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masson\Desktop\Question Mathias\"/>
    </mc:Choice>
  </mc:AlternateContent>
  <xr:revisionPtr revIDLastSave="0" documentId="13_ncr:1_{6AF1B199-BD6A-4D54-8139-BF39E16AC346}" xr6:coauthVersionLast="36" xr6:coauthVersionMax="36" xr10:uidLastSave="{00000000-0000-0000-0000-000000000000}"/>
  <bookViews>
    <workbookView xWindow="0" yWindow="504" windowWidth="28800" windowHeight="15924" xr2:uid="{EBB865A7-1E3A-544D-B685-9890D83F1A70}"/>
  </bookViews>
  <sheets>
    <sheet name="Data" sheetId="1" r:id="rId1"/>
    <sheet name="Meta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8464" i="1" l="1"/>
  <c r="V8325" i="1"/>
  <c r="V7433" i="1"/>
  <c r="V2832" i="1"/>
  <c r="V4787" i="1"/>
  <c r="V4786" i="1"/>
  <c r="V4785" i="1"/>
  <c r="V4784" i="1"/>
  <c r="V4783" i="1"/>
  <c r="V4782" i="1"/>
  <c r="V4781" i="1"/>
  <c r="V4780" i="1"/>
  <c r="V4779" i="1"/>
  <c r="V4778" i="1"/>
  <c r="V4777" i="1"/>
  <c r="V4776" i="1"/>
  <c r="V4775" i="1"/>
  <c r="V4774" i="1"/>
  <c r="V4773" i="1"/>
  <c r="V4772" i="1"/>
  <c r="V4771" i="1"/>
  <c r="V4770" i="1"/>
  <c r="V4769" i="1"/>
  <c r="V4768" i="1"/>
  <c r="V4767" i="1"/>
  <c r="V4766" i="1"/>
  <c r="V4765" i="1"/>
  <c r="V4764" i="1"/>
  <c r="V4763" i="1"/>
  <c r="V4762" i="1"/>
  <c r="V4761" i="1"/>
  <c r="V4760" i="1"/>
  <c r="V4759" i="1"/>
  <c r="V4758" i="1"/>
  <c r="V4757" i="1"/>
  <c r="V4756" i="1"/>
  <c r="V4755" i="1"/>
  <c r="V4754" i="1"/>
  <c r="V4753" i="1"/>
  <c r="V4752" i="1"/>
  <c r="V4751" i="1"/>
  <c r="V4750" i="1"/>
  <c r="V4749" i="1"/>
  <c r="V4748" i="1"/>
  <c r="V4747" i="1"/>
  <c r="V4746" i="1"/>
  <c r="V4745" i="1"/>
  <c r="V4744" i="1"/>
  <c r="V4743" i="1"/>
  <c r="V4742" i="1"/>
  <c r="V4741" i="1"/>
  <c r="V4740" i="1"/>
  <c r="V4739" i="1"/>
  <c r="V4738" i="1"/>
  <c r="V4737" i="1"/>
  <c r="V4736" i="1"/>
  <c r="V4735" i="1"/>
  <c r="V4734" i="1"/>
  <c r="V4733" i="1"/>
  <c r="V4732" i="1"/>
  <c r="V4731" i="1"/>
  <c r="V4730" i="1"/>
  <c r="V4729" i="1"/>
  <c r="V4728" i="1"/>
  <c r="V4727" i="1"/>
  <c r="V4726" i="1"/>
  <c r="V4725" i="1"/>
  <c r="V4723" i="1"/>
  <c r="V4722" i="1"/>
  <c r="V4721" i="1"/>
  <c r="V4720" i="1"/>
  <c r="V4719" i="1"/>
  <c r="V4718" i="1"/>
  <c r="V4717" i="1"/>
  <c r="V4716" i="1"/>
  <c r="V4715" i="1"/>
  <c r="V4714" i="1"/>
  <c r="V4713" i="1"/>
  <c r="V4712" i="1"/>
  <c r="V5020" i="1"/>
  <c r="V5019" i="1"/>
  <c r="V5018" i="1"/>
  <c r="V5017" i="1"/>
  <c r="V5016" i="1"/>
  <c r="V5015" i="1"/>
  <c r="V5014" i="1"/>
  <c r="V5013" i="1"/>
  <c r="V5012" i="1"/>
  <c r="V5011" i="1"/>
  <c r="V5010" i="1"/>
  <c r="V5009" i="1"/>
  <c r="V5008" i="1"/>
  <c r="V5007" i="1"/>
  <c r="V5006" i="1"/>
  <c r="V5005" i="1"/>
  <c r="V5004" i="1"/>
  <c r="V5003" i="1"/>
  <c r="V5002" i="1"/>
  <c r="V5001" i="1"/>
  <c r="V5000" i="1"/>
  <c r="V4999" i="1"/>
  <c r="V4998" i="1"/>
  <c r="V4997" i="1"/>
  <c r="V4996" i="1"/>
  <c r="V4995" i="1"/>
  <c r="V4994" i="1"/>
  <c r="V4993" i="1"/>
  <c r="V4992" i="1"/>
  <c r="V4991" i="1"/>
  <c r="V4990" i="1"/>
  <c r="V4989" i="1"/>
  <c r="V4988" i="1"/>
  <c r="V4987" i="1"/>
  <c r="V4986" i="1"/>
  <c r="V4985" i="1"/>
  <c r="V4984" i="1"/>
  <c r="V4983" i="1"/>
  <c r="V4982" i="1"/>
  <c r="V4981" i="1"/>
  <c r="V4980" i="1"/>
  <c r="V4979" i="1"/>
  <c r="V4978" i="1"/>
  <c r="V4977" i="1"/>
  <c r="V4976" i="1"/>
  <c r="V4975" i="1"/>
  <c r="V4974" i="1"/>
  <c r="V4973" i="1"/>
  <c r="V4972" i="1"/>
  <c r="V4971" i="1"/>
  <c r="V4970" i="1"/>
  <c r="V4969" i="1"/>
  <c r="V4968" i="1"/>
  <c r="V4967" i="1"/>
  <c r="V4966" i="1"/>
  <c r="V4965" i="1"/>
  <c r="V4964" i="1"/>
  <c r="V4963" i="1"/>
  <c r="V4962" i="1"/>
  <c r="V4961" i="1"/>
  <c r="V4960" i="1"/>
  <c r="V4959" i="1"/>
  <c r="V4958" i="1"/>
  <c r="V4957" i="1"/>
  <c r="V4956" i="1"/>
  <c r="V4955" i="1"/>
  <c r="V4954" i="1"/>
  <c r="V4953" i="1"/>
  <c r="V4951" i="1"/>
  <c r="V4949" i="1"/>
  <c r="V4944" i="1"/>
  <c r="V4943" i="1"/>
  <c r="V4942" i="1"/>
  <c r="V4941" i="1"/>
  <c r="V4940" i="1"/>
  <c r="V4939" i="1"/>
  <c r="V4938" i="1"/>
  <c r="V4937" i="1"/>
  <c r="V4936" i="1"/>
  <c r="V4935" i="1"/>
  <c r="V4934" i="1"/>
  <c r="V4933" i="1"/>
  <c r="V4932" i="1"/>
  <c r="V4931" i="1"/>
  <c r="V4930" i="1"/>
  <c r="V4929" i="1"/>
  <c r="V4928" i="1"/>
  <c r="V4927" i="1"/>
  <c r="V4926" i="1"/>
  <c r="V4925" i="1"/>
  <c r="V4924" i="1"/>
  <c r="V4923" i="1"/>
  <c r="V4922" i="1"/>
  <c r="V4921" i="1"/>
  <c r="V4920" i="1"/>
  <c r="V4919" i="1"/>
  <c r="V4918" i="1"/>
  <c r="V4917" i="1"/>
  <c r="V4916" i="1"/>
  <c r="V4915" i="1"/>
  <c r="V4914" i="1"/>
  <c r="V4913" i="1"/>
  <c r="V4912" i="1"/>
  <c r="V4911" i="1"/>
  <c r="V4910" i="1"/>
  <c r="V4909" i="1"/>
  <c r="V4908" i="1"/>
  <c r="V4907" i="1"/>
  <c r="V4906" i="1"/>
  <c r="V4905" i="1"/>
  <c r="V4904" i="1"/>
  <c r="V4903" i="1"/>
  <c r="V4902" i="1"/>
  <c r="V4901" i="1"/>
  <c r="V4900" i="1"/>
  <c r="V4899" i="1"/>
  <c r="V4898" i="1"/>
  <c r="V4897" i="1"/>
  <c r="V4896" i="1"/>
  <c r="V4895" i="1"/>
  <c r="V4894" i="1"/>
  <c r="V4892" i="1"/>
  <c r="V4891" i="1"/>
  <c r="V4890" i="1"/>
  <c r="V4889" i="1"/>
  <c r="V4888" i="1"/>
  <c r="V4887" i="1"/>
  <c r="V4886" i="1"/>
  <c r="V4885" i="1"/>
  <c r="V4884" i="1"/>
  <c r="V4883" i="1"/>
  <c r="V4882" i="1"/>
  <c r="V4881" i="1"/>
  <c r="V4880" i="1"/>
  <c r="V4879" i="1"/>
  <c r="V4878" i="1"/>
  <c r="V4877" i="1"/>
  <c r="V4876" i="1"/>
  <c r="V4875" i="1"/>
  <c r="V4874" i="1"/>
  <c r="V4873" i="1"/>
  <c r="V4872" i="1"/>
  <c r="V4871" i="1"/>
  <c r="V4870" i="1"/>
  <c r="V4869" i="1"/>
  <c r="V4868" i="1"/>
  <c r="V4867" i="1"/>
  <c r="V4866" i="1"/>
  <c r="V4865" i="1"/>
  <c r="V4864" i="1"/>
  <c r="V4863" i="1"/>
  <c r="V4862" i="1"/>
  <c r="V4861" i="1"/>
  <c r="V4860" i="1"/>
  <c r="V4859" i="1"/>
  <c r="V4858" i="1"/>
  <c r="V4857" i="1"/>
  <c r="V4856" i="1"/>
  <c r="V4855" i="1"/>
  <c r="V4854" i="1"/>
  <c r="V4853" i="1"/>
  <c r="V4852" i="1"/>
  <c r="V4851" i="1"/>
  <c r="V4850" i="1"/>
  <c r="V4849" i="1"/>
  <c r="V4848" i="1"/>
  <c r="V4847" i="1"/>
  <c r="V4846" i="1"/>
  <c r="V4845" i="1"/>
  <c r="V4844" i="1"/>
  <c r="V4843" i="1"/>
  <c r="V4842" i="1"/>
  <c r="V4841" i="1"/>
  <c r="V4840" i="1"/>
  <c r="V4839" i="1"/>
  <c r="V4838" i="1"/>
  <c r="V4837" i="1"/>
  <c r="V4836" i="1"/>
  <c r="V4835" i="1"/>
  <c r="V4834" i="1"/>
  <c r="V4833" i="1"/>
  <c r="V4832" i="1"/>
  <c r="V4831" i="1"/>
  <c r="V4830" i="1"/>
  <c r="V4829" i="1"/>
  <c r="V4828" i="1"/>
  <c r="V4827" i="1"/>
  <c r="V4826" i="1"/>
  <c r="V4824" i="1"/>
  <c r="V4823" i="1"/>
  <c r="V4822" i="1"/>
  <c r="V4821" i="1"/>
  <c r="V4820" i="1"/>
  <c r="V4819" i="1"/>
  <c r="V4818" i="1"/>
  <c r="V4817" i="1"/>
  <c r="V4816" i="1"/>
  <c r="V4815" i="1"/>
  <c r="V4814" i="1"/>
  <c r="V4813" i="1"/>
  <c r="V4812" i="1"/>
  <c r="V4810" i="1"/>
  <c r="V4809" i="1"/>
  <c r="V4808" i="1"/>
  <c r="V4807" i="1"/>
  <c r="V4806" i="1"/>
  <c r="V4805" i="1"/>
  <c r="V4804" i="1"/>
  <c r="V4803" i="1"/>
  <c r="V4802" i="1"/>
  <c r="V4801" i="1"/>
  <c r="V4800" i="1"/>
  <c r="V4799" i="1"/>
  <c r="V4798" i="1"/>
  <c r="V4797" i="1"/>
  <c r="V4796" i="1"/>
  <c r="V4795" i="1"/>
  <c r="V4794" i="1"/>
  <c r="V4793" i="1"/>
  <c r="V4792" i="1"/>
  <c r="V4791" i="1"/>
  <c r="V4790" i="1"/>
  <c r="V4789" i="1"/>
  <c r="V4788" i="1"/>
  <c r="V5127" i="1"/>
  <c r="V5126" i="1"/>
  <c r="V5125" i="1"/>
  <c r="V5124" i="1"/>
  <c r="V5123" i="1"/>
  <c r="V5122" i="1"/>
  <c r="V5121" i="1"/>
  <c r="V5120" i="1"/>
  <c r="V5119" i="1"/>
  <c r="V5118" i="1"/>
  <c r="V5117" i="1"/>
  <c r="V5116" i="1"/>
  <c r="V5115" i="1"/>
  <c r="V5114" i="1"/>
  <c r="V5113" i="1"/>
  <c r="V5112" i="1"/>
  <c r="V5111" i="1"/>
  <c r="V5110" i="1"/>
  <c r="V5109" i="1"/>
  <c r="V5108" i="1"/>
  <c r="V5107" i="1"/>
  <c r="V5106" i="1"/>
  <c r="V5105" i="1"/>
  <c r="V5104" i="1"/>
  <c r="V5103" i="1"/>
  <c r="V5102" i="1"/>
  <c r="V5101" i="1"/>
  <c r="V5100" i="1"/>
  <c r="V5099" i="1"/>
  <c r="V5098" i="1"/>
  <c r="V5097" i="1"/>
  <c r="V5096" i="1"/>
  <c r="V5095" i="1"/>
  <c r="V5094" i="1"/>
  <c r="V5093" i="1"/>
  <c r="V5092" i="1"/>
  <c r="V5091" i="1"/>
  <c r="V5090" i="1"/>
  <c r="V5089" i="1"/>
  <c r="V5088" i="1"/>
  <c r="V5087" i="1"/>
  <c r="V5086" i="1"/>
  <c r="V5085" i="1"/>
  <c r="V5084" i="1"/>
  <c r="V5083" i="1"/>
  <c r="V5082" i="1"/>
  <c r="V5081" i="1"/>
  <c r="V5078" i="1"/>
  <c r="V5077" i="1"/>
  <c r="V5075" i="1"/>
  <c r="V5074" i="1"/>
  <c r="V5073" i="1"/>
  <c r="V5072" i="1"/>
  <c r="V5071" i="1"/>
  <c r="V5070" i="1"/>
  <c r="V5069" i="1"/>
  <c r="V5068" i="1"/>
  <c r="V5067" i="1"/>
  <c r="V5066" i="1"/>
  <c r="V5065" i="1"/>
  <c r="V5064" i="1"/>
  <c r="V5063" i="1"/>
  <c r="V5062" i="1"/>
  <c r="V5061" i="1"/>
  <c r="V5060" i="1"/>
  <c r="V5059" i="1"/>
  <c r="V5058" i="1"/>
  <c r="V5057" i="1"/>
  <c r="V5056" i="1"/>
  <c r="V5055" i="1"/>
  <c r="V5054" i="1"/>
  <c r="V5053" i="1"/>
  <c r="V5052" i="1"/>
  <c r="V5051" i="1"/>
  <c r="V5050" i="1"/>
  <c r="V5049" i="1"/>
  <c r="V5048" i="1"/>
  <c r="V5047" i="1"/>
  <c r="V5046" i="1"/>
  <c r="V5045" i="1"/>
  <c r="V5044" i="1"/>
  <c r="V5043" i="1"/>
  <c r="V5042" i="1"/>
  <c r="V5041" i="1"/>
  <c r="V5040" i="1"/>
  <c r="V5039" i="1"/>
  <c r="V5038" i="1"/>
  <c r="V5037" i="1"/>
  <c r="V5036" i="1"/>
  <c r="V5035" i="1"/>
  <c r="V5034" i="1"/>
  <c r="V5033" i="1"/>
  <c r="V5032" i="1"/>
  <c r="V5031" i="1"/>
  <c r="V5030" i="1"/>
  <c r="V5029" i="1"/>
  <c r="V5028" i="1"/>
  <c r="V5027" i="1"/>
  <c r="V5025" i="1"/>
  <c r="V5024" i="1"/>
  <c r="V5023" i="1"/>
  <c r="V5022" i="1"/>
  <c r="V5021" i="1"/>
  <c r="V6425" i="1"/>
  <c r="V6424" i="1"/>
  <c r="V6423" i="1"/>
  <c r="V6422" i="1"/>
  <c r="V6421" i="1"/>
  <c r="V6420" i="1"/>
  <c r="V6419" i="1"/>
  <c r="V6418" i="1"/>
  <c r="V6417" i="1"/>
  <c r="V6416" i="1"/>
  <c r="V6415" i="1"/>
  <c r="V6414" i="1"/>
  <c r="V6413" i="1"/>
  <c r="V6412" i="1"/>
  <c r="V6411" i="1"/>
  <c r="V6410" i="1"/>
  <c r="V6409" i="1"/>
  <c r="V6408" i="1"/>
  <c r="V6407" i="1"/>
  <c r="V6406" i="1"/>
  <c r="V6405" i="1"/>
  <c r="V6404" i="1"/>
  <c r="V6403" i="1"/>
  <c r="V6402" i="1"/>
  <c r="V6401" i="1"/>
  <c r="V6400" i="1"/>
  <c r="V6399" i="1"/>
  <c r="V6398" i="1"/>
  <c r="V6397" i="1"/>
  <c r="V6396" i="1"/>
  <c r="V6395" i="1"/>
  <c r="V6394" i="1"/>
  <c r="V6393" i="1"/>
  <c r="V6392" i="1"/>
  <c r="V6391" i="1"/>
  <c r="V6390" i="1"/>
  <c r="V6389" i="1"/>
  <c r="V6388" i="1"/>
  <c r="V6387" i="1"/>
  <c r="V6386" i="1"/>
  <c r="V6385" i="1"/>
  <c r="V6384" i="1"/>
  <c r="V6383" i="1"/>
  <c r="V6382" i="1"/>
  <c r="V6381" i="1"/>
  <c r="V6380" i="1"/>
  <c r="V6379" i="1"/>
  <c r="V6378" i="1"/>
  <c r="V6377" i="1"/>
  <c r="V6376" i="1"/>
  <c r="V6375" i="1"/>
  <c r="V6374" i="1"/>
  <c r="V6373" i="1"/>
  <c r="V6372" i="1"/>
  <c r="V6371" i="1"/>
  <c r="V6370" i="1"/>
  <c r="V6369" i="1"/>
  <c r="V6368" i="1"/>
  <c r="V6367" i="1"/>
  <c r="V6366" i="1"/>
  <c r="V6365" i="1"/>
  <c r="V6364" i="1"/>
  <c r="V6363" i="1"/>
  <c r="V6362" i="1"/>
  <c r="V6361" i="1"/>
  <c r="V6360" i="1"/>
  <c r="V6359" i="1"/>
  <c r="V6358" i="1"/>
  <c r="V6357" i="1"/>
  <c r="V6356" i="1"/>
  <c r="V6355" i="1"/>
  <c r="V6354" i="1"/>
  <c r="V6353" i="1"/>
  <c r="V6352" i="1"/>
  <c r="V6351" i="1"/>
  <c r="V6350" i="1"/>
  <c r="V6349" i="1"/>
  <c r="V6348" i="1"/>
  <c r="V6347" i="1"/>
  <c r="V6346" i="1"/>
  <c r="V6345" i="1"/>
  <c r="V6344" i="1"/>
  <c r="V6343" i="1"/>
  <c r="V6342" i="1"/>
  <c r="V6341" i="1"/>
  <c r="V6340" i="1"/>
  <c r="V6339" i="1"/>
  <c r="V6338" i="1"/>
  <c r="V6337" i="1"/>
  <c r="V6336" i="1"/>
  <c r="V6335" i="1"/>
  <c r="V6334" i="1"/>
  <c r="V6333" i="1"/>
  <c r="V6332" i="1"/>
  <c r="V6331" i="1"/>
  <c r="V6330" i="1"/>
  <c r="V6329" i="1"/>
  <c r="V6328" i="1"/>
  <c r="V6327" i="1"/>
  <c r="V6326" i="1"/>
  <c r="V6325" i="1"/>
  <c r="V6324" i="1"/>
  <c r="V6323" i="1"/>
  <c r="V6322" i="1"/>
  <c r="V6321" i="1"/>
  <c r="V6320" i="1"/>
  <c r="V6319" i="1"/>
  <c r="V6318" i="1"/>
  <c r="V6317" i="1"/>
  <c r="V6316" i="1"/>
  <c r="V6315" i="1"/>
  <c r="V6314" i="1"/>
  <c r="V6313" i="1"/>
  <c r="V6312" i="1"/>
  <c r="V6311" i="1"/>
  <c r="V6310" i="1"/>
  <c r="V6309" i="1"/>
  <c r="V6308" i="1"/>
  <c r="V6307" i="1"/>
  <c r="V6306" i="1"/>
  <c r="V6305" i="1"/>
  <c r="V6304" i="1"/>
  <c r="V6303" i="1"/>
  <c r="V6302" i="1"/>
  <c r="V6301" i="1"/>
  <c r="V6300" i="1"/>
  <c r="V6299" i="1"/>
  <c r="V6298" i="1"/>
  <c r="V6297" i="1"/>
  <c r="V6296" i="1"/>
  <c r="V6295" i="1"/>
  <c r="V6294" i="1"/>
  <c r="V6293" i="1"/>
  <c r="V6292" i="1"/>
  <c r="V6291" i="1"/>
  <c r="V6290" i="1"/>
  <c r="V6289" i="1"/>
  <c r="V6288" i="1"/>
  <c r="V6287" i="1"/>
  <c r="V6286" i="1"/>
  <c r="V6285" i="1"/>
  <c r="V6284" i="1"/>
  <c r="V6283" i="1"/>
  <c r="V6282" i="1"/>
  <c r="V6281" i="1"/>
  <c r="V6280" i="1"/>
  <c r="V6278" i="1"/>
  <c r="V6277" i="1"/>
  <c r="V6276" i="1"/>
  <c r="V6274" i="1"/>
  <c r="V6273" i="1"/>
  <c r="V6272" i="1"/>
  <c r="V6271" i="1"/>
  <c r="V6270" i="1"/>
  <c r="V6269" i="1"/>
  <c r="V6267" i="1"/>
  <c r="V6266" i="1"/>
  <c r="V6265" i="1"/>
  <c r="V6264" i="1"/>
  <c r="V6263" i="1"/>
  <c r="V6262" i="1"/>
  <c r="V6261" i="1"/>
  <c r="V6260" i="1"/>
  <c r="V6259" i="1"/>
  <c r="V6258" i="1"/>
  <c r="V6257" i="1"/>
  <c r="V6256" i="1"/>
  <c r="V6255" i="1"/>
  <c r="V6254" i="1"/>
  <c r="V6253" i="1"/>
  <c r="V6252" i="1"/>
  <c r="V6251" i="1"/>
  <c r="V6250" i="1"/>
  <c r="V6249" i="1"/>
  <c r="V6248" i="1"/>
  <c r="V6247" i="1"/>
  <c r="V6246" i="1"/>
  <c r="V6245" i="1"/>
  <c r="V6244" i="1"/>
  <c r="V6243" i="1"/>
  <c r="V6242" i="1"/>
  <c r="V6241" i="1"/>
  <c r="V6240" i="1"/>
  <c r="V6239" i="1"/>
  <c r="V6238" i="1"/>
  <c r="V6237" i="1"/>
  <c r="V6236" i="1"/>
  <c r="V6235" i="1"/>
  <c r="V6234" i="1"/>
  <c r="V6233" i="1"/>
  <c r="V6232" i="1"/>
  <c r="V6231" i="1"/>
  <c r="V6230" i="1"/>
  <c r="V6229" i="1"/>
  <c r="V6228" i="1"/>
  <c r="V6227" i="1"/>
  <c r="V6226" i="1"/>
  <c r="V6225" i="1"/>
  <c r="V6224" i="1"/>
  <c r="V6223" i="1"/>
  <c r="V6222" i="1"/>
  <c r="V6221" i="1"/>
  <c r="V6220" i="1"/>
  <c r="V6219" i="1"/>
  <c r="V6218" i="1"/>
  <c r="V6217" i="1"/>
  <c r="V6216" i="1"/>
  <c r="V6215" i="1"/>
  <c r="V6214" i="1"/>
  <c r="V6213" i="1"/>
  <c r="V6212" i="1"/>
  <c r="V6211" i="1"/>
  <c r="V6210" i="1"/>
  <c r="V6209" i="1"/>
  <c r="V6208" i="1"/>
  <c r="V6207" i="1"/>
  <c r="V6206" i="1"/>
  <c r="V6205" i="1"/>
  <c r="V6204" i="1"/>
  <c r="V6203" i="1"/>
  <c r="V6202" i="1"/>
  <c r="V6201" i="1"/>
  <c r="V6200" i="1"/>
  <c r="V6199" i="1"/>
  <c r="V6198" i="1"/>
  <c r="V6197" i="1"/>
  <c r="V6196" i="1"/>
  <c r="V6195" i="1"/>
  <c r="V6194" i="1"/>
  <c r="V6193" i="1"/>
  <c r="V6192" i="1"/>
  <c r="V6191" i="1"/>
  <c r="V6190" i="1"/>
  <c r="V6189" i="1"/>
  <c r="V6188" i="1"/>
  <c r="V6187" i="1"/>
  <c r="V6186" i="1"/>
  <c r="V6185" i="1"/>
  <c r="V6184" i="1"/>
  <c r="V6183" i="1"/>
  <c r="V6182" i="1"/>
  <c r="V6181" i="1"/>
  <c r="V6180" i="1"/>
  <c r="V6179" i="1"/>
  <c r="V6178" i="1"/>
  <c r="V6177" i="1"/>
  <c r="V6176" i="1"/>
  <c r="V6175" i="1"/>
  <c r="V6174" i="1"/>
  <c r="V6164" i="1"/>
  <c r="V6163" i="1"/>
  <c r="V6162" i="1"/>
  <c r="V6161" i="1"/>
  <c r="V6160" i="1"/>
  <c r="V6159" i="1"/>
  <c r="V6158" i="1"/>
  <c r="V6157" i="1"/>
  <c r="V6156" i="1"/>
  <c r="V6155" i="1"/>
  <c r="V6154" i="1"/>
  <c r="V6153" i="1"/>
  <c r="V6152" i="1"/>
  <c r="V6151" i="1"/>
  <c r="V6150" i="1"/>
  <c r="V6149" i="1"/>
  <c r="V6148" i="1"/>
  <c r="V6147" i="1"/>
  <c r="V6146" i="1"/>
  <c r="V6145" i="1"/>
  <c r="V6144" i="1"/>
  <c r="V6143" i="1"/>
  <c r="V6142" i="1"/>
  <c r="V6141" i="1"/>
  <c r="V6140" i="1"/>
  <c r="V6139" i="1"/>
  <c r="V6138" i="1"/>
  <c r="V6137" i="1"/>
  <c r="V6136" i="1"/>
  <c r="V6135" i="1"/>
  <c r="V6134" i="1"/>
  <c r="V6133" i="1"/>
  <c r="V6132" i="1"/>
  <c r="V6131" i="1"/>
  <c r="V6130" i="1"/>
  <c r="V6129" i="1"/>
  <c r="V6128" i="1"/>
  <c r="V6127" i="1"/>
  <c r="V6126" i="1"/>
  <c r="V6125" i="1"/>
  <c r="V6124" i="1"/>
  <c r="V6123" i="1"/>
  <c r="V6122" i="1"/>
  <c r="V6121" i="1"/>
  <c r="V6120" i="1"/>
  <c r="V6119" i="1"/>
  <c r="V6118" i="1"/>
  <c r="V6117" i="1"/>
  <c r="V6116" i="1"/>
  <c r="V6115" i="1"/>
  <c r="V6114" i="1"/>
  <c r="V6113" i="1"/>
  <c r="V6112" i="1"/>
  <c r="V6111" i="1"/>
  <c r="V6110" i="1"/>
  <c r="V6109" i="1"/>
  <c r="V6108" i="1"/>
  <c r="V6107" i="1"/>
  <c r="V6106" i="1"/>
  <c r="V6105" i="1"/>
  <c r="V6104" i="1"/>
  <c r="V6103" i="1"/>
  <c r="V6102" i="1"/>
  <c r="V6101" i="1"/>
  <c r="V6100" i="1"/>
  <c r="V6099" i="1"/>
  <c r="V6098" i="1"/>
  <c r="V6097" i="1"/>
  <c r="V6096" i="1"/>
  <c r="V6095" i="1"/>
  <c r="V6094" i="1"/>
  <c r="V6093" i="1"/>
  <c r="V6092" i="1"/>
  <c r="V6091" i="1"/>
  <c r="V6090" i="1"/>
  <c r="V6089" i="1"/>
  <c r="V6088" i="1"/>
  <c r="V6087" i="1"/>
  <c r="V6086" i="1"/>
  <c r="V6085" i="1"/>
  <c r="V6084" i="1"/>
  <c r="V6083" i="1"/>
  <c r="V6082" i="1"/>
  <c r="V6081" i="1"/>
  <c r="V6080" i="1"/>
  <c r="V6079" i="1"/>
  <c r="V6078" i="1"/>
  <c r="V6077" i="1"/>
  <c r="V6076" i="1"/>
  <c r="V6075" i="1"/>
  <c r="V6074" i="1"/>
  <c r="V6073" i="1"/>
  <c r="V6072" i="1"/>
  <c r="V6071" i="1"/>
  <c r="V6070" i="1"/>
  <c r="V6069" i="1"/>
  <c r="V6068" i="1"/>
  <c r="V6067" i="1"/>
  <c r="V6066" i="1"/>
  <c r="V6065" i="1"/>
  <c r="V6064" i="1"/>
  <c r="V6063" i="1"/>
  <c r="V6062" i="1"/>
  <c r="V6061" i="1"/>
  <c r="V6060" i="1"/>
  <c r="V6059" i="1"/>
  <c r="V6058" i="1"/>
  <c r="V6057" i="1"/>
  <c r="V6056" i="1"/>
  <c r="V6055" i="1"/>
  <c r="V6054" i="1"/>
  <c r="V6053" i="1"/>
  <c r="V6052" i="1"/>
  <c r="V6051" i="1"/>
  <c r="V6050" i="1"/>
  <c r="V6049" i="1"/>
  <c r="V6048" i="1"/>
  <c r="V6047" i="1"/>
  <c r="V6046" i="1"/>
  <c r="V6045" i="1"/>
  <c r="V6044" i="1"/>
  <c r="V6043" i="1"/>
  <c r="V6042" i="1"/>
  <c r="V6041" i="1"/>
  <c r="V6040" i="1"/>
  <c r="V6039" i="1"/>
  <c r="V6038" i="1"/>
  <c r="V6037" i="1"/>
  <c r="V6036" i="1"/>
  <c r="V6035" i="1"/>
  <c r="V6034" i="1"/>
  <c r="V6033" i="1"/>
  <c r="V6032" i="1"/>
  <c r="V6031" i="1"/>
  <c r="V6030" i="1"/>
  <c r="V6029" i="1"/>
  <c r="V6028" i="1"/>
  <c r="V6027" i="1"/>
  <c r="V6026" i="1"/>
  <c r="V6025" i="1"/>
  <c r="V6024" i="1"/>
  <c r="V6023" i="1"/>
  <c r="V6021" i="1"/>
  <c r="V6020" i="1"/>
  <c r="V6019" i="1"/>
  <c r="V6018" i="1"/>
  <c r="V6017" i="1"/>
  <c r="V6016" i="1"/>
  <c r="V6015" i="1"/>
  <c r="V6014" i="1"/>
  <c r="V6013" i="1"/>
  <c r="V6012" i="1"/>
  <c r="V6011" i="1"/>
  <c r="V6010" i="1"/>
  <c r="V6009" i="1"/>
  <c r="V6008" i="1"/>
  <c r="V6007" i="1"/>
  <c r="V6006" i="1"/>
  <c r="V6005" i="1"/>
  <c r="V6004" i="1"/>
  <c r="V6003" i="1"/>
  <c r="V6002" i="1"/>
  <c r="V6001" i="1"/>
  <c r="V6000" i="1"/>
  <c r="V5999" i="1"/>
  <c r="V5998" i="1"/>
  <c r="V5997" i="1"/>
  <c r="V5996" i="1"/>
  <c r="V5995" i="1"/>
  <c r="V5994" i="1"/>
  <c r="V5993" i="1"/>
  <c r="V5992" i="1"/>
  <c r="V5991" i="1"/>
  <c r="V5990" i="1"/>
  <c r="V5989" i="1"/>
  <c r="V5988" i="1"/>
  <c r="V5987" i="1"/>
  <c r="V5986" i="1"/>
  <c r="V5985" i="1"/>
  <c r="V5984" i="1"/>
  <c r="V5983" i="1"/>
  <c r="V5982" i="1"/>
  <c r="V5981" i="1"/>
  <c r="V5980" i="1"/>
  <c r="V5979" i="1"/>
  <c r="V5978" i="1"/>
  <c r="V5977" i="1"/>
  <c r="V5976" i="1"/>
  <c r="V5975" i="1"/>
  <c r="V5974" i="1"/>
  <c r="V5973" i="1"/>
  <c r="V5972" i="1"/>
  <c r="V5971" i="1"/>
  <c r="V5970" i="1"/>
  <c r="V5969" i="1"/>
  <c r="V5968" i="1"/>
  <c r="V5967" i="1"/>
  <c r="V5966" i="1"/>
  <c r="V5965" i="1"/>
  <c r="V5964" i="1"/>
  <c r="V5963" i="1"/>
  <c r="V5962" i="1"/>
  <c r="V5961" i="1"/>
  <c r="V5960" i="1"/>
  <c r="V5959" i="1"/>
  <c r="V5958" i="1"/>
  <c r="V5957" i="1"/>
  <c r="V5956" i="1"/>
  <c r="V5955" i="1"/>
  <c r="V5954" i="1"/>
  <c r="V5953" i="1"/>
  <c r="V5952" i="1"/>
  <c r="V5951" i="1"/>
  <c r="V5950" i="1"/>
  <c r="V5949" i="1"/>
  <c r="V5948" i="1"/>
  <c r="V5947" i="1"/>
  <c r="V5946" i="1"/>
  <c r="V5945" i="1"/>
  <c r="V5944" i="1"/>
  <c r="V5942" i="1"/>
  <c r="V5941" i="1"/>
  <c r="V5940" i="1"/>
  <c r="V5939" i="1"/>
  <c r="V5938" i="1"/>
  <c r="V5937" i="1"/>
  <c r="V5936" i="1"/>
  <c r="V5935" i="1"/>
  <c r="V5934" i="1"/>
  <c r="V5933" i="1"/>
  <c r="V5932" i="1"/>
  <c r="V5931" i="1"/>
  <c r="V5930" i="1"/>
  <c r="V5929" i="1"/>
  <c r="V5928" i="1"/>
  <c r="V5927" i="1"/>
  <c r="V5926" i="1"/>
  <c r="V5925" i="1"/>
  <c r="V5924" i="1"/>
  <c r="V5923" i="1"/>
  <c r="V5922" i="1"/>
  <c r="V5921" i="1"/>
  <c r="V5920" i="1"/>
  <c r="V5919" i="1"/>
  <c r="V5918" i="1"/>
  <c r="V5917" i="1"/>
  <c r="V5916" i="1"/>
  <c r="V5915" i="1"/>
  <c r="V5914" i="1"/>
  <c r="V5913" i="1"/>
  <c r="V5912" i="1"/>
  <c r="V5911" i="1"/>
  <c r="V5910" i="1"/>
  <c r="V5909" i="1"/>
  <c r="V5908" i="1"/>
  <c r="V5907" i="1"/>
  <c r="V5906" i="1"/>
  <c r="V5905" i="1"/>
  <c r="V5904" i="1"/>
  <c r="V5903" i="1"/>
  <c r="V5902" i="1"/>
  <c r="V5901" i="1"/>
  <c r="V5900" i="1"/>
  <c r="V5899" i="1"/>
  <c r="V5898" i="1"/>
  <c r="V5897" i="1"/>
  <c r="V5896" i="1"/>
  <c r="V5895" i="1"/>
  <c r="V5894" i="1"/>
  <c r="V5893" i="1"/>
  <c r="V5892" i="1"/>
  <c r="V5891" i="1"/>
  <c r="V5890" i="1"/>
  <c r="V5889" i="1"/>
  <c r="V5888" i="1"/>
  <c r="V5887" i="1"/>
  <c r="V5886" i="1"/>
  <c r="V5885" i="1"/>
  <c r="V5884" i="1"/>
  <c r="V5883" i="1"/>
  <c r="V5882" i="1"/>
  <c r="V5881" i="1"/>
  <c r="V5880" i="1"/>
  <c r="V5879" i="1"/>
  <c r="V5878" i="1"/>
  <c r="V5877" i="1"/>
  <c r="V5876" i="1"/>
  <c r="V5875" i="1"/>
  <c r="V5874" i="1"/>
  <c r="V5873" i="1"/>
  <c r="V5872" i="1"/>
  <c r="V5871" i="1"/>
  <c r="V5870" i="1"/>
  <c r="V5869" i="1"/>
  <c r="V5868" i="1"/>
  <c r="V5867" i="1"/>
  <c r="V5866" i="1"/>
  <c r="V5865" i="1"/>
  <c r="V5864" i="1"/>
  <c r="V5863" i="1"/>
  <c r="V5862" i="1"/>
  <c r="V5861" i="1"/>
  <c r="V5860" i="1"/>
  <c r="V5859" i="1"/>
  <c r="V5858" i="1"/>
  <c r="V5857" i="1"/>
  <c r="V5856" i="1"/>
  <c r="V5855" i="1"/>
  <c r="V5854" i="1"/>
  <c r="V5853" i="1"/>
  <c r="V5852" i="1"/>
  <c r="V5851" i="1"/>
  <c r="V5850" i="1"/>
  <c r="V5849" i="1"/>
  <c r="V5848" i="1"/>
  <c r="V5847" i="1"/>
  <c r="V5846" i="1"/>
  <c r="V5845" i="1"/>
  <c r="V5844" i="1"/>
  <c r="V5843" i="1"/>
  <c r="V5842" i="1"/>
  <c r="V5841" i="1"/>
  <c r="V5840" i="1"/>
  <c r="V5839" i="1"/>
  <c r="V5838" i="1"/>
  <c r="V5837" i="1"/>
  <c r="V5836" i="1"/>
  <c r="V5835" i="1"/>
  <c r="V5834" i="1"/>
  <c r="V5833" i="1"/>
  <c r="V5832" i="1"/>
  <c r="V5831" i="1"/>
  <c r="V5830" i="1"/>
  <c r="V5829" i="1"/>
  <c r="V5828" i="1"/>
  <c r="V5827" i="1"/>
  <c r="V5826" i="1"/>
  <c r="V5825" i="1"/>
  <c r="V5824" i="1"/>
  <c r="V5823" i="1"/>
  <c r="V5822" i="1"/>
  <c r="V5821" i="1"/>
  <c r="V5820" i="1"/>
  <c r="V5819" i="1"/>
  <c r="V5818" i="1"/>
  <c r="V5817" i="1"/>
  <c r="V5816" i="1"/>
  <c r="V5815" i="1"/>
  <c r="V5814" i="1"/>
  <c r="V5813" i="1"/>
  <c r="V5812" i="1"/>
  <c r="V5811" i="1"/>
  <c r="V5810" i="1"/>
  <c r="V5809" i="1"/>
  <c r="V5808" i="1"/>
  <c r="V5807" i="1"/>
  <c r="V5806" i="1"/>
  <c r="V5805" i="1"/>
  <c r="V5804" i="1"/>
  <c r="V5803" i="1"/>
  <c r="V5802" i="1"/>
  <c r="V5801" i="1"/>
  <c r="V5800" i="1"/>
  <c r="V5799" i="1"/>
  <c r="V5798" i="1"/>
  <c r="V5797" i="1"/>
  <c r="V5796" i="1"/>
  <c r="V5795" i="1"/>
  <c r="V5794" i="1"/>
  <c r="V5793" i="1"/>
  <c r="V5792" i="1"/>
  <c r="V5791" i="1"/>
  <c r="V5790" i="1"/>
  <c r="V5789" i="1"/>
  <c r="V5788" i="1"/>
  <c r="V5786" i="1"/>
  <c r="V5785" i="1"/>
  <c r="V5784" i="1"/>
  <c r="V5783" i="1"/>
  <c r="V5782" i="1"/>
  <c r="V5781" i="1"/>
  <c r="V5780" i="1"/>
  <c r="V5779" i="1"/>
  <c r="V5778" i="1"/>
  <c r="V5777" i="1"/>
  <c r="V5776" i="1"/>
  <c r="V5775" i="1"/>
  <c r="V5774" i="1"/>
  <c r="V5773" i="1"/>
  <c r="V5771" i="1"/>
  <c r="V5770" i="1"/>
  <c r="V5769" i="1"/>
  <c r="V5768" i="1"/>
  <c r="V5767" i="1"/>
  <c r="V5766" i="1"/>
  <c r="V5765" i="1"/>
  <c r="V5764" i="1"/>
  <c r="V5763" i="1"/>
  <c r="V5762" i="1"/>
  <c r="V5761" i="1"/>
  <c r="V5760" i="1"/>
  <c r="V5759" i="1"/>
  <c r="V5754" i="1"/>
  <c r="V5753" i="1"/>
  <c r="V5752" i="1"/>
  <c r="V5751" i="1"/>
  <c r="V5750" i="1"/>
  <c r="V5749" i="1"/>
  <c r="V5748" i="1"/>
  <c r="V5747" i="1"/>
  <c r="V5746" i="1"/>
  <c r="V5745" i="1"/>
  <c r="V5744" i="1"/>
  <c r="V5743" i="1"/>
  <c r="V5742" i="1"/>
  <c r="V5741" i="1"/>
  <c r="V5740" i="1"/>
  <c r="V5739" i="1"/>
  <c r="V5738" i="1"/>
  <c r="V5737" i="1"/>
  <c r="V5736" i="1"/>
  <c r="V5735" i="1"/>
  <c r="V5732" i="1"/>
  <c r="V5731" i="1"/>
  <c r="V5730" i="1"/>
  <c r="V5729" i="1"/>
  <c r="V5728" i="1"/>
  <c r="V5727" i="1"/>
  <c r="V5726" i="1"/>
  <c r="V5725" i="1"/>
  <c r="V5724" i="1"/>
  <c r="V5723" i="1"/>
  <c r="V5722" i="1"/>
  <c r="V5721" i="1"/>
  <c r="V5720" i="1"/>
  <c r="V5719" i="1"/>
  <c r="V5718" i="1"/>
  <c r="V5717" i="1"/>
  <c r="V5716" i="1"/>
  <c r="V5698" i="1"/>
  <c r="V5697" i="1"/>
  <c r="V5696" i="1"/>
  <c r="V5695" i="1"/>
  <c r="V5694" i="1"/>
  <c r="V5693" i="1"/>
  <c r="V5692" i="1"/>
  <c r="V5691" i="1"/>
  <c r="V5690" i="1"/>
  <c r="V5689" i="1"/>
  <c r="V5688" i="1"/>
  <c r="V5687" i="1"/>
  <c r="V5686" i="1"/>
  <c r="V5685" i="1"/>
  <c r="V5684" i="1"/>
  <c r="V5683" i="1"/>
  <c r="V5682" i="1"/>
  <c r="V5681" i="1"/>
  <c r="V5680" i="1"/>
  <c r="V5679" i="1"/>
  <c r="V5678" i="1"/>
  <c r="V5677" i="1"/>
  <c r="V5676" i="1"/>
  <c r="V5675" i="1"/>
  <c r="V5674" i="1"/>
  <c r="V5673" i="1"/>
  <c r="V5672" i="1"/>
  <c r="V5671" i="1"/>
  <c r="V5670" i="1"/>
  <c r="V5669" i="1"/>
  <c r="V5668" i="1"/>
  <c r="V5667" i="1"/>
  <c r="V5666" i="1"/>
  <c r="V5665" i="1"/>
  <c r="V5664" i="1"/>
  <c r="V5663" i="1"/>
  <c r="V5662" i="1"/>
  <c r="V5661" i="1"/>
  <c r="V5660" i="1"/>
  <c r="V5659" i="1"/>
  <c r="V5658" i="1"/>
  <c r="V5657" i="1"/>
  <c r="V5656" i="1"/>
  <c r="V5655" i="1"/>
  <c r="V5654" i="1"/>
  <c r="V5653" i="1"/>
  <c r="V5652" i="1"/>
  <c r="V5651" i="1"/>
  <c r="V5650" i="1"/>
  <c r="V5649" i="1"/>
  <c r="V5648" i="1"/>
  <c r="V5647" i="1"/>
  <c r="V5646" i="1"/>
  <c r="V5645" i="1"/>
  <c r="V5644" i="1"/>
  <c r="V5643" i="1"/>
  <c r="V5642" i="1"/>
  <c r="V5641" i="1"/>
  <c r="V5640" i="1"/>
  <c r="V5639" i="1"/>
  <c r="V5638" i="1"/>
  <c r="V5637" i="1"/>
  <c r="V5636" i="1"/>
  <c r="V5635" i="1"/>
  <c r="V5634" i="1"/>
  <c r="V5633" i="1"/>
  <c r="V5632" i="1"/>
  <c r="V5631" i="1"/>
  <c r="V5630" i="1"/>
  <c r="V5629" i="1"/>
  <c r="V5628" i="1"/>
  <c r="V5627" i="1"/>
  <c r="V5626" i="1"/>
  <c r="V5625" i="1"/>
  <c r="V5624" i="1"/>
  <c r="V5623" i="1"/>
  <c r="V5622" i="1"/>
  <c r="V5621" i="1"/>
  <c r="V5620" i="1"/>
  <c r="V5619" i="1"/>
  <c r="V5618" i="1"/>
  <c r="V5617" i="1"/>
  <c r="V5616" i="1"/>
  <c r="V5615" i="1"/>
  <c r="V5614" i="1"/>
  <c r="V5613" i="1"/>
  <c r="V5612" i="1"/>
  <c r="V5611" i="1"/>
  <c r="V5610" i="1"/>
  <c r="V5609" i="1"/>
  <c r="V5608" i="1"/>
  <c r="V5607" i="1"/>
  <c r="V5606" i="1"/>
  <c r="V5605" i="1"/>
  <c r="V5604" i="1"/>
  <c r="V5603" i="1"/>
  <c r="V5602" i="1"/>
  <c r="V5601" i="1"/>
  <c r="V5600" i="1"/>
  <c r="V5599" i="1"/>
  <c r="V5598" i="1"/>
  <c r="V5597" i="1"/>
  <c r="V5596" i="1"/>
  <c r="V5595" i="1"/>
  <c r="V5594" i="1"/>
  <c r="V5593" i="1"/>
  <c r="V5592" i="1"/>
  <c r="V5591" i="1"/>
  <c r="V5590" i="1"/>
  <c r="V5589" i="1"/>
  <c r="V5588" i="1"/>
  <c r="V5587" i="1"/>
  <c r="V5586" i="1"/>
  <c r="V5585" i="1"/>
  <c r="V5584" i="1"/>
  <c r="V5583" i="1"/>
  <c r="V5582" i="1"/>
  <c r="V5581" i="1"/>
  <c r="V5580" i="1"/>
  <c r="V5579" i="1"/>
  <c r="V5578" i="1"/>
  <c r="V5577" i="1"/>
  <c r="V5576" i="1"/>
  <c r="V5575" i="1"/>
  <c r="V5574" i="1"/>
  <c r="V5573" i="1"/>
  <c r="V5572" i="1"/>
  <c r="V5571" i="1"/>
  <c r="V5570" i="1"/>
  <c r="V5569" i="1"/>
  <c r="V5568" i="1"/>
  <c r="V5567" i="1"/>
  <c r="V5566" i="1"/>
  <c r="V5565" i="1"/>
  <c r="V5564" i="1"/>
  <c r="V5563" i="1"/>
  <c r="V5562" i="1"/>
  <c r="V5561" i="1"/>
  <c r="V5560" i="1"/>
  <c r="V5559" i="1"/>
  <c r="V5558" i="1"/>
  <c r="V5557" i="1"/>
  <c r="V5556" i="1"/>
  <c r="V5555" i="1"/>
  <c r="V5554" i="1"/>
  <c r="V5553" i="1"/>
  <c r="V5552" i="1"/>
  <c r="V5551" i="1"/>
  <c r="V5550" i="1"/>
  <c r="V5549" i="1"/>
  <c r="V5548" i="1"/>
  <c r="V5547" i="1"/>
  <c r="V5546" i="1"/>
  <c r="V5545" i="1"/>
  <c r="V5544" i="1"/>
  <c r="V5543" i="1"/>
  <c r="V5542" i="1"/>
  <c r="V5541" i="1"/>
  <c r="V5540" i="1"/>
  <c r="V5539" i="1"/>
  <c r="V5538" i="1"/>
  <c r="V5537" i="1"/>
  <c r="V5536" i="1"/>
  <c r="V5535" i="1"/>
  <c r="V5534" i="1"/>
  <c r="V5533" i="1"/>
  <c r="V5532" i="1"/>
  <c r="V5531" i="1"/>
  <c r="V5530" i="1"/>
  <c r="V5529" i="1"/>
  <c r="V5528" i="1"/>
  <c r="V5527" i="1"/>
  <c r="V5526" i="1"/>
  <c r="V5525" i="1"/>
  <c r="V5524" i="1"/>
  <c r="V5523" i="1"/>
  <c r="V5522" i="1"/>
  <c r="V5521" i="1"/>
  <c r="V5520" i="1"/>
  <c r="V5519" i="1"/>
  <c r="V5518" i="1"/>
  <c r="V5517" i="1"/>
  <c r="V5516" i="1"/>
  <c r="V5515" i="1"/>
  <c r="V5514" i="1"/>
  <c r="V5513" i="1"/>
  <c r="V5512" i="1"/>
  <c r="V5511" i="1"/>
  <c r="V5510" i="1"/>
  <c r="V5509" i="1"/>
  <c r="V5508" i="1"/>
  <c r="V5507" i="1"/>
  <c r="V5506" i="1"/>
  <c r="V5505" i="1"/>
  <c r="V5504" i="1"/>
  <c r="V5503" i="1"/>
  <c r="V5502" i="1"/>
  <c r="V5501" i="1"/>
  <c r="V5500" i="1"/>
  <c r="V5499" i="1"/>
  <c r="V5498" i="1"/>
  <c r="V5497" i="1"/>
  <c r="V5496" i="1"/>
  <c r="V5495" i="1"/>
  <c r="V5494" i="1"/>
  <c r="V5493" i="1"/>
  <c r="V5492" i="1"/>
  <c r="V5491" i="1"/>
  <c r="V5490" i="1"/>
  <c r="V5489" i="1"/>
  <c r="V5488" i="1"/>
  <c r="V5487" i="1"/>
  <c r="V5486" i="1"/>
  <c r="V5485" i="1"/>
  <c r="V5484" i="1"/>
  <c r="V5483" i="1"/>
  <c r="V5480" i="1"/>
  <c r="V5479" i="1"/>
  <c r="V5478" i="1"/>
  <c r="V5477" i="1"/>
  <c r="V5476" i="1"/>
  <c r="V5475" i="1"/>
  <c r="V5474" i="1"/>
  <c r="V5473" i="1"/>
  <c r="V5472" i="1"/>
  <c r="V5471" i="1"/>
  <c r="V5470" i="1"/>
  <c r="V5469" i="1"/>
  <c r="V5468" i="1"/>
  <c r="V5467" i="1"/>
  <c r="V5466" i="1"/>
  <c r="V5465" i="1"/>
  <c r="V5464" i="1"/>
  <c r="V5463" i="1"/>
  <c r="V5462" i="1"/>
  <c r="V5461" i="1"/>
  <c r="V5460" i="1"/>
  <c r="V5459" i="1"/>
  <c r="V5458" i="1"/>
  <c r="V5457" i="1"/>
  <c r="V5456" i="1"/>
  <c r="V5455" i="1"/>
  <c r="V5454" i="1"/>
  <c r="V5453" i="1"/>
  <c r="V5452" i="1"/>
  <c r="V5451" i="1"/>
  <c r="V5450" i="1"/>
  <c r="V5449" i="1"/>
  <c r="V5448" i="1"/>
  <c r="V5447" i="1"/>
  <c r="V5446" i="1"/>
  <c r="V5445" i="1"/>
  <c r="V5444" i="1"/>
  <c r="V5443" i="1"/>
  <c r="V5442" i="1"/>
  <c r="V5441" i="1"/>
  <c r="V5440" i="1"/>
  <c r="V5439" i="1"/>
  <c r="V5438" i="1"/>
  <c r="V5437" i="1"/>
  <c r="V5436" i="1"/>
  <c r="V5435" i="1"/>
  <c r="V5434" i="1"/>
  <c r="V5433" i="1"/>
  <c r="V5432" i="1"/>
  <c r="V5431" i="1"/>
  <c r="V5430" i="1"/>
  <c r="V5429" i="1"/>
  <c r="V5428" i="1"/>
  <c r="V5427" i="1"/>
  <c r="V5426" i="1"/>
  <c r="V5425" i="1"/>
  <c r="V5424" i="1"/>
  <c r="V5423" i="1"/>
  <c r="V5422" i="1"/>
  <c r="V5421" i="1"/>
  <c r="V5420" i="1"/>
  <c r="V5419" i="1"/>
  <c r="V5418" i="1"/>
  <c r="V5417" i="1"/>
  <c r="V5416" i="1"/>
  <c r="V5415" i="1"/>
  <c r="V5414" i="1"/>
  <c r="V5413" i="1"/>
  <c r="V5412" i="1"/>
  <c r="V5411" i="1"/>
  <c r="V5410" i="1"/>
  <c r="V5409" i="1"/>
  <c r="V5408" i="1"/>
  <c r="V5407" i="1"/>
  <c r="V5406" i="1"/>
  <c r="V5405" i="1"/>
  <c r="V5404" i="1"/>
  <c r="V5403" i="1"/>
  <c r="V5402" i="1"/>
  <c r="V5401" i="1"/>
  <c r="V5400" i="1"/>
  <c r="V5399" i="1"/>
  <c r="V5398" i="1"/>
  <c r="V5397" i="1"/>
  <c r="V5396" i="1"/>
  <c r="V5395" i="1"/>
  <c r="V5394" i="1"/>
  <c r="V5393" i="1"/>
  <c r="V5392" i="1"/>
  <c r="V5391" i="1"/>
  <c r="V5390" i="1"/>
  <c r="V5389" i="1"/>
  <c r="V5388" i="1"/>
  <c r="V5387" i="1"/>
  <c r="V5386" i="1"/>
  <c r="V5384" i="1"/>
  <c r="V5383" i="1"/>
  <c r="V5382" i="1"/>
  <c r="V5381" i="1"/>
  <c r="V5380" i="1"/>
  <c r="V5379" i="1"/>
  <c r="V5378" i="1"/>
  <c r="V5377" i="1"/>
  <c r="V5376" i="1"/>
  <c r="V5375" i="1"/>
  <c r="V5374" i="1"/>
  <c r="V5373" i="1"/>
  <c r="V5372" i="1"/>
  <c r="V5371" i="1"/>
  <c r="V5370" i="1"/>
  <c r="V5369" i="1"/>
  <c r="V5368" i="1"/>
  <c r="V5367" i="1"/>
  <c r="V5366" i="1"/>
  <c r="V5365" i="1"/>
  <c r="V5364" i="1"/>
  <c r="V5363" i="1"/>
  <c r="V5362" i="1"/>
  <c r="V5361" i="1"/>
  <c r="V5360" i="1"/>
  <c r="V5359" i="1"/>
  <c r="V5358" i="1"/>
  <c r="V5357" i="1"/>
  <c r="V5356" i="1"/>
  <c r="V5355" i="1"/>
  <c r="V5354" i="1"/>
  <c r="V5353" i="1"/>
  <c r="V5352" i="1"/>
  <c r="V5351" i="1"/>
  <c r="V5350" i="1"/>
  <c r="V5349" i="1"/>
  <c r="V5348" i="1"/>
  <c r="V5347" i="1"/>
  <c r="V5346" i="1"/>
  <c r="V5345" i="1"/>
  <c r="V5344" i="1"/>
  <c r="V5343" i="1"/>
  <c r="V5342" i="1"/>
  <c r="V5341" i="1"/>
  <c r="V5340" i="1"/>
  <c r="V5339" i="1"/>
  <c r="V5338" i="1"/>
  <c r="V5337" i="1"/>
  <c r="V5336" i="1"/>
  <c r="V5335" i="1"/>
  <c r="V5334" i="1"/>
  <c r="V5333" i="1"/>
  <c r="V5332" i="1"/>
  <c r="V5331" i="1"/>
  <c r="V5330" i="1"/>
  <c r="V5329" i="1"/>
  <c r="V5328" i="1"/>
  <c r="V5327" i="1"/>
  <c r="V5326" i="1"/>
  <c r="V5325" i="1"/>
  <c r="V5324" i="1"/>
  <c r="V5323" i="1"/>
  <c r="V5322" i="1"/>
  <c r="V5321" i="1"/>
  <c r="V5320" i="1"/>
  <c r="V5319" i="1"/>
  <c r="V5318" i="1"/>
  <c r="V5317" i="1"/>
  <c r="V5316" i="1"/>
  <c r="V5315" i="1"/>
  <c r="V5314" i="1"/>
  <c r="V5313" i="1"/>
  <c r="V5312" i="1"/>
  <c r="V5311" i="1"/>
  <c r="V5310" i="1"/>
  <c r="V5309" i="1"/>
  <c r="V5308" i="1"/>
  <c r="V5307" i="1"/>
  <c r="V5306" i="1"/>
  <c r="V5305" i="1"/>
  <c r="V5304" i="1"/>
  <c r="V5303" i="1"/>
  <c r="V5302" i="1"/>
  <c r="V5301" i="1"/>
  <c r="V5300" i="1"/>
  <c r="V5299" i="1"/>
  <c r="V5298" i="1"/>
  <c r="V5297" i="1"/>
  <c r="V5296" i="1"/>
  <c r="V5295" i="1"/>
  <c r="V5294" i="1"/>
  <c r="V5293" i="1"/>
  <c r="V5292" i="1"/>
  <c r="V5291" i="1"/>
  <c r="V5290" i="1"/>
  <c r="V5289" i="1"/>
  <c r="V5288" i="1"/>
  <c r="V5287" i="1"/>
  <c r="V5286" i="1"/>
  <c r="V5285" i="1"/>
  <c r="V5284" i="1"/>
  <c r="V5283" i="1"/>
  <c r="V5282" i="1"/>
  <c r="V5281" i="1"/>
  <c r="V5280" i="1"/>
  <c r="V5279" i="1"/>
  <c r="V5278" i="1"/>
  <c r="V5277" i="1"/>
  <c r="V5276" i="1"/>
  <c r="V5275" i="1"/>
  <c r="V5274" i="1"/>
  <c r="V5273" i="1"/>
  <c r="V5272" i="1"/>
  <c r="V5271" i="1"/>
  <c r="V5270" i="1"/>
  <c r="V5269" i="1"/>
  <c r="V5268" i="1"/>
  <c r="V5267" i="1"/>
  <c r="V5266" i="1"/>
  <c r="V5265" i="1"/>
  <c r="V5264" i="1"/>
  <c r="V5263" i="1"/>
  <c r="V5262" i="1"/>
  <c r="V5260" i="1"/>
  <c r="V5259" i="1"/>
  <c r="V5258" i="1"/>
  <c r="V5257" i="1"/>
  <c r="V5256" i="1"/>
  <c r="V5255" i="1"/>
  <c r="V5254" i="1"/>
  <c r="V5253" i="1"/>
  <c r="V5252" i="1"/>
  <c r="V5251" i="1"/>
  <c r="V5250" i="1"/>
  <c r="V5249" i="1"/>
  <c r="V5248" i="1"/>
  <c r="V5247" i="1"/>
  <c r="V5246" i="1"/>
  <c r="V5245" i="1"/>
  <c r="V5244" i="1"/>
  <c r="V5243" i="1"/>
  <c r="V5242" i="1"/>
  <c r="V5241" i="1"/>
  <c r="V5240" i="1"/>
  <c r="V5239" i="1"/>
  <c r="V5238" i="1"/>
  <c r="V5237" i="1"/>
  <c r="V5236" i="1"/>
  <c r="V5235" i="1"/>
  <c r="V5234" i="1"/>
  <c r="V5233" i="1"/>
  <c r="V5232" i="1"/>
  <c r="V5231" i="1"/>
  <c r="V5230" i="1"/>
  <c r="V5229" i="1"/>
  <c r="V5228" i="1"/>
  <c r="V5227" i="1"/>
  <c r="V5226" i="1"/>
  <c r="V5225" i="1"/>
  <c r="V5224" i="1"/>
  <c r="V5223" i="1"/>
  <c r="V5222" i="1"/>
  <c r="V5221" i="1"/>
  <c r="V5220" i="1"/>
  <c r="V5219" i="1"/>
  <c r="V5218" i="1"/>
  <c r="V5217" i="1"/>
  <c r="V5216" i="1"/>
  <c r="V5215" i="1"/>
  <c r="V5214" i="1"/>
  <c r="V5213" i="1"/>
  <c r="V5212" i="1"/>
  <c r="V5211" i="1"/>
  <c r="V5210" i="1"/>
  <c r="V5209" i="1"/>
  <c r="V5208" i="1"/>
  <c r="V5207" i="1"/>
  <c r="V5206" i="1"/>
  <c r="V5205" i="1"/>
  <c r="V5204" i="1"/>
  <c r="V5203" i="1"/>
  <c r="V5202" i="1"/>
  <c r="V5201" i="1"/>
  <c r="V5200" i="1"/>
  <c r="V5199" i="1"/>
  <c r="V5198" i="1"/>
  <c r="V5197" i="1"/>
  <c r="V5196" i="1"/>
  <c r="V5195" i="1"/>
  <c r="V5194" i="1"/>
  <c r="V5193" i="1"/>
  <c r="V5192" i="1"/>
  <c r="V5191" i="1"/>
  <c r="V5190" i="1"/>
  <c r="V5189" i="1"/>
  <c r="V5188" i="1"/>
  <c r="V5187" i="1"/>
  <c r="V5186" i="1"/>
  <c r="V5185" i="1"/>
  <c r="V5184" i="1"/>
  <c r="V5183" i="1"/>
  <c r="V5182" i="1"/>
  <c r="V5181" i="1"/>
  <c r="V5180" i="1"/>
  <c r="V5178" i="1"/>
  <c r="V5177" i="1"/>
  <c r="V5176" i="1"/>
  <c r="V5175" i="1"/>
  <c r="V5174" i="1"/>
  <c r="V5173" i="1"/>
  <c r="V5172" i="1"/>
  <c r="V5171" i="1"/>
  <c r="V5169" i="1"/>
  <c r="V5168" i="1"/>
  <c r="V5167" i="1"/>
  <c r="V5166" i="1"/>
  <c r="V5165" i="1"/>
  <c r="V5164" i="1"/>
  <c r="V5163" i="1"/>
  <c r="V5162" i="1"/>
  <c r="V5161" i="1"/>
  <c r="V5160" i="1"/>
  <c r="V5159" i="1"/>
  <c r="V5158" i="1"/>
  <c r="V5157" i="1"/>
  <c r="V5156" i="1"/>
  <c r="V5155" i="1"/>
  <c r="V5154" i="1"/>
  <c r="V5153" i="1"/>
  <c r="V5152" i="1"/>
  <c r="V5151" i="1"/>
  <c r="V5150" i="1"/>
  <c r="V5149" i="1"/>
  <c r="V5148" i="1"/>
  <c r="V5147" i="1"/>
  <c r="V5146" i="1"/>
  <c r="V5145" i="1"/>
  <c r="V5144" i="1"/>
  <c r="V5143" i="1"/>
  <c r="V5142" i="1"/>
  <c r="V5141" i="1"/>
  <c r="V5140" i="1"/>
  <c r="V5139" i="1"/>
  <c r="V5138" i="1"/>
  <c r="V5137" i="1"/>
  <c r="V5136" i="1"/>
  <c r="V5135" i="1"/>
  <c r="V5134" i="1"/>
  <c r="V5133" i="1"/>
  <c r="V5132" i="1"/>
  <c r="V5131" i="1"/>
  <c r="V5130" i="1"/>
  <c r="V5129" i="1"/>
  <c r="V5128" i="1"/>
  <c r="V8080" i="1"/>
  <c r="V8079" i="1"/>
  <c r="V8078" i="1"/>
  <c r="V8077" i="1"/>
  <c r="V8076" i="1"/>
  <c r="V8075" i="1"/>
  <c r="V8074" i="1"/>
  <c r="V8073" i="1"/>
  <c r="V8072" i="1"/>
  <c r="V8071" i="1"/>
  <c r="V8069" i="1"/>
  <c r="V8068" i="1"/>
  <c r="V8067" i="1"/>
  <c r="V8066" i="1"/>
  <c r="V8065" i="1"/>
  <c r="V8064" i="1"/>
  <c r="V8063" i="1"/>
  <c r="V8062" i="1"/>
  <c r="V8061" i="1"/>
  <c r="V8060" i="1"/>
  <c r="V8059" i="1"/>
  <c r="V8058" i="1"/>
  <c r="V8057" i="1"/>
  <c r="V8056" i="1"/>
  <c r="V8055" i="1"/>
  <c r="V8054" i="1"/>
  <c r="V8053" i="1"/>
  <c r="V8052" i="1"/>
  <c r="V8051" i="1"/>
  <c r="V8050" i="1"/>
  <c r="V8049" i="1"/>
  <c r="V8048" i="1"/>
  <c r="V8047" i="1"/>
  <c r="V8046" i="1"/>
  <c r="V8045" i="1"/>
  <c r="V8044" i="1"/>
  <c r="V8043" i="1"/>
  <c r="V8042" i="1"/>
  <c r="V8041" i="1"/>
  <c r="V8040" i="1"/>
  <c r="V8039" i="1"/>
  <c r="V8038" i="1"/>
  <c r="V8037" i="1"/>
  <c r="V8036" i="1"/>
  <c r="V8035" i="1"/>
  <c r="V8034" i="1"/>
  <c r="V8033" i="1"/>
  <c r="V8032" i="1"/>
  <c r="V8031" i="1"/>
  <c r="V8030" i="1"/>
  <c r="V8029" i="1"/>
  <c r="V8028" i="1"/>
  <c r="V8027" i="1"/>
  <c r="V8026" i="1"/>
  <c r="V8025" i="1"/>
  <c r="V8024" i="1"/>
  <c r="V8023" i="1"/>
  <c r="V8022" i="1"/>
  <c r="V8021" i="1"/>
  <c r="V8020" i="1"/>
  <c r="V8019" i="1"/>
  <c r="V8018" i="1"/>
  <c r="V8017" i="1"/>
  <c r="V8016" i="1"/>
  <c r="V8015" i="1"/>
  <c r="V8014" i="1"/>
  <c r="V8013" i="1"/>
  <c r="V8012" i="1"/>
  <c r="V8011" i="1"/>
  <c r="V8010" i="1"/>
  <c r="V8009" i="1"/>
  <c r="V8008" i="1"/>
  <c r="V8007" i="1"/>
  <c r="V8006" i="1"/>
  <c r="V8005" i="1"/>
  <c r="V8004" i="1"/>
  <c r="V8003" i="1"/>
  <c r="V8002" i="1"/>
  <c r="V8001" i="1"/>
  <c r="V8000" i="1"/>
  <c r="V7999" i="1"/>
  <c r="V7998" i="1"/>
  <c r="V7997" i="1"/>
  <c r="V7996" i="1"/>
  <c r="V7995" i="1"/>
  <c r="V7994" i="1"/>
  <c r="V7993" i="1"/>
  <c r="V7992" i="1"/>
  <c r="V7991" i="1"/>
  <c r="V7990" i="1"/>
  <c r="V7989" i="1"/>
  <c r="V7988" i="1"/>
  <c r="V7987" i="1"/>
  <c r="V7986" i="1"/>
  <c r="V7985" i="1"/>
  <c r="V7984" i="1"/>
  <c r="V7983" i="1"/>
  <c r="V7982" i="1"/>
  <c r="V7981" i="1"/>
  <c r="V7980" i="1"/>
  <c r="V7979" i="1"/>
  <c r="V7978" i="1"/>
  <c r="V7977" i="1"/>
  <c r="V7976" i="1"/>
  <c r="V7975" i="1"/>
  <c r="V7974" i="1"/>
  <c r="V7973" i="1"/>
  <c r="V7972" i="1"/>
  <c r="V7971" i="1"/>
  <c r="V7970" i="1"/>
  <c r="V7969" i="1"/>
  <c r="V7968" i="1"/>
  <c r="V7967" i="1"/>
  <c r="V7966" i="1"/>
  <c r="V7965" i="1"/>
  <c r="V7964" i="1"/>
  <c r="V7963" i="1"/>
  <c r="V7962" i="1"/>
  <c r="V7961" i="1"/>
  <c r="V7960" i="1"/>
  <c r="V7959" i="1"/>
  <c r="V7958" i="1"/>
  <c r="V7957" i="1"/>
  <c r="V7956" i="1"/>
  <c r="V7955" i="1"/>
  <c r="V7954" i="1"/>
  <c r="V7953" i="1"/>
  <c r="V7952" i="1"/>
  <c r="V7951" i="1"/>
  <c r="V7950" i="1"/>
  <c r="V7949" i="1"/>
  <c r="V7948" i="1"/>
  <c r="V7947" i="1"/>
  <c r="V7946" i="1"/>
  <c r="V7945" i="1"/>
  <c r="V7944" i="1"/>
  <c r="V7943" i="1"/>
  <c r="V7942" i="1"/>
  <c r="V7941" i="1"/>
  <c r="V7940" i="1"/>
  <c r="V7939" i="1"/>
  <c r="V7938" i="1"/>
  <c r="V7937" i="1"/>
  <c r="V7936" i="1"/>
  <c r="V7935" i="1"/>
  <c r="V7934" i="1"/>
  <c r="V7933" i="1"/>
  <c r="V7932" i="1"/>
  <c r="V7931" i="1"/>
  <c r="V7930" i="1"/>
  <c r="V7929" i="1"/>
  <c r="V7928" i="1"/>
  <c r="V7927" i="1"/>
  <c r="V7926" i="1"/>
  <c r="V7925" i="1"/>
  <c r="V7924" i="1"/>
  <c r="V7923" i="1"/>
  <c r="V7922" i="1"/>
  <c r="V7921" i="1"/>
  <c r="V7920" i="1"/>
  <c r="V7919" i="1"/>
  <c r="V7918" i="1"/>
  <c r="V7917" i="1"/>
  <c r="V7916" i="1"/>
  <c r="V7915" i="1"/>
  <c r="V7914" i="1"/>
  <c r="V7913" i="1"/>
  <c r="V7912" i="1"/>
  <c r="V7911" i="1"/>
  <c r="V7910" i="1"/>
  <c r="V7909" i="1"/>
  <c r="V7908" i="1"/>
  <c r="V7907" i="1"/>
  <c r="V7906" i="1"/>
  <c r="V7905" i="1"/>
  <c r="V7904" i="1"/>
  <c r="V7903" i="1"/>
  <c r="V7902" i="1"/>
  <c r="V7901" i="1"/>
  <c r="V7900" i="1"/>
  <c r="V7899" i="1"/>
  <c r="V7898" i="1"/>
  <c r="V7897" i="1"/>
  <c r="V7896" i="1"/>
  <c r="V7895" i="1"/>
  <c r="V7894" i="1"/>
  <c r="V7893" i="1"/>
  <c r="V7892" i="1"/>
  <c r="V7891" i="1"/>
  <c r="V7890" i="1"/>
  <c r="V7889" i="1"/>
  <c r="V7888" i="1"/>
  <c r="V7887" i="1"/>
  <c r="V7886" i="1"/>
  <c r="V7885" i="1"/>
  <c r="V7884" i="1"/>
  <c r="V7882" i="1"/>
  <c r="V7881" i="1"/>
  <c r="V7880" i="1"/>
  <c r="V7879" i="1"/>
  <c r="V7878" i="1"/>
  <c r="V7877" i="1"/>
  <c r="V7876" i="1"/>
  <c r="V7875" i="1"/>
  <c r="V7874" i="1"/>
  <c r="V7873" i="1"/>
  <c r="V7872" i="1"/>
  <c r="V7871" i="1"/>
  <c r="V7870" i="1"/>
  <c r="V7869" i="1"/>
  <c r="V7868" i="1"/>
  <c r="V7867" i="1"/>
  <c r="V7866" i="1"/>
  <c r="V7865" i="1"/>
  <c r="V7864" i="1"/>
  <c r="V7863" i="1"/>
  <c r="V7862" i="1"/>
  <c r="V7861" i="1"/>
  <c r="V7860" i="1"/>
  <c r="V7859" i="1"/>
  <c r="V7858" i="1"/>
  <c r="V7857" i="1"/>
  <c r="V7856" i="1"/>
  <c r="V7855" i="1"/>
  <c r="V7854" i="1"/>
  <c r="V7853" i="1"/>
  <c r="V7852" i="1"/>
  <c r="V7851" i="1"/>
  <c r="V7850" i="1"/>
  <c r="V7849" i="1"/>
  <c r="V7848" i="1"/>
  <c r="V7847" i="1"/>
  <c r="V7846" i="1"/>
  <c r="V7845" i="1"/>
  <c r="V7844" i="1"/>
  <c r="V7843" i="1"/>
  <c r="V7842" i="1"/>
  <c r="V7841" i="1"/>
  <c r="V7840" i="1"/>
  <c r="V7839" i="1"/>
  <c r="V7838" i="1"/>
  <c r="V7837" i="1"/>
  <c r="V7836" i="1"/>
  <c r="V7835" i="1"/>
  <c r="V7834" i="1"/>
  <c r="V7833" i="1"/>
  <c r="V7832" i="1"/>
  <c r="V7831" i="1"/>
  <c r="V7830" i="1"/>
  <c r="V7829" i="1"/>
  <c r="V7828" i="1"/>
  <c r="V7827" i="1"/>
  <c r="V7826" i="1"/>
  <c r="V7825" i="1"/>
  <c r="V7824" i="1"/>
  <c r="V7823" i="1"/>
  <c r="V7822" i="1"/>
  <c r="V7821" i="1"/>
  <c r="V7820" i="1"/>
  <c r="V7819" i="1"/>
  <c r="V7818" i="1"/>
  <c r="V7817" i="1"/>
  <c r="V7816" i="1"/>
  <c r="V7815" i="1"/>
  <c r="V7814" i="1"/>
  <c r="V7813" i="1"/>
  <c r="V7812" i="1"/>
  <c r="V7811" i="1"/>
  <c r="V7810" i="1"/>
  <c r="V7809" i="1"/>
  <c r="V7808" i="1"/>
  <c r="V7807" i="1"/>
  <c r="V7806" i="1"/>
  <c r="V7805" i="1"/>
  <c r="V7804" i="1"/>
  <c r="V7803" i="1"/>
  <c r="V7802" i="1"/>
  <c r="V7801" i="1"/>
  <c r="V7800" i="1"/>
  <c r="V7799" i="1"/>
  <c r="V7798" i="1"/>
  <c r="V7797" i="1"/>
  <c r="V7796" i="1"/>
  <c r="V7795" i="1"/>
  <c r="V7794" i="1"/>
  <c r="V7793" i="1"/>
  <c r="V7792" i="1"/>
  <c r="V7791" i="1"/>
  <c r="V7790" i="1"/>
  <c r="V7789" i="1"/>
  <c r="V7788" i="1"/>
  <c r="V7787" i="1"/>
  <c r="V7786" i="1"/>
  <c r="V7785" i="1"/>
  <c r="V7784" i="1"/>
  <c r="V7783" i="1"/>
  <c r="V7782" i="1"/>
  <c r="V7781" i="1"/>
  <c r="V7780" i="1"/>
  <c r="V7779" i="1"/>
  <c r="V7778" i="1"/>
  <c r="V7777" i="1"/>
  <c r="V7776" i="1"/>
  <c r="V7775" i="1"/>
  <c r="V7774" i="1"/>
  <c r="V7773" i="1"/>
  <c r="V7772" i="1"/>
  <c r="V7771" i="1"/>
  <c r="V7770" i="1"/>
  <c r="V7769" i="1"/>
  <c r="V7768" i="1"/>
  <c r="V7767" i="1"/>
  <c r="V7766" i="1"/>
  <c r="V7765" i="1"/>
  <c r="V7764" i="1"/>
  <c r="V7763" i="1"/>
  <c r="V7762" i="1"/>
  <c r="V7761" i="1"/>
  <c r="V7760" i="1"/>
  <c r="V7759" i="1"/>
  <c r="V7758" i="1"/>
  <c r="V7757" i="1"/>
  <c r="V7756" i="1"/>
  <c r="V7755" i="1"/>
  <c r="V7754" i="1"/>
  <c r="V7753" i="1"/>
  <c r="V7752" i="1"/>
  <c r="V7751" i="1"/>
  <c r="V7750" i="1"/>
  <c r="V7749" i="1"/>
  <c r="V7748" i="1"/>
  <c r="V7747" i="1"/>
  <c r="V7746" i="1"/>
  <c r="V7745" i="1"/>
  <c r="V7744" i="1"/>
  <c r="V7743" i="1"/>
  <c r="V7742" i="1"/>
  <c r="V7741" i="1"/>
  <c r="V7740" i="1"/>
  <c r="V7739" i="1"/>
  <c r="V7738" i="1"/>
  <c r="V7737" i="1"/>
  <c r="V7736" i="1"/>
  <c r="V7735" i="1"/>
  <c r="V7734" i="1"/>
  <c r="V7733" i="1"/>
  <c r="V7732" i="1"/>
  <c r="V7731" i="1"/>
  <c r="V7730" i="1"/>
  <c r="V7729" i="1"/>
  <c r="V7728" i="1"/>
  <c r="V7727" i="1"/>
  <c r="V7726" i="1"/>
  <c r="V7725" i="1"/>
  <c r="V7724" i="1"/>
  <c r="V7723" i="1"/>
  <c r="V7722" i="1"/>
  <c r="V7721" i="1"/>
  <c r="V7720" i="1"/>
  <c r="V7719" i="1"/>
  <c r="V7718" i="1"/>
  <c r="V7717" i="1"/>
  <c r="V7716" i="1"/>
  <c r="V7715" i="1"/>
  <c r="V7714" i="1"/>
  <c r="V7713" i="1"/>
  <c r="V7712" i="1"/>
  <c r="V7711" i="1"/>
  <c r="V7710" i="1"/>
  <c r="V7709" i="1"/>
  <c r="V7708" i="1"/>
  <c r="V7707" i="1"/>
  <c r="V7706" i="1"/>
  <c r="V7705" i="1"/>
  <c r="V7704" i="1"/>
  <c r="V7703" i="1"/>
  <c r="V7702" i="1"/>
  <c r="V7701" i="1"/>
  <c r="V7700" i="1"/>
  <c r="V7699" i="1"/>
  <c r="V7698" i="1"/>
  <c r="V7697" i="1"/>
  <c r="V7696" i="1"/>
  <c r="V7695" i="1"/>
  <c r="V7694" i="1"/>
  <c r="V7693" i="1"/>
  <c r="V7692" i="1"/>
  <c r="V7691" i="1"/>
  <c r="V7690" i="1"/>
  <c r="V7689" i="1"/>
  <c r="V7688" i="1"/>
  <c r="V7687" i="1"/>
  <c r="V7686" i="1"/>
  <c r="V7685" i="1"/>
  <c r="V7684" i="1"/>
  <c r="V7683" i="1"/>
  <c r="V7682" i="1"/>
  <c r="V7681" i="1"/>
  <c r="V7680" i="1"/>
  <c r="V7679" i="1"/>
  <c r="V7678" i="1"/>
  <c r="V7677" i="1"/>
  <c r="V7676" i="1"/>
  <c r="V7675" i="1"/>
  <c r="V7674" i="1"/>
  <c r="V7673" i="1"/>
  <c r="V7672" i="1"/>
  <c r="V7671" i="1"/>
  <c r="V7670" i="1"/>
  <c r="V7669" i="1"/>
  <c r="V7668" i="1"/>
  <c r="V7667" i="1"/>
  <c r="V7666" i="1"/>
  <c r="V7665" i="1"/>
  <c r="V7664" i="1"/>
  <c r="V7663" i="1"/>
  <c r="V7662" i="1"/>
  <c r="V7661" i="1"/>
  <c r="V7660" i="1"/>
  <c r="V7659" i="1"/>
  <c r="V3809" i="1"/>
  <c r="V3808" i="1"/>
  <c r="V3807" i="1"/>
  <c r="V3806" i="1"/>
  <c r="V3805" i="1"/>
  <c r="V3804" i="1"/>
  <c r="V3803" i="1"/>
  <c r="V3802" i="1"/>
  <c r="V3801" i="1"/>
  <c r="V3800" i="1"/>
  <c r="V3799" i="1"/>
  <c r="V3798" i="1"/>
  <c r="V3797" i="1"/>
  <c r="V3796" i="1"/>
  <c r="V3795" i="1"/>
  <c r="V3794" i="1"/>
  <c r="V3793" i="1"/>
  <c r="V3792" i="1"/>
  <c r="V3791" i="1"/>
  <c r="V3790" i="1"/>
  <c r="V3789" i="1"/>
  <c r="V3788" i="1"/>
  <c r="V3787" i="1"/>
  <c r="V3786" i="1"/>
  <c r="V3785" i="1"/>
  <c r="V3784" i="1"/>
  <c r="V3783" i="1"/>
  <c r="V3782" i="1"/>
  <c r="V3781" i="1"/>
  <c r="V3780" i="1"/>
  <c r="V3779" i="1"/>
  <c r="V3778" i="1"/>
  <c r="V3777" i="1"/>
  <c r="V3776" i="1"/>
  <c r="V3775" i="1"/>
  <c r="V3774" i="1"/>
  <c r="V3773" i="1"/>
  <c r="V3772" i="1"/>
  <c r="V3771" i="1"/>
  <c r="V3770" i="1"/>
  <c r="V3769" i="1"/>
  <c r="V3768" i="1"/>
  <c r="V3767" i="1"/>
  <c r="V3766" i="1"/>
  <c r="V3765" i="1"/>
  <c r="V3764" i="1"/>
  <c r="V3763" i="1"/>
  <c r="V3762" i="1"/>
  <c r="V3761" i="1"/>
  <c r="V3760" i="1"/>
  <c r="V3759" i="1"/>
  <c r="V3758" i="1"/>
  <c r="V3757" i="1"/>
  <c r="V3756" i="1"/>
  <c r="V3755" i="1"/>
  <c r="V3754" i="1"/>
  <c r="V3753" i="1"/>
  <c r="V3752" i="1"/>
  <c r="V3751" i="1"/>
  <c r="V3750" i="1"/>
  <c r="V3749" i="1"/>
  <c r="V3748" i="1"/>
  <c r="V3747" i="1"/>
  <c r="V3746" i="1"/>
  <c r="V3745" i="1"/>
  <c r="V3744" i="1"/>
  <c r="V3743" i="1"/>
  <c r="V3742" i="1"/>
  <c r="V3741" i="1"/>
  <c r="V3740" i="1"/>
  <c r="V3739" i="1"/>
  <c r="V3738" i="1"/>
  <c r="V3737" i="1"/>
  <c r="V3736" i="1"/>
  <c r="V3735" i="1"/>
  <c r="V3734" i="1"/>
  <c r="V3733" i="1"/>
  <c r="V3732" i="1"/>
  <c r="V3731" i="1"/>
  <c r="V3730" i="1"/>
  <c r="V3729" i="1"/>
  <c r="V3728" i="1"/>
  <c r="V3727" i="1"/>
  <c r="V3726" i="1"/>
  <c r="V3725" i="1"/>
  <c r="V3724" i="1"/>
  <c r="V3723" i="1"/>
  <c r="V3722" i="1"/>
  <c r="V3721" i="1"/>
  <c r="V3720" i="1"/>
  <c r="V3719" i="1"/>
  <c r="V3718" i="1"/>
  <c r="V3717" i="1"/>
  <c r="V3716" i="1"/>
  <c r="V3715" i="1"/>
  <c r="V3714" i="1"/>
  <c r="V3713" i="1"/>
  <c r="V3712" i="1"/>
  <c r="V3711" i="1"/>
  <c r="V3710" i="1"/>
  <c r="V3709" i="1"/>
  <c r="V3708" i="1"/>
  <c r="V3707" i="1"/>
  <c r="V3706" i="1"/>
  <c r="V3705" i="1"/>
  <c r="V3704" i="1"/>
  <c r="V3703" i="1"/>
  <c r="V3702" i="1"/>
  <c r="V3701" i="1"/>
  <c r="V3700" i="1"/>
  <c r="V3699" i="1"/>
  <c r="V3698" i="1"/>
  <c r="V3697" i="1"/>
  <c r="V3696" i="1"/>
  <c r="V3695" i="1"/>
  <c r="V3694" i="1"/>
  <c r="V3693" i="1"/>
  <c r="V3692" i="1"/>
  <c r="V3691" i="1"/>
  <c r="V3690" i="1"/>
  <c r="V3689" i="1"/>
  <c r="V3688" i="1"/>
  <c r="V3687" i="1"/>
  <c r="V3686" i="1"/>
  <c r="V3685" i="1"/>
  <c r="V3684" i="1"/>
  <c r="V3683" i="1"/>
  <c r="V3682" i="1"/>
  <c r="V3681" i="1"/>
  <c r="V3680" i="1"/>
  <c r="V3679" i="1"/>
  <c r="V3678" i="1"/>
  <c r="V3677" i="1"/>
  <c r="V3676" i="1"/>
  <c r="V3675" i="1"/>
  <c r="V3674" i="1"/>
  <c r="V3673" i="1"/>
  <c r="V3672" i="1"/>
  <c r="V3671" i="1"/>
  <c r="V3670" i="1"/>
  <c r="V3669" i="1"/>
  <c r="V3668" i="1"/>
  <c r="V3667" i="1"/>
  <c r="V3666" i="1"/>
  <c r="V3665" i="1"/>
  <c r="V3664" i="1"/>
  <c r="V3663" i="1"/>
  <c r="V3662" i="1"/>
  <c r="V3661" i="1"/>
  <c r="V3660" i="1"/>
  <c r="V3659" i="1"/>
  <c r="V3658" i="1"/>
  <c r="V3657" i="1"/>
  <c r="V3656" i="1"/>
  <c r="V3655" i="1"/>
  <c r="V3654" i="1"/>
  <c r="V3653" i="1"/>
  <c r="V3652" i="1"/>
  <c r="V3651" i="1"/>
  <c r="V3650" i="1"/>
  <c r="V3649" i="1"/>
  <c r="V3648" i="1"/>
  <c r="V3647" i="1"/>
  <c r="V3646" i="1"/>
  <c r="V3645" i="1"/>
  <c r="V3644" i="1"/>
  <c r="V3643" i="1"/>
  <c r="V3642" i="1"/>
  <c r="V3641" i="1"/>
  <c r="V3640" i="1"/>
  <c r="V3639" i="1"/>
  <c r="V3638" i="1"/>
  <c r="V3637" i="1"/>
  <c r="V3636" i="1"/>
  <c r="V3635" i="1"/>
  <c r="V3634" i="1"/>
  <c r="V3633" i="1"/>
  <c r="V3632" i="1"/>
  <c r="V3631" i="1"/>
  <c r="V3630" i="1"/>
  <c r="V3629" i="1"/>
  <c r="V3628" i="1"/>
  <c r="V3627" i="1"/>
  <c r="V3626" i="1"/>
  <c r="V3625" i="1"/>
  <c r="V3624" i="1"/>
  <c r="V3623" i="1"/>
  <c r="V3622" i="1"/>
  <c r="V3621" i="1"/>
  <c r="V3620" i="1"/>
  <c r="V3619" i="1"/>
  <c r="V3618" i="1"/>
  <c r="V3617" i="1"/>
  <c r="V3616" i="1"/>
  <c r="V3615" i="1"/>
  <c r="V3614" i="1"/>
  <c r="V3613" i="1"/>
  <c r="V3612" i="1"/>
  <c r="V3611" i="1"/>
  <c r="V3610" i="1"/>
  <c r="V3609" i="1"/>
  <c r="V3608" i="1"/>
  <c r="V3607" i="1"/>
  <c r="V3606" i="1"/>
  <c r="V3605" i="1"/>
  <c r="V3604" i="1"/>
  <c r="V3603" i="1"/>
  <c r="V3602" i="1"/>
  <c r="V3601" i="1"/>
  <c r="V3600" i="1"/>
  <c r="V3599" i="1"/>
  <c r="V3598" i="1"/>
  <c r="V3597" i="1"/>
  <c r="V3596" i="1"/>
  <c r="V3595" i="1"/>
  <c r="V3594" i="1"/>
  <c r="V3593" i="1"/>
  <c r="V3592" i="1"/>
  <c r="V3591" i="1"/>
  <c r="V3590" i="1"/>
  <c r="V3589" i="1"/>
  <c r="V3588" i="1"/>
  <c r="V3587" i="1"/>
  <c r="V3586" i="1"/>
  <c r="V3585" i="1"/>
  <c r="V3584" i="1"/>
  <c r="V3583" i="1"/>
  <c r="V3582" i="1"/>
  <c r="V3581" i="1"/>
  <c r="V3580" i="1"/>
  <c r="V3579" i="1"/>
  <c r="V3578" i="1"/>
  <c r="V3577" i="1"/>
  <c r="V3576" i="1"/>
  <c r="V3575" i="1"/>
  <c r="V3574" i="1"/>
  <c r="V3573" i="1"/>
  <c r="V3572" i="1"/>
  <c r="V3571" i="1"/>
  <c r="V3570" i="1"/>
  <c r="V3569" i="1"/>
  <c r="V3568" i="1"/>
  <c r="V3567" i="1"/>
  <c r="V3566" i="1"/>
  <c r="V3565" i="1"/>
  <c r="V3564" i="1"/>
  <c r="V3563" i="1"/>
  <c r="V3562" i="1"/>
  <c r="V3561" i="1"/>
  <c r="V3560" i="1"/>
  <c r="V3559" i="1"/>
  <c r="V3558" i="1"/>
  <c r="V3557" i="1"/>
  <c r="V3556" i="1"/>
  <c r="V3555" i="1"/>
  <c r="V3554" i="1"/>
  <c r="V3553" i="1"/>
  <c r="V3552" i="1"/>
  <c r="V3551" i="1"/>
  <c r="V3550" i="1"/>
  <c r="V3549" i="1"/>
  <c r="V3548" i="1"/>
  <c r="V3547" i="1"/>
  <c r="V3546" i="1"/>
  <c r="V3545" i="1"/>
  <c r="V3544" i="1"/>
  <c r="V3543" i="1"/>
  <c r="V3542" i="1"/>
  <c r="V3538" i="1"/>
  <c r="V3537" i="1"/>
  <c r="V3536" i="1"/>
  <c r="V3535" i="1"/>
  <c r="V3534" i="1"/>
  <c r="V3533" i="1"/>
  <c r="V3532" i="1"/>
  <c r="V3531" i="1"/>
  <c r="V3530" i="1"/>
  <c r="V3529" i="1"/>
  <c r="V3528" i="1"/>
  <c r="V3527" i="1"/>
  <c r="V3526" i="1"/>
  <c r="V3525" i="1"/>
  <c r="V3524" i="1"/>
  <c r="V3523" i="1"/>
  <c r="V3522" i="1"/>
  <c r="V3521" i="1"/>
  <c r="V3520" i="1"/>
  <c r="V3519" i="1"/>
  <c r="V3518" i="1"/>
  <c r="V3517" i="1"/>
  <c r="V3516" i="1"/>
  <c r="V3515" i="1"/>
  <c r="V3514" i="1"/>
  <c r="V3513" i="1"/>
  <c r="V3512" i="1"/>
  <c r="V3511" i="1"/>
  <c r="V3510" i="1"/>
  <c r="V3509" i="1"/>
  <c r="V3508" i="1"/>
  <c r="V3507" i="1"/>
  <c r="V3506" i="1"/>
  <c r="V3505" i="1"/>
  <c r="V3504" i="1"/>
  <c r="V3503" i="1"/>
  <c r="V3502" i="1"/>
  <c r="V3501" i="1"/>
  <c r="V3500" i="1"/>
  <c r="V3499" i="1"/>
  <c r="V3498" i="1"/>
  <c r="V3497" i="1"/>
  <c r="V3496" i="1"/>
  <c r="V3495" i="1"/>
  <c r="V3494" i="1"/>
  <c r="V3493" i="1"/>
  <c r="V3492" i="1"/>
  <c r="V3491" i="1"/>
  <c r="V3490" i="1"/>
  <c r="V3489" i="1"/>
  <c r="V3488" i="1"/>
  <c r="V3487" i="1"/>
  <c r="V3486" i="1"/>
  <c r="V3485" i="1"/>
  <c r="V3484" i="1"/>
  <c r="V3483" i="1"/>
  <c r="V3482" i="1"/>
  <c r="V3481" i="1"/>
  <c r="V3480" i="1"/>
  <c r="V3479" i="1"/>
  <c r="V3478" i="1"/>
  <c r="V3477" i="1"/>
  <c r="V3476" i="1"/>
  <c r="V3475" i="1"/>
  <c r="V3474" i="1"/>
  <c r="V3473" i="1"/>
  <c r="V3472" i="1"/>
  <c r="V3471" i="1"/>
  <c r="V3470" i="1"/>
  <c r="V3469" i="1"/>
  <c r="V3468" i="1"/>
  <c r="V3467" i="1"/>
  <c r="V3466" i="1"/>
  <c r="V3465" i="1"/>
  <c r="V3464" i="1"/>
  <c r="V3463" i="1"/>
  <c r="V3462" i="1"/>
  <c r="V3461" i="1"/>
  <c r="V3460" i="1"/>
  <c r="V3459" i="1"/>
  <c r="V3458" i="1"/>
  <c r="V3457" i="1"/>
  <c r="V3456" i="1"/>
  <c r="V3455" i="1"/>
  <c r="V3454" i="1"/>
  <c r="V3453" i="1"/>
  <c r="V3452" i="1"/>
  <c r="V3451" i="1"/>
  <c r="V3450" i="1"/>
  <c r="V3449" i="1"/>
  <c r="V3448" i="1"/>
  <c r="V3447" i="1"/>
  <c r="V3446" i="1"/>
  <c r="V3445" i="1"/>
  <c r="V3444" i="1"/>
  <c r="V3443" i="1"/>
  <c r="V3442" i="1"/>
  <c r="V3441" i="1"/>
  <c r="V3440" i="1"/>
  <c r="V3439" i="1"/>
  <c r="V3438" i="1"/>
  <c r="V3437" i="1"/>
  <c r="V3436" i="1"/>
  <c r="V3435" i="1"/>
  <c r="V3433" i="1"/>
  <c r="V3432" i="1"/>
  <c r="V3430" i="1"/>
  <c r="V3429" i="1"/>
  <c r="V3428" i="1"/>
  <c r="V3426" i="1"/>
  <c r="V3425" i="1"/>
  <c r="V3424" i="1"/>
  <c r="V3423" i="1"/>
  <c r="V3422" i="1"/>
  <c r="V3421" i="1"/>
  <c r="V3420" i="1"/>
  <c r="V3419" i="1"/>
  <c r="V3418" i="1"/>
  <c r="V3417" i="1"/>
  <c r="V3416" i="1"/>
  <c r="V3415" i="1"/>
  <c r="V3414" i="1"/>
  <c r="V3413" i="1"/>
  <c r="V3412" i="1"/>
  <c r="V3411" i="1"/>
  <c r="V3410" i="1"/>
  <c r="V3409" i="1"/>
  <c r="V3407" i="1"/>
  <c r="V3406" i="1"/>
  <c r="V3405" i="1"/>
  <c r="V3404" i="1"/>
  <c r="V3403" i="1"/>
  <c r="V3402" i="1"/>
  <c r="V3401" i="1"/>
  <c r="V3400" i="1"/>
  <c r="V3399" i="1"/>
  <c r="V3398" i="1"/>
  <c r="V3397" i="1"/>
  <c r="V3396" i="1"/>
  <c r="V3395" i="1"/>
  <c r="V3394" i="1"/>
  <c r="V3393" i="1"/>
  <c r="V3391" i="1"/>
  <c r="V3390" i="1"/>
  <c r="V3389" i="1"/>
  <c r="V3387" i="1"/>
  <c r="V3386" i="1"/>
  <c r="V3385" i="1"/>
  <c r="V3384" i="1"/>
  <c r="V3383" i="1"/>
  <c r="V3382" i="1"/>
  <c r="V3381" i="1"/>
  <c r="V3380" i="1"/>
  <c r="V3379" i="1"/>
  <c r="V3378" i="1"/>
  <c r="V3377" i="1"/>
  <c r="V3376" i="1"/>
  <c r="V3375" i="1"/>
  <c r="V3374" i="1"/>
  <c r="V3373" i="1"/>
  <c r="V3372" i="1"/>
  <c r="V3371" i="1"/>
  <c r="V3370" i="1"/>
  <c r="V3369" i="1"/>
  <c r="V3368" i="1"/>
  <c r="V3367" i="1"/>
  <c r="V3366" i="1"/>
  <c r="V3365" i="1"/>
  <c r="V3364" i="1"/>
  <c r="V3363" i="1"/>
  <c r="V3362" i="1"/>
  <c r="V3361" i="1"/>
  <c r="V3360" i="1"/>
  <c r="V3359" i="1"/>
  <c r="V3358" i="1"/>
  <c r="V3357" i="1"/>
  <c r="V3356" i="1"/>
  <c r="V3355" i="1"/>
  <c r="V3354" i="1"/>
  <c r="V3353" i="1"/>
  <c r="V3352" i="1"/>
  <c r="V3351" i="1"/>
  <c r="V3350" i="1"/>
  <c r="V3349" i="1"/>
  <c r="V3348" i="1"/>
  <c r="V3347" i="1"/>
  <c r="V3346" i="1"/>
  <c r="V3345" i="1"/>
  <c r="V3344" i="1"/>
  <c r="V3343" i="1"/>
  <c r="V3342" i="1"/>
  <c r="V3341" i="1"/>
  <c r="V3340" i="1"/>
  <c r="V3339" i="1"/>
  <c r="V3338" i="1"/>
  <c r="V3337" i="1"/>
  <c r="V3336" i="1"/>
  <c r="V3335" i="1"/>
  <c r="V3334" i="1"/>
  <c r="V3333" i="1"/>
  <c r="V3332" i="1"/>
  <c r="V3331" i="1"/>
  <c r="V3329" i="1"/>
  <c r="V3328" i="1"/>
  <c r="V3327" i="1"/>
  <c r="V3326" i="1"/>
  <c r="V3325" i="1"/>
  <c r="V3324" i="1"/>
  <c r="V3323" i="1"/>
  <c r="V3322" i="1"/>
  <c r="V3321" i="1"/>
  <c r="V3320" i="1"/>
  <c r="V3319" i="1"/>
  <c r="V3318" i="1"/>
  <c r="V3317" i="1"/>
  <c r="V3316" i="1"/>
  <c r="V3315" i="1"/>
  <c r="V3314" i="1"/>
  <c r="V3313" i="1"/>
  <c r="V3312" i="1"/>
  <c r="V3311" i="1"/>
  <c r="V3310" i="1"/>
  <c r="V3309" i="1"/>
  <c r="V3308" i="1"/>
  <c r="V3307" i="1"/>
  <c r="V3306" i="1"/>
  <c r="V3305" i="1"/>
  <c r="V3304" i="1"/>
  <c r="V3303" i="1"/>
  <c r="V3302" i="1"/>
  <c r="V3301" i="1"/>
  <c r="V3300" i="1"/>
  <c r="V3299" i="1"/>
  <c r="V3298" i="1"/>
  <c r="V3297" i="1"/>
  <c r="V3296" i="1"/>
  <c r="V3295" i="1"/>
  <c r="V3294" i="1"/>
  <c r="V3293" i="1"/>
  <c r="V3292" i="1"/>
  <c r="V3291" i="1"/>
  <c r="V3290" i="1"/>
  <c r="V3289" i="1"/>
  <c r="V3288" i="1"/>
  <c r="V3287" i="1"/>
  <c r="V3286" i="1"/>
  <c r="V3285" i="1"/>
  <c r="V3284" i="1"/>
  <c r="V3283" i="1"/>
  <c r="V3282" i="1"/>
  <c r="V3281" i="1"/>
  <c r="V3280" i="1"/>
  <c r="V3279" i="1"/>
  <c r="V3278" i="1"/>
  <c r="V3277" i="1"/>
  <c r="V3276" i="1"/>
  <c r="V3275" i="1"/>
  <c r="V3274" i="1"/>
  <c r="V3273" i="1"/>
  <c r="V3272" i="1"/>
  <c r="V3271" i="1"/>
  <c r="V3270" i="1"/>
  <c r="V3269" i="1"/>
  <c r="V3268" i="1"/>
  <c r="V3267" i="1"/>
  <c r="V3266" i="1"/>
  <c r="V3265" i="1"/>
  <c r="V3264" i="1"/>
  <c r="V3263" i="1"/>
  <c r="V3262" i="1"/>
  <c r="V3261" i="1"/>
  <c r="V3260" i="1"/>
  <c r="V3259" i="1"/>
  <c r="V3258" i="1"/>
  <c r="V3257" i="1"/>
  <c r="V3256" i="1"/>
  <c r="V3255" i="1"/>
  <c r="V3254" i="1"/>
  <c r="V3253" i="1"/>
  <c r="V3252" i="1"/>
  <c r="V3251" i="1"/>
  <c r="V3250" i="1"/>
  <c r="V3249" i="1"/>
  <c r="V3248" i="1"/>
  <c r="V3247" i="1"/>
  <c r="V3246" i="1"/>
  <c r="V3245" i="1"/>
  <c r="V3244" i="1"/>
  <c r="V3243" i="1"/>
  <c r="V3242" i="1"/>
  <c r="V3241" i="1"/>
  <c r="V3240" i="1"/>
  <c r="V3239" i="1"/>
  <c r="V3238" i="1"/>
  <c r="V3237" i="1"/>
  <c r="V3236" i="1"/>
  <c r="V3235" i="1"/>
  <c r="V3234" i="1"/>
  <c r="V3233" i="1"/>
  <c r="V3232" i="1"/>
  <c r="V3231" i="1"/>
  <c r="V3230" i="1"/>
  <c r="V3229" i="1"/>
  <c r="V3228" i="1"/>
  <c r="V3227" i="1"/>
  <c r="V3226" i="1"/>
  <c r="V3225" i="1"/>
  <c r="V3224" i="1"/>
  <c r="V3223" i="1"/>
  <c r="V3222" i="1"/>
  <c r="V3221" i="1"/>
  <c r="V3220" i="1"/>
  <c r="V3219" i="1"/>
  <c r="V3218" i="1"/>
  <c r="V3217" i="1"/>
  <c r="V3216" i="1"/>
  <c r="V3215" i="1"/>
  <c r="V3214" i="1"/>
  <c r="V3213" i="1"/>
  <c r="V3212" i="1"/>
  <c r="V3211" i="1"/>
  <c r="V3210" i="1"/>
  <c r="V3209" i="1"/>
  <c r="V3208" i="1"/>
  <c r="V3207" i="1"/>
  <c r="V3206" i="1"/>
  <c r="V3205" i="1"/>
  <c r="V3204" i="1"/>
  <c r="V3203" i="1"/>
  <c r="V3202" i="1"/>
  <c r="V3201" i="1"/>
  <c r="V3200" i="1"/>
  <c r="V3199" i="1"/>
  <c r="V3198" i="1"/>
  <c r="V3197" i="1"/>
  <c r="V3196" i="1"/>
  <c r="V3195" i="1"/>
  <c r="V3194" i="1"/>
  <c r="V3193" i="1"/>
  <c r="V3192" i="1"/>
  <c r="V3191" i="1"/>
  <c r="V3190" i="1"/>
  <c r="V3189" i="1"/>
  <c r="V3188" i="1"/>
  <c r="V3187" i="1"/>
  <c r="V3186" i="1"/>
  <c r="V3185" i="1"/>
  <c r="V3184" i="1"/>
  <c r="V3183" i="1"/>
  <c r="V3182" i="1"/>
  <c r="V3181" i="1"/>
  <c r="V3180" i="1"/>
  <c r="V3179" i="1"/>
  <c r="V3178" i="1"/>
  <c r="V3177" i="1"/>
  <c r="V3176" i="1"/>
  <c r="V3175" i="1"/>
  <c r="V3174" i="1"/>
  <c r="V3173" i="1"/>
  <c r="V3172" i="1"/>
  <c r="V3171" i="1"/>
  <c r="V3170" i="1"/>
  <c r="V3169" i="1"/>
  <c r="V3168" i="1"/>
  <c r="V3167" i="1"/>
  <c r="V3166" i="1"/>
  <c r="V3165" i="1"/>
  <c r="V3164" i="1"/>
  <c r="V3163" i="1"/>
  <c r="V3162" i="1"/>
  <c r="V3161" i="1"/>
  <c r="V3160" i="1"/>
  <c r="V3159" i="1"/>
  <c r="V3158" i="1"/>
  <c r="V3157" i="1"/>
  <c r="V3156" i="1"/>
  <c r="V3155" i="1"/>
  <c r="V3154" i="1"/>
  <c r="V3153" i="1"/>
  <c r="V3152" i="1"/>
  <c r="V3151" i="1"/>
  <c r="V3150" i="1"/>
  <c r="V3149" i="1"/>
  <c r="V3148" i="1"/>
  <c r="V3147" i="1"/>
  <c r="V3146" i="1"/>
  <c r="V3145" i="1"/>
  <c r="V3144" i="1"/>
  <c r="V3143" i="1"/>
  <c r="V3142" i="1"/>
  <c r="V3141" i="1"/>
  <c r="V3140" i="1"/>
  <c r="V3139" i="1"/>
  <c r="V3138" i="1"/>
  <c r="V3137" i="1"/>
  <c r="V3136" i="1"/>
  <c r="V3135" i="1"/>
  <c r="V3134" i="1"/>
  <c r="V3133" i="1"/>
  <c r="V3132" i="1"/>
  <c r="V3131" i="1"/>
  <c r="V3130" i="1"/>
  <c r="V3129" i="1"/>
  <c r="V3128" i="1"/>
  <c r="V3127" i="1"/>
  <c r="V3126" i="1"/>
  <c r="V3125" i="1"/>
  <c r="V3124" i="1"/>
  <c r="V3123" i="1"/>
  <c r="V3122" i="1"/>
  <c r="V3121" i="1"/>
  <c r="V3120" i="1"/>
  <c r="V3119" i="1"/>
  <c r="V3118" i="1"/>
  <c r="V3117" i="1"/>
  <c r="V3116" i="1"/>
  <c r="V3115" i="1"/>
  <c r="V3114" i="1"/>
  <c r="V3113" i="1"/>
  <c r="V3112" i="1"/>
  <c r="V3111" i="1"/>
  <c r="V3110" i="1"/>
  <c r="V3109" i="1"/>
  <c r="V3108" i="1"/>
  <c r="V3107" i="1"/>
  <c r="V3106" i="1"/>
  <c r="V3105" i="1"/>
  <c r="V3104" i="1"/>
  <c r="V3103" i="1"/>
  <c r="V3102" i="1"/>
  <c r="V3101" i="1"/>
  <c r="V3100" i="1"/>
  <c r="V3099" i="1"/>
  <c r="V3098" i="1"/>
  <c r="V3097" i="1"/>
  <c r="V3096" i="1"/>
  <c r="V3095" i="1"/>
  <c r="V3094" i="1"/>
  <c r="V3093" i="1"/>
  <c r="V3092" i="1"/>
  <c r="V3091" i="1"/>
  <c r="V3090" i="1"/>
  <c r="V3089" i="1"/>
  <c r="V3088" i="1"/>
  <c r="V3087" i="1"/>
  <c r="V3086" i="1"/>
  <c r="V3085" i="1"/>
  <c r="V3084" i="1"/>
  <c r="V3083" i="1"/>
  <c r="V3082" i="1"/>
  <c r="V3081" i="1"/>
  <c r="V3080" i="1"/>
  <c r="V3079" i="1"/>
  <c r="V3078" i="1"/>
  <c r="V3077" i="1"/>
  <c r="V3076" i="1"/>
  <c r="V3075" i="1"/>
  <c r="V3074" i="1"/>
  <c r="V3073" i="1"/>
  <c r="V3072" i="1"/>
  <c r="V3071" i="1"/>
  <c r="V3070" i="1"/>
  <c r="V3069" i="1"/>
  <c r="V3068" i="1"/>
  <c r="V3067" i="1"/>
  <c r="V3066" i="1"/>
  <c r="V3065" i="1"/>
  <c r="V3064" i="1"/>
  <c r="V3063" i="1"/>
  <c r="V3062" i="1"/>
  <c r="V3061" i="1"/>
  <c r="V3060" i="1"/>
  <c r="V3059" i="1"/>
  <c r="V3058" i="1"/>
  <c r="V3057" i="1"/>
  <c r="V3056" i="1"/>
  <c r="V3055" i="1"/>
  <c r="V3054" i="1"/>
  <c r="V3053" i="1"/>
  <c r="V3052" i="1"/>
  <c r="V3051" i="1"/>
  <c r="V3050" i="1"/>
  <c r="V3049" i="1"/>
  <c r="V3048" i="1"/>
  <c r="V3047" i="1"/>
  <c r="V3046" i="1"/>
  <c r="V3045" i="1"/>
  <c r="V3044" i="1"/>
  <c r="V3043" i="1"/>
  <c r="V3042" i="1"/>
  <c r="V3041" i="1"/>
  <c r="V3040" i="1"/>
  <c r="V3039" i="1"/>
  <c r="V3038" i="1"/>
  <c r="V3037" i="1"/>
  <c r="V3036" i="1"/>
  <c r="V3035" i="1"/>
  <c r="V3034" i="1"/>
  <c r="V3033" i="1"/>
  <c r="V3032" i="1"/>
  <c r="V3031" i="1"/>
  <c r="V3030" i="1"/>
  <c r="V3029" i="1"/>
  <c r="V3028" i="1"/>
  <c r="V3027" i="1"/>
  <c r="V3026" i="1"/>
  <c r="V3025" i="1"/>
  <c r="V3024" i="1"/>
  <c r="V3023" i="1"/>
  <c r="V3022" i="1"/>
  <c r="V3021" i="1"/>
  <c r="V3020" i="1"/>
  <c r="V3019" i="1"/>
  <c r="V3018" i="1"/>
  <c r="V3017" i="1"/>
  <c r="V3016" i="1"/>
  <c r="V3015" i="1"/>
  <c r="V3014" i="1"/>
  <c r="V3013" i="1"/>
  <c r="V3012" i="1"/>
  <c r="V3011" i="1"/>
  <c r="V3010" i="1"/>
  <c r="V3009" i="1"/>
  <c r="V3008" i="1"/>
  <c r="V3007" i="1"/>
  <c r="V3006" i="1"/>
  <c r="V3005" i="1"/>
  <c r="V3004" i="1"/>
  <c r="V3003" i="1"/>
  <c r="V3002" i="1"/>
  <c r="V3001" i="1"/>
  <c r="V3000" i="1"/>
  <c r="V2999" i="1"/>
  <c r="V2998" i="1"/>
  <c r="V2997" i="1"/>
  <c r="V2996" i="1"/>
  <c r="V2995" i="1"/>
  <c r="V2994" i="1"/>
  <c r="V2993" i="1"/>
  <c r="V2992" i="1"/>
  <c r="V2991" i="1"/>
  <c r="V2990" i="1"/>
  <c r="V2989" i="1"/>
  <c r="V2988" i="1"/>
  <c r="V2987" i="1"/>
  <c r="V2986" i="1"/>
  <c r="V2985" i="1"/>
  <c r="V2984" i="1"/>
  <c r="V2983" i="1"/>
  <c r="V2982" i="1"/>
  <c r="V2981" i="1"/>
  <c r="V2980" i="1"/>
  <c r="V2979" i="1"/>
  <c r="V2978" i="1"/>
  <c r="V2977" i="1"/>
  <c r="V2976" i="1"/>
  <c r="V2975" i="1"/>
  <c r="V2974" i="1"/>
  <c r="V2973" i="1"/>
  <c r="V2972" i="1"/>
  <c r="V2971" i="1"/>
  <c r="V2970" i="1"/>
  <c r="V2969" i="1"/>
  <c r="V2968" i="1"/>
  <c r="V2967" i="1"/>
  <c r="V2966" i="1"/>
  <c r="V2965" i="1"/>
  <c r="V2964" i="1"/>
  <c r="V2963" i="1"/>
  <c r="V2962" i="1"/>
  <c r="V2961" i="1"/>
  <c r="V2960" i="1"/>
  <c r="V2959" i="1"/>
  <c r="V2958" i="1"/>
  <c r="V2957" i="1"/>
  <c r="V2956" i="1"/>
  <c r="V2955" i="1"/>
  <c r="V2954" i="1"/>
  <c r="V2953" i="1"/>
  <c r="V2952" i="1"/>
  <c r="V2951" i="1"/>
  <c r="V2950" i="1"/>
  <c r="V2949" i="1"/>
  <c r="V2948" i="1"/>
  <c r="V2947" i="1"/>
  <c r="V2946" i="1"/>
  <c r="V2945" i="1"/>
  <c r="V2944" i="1"/>
  <c r="V2943" i="1"/>
  <c r="V2942" i="1"/>
  <c r="V2941" i="1"/>
  <c r="V2940" i="1"/>
  <c r="V2939" i="1"/>
  <c r="V2938" i="1"/>
  <c r="V2937" i="1"/>
  <c r="V2936" i="1"/>
  <c r="V2934" i="1"/>
  <c r="V2933" i="1"/>
  <c r="V2932" i="1"/>
  <c r="V2931" i="1"/>
  <c r="V2930" i="1"/>
  <c r="V2929" i="1"/>
  <c r="V2928" i="1"/>
  <c r="V2927" i="1"/>
  <c r="V2926" i="1"/>
  <c r="V2925" i="1"/>
  <c r="V2924" i="1"/>
  <c r="V2923" i="1"/>
  <c r="V2922" i="1"/>
  <c r="V2921" i="1"/>
  <c r="V2920" i="1"/>
  <c r="V2919" i="1"/>
  <c r="V2918" i="1"/>
  <c r="V2917" i="1"/>
  <c r="V2916" i="1"/>
  <c r="V2915" i="1"/>
  <c r="V2914" i="1"/>
  <c r="V2912" i="1"/>
  <c r="V2911" i="1"/>
  <c r="V2910" i="1"/>
  <c r="V2909" i="1"/>
  <c r="V2908" i="1"/>
  <c r="V2907" i="1"/>
  <c r="V2906" i="1"/>
  <c r="V2905" i="1"/>
  <c r="V2904" i="1"/>
  <c r="V2903" i="1"/>
  <c r="V2902" i="1"/>
  <c r="V2901" i="1"/>
  <c r="V2900" i="1"/>
  <c r="V2899" i="1"/>
  <c r="V2898" i="1"/>
  <c r="V2897" i="1"/>
  <c r="V2896" i="1"/>
  <c r="V2895" i="1"/>
  <c r="V2894" i="1"/>
  <c r="V2893" i="1"/>
  <c r="V2892" i="1"/>
  <c r="V2891" i="1"/>
  <c r="V2890" i="1"/>
  <c r="V2889" i="1"/>
  <c r="V2888" i="1"/>
  <c r="V2887" i="1"/>
  <c r="V2886" i="1"/>
  <c r="V2885" i="1"/>
  <c r="V2884" i="1"/>
  <c r="V2883" i="1"/>
  <c r="V2882" i="1"/>
  <c r="V2881" i="1"/>
  <c r="V2880" i="1"/>
  <c r="V2879" i="1"/>
  <c r="V2878" i="1"/>
  <c r="V2877" i="1"/>
  <c r="V2876" i="1"/>
  <c r="V2875" i="1"/>
  <c r="V2874" i="1"/>
  <c r="V2873" i="1"/>
  <c r="V2872" i="1"/>
  <c r="V2871" i="1"/>
  <c r="V2870" i="1"/>
  <c r="V2869" i="1"/>
  <c r="V2868" i="1"/>
  <c r="V2867" i="1"/>
  <c r="V2866" i="1"/>
  <c r="V2865" i="1"/>
  <c r="V2864" i="1"/>
  <c r="V2863" i="1"/>
  <c r="V2862" i="1"/>
  <c r="V2861" i="1"/>
  <c r="V2860" i="1"/>
  <c r="V2859" i="1"/>
  <c r="V2858" i="1"/>
  <c r="V2857" i="1"/>
  <c r="V2856" i="1"/>
  <c r="V2855" i="1"/>
  <c r="V2854" i="1"/>
  <c r="V2853" i="1"/>
  <c r="V2852" i="1"/>
  <c r="V2851" i="1"/>
  <c r="V2850" i="1"/>
  <c r="V2849" i="1"/>
  <c r="V2848" i="1"/>
  <c r="V2847" i="1"/>
  <c r="V2846" i="1"/>
  <c r="V2845" i="1"/>
  <c r="V2844" i="1"/>
  <c r="V2843" i="1"/>
  <c r="V2842" i="1"/>
  <c r="V2841" i="1"/>
  <c r="V2840" i="1"/>
  <c r="V2839" i="1"/>
  <c r="V2838" i="1"/>
  <c r="V2837" i="1"/>
  <c r="V2836" i="1"/>
  <c r="V2835" i="1"/>
  <c r="V2834" i="1"/>
  <c r="V2831" i="1"/>
  <c r="V2830" i="1"/>
  <c r="V2829" i="1"/>
  <c r="V2828" i="1"/>
  <c r="V2827" i="1"/>
  <c r="V2826" i="1"/>
  <c r="V2825" i="1"/>
  <c r="V2824" i="1"/>
  <c r="V2823" i="1"/>
  <c r="V2822" i="1"/>
  <c r="V2821" i="1"/>
  <c r="V2820" i="1"/>
  <c r="V2819" i="1"/>
  <c r="V2818" i="1"/>
  <c r="V2817" i="1"/>
  <c r="V2816" i="1"/>
  <c r="V2815" i="1"/>
  <c r="V2814" i="1"/>
  <c r="V2813" i="1"/>
  <c r="V2812" i="1"/>
  <c r="V2811" i="1"/>
  <c r="V2810" i="1"/>
  <c r="V2809" i="1"/>
  <c r="V2808" i="1"/>
  <c r="V2807" i="1"/>
  <c r="V2806" i="1"/>
  <c r="V2805" i="1"/>
  <c r="V2804" i="1"/>
  <c r="V2803" i="1"/>
  <c r="V2802" i="1"/>
  <c r="V2801" i="1"/>
  <c r="V2800" i="1"/>
  <c r="V2799" i="1"/>
  <c r="V2798" i="1"/>
  <c r="V2797" i="1"/>
  <c r="V2796" i="1"/>
  <c r="V2795" i="1"/>
  <c r="V2794" i="1"/>
  <c r="V2793" i="1"/>
  <c r="V2792" i="1"/>
  <c r="V2791" i="1"/>
  <c r="V2790" i="1"/>
  <c r="V2789" i="1"/>
  <c r="V2788" i="1"/>
  <c r="V2787" i="1"/>
  <c r="V2786" i="1"/>
  <c r="V2785" i="1"/>
  <c r="V2784" i="1"/>
  <c r="V2783" i="1"/>
  <c r="V2782" i="1"/>
  <c r="V2781" i="1"/>
  <c r="V2780" i="1"/>
  <c r="V2779" i="1"/>
  <c r="V2778" i="1"/>
  <c r="V2777" i="1"/>
  <c r="V2776" i="1"/>
  <c r="V2775" i="1"/>
  <c r="V2774" i="1"/>
  <c r="V2773" i="1"/>
  <c r="V2772" i="1"/>
  <c r="V2771" i="1"/>
  <c r="V2770" i="1"/>
  <c r="V2769" i="1"/>
  <c r="V2768" i="1"/>
  <c r="V2767" i="1"/>
  <c r="V2766" i="1"/>
  <c r="V2765" i="1"/>
  <c r="V2764" i="1"/>
  <c r="V2763" i="1"/>
  <c r="V2762" i="1"/>
  <c r="V2761" i="1"/>
  <c r="V2760" i="1"/>
  <c r="V2759" i="1"/>
  <c r="V2758" i="1"/>
  <c r="V2757" i="1"/>
  <c r="V2756" i="1"/>
  <c r="V2755" i="1"/>
  <c r="V2754" i="1"/>
  <c r="V2753" i="1"/>
  <c r="V2752" i="1"/>
  <c r="V2751" i="1"/>
  <c r="V2750" i="1"/>
  <c r="V2749" i="1"/>
  <c r="V2748" i="1"/>
  <c r="V2747" i="1"/>
  <c r="V2746" i="1"/>
  <c r="V2745" i="1"/>
  <c r="V2744" i="1"/>
  <c r="V2743" i="1"/>
  <c r="V2742" i="1"/>
  <c r="V2741" i="1"/>
  <c r="V2740" i="1"/>
  <c r="V2739" i="1"/>
  <c r="V2738" i="1"/>
  <c r="V2737" i="1"/>
  <c r="V2736" i="1"/>
  <c r="V2735" i="1"/>
  <c r="V2734" i="1"/>
  <c r="V2733" i="1"/>
  <c r="V2732" i="1"/>
  <c r="V2731" i="1"/>
  <c r="V2730" i="1"/>
  <c r="V2729" i="1"/>
  <c r="V2728" i="1"/>
  <c r="V2727" i="1"/>
  <c r="V2726" i="1"/>
  <c r="V2725" i="1"/>
  <c r="V2724" i="1"/>
  <c r="V2723" i="1"/>
  <c r="V2722" i="1"/>
  <c r="V2721" i="1"/>
  <c r="V2719" i="1"/>
  <c r="V2718" i="1"/>
  <c r="V2717" i="1"/>
  <c r="V2716" i="1"/>
  <c r="V2715" i="1"/>
  <c r="V2714" i="1"/>
  <c r="V2713" i="1"/>
  <c r="V2712" i="1"/>
  <c r="V2711" i="1"/>
  <c r="V2710" i="1"/>
  <c r="V2709" i="1"/>
  <c r="V2708" i="1"/>
  <c r="V2707" i="1"/>
  <c r="V2706" i="1"/>
  <c r="V2705" i="1"/>
  <c r="V2704" i="1"/>
  <c r="V2703" i="1"/>
  <c r="V2702" i="1"/>
  <c r="V2701" i="1"/>
  <c r="V2700" i="1"/>
  <c r="V2699" i="1"/>
  <c r="V2698" i="1"/>
  <c r="V2697" i="1"/>
  <c r="V2696" i="1"/>
  <c r="V2695" i="1"/>
  <c r="V2694" i="1"/>
  <c r="V2693" i="1"/>
  <c r="V2692" i="1"/>
  <c r="V2691" i="1"/>
  <c r="V2690" i="1"/>
  <c r="V2689" i="1"/>
  <c r="V2688" i="1"/>
  <c r="V2687" i="1"/>
  <c r="V2686" i="1"/>
  <c r="V2685" i="1"/>
  <c r="V2684" i="1"/>
  <c r="V2683" i="1"/>
  <c r="V2682" i="1"/>
  <c r="V2681" i="1"/>
  <c r="V2680" i="1"/>
  <c r="V2679" i="1"/>
  <c r="V2678" i="1"/>
  <c r="V2677" i="1"/>
  <c r="V2676" i="1"/>
  <c r="V2675" i="1"/>
  <c r="V2674" i="1"/>
  <c r="V2673" i="1"/>
  <c r="V2672" i="1"/>
  <c r="V2671" i="1"/>
  <c r="V2670" i="1"/>
  <c r="V2669" i="1"/>
  <c r="V2668" i="1"/>
  <c r="V2667" i="1"/>
  <c r="V2666" i="1"/>
  <c r="V2665" i="1"/>
  <c r="V2664" i="1"/>
  <c r="V2663" i="1"/>
  <c r="V2662" i="1"/>
  <c r="V2661" i="1"/>
  <c r="V2660" i="1"/>
  <c r="V2659" i="1"/>
  <c r="V2658" i="1"/>
  <c r="V2657" i="1"/>
  <c r="V2656" i="1"/>
  <c r="V2655" i="1"/>
  <c r="V2654" i="1"/>
  <c r="V2653" i="1"/>
  <c r="V2652" i="1"/>
  <c r="V2651" i="1"/>
  <c r="V2650" i="1"/>
  <c r="V2649" i="1"/>
  <c r="V2648" i="1"/>
  <c r="V2647" i="1"/>
  <c r="V2646" i="1"/>
  <c r="V2645" i="1"/>
  <c r="V2644" i="1"/>
  <c r="V2643" i="1"/>
  <c r="V2642" i="1"/>
  <c r="V2641" i="1"/>
  <c r="V2640" i="1"/>
  <c r="V2639" i="1"/>
  <c r="V2638" i="1"/>
  <c r="V2637" i="1"/>
  <c r="V2636" i="1"/>
  <c r="V2635" i="1"/>
  <c r="V2634" i="1"/>
  <c r="V2633" i="1"/>
  <c r="V2632" i="1"/>
  <c r="V2631" i="1"/>
  <c r="V2630" i="1"/>
  <c r="V2629" i="1"/>
  <c r="V2628" i="1"/>
  <c r="V2627" i="1"/>
  <c r="V2626" i="1"/>
  <c r="V2625" i="1"/>
  <c r="V2624" i="1"/>
  <c r="V2623" i="1"/>
  <c r="V2622" i="1"/>
  <c r="V2621" i="1"/>
  <c r="V2620" i="1"/>
  <c r="V2619" i="1"/>
  <c r="V2618" i="1"/>
  <c r="V2617" i="1"/>
  <c r="V2616" i="1"/>
  <c r="V2615" i="1"/>
  <c r="V2614" i="1"/>
  <c r="V2613" i="1"/>
  <c r="V2612" i="1"/>
  <c r="V2611" i="1"/>
  <c r="V2610" i="1"/>
  <c r="V2609" i="1"/>
  <c r="V2608" i="1"/>
  <c r="V2607" i="1"/>
  <c r="V2606" i="1"/>
  <c r="V2605" i="1"/>
  <c r="V2604" i="1"/>
  <c r="V2603" i="1"/>
  <c r="V2602" i="1"/>
  <c r="V2601" i="1"/>
  <c r="V2600" i="1"/>
  <c r="V2599" i="1"/>
  <c r="V2598" i="1"/>
  <c r="V2597" i="1"/>
  <c r="V2596" i="1"/>
  <c r="V2595" i="1"/>
  <c r="V2594" i="1"/>
  <c r="V2593" i="1"/>
  <c r="V2592" i="1"/>
  <c r="V2591" i="1"/>
  <c r="V2590" i="1"/>
  <c r="V2589" i="1"/>
  <c r="V2588" i="1"/>
  <c r="V2587" i="1"/>
  <c r="V2586" i="1"/>
  <c r="V2585" i="1"/>
  <c r="V2584" i="1"/>
  <c r="V2583" i="1"/>
  <c r="V2582" i="1"/>
  <c r="V2581" i="1"/>
  <c r="V2580" i="1"/>
  <c r="V2579" i="1"/>
  <c r="V2578" i="1"/>
  <c r="V2577" i="1"/>
  <c r="V2576" i="1"/>
  <c r="V2575" i="1"/>
  <c r="V2574" i="1"/>
  <c r="V2573" i="1"/>
  <c r="V2572" i="1"/>
  <c r="V2568" i="1"/>
  <c r="V2567" i="1"/>
  <c r="V2566" i="1"/>
  <c r="V2565" i="1"/>
  <c r="V2564" i="1"/>
  <c r="V2563" i="1"/>
  <c r="V2562" i="1"/>
  <c r="V2561" i="1"/>
  <c r="V2560" i="1"/>
  <c r="V2559" i="1"/>
  <c r="V2557" i="1"/>
  <c r="V2556" i="1"/>
  <c r="V2555" i="1"/>
  <c r="V2554" i="1"/>
  <c r="V2553" i="1"/>
  <c r="V2552" i="1"/>
  <c r="V2550" i="1"/>
  <c r="V2549" i="1"/>
  <c r="V2548" i="1"/>
  <c r="V2547" i="1"/>
  <c r="V2546" i="1"/>
  <c r="V2545" i="1"/>
  <c r="V2544" i="1"/>
  <c r="V2543" i="1"/>
  <c r="V2542" i="1"/>
  <c r="V2541" i="1"/>
  <c r="V2540" i="1"/>
  <c r="V2539" i="1"/>
  <c r="V2538" i="1"/>
  <c r="V2537" i="1"/>
  <c r="V2536" i="1"/>
  <c r="V2535" i="1"/>
  <c r="V2534" i="1"/>
  <c r="V2533" i="1"/>
  <c r="V2532" i="1"/>
  <c r="V2531" i="1"/>
  <c r="V2530" i="1"/>
  <c r="V2529" i="1"/>
  <c r="V2528" i="1"/>
  <c r="V2527" i="1"/>
  <c r="V2526" i="1"/>
  <c r="V2525" i="1"/>
  <c r="V2524" i="1"/>
  <c r="V2523" i="1"/>
  <c r="V2522" i="1"/>
  <c r="V2521" i="1"/>
  <c r="V2520" i="1"/>
  <c r="V2519" i="1"/>
  <c r="V2518" i="1"/>
  <c r="V2517" i="1"/>
  <c r="V2516" i="1"/>
  <c r="V2515" i="1"/>
  <c r="V2514" i="1"/>
  <c r="V2513" i="1"/>
  <c r="V2512" i="1"/>
  <c r="V2511" i="1"/>
  <c r="V2510" i="1"/>
  <c r="V2509" i="1"/>
  <c r="V2508" i="1"/>
  <c r="V2507" i="1"/>
  <c r="V2506" i="1"/>
  <c r="V2505" i="1"/>
  <c r="V2504" i="1"/>
  <c r="V2503" i="1"/>
  <c r="V2502" i="1"/>
  <c r="V2501" i="1"/>
  <c r="V2500" i="1"/>
  <c r="V2499" i="1"/>
  <c r="V2498" i="1"/>
  <c r="V2497" i="1"/>
  <c r="V2496" i="1"/>
  <c r="V2495" i="1"/>
  <c r="V2494" i="1"/>
  <c r="V2493" i="1"/>
  <c r="V2492" i="1"/>
  <c r="V2491" i="1"/>
  <c r="V2490" i="1"/>
  <c r="V2489" i="1"/>
  <c r="V2488" i="1"/>
  <c r="V2487" i="1"/>
  <c r="V2486" i="1"/>
  <c r="V2485" i="1"/>
  <c r="V2484" i="1"/>
  <c r="V2483" i="1"/>
  <c r="V2482" i="1"/>
  <c r="V2481" i="1"/>
  <c r="V2480" i="1"/>
  <c r="V2479" i="1"/>
  <c r="V2478" i="1"/>
  <c r="V2477" i="1"/>
  <c r="V2476" i="1"/>
  <c r="V2475" i="1"/>
  <c r="V2474" i="1"/>
  <c r="V2473" i="1"/>
  <c r="V2472" i="1"/>
  <c r="V2471" i="1"/>
  <c r="V2470" i="1"/>
  <c r="V2469" i="1"/>
  <c r="V2468" i="1"/>
  <c r="V2467" i="1"/>
  <c r="V2466" i="1"/>
  <c r="V2465" i="1"/>
  <c r="V2464" i="1"/>
  <c r="V2463" i="1"/>
  <c r="V2462" i="1"/>
  <c r="V2461" i="1"/>
  <c r="V2460" i="1"/>
  <c r="V2459" i="1"/>
  <c r="V2458" i="1"/>
  <c r="V2457" i="1"/>
  <c r="V2456" i="1"/>
  <c r="V2455" i="1"/>
  <c r="V2454" i="1"/>
  <c r="V2453" i="1"/>
  <c r="V2452" i="1"/>
  <c r="V2451" i="1"/>
  <c r="V2450" i="1"/>
  <c r="V2449" i="1"/>
  <c r="V2448" i="1"/>
  <c r="V2447" i="1"/>
  <c r="V2446" i="1"/>
  <c r="V2445" i="1"/>
  <c r="V2444" i="1"/>
  <c r="V2443" i="1"/>
  <c r="V2442" i="1"/>
  <c r="V2441" i="1"/>
  <c r="V2440" i="1"/>
  <c r="V2439" i="1"/>
  <c r="V2438" i="1"/>
  <c r="V2437" i="1"/>
  <c r="V2436" i="1"/>
  <c r="V2435" i="1"/>
  <c r="V2434" i="1"/>
  <c r="V2433" i="1"/>
  <c r="V2432" i="1"/>
  <c r="V2431" i="1"/>
  <c r="V2430" i="1"/>
  <c r="V2429" i="1"/>
  <c r="V2428" i="1"/>
  <c r="V2427" i="1"/>
  <c r="V2426" i="1"/>
  <c r="V2425" i="1"/>
  <c r="V2424" i="1"/>
  <c r="V2423" i="1"/>
  <c r="V2422" i="1"/>
  <c r="V2421" i="1"/>
  <c r="V2420" i="1"/>
  <c r="V2419" i="1"/>
  <c r="V2418" i="1"/>
  <c r="V2417" i="1"/>
  <c r="V2416" i="1"/>
  <c r="V2414" i="1"/>
  <c r="V2413" i="1"/>
  <c r="V2412" i="1"/>
  <c r="V2411" i="1"/>
  <c r="V2410" i="1"/>
  <c r="V2409" i="1"/>
  <c r="V2408" i="1"/>
  <c r="V2407" i="1"/>
  <c r="V2406" i="1"/>
  <c r="V2405" i="1"/>
  <c r="V2404" i="1"/>
  <c r="V2403" i="1"/>
  <c r="V2402" i="1"/>
  <c r="V2401" i="1"/>
  <c r="V2400" i="1"/>
  <c r="V2399" i="1"/>
  <c r="V2398" i="1"/>
  <c r="V2397" i="1"/>
  <c r="V2396" i="1"/>
  <c r="V2395" i="1"/>
  <c r="V2394" i="1"/>
  <c r="V2393" i="1"/>
  <c r="V2392" i="1"/>
  <c r="V2391" i="1"/>
  <c r="V2390" i="1"/>
  <c r="V2389" i="1"/>
  <c r="V2388" i="1"/>
  <c r="V2387" i="1"/>
  <c r="V2386" i="1"/>
  <c r="V2385" i="1"/>
  <c r="V2384" i="1"/>
  <c r="V2383" i="1"/>
  <c r="V2382" i="1"/>
  <c r="V2381" i="1"/>
  <c r="V2380" i="1"/>
  <c r="V2379" i="1"/>
  <c r="V2378" i="1"/>
  <c r="V2377" i="1"/>
  <c r="V2376" i="1"/>
  <c r="V2375" i="1"/>
  <c r="V2374" i="1"/>
  <c r="V2373" i="1"/>
  <c r="V2372" i="1"/>
  <c r="V2371" i="1"/>
  <c r="V2370" i="1"/>
  <c r="V2369" i="1"/>
  <c r="V2368" i="1"/>
  <c r="V2367" i="1"/>
  <c r="V2366" i="1"/>
  <c r="V2365" i="1"/>
  <c r="V2364" i="1"/>
  <c r="V2363" i="1"/>
  <c r="V2362" i="1"/>
  <c r="V2361" i="1"/>
  <c r="V2360" i="1"/>
  <c r="V2359" i="1"/>
  <c r="V2358" i="1"/>
  <c r="V2357" i="1"/>
  <c r="V2356" i="1"/>
  <c r="V2355" i="1"/>
  <c r="V2354" i="1"/>
  <c r="V2353" i="1"/>
  <c r="V2352" i="1"/>
  <c r="V2351" i="1"/>
  <c r="V2350" i="1"/>
  <c r="V2349" i="1"/>
  <c r="V2348" i="1"/>
  <c r="V2347" i="1"/>
  <c r="V2346" i="1"/>
  <c r="V2345" i="1"/>
  <c r="V2344" i="1"/>
  <c r="V2343" i="1"/>
  <c r="V2342" i="1"/>
  <c r="V2341" i="1"/>
  <c r="V2340" i="1"/>
  <c r="V2339" i="1"/>
  <c r="V2338" i="1"/>
  <c r="V2337" i="1"/>
  <c r="V2336" i="1"/>
  <c r="V2335" i="1"/>
  <c r="V2334" i="1"/>
  <c r="V2333" i="1"/>
  <c r="V2332" i="1"/>
  <c r="V2331" i="1"/>
  <c r="V2330" i="1"/>
  <c r="V2329" i="1"/>
  <c r="V2328" i="1"/>
  <c r="V2327" i="1"/>
  <c r="V2326" i="1"/>
  <c r="V2325" i="1"/>
  <c r="V2324" i="1"/>
  <c r="V2323" i="1"/>
  <c r="V2322" i="1"/>
  <c r="V2321" i="1"/>
  <c r="V2320" i="1"/>
  <c r="V2319" i="1"/>
  <c r="V2318" i="1"/>
  <c r="V2317" i="1"/>
  <c r="V2316" i="1"/>
  <c r="V2315" i="1"/>
  <c r="V2314" i="1"/>
  <c r="V2313" i="1"/>
  <c r="V2312" i="1"/>
  <c r="V2311" i="1"/>
  <c r="V2310" i="1"/>
  <c r="V2309" i="1"/>
  <c r="V2308" i="1"/>
  <c r="V2307" i="1"/>
  <c r="V2306" i="1"/>
  <c r="V2305" i="1"/>
  <c r="V2304" i="1"/>
  <c r="V2303" i="1"/>
  <c r="V2302" i="1"/>
  <c r="V2301" i="1"/>
  <c r="V2300" i="1"/>
  <c r="V2299" i="1"/>
  <c r="V2298" i="1"/>
  <c r="V2297" i="1"/>
  <c r="V2296" i="1"/>
  <c r="V2295" i="1"/>
  <c r="V2294" i="1"/>
  <c r="V2293" i="1"/>
  <c r="V2292" i="1"/>
  <c r="V2291" i="1"/>
  <c r="V2290" i="1"/>
  <c r="V2289" i="1"/>
  <c r="V2288" i="1"/>
  <c r="V2287" i="1"/>
  <c r="V2286" i="1"/>
  <c r="V2285" i="1"/>
  <c r="V2284" i="1"/>
  <c r="V2283" i="1"/>
  <c r="V2282" i="1"/>
  <c r="V2281" i="1"/>
  <c r="V2280" i="1"/>
  <c r="V2279" i="1"/>
  <c r="V2278" i="1"/>
  <c r="V2277" i="1"/>
  <c r="V2276" i="1"/>
  <c r="V2275" i="1"/>
  <c r="V2274" i="1"/>
  <c r="V2273" i="1"/>
  <c r="V2272" i="1"/>
  <c r="V2271" i="1"/>
  <c r="V2270" i="1"/>
  <c r="V2269" i="1"/>
  <c r="V2268" i="1"/>
  <c r="V2267" i="1"/>
  <c r="V2266" i="1"/>
  <c r="V2265" i="1"/>
  <c r="V2264" i="1"/>
  <c r="V2263" i="1"/>
  <c r="V2262" i="1"/>
  <c r="V2261" i="1"/>
  <c r="V2260" i="1"/>
  <c r="V2259" i="1"/>
  <c r="V2258" i="1"/>
  <c r="V2257" i="1"/>
  <c r="V2256" i="1"/>
  <c r="V2255" i="1"/>
  <c r="V2254" i="1"/>
  <c r="V2253" i="1"/>
  <c r="V2252" i="1"/>
  <c r="V2251" i="1"/>
  <c r="V2250" i="1"/>
  <c r="V2249" i="1"/>
  <c r="V2248" i="1"/>
  <c r="V2247" i="1"/>
  <c r="V2246" i="1"/>
  <c r="V2245" i="1"/>
  <c r="V2244" i="1"/>
  <c r="V2243" i="1"/>
  <c r="V2242" i="1"/>
  <c r="V2241" i="1"/>
  <c r="V2240" i="1"/>
  <c r="V2239" i="1"/>
  <c r="V2238" i="1"/>
  <c r="V2237" i="1"/>
  <c r="V2236" i="1"/>
  <c r="V2235" i="1"/>
  <c r="V2234" i="1"/>
  <c r="V2233" i="1"/>
  <c r="V2232" i="1"/>
  <c r="V2231" i="1"/>
  <c r="V2230" i="1"/>
  <c r="V2229" i="1"/>
  <c r="V2228" i="1"/>
  <c r="V2227" i="1"/>
  <c r="V2226" i="1"/>
  <c r="V2225" i="1"/>
  <c r="V2224" i="1"/>
  <c r="V2223" i="1"/>
  <c r="V2222" i="1"/>
  <c r="V2221" i="1"/>
  <c r="V2220" i="1"/>
  <c r="V2219" i="1"/>
  <c r="V2218" i="1"/>
  <c r="V2217" i="1"/>
  <c r="V2216" i="1"/>
  <c r="V2215" i="1"/>
  <c r="V2214" i="1"/>
  <c r="V2213" i="1"/>
  <c r="V2212" i="1"/>
  <c r="V2211" i="1"/>
  <c r="V2210" i="1"/>
  <c r="V2209" i="1"/>
  <c r="V2208" i="1"/>
  <c r="V2207" i="1"/>
  <c r="V2206" i="1"/>
  <c r="V2205" i="1"/>
  <c r="V2204" i="1"/>
  <c r="V2203" i="1"/>
  <c r="V2202" i="1"/>
  <c r="V2201" i="1"/>
  <c r="V2200" i="1"/>
  <c r="V2199" i="1"/>
  <c r="V2198" i="1"/>
  <c r="V2197" i="1"/>
  <c r="V2196" i="1"/>
  <c r="V2195" i="1"/>
  <c r="V2194" i="1"/>
  <c r="V2193" i="1"/>
  <c r="V2192" i="1"/>
  <c r="V2191" i="1"/>
  <c r="V2190" i="1"/>
  <c r="V2189" i="1"/>
  <c r="V2188" i="1"/>
  <c r="V2187" i="1"/>
  <c r="V2186" i="1"/>
  <c r="V2185" i="1"/>
  <c r="V2184" i="1"/>
  <c r="V2183" i="1"/>
  <c r="V2182" i="1"/>
  <c r="V2181" i="1"/>
  <c r="V2180" i="1"/>
  <c r="V2179" i="1"/>
  <c r="V2178" i="1"/>
  <c r="V2177" i="1"/>
  <c r="V2175" i="1"/>
  <c r="V2174" i="1"/>
  <c r="V2173" i="1"/>
  <c r="V2172" i="1"/>
  <c r="V2171" i="1"/>
  <c r="V2170" i="1"/>
  <c r="V2169" i="1"/>
  <c r="V2168" i="1"/>
  <c r="V2167" i="1"/>
  <c r="V2166" i="1"/>
  <c r="V2165" i="1"/>
  <c r="V2164" i="1"/>
  <c r="V2163" i="1"/>
  <c r="V2162" i="1"/>
  <c r="V2161" i="1"/>
  <c r="V2160" i="1"/>
  <c r="V2159" i="1"/>
  <c r="V2158" i="1"/>
  <c r="V2157" i="1"/>
  <c r="V2156" i="1"/>
  <c r="V2155" i="1"/>
  <c r="V2154" i="1"/>
  <c r="V2153" i="1"/>
  <c r="V2152" i="1"/>
  <c r="V2151" i="1"/>
  <c r="V2150" i="1"/>
  <c r="V2149" i="1"/>
  <c r="V2148" i="1"/>
  <c r="V2147" i="1"/>
  <c r="V2146" i="1"/>
  <c r="V2145" i="1"/>
  <c r="V2144" i="1"/>
  <c r="V2143" i="1"/>
  <c r="V2140" i="1"/>
  <c r="V2139" i="1"/>
  <c r="V2138" i="1"/>
  <c r="V2137" i="1"/>
  <c r="V2136" i="1"/>
  <c r="V2135" i="1"/>
  <c r="V2134" i="1"/>
  <c r="V2133" i="1"/>
  <c r="V2132" i="1"/>
  <c r="V2131" i="1"/>
  <c r="V2130" i="1"/>
  <c r="V2129" i="1"/>
  <c r="V2128" i="1"/>
  <c r="V2127" i="1"/>
  <c r="V2126" i="1"/>
  <c r="V2125" i="1"/>
  <c r="V2124" i="1"/>
  <c r="V2123" i="1"/>
  <c r="V2122" i="1"/>
  <c r="V2121" i="1"/>
  <c r="V2120" i="1"/>
  <c r="V2119" i="1"/>
  <c r="V2118" i="1"/>
  <c r="V2117" i="1"/>
  <c r="V2116" i="1"/>
  <c r="V2115" i="1"/>
  <c r="V2114" i="1"/>
  <c r="V2113" i="1"/>
  <c r="V2112" i="1"/>
  <c r="V2111" i="1"/>
  <c r="V2110" i="1"/>
  <c r="V2109" i="1"/>
  <c r="V2108" i="1"/>
  <c r="V2107" i="1"/>
  <c r="V2106" i="1"/>
  <c r="V2105" i="1"/>
  <c r="V2104" i="1"/>
  <c r="V2103" i="1"/>
  <c r="V2102" i="1"/>
  <c r="V2101" i="1"/>
  <c r="V2100" i="1"/>
  <c r="V2099" i="1"/>
  <c r="V2098" i="1"/>
  <c r="V2097" i="1"/>
  <c r="V2096" i="1"/>
  <c r="V2095" i="1"/>
  <c r="V2094" i="1"/>
  <c r="V2093" i="1"/>
  <c r="V2092" i="1"/>
  <c r="V2091" i="1"/>
  <c r="V2090" i="1"/>
  <c r="V2089" i="1"/>
  <c r="V2088" i="1"/>
  <c r="V2087" i="1"/>
  <c r="V2086" i="1"/>
  <c r="V2085" i="1"/>
  <c r="V2084" i="1"/>
  <c r="V2083" i="1"/>
  <c r="V2082" i="1"/>
  <c r="V2081" i="1"/>
  <c r="V2080" i="1"/>
  <c r="V2079" i="1"/>
  <c r="V2078" i="1"/>
  <c r="V2077" i="1"/>
  <c r="V2076" i="1"/>
  <c r="V2075" i="1"/>
  <c r="V2074" i="1"/>
  <c r="V2073" i="1"/>
  <c r="V2072" i="1"/>
  <c r="V2071" i="1"/>
  <c r="V2070" i="1"/>
  <c r="V2069" i="1"/>
  <c r="V2068" i="1"/>
  <c r="V2067" i="1"/>
  <c r="V2066" i="1"/>
  <c r="V2065" i="1"/>
  <c r="V2064" i="1"/>
  <c r="V2063" i="1"/>
  <c r="V2062" i="1"/>
  <c r="V2061" i="1"/>
  <c r="V2060" i="1"/>
  <c r="V2059" i="1"/>
  <c r="V2058" i="1"/>
  <c r="V2057" i="1"/>
  <c r="V2056" i="1"/>
  <c r="V2055" i="1"/>
  <c r="V2054" i="1"/>
  <c r="V2053" i="1"/>
  <c r="V2052" i="1"/>
  <c r="V2051" i="1"/>
  <c r="V2050" i="1"/>
  <c r="V2049" i="1"/>
  <c r="V2048" i="1"/>
  <c r="V2047" i="1"/>
  <c r="V2046" i="1"/>
  <c r="V2045" i="1"/>
  <c r="V2044" i="1"/>
  <c r="V2043" i="1"/>
  <c r="V2042" i="1"/>
  <c r="V2041" i="1"/>
  <c r="V2040" i="1"/>
  <c r="V2039" i="1"/>
  <c r="V2038" i="1"/>
  <c r="V2037" i="1"/>
  <c r="V2036" i="1"/>
  <c r="V2035" i="1"/>
  <c r="V2034" i="1"/>
  <c r="V2033" i="1"/>
  <c r="V2032" i="1"/>
  <c r="V2031" i="1"/>
  <c r="V2030" i="1"/>
  <c r="V2029" i="1"/>
  <c r="V2028" i="1"/>
  <c r="V2027" i="1"/>
  <c r="V2026" i="1"/>
  <c r="V2025" i="1"/>
  <c r="V2024" i="1"/>
  <c r="V2023" i="1"/>
  <c r="V2022" i="1"/>
  <c r="V2021" i="1"/>
  <c r="V2020" i="1"/>
  <c r="V2019" i="1"/>
  <c r="V2018" i="1"/>
  <c r="V2017" i="1"/>
  <c r="V2016" i="1"/>
  <c r="V2015" i="1"/>
  <c r="V2014" i="1"/>
  <c r="V2013" i="1"/>
  <c r="V2012" i="1"/>
  <c r="V2011" i="1"/>
  <c r="V2010" i="1"/>
  <c r="V2009" i="1"/>
  <c r="V2008" i="1"/>
  <c r="V2007" i="1"/>
  <c r="V2006" i="1"/>
  <c r="V2005" i="1"/>
  <c r="V2004" i="1"/>
  <c r="V2003" i="1"/>
  <c r="V2002" i="1"/>
  <c r="V2001" i="1"/>
  <c r="V2000" i="1"/>
  <c r="V1999" i="1"/>
  <c r="V1998" i="1"/>
  <c r="V1997" i="1"/>
  <c r="V1996" i="1"/>
  <c r="V1995" i="1"/>
  <c r="V1994" i="1"/>
  <c r="V1993" i="1"/>
  <c r="V1992" i="1"/>
  <c r="V1991" i="1"/>
  <c r="V1990" i="1"/>
  <c r="V1989" i="1"/>
  <c r="V1988" i="1"/>
  <c r="V1987" i="1"/>
  <c r="V1986" i="1"/>
  <c r="V1985" i="1"/>
  <c r="V1984" i="1"/>
  <c r="V1983" i="1"/>
  <c r="V1982" i="1"/>
  <c r="V1981" i="1"/>
  <c r="V1980" i="1"/>
  <c r="V1979" i="1"/>
  <c r="V1978" i="1"/>
  <c r="V1977" i="1"/>
  <c r="V1976" i="1"/>
  <c r="V1975" i="1"/>
  <c r="V1974" i="1"/>
  <c r="V1973" i="1"/>
  <c r="V1972" i="1"/>
  <c r="V1971" i="1"/>
  <c r="V1970" i="1"/>
  <c r="V1969" i="1"/>
  <c r="V1968" i="1"/>
  <c r="V1967" i="1"/>
  <c r="V1966" i="1"/>
  <c r="V1965" i="1"/>
  <c r="V1964" i="1"/>
  <c r="V1963" i="1"/>
  <c r="V1962" i="1"/>
  <c r="V1961" i="1"/>
  <c r="V1960" i="1"/>
  <c r="V1959" i="1"/>
  <c r="V1958" i="1"/>
  <c r="V1957" i="1"/>
  <c r="V1956" i="1"/>
  <c r="V1955" i="1"/>
  <c r="V1954" i="1"/>
  <c r="V1953" i="1"/>
  <c r="V1952" i="1"/>
  <c r="V1951" i="1"/>
  <c r="V1950" i="1"/>
  <c r="V1949" i="1"/>
  <c r="V1948" i="1"/>
  <c r="V1947" i="1"/>
  <c r="V1946" i="1"/>
  <c r="V1945" i="1"/>
  <c r="V1944" i="1"/>
  <c r="V1943" i="1"/>
  <c r="V1942" i="1"/>
  <c r="V1941" i="1"/>
  <c r="V1940" i="1"/>
  <c r="V1939" i="1"/>
  <c r="V1938" i="1"/>
  <c r="V1936" i="1"/>
  <c r="V1935" i="1"/>
  <c r="V1934" i="1"/>
  <c r="V1933" i="1"/>
  <c r="V1932" i="1"/>
  <c r="V1931" i="1"/>
  <c r="V1930" i="1"/>
  <c r="V1929" i="1"/>
  <c r="V1928" i="1"/>
  <c r="V1927" i="1"/>
  <c r="V1926" i="1"/>
  <c r="V1925" i="1"/>
  <c r="V1924" i="1"/>
  <c r="V1923" i="1"/>
  <c r="V1922" i="1"/>
  <c r="V1921" i="1"/>
  <c r="V1920" i="1"/>
  <c r="V1919" i="1"/>
  <c r="V1918" i="1"/>
  <c r="V1917" i="1"/>
  <c r="V1916" i="1"/>
  <c r="V1915" i="1"/>
  <c r="V1914" i="1"/>
  <c r="V1913" i="1"/>
  <c r="V1912" i="1"/>
  <c r="V1911" i="1"/>
  <c r="V1910" i="1"/>
  <c r="V1909" i="1"/>
  <c r="V1908" i="1"/>
  <c r="V1907" i="1"/>
  <c r="V1906" i="1"/>
  <c r="V1905" i="1"/>
  <c r="V1904" i="1"/>
  <c r="V1903" i="1"/>
  <c r="V1902" i="1"/>
  <c r="V1901" i="1"/>
  <c r="V1900" i="1"/>
  <c r="V1899" i="1"/>
  <c r="V1898" i="1"/>
  <c r="V1897" i="1"/>
  <c r="V1896" i="1"/>
  <c r="V1895" i="1"/>
  <c r="V1894" i="1"/>
  <c r="V1893" i="1"/>
  <c r="V1892" i="1"/>
  <c r="V1891" i="1"/>
  <c r="V1890" i="1"/>
  <c r="V1889" i="1"/>
  <c r="V1888" i="1"/>
  <c r="V1887" i="1"/>
  <c r="V1886" i="1"/>
  <c r="V1885" i="1"/>
  <c r="V1884" i="1"/>
  <c r="V1883" i="1"/>
  <c r="V1882" i="1"/>
  <c r="V1881" i="1"/>
  <c r="V1880" i="1"/>
  <c r="V1879" i="1"/>
  <c r="V1878" i="1"/>
  <c r="V1877" i="1"/>
  <c r="V1876" i="1"/>
  <c r="V1875" i="1"/>
  <c r="V1874" i="1"/>
  <c r="V1873" i="1"/>
  <c r="V1872" i="1"/>
  <c r="V1871" i="1"/>
  <c r="V1870" i="1"/>
  <c r="V1869" i="1"/>
  <c r="V1868" i="1"/>
  <c r="V1867" i="1"/>
  <c r="V1866" i="1"/>
  <c r="V1865" i="1"/>
  <c r="V1864" i="1"/>
  <c r="V1863" i="1"/>
  <c r="V1862" i="1"/>
  <c r="V1861" i="1"/>
  <c r="V1860" i="1"/>
  <c r="V1859" i="1"/>
  <c r="V1858" i="1"/>
  <c r="V1857" i="1"/>
  <c r="V1856" i="1"/>
  <c r="V1855" i="1"/>
  <c r="V1854" i="1"/>
  <c r="V1853" i="1"/>
  <c r="V1852" i="1"/>
  <c r="V1851" i="1"/>
  <c r="V1850" i="1"/>
  <c r="V1849" i="1"/>
  <c r="V1848" i="1"/>
  <c r="V1847" i="1"/>
  <c r="V1846" i="1"/>
  <c r="V1845" i="1"/>
  <c r="V1844" i="1"/>
  <c r="V1843" i="1"/>
  <c r="V1842" i="1"/>
  <c r="V1841" i="1"/>
  <c r="V1840" i="1"/>
  <c r="V1839" i="1"/>
  <c r="V1838" i="1"/>
  <c r="V1837" i="1"/>
  <c r="V1836" i="1"/>
  <c r="V1835" i="1"/>
  <c r="V1833" i="1"/>
  <c r="V1832" i="1"/>
  <c r="V1831" i="1"/>
  <c r="V1830" i="1"/>
  <c r="V1829" i="1"/>
  <c r="V1828" i="1"/>
  <c r="V1827" i="1"/>
  <c r="V1826" i="1"/>
  <c r="V1825" i="1"/>
  <c r="V1824" i="1"/>
  <c r="V1823" i="1"/>
  <c r="V1822" i="1"/>
  <c r="V1821" i="1"/>
  <c r="V1820" i="1"/>
  <c r="V1819" i="1"/>
  <c r="V1818" i="1"/>
  <c r="V1817" i="1"/>
  <c r="V1816" i="1"/>
  <c r="V1815" i="1"/>
  <c r="V1814" i="1"/>
  <c r="V1813" i="1"/>
  <c r="V1812" i="1"/>
  <c r="V1811" i="1"/>
  <c r="V1810" i="1"/>
  <c r="V1809" i="1"/>
  <c r="V1808" i="1"/>
  <c r="V1807" i="1"/>
  <c r="V1806" i="1"/>
  <c r="V1805" i="1"/>
  <c r="V1804" i="1"/>
  <c r="V1803" i="1"/>
  <c r="V1802" i="1"/>
  <c r="V1801" i="1"/>
  <c r="V1800" i="1"/>
  <c r="V1799" i="1"/>
  <c r="V1798" i="1"/>
  <c r="V1797" i="1"/>
  <c r="V1796" i="1"/>
  <c r="V1795" i="1"/>
  <c r="V1794" i="1"/>
  <c r="V1793" i="1"/>
  <c r="V1792" i="1"/>
  <c r="V1791" i="1"/>
  <c r="V1790" i="1"/>
  <c r="V1789" i="1"/>
  <c r="V1788" i="1"/>
  <c r="V1787" i="1"/>
  <c r="V1786" i="1"/>
  <c r="V1785" i="1"/>
  <c r="V1784" i="1"/>
  <c r="V1783" i="1"/>
  <c r="V1782" i="1"/>
  <c r="V1781" i="1"/>
  <c r="V1780" i="1"/>
  <c r="V1779" i="1"/>
  <c r="V1778" i="1"/>
  <c r="V1777" i="1"/>
  <c r="V1776" i="1"/>
  <c r="V1775" i="1"/>
  <c r="V1774" i="1"/>
  <c r="V1773" i="1"/>
  <c r="V1772" i="1"/>
  <c r="V1771" i="1"/>
  <c r="V1770" i="1"/>
  <c r="V1769" i="1"/>
  <c r="V1768" i="1"/>
  <c r="V1767" i="1"/>
  <c r="V1766" i="1"/>
  <c r="V1765" i="1"/>
  <c r="V1764" i="1"/>
  <c r="V1763" i="1"/>
  <c r="V1762" i="1"/>
  <c r="V1761" i="1"/>
  <c r="V1760" i="1"/>
  <c r="V1759" i="1"/>
  <c r="V1758" i="1"/>
  <c r="V1757" i="1"/>
  <c r="V1756" i="1"/>
  <c r="V1755" i="1"/>
  <c r="V1754" i="1"/>
  <c r="V1753" i="1"/>
  <c r="V1752" i="1"/>
  <c r="V1751" i="1"/>
  <c r="V1750" i="1"/>
  <c r="V1749" i="1"/>
  <c r="V1748" i="1"/>
  <c r="V1747" i="1"/>
  <c r="V1746" i="1"/>
  <c r="V1745" i="1"/>
  <c r="V1744" i="1"/>
  <c r="V1743" i="1"/>
  <c r="V1742" i="1"/>
  <c r="V1741" i="1"/>
  <c r="V1740" i="1"/>
  <c r="V1739" i="1"/>
  <c r="V1737" i="1"/>
  <c r="V1736" i="1"/>
  <c r="V1735" i="1"/>
  <c r="V1734" i="1"/>
  <c r="V1733" i="1"/>
  <c r="V1732" i="1"/>
  <c r="V1731" i="1"/>
  <c r="V1730" i="1"/>
  <c r="V1729" i="1"/>
  <c r="V1728" i="1"/>
  <c r="V1727" i="1"/>
  <c r="V1726" i="1"/>
  <c r="V1725" i="1"/>
  <c r="V1724" i="1"/>
  <c r="V1723" i="1"/>
  <c r="V1722" i="1"/>
  <c r="V1720" i="1"/>
  <c r="V1719" i="1"/>
  <c r="V1718" i="1"/>
  <c r="V1717" i="1"/>
  <c r="V1716" i="1"/>
  <c r="V1715" i="1"/>
  <c r="V1714" i="1"/>
  <c r="V1713" i="1"/>
  <c r="V1712" i="1"/>
  <c r="V1711" i="1"/>
  <c r="V1710" i="1"/>
  <c r="V1709" i="1"/>
  <c r="V1708" i="1"/>
  <c r="V1707" i="1"/>
  <c r="V1706" i="1"/>
  <c r="V1705" i="1"/>
  <c r="V1704" i="1"/>
  <c r="V1703" i="1"/>
  <c r="V1702" i="1"/>
  <c r="V1701" i="1"/>
  <c r="V1700" i="1"/>
  <c r="V1699" i="1"/>
  <c r="V1698" i="1"/>
  <c r="V1697" i="1"/>
  <c r="V1696" i="1"/>
  <c r="V1695" i="1"/>
  <c r="V1694" i="1"/>
  <c r="V1693" i="1"/>
  <c r="V1692" i="1"/>
  <c r="V1691" i="1"/>
  <c r="V1690" i="1"/>
  <c r="V1689" i="1"/>
  <c r="V1688" i="1"/>
  <c r="V1687" i="1"/>
  <c r="V1686" i="1"/>
  <c r="V1685" i="1"/>
  <c r="V1684" i="1"/>
  <c r="V1683" i="1"/>
  <c r="V1682" i="1"/>
  <c r="V1681" i="1"/>
  <c r="V1680" i="1"/>
  <c r="V1679" i="1"/>
  <c r="V1678" i="1"/>
  <c r="V1677" i="1"/>
  <c r="V1676" i="1"/>
  <c r="V1675" i="1"/>
  <c r="V1674" i="1"/>
  <c r="V1673" i="1"/>
  <c r="V1672" i="1"/>
  <c r="V1671" i="1"/>
  <c r="V1670" i="1"/>
  <c r="V1669" i="1"/>
  <c r="V1668" i="1"/>
  <c r="V1667" i="1"/>
  <c r="V1666" i="1"/>
  <c r="V1665" i="1"/>
  <c r="V1664" i="1"/>
  <c r="V1663" i="1"/>
  <c r="V1662" i="1"/>
  <c r="V1661" i="1"/>
  <c r="V1660" i="1"/>
  <c r="V1659" i="1"/>
  <c r="V1658" i="1"/>
  <c r="V1657" i="1"/>
  <c r="V1656" i="1"/>
  <c r="V1655" i="1"/>
  <c r="V1654" i="1"/>
  <c r="V1653" i="1"/>
  <c r="V1652" i="1"/>
  <c r="V1651" i="1"/>
  <c r="V1650" i="1"/>
  <c r="V1649" i="1"/>
  <c r="V1648" i="1"/>
  <c r="V1647" i="1"/>
  <c r="V1646" i="1"/>
  <c r="V1645" i="1"/>
  <c r="V1644" i="1"/>
  <c r="V1643" i="1"/>
  <c r="V1642" i="1"/>
  <c r="V1641" i="1"/>
  <c r="V1640" i="1"/>
  <c r="V1639" i="1"/>
  <c r="V1638" i="1"/>
  <c r="V1637" i="1"/>
  <c r="V1636" i="1"/>
  <c r="V1635" i="1"/>
  <c r="V1634" i="1"/>
  <c r="V1633" i="1"/>
  <c r="V1632" i="1"/>
  <c r="V1631" i="1"/>
  <c r="V1630" i="1"/>
  <c r="V1629" i="1"/>
  <c r="V1628" i="1"/>
  <c r="V1627" i="1"/>
  <c r="V1626" i="1"/>
  <c r="V1625" i="1"/>
  <c r="V1624" i="1"/>
  <c r="V1623" i="1"/>
  <c r="V1622" i="1"/>
  <c r="V1621" i="1"/>
  <c r="V1620" i="1"/>
  <c r="V1619" i="1"/>
  <c r="V1618" i="1"/>
  <c r="V1617" i="1"/>
  <c r="V1616" i="1"/>
  <c r="V1615" i="1"/>
  <c r="V1614" i="1"/>
  <c r="V1613" i="1"/>
  <c r="V1612" i="1"/>
  <c r="V1611" i="1"/>
  <c r="V1610" i="1"/>
  <c r="V1609" i="1"/>
  <c r="V1608" i="1"/>
  <c r="V1607" i="1"/>
  <c r="V1606" i="1"/>
  <c r="V1605" i="1"/>
  <c r="V1604" i="1"/>
  <c r="V1603" i="1"/>
  <c r="V1602" i="1"/>
  <c r="V1601" i="1"/>
  <c r="V1600" i="1"/>
  <c r="V1599" i="1"/>
  <c r="V1598" i="1"/>
  <c r="V1597" i="1"/>
  <c r="V1596" i="1"/>
  <c r="V1595" i="1"/>
  <c r="V1594" i="1"/>
  <c r="V1593" i="1"/>
  <c r="V1592" i="1"/>
  <c r="V1591" i="1"/>
  <c r="V1590" i="1"/>
  <c r="V1589" i="1"/>
  <c r="V1588" i="1"/>
  <c r="V1587" i="1"/>
  <c r="V1586" i="1"/>
  <c r="V1585" i="1"/>
  <c r="V1584" i="1"/>
  <c r="V1583" i="1"/>
  <c r="V1582" i="1"/>
  <c r="V1581" i="1"/>
  <c r="V1580" i="1"/>
  <c r="V1579" i="1"/>
  <c r="V1578" i="1"/>
  <c r="V1577" i="1"/>
  <c r="V1576" i="1"/>
  <c r="V1575" i="1"/>
  <c r="V1574" i="1"/>
  <c r="V1573" i="1"/>
  <c r="V1572" i="1"/>
  <c r="V1571" i="1"/>
  <c r="V1570" i="1"/>
  <c r="V1569" i="1"/>
  <c r="V1568" i="1"/>
  <c r="V1567" i="1"/>
  <c r="V1566" i="1"/>
  <c r="V1565" i="1"/>
  <c r="V1564" i="1"/>
  <c r="V1563" i="1"/>
  <c r="V1562" i="1"/>
  <c r="V1561" i="1"/>
  <c r="V1560" i="1"/>
  <c r="V1559" i="1"/>
  <c r="V1558" i="1"/>
  <c r="V1557" i="1"/>
  <c r="V1556" i="1"/>
  <c r="V1555" i="1"/>
  <c r="V1554" i="1"/>
  <c r="V1553" i="1"/>
  <c r="V1552" i="1"/>
  <c r="V1551" i="1"/>
  <c r="V1550" i="1"/>
  <c r="V1549" i="1"/>
  <c r="V1548" i="1"/>
  <c r="V1547" i="1"/>
  <c r="V1546" i="1"/>
  <c r="V1545" i="1"/>
  <c r="V1544" i="1"/>
  <c r="V1543" i="1"/>
  <c r="V1542" i="1"/>
  <c r="V1541" i="1"/>
  <c r="V1540" i="1"/>
  <c r="V1539" i="1"/>
  <c r="V1538" i="1"/>
  <c r="V1537" i="1"/>
  <c r="V1536" i="1"/>
  <c r="V1535" i="1"/>
  <c r="V1534" i="1"/>
  <c r="V1533" i="1"/>
  <c r="V1532" i="1"/>
  <c r="V1531" i="1"/>
  <c r="V1530" i="1"/>
  <c r="V1529" i="1"/>
  <c r="V1528" i="1"/>
  <c r="V1527" i="1"/>
  <c r="V1526" i="1"/>
  <c r="V1525" i="1"/>
  <c r="V1524" i="1"/>
  <c r="V1523" i="1"/>
  <c r="V1522" i="1"/>
  <c r="V1521" i="1"/>
  <c r="V1520" i="1"/>
  <c r="V1519" i="1"/>
  <c r="V1518" i="1"/>
  <c r="V1517" i="1"/>
  <c r="V1516" i="1"/>
  <c r="V1515" i="1"/>
  <c r="V1514" i="1"/>
  <c r="V1513" i="1"/>
  <c r="V1512" i="1"/>
  <c r="V1511" i="1"/>
  <c r="V1510" i="1"/>
  <c r="V1509" i="1"/>
  <c r="V1508" i="1"/>
  <c r="V1507" i="1"/>
  <c r="V1506" i="1"/>
  <c r="V1505" i="1"/>
  <c r="V1504" i="1"/>
  <c r="V1503" i="1"/>
  <c r="V1502" i="1"/>
  <c r="V1501" i="1"/>
  <c r="V1500" i="1"/>
  <c r="V1499" i="1"/>
  <c r="V1498" i="1"/>
  <c r="V1497" i="1"/>
  <c r="V1496" i="1"/>
  <c r="V1495" i="1"/>
  <c r="V1494" i="1"/>
  <c r="V1493" i="1"/>
  <c r="V1492" i="1"/>
  <c r="V1491" i="1"/>
  <c r="V1490" i="1"/>
  <c r="V1489" i="1"/>
  <c r="V1488" i="1"/>
  <c r="V1487" i="1"/>
  <c r="V1486" i="1"/>
  <c r="V1485" i="1"/>
  <c r="V1484" i="1"/>
  <c r="V1483" i="1"/>
  <c r="V1482" i="1"/>
  <c r="V1481" i="1"/>
  <c r="V1480" i="1"/>
  <c r="V1479" i="1"/>
  <c r="V1478" i="1"/>
  <c r="V1477" i="1"/>
  <c r="V1476" i="1"/>
  <c r="V1475" i="1"/>
  <c r="V1474" i="1"/>
  <c r="V1473" i="1"/>
  <c r="V1472" i="1"/>
  <c r="V1471" i="1"/>
  <c r="V1470" i="1"/>
  <c r="V1469" i="1"/>
  <c r="V1468" i="1"/>
  <c r="V1467" i="1"/>
  <c r="V1466" i="1"/>
  <c r="V1465" i="1"/>
  <c r="V1464" i="1"/>
  <c r="V1463" i="1"/>
  <c r="V1462" i="1"/>
  <c r="V1461" i="1"/>
  <c r="V1460" i="1"/>
  <c r="V1459" i="1"/>
  <c r="V1458" i="1"/>
  <c r="V1457" i="1"/>
  <c r="V1456" i="1"/>
  <c r="V1455" i="1"/>
  <c r="V1454" i="1"/>
  <c r="V1453" i="1"/>
  <c r="V1452" i="1"/>
  <c r="V1451" i="1"/>
  <c r="V1450" i="1"/>
  <c r="V1449" i="1"/>
  <c r="V1448" i="1"/>
  <c r="V1447" i="1"/>
  <c r="V1446" i="1"/>
  <c r="V1445" i="1"/>
  <c r="V1444" i="1"/>
  <c r="V1442" i="1"/>
  <c r="V1440" i="1"/>
  <c r="V1439" i="1"/>
  <c r="V1438" i="1"/>
  <c r="V1437" i="1"/>
  <c r="V1436" i="1"/>
  <c r="V1435" i="1"/>
  <c r="V1434" i="1"/>
  <c r="V1433" i="1"/>
  <c r="V1432" i="1"/>
  <c r="V1431" i="1"/>
  <c r="V1430" i="1"/>
  <c r="V1429" i="1"/>
  <c r="V1428" i="1"/>
  <c r="V1427" i="1"/>
  <c r="V1426" i="1"/>
  <c r="V1425" i="1"/>
  <c r="V1424" i="1"/>
  <c r="V1423" i="1"/>
  <c r="V1422" i="1"/>
  <c r="V1421" i="1"/>
  <c r="V1420" i="1"/>
  <c r="V1419" i="1"/>
  <c r="V1417" i="1"/>
  <c r="V1416" i="1"/>
  <c r="V1415" i="1"/>
  <c r="V1414" i="1"/>
  <c r="V1412" i="1"/>
  <c r="V1411" i="1"/>
  <c r="V1410" i="1"/>
  <c r="V1409" i="1"/>
  <c r="V1408" i="1"/>
  <c r="V1407" i="1"/>
  <c r="V1406" i="1"/>
  <c r="V1405" i="1"/>
  <c r="V1404" i="1"/>
  <c r="V1403" i="1"/>
  <c r="V1402" i="1"/>
  <c r="V1401" i="1"/>
  <c r="V1400" i="1"/>
  <c r="V1399" i="1"/>
  <c r="V1398" i="1"/>
  <c r="V1397" i="1"/>
  <c r="V1396" i="1"/>
  <c r="V1395" i="1"/>
  <c r="V1394" i="1"/>
  <c r="V1393" i="1"/>
  <c r="V1392" i="1"/>
  <c r="V1391" i="1"/>
  <c r="V1390" i="1"/>
  <c r="V1389" i="1"/>
  <c r="V1388" i="1"/>
  <c r="V1387" i="1"/>
  <c r="V1386" i="1"/>
  <c r="V1385" i="1"/>
  <c r="V1384" i="1"/>
  <c r="V1383" i="1"/>
  <c r="V1382" i="1"/>
  <c r="V1381" i="1"/>
  <c r="V1380" i="1"/>
  <c r="V1379" i="1"/>
  <c r="V1378" i="1"/>
  <c r="V1377" i="1"/>
  <c r="V1376" i="1"/>
  <c r="V1375" i="1"/>
  <c r="V1374" i="1"/>
  <c r="V1373" i="1"/>
  <c r="V1372" i="1"/>
  <c r="V1371" i="1"/>
  <c r="V1370" i="1"/>
  <c r="V1369" i="1"/>
  <c r="V1368" i="1"/>
  <c r="V1367" i="1"/>
  <c r="V1366" i="1"/>
  <c r="V1365" i="1"/>
  <c r="V1364" i="1"/>
  <c r="V1363" i="1"/>
  <c r="V1362" i="1"/>
  <c r="V1361" i="1"/>
  <c r="V1360" i="1"/>
  <c r="V1359" i="1"/>
  <c r="V1358" i="1"/>
  <c r="V1357" i="1"/>
  <c r="V1355" i="1"/>
  <c r="V1354" i="1"/>
  <c r="V1353" i="1"/>
  <c r="V1352" i="1"/>
  <c r="V1351" i="1"/>
  <c r="V1350" i="1"/>
  <c r="V1349" i="1"/>
  <c r="V1348" i="1"/>
  <c r="V1347" i="1"/>
  <c r="V1346" i="1"/>
  <c r="V1345" i="1"/>
  <c r="V1344" i="1"/>
  <c r="V1343" i="1"/>
  <c r="V1342" i="1"/>
  <c r="V1341" i="1"/>
  <c r="V1340" i="1"/>
  <c r="V1339" i="1"/>
  <c r="V1338" i="1"/>
  <c r="V1337" i="1"/>
  <c r="V1336" i="1"/>
  <c r="V1335" i="1"/>
  <c r="V1334" i="1"/>
  <c r="V1333" i="1"/>
  <c r="V1332" i="1"/>
  <c r="V1331" i="1"/>
  <c r="V1330" i="1"/>
  <c r="V1329" i="1"/>
  <c r="V1328" i="1"/>
  <c r="V1327" i="1"/>
  <c r="V1326" i="1"/>
  <c r="V1325" i="1"/>
  <c r="V1324" i="1"/>
  <c r="V1323" i="1"/>
  <c r="V1322" i="1"/>
  <c r="V1321" i="1"/>
  <c r="V1320" i="1"/>
  <c r="V1319" i="1"/>
  <c r="V1318" i="1"/>
  <c r="V1317" i="1"/>
  <c r="V1316" i="1"/>
  <c r="V1315" i="1"/>
  <c r="V1314" i="1"/>
  <c r="V1313" i="1"/>
  <c r="V1312" i="1"/>
  <c r="V1311" i="1"/>
  <c r="V1310" i="1"/>
  <c r="V1309" i="1"/>
  <c r="V1308" i="1"/>
  <c r="V1307" i="1"/>
  <c r="V1306" i="1"/>
  <c r="V1305" i="1"/>
  <c r="V1304" i="1"/>
  <c r="V1303" i="1"/>
  <c r="V1302" i="1"/>
  <c r="V1301" i="1"/>
  <c r="V1300" i="1"/>
  <c r="V1299" i="1"/>
  <c r="V1298" i="1"/>
  <c r="V1297" i="1"/>
  <c r="V1296" i="1"/>
  <c r="V1295" i="1"/>
  <c r="V1294" i="1"/>
  <c r="V1293" i="1"/>
  <c r="V1292" i="1"/>
  <c r="V1291" i="1"/>
  <c r="V1290" i="1"/>
  <c r="V1289" i="1"/>
  <c r="V1288" i="1"/>
  <c r="V1287" i="1"/>
  <c r="V1286" i="1"/>
  <c r="V1285" i="1"/>
  <c r="V1284" i="1"/>
  <c r="V1283" i="1"/>
  <c r="V1282" i="1"/>
  <c r="V1281" i="1"/>
  <c r="V1280" i="1"/>
  <c r="V1279" i="1"/>
  <c r="V1278" i="1"/>
  <c r="V1277" i="1"/>
  <c r="V1276" i="1"/>
  <c r="V1275" i="1"/>
  <c r="V1274" i="1"/>
  <c r="V1273" i="1"/>
  <c r="V1272" i="1"/>
  <c r="V1271" i="1"/>
  <c r="V1270" i="1"/>
  <c r="V1269" i="1"/>
  <c r="V1268" i="1"/>
  <c r="V1267" i="1"/>
  <c r="V1266" i="1"/>
  <c r="V1265" i="1"/>
  <c r="V1264" i="1"/>
  <c r="V1263" i="1"/>
  <c r="V1262" i="1"/>
  <c r="V1261" i="1"/>
  <c r="V1260" i="1"/>
  <c r="V1259" i="1"/>
  <c r="V1258" i="1"/>
  <c r="V1257" i="1"/>
  <c r="V1256" i="1"/>
  <c r="V1255" i="1"/>
  <c r="V1254" i="1"/>
  <c r="V1253" i="1"/>
  <c r="V1252" i="1"/>
  <c r="V1251" i="1"/>
  <c r="V1250" i="1"/>
  <c r="V1249" i="1"/>
  <c r="V1248" i="1"/>
  <c r="V1247" i="1"/>
  <c r="V1246" i="1"/>
  <c r="V1245" i="1"/>
  <c r="V1244" i="1"/>
  <c r="V1243" i="1"/>
  <c r="V1242" i="1"/>
  <c r="V1241" i="1"/>
  <c r="V1240" i="1"/>
  <c r="V1239" i="1"/>
  <c r="V1238" i="1"/>
  <c r="V1237" i="1"/>
  <c r="V1236" i="1"/>
  <c r="V1235" i="1"/>
  <c r="V1234" i="1"/>
  <c r="V1233" i="1"/>
  <c r="V1232" i="1"/>
  <c r="V1231" i="1"/>
  <c r="V1230" i="1"/>
  <c r="V1229" i="1"/>
  <c r="V1228" i="1"/>
  <c r="V1227" i="1"/>
  <c r="V1226" i="1"/>
  <c r="V1225" i="1"/>
  <c r="V1224" i="1"/>
  <c r="V1223" i="1"/>
  <c r="V1222" i="1"/>
  <c r="V1221" i="1"/>
  <c r="V1220" i="1"/>
  <c r="V1219" i="1"/>
  <c r="V1218" i="1"/>
  <c r="V1217" i="1"/>
  <c r="V1216" i="1"/>
  <c r="V1215" i="1"/>
  <c r="V1214" i="1"/>
  <c r="V1213" i="1"/>
  <c r="V1212" i="1"/>
  <c r="V1211" i="1"/>
  <c r="V1210" i="1"/>
  <c r="V1209" i="1"/>
  <c r="V1208" i="1"/>
  <c r="V1207" i="1"/>
  <c r="V1206" i="1"/>
  <c r="V1205" i="1"/>
  <c r="V1204" i="1"/>
  <c r="V1203" i="1"/>
  <c r="V1202" i="1"/>
  <c r="V1201" i="1"/>
  <c r="V1199" i="1"/>
  <c r="V1198" i="1"/>
  <c r="V1196" i="1"/>
  <c r="V1195" i="1"/>
  <c r="V1194" i="1"/>
  <c r="V1193" i="1"/>
  <c r="V1192" i="1"/>
  <c r="V1191" i="1"/>
  <c r="V1190" i="1"/>
  <c r="V1189" i="1"/>
  <c r="V1188" i="1"/>
  <c r="V1187" i="1"/>
  <c r="V1186" i="1"/>
  <c r="V1185" i="1"/>
  <c r="V1184" i="1"/>
  <c r="V1183" i="1"/>
  <c r="V1182" i="1"/>
  <c r="V1181" i="1"/>
  <c r="V1180" i="1"/>
  <c r="V1179" i="1"/>
  <c r="V1178" i="1"/>
  <c r="V1177" i="1"/>
  <c r="V1176" i="1"/>
  <c r="V1174" i="1"/>
  <c r="V1173" i="1"/>
  <c r="V1171" i="1"/>
  <c r="V1170" i="1"/>
  <c r="V1169" i="1"/>
  <c r="V1168" i="1"/>
  <c r="V1167" i="1"/>
  <c r="V1166" i="1"/>
  <c r="V1165" i="1"/>
  <c r="V1164" i="1"/>
  <c r="V1163" i="1"/>
  <c r="V1162" i="1"/>
  <c r="V1161" i="1"/>
  <c r="V1160" i="1"/>
  <c r="V1159" i="1"/>
  <c r="V1158" i="1"/>
  <c r="V1157" i="1"/>
  <c r="V1156" i="1"/>
  <c r="V1155" i="1"/>
  <c r="V1154" i="1"/>
  <c r="V1153" i="1"/>
  <c r="V1152" i="1"/>
  <c r="V1151" i="1"/>
  <c r="V1150" i="1"/>
  <c r="V1149" i="1"/>
  <c r="V1148" i="1"/>
  <c r="V1147" i="1"/>
  <c r="V1146" i="1"/>
  <c r="V1145" i="1"/>
  <c r="V1144" i="1"/>
  <c r="V1143" i="1"/>
  <c r="V1142" i="1"/>
  <c r="V1141" i="1"/>
  <c r="V1140" i="1"/>
  <c r="V1139" i="1"/>
  <c r="V1138" i="1"/>
  <c r="V1137" i="1"/>
  <c r="V1135" i="1"/>
  <c r="V1134" i="1"/>
  <c r="V1132" i="1"/>
  <c r="V1131" i="1"/>
  <c r="V1130" i="1"/>
  <c r="V1129" i="1"/>
  <c r="V1128" i="1"/>
  <c r="V1127" i="1"/>
  <c r="V1126" i="1"/>
  <c r="V1125" i="1"/>
  <c r="V1124" i="1"/>
  <c r="V1123" i="1"/>
  <c r="V1122" i="1"/>
  <c r="V1121" i="1"/>
  <c r="V1120" i="1"/>
  <c r="V1119" i="1"/>
  <c r="V1118" i="1"/>
  <c r="V1117" i="1"/>
  <c r="V1116" i="1"/>
  <c r="V1115" i="1"/>
  <c r="V1114" i="1"/>
  <c r="V1113" i="1"/>
  <c r="V1112" i="1"/>
  <c r="V1111" i="1"/>
  <c r="V1109" i="1"/>
  <c r="V1108" i="1"/>
  <c r="V1107" i="1"/>
  <c r="V1106" i="1"/>
  <c r="V1105" i="1"/>
  <c r="V1104" i="1"/>
  <c r="V1103" i="1"/>
  <c r="V1102" i="1"/>
  <c r="V1101" i="1"/>
  <c r="V1100" i="1"/>
  <c r="V1099" i="1"/>
  <c r="V1098" i="1"/>
  <c r="V1097" i="1"/>
  <c r="V1096" i="1"/>
  <c r="V1095" i="1"/>
  <c r="V1094" i="1"/>
  <c r="V1093" i="1"/>
  <c r="V1092" i="1"/>
  <c r="V1091" i="1"/>
  <c r="V1090" i="1"/>
  <c r="V1089" i="1"/>
  <c r="V1088" i="1"/>
  <c r="V1087" i="1"/>
  <c r="V1086" i="1"/>
  <c r="V1085" i="1"/>
  <c r="V1084" i="1"/>
  <c r="V1083" i="1"/>
  <c r="V1082" i="1"/>
  <c r="V1081" i="1"/>
  <c r="V1080" i="1"/>
  <c r="V1079" i="1"/>
  <c r="V1078" i="1"/>
  <c r="V1077" i="1"/>
  <c r="V1076" i="1"/>
  <c r="V1075" i="1"/>
  <c r="V1074" i="1"/>
  <c r="V1073" i="1"/>
  <c r="V1072" i="1"/>
  <c r="V1071" i="1"/>
  <c r="V1070" i="1"/>
  <c r="V1069" i="1"/>
  <c r="V1068" i="1"/>
  <c r="V1067" i="1"/>
  <c r="V1066" i="1"/>
  <c r="V1065" i="1"/>
  <c r="V1064" i="1"/>
  <c r="V1063" i="1"/>
  <c r="V1062" i="1"/>
  <c r="V1061" i="1"/>
  <c r="V1060" i="1"/>
  <c r="V1059" i="1"/>
  <c r="V1058" i="1"/>
  <c r="V1057" i="1"/>
  <c r="V1056" i="1"/>
  <c r="V1055" i="1"/>
  <c r="V1054" i="1"/>
  <c r="V1053" i="1"/>
  <c r="V1052" i="1"/>
  <c r="V1051" i="1"/>
  <c r="V1050" i="1"/>
  <c r="V1049" i="1"/>
  <c r="V1048" i="1"/>
  <c r="V1047" i="1"/>
  <c r="V1046" i="1"/>
  <c r="V1045" i="1"/>
  <c r="V1044" i="1"/>
  <c r="V1043" i="1"/>
  <c r="V1042" i="1"/>
  <c r="V1041" i="1"/>
  <c r="V1040" i="1"/>
  <c r="V1039" i="1"/>
  <c r="V1038" i="1"/>
  <c r="V1037" i="1"/>
  <c r="V1036" i="1"/>
  <c r="V1035" i="1"/>
  <c r="V1034" i="1"/>
  <c r="V1033" i="1"/>
  <c r="V1032" i="1"/>
  <c r="V1031" i="1"/>
  <c r="V1030" i="1"/>
  <c r="V1029" i="1"/>
  <c r="V1028" i="1"/>
  <c r="V1027" i="1"/>
  <c r="V1026" i="1"/>
  <c r="V1025" i="1"/>
  <c r="V1024" i="1"/>
  <c r="V1023" i="1"/>
  <c r="V1022" i="1"/>
  <c r="V1021" i="1"/>
  <c r="V1020" i="1"/>
  <c r="V1019" i="1"/>
  <c r="V1018" i="1"/>
  <c r="V1017" i="1"/>
  <c r="V1016" i="1"/>
  <c r="V1015" i="1"/>
  <c r="V1014" i="1"/>
  <c r="V1013" i="1"/>
  <c r="V1012" i="1"/>
  <c r="V1011" i="1"/>
  <c r="V1010" i="1"/>
  <c r="V1009" i="1"/>
  <c r="V1008" i="1"/>
  <c r="V1007" i="1"/>
  <c r="V1006" i="1"/>
  <c r="V1005" i="1"/>
  <c r="V1004" i="1"/>
  <c r="V1003" i="1"/>
  <c r="V1002" i="1"/>
  <c r="V1001" i="1"/>
  <c r="V1000" i="1"/>
  <c r="V999" i="1"/>
  <c r="V998" i="1"/>
  <c r="V997" i="1"/>
  <c r="V996" i="1"/>
  <c r="V995" i="1"/>
  <c r="V994" i="1"/>
  <c r="V993" i="1"/>
  <c r="V992" i="1"/>
  <c r="V991" i="1"/>
  <c r="V990" i="1"/>
  <c r="V989" i="1"/>
  <c r="V988" i="1"/>
  <c r="V987" i="1"/>
  <c r="V986" i="1"/>
  <c r="V985" i="1"/>
  <c r="V984" i="1"/>
  <c r="V983" i="1"/>
  <c r="V982" i="1"/>
  <c r="V981" i="1"/>
  <c r="V980" i="1"/>
  <c r="V979" i="1"/>
  <c r="V978" i="1"/>
  <c r="V977" i="1"/>
  <c r="V976" i="1"/>
  <c r="V975" i="1"/>
  <c r="V974" i="1"/>
  <c r="V973" i="1"/>
  <c r="V972" i="1"/>
  <c r="V971" i="1"/>
  <c r="V970" i="1"/>
  <c r="V969" i="1"/>
  <c r="V968" i="1"/>
  <c r="V967" i="1"/>
  <c r="V966" i="1"/>
  <c r="V965" i="1"/>
  <c r="V964" i="1"/>
  <c r="V963" i="1"/>
  <c r="V962" i="1"/>
  <c r="V961" i="1"/>
  <c r="V960" i="1"/>
  <c r="V959" i="1"/>
  <c r="V958" i="1"/>
  <c r="V957" i="1"/>
  <c r="V956" i="1"/>
  <c r="V955" i="1"/>
  <c r="V954" i="1"/>
  <c r="V953" i="1"/>
  <c r="V952" i="1"/>
  <c r="V951" i="1"/>
  <c r="V950" i="1"/>
  <c r="V949" i="1"/>
  <c r="V948" i="1"/>
  <c r="V947" i="1"/>
  <c r="V946" i="1"/>
  <c r="V945" i="1"/>
  <c r="V944" i="1"/>
  <c r="V943" i="1"/>
  <c r="V942" i="1"/>
  <c r="V941" i="1"/>
  <c r="V940" i="1"/>
  <c r="V939" i="1"/>
  <c r="V938" i="1"/>
  <c r="V937" i="1"/>
  <c r="V936" i="1"/>
  <c r="V935" i="1"/>
  <c r="V934" i="1"/>
  <c r="V933" i="1"/>
  <c r="V932" i="1"/>
  <c r="V931" i="1"/>
  <c r="V930" i="1"/>
  <c r="V929" i="1"/>
  <c r="V928" i="1"/>
  <c r="V927" i="1"/>
  <c r="V926" i="1"/>
  <c r="V925" i="1"/>
  <c r="V924" i="1"/>
  <c r="V923" i="1"/>
  <c r="V922" i="1"/>
  <c r="V921" i="1"/>
  <c r="V920" i="1"/>
  <c r="V919" i="1"/>
  <c r="V918" i="1"/>
  <c r="V917" i="1"/>
  <c r="V916" i="1"/>
  <c r="V915" i="1"/>
  <c r="V914" i="1"/>
  <c r="V913" i="1"/>
  <c r="V912" i="1"/>
  <c r="V911" i="1"/>
  <c r="V910" i="1"/>
  <c r="V909" i="1"/>
  <c r="V908" i="1"/>
  <c r="V907" i="1"/>
  <c r="V906" i="1"/>
  <c r="V905" i="1"/>
  <c r="V904" i="1"/>
  <c r="V903" i="1"/>
  <c r="V902" i="1"/>
  <c r="V901" i="1"/>
  <c r="V900" i="1"/>
  <c r="V899" i="1"/>
  <c r="V898" i="1"/>
  <c r="V897" i="1"/>
  <c r="V896" i="1"/>
  <c r="V895" i="1"/>
  <c r="V894" i="1"/>
  <c r="V893" i="1"/>
  <c r="V892" i="1"/>
  <c r="V891" i="1"/>
  <c r="V890" i="1"/>
  <c r="V889" i="1"/>
  <c r="V888" i="1"/>
  <c r="V887" i="1"/>
  <c r="V886" i="1"/>
  <c r="V885" i="1"/>
  <c r="V884" i="1"/>
  <c r="V883" i="1"/>
  <c r="V882" i="1"/>
  <c r="V881" i="1"/>
  <c r="V880" i="1"/>
  <c r="V879" i="1"/>
  <c r="V878" i="1"/>
  <c r="V877" i="1"/>
  <c r="V876" i="1"/>
  <c r="V875" i="1"/>
  <c r="V874" i="1"/>
  <c r="V873" i="1"/>
  <c r="V871" i="1"/>
  <c r="V870" i="1"/>
  <c r="V869" i="1"/>
  <c r="V868" i="1"/>
  <c r="V867" i="1"/>
  <c r="V866" i="1"/>
  <c r="V865" i="1"/>
  <c r="V864" i="1"/>
  <c r="V863" i="1"/>
  <c r="V862" i="1"/>
  <c r="V861" i="1"/>
  <c r="V860" i="1"/>
  <c r="V859" i="1"/>
  <c r="V858" i="1"/>
  <c r="V857" i="1"/>
  <c r="V856" i="1"/>
  <c r="V855" i="1"/>
  <c r="V854" i="1"/>
  <c r="V853" i="1"/>
  <c r="V852" i="1"/>
  <c r="V851" i="1"/>
  <c r="V850" i="1"/>
  <c r="V849" i="1"/>
  <c r="V848" i="1"/>
  <c r="V847" i="1"/>
  <c r="V846" i="1"/>
  <c r="V845" i="1"/>
  <c r="V844" i="1"/>
  <c r="V843" i="1"/>
  <c r="V842" i="1"/>
  <c r="V841" i="1"/>
  <c r="V840" i="1"/>
  <c r="V839" i="1"/>
  <c r="V838" i="1"/>
  <c r="V837" i="1"/>
  <c r="V836" i="1"/>
  <c r="V835" i="1"/>
  <c r="V834" i="1"/>
  <c r="V833" i="1"/>
  <c r="V832" i="1"/>
  <c r="V831" i="1"/>
  <c r="V830" i="1"/>
  <c r="V829" i="1"/>
  <c r="V828" i="1"/>
  <c r="V827" i="1"/>
  <c r="V826" i="1"/>
  <c r="V825" i="1"/>
  <c r="V824" i="1"/>
  <c r="V823" i="1"/>
  <c r="V822" i="1"/>
  <c r="V821" i="1"/>
  <c r="V820" i="1"/>
  <c r="V819" i="1"/>
  <c r="V818" i="1"/>
  <c r="V817" i="1"/>
  <c r="V816" i="1"/>
  <c r="V815" i="1"/>
  <c r="V814" i="1"/>
  <c r="V813" i="1"/>
  <c r="V812" i="1"/>
  <c r="V811" i="1"/>
  <c r="V810" i="1"/>
  <c r="V809" i="1"/>
  <c r="V808" i="1"/>
  <c r="V807" i="1"/>
  <c r="V806" i="1"/>
  <c r="V805" i="1"/>
  <c r="V804" i="1"/>
  <c r="V803" i="1"/>
  <c r="V802" i="1"/>
  <c r="V801" i="1"/>
  <c r="V800" i="1"/>
  <c r="V799" i="1"/>
  <c r="V798" i="1"/>
  <c r="V797" i="1"/>
  <c r="V796" i="1"/>
  <c r="V795" i="1"/>
  <c r="V794" i="1"/>
  <c r="V793" i="1"/>
  <c r="V792" i="1"/>
  <c r="V791" i="1"/>
  <c r="V790" i="1"/>
  <c r="V789" i="1"/>
  <c r="V788" i="1"/>
  <c r="V787" i="1"/>
  <c r="V786" i="1"/>
  <c r="V785" i="1"/>
  <c r="V784" i="1"/>
  <c r="V783" i="1"/>
  <c r="V782" i="1"/>
  <c r="V781" i="1"/>
  <c r="V780" i="1"/>
  <c r="V779" i="1"/>
  <c r="V778" i="1"/>
  <c r="V777" i="1"/>
  <c r="V776" i="1"/>
  <c r="V775" i="1"/>
  <c r="V774" i="1"/>
  <c r="V773" i="1"/>
  <c r="V772" i="1"/>
  <c r="V771" i="1"/>
  <c r="V770" i="1"/>
  <c r="V769" i="1"/>
  <c r="V768" i="1"/>
  <c r="V767" i="1"/>
  <c r="V766" i="1"/>
  <c r="V765" i="1"/>
  <c r="V764" i="1"/>
  <c r="V763" i="1"/>
  <c r="V762" i="1"/>
  <c r="V761" i="1"/>
  <c r="V760" i="1"/>
  <c r="V759" i="1"/>
  <c r="V758" i="1"/>
  <c r="V757" i="1"/>
  <c r="V756" i="1"/>
  <c r="V755" i="1"/>
  <c r="V754" i="1"/>
  <c r="V753" i="1"/>
  <c r="V752" i="1"/>
  <c r="V751" i="1"/>
  <c r="V750" i="1"/>
  <c r="V749" i="1"/>
  <c r="V748" i="1"/>
  <c r="V747" i="1"/>
  <c r="V746" i="1"/>
  <c r="V745" i="1"/>
  <c r="V744" i="1"/>
  <c r="V743" i="1"/>
  <c r="V742" i="1"/>
  <c r="V741" i="1"/>
  <c r="V740" i="1"/>
  <c r="V739" i="1"/>
  <c r="V738" i="1"/>
  <c r="V737" i="1"/>
  <c r="V736" i="1"/>
  <c r="V735" i="1"/>
  <c r="V734" i="1"/>
  <c r="V733" i="1"/>
  <c r="V732" i="1"/>
  <c r="V731" i="1"/>
  <c r="V727" i="1"/>
  <c r="V726" i="1"/>
  <c r="V725" i="1"/>
  <c r="V724" i="1"/>
  <c r="V723" i="1"/>
  <c r="V722" i="1"/>
  <c r="V721" i="1"/>
  <c r="V720" i="1"/>
  <c r="V719" i="1"/>
  <c r="V718" i="1"/>
  <c r="V717" i="1"/>
  <c r="V716" i="1"/>
  <c r="V715" i="1"/>
  <c r="V714" i="1"/>
  <c r="V713" i="1"/>
  <c r="V712" i="1"/>
  <c r="V711" i="1"/>
  <c r="V710" i="1"/>
  <c r="V709" i="1"/>
  <c r="V708" i="1"/>
  <c r="V707" i="1"/>
  <c r="V706" i="1"/>
  <c r="V705" i="1"/>
  <c r="V704" i="1"/>
  <c r="V703" i="1"/>
  <c r="V702" i="1"/>
  <c r="V701" i="1"/>
  <c r="V700" i="1"/>
  <c r="V699" i="1"/>
  <c r="V698" i="1"/>
  <c r="V697" i="1"/>
  <c r="V696" i="1"/>
  <c r="V695" i="1"/>
  <c r="V694" i="1"/>
  <c r="V693" i="1"/>
  <c r="V692" i="1"/>
  <c r="V691" i="1"/>
  <c r="V690" i="1"/>
  <c r="V689" i="1"/>
  <c r="V688" i="1"/>
  <c r="V687" i="1"/>
  <c r="V686" i="1"/>
  <c r="V685" i="1"/>
  <c r="V684" i="1"/>
  <c r="V683" i="1"/>
  <c r="V682" i="1"/>
  <c r="V681" i="1"/>
  <c r="V680" i="1"/>
  <c r="V679" i="1"/>
  <c r="V678" i="1"/>
  <c r="V677" i="1"/>
  <c r="V676" i="1"/>
  <c r="V675" i="1"/>
  <c r="V674" i="1"/>
  <c r="V673" i="1"/>
  <c r="V672" i="1"/>
  <c r="V671" i="1"/>
  <c r="V670" i="1"/>
  <c r="V669" i="1"/>
  <c r="V668" i="1"/>
  <c r="V667" i="1"/>
  <c r="V666" i="1"/>
  <c r="V665" i="1"/>
  <c r="V664" i="1"/>
  <c r="V663" i="1"/>
  <c r="V662" i="1"/>
  <c r="V661" i="1"/>
  <c r="V660" i="1"/>
  <c r="V659" i="1"/>
  <c r="V658" i="1"/>
  <c r="V657" i="1"/>
  <c r="V656" i="1"/>
  <c r="V655" i="1"/>
  <c r="V654" i="1"/>
  <c r="V653" i="1"/>
  <c r="V652" i="1"/>
  <c r="V651" i="1"/>
  <c r="V650" i="1"/>
  <c r="V649" i="1"/>
  <c r="V648" i="1"/>
  <c r="V647" i="1"/>
  <c r="V646" i="1"/>
  <c r="V645" i="1"/>
  <c r="V644" i="1"/>
  <c r="V643" i="1"/>
  <c r="V642" i="1"/>
  <c r="V641" i="1"/>
  <c r="V640" i="1"/>
  <c r="V639" i="1"/>
  <c r="V638" i="1"/>
  <c r="V637" i="1"/>
  <c r="V636" i="1"/>
  <c r="V635" i="1"/>
  <c r="V634" i="1"/>
  <c r="V633" i="1"/>
  <c r="V632" i="1"/>
  <c r="V631" i="1"/>
  <c r="V630" i="1"/>
  <c r="V629" i="1"/>
  <c r="V628" i="1"/>
  <c r="V627" i="1"/>
  <c r="V626" i="1"/>
  <c r="V625" i="1"/>
  <c r="V624" i="1"/>
  <c r="V623" i="1"/>
  <c r="V622" i="1"/>
  <c r="V621" i="1"/>
  <c r="V620" i="1"/>
  <c r="V619" i="1"/>
  <c r="V618" i="1"/>
  <c r="V617" i="1"/>
  <c r="V616" i="1"/>
  <c r="V615" i="1"/>
  <c r="V614" i="1"/>
  <c r="V613" i="1"/>
  <c r="V612" i="1"/>
  <c r="V611" i="1"/>
  <c r="V610" i="1"/>
  <c r="V609" i="1"/>
  <c r="V608" i="1"/>
  <c r="V607" i="1"/>
  <c r="V606" i="1"/>
  <c r="V605" i="1"/>
  <c r="V604" i="1"/>
  <c r="V603" i="1"/>
  <c r="V602" i="1"/>
  <c r="V601" i="1"/>
  <c r="V600" i="1"/>
  <c r="V599" i="1"/>
  <c r="V598" i="1"/>
  <c r="V597" i="1"/>
  <c r="V596" i="1"/>
  <c r="V595" i="1"/>
  <c r="V594" i="1"/>
  <c r="V593" i="1"/>
  <c r="V592" i="1"/>
  <c r="V591" i="1"/>
  <c r="V590" i="1"/>
  <c r="V589" i="1"/>
  <c r="V588" i="1"/>
  <c r="V587" i="1"/>
  <c r="V586" i="1"/>
  <c r="V585" i="1"/>
  <c r="V584" i="1"/>
  <c r="V583" i="1"/>
  <c r="V582" i="1"/>
  <c r="V581" i="1"/>
  <c r="V580" i="1"/>
  <c r="V579" i="1"/>
  <c r="V578" i="1"/>
  <c r="V576" i="1"/>
  <c r="V575" i="1"/>
  <c r="V572" i="1"/>
  <c r="V571" i="1"/>
  <c r="V570" i="1"/>
  <c r="V569" i="1"/>
  <c r="V568" i="1"/>
  <c r="V567" i="1"/>
  <c r="V566" i="1"/>
  <c r="V565" i="1"/>
  <c r="V564" i="1"/>
  <c r="V563" i="1"/>
  <c r="V562" i="1"/>
  <c r="V561" i="1"/>
  <c r="V560" i="1"/>
  <c r="V559" i="1"/>
  <c r="V558" i="1"/>
  <c r="V557" i="1"/>
  <c r="V556" i="1"/>
  <c r="V555" i="1"/>
  <c r="V554" i="1"/>
  <c r="V553" i="1"/>
  <c r="V552" i="1"/>
  <c r="V551" i="1"/>
  <c r="V550" i="1"/>
  <c r="V549" i="1"/>
  <c r="V548" i="1"/>
  <c r="V547" i="1"/>
  <c r="V546" i="1"/>
  <c r="V545" i="1"/>
  <c r="V544" i="1"/>
  <c r="V543" i="1"/>
  <c r="V542" i="1"/>
  <c r="V541" i="1"/>
  <c r="V540" i="1"/>
  <c r="V539" i="1"/>
  <c r="V538" i="1"/>
  <c r="V537" i="1"/>
  <c r="V536" i="1"/>
  <c r="V535" i="1"/>
  <c r="V534" i="1"/>
  <c r="V533" i="1"/>
  <c r="V532" i="1"/>
  <c r="V531" i="1"/>
  <c r="V530" i="1"/>
  <c r="V529" i="1"/>
  <c r="V528" i="1"/>
  <c r="V527" i="1"/>
  <c r="V526" i="1"/>
  <c r="V525" i="1"/>
  <c r="V524" i="1"/>
  <c r="V523" i="1"/>
  <c r="V522" i="1"/>
  <c r="V521" i="1"/>
  <c r="V520" i="1"/>
  <c r="V519" i="1"/>
  <c r="V518" i="1"/>
  <c r="V517" i="1"/>
  <c r="V516" i="1"/>
  <c r="V515" i="1"/>
  <c r="V514" i="1"/>
  <c r="V513" i="1"/>
  <c r="V512" i="1"/>
  <c r="V511" i="1"/>
  <c r="V510" i="1"/>
  <c r="V509" i="1"/>
  <c r="V508" i="1"/>
  <c r="V507" i="1"/>
  <c r="V506" i="1"/>
  <c r="V505" i="1"/>
  <c r="V504" i="1"/>
  <c r="V503" i="1"/>
  <c r="V502" i="1"/>
  <c r="V501" i="1"/>
  <c r="V500" i="1"/>
  <c r="V499" i="1"/>
  <c r="V498" i="1"/>
  <c r="V497" i="1"/>
  <c r="V496" i="1"/>
  <c r="V495" i="1"/>
  <c r="V494" i="1"/>
  <c r="V493" i="1"/>
  <c r="V492" i="1"/>
  <c r="V491" i="1"/>
  <c r="V490" i="1"/>
  <c r="V489" i="1"/>
  <c r="V488" i="1"/>
  <c r="V487" i="1"/>
  <c r="V486" i="1"/>
  <c r="V485" i="1"/>
  <c r="V484" i="1"/>
  <c r="V483" i="1"/>
  <c r="V482" i="1"/>
  <c r="V481" i="1"/>
  <c r="V480" i="1"/>
  <c r="V479" i="1"/>
  <c r="V478" i="1"/>
  <c r="V477" i="1"/>
  <c r="V476" i="1"/>
  <c r="V475" i="1"/>
  <c r="V474" i="1"/>
  <c r="V473" i="1"/>
  <c r="V472" i="1"/>
  <c r="V471" i="1"/>
  <c r="V470" i="1"/>
  <c r="V469" i="1"/>
  <c r="V468" i="1"/>
  <c r="V467" i="1"/>
  <c r="V466" i="1"/>
  <c r="V465" i="1"/>
  <c r="V464" i="1"/>
  <c r="V463" i="1"/>
  <c r="V462" i="1"/>
  <c r="V461" i="1"/>
  <c r="V460" i="1"/>
  <c r="V459" i="1"/>
  <c r="V458" i="1"/>
  <c r="V457" i="1"/>
  <c r="V456" i="1"/>
  <c r="V9399" i="1"/>
  <c r="V9398" i="1"/>
  <c r="V9397" i="1"/>
  <c r="V9396" i="1"/>
  <c r="V9395" i="1"/>
  <c r="V9394" i="1"/>
  <c r="V9393" i="1"/>
  <c r="V9392" i="1"/>
  <c r="V9391" i="1"/>
  <c r="V9390" i="1"/>
  <c r="V9389" i="1"/>
  <c r="V9388" i="1"/>
  <c r="V9387" i="1"/>
  <c r="V9386" i="1"/>
  <c r="V9385" i="1"/>
  <c r="V9384" i="1"/>
  <c r="V9383" i="1"/>
  <c r="V9382" i="1"/>
  <c r="V9381" i="1"/>
  <c r="V9380" i="1"/>
  <c r="V9379" i="1"/>
  <c r="V9378" i="1"/>
  <c r="V9377" i="1"/>
  <c r="V9376" i="1"/>
  <c r="V9375" i="1"/>
  <c r="V9374" i="1"/>
  <c r="V9373" i="1"/>
  <c r="V9372" i="1"/>
  <c r="V9371" i="1"/>
  <c r="V9370" i="1"/>
  <c r="V9369" i="1"/>
  <c r="V9368" i="1"/>
  <c r="V9367" i="1"/>
  <c r="V9366" i="1"/>
  <c r="V9365" i="1"/>
  <c r="V9364" i="1"/>
  <c r="V9363" i="1"/>
  <c r="V9362" i="1"/>
  <c r="V9361" i="1"/>
  <c r="V9360" i="1"/>
  <c r="V9359" i="1"/>
  <c r="V9358" i="1"/>
  <c r="V9357" i="1"/>
  <c r="V9356" i="1"/>
  <c r="V9355" i="1"/>
  <c r="V9354" i="1"/>
  <c r="V9353" i="1"/>
  <c r="V9352" i="1"/>
  <c r="V9351" i="1"/>
  <c r="V9350" i="1"/>
  <c r="V9349" i="1"/>
  <c r="V9348" i="1"/>
  <c r="V9347" i="1"/>
  <c r="V9346" i="1"/>
  <c r="V9345" i="1"/>
  <c r="V9344" i="1"/>
  <c r="V9343" i="1"/>
  <c r="V9342" i="1"/>
  <c r="V9341" i="1"/>
  <c r="V9340" i="1"/>
  <c r="V9339" i="1"/>
  <c r="V9338" i="1"/>
  <c r="V9337" i="1"/>
  <c r="V9336" i="1"/>
  <c r="V9335" i="1"/>
  <c r="V9334" i="1"/>
  <c r="V9333" i="1"/>
  <c r="V9332" i="1"/>
  <c r="V9331" i="1"/>
  <c r="V9330" i="1"/>
  <c r="V9329" i="1"/>
  <c r="V9328" i="1"/>
  <c r="V9327" i="1"/>
  <c r="V9326" i="1"/>
  <c r="V9325" i="1"/>
  <c r="V9324" i="1"/>
  <c r="V9323" i="1"/>
  <c r="V9322" i="1"/>
  <c r="V9321" i="1"/>
  <c r="V9320" i="1"/>
  <c r="V9319" i="1"/>
  <c r="V9318" i="1"/>
  <c r="V9317" i="1"/>
  <c r="V9316" i="1"/>
  <c r="V9315" i="1"/>
  <c r="V9314" i="1"/>
  <c r="V9313" i="1"/>
  <c r="V9312" i="1"/>
  <c r="V9311" i="1"/>
  <c r="V9310" i="1"/>
  <c r="V9308" i="1"/>
  <c r="V9307" i="1"/>
  <c r="V9306" i="1"/>
  <c r="V9305" i="1"/>
  <c r="V9304" i="1"/>
  <c r="V9303" i="1"/>
  <c r="V9302" i="1"/>
  <c r="V9301" i="1"/>
  <c r="V9300" i="1"/>
  <c r="V9299" i="1"/>
  <c r="V9298" i="1"/>
  <c r="V9297" i="1"/>
  <c r="V9296" i="1"/>
  <c r="V9295" i="1"/>
  <c r="V9294" i="1"/>
  <c r="V9293" i="1"/>
  <c r="V9292" i="1"/>
  <c r="V9291" i="1"/>
  <c r="V9290" i="1"/>
  <c r="V9289" i="1"/>
  <c r="V9288" i="1"/>
  <c r="V9287" i="1"/>
  <c r="V9286" i="1"/>
  <c r="V9285" i="1"/>
  <c r="V9284" i="1"/>
  <c r="V9283" i="1"/>
  <c r="V9282" i="1"/>
  <c r="V9281" i="1"/>
  <c r="V9280" i="1"/>
  <c r="V9279" i="1"/>
  <c r="V9278" i="1"/>
  <c r="V9277" i="1"/>
  <c r="V9276" i="1"/>
  <c r="V9275" i="1"/>
  <c r="V9274" i="1"/>
  <c r="V9273" i="1"/>
  <c r="V9272" i="1"/>
  <c r="V9271" i="1"/>
  <c r="V9270" i="1"/>
  <c r="V9269" i="1"/>
  <c r="V9268" i="1"/>
  <c r="V9267" i="1"/>
  <c r="V9266" i="1"/>
  <c r="V9265" i="1"/>
  <c r="V9264" i="1"/>
  <c r="V9263" i="1"/>
  <c r="V9262" i="1"/>
  <c r="V9261" i="1"/>
  <c r="V9260" i="1"/>
  <c r="V9259" i="1"/>
  <c r="V9258" i="1"/>
  <c r="V9257" i="1"/>
  <c r="V9256" i="1"/>
  <c r="V9255" i="1"/>
  <c r="V9254" i="1"/>
  <c r="V9253" i="1"/>
  <c r="V9252" i="1"/>
  <c r="V9251" i="1"/>
  <c r="V9250" i="1"/>
  <c r="V9249" i="1"/>
  <c r="V9248" i="1"/>
  <c r="V9247" i="1"/>
  <c r="V9246" i="1"/>
  <c r="V9244" i="1"/>
  <c r="V9243" i="1"/>
  <c r="V9242" i="1"/>
  <c r="V9241" i="1"/>
  <c r="V9240" i="1"/>
  <c r="V9239" i="1"/>
  <c r="V9238" i="1"/>
  <c r="V9237" i="1"/>
  <c r="V9236" i="1"/>
  <c r="V9235" i="1"/>
  <c r="V9234" i="1"/>
  <c r="V9233" i="1"/>
  <c r="V9232" i="1"/>
  <c r="V9231" i="1"/>
  <c r="V9230" i="1"/>
  <c r="V9229" i="1"/>
  <c r="V9228" i="1"/>
  <c r="V9227" i="1"/>
  <c r="V9226" i="1"/>
  <c r="V9225" i="1"/>
  <c r="V9224" i="1"/>
  <c r="V9221" i="1"/>
  <c r="V9220" i="1"/>
  <c r="V9219" i="1"/>
  <c r="V9218" i="1"/>
  <c r="V9217" i="1"/>
  <c r="V9216" i="1"/>
  <c r="V9215" i="1"/>
  <c r="V9214" i="1"/>
  <c r="V9213" i="1"/>
  <c r="V9212" i="1"/>
  <c r="V9211" i="1"/>
  <c r="V9210" i="1"/>
  <c r="V9209" i="1"/>
  <c r="V9208" i="1"/>
  <c r="V9207" i="1"/>
  <c r="V9206" i="1"/>
  <c r="V9205" i="1"/>
  <c r="V9204" i="1"/>
  <c r="V9203" i="1"/>
  <c r="V9202" i="1"/>
  <c r="V9201" i="1"/>
  <c r="V9200" i="1"/>
  <c r="V9199" i="1"/>
  <c r="V9198" i="1"/>
  <c r="V9197" i="1"/>
  <c r="V9196" i="1"/>
  <c r="V9195" i="1"/>
  <c r="V9194" i="1"/>
  <c r="V9193" i="1"/>
  <c r="V9192" i="1"/>
  <c r="V9191" i="1"/>
  <c r="V9190" i="1"/>
  <c r="V9189" i="1"/>
  <c r="V9188" i="1"/>
  <c r="V9187" i="1"/>
  <c r="V9186" i="1"/>
  <c r="V9185" i="1"/>
  <c r="V9184" i="1"/>
  <c r="V9183" i="1"/>
  <c r="V9182" i="1"/>
  <c r="V9181" i="1"/>
  <c r="V9180" i="1"/>
  <c r="V9179" i="1"/>
  <c r="V9178" i="1"/>
  <c r="V9177" i="1"/>
  <c r="V9176" i="1"/>
  <c r="V9175" i="1"/>
  <c r="V9174" i="1"/>
  <c r="V9173" i="1"/>
  <c r="V9172" i="1"/>
  <c r="V9171" i="1"/>
  <c r="V9170" i="1"/>
  <c r="V9169" i="1"/>
  <c r="V9168" i="1"/>
  <c r="V9167" i="1"/>
  <c r="V9166" i="1"/>
  <c r="V9165" i="1"/>
  <c r="V9164" i="1"/>
  <c r="V9163" i="1"/>
  <c r="V9162" i="1"/>
  <c r="V9161" i="1"/>
  <c r="V9160" i="1"/>
  <c r="V9159" i="1"/>
  <c r="V9158" i="1"/>
  <c r="V9157" i="1"/>
  <c r="V9156" i="1"/>
  <c r="V9155" i="1"/>
  <c r="V9154" i="1"/>
  <c r="V9153" i="1"/>
  <c r="V9152" i="1"/>
  <c r="V9151" i="1"/>
  <c r="V9150" i="1"/>
  <c r="V9149" i="1"/>
  <c r="V9148" i="1"/>
  <c r="V9147" i="1"/>
  <c r="V9146" i="1"/>
  <c r="V9144" i="1"/>
  <c r="V9143" i="1"/>
  <c r="V9142" i="1"/>
  <c r="V9141" i="1"/>
  <c r="V9140" i="1"/>
  <c r="V9139" i="1"/>
  <c r="V9138" i="1"/>
  <c r="V9137" i="1"/>
  <c r="V9136" i="1"/>
  <c r="V9135" i="1"/>
  <c r="V9134" i="1"/>
  <c r="V9133" i="1"/>
  <c r="V9132" i="1"/>
  <c r="V9131" i="1"/>
  <c r="V9130" i="1"/>
  <c r="V9129" i="1"/>
  <c r="V9128" i="1"/>
  <c r="V9127" i="1"/>
  <c r="V9126" i="1"/>
  <c r="V9125" i="1"/>
  <c r="V9124" i="1"/>
  <c r="V9123" i="1"/>
  <c r="V9122" i="1"/>
  <c r="V9121" i="1"/>
  <c r="V9120" i="1"/>
  <c r="V9119" i="1"/>
  <c r="V9118" i="1"/>
  <c r="V9117" i="1"/>
  <c r="V9116" i="1"/>
  <c r="V9115" i="1"/>
  <c r="V9114" i="1"/>
  <c r="V9113" i="1"/>
  <c r="V9112" i="1"/>
  <c r="V9111" i="1"/>
  <c r="V9110" i="1"/>
  <c r="V9109" i="1"/>
  <c r="V9108" i="1"/>
  <c r="V9107" i="1"/>
  <c r="V9106" i="1"/>
  <c r="V9105" i="1"/>
  <c r="V9104" i="1"/>
  <c r="V9103" i="1"/>
  <c r="V9102" i="1"/>
  <c r="V9101" i="1"/>
  <c r="V9100" i="1"/>
  <c r="V9099" i="1"/>
  <c r="V9098" i="1"/>
  <c r="V9097" i="1"/>
  <c r="V9096" i="1"/>
  <c r="V9095" i="1"/>
  <c r="V9094" i="1"/>
  <c r="V9093" i="1"/>
  <c r="V9092" i="1"/>
  <c r="V9091" i="1"/>
  <c r="V9089" i="1"/>
  <c r="V9088" i="1"/>
  <c r="V9087" i="1"/>
  <c r="V9086" i="1"/>
  <c r="V9085" i="1"/>
  <c r="V9084" i="1"/>
  <c r="V9083" i="1"/>
  <c r="V9082" i="1"/>
  <c r="V9081" i="1"/>
  <c r="V9080" i="1"/>
  <c r="V9079" i="1"/>
  <c r="V9078" i="1"/>
  <c r="V9077" i="1"/>
  <c r="V9076" i="1"/>
  <c r="V9075" i="1"/>
  <c r="V9074" i="1"/>
  <c r="V9073" i="1"/>
  <c r="V9072" i="1"/>
  <c r="V9069" i="1"/>
  <c r="V9068" i="1"/>
  <c r="V9067" i="1"/>
  <c r="V9066" i="1"/>
  <c r="V9065" i="1"/>
  <c r="V9064" i="1"/>
  <c r="V9063" i="1"/>
  <c r="V9062" i="1"/>
  <c r="V9061" i="1"/>
  <c r="V9060" i="1"/>
  <c r="V9059" i="1"/>
  <c r="V9058" i="1"/>
  <c r="V9057" i="1"/>
  <c r="V9056" i="1"/>
  <c r="V9055" i="1"/>
  <c r="V9054" i="1"/>
  <c r="V9053" i="1"/>
  <c r="V9052" i="1"/>
  <c r="V9051" i="1"/>
  <c r="V9050" i="1"/>
  <c r="V9049" i="1"/>
  <c r="V9048" i="1"/>
  <c r="V9047" i="1"/>
  <c r="V9046" i="1"/>
  <c r="V9045" i="1"/>
  <c r="V9044" i="1"/>
  <c r="V9043" i="1"/>
  <c r="V9042" i="1"/>
  <c r="V9041" i="1"/>
  <c r="V9040" i="1"/>
  <c r="V9039" i="1"/>
  <c r="V9038" i="1"/>
  <c r="V9037" i="1"/>
  <c r="V9036" i="1"/>
  <c r="V9035" i="1"/>
  <c r="V9034" i="1"/>
  <c r="V9033" i="1"/>
  <c r="V9032" i="1"/>
  <c r="V9031" i="1"/>
  <c r="V9030" i="1"/>
  <c r="V9029" i="1"/>
  <c r="V9028" i="1"/>
  <c r="V9027" i="1"/>
  <c r="V9026" i="1"/>
  <c r="V9025" i="1"/>
  <c r="V9024" i="1"/>
  <c r="V9023" i="1"/>
  <c r="V9022" i="1"/>
  <c r="V9021" i="1"/>
  <c r="V9020" i="1"/>
  <c r="V9019" i="1"/>
  <c r="V9018" i="1"/>
  <c r="V9017" i="1"/>
  <c r="V9016" i="1"/>
  <c r="V9015" i="1"/>
  <c r="V9014" i="1"/>
  <c r="V9013" i="1"/>
  <c r="V9012" i="1"/>
  <c r="V9011" i="1"/>
  <c r="V9010" i="1"/>
  <c r="V9009" i="1"/>
  <c r="V9008" i="1"/>
  <c r="V9007" i="1"/>
  <c r="V9006" i="1"/>
  <c r="V9005" i="1"/>
  <c r="V9004" i="1"/>
  <c r="V9003" i="1"/>
  <c r="V9002" i="1"/>
  <c r="V9001" i="1"/>
  <c r="V9000" i="1"/>
  <c r="V8999" i="1"/>
  <c r="V8998" i="1"/>
  <c r="V8997" i="1"/>
  <c r="V8996" i="1"/>
  <c r="V8995" i="1"/>
  <c r="V8994" i="1"/>
  <c r="V8993" i="1"/>
  <c r="V8992" i="1"/>
  <c r="V8991" i="1"/>
  <c r="V8990" i="1"/>
  <c r="V8989" i="1"/>
  <c r="V8988" i="1"/>
  <c r="V8987" i="1"/>
  <c r="V8986" i="1"/>
  <c r="V8985" i="1"/>
  <c r="V8984" i="1"/>
  <c r="V8983" i="1"/>
  <c r="V8982" i="1"/>
  <c r="V8981" i="1"/>
  <c r="V8980" i="1"/>
  <c r="V8979" i="1"/>
  <c r="V8978" i="1"/>
  <c r="V8977" i="1"/>
  <c r="V8976" i="1"/>
  <c r="V8975" i="1"/>
  <c r="V8974" i="1"/>
  <c r="V8973" i="1"/>
  <c r="V8972" i="1"/>
  <c r="V8971" i="1"/>
  <c r="V8970" i="1"/>
  <c r="V8969" i="1"/>
  <c r="V8968" i="1"/>
  <c r="V8967" i="1"/>
  <c r="V8966" i="1"/>
  <c r="V8965" i="1"/>
  <c r="V8964" i="1"/>
  <c r="V8963" i="1"/>
  <c r="V8962" i="1"/>
  <c r="V8961" i="1"/>
  <c r="V8960" i="1"/>
  <c r="V8959" i="1"/>
  <c r="V8958" i="1"/>
  <c r="V8957" i="1"/>
  <c r="V8956" i="1"/>
  <c r="V8955" i="1"/>
  <c r="V8954" i="1"/>
  <c r="V8953" i="1"/>
  <c r="V8952" i="1"/>
  <c r="V8951" i="1"/>
  <c r="V8950" i="1"/>
  <c r="V8949" i="1"/>
  <c r="V8948" i="1"/>
  <c r="V8947" i="1"/>
  <c r="V8946" i="1"/>
  <c r="V8945" i="1"/>
  <c r="V8944" i="1"/>
  <c r="V8943" i="1"/>
  <c r="V8942" i="1"/>
  <c r="V8941" i="1"/>
  <c r="V8940" i="1"/>
  <c r="V8939" i="1"/>
  <c r="V8938" i="1"/>
  <c r="V8937" i="1"/>
  <c r="V8936" i="1"/>
  <c r="V8935" i="1"/>
  <c r="V8934" i="1"/>
  <c r="V8933" i="1"/>
  <c r="V8932" i="1"/>
  <c r="V8931" i="1"/>
  <c r="V8930" i="1"/>
  <c r="V8929" i="1"/>
  <c r="V8928" i="1"/>
  <c r="V8927" i="1"/>
  <c r="V8926" i="1"/>
  <c r="V8925" i="1"/>
  <c r="V8924" i="1"/>
  <c r="V8923" i="1"/>
  <c r="V8922" i="1"/>
  <c r="V8921" i="1"/>
  <c r="V8920" i="1"/>
  <c r="V8919" i="1"/>
  <c r="V8918" i="1"/>
  <c r="V8917" i="1"/>
  <c r="V8916" i="1"/>
  <c r="V8915" i="1"/>
  <c r="V8914" i="1"/>
  <c r="V8913" i="1"/>
  <c r="V8912" i="1"/>
  <c r="V8911" i="1"/>
  <c r="V8910" i="1"/>
  <c r="V8909" i="1"/>
  <c r="V8908" i="1"/>
  <c r="V8907" i="1"/>
  <c r="V8906" i="1"/>
  <c r="V8905" i="1"/>
  <c r="V8904" i="1"/>
  <c r="V8903" i="1"/>
  <c r="V8902" i="1"/>
  <c r="V8901" i="1"/>
  <c r="V8900" i="1"/>
  <c r="V8899" i="1"/>
  <c r="V8898" i="1"/>
  <c r="V8897" i="1"/>
  <c r="V8896" i="1"/>
  <c r="V8895" i="1"/>
  <c r="V8894" i="1"/>
  <c r="V8893" i="1"/>
  <c r="V8892" i="1"/>
  <c r="V8891" i="1"/>
  <c r="V8890" i="1"/>
  <c r="V8889" i="1"/>
  <c r="V8888" i="1"/>
  <c r="V8887" i="1"/>
  <c r="V8886" i="1"/>
  <c r="V8885" i="1"/>
  <c r="V8884" i="1"/>
  <c r="V8883" i="1"/>
  <c r="V8882" i="1"/>
  <c r="V8881" i="1"/>
  <c r="V8880" i="1"/>
  <c r="V8879" i="1"/>
  <c r="V8878" i="1"/>
  <c r="V8877" i="1"/>
  <c r="V8876" i="1"/>
  <c r="V8875" i="1"/>
  <c r="V8874" i="1"/>
  <c r="V8873" i="1"/>
  <c r="V8872" i="1"/>
  <c r="V8871" i="1"/>
  <c r="V8870" i="1"/>
  <c r="V8869" i="1"/>
  <c r="V8868" i="1"/>
  <c r="V8867" i="1"/>
  <c r="V8866" i="1"/>
  <c r="V8865" i="1"/>
  <c r="V8864" i="1"/>
  <c r="V8863" i="1"/>
  <c r="V8862" i="1"/>
  <c r="V8861" i="1"/>
  <c r="V8860" i="1"/>
  <c r="V8859" i="1"/>
  <c r="V8858" i="1"/>
  <c r="V8857" i="1"/>
  <c r="V8856" i="1"/>
  <c r="V8855" i="1"/>
  <c r="V8854" i="1"/>
  <c r="V8853" i="1"/>
  <c r="V8852" i="1"/>
  <c r="V8851" i="1"/>
  <c r="V8850" i="1"/>
  <c r="V8849" i="1"/>
  <c r="V8848" i="1"/>
  <c r="V8847" i="1"/>
  <c r="V8845" i="1"/>
  <c r="V8844" i="1"/>
  <c r="V8843" i="1"/>
  <c r="V8842" i="1"/>
  <c r="V8841" i="1"/>
  <c r="V8840" i="1"/>
  <c r="V8839" i="1"/>
  <c r="V8838" i="1"/>
  <c r="V8837" i="1"/>
  <c r="V8836" i="1"/>
  <c r="V8835" i="1"/>
  <c r="V8834" i="1"/>
  <c r="V8833" i="1"/>
  <c r="V8832" i="1"/>
  <c r="V8831" i="1"/>
  <c r="V8830" i="1"/>
  <c r="V8829" i="1"/>
  <c r="V8828" i="1"/>
  <c r="V8827" i="1"/>
  <c r="V8826" i="1"/>
  <c r="V8825" i="1"/>
  <c r="V8824" i="1"/>
  <c r="V8823" i="1"/>
  <c r="V8822" i="1"/>
  <c r="V8821" i="1"/>
  <c r="V8820" i="1"/>
  <c r="V8819" i="1"/>
  <c r="V8818" i="1"/>
  <c r="V8817" i="1"/>
  <c r="V8816" i="1"/>
  <c r="V8815" i="1"/>
  <c r="V8814" i="1"/>
  <c r="V8813" i="1"/>
  <c r="V8812" i="1"/>
  <c r="V8811" i="1"/>
  <c r="V8810" i="1"/>
  <c r="V8809" i="1"/>
  <c r="V8808" i="1"/>
  <c r="V8807" i="1"/>
  <c r="V8806" i="1"/>
  <c r="V8805" i="1"/>
  <c r="V8804" i="1"/>
  <c r="V8803" i="1"/>
  <c r="V8802" i="1"/>
  <c r="V8801" i="1"/>
  <c r="V8800" i="1"/>
  <c r="V8799" i="1"/>
  <c r="V8798" i="1"/>
  <c r="V8797" i="1"/>
  <c r="V8796" i="1"/>
  <c r="V8795" i="1"/>
  <c r="V8794" i="1"/>
  <c r="V8793" i="1"/>
  <c r="V8792" i="1"/>
  <c r="V8791" i="1"/>
  <c r="V8790" i="1"/>
  <c r="V8789" i="1"/>
  <c r="V8788" i="1"/>
  <c r="V8787" i="1"/>
  <c r="V8786" i="1"/>
  <c r="V8785" i="1"/>
  <c r="V8784" i="1"/>
  <c r="V8783" i="1"/>
  <c r="V8782" i="1"/>
  <c r="V8781" i="1"/>
  <c r="V8780" i="1"/>
  <c r="V8779" i="1"/>
  <c r="V8778" i="1"/>
  <c r="V8777" i="1"/>
  <c r="V8776" i="1"/>
  <c r="V8775" i="1"/>
  <c r="V8774" i="1"/>
  <c r="V8773" i="1"/>
  <c r="V8772" i="1"/>
  <c r="V8771" i="1"/>
  <c r="V8770" i="1"/>
  <c r="V8769" i="1"/>
  <c r="V8768" i="1"/>
  <c r="V8767" i="1"/>
  <c r="V8766" i="1"/>
  <c r="V8765" i="1"/>
  <c r="V8764" i="1"/>
  <c r="V8763" i="1"/>
  <c r="V8762" i="1"/>
  <c r="V8761" i="1"/>
  <c r="V8760" i="1"/>
  <c r="V8759" i="1"/>
  <c r="V8758" i="1"/>
  <c r="V8757" i="1"/>
  <c r="V8756" i="1"/>
  <c r="V8755" i="1"/>
  <c r="V8754" i="1"/>
  <c r="V8753" i="1"/>
  <c r="V8752" i="1"/>
  <c r="V8751" i="1"/>
  <c r="V8750" i="1"/>
  <c r="V8749" i="1"/>
  <c r="V8748" i="1"/>
  <c r="V8747" i="1"/>
  <c r="V8746" i="1"/>
  <c r="V8745" i="1"/>
  <c r="V8744" i="1"/>
  <c r="V8743" i="1"/>
  <c r="V8742" i="1"/>
  <c r="V8741" i="1"/>
  <c r="V8740" i="1"/>
  <c r="V8739" i="1"/>
  <c r="V8738" i="1"/>
  <c r="V8737" i="1"/>
  <c r="V8736" i="1"/>
  <c r="V8735" i="1"/>
  <c r="V8734" i="1"/>
  <c r="V8733" i="1"/>
  <c r="V8732" i="1"/>
  <c r="V8731" i="1"/>
  <c r="V8730" i="1"/>
  <c r="V8729" i="1"/>
  <c r="V8728" i="1"/>
  <c r="V8727" i="1"/>
  <c r="V8726" i="1"/>
  <c r="V8725" i="1"/>
  <c r="V8724" i="1"/>
  <c r="V8723" i="1"/>
  <c r="V8722" i="1"/>
  <c r="V8720" i="1"/>
  <c r="V8719" i="1"/>
  <c r="V8718" i="1"/>
  <c r="V8717" i="1"/>
  <c r="V8716" i="1"/>
  <c r="V8715" i="1"/>
  <c r="V8714" i="1"/>
  <c r="V8713" i="1"/>
  <c r="V8712" i="1"/>
  <c r="V8711" i="1"/>
  <c r="V8710" i="1"/>
  <c r="V8709" i="1"/>
  <c r="V8708" i="1"/>
  <c r="V8707" i="1"/>
  <c r="V8706" i="1"/>
  <c r="V8705" i="1"/>
  <c r="V8704" i="1"/>
  <c r="V8703" i="1"/>
  <c r="V8702" i="1"/>
  <c r="V8701" i="1"/>
  <c r="V8700" i="1"/>
  <c r="V8699" i="1"/>
  <c r="V8698" i="1"/>
  <c r="V8697" i="1"/>
  <c r="V8696" i="1"/>
  <c r="V8695" i="1"/>
  <c r="V8694" i="1"/>
  <c r="V8693" i="1"/>
  <c r="V8692" i="1"/>
  <c r="V8691" i="1"/>
  <c r="V8690" i="1"/>
  <c r="V8689" i="1"/>
  <c r="V8688" i="1"/>
  <c r="V8687" i="1"/>
  <c r="V8686" i="1"/>
  <c r="V8685" i="1"/>
  <c r="V8684" i="1"/>
  <c r="V8683" i="1"/>
  <c r="V8682" i="1"/>
  <c r="V8681" i="1"/>
  <c r="V8680" i="1"/>
  <c r="V8679" i="1"/>
  <c r="V8678" i="1"/>
  <c r="V8677" i="1"/>
  <c r="V8676" i="1"/>
  <c r="V8675" i="1"/>
  <c r="V8674" i="1"/>
  <c r="V8673" i="1"/>
  <c r="V8672" i="1"/>
  <c r="V8671" i="1"/>
  <c r="V8670" i="1"/>
  <c r="V8669" i="1"/>
  <c r="V8668" i="1"/>
  <c r="V8667" i="1"/>
  <c r="V8666" i="1"/>
  <c r="V8665" i="1"/>
  <c r="V8664" i="1"/>
  <c r="V8663" i="1"/>
  <c r="V8662" i="1"/>
  <c r="V8661" i="1"/>
  <c r="V8660" i="1"/>
  <c r="V8659" i="1"/>
  <c r="V8658" i="1"/>
  <c r="V8657" i="1"/>
  <c r="V8656" i="1"/>
  <c r="V8655" i="1"/>
  <c r="V8654" i="1"/>
  <c r="V8653" i="1"/>
  <c r="V8652" i="1"/>
  <c r="V8651" i="1"/>
  <c r="V8650" i="1"/>
  <c r="V8649" i="1"/>
  <c r="V8648" i="1"/>
  <c r="V8647" i="1"/>
  <c r="V8646" i="1"/>
  <c r="V8645" i="1"/>
  <c r="V8644" i="1"/>
  <c r="V8643" i="1"/>
  <c r="V8642" i="1"/>
  <c r="V8640" i="1"/>
  <c r="V8639" i="1"/>
  <c r="V8638" i="1"/>
  <c r="V8637" i="1"/>
  <c r="V8636" i="1"/>
  <c r="V8635" i="1"/>
  <c r="V8634" i="1"/>
  <c r="V8633" i="1"/>
  <c r="V8632" i="1"/>
  <c r="V8631" i="1"/>
  <c r="V8630" i="1"/>
  <c r="V8629" i="1"/>
  <c r="V8628" i="1"/>
  <c r="V8627" i="1"/>
  <c r="V8626" i="1"/>
  <c r="V8625" i="1"/>
  <c r="V8624" i="1"/>
  <c r="V8623" i="1"/>
  <c r="V8622" i="1"/>
  <c r="V8621" i="1"/>
  <c r="V8620" i="1"/>
  <c r="V8619" i="1"/>
  <c r="V8618" i="1"/>
  <c r="V8617" i="1"/>
  <c r="V8616" i="1"/>
  <c r="V8615" i="1"/>
  <c r="V8614" i="1"/>
  <c r="V8613" i="1"/>
  <c r="V8612" i="1"/>
  <c r="V8611" i="1"/>
  <c r="V8610" i="1"/>
  <c r="V8609" i="1"/>
  <c r="V8608" i="1"/>
  <c r="V8607" i="1"/>
  <c r="V8606" i="1"/>
  <c r="V8605" i="1"/>
  <c r="V8604" i="1"/>
  <c r="V8603" i="1"/>
  <c r="V8602" i="1"/>
  <c r="V8601" i="1"/>
  <c r="V8600" i="1"/>
  <c r="V8599" i="1"/>
  <c r="V8598" i="1"/>
  <c r="V8597" i="1"/>
  <c r="V8596" i="1"/>
  <c r="V8595" i="1"/>
  <c r="V8594" i="1"/>
  <c r="V8593" i="1"/>
  <c r="V8592" i="1"/>
  <c r="V8591" i="1"/>
  <c r="V8590" i="1"/>
  <c r="V8589" i="1"/>
  <c r="V8588" i="1"/>
  <c r="V8587" i="1"/>
  <c r="V8586" i="1"/>
  <c r="V8585" i="1"/>
  <c r="V8584" i="1"/>
  <c r="V8583" i="1"/>
  <c r="V8582" i="1"/>
  <c r="V8581" i="1"/>
  <c r="V8580" i="1"/>
  <c r="V8579" i="1"/>
  <c r="V8578" i="1"/>
  <c r="V8577" i="1"/>
  <c r="V8576" i="1"/>
  <c r="V8575" i="1"/>
  <c r="V8574" i="1"/>
  <c r="V8573" i="1"/>
  <c r="V8572" i="1"/>
  <c r="V8571" i="1"/>
  <c r="V8570" i="1"/>
  <c r="V8569" i="1"/>
  <c r="V8568" i="1"/>
  <c r="V8567" i="1"/>
  <c r="V8566" i="1"/>
  <c r="V8565" i="1"/>
  <c r="V8564" i="1"/>
  <c r="V8563" i="1"/>
  <c r="V8562" i="1"/>
  <c r="V8561" i="1"/>
  <c r="V8560" i="1"/>
  <c r="V8559" i="1"/>
  <c r="V8558" i="1"/>
  <c r="V8557" i="1"/>
  <c r="V7658" i="1"/>
  <c r="V7657" i="1"/>
  <c r="V7656" i="1"/>
  <c r="V7655" i="1"/>
  <c r="V7654" i="1"/>
  <c r="V7653" i="1"/>
  <c r="V7652" i="1"/>
  <c r="V7651" i="1"/>
  <c r="V7650" i="1"/>
  <c r="V7649" i="1"/>
  <c r="V7648" i="1"/>
  <c r="V7647" i="1"/>
  <c r="V7646" i="1"/>
  <c r="V7645" i="1"/>
  <c r="V7644" i="1"/>
  <c r="V7643" i="1"/>
  <c r="V7642" i="1"/>
  <c r="V7641" i="1"/>
  <c r="V7640" i="1"/>
  <c r="V7639" i="1"/>
  <c r="V7638" i="1"/>
  <c r="V7637" i="1"/>
  <c r="V7636" i="1"/>
  <c r="V7635" i="1"/>
  <c r="V7634" i="1"/>
  <c r="V7633" i="1"/>
  <c r="V7631" i="1"/>
  <c r="V7630" i="1"/>
  <c r="V7629" i="1"/>
  <c r="V7628" i="1"/>
  <c r="V7627" i="1"/>
  <c r="V7626" i="1"/>
  <c r="V7625" i="1"/>
  <c r="V7624" i="1"/>
  <c r="V7623" i="1"/>
  <c r="V7622" i="1"/>
  <c r="V7621" i="1"/>
  <c r="V7620" i="1"/>
  <c r="V7619" i="1"/>
  <c r="V7618" i="1"/>
  <c r="V7617" i="1"/>
  <c r="V7616" i="1"/>
  <c r="V7615" i="1"/>
  <c r="V7614" i="1"/>
  <c r="V7613" i="1"/>
  <c r="V7612" i="1"/>
  <c r="V7611" i="1"/>
  <c r="V7610" i="1"/>
  <c r="V7609" i="1"/>
  <c r="V7608" i="1"/>
  <c r="V7607" i="1"/>
  <c r="V7606" i="1"/>
  <c r="V7605" i="1"/>
  <c r="V7604" i="1"/>
  <c r="V7603" i="1"/>
  <c r="V7602" i="1"/>
  <c r="V7601" i="1"/>
  <c r="V7600" i="1"/>
  <c r="V7599" i="1"/>
  <c r="V7598" i="1"/>
  <c r="V7597" i="1"/>
  <c r="V7596" i="1"/>
  <c r="V7595" i="1"/>
  <c r="V7594" i="1"/>
  <c r="V7593" i="1"/>
  <c r="V7592" i="1"/>
  <c r="V7590" i="1"/>
  <c r="V7589" i="1"/>
  <c r="V7588" i="1"/>
  <c r="V7587" i="1"/>
  <c r="V7586" i="1"/>
  <c r="V7585" i="1"/>
  <c r="V7584" i="1"/>
  <c r="V7583" i="1"/>
  <c r="V7582" i="1"/>
  <c r="V7581" i="1"/>
  <c r="V8292" i="1"/>
  <c r="V8291" i="1"/>
  <c r="V8290" i="1"/>
  <c r="V8289" i="1"/>
  <c r="V8288" i="1"/>
  <c r="V8287" i="1"/>
  <c r="V8286" i="1"/>
  <c r="V8285" i="1"/>
  <c r="V8284" i="1"/>
  <c r="V8283" i="1"/>
  <c r="V8282" i="1"/>
  <c r="V8281" i="1"/>
  <c r="V8280" i="1"/>
  <c r="V8279" i="1"/>
  <c r="V8278" i="1"/>
  <c r="V8277" i="1"/>
  <c r="V8276" i="1"/>
  <c r="V8275" i="1"/>
  <c r="V8274" i="1"/>
  <c r="V8273" i="1"/>
  <c r="V8272" i="1"/>
  <c r="V8269" i="1"/>
  <c r="V8268" i="1"/>
  <c r="V8267" i="1"/>
  <c r="V8266" i="1"/>
  <c r="V8265" i="1"/>
  <c r="V8264" i="1"/>
  <c r="V8263" i="1"/>
  <c r="V8262" i="1"/>
  <c r="V8261" i="1"/>
  <c r="V8260" i="1"/>
  <c r="V8259" i="1"/>
  <c r="V8258" i="1"/>
  <c r="V8257" i="1"/>
  <c r="V8256" i="1"/>
  <c r="V8255" i="1"/>
  <c r="V8254" i="1"/>
  <c r="V8253" i="1"/>
  <c r="V8252" i="1"/>
  <c r="V8251" i="1"/>
  <c r="V8250" i="1"/>
  <c r="V8248" i="1"/>
  <c r="V8247" i="1"/>
  <c r="V8246" i="1"/>
  <c r="V8245" i="1"/>
  <c r="V8244" i="1"/>
  <c r="V8243" i="1"/>
  <c r="V8242" i="1"/>
  <c r="V8241" i="1"/>
  <c r="V8240" i="1"/>
  <c r="V8239" i="1"/>
  <c r="V8238" i="1"/>
  <c r="V8235" i="1"/>
  <c r="V8234" i="1"/>
  <c r="V8233" i="1"/>
  <c r="V8232" i="1"/>
  <c r="V8231" i="1"/>
  <c r="V8230" i="1"/>
  <c r="V8229" i="1"/>
  <c r="V8228" i="1"/>
  <c r="V8227" i="1"/>
  <c r="V8226" i="1"/>
  <c r="V8225" i="1"/>
  <c r="V8224" i="1"/>
  <c r="V8223" i="1"/>
  <c r="V8222" i="1"/>
  <c r="V8221" i="1"/>
  <c r="V8220" i="1"/>
  <c r="V8219" i="1"/>
  <c r="V8218" i="1"/>
  <c r="V8217" i="1"/>
  <c r="V8216" i="1"/>
  <c r="V8215" i="1"/>
  <c r="V8214" i="1"/>
  <c r="V8213" i="1"/>
  <c r="V8212" i="1"/>
  <c r="V8211" i="1"/>
  <c r="V8210" i="1"/>
  <c r="V8209" i="1"/>
  <c r="V8208" i="1"/>
  <c r="V8207" i="1"/>
  <c r="V8206" i="1"/>
  <c r="V8205" i="1"/>
  <c r="V8204" i="1"/>
  <c r="V8203" i="1"/>
  <c r="V8202" i="1"/>
  <c r="V8201" i="1"/>
  <c r="V8200" i="1"/>
  <c r="V8199" i="1"/>
  <c r="V8198" i="1"/>
  <c r="V8197" i="1"/>
  <c r="V8196" i="1"/>
  <c r="V8195" i="1"/>
  <c r="V8194" i="1"/>
  <c r="V8193" i="1"/>
  <c r="V8192" i="1"/>
  <c r="V8191" i="1"/>
  <c r="V8190" i="1"/>
  <c r="V8189" i="1"/>
  <c r="V8188" i="1"/>
  <c r="V8187" i="1"/>
  <c r="V8186" i="1"/>
  <c r="V8185" i="1"/>
  <c r="V8184" i="1"/>
  <c r="V8183" i="1"/>
  <c r="V8182" i="1"/>
  <c r="V8181" i="1"/>
  <c r="V8180" i="1"/>
  <c r="V8179" i="1"/>
  <c r="V8178" i="1"/>
  <c r="V8177" i="1"/>
  <c r="V8176" i="1"/>
  <c r="V8175" i="1"/>
  <c r="V8174" i="1"/>
  <c r="V8173" i="1"/>
  <c r="V8172" i="1"/>
  <c r="V8171" i="1"/>
  <c r="V8170" i="1"/>
  <c r="V8169" i="1"/>
  <c r="V8168" i="1"/>
  <c r="V8167" i="1"/>
  <c r="V8166" i="1"/>
  <c r="V8164" i="1"/>
  <c r="V8163" i="1"/>
  <c r="V8162" i="1"/>
  <c r="V8161" i="1"/>
  <c r="V8160" i="1"/>
  <c r="V8159" i="1"/>
  <c r="V8158" i="1"/>
  <c r="V8157" i="1"/>
  <c r="V8156" i="1"/>
  <c r="V8155" i="1"/>
  <c r="V8154" i="1"/>
  <c r="V8153" i="1"/>
  <c r="V8152" i="1"/>
  <c r="V8151" i="1"/>
  <c r="V8150" i="1"/>
  <c r="V8149" i="1"/>
  <c r="V8148" i="1"/>
  <c r="V8147" i="1"/>
  <c r="V8146" i="1"/>
  <c r="V8145" i="1"/>
  <c r="V8144" i="1"/>
  <c r="V8143" i="1"/>
  <c r="V8142" i="1"/>
  <c r="V8141" i="1"/>
  <c r="V8140" i="1"/>
  <c r="V8139" i="1"/>
  <c r="V8138" i="1"/>
  <c r="V8137" i="1"/>
  <c r="V8136" i="1"/>
  <c r="V8135" i="1"/>
  <c r="V8134" i="1"/>
  <c r="V8133" i="1"/>
  <c r="V8132" i="1"/>
  <c r="V8131" i="1"/>
  <c r="V8130" i="1"/>
  <c r="V8129" i="1"/>
  <c r="V8128" i="1"/>
  <c r="V8127" i="1"/>
  <c r="V8126" i="1"/>
  <c r="V8125" i="1"/>
  <c r="V8124" i="1"/>
  <c r="V8123" i="1"/>
  <c r="V8122" i="1"/>
  <c r="V8121" i="1"/>
  <c r="V8120" i="1"/>
  <c r="V8119" i="1"/>
  <c r="V8118" i="1"/>
  <c r="V8117" i="1"/>
  <c r="V8116" i="1"/>
  <c r="V8115" i="1"/>
  <c r="V8114" i="1"/>
  <c r="V8113" i="1"/>
  <c r="V8112" i="1"/>
  <c r="V8111" i="1"/>
  <c r="V8110" i="1"/>
  <c r="V8109" i="1"/>
  <c r="V8108" i="1"/>
  <c r="V8107" i="1"/>
  <c r="V8106" i="1"/>
  <c r="V8105" i="1"/>
  <c r="V8104" i="1"/>
  <c r="V8103" i="1"/>
  <c r="V8102" i="1"/>
  <c r="V8101" i="1"/>
  <c r="V8100" i="1"/>
  <c r="V8099" i="1"/>
  <c r="V8098" i="1"/>
  <c r="V8097" i="1"/>
  <c r="V8096" i="1"/>
  <c r="V8095" i="1"/>
  <c r="V8094" i="1"/>
  <c r="V8093" i="1"/>
  <c r="V8092" i="1"/>
  <c r="V8091" i="1"/>
  <c r="V8090" i="1"/>
  <c r="V8089" i="1"/>
  <c r="V8088" i="1"/>
  <c r="V8087" i="1"/>
  <c r="V8086" i="1"/>
  <c r="V8085" i="1"/>
  <c r="V8084" i="1"/>
  <c r="V8083" i="1"/>
  <c r="V8082" i="1"/>
  <c r="V8081" i="1"/>
  <c r="V4267" i="1"/>
  <c r="V4265" i="1"/>
  <c r="V4264" i="1"/>
  <c r="V4263" i="1"/>
  <c r="V4262" i="1"/>
  <c r="V4261" i="1"/>
  <c r="V4260" i="1"/>
  <c r="V4259" i="1"/>
  <c r="V4258" i="1"/>
  <c r="V4257" i="1"/>
  <c r="V4256" i="1"/>
  <c r="V4255" i="1"/>
  <c r="V4254" i="1"/>
  <c r="V4253" i="1"/>
  <c r="V4252" i="1"/>
  <c r="V4251" i="1"/>
  <c r="V4250" i="1"/>
  <c r="V4249" i="1"/>
  <c r="V4248" i="1"/>
  <c r="V4247" i="1"/>
  <c r="V4246" i="1"/>
  <c r="V4245" i="1"/>
  <c r="V4244" i="1"/>
  <c r="V4243" i="1"/>
  <c r="V4242" i="1"/>
  <c r="V4241" i="1"/>
  <c r="V4240" i="1"/>
  <c r="V4239" i="1"/>
  <c r="V4238" i="1"/>
  <c r="V4237" i="1"/>
  <c r="V4236" i="1"/>
  <c r="V4235" i="1"/>
  <c r="V4234" i="1"/>
  <c r="V4233" i="1"/>
  <c r="V4232" i="1"/>
  <c r="V4231" i="1"/>
  <c r="V4230" i="1"/>
  <c r="V4229" i="1"/>
  <c r="V4228" i="1"/>
  <c r="V4227" i="1"/>
  <c r="V4226" i="1"/>
  <c r="V4225" i="1"/>
  <c r="V4224" i="1"/>
  <c r="V4223" i="1"/>
  <c r="V4222" i="1"/>
  <c r="V4221" i="1"/>
  <c r="V4220" i="1"/>
  <c r="V4219" i="1"/>
  <c r="V4218" i="1"/>
  <c r="V4217" i="1"/>
  <c r="V4216" i="1"/>
  <c r="V4215" i="1"/>
  <c r="V4214" i="1"/>
  <c r="V4213" i="1"/>
  <c r="V4212" i="1"/>
  <c r="V4211" i="1"/>
  <c r="V4210" i="1"/>
  <c r="V4209" i="1"/>
  <c r="V4208" i="1"/>
  <c r="V4207" i="1"/>
  <c r="V4206" i="1"/>
  <c r="V4205" i="1"/>
  <c r="V4204" i="1"/>
  <c r="V4203" i="1"/>
  <c r="V4202" i="1"/>
  <c r="V4201" i="1"/>
  <c r="V4200" i="1"/>
  <c r="V4199" i="1"/>
  <c r="V4198" i="1"/>
  <c r="V4197" i="1"/>
  <c r="V4196" i="1"/>
  <c r="V4194" i="1"/>
  <c r="V4193" i="1"/>
  <c r="V4192" i="1"/>
  <c r="V4191" i="1"/>
  <c r="V4190" i="1"/>
  <c r="V4189" i="1"/>
  <c r="V4188" i="1"/>
  <c r="V4187" i="1"/>
  <c r="V4186" i="1"/>
  <c r="V4185" i="1"/>
  <c r="V4184" i="1"/>
  <c r="V4183" i="1"/>
  <c r="V4182" i="1"/>
  <c r="V4181" i="1"/>
  <c r="V4180" i="1"/>
  <c r="V4179" i="1"/>
  <c r="V4178" i="1"/>
  <c r="V4177" i="1"/>
  <c r="V4176" i="1"/>
  <c r="V4175" i="1"/>
  <c r="V4174" i="1"/>
  <c r="V4173" i="1"/>
  <c r="V4172" i="1"/>
  <c r="V4171" i="1"/>
  <c r="V4170" i="1"/>
  <c r="V4169" i="1"/>
  <c r="V4168" i="1"/>
  <c r="V4167" i="1"/>
  <c r="V4166" i="1"/>
  <c r="V4165" i="1"/>
  <c r="V4164" i="1"/>
  <c r="V4163" i="1"/>
  <c r="V4162" i="1"/>
  <c r="V4161" i="1"/>
  <c r="V4160" i="1"/>
  <c r="V4159" i="1"/>
  <c r="V4158" i="1"/>
  <c r="V4157" i="1"/>
  <c r="V4156" i="1"/>
  <c r="V4155" i="1"/>
  <c r="V4154" i="1"/>
  <c r="V4153" i="1"/>
  <c r="V4152" i="1"/>
  <c r="V4151" i="1"/>
  <c r="V4150" i="1"/>
  <c r="V4149" i="1"/>
  <c r="V4148" i="1"/>
  <c r="V4147" i="1"/>
  <c r="V4146" i="1"/>
  <c r="V4145" i="1"/>
  <c r="V4144" i="1"/>
  <c r="V4143" i="1"/>
  <c r="V4142" i="1"/>
  <c r="V4141" i="1"/>
  <c r="V4140" i="1"/>
  <c r="V4139" i="1"/>
  <c r="V4138" i="1"/>
  <c r="V4137" i="1"/>
  <c r="V4136" i="1"/>
  <c r="V4135" i="1"/>
  <c r="V4133" i="1"/>
  <c r="V4132" i="1"/>
  <c r="V4131" i="1"/>
  <c r="V4130" i="1"/>
  <c r="V4129" i="1"/>
  <c r="V4128" i="1"/>
  <c r="V4127" i="1"/>
  <c r="V4126" i="1"/>
  <c r="V4125" i="1"/>
  <c r="V4124" i="1"/>
  <c r="V4123" i="1"/>
  <c r="V4122" i="1"/>
  <c r="V4121" i="1"/>
  <c r="V4120" i="1"/>
  <c r="V4119" i="1"/>
  <c r="V4118" i="1"/>
  <c r="V4117" i="1"/>
  <c r="V4116" i="1"/>
  <c r="V4115" i="1"/>
  <c r="V4114" i="1"/>
  <c r="V4113" i="1"/>
  <c r="V4112" i="1"/>
  <c r="V4111" i="1"/>
  <c r="V4109" i="1"/>
  <c r="V4108" i="1"/>
  <c r="V4107" i="1"/>
  <c r="V4106" i="1"/>
  <c r="V4105" i="1"/>
  <c r="V4104" i="1"/>
  <c r="V4103" i="1"/>
  <c r="V4102" i="1"/>
  <c r="V4101" i="1"/>
  <c r="V4100" i="1"/>
  <c r="V4099" i="1"/>
  <c r="V4098" i="1"/>
  <c r="V4097" i="1"/>
  <c r="V4096" i="1"/>
  <c r="V4095" i="1"/>
  <c r="V4094" i="1"/>
  <c r="V4093" i="1"/>
  <c r="V4092" i="1"/>
  <c r="V4091" i="1"/>
  <c r="V4090" i="1"/>
  <c r="V4089" i="1"/>
  <c r="V4088" i="1"/>
  <c r="V4087" i="1"/>
  <c r="V4086" i="1"/>
  <c r="V4085" i="1"/>
  <c r="V4084" i="1"/>
  <c r="V4083" i="1"/>
  <c r="V4082" i="1"/>
  <c r="V4081" i="1"/>
  <c r="V4080" i="1"/>
  <c r="V4079" i="1"/>
  <c r="V4078" i="1"/>
  <c r="V4077" i="1"/>
  <c r="V4076" i="1"/>
  <c r="V4075" i="1"/>
  <c r="V4074" i="1"/>
  <c r="V4073" i="1"/>
  <c r="V4072" i="1"/>
  <c r="V4071" i="1"/>
  <c r="V4070" i="1"/>
  <c r="V4069" i="1"/>
  <c r="V4068" i="1"/>
  <c r="V4067" i="1"/>
  <c r="V4066" i="1"/>
  <c r="V4065" i="1"/>
  <c r="V4064" i="1"/>
  <c r="V4063" i="1"/>
  <c r="V4062" i="1"/>
  <c r="V4061" i="1"/>
  <c r="V4060" i="1"/>
  <c r="V4059" i="1"/>
  <c r="V4058" i="1"/>
  <c r="V4057" i="1"/>
  <c r="V4056" i="1"/>
  <c r="V4054" i="1"/>
  <c r="V4053" i="1"/>
  <c r="V4052" i="1"/>
  <c r="V4051" i="1"/>
  <c r="V4050" i="1"/>
  <c r="V4049" i="1"/>
  <c r="V4048" i="1"/>
  <c r="V4047" i="1"/>
  <c r="V4046" i="1"/>
  <c r="V4045" i="1"/>
  <c r="V4044" i="1"/>
  <c r="V4043" i="1"/>
  <c r="V4042" i="1"/>
  <c r="V4041" i="1"/>
  <c r="V4040" i="1"/>
  <c r="V4039" i="1"/>
  <c r="V4038" i="1"/>
  <c r="V4037" i="1"/>
  <c r="V4036" i="1"/>
  <c r="V4035" i="1"/>
  <c r="V4034" i="1"/>
  <c r="V4033" i="1"/>
  <c r="V4032" i="1"/>
  <c r="V4031" i="1"/>
  <c r="V4030" i="1"/>
  <c r="V4029" i="1"/>
  <c r="V4028" i="1"/>
  <c r="V4027" i="1"/>
  <c r="V4026" i="1"/>
  <c r="V4025" i="1"/>
  <c r="V4024" i="1"/>
  <c r="V4023" i="1"/>
  <c r="V4022" i="1"/>
  <c r="V4021" i="1"/>
  <c r="V4020" i="1"/>
  <c r="V4019" i="1"/>
  <c r="V4018" i="1"/>
  <c r="V4017" i="1"/>
  <c r="V4016" i="1"/>
  <c r="V4015" i="1"/>
  <c r="V4014" i="1"/>
  <c r="V4013" i="1"/>
  <c r="V4012" i="1"/>
  <c r="V4011" i="1"/>
  <c r="V4010" i="1"/>
  <c r="V4009" i="1"/>
  <c r="V4008" i="1"/>
  <c r="V4007" i="1"/>
  <c r="V4006" i="1"/>
  <c r="V4004" i="1"/>
  <c r="V4003" i="1"/>
  <c r="V4002" i="1"/>
  <c r="V4001" i="1"/>
  <c r="V4000" i="1"/>
  <c r="V3999" i="1"/>
  <c r="V3998" i="1"/>
  <c r="V3997" i="1"/>
  <c r="V3996" i="1"/>
  <c r="V3995" i="1"/>
  <c r="V3994" i="1"/>
  <c r="V3993" i="1"/>
  <c r="V3992" i="1"/>
  <c r="V3991" i="1"/>
  <c r="V3990" i="1"/>
  <c r="V3989" i="1"/>
  <c r="V3988" i="1"/>
  <c r="V3987" i="1"/>
  <c r="V3986" i="1"/>
  <c r="V3985" i="1"/>
  <c r="V3984" i="1"/>
  <c r="V3983" i="1"/>
  <c r="V3982" i="1"/>
  <c r="V3981" i="1"/>
  <c r="V3980" i="1"/>
  <c r="V3979" i="1"/>
  <c r="V3978" i="1"/>
  <c r="V3977" i="1"/>
  <c r="V3976" i="1"/>
  <c r="V3975" i="1"/>
  <c r="V3974" i="1"/>
  <c r="V3973" i="1"/>
  <c r="V3972" i="1"/>
  <c r="V3971" i="1"/>
  <c r="V3969" i="1"/>
  <c r="V3968" i="1"/>
  <c r="V3967" i="1"/>
  <c r="V3966" i="1"/>
  <c r="V3965" i="1"/>
  <c r="V3964" i="1"/>
  <c r="V3963" i="1"/>
  <c r="V3962" i="1"/>
  <c r="V3961" i="1"/>
  <c r="V3960" i="1"/>
  <c r="V3959" i="1"/>
  <c r="V3958" i="1"/>
  <c r="V3957" i="1"/>
  <c r="V3956" i="1"/>
  <c r="V3955" i="1"/>
  <c r="V3954" i="1"/>
  <c r="V3953" i="1"/>
  <c r="V3952" i="1"/>
  <c r="V3951" i="1"/>
  <c r="V3950" i="1"/>
  <c r="V3949" i="1"/>
  <c r="V3948" i="1"/>
  <c r="V3947" i="1"/>
  <c r="V3946" i="1"/>
  <c r="V3945" i="1"/>
  <c r="V3944" i="1"/>
  <c r="V3943" i="1"/>
  <c r="V3942" i="1"/>
  <c r="V3941" i="1"/>
  <c r="V3940" i="1"/>
  <c r="V3939" i="1"/>
  <c r="V3938" i="1"/>
  <c r="V3937" i="1"/>
  <c r="V3936" i="1"/>
  <c r="V3935" i="1"/>
  <c r="V3934" i="1"/>
  <c r="V3933" i="1"/>
  <c r="V3932" i="1"/>
  <c r="V3931" i="1"/>
  <c r="V3930" i="1"/>
  <c r="V3929" i="1"/>
  <c r="V3928" i="1"/>
  <c r="V3927" i="1"/>
  <c r="V3926" i="1"/>
  <c r="V3925" i="1"/>
  <c r="V3924" i="1"/>
  <c r="V3923" i="1"/>
  <c r="V3922" i="1"/>
  <c r="V3921" i="1"/>
  <c r="V3920" i="1"/>
  <c r="V3919" i="1"/>
  <c r="V3918" i="1"/>
  <c r="V3917" i="1"/>
  <c r="V3916" i="1"/>
  <c r="V3915" i="1"/>
  <c r="V3914" i="1"/>
  <c r="V3913" i="1"/>
  <c r="V3912" i="1"/>
  <c r="V3911" i="1"/>
  <c r="V3910" i="1"/>
  <c r="V3909" i="1"/>
  <c r="V3908" i="1"/>
  <c r="V3907" i="1"/>
  <c r="V3906" i="1"/>
  <c r="V3905" i="1"/>
  <c r="V3904" i="1"/>
  <c r="V3903" i="1"/>
  <c r="V3902" i="1"/>
  <c r="V3901" i="1"/>
  <c r="V3900" i="1"/>
  <c r="V3899" i="1"/>
  <c r="V3898" i="1"/>
  <c r="V3897" i="1"/>
  <c r="V3896" i="1"/>
  <c r="V3895" i="1"/>
  <c r="V3894" i="1"/>
  <c r="V3893" i="1"/>
  <c r="V3892" i="1"/>
  <c r="V3889" i="1"/>
  <c r="V3888" i="1"/>
  <c r="V3887" i="1"/>
  <c r="V3886" i="1"/>
  <c r="V3885" i="1"/>
  <c r="V3884" i="1"/>
  <c r="V3883" i="1"/>
  <c r="V3882" i="1"/>
  <c r="V3881" i="1"/>
  <c r="V3880" i="1"/>
  <c r="V3879" i="1"/>
  <c r="V3878" i="1"/>
  <c r="V3877" i="1"/>
  <c r="V3876" i="1"/>
  <c r="V3875" i="1"/>
  <c r="V3874" i="1"/>
  <c r="V3873" i="1"/>
  <c r="V3872" i="1"/>
  <c r="V3871" i="1"/>
  <c r="V3870" i="1"/>
  <c r="V3869" i="1"/>
  <c r="V3868" i="1"/>
  <c r="V3867" i="1"/>
  <c r="V3866" i="1"/>
  <c r="V3865" i="1"/>
  <c r="V3864" i="1"/>
  <c r="V3863" i="1"/>
  <c r="V3862" i="1"/>
  <c r="V3861" i="1"/>
  <c r="V3860" i="1"/>
  <c r="V3859" i="1"/>
  <c r="V3858" i="1"/>
  <c r="V3857" i="1"/>
  <c r="V3856" i="1"/>
  <c r="V3855" i="1"/>
  <c r="V3854" i="1"/>
  <c r="V3853" i="1"/>
  <c r="V3852" i="1"/>
  <c r="V3851" i="1"/>
  <c r="V3850" i="1"/>
  <c r="V3849" i="1"/>
  <c r="V3848" i="1"/>
  <c r="V3847" i="1"/>
  <c r="V3846" i="1"/>
  <c r="V3845" i="1"/>
  <c r="V3844" i="1"/>
  <c r="V3843" i="1"/>
  <c r="V3842" i="1"/>
  <c r="V3841" i="1"/>
  <c r="V3840" i="1"/>
  <c r="V3839" i="1"/>
  <c r="V3838" i="1"/>
  <c r="V3837" i="1"/>
  <c r="V3836" i="1"/>
  <c r="V3835" i="1"/>
  <c r="V3834" i="1"/>
  <c r="V3833" i="1"/>
  <c r="V3832" i="1"/>
  <c r="V3831" i="1"/>
  <c r="V3830" i="1"/>
  <c r="V3829" i="1"/>
  <c r="V3828" i="1"/>
  <c r="V3827" i="1"/>
  <c r="V3826" i="1"/>
  <c r="V3825" i="1"/>
  <c r="V3824" i="1"/>
  <c r="V3823" i="1"/>
  <c r="V3822" i="1"/>
  <c r="V3820" i="1"/>
  <c r="V3819" i="1"/>
  <c r="V3818" i="1"/>
  <c r="V3817" i="1"/>
  <c r="V3816" i="1"/>
  <c r="V3815" i="1"/>
  <c r="V3814" i="1"/>
  <c r="V3813" i="1"/>
  <c r="V3812" i="1"/>
  <c r="V3811" i="1"/>
  <c r="V3810" i="1"/>
  <c r="V4583" i="1"/>
  <c r="V4582" i="1"/>
  <c r="V4581" i="1"/>
  <c r="V4580" i="1"/>
  <c r="V4579" i="1"/>
  <c r="V4578" i="1"/>
  <c r="V4577" i="1"/>
  <c r="V4576" i="1"/>
  <c r="V4575" i="1"/>
  <c r="V4574" i="1"/>
  <c r="V4573" i="1"/>
  <c r="V4572" i="1"/>
  <c r="V4571" i="1"/>
  <c r="V4570" i="1"/>
  <c r="V4569" i="1"/>
  <c r="V4568" i="1"/>
  <c r="V4567" i="1"/>
  <c r="V4566" i="1"/>
  <c r="V4565" i="1"/>
  <c r="V4564" i="1"/>
  <c r="V4563" i="1"/>
  <c r="V4562" i="1"/>
  <c r="V4561" i="1"/>
  <c r="V4560" i="1"/>
  <c r="V4559" i="1"/>
  <c r="V4558" i="1"/>
  <c r="V4557" i="1"/>
  <c r="V4556" i="1"/>
  <c r="V4555" i="1"/>
  <c r="V4554" i="1"/>
  <c r="V4553" i="1"/>
  <c r="V4552" i="1"/>
  <c r="V4551" i="1"/>
  <c r="V4550" i="1"/>
  <c r="V4549" i="1"/>
  <c r="V4548" i="1"/>
  <c r="V4547" i="1"/>
  <c r="V4546" i="1"/>
  <c r="V4545" i="1"/>
  <c r="V4544" i="1"/>
  <c r="V4543" i="1"/>
  <c r="V4542" i="1"/>
  <c r="V4541" i="1"/>
  <c r="V4540" i="1"/>
  <c r="V4539" i="1"/>
  <c r="V4538" i="1"/>
  <c r="V4537" i="1"/>
  <c r="V4536" i="1"/>
  <c r="V4535" i="1"/>
  <c r="V4534" i="1"/>
  <c r="V4533" i="1"/>
  <c r="V4532" i="1"/>
  <c r="V4531" i="1"/>
  <c r="V4529" i="1"/>
  <c r="V4528" i="1"/>
  <c r="V4527" i="1"/>
  <c r="V4526" i="1"/>
  <c r="V4525" i="1"/>
  <c r="V4524" i="1"/>
  <c r="V4523" i="1"/>
  <c r="V4522" i="1"/>
  <c r="V4521" i="1"/>
  <c r="V4520" i="1"/>
  <c r="V4519" i="1"/>
  <c r="V4518" i="1"/>
  <c r="V4517" i="1"/>
  <c r="V4516" i="1"/>
  <c r="V4515" i="1"/>
  <c r="V4514" i="1"/>
  <c r="V4513" i="1"/>
  <c r="V4512" i="1"/>
  <c r="V4511" i="1"/>
  <c r="V4510" i="1"/>
  <c r="V4509" i="1"/>
  <c r="V4508" i="1"/>
  <c r="V4507" i="1"/>
  <c r="V4506" i="1"/>
  <c r="V4505" i="1"/>
  <c r="V4503" i="1"/>
  <c r="V4502" i="1"/>
  <c r="V4501" i="1"/>
  <c r="V4500" i="1"/>
  <c r="V4499" i="1"/>
  <c r="V4497" i="1"/>
  <c r="V4496" i="1"/>
  <c r="V4495" i="1"/>
  <c r="V4494" i="1"/>
  <c r="V4492" i="1"/>
  <c r="V4491" i="1"/>
  <c r="V4490" i="1"/>
  <c r="V4489" i="1"/>
  <c r="V4488" i="1"/>
  <c r="V4487" i="1"/>
  <c r="V4486" i="1"/>
  <c r="V4485" i="1"/>
  <c r="V4484" i="1"/>
  <c r="V4483" i="1"/>
  <c r="V4482" i="1"/>
  <c r="V4481" i="1"/>
  <c r="V4480" i="1"/>
  <c r="V4479" i="1"/>
  <c r="V4478" i="1"/>
  <c r="V4477" i="1"/>
  <c r="V4476" i="1"/>
  <c r="V4475" i="1"/>
  <c r="V4474" i="1"/>
  <c r="V4473" i="1"/>
  <c r="V4472" i="1"/>
  <c r="V4471" i="1"/>
  <c r="V4470" i="1"/>
  <c r="V4469" i="1"/>
  <c r="V4468" i="1"/>
  <c r="V4467" i="1"/>
  <c r="V4466" i="1"/>
  <c r="V4465" i="1"/>
  <c r="V4464" i="1"/>
  <c r="V4463" i="1"/>
  <c r="V4462" i="1"/>
  <c r="V4461" i="1"/>
  <c r="V4460" i="1"/>
  <c r="V4459" i="1"/>
  <c r="V4458" i="1"/>
  <c r="V4457" i="1"/>
  <c r="V4456" i="1"/>
  <c r="V4455" i="1"/>
  <c r="V4454" i="1"/>
  <c r="V4453" i="1"/>
  <c r="V4452" i="1"/>
  <c r="V4451" i="1"/>
  <c r="V4450" i="1"/>
  <c r="V4449" i="1"/>
  <c r="V4448" i="1"/>
  <c r="V4447" i="1"/>
  <c r="V4445" i="1"/>
  <c r="V4444" i="1"/>
  <c r="V4443" i="1"/>
  <c r="V4442" i="1"/>
  <c r="V4441" i="1"/>
  <c r="V4440" i="1"/>
  <c r="V4439" i="1"/>
  <c r="V4438" i="1"/>
  <c r="V4437" i="1"/>
  <c r="V4436" i="1"/>
  <c r="V4435" i="1"/>
  <c r="V4434" i="1"/>
  <c r="V4433" i="1"/>
  <c r="V4432" i="1"/>
  <c r="V4431" i="1"/>
  <c r="V4430" i="1"/>
  <c r="V4429" i="1"/>
  <c r="V4428" i="1"/>
  <c r="V4427" i="1"/>
  <c r="V4426" i="1"/>
  <c r="V4425" i="1"/>
  <c r="V4424" i="1"/>
  <c r="V4423" i="1"/>
  <c r="V4422" i="1"/>
  <c r="V4421" i="1"/>
  <c r="V4420" i="1"/>
  <c r="V4419" i="1"/>
  <c r="V4418" i="1"/>
  <c r="V4417" i="1"/>
  <c r="V4416" i="1"/>
  <c r="V4415" i="1"/>
  <c r="V4414" i="1"/>
  <c r="V4413" i="1"/>
  <c r="V4412" i="1"/>
  <c r="V4411" i="1"/>
  <c r="V4410" i="1"/>
  <c r="V4408" i="1"/>
  <c r="V4407" i="1"/>
  <c r="V4406" i="1"/>
  <c r="V4405" i="1"/>
  <c r="V4404" i="1"/>
  <c r="V4403" i="1"/>
  <c r="V4401" i="1"/>
  <c r="V4400" i="1"/>
  <c r="V4399" i="1"/>
  <c r="V4398" i="1"/>
  <c r="V4397" i="1"/>
  <c r="V4396" i="1"/>
  <c r="V4395" i="1"/>
  <c r="V4394" i="1"/>
  <c r="V4393" i="1"/>
  <c r="V4392" i="1"/>
  <c r="V4391" i="1"/>
  <c r="V4390" i="1"/>
  <c r="V4389" i="1"/>
  <c r="V4388" i="1"/>
  <c r="V4387" i="1"/>
  <c r="V4386" i="1"/>
  <c r="V4385" i="1"/>
  <c r="V4384" i="1"/>
  <c r="V4383" i="1"/>
  <c r="V4382" i="1"/>
  <c r="V4381" i="1"/>
  <c r="V4380" i="1"/>
  <c r="V4379" i="1"/>
  <c r="V4378" i="1"/>
  <c r="V4377" i="1"/>
  <c r="V4376" i="1"/>
  <c r="V4375" i="1"/>
  <c r="V4374" i="1"/>
  <c r="V4373" i="1"/>
  <c r="V4372" i="1"/>
  <c r="V4371" i="1"/>
  <c r="V4370" i="1"/>
  <c r="V4369" i="1"/>
  <c r="V4368" i="1"/>
  <c r="V4367" i="1"/>
  <c r="V4366" i="1"/>
  <c r="V4365" i="1"/>
  <c r="V4363" i="1"/>
  <c r="V4362" i="1"/>
  <c r="V4361" i="1"/>
  <c r="V4360" i="1"/>
  <c r="V4359" i="1"/>
  <c r="V4358" i="1"/>
  <c r="V4357" i="1"/>
  <c r="V4356" i="1"/>
  <c r="V4355" i="1"/>
  <c r="V4354" i="1"/>
  <c r="V4353" i="1"/>
  <c r="V4352" i="1"/>
  <c r="V4351" i="1"/>
  <c r="V4350" i="1"/>
  <c r="V4349" i="1"/>
  <c r="V4348" i="1"/>
  <c r="V4347" i="1"/>
  <c r="V4346" i="1"/>
  <c r="V4345" i="1"/>
  <c r="V4344" i="1"/>
  <c r="V4343" i="1"/>
  <c r="V4342" i="1"/>
  <c r="V4341" i="1"/>
  <c r="V4340" i="1"/>
  <c r="V4339" i="1"/>
  <c r="V4338" i="1"/>
  <c r="V4337" i="1"/>
  <c r="V4336" i="1"/>
  <c r="V4335" i="1"/>
  <c r="V4334" i="1"/>
  <c r="V4333" i="1"/>
  <c r="V4332" i="1"/>
  <c r="V4331" i="1"/>
  <c r="V4330" i="1"/>
  <c r="V4329" i="1"/>
  <c r="V4328" i="1"/>
  <c r="V4327" i="1"/>
  <c r="V4326" i="1"/>
  <c r="V4325" i="1"/>
  <c r="V4324" i="1"/>
  <c r="V4323" i="1"/>
  <c r="V4322" i="1"/>
  <c r="V4321" i="1"/>
  <c r="V4320" i="1"/>
  <c r="V4319" i="1"/>
  <c r="V4318" i="1"/>
  <c r="V4317" i="1"/>
  <c r="V4316" i="1"/>
  <c r="V4315" i="1"/>
  <c r="V4314" i="1"/>
  <c r="V4313" i="1"/>
  <c r="V4312" i="1"/>
  <c r="V4311" i="1"/>
  <c r="V4310" i="1"/>
  <c r="V4309" i="1"/>
  <c r="V4307" i="1"/>
  <c r="V4306" i="1"/>
  <c r="V4305" i="1"/>
  <c r="V4304" i="1"/>
  <c r="V4303" i="1"/>
  <c r="V4302" i="1"/>
  <c r="V4301" i="1"/>
  <c r="V4300" i="1"/>
  <c r="V4299" i="1"/>
  <c r="V4298" i="1"/>
  <c r="V4297" i="1"/>
  <c r="V4296" i="1"/>
  <c r="V4295" i="1"/>
  <c r="V4294" i="1"/>
  <c r="V4293" i="1"/>
  <c r="V4292" i="1"/>
  <c r="V4291" i="1"/>
  <c r="V4290" i="1"/>
  <c r="V4289" i="1"/>
  <c r="V4287" i="1"/>
  <c r="V4286" i="1"/>
  <c r="V4284" i="1"/>
  <c r="V4283" i="1"/>
  <c r="V4282" i="1"/>
  <c r="V4281" i="1"/>
  <c r="V4280" i="1"/>
  <c r="V4279" i="1"/>
  <c r="V4278" i="1"/>
  <c r="V4277" i="1"/>
  <c r="V4276" i="1"/>
  <c r="V4275" i="1"/>
  <c r="V4274" i="1"/>
  <c r="V4273" i="1"/>
  <c r="V4272" i="1"/>
  <c r="V4271" i="1"/>
  <c r="V4270" i="1"/>
  <c r="V4269" i="1"/>
  <c r="V4268" i="1"/>
  <c r="V8556" i="1"/>
  <c r="V8555" i="1"/>
  <c r="V8554" i="1"/>
  <c r="V8553" i="1"/>
  <c r="V8552" i="1"/>
  <c r="V8551" i="1"/>
  <c r="V8550" i="1"/>
  <c r="V8549" i="1"/>
  <c r="V8548" i="1"/>
  <c r="V8547" i="1"/>
  <c r="V8546" i="1"/>
  <c r="V8545" i="1"/>
  <c r="V8544" i="1"/>
  <c r="V8543" i="1"/>
  <c r="V8542" i="1"/>
  <c r="V8541" i="1"/>
  <c r="V8540" i="1"/>
  <c r="V8539" i="1"/>
  <c r="V8538" i="1"/>
  <c r="V8537" i="1"/>
  <c r="V8536" i="1"/>
  <c r="V8535" i="1"/>
  <c r="V8534" i="1"/>
  <c r="V8533" i="1"/>
  <c r="V8532" i="1"/>
  <c r="V8531" i="1"/>
  <c r="V8530" i="1"/>
  <c r="V8529" i="1"/>
  <c r="V8528" i="1"/>
  <c r="V8527" i="1"/>
  <c r="V8526" i="1"/>
  <c r="V8524" i="1"/>
  <c r="V8523" i="1"/>
  <c r="V8522" i="1"/>
  <c r="V8521" i="1"/>
  <c r="V8520" i="1"/>
  <c r="V8519" i="1"/>
  <c r="V8518" i="1"/>
  <c r="V8517" i="1"/>
  <c r="V8516" i="1"/>
  <c r="V8515" i="1"/>
  <c r="V8514" i="1"/>
  <c r="V8512" i="1"/>
  <c r="V8511" i="1"/>
  <c r="V8510" i="1"/>
  <c r="V8509" i="1"/>
  <c r="V8508" i="1"/>
  <c r="V8507" i="1"/>
  <c r="V8506" i="1"/>
  <c r="V8505" i="1"/>
  <c r="V8504" i="1"/>
  <c r="V8503" i="1"/>
  <c r="V8502" i="1"/>
  <c r="V8501" i="1"/>
  <c r="V8500" i="1"/>
  <c r="V8499" i="1"/>
  <c r="V8498" i="1"/>
  <c r="V8497" i="1"/>
  <c r="V8496" i="1"/>
  <c r="V8495" i="1"/>
  <c r="V8494" i="1"/>
  <c r="V8493" i="1"/>
  <c r="V8492" i="1"/>
  <c r="V8491" i="1"/>
  <c r="V8490" i="1"/>
  <c r="V8489" i="1"/>
  <c r="V8488" i="1"/>
  <c r="V8487" i="1"/>
  <c r="V8485" i="1"/>
  <c r="V8484" i="1"/>
  <c r="V8482" i="1"/>
  <c r="V8481" i="1"/>
  <c r="V8480" i="1"/>
  <c r="V8479" i="1"/>
  <c r="V8478" i="1"/>
  <c r="V8477" i="1"/>
  <c r="V8476" i="1"/>
  <c r="V8475" i="1"/>
  <c r="V8474" i="1"/>
  <c r="V8473" i="1"/>
  <c r="V8472" i="1"/>
  <c r="V8471" i="1"/>
  <c r="V8470" i="1"/>
  <c r="V8469" i="1"/>
  <c r="V8468" i="1"/>
  <c r="V8467" i="1"/>
  <c r="V8466" i="1"/>
  <c r="V8465" i="1"/>
  <c r="V8463" i="1"/>
  <c r="V8462" i="1"/>
  <c r="V8461" i="1"/>
  <c r="V8460" i="1"/>
  <c r="V8459" i="1"/>
  <c r="V8458" i="1"/>
  <c r="V8457" i="1"/>
  <c r="V8456" i="1"/>
  <c r="V8455" i="1"/>
  <c r="V8454" i="1"/>
  <c r="V8453" i="1"/>
  <c r="V8452" i="1"/>
  <c r="V8451" i="1"/>
  <c r="V8450" i="1"/>
  <c r="V8449" i="1"/>
  <c r="V8448" i="1"/>
  <c r="V8447" i="1"/>
  <c r="V8446" i="1"/>
  <c r="V8445" i="1"/>
  <c r="V8444" i="1"/>
  <c r="V8443" i="1"/>
  <c r="V8442" i="1"/>
  <c r="V8441" i="1"/>
  <c r="V8440" i="1"/>
  <c r="V8439" i="1"/>
  <c r="V8438" i="1"/>
  <c r="V8437" i="1"/>
  <c r="V8436" i="1"/>
  <c r="V8435" i="1"/>
  <c r="V8434" i="1"/>
  <c r="V8433" i="1"/>
  <c r="V8432" i="1"/>
  <c r="V8431" i="1"/>
  <c r="V8430" i="1"/>
  <c r="V8429" i="1"/>
  <c r="V8428" i="1"/>
  <c r="V8427" i="1"/>
  <c r="V8426" i="1"/>
  <c r="V8425" i="1"/>
  <c r="V8424" i="1"/>
  <c r="V8423" i="1"/>
  <c r="V8422" i="1"/>
  <c r="V8421" i="1"/>
  <c r="V8420" i="1"/>
  <c r="V8419" i="1"/>
  <c r="V8418" i="1"/>
  <c r="V8417" i="1"/>
  <c r="V8416" i="1"/>
  <c r="V8415" i="1"/>
  <c r="V8414" i="1"/>
  <c r="V8413" i="1"/>
  <c r="V8412" i="1"/>
  <c r="V8411" i="1"/>
  <c r="V8410" i="1"/>
  <c r="V8409" i="1"/>
  <c r="V8408" i="1"/>
  <c r="V8407" i="1"/>
  <c r="V8406" i="1"/>
  <c r="V8405" i="1"/>
  <c r="V8404" i="1"/>
  <c r="V8403" i="1"/>
  <c r="V8402" i="1"/>
  <c r="V8401" i="1"/>
  <c r="V8400" i="1"/>
  <c r="V8399" i="1"/>
  <c r="V8398" i="1"/>
  <c r="V8397" i="1"/>
  <c r="V8396" i="1"/>
  <c r="V8395" i="1"/>
  <c r="V8394" i="1"/>
  <c r="V8393" i="1"/>
  <c r="V8392" i="1"/>
  <c r="V8391" i="1"/>
  <c r="V8390" i="1"/>
  <c r="V8389" i="1"/>
  <c r="V8388" i="1"/>
  <c r="V8387" i="1"/>
  <c r="V8386" i="1"/>
  <c r="V8385" i="1"/>
  <c r="V8384" i="1"/>
  <c r="V8383" i="1"/>
  <c r="V8382" i="1"/>
  <c r="V8381" i="1"/>
  <c r="V8380" i="1"/>
  <c r="V8379" i="1"/>
  <c r="V8378" i="1"/>
  <c r="V8377" i="1"/>
  <c r="V8376" i="1"/>
  <c r="V8375" i="1"/>
  <c r="V8374" i="1"/>
  <c r="V8373" i="1"/>
  <c r="V8372" i="1"/>
  <c r="V8370" i="1"/>
  <c r="V8369" i="1"/>
  <c r="V8368" i="1"/>
  <c r="V8367" i="1"/>
  <c r="V8366" i="1"/>
  <c r="V8365" i="1"/>
  <c r="V8364" i="1"/>
  <c r="V8363" i="1"/>
  <c r="V8362" i="1"/>
  <c r="V8361" i="1"/>
  <c r="V8360" i="1"/>
  <c r="V8359" i="1"/>
  <c r="V8358" i="1"/>
  <c r="V8357" i="1"/>
  <c r="V8356" i="1"/>
  <c r="V8355" i="1"/>
  <c r="V8354" i="1"/>
  <c r="V8353" i="1"/>
  <c r="V8352" i="1"/>
  <c r="V8351" i="1"/>
  <c r="V8350" i="1"/>
  <c r="V8349" i="1"/>
  <c r="V8348" i="1"/>
  <c r="V8347" i="1"/>
  <c r="V8346" i="1"/>
  <c r="V8345" i="1"/>
  <c r="V8344" i="1"/>
  <c r="V8343" i="1"/>
  <c r="V8342" i="1"/>
  <c r="V8341" i="1"/>
  <c r="V8340" i="1"/>
  <c r="V8339" i="1"/>
  <c r="V8338" i="1"/>
  <c r="V8337" i="1"/>
  <c r="V8336" i="1"/>
  <c r="V8335" i="1"/>
  <c r="V8334" i="1"/>
  <c r="V8333" i="1"/>
  <c r="V8332" i="1"/>
  <c r="V8331" i="1"/>
  <c r="V8330" i="1"/>
  <c r="V8329" i="1"/>
  <c r="V8328" i="1"/>
  <c r="V8327" i="1"/>
  <c r="V8324" i="1"/>
  <c r="V8323" i="1"/>
  <c r="V8322" i="1"/>
  <c r="V8321" i="1"/>
  <c r="V8320" i="1"/>
  <c r="V8319" i="1"/>
  <c r="V8318" i="1"/>
  <c r="V8317" i="1"/>
  <c r="V8316" i="1"/>
  <c r="V8315" i="1"/>
  <c r="V8314" i="1"/>
  <c r="V8313" i="1"/>
  <c r="V8312" i="1"/>
  <c r="V8311" i="1"/>
  <c r="V8310" i="1"/>
  <c r="V8309" i="1"/>
  <c r="V8308" i="1"/>
  <c r="V8307" i="1"/>
  <c r="V8306" i="1"/>
  <c r="V8305" i="1"/>
  <c r="V8304" i="1"/>
  <c r="V8303" i="1"/>
  <c r="V8302" i="1"/>
  <c r="V8301" i="1"/>
  <c r="V8300" i="1"/>
  <c r="V8299" i="1"/>
  <c r="V8298" i="1"/>
  <c r="V8297" i="1"/>
  <c r="V8296" i="1"/>
  <c r="V8295" i="1"/>
  <c r="V8294" i="1"/>
  <c r="V8293" i="1"/>
  <c r="V455" i="1"/>
  <c r="V454" i="1"/>
  <c r="V453" i="1"/>
  <c r="V452" i="1"/>
  <c r="V451" i="1"/>
  <c r="V450" i="1"/>
  <c r="V449" i="1"/>
  <c r="V448" i="1"/>
  <c r="V447" i="1"/>
  <c r="V446" i="1"/>
  <c r="V445" i="1"/>
  <c r="V444" i="1"/>
  <c r="V443" i="1"/>
  <c r="V442" i="1"/>
  <c r="V441" i="1"/>
  <c r="V440" i="1"/>
  <c r="V439" i="1"/>
  <c r="V438" i="1"/>
  <c r="V437" i="1"/>
  <c r="V436" i="1"/>
  <c r="V435" i="1"/>
  <c r="V434" i="1"/>
  <c r="V433" i="1"/>
  <c r="V432" i="1"/>
  <c r="V431" i="1"/>
  <c r="V430" i="1"/>
  <c r="V429" i="1"/>
  <c r="V428" i="1"/>
  <c r="V427" i="1"/>
  <c r="V426" i="1"/>
  <c r="V425" i="1"/>
  <c r="V424" i="1"/>
  <c r="V423" i="1"/>
  <c r="V422" i="1"/>
  <c r="V421" i="1"/>
  <c r="V420" i="1"/>
  <c r="V417" i="1"/>
  <c r="V416" i="1"/>
  <c r="V415" i="1"/>
  <c r="V414" i="1"/>
  <c r="V413" i="1"/>
  <c r="V412" i="1"/>
  <c r="V411" i="1"/>
  <c r="V410" i="1"/>
  <c r="V409" i="1"/>
  <c r="V408" i="1"/>
  <c r="V407" i="1"/>
  <c r="V406" i="1"/>
  <c r="V405" i="1"/>
  <c r="V404" i="1"/>
  <c r="V403" i="1"/>
  <c r="V402" i="1"/>
  <c r="V400" i="1"/>
  <c r="V399" i="1"/>
  <c r="V398" i="1"/>
  <c r="V397" i="1"/>
  <c r="V396" i="1"/>
  <c r="V395" i="1"/>
  <c r="V394" i="1"/>
  <c r="V393" i="1"/>
  <c r="V392" i="1"/>
  <c r="V391" i="1"/>
  <c r="V390" i="1"/>
  <c r="V389" i="1"/>
  <c r="V388" i="1"/>
  <c r="V387" i="1"/>
  <c r="V386" i="1"/>
  <c r="V385" i="1"/>
  <c r="V384" i="1"/>
  <c r="V383" i="1"/>
  <c r="V382" i="1"/>
  <c r="V381" i="1"/>
  <c r="V380" i="1"/>
  <c r="V379" i="1"/>
  <c r="V378" i="1"/>
  <c r="V377" i="1"/>
  <c r="V376" i="1"/>
  <c r="V375" i="1"/>
  <c r="V374" i="1"/>
  <c r="V373" i="1"/>
  <c r="V372" i="1"/>
  <c r="V371" i="1"/>
  <c r="V370" i="1"/>
  <c r="V369" i="1"/>
  <c r="V368" i="1"/>
  <c r="V367" i="1"/>
  <c r="V366" i="1"/>
  <c r="V365" i="1"/>
  <c r="V364" i="1"/>
  <c r="V363" i="1"/>
  <c r="V362" i="1"/>
  <c r="V361" i="1"/>
  <c r="V360" i="1"/>
  <c r="V359" i="1"/>
  <c r="V358" i="1"/>
  <c r="V357" i="1"/>
  <c r="V356" i="1"/>
  <c r="V355" i="1"/>
  <c r="V354" i="1"/>
  <c r="V353" i="1"/>
  <c r="V352" i="1"/>
  <c r="V351" i="1"/>
  <c r="V350" i="1"/>
  <c r="V349" i="1"/>
  <c r="V348" i="1"/>
  <c r="V347" i="1"/>
  <c r="V346" i="1"/>
  <c r="V345" i="1"/>
  <c r="V344" i="1"/>
  <c r="V343" i="1"/>
  <c r="V342" i="1"/>
  <c r="V341" i="1"/>
  <c r="V340" i="1"/>
  <c r="V339" i="1"/>
  <c r="V338" i="1"/>
  <c r="V337" i="1"/>
  <c r="V336" i="1"/>
  <c r="V335" i="1"/>
  <c r="V334" i="1"/>
  <c r="V333" i="1"/>
  <c r="V332" i="1"/>
  <c r="V331" i="1"/>
  <c r="V330" i="1"/>
  <c r="V329" i="1"/>
  <c r="V328" i="1"/>
  <c r="V327" i="1"/>
  <c r="V326" i="1"/>
  <c r="V325" i="1"/>
  <c r="V324" i="1"/>
  <c r="V323" i="1"/>
  <c r="V322" i="1"/>
  <c r="V321" i="1"/>
  <c r="V320" i="1"/>
  <c r="V319" i="1"/>
  <c r="V318" i="1"/>
  <c r="V317" i="1"/>
  <c r="V316" i="1"/>
  <c r="V315" i="1"/>
  <c r="V314" i="1"/>
  <c r="V313" i="1"/>
  <c r="V312" i="1"/>
  <c r="V311" i="1"/>
  <c r="V310" i="1"/>
  <c r="V309" i="1"/>
  <c r="V308" i="1"/>
  <c r="V307" i="1"/>
  <c r="V306" i="1"/>
  <c r="V305" i="1"/>
  <c r="V304" i="1"/>
  <c r="V303" i="1"/>
  <c r="V302" i="1"/>
  <c r="V301" i="1"/>
  <c r="V299" i="1"/>
  <c r="V298" i="1"/>
  <c r="V297" i="1"/>
  <c r="V296" i="1"/>
  <c r="V295" i="1"/>
  <c r="V294" i="1"/>
  <c r="V293" i="1"/>
  <c r="V292" i="1"/>
  <c r="V291" i="1"/>
  <c r="V290" i="1"/>
  <c r="V289" i="1"/>
  <c r="V288" i="1"/>
  <c r="V287" i="1"/>
  <c r="V285" i="1"/>
  <c r="V284" i="1"/>
  <c r="V281" i="1"/>
  <c r="V278" i="1"/>
  <c r="V277" i="1"/>
  <c r="V267" i="1"/>
  <c r="V266" i="1"/>
  <c r="V265" i="1"/>
  <c r="V264" i="1"/>
  <c r="V263" i="1"/>
  <c r="V262" i="1"/>
  <c r="V260" i="1"/>
  <c r="V259" i="1"/>
  <c r="V258" i="1"/>
  <c r="V257" i="1"/>
  <c r="V256" i="1"/>
  <c r="V255" i="1"/>
  <c r="V254" i="1"/>
  <c r="V253" i="1"/>
  <c r="V252" i="1"/>
  <c r="V251" i="1"/>
  <c r="V250" i="1"/>
  <c r="V249" i="1"/>
  <c r="V248" i="1"/>
  <c r="V247" i="1"/>
  <c r="V246" i="1"/>
  <c r="V245" i="1"/>
  <c r="V244" i="1"/>
  <c r="V243" i="1"/>
  <c r="V242" i="1"/>
  <c r="V241" i="1"/>
  <c r="V240" i="1"/>
  <c r="V239" i="1"/>
  <c r="V238" i="1"/>
  <c r="V237" i="1"/>
  <c r="V236" i="1"/>
  <c r="V235" i="1"/>
  <c r="V234" i="1"/>
  <c r="V233" i="1"/>
  <c r="V232" i="1"/>
  <c r="V231" i="1"/>
  <c r="V230" i="1"/>
  <c r="V229" i="1"/>
  <c r="V228" i="1"/>
  <c r="V227" i="1"/>
  <c r="V226" i="1"/>
  <c r="V225" i="1"/>
  <c r="V224" i="1"/>
  <c r="V223" i="1"/>
  <c r="V222" i="1"/>
  <c r="V221" i="1"/>
  <c r="V220" i="1"/>
  <c r="V219" i="1"/>
  <c r="V218" i="1"/>
  <c r="V217" i="1"/>
  <c r="V216" i="1"/>
  <c r="V215" i="1"/>
  <c r="V214" i="1"/>
  <c r="V213" i="1"/>
  <c r="V212" i="1"/>
  <c r="V211" i="1"/>
  <c r="V210" i="1"/>
  <c r="V209" i="1"/>
  <c r="V208" i="1"/>
  <c r="V207" i="1"/>
  <c r="V206" i="1"/>
  <c r="V205" i="1"/>
  <c r="V204" i="1"/>
  <c r="V203" i="1"/>
  <c r="V202" i="1"/>
  <c r="V201" i="1"/>
  <c r="V200" i="1"/>
  <c r="V199" i="1"/>
  <c r="V198" i="1"/>
  <c r="V197" i="1"/>
  <c r="V196" i="1"/>
  <c r="V194" i="1"/>
  <c r="V193" i="1"/>
  <c r="V192" i="1"/>
  <c r="V191" i="1"/>
  <c r="V190" i="1"/>
  <c r="V189" i="1"/>
  <c r="V188" i="1"/>
  <c r="V187" i="1"/>
  <c r="V186" i="1"/>
  <c r="V185" i="1"/>
  <c r="V184" i="1"/>
  <c r="V183" i="1"/>
  <c r="V182" i="1"/>
  <c r="V181" i="1"/>
  <c r="V180" i="1"/>
  <c r="V179" i="1"/>
  <c r="V178" i="1"/>
  <c r="V177" i="1"/>
  <c r="V176" i="1"/>
  <c r="V175" i="1"/>
  <c r="V174" i="1"/>
  <c r="V173" i="1"/>
  <c r="V172" i="1"/>
  <c r="V171" i="1"/>
  <c r="V170" i="1"/>
  <c r="V169" i="1"/>
  <c r="V168" i="1"/>
  <c r="V167" i="1"/>
  <c r="V166" i="1"/>
  <c r="V165" i="1"/>
  <c r="V164" i="1"/>
  <c r="V163" i="1"/>
  <c r="V162" i="1"/>
  <c r="V161" i="1"/>
  <c r="V160" i="1"/>
  <c r="V159" i="1"/>
  <c r="V158" i="1"/>
  <c r="V157" i="1"/>
  <c r="V156" i="1"/>
  <c r="V155" i="1"/>
  <c r="V154" i="1"/>
  <c r="V153" i="1"/>
  <c r="V152" i="1"/>
  <c r="V151" i="1"/>
  <c r="V150" i="1"/>
  <c r="V149" i="1"/>
  <c r="V148" i="1"/>
  <c r="V147" i="1"/>
  <c r="V146" i="1"/>
  <c r="V145" i="1"/>
  <c r="V144" i="1"/>
  <c r="V143" i="1"/>
  <c r="V142" i="1"/>
  <c r="V141" i="1"/>
  <c r="V140" i="1"/>
  <c r="V139" i="1"/>
  <c r="V138" i="1"/>
  <c r="V137" i="1"/>
  <c r="V136" i="1"/>
  <c r="V135" i="1"/>
  <c r="V134" i="1"/>
  <c r="V133" i="1"/>
  <c r="V131" i="1"/>
  <c r="V130" i="1"/>
  <c r="V129" i="1"/>
  <c r="V128" i="1"/>
  <c r="V127" i="1"/>
  <c r="V126" i="1"/>
  <c r="V125" i="1"/>
  <c r="V124" i="1"/>
  <c r="V123" i="1"/>
  <c r="V122" i="1"/>
  <c r="V121" i="1"/>
  <c r="V120" i="1"/>
  <c r="V119" i="1"/>
  <c r="V118" i="1"/>
  <c r="V117" i="1"/>
  <c r="V116" i="1"/>
  <c r="V115" i="1"/>
  <c r="V114" i="1"/>
  <c r="V113" i="1"/>
  <c r="V112" i="1"/>
  <c r="V111" i="1"/>
  <c r="V110" i="1"/>
  <c r="V108" i="1"/>
  <c r="V107" i="1"/>
  <c r="V106" i="1"/>
  <c r="V105" i="1"/>
  <c r="V104" i="1"/>
  <c r="V103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0" i="1"/>
  <c r="V39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V4" i="1"/>
  <c r="V2" i="1"/>
  <c r="V7580" i="1"/>
  <c r="V7579" i="1"/>
  <c r="V7578" i="1"/>
  <c r="V7577" i="1"/>
  <c r="V7576" i="1"/>
  <c r="V7575" i="1"/>
  <c r="V7574" i="1"/>
  <c r="V7573" i="1"/>
  <c r="V7572" i="1"/>
  <c r="V7571" i="1"/>
  <c r="V7570" i="1"/>
  <c r="V7569" i="1"/>
  <c r="V7568" i="1"/>
  <c r="V7567" i="1"/>
  <c r="V7566" i="1"/>
  <c r="V7565" i="1"/>
  <c r="V7564" i="1"/>
  <c r="V7563" i="1"/>
  <c r="V7562" i="1"/>
  <c r="V7561" i="1"/>
  <c r="V7560" i="1"/>
  <c r="V7559" i="1"/>
  <c r="V7558" i="1"/>
  <c r="V7557" i="1"/>
  <c r="V7556" i="1"/>
  <c r="V7555" i="1"/>
  <c r="V7554" i="1"/>
  <c r="V7553" i="1"/>
  <c r="V7552" i="1"/>
  <c r="V7551" i="1"/>
  <c r="V7550" i="1"/>
  <c r="V7549" i="1"/>
  <c r="V7548" i="1"/>
  <c r="V7547" i="1"/>
  <c r="V7546" i="1"/>
  <c r="V7545" i="1"/>
  <c r="V7544" i="1"/>
  <c r="V7543" i="1"/>
  <c r="V7542" i="1"/>
  <c r="V7541" i="1"/>
  <c r="V7540" i="1"/>
  <c r="V7539" i="1"/>
  <c r="V7538" i="1"/>
  <c r="V7537" i="1"/>
  <c r="V7536" i="1"/>
  <c r="V7535" i="1"/>
  <c r="V7534" i="1"/>
  <c r="V7533" i="1"/>
  <c r="V7532" i="1"/>
  <c r="V7531" i="1"/>
  <c r="V7530" i="1"/>
  <c r="V7529" i="1"/>
  <c r="V7528" i="1"/>
  <c r="V7527" i="1"/>
  <c r="V7526" i="1"/>
  <c r="V7525" i="1"/>
  <c r="V7524" i="1"/>
  <c r="V7523" i="1"/>
  <c r="V7522" i="1"/>
  <c r="V7521" i="1"/>
  <c r="V7520" i="1"/>
  <c r="V7519" i="1"/>
  <c r="V7518" i="1"/>
  <c r="V7517" i="1"/>
  <c r="V7516" i="1"/>
  <c r="V7515" i="1"/>
  <c r="V7514" i="1"/>
  <c r="V7513" i="1"/>
  <c r="V7512" i="1"/>
  <c r="V7511" i="1"/>
  <c r="V7510" i="1"/>
  <c r="V7509" i="1"/>
  <c r="V7508" i="1"/>
  <c r="V7507" i="1"/>
  <c r="V7506" i="1"/>
  <c r="V7505" i="1"/>
  <c r="V7504" i="1"/>
  <c r="V7503" i="1"/>
  <c r="V7502" i="1"/>
  <c r="V7501" i="1"/>
  <c r="V7500" i="1"/>
  <c r="V7499" i="1"/>
  <c r="V7498" i="1"/>
  <c r="V7497" i="1"/>
  <c r="V7496" i="1"/>
  <c r="V7495" i="1"/>
  <c r="V7494" i="1"/>
  <c r="V7493" i="1"/>
  <c r="V7492" i="1"/>
  <c r="V7491" i="1"/>
  <c r="V7490" i="1"/>
  <c r="V7489" i="1"/>
  <c r="V7488" i="1"/>
  <c r="V7487" i="1"/>
  <c r="V7486" i="1"/>
  <c r="V7485" i="1"/>
  <c r="V7484" i="1"/>
  <c r="V7483" i="1"/>
  <c r="V7482" i="1"/>
  <c r="V7481" i="1"/>
  <c r="V7480" i="1"/>
  <c r="V7479" i="1"/>
  <c r="V7478" i="1"/>
  <c r="V7477" i="1"/>
  <c r="V7476" i="1"/>
  <c r="V7475" i="1"/>
  <c r="V7474" i="1"/>
  <c r="V7473" i="1"/>
  <c r="V7472" i="1"/>
  <c r="V7471" i="1"/>
  <c r="V7470" i="1"/>
  <c r="V7469" i="1"/>
  <c r="V7468" i="1"/>
  <c r="V7467" i="1"/>
  <c r="V7466" i="1"/>
  <c r="V7465" i="1"/>
  <c r="V7464" i="1"/>
  <c r="V7463" i="1"/>
  <c r="V7462" i="1"/>
  <c r="V7461" i="1"/>
  <c r="V7460" i="1"/>
  <c r="V7459" i="1"/>
  <c r="V7458" i="1"/>
  <c r="V7456" i="1"/>
  <c r="V7455" i="1"/>
  <c r="V7454" i="1"/>
  <c r="V7453" i="1"/>
  <c r="V7452" i="1"/>
  <c r="V7451" i="1"/>
  <c r="V7450" i="1"/>
  <c r="V7449" i="1"/>
  <c r="V7448" i="1"/>
  <c r="V7447" i="1"/>
  <c r="V7446" i="1"/>
  <c r="V7445" i="1"/>
  <c r="V7444" i="1"/>
  <c r="V7443" i="1"/>
  <c r="V7442" i="1"/>
  <c r="V7441" i="1"/>
  <c r="V7440" i="1"/>
  <c r="V7439" i="1"/>
  <c r="V7436" i="1"/>
  <c r="V7435" i="1"/>
  <c r="V7432" i="1"/>
  <c r="V7431" i="1"/>
  <c r="V7430" i="1"/>
  <c r="V7429" i="1"/>
  <c r="V7428" i="1"/>
  <c r="V7427" i="1"/>
  <c r="V7426" i="1"/>
  <c r="V7425" i="1"/>
  <c r="V7424" i="1"/>
  <c r="V7423" i="1"/>
  <c r="V7422" i="1"/>
  <c r="V7421" i="1"/>
  <c r="V7420" i="1"/>
  <c r="V7419" i="1"/>
  <c r="V7418" i="1"/>
  <c r="V7417" i="1"/>
  <c r="V7416" i="1"/>
  <c r="V7415" i="1"/>
  <c r="V7414" i="1"/>
  <c r="V7413" i="1"/>
  <c r="V7412" i="1"/>
  <c r="V7411" i="1"/>
  <c r="V7410" i="1"/>
  <c r="V7409" i="1"/>
  <c r="V7408" i="1"/>
  <c r="V7407" i="1"/>
  <c r="V7406" i="1"/>
  <c r="V7405" i="1"/>
  <c r="V7404" i="1"/>
  <c r="V7403" i="1"/>
  <c r="V7402" i="1"/>
  <c r="V7401" i="1"/>
  <c r="V7400" i="1"/>
  <c r="V7399" i="1"/>
  <c r="V7398" i="1"/>
  <c r="V7397" i="1"/>
  <c r="V7396" i="1"/>
  <c r="V7395" i="1"/>
  <c r="V7394" i="1"/>
  <c r="V7393" i="1"/>
  <c r="V7392" i="1"/>
  <c r="V7391" i="1"/>
  <c r="V7390" i="1"/>
  <c r="V7389" i="1"/>
  <c r="V7388" i="1"/>
  <c r="V7387" i="1"/>
  <c r="V7386" i="1"/>
  <c r="V7385" i="1"/>
  <c r="V7384" i="1"/>
  <c r="V7383" i="1"/>
  <c r="V7382" i="1"/>
  <c r="V7381" i="1"/>
  <c r="V7380" i="1"/>
  <c r="V7379" i="1"/>
  <c r="V7378" i="1"/>
  <c r="V7377" i="1"/>
  <c r="V7376" i="1"/>
  <c r="V7375" i="1"/>
  <c r="V7374" i="1"/>
  <c r="V7373" i="1"/>
  <c r="V7372" i="1"/>
  <c r="V7371" i="1"/>
  <c r="V7370" i="1"/>
  <c r="V7369" i="1"/>
  <c r="V7368" i="1"/>
  <c r="V7367" i="1"/>
  <c r="V7366" i="1"/>
  <c r="V7365" i="1"/>
  <c r="V7364" i="1"/>
  <c r="V7363" i="1"/>
  <c r="V7362" i="1"/>
  <c r="V7361" i="1"/>
  <c r="V7360" i="1"/>
  <c r="V7359" i="1"/>
  <c r="V7358" i="1"/>
  <c r="V7357" i="1"/>
  <c r="V7356" i="1"/>
  <c r="V7355" i="1"/>
  <c r="V7354" i="1"/>
  <c r="V7353" i="1"/>
  <c r="V7352" i="1"/>
  <c r="V7350" i="1"/>
  <c r="V7349" i="1"/>
  <c r="V7348" i="1"/>
  <c r="V7347" i="1"/>
  <c r="V7346" i="1"/>
  <c r="V7345" i="1"/>
  <c r="V7344" i="1"/>
  <c r="V7343" i="1"/>
  <c r="V7342" i="1"/>
  <c r="V7341" i="1"/>
  <c r="V7340" i="1"/>
  <c r="V7339" i="1"/>
  <c r="V7337" i="1"/>
  <c r="V7336" i="1"/>
  <c r="V7335" i="1"/>
  <c r="V7334" i="1"/>
  <c r="V7333" i="1"/>
  <c r="V7332" i="1"/>
  <c r="V7331" i="1"/>
  <c r="V7330" i="1"/>
  <c r="V7329" i="1"/>
  <c r="V7328" i="1"/>
  <c r="V7327" i="1"/>
  <c r="V7326" i="1"/>
  <c r="V7325" i="1"/>
  <c r="V7324" i="1"/>
  <c r="V7323" i="1"/>
  <c r="V7322" i="1"/>
  <c r="V7321" i="1"/>
  <c r="V7320" i="1"/>
  <c r="V7319" i="1"/>
  <c r="V7318" i="1"/>
  <c r="V7317" i="1"/>
  <c r="V7316" i="1"/>
  <c r="V7315" i="1"/>
  <c r="V7314" i="1"/>
  <c r="V7313" i="1"/>
  <c r="V7312" i="1"/>
  <c r="V7311" i="1"/>
  <c r="V7310" i="1"/>
  <c r="V7309" i="1"/>
  <c r="V7308" i="1"/>
  <c r="V7307" i="1"/>
  <c r="V7306" i="1"/>
  <c r="V7305" i="1"/>
  <c r="V7304" i="1"/>
  <c r="V7303" i="1"/>
  <c r="V7302" i="1"/>
  <c r="V7301" i="1"/>
  <c r="V7300" i="1"/>
  <c r="V7299" i="1"/>
  <c r="V7298" i="1"/>
  <c r="V7297" i="1"/>
  <c r="V7296" i="1"/>
  <c r="V7295" i="1"/>
  <c r="V7294" i="1"/>
  <c r="V7293" i="1"/>
  <c r="V7292" i="1"/>
  <c r="V7291" i="1"/>
  <c r="V7290" i="1"/>
  <c r="V7289" i="1"/>
  <c r="V7288" i="1"/>
  <c r="V7287" i="1"/>
  <c r="V7286" i="1"/>
  <c r="V7285" i="1"/>
  <c r="V7284" i="1"/>
  <c r="V7283" i="1"/>
  <c r="V7282" i="1"/>
  <c r="V7281" i="1"/>
  <c r="V7280" i="1"/>
  <c r="V7279" i="1"/>
  <c r="V7278" i="1"/>
  <c r="V7277" i="1"/>
  <c r="V7276" i="1"/>
  <c r="V7275" i="1"/>
  <c r="V7274" i="1"/>
  <c r="V7273" i="1"/>
  <c r="V7272" i="1"/>
  <c r="V7271" i="1"/>
  <c r="V7270" i="1"/>
  <c r="V7269" i="1"/>
  <c r="V7268" i="1"/>
  <c r="V7267" i="1"/>
  <c r="V7266" i="1"/>
  <c r="V7265" i="1"/>
  <c r="V7264" i="1"/>
  <c r="V7263" i="1"/>
  <c r="V7262" i="1"/>
  <c r="V7261" i="1"/>
  <c r="V7260" i="1"/>
  <c r="V7258" i="1"/>
  <c r="V7257" i="1"/>
  <c r="V7256" i="1"/>
  <c r="V7255" i="1"/>
  <c r="V7254" i="1"/>
  <c r="V7253" i="1"/>
  <c r="V7252" i="1"/>
  <c r="V7251" i="1"/>
  <c r="V7250" i="1"/>
  <c r="V7249" i="1"/>
  <c r="V7248" i="1"/>
  <c r="V7247" i="1"/>
  <c r="V7246" i="1"/>
  <c r="V7245" i="1"/>
  <c r="V7244" i="1"/>
  <c r="V7243" i="1"/>
  <c r="V7242" i="1"/>
  <c r="V7241" i="1"/>
  <c r="V7240" i="1"/>
  <c r="V7239" i="1"/>
  <c r="V7238" i="1"/>
  <c r="V7237" i="1"/>
  <c r="V7236" i="1"/>
  <c r="V7235" i="1"/>
  <c r="V7234" i="1"/>
  <c r="V7233" i="1"/>
  <c r="V7232" i="1"/>
  <c r="V7231" i="1"/>
  <c r="V7230" i="1"/>
  <c r="V7229" i="1"/>
  <c r="V7228" i="1"/>
  <c r="V7227" i="1"/>
  <c r="V7226" i="1"/>
  <c r="V7225" i="1"/>
  <c r="V7224" i="1"/>
  <c r="V7223" i="1"/>
  <c r="V7222" i="1"/>
  <c r="V7221" i="1"/>
  <c r="V7220" i="1"/>
  <c r="V7219" i="1"/>
  <c r="V7218" i="1"/>
  <c r="V7217" i="1"/>
  <c r="V7216" i="1"/>
  <c r="V7215" i="1"/>
  <c r="V7214" i="1"/>
  <c r="V7213" i="1"/>
  <c r="V7212" i="1"/>
  <c r="V7211" i="1"/>
  <c r="V7210" i="1"/>
  <c r="V7209" i="1"/>
  <c r="V7208" i="1"/>
  <c r="V7207" i="1"/>
  <c r="V7206" i="1"/>
  <c r="V7205" i="1"/>
  <c r="V7204" i="1"/>
  <c r="V7203" i="1"/>
  <c r="V7202" i="1"/>
  <c r="V7201" i="1"/>
  <c r="V7200" i="1"/>
  <c r="V7199" i="1"/>
  <c r="V7198" i="1"/>
  <c r="V7197" i="1"/>
  <c r="V7196" i="1"/>
  <c r="V7195" i="1"/>
  <c r="V7194" i="1"/>
  <c r="V7193" i="1"/>
  <c r="V7192" i="1"/>
  <c r="V7191" i="1"/>
  <c r="V7190" i="1"/>
  <c r="V7189" i="1"/>
  <c r="V7188" i="1"/>
  <c r="V7187" i="1"/>
  <c r="V7186" i="1"/>
  <c r="V7185" i="1"/>
  <c r="V7184" i="1"/>
  <c r="V7183" i="1"/>
  <c r="V7182" i="1"/>
  <c r="V7181" i="1"/>
  <c r="V7180" i="1"/>
  <c r="V7179" i="1"/>
  <c r="V7178" i="1"/>
  <c r="V7177" i="1"/>
  <c r="V7176" i="1"/>
  <c r="V7175" i="1"/>
  <c r="V7174" i="1"/>
  <c r="V7173" i="1"/>
  <c r="V7172" i="1"/>
  <c r="V7171" i="1"/>
  <c r="V7170" i="1"/>
  <c r="V7169" i="1"/>
  <c r="V7168" i="1"/>
  <c r="V7167" i="1"/>
  <c r="V7166" i="1"/>
  <c r="V7165" i="1"/>
  <c r="V7164" i="1"/>
  <c r="V7163" i="1"/>
  <c r="V7162" i="1"/>
  <c r="V7161" i="1"/>
  <c r="V7160" i="1"/>
  <c r="V7159" i="1"/>
  <c r="V7158" i="1"/>
  <c r="V7157" i="1"/>
  <c r="V7156" i="1"/>
  <c r="V7155" i="1"/>
  <c r="V7154" i="1"/>
  <c r="V7153" i="1"/>
  <c r="V7152" i="1"/>
  <c r="V7151" i="1"/>
  <c r="V7150" i="1"/>
  <c r="V7149" i="1"/>
  <c r="V7148" i="1"/>
  <c r="V7147" i="1"/>
  <c r="V7146" i="1"/>
  <c r="V7145" i="1"/>
  <c r="V7144" i="1"/>
  <c r="V7143" i="1"/>
  <c r="V7142" i="1"/>
  <c r="V7141" i="1"/>
  <c r="V7140" i="1"/>
  <c r="V7139" i="1"/>
  <c r="V7138" i="1"/>
  <c r="V7137" i="1"/>
  <c r="V7136" i="1"/>
  <c r="V7135" i="1"/>
  <c r="V7134" i="1"/>
  <c r="V7133" i="1"/>
  <c r="V7132" i="1"/>
  <c r="V7131" i="1"/>
  <c r="V7130" i="1"/>
  <c r="V7129" i="1"/>
  <c r="V7128" i="1"/>
  <c r="V7127" i="1"/>
  <c r="V7126" i="1"/>
  <c r="V7124" i="1"/>
  <c r="V7123" i="1"/>
  <c r="V7122" i="1"/>
  <c r="V7121" i="1"/>
  <c r="V7120" i="1"/>
  <c r="V7119" i="1"/>
  <c r="V7118" i="1"/>
  <c r="V7117" i="1"/>
  <c r="V7116" i="1"/>
  <c r="V7114" i="1"/>
  <c r="V7113" i="1"/>
  <c r="V7112" i="1"/>
  <c r="V7111" i="1"/>
  <c r="V7110" i="1"/>
  <c r="V7109" i="1"/>
  <c r="V7108" i="1"/>
  <c r="V7107" i="1"/>
  <c r="V7106" i="1"/>
  <c r="V7105" i="1"/>
  <c r="V7104" i="1"/>
  <c r="V7103" i="1"/>
  <c r="V7102" i="1"/>
  <c r="V7101" i="1"/>
  <c r="V7100" i="1"/>
  <c r="V7099" i="1"/>
  <c r="V7098" i="1"/>
  <c r="V7097" i="1"/>
  <c r="V7096" i="1"/>
  <c r="V7095" i="1"/>
  <c r="V7094" i="1"/>
  <c r="V7093" i="1"/>
  <c r="V7092" i="1"/>
  <c r="V7091" i="1"/>
  <c r="V7090" i="1"/>
  <c r="V7089" i="1"/>
  <c r="V7088" i="1"/>
  <c r="V7087" i="1"/>
  <c r="V7086" i="1"/>
  <c r="V7085" i="1"/>
  <c r="V7084" i="1"/>
  <c r="V7083" i="1"/>
  <c r="V7082" i="1"/>
  <c r="V7081" i="1"/>
  <c r="V7080" i="1"/>
  <c r="V7079" i="1"/>
  <c r="V7078" i="1"/>
  <c r="V7077" i="1"/>
  <c r="V7076" i="1"/>
  <c r="V7075" i="1"/>
  <c r="V7074" i="1"/>
  <c r="V7073" i="1"/>
  <c r="V7072" i="1"/>
  <c r="V7071" i="1"/>
  <c r="V7070" i="1"/>
  <c r="V7069" i="1"/>
  <c r="V7068" i="1"/>
  <c r="V7067" i="1"/>
  <c r="V7066" i="1"/>
  <c r="V7065" i="1"/>
  <c r="V7064" i="1"/>
  <c r="V7063" i="1"/>
  <c r="V7062" i="1"/>
  <c r="V7061" i="1"/>
  <c r="V7060" i="1"/>
  <c r="V7059" i="1"/>
  <c r="V7058" i="1"/>
  <c r="V7057" i="1"/>
  <c r="V7056" i="1"/>
  <c r="V7055" i="1"/>
  <c r="V7054" i="1"/>
  <c r="V7053" i="1"/>
  <c r="V7052" i="1"/>
  <c r="V7051" i="1"/>
  <c r="V7050" i="1"/>
  <c r="V7049" i="1"/>
  <c r="V7048" i="1"/>
  <c r="V7047" i="1"/>
  <c r="V7046" i="1"/>
  <c r="V7045" i="1"/>
  <c r="V7044" i="1"/>
  <c r="V7043" i="1"/>
  <c r="V7042" i="1"/>
  <c r="V7041" i="1"/>
  <c r="V7040" i="1"/>
  <c r="V7039" i="1"/>
  <c r="V7038" i="1"/>
  <c r="V7037" i="1"/>
  <c r="V7036" i="1"/>
  <c r="V7034" i="1"/>
  <c r="V7033" i="1"/>
  <c r="V7032" i="1"/>
  <c r="V7031" i="1"/>
  <c r="V7030" i="1"/>
  <c r="V7029" i="1"/>
  <c r="V7028" i="1"/>
  <c r="V7027" i="1"/>
  <c r="V7026" i="1"/>
  <c r="V7025" i="1"/>
  <c r="V7024" i="1"/>
  <c r="V7023" i="1"/>
  <c r="V7022" i="1"/>
  <c r="V7021" i="1"/>
  <c r="V7020" i="1"/>
  <c r="V7019" i="1"/>
  <c r="V7018" i="1"/>
  <c r="V7017" i="1"/>
  <c r="V7015" i="1"/>
  <c r="V7014" i="1"/>
  <c r="V7013" i="1"/>
  <c r="V7012" i="1"/>
  <c r="V7011" i="1"/>
  <c r="V7010" i="1"/>
  <c r="V7009" i="1"/>
  <c r="V7008" i="1"/>
  <c r="V7007" i="1"/>
  <c r="V7006" i="1"/>
  <c r="V7005" i="1"/>
  <c r="V7003" i="1"/>
  <c r="V7002" i="1"/>
  <c r="V7001" i="1"/>
  <c r="V7000" i="1"/>
  <c r="V6999" i="1"/>
  <c r="V6998" i="1"/>
  <c r="V6997" i="1"/>
  <c r="V6996" i="1"/>
  <c r="V6995" i="1"/>
  <c r="V6994" i="1"/>
  <c r="V6993" i="1"/>
  <c r="V6992" i="1"/>
  <c r="V6991" i="1"/>
  <c r="V6990" i="1"/>
  <c r="V6988" i="1"/>
  <c r="V6987" i="1"/>
  <c r="V6986" i="1"/>
  <c r="V6985" i="1"/>
  <c r="V6984" i="1"/>
  <c r="V6983" i="1"/>
  <c r="V6982" i="1"/>
  <c r="V6967" i="1"/>
  <c r="V6966" i="1"/>
  <c r="V6965" i="1"/>
  <c r="V6963" i="1"/>
  <c r="V6962" i="1"/>
  <c r="V6961" i="1"/>
  <c r="V6960" i="1"/>
  <c r="V6959" i="1"/>
  <c r="V6958" i="1"/>
  <c r="V6957" i="1"/>
  <c r="V6956" i="1"/>
  <c r="V6955" i="1"/>
  <c r="V6954" i="1"/>
  <c r="V6953" i="1"/>
  <c r="V6952" i="1"/>
  <c r="V6951" i="1"/>
  <c r="V6950" i="1"/>
  <c r="V6949" i="1"/>
  <c r="V6948" i="1"/>
  <c r="V6947" i="1"/>
  <c r="V6946" i="1"/>
  <c r="V6945" i="1"/>
  <c r="V6944" i="1"/>
  <c r="V6943" i="1"/>
  <c r="V6942" i="1"/>
  <c r="V6941" i="1"/>
  <c r="V6940" i="1"/>
  <c r="V6939" i="1"/>
  <c r="V6938" i="1"/>
  <c r="V6937" i="1"/>
  <c r="V6936" i="1"/>
  <c r="V6935" i="1"/>
  <c r="V6934" i="1"/>
  <c r="V6933" i="1"/>
  <c r="V6932" i="1"/>
  <c r="V6931" i="1"/>
  <c r="V6930" i="1"/>
  <c r="V6929" i="1"/>
  <c r="V6928" i="1"/>
  <c r="V6927" i="1"/>
  <c r="V6926" i="1"/>
  <c r="V6925" i="1"/>
  <c r="V6924" i="1"/>
  <c r="V6923" i="1"/>
  <c r="V6922" i="1"/>
  <c r="V6921" i="1"/>
  <c r="V6920" i="1"/>
  <c r="V6919" i="1"/>
  <c r="V6918" i="1"/>
  <c r="V6917" i="1"/>
  <c r="V6916" i="1"/>
  <c r="V6915" i="1"/>
  <c r="V6914" i="1"/>
  <c r="V6913" i="1"/>
  <c r="V6912" i="1"/>
  <c r="V6911" i="1"/>
  <c r="V6910" i="1"/>
  <c r="V6909" i="1"/>
  <c r="V6908" i="1"/>
  <c r="V6907" i="1"/>
  <c r="V6906" i="1"/>
  <c r="V6905" i="1"/>
  <c r="V6904" i="1"/>
  <c r="V6903" i="1"/>
  <c r="V6902" i="1"/>
  <c r="V6901" i="1"/>
  <c r="V6900" i="1"/>
  <c r="V6899" i="1"/>
  <c r="V6898" i="1"/>
  <c r="V6897" i="1"/>
  <c r="V6896" i="1"/>
  <c r="V6895" i="1"/>
  <c r="V6894" i="1"/>
  <c r="V6893" i="1"/>
  <c r="V6892" i="1"/>
  <c r="V6891" i="1"/>
  <c r="V6890" i="1"/>
  <c r="V6889" i="1"/>
  <c r="V6888" i="1"/>
  <c r="V6887" i="1"/>
  <c r="V6886" i="1"/>
  <c r="V6885" i="1"/>
  <c r="V6884" i="1"/>
  <c r="V6883" i="1"/>
  <c r="V6882" i="1"/>
  <c r="V6881" i="1"/>
  <c r="V6880" i="1"/>
  <c r="V6879" i="1"/>
  <c r="V6878" i="1"/>
  <c r="V6877" i="1"/>
  <c r="V6876" i="1"/>
  <c r="V6875" i="1"/>
  <c r="V6874" i="1"/>
  <c r="V6873" i="1"/>
  <c r="V6872" i="1"/>
  <c r="V6871" i="1"/>
  <c r="V6870" i="1"/>
  <c r="V6869" i="1"/>
  <c r="V6868" i="1"/>
  <c r="V6867" i="1"/>
  <c r="V6866" i="1"/>
  <c r="V6865" i="1"/>
  <c r="V6864" i="1"/>
  <c r="V6863" i="1"/>
  <c r="V6862" i="1"/>
  <c r="V6861" i="1"/>
  <c r="V6860" i="1"/>
  <c r="V6859" i="1"/>
  <c r="V6858" i="1"/>
  <c r="V6857" i="1"/>
  <c r="V6856" i="1"/>
  <c r="V6855" i="1"/>
  <c r="V6854" i="1"/>
  <c r="V6853" i="1"/>
  <c r="V6852" i="1"/>
  <c r="V6851" i="1"/>
  <c r="V6850" i="1"/>
  <c r="V6849" i="1"/>
  <c r="V6848" i="1"/>
  <c r="V6847" i="1"/>
  <c r="V6846" i="1"/>
  <c r="V6845" i="1"/>
  <c r="V6844" i="1"/>
  <c r="V6843" i="1"/>
  <c r="V6842" i="1"/>
  <c r="V6841" i="1"/>
  <c r="V6840" i="1"/>
  <c r="V6839" i="1"/>
  <c r="V6838" i="1"/>
  <c r="V6837" i="1"/>
  <c r="V6836" i="1"/>
  <c r="V6834" i="1"/>
  <c r="V6833" i="1"/>
  <c r="V6832" i="1"/>
  <c r="V6831" i="1"/>
  <c r="V6830" i="1"/>
  <c r="V6829" i="1"/>
  <c r="V6828" i="1"/>
  <c r="V6827" i="1"/>
  <c r="V6826" i="1"/>
  <c r="V6825" i="1"/>
  <c r="V6824" i="1"/>
  <c r="V6823" i="1"/>
  <c r="V6822" i="1"/>
  <c r="V6821" i="1"/>
  <c r="V6820" i="1"/>
  <c r="V6819" i="1"/>
  <c r="V6818" i="1"/>
  <c r="V6817" i="1"/>
  <c r="V6816" i="1"/>
  <c r="V6815" i="1"/>
  <c r="V6814" i="1"/>
  <c r="V6813" i="1"/>
  <c r="V6812" i="1"/>
  <c r="V6811" i="1"/>
  <c r="V6810" i="1"/>
  <c r="V6809" i="1"/>
  <c r="V6808" i="1"/>
  <c r="V6807" i="1"/>
  <c r="V6806" i="1"/>
  <c r="V6805" i="1"/>
  <c r="V6804" i="1"/>
  <c r="V6803" i="1"/>
  <c r="V6802" i="1"/>
  <c r="V6801" i="1"/>
  <c r="V6800" i="1"/>
  <c r="V6799" i="1"/>
  <c r="V6798" i="1"/>
  <c r="V6797" i="1"/>
  <c r="V6795" i="1"/>
  <c r="V6794" i="1"/>
  <c r="V6793" i="1"/>
  <c r="V6792" i="1"/>
  <c r="V6789" i="1"/>
  <c r="V6788" i="1"/>
  <c r="V6787" i="1"/>
  <c r="V6786" i="1"/>
  <c r="V6785" i="1"/>
  <c r="V6784" i="1"/>
  <c r="V6783" i="1"/>
  <c r="V6782" i="1"/>
  <c r="V6781" i="1"/>
  <c r="V6780" i="1"/>
  <c r="V6779" i="1"/>
  <c r="V6778" i="1"/>
  <c r="V6777" i="1"/>
  <c r="V6776" i="1"/>
  <c r="V6775" i="1"/>
  <c r="V6774" i="1"/>
  <c r="V6773" i="1"/>
  <c r="V6772" i="1"/>
  <c r="V6771" i="1"/>
  <c r="V6770" i="1"/>
  <c r="V6769" i="1"/>
  <c r="V6768" i="1"/>
  <c r="V6767" i="1"/>
  <c r="V6766" i="1"/>
  <c r="V6765" i="1"/>
  <c r="V6764" i="1"/>
  <c r="V6763" i="1"/>
  <c r="V6762" i="1"/>
  <c r="V6761" i="1"/>
  <c r="V6760" i="1"/>
  <c r="V6759" i="1"/>
  <c r="V6758" i="1"/>
  <c r="V6757" i="1"/>
  <c r="V6756" i="1"/>
  <c r="V6755" i="1"/>
  <c r="V6754" i="1"/>
  <c r="V6753" i="1"/>
  <c r="V6752" i="1"/>
  <c r="V6751" i="1"/>
  <c r="V6750" i="1"/>
  <c r="V6749" i="1"/>
  <c r="V6748" i="1"/>
  <c r="V6747" i="1"/>
  <c r="V6746" i="1"/>
  <c r="V6745" i="1"/>
  <c r="V6744" i="1"/>
  <c r="V6743" i="1"/>
  <c r="V6742" i="1"/>
  <c r="V6741" i="1"/>
  <c r="V6740" i="1"/>
  <c r="V6739" i="1"/>
  <c r="V6738" i="1"/>
  <c r="V6737" i="1"/>
  <c r="V6736" i="1"/>
  <c r="V6735" i="1"/>
  <c r="V6734" i="1"/>
  <c r="V6733" i="1"/>
  <c r="V6732" i="1"/>
  <c r="V6731" i="1"/>
  <c r="V6730" i="1"/>
  <c r="V6729" i="1"/>
  <c r="V6728" i="1"/>
  <c r="V6727" i="1"/>
  <c r="V6726" i="1"/>
  <c r="V6725" i="1"/>
  <c r="V6724" i="1"/>
  <c r="V6723" i="1"/>
  <c r="V6722" i="1"/>
  <c r="V6721" i="1"/>
  <c r="V6720" i="1"/>
  <c r="V6719" i="1"/>
  <c r="V6718" i="1"/>
  <c r="V6717" i="1"/>
  <c r="V6716" i="1"/>
  <c r="V6715" i="1"/>
  <c r="V6714" i="1"/>
  <c r="V6713" i="1"/>
  <c r="V6712" i="1"/>
  <c r="V6711" i="1"/>
  <c r="V6710" i="1"/>
  <c r="V6709" i="1"/>
  <c r="V6708" i="1"/>
  <c r="V6707" i="1"/>
  <c r="V6706" i="1"/>
  <c r="V6705" i="1"/>
  <c r="V6704" i="1"/>
  <c r="V6703" i="1"/>
  <c r="V6702" i="1"/>
  <c r="V6701" i="1"/>
  <c r="V6700" i="1"/>
  <c r="V6699" i="1"/>
  <c r="V6698" i="1"/>
  <c r="V6697" i="1"/>
  <c r="V6696" i="1"/>
  <c r="V6695" i="1"/>
  <c r="V6694" i="1"/>
  <c r="V6693" i="1"/>
  <c r="V6692" i="1"/>
  <c r="V6690" i="1"/>
  <c r="V6689" i="1"/>
  <c r="V6688" i="1"/>
  <c r="V6687" i="1"/>
  <c r="V6686" i="1"/>
  <c r="V6685" i="1"/>
  <c r="V6684" i="1"/>
  <c r="V6683" i="1"/>
  <c r="V6682" i="1"/>
  <c r="V6681" i="1"/>
  <c r="V6680" i="1"/>
  <c r="V6679" i="1"/>
  <c r="V6678" i="1"/>
  <c r="V6677" i="1"/>
  <c r="V6676" i="1"/>
  <c r="V6675" i="1"/>
  <c r="V6674" i="1"/>
  <c r="V6673" i="1"/>
  <c r="V6672" i="1"/>
  <c r="V6671" i="1"/>
  <c r="V6670" i="1"/>
  <c r="V6669" i="1"/>
  <c r="V6668" i="1"/>
  <c r="V6667" i="1"/>
  <c r="V6666" i="1"/>
  <c r="V6665" i="1"/>
  <c r="V6664" i="1"/>
  <c r="V6663" i="1"/>
  <c r="V6662" i="1"/>
  <c r="V6661" i="1"/>
  <c r="V6660" i="1"/>
  <c r="V6659" i="1"/>
  <c r="V6658" i="1"/>
  <c r="V6657" i="1"/>
  <c r="V6656" i="1"/>
  <c r="V6655" i="1"/>
  <c r="V6654" i="1"/>
  <c r="V6653" i="1"/>
  <c r="V6652" i="1"/>
  <c r="V6651" i="1"/>
  <c r="V6650" i="1"/>
  <c r="V6649" i="1"/>
  <c r="V6648" i="1"/>
  <c r="V6647" i="1"/>
  <c r="V6646" i="1"/>
  <c r="V6645" i="1"/>
  <c r="V6644" i="1"/>
  <c r="V6643" i="1"/>
  <c r="V6642" i="1"/>
  <c r="V6641" i="1"/>
  <c r="V6640" i="1"/>
  <c r="V6639" i="1"/>
  <c r="V6638" i="1"/>
  <c r="V6637" i="1"/>
  <c r="V6636" i="1"/>
  <c r="V6635" i="1"/>
  <c r="V6634" i="1"/>
  <c r="V6633" i="1"/>
  <c r="V6632" i="1"/>
  <c r="V6631" i="1"/>
  <c r="V6630" i="1"/>
  <c r="V6629" i="1"/>
  <c r="V6628" i="1"/>
  <c r="V6627" i="1"/>
  <c r="V6626" i="1"/>
  <c r="V6625" i="1"/>
  <c r="V6624" i="1"/>
  <c r="V6623" i="1"/>
  <c r="V6622" i="1"/>
  <c r="V6621" i="1"/>
  <c r="V6620" i="1"/>
  <c r="V6619" i="1"/>
  <c r="V6618" i="1"/>
  <c r="V6617" i="1"/>
  <c r="V6616" i="1"/>
  <c r="V6615" i="1"/>
  <c r="V6614" i="1"/>
  <c r="V6613" i="1"/>
  <c r="V6612" i="1"/>
  <c r="V6611" i="1"/>
  <c r="V6610" i="1"/>
  <c r="V6609" i="1"/>
  <c r="V6608" i="1"/>
  <c r="V6607" i="1"/>
  <c r="V6606" i="1"/>
  <c r="V6605" i="1"/>
  <c r="V6604" i="1"/>
  <c r="V6603" i="1"/>
  <c r="V6602" i="1"/>
  <c r="V6601" i="1"/>
  <c r="V6600" i="1"/>
  <c r="V6599" i="1"/>
  <c r="V6598" i="1"/>
  <c r="V6597" i="1"/>
  <c r="V6596" i="1"/>
  <c r="V6595" i="1"/>
  <c r="V6594" i="1"/>
  <c r="V6593" i="1"/>
  <c r="V6592" i="1"/>
  <c r="V6591" i="1"/>
  <c r="V6590" i="1"/>
  <c r="V6589" i="1"/>
  <c r="V6588" i="1"/>
  <c r="V6587" i="1"/>
  <c r="V6586" i="1"/>
  <c r="V6585" i="1"/>
  <c r="V6584" i="1"/>
  <c r="V6583" i="1"/>
  <c r="V6582" i="1"/>
  <c r="V6581" i="1"/>
  <c r="V6580" i="1"/>
  <c r="V6579" i="1"/>
  <c r="V6578" i="1"/>
  <c r="V6577" i="1"/>
  <c r="V6576" i="1"/>
  <c r="V6575" i="1"/>
  <c r="V6574" i="1"/>
  <c r="V6573" i="1"/>
  <c r="V6572" i="1"/>
  <c r="V6571" i="1"/>
  <c r="V6570" i="1"/>
  <c r="V6569" i="1"/>
  <c r="V6568" i="1"/>
  <c r="V6567" i="1"/>
  <c r="V6566" i="1"/>
  <c r="V6565" i="1"/>
  <c r="V6564" i="1"/>
  <c r="V6563" i="1"/>
  <c r="V6562" i="1"/>
  <c r="V6561" i="1"/>
  <c r="V6560" i="1"/>
  <c r="V6559" i="1"/>
  <c r="V6558" i="1"/>
  <c r="V6557" i="1"/>
  <c r="V6556" i="1"/>
  <c r="V6555" i="1"/>
  <c r="V6553" i="1"/>
  <c r="V6552" i="1"/>
  <c r="V6550" i="1"/>
  <c r="V6549" i="1"/>
  <c r="V6548" i="1"/>
  <c r="V6547" i="1"/>
  <c r="V6546" i="1"/>
  <c r="V6545" i="1"/>
  <c r="V6544" i="1"/>
  <c r="V6543" i="1"/>
  <c r="V6542" i="1"/>
  <c r="V6541" i="1"/>
  <c r="V6540" i="1"/>
  <c r="V6539" i="1"/>
  <c r="V6538" i="1"/>
  <c r="V6537" i="1"/>
  <c r="V6536" i="1"/>
  <c r="V6535" i="1"/>
  <c r="V6534" i="1"/>
  <c r="V6533" i="1"/>
  <c r="V6532" i="1"/>
  <c r="V6531" i="1"/>
  <c r="V6530" i="1"/>
  <c r="V6529" i="1"/>
  <c r="V6528" i="1"/>
  <c r="V6527" i="1"/>
  <c r="V6526" i="1"/>
  <c r="V6523" i="1"/>
  <c r="V6522" i="1"/>
  <c r="V6521" i="1"/>
  <c r="V6518" i="1"/>
  <c r="V6516" i="1"/>
  <c r="V6515" i="1"/>
  <c r="V6514" i="1"/>
  <c r="V6513" i="1"/>
  <c r="V6512" i="1"/>
  <c r="V6511" i="1"/>
  <c r="V6510" i="1"/>
  <c r="V6509" i="1"/>
  <c r="V6508" i="1"/>
  <c r="V6507" i="1"/>
  <c r="V6506" i="1"/>
  <c r="V6505" i="1"/>
  <c r="V6504" i="1"/>
  <c r="V6503" i="1"/>
  <c r="V6502" i="1"/>
  <c r="V6501" i="1"/>
  <c r="V6500" i="1"/>
  <c r="V6499" i="1"/>
  <c r="V6498" i="1"/>
  <c r="V6497" i="1"/>
  <c r="V6496" i="1"/>
  <c r="V6495" i="1"/>
  <c r="V6494" i="1"/>
  <c r="V6493" i="1"/>
  <c r="V6492" i="1"/>
  <c r="V6491" i="1"/>
  <c r="V6490" i="1"/>
  <c r="V6489" i="1"/>
  <c r="V6488" i="1"/>
  <c r="V6487" i="1"/>
  <c r="V6486" i="1"/>
  <c r="V6485" i="1"/>
  <c r="V6484" i="1"/>
  <c r="V6483" i="1"/>
  <c r="V6482" i="1"/>
  <c r="V6481" i="1"/>
  <c r="V6480" i="1"/>
  <c r="V6479" i="1"/>
  <c r="V6478" i="1"/>
  <c r="V6477" i="1"/>
  <c r="V6476" i="1"/>
  <c r="V6475" i="1"/>
  <c r="V6474" i="1"/>
  <c r="V6473" i="1"/>
  <c r="V6472" i="1"/>
  <c r="V6471" i="1"/>
  <c r="V6470" i="1"/>
  <c r="V6469" i="1"/>
  <c r="V6468" i="1"/>
  <c r="V6467" i="1"/>
  <c r="V6466" i="1"/>
  <c r="V6465" i="1"/>
  <c r="V6464" i="1"/>
  <c r="V6463" i="1"/>
  <c r="V6462" i="1"/>
  <c r="V6461" i="1"/>
  <c r="V6460" i="1"/>
  <c r="V6459" i="1"/>
  <c r="V6458" i="1"/>
  <c r="V6457" i="1"/>
  <c r="V6456" i="1"/>
  <c r="V6455" i="1"/>
  <c r="V6454" i="1"/>
  <c r="V6453" i="1"/>
  <c r="V6452" i="1"/>
  <c r="V6451" i="1"/>
  <c r="V6450" i="1"/>
  <c r="V6449" i="1"/>
  <c r="V6448" i="1"/>
  <c r="V6447" i="1"/>
  <c r="V6446" i="1"/>
  <c r="V6445" i="1"/>
  <c r="V6444" i="1"/>
  <c r="V6443" i="1"/>
  <c r="V6442" i="1"/>
  <c r="V6441" i="1"/>
  <c r="V6440" i="1"/>
  <c r="V6439" i="1"/>
  <c r="V6438" i="1"/>
  <c r="V6437" i="1"/>
  <c r="V6436" i="1"/>
  <c r="V6435" i="1"/>
  <c r="V6434" i="1"/>
  <c r="V6433" i="1"/>
  <c r="V6432" i="1"/>
  <c r="V6431" i="1"/>
  <c r="V6430" i="1"/>
  <c r="V6429" i="1"/>
  <c r="V6428" i="1"/>
  <c r="V6427" i="1"/>
  <c r="V6426" i="1"/>
  <c r="V4711" i="1"/>
  <c r="V4710" i="1"/>
  <c r="V4709" i="1"/>
  <c r="V4708" i="1"/>
  <c r="V4707" i="1"/>
  <c r="V4706" i="1"/>
  <c r="V4705" i="1"/>
  <c r="V4704" i="1"/>
  <c r="V4703" i="1"/>
  <c r="V4702" i="1"/>
  <c r="V4701" i="1"/>
  <c r="V4700" i="1"/>
  <c r="V4699" i="1"/>
  <c r="V4698" i="1"/>
  <c r="V4697" i="1"/>
  <c r="V4696" i="1"/>
  <c r="V4695" i="1"/>
  <c r="V4694" i="1"/>
  <c r="V4693" i="1"/>
  <c r="V4692" i="1"/>
  <c r="V4691" i="1"/>
  <c r="V4690" i="1"/>
  <c r="V4689" i="1"/>
  <c r="V4688" i="1"/>
  <c r="V4687" i="1"/>
  <c r="V4686" i="1"/>
  <c r="V4685" i="1"/>
  <c r="V4684" i="1"/>
  <c r="V4683" i="1"/>
  <c r="V4682" i="1"/>
  <c r="V4681" i="1"/>
  <c r="V4680" i="1"/>
  <c r="V4679" i="1"/>
  <c r="V4678" i="1"/>
  <c r="V4677" i="1"/>
  <c r="V4676" i="1"/>
  <c r="V4675" i="1"/>
  <c r="V4674" i="1"/>
  <c r="V4673" i="1"/>
  <c r="V4672" i="1"/>
  <c r="V4671" i="1"/>
  <c r="V4670" i="1"/>
  <c r="V4669" i="1"/>
  <c r="V4668" i="1"/>
  <c r="V4667" i="1"/>
  <c r="V4666" i="1"/>
  <c r="V4665" i="1"/>
  <c r="V4664" i="1"/>
  <c r="V4663" i="1"/>
  <c r="V4662" i="1"/>
  <c r="V4661" i="1"/>
  <c r="V4660" i="1"/>
  <c r="V4659" i="1"/>
  <c r="V4658" i="1"/>
  <c r="V4657" i="1"/>
  <c r="V4656" i="1"/>
  <c r="V4655" i="1"/>
  <c r="V4654" i="1"/>
  <c r="V4653" i="1"/>
  <c r="V4652" i="1"/>
  <c r="V4651" i="1"/>
  <c r="V4650" i="1"/>
  <c r="V4649" i="1"/>
  <c r="V4648" i="1"/>
  <c r="V4647" i="1"/>
  <c r="V4646" i="1"/>
  <c r="V4645" i="1"/>
  <c r="V4644" i="1"/>
  <c r="V4643" i="1"/>
  <c r="V4642" i="1"/>
  <c r="V4641" i="1"/>
  <c r="V4640" i="1"/>
  <c r="V4639" i="1"/>
  <c r="V4638" i="1"/>
  <c r="V4637" i="1"/>
  <c r="V4636" i="1"/>
  <c r="V4635" i="1"/>
  <c r="V4634" i="1"/>
  <c r="V4633" i="1"/>
  <c r="V4632" i="1"/>
  <c r="V4631" i="1"/>
  <c r="V4630" i="1"/>
  <c r="V4629" i="1"/>
  <c r="V4628" i="1"/>
  <c r="V4627" i="1"/>
  <c r="V4626" i="1"/>
  <c r="V4625" i="1"/>
  <c r="V4624" i="1"/>
  <c r="V4623" i="1"/>
  <c r="V4622" i="1"/>
  <c r="V4621" i="1"/>
  <c r="V4620" i="1"/>
  <c r="V4619" i="1"/>
  <c r="V4618" i="1"/>
  <c r="V4617" i="1"/>
  <c r="V4616" i="1"/>
  <c r="V4615" i="1"/>
  <c r="V4614" i="1"/>
  <c r="V4613" i="1"/>
  <c r="V4612" i="1"/>
  <c r="V4611" i="1"/>
  <c r="V4610" i="1"/>
  <c r="V4609" i="1"/>
  <c r="V4608" i="1"/>
  <c r="V4607" i="1"/>
  <c r="V4606" i="1"/>
  <c r="V4605" i="1"/>
  <c r="V4604" i="1"/>
  <c r="V4603" i="1"/>
  <c r="V4602" i="1"/>
  <c r="V4601" i="1"/>
  <c r="V4600" i="1"/>
  <c r="V4599" i="1"/>
  <c r="V4598" i="1"/>
  <c r="V4597" i="1"/>
  <c r="V4596" i="1"/>
  <c r="V4595" i="1"/>
  <c r="V4594" i="1"/>
  <c r="V4593" i="1"/>
  <c r="V4592" i="1"/>
  <c r="V4591" i="1"/>
  <c r="V4590" i="1"/>
  <c r="V4589" i="1"/>
  <c r="V4588" i="1"/>
  <c r="V4587" i="1"/>
  <c r="V4586" i="1"/>
  <c r="V4585" i="1"/>
  <c r="V4584" i="1"/>
  <c r="K4267" i="1"/>
  <c r="W4267" i="1" s="1"/>
  <c r="X4267" i="1" s="1"/>
  <c r="K455" i="1"/>
  <c r="W455" i="1" s="1"/>
  <c r="X455" i="1" s="1"/>
  <c r="K454" i="1"/>
  <c r="W454" i="1" s="1"/>
  <c r="X454" i="1" s="1"/>
  <c r="K453" i="1"/>
  <c r="W453" i="1" s="1"/>
  <c r="X453" i="1" s="1"/>
  <c r="K1487" i="1"/>
  <c r="W1487" i="1" s="1"/>
  <c r="X1487" i="1" s="1"/>
  <c r="K4266" i="1"/>
  <c r="K3809" i="1"/>
  <c r="W3809" i="1" s="1"/>
  <c r="X3809" i="1" s="1"/>
  <c r="K3808" i="1"/>
  <c r="W3808" i="1" s="1"/>
  <c r="X3808" i="1" s="1"/>
  <c r="K3807" i="1"/>
  <c r="W3807" i="1" s="1"/>
  <c r="X3807" i="1" s="1"/>
  <c r="K3806" i="1"/>
  <c r="W3806" i="1" s="1"/>
  <c r="X3806" i="1" s="1"/>
  <c r="K3805" i="1"/>
  <c r="W3805" i="1" s="1"/>
  <c r="X3805" i="1" s="1"/>
  <c r="K3804" i="1"/>
  <c r="W3804" i="1" s="1"/>
  <c r="X3804" i="1" s="1"/>
  <c r="K3803" i="1"/>
  <c r="W3803" i="1" s="1"/>
  <c r="X3803" i="1" s="1"/>
  <c r="K3802" i="1"/>
  <c r="W3802" i="1" s="1"/>
  <c r="X3802" i="1" s="1"/>
  <c r="K4265" i="1"/>
  <c r="W4265" i="1" s="1"/>
  <c r="X4265" i="1" s="1"/>
  <c r="K4264" i="1"/>
  <c r="W4264" i="1" s="1"/>
  <c r="X4264" i="1" s="1"/>
  <c r="K4711" i="1"/>
  <c r="K4710" i="1"/>
  <c r="K3801" i="1"/>
  <c r="W3801" i="1" s="1"/>
  <c r="X3801" i="1" s="1"/>
  <c r="K3800" i="1"/>
  <c r="W3800" i="1" s="1"/>
  <c r="X3800" i="1" s="1"/>
  <c r="K1486" i="1"/>
  <c r="W1486" i="1" s="1"/>
  <c r="X1486" i="1" s="1"/>
  <c r="K1485" i="1"/>
  <c r="W1485" i="1" s="1"/>
  <c r="X1485" i="1" s="1"/>
  <c r="K3799" i="1"/>
  <c r="W3799" i="1" s="1"/>
  <c r="X3799" i="1" s="1"/>
  <c r="K3798" i="1"/>
  <c r="W3798" i="1" s="1"/>
  <c r="X3798" i="1" s="1"/>
  <c r="K3797" i="1"/>
  <c r="W3797" i="1" s="1"/>
  <c r="X3797" i="1" s="1"/>
  <c r="K3796" i="1"/>
  <c r="W3796" i="1" s="1"/>
  <c r="X3796" i="1" s="1"/>
  <c r="K3795" i="1"/>
  <c r="W3795" i="1" s="1"/>
  <c r="X3795" i="1" s="1"/>
  <c r="K3794" i="1"/>
  <c r="W3794" i="1" s="1"/>
  <c r="X3794" i="1" s="1"/>
  <c r="K9399" i="1"/>
  <c r="W9399" i="1" s="1"/>
  <c r="X9399" i="1" s="1"/>
  <c r="K9398" i="1"/>
  <c r="W9398" i="1" s="1"/>
  <c r="X9398" i="1" s="1"/>
  <c r="K3793" i="1"/>
  <c r="W3793" i="1" s="1"/>
  <c r="X3793" i="1" s="1"/>
  <c r="K3792" i="1"/>
  <c r="W3792" i="1" s="1"/>
  <c r="X3792" i="1" s="1"/>
  <c r="K3791" i="1"/>
  <c r="W3791" i="1" s="1"/>
  <c r="X3791" i="1" s="1"/>
  <c r="K3790" i="1"/>
  <c r="W3790" i="1" s="1"/>
  <c r="X3790" i="1" s="1"/>
  <c r="K3789" i="1"/>
  <c r="W3789" i="1" s="1"/>
  <c r="X3789" i="1" s="1"/>
  <c r="K3788" i="1"/>
  <c r="W3788" i="1" s="1"/>
  <c r="X3788" i="1" s="1"/>
  <c r="K3787" i="1"/>
  <c r="W3787" i="1" s="1"/>
  <c r="X3787" i="1" s="1"/>
  <c r="K3786" i="1"/>
  <c r="W3786" i="1" s="1"/>
  <c r="X3786" i="1" s="1"/>
  <c r="K3785" i="1"/>
  <c r="W3785" i="1" s="1"/>
  <c r="X3785" i="1" s="1"/>
  <c r="K8556" i="1"/>
  <c r="W8556" i="1" s="1"/>
  <c r="X8556" i="1" s="1"/>
  <c r="K3784" i="1"/>
  <c r="W3784" i="1" s="1"/>
  <c r="X3784" i="1" s="1"/>
  <c r="K3783" i="1"/>
  <c r="W3783" i="1" s="1"/>
  <c r="X3783" i="1" s="1"/>
  <c r="K3782" i="1"/>
  <c r="W3782" i="1" s="1"/>
  <c r="X3782" i="1" s="1"/>
  <c r="K3781" i="1"/>
  <c r="W3781" i="1" s="1"/>
  <c r="X3781" i="1" s="1"/>
  <c r="K3780" i="1"/>
  <c r="W3780" i="1" s="1"/>
  <c r="X3780" i="1" s="1"/>
  <c r="K3779" i="1"/>
  <c r="W3779" i="1" s="1"/>
  <c r="X3779" i="1" s="1"/>
  <c r="K3778" i="1"/>
  <c r="W3778" i="1" s="1"/>
  <c r="X3778" i="1" s="1"/>
  <c r="K3777" i="1"/>
  <c r="W3777" i="1" s="1"/>
  <c r="X3777" i="1" s="1"/>
  <c r="K3776" i="1"/>
  <c r="W3776" i="1" s="1"/>
  <c r="X3776" i="1" s="1"/>
  <c r="K3775" i="1"/>
  <c r="W3775" i="1" s="1"/>
  <c r="X3775" i="1" s="1"/>
  <c r="K1484" i="1"/>
  <c r="W1484" i="1" s="1"/>
  <c r="X1484" i="1" s="1"/>
  <c r="K7658" i="1"/>
  <c r="W7658" i="1" s="1"/>
  <c r="X7658" i="1" s="1"/>
  <c r="K3774" i="1"/>
  <c r="W3774" i="1" s="1"/>
  <c r="X3774" i="1" s="1"/>
  <c r="K3773" i="1"/>
  <c r="W3773" i="1" s="1"/>
  <c r="X3773" i="1" s="1"/>
  <c r="K3772" i="1"/>
  <c r="W3772" i="1" s="1"/>
  <c r="X3772" i="1" s="1"/>
  <c r="K3771" i="1"/>
  <c r="W3771" i="1" s="1"/>
  <c r="X3771" i="1" s="1"/>
  <c r="K3770" i="1"/>
  <c r="W3770" i="1" s="1"/>
  <c r="X3770" i="1" s="1"/>
  <c r="K9397" i="1"/>
  <c r="W9397" i="1" s="1"/>
  <c r="X9397" i="1" s="1"/>
  <c r="K3769" i="1"/>
  <c r="W3769" i="1" s="1"/>
  <c r="X3769" i="1" s="1"/>
  <c r="K3768" i="1"/>
  <c r="W3768" i="1" s="1"/>
  <c r="X3768" i="1" s="1"/>
  <c r="K3767" i="1"/>
  <c r="W3767" i="1" s="1"/>
  <c r="X3767" i="1" s="1"/>
  <c r="K3766" i="1"/>
  <c r="W3766" i="1" s="1"/>
  <c r="X3766" i="1" s="1"/>
  <c r="K3765" i="1"/>
  <c r="W3765" i="1" s="1"/>
  <c r="X3765" i="1" s="1"/>
  <c r="K3764" i="1"/>
  <c r="W3764" i="1" s="1"/>
  <c r="X3764" i="1" s="1"/>
  <c r="K3763" i="1"/>
  <c r="W3763" i="1" s="1"/>
  <c r="X3763" i="1" s="1"/>
  <c r="K3762" i="1"/>
  <c r="W3762" i="1" s="1"/>
  <c r="X3762" i="1" s="1"/>
  <c r="K3761" i="1"/>
  <c r="W3761" i="1" s="1"/>
  <c r="X3761" i="1" s="1"/>
  <c r="K3760" i="1"/>
  <c r="W3760" i="1" s="1"/>
  <c r="X3760" i="1" s="1"/>
  <c r="K3759" i="1"/>
  <c r="W3759" i="1" s="1"/>
  <c r="X3759" i="1" s="1"/>
  <c r="K8555" i="1"/>
  <c r="W8555" i="1" s="1"/>
  <c r="X8555" i="1" s="1"/>
  <c r="K3758" i="1"/>
  <c r="W3758" i="1" s="1"/>
  <c r="X3758" i="1" s="1"/>
  <c r="K9396" i="1"/>
  <c r="W9396" i="1" s="1"/>
  <c r="X9396" i="1" s="1"/>
  <c r="K3757" i="1"/>
  <c r="W3757" i="1" s="1"/>
  <c r="X3757" i="1" s="1"/>
  <c r="K4263" i="1"/>
  <c r="W4263" i="1" s="1"/>
  <c r="X4263" i="1" s="1"/>
  <c r="K9395" i="1"/>
  <c r="W9395" i="1" s="1"/>
  <c r="X9395" i="1" s="1"/>
  <c r="K4262" i="1"/>
  <c r="W4262" i="1" s="1"/>
  <c r="X4262" i="1" s="1"/>
  <c r="K3756" i="1"/>
  <c r="W3756" i="1" s="1"/>
  <c r="X3756" i="1" s="1"/>
  <c r="K3755" i="1"/>
  <c r="W3755" i="1" s="1"/>
  <c r="X3755" i="1" s="1"/>
  <c r="K3754" i="1"/>
  <c r="W3754" i="1" s="1"/>
  <c r="X3754" i="1" s="1"/>
  <c r="K3753" i="1"/>
  <c r="W3753" i="1" s="1"/>
  <c r="X3753" i="1" s="1"/>
  <c r="K3752" i="1"/>
  <c r="W3752" i="1" s="1"/>
  <c r="X3752" i="1" s="1"/>
  <c r="K9394" i="1"/>
  <c r="W9394" i="1" s="1"/>
  <c r="X9394" i="1" s="1"/>
  <c r="K3751" i="1"/>
  <c r="W3751" i="1" s="1"/>
  <c r="X3751" i="1" s="1"/>
  <c r="K3750" i="1"/>
  <c r="W3750" i="1" s="1"/>
  <c r="X3750" i="1" s="1"/>
  <c r="K3749" i="1"/>
  <c r="W3749" i="1" s="1"/>
  <c r="X3749" i="1" s="1"/>
  <c r="K3748" i="1"/>
  <c r="W3748" i="1" s="1"/>
  <c r="X3748" i="1" s="1"/>
  <c r="K3747" i="1"/>
  <c r="W3747" i="1" s="1"/>
  <c r="X3747" i="1" s="1"/>
  <c r="K3746" i="1"/>
  <c r="W3746" i="1" s="1"/>
  <c r="X3746" i="1" s="1"/>
  <c r="K3745" i="1"/>
  <c r="W3745" i="1" s="1"/>
  <c r="X3745" i="1" s="1"/>
  <c r="K9393" i="1"/>
  <c r="W9393" i="1" s="1"/>
  <c r="X9393" i="1" s="1"/>
  <c r="K3744" i="1"/>
  <c r="W3744" i="1" s="1"/>
  <c r="X3744" i="1" s="1"/>
  <c r="K3743" i="1"/>
  <c r="W3743" i="1" s="1"/>
  <c r="X3743" i="1" s="1"/>
  <c r="K3742" i="1"/>
  <c r="W3742" i="1" s="1"/>
  <c r="X3742" i="1" s="1"/>
  <c r="K3741" i="1"/>
  <c r="W3741" i="1" s="1"/>
  <c r="X3741" i="1" s="1"/>
  <c r="K3740" i="1"/>
  <c r="W3740" i="1" s="1"/>
  <c r="X3740" i="1" s="1"/>
  <c r="K9392" i="1"/>
  <c r="W9392" i="1" s="1"/>
  <c r="X9392" i="1" s="1"/>
  <c r="K3739" i="1"/>
  <c r="W3739" i="1" s="1"/>
  <c r="X3739" i="1" s="1"/>
  <c r="K3738" i="1"/>
  <c r="W3738" i="1" s="1"/>
  <c r="X3738" i="1" s="1"/>
  <c r="K3737" i="1"/>
  <c r="W3737" i="1" s="1"/>
  <c r="X3737" i="1" s="1"/>
  <c r="K3736" i="1"/>
  <c r="W3736" i="1" s="1"/>
  <c r="X3736" i="1" s="1"/>
  <c r="K452" i="1"/>
  <c r="W452" i="1" s="1"/>
  <c r="X452" i="1" s="1"/>
  <c r="K451" i="1"/>
  <c r="W451" i="1" s="1"/>
  <c r="X451" i="1" s="1"/>
  <c r="K5127" i="1"/>
  <c r="W5127" i="1" s="1"/>
  <c r="X5127" i="1" s="1"/>
  <c r="K5126" i="1"/>
  <c r="W5126" i="1" s="1"/>
  <c r="X5126" i="1" s="1"/>
  <c r="K4261" i="1"/>
  <c r="W4261" i="1" s="1"/>
  <c r="X4261" i="1" s="1"/>
  <c r="K450" i="1"/>
  <c r="W450" i="1" s="1"/>
  <c r="X450" i="1" s="1"/>
  <c r="K449" i="1"/>
  <c r="W449" i="1" s="1"/>
  <c r="X449" i="1" s="1"/>
  <c r="K448" i="1"/>
  <c r="W448" i="1" s="1"/>
  <c r="X448" i="1" s="1"/>
  <c r="K3735" i="1"/>
  <c r="W3735" i="1" s="1"/>
  <c r="X3735" i="1" s="1"/>
  <c r="K447" i="1"/>
  <c r="W447" i="1" s="1"/>
  <c r="X447" i="1" s="1"/>
  <c r="K4583" i="1"/>
  <c r="W4583" i="1" s="1"/>
  <c r="X4583" i="1" s="1"/>
  <c r="K446" i="1"/>
  <c r="W446" i="1" s="1"/>
  <c r="X446" i="1" s="1"/>
  <c r="K1483" i="1"/>
  <c r="W1483" i="1" s="1"/>
  <c r="X1483" i="1" s="1"/>
  <c r="K8292" i="1"/>
  <c r="W8292" i="1" s="1"/>
  <c r="X8292" i="1" s="1"/>
  <c r="K3734" i="1"/>
  <c r="W3734" i="1" s="1"/>
  <c r="X3734" i="1" s="1"/>
  <c r="K9391" i="1"/>
  <c r="W9391" i="1" s="1"/>
  <c r="X9391" i="1" s="1"/>
  <c r="K3733" i="1"/>
  <c r="W3733" i="1" s="1"/>
  <c r="X3733" i="1" s="1"/>
  <c r="K3732" i="1"/>
  <c r="W3732" i="1" s="1"/>
  <c r="X3732" i="1" s="1"/>
  <c r="K3731" i="1"/>
  <c r="W3731" i="1" s="1"/>
  <c r="X3731" i="1" s="1"/>
  <c r="K3730" i="1"/>
  <c r="W3730" i="1" s="1"/>
  <c r="X3730" i="1" s="1"/>
  <c r="K3729" i="1"/>
  <c r="W3729" i="1" s="1"/>
  <c r="X3729" i="1" s="1"/>
  <c r="K3728" i="1"/>
  <c r="W3728" i="1" s="1"/>
  <c r="X3728" i="1" s="1"/>
  <c r="K3727" i="1"/>
  <c r="W3727" i="1" s="1"/>
  <c r="X3727" i="1" s="1"/>
  <c r="K4260" i="1"/>
  <c r="W4260" i="1" s="1"/>
  <c r="X4260" i="1" s="1"/>
  <c r="K3726" i="1"/>
  <c r="W3726" i="1" s="1"/>
  <c r="X3726" i="1" s="1"/>
  <c r="K3725" i="1"/>
  <c r="W3725" i="1" s="1"/>
  <c r="X3725" i="1" s="1"/>
  <c r="K3724" i="1"/>
  <c r="W3724" i="1" s="1"/>
  <c r="X3724" i="1" s="1"/>
  <c r="K3723" i="1"/>
  <c r="W3723" i="1" s="1"/>
  <c r="X3723" i="1" s="1"/>
  <c r="K3722" i="1"/>
  <c r="W3722" i="1" s="1"/>
  <c r="X3722" i="1" s="1"/>
  <c r="K3721" i="1"/>
  <c r="W3721" i="1" s="1"/>
  <c r="X3721" i="1" s="1"/>
  <c r="K3720" i="1"/>
  <c r="W3720" i="1" s="1"/>
  <c r="X3720" i="1" s="1"/>
  <c r="K3719" i="1"/>
  <c r="W3719" i="1" s="1"/>
  <c r="X3719" i="1" s="1"/>
  <c r="K3718" i="1"/>
  <c r="W3718" i="1" s="1"/>
  <c r="X3718" i="1" s="1"/>
  <c r="K3717" i="1"/>
  <c r="W3717" i="1" s="1"/>
  <c r="X3717" i="1" s="1"/>
  <c r="K3716" i="1"/>
  <c r="W3716" i="1" s="1"/>
  <c r="X3716" i="1" s="1"/>
  <c r="K445" i="1"/>
  <c r="W445" i="1" s="1"/>
  <c r="X445" i="1" s="1"/>
  <c r="K3715" i="1"/>
  <c r="W3715" i="1" s="1"/>
  <c r="X3715" i="1" s="1"/>
  <c r="K3714" i="1"/>
  <c r="W3714" i="1" s="1"/>
  <c r="X3714" i="1" s="1"/>
  <c r="K4259" i="1"/>
  <c r="W4259" i="1" s="1"/>
  <c r="X4259" i="1" s="1"/>
  <c r="K4709" i="1"/>
  <c r="K5125" i="1"/>
  <c r="W5125" i="1" s="1"/>
  <c r="X5125" i="1" s="1"/>
  <c r="K3713" i="1"/>
  <c r="W3713" i="1" s="1"/>
  <c r="X3713" i="1" s="1"/>
  <c r="K3712" i="1"/>
  <c r="W3712" i="1" s="1"/>
  <c r="X3712" i="1" s="1"/>
  <c r="K3711" i="1"/>
  <c r="W3711" i="1" s="1"/>
  <c r="X3711" i="1" s="1"/>
  <c r="K3710" i="1"/>
  <c r="W3710" i="1" s="1"/>
  <c r="X3710" i="1" s="1"/>
  <c r="K1482" i="1"/>
  <c r="W1482" i="1" s="1"/>
  <c r="X1482" i="1" s="1"/>
  <c r="K3709" i="1"/>
  <c r="W3709" i="1" s="1"/>
  <c r="X3709" i="1" s="1"/>
  <c r="K3708" i="1"/>
  <c r="W3708" i="1" s="1"/>
  <c r="X3708" i="1" s="1"/>
  <c r="K3707" i="1"/>
  <c r="W3707" i="1" s="1"/>
  <c r="X3707" i="1" s="1"/>
  <c r="K3706" i="1"/>
  <c r="W3706" i="1" s="1"/>
  <c r="X3706" i="1" s="1"/>
  <c r="K5124" i="1"/>
  <c r="W5124" i="1" s="1"/>
  <c r="X5124" i="1" s="1"/>
  <c r="K5123" i="1"/>
  <c r="W5123" i="1" s="1"/>
  <c r="X5123" i="1" s="1"/>
  <c r="K3705" i="1"/>
  <c r="W3705" i="1" s="1"/>
  <c r="X3705" i="1" s="1"/>
  <c r="K8554" i="1"/>
  <c r="W8554" i="1" s="1"/>
  <c r="X8554" i="1" s="1"/>
  <c r="K3704" i="1"/>
  <c r="W3704" i="1" s="1"/>
  <c r="X3704" i="1" s="1"/>
  <c r="K3703" i="1"/>
  <c r="W3703" i="1" s="1"/>
  <c r="X3703" i="1" s="1"/>
  <c r="K3702" i="1"/>
  <c r="W3702" i="1" s="1"/>
  <c r="X3702" i="1" s="1"/>
  <c r="K3701" i="1"/>
  <c r="W3701" i="1" s="1"/>
  <c r="X3701" i="1" s="1"/>
  <c r="K4708" i="1"/>
  <c r="K4707" i="1"/>
  <c r="K3700" i="1"/>
  <c r="W3700" i="1" s="1"/>
  <c r="X3700" i="1" s="1"/>
  <c r="K3699" i="1"/>
  <c r="W3699" i="1" s="1"/>
  <c r="X3699" i="1" s="1"/>
  <c r="K3698" i="1"/>
  <c r="W3698" i="1" s="1"/>
  <c r="X3698" i="1" s="1"/>
  <c r="K3697" i="1"/>
  <c r="W3697" i="1" s="1"/>
  <c r="X3697" i="1" s="1"/>
  <c r="K3696" i="1"/>
  <c r="W3696" i="1" s="1"/>
  <c r="X3696" i="1" s="1"/>
  <c r="K3695" i="1"/>
  <c r="W3695" i="1" s="1"/>
  <c r="X3695" i="1" s="1"/>
  <c r="K3694" i="1"/>
  <c r="W3694" i="1" s="1"/>
  <c r="X3694" i="1" s="1"/>
  <c r="K3693" i="1"/>
  <c r="W3693" i="1" s="1"/>
  <c r="X3693" i="1" s="1"/>
  <c r="K3692" i="1"/>
  <c r="W3692" i="1" s="1"/>
  <c r="X3692" i="1" s="1"/>
  <c r="K3691" i="1"/>
  <c r="W3691" i="1" s="1"/>
  <c r="X3691" i="1" s="1"/>
  <c r="K3690" i="1"/>
  <c r="W3690" i="1" s="1"/>
  <c r="X3690" i="1" s="1"/>
  <c r="K1481" i="1"/>
  <c r="W1481" i="1" s="1"/>
  <c r="X1481" i="1" s="1"/>
  <c r="K3689" i="1"/>
  <c r="W3689" i="1" s="1"/>
  <c r="X3689" i="1" s="1"/>
  <c r="K3688" i="1"/>
  <c r="W3688" i="1" s="1"/>
  <c r="X3688" i="1" s="1"/>
  <c r="K3687" i="1"/>
  <c r="W3687" i="1" s="1"/>
  <c r="X3687" i="1" s="1"/>
  <c r="K3686" i="1"/>
  <c r="W3686" i="1" s="1"/>
  <c r="X3686" i="1" s="1"/>
  <c r="K3685" i="1"/>
  <c r="W3685" i="1" s="1"/>
  <c r="X3685" i="1" s="1"/>
  <c r="K3684" i="1"/>
  <c r="W3684" i="1" s="1"/>
  <c r="X3684" i="1" s="1"/>
  <c r="K3683" i="1"/>
  <c r="W3683" i="1" s="1"/>
  <c r="X3683" i="1" s="1"/>
  <c r="K3682" i="1"/>
  <c r="W3682" i="1" s="1"/>
  <c r="X3682" i="1" s="1"/>
  <c r="K3681" i="1"/>
  <c r="W3681" i="1" s="1"/>
  <c r="X3681" i="1" s="1"/>
  <c r="K3680" i="1"/>
  <c r="W3680" i="1" s="1"/>
  <c r="X3680" i="1" s="1"/>
  <c r="K3679" i="1"/>
  <c r="W3679" i="1" s="1"/>
  <c r="X3679" i="1" s="1"/>
  <c r="K3678" i="1"/>
  <c r="W3678" i="1" s="1"/>
  <c r="X3678" i="1" s="1"/>
  <c r="K3677" i="1"/>
  <c r="W3677" i="1" s="1"/>
  <c r="X3677" i="1" s="1"/>
  <c r="K3676" i="1"/>
  <c r="W3676" i="1" s="1"/>
  <c r="X3676" i="1" s="1"/>
  <c r="K3675" i="1"/>
  <c r="W3675" i="1" s="1"/>
  <c r="X3675" i="1" s="1"/>
  <c r="K3674" i="1"/>
  <c r="W3674" i="1" s="1"/>
  <c r="X3674" i="1" s="1"/>
  <c r="K3673" i="1"/>
  <c r="W3673" i="1" s="1"/>
  <c r="X3673" i="1" s="1"/>
  <c r="K3672" i="1"/>
  <c r="W3672" i="1" s="1"/>
  <c r="X3672" i="1" s="1"/>
  <c r="K3671" i="1"/>
  <c r="W3671" i="1" s="1"/>
  <c r="X3671" i="1" s="1"/>
  <c r="K3670" i="1"/>
  <c r="W3670" i="1" s="1"/>
  <c r="X3670" i="1" s="1"/>
  <c r="K5020" i="1"/>
  <c r="W5020" i="1" s="1"/>
  <c r="X5020" i="1" s="1"/>
  <c r="K3669" i="1"/>
  <c r="W3669" i="1" s="1"/>
  <c r="X3669" i="1" s="1"/>
  <c r="K3668" i="1"/>
  <c r="W3668" i="1" s="1"/>
  <c r="X3668" i="1" s="1"/>
  <c r="K3667" i="1"/>
  <c r="W3667" i="1" s="1"/>
  <c r="X3667" i="1" s="1"/>
  <c r="K7657" i="1"/>
  <c r="W7657" i="1" s="1"/>
  <c r="X7657" i="1" s="1"/>
  <c r="K4258" i="1"/>
  <c r="W4258" i="1" s="1"/>
  <c r="X4258" i="1" s="1"/>
  <c r="K3666" i="1"/>
  <c r="W3666" i="1" s="1"/>
  <c r="X3666" i="1" s="1"/>
  <c r="K3665" i="1"/>
  <c r="W3665" i="1" s="1"/>
  <c r="X3665" i="1" s="1"/>
  <c r="K3664" i="1"/>
  <c r="W3664" i="1" s="1"/>
  <c r="X3664" i="1" s="1"/>
  <c r="K3663" i="1"/>
  <c r="W3663" i="1" s="1"/>
  <c r="X3663" i="1" s="1"/>
  <c r="K3662" i="1"/>
  <c r="W3662" i="1" s="1"/>
  <c r="X3662" i="1" s="1"/>
  <c r="K3661" i="1"/>
  <c r="W3661" i="1" s="1"/>
  <c r="X3661" i="1" s="1"/>
  <c r="K3660" i="1"/>
  <c r="W3660" i="1" s="1"/>
  <c r="X3660" i="1" s="1"/>
  <c r="K3659" i="1"/>
  <c r="W3659" i="1" s="1"/>
  <c r="X3659" i="1" s="1"/>
  <c r="K3658" i="1"/>
  <c r="W3658" i="1" s="1"/>
  <c r="X3658" i="1" s="1"/>
  <c r="K4257" i="1"/>
  <c r="W4257" i="1" s="1"/>
  <c r="X4257" i="1" s="1"/>
  <c r="K3657" i="1"/>
  <c r="W3657" i="1" s="1"/>
  <c r="X3657" i="1" s="1"/>
  <c r="K3656" i="1"/>
  <c r="W3656" i="1" s="1"/>
  <c r="X3656" i="1" s="1"/>
  <c r="K9390" i="1"/>
  <c r="W9390" i="1" s="1"/>
  <c r="X9390" i="1" s="1"/>
  <c r="K4256" i="1"/>
  <c r="W4256" i="1" s="1"/>
  <c r="X4256" i="1" s="1"/>
  <c r="K3655" i="1"/>
  <c r="W3655" i="1" s="1"/>
  <c r="X3655" i="1" s="1"/>
  <c r="K3654" i="1"/>
  <c r="W3654" i="1" s="1"/>
  <c r="X3654" i="1" s="1"/>
  <c r="K3653" i="1"/>
  <c r="W3653" i="1" s="1"/>
  <c r="X3653" i="1" s="1"/>
  <c r="K4255" i="1"/>
  <c r="W4255" i="1" s="1"/>
  <c r="X4255" i="1" s="1"/>
  <c r="K3652" i="1"/>
  <c r="W3652" i="1" s="1"/>
  <c r="X3652" i="1" s="1"/>
  <c r="K4254" i="1"/>
  <c r="W4254" i="1" s="1"/>
  <c r="X4254" i="1" s="1"/>
  <c r="K3651" i="1"/>
  <c r="W3651" i="1" s="1"/>
  <c r="X3651" i="1" s="1"/>
  <c r="K4253" i="1"/>
  <c r="W4253" i="1" s="1"/>
  <c r="X4253" i="1" s="1"/>
  <c r="K4252" i="1"/>
  <c r="W4252" i="1" s="1"/>
  <c r="X4252" i="1" s="1"/>
  <c r="K3650" i="1"/>
  <c r="W3650" i="1" s="1"/>
  <c r="X3650" i="1" s="1"/>
  <c r="K3649" i="1"/>
  <c r="W3649" i="1" s="1"/>
  <c r="X3649" i="1" s="1"/>
  <c r="K3648" i="1"/>
  <c r="W3648" i="1" s="1"/>
  <c r="X3648" i="1" s="1"/>
  <c r="K1480" i="1"/>
  <c r="W1480" i="1" s="1"/>
  <c r="X1480" i="1" s="1"/>
  <c r="K3647" i="1"/>
  <c r="W3647" i="1" s="1"/>
  <c r="X3647" i="1" s="1"/>
  <c r="K3646" i="1"/>
  <c r="W3646" i="1" s="1"/>
  <c r="X3646" i="1" s="1"/>
  <c r="K3645" i="1"/>
  <c r="W3645" i="1" s="1"/>
  <c r="X3645" i="1" s="1"/>
  <c r="K3644" i="1"/>
  <c r="W3644" i="1" s="1"/>
  <c r="X3644" i="1" s="1"/>
  <c r="K3643" i="1"/>
  <c r="W3643" i="1" s="1"/>
  <c r="X3643" i="1" s="1"/>
  <c r="K3642" i="1"/>
  <c r="W3642" i="1" s="1"/>
  <c r="X3642" i="1" s="1"/>
  <c r="K3641" i="1"/>
  <c r="W3641" i="1" s="1"/>
  <c r="X3641" i="1" s="1"/>
  <c r="K3640" i="1"/>
  <c r="W3640" i="1" s="1"/>
  <c r="X3640" i="1" s="1"/>
  <c r="K3639" i="1"/>
  <c r="W3639" i="1" s="1"/>
  <c r="X3639" i="1" s="1"/>
  <c r="K3638" i="1"/>
  <c r="W3638" i="1" s="1"/>
  <c r="X3638" i="1" s="1"/>
  <c r="K3637" i="1"/>
  <c r="W3637" i="1" s="1"/>
  <c r="X3637" i="1" s="1"/>
  <c r="K4251" i="1"/>
  <c r="W4251" i="1" s="1"/>
  <c r="X4251" i="1" s="1"/>
  <c r="K3636" i="1"/>
  <c r="W3636" i="1" s="1"/>
  <c r="X3636" i="1" s="1"/>
  <c r="K3635" i="1"/>
  <c r="W3635" i="1" s="1"/>
  <c r="X3635" i="1" s="1"/>
  <c r="K3634" i="1"/>
  <c r="W3634" i="1" s="1"/>
  <c r="X3634" i="1" s="1"/>
  <c r="K3633" i="1"/>
  <c r="W3633" i="1" s="1"/>
  <c r="X3633" i="1" s="1"/>
  <c r="K3632" i="1"/>
  <c r="W3632" i="1" s="1"/>
  <c r="X3632" i="1" s="1"/>
  <c r="K3631" i="1"/>
  <c r="W3631" i="1" s="1"/>
  <c r="X3631" i="1" s="1"/>
  <c r="K3630" i="1"/>
  <c r="W3630" i="1" s="1"/>
  <c r="X3630" i="1" s="1"/>
  <c r="K3629" i="1"/>
  <c r="W3629" i="1" s="1"/>
  <c r="X3629" i="1" s="1"/>
  <c r="K3628" i="1"/>
  <c r="W3628" i="1" s="1"/>
  <c r="X3628" i="1" s="1"/>
  <c r="K3627" i="1"/>
  <c r="W3627" i="1" s="1"/>
  <c r="X3627" i="1" s="1"/>
  <c r="K3626" i="1"/>
  <c r="W3626" i="1" s="1"/>
  <c r="X3626" i="1" s="1"/>
  <c r="K3625" i="1"/>
  <c r="W3625" i="1" s="1"/>
  <c r="X3625" i="1" s="1"/>
  <c r="K3624" i="1"/>
  <c r="W3624" i="1" s="1"/>
  <c r="X3624" i="1" s="1"/>
  <c r="K3623" i="1"/>
  <c r="W3623" i="1" s="1"/>
  <c r="X3623" i="1" s="1"/>
  <c r="K3622" i="1"/>
  <c r="W3622" i="1" s="1"/>
  <c r="X3622" i="1" s="1"/>
  <c r="K3621" i="1"/>
  <c r="W3621" i="1" s="1"/>
  <c r="X3621" i="1" s="1"/>
  <c r="K3620" i="1"/>
  <c r="W3620" i="1" s="1"/>
  <c r="X3620" i="1" s="1"/>
  <c r="K3619" i="1"/>
  <c r="W3619" i="1" s="1"/>
  <c r="X3619" i="1" s="1"/>
  <c r="K3618" i="1"/>
  <c r="W3618" i="1" s="1"/>
  <c r="X3618" i="1" s="1"/>
  <c r="K3617" i="1"/>
  <c r="W3617" i="1" s="1"/>
  <c r="X3617" i="1" s="1"/>
  <c r="K3616" i="1"/>
  <c r="W3616" i="1" s="1"/>
  <c r="X3616" i="1" s="1"/>
  <c r="K3615" i="1"/>
  <c r="W3615" i="1" s="1"/>
  <c r="X3615" i="1" s="1"/>
  <c r="K3614" i="1"/>
  <c r="W3614" i="1" s="1"/>
  <c r="X3614" i="1" s="1"/>
  <c r="K3613" i="1"/>
  <c r="W3613" i="1" s="1"/>
  <c r="X3613" i="1" s="1"/>
  <c r="K3612" i="1"/>
  <c r="W3612" i="1" s="1"/>
  <c r="X3612" i="1" s="1"/>
  <c r="K3611" i="1"/>
  <c r="W3611" i="1" s="1"/>
  <c r="X3611" i="1" s="1"/>
  <c r="K3610" i="1"/>
  <c r="W3610" i="1" s="1"/>
  <c r="X3610" i="1" s="1"/>
  <c r="K444" i="1"/>
  <c r="W444" i="1" s="1"/>
  <c r="X444" i="1" s="1"/>
  <c r="K3609" i="1"/>
  <c r="W3609" i="1" s="1"/>
  <c r="X3609" i="1" s="1"/>
  <c r="K3608" i="1"/>
  <c r="W3608" i="1" s="1"/>
  <c r="X3608" i="1" s="1"/>
  <c r="K3607" i="1"/>
  <c r="W3607" i="1" s="1"/>
  <c r="X3607" i="1" s="1"/>
  <c r="K3606" i="1"/>
  <c r="W3606" i="1" s="1"/>
  <c r="X3606" i="1" s="1"/>
  <c r="K3605" i="1"/>
  <c r="W3605" i="1" s="1"/>
  <c r="X3605" i="1" s="1"/>
  <c r="K3604" i="1"/>
  <c r="W3604" i="1" s="1"/>
  <c r="X3604" i="1" s="1"/>
  <c r="K3603" i="1"/>
  <c r="W3603" i="1" s="1"/>
  <c r="X3603" i="1" s="1"/>
  <c r="K3602" i="1"/>
  <c r="W3602" i="1" s="1"/>
  <c r="X3602" i="1" s="1"/>
  <c r="K3601" i="1"/>
  <c r="W3601" i="1" s="1"/>
  <c r="X3601" i="1" s="1"/>
  <c r="K3600" i="1"/>
  <c r="W3600" i="1" s="1"/>
  <c r="X3600" i="1" s="1"/>
  <c r="K3599" i="1"/>
  <c r="W3599" i="1" s="1"/>
  <c r="X3599" i="1" s="1"/>
  <c r="K9389" i="1"/>
  <c r="W9389" i="1" s="1"/>
  <c r="X9389" i="1" s="1"/>
  <c r="K4250" i="1"/>
  <c r="W4250" i="1" s="1"/>
  <c r="X4250" i="1" s="1"/>
  <c r="K3598" i="1"/>
  <c r="W3598" i="1" s="1"/>
  <c r="X3598" i="1" s="1"/>
  <c r="K9388" i="1"/>
  <c r="W9388" i="1" s="1"/>
  <c r="X9388" i="1" s="1"/>
  <c r="K4249" i="1"/>
  <c r="W4249" i="1" s="1"/>
  <c r="X4249" i="1" s="1"/>
  <c r="K3597" i="1"/>
  <c r="W3597" i="1" s="1"/>
  <c r="X3597" i="1" s="1"/>
  <c r="K4248" i="1"/>
  <c r="W4248" i="1" s="1"/>
  <c r="X4248" i="1" s="1"/>
  <c r="K3596" i="1"/>
  <c r="W3596" i="1" s="1"/>
  <c r="X3596" i="1" s="1"/>
  <c r="K3595" i="1"/>
  <c r="W3595" i="1" s="1"/>
  <c r="X3595" i="1" s="1"/>
  <c r="K1479" i="1"/>
  <c r="W1479" i="1" s="1"/>
  <c r="X1479" i="1" s="1"/>
  <c r="K4247" i="1"/>
  <c r="W4247" i="1" s="1"/>
  <c r="X4247" i="1" s="1"/>
  <c r="K3594" i="1"/>
  <c r="W3594" i="1" s="1"/>
  <c r="X3594" i="1" s="1"/>
  <c r="K4246" i="1"/>
  <c r="W4246" i="1" s="1"/>
  <c r="X4246" i="1" s="1"/>
  <c r="K9387" i="1"/>
  <c r="W9387" i="1" s="1"/>
  <c r="X9387" i="1" s="1"/>
  <c r="K9386" i="1"/>
  <c r="W9386" i="1" s="1"/>
  <c r="X9386" i="1" s="1"/>
  <c r="K4245" i="1"/>
  <c r="W4245" i="1" s="1"/>
  <c r="X4245" i="1" s="1"/>
  <c r="K4244" i="1"/>
  <c r="W4244" i="1" s="1"/>
  <c r="X4244" i="1" s="1"/>
  <c r="K9385" i="1"/>
  <c r="W9385" i="1" s="1"/>
  <c r="X9385" i="1" s="1"/>
  <c r="K4243" i="1"/>
  <c r="W4243" i="1" s="1"/>
  <c r="X4243" i="1" s="1"/>
  <c r="K3593" i="1"/>
  <c r="W3593" i="1" s="1"/>
  <c r="X3593" i="1" s="1"/>
  <c r="K4242" i="1"/>
  <c r="W4242" i="1" s="1"/>
  <c r="X4242" i="1" s="1"/>
  <c r="K8291" i="1"/>
  <c r="W8291" i="1" s="1"/>
  <c r="X8291" i="1" s="1"/>
  <c r="K443" i="1"/>
  <c r="W443" i="1" s="1"/>
  <c r="X443" i="1" s="1"/>
  <c r="K9384" i="1"/>
  <c r="W9384" i="1" s="1"/>
  <c r="X9384" i="1" s="1"/>
  <c r="K9383" i="1"/>
  <c r="W9383" i="1" s="1"/>
  <c r="X9383" i="1" s="1"/>
  <c r="K3592" i="1"/>
  <c r="W3592" i="1" s="1"/>
  <c r="X3592" i="1" s="1"/>
  <c r="K3591" i="1"/>
  <c r="W3591" i="1" s="1"/>
  <c r="X3591" i="1" s="1"/>
  <c r="K4241" i="1"/>
  <c r="W4241" i="1" s="1"/>
  <c r="X4241" i="1" s="1"/>
  <c r="K4240" i="1"/>
  <c r="W4240" i="1" s="1"/>
  <c r="X4240" i="1" s="1"/>
  <c r="K8290" i="1"/>
  <c r="W8290" i="1" s="1"/>
  <c r="X8290" i="1" s="1"/>
  <c r="K8289" i="1"/>
  <c r="W8289" i="1" s="1"/>
  <c r="X8289" i="1" s="1"/>
  <c r="K9382" i="1"/>
  <c r="W9382" i="1" s="1"/>
  <c r="X9382" i="1" s="1"/>
  <c r="K9381" i="1"/>
  <c r="W9381" i="1" s="1"/>
  <c r="X9381" i="1" s="1"/>
  <c r="K8288" i="1"/>
  <c r="W8288" i="1" s="1"/>
  <c r="X8288" i="1" s="1"/>
  <c r="K4239" i="1"/>
  <c r="W4239" i="1" s="1"/>
  <c r="X4239" i="1" s="1"/>
  <c r="K8287" i="1"/>
  <c r="W8287" i="1" s="1"/>
  <c r="X8287" i="1" s="1"/>
  <c r="K8286" i="1"/>
  <c r="W8286" i="1" s="1"/>
  <c r="X8286" i="1" s="1"/>
  <c r="K4238" i="1"/>
  <c r="W4238" i="1" s="1"/>
  <c r="X4238" i="1" s="1"/>
  <c r="K4237" i="1"/>
  <c r="W4237" i="1" s="1"/>
  <c r="X4237" i="1" s="1"/>
  <c r="K4582" i="1"/>
  <c r="W4582" i="1" s="1"/>
  <c r="X4582" i="1" s="1"/>
  <c r="K4581" i="1"/>
  <c r="W4581" i="1" s="1"/>
  <c r="X4581" i="1" s="1"/>
  <c r="K4580" i="1"/>
  <c r="W4580" i="1" s="1"/>
  <c r="X4580" i="1" s="1"/>
  <c r="K4579" i="1"/>
  <c r="W4579" i="1" s="1"/>
  <c r="X4579" i="1" s="1"/>
  <c r="K7580" i="1"/>
  <c r="W7580" i="1" s="1"/>
  <c r="X7580" i="1" s="1"/>
  <c r="K7579" i="1"/>
  <c r="W7579" i="1" s="1"/>
  <c r="X7579" i="1" s="1"/>
  <c r="K442" i="1"/>
  <c r="W442" i="1" s="1"/>
  <c r="X442" i="1" s="1"/>
  <c r="K4706" i="1"/>
  <c r="K8285" i="1"/>
  <c r="W8285" i="1" s="1"/>
  <c r="X8285" i="1" s="1"/>
  <c r="K4705" i="1"/>
  <c r="K4787" i="1"/>
  <c r="W4787" i="1" s="1"/>
  <c r="X4787" i="1" s="1"/>
  <c r="K4786" i="1"/>
  <c r="W4786" i="1" s="1"/>
  <c r="X4786" i="1" s="1"/>
  <c r="K4785" i="1"/>
  <c r="W4785" i="1" s="1"/>
  <c r="X4785" i="1" s="1"/>
  <c r="K4784" i="1"/>
  <c r="W4784" i="1" s="1"/>
  <c r="X4784" i="1" s="1"/>
  <c r="K8284" i="1"/>
  <c r="W8284" i="1" s="1"/>
  <c r="X8284" i="1" s="1"/>
  <c r="K8283" i="1"/>
  <c r="W8283" i="1" s="1"/>
  <c r="X8283" i="1" s="1"/>
  <c r="K5122" i="1"/>
  <c r="W5122" i="1" s="1"/>
  <c r="X5122" i="1" s="1"/>
  <c r="K8282" i="1"/>
  <c r="W8282" i="1" s="1"/>
  <c r="X8282" i="1" s="1"/>
  <c r="K9380" i="1"/>
  <c r="W9380" i="1" s="1"/>
  <c r="X9380" i="1" s="1"/>
  <c r="K4236" i="1"/>
  <c r="W4236" i="1" s="1"/>
  <c r="X4236" i="1" s="1"/>
  <c r="K9379" i="1"/>
  <c r="W9379" i="1" s="1"/>
  <c r="X9379" i="1" s="1"/>
  <c r="K9378" i="1"/>
  <c r="W9378" i="1" s="1"/>
  <c r="X9378" i="1" s="1"/>
  <c r="K3590" i="1"/>
  <c r="W3590" i="1" s="1"/>
  <c r="X3590" i="1" s="1"/>
  <c r="K3589" i="1"/>
  <c r="W3589" i="1" s="1"/>
  <c r="X3589" i="1" s="1"/>
  <c r="K3588" i="1"/>
  <c r="W3588" i="1" s="1"/>
  <c r="X3588" i="1" s="1"/>
  <c r="K8553" i="1"/>
  <c r="W8553" i="1" s="1"/>
  <c r="X8553" i="1" s="1"/>
  <c r="K9377" i="1"/>
  <c r="W9377" i="1" s="1"/>
  <c r="X9377" i="1" s="1"/>
  <c r="K9376" i="1"/>
  <c r="W9376" i="1" s="1"/>
  <c r="X9376" i="1" s="1"/>
  <c r="K9375" i="1"/>
  <c r="W9375" i="1" s="1"/>
  <c r="X9375" i="1" s="1"/>
  <c r="K9374" i="1"/>
  <c r="W9374" i="1" s="1"/>
  <c r="X9374" i="1" s="1"/>
  <c r="K9373" i="1"/>
  <c r="W9373" i="1" s="1"/>
  <c r="X9373" i="1" s="1"/>
  <c r="K9372" i="1"/>
  <c r="W9372" i="1" s="1"/>
  <c r="X9372" i="1" s="1"/>
  <c r="K9371" i="1"/>
  <c r="W9371" i="1" s="1"/>
  <c r="X9371" i="1" s="1"/>
  <c r="K9370" i="1"/>
  <c r="W9370" i="1" s="1"/>
  <c r="X9370" i="1" s="1"/>
  <c r="K9369" i="1"/>
  <c r="W9369" i="1" s="1"/>
  <c r="X9369" i="1" s="1"/>
  <c r="K9368" i="1"/>
  <c r="W9368" i="1" s="1"/>
  <c r="X9368" i="1" s="1"/>
  <c r="K9367" i="1"/>
  <c r="W9367" i="1" s="1"/>
  <c r="X9367" i="1" s="1"/>
  <c r="K9366" i="1"/>
  <c r="W9366" i="1" s="1"/>
  <c r="X9366" i="1" s="1"/>
  <c r="K9365" i="1"/>
  <c r="W9365" i="1" s="1"/>
  <c r="X9365" i="1" s="1"/>
  <c r="K9364" i="1"/>
  <c r="W9364" i="1" s="1"/>
  <c r="X9364" i="1" s="1"/>
  <c r="K9363" i="1"/>
  <c r="W9363" i="1" s="1"/>
  <c r="X9363" i="1" s="1"/>
  <c r="K3587" i="1"/>
  <c r="W3587" i="1" s="1"/>
  <c r="X3587" i="1" s="1"/>
  <c r="K441" i="1"/>
  <c r="W441" i="1" s="1"/>
  <c r="X441" i="1" s="1"/>
  <c r="K9362" i="1"/>
  <c r="W9362" i="1" s="1"/>
  <c r="X9362" i="1" s="1"/>
  <c r="K440" i="1"/>
  <c r="W440" i="1" s="1"/>
  <c r="X440" i="1" s="1"/>
  <c r="K9361" i="1"/>
  <c r="W9361" i="1" s="1"/>
  <c r="X9361" i="1" s="1"/>
  <c r="K9360" i="1"/>
  <c r="W9360" i="1" s="1"/>
  <c r="X9360" i="1" s="1"/>
  <c r="K3586" i="1"/>
  <c r="W3586" i="1" s="1"/>
  <c r="X3586" i="1" s="1"/>
  <c r="K9359" i="1"/>
  <c r="W9359" i="1" s="1"/>
  <c r="X9359" i="1" s="1"/>
  <c r="K9358" i="1"/>
  <c r="W9358" i="1" s="1"/>
  <c r="X9358" i="1" s="1"/>
  <c r="K4235" i="1"/>
  <c r="W4235" i="1" s="1"/>
  <c r="X4235" i="1" s="1"/>
  <c r="K9357" i="1"/>
  <c r="W9357" i="1" s="1"/>
  <c r="X9357" i="1" s="1"/>
  <c r="K4234" i="1"/>
  <c r="W4234" i="1" s="1"/>
  <c r="X4234" i="1" s="1"/>
  <c r="K8281" i="1"/>
  <c r="W8281" i="1" s="1"/>
  <c r="X8281" i="1" s="1"/>
  <c r="K4704" i="1"/>
  <c r="K9356" i="1"/>
  <c r="W9356" i="1" s="1"/>
  <c r="X9356" i="1" s="1"/>
  <c r="K4233" i="1"/>
  <c r="W4233" i="1" s="1"/>
  <c r="X4233" i="1" s="1"/>
  <c r="K9355" i="1"/>
  <c r="W9355" i="1" s="1"/>
  <c r="X9355" i="1" s="1"/>
  <c r="K9354" i="1"/>
  <c r="W9354" i="1" s="1"/>
  <c r="X9354" i="1" s="1"/>
  <c r="K9353" i="1"/>
  <c r="W9353" i="1" s="1"/>
  <c r="X9353" i="1" s="1"/>
  <c r="K9352" i="1"/>
  <c r="W9352" i="1" s="1"/>
  <c r="X9352" i="1" s="1"/>
  <c r="K9351" i="1"/>
  <c r="W9351" i="1" s="1"/>
  <c r="X9351" i="1" s="1"/>
  <c r="K9350" i="1"/>
  <c r="W9350" i="1" s="1"/>
  <c r="X9350" i="1" s="1"/>
  <c r="K9349" i="1"/>
  <c r="W9349" i="1" s="1"/>
  <c r="X9349" i="1" s="1"/>
  <c r="K9348" i="1"/>
  <c r="W9348" i="1" s="1"/>
  <c r="X9348" i="1" s="1"/>
  <c r="K9347" i="1"/>
  <c r="W9347" i="1" s="1"/>
  <c r="X9347" i="1" s="1"/>
  <c r="K9346" i="1"/>
  <c r="W9346" i="1" s="1"/>
  <c r="X9346" i="1" s="1"/>
  <c r="K9345" i="1"/>
  <c r="W9345" i="1" s="1"/>
  <c r="X9345" i="1" s="1"/>
  <c r="K9344" i="1"/>
  <c r="W9344" i="1" s="1"/>
  <c r="X9344" i="1" s="1"/>
  <c r="K9343" i="1"/>
  <c r="W9343" i="1" s="1"/>
  <c r="X9343" i="1" s="1"/>
  <c r="K9342" i="1"/>
  <c r="W9342" i="1" s="1"/>
  <c r="X9342" i="1" s="1"/>
  <c r="K9341" i="1"/>
  <c r="W9341" i="1" s="1"/>
  <c r="X9341" i="1" s="1"/>
  <c r="K9340" i="1"/>
  <c r="W9340" i="1" s="1"/>
  <c r="X9340" i="1" s="1"/>
  <c r="K9339" i="1"/>
  <c r="W9339" i="1" s="1"/>
  <c r="X9339" i="1" s="1"/>
  <c r="K9338" i="1"/>
  <c r="W9338" i="1" s="1"/>
  <c r="X9338" i="1" s="1"/>
  <c r="K9337" i="1"/>
  <c r="W9337" i="1" s="1"/>
  <c r="X9337" i="1" s="1"/>
  <c r="K9336" i="1"/>
  <c r="W9336" i="1" s="1"/>
  <c r="X9336" i="1" s="1"/>
  <c r="K9335" i="1"/>
  <c r="W9335" i="1" s="1"/>
  <c r="X9335" i="1" s="1"/>
  <c r="K8280" i="1"/>
  <c r="W8280" i="1" s="1"/>
  <c r="X8280" i="1" s="1"/>
  <c r="K439" i="1"/>
  <c r="W439" i="1" s="1"/>
  <c r="X439" i="1" s="1"/>
  <c r="K438" i="1"/>
  <c r="W438" i="1" s="1"/>
  <c r="X438" i="1" s="1"/>
  <c r="K9334" i="1"/>
  <c r="W9334" i="1" s="1"/>
  <c r="X9334" i="1" s="1"/>
  <c r="K4232" i="1"/>
  <c r="W4232" i="1" s="1"/>
  <c r="X4232" i="1" s="1"/>
  <c r="K9333" i="1"/>
  <c r="W9333" i="1" s="1"/>
  <c r="X9333" i="1" s="1"/>
  <c r="K9332" i="1"/>
  <c r="W9332" i="1" s="1"/>
  <c r="X9332" i="1" s="1"/>
  <c r="K9331" i="1"/>
  <c r="W9331" i="1" s="1"/>
  <c r="X9331" i="1" s="1"/>
  <c r="K437" i="1"/>
  <c r="W437" i="1" s="1"/>
  <c r="X437" i="1" s="1"/>
  <c r="K9330" i="1"/>
  <c r="W9330" i="1" s="1"/>
  <c r="X9330" i="1" s="1"/>
  <c r="K8279" i="1"/>
  <c r="W8279" i="1" s="1"/>
  <c r="X8279" i="1" s="1"/>
  <c r="K8278" i="1"/>
  <c r="W8278" i="1" s="1"/>
  <c r="X8278" i="1" s="1"/>
  <c r="K8277" i="1"/>
  <c r="W8277" i="1" s="1"/>
  <c r="X8277" i="1" s="1"/>
  <c r="K4578" i="1"/>
  <c r="W4578" i="1" s="1"/>
  <c r="X4578" i="1" s="1"/>
  <c r="K7578" i="1"/>
  <c r="W7578" i="1" s="1"/>
  <c r="X7578" i="1" s="1"/>
  <c r="K4577" i="1"/>
  <c r="W4577" i="1" s="1"/>
  <c r="X4577" i="1" s="1"/>
  <c r="K4576" i="1"/>
  <c r="W4576" i="1" s="1"/>
  <c r="X4576" i="1" s="1"/>
  <c r="K5019" i="1"/>
  <c r="W5019" i="1" s="1"/>
  <c r="X5019" i="1" s="1"/>
  <c r="K436" i="1"/>
  <c r="W436" i="1" s="1"/>
  <c r="X436" i="1" s="1"/>
  <c r="K4231" i="1"/>
  <c r="W4231" i="1" s="1"/>
  <c r="X4231" i="1" s="1"/>
  <c r="K435" i="1"/>
  <c r="W435" i="1" s="1"/>
  <c r="X435" i="1" s="1"/>
  <c r="K4230" i="1"/>
  <c r="W4230" i="1" s="1"/>
  <c r="X4230" i="1" s="1"/>
  <c r="K4229" i="1"/>
  <c r="W4229" i="1" s="1"/>
  <c r="X4229" i="1" s="1"/>
  <c r="K3585" i="1"/>
  <c r="W3585" i="1" s="1"/>
  <c r="X3585" i="1" s="1"/>
  <c r="K1478" i="1"/>
  <c r="W1478" i="1" s="1"/>
  <c r="X1478" i="1" s="1"/>
  <c r="K8276" i="1"/>
  <c r="W8276" i="1" s="1"/>
  <c r="X8276" i="1" s="1"/>
  <c r="K8275" i="1"/>
  <c r="W8275" i="1" s="1"/>
  <c r="X8275" i="1" s="1"/>
  <c r="K1477" i="1"/>
  <c r="W1477" i="1" s="1"/>
  <c r="X1477" i="1" s="1"/>
  <c r="K1476" i="1"/>
  <c r="W1476" i="1" s="1"/>
  <c r="X1476" i="1" s="1"/>
  <c r="K1475" i="1"/>
  <c r="W1475" i="1" s="1"/>
  <c r="X1475" i="1" s="1"/>
  <c r="K1474" i="1"/>
  <c r="W1474" i="1" s="1"/>
  <c r="X1474" i="1" s="1"/>
  <c r="K9329" i="1"/>
  <c r="W9329" i="1" s="1"/>
  <c r="X9329" i="1" s="1"/>
  <c r="K1473" i="1"/>
  <c r="W1473" i="1" s="1"/>
  <c r="X1473" i="1" s="1"/>
  <c r="K4228" i="1"/>
  <c r="W4228" i="1" s="1"/>
  <c r="X4228" i="1" s="1"/>
  <c r="K4227" i="1"/>
  <c r="W4227" i="1" s="1"/>
  <c r="X4227" i="1" s="1"/>
  <c r="K434" i="1"/>
  <c r="W434" i="1" s="1"/>
  <c r="X434" i="1" s="1"/>
  <c r="K3584" i="1"/>
  <c r="W3584" i="1" s="1"/>
  <c r="X3584" i="1" s="1"/>
  <c r="K1472" i="1"/>
  <c r="W1472" i="1" s="1"/>
  <c r="X1472" i="1" s="1"/>
  <c r="K4226" i="1"/>
  <c r="W4226" i="1" s="1"/>
  <c r="X4226" i="1" s="1"/>
  <c r="K4225" i="1"/>
  <c r="W4225" i="1" s="1"/>
  <c r="X4225" i="1" s="1"/>
  <c r="K9328" i="1"/>
  <c r="W9328" i="1" s="1"/>
  <c r="X9328" i="1" s="1"/>
  <c r="K9327" i="1"/>
  <c r="W9327" i="1" s="1"/>
  <c r="X9327" i="1" s="1"/>
  <c r="K9326" i="1"/>
  <c r="W9326" i="1" s="1"/>
  <c r="X9326" i="1" s="1"/>
  <c r="K9325" i="1"/>
  <c r="W9325" i="1" s="1"/>
  <c r="X9325" i="1" s="1"/>
  <c r="K433" i="1"/>
  <c r="W433" i="1" s="1"/>
  <c r="X433" i="1" s="1"/>
  <c r="K4224" i="1"/>
  <c r="W4224" i="1" s="1"/>
  <c r="X4224" i="1" s="1"/>
  <c r="K432" i="1"/>
  <c r="W432" i="1" s="1"/>
  <c r="X432" i="1" s="1"/>
  <c r="K4223" i="1"/>
  <c r="W4223" i="1" s="1"/>
  <c r="X4223" i="1" s="1"/>
  <c r="K4222" i="1"/>
  <c r="W4222" i="1" s="1"/>
  <c r="X4222" i="1" s="1"/>
  <c r="K1471" i="1"/>
  <c r="W1471" i="1" s="1"/>
  <c r="X1471" i="1" s="1"/>
  <c r="K4221" i="1"/>
  <c r="W4221" i="1" s="1"/>
  <c r="X4221" i="1" s="1"/>
  <c r="K3583" i="1"/>
  <c r="W3583" i="1" s="1"/>
  <c r="X3583" i="1" s="1"/>
  <c r="K9324" i="1"/>
  <c r="W9324" i="1" s="1"/>
  <c r="X9324" i="1" s="1"/>
  <c r="K431" i="1"/>
  <c r="W431" i="1" s="1"/>
  <c r="X431" i="1" s="1"/>
  <c r="K3582" i="1"/>
  <c r="W3582" i="1" s="1"/>
  <c r="X3582" i="1" s="1"/>
  <c r="K9323" i="1"/>
  <c r="W9323" i="1" s="1"/>
  <c r="X9323" i="1" s="1"/>
  <c r="K9322" i="1"/>
  <c r="W9322" i="1" s="1"/>
  <c r="X9322" i="1" s="1"/>
  <c r="K9321" i="1"/>
  <c r="W9321" i="1" s="1"/>
  <c r="X9321" i="1" s="1"/>
  <c r="K9320" i="1"/>
  <c r="W9320" i="1" s="1"/>
  <c r="X9320" i="1" s="1"/>
  <c r="K3581" i="1"/>
  <c r="W3581" i="1" s="1"/>
  <c r="X3581" i="1" s="1"/>
  <c r="K9319" i="1"/>
  <c r="W9319" i="1" s="1"/>
  <c r="X9319" i="1" s="1"/>
  <c r="K3580" i="1"/>
  <c r="W3580" i="1" s="1"/>
  <c r="X3580" i="1" s="1"/>
  <c r="K8552" i="1"/>
  <c r="W8552" i="1" s="1"/>
  <c r="X8552" i="1" s="1"/>
  <c r="K3579" i="1"/>
  <c r="W3579" i="1" s="1"/>
  <c r="X3579" i="1" s="1"/>
  <c r="K4220" i="1"/>
  <c r="W4220" i="1" s="1"/>
  <c r="X4220" i="1" s="1"/>
  <c r="K3578" i="1"/>
  <c r="W3578" i="1" s="1"/>
  <c r="X3578" i="1" s="1"/>
  <c r="K9318" i="1"/>
  <c r="W9318" i="1" s="1"/>
  <c r="X9318" i="1" s="1"/>
  <c r="K7577" i="1"/>
  <c r="W7577" i="1" s="1"/>
  <c r="X7577" i="1" s="1"/>
  <c r="K6425" i="1"/>
  <c r="W6425" i="1" s="1"/>
  <c r="X6425" i="1" s="1"/>
  <c r="K6424" i="1"/>
  <c r="W6424" i="1" s="1"/>
  <c r="X6424" i="1" s="1"/>
  <c r="K7576" i="1"/>
  <c r="W7576" i="1" s="1"/>
  <c r="X7576" i="1" s="1"/>
  <c r="K7575" i="1"/>
  <c r="W7575" i="1" s="1"/>
  <c r="X7575" i="1" s="1"/>
  <c r="K7574" i="1"/>
  <c r="W7574" i="1" s="1"/>
  <c r="X7574" i="1" s="1"/>
  <c r="K7573" i="1"/>
  <c r="W7573" i="1" s="1"/>
  <c r="X7573" i="1" s="1"/>
  <c r="K430" i="1"/>
  <c r="W430" i="1" s="1"/>
  <c r="X430" i="1" s="1"/>
  <c r="K429" i="1"/>
  <c r="W429" i="1" s="1"/>
  <c r="X429" i="1" s="1"/>
  <c r="K6423" i="1"/>
  <c r="W6423" i="1" s="1"/>
  <c r="X6423" i="1" s="1"/>
  <c r="K7572" i="1"/>
  <c r="W7572" i="1" s="1"/>
  <c r="X7572" i="1" s="1"/>
  <c r="K6422" i="1"/>
  <c r="W6422" i="1" s="1"/>
  <c r="X6422" i="1" s="1"/>
  <c r="K428" i="1"/>
  <c r="W428" i="1" s="1"/>
  <c r="X428" i="1" s="1"/>
  <c r="K3577" i="1"/>
  <c r="W3577" i="1" s="1"/>
  <c r="X3577" i="1" s="1"/>
  <c r="K4575" i="1"/>
  <c r="W4575" i="1" s="1"/>
  <c r="X4575" i="1" s="1"/>
  <c r="K1470" i="1"/>
  <c r="W1470" i="1" s="1"/>
  <c r="X1470" i="1" s="1"/>
  <c r="K9317" i="1"/>
  <c r="W9317" i="1" s="1"/>
  <c r="X9317" i="1" s="1"/>
  <c r="K4219" i="1"/>
  <c r="W4219" i="1" s="1"/>
  <c r="X4219" i="1" s="1"/>
  <c r="K4218" i="1"/>
  <c r="W4218" i="1" s="1"/>
  <c r="X4218" i="1" s="1"/>
  <c r="K8274" i="1"/>
  <c r="W8274" i="1" s="1"/>
  <c r="X8274" i="1" s="1"/>
  <c r="K427" i="1"/>
  <c r="W427" i="1" s="1"/>
  <c r="X427" i="1" s="1"/>
  <c r="K9316" i="1"/>
  <c r="W9316" i="1" s="1"/>
  <c r="X9316" i="1" s="1"/>
  <c r="K9315" i="1"/>
  <c r="W9315" i="1" s="1"/>
  <c r="X9315" i="1" s="1"/>
  <c r="K1469" i="1"/>
  <c r="W1469" i="1" s="1"/>
  <c r="X1469" i="1" s="1"/>
  <c r="K1468" i="1"/>
  <c r="W1468" i="1" s="1"/>
  <c r="X1468" i="1" s="1"/>
  <c r="K1467" i="1"/>
  <c r="W1467" i="1" s="1"/>
  <c r="X1467" i="1" s="1"/>
  <c r="K1466" i="1"/>
  <c r="W1466" i="1" s="1"/>
  <c r="X1466" i="1" s="1"/>
  <c r="K3576" i="1"/>
  <c r="W3576" i="1" s="1"/>
  <c r="X3576" i="1" s="1"/>
  <c r="K4217" i="1"/>
  <c r="W4217" i="1" s="1"/>
  <c r="X4217" i="1" s="1"/>
  <c r="K426" i="1"/>
  <c r="W426" i="1" s="1"/>
  <c r="X426" i="1" s="1"/>
  <c r="K425" i="1"/>
  <c r="W425" i="1" s="1"/>
  <c r="X425" i="1" s="1"/>
  <c r="K5018" i="1"/>
  <c r="W5018" i="1" s="1"/>
  <c r="X5018" i="1" s="1"/>
  <c r="K424" i="1"/>
  <c r="W424" i="1" s="1"/>
  <c r="X424" i="1" s="1"/>
  <c r="K423" i="1"/>
  <c r="W423" i="1" s="1"/>
  <c r="X423" i="1" s="1"/>
  <c r="K4216" i="1"/>
  <c r="W4216" i="1" s="1"/>
  <c r="X4216" i="1" s="1"/>
  <c r="K422" i="1"/>
  <c r="W422" i="1" s="1"/>
  <c r="X422" i="1" s="1"/>
  <c r="K3575" i="1"/>
  <c r="W3575" i="1" s="1"/>
  <c r="X3575" i="1" s="1"/>
  <c r="K1465" i="1"/>
  <c r="W1465" i="1" s="1"/>
  <c r="X1465" i="1" s="1"/>
  <c r="K1464" i="1"/>
  <c r="W1464" i="1" s="1"/>
  <c r="X1464" i="1" s="1"/>
  <c r="K4215" i="1"/>
  <c r="W4215" i="1" s="1"/>
  <c r="X4215" i="1" s="1"/>
  <c r="K3574" i="1"/>
  <c r="W3574" i="1" s="1"/>
  <c r="X3574" i="1" s="1"/>
  <c r="K421" i="1"/>
  <c r="W421" i="1" s="1"/>
  <c r="X421" i="1" s="1"/>
  <c r="K7571" i="1"/>
  <c r="W7571" i="1" s="1"/>
  <c r="X7571" i="1" s="1"/>
  <c r="K4214" i="1"/>
  <c r="W4214" i="1" s="1"/>
  <c r="X4214" i="1" s="1"/>
  <c r="K4574" i="1"/>
  <c r="W4574" i="1" s="1"/>
  <c r="X4574" i="1" s="1"/>
  <c r="K4573" i="1"/>
  <c r="W4573" i="1" s="1"/>
  <c r="X4573" i="1" s="1"/>
  <c r="K1463" i="1"/>
  <c r="W1463" i="1" s="1"/>
  <c r="X1463" i="1" s="1"/>
  <c r="K9314" i="1"/>
  <c r="W9314" i="1" s="1"/>
  <c r="X9314" i="1" s="1"/>
  <c r="K1462" i="1"/>
  <c r="W1462" i="1" s="1"/>
  <c r="X1462" i="1" s="1"/>
  <c r="K1461" i="1"/>
  <c r="W1461" i="1" s="1"/>
  <c r="X1461" i="1" s="1"/>
  <c r="K1460" i="1"/>
  <c r="W1460" i="1" s="1"/>
  <c r="X1460" i="1" s="1"/>
  <c r="K7570" i="1"/>
  <c r="W7570" i="1" s="1"/>
  <c r="X7570" i="1" s="1"/>
  <c r="K7656" i="1"/>
  <c r="W7656" i="1" s="1"/>
  <c r="X7656" i="1" s="1"/>
  <c r="K4213" i="1"/>
  <c r="W4213" i="1" s="1"/>
  <c r="X4213" i="1" s="1"/>
  <c r="K1459" i="1"/>
  <c r="W1459" i="1" s="1"/>
  <c r="X1459" i="1" s="1"/>
  <c r="K1458" i="1"/>
  <c r="W1458" i="1" s="1"/>
  <c r="X1458" i="1" s="1"/>
  <c r="K4212" i="1"/>
  <c r="W4212" i="1" s="1"/>
  <c r="X4212" i="1" s="1"/>
  <c r="K7569" i="1"/>
  <c r="W7569" i="1" s="1"/>
  <c r="X7569" i="1" s="1"/>
  <c r="K7568" i="1"/>
  <c r="W7568" i="1" s="1"/>
  <c r="X7568" i="1" s="1"/>
  <c r="K4211" i="1"/>
  <c r="W4211" i="1" s="1"/>
  <c r="X4211" i="1" s="1"/>
  <c r="K3573" i="1"/>
  <c r="W3573" i="1" s="1"/>
  <c r="X3573" i="1" s="1"/>
  <c r="K3572" i="1"/>
  <c r="W3572" i="1" s="1"/>
  <c r="X3572" i="1" s="1"/>
  <c r="K1457" i="1"/>
  <c r="W1457" i="1" s="1"/>
  <c r="X1457" i="1" s="1"/>
  <c r="K9313" i="1"/>
  <c r="W9313" i="1" s="1"/>
  <c r="X9313" i="1" s="1"/>
  <c r="K3571" i="1"/>
  <c r="W3571" i="1" s="1"/>
  <c r="X3571" i="1" s="1"/>
  <c r="K3570" i="1"/>
  <c r="W3570" i="1" s="1"/>
  <c r="X3570" i="1" s="1"/>
  <c r="K4210" i="1"/>
  <c r="W4210" i="1" s="1"/>
  <c r="X4210" i="1" s="1"/>
  <c r="K4209" i="1"/>
  <c r="W4209" i="1" s="1"/>
  <c r="X4209" i="1" s="1"/>
  <c r="K3569" i="1"/>
  <c r="W3569" i="1" s="1"/>
  <c r="X3569" i="1" s="1"/>
  <c r="K3568" i="1"/>
  <c r="W3568" i="1" s="1"/>
  <c r="X3568" i="1" s="1"/>
  <c r="K4208" i="1"/>
  <c r="W4208" i="1" s="1"/>
  <c r="X4208" i="1" s="1"/>
  <c r="K3567" i="1"/>
  <c r="W3567" i="1" s="1"/>
  <c r="X3567" i="1" s="1"/>
  <c r="K3566" i="1"/>
  <c r="W3566" i="1" s="1"/>
  <c r="X3566" i="1" s="1"/>
  <c r="K8551" i="1"/>
  <c r="W8551" i="1" s="1"/>
  <c r="X8551" i="1" s="1"/>
  <c r="K1456" i="1"/>
  <c r="W1456" i="1" s="1"/>
  <c r="X1456" i="1" s="1"/>
  <c r="K9312" i="1"/>
  <c r="W9312" i="1" s="1"/>
  <c r="X9312" i="1" s="1"/>
  <c r="K8273" i="1"/>
  <c r="W8273" i="1" s="1"/>
  <c r="X8273" i="1" s="1"/>
  <c r="K1455" i="1"/>
  <c r="W1455" i="1" s="1"/>
  <c r="X1455" i="1" s="1"/>
  <c r="K4207" i="1"/>
  <c r="W4207" i="1" s="1"/>
  <c r="X4207" i="1" s="1"/>
  <c r="K7655" i="1"/>
  <c r="W7655" i="1" s="1"/>
  <c r="X7655" i="1" s="1"/>
  <c r="K4206" i="1"/>
  <c r="W4206" i="1" s="1"/>
  <c r="X4206" i="1" s="1"/>
  <c r="K8272" i="1"/>
  <c r="W8272" i="1" s="1"/>
  <c r="X8272" i="1" s="1"/>
  <c r="K1454" i="1"/>
  <c r="W1454" i="1" s="1"/>
  <c r="X1454" i="1" s="1"/>
  <c r="K1453" i="1"/>
  <c r="W1453" i="1" s="1"/>
  <c r="X1453" i="1" s="1"/>
  <c r="K3565" i="1"/>
  <c r="W3565" i="1" s="1"/>
  <c r="X3565" i="1" s="1"/>
  <c r="K3564" i="1"/>
  <c r="W3564" i="1" s="1"/>
  <c r="X3564" i="1" s="1"/>
  <c r="K3563" i="1"/>
  <c r="W3563" i="1" s="1"/>
  <c r="X3563" i="1" s="1"/>
  <c r="K1452" i="1"/>
  <c r="W1452" i="1" s="1"/>
  <c r="X1452" i="1" s="1"/>
  <c r="K4205" i="1"/>
  <c r="W4205" i="1" s="1"/>
  <c r="X4205" i="1" s="1"/>
  <c r="K8271" i="1"/>
  <c r="K3562" i="1"/>
  <c r="W3562" i="1" s="1"/>
  <c r="X3562" i="1" s="1"/>
  <c r="K3561" i="1"/>
  <c r="W3561" i="1" s="1"/>
  <c r="X3561" i="1" s="1"/>
  <c r="K4204" i="1"/>
  <c r="W4204" i="1" s="1"/>
  <c r="X4204" i="1" s="1"/>
  <c r="K8550" i="1"/>
  <c r="W8550" i="1" s="1"/>
  <c r="X8550" i="1" s="1"/>
  <c r="K3560" i="1"/>
  <c r="W3560" i="1" s="1"/>
  <c r="X3560" i="1" s="1"/>
  <c r="K4203" i="1"/>
  <c r="W4203" i="1" s="1"/>
  <c r="X4203" i="1" s="1"/>
  <c r="K1451" i="1"/>
  <c r="W1451" i="1" s="1"/>
  <c r="X1451" i="1" s="1"/>
  <c r="K7567" i="1"/>
  <c r="W7567" i="1" s="1"/>
  <c r="X7567" i="1" s="1"/>
  <c r="K1450" i="1"/>
  <c r="W1450" i="1" s="1"/>
  <c r="X1450" i="1" s="1"/>
  <c r="K3559" i="1"/>
  <c r="W3559" i="1" s="1"/>
  <c r="X3559" i="1" s="1"/>
  <c r="K3558" i="1"/>
  <c r="W3558" i="1" s="1"/>
  <c r="X3558" i="1" s="1"/>
  <c r="K3557" i="1"/>
  <c r="W3557" i="1" s="1"/>
  <c r="X3557" i="1" s="1"/>
  <c r="K3556" i="1"/>
  <c r="W3556" i="1" s="1"/>
  <c r="X3556" i="1" s="1"/>
  <c r="K3555" i="1"/>
  <c r="W3555" i="1" s="1"/>
  <c r="X3555" i="1" s="1"/>
  <c r="K4202" i="1"/>
  <c r="W4202" i="1" s="1"/>
  <c r="X4202" i="1" s="1"/>
  <c r="K3554" i="1"/>
  <c r="W3554" i="1" s="1"/>
  <c r="X3554" i="1" s="1"/>
  <c r="K3553" i="1"/>
  <c r="W3553" i="1" s="1"/>
  <c r="X3553" i="1" s="1"/>
  <c r="K3552" i="1"/>
  <c r="W3552" i="1" s="1"/>
  <c r="X3552" i="1" s="1"/>
  <c r="K3551" i="1"/>
  <c r="W3551" i="1" s="1"/>
  <c r="X3551" i="1" s="1"/>
  <c r="K3550" i="1"/>
  <c r="W3550" i="1" s="1"/>
  <c r="X3550" i="1" s="1"/>
  <c r="K4201" i="1"/>
  <c r="W4201" i="1" s="1"/>
  <c r="X4201" i="1" s="1"/>
  <c r="K4200" i="1"/>
  <c r="W4200" i="1" s="1"/>
  <c r="X4200" i="1" s="1"/>
  <c r="K4199" i="1"/>
  <c r="W4199" i="1" s="1"/>
  <c r="X4199" i="1" s="1"/>
  <c r="K9311" i="1"/>
  <c r="W9311" i="1" s="1"/>
  <c r="X9311" i="1" s="1"/>
  <c r="K4198" i="1"/>
  <c r="W4198" i="1" s="1"/>
  <c r="X4198" i="1" s="1"/>
  <c r="K4703" i="1"/>
  <c r="K4702" i="1"/>
  <c r="K1449" i="1"/>
  <c r="W1449" i="1" s="1"/>
  <c r="X1449" i="1" s="1"/>
  <c r="K1448" i="1"/>
  <c r="W1448" i="1" s="1"/>
  <c r="X1448" i="1" s="1"/>
  <c r="K3549" i="1"/>
  <c r="W3549" i="1" s="1"/>
  <c r="X3549" i="1" s="1"/>
  <c r="K4197" i="1"/>
  <c r="W4197" i="1" s="1"/>
  <c r="X4197" i="1" s="1"/>
  <c r="K3548" i="1"/>
  <c r="W3548" i="1" s="1"/>
  <c r="X3548" i="1" s="1"/>
  <c r="K3547" i="1"/>
  <c r="W3547" i="1" s="1"/>
  <c r="X3547" i="1" s="1"/>
  <c r="K4196" i="1"/>
  <c r="W4196" i="1" s="1"/>
  <c r="X4196" i="1" s="1"/>
  <c r="K3546" i="1"/>
  <c r="W3546" i="1" s="1"/>
  <c r="X3546" i="1" s="1"/>
  <c r="K9310" i="1"/>
  <c r="W9310" i="1" s="1"/>
  <c r="X9310" i="1" s="1"/>
  <c r="K1447" i="1"/>
  <c r="W1447" i="1" s="1"/>
  <c r="X1447" i="1" s="1"/>
  <c r="K3545" i="1"/>
  <c r="W3545" i="1" s="1"/>
  <c r="X3545" i="1" s="1"/>
  <c r="K3544" i="1"/>
  <c r="W3544" i="1" s="1"/>
  <c r="X3544" i="1" s="1"/>
  <c r="K3543" i="1"/>
  <c r="W3543" i="1" s="1"/>
  <c r="X3543" i="1" s="1"/>
  <c r="K3542" i="1"/>
  <c r="W3542" i="1" s="1"/>
  <c r="X3542" i="1" s="1"/>
  <c r="K1446" i="1"/>
  <c r="W1446" i="1" s="1"/>
  <c r="X1446" i="1" s="1"/>
  <c r="K7566" i="1"/>
  <c r="W7566" i="1" s="1"/>
  <c r="X7566" i="1" s="1"/>
  <c r="K1445" i="1"/>
  <c r="W1445" i="1" s="1"/>
  <c r="X1445" i="1" s="1"/>
  <c r="K420" i="1"/>
  <c r="W420" i="1" s="1"/>
  <c r="X420" i="1" s="1"/>
  <c r="K3541" i="1"/>
  <c r="K3540" i="1"/>
  <c r="K3539" i="1"/>
  <c r="K1444" i="1"/>
  <c r="W1444" i="1" s="1"/>
  <c r="X1444" i="1" s="1"/>
  <c r="K1443" i="1"/>
  <c r="K1442" i="1"/>
  <c r="W1442" i="1" s="1"/>
  <c r="X1442" i="1" s="1"/>
  <c r="K1441" i="1"/>
  <c r="K8270" i="1"/>
  <c r="K1440" i="1"/>
  <c r="W1440" i="1" s="1"/>
  <c r="X1440" i="1" s="1"/>
  <c r="K9309" i="1"/>
  <c r="K8269" i="1"/>
  <c r="W8269" i="1" s="1"/>
  <c r="X8269" i="1" s="1"/>
  <c r="K4195" i="1"/>
  <c r="K419" i="1"/>
  <c r="K418" i="1"/>
  <c r="K3538" i="1"/>
  <c r="W3538" i="1" s="1"/>
  <c r="X3538" i="1" s="1"/>
  <c r="K4194" i="1"/>
  <c r="W4194" i="1" s="1"/>
  <c r="X4194" i="1" s="1"/>
  <c r="K3537" i="1"/>
  <c r="W3537" i="1" s="1"/>
  <c r="X3537" i="1" s="1"/>
  <c r="K3536" i="1"/>
  <c r="W3536" i="1" s="1"/>
  <c r="X3536" i="1" s="1"/>
  <c r="K3535" i="1"/>
  <c r="W3535" i="1" s="1"/>
  <c r="X3535" i="1" s="1"/>
  <c r="K3534" i="1"/>
  <c r="W3534" i="1" s="1"/>
  <c r="X3534" i="1" s="1"/>
  <c r="K3533" i="1"/>
  <c r="W3533" i="1" s="1"/>
  <c r="X3533" i="1" s="1"/>
  <c r="K3532" i="1"/>
  <c r="W3532" i="1" s="1"/>
  <c r="X3532" i="1" s="1"/>
  <c r="K3531" i="1"/>
  <c r="W3531" i="1" s="1"/>
  <c r="X3531" i="1" s="1"/>
  <c r="K7565" i="1"/>
  <c r="W7565" i="1" s="1"/>
  <c r="X7565" i="1" s="1"/>
  <c r="K7564" i="1"/>
  <c r="W7564" i="1" s="1"/>
  <c r="X7564" i="1" s="1"/>
  <c r="K417" i="1"/>
  <c r="W417" i="1" s="1"/>
  <c r="X417" i="1" s="1"/>
  <c r="K7563" i="1"/>
  <c r="W7563" i="1" s="1"/>
  <c r="X7563" i="1" s="1"/>
  <c r="K1439" i="1"/>
  <c r="W1439" i="1" s="1"/>
  <c r="X1439" i="1" s="1"/>
  <c r="K1438" i="1"/>
  <c r="W1438" i="1" s="1"/>
  <c r="X1438" i="1" s="1"/>
  <c r="K4783" i="1"/>
  <c r="W4783" i="1" s="1"/>
  <c r="X4783" i="1" s="1"/>
  <c r="K4782" i="1"/>
  <c r="W4782" i="1" s="1"/>
  <c r="X4782" i="1" s="1"/>
  <c r="K4781" i="1"/>
  <c r="W4781" i="1" s="1"/>
  <c r="X4781" i="1" s="1"/>
  <c r="K4780" i="1"/>
  <c r="W4780" i="1" s="1"/>
  <c r="X4780" i="1" s="1"/>
  <c r="K6562" i="1"/>
  <c r="W6562" i="1" s="1"/>
  <c r="X6562" i="1" s="1"/>
  <c r="K6561" i="1"/>
  <c r="W6561" i="1" s="1"/>
  <c r="X6561" i="1" s="1"/>
  <c r="K1437" i="1"/>
  <c r="W1437" i="1" s="1"/>
  <c r="X1437" i="1" s="1"/>
  <c r="K1436" i="1"/>
  <c r="W1436" i="1" s="1"/>
  <c r="X1436" i="1" s="1"/>
  <c r="K1435" i="1"/>
  <c r="W1435" i="1" s="1"/>
  <c r="X1435" i="1" s="1"/>
  <c r="K7562" i="1"/>
  <c r="W7562" i="1" s="1"/>
  <c r="X7562" i="1" s="1"/>
  <c r="K6421" i="1"/>
  <c r="W6421" i="1" s="1"/>
  <c r="X6421" i="1" s="1"/>
  <c r="K1434" i="1"/>
  <c r="W1434" i="1" s="1"/>
  <c r="X1434" i="1" s="1"/>
  <c r="K7561" i="1"/>
  <c r="W7561" i="1" s="1"/>
  <c r="X7561" i="1" s="1"/>
  <c r="K7560" i="1"/>
  <c r="W7560" i="1" s="1"/>
  <c r="X7560" i="1" s="1"/>
  <c r="K5121" i="1"/>
  <c r="W5121" i="1" s="1"/>
  <c r="X5121" i="1" s="1"/>
  <c r="K1433" i="1"/>
  <c r="W1433" i="1" s="1"/>
  <c r="X1433" i="1" s="1"/>
  <c r="K4193" i="1"/>
  <c r="W4193" i="1" s="1"/>
  <c r="X4193" i="1" s="1"/>
  <c r="K3530" i="1"/>
  <c r="W3530" i="1" s="1"/>
  <c r="X3530" i="1" s="1"/>
  <c r="K4192" i="1"/>
  <c r="W4192" i="1" s="1"/>
  <c r="X4192" i="1" s="1"/>
  <c r="K5017" i="1"/>
  <c r="W5017" i="1" s="1"/>
  <c r="X5017" i="1" s="1"/>
  <c r="K416" i="1"/>
  <c r="W416" i="1" s="1"/>
  <c r="X416" i="1" s="1"/>
  <c r="K1432" i="1"/>
  <c r="W1432" i="1" s="1"/>
  <c r="X1432" i="1" s="1"/>
  <c r="K9308" i="1"/>
  <c r="W9308" i="1" s="1"/>
  <c r="X9308" i="1" s="1"/>
  <c r="K1431" i="1"/>
  <c r="W1431" i="1" s="1"/>
  <c r="X1431" i="1" s="1"/>
  <c r="K4191" i="1"/>
  <c r="W4191" i="1" s="1"/>
  <c r="X4191" i="1" s="1"/>
  <c r="K4190" i="1"/>
  <c r="W4190" i="1" s="1"/>
  <c r="X4190" i="1" s="1"/>
  <c r="K1430" i="1"/>
  <c r="W1430" i="1" s="1"/>
  <c r="X1430" i="1" s="1"/>
  <c r="K8268" i="1"/>
  <c r="W8268" i="1" s="1"/>
  <c r="X8268" i="1" s="1"/>
  <c r="K4189" i="1"/>
  <c r="W4189" i="1" s="1"/>
  <c r="X4189" i="1" s="1"/>
  <c r="K5016" i="1"/>
  <c r="W5016" i="1" s="1"/>
  <c r="X5016" i="1" s="1"/>
  <c r="K1429" i="1"/>
  <c r="W1429" i="1" s="1"/>
  <c r="X1429" i="1" s="1"/>
  <c r="K3529" i="1"/>
  <c r="W3529" i="1" s="1"/>
  <c r="X3529" i="1" s="1"/>
  <c r="K3528" i="1"/>
  <c r="W3528" i="1" s="1"/>
  <c r="X3528" i="1" s="1"/>
  <c r="K3527" i="1"/>
  <c r="W3527" i="1" s="1"/>
  <c r="X3527" i="1" s="1"/>
  <c r="K1428" i="1"/>
  <c r="W1428" i="1" s="1"/>
  <c r="X1428" i="1" s="1"/>
  <c r="K9307" i="1"/>
  <c r="W9307" i="1" s="1"/>
  <c r="X9307" i="1" s="1"/>
  <c r="K4188" i="1"/>
  <c r="W4188" i="1" s="1"/>
  <c r="X4188" i="1" s="1"/>
  <c r="K5015" i="1"/>
  <c r="W5015" i="1" s="1"/>
  <c r="X5015" i="1" s="1"/>
  <c r="K4187" i="1"/>
  <c r="W4187" i="1" s="1"/>
  <c r="X4187" i="1" s="1"/>
  <c r="K3526" i="1"/>
  <c r="W3526" i="1" s="1"/>
  <c r="X3526" i="1" s="1"/>
  <c r="K8549" i="1"/>
  <c r="W8549" i="1" s="1"/>
  <c r="X8549" i="1" s="1"/>
  <c r="K3525" i="1"/>
  <c r="W3525" i="1" s="1"/>
  <c r="X3525" i="1" s="1"/>
  <c r="K1427" i="1"/>
  <c r="W1427" i="1" s="1"/>
  <c r="X1427" i="1" s="1"/>
  <c r="K3524" i="1"/>
  <c r="W3524" i="1" s="1"/>
  <c r="X3524" i="1" s="1"/>
  <c r="K3523" i="1"/>
  <c r="W3523" i="1" s="1"/>
  <c r="X3523" i="1" s="1"/>
  <c r="K4186" i="1"/>
  <c r="W4186" i="1" s="1"/>
  <c r="X4186" i="1" s="1"/>
  <c r="K8548" i="1"/>
  <c r="W8548" i="1" s="1"/>
  <c r="X8548" i="1" s="1"/>
  <c r="K4572" i="1"/>
  <c r="W4572" i="1" s="1"/>
  <c r="X4572" i="1" s="1"/>
  <c r="K4571" i="1"/>
  <c r="W4571" i="1" s="1"/>
  <c r="X4571" i="1" s="1"/>
  <c r="K1426" i="1"/>
  <c r="W1426" i="1" s="1"/>
  <c r="X1426" i="1" s="1"/>
  <c r="K1425" i="1"/>
  <c r="W1425" i="1" s="1"/>
  <c r="X1425" i="1" s="1"/>
  <c r="K1424" i="1"/>
  <c r="W1424" i="1" s="1"/>
  <c r="X1424" i="1" s="1"/>
  <c r="K4185" i="1"/>
  <c r="W4185" i="1" s="1"/>
  <c r="X4185" i="1" s="1"/>
  <c r="K5014" i="1"/>
  <c r="W5014" i="1" s="1"/>
  <c r="X5014" i="1" s="1"/>
  <c r="K7559" i="1"/>
  <c r="W7559" i="1" s="1"/>
  <c r="X7559" i="1" s="1"/>
  <c r="K5013" i="1"/>
  <c r="W5013" i="1" s="1"/>
  <c r="X5013" i="1" s="1"/>
  <c r="K5012" i="1"/>
  <c r="W5012" i="1" s="1"/>
  <c r="X5012" i="1" s="1"/>
  <c r="K6420" i="1"/>
  <c r="W6420" i="1" s="1"/>
  <c r="X6420" i="1" s="1"/>
  <c r="K415" i="1"/>
  <c r="W415" i="1" s="1"/>
  <c r="X415" i="1" s="1"/>
  <c r="K414" i="1"/>
  <c r="W414" i="1" s="1"/>
  <c r="X414" i="1" s="1"/>
  <c r="K4184" i="1"/>
  <c r="W4184" i="1" s="1"/>
  <c r="X4184" i="1" s="1"/>
  <c r="K8267" i="1"/>
  <c r="W8267" i="1" s="1"/>
  <c r="X8267" i="1" s="1"/>
  <c r="K8266" i="1"/>
  <c r="W8266" i="1" s="1"/>
  <c r="X8266" i="1" s="1"/>
  <c r="K413" i="1"/>
  <c r="W413" i="1" s="1"/>
  <c r="X413" i="1" s="1"/>
  <c r="K9306" i="1"/>
  <c r="W9306" i="1" s="1"/>
  <c r="X9306" i="1" s="1"/>
  <c r="K7558" i="1"/>
  <c r="W7558" i="1" s="1"/>
  <c r="X7558" i="1" s="1"/>
  <c r="K4570" i="1"/>
  <c r="W4570" i="1" s="1"/>
  <c r="X4570" i="1" s="1"/>
  <c r="K7557" i="1"/>
  <c r="W7557" i="1" s="1"/>
  <c r="X7557" i="1" s="1"/>
  <c r="K4569" i="1"/>
  <c r="W4569" i="1" s="1"/>
  <c r="X4569" i="1" s="1"/>
  <c r="K412" i="1"/>
  <c r="W412" i="1" s="1"/>
  <c r="X412" i="1" s="1"/>
  <c r="K4183" i="1"/>
  <c r="W4183" i="1" s="1"/>
  <c r="X4183" i="1" s="1"/>
  <c r="K4701" i="1"/>
  <c r="K3522" i="1"/>
  <c r="W3522" i="1" s="1"/>
  <c r="X3522" i="1" s="1"/>
  <c r="K4182" i="1"/>
  <c r="W4182" i="1" s="1"/>
  <c r="X4182" i="1" s="1"/>
  <c r="K8265" i="1"/>
  <c r="W8265" i="1" s="1"/>
  <c r="X8265" i="1" s="1"/>
  <c r="K411" i="1"/>
  <c r="W411" i="1" s="1"/>
  <c r="X411" i="1" s="1"/>
  <c r="K5120" i="1"/>
  <c r="W5120" i="1" s="1"/>
  <c r="X5120" i="1" s="1"/>
  <c r="K5119" i="1"/>
  <c r="W5119" i="1" s="1"/>
  <c r="X5119" i="1" s="1"/>
  <c r="K5118" i="1"/>
  <c r="W5118" i="1" s="1"/>
  <c r="X5118" i="1" s="1"/>
  <c r="K7654" i="1"/>
  <c r="W7654" i="1" s="1"/>
  <c r="X7654" i="1" s="1"/>
  <c r="K410" i="1"/>
  <c r="W410" i="1" s="1"/>
  <c r="X410" i="1" s="1"/>
  <c r="K4181" i="1"/>
  <c r="W4181" i="1" s="1"/>
  <c r="X4181" i="1" s="1"/>
  <c r="K409" i="1"/>
  <c r="W409" i="1" s="1"/>
  <c r="X409" i="1" s="1"/>
  <c r="K1423" i="1"/>
  <c r="W1423" i="1" s="1"/>
  <c r="X1423" i="1" s="1"/>
  <c r="K408" i="1"/>
  <c r="W408" i="1" s="1"/>
  <c r="X408" i="1" s="1"/>
  <c r="K407" i="1"/>
  <c r="W407" i="1" s="1"/>
  <c r="X407" i="1" s="1"/>
  <c r="K406" i="1"/>
  <c r="W406" i="1" s="1"/>
  <c r="X406" i="1" s="1"/>
  <c r="K7556" i="1"/>
  <c r="W7556" i="1" s="1"/>
  <c r="X7556" i="1" s="1"/>
  <c r="K7555" i="1"/>
  <c r="W7555" i="1" s="1"/>
  <c r="X7555" i="1" s="1"/>
  <c r="K7554" i="1"/>
  <c r="W7554" i="1" s="1"/>
  <c r="X7554" i="1" s="1"/>
  <c r="K6023" i="1"/>
  <c r="W6023" i="1" s="1"/>
  <c r="X6023" i="1" s="1"/>
  <c r="K7653" i="1"/>
  <c r="W7653" i="1" s="1"/>
  <c r="X7653" i="1" s="1"/>
  <c r="K405" i="1"/>
  <c r="W405" i="1" s="1"/>
  <c r="X405" i="1" s="1"/>
  <c r="K404" i="1"/>
  <c r="W404" i="1" s="1"/>
  <c r="X404" i="1" s="1"/>
  <c r="K7553" i="1"/>
  <c r="W7553" i="1" s="1"/>
  <c r="X7553" i="1" s="1"/>
  <c r="K1422" i="1"/>
  <c r="W1422" i="1" s="1"/>
  <c r="X1422" i="1" s="1"/>
  <c r="K7552" i="1"/>
  <c r="W7552" i="1" s="1"/>
  <c r="X7552" i="1" s="1"/>
  <c r="K403" i="1"/>
  <c r="W403" i="1" s="1"/>
  <c r="X403" i="1" s="1"/>
  <c r="K7551" i="1"/>
  <c r="W7551" i="1" s="1"/>
  <c r="X7551" i="1" s="1"/>
  <c r="K7550" i="1"/>
  <c r="W7550" i="1" s="1"/>
  <c r="X7550" i="1" s="1"/>
  <c r="K7549" i="1"/>
  <c r="W7549" i="1" s="1"/>
  <c r="X7549" i="1" s="1"/>
  <c r="K6419" i="1"/>
  <c r="W6419" i="1" s="1"/>
  <c r="X6419" i="1" s="1"/>
  <c r="K402" i="1"/>
  <c r="W402" i="1" s="1"/>
  <c r="X402" i="1" s="1"/>
  <c r="K7548" i="1"/>
  <c r="W7548" i="1" s="1"/>
  <c r="X7548" i="1" s="1"/>
  <c r="K7547" i="1"/>
  <c r="W7547" i="1" s="1"/>
  <c r="X7547" i="1" s="1"/>
  <c r="K401" i="1"/>
  <c r="K7546" i="1"/>
  <c r="W7546" i="1" s="1"/>
  <c r="X7546" i="1" s="1"/>
  <c r="K7545" i="1"/>
  <c r="W7545" i="1" s="1"/>
  <c r="X7545" i="1" s="1"/>
  <c r="K7544" i="1"/>
  <c r="W7544" i="1" s="1"/>
  <c r="X7544" i="1" s="1"/>
  <c r="K7543" i="1"/>
  <c r="W7543" i="1" s="1"/>
  <c r="X7543" i="1" s="1"/>
  <c r="K7542" i="1"/>
  <c r="W7542" i="1" s="1"/>
  <c r="X7542" i="1" s="1"/>
  <c r="K7541" i="1"/>
  <c r="W7541" i="1" s="1"/>
  <c r="X7541" i="1" s="1"/>
  <c r="K7540" i="1"/>
  <c r="W7540" i="1" s="1"/>
  <c r="X7540" i="1" s="1"/>
  <c r="K7539" i="1"/>
  <c r="W7539" i="1" s="1"/>
  <c r="X7539" i="1" s="1"/>
  <c r="K7538" i="1"/>
  <c r="W7538" i="1" s="1"/>
  <c r="X7538" i="1" s="1"/>
  <c r="K7537" i="1"/>
  <c r="W7537" i="1" s="1"/>
  <c r="X7537" i="1" s="1"/>
  <c r="K7536" i="1"/>
  <c r="W7536" i="1" s="1"/>
  <c r="X7536" i="1" s="1"/>
  <c r="K4700" i="1"/>
  <c r="K4699" i="1"/>
  <c r="K6418" i="1"/>
  <c r="W6418" i="1" s="1"/>
  <c r="X6418" i="1" s="1"/>
  <c r="K3521" i="1"/>
  <c r="W3521" i="1" s="1"/>
  <c r="X3521" i="1" s="1"/>
  <c r="K3520" i="1"/>
  <c r="W3520" i="1" s="1"/>
  <c r="X3520" i="1" s="1"/>
  <c r="K9305" i="1"/>
  <c r="W9305" i="1" s="1"/>
  <c r="X9305" i="1" s="1"/>
  <c r="K3519" i="1"/>
  <c r="W3519" i="1" s="1"/>
  <c r="X3519" i="1" s="1"/>
  <c r="K9304" i="1"/>
  <c r="W9304" i="1" s="1"/>
  <c r="X9304" i="1" s="1"/>
  <c r="K3518" i="1"/>
  <c r="W3518" i="1" s="1"/>
  <c r="X3518" i="1" s="1"/>
  <c r="K9303" i="1"/>
  <c r="W9303" i="1" s="1"/>
  <c r="X9303" i="1" s="1"/>
  <c r="K3517" i="1"/>
  <c r="W3517" i="1" s="1"/>
  <c r="X3517" i="1" s="1"/>
  <c r="K3516" i="1"/>
  <c r="W3516" i="1" s="1"/>
  <c r="X3516" i="1" s="1"/>
  <c r="K3515" i="1"/>
  <c r="W3515" i="1" s="1"/>
  <c r="X3515" i="1" s="1"/>
  <c r="K3514" i="1"/>
  <c r="W3514" i="1" s="1"/>
  <c r="X3514" i="1" s="1"/>
  <c r="K8547" i="1"/>
  <c r="W8547" i="1" s="1"/>
  <c r="X8547" i="1" s="1"/>
  <c r="K8546" i="1"/>
  <c r="W8546" i="1" s="1"/>
  <c r="X8546" i="1" s="1"/>
  <c r="K3513" i="1"/>
  <c r="W3513" i="1" s="1"/>
  <c r="X3513" i="1" s="1"/>
  <c r="K3512" i="1"/>
  <c r="W3512" i="1" s="1"/>
  <c r="X3512" i="1" s="1"/>
  <c r="K3511" i="1"/>
  <c r="W3511" i="1" s="1"/>
  <c r="X3511" i="1" s="1"/>
  <c r="K3510" i="1"/>
  <c r="W3510" i="1" s="1"/>
  <c r="X3510" i="1" s="1"/>
  <c r="K3509" i="1"/>
  <c r="W3509" i="1" s="1"/>
  <c r="X3509" i="1" s="1"/>
  <c r="K7535" i="1"/>
  <c r="W7535" i="1" s="1"/>
  <c r="X7535" i="1" s="1"/>
  <c r="K3508" i="1"/>
  <c r="W3508" i="1" s="1"/>
  <c r="X3508" i="1" s="1"/>
  <c r="K3507" i="1"/>
  <c r="W3507" i="1" s="1"/>
  <c r="X3507" i="1" s="1"/>
  <c r="K3506" i="1"/>
  <c r="W3506" i="1" s="1"/>
  <c r="X3506" i="1" s="1"/>
  <c r="K3505" i="1"/>
  <c r="W3505" i="1" s="1"/>
  <c r="X3505" i="1" s="1"/>
  <c r="K3504" i="1"/>
  <c r="W3504" i="1" s="1"/>
  <c r="X3504" i="1" s="1"/>
  <c r="K3503" i="1"/>
  <c r="W3503" i="1" s="1"/>
  <c r="X3503" i="1" s="1"/>
  <c r="K3502" i="1"/>
  <c r="W3502" i="1" s="1"/>
  <c r="X3502" i="1" s="1"/>
  <c r="K3501" i="1"/>
  <c r="W3501" i="1" s="1"/>
  <c r="X3501" i="1" s="1"/>
  <c r="K5011" i="1"/>
  <c r="W5011" i="1" s="1"/>
  <c r="X5011" i="1" s="1"/>
  <c r="K5010" i="1"/>
  <c r="W5010" i="1" s="1"/>
  <c r="X5010" i="1" s="1"/>
  <c r="K3500" i="1"/>
  <c r="W3500" i="1" s="1"/>
  <c r="X3500" i="1" s="1"/>
  <c r="K3499" i="1"/>
  <c r="W3499" i="1" s="1"/>
  <c r="X3499" i="1" s="1"/>
  <c r="K8545" i="1"/>
  <c r="W8545" i="1" s="1"/>
  <c r="X8545" i="1" s="1"/>
  <c r="K8544" i="1"/>
  <c r="W8544" i="1" s="1"/>
  <c r="X8544" i="1" s="1"/>
  <c r="K3498" i="1"/>
  <c r="W3498" i="1" s="1"/>
  <c r="X3498" i="1" s="1"/>
  <c r="K7534" i="1"/>
  <c r="W7534" i="1" s="1"/>
  <c r="X7534" i="1" s="1"/>
  <c r="K3497" i="1"/>
  <c r="W3497" i="1" s="1"/>
  <c r="X3497" i="1" s="1"/>
  <c r="K3496" i="1"/>
  <c r="W3496" i="1" s="1"/>
  <c r="X3496" i="1" s="1"/>
  <c r="K3495" i="1"/>
  <c r="W3495" i="1" s="1"/>
  <c r="X3495" i="1" s="1"/>
  <c r="K3494" i="1"/>
  <c r="W3494" i="1" s="1"/>
  <c r="X3494" i="1" s="1"/>
  <c r="K3493" i="1"/>
  <c r="W3493" i="1" s="1"/>
  <c r="X3493" i="1" s="1"/>
  <c r="K3492" i="1"/>
  <c r="W3492" i="1" s="1"/>
  <c r="X3492" i="1" s="1"/>
  <c r="K3491" i="1"/>
  <c r="W3491" i="1" s="1"/>
  <c r="X3491" i="1" s="1"/>
  <c r="K3490" i="1"/>
  <c r="W3490" i="1" s="1"/>
  <c r="X3490" i="1" s="1"/>
  <c r="K3489" i="1"/>
  <c r="W3489" i="1" s="1"/>
  <c r="X3489" i="1" s="1"/>
  <c r="K3488" i="1"/>
  <c r="W3488" i="1" s="1"/>
  <c r="X3488" i="1" s="1"/>
  <c r="K3487" i="1"/>
  <c r="W3487" i="1" s="1"/>
  <c r="X3487" i="1" s="1"/>
  <c r="K3486" i="1"/>
  <c r="W3486" i="1" s="1"/>
  <c r="X3486" i="1" s="1"/>
  <c r="K1421" i="1"/>
  <c r="W1421" i="1" s="1"/>
  <c r="X1421" i="1" s="1"/>
  <c r="K7652" i="1"/>
  <c r="W7652" i="1" s="1"/>
  <c r="X7652" i="1" s="1"/>
  <c r="K3485" i="1"/>
  <c r="W3485" i="1" s="1"/>
  <c r="X3485" i="1" s="1"/>
  <c r="K3484" i="1"/>
  <c r="W3484" i="1" s="1"/>
  <c r="X3484" i="1" s="1"/>
  <c r="K3483" i="1"/>
  <c r="W3483" i="1" s="1"/>
  <c r="X3483" i="1" s="1"/>
  <c r="K7651" i="1"/>
  <c r="W7651" i="1" s="1"/>
  <c r="X7651" i="1" s="1"/>
  <c r="K3482" i="1"/>
  <c r="W3482" i="1" s="1"/>
  <c r="X3482" i="1" s="1"/>
  <c r="K3481" i="1"/>
  <c r="W3481" i="1" s="1"/>
  <c r="X3481" i="1" s="1"/>
  <c r="K1420" i="1"/>
  <c r="W1420" i="1" s="1"/>
  <c r="X1420" i="1" s="1"/>
  <c r="K8264" i="1"/>
  <c r="W8264" i="1" s="1"/>
  <c r="X8264" i="1" s="1"/>
  <c r="K6560" i="1"/>
  <c r="W6560" i="1" s="1"/>
  <c r="X6560" i="1" s="1"/>
  <c r="K6559" i="1"/>
  <c r="W6559" i="1" s="1"/>
  <c r="X6559" i="1" s="1"/>
  <c r="K3480" i="1"/>
  <c r="W3480" i="1" s="1"/>
  <c r="X3480" i="1" s="1"/>
  <c r="K3479" i="1"/>
  <c r="W3479" i="1" s="1"/>
  <c r="X3479" i="1" s="1"/>
  <c r="K3478" i="1"/>
  <c r="W3478" i="1" s="1"/>
  <c r="X3478" i="1" s="1"/>
  <c r="K3477" i="1"/>
  <c r="W3477" i="1" s="1"/>
  <c r="X3477" i="1" s="1"/>
  <c r="K3476" i="1"/>
  <c r="W3476" i="1" s="1"/>
  <c r="X3476" i="1" s="1"/>
  <c r="K3475" i="1"/>
  <c r="W3475" i="1" s="1"/>
  <c r="X3475" i="1" s="1"/>
  <c r="K3474" i="1"/>
  <c r="W3474" i="1" s="1"/>
  <c r="X3474" i="1" s="1"/>
  <c r="K3473" i="1"/>
  <c r="W3473" i="1" s="1"/>
  <c r="X3473" i="1" s="1"/>
  <c r="K3472" i="1"/>
  <c r="W3472" i="1" s="1"/>
  <c r="X3472" i="1" s="1"/>
  <c r="K3471" i="1"/>
  <c r="W3471" i="1" s="1"/>
  <c r="X3471" i="1" s="1"/>
  <c r="K3470" i="1"/>
  <c r="W3470" i="1" s="1"/>
  <c r="X3470" i="1" s="1"/>
  <c r="K3469" i="1"/>
  <c r="W3469" i="1" s="1"/>
  <c r="X3469" i="1" s="1"/>
  <c r="K3468" i="1"/>
  <c r="W3468" i="1" s="1"/>
  <c r="X3468" i="1" s="1"/>
  <c r="K3467" i="1"/>
  <c r="W3467" i="1" s="1"/>
  <c r="X3467" i="1" s="1"/>
  <c r="K3466" i="1"/>
  <c r="W3466" i="1" s="1"/>
  <c r="X3466" i="1" s="1"/>
  <c r="K3465" i="1"/>
  <c r="W3465" i="1" s="1"/>
  <c r="X3465" i="1" s="1"/>
  <c r="K3464" i="1"/>
  <c r="W3464" i="1" s="1"/>
  <c r="X3464" i="1" s="1"/>
  <c r="K3463" i="1"/>
  <c r="W3463" i="1" s="1"/>
  <c r="X3463" i="1" s="1"/>
  <c r="K1419" i="1"/>
  <c r="W1419" i="1" s="1"/>
  <c r="X1419" i="1" s="1"/>
  <c r="K4568" i="1"/>
  <c r="W4568" i="1" s="1"/>
  <c r="X4568" i="1" s="1"/>
  <c r="K3462" i="1"/>
  <c r="W3462" i="1" s="1"/>
  <c r="X3462" i="1" s="1"/>
  <c r="K3461" i="1"/>
  <c r="W3461" i="1" s="1"/>
  <c r="X3461" i="1" s="1"/>
  <c r="K3460" i="1"/>
  <c r="W3460" i="1" s="1"/>
  <c r="X3460" i="1" s="1"/>
  <c r="K7650" i="1"/>
  <c r="W7650" i="1" s="1"/>
  <c r="X7650" i="1" s="1"/>
  <c r="K3459" i="1"/>
  <c r="W3459" i="1" s="1"/>
  <c r="X3459" i="1" s="1"/>
  <c r="K3458" i="1"/>
  <c r="W3458" i="1" s="1"/>
  <c r="X3458" i="1" s="1"/>
  <c r="K3457" i="1"/>
  <c r="W3457" i="1" s="1"/>
  <c r="X3457" i="1" s="1"/>
  <c r="K3456" i="1"/>
  <c r="W3456" i="1" s="1"/>
  <c r="X3456" i="1" s="1"/>
  <c r="K3455" i="1"/>
  <c r="W3455" i="1" s="1"/>
  <c r="X3455" i="1" s="1"/>
  <c r="K7649" i="1"/>
  <c r="W7649" i="1" s="1"/>
  <c r="X7649" i="1" s="1"/>
  <c r="K3454" i="1"/>
  <c r="W3454" i="1" s="1"/>
  <c r="X3454" i="1" s="1"/>
  <c r="K3453" i="1"/>
  <c r="W3453" i="1" s="1"/>
  <c r="X3453" i="1" s="1"/>
  <c r="K3452" i="1"/>
  <c r="W3452" i="1" s="1"/>
  <c r="X3452" i="1" s="1"/>
  <c r="K3451" i="1"/>
  <c r="W3451" i="1" s="1"/>
  <c r="X3451" i="1" s="1"/>
  <c r="K3450" i="1"/>
  <c r="W3450" i="1" s="1"/>
  <c r="X3450" i="1" s="1"/>
  <c r="K7648" i="1"/>
  <c r="W7648" i="1" s="1"/>
  <c r="X7648" i="1" s="1"/>
  <c r="K3449" i="1"/>
  <c r="W3449" i="1" s="1"/>
  <c r="X3449" i="1" s="1"/>
  <c r="K3448" i="1"/>
  <c r="W3448" i="1" s="1"/>
  <c r="X3448" i="1" s="1"/>
  <c r="K3447" i="1"/>
  <c r="W3447" i="1" s="1"/>
  <c r="X3447" i="1" s="1"/>
  <c r="K3446" i="1"/>
  <c r="W3446" i="1" s="1"/>
  <c r="X3446" i="1" s="1"/>
  <c r="K3445" i="1"/>
  <c r="W3445" i="1" s="1"/>
  <c r="X3445" i="1" s="1"/>
  <c r="K4180" i="1"/>
  <c r="W4180" i="1" s="1"/>
  <c r="X4180" i="1" s="1"/>
  <c r="K8263" i="1"/>
  <c r="W8263" i="1" s="1"/>
  <c r="X8263" i="1" s="1"/>
  <c r="K400" i="1"/>
  <c r="W400" i="1" s="1"/>
  <c r="X400" i="1" s="1"/>
  <c r="K3444" i="1"/>
  <c r="W3444" i="1" s="1"/>
  <c r="X3444" i="1" s="1"/>
  <c r="K7647" i="1"/>
  <c r="W7647" i="1" s="1"/>
  <c r="X7647" i="1" s="1"/>
  <c r="K3443" i="1"/>
  <c r="W3443" i="1" s="1"/>
  <c r="X3443" i="1" s="1"/>
  <c r="K3442" i="1"/>
  <c r="W3442" i="1" s="1"/>
  <c r="X3442" i="1" s="1"/>
  <c r="K3441" i="1"/>
  <c r="W3441" i="1" s="1"/>
  <c r="X3441" i="1" s="1"/>
  <c r="K3440" i="1"/>
  <c r="W3440" i="1" s="1"/>
  <c r="X3440" i="1" s="1"/>
  <c r="K3439" i="1"/>
  <c r="W3439" i="1" s="1"/>
  <c r="X3439" i="1" s="1"/>
  <c r="K8543" i="1"/>
  <c r="W8543" i="1" s="1"/>
  <c r="X8543" i="1" s="1"/>
  <c r="K8542" i="1"/>
  <c r="W8542" i="1" s="1"/>
  <c r="X8542" i="1" s="1"/>
  <c r="K3438" i="1"/>
  <c r="W3438" i="1" s="1"/>
  <c r="X3438" i="1" s="1"/>
  <c r="K3437" i="1"/>
  <c r="W3437" i="1" s="1"/>
  <c r="X3437" i="1" s="1"/>
  <c r="K3436" i="1"/>
  <c r="W3436" i="1" s="1"/>
  <c r="X3436" i="1" s="1"/>
  <c r="K3435" i="1"/>
  <c r="W3435" i="1" s="1"/>
  <c r="X3435" i="1" s="1"/>
  <c r="K4179" i="1"/>
  <c r="W4179" i="1" s="1"/>
  <c r="X4179" i="1" s="1"/>
  <c r="K3434" i="1"/>
  <c r="K3433" i="1"/>
  <c r="W3433" i="1" s="1"/>
  <c r="X3433" i="1" s="1"/>
  <c r="K8541" i="1"/>
  <c r="W8541" i="1" s="1"/>
  <c r="X8541" i="1" s="1"/>
  <c r="K3432" i="1"/>
  <c r="W3432" i="1" s="1"/>
  <c r="X3432" i="1" s="1"/>
  <c r="K3431" i="1"/>
  <c r="K3430" i="1"/>
  <c r="W3430" i="1" s="1"/>
  <c r="X3430" i="1" s="1"/>
  <c r="K3429" i="1"/>
  <c r="W3429" i="1" s="1"/>
  <c r="X3429" i="1" s="1"/>
  <c r="K8080" i="1"/>
  <c r="W8080" i="1" s="1"/>
  <c r="X8080" i="1" s="1"/>
  <c r="K3428" i="1"/>
  <c r="W3428" i="1" s="1"/>
  <c r="X3428" i="1" s="1"/>
  <c r="K3427" i="1"/>
  <c r="K8079" i="1"/>
  <c r="W8079" i="1" s="1"/>
  <c r="X8079" i="1" s="1"/>
  <c r="K8540" i="1"/>
  <c r="W8540" i="1" s="1"/>
  <c r="X8540" i="1" s="1"/>
  <c r="K3426" i="1"/>
  <c r="W3426" i="1" s="1"/>
  <c r="X3426" i="1" s="1"/>
  <c r="K3425" i="1"/>
  <c r="W3425" i="1" s="1"/>
  <c r="X3425" i="1" s="1"/>
  <c r="K9302" i="1"/>
  <c r="W9302" i="1" s="1"/>
  <c r="X9302" i="1" s="1"/>
  <c r="K4567" i="1"/>
  <c r="W4567" i="1" s="1"/>
  <c r="X4567" i="1" s="1"/>
  <c r="K4566" i="1"/>
  <c r="W4566" i="1" s="1"/>
  <c r="X4566" i="1" s="1"/>
  <c r="K1418" i="1"/>
  <c r="K6022" i="1"/>
  <c r="K4565" i="1"/>
  <c r="W4565" i="1" s="1"/>
  <c r="X4565" i="1" s="1"/>
  <c r="K1417" i="1"/>
  <c r="W1417" i="1" s="1"/>
  <c r="X1417" i="1" s="1"/>
  <c r="K1416" i="1"/>
  <c r="W1416" i="1" s="1"/>
  <c r="X1416" i="1" s="1"/>
  <c r="K4564" i="1"/>
  <c r="W4564" i="1" s="1"/>
  <c r="X4564" i="1" s="1"/>
  <c r="K4563" i="1"/>
  <c r="W4563" i="1" s="1"/>
  <c r="X4563" i="1" s="1"/>
  <c r="K1415" i="1"/>
  <c r="W1415" i="1" s="1"/>
  <c r="X1415" i="1" s="1"/>
  <c r="K1414" i="1"/>
  <c r="W1414" i="1" s="1"/>
  <c r="X1414" i="1" s="1"/>
  <c r="K6417" i="1"/>
  <c r="W6417" i="1" s="1"/>
  <c r="X6417" i="1" s="1"/>
  <c r="K5288" i="1"/>
  <c r="W5288" i="1" s="1"/>
  <c r="X5288" i="1" s="1"/>
  <c r="K6021" i="1"/>
  <c r="W6021" i="1" s="1"/>
  <c r="X6021" i="1" s="1"/>
  <c r="K6020" i="1"/>
  <c r="W6020" i="1" s="1"/>
  <c r="X6020" i="1" s="1"/>
  <c r="K5117" i="1"/>
  <c r="W5117" i="1" s="1"/>
  <c r="X5117" i="1" s="1"/>
  <c r="K6019" i="1"/>
  <c r="W6019" i="1" s="1"/>
  <c r="X6019" i="1" s="1"/>
  <c r="K6018" i="1"/>
  <c r="W6018" i="1" s="1"/>
  <c r="X6018" i="1" s="1"/>
  <c r="K6017" i="1"/>
  <c r="W6017" i="1" s="1"/>
  <c r="X6017" i="1" s="1"/>
  <c r="K6016" i="1"/>
  <c r="W6016" i="1" s="1"/>
  <c r="X6016" i="1" s="1"/>
  <c r="K6015" i="1"/>
  <c r="W6015" i="1" s="1"/>
  <c r="X6015" i="1" s="1"/>
  <c r="K5116" i="1"/>
  <c r="W5116" i="1" s="1"/>
  <c r="X5116" i="1" s="1"/>
  <c r="K5115" i="1"/>
  <c r="W5115" i="1" s="1"/>
  <c r="X5115" i="1" s="1"/>
  <c r="K5114" i="1"/>
  <c r="W5114" i="1" s="1"/>
  <c r="X5114" i="1" s="1"/>
  <c r="K5113" i="1"/>
  <c r="W5113" i="1" s="1"/>
  <c r="X5113" i="1" s="1"/>
  <c r="K5287" i="1"/>
  <c r="W5287" i="1" s="1"/>
  <c r="X5287" i="1" s="1"/>
  <c r="K5286" i="1"/>
  <c r="W5286" i="1" s="1"/>
  <c r="X5286" i="1" s="1"/>
  <c r="K7533" i="1"/>
  <c r="W7533" i="1" s="1"/>
  <c r="X7533" i="1" s="1"/>
  <c r="K5285" i="1"/>
  <c r="W5285" i="1" s="1"/>
  <c r="X5285" i="1" s="1"/>
  <c r="K5284" i="1"/>
  <c r="W5284" i="1" s="1"/>
  <c r="X5284" i="1" s="1"/>
  <c r="K5283" i="1"/>
  <c r="W5283" i="1" s="1"/>
  <c r="X5283" i="1" s="1"/>
  <c r="K5282" i="1"/>
  <c r="W5282" i="1" s="1"/>
  <c r="X5282" i="1" s="1"/>
  <c r="K5281" i="1"/>
  <c r="W5281" i="1" s="1"/>
  <c r="X5281" i="1" s="1"/>
  <c r="K5280" i="1"/>
  <c r="W5280" i="1" s="1"/>
  <c r="X5280" i="1" s="1"/>
  <c r="K5279" i="1"/>
  <c r="W5279" i="1" s="1"/>
  <c r="X5279" i="1" s="1"/>
  <c r="K5278" i="1"/>
  <c r="W5278" i="1" s="1"/>
  <c r="X5278" i="1" s="1"/>
  <c r="K5277" i="1"/>
  <c r="W5277" i="1" s="1"/>
  <c r="X5277" i="1" s="1"/>
  <c r="K5276" i="1"/>
  <c r="W5276" i="1" s="1"/>
  <c r="X5276" i="1" s="1"/>
  <c r="K5275" i="1"/>
  <c r="W5275" i="1" s="1"/>
  <c r="X5275" i="1" s="1"/>
  <c r="K5274" i="1"/>
  <c r="W5274" i="1" s="1"/>
  <c r="X5274" i="1" s="1"/>
  <c r="K5273" i="1"/>
  <c r="W5273" i="1" s="1"/>
  <c r="X5273" i="1" s="1"/>
  <c r="K5272" i="1"/>
  <c r="W5272" i="1" s="1"/>
  <c r="X5272" i="1" s="1"/>
  <c r="K5271" i="1"/>
  <c r="W5271" i="1" s="1"/>
  <c r="X5271" i="1" s="1"/>
  <c r="K5270" i="1"/>
  <c r="W5270" i="1" s="1"/>
  <c r="X5270" i="1" s="1"/>
  <c r="K5269" i="1"/>
  <c r="W5269" i="1" s="1"/>
  <c r="X5269" i="1" s="1"/>
  <c r="K5268" i="1"/>
  <c r="W5268" i="1" s="1"/>
  <c r="X5268" i="1" s="1"/>
  <c r="K5112" i="1"/>
  <c r="W5112" i="1" s="1"/>
  <c r="X5112" i="1" s="1"/>
  <c r="K6416" i="1"/>
  <c r="W6416" i="1" s="1"/>
  <c r="X6416" i="1" s="1"/>
  <c r="K5267" i="1"/>
  <c r="W5267" i="1" s="1"/>
  <c r="X5267" i="1" s="1"/>
  <c r="K5266" i="1"/>
  <c r="W5266" i="1" s="1"/>
  <c r="X5266" i="1" s="1"/>
  <c r="K399" i="1"/>
  <c r="W399" i="1" s="1"/>
  <c r="X399" i="1" s="1"/>
  <c r="K5111" i="1"/>
  <c r="W5111" i="1" s="1"/>
  <c r="X5111" i="1" s="1"/>
  <c r="K398" i="1"/>
  <c r="W398" i="1" s="1"/>
  <c r="X398" i="1" s="1"/>
  <c r="K397" i="1"/>
  <c r="W397" i="1" s="1"/>
  <c r="X397" i="1" s="1"/>
  <c r="K4779" i="1"/>
  <c r="W4779" i="1" s="1"/>
  <c r="X4779" i="1" s="1"/>
  <c r="K4778" i="1"/>
  <c r="W4778" i="1" s="1"/>
  <c r="X4778" i="1" s="1"/>
  <c r="K6014" i="1"/>
  <c r="W6014" i="1" s="1"/>
  <c r="X6014" i="1" s="1"/>
  <c r="K6013" i="1"/>
  <c r="W6013" i="1" s="1"/>
  <c r="X6013" i="1" s="1"/>
  <c r="K6415" i="1"/>
  <c r="W6415" i="1" s="1"/>
  <c r="X6415" i="1" s="1"/>
  <c r="K6012" i="1"/>
  <c r="W6012" i="1" s="1"/>
  <c r="X6012" i="1" s="1"/>
  <c r="K6011" i="1"/>
  <c r="W6011" i="1" s="1"/>
  <c r="X6011" i="1" s="1"/>
  <c r="K6010" i="1"/>
  <c r="W6010" i="1" s="1"/>
  <c r="X6010" i="1" s="1"/>
  <c r="K5265" i="1"/>
  <c r="W5265" i="1" s="1"/>
  <c r="X5265" i="1" s="1"/>
  <c r="K5264" i="1"/>
  <c r="W5264" i="1" s="1"/>
  <c r="X5264" i="1" s="1"/>
  <c r="K6009" i="1"/>
  <c r="W6009" i="1" s="1"/>
  <c r="X6009" i="1" s="1"/>
  <c r="K6008" i="1"/>
  <c r="W6008" i="1" s="1"/>
  <c r="X6008" i="1" s="1"/>
  <c r="K6007" i="1"/>
  <c r="W6007" i="1" s="1"/>
  <c r="X6007" i="1" s="1"/>
  <c r="K396" i="1"/>
  <c r="W396" i="1" s="1"/>
  <c r="X396" i="1" s="1"/>
  <c r="K6006" i="1"/>
  <c r="W6006" i="1" s="1"/>
  <c r="X6006" i="1" s="1"/>
  <c r="K6005" i="1"/>
  <c r="W6005" i="1" s="1"/>
  <c r="X6005" i="1" s="1"/>
  <c r="K6004" i="1"/>
  <c r="W6004" i="1" s="1"/>
  <c r="X6004" i="1" s="1"/>
  <c r="K6003" i="1"/>
  <c r="W6003" i="1" s="1"/>
  <c r="X6003" i="1" s="1"/>
  <c r="K6002" i="1"/>
  <c r="W6002" i="1" s="1"/>
  <c r="X6002" i="1" s="1"/>
  <c r="K6001" i="1"/>
  <c r="W6001" i="1" s="1"/>
  <c r="X6001" i="1" s="1"/>
  <c r="K6000" i="1"/>
  <c r="W6000" i="1" s="1"/>
  <c r="X6000" i="1" s="1"/>
  <c r="K5999" i="1"/>
  <c r="W5999" i="1" s="1"/>
  <c r="X5999" i="1" s="1"/>
  <c r="K5998" i="1"/>
  <c r="W5998" i="1" s="1"/>
  <c r="X5998" i="1" s="1"/>
  <c r="K5997" i="1"/>
  <c r="W5997" i="1" s="1"/>
  <c r="X5997" i="1" s="1"/>
  <c r="K5996" i="1"/>
  <c r="W5996" i="1" s="1"/>
  <c r="X5996" i="1" s="1"/>
  <c r="K5995" i="1"/>
  <c r="W5995" i="1" s="1"/>
  <c r="X5995" i="1" s="1"/>
  <c r="K7532" i="1"/>
  <c r="W7532" i="1" s="1"/>
  <c r="X7532" i="1" s="1"/>
  <c r="K7531" i="1"/>
  <c r="W7531" i="1" s="1"/>
  <c r="X7531" i="1" s="1"/>
  <c r="K6558" i="1"/>
  <c r="W6558" i="1" s="1"/>
  <c r="X6558" i="1" s="1"/>
  <c r="K6557" i="1"/>
  <c r="W6557" i="1" s="1"/>
  <c r="X6557" i="1" s="1"/>
  <c r="K6556" i="1"/>
  <c r="W6556" i="1" s="1"/>
  <c r="X6556" i="1" s="1"/>
  <c r="K6555" i="1"/>
  <c r="W6555" i="1" s="1"/>
  <c r="X6555" i="1" s="1"/>
  <c r="K1413" i="1"/>
  <c r="K6554" i="1"/>
  <c r="K7530" i="1"/>
  <c r="W7530" i="1" s="1"/>
  <c r="X7530" i="1" s="1"/>
  <c r="K7529" i="1"/>
  <c r="W7529" i="1" s="1"/>
  <c r="X7529" i="1" s="1"/>
  <c r="K1412" i="1"/>
  <c r="W1412" i="1" s="1"/>
  <c r="X1412" i="1" s="1"/>
  <c r="K7528" i="1"/>
  <c r="W7528" i="1" s="1"/>
  <c r="X7528" i="1" s="1"/>
  <c r="K7527" i="1"/>
  <c r="W7527" i="1" s="1"/>
  <c r="X7527" i="1" s="1"/>
  <c r="K7526" i="1"/>
  <c r="W7526" i="1" s="1"/>
  <c r="X7526" i="1" s="1"/>
  <c r="K1411" i="1"/>
  <c r="W1411" i="1" s="1"/>
  <c r="X1411" i="1" s="1"/>
  <c r="K6553" i="1"/>
  <c r="W6553" i="1" s="1"/>
  <c r="X6553" i="1" s="1"/>
  <c r="K7525" i="1"/>
  <c r="W7525" i="1" s="1"/>
  <c r="X7525" i="1" s="1"/>
  <c r="K7524" i="1"/>
  <c r="W7524" i="1" s="1"/>
  <c r="X7524" i="1" s="1"/>
  <c r="K7523" i="1"/>
  <c r="W7523" i="1" s="1"/>
  <c r="X7523" i="1" s="1"/>
  <c r="K7522" i="1"/>
  <c r="W7522" i="1" s="1"/>
  <c r="X7522" i="1" s="1"/>
  <c r="K7521" i="1"/>
  <c r="W7521" i="1" s="1"/>
  <c r="X7521" i="1" s="1"/>
  <c r="K7520" i="1"/>
  <c r="W7520" i="1" s="1"/>
  <c r="X7520" i="1" s="1"/>
  <c r="K4178" i="1"/>
  <c r="W4178" i="1" s="1"/>
  <c r="X4178" i="1" s="1"/>
  <c r="K4177" i="1"/>
  <c r="W4177" i="1" s="1"/>
  <c r="X4177" i="1" s="1"/>
  <c r="K9301" i="1"/>
  <c r="W9301" i="1" s="1"/>
  <c r="X9301" i="1" s="1"/>
  <c r="K4176" i="1"/>
  <c r="W4176" i="1" s="1"/>
  <c r="X4176" i="1" s="1"/>
  <c r="K4175" i="1"/>
  <c r="W4175" i="1" s="1"/>
  <c r="X4175" i="1" s="1"/>
  <c r="K395" i="1"/>
  <c r="W395" i="1" s="1"/>
  <c r="X395" i="1" s="1"/>
  <c r="K5994" i="1"/>
  <c r="W5994" i="1" s="1"/>
  <c r="X5994" i="1" s="1"/>
  <c r="K4562" i="1"/>
  <c r="W4562" i="1" s="1"/>
  <c r="X4562" i="1" s="1"/>
  <c r="K4561" i="1"/>
  <c r="W4561" i="1" s="1"/>
  <c r="X4561" i="1" s="1"/>
  <c r="K394" i="1"/>
  <c r="W394" i="1" s="1"/>
  <c r="X394" i="1" s="1"/>
  <c r="K9300" i="1"/>
  <c r="W9300" i="1" s="1"/>
  <c r="X9300" i="1" s="1"/>
  <c r="K4174" i="1"/>
  <c r="W4174" i="1" s="1"/>
  <c r="X4174" i="1" s="1"/>
  <c r="K9299" i="1"/>
  <c r="W9299" i="1" s="1"/>
  <c r="X9299" i="1" s="1"/>
  <c r="K9298" i="1"/>
  <c r="W9298" i="1" s="1"/>
  <c r="X9298" i="1" s="1"/>
  <c r="K4173" i="1"/>
  <c r="W4173" i="1" s="1"/>
  <c r="X4173" i="1" s="1"/>
  <c r="K4172" i="1"/>
  <c r="W4172" i="1" s="1"/>
  <c r="X4172" i="1" s="1"/>
  <c r="K9297" i="1"/>
  <c r="W9297" i="1" s="1"/>
  <c r="X9297" i="1" s="1"/>
  <c r="K9296" i="1"/>
  <c r="W9296" i="1" s="1"/>
  <c r="X9296" i="1" s="1"/>
  <c r="K9295" i="1"/>
  <c r="W9295" i="1" s="1"/>
  <c r="X9295" i="1" s="1"/>
  <c r="K9294" i="1"/>
  <c r="W9294" i="1" s="1"/>
  <c r="X9294" i="1" s="1"/>
  <c r="K3424" i="1"/>
  <c r="W3424" i="1" s="1"/>
  <c r="X3424" i="1" s="1"/>
  <c r="K3423" i="1"/>
  <c r="W3423" i="1" s="1"/>
  <c r="X3423" i="1" s="1"/>
  <c r="K4560" i="1"/>
  <c r="W4560" i="1" s="1"/>
  <c r="X4560" i="1" s="1"/>
  <c r="K4559" i="1"/>
  <c r="W4559" i="1" s="1"/>
  <c r="X4559" i="1" s="1"/>
  <c r="K6414" i="1"/>
  <c r="W6414" i="1" s="1"/>
  <c r="X6414" i="1" s="1"/>
  <c r="K6413" i="1"/>
  <c r="W6413" i="1" s="1"/>
  <c r="X6413" i="1" s="1"/>
  <c r="K9293" i="1"/>
  <c r="W9293" i="1" s="1"/>
  <c r="X9293" i="1" s="1"/>
  <c r="K393" i="1"/>
  <c r="W393" i="1" s="1"/>
  <c r="X393" i="1" s="1"/>
  <c r="K6412" i="1"/>
  <c r="W6412" i="1" s="1"/>
  <c r="X6412" i="1" s="1"/>
  <c r="K5993" i="1"/>
  <c r="W5993" i="1" s="1"/>
  <c r="X5993" i="1" s="1"/>
  <c r="K4777" i="1"/>
  <c r="W4777" i="1" s="1"/>
  <c r="X4777" i="1" s="1"/>
  <c r="K4776" i="1"/>
  <c r="W4776" i="1" s="1"/>
  <c r="X4776" i="1" s="1"/>
  <c r="K4775" i="1"/>
  <c r="W4775" i="1" s="1"/>
  <c r="X4775" i="1" s="1"/>
  <c r="K4558" i="1"/>
  <c r="W4558" i="1" s="1"/>
  <c r="X4558" i="1" s="1"/>
  <c r="K4557" i="1"/>
  <c r="W4557" i="1" s="1"/>
  <c r="X4557" i="1" s="1"/>
  <c r="K1410" i="1"/>
  <c r="W1410" i="1" s="1"/>
  <c r="X1410" i="1" s="1"/>
  <c r="K392" i="1"/>
  <c r="W392" i="1" s="1"/>
  <c r="X392" i="1" s="1"/>
  <c r="K1409" i="1"/>
  <c r="W1409" i="1" s="1"/>
  <c r="X1409" i="1" s="1"/>
  <c r="K4171" i="1"/>
  <c r="W4171" i="1" s="1"/>
  <c r="X4171" i="1" s="1"/>
  <c r="K1408" i="1"/>
  <c r="W1408" i="1" s="1"/>
  <c r="X1408" i="1" s="1"/>
  <c r="K4170" i="1"/>
  <c r="W4170" i="1" s="1"/>
  <c r="X4170" i="1" s="1"/>
  <c r="K1407" i="1"/>
  <c r="W1407" i="1" s="1"/>
  <c r="X1407" i="1" s="1"/>
  <c r="K8262" i="1"/>
  <c r="W8262" i="1" s="1"/>
  <c r="X8262" i="1" s="1"/>
  <c r="K4169" i="1"/>
  <c r="W4169" i="1" s="1"/>
  <c r="X4169" i="1" s="1"/>
  <c r="K4556" i="1"/>
  <c r="W4556" i="1" s="1"/>
  <c r="X4556" i="1" s="1"/>
  <c r="K391" i="1"/>
  <c r="W391" i="1" s="1"/>
  <c r="X391" i="1" s="1"/>
  <c r="K4168" i="1"/>
  <c r="W4168" i="1" s="1"/>
  <c r="X4168" i="1" s="1"/>
  <c r="K4167" i="1"/>
  <c r="W4167" i="1" s="1"/>
  <c r="X4167" i="1" s="1"/>
  <c r="K4166" i="1"/>
  <c r="W4166" i="1" s="1"/>
  <c r="X4166" i="1" s="1"/>
  <c r="K4555" i="1"/>
  <c r="W4555" i="1" s="1"/>
  <c r="X4555" i="1" s="1"/>
  <c r="K1406" i="1"/>
  <c r="W1406" i="1" s="1"/>
  <c r="X1406" i="1" s="1"/>
  <c r="K390" i="1"/>
  <c r="W390" i="1" s="1"/>
  <c r="X390" i="1" s="1"/>
  <c r="K9292" i="1"/>
  <c r="W9292" i="1" s="1"/>
  <c r="X9292" i="1" s="1"/>
  <c r="K9291" i="1"/>
  <c r="W9291" i="1" s="1"/>
  <c r="X9291" i="1" s="1"/>
  <c r="K1405" i="1"/>
  <c r="W1405" i="1" s="1"/>
  <c r="X1405" i="1" s="1"/>
  <c r="K389" i="1"/>
  <c r="W389" i="1" s="1"/>
  <c r="X389" i="1" s="1"/>
  <c r="K8261" i="1"/>
  <c r="W8261" i="1" s="1"/>
  <c r="X8261" i="1" s="1"/>
  <c r="K388" i="1"/>
  <c r="W388" i="1" s="1"/>
  <c r="X388" i="1" s="1"/>
  <c r="K8260" i="1"/>
  <c r="W8260" i="1" s="1"/>
  <c r="X8260" i="1" s="1"/>
  <c r="K8259" i="1"/>
  <c r="W8259" i="1" s="1"/>
  <c r="X8259" i="1" s="1"/>
  <c r="K8258" i="1"/>
  <c r="W8258" i="1" s="1"/>
  <c r="X8258" i="1" s="1"/>
  <c r="K8257" i="1"/>
  <c r="W8257" i="1" s="1"/>
  <c r="X8257" i="1" s="1"/>
  <c r="K8256" i="1"/>
  <c r="W8256" i="1" s="1"/>
  <c r="X8256" i="1" s="1"/>
  <c r="K8255" i="1"/>
  <c r="W8255" i="1" s="1"/>
  <c r="X8255" i="1" s="1"/>
  <c r="K8254" i="1"/>
  <c r="W8254" i="1" s="1"/>
  <c r="X8254" i="1" s="1"/>
  <c r="K5992" i="1"/>
  <c r="W5992" i="1" s="1"/>
  <c r="X5992" i="1" s="1"/>
  <c r="K5991" i="1"/>
  <c r="W5991" i="1" s="1"/>
  <c r="X5991" i="1" s="1"/>
  <c r="K5990" i="1"/>
  <c r="W5990" i="1" s="1"/>
  <c r="X5990" i="1" s="1"/>
  <c r="K1404" i="1"/>
  <c r="W1404" i="1" s="1"/>
  <c r="X1404" i="1" s="1"/>
  <c r="K5989" i="1"/>
  <c r="W5989" i="1" s="1"/>
  <c r="X5989" i="1" s="1"/>
  <c r="K5988" i="1"/>
  <c r="W5988" i="1" s="1"/>
  <c r="X5988" i="1" s="1"/>
  <c r="K5987" i="1"/>
  <c r="W5987" i="1" s="1"/>
  <c r="X5987" i="1" s="1"/>
  <c r="K5986" i="1"/>
  <c r="W5986" i="1" s="1"/>
  <c r="X5986" i="1" s="1"/>
  <c r="K5985" i="1"/>
  <c r="W5985" i="1" s="1"/>
  <c r="X5985" i="1" s="1"/>
  <c r="K7519" i="1"/>
  <c r="W7519" i="1" s="1"/>
  <c r="X7519" i="1" s="1"/>
  <c r="K6411" i="1"/>
  <c r="W6411" i="1" s="1"/>
  <c r="X6411" i="1" s="1"/>
  <c r="K6410" i="1"/>
  <c r="W6410" i="1" s="1"/>
  <c r="X6410" i="1" s="1"/>
  <c r="K6409" i="1"/>
  <c r="W6409" i="1" s="1"/>
  <c r="X6409" i="1" s="1"/>
  <c r="K6408" i="1"/>
  <c r="W6408" i="1" s="1"/>
  <c r="X6408" i="1" s="1"/>
  <c r="K5984" i="1"/>
  <c r="W5984" i="1" s="1"/>
  <c r="X5984" i="1" s="1"/>
  <c r="K4554" i="1"/>
  <c r="W4554" i="1" s="1"/>
  <c r="X4554" i="1" s="1"/>
  <c r="K6407" i="1"/>
  <c r="W6407" i="1" s="1"/>
  <c r="X6407" i="1" s="1"/>
  <c r="K5983" i="1"/>
  <c r="W5983" i="1" s="1"/>
  <c r="X5983" i="1" s="1"/>
  <c r="K3422" i="1"/>
  <c r="W3422" i="1" s="1"/>
  <c r="X3422" i="1" s="1"/>
  <c r="K4553" i="1"/>
  <c r="W4553" i="1" s="1"/>
  <c r="X4553" i="1" s="1"/>
  <c r="K3421" i="1"/>
  <c r="W3421" i="1" s="1"/>
  <c r="X3421" i="1" s="1"/>
  <c r="K3420" i="1"/>
  <c r="W3420" i="1" s="1"/>
  <c r="X3420" i="1" s="1"/>
  <c r="K3419" i="1"/>
  <c r="W3419" i="1" s="1"/>
  <c r="X3419" i="1" s="1"/>
  <c r="K4165" i="1"/>
  <c r="W4165" i="1" s="1"/>
  <c r="X4165" i="1" s="1"/>
  <c r="K3418" i="1"/>
  <c r="W3418" i="1" s="1"/>
  <c r="X3418" i="1" s="1"/>
  <c r="K4164" i="1"/>
  <c r="W4164" i="1" s="1"/>
  <c r="X4164" i="1" s="1"/>
  <c r="K4163" i="1"/>
  <c r="W4163" i="1" s="1"/>
  <c r="X4163" i="1" s="1"/>
  <c r="K6552" i="1"/>
  <c r="W6552" i="1" s="1"/>
  <c r="X6552" i="1" s="1"/>
  <c r="K3417" i="1"/>
  <c r="W3417" i="1" s="1"/>
  <c r="X3417" i="1" s="1"/>
  <c r="K4552" i="1"/>
  <c r="W4552" i="1" s="1"/>
  <c r="X4552" i="1" s="1"/>
  <c r="K3416" i="1"/>
  <c r="W3416" i="1" s="1"/>
  <c r="X3416" i="1" s="1"/>
  <c r="K4551" i="1"/>
  <c r="W4551" i="1" s="1"/>
  <c r="X4551" i="1" s="1"/>
  <c r="K3415" i="1"/>
  <c r="W3415" i="1" s="1"/>
  <c r="X3415" i="1" s="1"/>
  <c r="K4162" i="1"/>
  <c r="W4162" i="1" s="1"/>
  <c r="X4162" i="1" s="1"/>
  <c r="K1403" i="1"/>
  <c r="W1403" i="1" s="1"/>
  <c r="X1403" i="1" s="1"/>
  <c r="K1402" i="1"/>
  <c r="W1402" i="1" s="1"/>
  <c r="X1402" i="1" s="1"/>
  <c r="K1401" i="1"/>
  <c r="W1401" i="1" s="1"/>
  <c r="X1401" i="1" s="1"/>
  <c r="K1400" i="1"/>
  <c r="W1400" i="1" s="1"/>
  <c r="X1400" i="1" s="1"/>
  <c r="K3414" i="1"/>
  <c r="W3414" i="1" s="1"/>
  <c r="X3414" i="1" s="1"/>
  <c r="K3413" i="1"/>
  <c r="W3413" i="1" s="1"/>
  <c r="X3413" i="1" s="1"/>
  <c r="K8539" i="1"/>
  <c r="W8539" i="1" s="1"/>
  <c r="X8539" i="1" s="1"/>
  <c r="K8538" i="1"/>
  <c r="W8538" i="1" s="1"/>
  <c r="X8538" i="1" s="1"/>
  <c r="K1399" i="1"/>
  <c r="W1399" i="1" s="1"/>
  <c r="X1399" i="1" s="1"/>
  <c r="K7518" i="1"/>
  <c r="W7518" i="1" s="1"/>
  <c r="X7518" i="1" s="1"/>
  <c r="K9290" i="1"/>
  <c r="W9290" i="1" s="1"/>
  <c r="X9290" i="1" s="1"/>
  <c r="K4161" i="1"/>
  <c r="W4161" i="1" s="1"/>
  <c r="X4161" i="1" s="1"/>
  <c r="K9289" i="1"/>
  <c r="W9289" i="1" s="1"/>
  <c r="X9289" i="1" s="1"/>
  <c r="K9288" i="1"/>
  <c r="W9288" i="1" s="1"/>
  <c r="X9288" i="1" s="1"/>
  <c r="K9287" i="1"/>
  <c r="W9287" i="1" s="1"/>
  <c r="X9287" i="1" s="1"/>
  <c r="K4160" i="1"/>
  <c r="W4160" i="1" s="1"/>
  <c r="X4160" i="1" s="1"/>
  <c r="K9286" i="1"/>
  <c r="W9286" i="1" s="1"/>
  <c r="X9286" i="1" s="1"/>
  <c r="K4159" i="1"/>
  <c r="W4159" i="1" s="1"/>
  <c r="X4159" i="1" s="1"/>
  <c r="K3412" i="1"/>
  <c r="W3412" i="1" s="1"/>
  <c r="X3412" i="1" s="1"/>
  <c r="K4158" i="1"/>
  <c r="W4158" i="1" s="1"/>
  <c r="X4158" i="1" s="1"/>
  <c r="K9285" i="1"/>
  <c r="W9285" i="1" s="1"/>
  <c r="X9285" i="1" s="1"/>
  <c r="K9284" i="1"/>
  <c r="W9284" i="1" s="1"/>
  <c r="X9284" i="1" s="1"/>
  <c r="K9283" i="1"/>
  <c r="W9283" i="1" s="1"/>
  <c r="X9283" i="1" s="1"/>
  <c r="K9282" i="1"/>
  <c r="W9282" i="1" s="1"/>
  <c r="X9282" i="1" s="1"/>
  <c r="K9281" i="1"/>
  <c r="W9281" i="1" s="1"/>
  <c r="X9281" i="1" s="1"/>
  <c r="K9280" i="1"/>
  <c r="W9280" i="1" s="1"/>
  <c r="X9280" i="1" s="1"/>
  <c r="K3411" i="1"/>
  <c r="W3411" i="1" s="1"/>
  <c r="X3411" i="1" s="1"/>
  <c r="K4157" i="1"/>
  <c r="W4157" i="1" s="1"/>
  <c r="X4157" i="1" s="1"/>
  <c r="K9279" i="1"/>
  <c r="W9279" i="1" s="1"/>
  <c r="X9279" i="1" s="1"/>
  <c r="K9278" i="1"/>
  <c r="W9278" i="1" s="1"/>
  <c r="X9278" i="1" s="1"/>
  <c r="K9277" i="1"/>
  <c r="W9277" i="1" s="1"/>
  <c r="X9277" i="1" s="1"/>
  <c r="K9276" i="1"/>
  <c r="W9276" i="1" s="1"/>
  <c r="X9276" i="1" s="1"/>
  <c r="K9275" i="1"/>
  <c r="W9275" i="1" s="1"/>
  <c r="X9275" i="1" s="1"/>
  <c r="K9274" i="1"/>
  <c r="W9274" i="1" s="1"/>
  <c r="X9274" i="1" s="1"/>
  <c r="K9273" i="1"/>
  <c r="W9273" i="1" s="1"/>
  <c r="X9273" i="1" s="1"/>
  <c r="K9272" i="1"/>
  <c r="W9272" i="1" s="1"/>
  <c r="X9272" i="1" s="1"/>
  <c r="K9271" i="1"/>
  <c r="W9271" i="1" s="1"/>
  <c r="X9271" i="1" s="1"/>
  <c r="K9270" i="1"/>
  <c r="W9270" i="1" s="1"/>
  <c r="X9270" i="1" s="1"/>
  <c r="K9269" i="1"/>
  <c r="W9269" i="1" s="1"/>
  <c r="X9269" i="1" s="1"/>
  <c r="K9268" i="1"/>
  <c r="W9268" i="1" s="1"/>
  <c r="X9268" i="1" s="1"/>
  <c r="K3410" i="1"/>
  <c r="W3410" i="1" s="1"/>
  <c r="X3410" i="1" s="1"/>
  <c r="K9267" i="1"/>
  <c r="W9267" i="1" s="1"/>
  <c r="X9267" i="1" s="1"/>
  <c r="K9266" i="1"/>
  <c r="W9266" i="1" s="1"/>
  <c r="X9266" i="1" s="1"/>
  <c r="K4156" i="1"/>
  <c r="W4156" i="1" s="1"/>
  <c r="X4156" i="1" s="1"/>
  <c r="K3409" i="1"/>
  <c r="W3409" i="1" s="1"/>
  <c r="X3409" i="1" s="1"/>
  <c r="K3408" i="1"/>
  <c r="K9265" i="1"/>
  <c r="W9265" i="1" s="1"/>
  <c r="X9265" i="1" s="1"/>
  <c r="K9264" i="1"/>
  <c r="W9264" i="1" s="1"/>
  <c r="X9264" i="1" s="1"/>
  <c r="K3407" i="1"/>
  <c r="W3407" i="1" s="1"/>
  <c r="X3407" i="1" s="1"/>
  <c r="K9263" i="1"/>
  <c r="W9263" i="1" s="1"/>
  <c r="X9263" i="1" s="1"/>
  <c r="K9262" i="1"/>
  <c r="W9262" i="1" s="1"/>
  <c r="X9262" i="1" s="1"/>
  <c r="K9261" i="1"/>
  <c r="W9261" i="1" s="1"/>
  <c r="X9261" i="1" s="1"/>
  <c r="K3406" i="1"/>
  <c r="W3406" i="1" s="1"/>
  <c r="X3406" i="1" s="1"/>
  <c r="K3405" i="1"/>
  <c r="W3405" i="1" s="1"/>
  <c r="X3405" i="1" s="1"/>
  <c r="K3404" i="1"/>
  <c r="W3404" i="1" s="1"/>
  <c r="X3404" i="1" s="1"/>
  <c r="K3403" i="1"/>
  <c r="W3403" i="1" s="1"/>
  <c r="X3403" i="1" s="1"/>
  <c r="K3402" i="1"/>
  <c r="W3402" i="1" s="1"/>
  <c r="X3402" i="1" s="1"/>
  <c r="K3401" i="1"/>
  <c r="W3401" i="1" s="1"/>
  <c r="X3401" i="1" s="1"/>
  <c r="K3400" i="1"/>
  <c r="W3400" i="1" s="1"/>
  <c r="X3400" i="1" s="1"/>
  <c r="K9260" i="1"/>
  <c r="W9260" i="1" s="1"/>
  <c r="X9260" i="1" s="1"/>
  <c r="K9259" i="1"/>
  <c r="W9259" i="1" s="1"/>
  <c r="X9259" i="1" s="1"/>
  <c r="K9258" i="1"/>
  <c r="W9258" i="1" s="1"/>
  <c r="X9258" i="1" s="1"/>
  <c r="K8253" i="1"/>
  <c r="W8253" i="1" s="1"/>
  <c r="X8253" i="1" s="1"/>
  <c r="K8252" i="1"/>
  <c r="W8252" i="1" s="1"/>
  <c r="X8252" i="1" s="1"/>
  <c r="K8251" i="1"/>
  <c r="W8251" i="1" s="1"/>
  <c r="X8251" i="1" s="1"/>
  <c r="K4698" i="1"/>
  <c r="K1398" i="1"/>
  <c r="W1398" i="1" s="1"/>
  <c r="X1398" i="1" s="1"/>
  <c r="K1397" i="1"/>
  <c r="W1397" i="1" s="1"/>
  <c r="X1397" i="1" s="1"/>
  <c r="K3399" i="1"/>
  <c r="W3399" i="1" s="1"/>
  <c r="X3399" i="1" s="1"/>
  <c r="K4155" i="1"/>
  <c r="W4155" i="1" s="1"/>
  <c r="X4155" i="1" s="1"/>
  <c r="K4154" i="1"/>
  <c r="W4154" i="1" s="1"/>
  <c r="X4154" i="1" s="1"/>
  <c r="K4153" i="1"/>
  <c r="W4153" i="1" s="1"/>
  <c r="X4153" i="1" s="1"/>
  <c r="K3398" i="1"/>
  <c r="W3398" i="1" s="1"/>
  <c r="X3398" i="1" s="1"/>
  <c r="K1396" i="1"/>
  <c r="W1396" i="1" s="1"/>
  <c r="X1396" i="1" s="1"/>
  <c r="K3397" i="1"/>
  <c r="W3397" i="1" s="1"/>
  <c r="X3397" i="1" s="1"/>
  <c r="K6551" i="1"/>
  <c r="K3396" i="1"/>
  <c r="W3396" i="1" s="1"/>
  <c r="X3396" i="1" s="1"/>
  <c r="K3395" i="1"/>
  <c r="W3395" i="1" s="1"/>
  <c r="X3395" i="1" s="1"/>
  <c r="K3394" i="1"/>
  <c r="W3394" i="1" s="1"/>
  <c r="X3394" i="1" s="1"/>
  <c r="K3393" i="1"/>
  <c r="W3393" i="1" s="1"/>
  <c r="X3393" i="1" s="1"/>
  <c r="K3392" i="1"/>
  <c r="K9257" i="1"/>
  <c r="W9257" i="1" s="1"/>
  <c r="X9257" i="1" s="1"/>
  <c r="K3391" i="1"/>
  <c r="W3391" i="1" s="1"/>
  <c r="X3391" i="1" s="1"/>
  <c r="K3390" i="1"/>
  <c r="W3390" i="1" s="1"/>
  <c r="X3390" i="1" s="1"/>
  <c r="K3389" i="1"/>
  <c r="W3389" i="1" s="1"/>
  <c r="X3389" i="1" s="1"/>
  <c r="K3388" i="1"/>
  <c r="K3387" i="1"/>
  <c r="W3387" i="1" s="1"/>
  <c r="X3387" i="1" s="1"/>
  <c r="K3386" i="1"/>
  <c r="W3386" i="1" s="1"/>
  <c r="X3386" i="1" s="1"/>
  <c r="K3385" i="1"/>
  <c r="W3385" i="1" s="1"/>
  <c r="X3385" i="1" s="1"/>
  <c r="K3384" i="1"/>
  <c r="W3384" i="1" s="1"/>
  <c r="X3384" i="1" s="1"/>
  <c r="K3383" i="1"/>
  <c r="W3383" i="1" s="1"/>
  <c r="X3383" i="1" s="1"/>
  <c r="K3382" i="1"/>
  <c r="W3382" i="1" s="1"/>
  <c r="X3382" i="1" s="1"/>
  <c r="K3381" i="1"/>
  <c r="W3381" i="1" s="1"/>
  <c r="X3381" i="1" s="1"/>
  <c r="K3380" i="1"/>
  <c r="W3380" i="1" s="1"/>
  <c r="X3380" i="1" s="1"/>
  <c r="K1395" i="1"/>
  <c r="W1395" i="1" s="1"/>
  <c r="X1395" i="1" s="1"/>
  <c r="K387" i="1"/>
  <c r="W387" i="1" s="1"/>
  <c r="X387" i="1" s="1"/>
  <c r="K4697" i="1"/>
  <c r="K1394" i="1"/>
  <c r="W1394" i="1" s="1"/>
  <c r="X1394" i="1" s="1"/>
  <c r="K4550" i="1"/>
  <c r="W4550" i="1" s="1"/>
  <c r="X4550" i="1" s="1"/>
  <c r="K1393" i="1"/>
  <c r="W1393" i="1" s="1"/>
  <c r="X1393" i="1" s="1"/>
  <c r="K1392" i="1"/>
  <c r="W1392" i="1" s="1"/>
  <c r="X1392" i="1" s="1"/>
  <c r="K386" i="1"/>
  <c r="W386" i="1" s="1"/>
  <c r="X386" i="1" s="1"/>
  <c r="K7517" i="1"/>
  <c r="W7517" i="1" s="1"/>
  <c r="X7517" i="1" s="1"/>
  <c r="K3379" i="1"/>
  <c r="W3379" i="1" s="1"/>
  <c r="X3379" i="1" s="1"/>
  <c r="K3378" i="1"/>
  <c r="W3378" i="1" s="1"/>
  <c r="X3378" i="1" s="1"/>
  <c r="K1391" i="1"/>
  <c r="W1391" i="1" s="1"/>
  <c r="X1391" i="1" s="1"/>
  <c r="K1390" i="1"/>
  <c r="W1390" i="1" s="1"/>
  <c r="X1390" i="1" s="1"/>
  <c r="K4549" i="1"/>
  <c r="W4549" i="1" s="1"/>
  <c r="X4549" i="1" s="1"/>
  <c r="K4548" i="1"/>
  <c r="W4548" i="1" s="1"/>
  <c r="X4548" i="1" s="1"/>
  <c r="K1389" i="1"/>
  <c r="W1389" i="1" s="1"/>
  <c r="X1389" i="1" s="1"/>
  <c r="K1388" i="1"/>
  <c r="W1388" i="1" s="1"/>
  <c r="X1388" i="1" s="1"/>
  <c r="K6550" i="1"/>
  <c r="W6550" i="1" s="1"/>
  <c r="X6550" i="1" s="1"/>
  <c r="K6549" i="1"/>
  <c r="W6549" i="1" s="1"/>
  <c r="X6549" i="1" s="1"/>
  <c r="K6406" i="1"/>
  <c r="W6406" i="1" s="1"/>
  <c r="X6406" i="1" s="1"/>
  <c r="K6548" i="1"/>
  <c r="W6548" i="1" s="1"/>
  <c r="X6548" i="1" s="1"/>
  <c r="K5110" i="1"/>
  <c r="W5110" i="1" s="1"/>
  <c r="X5110" i="1" s="1"/>
  <c r="K4547" i="1"/>
  <c r="W4547" i="1" s="1"/>
  <c r="X4547" i="1" s="1"/>
  <c r="K7516" i="1"/>
  <c r="W7516" i="1" s="1"/>
  <c r="X7516" i="1" s="1"/>
  <c r="K4546" i="1"/>
  <c r="W4546" i="1" s="1"/>
  <c r="X4546" i="1" s="1"/>
  <c r="K385" i="1"/>
  <c r="W385" i="1" s="1"/>
  <c r="X385" i="1" s="1"/>
  <c r="K4774" i="1"/>
  <c r="W4774" i="1" s="1"/>
  <c r="X4774" i="1" s="1"/>
  <c r="K4773" i="1"/>
  <c r="W4773" i="1" s="1"/>
  <c r="X4773" i="1" s="1"/>
  <c r="K8250" i="1"/>
  <c r="W8250" i="1" s="1"/>
  <c r="X8250" i="1" s="1"/>
  <c r="K8249" i="1"/>
  <c r="K4545" i="1"/>
  <c r="W4545" i="1" s="1"/>
  <c r="X4545" i="1" s="1"/>
  <c r="K4772" i="1"/>
  <c r="W4772" i="1" s="1"/>
  <c r="X4772" i="1" s="1"/>
  <c r="K8248" i="1"/>
  <c r="W8248" i="1" s="1"/>
  <c r="X8248" i="1" s="1"/>
  <c r="K5109" i="1"/>
  <c r="W5109" i="1" s="1"/>
  <c r="X5109" i="1" s="1"/>
  <c r="K5108" i="1"/>
  <c r="W5108" i="1" s="1"/>
  <c r="X5108" i="1" s="1"/>
  <c r="K7515" i="1"/>
  <c r="W7515" i="1" s="1"/>
  <c r="X7515" i="1" s="1"/>
  <c r="K7514" i="1"/>
  <c r="W7514" i="1" s="1"/>
  <c r="X7514" i="1" s="1"/>
  <c r="K1387" i="1"/>
  <c r="W1387" i="1" s="1"/>
  <c r="X1387" i="1" s="1"/>
  <c r="K4544" i="1"/>
  <c r="W4544" i="1" s="1"/>
  <c r="X4544" i="1" s="1"/>
  <c r="K8247" i="1"/>
  <c r="W8247" i="1" s="1"/>
  <c r="X8247" i="1" s="1"/>
  <c r="K8246" i="1"/>
  <c r="W8246" i="1" s="1"/>
  <c r="X8246" i="1" s="1"/>
  <c r="K9256" i="1"/>
  <c r="W9256" i="1" s="1"/>
  <c r="X9256" i="1" s="1"/>
  <c r="K9255" i="1"/>
  <c r="W9255" i="1" s="1"/>
  <c r="X9255" i="1" s="1"/>
  <c r="K9254" i="1"/>
  <c r="W9254" i="1" s="1"/>
  <c r="X9254" i="1" s="1"/>
  <c r="K9253" i="1"/>
  <c r="W9253" i="1" s="1"/>
  <c r="X9253" i="1" s="1"/>
  <c r="K3377" i="1"/>
  <c r="W3377" i="1" s="1"/>
  <c r="X3377" i="1" s="1"/>
  <c r="K3376" i="1"/>
  <c r="W3376" i="1" s="1"/>
  <c r="X3376" i="1" s="1"/>
  <c r="K9252" i="1"/>
  <c r="W9252" i="1" s="1"/>
  <c r="X9252" i="1" s="1"/>
  <c r="K4152" i="1"/>
  <c r="W4152" i="1" s="1"/>
  <c r="X4152" i="1" s="1"/>
  <c r="K3375" i="1"/>
  <c r="W3375" i="1" s="1"/>
  <c r="X3375" i="1" s="1"/>
  <c r="K9251" i="1"/>
  <c r="W9251" i="1" s="1"/>
  <c r="X9251" i="1" s="1"/>
  <c r="K4151" i="1"/>
  <c r="W4151" i="1" s="1"/>
  <c r="X4151" i="1" s="1"/>
  <c r="K3374" i="1"/>
  <c r="W3374" i="1" s="1"/>
  <c r="X3374" i="1" s="1"/>
  <c r="K3373" i="1"/>
  <c r="W3373" i="1" s="1"/>
  <c r="X3373" i="1" s="1"/>
  <c r="K384" i="1"/>
  <c r="W384" i="1" s="1"/>
  <c r="X384" i="1" s="1"/>
  <c r="K7513" i="1"/>
  <c r="W7513" i="1" s="1"/>
  <c r="X7513" i="1" s="1"/>
  <c r="K7512" i="1"/>
  <c r="W7512" i="1" s="1"/>
  <c r="X7512" i="1" s="1"/>
  <c r="K7511" i="1"/>
  <c r="W7511" i="1" s="1"/>
  <c r="X7511" i="1" s="1"/>
  <c r="K3372" i="1"/>
  <c r="W3372" i="1" s="1"/>
  <c r="X3372" i="1" s="1"/>
  <c r="K4150" i="1"/>
  <c r="W4150" i="1" s="1"/>
  <c r="X4150" i="1" s="1"/>
  <c r="K5009" i="1"/>
  <c r="W5009" i="1" s="1"/>
  <c r="X5009" i="1" s="1"/>
  <c r="K383" i="1"/>
  <c r="W383" i="1" s="1"/>
  <c r="X383" i="1" s="1"/>
  <c r="K3371" i="1"/>
  <c r="W3371" i="1" s="1"/>
  <c r="X3371" i="1" s="1"/>
  <c r="K4149" i="1"/>
  <c r="W4149" i="1" s="1"/>
  <c r="X4149" i="1" s="1"/>
  <c r="K3370" i="1"/>
  <c r="W3370" i="1" s="1"/>
  <c r="X3370" i="1" s="1"/>
  <c r="K3369" i="1"/>
  <c r="W3369" i="1" s="1"/>
  <c r="X3369" i="1" s="1"/>
  <c r="K3368" i="1"/>
  <c r="W3368" i="1" s="1"/>
  <c r="X3368" i="1" s="1"/>
  <c r="K3367" i="1"/>
  <c r="W3367" i="1" s="1"/>
  <c r="X3367" i="1" s="1"/>
  <c r="K7646" i="1"/>
  <c r="W7646" i="1" s="1"/>
  <c r="X7646" i="1" s="1"/>
  <c r="K7645" i="1"/>
  <c r="W7645" i="1" s="1"/>
  <c r="X7645" i="1" s="1"/>
  <c r="K3366" i="1"/>
  <c r="W3366" i="1" s="1"/>
  <c r="X3366" i="1" s="1"/>
  <c r="K4148" i="1"/>
  <c r="W4148" i="1" s="1"/>
  <c r="X4148" i="1" s="1"/>
  <c r="K3365" i="1"/>
  <c r="W3365" i="1" s="1"/>
  <c r="X3365" i="1" s="1"/>
  <c r="K8537" i="1"/>
  <c r="W8537" i="1" s="1"/>
  <c r="X8537" i="1" s="1"/>
  <c r="K3364" i="1"/>
  <c r="W3364" i="1" s="1"/>
  <c r="X3364" i="1" s="1"/>
  <c r="K4696" i="1"/>
  <c r="K8245" i="1"/>
  <c r="W8245" i="1" s="1"/>
  <c r="X8245" i="1" s="1"/>
  <c r="K4695" i="1"/>
  <c r="K3363" i="1"/>
  <c r="W3363" i="1" s="1"/>
  <c r="X3363" i="1" s="1"/>
  <c r="K8244" i="1"/>
  <c r="W8244" i="1" s="1"/>
  <c r="X8244" i="1" s="1"/>
  <c r="K7510" i="1"/>
  <c r="W7510" i="1" s="1"/>
  <c r="X7510" i="1" s="1"/>
  <c r="K3362" i="1"/>
  <c r="W3362" i="1" s="1"/>
  <c r="X3362" i="1" s="1"/>
  <c r="K3361" i="1"/>
  <c r="W3361" i="1" s="1"/>
  <c r="X3361" i="1" s="1"/>
  <c r="K3360" i="1"/>
  <c r="W3360" i="1" s="1"/>
  <c r="X3360" i="1" s="1"/>
  <c r="K3359" i="1"/>
  <c r="W3359" i="1" s="1"/>
  <c r="X3359" i="1" s="1"/>
  <c r="K3358" i="1"/>
  <c r="W3358" i="1" s="1"/>
  <c r="X3358" i="1" s="1"/>
  <c r="K3357" i="1"/>
  <c r="W3357" i="1" s="1"/>
  <c r="X3357" i="1" s="1"/>
  <c r="K3356" i="1"/>
  <c r="W3356" i="1" s="1"/>
  <c r="X3356" i="1" s="1"/>
  <c r="K3355" i="1"/>
  <c r="W3355" i="1" s="1"/>
  <c r="X3355" i="1" s="1"/>
  <c r="K3354" i="1"/>
  <c r="W3354" i="1" s="1"/>
  <c r="X3354" i="1" s="1"/>
  <c r="K3353" i="1"/>
  <c r="W3353" i="1" s="1"/>
  <c r="X3353" i="1" s="1"/>
  <c r="K4147" i="1"/>
  <c r="W4147" i="1" s="1"/>
  <c r="X4147" i="1" s="1"/>
  <c r="K3352" i="1"/>
  <c r="W3352" i="1" s="1"/>
  <c r="X3352" i="1" s="1"/>
  <c r="K3351" i="1"/>
  <c r="W3351" i="1" s="1"/>
  <c r="X3351" i="1" s="1"/>
  <c r="K3350" i="1"/>
  <c r="W3350" i="1" s="1"/>
  <c r="X3350" i="1" s="1"/>
  <c r="K3349" i="1"/>
  <c r="W3349" i="1" s="1"/>
  <c r="X3349" i="1" s="1"/>
  <c r="K3348" i="1"/>
  <c r="W3348" i="1" s="1"/>
  <c r="X3348" i="1" s="1"/>
  <c r="K3347" i="1"/>
  <c r="W3347" i="1" s="1"/>
  <c r="X3347" i="1" s="1"/>
  <c r="K3346" i="1"/>
  <c r="W3346" i="1" s="1"/>
  <c r="X3346" i="1" s="1"/>
  <c r="K9250" i="1"/>
  <c r="W9250" i="1" s="1"/>
  <c r="X9250" i="1" s="1"/>
  <c r="K3345" i="1"/>
  <c r="W3345" i="1" s="1"/>
  <c r="X3345" i="1" s="1"/>
  <c r="K3344" i="1"/>
  <c r="W3344" i="1" s="1"/>
  <c r="X3344" i="1" s="1"/>
  <c r="K3343" i="1"/>
  <c r="W3343" i="1" s="1"/>
  <c r="X3343" i="1" s="1"/>
  <c r="K3342" i="1"/>
  <c r="W3342" i="1" s="1"/>
  <c r="X3342" i="1" s="1"/>
  <c r="K3341" i="1"/>
  <c r="W3341" i="1" s="1"/>
  <c r="X3341" i="1" s="1"/>
  <c r="K4146" i="1"/>
  <c r="W4146" i="1" s="1"/>
  <c r="X4146" i="1" s="1"/>
  <c r="K3340" i="1"/>
  <c r="W3340" i="1" s="1"/>
  <c r="X3340" i="1" s="1"/>
  <c r="K3339" i="1"/>
  <c r="W3339" i="1" s="1"/>
  <c r="X3339" i="1" s="1"/>
  <c r="K3338" i="1"/>
  <c r="W3338" i="1" s="1"/>
  <c r="X3338" i="1" s="1"/>
  <c r="K3337" i="1"/>
  <c r="W3337" i="1" s="1"/>
  <c r="X3337" i="1" s="1"/>
  <c r="K3336" i="1"/>
  <c r="W3336" i="1" s="1"/>
  <c r="X3336" i="1" s="1"/>
  <c r="K3335" i="1"/>
  <c r="W3335" i="1" s="1"/>
  <c r="X3335" i="1" s="1"/>
  <c r="K3334" i="1"/>
  <c r="W3334" i="1" s="1"/>
  <c r="X3334" i="1" s="1"/>
  <c r="K9249" i="1"/>
  <c r="W9249" i="1" s="1"/>
  <c r="X9249" i="1" s="1"/>
  <c r="K4145" i="1"/>
  <c r="W4145" i="1" s="1"/>
  <c r="X4145" i="1" s="1"/>
  <c r="K8536" i="1"/>
  <c r="W8536" i="1" s="1"/>
  <c r="X8536" i="1" s="1"/>
  <c r="K3333" i="1"/>
  <c r="W3333" i="1" s="1"/>
  <c r="X3333" i="1" s="1"/>
  <c r="K3332" i="1"/>
  <c r="W3332" i="1" s="1"/>
  <c r="X3332" i="1" s="1"/>
  <c r="K3331" i="1"/>
  <c r="W3331" i="1" s="1"/>
  <c r="X3331" i="1" s="1"/>
  <c r="K8243" i="1"/>
  <c r="W8243" i="1" s="1"/>
  <c r="X8243" i="1" s="1"/>
  <c r="K382" i="1"/>
  <c r="W382" i="1" s="1"/>
  <c r="X382" i="1" s="1"/>
  <c r="K4144" i="1"/>
  <c r="W4144" i="1" s="1"/>
  <c r="X4144" i="1" s="1"/>
  <c r="K381" i="1"/>
  <c r="W381" i="1" s="1"/>
  <c r="X381" i="1" s="1"/>
  <c r="K380" i="1"/>
  <c r="W380" i="1" s="1"/>
  <c r="X380" i="1" s="1"/>
  <c r="K3330" i="1"/>
  <c r="K3329" i="1"/>
  <c r="W3329" i="1" s="1"/>
  <c r="X3329" i="1" s="1"/>
  <c r="K379" i="1"/>
  <c r="W379" i="1" s="1"/>
  <c r="X379" i="1" s="1"/>
  <c r="K378" i="1"/>
  <c r="W378" i="1" s="1"/>
  <c r="X378" i="1" s="1"/>
  <c r="K5008" i="1"/>
  <c r="W5008" i="1" s="1"/>
  <c r="X5008" i="1" s="1"/>
  <c r="K377" i="1"/>
  <c r="W377" i="1" s="1"/>
  <c r="X377" i="1" s="1"/>
  <c r="K5107" i="1"/>
  <c r="W5107" i="1" s="1"/>
  <c r="X5107" i="1" s="1"/>
  <c r="K5106" i="1"/>
  <c r="W5106" i="1" s="1"/>
  <c r="X5106" i="1" s="1"/>
  <c r="K6405" i="1"/>
  <c r="W6405" i="1" s="1"/>
  <c r="X6405" i="1" s="1"/>
  <c r="K376" i="1"/>
  <c r="W376" i="1" s="1"/>
  <c r="X376" i="1" s="1"/>
  <c r="K375" i="1"/>
  <c r="W375" i="1" s="1"/>
  <c r="X375" i="1" s="1"/>
  <c r="K374" i="1"/>
  <c r="W374" i="1" s="1"/>
  <c r="X374" i="1" s="1"/>
  <c r="K7509" i="1"/>
  <c r="W7509" i="1" s="1"/>
  <c r="X7509" i="1" s="1"/>
  <c r="K4771" i="1"/>
  <c r="W4771" i="1" s="1"/>
  <c r="X4771" i="1" s="1"/>
  <c r="K4770" i="1"/>
  <c r="W4770" i="1" s="1"/>
  <c r="X4770" i="1" s="1"/>
  <c r="K373" i="1"/>
  <c r="W373" i="1" s="1"/>
  <c r="X373" i="1" s="1"/>
  <c r="K372" i="1"/>
  <c r="W372" i="1" s="1"/>
  <c r="X372" i="1" s="1"/>
  <c r="K5007" i="1"/>
  <c r="W5007" i="1" s="1"/>
  <c r="X5007" i="1" s="1"/>
  <c r="K7508" i="1"/>
  <c r="W7508" i="1" s="1"/>
  <c r="X7508" i="1" s="1"/>
  <c r="K8242" i="1"/>
  <c r="W8242" i="1" s="1"/>
  <c r="X8242" i="1" s="1"/>
  <c r="K371" i="1"/>
  <c r="W371" i="1" s="1"/>
  <c r="X371" i="1" s="1"/>
  <c r="K370" i="1"/>
  <c r="W370" i="1" s="1"/>
  <c r="X370" i="1" s="1"/>
  <c r="K369" i="1"/>
  <c r="W369" i="1" s="1"/>
  <c r="X369" i="1" s="1"/>
  <c r="K5105" i="1"/>
  <c r="W5105" i="1" s="1"/>
  <c r="X5105" i="1" s="1"/>
  <c r="K4543" i="1"/>
  <c r="W4543" i="1" s="1"/>
  <c r="X4543" i="1" s="1"/>
  <c r="K3328" i="1"/>
  <c r="W3328" i="1" s="1"/>
  <c r="X3328" i="1" s="1"/>
  <c r="K5006" i="1"/>
  <c r="W5006" i="1" s="1"/>
  <c r="X5006" i="1" s="1"/>
  <c r="K6547" i="1"/>
  <c r="W6547" i="1" s="1"/>
  <c r="X6547" i="1" s="1"/>
  <c r="K1386" i="1"/>
  <c r="W1386" i="1" s="1"/>
  <c r="X1386" i="1" s="1"/>
  <c r="K1385" i="1"/>
  <c r="W1385" i="1" s="1"/>
  <c r="X1385" i="1" s="1"/>
  <c r="K1384" i="1"/>
  <c r="W1384" i="1" s="1"/>
  <c r="X1384" i="1" s="1"/>
  <c r="K7507" i="1"/>
  <c r="W7507" i="1" s="1"/>
  <c r="X7507" i="1" s="1"/>
  <c r="K3327" i="1"/>
  <c r="W3327" i="1" s="1"/>
  <c r="X3327" i="1" s="1"/>
  <c r="K3326" i="1"/>
  <c r="W3326" i="1" s="1"/>
  <c r="X3326" i="1" s="1"/>
  <c r="K3325" i="1"/>
  <c r="W3325" i="1" s="1"/>
  <c r="X3325" i="1" s="1"/>
  <c r="K3324" i="1"/>
  <c r="W3324" i="1" s="1"/>
  <c r="X3324" i="1" s="1"/>
  <c r="K3323" i="1"/>
  <c r="W3323" i="1" s="1"/>
  <c r="X3323" i="1" s="1"/>
  <c r="K3322" i="1"/>
  <c r="W3322" i="1" s="1"/>
  <c r="X3322" i="1" s="1"/>
  <c r="K3321" i="1"/>
  <c r="W3321" i="1" s="1"/>
  <c r="X3321" i="1" s="1"/>
  <c r="K3320" i="1"/>
  <c r="W3320" i="1" s="1"/>
  <c r="X3320" i="1" s="1"/>
  <c r="K3319" i="1"/>
  <c r="W3319" i="1" s="1"/>
  <c r="X3319" i="1" s="1"/>
  <c r="K3318" i="1"/>
  <c r="W3318" i="1" s="1"/>
  <c r="X3318" i="1" s="1"/>
  <c r="K3317" i="1"/>
  <c r="W3317" i="1" s="1"/>
  <c r="X3317" i="1" s="1"/>
  <c r="K3316" i="1"/>
  <c r="W3316" i="1" s="1"/>
  <c r="X3316" i="1" s="1"/>
  <c r="K3315" i="1"/>
  <c r="W3315" i="1" s="1"/>
  <c r="X3315" i="1" s="1"/>
  <c r="K3314" i="1"/>
  <c r="W3314" i="1" s="1"/>
  <c r="X3314" i="1" s="1"/>
  <c r="K3313" i="1"/>
  <c r="W3313" i="1" s="1"/>
  <c r="X3313" i="1" s="1"/>
  <c r="K3312" i="1"/>
  <c r="W3312" i="1" s="1"/>
  <c r="X3312" i="1" s="1"/>
  <c r="K3311" i="1"/>
  <c r="W3311" i="1" s="1"/>
  <c r="X3311" i="1" s="1"/>
  <c r="K3310" i="1"/>
  <c r="W3310" i="1" s="1"/>
  <c r="X3310" i="1" s="1"/>
  <c r="K3309" i="1"/>
  <c r="W3309" i="1" s="1"/>
  <c r="X3309" i="1" s="1"/>
  <c r="K3308" i="1"/>
  <c r="W3308" i="1" s="1"/>
  <c r="X3308" i="1" s="1"/>
  <c r="K3307" i="1"/>
  <c r="W3307" i="1" s="1"/>
  <c r="X3307" i="1" s="1"/>
  <c r="K3306" i="1"/>
  <c r="W3306" i="1" s="1"/>
  <c r="X3306" i="1" s="1"/>
  <c r="K3305" i="1"/>
  <c r="W3305" i="1" s="1"/>
  <c r="X3305" i="1" s="1"/>
  <c r="K3304" i="1"/>
  <c r="W3304" i="1" s="1"/>
  <c r="X3304" i="1" s="1"/>
  <c r="K3303" i="1"/>
  <c r="W3303" i="1" s="1"/>
  <c r="X3303" i="1" s="1"/>
  <c r="K7644" i="1"/>
  <c r="W7644" i="1" s="1"/>
  <c r="X7644" i="1" s="1"/>
  <c r="K3302" i="1"/>
  <c r="W3302" i="1" s="1"/>
  <c r="X3302" i="1" s="1"/>
  <c r="K3301" i="1"/>
  <c r="W3301" i="1" s="1"/>
  <c r="X3301" i="1" s="1"/>
  <c r="K3300" i="1"/>
  <c r="W3300" i="1" s="1"/>
  <c r="X3300" i="1" s="1"/>
  <c r="K3299" i="1"/>
  <c r="W3299" i="1" s="1"/>
  <c r="X3299" i="1" s="1"/>
  <c r="K3298" i="1"/>
  <c r="W3298" i="1" s="1"/>
  <c r="X3298" i="1" s="1"/>
  <c r="K4143" i="1"/>
  <c r="W4143" i="1" s="1"/>
  <c r="X4143" i="1" s="1"/>
  <c r="K3297" i="1"/>
  <c r="W3297" i="1" s="1"/>
  <c r="X3297" i="1" s="1"/>
  <c r="K3296" i="1"/>
  <c r="W3296" i="1" s="1"/>
  <c r="X3296" i="1" s="1"/>
  <c r="K3295" i="1"/>
  <c r="W3295" i="1" s="1"/>
  <c r="X3295" i="1" s="1"/>
  <c r="K3294" i="1"/>
  <c r="W3294" i="1" s="1"/>
  <c r="X3294" i="1" s="1"/>
  <c r="K3293" i="1"/>
  <c r="W3293" i="1" s="1"/>
  <c r="X3293" i="1" s="1"/>
  <c r="K3292" i="1"/>
  <c r="W3292" i="1" s="1"/>
  <c r="X3292" i="1" s="1"/>
  <c r="K3291" i="1"/>
  <c r="W3291" i="1" s="1"/>
  <c r="X3291" i="1" s="1"/>
  <c r="K1383" i="1"/>
  <c r="W1383" i="1" s="1"/>
  <c r="X1383" i="1" s="1"/>
  <c r="K3290" i="1"/>
  <c r="W3290" i="1" s="1"/>
  <c r="X3290" i="1" s="1"/>
  <c r="K3289" i="1"/>
  <c r="W3289" i="1" s="1"/>
  <c r="X3289" i="1" s="1"/>
  <c r="K3288" i="1"/>
  <c r="W3288" i="1" s="1"/>
  <c r="X3288" i="1" s="1"/>
  <c r="K3287" i="1"/>
  <c r="W3287" i="1" s="1"/>
  <c r="X3287" i="1" s="1"/>
  <c r="K3286" i="1"/>
  <c r="W3286" i="1" s="1"/>
  <c r="X3286" i="1" s="1"/>
  <c r="K3285" i="1"/>
  <c r="W3285" i="1" s="1"/>
  <c r="X3285" i="1" s="1"/>
  <c r="K3284" i="1"/>
  <c r="W3284" i="1" s="1"/>
  <c r="X3284" i="1" s="1"/>
  <c r="K3283" i="1"/>
  <c r="W3283" i="1" s="1"/>
  <c r="X3283" i="1" s="1"/>
  <c r="K3282" i="1"/>
  <c r="W3282" i="1" s="1"/>
  <c r="X3282" i="1" s="1"/>
  <c r="K3281" i="1"/>
  <c r="W3281" i="1" s="1"/>
  <c r="X3281" i="1" s="1"/>
  <c r="K3280" i="1"/>
  <c r="W3280" i="1" s="1"/>
  <c r="X3280" i="1" s="1"/>
  <c r="K3279" i="1"/>
  <c r="W3279" i="1" s="1"/>
  <c r="X3279" i="1" s="1"/>
  <c r="K3278" i="1"/>
  <c r="W3278" i="1" s="1"/>
  <c r="X3278" i="1" s="1"/>
  <c r="K3277" i="1"/>
  <c r="W3277" i="1" s="1"/>
  <c r="X3277" i="1" s="1"/>
  <c r="K9248" i="1"/>
  <c r="W9248" i="1" s="1"/>
  <c r="X9248" i="1" s="1"/>
  <c r="K3276" i="1"/>
  <c r="W3276" i="1" s="1"/>
  <c r="X3276" i="1" s="1"/>
  <c r="K3275" i="1"/>
  <c r="W3275" i="1" s="1"/>
  <c r="X3275" i="1" s="1"/>
  <c r="K3274" i="1"/>
  <c r="W3274" i="1" s="1"/>
  <c r="X3274" i="1" s="1"/>
  <c r="K3273" i="1"/>
  <c r="W3273" i="1" s="1"/>
  <c r="X3273" i="1" s="1"/>
  <c r="K3272" i="1"/>
  <c r="W3272" i="1" s="1"/>
  <c r="X3272" i="1" s="1"/>
  <c r="K3271" i="1"/>
  <c r="W3271" i="1" s="1"/>
  <c r="X3271" i="1" s="1"/>
  <c r="K3270" i="1"/>
  <c r="W3270" i="1" s="1"/>
  <c r="X3270" i="1" s="1"/>
  <c r="K3269" i="1"/>
  <c r="W3269" i="1" s="1"/>
  <c r="X3269" i="1" s="1"/>
  <c r="K3268" i="1"/>
  <c r="W3268" i="1" s="1"/>
  <c r="X3268" i="1" s="1"/>
  <c r="K3267" i="1"/>
  <c r="W3267" i="1" s="1"/>
  <c r="X3267" i="1" s="1"/>
  <c r="K4142" i="1"/>
  <c r="W4142" i="1" s="1"/>
  <c r="X4142" i="1" s="1"/>
  <c r="K3266" i="1"/>
  <c r="W3266" i="1" s="1"/>
  <c r="X3266" i="1" s="1"/>
  <c r="K3265" i="1"/>
  <c r="W3265" i="1" s="1"/>
  <c r="X3265" i="1" s="1"/>
  <c r="K3264" i="1"/>
  <c r="W3264" i="1" s="1"/>
  <c r="X3264" i="1" s="1"/>
  <c r="K4141" i="1"/>
  <c r="W4141" i="1" s="1"/>
  <c r="X4141" i="1" s="1"/>
  <c r="K7506" i="1"/>
  <c r="W7506" i="1" s="1"/>
  <c r="X7506" i="1" s="1"/>
  <c r="K7505" i="1"/>
  <c r="W7505" i="1" s="1"/>
  <c r="X7505" i="1" s="1"/>
  <c r="K7504" i="1"/>
  <c r="W7504" i="1" s="1"/>
  <c r="X7504" i="1" s="1"/>
  <c r="K7503" i="1"/>
  <c r="W7503" i="1" s="1"/>
  <c r="X7503" i="1" s="1"/>
  <c r="K7502" i="1"/>
  <c r="W7502" i="1" s="1"/>
  <c r="X7502" i="1" s="1"/>
  <c r="K7501" i="1"/>
  <c r="W7501" i="1" s="1"/>
  <c r="X7501" i="1" s="1"/>
  <c r="K368" i="1"/>
  <c r="W368" i="1" s="1"/>
  <c r="X368" i="1" s="1"/>
  <c r="K7500" i="1"/>
  <c r="W7500" i="1" s="1"/>
  <c r="X7500" i="1" s="1"/>
  <c r="K7643" i="1"/>
  <c r="W7643" i="1" s="1"/>
  <c r="X7643" i="1" s="1"/>
  <c r="K7499" i="1"/>
  <c r="W7499" i="1" s="1"/>
  <c r="X7499" i="1" s="1"/>
  <c r="K7498" i="1"/>
  <c r="W7498" i="1" s="1"/>
  <c r="X7498" i="1" s="1"/>
  <c r="K7497" i="1"/>
  <c r="W7497" i="1" s="1"/>
  <c r="X7497" i="1" s="1"/>
  <c r="K7496" i="1"/>
  <c r="W7496" i="1" s="1"/>
  <c r="X7496" i="1" s="1"/>
  <c r="K7495" i="1"/>
  <c r="W7495" i="1" s="1"/>
  <c r="X7495" i="1" s="1"/>
  <c r="K7494" i="1"/>
  <c r="W7494" i="1" s="1"/>
  <c r="X7494" i="1" s="1"/>
  <c r="K7493" i="1"/>
  <c r="W7493" i="1" s="1"/>
  <c r="X7493" i="1" s="1"/>
  <c r="K7492" i="1"/>
  <c r="W7492" i="1" s="1"/>
  <c r="X7492" i="1" s="1"/>
  <c r="K7491" i="1"/>
  <c r="W7491" i="1" s="1"/>
  <c r="X7491" i="1" s="1"/>
  <c r="K367" i="1"/>
  <c r="W367" i="1" s="1"/>
  <c r="X367" i="1" s="1"/>
  <c r="K3263" i="1"/>
  <c r="W3263" i="1" s="1"/>
  <c r="X3263" i="1" s="1"/>
  <c r="K3262" i="1"/>
  <c r="W3262" i="1" s="1"/>
  <c r="X3262" i="1" s="1"/>
  <c r="K3261" i="1"/>
  <c r="W3261" i="1" s="1"/>
  <c r="X3261" i="1" s="1"/>
  <c r="K5005" i="1"/>
  <c r="W5005" i="1" s="1"/>
  <c r="X5005" i="1" s="1"/>
  <c r="K3260" i="1"/>
  <c r="W3260" i="1" s="1"/>
  <c r="X3260" i="1" s="1"/>
  <c r="K3259" i="1"/>
  <c r="W3259" i="1" s="1"/>
  <c r="X3259" i="1" s="1"/>
  <c r="K3258" i="1"/>
  <c r="W3258" i="1" s="1"/>
  <c r="X3258" i="1" s="1"/>
  <c r="K3257" i="1"/>
  <c r="W3257" i="1" s="1"/>
  <c r="X3257" i="1" s="1"/>
  <c r="K3256" i="1"/>
  <c r="W3256" i="1" s="1"/>
  <c r="X3256" i="1" s="1"/>
  <c r="K3255" i="1"/>
  <c r="W3255" i="1" s="1"/>
  <c r="X3255" i="1" s="1"/>
  <c r="K3254" i="1"/>
  <c r="W3254" i="1" s="1"/>
  <c r="X3254" i="1" s="1"/>
  <c r="K3253" i="1"/>
  <c r="W3253" i="1" s="1"/>
  <c r="X3253" i="1" s="1"/>
  <c r="K3252" i="1"/>
  <c r="W3252" i="1" s="1"/>
  <c r="X3252" i="1" s="1"/>
  <c r="K3251" i="1"/>
  <c r="W3251" i="1" s="1"/>
  <c r="X3251" i="1" s="1"/>
  <c r="K3250" i="1"/>
  <c r="W3250" i="1" s="1"/>
  <c r="X3250" i="1" s="1"/>
  <c r="K3249" i="1"/>
  <c r="W3249" i="1" s="1"/>
  <c r="X3249" i="1" s="1"/>
  <c r="K3248" i="1"/>
  <c r="W3248" i="1" s="1"/>
  <c r="X3248" i="1" s="1"/>
  <c r="K3247" i="1"/>
  <c r="W3247" i="1" s="1"/>
  <c r="X3247" i="1" s="1"/>
  <c r="K4140" i="1"/>
  <c r="W4140" i="1" s="1"/>
  <c r="X4140" i="1" s="1"/>
  <c r="K3246" i="1"/>
  <c r="W3246" i="1" s="1"/>
  <c r="X3246" i="1" s="1"/>
  <c r="K3245" i="1"/>
  <c r="W3245" i="1" s="1"/>
  <c r="X3245" i="1" s="1"/>
  <c r="K7642" i="1"/>
  <c r="W7642" i="1" s="1"/>
  <c r="X7642" i="1" s="1"/>
  <c r="K3244" i="1"/>
  <c r="W3244" i="1" s="1"/>
  <c r="X3244" i="1" s="1"/>
  <c r="K3243" i="1"/>
  <c r="W3243" i="1" s="1"/>
  <c r="X3243" i="1" s="1"/>
  <c r="K3242" i="1"/>
  <c r="W3242" i="1" s="1"/>
  <c r="X3242" i="1" s="1"/>
  <c r="K3241" i="1"/>
  <c r="W3241" i="1" s="1"/>
  <c r="X3241" i="1" s="1"/>
  <c r="K3240" i="1"/>
  <c r="W3240" i="1" s="1"/>
  <c r="X3240" i="1" s="1"/>
  <c r="K3239" i="1"/>
  <c r="W3239" i="1" s="1"/>
  <c r="X3239" i="1" s="1"/>
  <c r="K3238" i="1"/>
  <c r="W3238" i="1" s="1"/>
  <c r="X3238" i="1" s="1"/>
  <c r="K3237" i="1"/>
  <c r="W3237" i="1" s="1"/>
  <c r="X3237" i="1" s="1"/>
  <c r="K3236" i="1"/>
  <c r="W3236" i="1" s="1"/>
  <c r="X3236" i="1" s="1"/>
  <c r="K3235" i="1"/>
  <c r="W3235" i="1" s="1"/>
  <c r="X3235" i="1" s="1"/>
  <c r="K3234" i="1"/>
  <c r="W3234" i="1" s="1"/>
  <c r="X3234" i="1" s="1"/>
  <c r="K3233" i="1"/>
  <c r="W3233" i="1" s="1"/>
  <c r="X3233" i="1" s="1"/>
  <c r="K3232" i="1"/>
  <c r="W3232" i="1" s="1"/>
  <c r="X3232" i="1" s="1"/>
  <c r="K3231" i="1"/>
  <c r="W3231" i="1" s="1"/>
  <c r="X3231" i="1" s="1"/>
  <c r="K3230" i="1"/>
  <c r="W3230" i="1" s="1"/>
  <c r="X3230" i="1" s="1"/>
  <c r="K3229" i="1"/>
  <c r="W3229" i="1" s="1"/>
  <c r="X3229" i="1" s="1"/>
  <c r="K3228" i="1"/>
  <c r="W3228" i="1" s="1"/>
  <c r="X3228" i="1" s="1"/>
  <c r="K3227" i="1"/>
  <c r="W3227" i="1" s="1"/>
  <c r="X3227" i="1" s="1"/>
  <c r="K3226" i="1"/>
  <c r="W3226" i="1" s="1"/>
  <c r="X3226" i="1" s="1"/>
  <c r="K3225" i="1"/>
  <c r="W3225" i="1" s="1"/>
  <c r="X3225" i="1" s="1"/>
  <c r="K3224" i="1"/>
  <c r="W3224" i="1" s="1"/>
  <c r="X3224" i="1" s="1"/>
  <c r="K3223" i="1"/>
  <c r="W3223" i="1" s="1"/>
  <c r="X3223" i="1" s="1"/>
  <c r="K3222" i="1"/>
  <c r="W3222" i="1" s="1"/>
  <c r="X3222" i="1" s="1"/>
  <c r="K7641" i="1"/>
  <c r="W7641" i="1" s="1"/>
  <c r="X7641" i="1" s="1"/>
  <c r="K3221" i="1"/>
  <c r="W3221" i="1" s="1"/>
  <c r="X3221" i="1" s="1"/>
  <c r="K3220" i="1"/>
  <c r="W3220" i="1" s="1"/>
  <c r="X3220" i="1" s="1"/>
  <c r="K3219" i="1"/>
  <c r="W3219" i="1" s="1"/>
  <c r="X3219" i="1" s="1"/>
  <c r="K3218" i="1"/>
  <c r="W3218" i="1" s="1"/>
  <c r="X3218" i="1" s="1"/>
  <c r="K3217" i="1"/>
  <c r="W3217" i="1" s="1"/>
  <c r="X3217" i="1" s="1"/>
  <c r="K3216" i="1"/>
  <c r="W3216" i="1" s="1"/>
  <c r="X3216" i="1" s="1"/>
  <c r="K3215" i="1"/>
  <c r="W3215" i="1" s="1"/>
  <c r="X3215" i="1" s="1"/>
  <c r="K3214" i="1"/>
  <c r="W3214" i="1" s="1"/>
  <c r="X3214" i="1" s="1"/>
  <c r="K3213" i="1"/>
  <c r="W3213" i="1" s="1"/>
  <c r="X3213" i="1" s="1"/>
  <c r="K3212" i="1"/>
  <c r="W3212" i="1" s="1"/>
  <c r="X3212" i="1" s="1"/>
  <c r="K4139" i="1"/>
  <c r="W4139" i="1" s="1"/>
  <c r="X4139" i="1" s="1"/>
  <c r="K3211" i="1"/>
  <c r="W3211" i="1" s="1"/>
  <c r="X3211" i="1" s="1"/>
  <c r="K3210" i="1"/>
  <c r="W3210" i="1" s="1"/>
  <c r="X3210" i="1" s="1"/>
  <c r="K3209" i="1"/>
  <c r="W3209" i="1" s="1"/>
  <c r="X3209" i="1" s="1"/>
  <c r="K4138" i="1"/>
  <c r="W4138" i="1" s="1"/>
  <c r="X4138" i="1" s="1"/>
  <c r="K3208" i="1"/>
  <c r="W3208" i="1" s="1"/>
  <c r="X3208" i="1" s="1"/>
  <c r="K3207" i="1"/>
  <c r="W3207" i="1" s="1"/>
  <c r="X3207" i="1" s="1"/>
  <c r="K7490" i="1"/>
  <c r="W7490" i="1" s="1"/>
  <c r="X7490" i="1" s="1"/>
  <c r="K7489" i="1"/>
  <c r="W7489" i="1" s="1"/>
  <c r="X7489" i="1" s="1"/>
  <c r="K366" i="1"/>
  <c r="W366" i="1" s="1"/>
  <c r="X366" i="1" s="1"/>
  <c r="K7488" i="1"/>
  <c r="W7488" i="1" s="1"/>
  <c r="X7488" i="1" s="1"/>
  <c r="K365" i="1"/>
  <c r="W365" i="1" s="1"/>
  <c r="X365" i="1" s="1"/>
  <c r="K364" i="1"/>
  <c r="W364" i="1" s="1"/>
  <c r="X364" i="1" s="1"/>
  <c r="K363" i="1"/>
  <c r="W363" i="1" s="1"/>
  <c r="X363" i="1" s="1"/>
  <c r="K362" i="1"/>
  <c r="W362" i="1" s="1"/>
  <c r="X362" i="1" s="1"/>
  <c r="K361" i="1"/>
  <c r="W361" i="1" s="1"/>
  <c r="X361" i="1" s="1"/>
  <c r="K360" i="1"/>
  <c r="W360" i="1" s="1"/>
  <c r="X360" i="1" s="1"/>
  <c r="K359" i="1"/>
  <c r="W359" i="1" s="1"/>
  <c r="X359" i="1" s="1"/>
  <c r="K8241" i="1"/>
  <c r="W8241" i="1" s="1"/>
  <c r="X8241" i="1" s="1"/>
  <c r="K8240" i="1"/>
  <c r="W8240" i="1" s="1"/>
  <c r="X8240" i="1" s="1"/>
  <c r="K358" i="1"/>
  <c r="W358" i="1" s="1"/>
  <c r="X358" i="1" s="1"/>
  <c r="K357" i="1"/>
  <c r="W357" i="1" s="1"/>
  <c r="X357" i="1" s="1"/>
  <c r="K356" i="1"/>
  <c r="W356" i="1" s="1"/>
  <c r="X356" i="1" s="1"/>
  <c r="K8239" i="1"/>
  <c r="W8239" i="1" s="1"/>
  <c r="X8239" i="1" s="1"/>
  <c r="K355" i="1"/>
  <c r="W355" i="1" s="1"/>
  <c r="X355" i="1" s="1"/>
  <c r="K354" i="1"/>
  <c r="W354" i="1" s="1"/>
  <c r="X354" i="1" s="1"/>
  <c r="K353" i="1"/>
  <c r="W353" i="1" s="1"/>
  <c r="X353" i="1" s="1"/>
  <c r="K352" i="1"/>
  <c r="W352" i="1" s="1"/>
  <c r="X352" i="1" s="1"/>
  <c r="K351" i="1"/>
  <c r="W351" i="1" s="1"/>
  <c r="X351" i="1" s="1"/>
  <c r="K350" i="1"/>
  <c r="W350" i="1" s="1"/>
  <c r="X350" i="1" s="1"/>
  <c r="K349" i="1"/>
  <c r="W349" i="1" s="1"/>
  <c r="X349" i="1" s="1"/>
  <c r="K1382" i="1"/>
  <c r="W1382" i="1" s="1"/>
  <c r="X1382" i="1" s="1"/>
  <c r="K9247" i="1"/>
  <c r="W9247" i="1" s="1"/>
  <c r="X9247" i="1" s="1"/>
  <c r="K348" i="1"/>
  <c r="W348" i="1" s="1"/>
  <c r="X348" i="1" s="1"/>
  <c r="K347" i="1"/>
  <c r="W347" i="1" s="1"/>
  <c r="X347" i="1" s="1"/>
  <c r="K3206" i="1"/>
  <c r="W3206" i="1" s="1"/>
  <c r="X3206" i="1" s="1"/>
  <c r="K9246" i="1"/>
  <c r="W9246" i="1" s="1"/>
  <c r="X9246" i="1" s="1"/>
  <c r="K3205" i="1"/>
  <c r="W3205" i="1" s="1"/>
  <c r="X3205" i="1" s="1"/>
  <c r="K3204" i="1"/>
  <c r="W3204" i="1" s="1"/>
  <c r="X3204" i="1" s="1"/>
  <c r="K9245" i="1"/>
  <c r="K9244" i="1"/>
  <c r="W9244" i="1" s="1"/>
  <c r="X9244" i="1" s="1"/>
  <c r="K9243" i="1"/>
  <c r="W9243" i="1" s="1"/>
  <c r="X9243" i="1" s="1"/>
  <c r="K9242" i="1"/>
  <c r="W9242" i="1" s="1"/>
  <c r="X9242" i="1" s="1"/>
  <c r="K3203" i="1"/>
  <c r="W3203" i="1" s="1"/>
  <c r="X3203" i="1" s="1"/>
  <c r="K9241" i="1"/>
  <c r="W9241" i="1" s="1"/>
  <c r="X9241" i="1" s="1"/>
  <c r="K9240" i="1"/>
  <c r="W9240" i="1" s="1"/>
  <c r="X9240" i="1" s="1"/>
  <c r="K9239" i="1"/>
  <c r="W9239" i="1" s="1"/>
  <c r="X9239" i="1" s="1"/>
  <c r="K9238" i="1"/>
  <c r="W9238" i="1" s="1"/>
  <c r="X9238" i="1" s="1"/>
  <c r="K9237" i="1"/>
  <c r="W9237" i="1" s="1"/>
  <c r="X9237" i="1" s="1"/>
  <c r="K9236" i="1"/>
  <c r="W9236" i="1" s="1"/>
  <c r="X9236" i="1" s="1"/>
  <c r="K4137" i="1"/>
  <c r="W4137" i="1" s="1"/>
  <c r="X4137" i="1" s="1"/>
  <c r="K3202" i="1"/>
  <c r="W3202" i="1" s="1"/>
  <c r="X3202" i="1" s="1"/>
  <c r="K9235" i="1"/>
  <c r="W9235" i="1" s="1"/>
  <c r="X9235" i="1" s="1"/>
  <c r="K9234" i="1"/>
  <c r="W9234" i="1" s="1"/>
  <c r="X9234" i="1" s="1"/>
  <c r="K9233" i="1"/>
  <c r="W9233" i="1" s="1"/>
  <c r="X9233" i="1" s="1"/>
  <c r="K9232" i="1"/>
  <c r="W9232" i="1" s="1"/>
  <c r="X9232" i="1" s="1"/>
  <c r="K4136" i="1"/>
  <c r="W4136" i="1" s="1"/>
  <c r="X4136" i="1" s="1"/>
  <c r="K9231" i="1"/>
  <c r="W9231" i="1" s="1"/>
  <c r="X9231" i="1" s="1"/>
  <c r="K9230" i="1"/>
  <c r="W9230" i="1" s="1"/>
  <c r="X9230" i="1" s="1"/>
  <c r="K8238" i="1"/>
  <c r="W8238" i="1" s="1"/>
  <c r="X8238" i="1" s="1"/>
  <c r="K346" i="1"/>
  <c r="W346" i="1" s="1"/>
  <c r="X346" i="1" s="1"/>
  <c r="K9229" i="1"/>
  <c r="W9229" i="1" s="1"/>
  <c r="X9229" i="1" s="1"/>
  <c r="K9228" i="1"/>
  <c r="W9228" i="1" s="1"/>
  <c r="X9228" i="1" s="1"/>
  <c r="K3201" i="1"/>
  <c r="W3201" i="1" s="1"/>
  <c r="X3201" i="1" s="1"/>
  <c r="K3200" i="1"/>
  <c r="W3200" i="1" s="1"/>
  <c r="X3200" i="1" s="1"/>
  <c r="K4135" i="1"/>
  <c r="W4135" i="1" s="1"/>
  <c r="X4135" i="1" s="1"/>
  <c r="K5104" i="1"/>
  <c r="W5104" i="1" s="1"/>
  <c r="X5104" i="1" s="1"/>
  <c r="K4542" i="1"/>
  <c r="W4542" i="1" s="1"/>
  <c r="X4542" i="1" s="1"/>
  <c r="K8237" i="1"/>
  <c r="K8236" i="1"/>
  <c r="K3199" i="1"/>
  <c r="W3199" i="1" s="1"/>
  <c r="X3199" i="1" s="1"/>
  <c r="K7487" i="1"/>
  <c r="W7487" i="1" s="1"/>
  <c r="X7487" i="1" s="1"/>
  <c r="K3198" i="1"/>
  <c r="W3198" i="1" s="1"/>
  <c r="X3198" i="1" s="1"/>
  <c r="K8535" i="1"/>
  <c r="W8535" i="1" s="1"/>
  <c r="X8535" i="1" s="1"/>
  <c r="K7486" i="1"/>
  <c r="W7486" i="1" s="1"/>
  <c r="X7486" i="1" s="1"/>
  <c r="K7640" i="1"/>
  <c r="W7640" i="1" s="1"/>
  <c r="X7640" i="1" s="1"/>
  <c r="K7485" i="1"/>
  <c r="W7485" i="1" s="1"/>
  <c r="X7485" i="1" s="1"/>
  <c r="K7484" i="1"/>
  <c r="W7484" i="1" s="1"/>
  <c r="X7484" i="1" s="1"/>
  <c r="K7483" i="1"/>
  <c r="W7483" i="1" s="1"/>
  <c r="X7483" i="1" s="1"/>
  <c r="K7482" i="1"/>
  <c r="W7482" i="1" s="1"/>
  <c r="X7482" i="1" s="1"/>
  <c r="K6404" i="1"/>
  <c r="W6404" i="1" s="1"/>
  <c r="X6404" i="1" s="1"/>
  <c r="K7481" i="1"/>
  <c r="W7481" i="1" s="1"/>
  <c r="X7481" i="1" s="1"/>
  <c r="K6403" i="1"/>
  <c r="W6403" i="1" s="1"/>
  <c r="X6403" i="1" s="1"/>
  <c r="K6402" i="1"/>
  <c r="W6402" i="1" s="1"/>
  <c r="X6402" i="1" s="1"/>
  <c r="K6401" i="1"/>
  <c r="W6401" i="1" s="1"/>
  <c r="X6401" i="1" s="1"/>
  <c r="K5982" i="1"/>
  <c r="W5982" i="1" s="1"/>
  <c r="X5982" i="1" s="1"/>
  <c r="K5981" i="1"/>
  <c r="W5981" i="1" s="1"/>
  <c r="X5981" i="1" s="1"/>
  <c r="K5980" i="1"/>
  <c r="W5980" i="1" s="1"/>
  <c r="X5980" i="1" s="1"/>
  <c r="K6400" i="1"/>
  <c r="W6400" i="1" s="1"/>
  <c r="X6400" i="1" s="1"/>
  <c r="K5979" i="1"/>
  <c r="W5979" i="1" s="1"/>
  <c r="X5979" i="1" s="1"/>
  <c r="K6399" i="1"/>
  <c r="W6399" i="1" s="1"/>
  <c r="X6399" i="1" s="1"/>
  <c r="K5978" i="1"/>
  <c r="W5978" i="1" s="1"/>
  <c r="X5978" i="1" s="1"/>
  <c r="K6398" i="1"/>
  <c r="W6398" i="1" s="1"/>
  <c r="X6398" i="1" s="1"/>
  <c r="K6397" i="1"/>
  <c r="W6397" i="1" s="1"/>
  <c r="X6397" i="1" s="1"/>
  <c r="K6396" i="1"/>
  <c r="W6396" i="1" s="1"/>
  <c r="X6396" i="1" s="1"/>
  <c r="K6546" i="1"/>
  <c r="W6546" i="1" s="1"/>
  <c r="X6546" i="1" s="1"/>
  <c r="K6395" i="1"/>
  <c r="W6395" i="1" s="1"/>
  <c r="X6395" i="1" s="1"/>
  <c r="K1381" i="1"/>
  <c r="W1381" i="1" s="1"/>
  <c r="X1381" i="1" s="1"/>
  <c r="K8078" i="1"/>
  <c r="W8078" i="1" s="1"/>
  <c r="X8078" i="1" s="1"/>
  <c r="K1380" i="1"/>
  <c r="W1380" i="1" s="1"/>
  <c r="X1380" i="1" s="1"/>
  <c r="K8077" i="1"/>
  <c r="W8077" i="1" s="1"/>
  <c r="X8077" i="1" s="1"/>
  <c r="K4541" i="1"/>
  <c r="W4541" i="1" s="1"/>
  <c r="X4541" i="1" s="1"/>
  <c r="K1379" i="1"/>
  <c r="W1379" i="1" s="1"/>
  <c r="X1379" i="1" s="1"/>
  <c r="K1378" i="1"/>
  <c r="W1378" i="1" s="1"/>
  <c r="X1378" i="1" s="1"/>
  <c r="K8076" i="1"/>
  <c r="W8076" i="1" s="1"/>
  <c r="X8076" i="1" s="1"/>
  <c r="K345" i="1"/>
  <c r="W345" i="1" s="1"/>
  <c r="X345" i="1" s="1"/>
  <c r="K344" i="1"/>
  <c r="W344" i="1" s="1"/>
  <c r="X344" i="1" s="1"/>
  <c r="K8075" i="1"/>
  <c r="W8075" i="1" s="1"/>
  <c r="X8075" i="1" s="1"/>
  <c r="K8074" i="1"/>
  <c r="W8074" i="1" s="1"/>
  <c r="X8074" i="1" s="1"/>
  <c r="K8073" i="1"/>
  <c r="W8073" i="1" s="1"/>
  <c r="X8073" i="1" s="1"/>
  <c r="K6394" i="1"/>
  <c r="W6394" i="1" s="1"/>
  <c r="X6394" i="1" s="1"/>
  <c r="K6393" i="1"/>
  <c r="W6393" i="1" s="1"/>
  <c r="X6393" i="1" s="1"/>
  <c r="K6392" i="1"/>
  <c r="W6392" i="1" s="1"/>
  <c r="X6392" i="1" s="1"/>
  <c r="K8072" i="1"/>
  <c r="W8072" i="1" s="1"/>
  <c r="X8072" i="1" s="1"/>
  <c r="K7480" i="1"/>
  <c r="W7480" i="1" s="1"/>
  <c r="X7480" i="1" s="1"/>
  <c r="K5977" i="1"/>
  <c r="W5977" i="1" s="1"/>
  <c r="X5977" i="1" s="1"/>
  <c r="K5976" i="1"/>
  <c r="W5976" i="1" s="1"/>
  <c r="X5976" i="1" s="1"/>
  <c r="K5975" i="1"/>
  <c r="W5975" i="1" s="1"/>
  <c r="X5975" i="1" s="1"/>
  <c r="K6391" i="1"/>
  <c r="W6391" i="1" s="1"/>
  <c r="X6391" i="1" s="1"/>
  <c r="K6390" i="1"/>
  <c r="W6390" i="1" s="1"/>
  <c r="X6390" i="1" s="1"/>
  <c r="K6389" i="1"/>
  <c r="W6389" i="1" s="1"/>
  <c r="X6389" i="1" s="1"/>
  <c r="K1377" i="1"/>
  <c r="W1377" i="1" s="1"/>
  <c r="X1377" i="1" s="1"/>
  <c r="K6545" i="1"/>
  <c r="W6545" i="1" s="1"/>
  <c r="X6545" i="1" s="1"/>
  <c r="K8071" i="1"/>
  <c r="W8071" i="1" s="1"/>
  <c r="X8071" i="1" s="1"/>
  <c r="K1376" i="1"/>
  <c r="W1376" i="1" s="1"/>
  <c r="X1376" i="1" s="1"/>
  <c r="K343" i="1"/>
  <c r="W343" i="1" s="1"/>
  <c r="X343" i="1" s="1"/>
  <c r="K342" i="1"/>
  <c r="W342" i="1" s="1"/>
  <c r="X342" i="1" s="1"/>
  <c r="K6388" i="1"/>
  <c r="W6388" i="1" s="1"/>
  <c r="X6388" i="1" s="1"/>
  <c r="K4540" i="1"/>
  <c r="W4540" i="1" s="1"/>
  <c r="X4540" i="1" s="1"/>
  <c r="K6387" i="1"/>
  <c r="W6387" i="1" s="1"/>
  <c r="X6387" i="1" s="1"/>
  <c r="K6386" i="1"/>
  <c r="W6386" i="1" s="1"/>
  <c r="X6386" i="1" s="1"/>
  <c r="K6385" i="1"/>
  <c r="W6385" i="1" s="1"/>
  <c r="X6385" i="1" s="1"/>
  <c r="K5974" i="1"/>
  <c r="W5974" i="1" s="1"/>
  <c r="X5974" i="1" s="1"/>
  <c r="K6384" i="1"/>
  <c r="W6384" i="1" s="1"/>
  <c r="X6384" i="1" s="1"/>
  <c r="K5973" i="1"/>
  <c r="W5973" i="1" s="1"/>
  <c r="X5973" i="1" s="1"/>
  <c r="K6383" i="1"/>
  <c r="W6383" i="1" s="1"/>
  <c r="X6383" i="1" s="1"/>
  <c r="K5972" i="1"/>
  <c r="W5972" i="1" s="1"/>
  <c r="X5972" i="1" s="1"/>
  <c r="K6382" i="1"/>
  <c r="W6382" i="1" s="1"/>
  <c r="X6382" i="1" s="1"/>
  <c r="K6381" i="1"/>
  <c r="W6381" i="1" s="1"/>
  <c r="X6381" i="1" s="1"/>
  <c r="K6380" i="1"/>
  <c r="W6380" i="1" s="1"/>
  <c r="X6380" i="1" s="1"/>
  <c r="K3197" i="1"/>
  <c r="W3197" i="1" s="1"/>
  <c r="X3197" i="1" s="1"/>
  <c r="K6379" i="1"/>
  <c r="W6379" i="1" s="1"/>
  <c r="X6379" i="1" s="1"/>
  <c r="K5971" i="1"/>
  <c r="W5971" i="1" s="1"/>
  <c r="X5971" i="1" s="1"/>
  <c r="K5970" i="1"/>
  <c r="W5970" i="1" s="1"/>
  <c r="X5970" i="1" s="1"/>
  <c r="K5969" i="1"/>
  <c r="W5969" i="1" s="1"/>
  <c r="X5969" i="1" s="1"/>
  <c r="K6378" i="1"/>
  <c r="W6378" i="1" s="1"/>
  <c r="X6378" i="1" s="1"/>
  <c r="K5968" i="1"/>
  <c r="W5968" i="1" s="1"/>
  <c r="X5968" i="1" s="1"/>
  <c r="K6377" i="1"/>
  <c r="W6377" i="1" s="1"/>
  <c r="X6377" i="1" s="1"/>
  <c r="K6376" i="1"/>
  <c r="W6376" i="1" s="1"/>
  <c r="X6376" i="1" s="1"/>
  <c r="K6375" i="1"/>
  <c r="W6375" i="1" s="1"/>
  <c r="X6375" i="1" s="1"/>
  <c r="K6374" i="1"/>
  <c r="W6374" i="1" s="1"/>
  <c r="X6374" i="1" s="1"/>
  <c r="K6373" i="1"/>
  <c r="W6373" i="1" s="1"/>
  <c r="X6373" i="1" s="1"/>
  <c r="K1375" i="1"/>
  <c r="W1375" i="1" s="1"/>
  <c r="X1375" i="1" s="1"/>
  <c r="K4539" i="1"/>
  <c r="W4539" i="1" s="1"/>
  <c r="X4539" i="1" s="1"/>
  <c r="K6544" i="1"/>
  <c r="W6544" i="1" s="1"/>
  <c r="X6544" i="1" s="1"/>
  <c r="K8070" i="1"/>
  <c r="K4134" i="1"/>
  <c r="K1374" i="1"/>
  <c r="W1374" i="1" s="1"/>
  <c r="X1374" i="1" s="1"/>
  <c r="K1373" i="1"/>
  <c r="W1373" i="1" s="1"/>
  <c r="X1373" i="1" s="1"/>
  <c r="K4538" i="1"/>
  <c r="W4538" i="1" s="1"/>
  <c r="X4538" i="1" s="1"/>
  <c r="K4537" i="1"/>
  <c r="W4537" i="1" s="1"/>
  <c r="X4537" i="1" s="1"/>
  <c r="K1372" i="1"/>
  <c r="W1372" i="1" s="1"/>
  <c r="X1372" i="1" s="1"/>
  <c r="K1371" i="1"/>
  <c r="W1371" i="1" s="1"/>
  <c r="X1371" i="1" s="1"/>
  <c r="K8069" i="1"/>
  <c r="W8069" i="1" s="1"/>
  <c r="X8069" i="1" s="1"/>
  <c r="K1370" i="1"/>
  <c r="W1370" i="1" s="1"/>
  <c r="X1370" i="1" s="1"/>
  <c r="K6372" i="1"/>
  <c r="W6372" i="1" s="1"/>
  <c r="X6372" i="1" s="1"/>
  <c r="K4536" i="1"/>
  <c r="W4536" i="1" s="1"/>
  <c r="X4536" i="1" s="1"/>
  <c r="K1369" i="1"/>
  <c r="W1369" i="1" s="1"/>
  <c r="X1369" i="1" s="1"/>
  <c r="K6543" i="1"/>
  <c r="W6543" i="1" s="1"/>
  <c r="X6543" i="1" s="1"/>
  <c r="K8068" i="1"/>
  <c r="W8068" i="1" s="1"/>
  <c r="X8068" i="1" s="1"/>
  <c r="K4535" i="1"/>
  <c r="W4535" i="1" s="1"/>
  <c r="X4535" i="1" s="1"/>
  <c r="K1368" i="1"/>
  <c r="W1368" i="1" s="1"/>
  <c r="X1368" i="1" s="1"/>
  <c r="K1367" i="1"/>
  <c r="W1367" i="1" s="1"/>
  <c r="X1367" i="1" s="1"/>
  <c r="K8067" i="1"/>
  <c r="W8067" i="1" s="1"/>
  <c r="X8067" i="1" s="1"/>
  <c r="K341" i="1"/>
  <c r="W341" i="1" s="1"/>
  <c r="X341" i="1" s="1"/>
  <c r="K8066" i="1"/>
  <c r="W8066" i="1" s="1"/>
  <c r="X8066" i="1" s="1"/>
  <c r="K7479" i="1"/>
  <c r="W7479" i="1" s="1"/>
  <c r="X7479" i="1" s="1"/>
  <c r="K8065" i="1"/>
  <c r="W8065" i="1" s="1"/>
  <c r="X8065" i="1" s="1"/>
  <c r="K4534" i="1"/>
  <c r="W4534" i="1" s="1"/>
  <c r="X4534" i="1" s="1"/>
  <c r="K8064" i="1"/>
  <c r="W8064" i="1" s="1"/>
  <c r="X8064" i="1" s="1"/>
  <c r="K4533" i="1"/>
  <c r="W4533" i="1" s="1"/>
  <c r="X4533" i="1" s="1"/>
  <c r="K8063" i="1"/>
  <c r="W8063" i="1" s="1"/>
  <c r="X8063" i="1" s="1"/>
  <c r="K7478" i="1"/>
  <c r="W7478" i="1" s="1"/>
  <c r="X7478" i="1" s="1"/>
  <c r="K8062" i="1"/>
  <c r="W8062" i="1" s="1"/>
  <c r="X8062" i="1" s="1"/>
  <c r="K3196" i="1"/>
  <c r="W3196" i="1" s="1"/>
  <c r="X3196" i="1" s="1"/>
  <c r="K8061" i="1"/>
  <c r="W8061" i="1" s="1"/>
  <c r="X8061" i="1" s="1"/>
  <c r="K3195" i="1"/>
  <c r="W3195" i="1" s="1"/>
  <c r="X3195" i="1" s="1"/>
  <c r="K3194" i="1"/>
  <c r="W3194" i="1" s="1"/>
  <c r="X3194" i="1" s="1"/>
  <c r="K3193" i="1"/>
  <c r="W3193" i="1" s="1"/>
  <c r="X3193" i="1" s="1"/>
  <c r="K8060" i="1"/>
  <c r="W8060" i="1" s="1"/>
  <c r="X8060" i="1" s="1"/>
  <c r="K8059" i="1"/>
  <c r="W8059" i="1" s="1"/>
  <c r="X8059" i="1" s="1"/>
  <c r="K8058" i="1"/>
  <c r="W8058" i="1" s="1"/>
  <c r="X8058" i="1" s="1"/>
  <c r="K3192" i="1"/>
  <c r="W3192" i="1" s="1"/>
  <c r="X3192" i="1" s="1"/>
  <c r="K3191" i="1"/>
  <c r="W3191" i="1" s="1"/>
  <c r="X3191" i="1" s="1"/>
  <c r="K3190" i="1"/>
  <c r="W3190" i="1" s="1"/>
  <c r="X3190" i="1" s="1"/>
  <c r="K3189" i="1"/>
  <c r="W3189" i="1" s="1"/>
  <c r="X3189" i="1" s="1"/>
  <c r="K3188" i="1"/>
  <c r="W3188" i="1" s="1"/>
  <c r="X3188" i="1" s="1"/>
  <c r="K7477" i="1"/>
  <c r="W7477" i="1" s="1"/>
  <c r="X7477" i="1" s="1"/>
  <c r="K8057" i="1"/>
  <c r="W8057" i="1" s="1"/>
  <c r="X8057" i="1" s="1"/>
  <c r="K4532" i="1"/>
  <c r="W4532" i="1" s="1"/>
  <c r="X4532" i="1" s="1"/>
  <c r="K7751" i="1"/>
  <c r="K4531" i="1"/>
  <c r="W4531" i="1" s="1"/>
  <c r="X4531" i="1" s="1"/>
  <c r="K8056" i="1"/>
  <c r="W8056" i="1" s="1"/>
  <c r="X8056" i="1" s="1"/>
  <c r="K7476" i="1"/>
  <c r="W7476" i="1" s="1"/>
  <c r="X7476" i="1" s="1"/>
  <c r="K8055" i="1"/>
  <c r="W8055" i="1" s="1"/>
  <c r="X8055" i="1" s="1"/>
  <c r="K3187" i="1"/>
  <c r="W3187" i="1" s="1"/>
  <c r="X3187" i="1" s="1"/>
  <c r="K8054" i="1"/>
  <c r="W8054" i="1" s="1"/>
  <c r="X8054" i="1" s="1"/>
  <c r="K8053" i="1"/>
  <c r="W8053" i="1" s="1"/>
  <c r="X8053" i="1" s="1"/>
  <c r="K3186" i="1"/>
  <c r="W3186" i="1" s="1"/>
  <c r="X3186" i="1" s="1"/>
  <c r="K1366" i="1"/>
  <c r="W1366" i="1" s="1"/>
  <c r="X1366" i="1" s="1"/>
  <c r="K8052" i="1"/>
  <c r="W8052" i="1" s="1"/>
  <c r="X8052" i="1" s="1"/>
  <c r="K8051" i="1"/>
  <c r="W8051" i="1" s="1"/>
  <c r="X8051" i="1" s="1"/>
  <c r="K3185" i="1"/>
  <c r="W3185" i="1" s="1"/>
  <c r="X3185" i="1" s="1"/>
  <c r="K3184" i="1"/>
  <c r="W3184" i="1" s="1"/>
  <c r="X3184" i="1" s="1"/>
  <c r="K3183" i="1"/>
  <c r="W3183" i="1" s="1"/>
  <c r="X3183" i="1" s="1"/>
  <c r="K1365" i="1"/>
  <c r="W1365" i="1" s="1"/>
  <c r="X1365" i="1" s="1"/>
  <c r="K3182" i="1"/>
  <c r="W3182" i="1" s="1"/>
  <c r="X3182" i="1" s="1"/>
  <c r="K3181" i="1"/>
  <c r="W3181" i="1" s="1"/>
  <c r="X3181" i="1" s="1"/>
  <c r="K9227" i="1"/>
  <c r="W9227" i="1" s="1"/>
  <c r="X9227" i="1" s="1"/>
  <c r="K9226" i="1"/>
  <c r="W9226" i="1" s="1"/>
  <c r="X9226" i="1" s="1"/>
  <c r="K3180" i="1"/>
  <c r="W3180" i="1" s="1"/>
  <c r="X3180" i="1" s="1"/>
  <c r="K4133" i="1"/>
  <c r="W4133" i="1" s="1"/>
  <c r="X4133" i="1" s="1"/>
  <c r="K9225" i="1"/>
  <c r="W9225" i="1" s="1"/>
  <c r="X9225" i="1" s="1"/>
  <c r="K4132" i="1"/>
  <c r="W4132" i="1" s="1"/>
  <c r="X4132" i="1" s="1"/>
  <c r="K3179" i="1"/>
  <c r="W3179" i="1" s="1"/>
  <c r="X3179" i="1" s="1"/>
  <c r="K8050" i="1"/>
  <c r="W8050" i="1" s="1"/>
  <c r="X8050" i="1" s="1"/>
  <c r="K9224" i="1"/>
  <c r="W9224" i="1" s="1"/>
  <c r="X9224" i="1" s="1"/>
  <c r="K9223" i="1"/>
  <c r="K9222" i="1"/>
  <c r="K9221" i="1"/>
  <c r="W9221" i="1" s="1"/>
  <c r="X9221" i="1" s="1"/>
  <c r="K9220" i="1"/>
  <c r="W9220" i="1" s="1"/>
  <c r="X9220" i="1" s="1"/>
  <c r="K4131" i="1"/>
  <c r="W4131" i="1" s="1"/>
  <c r="X4131" i="1" s="1"/>
  <c r="K4130" i="1"/>
  <c r="W4130" i="1" s="1"/>
  <c r="X4130" i="1" s="1"/>
  <c r="K9219" i="1"/>
  <c r="W9219" i="1" s="1"/>
  <c r="X9219" i="1" s="1"/>
  <c r="K4530" i="1"/>
  <c r="K1364" i="1"/>
  <c r="W1364" i="1" s="1"/>
  <c r="X1364" i="1" s="1"/>
  <c r="K9218" i="1"/>
  <c r="W9218" i="1" s="1"/>
  <c r="X9218" i="1" s="1"/>
  <c r="K1363" i="1"/>
  <c r="W1363" i="1" s="1"/>
  <c r="X1363" i="1" s="1"/>
  <c r="K1362" i="1"/>
  <c r="W1362" i="1" s="1"/>
  <c r="X1362" i="1" s="1"/>
  <c r="K3178" i="1"/>
  <c r="W3178" i="1" s="1"/>
  <c r="X3178" i="1" s="1"/>
  <c r="K3177" i="1"/>
  <c r="W3177" i="1" s="1"/>
  <c r="X3177" i="1" s="1"/>
  <c r="K1361" i="1"/>
  <c r="W1361" i="1" s="1"/>
  <c r="X1361" i="1" s="1"/>
  <c r="K9217" i="1"/>
  <c r="W9217" i="1" s="1"/>
  <c r="X9217" i="1" s="1"/>
  <c r="K6371" i="1"/>
  <c r="W6371" i="1" s="1"/>
  <c r="X6371" i="1" s="1"/>
  <c r="K6370" i="1"/>
  <c r="W6370" i="1" s="1"/>
  <c r="X6370" i="1" s="1"/>
  <c r="K6369" i="1"/>
  <c r="W6369" i="1" s="1"/>
  <c r="X6369" i="1" s="1"/>
  <c r="K9216" i="1"/>
  <c r="W9216" i="1" s="1"/>
  <c r="X9216" i="1" s="1"/>
  <c r="K3176" i="1"/>
  <c r="W3176" i="1" s="1"/>
  <c r="X3176" i="1" s="1"/>
  <c r="K9215" i="1"/>
  <c r="W9215" i="1" s="1"/>
  <c r="X9215" i="1" s="1"/>
  <c r="K3175" i="1"/>
  <c r="W3175" i="1" s="1"/>
  <c r="X3175" i="1" s="1"/>
  <c r="K3174" i="1"/>
  <c r="W3174" i="1" s="1"/>
  <c r="X3174" i="1" s="1"/>
  <c r="K3173" i="1"/>
  <c r="W3173" i="1" s="1"/>
  <c r="X3173" i="1" s="1"/>
  <c r="K3172" i="1"/>
  <c r="W3172" i="1" s="1"/>
  <c r="X3172" i="1" s="1"/>
  <c r="K3171" i="1"/>
  <c r="W3171" i="1" s="1"/>
  <c r="X3171" i="1" s="1"/>
  <c r="K3170" i="1"/>
  <c r="W3170" i="1" s="1"/>
  <c r="X3170" i="1" s="1"/>
  <c r="K3169" i="1"/>
  <c r="W3169" i="1" s="1"/>
  <c r="X3169" i="1" s="1"/>
  <c r="K3168" i="1"/>
  <c r="W3168" i="1" s="1"/>
  <c r="X3168" i="1" s="1"/>
  <c r="K3167" i="1"/>
  <c r="W3167" i="1" s="1"/>
  <c r="X3167" i="1" s="1"/>
  <c r="K3166" i="1"/>
  <c r="W3166" i="1" s="1"/>
  <c r="X3166" i="1" s="1"/>
  <c r="K3165" i="1"/>
  <c r="W3165" i="1" s="1"/>
  <c r="X3165" i="1" s="1"/>
  <c r="K3164" i="1"/>
  <c r="W3164" i="1" s="1"/>
  <c r="X3164" i="1" s="1"/>
  <c r="K3163" i="1"/>
  <c r="W3163" i="1" s="1"/>
  <c r="X3163" i="1" s="1"/>
  <c r="K3162" i="1"/>
  <c r="W3162" i="1" s="1"/>
  <c r="X3162" i="1" s="1"/>
  <c r="K3161" i="1"/>
  <c r="W3161" i="1" s="1"/>
  <c r="X3161" i="1" s="1"/>
  <c r="K3160" i="1"/>
  <c r="W3160" i="1" s="1"/>
  <c r="X3160" i="1" s="1"/>
  <c r="K3159" i="1"/>
  <c r="W3159" i="1" s="1"/>
  <c r="X3159" i="1" s="1"/>
  <c r="K9214" i="1"/>
  <c r="W9214" i="1" s="1"/>
  <c r="X9214" i="1" s="1"/>
  <c r="K4129" i="1"/>
  <c r="W4129" i="1" s="1"/>
  <c r="X4129" i="1" s="1"/>
  <c r="K4529" i="1"/>
  <c r="W4529" i="1" s="1"/>
  <c r="X4529" i="1" s="1"/>
  <c r="K3158" i="1"/>
  <c r="W3158" i="1" s="1"/>
  <c r="X3158" i="1" s="1"/>
  <c r="K8534" i="1"/>
  <c r="W8534" i="1" s="1"/>
  <c r="X8534" i="1" s="1"/>
  <c r="K3157" i="1"/>
  <c r="W3157" i="1" s="1"/>
  <c r="X3157" i="1" s="1"/>
  <c r="K3156" i="1"/>
  <c r="W3156" i="1" s="1"/>
  <c r="X3156" i="1" s="1"/>
  <c r="K3155" i="1"/>
  <c r="W3155" i="1" s="1"/>
  <c r="X3155" i="1" s="1"/>
  <c r="K8533" i="1"/>
  <c r="W8533" i="1" s="1"/>
  <c r="X8533" i="1" s="1"/>
  <c r="K3154" i="1"/>
  <c r="W3154" i="1" s="1"/>
  <c r="X3154" i="1" s="1"/>
  <c r="K3153" i="1"/>
  <c r="W3153" i="1" s="1"/>
  <c r="X3153" i="1" s="1"/>
  <c r="K3152" i="1"/>
  <c r="W3152" i="1" s="1"/>
  <c r="X3152" i="1" s="1"/>
  <c r="K3151" i="1"/>
  <c r="W3151" i="1" s="1"/>
  <c r="X3151" i="1" s="1"/>
  <c r="K3150" i="1"/>
  <c r="W3150" i="1" s="1"/>
  <c r="X3150" i="1" s="1"/>
  <c r="K3149" i="1"/>
  <c r="W3149" i="1" s="1"/>
  <c r="X3149" i="1" s="1"/>
  <c r="K3148" i="1"/>
  <c r="W3148" i="1" s="1"/>
  <c r="X3148" i="1" s="1"/>
  <c r="K9213" i="1"/>
  <c r="W9213" i="1" s="1"/>
  <c r="X9213" i="1" s="1"/>
  <c r="K3147" i="1"/>
  <c r="W3147" i="1" s="1"/>
  <c r="X3147" i="1" s="1"/>
  <c r="K3146" i="1"/>
  <c r="W3146" i="1" s="1"/>
  <c r="X3146" i="1" s="1"/>
  <c r="K3145" i="1"/>
  <c r="W3145" i="1" s="1"/>
  <c r="X3145" i="1" s="1"/>
  <c r="K3144" i="1"/>
  <c r="W3144" i="1" s="1"/>
  <c r="X3144" i="1" s="1"/>
  <c r="K9212" i="1"/>
  <c r="W9212" i="1" s="1"/>
  <c r="X9212" i="1" s="1"/>
  <c r="K3143" i="1"/>
  <c r="W3143" i="1" s="1"/>
  <c r="X3143" i="1" s="1"/>
  <c r="K3142" i="1"/>
  <c r="W3142" i="1" s="1"/>
  <c r="X3142" i="1" s="1"/>
  <c r="K3141" i="1"/>
  <c r="W3141" i="1" s="1"/>
  <c r="X3141" i="1" s="1"/>
  <c r="K1360" i="1"/>
  <c r="W1360" i="1" s="1"/>
  <c r="X1360" i="1" s="1"/>
  <c r="K3140" i="1"/>
  <c r="W3140" i="1" s="1"/>
  <c r="X3140" i="1" s="1"/>
  <c r="K1359" i="1"/>
  <c r="W1359" i="1" s="1"/>
  <c r="X1359" i="1" s="1"/>
  <c r="K3139" i="1"/>
  <c r="W3139" i="1" s="1"/>
  <c r="X3139" i="1" s="1"/>
  <c r="K3138" i="1"/>
  <c r="W3138" i="1" s="1"/>
  <c r="X3138" i="1" s="1"/>
  <c r="K9211" i="1"/>
  <c r="W9211" i="1" s="1"/>
  <c r="X9211" i="1" s="1"/>
  <c r="K4128" i="1"/>
  <c r="W4128" i="1" s="1"/>
  <c r="X4128" i="1" s="1"/>
  <c r="K3137" i="1"/>
  <c r="W3137" i="1" s="1"/>
  <c r="X3137" i="1" s="1"/>
  <c r="K3136" i="1"/>
  <c r="W3136" i="1" s="1"/>
  <c r="X3136" i="1" s="1"/>
  <c r="K9210" i="1"/>
  <c r="W9210" i="1" s="1"/>
  <c r="X9210" i="1" s="1"/>
  <c r="K9209" i="1"/>
  <c r="W9209" i="1" s="1"/>
  <c r="X9209" i="1" s="1"/>
  <c r="K3135" i="1"/>
  <c r="W3135" i="1" s="1"/>
  <c r="X3135" i="1" s="1"/>
  <c r="K9208" i="1"/>
  <c r="W9208" i="1" s="1"/>
  <c r="X9208" i="1" s="1"/>
  <c r="K8532" i="1"/>
  <c r="W8532" i="1" s="1"/>
  <c r="X8532" i="1" s="1"/>
  <c r="K8531" i="1"/>
  <c r="W8531" i="1" s="1"/>
  <c r="X8531" i="1" s="1"/>
  <c r="K3134" i="1"/>
  <c r="W3134" i="1" s="1"/>
  <c r="X3134" i="1" s="1"/>
  <c r="K9207" i="1"/>
  <c r="W9207" i="1" s="1"/>
  <c r="X9207" i="1" s="1"/>
  <c r="K3133" i="1"/>
  <c r="W3133" i="1" s="1"/>
  <c r="X3133" i="1" s="1"/>
  <c r="K3132" i="1"/>
  <c r="W3132" i="1" s="1"/>
  <c r="X3132" i="1" s="1"/>
  <c r="K3131" i="1"/>
  <c r="W3131" i="1" s="1"/>
  <c r="X3131" i="1" s="1"/>
  <c r="K3130" i="1"/>
  <c r="W3130" i="1" s="1"/>
  <c r="X3130" i="1" s="1"/>
  <c r="K3129" i="1"/>
  <c r="W3129" i="1" s="1"/>
  <c r="X3129" i="1" s="1"/>
  <c r="K3128" i="1"/>
  <c r="W3128" i="1" s="1"/>
  <c r="X3128" i="1" s="1"/>
  <c r="K3127" i="1"/>
  <c r="W3127" i="1" s="1"/>
  <c r="X3127" i="1" s="1"/>
  <c r="K3126" i="1"/>
  <c r="W3126" i="1" s="1"/>
  <c r="X3126" i="1" s="1"/>
  <c r="K3125" i="1"/>
  <c r="W3125" i="1" s="1"/>
  <c r="X3125" i="1" s="1"/>
  <c r="K3124" i="1"/>
  <c r="W3124" i="1" s="1"/>
  <c r="X3124" i="1" s="1"/>
  <c r="K9206" i="1"/>
  <c r="W9206" i="1" s="1"/>
  <c r="X9206" i="1" s="1"/>
  <c r="K9205" i="1"/>
  <c r="W9205" i="1" s="1"/>
  <c r="X9205" i="1" s="1"/>
  <c r="K9204" i="1"/>
  <c r="W9204" i="1" s="1"/>
  <c r="X9204" i="1" s="1"/>
  <c r="K8235" i="1"/>
  <c r="W8235" i="1" s="1"/>
  <c r="X8235" i="1" s="1"/>
  <c r="K1358" i="1"/>
  <c r="W1358" i="1" s="1"/>
  <c r="X1358" i="1" s="1"/>
  <c r="K1357" i="1"/>
  <c r="W1357" i="1" s="1"/>
  <c r="X1357" i="1" s="1"/>
  <c r="K9203" i="1"/>
  <c r="W9203" i="1" s="1"/>
  <c r="X9203" i="1" s="1"/>
  <c r="K8234" i="1"/>
  <c r="W8234" i="1" s="1"/>
  <c r="X8234" i="1" s="1"/>
  <c r="K9202" i="1"/>
  <c r="W9202" i="1" s="1"/>
  <c r="X9202" i="1" s="1"/>
  <c r="K9201" i="1"/>
  <c r="W9201" i="1" s="1"/>
  <c r="X9201" i="1" s="1"/>
  <c r="K4127" i="1"/>
  <c r="W4127" i="1" s="1"/>
  <c r="X4127" i="1" s="1"/>
  <c r="K4126" i="1"/>
  <c r="W4126" i="1" s="1"/>
  <c r="X4126" i="1" s="1"/>
  <c r="K3123" i="1"/>
  <c r="W3123" i="1" s="1"/>
  <c r="X3123" i="1" s="1"/>
  <c r="K4125" i="1"/>
  <c r="W4125" i="1" s="1"/>
  <c r="X4125" i="1" s="1"/>
  <c r="K9200" i="1"/>
  <c r="W9200" i="1" s="1"/>
  <c r="X9200" i="1" s="1"/>
  <c r="K9199" i="1"/>
  <c r="W9199" i="1" s="1"/>
  <c r="X9199" i="1" s="1"/>
  <c r="K9198" i="1"/>
  <c r="W9198" i="1" s="1"/>
  <c r="X9198" i="1" s="1"/>
  <c r="K9197" i="1"/>
  <c r="W9197" i="1" s="1"/>
  <c r="X9197" i="1" s="1"/>
  <c r="K3122" i="1"/>
  <c r="W3122" i="1" s="1"/>
  <c r="X3122" i="1" s="1"/>
  <c r="K4124" i="1"/>
  <c r="W4124" i="1" s="1"/>
  <c r="X4124" i="1" s="1"/>
  <c r="K9196" i="1"/>
  <c r="W9196" i="1" s="1"/>
  <c r="X9196" i="1" s="1"/>
  <c r="K4123" i="1"/>
  <c r="W4123" i="1" s="1"/>
  <c r="X4123" i="1" s="1"/>
  <c r="K9195" i="1"/>
  <c r="W9195" i="1" s="1"/>
  <c r="X9195" i="1" s="1"/>
  <c r="K4122" i="1"/>
  <c r="W4122" i="1" s="1"/>
  <c r="X4122" i="1" s="1"/>
  <c r="K3121" i="1"/>
  <c r="W3121" i="1" s="1"/>
  <c r="X3121" i="1" s="1"/>
  <c r="K3120" i="1"/>
  <c r="W3120" i="1" s="1"/>
  <c r="X3120" i="1" s="1"/>
  <c r="K3119" i="1"/>
  <c r="W3119" i="1" s="1"/>
  <c r="X3119" i="1" s="1"/>
  <c r="K9194" i="1"/>
  <c r="W9194" i="1" s="1"/>
  <c r="X9194" i="1" s="1"/>
  <c r="K9193" i="1"/>
  <c r="W9193" i="1" s="1"/>
  <c r="X9193" i="1" s="1"/>
  <c r="K9192" i="1"/>
  <c r="W9192" i="1" s="1"/>
  <c r="X9192" i="1" s="1"/>
  <c r="K4121" i="1"/>
  <c r="W4121" i="1" s="1"/>
  <c r="X4121" i="1" s="1"/>
  <c r="K3118" i="1"/>
  <c r="W3118" i="1" s="1"/>
  <c r="X3118" i="1" s="1"/>
  <c r="K9191" i="1"/>
  <c r="W9191" i="1" s="1"/>
  <c r="X9191" i="1" s="1"/>
  <c r="K9190" i="1"/>
  <c r="W9190" i="1" s="1"/>
  <c r="X9190" i="1" s="1"/>
  <c r="K3117" i="1"/>
  <c r="W3117" i="1" s="1"/>
  <c r="X3117" i="1" s="1"/>
  <c r="K9189" i="1"/>
  <c r="W9189" i="1" s="1"/>
  <c r="X9189" i="1" s="1"/>
  <c r="K9188" i="1"/>
  <c r="W9188" i="1" s="1"/>
  <c r="X9188" i="1" s="1"/>
  <c r="K9187" i="1"/>
  <c r="W9187" i="1" s="1"/>
  <c r="X9187" i="1" s="1"/>
  <c r="K9186" i="1"/>
  <c r="W9186" i="1" s="1"/>
  <c r="X9186" i="1" s="1"/>
  <c r="K4120" i="1"/>
  <c r="W4120" i="1" s="1"/>
  <c r="X4120" i="1" s="1"/>
  <c r="K3116" i="1"/>
  <c r="W3116" i="1" s="1"/>
  <c r="X3116" i="1" s="1"/>
  <c r="K9185" i="1"/>
  <c r="W9185" i="1" s="1"/>
  <c r="X9185" i="1" s="1"/>
  <c r="K9184" i="1"/>
  <c r="W9184" i="1" s="1"/>
  <c r="X9184" i="1" s="1"/>
  <c r="K9183" i="1"/>
  <c r="W9183" i="1" s="1"/>
  <c r="X9183" i="1" s="1"/>
  <c r="K9182" i="1"/>
  <c r="W9182" i="1" s="1"/>
  <c r="X9182" i="1" s="1"/>
  <c r="K4119" i="1"/>
  <c r="W4119" i="1" s="1"/>
  <c r="X4119" i="1" s="1"/>
  <c r="K9181" i="1"/>
  <c r="W9181" i="1" s="1"/>
  <c r="X9181" i="1" s="1"/>
  <c r="K9180" i="1"/>
  <c r="W9180" i="1" s="1"/>
  <c r="X9180" i="1" s="1"/>
  <c r="K3115" i="1"/>
  <c r="W3115" i="1" s="1"/>
  <c r="X3115" i="1" s="1"/>
  <c r="K9179" i="1"/>
  <c r="W9179" i="1" s="1"/>
  <c r="X9179" i="1" s="1"/>
  <c r="K9178" i="1"/>
  <c r="W9178" i="1" s="1"/>
  <c r="X9178" i="1" s="1"/>
  <c r="K9177" i="1"/>
  <c r="W9177" i="1" s="1"/>
  <c r="X9177" i="1" s="1"/>
  <c r="K3114" i="1"/>
  <c r="W3114" i="1" s="1"/>
  <c r="X3114" i="1" s="1"/>
  <c r="K9176" i="1"/>
  <c r="W9176" i="1" s="1"/>
  <c r="X9176" i="1" s="1"/>
  <c r="K9175" i="1"/>
  <c r="W9175" i="1" s="1"/>
  <c r="X9175" i="1" s="1"/>
  <c r="K4118" i="1"/>
  <c r="W4118" i="1" s="1"/>
  <c r="X4118" i="1" s="1"/>
  <c r="K4117" i="1"/>
  <c r="W4117" i="1" s="1"/>
  <c r="X4117" i="1" s="1"/>
  <c r="K4694" i="1"/>
  <c r="K9174" i="1"/>
  <c r="W9174" i="1" s="1"/>
  <c r="X9174" i="1" s="1"/>
  <c r="K9173" i="1"/>
  <c r="W9173" i="1" s="1"/>
  <c r="X9173" i="1" s="1"/>
  <c r="K9172" i="1"/>
  <c r="W9172" i="1" s="1"/>
  <c r="X9172" i="1" s="1"/>
  <c r="K9171" i="1"/>
  <c r="W9171" i="1" s="1"/>
  <c r="X9171" i="1" s="1"/>
  <c r="K3113" i="1"/>
  <c r="W3113" i="1" s="1"/>
  <c r="X3113" i="1" s="1"/>
  <c r="K4116" i="1"/>
  <c r="W4116" i="1" s="1"/>
  <c r="X4116" i="1" s="1"/>
  <c r="K4115" i="1"/>
  <c r="W4115" i="1" s="1"/>
  <c r="X4115" i="1" s="1"/>
  <c r="K4114" i="1"/>
  <c r="W4114" i="1" s="1"/>
  <c r="X4114" i="1" s="1"/>
  <c r="K9170" i="1"/>
  <c r="W9170" i="1" s="1"/>
  <c r="X9170" i="1" s="1"/>
  <c r="K4113" i="1"/>
  <c r="W4113" i="1" s="1"/>
  <c r="X4113" i="1" s="1"/>
  <c r="K9169" i="1"/>
  <c r="W9169" i="1" s="1"/>
  <c r="X9169" i="1" s="1"/>
  <c r="K9168" i="1"/>
  <c r="W9168" i="1" s="1"/>
  <c r="X9168" i="1" s="1"/>
  <c r="K8233" i="1"/>
  <c r="W8233" i="1" s="1"/>
  <c r="X8233" i="1" s="1"/>
  <c r="K8232" i="1"/>
  <c r="W8232" i="1" s="1"/>
  <c r="X8232" i="1" s="1"/>
  <c r="K3112" i="1"/>
  <c r="W3112" i="1" s="1"/>
  <c r="X3112" i="1" s="1"/>
  <c r="K3111" i="1"/>
  <c r="W3111" i="1" s="1"/>
  <c r="X3111" i="1" s="1"/>
  <c r="K9167" i="1"/>
  <c r="W9167" i="1" s="1"/>
  <c r="X9167" i="1" s="1"/>
  <c r="K340" i="1"/>
  <c r="W340" i="1" s="1"/>
  <c r="X340" i="1" s="1"/>
  <c r="K3110" i="1"/>
  <c r="W3110" i="1" s="1"/>
  <c r="X3110" i="1" s="1"/>
  <c r="K9166" i="1"/>
  <c r="W9166" i="1" s="1"/>
  <c r="X9166" i="1" s="1"/>
  <c r="K3109" i="1"/>
  <c r="W3109" i="1" s="1"/>
  <c r="X3109" i="1" s="1"/>
  <c r="K3108" i="1"/>
  <c r="W3108" i="1" s="1"/>
  <c r="X3108" i="1" s="1"/>
  <c r="K6542" i="1"/>
  <c r="W6542" i="1" s="1"/>
  <c r="X6542" i="1" s="1"/>
  <c r="K3107" i="1"/>
  <c r="W3107" i="1" s="1"/>
  <c r="X3107" i="1" s="1"/>
  <c r="K3106" i="1"/>
  <c r="W3106" i="1" s="1"/>
  <c r="X3106" i="1" s="1"/>
  <c r="K3105" i="1"/>
  <c r="W3105" i="1" s="1"/>
  <c r="X3105" i="1" s="1"/>
  <c r="K3104" i="1"/>
  <c r="W3104" i="1" s="1"/>
  <c r="X3104" i="1" s="1"/>
  <c r="K3103" i="1"/>
  <c r="W3103" i="1" s="1"/>
  <c r="X3103" i="1" s="1"/>
  <c r="K3102" i="1"/>
  <c r="W3102" i="1" s="1"/>
  <c r="X3102" i="1" s="1"/>
  <c r="K3101" i="1"/>
  <c r="W3101" i="1" s="1"/>
  <c r="X3101" i="1" s="1"/>
  <c r="K3100" i="1"/>
  <c r="W3100" i="1" s="1"/>
  <c r="X3100" i="1" s="1"/>
  <c r="K3099" i="1"/>
  <c r="W3099" i="1" s="1"/>
  <c r="X3099" i="1" s="1"/>
  <c r="K4112" i="1"/>
  <c r="W4112" i="1" s="1"/>
  <c r="X4112" i="1" s="1"/>
  <c r="K3098" i="1"/>
  <c r="W3098" i="1" s="1"/>
  <c r="X3098" i="1" s="1"/>
  <c r="K4528" i="1"/>
  <c r="W4528" i="1" s="1"/>
  <c r="X4528" i="1" s="1"/>
  <c r="K339" i="1"/>
  <c r="W339" i="1" s="1"/>
  <c r="X339" i="1" s="1"/>
  <c r="K7475" i="1"/>
  <c r="W7475" i="1" s="1"/>
  <c r="X7475" i="1" s="1"/>
  <c r="K1356" i="1"/>
  <c r="K4527" i="1"/>
  <c r="W4527" i="1" s="1"/>
  <c r="X4527" i="1" s="1"/>
  <c r="K3097" i="1"/>
  <c r="W3097" i="1" s="1"/>
  <c r="X3097" i="1" s="1"/>
  <c r="K9165" i="1"/>
  <c r="W9165" i="1" s="1"/>
  <c r="X9165" i="1" s="1"/>
  <c r="K3096" i="1"/>
  <c r="W3096" i="1" s="1"/>
  <c r="X3096" i="1" s="1"/>
  <c r="K3095" i="1"/>
  <c r="W3095" i="1" s="1"/>
  <c r="X3095" i="1" s="1"/>
  <c r="K3094" i="1"/>
  <c r="W3094" i="1" s="1"/>
  <c r="X3094" i="1" s="1"/>
  <c r="K7639" i="1"/>
  <c r="W7639" i="1" s="1"/>
  <c r="X7639" i="1" s="1"/>
  <c r="K3093" i="1"/>
  <c r="W3093" i="1" s="1"/>
  <c r="X3093" i="1" s="1"/>
  <c r="K3092" i="1"/>
  <c r="W3092" i="1" s="1"/>
  <c r="X3092" i="1" s="1"/>
  <c r="K3091" i="1"/>
  <c r="W3091" i="1" s="1"/>
  <c r="X3091" i="1" s="1"/>
  <c r="K3090" i="1"/>
  <c r="W3090" i="1" s="1"/>
  <c r="X3090" i="1" s="1"/>
  <c r="K3089" i="1"/>
  <c r="W3089" i="1" s="1"/>
  <c r="X3089" i="1" s="1"/>
  <c r="K9164" i="1"/>
  <c r="W9164" i="1" s="1"/>
  <c r="X9164" i="1" s="1"/>
  <c r="K3088" i="1"/>
  <c r="W3088" i="1" s="1"/>
  <c r="X3088" i="1" s="1"/>
  <c r="K3087" i="1"/>
  <c r="W3087" i="1" s="1"/>
  <c r="X3087" i="1" s="1"/>
  <c r="K3086" i="1"/>
  <c r="W3086" i="1" s="1"/>
  <c r="X3086" i="1" s="1"/>
  <c r="K8231" i="1"/>
  <c r="W8231" i="1" s="1"/>
  <c r="X8231" i="1" s="1"/>
  <c r="K3085" i="1"/>
  <c r="W3085" i="1" s="1"/>
  <c r="X3085" i="1" s="1"/>
  <c r="K8230" i="1"/>
  <c r="W8230" i="1" s="1"/>
  <c r="X8230" i="1" s="1"/>
  <c r="K3084" i="1"/>
  <c r="W3084" i="1" s="1"/>
  <c r="X3084" i="1" s="1"/>
  <c r="K3083" i="1"/>
  <c r="W3083" i="1" s="1"/>
  <c r="X3083" i="1" s="1"/>
  <c r="K4111" i="1"/>
  <c r="W4111" i="1" s="1"/>
  <c r="X4111" i="1" s="1"/>
  <c r="K3082" i="1"/>
  <c r="W3082" i="1" s="1"/>
  <c r="X3082" i="1" s="1"/>
  <c r="K3081" i="1"/>
  <c r="W3081" i="1" s="1"/>
  <c r="X3081" i="1" s="1"/>
  <c r="K3080" i="1"/>
  <c r="W3080" i="1" s="1"/>
  <c r="X3080" i="1" s="1"/>
  <c r="K1355" i="1"/>
  <c r="W1355" i="1" s="1"/>
  <c r="X1355" i="1" s="1"/>
  <c r="K4110" i="1"/>
  <c r="K3079" i="1"/>
  <c r="W3079" i="1" s="1"/>
  <c r="X3079" i="1" s="1"/>
  <c r="K9163" i="1"/>
  <c r="W9163" i="1" s="1"/>
  <c r="X9163" i="1" s="1"/>
  <c r="K3078" i="1"/>
  <c r="W3078" i="1" s="1"/>
  <c r="X3078" i="1" s="1"/>
  <c r="K1354" i="1"/>
  <c r="W1354" i="1" s="1"/>
  <c r="X1354" i="1" s="1"/>
  <c r="K3077" i="1"/>
  <c r="W3077" i="1" s="1"/>
  <c r="X3077" i="1" s="1"/>
  <c r="K4109" i="1"/>
  <c r="W4109" i="1" s="1"/>
  <c r="X4109" i="1" s="1"/>
  <c r="K4108" i="1"/>
  <c r="W4108" i="1" s="1"/>
  <c r="X4108" i="1" s="1"/>
  <c r="K3076" i="1"/>
  <c r="W3076" i="1" s="1"/>
  <c r="X3076" i="1" s="1"/>
  <c r="K3075" i="1"/>
  <c r="W3075" i="1" s="1"/>
  <c r="X3075" i="1" s="1"/>
  <c r="K3074" i="1"/>
  <c r="W3074" i="1" s="1"/>
  <c r="X3074" i="1" s="1"/>
  <c r="K8530" i="1"/>
  <c r="W8530" i="1" s="1"/>
  <c r="X8530" i="1" s="1"/>
  <c r="K3073" i="1"/>
  <c r="W3073" i="1" s="1"/>
  <c r="X3073" i="1" s="1"/>
  <c r="K3072" i="1"/>
  <c r="W3072" i="1" s="1"/>
  <c r="X3072" i="1" s="1"/>
  <c r="K3071" i="1"/>
  <c r="W3071" i="1" s="1"/>
  <c r="X3071" i="1" s="1"/>
  <c r="K3070" i="1"/>
  <c r="W3070" i="1" s="1"/>
  <c r="X3070" i="1" s="1"/>
  <c r="K3069" i="1"/>
  <c r="W3069" i="1" s="1"/>
  <c r="X3069" i="1" s="1"/>
  <c r="K3068" i="1"/>
  <c r="W3068" i="1" s="1"/>
  <c r="X3068" i="1" s="1"/>
  <c r="K3067" i="1"/>
  <c r="W3067" i="1" s="1"/>
  <c r="X3067" i="1" s="1"/>
  <c r="K3066" i="1"/>
  <c r="W3066" i="1" s="1"/>
  <c r="X3066" i="1" s="1"/>
  <c r="K3065" i="1"/>
  <c r="W3065" i="1" s="1"/>
  <c r="X3065" i="1" s="1"/>
  <c r="K8529" i="1"/>
  <c r="W8529" i="1" s="1"/>
  <c r="X8529" i="1" s="1"/>
  <c r="K3064" i="1"/>
  <c r="W3064" i="1" s="1"/>
  <c r="X3064" i="1" s="1"/>
  <c r="K9162" i="1"/>
  <c r="W9162" i="1" s="1"/>
  <c r="X9162" i="1" s="1"/>
  <c r="K3063" i="1"/>
  <c r="W3063" i="1" s="1"/>
  <c r="X3063" i="1" s="1"/>
  <c r="K3062" i="1"/>
  <c r="W3062" i="1" s="1"/>
  <c r="X3062" i="1" s="1"/>
  <c r="K3061" i="1"/>
  <c r="W3061" i="1" s="1"/>
  <c r="X3061" i="1" s="1"/>
  <c r="K3060" i="1"/>
  <c r="W3060" i="1" s="1"/>
  <c r="X3060" i="1" s="1"/>
  <c r="K3059" i="1"/>
  <c r="W3059" i="1" s="1"/>
  <c r="X3059" i="1" s="1"/>
  <c r="K3058" i="1"/>
  <c r="W3058" i="1" s="1"/>
  <c r="X3058" i="1" s="1"/>
  <c r="K9161" i="1"/>
  <c r="W9161" i="1" s="1"/>
  <c r="X9161" i="1" s="1"/>
  <c r="K8528" i="1"/>
  <c r="W8528" i="1" s="1"/>
  <c r="X8528" i="1" s="1"/>
  <c r="K3057" i="1"/>
  <c r="W3057" i="1" s="1"/>
  <c r="X3057" i="1" s="1"/>
  <c r="K3056" i="1"/>
  <c r="W3056" i="1" s="1"/>
  <c r="X3056" i="1" s="1"/>
  <c r="K3055" i="1"/>
  <c r="W3055" i="1" s="1"/>
  <c r="X3055" i="1" s="1"/>
  <c r="K9160" i="1"/>
  <c r="W9160" i="1" s="1"/>
  <c r="X9160" i="1" s="1"/>
  <c r="K8229" i="1"/>
  <c r="W8229" i="1" s="1"/>
  <c r="X8229" i="1" s="1"/>
  <c r="K3054" i="1"/>
  <c r="W3054" i="1" s="1"/>
  <c r="X3054" i="1" s="1"/>
  <c r="K3053" i="1"/>
  <c r="W3053" i="1" s="1"/>
  <c r="X3053" i="1" s="1"/>
  <c r="K3052" i="1"/>
  <c r="W3052" i="1" s="1"/>
  <c r="X3052" i="1" s="1"/>
  <c r="K4107" i="1"/>
  <c r="W4107" i="1" s="1"/>
  <c r="X4107" i="1" s="1"/>
  <c r="K3051" i="1"/>
  <c r="W3051" i="1" s="1"/>
  <c r="X3051" i="1" s="1"/>
  <c r="K3050" i="1"/>
  <c r="W3050" i="1" s="1"/>
  <c r="X3050" i="1" s="1"/>
  <c r="K1353" i="1"/>
  <c r="W1353" i="1" s="1"/>
  <c r="X1353" i="1" s="1"/>
  <c r="K338" i="1"/>
  <c r="W338" i="1" s="1"/>
  <c r="X338" i="1" s="1"/>
  <c r="K4106" i="1"/>
  <c r="W4106" i="1" s="1"/>
  <c r="X4106" i="1" s="1"/>
  <c r="K8527" i="1"/>
  <c r="W8527" i="1" s="1"/>
  <c r="X8527" i="1" s="1"/>
  <c r="K3049" i="1"/>
  <c r="W3049" i="1" s="1"/>
  <c r="X3049" i="1" s="1"/>
  <c r="K3048" i="1"/>
  <c r="W3048" i="1" s="1"/>
  <c r="X3048" i="1" s="1"/>
  <c r="K3047" i="1"/>
  <c r="W3047" i="1" s="1"/>
  <c r="X3047" i="1" s="1"/>
  <c r="K9159" i="1"/>
  <c r="W9159" i="1" s="1"/>
  <c r="X9159" i="1" s="1"/>
  <c r="K3046" i="1"/>
  <c r="W3046" i="1" s="1"/>
  <c r="X3046" i="1" s="1"/>
  <c r="K3045" i="1"/>
  <c r="W3045" i="1" s="1"/>
  <c r="X3045" i="1" s="1"/>
  <c r="K3044" i="1"/>
  <c r="W3044" i="1" s="1"/>
  <c r="X3044" i="1" s="1"/>
  <c r="K3043" i="1"/>
  <c r="W3043" i="1" s="1"/>
  <c r="X3043" i="1" s="1"/>
  <c r="K3042" i="1"/>
  <c r="W3042" i="1" s="1"/>
  <c r="X3042" i="1" s="1"/>
  <c r="K3041" i="1"/>
  <c r="W3041" i="1" s="1"/>
  <c r="X3041" i="1" s="1"/>
  <c r="K3040" i="1"/>
  <c r="W3040" i="1" s="1"/>
  <c r="X3040" i="1" s="1"/>
  <c r="K4693" i="1"/>
  <c r="K3039" i="1"/>
  <c r="W3039" i="1" s="1"/>
  <c r="X3039" i="1" s="1"/>
  <c r="K9158" i="1"/>
  <c r="W9158" i="1" s="1"/>
  <c r="X9158" i="1" s="1"/>
  <c r="K3038" i="1"/>
  <c r="W3038" i="1" s="1"/>
  <c r="X3038" i="1" s="1"/>
  <c r="K1352" i="1"/>
  <c r="W1352" i="1" s="1"/>
  <c r="X1352" i="1" s="1"/>
  <c r="K1351" i="1"/>
  <c r="W1351" i="1" s="1"/>
  <c r="X1351" i="1" s="1"/>
  <c r="K1350" i="1"/>
  <c r="W1350" i="1" s="1"/>
  <c r="X1350" i="1" s="1"/>
  <c r="K3037" i="1"/>
  <c r="W3037" i="1" s="1"/>
  <c r="X3037" i="1" s="1"/>
  <c r="K3036" i="1"/>
  <c r="W3036" i="1" s="1"/>
  <c r="X3036" i="1" s="1"/>
  <c r="K3035" i="1"/>
  <c r="W3035" i="1" s="1"/>
  <c r="X3035" i="1" s="1"/>
  <c r="K3034" i="1"/>
  <c r="W3034" i="1" s="1"/>
  <c r="X3034" i="1" s="1"/>
  <c r="K3033" i="1"/>
  <c r="W3033" i="1" s="1"/>
  <c r="X3033" i="1" s="1"/>
  <c r="K3032" i="1"/>
  <c r="W3032" i="1" s="1"/>
  <c r="X3032" i="1" s="1"/>
  <c r="K3031" i="1"/>
  <c r="W3031" i="1" s="1"/>
  <c r="X3031" i="1" s="1"/>
  <c r="K3030" i="1"/>
  <c r="W3030" i="1" s="1"/>
  <c r="X3030" i="1" s="1"/>
  <c r="K3029" i="1"/>
  <c r="W3029" i="1" s="1"/>
  <c r="X3029" i="1" s="1"/>
  <c r="K3028" i="1"/>
  <c r="W3028" i="1" s="1"/>
  <c r="X3028" i="1" s="1"/>
  <c r="K3027" i="1"/>
  <c r="W3027" i="1" s="1"/>
  <c r="X3027" i="1" s="1"/>
  <c r="K3026" i="1"/>
  <c r="W3026" i="1" s="1"/>
  <c r="X3026" i="1" s="1"/>
  <c r="K3025" i="1"/>
  <c r="W3025" i="1" s="1"/>
  <c r="X3025" i="1" s="1"/>
  <c r="K3024" i="1"/>
  <c r="W3024" i="1" s="1"/>
  <c r="X3024" i="1" s="1"/>
  <c r="K8228" i="1"/>
  <c r="W8228" i="1" s="1"/>
  <c r="X8228" i="1" s="1"/>
  <c r="K8227" i="1"/>
  <c r="W8227" i="1" s="1"/>
  <c r="X8227" i="1" s="1"/>
  <c r="K337" i="1"/>
  <c r="W337" i="1" s="1"/>
  <c r="X337" i="1" s="1"/>
  <c r="K7474" i="1"/>
  <c r="W7474" i="1" s="1"/>
  <c r="X7474" i="1" s="1"/>
  <c r="K1349" i="1"/>
  <c r="W1349" i="1" s="1"/>
  <c r="X1349" i="1" s="1"/>
  <c r="K9157" i="1"/>
  <c r="W9157" i="1" s="1"/>
  <c r="X9157" i="1" s="1"/>
  <c r="K8226" i="1"/>
  <c r="W8226" i="1" s="1"/>
  <c r="X8226" i="1" s="1"/>
  <c r="K8225" i="1"/>
  <c r="W8225" i="1" s="1"/>
  <c r="X8225" i="1" s="1"/>
  <c r="K4692" i="1"/>
  <c r="K8224" i="1"/>
  <c r="W8224" i="1" s="1"/>
  <c r="X8224" i="1" s="1"/>
  <c r="K8223" i="1"/>
  <c r="W8223" i="1" s="1"/>
  <c r="X8223" i="1" s="1"/>
  <c r="K9156" i="1"/>
  <c r="W9156" i="1" s="1"/>
  <c r="X9156" i="1" s="1"/>
  <c r="K8222" i="1"/>
  <c r="W8222" i="1" s="1"/>
  <c r="X8222" i="1" s="1"/>
  <c r="K8221" i="1"/>
  <c r="W8221" i="1" s="1"/>
  <c r="X8221" i="1" s="1"/>
  <c r="K4105" i="1"/>
  <c r="W4105" i="1" s="1"/>
  <c r="X4105" i="1" s="1"/>
  <c r="K9155" i="1"/>
  <c r="W9155" i="1" s="1"/>
  <c r="X9155" i="1" s="1"/>
  <c r="K9154" i="1"/>
  <c r="W9154" i="1" s="1"/>
  <c r="X9154" i="1" s="1"/>
  <c r="K5004" i="1"/>
  <c r="W5004" i="1" s="1"/>
  <c r="X5004" i="1" s="1"/>
  <c r="K8220" i="1"/>
  <c r="W8220" i="1" s="1"/>
  <c r="X8220" i="1" s="1"/>
  <c r="K336" i="1"/>
  <c r="W336" i="1" s="1"/>
  <c r="X336" i="1" s="1"/>
  <c r="K335" i="1"/>
  <c r="W335" i="1" s="1"/>
  <c r="X335" i="1" s="1"/>
  <c r="K334" i="1"/>
  <c r="W334" i="1" s="1"/>
  <c r="X334" i="1" s="1"/>
  <c r="K333" i="1"/>
  <c r="W333" i="1" s="1"/>
  <c r="X333" i="1" s="1"/>
  <c r="K8219" i="1"/>
  <c r="W8219" i="1" s="1"/>
  <c r="X8219" i="1" s="1"/>
  <c r="K8218" i="1"/>
  <c r="W8218" i="1" s="1"/>
  <c r="X8218" i="1" s="1"/>
  <c r="K3023" i="1"/>
  <c r="W3023" i="1" s="1"/>
  <c r="X3023" i="1" s="1"/>
  <c r="K1348" i="1"/>
  <c r="W1348" i="1" s="1"/>
  <c r="X1348" i="1" s="1"/>
  <c r="K3022" i="1"/>
  <c r="W3022" i="1" s="1"/>
  <c r="X3022" i="1" s="1"/>
  <c r="K3021" i="1"/>
  <c r="W3021" i="1" s="1"/>
  <c r="X3021" i="1" s="1"/>
  <c r="K3020" i="1"/>
  <c r="W3020" i="1" s="1"/>
  <c r="X3020" i="1" s="1"/>
  <c r="K3019" i="1"/>
  <c r="W3019" i="1" s="1"/>
  <c r="X3019" i="1" s="1"/>
  <c r="K3018" i="1"/>
  <c r="W3018" i="1" s="1"/>
  <c r="X3018" i="1" s="1"/>
  <c r="K3017" i="1"/>
  <c r="W3017" i="1" s="1"/>
  <c r="X3017" i="1" s="1"/>
  <c r="K3016" i="1"/>
  <c r="W3016" i="1" s="1"/>
  <c r="X3016" i="1" s="1"/>
  <c r="K3015" i="1"/>
  <c r="W3015" i="1" s="1"/>
  <c r="X3015" i="1" s="1"/>
  <c r="K3014" i="1"/>
  <c r="W3014" i="1" s="1"/>
  <c r="X3014" i="1" s="1"/>
  <c r="K3013" i="1"/>
  <c r="W3013" i="1" s="1"/>
  <c r="X3013" i="1" s="1"/>
  <c r="K3012" i="1"/>
  <c r="W3012" i="1" s="1"/>
  <c r="X3012" i="1" s="1"/>
  <c r="K1347" i="1"/>
  <c r="W1347" i="1" s="1"/>
  <c r="X1347" i="1" s="1"/>
  <c r="K3011" i="1"/>
  <c r="W3011" i="1" s="1"/>
  <c r="X3011" i="1" s="1"/>
  <c r="K3010" i="1"/>
  <c r="W3010" i="1" s="1"/>
  <c r="X3010" i="1" s="1"/>
  <c r="K3009" i="1"/>
  <c r="W3009" i="1" s="1"/>
  <c r="X3009" i="1" s="1"/>
  <c r="K1346" i="1"/>
  <c r="W1346" i="1" s="1"/>
  <c r="X1346" i="1" s="1"/>
  <c r="K3008" i="1"/>
  <c r="W3008" i="1" s="1"/>
  <c r="X3008" i="1" s="1"/>
  <c r="K3007" i="1"/>
  <c r="W3007" i="1" s="1"/>
  <c r="X3007" i="1" s="1"/>
  <c r="K3006" i="1"/>
  <c r="W3006" i="1" s="1"/>
  <c r="X3006" i="1" s="1"/>
  <c r="K1345" i="1"/>
  <c r="W1345" i="1" s="1"/>
  <c r="X1345" i="1" s="1"/>
  <c r="K1344" i="1"/>
  <c r="W1344" i="1" s="1"/>
  <c r="X1344" i="1" s="1"/>
  <c r="K3005" i="1"/>
  <c r="W3005" i="1" s="1"/>
  <c r="X3005" i="1" s="1"/>
  <c r="K3004" i="1"/>
  <c r="W3004" i="1" s="1"/>
  <c r="X3004" i="1" s="1"/>
  <c r="K332" i="1"/>
  <c r="W332" i="1" s="1"/>
  <c r="X332" i="1" s="1"/>
  <c r="K4769" i="1"/>
  <c r="W4769" i="1" s="1"/>
  <c r="X4769" i="1" s="1"/>
  <c r="K331" i="1"/>
  <c r="W331" i="1" s="1"/>
  <c r="X331" i="1" s="1"/>
  <c r="K330" i="1"/>
  <c r="W330" i="1" s="1"/>
  <c r="X330" i="1" s="1"/>
  <c r="K329" i="1"/>
  <c r="W329" i="1" s="1"/>
  <c r="X329" i="1" s="1"/>
  <c r="K5103" i="1"/>
  <c r="W5103" i="1" s="1"/>
  <c r="X5103" i="1" s="1"/>
  <c r="K6368" i="1"/>
  <c r="W6368" i="1" s="1"/>
  <c r="X6368" i="1" s="1"/>
  <c r="K5003" i="1"/>
  <c r="W5003" i="1" s="1"/>
  <c r="X5003" i="1" s="1"/>
  <c r="K5102" i="1"/>
  <c r="W5102" i="1" s="1"/>
  <c r="X5102" i="1" s="1"/>
  <c r="K5002" i="1"/>
  <c r="W5002" i="1" s="1"/>
  <c r="X5002" i="1" s="1"/>
  <c r="K328" i="1"/>
  <c r="W328" i="1" s="1"/>
  <c r="X328" i="1" s="1"/>
  <c r="K5001" i="1"/>
  <c r="W5001" i="1" s="1"/>
  <c r="X5001" i="1" s="1"/>
  <c r="K327" i="1"/>
  <c r="W327" i="1" s="1"/>
  <c r="X327" i="1" s="1"/>
  <c r="K1343" i="1"/>
  <c r="W1343" i="1" s="1"/>
  <c r="X1343" i="1" s="1"/>
  <c r="K326" i="1"/>
  <c r="W326" i="1" s="1"/>
  <c r="X326" i="1" s="1"/>
  <c r="K3003" i="1"/>
  <c r="W3003" i="1" s="1"/>
  <c r="X3003" i="1" s="1"/>
  <c r="K1342" i="1"/>
  <c r="W1342" i="1" s="1"/>
  <c r="X1342" i="1" s="1"/>
  <c r="K1341" i="1"/>
  <c r="W1341" i="1" s="1"/>
  <c r="X1341" i="1" s="1"/>
  <c r="K1340" i="1"/>
  <c r="W1340" i="1" s="1"/>
  <c r="X1340" i="1" s="1"/>
  <c r="K1339" i="1"/>
  <c r="W1339" i="1" s="1"/>
  <c r="X1339" i="1" s="1"/>
  <c r="K1338" i="1"/>
  <c r="W1338" i="1" s="1"/>
  <c r="X1338" i="1" s="1"/>
  <c r="K9153" i="1"/>
  <c r="W9153" i="1" s="1"/>
  <c r="X9153" i="1" s="1"/>
  <c r="K9152" i="1"/>
  <c r="W9152" i="1" s="1"/>
  <c r="X9152" i="1" s="1"/>
  <c r="K9151" i="1"/>
  <c r="W9151" i="1" s="1"/>
  <c r="X9151" i="1" s="1"/>
  <c r="K9150" i="1"/>
  <c r="W9150" i="1" s="1"/>
  <c r="X9150" i="1" s="1"/>
  <c r="K9149" i="1"/>
  <c r="W9149" i="1" s="1"/>
  <c r="X9149" i="1" s="1"/>
  <c r="K9148" i="1"/>
  <c r="W9148" i="1" s="1"/>
  <c r="X9148" i="1" s="1"/>
  <c r="K9147" i="1"/>
  <c r="W9147" i="1" s="1"/>
  <c r="X9147" i="1" s="1"/>
  <c r="K9146" i="1"/>
  <c r="W9146" i="1" s="1"/>
  <c r="X9146" i="1" s="1"/>
  <c r="K9145" i="1"/>
  <c r="K9144" i="1"/>
  <c r="W9144" i="1" s="1"/>
  <c r="X9144" i="1" s="1"/>
  <c r="K4104" i="1"/>
  <c r="W4104" i="1" s="1"/>
  <c r="X4104" i="1" s="1"/>
  <c r="K9143" i="1"/>
  <c r="W9143" i="1" s="1"/>
  <c r="X9143" i="1" s="1"/>
  <c r="K9142" i="1"/>
  <c r="W9142" i="1" s="1"/>
  <c r="X9142" i="1" s="1"/>
  <c r="K1337" i="1"/>
  <c r="W1337" i="1" s="1"/>
  <c r="X1337" i="1" s="1"/>
  <c r="K1336" i="1"/>
  <c r="W1336" i="1" s="1"/>
  <c r="X1336" i="1" s="1"/>
  <c r="K9141" i="1"/>
  <c r="W9141" i="1" s="1"/>
  <c r="X9141" i="1" s="1"/>
  <c r="K8217" i="1"/>
  <c r="W8217" i="1" s="1"/>
  <c r="X8217" i="1" s="1"/>
  <c r="K9140" i="1"/>
  <c r="W9140" i="1" s="1"/>
  <c r="X9140" i="1" s="1"/>
  <c r="K9139" i="1"/>
  <c r="W9139" i="1" s="1"/>
  <c r="X9139" i="1" s="1"/>
  <c r="K9138" i="1"/>
  <c r="W9138" i="1" s="1"/>
  <c r="X9138" i="1" s="1"/>
  <c r="K9137" i="1"/>
  <c r="W9137" i="1" s="1"/>
  <c r="X9137" i="1" s="1"/>
  <c r="K9136" i="1"/>
  <c r="W9136" i="1" s="1"/>
  <c r="X9136" i="1" s="1"/>
  <c r="K8216" i="1"/>
  <c r="W8216" i="1" s="1"/>
  <c r="X8216" i="1" s="1"/>
  <c r="K9135" i="1"/>
  <c r="W9135" i="1" s="1"/>
  <c r="X9135" i="1" s="1"/>
  <c r="K9134" i="1"/>
  <c r="W9134" i="1" s="1"/>
  <c r="X9134" i="1" s="1"/>
  <c r="K9133" i="1"/>
  <c r="W9133" i="1" s="1"/>
  <c r="X9133" i="1" s="1"/>
  <c r="K9132" i="1"/>
  <c r="W9132" i="1" s="1"/>
  <c r="X9132" i="1" s="1"/>
  <c r="K9131" i="1"/>
  <c r="W9131" i="1" s="1"/>
  <c r="X9131" i="1" s="1"/>
  <c r="K8215" i="1"/>
  <c r="W8215" i="1" s="1"/>
  <c r="X8215" i="1" s="1"/>
  <c r="K9130" i="1"/>
  <c r="W9130" i="1" s="1"/>
  <c r="X9130" i="1" s="1"/>
  <c r="K9129" i="1"/>
  <c r="W9129" i="1" s="1"/>
  <c r="X9129" i="1" s="1"/>
  <c r="K9128" i="1"/>
  <c r="W9128" i="1" s="1"/>
  <c r="X9128" i="1" s="1"/>
  <c r="K9127" i="1"/>
  <c r="W9127" i="1" s="1"/>
  <c r="X9127" i="1" s="1"/>
  <c r="K9126" i="1"/>
  <c r="W9126" i="1" s="1"/>
  <c r="X9126" i="1" s="1"/>
  <c r="K9125" i="1"/>
  <c r="W9125" i="1" s="1"/>
  <c r="X9125" i="1" s="1"/>
  <c r="K9124" i="1"/>
  <c r="W9124" i="1" s="1"/>
  <c r="X9124" i="1" s="1"/>
  <c r="K9123" i="1"/>
  <c r="W9123" i="1" s="1"/>
  <c r="X9123" i="1" s="1"/>
  <c r="K9122" i="1"/>
  <c r="W9122" i="1" s="1"/>
  <c r="X9122" i="1" s="1"/>
  <c r="K9121" i="1"/>
  <c r="W9121" i="1" s="1"/>
  <c r="X9121" i="1" s="1"/>
  <c r="K9120" i="1"/>
  <c r="W9120" i="1" s="1"/>
  <c r="X9120" i="1" s="1"/>
  <c r="K9119" i="1"/>
  <c r="W9119" i="1" s="1"/>
  <c r="X9119" i="1" s="1"/>
  <c r="K9118" i="1"/>
  <c r="W9118" i="1" s="1"/>
  <c r="X9118" i="1" s="1"/>
  <c r="K9117" i="1"/>
  <c r="W9117" i="1" s="1"/>
  <c r="X9117" i="1" s="1"/>
  <c r="K9116" i="1"/>
  <c r="W9116" i="1" s="1"/>
  <c r="X9116" i="1" s="1"/>
  <c r="K9115" i="1"/>
  <c r="W9115" i="1" s="1"/>
  <c r="X9115" i="1" s="1"/>
  <c r="K9114" i="1"/>
  <c r="W9114" i="1" s="1"/>
  <c r="X9114" i="1" s="1"/>
  <c r="K9113" i="1"/>
  <c r="W9113" i="1" s="1"/>
  <c r="X9113" i="1" s="1"/>
  <c r="K9112" i="1"/>
  <c r="W9112" i="1" s="1"/>
  <c r="X9112" i="1" s="1"/>
  <c r="K9111" i="1"/>
  <c r="W9111" i="1" s="1"/>
  <c r="X9111" i="1" s="1"/>
  <c r="K9110" i="1"/>
  <c r="W9110" i="1" s="1"/>
  <c r="X9110" i="1" s="1"/>
  <c r="K4103" i="1"/>
  <c r="W4103" i="1" s="1"/>
  <c r="X4103" i="1" s="1"/>
  <c r="K9109" i="1"/>
  <c r="W9109" i="1" s="1"/>
  <c r="X9109" i="1" s="1"/>
  <c r="K5967" i="1"/>
  <c r="W5967" i="1" s="1"/>
  <c r="X5967" i="1" s="1"/>
  <c r="K5966" i="1"/>
  <c r="W5966" i="1" s="1"/>
  <c r="X5966" i="1" s="1"/>
  <c r="K5965" i="1"/>
  <c r="W5965" i="1" s="1"/>
  <c r="X5965" i="1" s="1"/>
  <c r="K5964" i="1"/>
  <c r="W5964" i="1" s="1"/>
  <c r="X5964" i="1" s="1"/>
  <c r="K5963" i="1"/>
  <c r="W5963" i="1" s="1"/>
  <c r="X5963" i="1" s="1"/>
  <c r="K5962" i="1"/>
  <c r="W5962" i="1" s="1"/>
  <c r="X5962" i="1" s="1"/>
  <c r="K5101" i="1"/>
  <c r="W5101" i="1" s="1"/>
  <c r="X5101" i="1" s="1"/>
  <c r="K5961" i="1"/>
  <c r="W5961" i="1" s="1"/>
  <c r="X5961" i="1" s="1"/>
  <c r="K5960" i="1"/>
  <c r="W5960" i="1" s="1"/>
  <c r="X5960" i="1" s="1"/>
  <c r="K5959" i="1"/>
  <c r="W5959" i="1" s="1"/>
  <c r="X5959" i="1" s="1"/>
  <c r="K6367" i="1"/>
  <c r="W6367" i="1" s="1"/>
  <c r="X6367" i="1" s="1"/>
  <c r="K5958" i="1"/>
  <c r="W5958" i="1" s="1"/>
  <c r="X5958" i="1" s="1"/>
  <c r="K6366" i="1"/>
  <c r="W6366" i="1" s="1"/>
  <c r="X6366" i="1" s="1"/>
  <c r="K6365" i="1"/>
  <c r="W6365" i="1" s="1"/>
  <c r="X6365" i="1" s="1"/>
  <c r="K5100" i="1"/>
  <c r="W5100" i="1" s="1"/>
  <c r="X5100" i="1" s="1"/>
  <c r="K5099" i="1"/>
  <c r="W5099" i="1" s="1"/>
  <c r="X5099" i="1" s="1"/>
  <c r="K6364" i="1"/>
  <c r="W6364" i="1" s="1"/>
  <c r="X6364" i="1" s="1"/>
  <c r="K5957" i="1"/>
  <c r="W5957" i="1" s="1"/>
  <c r="X5957" i="1" s="1"/>
  <c r="K4768" i="1"/>
  <c r="W4768" i="1" s="1"/>
  <c r="X4768" i="1" s="1"/>
  <c r="K4767" i="1"/>
  <c r="W4767" i="1" s="1"/>
  <c r="X4767" i="1" s="1"/>
  <c r="K9108" i="1"/>
  <c r="W9108" i="1" s="1"/>
  <c r="X9108" i="1" s="1"/>
  <c r="K325" i="1"/>
  <c r="W325" i="1" s="1"/>
  <c r="X325" i="1" s="1"/>
  <c r="K9107" i="1"/>
  <c r="W9107" i="1" s="1"/>
  <c r="X9107" i="1" s="1"/>
  <c r="K5956" i="1"/>
  <c r="W5956" i="1" s="1"/>
  <c r="X5956" i="1" s="1"/>
  <c r="K7473" i="1"/>
  <c r="W7473" i="1" s="1"/>
  <c r="X7473" i="1" s="1"/>
  <c r="K8049" i="1"/>
  <c r="W8049" i="1" s="1"/>
  <c r="X8049" i="1" s="1"/>
  <c r="K1335" i="1"/>
  <c r="W1335" i="1" s="1"/>
  <c r="X1335" i="1" s="1"/>
  <c r="K4526" i="1"/>
  <c r="W4526" i="1" s="1"/>
  <c r="X4526" i="1" s="1"/>
  <c r="K4525" i="1"/>
  <c r="W4525" i="1" s="1"/>
  <c r="X4525" i="1" s="1"/>
  <c r="K1334" i="1"/>
  <c r="W1334" i="1" s="1"/>
  <c r="X1334" i="1" s="1"/>
  <c r="K4524" i="1"/>
  <c r="W4524" i="1" s="1"/>
  <c r="X4524" i="1" s="1"/>
  <c r="K3002" i="1"/>
  <c r="W3002" i="1" s="1"/>
  <c r="X3002" i="1" s="1"/>
  <c r="K3001" i="1"/>
  <c r="W3001" i="1" s="1"/>
  <c r="X3001" i="1" s="1"/>
  <c r="K3000" i="1"/>
  <c r="W3000" i="1" s="1"/>
  <c r="X3000" i="1" s="1"/>
  <c r="K1333" i="1"/>
  <c r="W1333" i="1" s="1"/>
  <c r="X1333" i="1" s="1"/>
  <c r="K324" i="1"/>
  <c r="W324" i="1" s="1"/>
  <c r="X324" i="1" s="1"/>
  <c r="K2999" i="1"/>
  <c r="W2999" i="1" s="1"/>
  <c r="X2999" i="1" s="1"/>
  <c r="K2998" i="1"/>
  <c r="W2998" i="1" s="1"/>
  <c r="X2998" i="1" s="1"/>
  <c r="K2997" i="1"/>
  <c r="W2997" i="1" s="1"/>
  <c r="X2997" i="1" s="1"/>
  <c r="K2996" i="1"/>
  <c r="W2996" i="1" s="1"/>
  <c r="X2996" i="1" s="1"/>
  <c r="K2995" i="1"/>
  <c r="W2995" i="1" s="1"/>
  <c r="X2995" i="1" s="1"/>
  <c r="K2994" i="1"/>
  <c r="W2994" i="1" s="1"/>
  <c r="X2994" i="1" s="1"/>
  <c r="K323" i="1"/>
  <c r="W323" i="1" s="1"/>
  <c r="X323" i="1" s="1"/>
  <c r="K322" i="1"/>
  <c r="W322" i="1" s="1"/>
  <c r="X322" i="1" s="1"/>
  <c r="K1332" i="1"/>
  <c r="W1332" i="1" s="1"/>
  <c r="X1332" i="1" s="1"/>
  <c r="K4523" i="1"/>
  <c r="W4523" i="1" s="1"/>
  <c r="X4523" i="1" s="1"/>
  <c r="K2993" i="1"/>
  <c r="W2993" i="1" s="1"/>
  <c r="X2993" i="1" s="1"/>
  <c r="K7472" i="1"/>
  <c r="W7472" i="1" s="1"/>
  <c r="X7472" i="1" s="1"/>
  <c r="K8214" i="1"/>
  <c r="W8214" i="1" s="1"/>
  <c r="X8214" i="1" s="1"/>
  <c r="K4691" i="1"/>
  <c r="K1331" i="1"/>
  <c r="W1331" i="1" s="1"/>
  <c r="X1331" i="1" s="1"/>
  <c r="K4522" i="1"/>
  <c r="W4522" i="1" s="1"/>
  <c r="X4522" i="1" s="1"/>
  <c r="K2992" i="1"/>
  <c r="W2992" i="1" s="1"/>
  <c r="X2992" i="1" s="1"/>
  <c r="K1330" i="1"/>
  <c r="W1330" i="1" s="1"/>
  <c r="X1330" i="1" s="1"/>
  <c r="K1329" i="1"/>
  <c r="W1329" i="1" s="1"/>
  <c r="X1329" i="1" s="1"/>
  <c r="K2991" i="1"/>
  <c r="W2991" i="1" s="1"/>
  <c r="X2991" i="1" s="1"/>
  <c r="K2990" i="1"/>
  <c r="W2990" i="1" s="1"/>
  <c r="X2990" i="1" s="1"/>
  <c r="K2989" i="1"/>
  <c r="W2989" i="1" s="1"/>
  <c r="X2989" i="1" s="1"/>
  <c r="K2988" i="1"/>
  <c r="W2988" i="1" s="1"/>
  <c r="X2988" i="1" s="1"/>
  <c r="K2987" i="1"/>
  <c r="W2987" i="1" s="1"/>
  <c r="X2987" i="1" s="1"/>
  <c r="K2986" i="1"/>
  <c r="W2986" i="1" s="1"/>
  <c r="X2986" i="1" s="1"/>
  <c r="K2985" i="1"/>
  <c r="W2985" i="1" s="1"/>
  <c r="X2985" i="1" s="1"/>
  <c r="K4521" i="1"/>
  <c r="W4521" i="1" s="1"/>
  <c r="X4521" i="1" s="1"/>
  <c r="K2984" i="1"/>
  <c r="W2984" i="1" s="1"/>
  <c r="X2984" i="1" s="1"/>
  <c r="K2983" i="1"/>
  <c r="W2983" i="1" s="1"/>
  <c r="X2983" i="1" s="1"/>
  <c r="K2982" i="1"/>
  <c r="W2982" i="1" s="1"/>
  <c r="X2982" i="1" s="1"/>
  <c r="K2981" i="1"/>
  <c r="W2981" i="1" s="1"/>
  <c r="X2981" i="1" s="1"/>
  <c r="K321" i="1"/>
  <c r="W321" i="1" s="1"/>
  <c r="X321" i="1" s="1"/>
  <c r="K7471" i="1"/>
  <c r="W7471" i="1" s="1"/>
  <c r="X7471" i="1" s="1"/>
  <c r="K2980" i="1"/>
  <c r="W2980" i="1" s="1"/>
  <c r="X2980" i="1" s="1"/>
  <c r="K4520" i="1"/>
  <c r="W4520" i="1" s="1"/>
  <c r="X4520" i="1" s="1"/>
  <c r="K2979" i="1"/>
  <c r="W2979" i="1" s="1"/>
  <c r="X2979" i="1" s="1"/>
  <c r="K4519" i="1"/>
  <c r="W4519" i="1" s="1"/>
  <c r="X4519" i="1" s="1"/>
  <c r="K2978" i="1"/>
  <c r="W2978" i="1" s="1"/>
  <c r="X2978" i="1" s="1"/>
  <c r="K320" i="1"/>
  <c r="W320" i="1" s="1"/>
  <c r="X320" i="1" s="1"/>
  <c r="K2977" i="1"/>
  <c r="W2977" i="1" s="1"/>
  <c r="X2977" i="1" s="1"/>
  <c r="K2976" i="1"/>
  <c r="W2976" i="1" s="1"/>
  <c r="X2976" i="1" s="1"/>
  <c r="K4518" i="1"/>
  <c r="W4518" i="1" s="1"/>
  <c r="X4518" i="1" s="1"/>
  <c r="K4517" i="1"/>
  <c r="W4517" i="1" s="1"/>
  <c r="X4517" i="1" s="1"/>
  <c r="K1328" i="1"/>
  <c r="W1328" i="1" s="1"/>
  <c r="X1328" i="1" s="1"/>
  <c r="K4516" i="1"/>
  <c r="W4516" i="1" s="1"/>
  <c r="X4516" i="1" s="1"/>
  <c r="K2975" i="1"/>
  <c r="W2975" i="1" s="1"/>
  <c r="X2975" i="1" s="1"/>
  <c r="K2974" i="1"/>
  <c r="W2974" i="1" s="1"/>
  <c r="X2974" i="1" s="1"/>
  <c r="K1327" i="1"/>
  <c r="W1327" i="1" s="1"/>
  <c r="X1327" i="1" s="1"/>
  <c r="K1326" i="1"/>
  <c r="W1326" i="1" s="1"/>
  <c r="X1326" i="1" s="1"/>
  <c r="K2973" i="1"/>
  <c r="W2973" i="1" s="1"/>
  <c r="X2973" i="1" s="1"/>
  <c r="K2972" i="1"/>
  <c r="W2972" i="1" s="1"/>
  <c r="X2972" i="1" s="1"/>
  <c r="K2971" i="1"/>
  <c r="W2971" i="1" s="1"/>
  <c r="X2971" i="1" s="1"/>
  <c r="K2970" i="1"/>
  <c r="W2970" i="1" s="1"/>
  <c r="X2970" i="1" s="1"/>
  <c r="K2969" i="1"/>
  <c r="W2969" i="1" s="1"/>
  <c r="X2969" i="1" s="1"/>
  <c r="K2968" i="1"/>
  <c r="W2968" i="1" s="1"/>
  <c r="X2968" i="1" s="1"/>
  <c r="K2967" i="1"/>
  <c r="W2967" i="1" s="1"/>
  <c r="X2967" i="1" s="1"/>
  <c r="K4515" i="1"/>
  <c r="W4515" i="1" s="1"/>
  <c r="X4515" i="1" s="1"/>
  <c r="K2966" i="1"/>
  <c r="W2966" i="1" s="1"/>
  <c r="X2966" i="1" s="1"/>
  <c r="K2965" i="1"/>
  <c r="W2965" i="1" s="1"/>
  <c r="X2965" i="1" s="1"/>
  <c r="K2964" i="1"/>
  <c r="W2964" i="1" s="1"/>
  <c r="X2964" i="1" s="1"/>
  <c r="K2963" i="1"/>
  <c r="W2963" i="1" s="1"/>
  <c r="X2963" i="1" s="1"/>
  <c r="K4514" i="1"/>
  <c r="W4514" i="1" s="1"/>
  <c r="X4514" i="1" s="1"/>
  <c r="K319" i="1"/>
  <c r="W319" i="1" s="1"/>
  <c r="X319" i="1" s="1"/>
  <c r="K9106" i="1"/>
  <c r="W9106" i="1" s="1"/>
  <c r="X9106" i="1" s="1"/>
  <c r="K9105" i="1"/>
  <c r="W9105" i="1" s="1"/>
  <c r="X9105" i="1" s="1"/>
  <c r="K2962" i="1"/>
  <c r="W2962" i="1" s="1"/>
  <c r="X2962" i="1" s="1"/>
  <c r="K2961" i="1"/>
  <c r="W2961" i="1" s="1"/>
  <c r="X2961" i="1" s="1"/>
  <c r="K9104" i="1"/>
  <c r="W9104" i="1" s="1"/>
  <c r="X9104" i="1" s="1"/>
  <c r="K4102" i="1"/>
  <c r="W4102" i="1" s="1"/>
  <c r="X4102" i="1" s="1"/>
  <c r="K9103" i="1"/>
  <c r="W9103" i="1" s="1"/>
  <c r="X9103" i="1" s="1"/>
  <c r="K9102" i="1"/>
  <c r="W9102" i="1" s="1"/>
  <c r="X9102" i="1" s="1"/>
  <c r="K2960" i="1"/>
  <c r="W2960" i="1" s="1"/>
  <c r="X2960" i="1" s="1"/>
  <c r="K2959" i="1"/>
  <c r="W2959" i="1" s="1"/>
  <c r="X2959" i="1" s="1"/>
  <c r="K9101" i="1"/>
  <c r="W9101" i="1" s="1"/>
  <c r="X9101" i="1" s="1"/>
  <c r="K9100" i="1"/>
  <c r="W9100" i="1" s="1"/>
  <c r="X9100" i="1" s="1"/>
  <c r="K2958" i="1"/>
  <c r="W2958" i="1" s="1"/>
  <c r="X2958" i="1" s="1"/>
  <c r="K2957" i="1"/>
  <c r="W2957" i="1" s="1"/>
  <c r="X2957" i="1" s="1"/>
  <c r="K9099" i="1"/>
  <c r="W9099" i="1" s="1"/>
  <c r="X9099" i="1" s="1"/>
  <c r="K4101" i="1"/>
  <c r="W4101" i="1" s="1"/>
  <c r="X4101" i="1" s="1"/>
  <c r="K9098" i="1"/>
  <c r="W9098" i="1" s="1"/>
  <c r="X9098" i="1" s="1"/>
  <c r="K9097" i="1"/>
  <c r="W9097" i="1" s="1"/>
  <c r="X9097" i="1" s="1"/>
  <c r="K2956" i="1"/>
  <c r="W2956" i="1" s="1"/>
  <c r="X2956" i="1" s="1"/>
  <c r="K2955" i="1"/>
  <c r="W2955" i="1" s="1"/>
  <c r="X2955" i="1" s="1"/>
  <c r="K2954" i="1"/>
  <c r="W2954" i="1" s="1"/>
  <c r="X2954" i="1" s="1"/>
  <c r="K2953" i="1"/>
  <c r="W2953" i="1" s="1"/>
  <c r="X2953" i="1" s="1"/>
  <c r="K2952" i="1"/>
  <c r="W2952" i="1" s="1"/>
  <c r="X2952" i="1" s="1"/>
  <c r="K318" i="1"/>
  <c r="W318" i="1" s="1"/>
  <c r="X318" i="1" s="1"/>
  <c r="K2951" i="1"/>
  <c r="W2951" i="1" s="1"/>
  <c r="X2951" i="1" s="1"/>
  <c r="K2950" i="1"/>
  <c r="W2950" i="1" s="1"/>
  <c r="X2950" i="1" s="1"/>
  <c r="K9096" i="1"/>
  <c r="W9096" i="1" s="1"/>
  <c r="X9096" i="1" s="1"/>
  <c r="K2949" i="1"/>
  <c r="W2949" i="1" s="1"/>
  <c r="X2949" i="1" s="1"/>
  <c r="K1325" i="1"/>
  <c r="W1325" i="1" s="1"/>
  <c r="X1325" i="1" s="1"/>
  <c r="K2948" i="1"/>
  <c r="W2948" i="1" s="1"/>
  <c r="X2948" i="1" s="1"/>
  <c r="K2947" i="1"/>
  <c r="W2947" i="1" s="1"/>
  <c r="X2947" i="1" s="1"/>
  <c r="K9095" i="1"/>
  <c r="W9095" i="1" s="1"/>
  <c r="X9095" i="1" s="1"/>
  <c r="K9094" i="1"/>
  <c r="W9094" i="1" s="1"/>
  <c r="X9094" i="1" s="1"/>
  <c r="K1324" i="1"/>
  <c r="W1324" i="1" s="1"/>
  <c r="X1324" i="1" s="1"/>
  <c r="K4513" i="1"/>
  <c r="W4513" i="1" s="1"/>
  <c r="X4513" i="1" s="1"/>
  <c r="K317" i="1"/>
  <c r="W317" i="1" s="1"/>
  <c r="X317" i="1" s="1"/>
  <c r="K7470" i="1"/>
  <c r="W7470" i="1" s="1"/>
  <c r="X7470" i="1" s="1"/>
  <c r="K2946" i="1"/>
  <c r="W2946" i="1" s="1"/>
  <c r="X2946" i="1" s="1"/>
  <c r="K4512" i="1"/>
  <c r="W4512" i="1" s="1"/>
  <c r="X4512" i="1" s="1"/>
  <c r="K2945" i="1"/>
  <c r="W2945" i="1" s="1"/>
  <c r="X2945" i="1" s="1"/>
  <c r="K4511" i="1"/>
  <c r="W4511" i="1" s="1"/>
  <c r="X4511" i="1" s="1"/>
  <c r="K2944" i="1"/>
  <c r="W2944" i="1" s="1"/>
  <c r="X2944" i="1" s="1"/>
  <c r="K316" i="1"/>
  <c r="W316" i="1" s="1"/>
  <c r="X316" i="1" s="1"/>
  <c r="K2943" i="1"/>
  <c r="W2943" i="1" s="1"/>
  <c r="X2943" i="1" s="1"/>
  <c r="K2942" i="1"/>
  <c r="W2942" i="1" s="1"/>
  <c r="X2942" i="1" s="1"/>
  <c r="K315" i="1"/>
  <c r="W315" i="1" s="1"/>
  <c r="X315" i="1" s="1"/>
  <c r="K314" i="1"/>
  <c r="W314" i="1" s="1"/>
  <c r="X314" i="1" s="1"/>
  <c r="K313" i="1"/>
  <c r="W313" i="1" s="1"/>
  <c r="X313" i="1" s="1"/>
  <c r="K312" i="1"/>
  <c r="W312" i="1" s="1"/>
  <c r="X312" i="1" s="1"/>
  <c r="K1323" i="1"/>
  <c r="W1323" i="1" s="1"/>
  <c r="X1323" i="1" s="1"/>
  <c r="K7469" i="1"/>
  <c r="W7469" i="1" s="1"/>
  <c r="X7469" i="1" s="1"/>
  <c r="K1322" i="1"/>
  <c r="W1322" i="1" s="1"/>
  <c r="X1322" i="1" s="1"/>
  <c r="K311" i="1"/>
  <c r="W311" i="1" s="1"/>
  <c r="X311" i="1" s="1"/>
  <c r="K1321" i="1"/>
  <c r="W1321" i="1" s="1"/>
  <c r="X1321" i="1" s="1"/>
  <c r="K310" i="1"/>
  <c r="W310" i="1" s="1"/>
  <c r="X310" i="1" s="1"/>
  <c r="K7468" i="1"/>
  <c r="W7468" i="1" s="1"/>
  <c r="X7468" i="1" s="1"/>
  <c r="K7467" i="1"/>
  <c r="W7467" i="1" s="1"/>
  <c r="X7467" i="1" s="1"/>
  <c r="K8213" i="1"/>
  <c r="W8213" i="1" s="1"/>
  <c r="X8213" i="1" s="1"/>
  <c r="K8212" i="1"/>
  <c r="W8212" i="1" s="1"/>
  <c r="X8212" i="1" s="1"/>
  <c r="K1320" i="1"/>
  <c r="W1320" i="1" s="1"/>
  <c r="X1320" i="1" s="1"/>
  <c r="K309" i="1"/>
  <c r="W309" i="1" s="1"/>
  <c r="X309" i="1" s="1"/>
  <c r="K7466" i="1"/>
  <c r="W7466" i="1" s="1"/>
  <c r="X7466" i="1" s="1"/>
  <c r="K7465" i="1"/>
  <c r="W7465" i="1" s="1"/>
  <c r="X7465" i="1" s="1"/>
  <c r="K8211" i="1"/>
  <c r="W8211" i="1" s="1"/>
  <c r="X8211" i="1" s="1"/>
  <c r="K8210" i="1"/>
  <c r="W8210" i="1" s="1"/>
  <c r="X8210" i="1" s="1"/>
  <c r="K308" i="1"/>
  <c r="W308" i="1" s="1"/>
  <c r="X308" i="1" s="1"/>
  <c r="K307" i="1"/>
  <c r="W307" i="1" s="1"/>
  <c r="X307" i="1" s="1"/>
  <c r="K306" i="1"/>
  <c r="W306" i="1" s="1"/>
  <c r="X306" i="1" s="1"/>
  <c r="K305" i="1"/>
  <c r="W305" i="1" s="1"/>
  <c r="X305" i="1" s="1"/>
  <c r="K304" i="1"/>
  <c r="W304" i="1" s="1"/>
  <c r="X304" i="1" s="1"/>
  <c r="K303" i="1"/>
  <c r="W303" i="1" s="1"/>
  <c r="X303" i="1" s="1"/>
  <c r="K6363" i="1"/>
  <c r="W6363" i="1" s="1"/>
  <c r="X6363" i="1" s="1"/>
  <c r="K7464" i="1"/>
  <c r="W7464" i="1" s="1"/>
  <c r="X7464" i="1" s="1"/>
  <c r="K5098" i="1"/>
  <c r="W5098" i="1" s="1"/>
  <c r="X5098" i="1" s="1"/>
  <c r="K5955" i="1"/>
  <c r="W5955" i="1" s="1"/>
  <c r="X5955" i="1" s="1"/>
  <c r="K1319" i="1"/>
  <c r="W1319" i="1" s="1"/>
  <c r="X1319" i="1" s="1"/>
  <c r="K6541" i="1"/>
  <c r="W6541" i="1" s="1"/>
  <c r="X6541" i="1" s="1"/>
  <c r="K5954" i="1"/>
  <c r="W5954" i="1" s="1"/>
  <c r="X5954" i="1" s="1"/>
  <c r="K5953" i="1"/>
  <c r="W5953" i="1" s="1"/>
  <c r="X5953" i="1" s="1"/>
  <c r="K6362" i="1"/>
  <c r="W6362" i="1" s="1"/>
  <c r="X6362" i="1" s="1"/>
  <c r="K6361" i="1"/>
  <c r="W6361" i="1" s="1"/>
  <c r="X6361" i="1" s="1"/>
  <c r="K7463" i="1"/>
  <c r="W7463" i="1" s="1"/>
  <c r="X7463" i="1" s="1"/>
  <c r="K7462" i="1"/>
  <c r="W7462" i="1" s="1"/>
  <c r="X7462" i="1" s="1"/>
  <c r="K5952" i="1"/>
  <c r="W5952" i="1" s="1"/>
  <c r="X5952" i="1" s="1"/>
  <c r="K5951" i="1"/>
  <c r="W5951" i="1" s="1"/>
  <c r="X5951" i="1" s="1"/>
  <c r="K6360" i="1"/>
  <c r="W6360" i="1" s="1"/>
  <c r="X6360" i="1" s="1"/>
  <c r="K6359" i="1"/>
  <c r="W6359" i="1" s="1"/>
  <c r="X6359" i="1" s="1"/>
  <c r="K6358" i="1"/>
  <c r="W6358" i="1" s="1"/>
  <c r="X6358" i="1" s="1"/>
  <c r="K6357" i="1"/>
  <c r="W6357" i="1" s="1"/>
  <c r="X6357" i="1" s="1"/>
  <c r="K5950" i="1"/>
  <c r="W5950" i="1" s="1"/>
  <c r="X5950" i="1" s="1"/>
  <c r="K5949" i="1"/>
  <c r="W5949" i="1" s="1"/>
  <c r="X5949" i="1" s="1"/>
  <c r="K4510" i="1"/>
  <c r="W4510" i="1" s="1"/>
  <c r="X4510" i="1" s="1"/>
  <c r="K4509" i="1"/>
  <c r="W4509" i="1" s="1"/>
  <c r="X4509" i="1" s="1"/>
  <c r="K6356" i="1"/>
  <c r="W6356" i="1" s="1"/>
  <c r="X6356" i="1" s="1"/>
  <c r="K4508" i="1"/>
  <c r="W4508" i="1" s="1"/>
  <c r="X4508" i="1" s="1"/>
  <c r="K6355" i="1"/>
  <c r="W6355" i="1" s="1"/>
  <c r="X6355" i="1" s="1"/>
  <c r="K5948" i="1"/>
  <c r="W5948" i="1" s="1"/>
  <c r="X5948" i="1" s="1"/>
  <c r="K5947" i="1"/>
  <c r="W5947" i="1" s="1"/>
  <c r="X5947" i="1" s="1"/>
  <c r="K5946" i="1"/>
  <c r="W5946" i="1" s="1"/>
  <c r="X5946" i="1" s="1"/>
  <c r="K1318" i="1"/>
  <c r="W1318" i="1" s="1"/>
  <c r="X1318" i="1" s="1"/>
  <c r="K4507" i="1"/>
  <c r="W4507" i="1" s="1"/>
  <c r="X4507" i="1" s="1"/>
  <c r="K5945" i="1"/>
  <c r="W5945" i="1" s="1"/>
  <c r="X5945" i="1" s="1"/>
  <c r="K4506" i="1"/>
  <c r="W4506" i="1" s="1"/>
  <c r="X4506" i="1" s="1"/>
  <c r="K5944" i="1"/>
  <c r="W5944" i="1" s="1"/>
  <c r="X5944" i="1" s="1"/>
  <c r="K7461" i="1"/>
  <c r="W7461" i="1" s="1"/>
  <c r="X7461" i="1" s="1"/>
  <c r="K302" i="1"/>
  <c r="W302" i="1" s="1"/>
  <c r="X302" i="1" s="1"/>
  <c r="K7460" i="1"/>
  <c r="W7460" i="1" s="1"/>
  <c r="X7460" i="1" s="1"/>
  <c r="K1317" i="1"/>
  <c r="W1317" i="1" s="1"/>
  <c r="X1317" i="1" s="1"/>
  <c r="K4505" i="1"/>
  <c r="W4505" i="1" s="1"/>
  <c r="X4505" i="1" s="1"/>
  <c r="K7459" i="1"/>
  <c r="W7459" i="1" s="1"/>
  <c r="X7459" i="1" s="1"/>
  <c r="K4504" i="1"/>
  <c r="K301" i="1"/>
  <c r="W301" i="1" s="1"/>
  <c r="X301" i="1" s="1"/>
  <c r="K4503" i="1"/>
  <c r="W4503" i="1" s="1"/>
  <c r="X4503" i="1" s="1"/>
  <c r="K7458" i="1"/>
  <c r="W7458" i="1" s="1"/>
  <c r="X7458" i="1" s="1"/>
  <c r="K7457" i="1"/>
  <c r="K1316" i="1"/>
  <c r="W1316" i="1" s="1"/>
  <c r="X1316" i="1" s="1"/>
  <c r="K1315" i="1"/>
  <c r="W1315" i="1" s="1"/>
  <c r="X1315" i="1" s="1"/>
  <c r="K4502" i="1"/>
  <c r="W4502" i="1" s="1"/>
  <c r="X4502" i="1" s="1"/>
  <c r="K4501" i="1"/>
  <c r="W4501" i="1" s="1"/>
  <c r="X4501" i="1" s="1"/>
  <c r="K4500" i="1"/>
  <c r="W4500" i="1" s="1"/>
  <c r="X4500" i="1" s="1"/>
  <c r="K300" i="1"/>
  <c r="K1314" i="1"/>
  <c r="W1314" i="1" s="1"/>
  <c r="X1314" i="1" s="1"/>
  <c r="K4499" i="1"/>
  <c r="W4499" i="1" s="1"/>
  <c r="X4499" i="1" s="1"/>
  <c r="K4498" i="1"/>
  <c r="K7456" i="1"/>
  <c r="W7456" i="1" s="1"/>
  <c r="X7456" i="1" s="1"/>
  <c r="K5000" i="1"/>
  <c r="W5000" i="1" s="1"/>
  <c r="X5000" i="1" s="1"/>
  <c r="K5943" i="1"/>
  <c r="K4999" i="1"/>
  <c r="W4999" i="1" s="1"/>
  <c r="X4999" i="1" s="1"/>
  <c r="K2941" i="1"/>
  <c r="W2941" i="1" s="1"/>
  <c r="X2941" i="1" s="1"/>
  <c r="K2940" i="1"/>
  <c r="W2940" i="1" s="1"/>
  <c r="X2940" i="1" s="1"/>
  <c r="K1313" i="1"/>
  <c r="W1313" i="1" s="1"/>
  <c r="X1313" i="1" s="1"/>
  <c r="K4100" i="1"/>
  <c r="W4100" i="1" s="1"/>
  <c r="X4100" i="1" s="1"/>
  <c r="K9093" i="1"/>
  <c r="W9093" i="1" s="1"/>
  <c r="X9093" i="1" s="1"/>
  <c r="K9092" i="1"/>
  <c r="W9092" i="1" s="1"/>
  <c r="X9092" i="1" s="1"/>
  <c r="K9091" i="1"/>
  <c r="W9091" i="1" s="1"/>
  <c r="X9091" i="1" s="1"/>
  <c r="K4497" i="1"/>
  <c r="W4497" i="1" s="1"/>
  <c r="X4497" i="1" s="1"/>
  <c r="K2939" i="1"/>
  <c r="W2939" i="1" s="1"/>
  <c r="X2939" i="1" s="1"/>
  <c r="K2938" i="1"/>
  <c r="W2938" i="1" s="1"/>
  <c r="X2938" i="1" s="1"/>
  <c r="K2937" i="1"/>
  <c r="W2937" i="1" s="1"/>
  <c r="X2937" i="1" s="1"/>
  <c r="K9090" i="1"/>
  <c r="K1312" i="1"/>
  <c r="W1312" i="1" s="1"/>
  <c r="X1312" i="1" s="1"/>
  <c r="K1311" i="1"/>
  <c r="W1311" i="1" s="1"/>
  <c r="X1311" i="1" s="1"/>
  <c r="K7455" i="1"/>
  <c r="W7455" i="1" s="1"/>
  <c r="X7455" i="1" s="1"/>
  <c r="K7454" i="1"/>
  <c r="W7454" i="1" s="1"/>
  <c r="X7454" i="1" s="1"/>
  <c r="K1310" i="1"/>
  <c r="W1310" i="1" s="1"/>
  <c r="X1310" i="1" s="1"/>
  <c r="K1309" i="1"/>
  <c r="W1309" i="1" s="1"/>
  <c r="X1309" i="1" s="1"/>
  <c r="K9089" i="1"/>
  <c r="W9089" i="1" s="1"/>
  <c r="X9089" i="1" s="1"/>
  <c r="K9088" i="1"/>
  <c r="W9088" i="1" s="1"/>
  <c r="X9088" i="1" s="1"/>
  <c r="K4998" i="1"/>
  <c r="W4998" i="1" s="1"/>
  <c r="X4998" i="1" s="1"/>
  <c r="K9087" i="1"/>
  <c r="W9087" i="1" s="1"/>
  <c r="X9087" i="1" s="1"/>
  <c r="K9086" i="1"/>
  <c r="W9086" i="1" s="1"/>
  <c r="X9086" i="1" s="1"/>
  <c r="K4099" i="1"/>
  <c r="W4099" i="1" s="1"/>
  <c r="X4099" i="1" s="1"/>
  <c r="K9085" i="1"/>
  <c r="W9085" i="1" s="1"/>
  <c r="X9085" i="1" s="1"/>
  <c r="K9084" i="1"/>
  <c r="W9084" i="1" s="1"/>
  <c r="X9084" i="1" s="1"/>
  <c r="K9083" i="1"/>
  <c r="W9083" i="1" s="1"/>
  <c r="X9083" i="1" s="1"/>
  <c r="K9082" i="1"/>
  <c r="W9082" i="1" s="1"/>
  <c r="X9082" i="1" s="1"/>
  <c r="K9081" i="1"/>
  <c r="W9081" i="1" s="1"/>
  <c r="X9081" i="1" s="1"/>
  <c r="K9080" i="1"/>
  <c r="W9080" i="1" s="1"/>
  <c r="X9080" i="1" s="1"/>
  <c r="K1308" i="1"/>
  <c r="W1308" i="1" s="1"/>
  <c r="X1308" i="1" s="1"/>
  <c r="K4098" i="1"/>
  <c r="W4098" i="1" s="1"/>
  <c r="X4098" i="1" s="1"/>
  <c r="K9079" i="1"/>
  <c r="W9079" i="1" s="1"/>
  <c r="X9079" i="1" s="1"/>
  <c r="K4097" i="1"/>
  <c r="W4097" i="1" s="1"/>
  <c r="X4097" i="1" s="1"/>
  <c r="K9078" i="1"/>
  <c r="W9078" i="1" s="1"/>
  <c r="X9078" i="1" s="1"/>
  <c r="K9077" i="1"/>
  <c r="W9077" i="1" s="1"/>
  <c r="X9077" i="1" s="1"/>
  <c r="K2936" i="1"/>
  <c r="W2936" i="1" s="1"/>
  <c r="X2936" i="1" s="1"/>
  <c r="K8209" i="1"/>
  <c r="W8209" i="1" s="1"/>
  <c r="X8209" i="1" s="1"/>
  <c r="K1307" i="1"/>
  <c r="W1307" i="1" s="1"/>
  <c r="X1307" i="1" s="1"/>
  <c r="K1306" i="1"/>
  <c r="W1306" i="1" s="1"/>
  <c r="X1306" i="1" s="1"/>
  <c r="K8208" i="1"/>
  <c r="W8208" i="1" s="1"/>
  <c r="X8208" i="1" s="1"/>
  <c r="K8207" i="1"/>
  <c r="W8207" i="1" s="1"/>
  <c r="X8207" i="1" s="1"/>
  <c r="K1305" i="1"/>
  <c r="W1305" i="1" s="1"/>
  <c r="X1305" i="1" s="1"/>
  <c r="K9076" i="1"/>
  <c r="W9076" i="1" s="1"/>
  <c r="X9076" i="1" s="1"/>
  <c r="K9075" i="1"/>
  <c r="W9075" i="1" s="1"/>
  <c r="X9075" i="1" s="1"/>
  <c r="K4766" i="1"/>
  <c r="W4766" i="1" s="1"/>
  <c r="X4766" i="1" s="1"/>
  <c r="K4765" i="1"/>
  <c r="W4765" i="1" s="1"/>
  <c r="X4765" i="1" s="1"/>
  <c r="K4764" i="1"/>
  <c r="W4764" i="1" s="1"/>
  <c r="X4764" i="1" s="1"/>
  <c r="K5097" i="1"/>
  <c r="W5097" i="1" s="1"/>
  <c r="X5097" i="1" s="1"/>
  <c r="K7638" i="1"/>
  <c r="W7638" i="1" s="1"/>
  <c r="X7638" i="1" s="1"/>
  <c r="K7453" i="1"/>
  <c r="W7453" i="1" s="1"/>
  <c r="X7453" i="1" s="1"/>
  <c r="K5096" i="1"/>
  <c r="W5096" i="1" s="1"/>
  <c r="X5096" i="1" s="1"/>
  <c r="K5095" i="1"/>
  <c r="W5095" i="1" s="1"/>
  <c r="X5095" i="1" s="1"/>
  <c r="K5094" i="1"/>
  <c r="W5094" i="1" s="1"/>
  <c r="X5094" i="1" s="1"/>
  <c r="K5093" i="1"/>
  <c r="W5093" i="1" s="1"/>
  <c r="X5093" i="1" s="1"/>
  <c r="K4763" i="1"/>
  <c r="W4763" i="1" s="1"/>
  <c r="X4763" i="1" s="1"/>
  <c r="K5092" i="1"/>
  <c r="W5092" i="1" s="1"/>
  <c r="X5092" i="1" s="1"/>
  <c r="K1304" i="1"/>
  <c r="W1304" i="1" s="1"/>
  <c r="X1304" i="1" s="1"/>
  <c r="K1303" i="1"/>
  <c r="W1303" i="1" s="1"/>
  <c r="X1303" i="1" s="1"/>
  <c r="K2935" i="1"/>
  <c r="K4690" i="1"/>
  <c r="K2934" i="1"/>
  <c r="W2934" i="1" s="1"/>
  <c r="X2934" i="1" s="1"/>
  <c r="K2933" i="1"/>
  <c r="W2933" i="1" s="1"/>
  <c r="X2933" i="1" s="1"/>
  <c r="K9074" i="1"/>
  <c r="W9074" i="1" s="1"/>
  <c r="X9074" i="1" s="1"/>
  <c r="K4096" i="1"/>
  <c r="W4096" i="1" s="1"/>
  <c r="X4096" i="1" s="1"/>
  <c r="K2932" i="1"/>
  <c r="W2932" i="1" s="1"/>
  <c r="X2932" i="1" s="1"/>
  <c r="K2931" i="1"/>
  <c r="W2931" i="1" s="1"/>
  <c r="X2931" i="1" s="1"/>
  <c r="K1302" i="1"/>
  <c r="W1302" i="1" s="1"/>
  <c r="X1302" i="1" s="1"/>
  <c r="K1301" i="1"/>
  <c r="W1301" i="1" s="1"/>
  <c r="X1301" i="1" s="1"/>
  <c r="K2930" i="1"/>
  <c r="W2930" i="1" s="1"/>
  <c r="X2930" i="1" s="1"/>
  <c r="K2929" i="1"/>
  <c r="W2929" i="1" s="1"/>
  <c r="X2929" i="1" s="1"/>
  <c r="K2928" i="1"/>
  <c r="W2928" i="1" s="1"/>
  <c r="X2928" i="1" s="1"/>
  <c r="K2927" i="1"/>
  <c r="W2927" i="1" s="1"/>
  <c r="X2927" i="1" s="1"/>
  <c r="K2926" i="1"/>
  <c r="W2926" i="1" s="1"/>
  <c r="X2926" i="1" s="1"/>
  <c r="K4095" i="1"/>
  <c r="W4095" i="1" s="1"/>
  <c r="X4095" i="1" s="1"/>
  <c r="K2925" i="1"/>
  <c r="W2925" i="1" s="1"/>
  <c r="X2925" i="1" s="1"/>
  <c r="K8526" i="1"/>
  <c r="W8526" i="1" s="1"/>
  <c r="X8526" i="1" s="1"/>
  <c r="K2924" i="1"/>
  <c r="W2924" i="1" s="1"/>
  <c r="X2924" i="1" s="1"/>
  <c r="K2923" i="1"/>
  <c r="W2923" i="1" s="1"/>
  <c r="X2923" i="1" s="1"/>
  <c r="K2922" i="1"/>
  <c r="W2922" i="1" s="1"/>
  <c r="X2922" i="1" s="1"/>
  <c r="K4094" i="1"/>
  <c r="W4094" i="1" s="1"/>
  <c r="X4094" i="1" s="1"/>
  <c r="K2921" i="1"/>
  <c r="W2921" i="1" s="1"/>
  <c r="X2921" i="1" s="1"/>
  <c r="K9073" i="1"/>
  <c r="W9073" i="1" s="1"/>
  <c r="X9073" i="1" s="1"/>
  <c r="K2920" i="1"/>
  <c r="W2920" i="1" s="1"/>
  <c r="X2920" i="1" s="1"/>
  <c r="K4093" i="1"/>
  <c r="W4093" i="1" s="1"/>
  <c r="X4093" i="1" s="1"/>
  <c r="K2919" i="1"/>
  <c r="W2919" i="1" s="1"/>
  <c r="X2919" i="1" s="1"/>
  <c r="K9072" i="1"/>
  <c r="W9072" i="1" s="1"/>
  <c r="X9072" i="1" s="1"/>
  <c r="K2918" i="1"/>
  <c r="W2918" i="1" s="1"/>
  <c r="X2918" i="1" s="1"/>
  <c r="K2917" i="1"/>
  <c r="W2917" i="1" s="1"/>
  <c r="X2917" i="1" s="1"/>
  <c r="K2916" i="1"/>
  <c r="W2916" i="1" s="1"/>
  <c r="X2916" i="1" s="1"/>
  <c r="K2915" i="1"/>
  <c r="W2915" i="1" s="1"/>
  <c r="X2915" i="1" s="1"/>
  <c r="K1300" i="1"/>
  <c r="W1300" i="1" s="1"/>
  <c r="X1300" i="1" s="1"/>
  <c r="K1299" i="1"/>
  <c r="W1299" i="1" s="1"/>
  <c r="X1299" i="1" s="1"/>
  <c r="K2914" i="1"/>
  <c r="W2914" i="1" s="1"/>
  <c r="X2914" i="1" s="1"/>
  <c r="K1298" i="1"/>
  <c r="W1298" i="1" s="1"/>
  <c r="X1298" i="1" s="1"/>
  <c r="K4997" i="1"/>
  <c r="W4997" i="1" s="1"/>
  <c r="X4997" i="1" s="1"/>
  <c r="K1297" i="1"/>
  <c r="W1297" i="1" s="1"/>
  <c r="X1297" i="1" s="1"/>
  <c r="K9071" i="1"/>
  <c r="K9070" i="1"/>
  <c r="K9069" i="1"/>
  <c r="W9069" i="1" s="1"/>
  <c r="X9069" i="1" s="1"/>
  <c r="K9068" i="1"/>
  <c r="W9068" i="1" s="1"/>
  <c r="X9068" i="1" s="1"/>
  <c r="K9067" i="1"/>
  <c r="W9067" i="1" s="1"/>
  <c r="X9067" i="1" s="1"/>
  <c r="K9066" i="1"/>
  <c r="W9066" i="1" s="1"/>
  <c r="X9066" i="1" s="1"/>
  <c r="K1296" i="1"/>
  <c r="W1296" i="1" s="1"/>
  <c r="X1296" i="1" s="1"/>
  <c r="K1295" i="1"/>
  <c r="W1295" i="1" s="1"/>
  <c r="X1295" i="1" s="1"/>
  <c r="K9065" i="1"/>
  <c r="W9065" i="1" s="1"/>
  <c r="X9065" i="1" s="1"/>
  <c r="K9064" i="1"/>
  <c r="W9064" i="1" s="1"/>
  <c r="X9064" i="1" s="1"/>
  <c r="K9063" i="1"/>
  <c r="W9063" i="1" s="1"/>
  <c r="X9063" i="1" s="1"/>
  <c r="K9062" i="1"/>
  <c r="W9062" i="1" s="1"/>
  <c r="X9062" i="1" s="1"/>
  <c r="K9061" i="1"/>
  <c r="W9061" i="1" s="1"/>
  <c r="X9061" i="1" s="1"/>
  <c r="K4092" i="1"/>
  <c r="W4092" i="1" s="1"/>
  <c r="X4092" i="1" s="1"/>
  <c r="K1294" i="1"/>
  <c r="W1294" i="1" s="1"/>
  <c r="X1294" i="1" s="1"/>
  <c r="K9060" i="1"/>
  <c r="W9060" i="1" s="1"/>
  <c r="X9060" i="1" s="1"/>
  <c r="K2913" i="1"/>
  <c r="K8525" i="1"/>
  <c r="K9059" i="1"/>
  <c r="W9059" i="1" s="1"/>
  <c r="X9059" i="1" s="1"/>
  <c r="K8206" i="1"/>
  <c r="W8206" i="1" s="1"/>
  <c r="X8206" i="1" s="1"/>
  <c r="K2912" i="1"/>
  <c r="W2912" i="1" s="1"/>
  <c r="X2912" i="1" s="1"/>
  <c r="K9058" i="1"/>
  <c r="W9058" i="1" s="1"/>
  <c r="X9058" i="1" s="1"/>
  <c r="K6354" i="1"/>
  <c r="W6354" i="1" s="1"/>
  <c r="X6354" i="1" s="1"/>
  <c r="K9057" i="1"/>
  <c r="W9057" i="1" s="1"/>
  <c r="X9057" i="1" s="1"/>
  <c r="K2911" i="1"/>
  <c r="W2911" i="1" s="1"/>
  <c r="X2911" i="1" s="1"/>
  <c r="K9056" i="1"/>
  <c r="W9056" i="1" s="1"/>
  <c r="X9056" i="1" s="1"/>
  <c r="K9055" i="1"/>
  <c r="W9055" i="1" s="1"/>
  <c r="X9055" i="1" s="1"/>
  <c r="K2910" i="1"/>
  <c r="W2910" i="1" s="1"/>
  <c r="X2910" i="1" s="1"/>
  <c r="K2909" i="1"/>
  <c r="W2909" i="1" s="1"/>
  <c r="X2909" i="1" s="1"/>
  <c r="K9054" i="1"/>
  <c r="W9054" i="1" s="1"/>
  <c r="X9054" i="1" s="1"/>
  <c r="K1293" i="1"/>
  <c r="W1293" i="1" s="1"/>
  <c r="X1293" i="1" s="1"/>
  <c r="K1292" i="1"/>
  <c r="W1292" i="1" s="1"/>
  <c r="X1292" i="1" s="1"/>
  <c r="K9053" i="1"/>
  <c r="W9053" i="1" s="1"/>
  <c r="X9053" i="1" s="1"/>
  <c r="K9052" i="1"/>
  <c r="W9052" i="1" s="1"/>
  <c r="X9052" i="1" s="1"/>
  <c r="K2908" i="1"/>
  <c r="W2908" i="1" s="1"/>
  <c r="X2908" i="1" s="1"/>
  <c r="K9051" i="1"/>
  <c r="W9051" i="1" s="1"/>
  <c r="X9051" i="1" s="1"/>
  <c r="K1291" i="1"/>
  <c r="W1291" i="1" s="1"/>
  <c r="X1291" i="1" s="1"/>
  <c r="K4689" i="1"/>
  <c r="K1290" i="1"/>
  <c r="W1290" i="1" s="1"/>
  <c r="X1290" i="1" s="1"/>
  <c r="K9050" i="1"/>
  <c r="W9050" i="1" s="1"/>
  <c r="X9050" i="1" s="1"/>
  <c r="K9049" i="1"/>
  <c r="W9049" i="1" s="1"/>
  <c r="X9049" i="1" s="1"/>
  <c r="K8205" i="1"/>
  <c r="W8205" i="1" s="1"/>
  <c r="X8205" i="1" s="1"/>
  <c r="K9048" i="1"/>
  <c r="W9048" i="1" s="1"/>
  <c r="X9048" i="1" s="1"/>
  <c r="K8204" i="1"/>
  <c r="W8204" i="1" s="1"/>
  <c r="X8204" i="1" s="1"/>
  <c r="K9047" i="1"/>
  <c r="W9047" i="1" s="1"/>
  <c r="X9047" i="1" s="1"/>
  <c r="K4091" i="1"/>
  <c r="W4091" i="1" s="1"/>
  <c r="X4091" i="1" s="1"/>
  <c r="K9046" i="1"/>
  <c r="W9046" i="1" s="1"/>
  <c r="X9046" i="1" s="1"/>
  <c r="K8203" i="1"/>
  <c r="W8203" i="1" s="1"/>
  <c r="X8203" i="1" s="1"/>
  <c r="K4090" i="1"/>
  <c r="W4090" i="1" s="1"/>
  <c r="X4090" i="1" s="1"/>
  <c r="K1289" i="1"/>
  <c r="W1289" i="1" s="1"/>
  <c r="X1289" i="1" s="1"/>
  <c r="K9045" i="1"/>
  <c r="W9045" i="1" s="1"/>
  <c r="X9045" i="1" s="1"/>
  <c r="K1288" i="1"/>
  <c r="W1288" i="1" s="1"/>
  <c r="X1288" i="1" s="1"/>
  <c r="K9044" i="1"/>
  <c r="W9044" i="1" s="1"/>
  <c r="X9044" i="1" s="1"/>
  <c r="K8202" i="1"/>
  <c r="W8202" i="1" s="1"/>
  <c r="X8202" i="1" s="1"/>
  <c r="K4089" i="1"/>
  <c r="W4089" i="1" s="1"/>
  <c r="X4089" i="1" s="1"/>
  <c r="K9043" i="1"/>
  <c r="W9043" i="1" s="1"/>
  <c r="X9043" i="1" s="1"/>
  <c r="K9042" i="1"/>
  <c r="W9042" i="1" s="1"/>
  <c r="X9042" i="1" s="1"/>
  <c r="K8201" i="1"/>
  <c r="W8201" i="1" s="1"/>
  <c r="X8201" i="1" s="1"/>
  <c r="K8200" i="1"/>
  <c r="W8200" i="1" s="1"/>
  <c r="X8200" i="1" s="1"/>
  <c r="K9041" i="1"/>
  <c r="W9041" i="1" s="1"/>
  <c r="X9041" i="1" s="1"/>
  <c r="K8199" i="1"/>
  <c r="W8199" i="1" s="1"/>
  <c r="X8199" i="1" s="1"/>
  <c r="K9040" i="1"/>
  <c r="W9040" i="1" s="1"/>
  <c r="X9040" i="1" s="1"/>
  <c r="K9039" i="1"/>
  <c r="W9039" i="1" s="1"/>
  <c r="X9039" i="1" s="1"/>
  <c r="K9038" i="1"/>
  <c r="W9038" i="1" s="1"/>
  <c r="X9038" i="1" s="1"/>
  <c r="K9037" i="1"/>
  <c r="W9037" i="1" s="1"/>
  <c r="X9037" i="1" s="1"/>
  <c r="K1287" i="1"/>
  <c r="W1287" i="1" s="1"/>
  <c r="X1287" i="1" s="1"/>
  <c r="K1286" i="1"/>
  <c r="W1286" i="1" s="1"/>
  <c r="X1286" i="1" s="1"/>
  <c r="K1285" i="1"/>
  <c r="W1285" i="1" s="1"/>
  <c r="X1285" i="1" s="1"/>
  <c r="K1284" i="1"/>
  <c r="W1284" i="1" s="1"/>
  <c r="X1284" i="1" s="1"/>
  <c r="K2907" i="1"/>
  <c r="W2907" i="1" s="1"/>
  <c r="X2907" i="1" s="1"/>
  <c r="K4088" i="1"/>
  <c r="W4088" i="1" s="1"/>
  <c r="X4088" i="1" s="1"/>
  <c r="K2906" i="1"/>
  <c r="W2906" i="1" s="1"/>
  <c r="X2906" i="1" s="1"/>
  <c r="K4087" i="1"/>
  <c r="W4087" i="1" s="1"/>
  <c r="X4087" i="1" s="1"/>
  <c r="K4086" i="1"/>
  <c r="W4086" i="1" s="1"/>
  <c r="X4086" i="1" s="1"/>
  <c r="K4085" i="1"/>
  <c r="W4085" i="1" s="1"/>
  <c r="X4085" i="1" s="1"/>
  <c r="K2905" i="1"/>
  <c r="W2905" i="1" s="1"/>
  <c r="X2905" i="1" s="1"/>
  <c r="K2904" i="1"/>
  <c r="W2904" i="1" s="1"/>
  <c r="X2904" i="1" s="1"/>
  <c r="K2903" i="1"/>
  <c r="W2903" i="1" s="1"/>
  <c r="X2903" i="1" s="1"/>
  <c r="K4084" i="1"/>
  <c r="W4084" i="1" s="1"/>
  <c r="X4084" i="1" s="1"/>
  <c r="K1283" i="1"/>
  <c r="W1283" i="1" s="1"/>
  <c r="X1283" i="1" s="1"/>
  <c r="K4688" i="1"/>
  <c r="K2902" i="1"/>
  <c r="W2902" i="1" s="1"/>
  <c r="X2902" i="1" s="1"/>
  <c r="K1282" i="1"/>
  <c r="W1282" i="1" s="1"/>
  <c r="X1282" i="1" s="1"/>
  <c r="K2901" i="1"/>
  <c r="W2901" i="1" s="1"/>
  <c r="X2901" i="1" s="1"/>
  <c r="K2900" i="1"/>
  <c r="W2900" i="1" s="1"/>
  <c r="X2900" i="1" s="1"/>
  <c r="K2899" i="1"/>
  <c r="W2899" i="1" s="1"/>
  <c r="X2899" i="1" s="1"/>
  <c r="K2898" i="1"/>
  <c r="W2898" i="1" s="1"/>
  <c r="X2898" i="1" s="1"/>
  <c r="K4083" i="1"/>
  <c r="W4083" i="1" s="1"/>
  <c r="X4083" i="1" s="1"/>
  <c r="K4082" i="1"/>
  <c r="W4082" i="1" s="1"/>
  <c r="X4082" i="1" s="1"/>
  <c r="K2897" i="1"/>
  <c r="W2897" i="1" s="1"/>
  <c r="X2897" i="1" s="1"/>
  <c r="K2896" i="1"/>
  <c r="W2896" i="1" s="1"/>
  <c r="X2896" i="1" s="1"/>
  <c r="K4687" i="1"/>
  <c r="K4686" i="1"/>
  <c r="K8524" i="1"/>
  <c r="W8524" i="1" s="1"/>
  <c r="X8524" i="1" s="1"/>
  <c r="K4685" i="1"/>
  <c r="K9036" i="1"/>
  <c r="W9036" i="1" s="1"/>
  <c r="X9036" i="1" s="1"/>
  <c r="K9035" i="1"/>
  <c r="W9035" i="1" s="1"/>
  <c r="X9035" i="1" s="1"/>
  <c r="K2895" i="1"/>
  <c r="W2895" i="1" s="1"/>
  <c r="X2895" i="1" s="1"/>
  <c r="K8523" i="1"/>
  <c r="W8523" i="1" s="1"/>
  <c r="X8523" i="1" s="1"/>
  <c r="K2894" i="1"/>
  <c r="W2894" i="1" s="1"/>
  <c r="X2894" i="1" s="1"/>
  <c r="K1281" i="1"/>
  <c r="W1281" i="1" s="1"/>
  <c r="X1281" i="1" s="1"/>
  <c r="K2893" i="1"/>
  <c r="W2893" i="1" s="1"/>
  <c r="X2893" i="1" s="1"/>
  <c r="K8522" i="1"/>
  <c r="W8522" i="1" s="1"/>
  <c r="X8522" i="1" s="1"/>
  <c r="K2892" i="1"/>
  <c r="W2892" i="1" s="1"/>
  <c r="X2892" i="1" s="1"/>
  <c r="K2891" i="1"/>
  <c r="W2891" i="1" s="1"/>
  <c r="X2891" i="1" s="1"/>
  <c r="K2890" i="1"/>
  <c r="W2890" i="1" s="1"/>
  <c r="X2890" i="1" s="1"/>
  <c r="K2889" i="1"/>
  <c r="W2889" i="1" s="1"/>
  <c r="X2889" i="1" s="1"/>
  <c r="K1280" i="1"/>
  <c r="W1280" i="1" s="1"/>
  <c r="X1280" i="1" s="1"/>
  <c r="K9034" i="1"/>
  <c r="W9034" i="1" s="1"/>
  <c r="X9034" i="1" s="1"/>
  <c r="K9033" i="1"/>
  <c r="W9033" i="1" s="1"/>
  <c r="X9033" i="1" s="1"/>
  <c r="K9032" i="1"/>
  <c r="W9032" i="1" s="1"/>
  <c r="X9032" i="1" s="1"/>
  <c r="K5091" i="1"/>
  <c r="W5091" i="1" s="1"/>
  <c r="X5091" i="1" s="1"/>
  <c r="K9031" i="1"/>
  <c r="W9031" i="1" s="1"/>
  <c r="X9031" i="1" s="1"/>
  <c r="K1279" i="1"/>
  <c r="W1279" i="1" s="1"/>
  <c r="X1279" i="1" s="1"/>
  <c r="K1278" i="1"/>
  <c r="W1278" i="1" s="1"/>
  <c r="X1278" i="1" s="1"/>
  <c r="K1277" i="1"/>
  <c r="W1277" i="1" s="1"/>
  <c r="X1277" i="1" s="1"/>
  <c r="K9030" i="1"/>
  <c r="W9030" i="1" s="1"/>
  <c r="X9030" i="1" s="1"/>
  <c r="K1276" i="1"/>
  <c r="W1276" i="1" s="1"/>
  <c r="X1276" i="1" s="1"/>
  <c r="K9029" i="1"/>
  <c r="W9029" i="1" s="1"/>
  <c r="X9029" i="1" s="1"/>
  <c r="K2888" i="1"/>
  <c r="W2888" i="1" s="1"/>
  <c r="X2888" i="1" s="1"/>
  <c r="K2887" i="1"/>
  <c r="W2887" i="1" s="1"/>
  <c r="X2887" i="1" s="1"/>
  <c r="K9028" i="1"/>
  <c r="W9028" i="1" s="1"/>
  <c r="X9028" i="1" s="1"/>
  <c r="K8198" i="1"/>
  <c r="W8198" i="1" s="1"/>
  <c r="X8198" i="1" s="1"/>
  <c r="K5090" i="1"/>
  <c r="W5090" i="1" s="1"/>
  <c r="X5090" i="1" s="1"/>
  <c r="K1275" i="1"/>
  <c r="W1275" i="1" s="1"/>
  <c r="X1275" i="1" s="1"/>
  <c r="K1274" i="1"/>
  <c r="W1274" i="1" s="1"/>
  <c r="X1274" i="1" s="1"/>
  <c r="K1273" i="1"/>
  <c r="W1273" i="1" s="1"/>
  <c r="X1273" i="1" s="1"/>
  <c r="K1272" i="1"/>
  <c r="W1272" i="1" s="1"/>
  <c r="X1272" i="1" s="1"/>
  <c r="K1271" i="1"/>
  <c r="W1271" i="1" s="1"/>
  <c r="X1271" i="1" s="1"/>
  <c r="K1270" i="1"/>
  <c r="W1270" i="1" s="1"/>
  <c r="X1270" i="1" s="1"/>
  <c r="K1269" i="1"/>
  <c r="W1269" i="1" s="1"/>
  <c r="X1269" i="1" s="1"/>
  <c r="K1268" i="1"/>
  <c r="W1268" i="1" s="1"/>
  <c r="X1268" i="1" s="1"/>
  <c r="K1267" i="1"/>
  <c r="W1267" i="1" s="1"/>
  <c r="X1267" i="1" s="1"/>
  <c r="K2886" i="1"/>
  <c r="W2886" i="1" s="1"/>
  <c r="X2886" i="1" s="1"/>
  <c r="K4684" i="1"/>
  <c r="K1266" i="1"/>
  <c r="W1266" i="1" s="1"/>
  <c r="X1266" i="1" s="1"/>
  <c r="K1265" i="1"/>
  <c r="W1265" i="1" s="1"/>
  <c r="X1265" i="1" s="1"/>
  <c r="K2885" i="1"/>
  <c r="W2885" i="1" s="1"/>
  <c r="X2885" i="1" s="1"/>
  <c r="K2884" i="1"/>
  <c r="W2884" i="1" s="1"/>
  <c r="X2884" i="1" s="1"/>
  <c r="K2883" i="1"/>
  <c r="W2883" i="1" s="1"/>
  <c r="X2883" i="1" s="1"/>
  <c r="K2882" i="1"/>
  <c r="W2882" i="1" s="1"/>
  <c r="X2882" i="1" s="1"/>
  <c r="K2881" i="1"/>
  <c r="W2881" i="1" s="1"/>
  <c r="X2881" i="1" s="1"/>
  <c r="K2880" i="1"/>
  <c r="W2880" i="1" s="1"/>
  <c r="X2880" i="1" s="1"/>
  <c r="K1264" i="1"/>
  <c r="W1264" i="1" s="1"/>
  <c r="X1264" i="1" s="1"/>
  <c r="K4081" i="1"/>
  <c r="W4081" i="1" s="1"/>
  <c r="X4081" i="1" s="1"/>
  <c r="K2879" i="1"/>
  <c r="W2879" i="1" s="1"/>
  <c r="X2879" i="1" s="1"/>
  <c r="K2878" i="1"/>
  <c r="W2878" i="1" s="1"/>
  <c r="X2878" i="1" s="1"/>
  <c r="K1263" i="1"/>
  <c r="W1263" i="1" s="1"/>
  <c r="X1263" i="1" s="1"/>
  <c r="K1262" i="1"/>
  <c r="W1262" i="1" s="1"/>
  <c r="X1262" i="1" s="1"/>
  <c r="K2877" i="1"/>
  <c r="W2877" i="1" s="1"/>
  <c r="X2877" i="1" s="1"/>
  <c r="K2876" i="1"/>
  <c r="W2876" i="1" s="1"/>
  <c r="X2876" i="1" s="1"/>
  <c r="K4683" i="1"/>
  <c r="K4682" i="1"/>
  <c r="K2875" i="1"/>
  <c r="W2875" i="1" s="1"/>
  <c r="X2875" i="1" s="1"/>
  <c r="K4681" i="1"/>
  <c r="K2874" i="1"/>
  <c r="W2874" i="1" s="1"/>
  <c r="X2874" i="1" s="1"/>
  <c r="K2873" i="1"/>
  <c r="W2873" i="1" s="1"/>
  <c r="X2873" i="1" s="1"/>
  <c r="K2872" i="1"/>
  <c r="W2872" i="1" s="1"/>
  <c r="X2872" i="1" s="1"/>
  <c r="K8521" i="1"/>
  <c r="W8521" i="1" s="1"/>
  <c r="X8521" i="1" s="1"/>
  <c r="K2871" i="1"/>
  <c r="W2871" i="1" s="1"/>
  <c r="X2871" i="1" s="1"/>
  <c r="K2870" i="1"/>
  <c r="W2870" i="1" s="1"/>
  <c r="X2870" i="1" s="1"/>
  <c r="K2869" i="1"/>
  <c r="W2869" i="1" s="1"/>
  <c r="X2869" i="1" s="1"/>
  <c r="K2868" i="1"/>
  <c r="W2868" i="1" s="1"/>
  <c r="X2868" i="1" s="1"/>
  <c r="K2867" i="1"/>
  <c r="W2867" i="1" s="1"/>
  <c r="X2867" i="1" s="1"/>
  <c r="K2866" i="1"/>
  <c r="W2866" i="1" s="1"/>
  <c r="X2866" i="1" s="1"/>
  <c r="K2865" i="1"/>
  <c r="W2865" i="1" s="1"/>
  <c r="X2865" i="1" s="1"/>
  <c r="K4080" i="1"/>
  <c r="W4080" i="1" s="1"/>
  <c r="X4080" i="1" s="1"/>
  <c r="K2864" i="1"/>
  <c r="W2864" i="1" s="1"/>
  <c r="X2864" i="1" s="1"/>
  <c r="K2863" i="1"/>
  <c r="W2863" i="1" s="1"/>
  <c r="X2863" i="1" s="1"/>
  <c r="K2862" i="1"/>
  <c r="W2862" i="1" s="1"/>
  <c r="X2862" i="1" s="1"/>
  <c r="K8520" i="1"/>
  <c r="W8520" i="1" s="1"/>
  <c r="X8520" i="1" s="1"/>
  <c r="K2861" i="1"/>
  <c r="W2861" i="1" s="1"/>
  <c r="X2861" i="1" s="1"/>
  <c r="K1261" i="1"/>
  <c r="W1261" i="1" s="1"/>
  <c r="X1261" i="1" s="1"/>
  <c r="K1260" i="1"/>
  <c r="W1260" i="1" s="1"/>
  <c r="X1260" i="1" s="1"/>
  <c r="K1259" i="1"/>
  <c r="W1259" i="1" s="1"/>
  <c r="X1259" i="1" s="1"/>
  <c r="K2860" i="1"/>
  <c r="W2860" i="1" s="1"/>
  <c r="X2860" i="1" s="1"/>
  <c r="K4079" i="1"/>
  <c r="W4079" i="1" s="1"/>
  <c r="X4079" i="1" s="1"/>
  <c r="K2859" i="1"/>
  <c r="W2859" i="1" s="1"/>
  <c r="X2859" i="1" s="1"/>
  <c r="K1258" i="1"/>
  <c r="W1258" i="1" s="1"/>
  <c r="X1258" i="1" s="1"/>
  <c r="K2858" i="1"/>
  <c r="W2858" i="1" s="1"/>
  <c r="X2858" i="1" s="1"/>
  <c r="K8519" i="1"/>
  <c r="W8519" i="1" s="1"/>
  <c r="X8519" i="1" s="1"/>
  <c r="K2857" i="1"/>
  <c r="W2857" i="1" s="1"/>
  <c r="X2857" i="1" s="1"/>
  <c r="K2856" i="1"/>
  <c r="W2856" i="1" s="1"/>
  <c r="X2856" i="1" s="1"/>
  <c r="K1257" i="1"/>
  <c r="W1257" i="1" s="1"/>
  <c r="X1257" i="1" s="1"/>
  <c r="K8518" i="1"/>
  <c r="W8518" i="1" s="1"/>
  <c r="X8518" i="1" s="1"/>
  <c r="K9027" i="1"/>
  <c r="W9027" i="1" s="1"/>
  <c r="X9027" i="1" s="1"/>
  <c r="K4078" i="1"/>
  <c r="W4078" i="1" s="1"/>
  <c r="X4078" i="1" s="1"/>
  <c r="K2855" i="1"/>
  <c r="W2855" i="1" s="1"/>
  <c r="X2855" i="1" s="1"/>
  <c r="K4077" i="1"/>
  <c r="W4077" i="1" s="1"/>
  <c r="X4077" i="1" s="1"/>
  <c r="K2854" i="1"/>
  <c r="W2854" i="1" s="1"/>
  <c r="X2854" i="1" s="1"/>
  <c r="K4076" i="1"/>
  <c r="W4076" i="1" s="1"/>
  <c r="X4076" i="1" s="1"/>
  <c r="K2853" i="1"/>
  <c r="W2853" i="1" s="1"/>
  <c r="X2853" i="1" s="1"/>
  <c r="K8517" i="1"/>
  <c r="W8517" i="1" s="1"/>
  <c r="X8517" i="1" s="1"/>
  <c r="K1256" i="1"/>
  <c r="W1256" i="1" s="1"/>
  <c r="X1256" i="1" s="1"/>
  <c r="K4075" i="1"/>
  <c r="W4075" i="1" s="1"/>
  <c r="X4075" i="1" s="1"/>
  <c r="K2852" i="1"/>
  <c r="W2852" i="1" s="1"/>
  <c r="X2852" i="1" s="1"/>
  <c r="K8197" i="1"/>
  <c r="W8197" i="1" s="1"/>
  <c r="X8197" i="1" s="1"/>
  <c r="K2851" i="1"/>
  <c r="W2851" i="1" s="1"/>
  <c r="X2851" i="1" s="1"/>
  <c r="K2850" i="1"/>
  <c r="W2850" i="1" s="1"/>
  <c r="X2850" i="1" s="1"/>
  <c r="K2849" i="1"/>
  <c r="W2849" i="1" s="1"/>
  <c r="X2849" i="1" s="1"/>
  <c r="K9026" i="1"/>
  <c r="W9026" i="1" s="1"/>
  <c r="X9026" i="1" s="1"/>
  <c r="K4074" i="1"/>
  <c r="W4074" i="1" s="1"/>
  <c r="X4074" i="1" s="1"/>
  <c r="K4073" i="1"/>
  <c r="W4073" i="1" s="1"/>
  <c r="X4073" i="1" s="1"/>
  <c r="K2848" i="1"/>
  <c r="W2848" i="1" s="1"/>
  <c r="X2848" i="1" s="1"/>
  <c r="K2847" i="1"/>
  <c r="W2847" i="1" s="1"/>
  <c r="X2847" i="1" s="1"/>
  <c r="K1255" i="1"/>
  <c r="W1255" i="1" s="1"/>
  <c r="X1255" i="1" s="1"/>
  <c r="K4072" i="1"/>
  <c r="W4072" i="1" s="1"/>
  <c r="X4072" i="1" s="1"/>
  <c r="K4996" i="1"/>
  <c r="W4996" i="1" s="1"/>
  <c r="X4996" i="1" s="1"/>
  <c r="K1254" i="1"/>
  <c r="W1254" i="1" s="1"/>
  <c r="X1254" i="1" s="1"/>
  <c r="K1253" i="1"/>
  <c r="W1253" i="1" s="1"/>
  <c r="X1253" i="1" s="1"/>
  <c r="K4071" i="1"/>
  <c r="W4071" i="1" s="1"/>
  <c r="X4071" i="1" s="1"/>
  <c r="K4995" i="1"/>
  <c r="W4995" i="1" s="1"/>
  <c r="X4995" i="1" s="1"/>
  <c r="K4994" i="1"/>
  <c r="W4994" i="1" s="1"/>
  <c r="X4994" i="1" s="1"/>
  <c r="K4680" i="1"/>
  <c r="K1252" i="1"/>
  <c r="W1252" i="1" s="1"/>
  <c r="X1252" i="1" s="1"/>
  <c r="K1251" i="1"/>
  <c r="W1251" i="1" s="1"/>
  <c r="X1251" i="1" s="1"/>
  <c r="K1250" i="1"/>
  <c r="W1250" i="1" s="1"/>
  <c r="X1250" i="1" s="1"/>
  <c r="K8196" i="1"/>
  <c r="W8196" i="1" s="1"/>
  <c r="X8196" i="1" s="1"/>
  <c r="K1249" i="1"/>
  <c r="W1249" i="1" s="1"/>
  <c r="X1249" i="1" s="1"/>
  <c r="K1248" i="1"/>
  <c r="W1248" i="1" s="1"/>
  <c r="X1248" i="1" s="1"/>
  <c r="K8516" i="1"/>
  <c r="W8516" i="1" s="1"/>
  <c r="X8516" i="1" s="1"/>
  <c r="K2846" i="1"/>
  <c r="W2846" i="1" s="1"/>
  <c r="X2846" i="1" s="1"/>
  <c r="K9025" i="1"/>
  <c r="W9025" i="1" s="1"/>
  <c r="X9025" i="1" s="1"/>
  <c r="K9024" i="1"/>
  <c r="W9024" i="1" s="1"/>
  <c r="X9024" i="1" s="1"/>
  <c r="K2845" i="1"/>
  <c r="W2845" i="1" s="1"/>
  <c r="X2845" i="1" s="1"/>
  <c r="K1247" i="1"/>
  <c r="W1247" i="1" s="1"/>
  <c r="X1247" i="1" s="1"/>
  <c r="K2844" i="1"/>
  <c r="W2844" i="1" s="1"/>
  <c r="X2844" i="1" s="1"/>
  <c r="K1246" i="1"/>
  <c r="W1246" i="1" s="1"/>
  <c r="X1246" i="1" s="1"/>
  <c r="K2843" i="1"/>
  <c r="W2843" i="1" s="1"/>
  <c r="X2843" i="1" s="1"/>
  <c r="K4070" i="1"/>
  <c r="W4070" i="1" s="1"/>
  <c r="X4070" i="1" s="1"/>
  <c r="K2842" i="1"/>
  <c r="W2842" i="1" s="1"/>
  <c r="X2842" i="1" s="1"/>
  <c r="K2841" i="1"/>
  <c r="W2841" i="1" s="1"/>
  <c r="X2841" i="1" s="1"/>
  <c r="K2840" i="1"/>
  <c r="W2840" i="1" s="1"/>
  <c r="X2840" i="1" s="1"/>
  <c r="K8515" i="1"/>
  <c r="W8515" i="1" s="1"/>
  <c r="X8515" i="1" s="1"/>
  <c r="K2839" i="1"/>
  <c r="W2839" i="1" s="1"/>
  <c r="X2839" i="1" s="1"/>
  <c r="K4069" i="1"/>
  <c r="W4069" i="1" s="1"/>
  <c r="X4069" i="1" s="1"/>
  <c r="K2838" i="1"/>
  <c r="W2838" i="1" s="1"/>
  <c r="X2838" i="1" s="1"/>
  <c r="K1245" i="1"/>
  <c r="W1245" i="1" s="1"/>
  <c r="X1245" i="1" s="1"/>
  <c r="K4068" i="1"/>
  <c r="W4068" i="1" s="1"/>
  <c r="X4068" i="1" s="1"/>
  <c r="K9023" i="1"/>
  <c r="W9023" i="1" s="1"/>
  <c r="X9023" i="1" s="1"/>
  <c r="K8514" i="1"/>
  <c r="W8514" i="1" s="1"/>
  <c r="X8514" i="1" s="1"/>
  <c r="K2837" i="1"/>
  <c r="W2837" i="1" s="1"/>
  <c r="X2837" i="1" s="1"/>
  <c r="K2836" i="1"/>
  <c r="W2836" i="1" s="1"/>
  <c r="X2836" i="1" s="1"/>
  <c r="K2835" i="1"/>
  <c r="W2835" i="1" s="1"/>
  <c r="X2835" i="1" s="1"/>
  <c r="K4067" i="1"/>
  <c r="W4067" i="1" s="1"/>
  <c r="X4067" i="1" s="1"/>
  <c r="K2834" i="1"/>
  <c r="W2834" i="1" s="1"/>
  <c r="X2834" i="1" s="1"/>
  <c r="K9022" i="1"/>
  <c r="W9022" i="1" s="1"/>
  <c r="X9022" i="1" s="1"/>
  <c r="K1244" i="1"/>
  <c r="W1244" i="1" s="1"/>
  <c r="X1244" i="1" s="1"/>
  <c r="K1243" i="1"/>
  <c r="W1243" i="1" s="1"/>
  <c r="X1243" i="1" s="1"/>
  <c r="K2833" i="1"/>
  <c r="K8513" i="1"/>
  <c r="K2832" i="1"/>
  <c r="W2832" i="1" s="1"/>
  <c r="X2832" i="1" s="1"/>
  <c r="K4066" i="1"/>
  <c r="W4066" i="1" s="1"/>
  <c r="X4066" i="1" s="1"/>
  <c r="K2831" i="1"/>
  <c r="W2831" i="1" s="1"/>
  <c r="X2831" i="1" s="1"/>
  <c r="K8512" i="1"/>
  <c r="W8512" i="1" s="1"/>
  <c r="X8512" i="1" s="1"/>
  <c r="K9021" i="1"/>
  <c r="W9021" i="1" s="1"/>
  <c r="X9021" i="1" s="1"/>
  <c r="K4065" i="1"/>
  <c r="W4065" i="1" s="1"/>
  <c r="X4065" i="1" s="1"/>
  <c r="K2830" i="1"/>
  <c r="W2830" i="1" s="1"/>
  <c r="X2830" i="1" s="1"/>
  <c r="K2829" i="1"/>
  <c r="W2829" i="1" s="1"/>
  <c r="X2829" i="1" s="1"/>
  <c r="K4064" i="1"/>
  <c r="W4064" i="1" s="1"/>
  <c r="X4064" i="1" s="1"/>
  <c r="K4063" i="1"/>
  <c r="W4063" i="1" s="1"/>
  <c r="X4063" i="1" s="1"/>
  <c r="K2828" i="1"/>
  <c r="W2828" i="1" s="1"/>
  <c r="X2828" i="1" s="1"/>
  <c r="K2827" i="1"/>
  <c r="W2827" i="1" s="1"/>
  <c r="X2827" i="1" s="1"/>
  <c r="K1242" i="1"/>
  <c r="W1242" i="1" s="1"/>
  <c r="X1242" i="1" s="1"/>
  <c r="K4062" i="1"/>
  <c r="W4062" i="1" s="1"/>
  <c r="X4062" i="1" s="1"/>
  <c r="K8195" i="1"/>
  <c r="W8195" i="1" s="1"/>
  <c r="X8195" i="1" s="1"/>
  <c r="K8194" i="1"/>
  <c r="W8194" i="1" s="1"/>
  <c r="X8194" i="1" s="1"/>
  <c r="K1241" i="1"/>
  <c r="W1241" i="1" s="1"/>
  <c r="X1241" i="1" s="1"/>
  <c r="K1240" i="1"/>
  <c r="W1240" i="1" s="1"/>
  <c r="X1240" i="1" s="1"/>
  <c r="K9020" i="1"/>
  <c r="W9020" i="1" s="1"/>
  <c r="X9020" i="1" s="1"/>
  <c r="K9019" i="1"/>
  <c r="W9019" i="1" s="1"/>
  <c r="X9019" i="1" s="1"/>
  <c r="K1239" i="1"/>
  <c r="W1239" i="1" s="1"/>
  <c r="X1239" i="1" s="1"/>
  <c r="K1238" i="1"/>
  <c r="W1238" i="1" s="1"/>
  <c r="X1238" i="1" s="1"/>
  <c r="K2826" i="1"/>
  <c r="W2826" i="1" s="1"/>
  <c r="X2826" i="1" s="1"/>
  <c r="K2825" i="1"/>
  <c r="W2825" i="1" s="1"/>
  <c r="X2825" i="1" s="1"/>
  <c r="K2824" i="1"/>
  <c r="W2824" i="1" s="1"/>
  <c r="X2824" i="1" s="1"/>
  <c r="K2823" i="1"/>
  <c r="W2823" i="1" s="1"/>
  <c r="X2823" i="1" s="1"/>
  <c r="K2822" i="1"/>
  <c r="W2822" i="1" s="1"/>
  <c r="X2822" i="1" s="1"/>
  <c r="K9018" i="1"/>
  <c r="W9018" i="1" s="1"/>
  <c r="X9018" i="1" s="1"/>
  <c r="K2821" i="1"/>
  <c r="W2821" i="1" s="1"/>
  <c r="X2821" i="1" s="1"/>
  <c r="K4679" i="1"/>
  <c r="K2820" i="1"/>
  <c r="W2820" i="1" s="1"/>
  <c r="X2820" i="1" s="1"/>
  <c r="K2819" i="1"/>
  <c r="W2819" i="1" s="1"/>
  <c r="X2819" i="1" s="1"/>
  <c r="K2818" i="1"/>
  <c r="W2818" i="1" s="1"/>
  <c r="X2818" i="1" s="1"/>
  <c r="K2817" i="1"/>
  <c r="W2817" i="1" s="1"/>
  <c r="X2817" i="1" s="1"/>
  <c r="K2816" i="1"/>
  <c r="W2816" i="1" s="1"/>
  <c r="X2816" i="1" s="1"/>
  <c r="K2815" i="1"/>
  <c r="W2815" i="1" s="1"/>
  <c r="X2815" i="1" s="1"/>
  <c r="K2814" i="1"/>
  <c r="W2814" i="1" s="1"/>
  <c r="X2814" i="1" s="1"/>
  <c r="K9017" i="1"/>
  <c r="W9017" i="1" s="1"/>
  <c r="X9017" i="1" s="1"/>
  <c r="K9016" i="1"/>
  <c r="W9016" i="1" s="1"/>
  <c r="X9016" i="1" s="1"/>
  <c r="K4061" i="1"/>
  <c r="W4061" i="1" s="1"/>
  <c r="X4061" i="1" s="1"/>
  <c r="K2813" i="1"/>
  <c r="W2813" i="1" s="1"/>
  <c r="X2813" i="1" s="1"/>
  <c r="K2812" i="1"/>
  <c r="W2812" i="1" s="1"/>
  <c r="X2812" i="1" s="1"/>
  <c r="K8193" i="1"/>
  <c r="W8193" i="1" s="1"/>
  <c r="X8193" i="1" s="1"/>
  <c r="K4060" i="1"/>
  <c r="W4060" i="1" s="1"/>
  <c r="X4060" i="1" s="1"/>
  <c r="K2811" i="1"/>
  <c r="W2811" i="1" s="1"/>
  <c r="X2811" i="1" s="1"/>
  <c r="K2810" i="1"/>
  <c r="W2810" i="1" s="1"/>
  <c r="X2810" i="1" s="1"/>
  <c r="K2809" i="1"/>
  <c r="W2809" i="1" s="1"/>
  <c r="X2809" i="1" s="1"/>
  <c r="K2808" i="1"/>
  <c r="W2808" i="1" s="1"/>
  <c r="X2808" i="1" s="1"/>
  <c r="K2807" i="1"/>
  <c r="W2807" i="1" s="1"/>
  <c r="X2807" i="1" s="1"/>
  <c r="K4059" i="1"/>
  <c r="W4059" i="1" s="1"/>
  <c r="X4059" i="1" s="1"/>
  <c r="K2806" i="1"/>
  <c r="W2806" i="1" s="1"/>
  <c r="X2806" i="1" s="1"/>
  <c r="K2805" i="1"/>
  <c r="W2805" i="1" s="1"/>
  <c r="X2805" i="1" s="1"/>
  <c r="K2804" i="1"/>
  <c r="W2804" i="1" s="1"/>
  <c r="X2804" i="1" s="1"/>
  <c r="K2803" i="1"/>
  <c r="W2803" i="1" s="1"/>
  <c r="X2803" i="1" s="1"/>
  <c r="K4058" i="1"/>
  <c r="W4058" i="1" s="1"/>
  <c r="X4058" i="1" s="1"/>
  <c r="K4057" i="1"/>
  <c r="W4057" i="1" s="1"/>
  <c r="X4057" i="1" s="1"/>
  <c r="K2802" i="1"/>
  <c r="W2802" i="1" s="1"/>
  <c r="X2802" i="1" s="1"/>
  <c r="K4056" i="1"/>
  <c r="W4056" i="1" s="1"/>
  <c r="X4056" i="1" s="1"/>
  <c r="K2801" i="1"/>
  <c r="W2801" i="1" s="1"/>
  <c r="X2801" i="1" s="1"/>
  <c r="K9015" i="1"/>
  <c r="W9015" i="1" s="1"/>
  <c r="X9015" i="1" s="1"/>
  <c r="K9014" i="1"/>
  <c r="W9014" i="1" s="1"/>
  <c r="X9014" i="1" s="1"/>
  <c r="K9013" i="1"/>
  <c r="W9013" i="1" s="1"/>
  <c r="X9013" i="1" s="1"/>
  <c r="K1237" i="1"/>
  <c r="W1237" i="1" s="1"/>
  <c r="X1237" i="1" s="1"/>
  <c r="K9012" i="1"/>
  <c r="W9012" i="1" s="1"/>
  <c r="X9012" i="1" s="1"/>
  <c r="K2800" i="1"/>
  <c r="W2800" i="1" s="1"/>
  <c r="X2800" i="1" s="1"/>
  <c r="K2799" i="1"/>
  <c r="W2799" i="1" s="1"/>
  <c r="X2799" i="1" s="1"/>
  <c r="K9011" i="1"/>
  <c r="W9011" i="1" s="1"/>
  <c r="X9011" i="1" s="1"/>
  <c r="K9010" i="1"/>
  <c r="W9010" i="1" s="1"/>
  <c r="X9010" i="1" s="1"/>
  <c r="K9009" i="1"/>
  <c r="W9009" i="1" s="1"/>
  <c r="X9009" i="1" s="1"/>
  <c r="K7637" i="1"/>
  <c r="W7637" i="1" s="1"/>
  <c r="X7637" i="1" s="1"/>
  <c r="K8192" i="1"/>
  <c r="W8192" i="1" s="1"/>
  <c r="X8192" i="1" s="1"/>
  <c r="K6353" i="1"/>
  <c r="W6353" i="1" s="1"/>
  <c r="X6353" i="1" s="1"/>
  <c r="K9008" i="1"/>
  <c r="W9008" i="1" s="1"/>
  <c r="X9008" i="1" s="1"/>
  <c r="K8191" i="1"/>
  <c r="W8191" i="1" s="1"/>
  <c r="X8191" i="1" s="1"/>
  <c r="K4055" i="1"/>
  <c r="K2798" i="1"/>
  <c r="W2798" i="1" s="1"/>
  <c r="X2798" i="1" s="1"/>
  <c r="K9007" i="1"/>
  <c r="W9007" i="1" s="1"/>
  <c r="X9007" i="1" s="1"/>
  <c r="K1236" i="1"/>
  <c r="W1236" i="1" s="1"/>
  <c r="X1236" i="1" s="1"/>
  <c r="K4054" i="1"/>
  <c r="W4054" i="1" s="1"/>
  <c r="X4054" i="1" s="1"/>
  <c r="K1235" i="1"/>
  <c r="W1235" i="1" s="1"/>
  <c r="X1235" i="1" s="1"/>
  <c r="K4053" i="1"/>
  <c r="W4053" i="1" s="1"/>
  <c r="X4053" i="1" s="1"/>
  <c r="K2797" i="1"/>
  <c r="W2797" i="1" s="1"/>
  <c r="X2797" i="1" s="1"/>
  <c r="K9006" i="1"/>
  <c r="W9006" i="1" s="1"/>
  <c r="X9006" i="1" s="1"/>
  <c r="K9005" i="1"/>
  <c r="W9005" i="1" s="1"/>
  <c r="X9005" i="1" s="1"/>
  <c r="K4052" i="1"/>
  <c r="W4052" i="1" s="1"/>
  <c r="X4052" i="1" s="1"/>
  <c r="K9004" i="1"/>
  <c r="W9004" i="1" s="1"/>
  <c r="X9004" i="1" s="1"/>
  <c r="K4051" i="1"/>
  <c r="W4051" i="1" s="1"/>
  <c r="X4051" i="1" s="1"/>
  <c r="K2796" i="1"/>
  <c r="W2796" i="1" s="1"/>
  <c r="X2796" i="1" s="1"/>
  <c r="K4050" i="1"/>
  <c r="W4050" i="1" s="1"/>
  <c r="X4050" i="1" s="1"/>
  <c r="K8190" i="1"/>
  <c r="W8190" i="1" s="1"/>
  <c r="X8190" i="1" s="1"/>
  <c r="K4049" i="1"/>
  <c r="W4049" i="1" s="1"/>
  <c r="X4049" i="1" s="1"/>
  <c r="K9003" i="1"/>
  <c r="W9003" i="1" s="1"/>
  <c r="X9003" i="1" s="1"/>
  <c r="K4048" i="1"/>
  <c r="W4048" i="1" s="1"/>
  <c r="X4048" i="1" s="1"/>
  <c r="K1234" i="1"/>
  <c r="W1234" i="1" s="1"/>
  <c r="X1234" i="1" s="1"/>
  <c r="K4047" i="1"/>
  <c r="W4047" i="1" s="1"/>
  <c r="X4047" i="1" s="1"/>
  <c r="K9002" i="1"/>
  <c r="W9002" i="1" s="1"/>
  <c r="X9002" i="1" s="1"/>
  <c r="K4046" i="1"/>
  <c r="W4046" i="1" s="1"/>
  <c r="X4046" i="1" s="1"/>
  <c r="K9001" i="1"/>
  <c r="W9001" i="1" s="1"/>
  <c r="X9001" i="1" s="1"/>
  <c r="K8189" i="1"/>
  <c r="W8189" i="1" s="1"/>
  <c r="X8189" i="1" s="1"/>
  <c r="K9000" i="1"/>
  <c r="W9000" i="1" s="1"/>
  <c r="X9000" i="1" s="1"/>
  <c r="K8999" i="1"/>
  <c r="W8999" i="1" s="1"/>
  <c r="X8999" i="1" s="1"/>
  <c r="K4045" i="1"/>
  <c r="W4045" i="1" s="1"/>
  <c r="X4045" i="1" s="1"/>
  <c r="K4044" i="1"/>
  <c r="W4044" i="1" s="1"/>
  <c r="X4044" i="1" s="1"/>
  <c r="K8998" i="1"/>
  <c r="W8998" i="1" s="1"/>
  <c r="X8998" i="1" s="1"/>
  <c r="K8997" i="1"/>
  <c r="W8997" i="1" s="1"/>
  <c r="X8997" i="1" s="1"/>
  <c r="K8996" i="1"/>
  <c r="W8996" i="1" s="1"/>
  <c r="X8996" i="1" s="1"/>
  <c r="K8995" i="1"/>
  <c r="W8995" i="1" s="1"/>
  <c r="X8995" i="1" s="1"/>
  <c r="K8994" i="1"/>
  <c r="W8994" i="1" s="1"/>
  <c r="X8994" i="1" s="1"/>
  <c r="K8188" i="1"/>
  <c r="W8188" i="1" s="1"/>
  <c r="X8188" i="1" s="1"/>
  <c r="K8993" i="1"/>
  <c r="W8993" i="1" s="1"/>
  <c r="X8993" i="1" s="1"/>
  <c r="K8992" i="1"/>
  <c r="W8992" i="1" s="1"/>
  <c r="X8992" i="1" s="1"/>
  <c r="K8991" i="1"/>
  <c r="W8991" i="1" s="1"/>
  <c r="X8991" i="1" s="1"/>
  <c r="K8990" i="1"/>
  <c r="W8990" i="1" s="1"/>
  <c r="X8990" i="1" s="1"/>
  <c r="K1233" i="1"/>
  <c r="W1233" i="1" s="1"/>
  <c r="X1233" i="1" s="1"/>
  <c r="K299" i="1"/>
  <c r="W299" i="1" s="1"/>
  <c r="X299" i="1" s="1"/>
  <c r="K1232" i="1"/>
  <c r="W1232" i="1" s="1"/>
  <c r="X1232" i="1" s="1"/>
  <c r="K4043" i="1"/>
  <c r="W4043" i="1" s="1"/>
  <c r="X4043" i="1" s="1"/>
  <c r="K8989" i="1"/>
  <c r="W8989" i="1" s="1"/>
  <c r="X8989" i="1" s="1"/>
  <c r="K8187" i="1"/>
  <c r="W8187" i="1" s="1"/>
  <c r="X8187" i="1" s="1"/>
  <c r="K8988" i="1"/>
  <c r="W8988" i="1" s="1"/>
  <c r="X8988" i="1" s="1"/>
  <c r="K4042" i="1"/>
  <c r="W4042" i="1" s="1"/>
  <c r="X4042" i="1" s="1"/>
  <c r="K8987" i="1"/>
  <c r="W8987" i="1" s="1"/>
  <c r="X8987" i="1" s="1"/>
  <c r="K4041" i="1"/>
  <c r="W4041" i="1" s="1"/>
  <c r="X4041" i="1" s="1"/>
  <c r="K8986" i="1"/>
  <c r="W8986" i="1" s="1"/>
  <c r="X8986" i="1" s="1"/>
  <c r="K8985" i="1"/>
  <c r="W8985" i="1" s="1"/>
  <c r="X8985" i="1" s="1"/>
  <c r="K2795" i="1"/>
  <c r="W2795" i="1" s="1"/>
  <c r="X2795" i="1" s="1"/>
  <c r="K8186" i="1"/>
  <c r="W8186" i="1" s="1"/>
  <c r="X8186" i="1" s="1"/>
  <c r="K1231" i="1"/>
  <c r="W1231" i="1" s="1"/>
  <c r="X1231" i="1" s="1"/>
  <c r="K4040" i="1"/>
  <c r="W4040" i="1" s="1"/>
  <c r="X4040" i="1" s="1"/>
  <c r="K4039" i="1"/>
  <c r="W4039" i="1" s="1"/>
  <c r="X4039" i="1" s="1"/>
  <c r="K4038" i="1"/>
  <c r="W4038" i="1" s="1"/>
  <c r="X4038" i="1" s="1"/>
  <c r="K2794" i="1"/>
  <c r="W2794" i="1" s="1"/>
  <c r="X2794" i="1" s="1"/>
  <c r="K4037" i="1"/>
  <c r="W4037" i="1" s="1"/>
  <c r="X4037" i="1" s="1"/>
  <c r="K2793" i="1"/>
  <c r="W2793" i="1" s="1"/>
  <c r="X2793" i="1" s="1"/>
  <c r="K2792" i="1"/>
  <c r="W2792" i="1" s="1"/>
  <c r="X2792" i="1" s="1"/>
  <c r="K8185" i="1"/>
  <c r="W8185" i="1" s="1"/>
  <c r="X8185" i="1" s="1"/>
  <c r="K4036" i="1"/>
  <c r="W4036" i="1" s="1"/>
  <c r="X4036" i="1" s="1"/>
  <c r="K1230" i="1"/>
  <c r="W1230" i="1" s="1"/>
  <c r="X1230" i="1" s="1"/>
  <c r="K8984" i="1"/>
  <c r="W8984" i="1" s="1"/>
  <c r="X8984" i="1" s="1"/>
  <c r="K8983" i="1"/>
  <c r="W8983" i="1" s="1"/>
  <c r="X8983" i="1" s="1"/>
  <c r="K8184" i="1"/>
  <c r="W8184" i="1" s="1"/>
  <c r="X8184" i="1" s="1"/>
  <c r="K8982" i="1"/>
  <c r="W8982" i="1" s="1"/>
  <c r="X8982" i="1" s="1"/>
  <c r="K8183" i="1"/>
  <c r="W8183" i="1" s="1"/>
  <c r="X8183" i="1" s="1"/>
  <c r="K8981" i="1"/>
  <c r="W8981" i="1" s="1"/>
  <c r="X8981" i="1" s="1"/>
  <c r="K8980" i="1"/>
  <c r="W8980" i="1" s="1"/>
  <c r="X8980" i="1" s="1"/>
  <c r="K2791" i="1"/>
  <c r="W2791" i="1" s="1"/>
  <c r="X2791" i="1" s="1"/>
  <c r="K8182" i="1"/>
  <c r="W8182" i="1" s="1"/>
  <c r="X8182" i="1" s="1"/>
  <c r="K8979" i="1"/>
  <c r="W8979" i="1" s="1"/>
  <c r="X8979" i="1" s="1"/>
  <c r="K8978" i="1"/>
  <c r="W8978" i="1" s="1"/>
  <c r="X8978" i="1" s="1"/>
  <c r="K2790" i="1"/>
  <c r="W2790" i="1" s="1"/>
  <c r="X2790" i="1" s="1"/>
  <c r="K2789" i="1"/>
  <c r="W2789" i="1" s="1"/>
  <c r="X2789" i="1" s="1"/>
  <c r="K8977" i="1"/>
  <c r="W8977" i="1" s="1"/>
  <c r="X8977" i="1" s="1"/>
  <c r="K8976" i="1"/>
  <c r="W8976" i="1" s="1"/>
  <c r="X8976" i="1" s="1"/>
  <c r="K8975" i="1"/>
  <c r="W8975" i="1" s="1"/>
  <c r="X8975" i="1" s="1"/>
  <c r="K8974" i="1"/>
  <c r="W8974" i="1" s="1"/>
  <c r="X8974" i="1" s="1"/>
  <c r="K4035" i="1"/>
  <c r="W4035" i="1" s="1"/>
  <c r="X4035" i="1" s="1"/>
  <c r="K4034" i="1"/>
  <c r="W4034" i="1" s="1"/>
  <c r="X4034" i="1" s="1"/>
  <c r="K8973" i="1"/>
  <c r="W8973" i="1" s="1"/>
  <c r="X8973" i="1" s="1"/>
  <c r="K4033" i="1"/>
  <c r="W4033" i="1" s="1"/>
  <c r="X4033" i="1" s="1"/>
  <c r="K8972" i="1"/>
  <c r="W8972" i="1" s="1"/>
  <c r="X8972" i="1" s="1"/>
  <c r="K8181" i="1"/>
  <c r="W8181" i="1" s="1"/>
  <c r="X8181" i="1" s="1"/>
  <c r="K8971" i="1"/>
  <c r="W8971" i="1" s="1"/>
  <c r="X8971" i="1" s="1"/>
  <c r="K8970" i="1"/>
  <c r="W8970" i="1" s="1"/>
  <c r="X8970" i="1" s="1"/>
  <c r="K1229" i="1"/>
  <c r="W1229" i="1" s="1"/>
  <c r="X1229" i="1" s="1"/>
  <c r="K4032" i="1"/>
  <c r="W4032" i="1" s="1"/>
  <c r="X4032" i="1" s="1"/>
  <c r="K2788" i="1"/>
  <c r="W2788" i="1" s="1"/>
  <c r="X2788" i="1" s="1"/>
  <c r="K4031" i="1"/>
  <c r="W4031" i="1" s="1"/>
  <c r="X4031" i="1" s="1"/>
  <c r="K8969" i="1"/>
  <c r="W8969" i="1" s="1"/>
  <c r="X8969" i="1" s="1"/>
  <c r="K8968" i="1"/>
  <c r="W8968" i="1" s="1"/>
  <c r="X8968" i="1" s="1"/>
  <c r="K2787" i="1"/>
  <c r="W2787" i="1" s="1"/>
  <c r="X2787" i="1" s="1"/>
  <c r="K8967" i="1"/>
  <c r="W8967" i="1" s="1"/>
  <c r="X8967" i="1" s="1"/>
  <c r="K4030" i="1"/>
  <c r="W4030" i="1" s="1"/>
  <c r="X4030" i="1" s="1"/>
  <c r="K8966" i="1"/>
  <c r="W8966" i="1" s="1"/>
  <c r="X8966" i="1" s="1"/>
  <c r="K8965" i="1"/>
  <c r="W8965" i="1" s="1"/>
  <c r="X8965" i="1" s="1"/>
  <c r="K8964" i="1"/>
  <c r="W8964" i="1" s="1"/>
  <c r="X8964" i="1" s="1"/>
  <c r="K4029" i="1"/>
  <c r="W4029" i="1" s="1"/>
  <c r="X4029" i="1" s="1"/>
  <c r="K2786" i="1"/>
  <c r="W2786" i="1" s="1"/>
  <c r="X2786" i="1" s="1"/>
  <c r="K8963" i="1"/>
  <c r="W8963" i="1" s="1"/>
  <c r="X8963" i="1" s="1"/>
  <c r="K8962" i="1"/>
  <c r="W8962" i="1" s="1"/>
  <c r="X8962" i="1" s="1"/>
  <c r="K298" i="1"/>
  <c r="W298" i="1" s="1"/>
  <c r="X298" i="1" s="1"/>
  <c r="K8180" i="1"/>
  <c r="W8180" i="1" s="1"/>
  <c r="X8180" i="1" s="1"/>
  <c r="K4028" i="1"/>
  <c r="W4028" i="1" s="1"/>
  <c r="X4028" i="1" s="1"/>
  <c r="K8961" i="1"/>
  <c r="W8961" i="1" s="1"/>
  <c r="X8961" i="1" s="1"/>
  <c r="K8960" i="1"/>
  <c r="W8960" i="1" s="1"/>
  <c r="X8960" i="1" s="1"/>
  <c r="K8959" i="1"/>
  <c r="W8959" i="1" s="1"/>
  <c r="X8959" i="1" s="1"/>
  <c r="K8958" i="1"/>
  <c r="W8958" i="1" s="1"/>
  <c r="X8958" i="1" s="1"/>
  <c r="K297" i="1"/>
  <c r="W297" i="1" s="1"/>
  <c r="X297" i="1" s="1"/>
  <c r="K7452" i="1"/>
  <c r="W7452" i="1" s="1"/>
  <c r="X7452" i="1" s="1"/>
  <c r="K296" i="1"/>
  <c r="W296" i="1" s="1"/>
  <c r="X296" i="1" s="1"/>
  <c r="K7451" i="1"/>
  <c r="W7451" i="1" s="1"/>
  <c r="X7451" i="1" s="1"/>
  <c r="K8957" i="1"/>
  <c r="W8957" i="1" s="1"/>
  <c r="X8957" i="1" s="1"/>
  <c r="K4027" i="1"/>
  <c r="W4027" i="1" s="1"/>
  <c r="X4027" i="1" s="1"/>
  <c r="K8956" i="1"/>
  <c r="W8956" i="1" s="1"/>
  <c r="X8956" i="1" s="1"/>
  <c r="K4026" i="1"/>
  <c r="W4026" i="1" s="1"/>
  <c r="X4026" i="1" s="1"/>
  <c r="K8955" i="1"/>
  <c r="W8955" i="1" s="1"/>
  <c r="X8955" i="1" s="1"/>
  <c r="K4025" i="1"/>
  <c r="W4025" i="1" s="1"/>
  <c r="X4025" i="1" s="1"/>
  <c r="K8954" i="1"/>
  <c r="W8954" i="1" s="1"/>
  <c r="X8954" i="1" s="1"/>
  <c r="K8953" i="1"/>
  <c r="W8953" i="1" s="1"/>
  <c r="X8953" i="1" s="1"/>
  <c r="K8952" i="1"/>
  <c r="W8952" i="1" s="1"/>
  <c r="X8952" i="1" s="1"/>
  <c r="K8951" i="1"/>
  <c r="W8951" i="1" s="1"/>
  <c r="X8951" i="1" s="1"/>
  <c r="K8950" i="1"/>
  <c r="W8950" i="1" s="1"/>
  <c r="X8950" i="1" s="1"/>
  <c r="K8949" i="1"/>
  <c r="W8949" i="1" s="1"/>
  <c r="X8949" i="1" s="1"/>
  <c r="K8179" i="1"/>
  <c r="W8179" i="1" s="1"/>
  <c r="X8179" i="1" s="1"/>
  <c r="K8948" i="1"/>
  <c r="W8948" i="1" s="1"/>
  <c r="X8948" i="1" s="1"/>
  <c r="K8178" i="1"/>
  <c r="W8178" i="1" s="1"/>
  <c r="X8178" i="1" s="1"/>
  <c r="K8947" i="1"/>
  <c r="W8947" i="1" s="1"/>
  <c r="X8947" i="1" s="1"/>
  <c r="K8946" i="1"/>
  <c r="W8946" i="1" s="1"/>
  <c r="X8946" i="1" s="1"/>
  <c r="K1228" i="1"/>
  <c r="W1228" i="1" s="1"/>
  <c r="X1228" i="1" s="1"/>
  <c r="K8945" i="1"/>
  <c r="W8945" i="1" s="1"/>
  <c r="X8945" i="1" s="1"/>
  <c r="K5089" i="1"/>
  <c r="W5089" i="1" s="1"/>
  <c r="X5089" i="1" s="1"/>
  <c r="K1227" i="1"/>
  <c r="W1227" i="1" s="1"/>
  <c r="X1227" i="1" s="1"/>
  <c r="K8944" i="1"/>
  <c r="W8944" i="1" s="1"/>
  <c r="X8944" i="1" s="1"/>
  <c r="K8943" i="1"/>
  <c r="W8943" i="1" s="1"/>
  <c r="X8943" i="1" s="1"/>
  <c r="K8942" i="1"/>
  <c r="W8942" i="1" s="1"/>
  <c r="X8942" i="1" s="1"/>
  <c r="K8941" i="1"/>
  <c r="W8941" i="1" s="1"/>
  <c r="X8941" i="1" s="1"/>
  <c r="K8940" i="1"/>
  <c r="W8940" i="1" s="1"/>
  <c r="X8940" i="1" s="1"/>
  <c r="K8939" i="1"/>
  <c r="W8939" i="1" s="1"/>
  <c r="X8939" i="1" s="1"/>
  <c r="K8938" i="1"/>
  <c r="W8938" i="1" s="1"/>
  <c r="X8938" i="1" s="1"/>
  <c r="K8937" i="1"/>
  <c r="W8937" i="1" s="1"/>
  <c r="X8937" i="1" s="1"/>
  <c r="K8936" i="1"/>
  <c r="W8936" i="1" s="1"/>
  <c r="X8936" i="1" s="1"/>
  <c r="K8935" i="1"/>
  <c r="W8935" i="1" s="1"/>
  <c r="X8935" i="1" s="1"/>
  <c r="K8934" i="1"/>
  <c r="W8934" i="1" s="1"/>
  <c r="X8934" i="1" s="1"/>
  <c r="K8933" i="1"/>
  <c r="W8933" i="1" s="1"/>
  <c r="X8933" i="1" s="1"/>
  <c r="K2785" i="1"/>
  <c r="W2785" i="1" s="1"/>
  <c r="X2785" i="1" s="1"/>
  <c r="K2784" i="1"/>
  <c r="W2784" i="1" s="1"/>
  <c r="X2784" i="1" s="1"/>
  <c r="K5088" i="1"/>
  <c r="W5088" i="1" s="1"/>
  <c r="X5088" i="1" s="1"/>
  <c r="K8177" i="1"/>
  <c r="W8177" i="1" s="1"/>
  <c r="X8177" i="1" s="1"/>
  <c r="K7450" i="1"/>
  <c r="W7450" i="1" s="1"/>
  <c r="X7450" i="1" s="1"/>
  <c r="K7449" i="1"/>
  <c r="W7449" i="1" s="1"/>
  <c r="X7449" i="1" s="1"/>
  <c r="K5087" i="1"/>
  <c r="W5087" i="1" s="1"/>
  <c r="X5087" i="1" s="1"/>
  <c r="K5086" i="1"/>
  <c r="W5086" i="1" s="1"/>
  <c r="X5086" i="1" s="1"/>
  <c r="K7448" i="1"/>
  <c r="W7448" i="1" s="1"/>
  <c r="X7448" i="1" s="1"/>
  <c r="K7447" i="1"/>
  <c r="W7447" i="1" s="1"/>
  <c r="X7447" i="1" s="1"/>
  <c r="K7446" i="1"/>
  <c r="W7446" i="1" s="1"/>
  <c r="X7446" i="1" s="1"/>
  <c r="K7445" i="1"/>
  <c r="W7445" i="1" s="1"/>
  <c r="X7445" i="1" s="1"/>
  <c r="K2783" i="1"/>
  <c r="W2783" i="1" s="1"/>
  <c r="X2783" i="1" s="1"/>
  <c r="K1226" i="1"/>
  <c r="W1226" i="1" s="1"/>
  <c r="X1226" i="1" s="1"/>
  <c r="K8176" i="1"/>
  <c r="W8176" i="1" s="1"/>
  <c r="X8176" i="1" s="1"/>
  <c r="K4678" i="1"/>
  <c r="K2782" i="1"/>
  <c r="W2782" i="1" s="1"/>
  <c r="X2782" i="1" s="1"/>
  <c r="K2781" i="1"/>
  <c r="W2781" i="1" s="1"/>
  <c r="X2781" i="1" s="1"/>
  <c r="K8932" i="1"/>
  <c r="W8932" i="1" s="1"/>
  <c r="X8932" i="1" s="1"/>
  <c r="K8931" i="1"/>
  <c r="W8931" i="1" s="1"/>
  <c r="X8931" i="1" s="1"/>
  <c r="K2780" i="1"/>
  <c r="W2780" i="1" s="1"/>
  <c r="X2780" i="1" s="1"/>
  <c r="K2779" i="1"/>
  <c r="W2779" i="1" s="1"/>
  <c r="X2779" i="1" s="1"/>
  <c r="K1225" i="1"/>
  <c r="W1225" i="1" s="1"/>
  <c r="X1225" i="1" s="1"/>
  <c r="K8175" i="1"/>
  <c r="W8175" i="1" s="1"/>
  <c r="X8175" i="1" s="1"/>
  <c r="K2778" i="1"/>
  <c r="W2778" i="1" s="1"/>
  <c r="X2778" i="1" s="1"/>
  <c r="K2777" i="1"/>
  <c r="W2777" i="1" s="1"/>
  <c r="X2777" i="1" s="1"/>
  <c r="K2776" i="1"/>
  <c r="W2776" i="1" s="1"/>
  <c r="X2776" i="1" s="1"/>
  <c r="K2775" i="1"/>
  <c r="W2775" i="1" s="1"/>
  <c r="X2775" i="1" s="1"/>
  <c r="K2774" i="1"/>
  <c r="W2774" i="1" s="1"/>
  <c r="X2774" i="1" s="1"/>
  <c r="K4024" i="1"/>
  <c r="W4024" i="1" s="1"/>
  <c r="X4024" i="1" s="1"/>
  <c r="K2773" i="1"/>
  <c r="W2773" i="1" s="1"/>
  <c r="X2773" i="1" s="1"/>
  <c r="K2772" i="1"/>
  <c r="W2772" i="1" s="1"/>
  <c r="X2772" i="1" s="1"/>
  <c r="K2771" i="1"/>
  <c r="W2771" i="1" s="1"/>
  <c r="X2771" i="1" s="1"/>
  <c r="K2770" i="1"/>
  <c r="W2770" i="1" s="1"/>
  <c r="X2770" i="1" s="1"/>
  <c r="K2769" i="1"/>
  <c r="W2769" i="1" s="1"/>
  <c r="X2769" i="1" s="1"/>
  <c r="K2768" i="1"/>
  <c r="W2768" i="1" s="1"/>
  <c r="X2768" i="1" s="1"/>
  <c r="K1224" i="1"/>
  <c r="W1224" i="1" s="1"/>
  <c r="X1224" i="1" s="1"/>
  <c r="K7636" i="1"/>
  <c r="W7636" i="1" s="1"/>
  <c r="X7636" i="1" s="1"/>
  <c r="K1223" i="1"/>
  <c r="W1223" i="1" s="1"/>
  <c r="X1223" i="1" s="1"/>
  <c r="K1222" i="1"/>
  <c r="W1222" i="1" s="1"/>
  <c r="X1222" i="1" s="1"/>
  <c r="K8174" i="1"/>
  <c r="W8174" i="1" s="1"/>
  <c r="X8174" i="1" s="1"/>
  <c r="K8173" i="1"/>
  <c r="W8173" i="1" s="1"/>
  <c r="X8173" i="1" s="1"/>
  <c r="K8930" i="1"/>
  <c r="W8930" i="1" s="1"/>
  <c r="X8930" i="1" s="1"/>
  <c r="K8929" i="1"/>
  <c r="W8929" i="1" s="1"/>
  <c r="X8929" i="1" s="1"/>
  <c r="K2767" i="1"/>
  <c r="W2767" i="1" s="1"/>
  <c r="X2767" i="1" s="1"/>
  <c r="K2766" i="1"/>
  <c r="W2766" i="1" s="1"/>
  <c r="X2766" i="1" s="1"/>
  <c r="K2765" i="1"/>
  <c r="W2765" i="1" s="1"/>
  <c r="X2765" i="1" s="1"/>
  <c r="K2764" i="1"/>
  <c r="W2764" i="1" s="1"/>
  <c r="X2764" i="1" s="1"/>
  <c r="K2763" i="1"/>
  <c r="W2763" i="1" s="1"/>
  <c r="X2763" i="1" s="1"/>
  <c r="K2762" i="1"/>
  <c r="W2762" i="1" s="1"/>
  <c r="X2762" i="1" s="1"/>
  <c r="K2761" i="1"/>
  <c r="W2761" i="1" s="1"/>
  <c r="X2761" i="1" s="1"/>
  <c r="K2760" i="1"/>
  <c r="W2760" i="1" s="1"/>
  <c r="X2760" i="1" s="1"/>
  <c r="K2759" i="1"/>
  <c r="W2759" i="1" s="1"/>
  <c r="X2759" i="1" s="1"/>
  <c r="K2758" i="1"/>
  <c r="W2758" i="1" s="1"/>
  <c r="X2758" i="1" s="1"/>
  <c r="K2757" i="1"/>
  <c r="W2757" i="1" s="1"/>
  <c r="X2757" i="1" s="1"/>
  <c r="K2756" i="1"/>
  <c r="W2756" i="1" s="1"/>
  <c r="X2756" i="1" s="1"/>
  <c r="K2755" i="1"/>
  <c r="W2755" i="1" s="1"/>
  <c r="X2755" i="1" s="1"/>
  <c r="K2754" i="1"/>
  <c r="W2754" i="1" s="1"/>
  <c r="X2754" i="1" s="1"/>
  <c r="K2753" i="1"/>
  <c r="W2753" i="1" s="1"/>
  <c r="X2753" i="1" s="1"/>
  <c r="K2752" i="1"/>
  <c r="W2752" i="1" s="1"/>
  <c r="X2752" i="1" s="1"/>
  <c r="K2751" i="1"/>
  <c r="W2751" i="1" s="1"/>
  <c r="X2751" i="1" s="1"/>
  <c r="K2750" i="1"/>
  <c r="W2750" i="1" s="1"/>
  <c r="X2750" i="1" s="1"/>
  <c r="K2749" i="1"/>
  <c r="W2749" i="1" s="1"/>
  <c r="X2749" i="1" s="1"/>
  <c r="K4023" i="1"/>
  <c r="W4023" i="1" s="1"/>
  <c r="X4023" i="1" s="1"/>
  <c r="K8172" i="1"/>
  <c r="W8172" i="1" s="1"/>
  <c r="X8172" i="1" s="1"/>
  <c r="K4022" i="1"/>
  <c r="W4022" i="1" s="1"/>
  <c r="X4022" i="1" s="1"/>
  <c r="K4021" i="1"/>
  <c r="W4021" i="1" s="1"/>
  <c r="X4021" i="1" s="1"/>
  <c r="K2748" i="1"/>
  <c r="W2748" i="1" s="1"/>
  <c r="X2748" i="1" s="1"/>
  <c r="K4020" i="1"/>
  <c r="W4020" i="1" s="1"/>
  <c r="X4020" i="1" s="1"/>
  <c r="K2747" i="1"/>
  <c r="W2747" i="1" s="1"/>
  <c r="X2747" i="1" s="1"/>
  <c r="K2746" i="1"/>
  <c r="W2746" i="1" s="1"/>
  <c r="X2746" i="1" s="1"/>
  <c r="K2745" i="1"/>
  <c r="W2745" i="1" s="1"/>
  <c r="X2745" i="1" s="1"/>
  <c r="K4019" i="1"/>
  <c r="W4019" i="1" s="1"/>
  <c r="X4019" i="1" s="1"/>
  <c r="K2744" i="1"/>
  <c r="W2744" i="1" s="1"/>
  <c r="X2744" i="1" s="1"/>
  <c r="K8928" i="1"/>
  <c r="W8928" i="1" s="1"/>
  <c r="X8928" i="1" s="1"/>
  <c r="K4018" i="1"/>
  <c r="W4018" i="1" s="1"/>
  <c r="X4018" i="1" s="1"/>
  <c r="K2743" i="1"/>
  <c r="W2743" i="1" s="1"/>
  <c r="X2743" i="1" s="1"/>
  <c r="K2742" i="1"/>
  <c r="W2742" i="1" s="1"/>
  <c r="X2742" i="1" s="1"/>
  <c r="K8927" i="1"/>
  <c r="W8927" i="1" s="1"/>
  <c r="X8927" i="1" s="1"/>
  <c r="K8511" i="1"/>
  <c r="W8511" i="1" s="1"/>
  <c r="X8511" i="1" s="1"/>
  <c r="K2741" i="1"/>
  <c r="W2741" i="1" s="1"/>
  <c r="X2741" i="1" s="1"/>
  <c r="K2740" i="1"/>
  <c r="W2740" i="1" s="1"/>
  <c r="X2740" i="1" s="1"/>
  <c r="K2739" i="1"/>
  <c r="W2739" i="1" s="1"/>
  <c r="X2739" i="1" s="1"/>
  <c r="K8171" i="1"/>
  <c r="W8171" i="1" s="1"/>
  <c r="X8171" i="1" s="1"/>
  <c r="K8170" i="1"/>
  <c r="W8170" i="1" s="1"/>
  <c r="X8170" i="1" s="1"/>
  <c r="K8169" i="1"/>
  <c r="W8169" i="1" s="1"/>
  <c r="X8169" i="1" s="1"/>
  <c r="K8926" i="1"/>
  <c r="W8926" i="1" s="1"/>
  <c r="X8926" i="1" s="1"/>
  <c r="K4017" i="1"/>
  <c r="W4017" i="1" s="1"/>
  <c r="X4017" i="1" s="1"/>
  <c r="K2738" i="1"/>
  <c r="W2738" i="1" s="1"/>
  <c r="X2738" i="1" s="1"/>
  <c r="K2737" i="1"/>
  <c r="W2737" i="1" s="1"/>
  <c r="X2737" i="1" s="1"/>
  <c r="K2736" i="1"/>
  <c r="W2736" i="1" s="1"/>
  <c r="X2736" i="1" s="1"/>
  <c r="K1221" i="1"/>
  <c r="W1221" i="1" s="1"/>
  <c r="X1221" i="1" s="1"/>
  <c r="K2735" i="1"/>
  <c r="W2735" i="1" s="1"/>
  <c r="X2735" i="1" s="1"/>
  <c r="K2734" i="1"/>
  <c r="W2734" i="1" s="1"/>
  <c r="X2734" i="1" s="1"/>
  <c r="K1220" i="1"/>
  <c r="W1220" i="1" s="1"/>
  <c r="X1220" i="1" s="1"/>
  <c r="K8925" i="1"/>
  <c r="W8925" i="1" s="1"/>
  <c r="X8925" i="1" s="1"/>
  <c r="K4016" i="1"/>
  <c r="W4016" i="1" s="1"/>
  <c r="X4016" i="1" s="1"/>
  <c r="K295" i="1"/>
  <c r="W295" i="1" s="1"/>
  <c r="X295" i="1" s="1"/>
  <c r="K8924" i="1"/>
  <c r="W8924" i="1" s="1"/>
  <c r="X8924" i="1" s="1"/>
  <c r="K4015" i="1"/>
  <c r="W4015" i="1" s="1"/>
  <c r="X4015" i="1" s="1"/>
  <c r="K2733" i="1"/>
  <c r="W2733" i="1" s="1"/>
  <c r="X2733" i="1" s="1"/>
  <c r="K2732" i="1"/>
  <c r="W2732" i="1" s="1"/>
  <c r="X2732" i="1" s="1"/>
  <c r="K2731" i="1"/>
  <c r="W2731" i="1" s="1"/>
  <c r="X2731" i="1" s="1"/>
  <c r="K2730" i="1"/>
  <c r="W2730" i="1" s="1"/>
  <c r="X2730" i="1" s="1"/>
  <c r="K2729" i="1"/>
  <c r="W2729" i="1" s="1"/>
  <c r="X2729" i="1" s="1"/>
  <c r="K4014" i="1"/>
  <c r="W4014" i="1" s="1"/>
  <c r="X4014" i="1" s="1"/>
  <c r="K8923" i="1"/>
  <c r="W8923" i="1" s="1"/>
  <c r="X8923" i="1" s="1"/>
  <c r="K8168" i="1"/>
  <c r="W8168" i="1" s="1"/>
  <c r="X8168" i="1" s="1"/>
  <c r="K1219" i="1"/>
  <c r="W1219" i="1" s="1"/>
  <c r="X1219" i="1" s="1"/>
  <c r="K1218" i="1"/>
  <c r="W1218" i="1" s="1"/>
  <c r="X1218" i="1" s="1"/>
  <c r="K2728" i="1"/>
  <c r="W2728" i="1" s="1"/>
  <c r="X2728" i="1" s="1"/>
  <c r="K8922" i="1"/>
  <c r="W8922" i="1" s="1"/>
  <c r="X8922" i="1" s="1"/>
  <c r="K2727" i="1"/>
  <c r="W2727" i="1" s="1"/>
  <c r="X2727" i="1" s="1"/>
  <c r="K8921" i="1"/>
  <c r="W8921" i="1" s="1"/>
  <c r="X8921" i="1" s="1"/>
  <c r="K2726" i="1"/>
  <c r="W2726" i="1" s="1"/>
  <c r="X2726" i="1" s="1"/>
  <c r="K2725" i="1"/>
  <c r="W2725" i="1" s="1"/>
  <c r="X2725" i="1" s="1"/>
  <c r="K4013" i="1"/>
  <c r="W4013" i="1" s="1"/>
  <c r="X4013" i="1" s="1"/>
  <c r="K4012" i="1"/>
  <c r="W4012" i="1" s="1"/>
  <c r="X4012" i="1" s="1"/>
  <c r="K2724" i="1"/>
  <c r="W2724" i="1" s="1"/>
  <c r="X2724" i="1" s="1"/>
  <c r="K2723" i="1"/>
  <c r="W2723" i="1" s="1"/>
  <c r="X2723" i="1" s="1"/>
  <c r="K2722" i="1"/>
  <c r="W2722" i="1" s="1"/>
  <c r="X2722" i="1" s="1"/>
  <c r="K4011" i="1"/>
  <c r="W4011" i="1" s="1"/>
  <c r="X4011" i="1" s="1"/>
  <c r="K4010" i="1"/>
  <c r="W4010" i="1" s="1"/>
  <c r="X4010" i="1" s="1"/>
  <c r="K4009" i="1"/>
  <c r="W4009" i="1" s="1"/>
  <c r="X4009" i="1" s="1"/>
  <c r="K2721" i="1"/>
  <c r="W2721" i="1" s="1"/>
  <c r="X2721" i="1" s="1"/>
  <c r="K2720" i="1"/>
  <c r="K2719" i="1"/>
  <c r="W2719" i="1" s="1"/>
  <c r="X2719" i="1" s="1"/>
  <c r="K2718" i="1"/>
  <c r="W2718" i="1" s="1"/>
  <c r="X2718" i="1" s="1"/>
  <c r="K2717" i="1"/>
  <c r="W2717" i="1" s="1"/>
  <c r="X2717" i="1" s="1"/>
  <c r="K4008" i="1"/>
  <c r="W4008" i="1" s="1"/>
  <c r="X4008" i="1" s="1"/>
  <c r="K2716" i="1"/>
  <c r="W2716" i="1" s="1"/>
  <c r="X2716" i="1" s="1"/>
  <c r="K4007" i="1"/>
  <c r="W4007" i="1" s="1"/>
  <c r="X4007" i="1" s="1"/>
  <c r="K2715" i="1"/>
  <c r="W2715" i="1" s="1"/>
  <c r="X2715" i="1" s="1"/>
  <c r="K2714" i="1"/>
  <c r="W2714" i="1" s="1"/>
  <c r="X2714" i="1" s="1"/>
  <c r="K2713" i="1"/>
  <c r="W2713" i="1" s="1"/>
  <c r="X2713" i="1" s="1"/>
  <c r="K2712" i="1"/>
  <c r="W2712" i="1" s="1"/>
  <c r="X2712" i="1" s="1"/>
  <c r="K2711" i="1"/>
  <c r="W2711" i="1" s="1"/>
  <c r="X2711" i="1" s="1"/>
  <c r="K2710" i="1"/>
  <c r="W2710" i="1" s="1"/>
  <c r="X2710" i="1" s="1"/>
  <c r="K2709" i="1"/>
  <c r="W2709" i="1" s="1"/>
  <c r="X2709" i="1" s="1"/>
  <c r="K4006" i="1"/>
  <c r="W4006" i="1" s="1"/>
  <c r="X4006" i="1" s="1"/>
  <c r="K2708" i="1"/>
  <c r="W2708" i="1" s="1"/>
  <c r="X2708" i="1" s="1"/>
  <c r="K2707" i="1"/>
  <c r="W2707" i="1" s="1"/>
  <c r="X2707" i="1" s="1"/>
  <c r="K2706" i="1"/>
  <c r="W2706" i="1" s="1"/>
  <c r="X2706" i="1" s="1"/>
  <c r="K2705" i="1"/>
  <c r="W2705" i="1" s="1"/>
  <c r="X2705" i="1" s="1"/>
  <c r="K2704" i="1"/>
  <c r="W2704" i="1" s="1"/>
  <c r="X2704" i="1" s="1"/>
  <c r="K1217" i="1"/>
  <c r="W1217" i="1" s="1"/>
  <c r="X1217" i="1" s="1"/>
  <c r="K2703" i="1"/>
  <c r="W2703" i="1" s="1"/>
  <c r="X2703" i="1" s="1"/>
  <c r="K4005" i="1"/>
  <c r="K2702" i="1"/>
  <c r="W2702" i="1" s="1"/>
  <c r="X2702" i="1" s="1"/>
  <c r="K2701" i="1"/>
  <c r="W2701" i="1" s="1"/>
  <c r="X2701" i="1" s="1"/>
  <c r="K2700" i="1"/>
  <c r="W2700" i="1" s="1"/>
  <c r="X2700" i="1" s="1"/>
  <c r="K2699" i="1"/>
  <c r="W2699" i="1" s="1"/>
  <c r="X2699" i="1" s="1"/>
  <c r="K2698" i="1"/>
  <c r="W2698" i="1" s="1"/>
  <c r="X2698" i="1" s="1"/>
  <c r="K1216" i="1"/>
  <c r="W1216" i="1" s="1"/>
  <c r="X1216" i="1" s="1"/>
  <c r="K2697" i="1"/>
  <c r="W2697" i="1" s="1"/>
  <c r="X2697" i="1" s="1"/>
  <c r="K2696" i="1"/>
  <c r="W2696" i="1" s="1"/>
  <c r="X2696" i="1" s="1"/>
  <c r="K2695" i="1"/>
  <c r="W2695" i="1" s="1"/>
  <c r="X2695" i="1" s="1"/>
  <c r="K2694" i="1"/>
  <c r="W2694" i="1" s="1"/>
  <c r="X2694" i="1" s="1"/>
  <c r="K2693" i="1"/>
  <c r="W2693" i="1" s="1"/>
  <c r="X2693" i="1" s="1"/>
  <c r="K2692" i="1"/>
  <c r="W2692" i="1" s="1"/>
  <c r="X2692" i="1" s="1"/>
  <c r="K2691" i="1"/>
  <c r="W2691" i="1" s="1"/>
  <c r="X2691" i="1" s="1"/>
  <c r="K2690" i="1"/>
  <c r="W2690" i="1" s="1"/>
  <c r="X2690" i="1" s="1"/>
  <c r="K2689" i="1"/>
  <c r="W2689" i="1" s="1"/>
  <c r="X2689" i="1" s="1"/>
  <c r="K2688" i="1"/>
  <c r="W2688" i="1" s="1"/>
  <c r="X2688" i="1" s="1"/>
  <c r="K2687" i="1"/>
  <c r="W2687" i="1" s="1"/>
  <c r="X2687" i="1" s="1"/>
  <c r="K2686" i="1"/>
  <c r="W2686" i="1" s="1"/>
  <c r="X2686" i="1" s="1"/>
  <c r="K8920" i="1"/>
  <c r="W8920" i="1" s="1"/>
  <c r="X8920" i="1" s="1"/>
  <c r="K8919" i="1"/>
  <c r="W8919" i="1" s="1"/>
  <c r="X8919" i="1" s="1"/>
  <c r="K2685" i="1"/>
  <c r="W2685" i="1" s="1"/>
  <c r="X2685" i="1" s="1"/>
  <c r="K2684" i="1"/>
  <c r="W2684" i="1" s="1"/>
  <c r="X2684" i="1" s="1"/>
  <c r="K2683" i="1"/>
  <c r="W2683" i="1" s="1"/>
  <c r="X2683" i="1" s="1"/>
  <c r="K1215" i="1"/>
  <c r="W1215" i="1" s="1"/>
  <c r="X1215" i="1" s="1"/>
  <c r="K1214" i="1"/>
  <c r="W1214" i="1" s="1"/>
  <c r="X1214" i="1" s="1"/>
  <c r="K1213" i="1"/>
  <c r="W1213" i="1" s="1"/>
  <c r="X1213" i="1" s="1"/>
  <c r="K4004" i="1"/>
  <c r="W4004" i="1" s="1"/>
  <c r="X4004" i="1" s="1"/>
  <c r="K4003" i="1"/>
  <c r="W4003" i="1" s="1"/>
  <c r="X4003" i="1" s="1"/>
  <c r="K2682" i="1"/>
  <c r="W2682" i="1" s="1"/>
  <c r="X2682" i="1" s="1"/>
  <c r="K4002" i="1"/>
  <c r="W4002" i="1" s="1"/>
  <c r="X4002" i="1" s="1"/>
  <c r="K2681" i="1"/>
  <c r="W2681" i="1" s="1"/>
  <c r="X2681" i="1" s="1"/>
  <c r="K2680" i="1"/>
  <c r="W2680" i="1" s="1"/>
  <c r="X2680" i="1" s="1"/>
  <c r="K2679" i="1"/>
  <c r="W2679" i="1" s="1"/>
  <c r="X2679" i="1" s="1"/>
  <c r="K2678" i="1"/>
  <c r="W2678" i="1" s="1"/>
  <c r="X2678" i="1" s="1"/>
  <c r="K2677" i="1"/>
  <c r="W2677" i="1" s="1"/>
  <c r="X2677" i="1" s="1"/>
  <c r="K1212" i="1"/>
  <c r="W1212" i="1" s="1"/>
  <c r="X1212" i="1" s="1"/>
  <c r="K2676" i="1"/>
  <c r="W2676" i="1" s="1"/>
  <c r="X2676" i="1" s="1"/>
  <c r="K8510" i="1"/>
  <c r="W8510" i="1" s="1"/>
  <c r="X8510" i="1" s="1"/>
  <c r="K2675" i="1"/>
  <c r="W2675" i="1" s="1"/>
  <c r="X2675" i="1" s="1"/>
  <c r="K7635" i="1"/>
  <c r="W7635" i="1" s="1"/>
  <c r="X7635" i="1" s="1"/>
  <c r="K2674" i="1"/>
  <c r="W2674" i="1" s="1"/>
  <c r="X2674" i="1" s="1"/>
  <c r="K2673" i="1"/>
  <c r="W2673" i="1" s="1"/>
  <c r="X2673" i="1" s="1"/>
  <c r="K2672" i="1"/>
  <c r="W2672" i="1" s="1"/>
  <c r="X2672" i="1" s="1"/>
  <c r="K4001" i="1"/>
  <c r="W4001" i="1" s="1"/>
  <c r="X4001" i="1" s="1"/>
  <c r="K2671" i="1"/>
  <c r="W2671" i="1" s="1"/>
  <c r="X2671" i="1" s="1"/>
  <c r="K8918" i="1"/>
  <c r="W8918" i="1" s="1"/>
  <c r="X8918" i="1" s="1"/>
  <c r="K2670" i="1"/>
  <c r="W2670" i="1" s="1"/>
  <c r="X2670" i="1" s="1"/>
  <c r="K2669" i="1"/>
  <c r="W2669" i="1" s="1"/>
  <c r="X2669" i="1" s="1"/>
  <c r="K2668" i="1"/>
  <c r="W2668" i="1" s="1"/>
  <c r="X2668" i="1" s="1"/>
  <c r="K2667" i="1"/>
  <c r="W2667" i="1" s="1"/>
  <c r="X2667" i="1" s="1"/>
  <c r="K2666" i="1"/>
  <c r="W2666" i="1" s="1"/>
  <c r="X2666" i="1" s="1"/>
  <c r="K2665" i="1"/>
  <c r="W2665" i="1" s="1"/>
  <c r="X2665" i="1" s="1"/>
  <c r="K5085" i="1"/>
  <c r="W5085" i="1" s="1"/>
  <c r="X5085" i="1" s="1"/>
  <c r="K4677" i="1"/>
  <c r="K8917" i="1"/>
  <c r="W8917" i="1" s="1"/>
  <c r="X8917" i="1" s="1"/>
  <c r="K8916" i="1"/>
  <c r="W8916" i="1" s="1"/>
  <c r="X8916" i="1" s="1"/>
  <c r="K2664" i="1"/>
  <c r="W2664" i="1" s="1"/>
  <c r="X2664" i="1" s="1"/>
  <c r="K4676" i="1"/>
  <c r="K1211" i="1"/>
  <c r="W1211" i="1" s="1"/>
  <c r="X1211" i="1" s="1"/>
  <c r="K4675" i="1"/>
  <c r="K2663" i="1"/>
  <c r="W2663" i="1" s="1"/>
  <c r="X2663" i="1" s="1"/>
  <c r="K4000" i="1"/>
  <c r="W4000" i="1" s="1"/>
  <c r="X4000" i="1" s="1"/>
  <c r="K2662" i="1"/>
  <c r="W2662" i="1" s="1"/>
  <c r="X2662" i="1" s="1"/>
  <c r="K3999" i="1"/>
  <c r="W3999" i="1" s="1"/>
  <c r="X3999" i="1" s="1"/>
  <c r="K2661" i="1"/>
  <c r="W2661" i="1" s="1"/>
  <c r="X2661" i="1" s="1"/>
  <c r="K3998" i="1"/>
  <c r="W3998" i="1" s="1"/>
  <c r="X3998" i="1" s="1"/>
  <c r="K2660" i="1"/>
  <c r="W2660" i="1" s="1"/>
  <c r="X2660" i="1" s="1"/>
  <c r="K2659" i="1"/>
  <c r="W2659" i="1" s="1"/>
  <c r="X2659" i="1" s="1"/>
  <c r="K2658" i="1"/>
  <c r="W2658" i="1" s="1"/>
  <c r="X2658" i="1" s="1"/>
  <c r="K2657" i="1"/>
  <c r="W2657" i="1" s="1"/>
  <c r="X2657" i="1" s="1"/>
  <c r="K2656" i="1"/>
  <c r="W2656" i="1" s="1"/>
  <c r="X2656" i="1" s="1"/>
  <c r="K1210" i="1"/>
  <c r="W1210" i="1" s="1"/>
  <c r="X1210" i="1" s="1"/>
  <c r="K2655" i="1"/>
  <c r="W2655" i="1" s="1"/>
  <c r="X2655" i="1" s="1"/>
  <c r="K3997" i="1"/>
  <c r="W3997" i="1" s="1"/>
  <c r="X3997" i="1" s="1"/>
  <c r="K2654" i="1"/>
  <c r="W2654" i="1" s="1"/>
  <c r="X2654" i="1" s="1"/>
  <c r="K8915" i="1"/>
  <c r="W8915" i="1" s="1"/>
  <c r="X8915" i="1" s="1"/>
  <c r="K2653" i="1"/>
  <c r="W2653" i="1" s="1"/>
  <c r="X2653" i="1" s="1"/>
  <c r="K2652" i="1"/>
  <c r="W2652" i="1" s="1"/>
  <c r="X2652" i="1" s="1"/>
  <c r="K2651" i="1"/>
  <c r="W2651" i="1" s="1"/>
  <c r="X2651" i="1" s="1"/>
  <c r="K8167" i="1"/>
  <c r="W8167" i="1" s="1"/>
  <c r="X8167" i="1" s="1"/>
  <c r="K8914" i="1"/>
  <c r="W8914" i="1" s="1"/>
  <c r="X8914" i="1" s="1"/>
  <c r="K3996" i="1"/>
  <c r="W3996" i="1" s="1"/>
  <c r="X3996" i="1" s="1"/>
  <c r="K2650" i="1"/>
  <c r="W2650" i="1" s="1"/>
  <c r="X2650" i="1" s="1"/>
  <c r="K3995" i="1"/>
  <c r="W3995" i="1" s="1"/>
  <c r="X3995" i="1" s="1"/>
  <c r="K2649" i="1"/>
  <c r="W2649" i="1" s="1"/>
  <c r="X2649" i="1" s="1"/>
  <c r="K2648" i="1"/>
  <c r="W2648" i="1" s="1"/>
  <c r="X2648" i="1" s="1"/>
  <c r="K2647" i="1"/>
  <c r="W2647" i="1" s="1"/>
  <c r="X2647" i="1" s="1"/>
  <c r="K2646" i="1"/>
  <c r="W2646" i="1" s="1"/>
  <c r="X2646" i="1" s="1"/>
  <c r="K8913" i="1"/>
  <c r="W8913" i="1" s="1"/>
  <c r="X8913" i="1" s="1"/>
  <c r="K8509" i="1"/>
  <c r="W8509" i="1" s="1"/>
  <c r="X8509" i="1" s="1"/>
  <c r="K2645" i="1"/>
  <c r="W2645" i="1" s="1"/>
  <c r="X2645" i="1" s="1"/>
  <c r="K2644" i="1"/>
  <c r="W2644" i="1" s="1"/>
  <c r="X2644" i="1" s="1"/>
  <c r="K2643" i="1"/>
  <c r="W2643" i="1" s="1"/>
  <c r="X2643" i="1" s="1"/>
  <c r="K8508" i="1"/>
  <c r="W8508" i="1" s="1"/>
  <c r="X8508" i="1" s="1"/>
  <c r="K2642" i="1"/>
  <c r="W2642" i="1" s="1"/>
  <c r="X2642" i="1" s="1"/>
  <c r="K2641" i="1"/>
  <c r="W2641" i="1" s="1"/>
  <c r="X2641" i="1" s="1"/>
  <c r="K3994" i="1"/>
  <c r="W3994" i="1" s="1"/>
  <c r="X3994" i="1" s="1"/>
  <c r="K8507" i="1"/>
  <c r="W8507" i="1" s="1"/>
  <c r="X8507" i="1" s="1"/>
  <c r="K2640" i="1"/>
  <c r="W2640" i="1" s="1"/>
  <c r="X2640" i="1" s="1"/>
  <c r="K8912" i="1"/>
  <c r="W8912" i="1" s="1"/>
  <c r="X8912" i="1" s="1"/>
  <c r="K8911" i="1"/>
  <c r="W8911" i="1" s="1"/>
  <c r="X8911" i="1" s="1"/>
  <c r="K2639" i="1"/>
  <c r="W2639" i="1" s="1"/>
  <c r="X2639" i="1" s="1"/>
  <c r="K2638" i="1"/>
  <c r="W2638" i="1" s="1"/>
  <c r="X2638" i="1" s="1"/>
  <c r="K2637" i="1"/>
  <c r="W2637" i="1" s="1"/>
  <c r="X2637" i="1" s="1"/>
  <c r="K2636" i="1"/>
  <c r="W2636" i="1" s="1"/>
  <c r="X2636" i="1" s="1"/>
  <c r="K2635" i="1"/>
  <c r="W2635" i="1" s="1"/>
  <c r="X2635" i="1" s="1"/>
  <c r="K2634" i="1"/>
  <c r="W2634" i="1" s="1"/>
  <c r="X2634" i="1" s="1"/>
  <c r="K2633" i="1"/>
  <c r="W2633" i="1" s="1"/>
  <c r="X2633" i="1" s="1"/>
  <c r="K3993" i="1"/>
  <c r="W3993" i="1" s="1"/>
  <c r="X3993" i="1" s="1"/>
  <c r="K2632" i="1"/>
  <c r="W2632" i="1" s="1"/>
  <c r="X2632" i="1" s="1"/>
  <c r="K2631" i="1"/>
  <c r="W2631" i="1" s="1"/>
  <c r="X2631" i="1" s="1"/>
  <c r="K2630" i="1"/>
  <c r="W2630" i="1" s="1"/>
  <c r="X2630" i="1" s="1"/>
  <c r="K2629" i="1"/>
  <c r="W2629" i="1" s="1"/>
  <c r="X2629" i="1" s="1"/>
  <c r="K8910" i="1"/>
  <c r="W8910" i="1" s="1"/>
  <c r="X8910" i="1" s="1"/>
  <c r="K3992" i="1"/>
  <c r="W3992" i="1" s="1"/>
  <c r="X3992" i="1" s="1"/>
  <c r="K2628" i="1"/>
  <c r="W2628" i="1" s="1"/>
  <c r="X2628" i="1" s="1"/>
  <c r="K3991" i="1"/>
  <c r="W3991" i="1" s="1"/>
  <c r="X3991" i="1" s="1"/>
  <c r="K8909" i="1"/>
  <c r="W8909" i="1" s="1"/>
  <c r="X8909" i="1" s="1"/>
  <c r="K8908" i="1"/>
  <c r="W8908" i="1" s="1"/>
  <c r="X8908" i="1" s="1"/>
  <c r="K2627" i="1"/>
  <c r="W2627" i="1" s="1"/>
  <c r="X2627" i="1" s="1"/>
  <c r="K2626" i="1"/>
  <c r="W2626" i="1" s="1"/>
  <c r="X2626" i="1" s="1"/>
  <c r="K2625" i="1"/>
  <c r="W2625" i="1" s="1"/>
  <c r="X2625" i="1" s="1"/>
  <c r="K3990" i="1"/>
  <c r="W3990" i="1" s="1"/>
  <c r="X3990" i="1" s="1"/>
  <c r="K2624" i="1"/>
  <c r="W2624" i="1" s="1"/>
  <c r="X2624" i="1" s="1"/>
  <c r="K4674" i="1"/>
  <c r="K2623" i="1"/>
  <c r="W2623" i="1" s="1"/>
  <c r="X2623" i="1" s="1"/>
  <c r="K2622" i="1"/>
  <c r="W2622" i="1" s="1"/>
  <c r="X2622" i="1" s="1"/>
  <c r="K8166" i="1"/>
  <c r="W8166" i="1" s="1"/>
  <c r="X8166" i="1" s="1"/>
  <c r="K8165" i="1"/>
  <c r="K8907" i="1"/>
  <c r="W8907" i="1" s="1"/>
  <c r="X8907" i="1" s="1"/>
  <c r="K8164" i="1"/>
  <c r="W8164" i="1" s="1"/>
  <c r="X8164" i="1" s="1"/>
  <c r="K8906" i="1"/>
  <c r="W8906" i="1" s="1"/>
  <c r="X8906" i="1" s="1"/>
  <c r="K8905" i="1"/>
  <c r="W8905" i="1" s="1"/>
  <c r="X8905" i="1" s="1"/>
  <c r="K5084" i="1"/>
  <c r="W5084" i="1" s="1"/>
  <c r="X5084" i="1" s="1"/>
  <c r="K4496" i="1"/>
  <c r="W4496" i="1" s="1"/>
  <c r="X4496" i="1" s="1"/>
  <c r="K2621" i="1"/>
  <c r="W2621" i="1" s="1"/>
  <c r="X2621" i="1" s="1"/>
  <c r="K2620" i="1"/>
  <c r="W2620" i="1" s="1"/>
  <c r="X2620" i="1" s="1"/>
  <c r="K2619" i="1"/>
  <c r="W2619" i="1" s="1"/>
  <c r="X2619" i="1" s="1"/>
  <c r="K2618" i="1"/>
  <c r="W2618" i="1" s="1"/>
  <c r="X2618" i="1" s="1"/>
  <c r="K2617" i="1"/>
  <c r="W2617" i="1" s="1"/>
  <c r="X2617" i="1" s="1"/>
  <c r="K2616" i="1"/>
  <c r="W2616" i="1" s="1"/>
  <c r="X2616" i="1" s="1"/>
  <c r="K2615" i="1"/>
  <c r="W2615" i="1" s="1"/>
  <c r="X2615" i="1" s="1"/>
  <c r="K2614" i="1"/>
  <c r="W2614" i="1" s="1"/>
  <c r="X2614" i="1" s="1"/>
  <c r="K8904" i="1"/>
  <c r="W8904" i="1" s="1"/>
  <c r="X8904" i="1" s="1"/>
  <c r="K3989" i="1"/>
  <c r="W3989" i="1" s="1"/>
  <c r="X3989" i="1" s="1"/>
  <c r="K2613" i="1"/>
  <c r="W2613" i="1" s="1"/>
  <c r="X2613" i="1" s="1"/>
  <c r="K8903" i="1"/>
  <c r="W8903" i="1" s="1"/>
  <c r="X8903" i="1" s="1"/>
  <c r="K2612" i="1"/>
  <c r="W2612" i="1" s="1"/>
  <c r="X2612" i="1" s="1"/>
  <c r="K2611" i="1"/>
  <c r="W2611" i="1" s="1"/>
  <c r="X2611" i="1" s="1"/>
  <c r="K3988" i="1"/>
  <c r="W3988" i="1" s="1"/>
  <c r="X3988" i="1" s="1"/>
  <c r="K3987" i="1"/>
  <c r="W3987" i="1" s="1"/>
  <c r="X3987" i="1" s="1"/>
  <c r="K2610" i="1"/>
  <c r="W2610" i="1" s="1"/>
  <c r="X2610" i="1" s="1"/>
  <c r="K4495" i="1"/>
  <c r="W4495" i="1" s="1"/>
  <c r="X4495" i="1" s="1"/>
  <c r="K8902" i="1"/>
  <c r="W8902" i="1" s="1"/>
  <c r="X8902" i="1" s="1"/>
  <c r="K3986" i="1"/>
  <c r="W3986" i="1" s="1"/>
  <c r="X3986" i="1" s="1"/>
  <c r="K8901" i="1"/>
  <c r="W8901" i="1" s="1"/>
  <c r="X8901" i="1" s="1"/>
  <c r="K3985" i="1"/>
  <c r="W3985" i="1" s="1"/>
  <c r="X3985" i="1" s="1"/>
  <c r="K8900" i="1"/>
  <c r="W8900" i="1" s="1"/>
  <c r="X8900" i="1" s="1"/>
  <c r="K4494" i="1"/>
  <c r="W4494" i="1" s="1"/>
  <c r="X4494" i="1" s="1"/>
  <c r="K3984" i="1"/>
  <c r="W3984" i="1" s="1"/>
  <c r="X3984" i="1" s="1"/>
  <c r="K3983" i="1"/>
  <c r="W3983" i="1" s="1"/>
  <c r="X3983" i="1" s="1"/>
  <c r="K2609" i="1"/>
  <c r="W2609" i="1" s="1"/>
  <c r="X2609" i="1" s="1"/>
  <c r="K2608" i="1"/>
  <c r="W2608" i="1" s="1"/>
  <c r="X2608" i="1" s="1"/>
  <c r="K8899" i="1"/>
  <c r="W8899" i="1" s="1"/>
  <c r="X8899" i="1" s="1"/>
  <c r="K3982" i="1"/>
  <c r="W3982" i="1" s="1"/>
  <c r="X3982" i="1" s="1"/>
  <c r="K8898" i="1"/>
  <c r="W8898" i="1" s="1"/>
  <c r="X8898" i="1" s="1"/>
  <c r="K8897" i="1"/>
  <c r="W8897" i="1" s="1"/>
  <c r="X8897" i="1" s="1"/>
  <c r="K2607" i="1"/>
  <c r="W2607" i="1" s="1"/>
  <c r="X2607" i="1" s="1"/>
  <c r="K8896" i="1"/>
  <c r="W8896" i="1" s="1"/>
  <c r="X8896" i="1" s="1"/>
  <c r="K8895" i="1"/>
  <c r="W8895" i="1" s="1"/>
  <c r="X8895" i="1" s="1"/>
  <c r="K3981" i="1"/>
  <c r="W3981" i="1" s="1"/>
  <c r="X3981" i="1" s="1"/>
  <c r="K2606" i="1"/>
  <c r="W2606" i="1" s="1"/>
  <c r="X2606" i="1" s="1"/>
  <c r="K3980" i="1"/>
  <c r="W3980" i="1" s="1"/>
  <c r="X3980" i="1" s="1"/>
  <c r="K2605" i="1"/>
  <c r="W2605" i="1" s="1"/>
  <c r="X2605" i="1" s="1"/>
  <c r="K3979" i="1"/>
  <c r="W3979" i="1" s="1"/>
  <c r="X3979" i="1" s="1"/>
  <c r="K1209" i="1"/>
  <c r="W1209" i="1" s="1"/>
  <c r="X1209" i="1" s="1"/>
  <c r="K1208" i="1"/>
  <c r="W1208" i="1" s="1"/>
  <c r="X1208" i="1" s="1"/>
  <c r="K1207" i="1"/>
  <c r="W1207" i="1" s="1"/>
  <c r="X1207" i="1" s="1"/>
  <c r="K7634" i="1"/>
  <c r="W7634" i="1" s="1"/>
  <c r="X7634" i="1" s="1"/>
  <c r="K2604" i="1"/>
  <c r="W2604" i="1" s="1"/>
  <c r="X2604" i="1" s="1"/>
  <c r="K2603" i="1"/>
  <c r="W2603" i="1" s="1"/>
  <c r="X2603" i="1" s="1"/>
  <c r="K2602" i="1"/>
  <c r="W2602" i="1" s="1"/>
  <c r="X2602" i="1" s="1"/>
  <c r="K3978" i="1"/>
  <c r="W3978" i="1" s="1"/>
  <c r="X3978" i="1" s="1"/>
  <c r="K2601" i="1"/>
  <c r="W2601" i="1" s="1"/>
  <c r="X2601" i="1" s="1"/>
  <c r="K2600" i="1"/>
  <c r="W2600" i="1" s="1"/>
  <c r="X2600" i="1" s="1"/>
  <c r="K2599" i="1"/>
  <c r="W2599" i="1" s="1"/>
  <c r="X2599" i="1" s="1"/>
  <c r="K3977" i="1"/>
  <c r="W3977" i="1" s="1"/>
  <c r="X3977" i="1" s="1"/>
  <c r="K2598" i="1"/>
  <c r="W2598" i="1" s="1"/>
  <c r="X2598" i="1" s="1"/>
  <c r="K4493" i="1"/>
  <c r="K2597" i="1"/>
  <c r="W2597" i="1" s="1"/>
  <c r="X2597" i="1" s="1"/>
  <c r="K2596" i="1"/>
  <c r="W2596" i="1" s="1"/>
  <c r="X2596" i="1" s="1"/>
  <c r="K3976" i="1"/>
  <c r="W3976" i="1" s="1"/>
  <c r="X3976" i="1" s="1"/>
  <c r="K3975" i="1"/>
  <c r="W3975" i="1" s="1"/>
  <c r="X3975" i="1" s="1"/>
  <c r="K8163" i="1"/>
  <c r="W8163" i="1" s="1"/>
  <c r="X8163" i="1" s="1"/>
  <c r="K3974" i="1"/>
  <c r="W3974" i="1" s="1"/>
  <c r="X3974" i="1" s="1"/>
  <c r="K2595" i="1"/>
  <c r="W2595" i="1" s="1"/>
  <c r="X2595" i="1" s="1"/>
  <c r="K3973" i="1"/>
  <c r="W3973" i="1" s="1"/>
  <c r="X3973" i="1" s="1"/>
  <c r="K2594" i="1"/>
  <c r="W2594" i="1" s="1"/>
  <c r="X2594" i="1" s="1"/>
  <c r="K2593" i="1"/>
  <c r="W2593" i="1" s="1"/>
  <c r="X2593" i="1" s="1"/>
  <c r="K1206" i="1"/>
  <c r="W1206" i="1" s="1"/>
  <c r="X1206" i="1" s="1"/>
  <c r="K294" i="1"/>
  <c r="W294" i="1" s="1"/>
  <c r="X294" i="1" s="1"/>
  <c r="K2592" i="1"/>
  <c r="W2592" i="1" s="1"/>
  <c r="X2592" i="1" s="1"/>
  <c r="K3972" i="1"/>
  <c r="W3972" i="1" s="1"/>
  <c r="X3972" i="1" s="1"/>
  <c r="K2591" i="1"/>
  <c r="W2591" i="1" s="1"/>
  <c r="X2591" i="1" s="1"/>
  <c r="K2590" i="1"/>
  <c r="W2590" i="1" s="1"/>
  <c r="X2590" i="1" s="1"/>
  <c r="K2589" i="1"/>
  <c r="W2589" i="1" s="1"/>
  <c r="X2589" i="1" s="1"/>
  <c r="K2588" i="1"/>
  <c r="W2588" i="1" s="1"/>
  <c r="X2588" i="1" s="1"/>
  <c r="K2587" i="1"/>
  <c r="W2587" i="1" s="1"/>
  <c r="X2587" i="1" s="1"/>
  <c r="K2586" i="1"/>
  <c r="W2586" i="1" s="1"/>
  <c r="X2586" i="1" s="1"/>
  <c r="K2585" i="1"/>
  <c r="W2585" i="1" s="1"/>
  <c r="X2585" i="1" s="1"/>
  <c r="K2584" i="1"/>
  <c r="W2584" i="1" s="1"/>
  <c r="X2584" i="1" s="1"/>
  <c r="K2583" i="1"/>
  <c r="W2583" i="1" s="1"/>
  <c r="X2583" i="1" s="1"/>
  <c r="K2582" i="1"/>
  <c r="W2582" i="1" s="1"/>
  <c r="X2582" i="1" s="1"/>
  <c r="K2581" i="1"/>
  <c r="W2581" i="1" s="1"/>
  <c r="X2581" i="1" s="1"/>
  <c r="K2580" i="1"/>
  <c r="W2580" i="1" s="1"/>
  <c r="X2580" i="1" s="1"/>
  <c r="K2579" i="1"/>
  <c r="W2579" i="1" s="1"/>
  <c r="X2579" i="1" s="1"/>
  <c r="K3971" i="1"/>
  <c r="W3971" i="1" s="1"/>
  <c r="X3971" i="1" s="1"/>
  <c r="K2578" i="1"/>
  <c r="W2578" i="1" s="1"/>
  <c r="X2578" i="1" s="1"/>
  <c r="K2577" i="1"/>
  <c r="W2577" i="1" s="1"/>
  <c r="X2577" i="1" s="1"/>
  <c r="K8162" i="1"/>
  <c r="W8162" i="1" s="1"/>
  <c r="X8162" i="1" s="1"/>
  <c r="K4492" i="1"/>
  <c r="W4492" i="1" s="1"/>
  <c r="X4492" i="1" s="1"/>
  <c r="K3970" i="1"/>
  <c r="K8894" i="1"/>
  <c r="W8894" i="1" s="1"/>
  <c r="X8894" i="1" s="1"/>
  <c r="K8893" i="1"/>
  <c r="W8893" i="1" s="1"/>
  <c r="X8893" i="1" s="1"/>
  <c r="K8892" i="1"/>
  <c r="W8892" i="1" s="1"/>
  <c r="X8892" i="1" s="1"/>
  <c r="K8891" i="1"/>
  <c r="W8891" i="1" s="1"/>
  <c r="X8891" i="1" s="1"/>
  <c r="K2576" i="1"/>
  <c r="W2576" i="1" s="1"/>
  <c r="X2576" i="1" s="1"/>
  <c r="K8890" i="1"/>
  <c r="W8890" i="1" s="1"/>
  <c r="X8890" i="1" s="1"/>
  <c r="K8889" i="1"/>
  <c r="W8889" i="1" s="1"/>
  <c r="X8889" i="1" s="1"/>
  <c r="K8888" i="1"/>
  <c r="W8888" i="1" s="1"/>
  <c r="X8888" i="1" s="1"/>
  <c r="K8887" i="1"/>
  <c r="W8887" i="1" s="1"/>
  <c r="X8887" i="1" s="1"/>
  <c r="K8886" i="1"/>
  <c r="W8886" i="1" s="1"/>
  <c r="X8886" i="1" s="1"/>
  <c r="K8885" i="1"/>
  <c r="W8885" i="1" s="1"/>
  <c r="X8885" i="1" s="1"/>
  <c r="K8884" i="1"/>
  <c r="W8884" i="1" s="1"/>
  <c r="X8884" i="1" s="1"/>
  <c r="K8883" i="1"/>
  <c r="W8883" i="1" s="1"/>
  <c r="X8883" i="1" s="1"/>
  <c r="K8882" i="1"/>
  <c r="W8882" i="1" s="1"/>
  <c r="X8882" i="1" s="1"/>
  <c r="K8881" i="1"/>
  <c r="W8881" i="1" s="1"/>
  <c r="X8881" i="1" s="1"/>
  <c r="K8880" i="1"/>
  <c r="W8880" i="1" s="1"/>
  <c r="X8880" i="1" s="1"/>
  <c r="K8879" i="1"/>
  <c r="W8879" i="1" s="1"/>
  <c r="X8879" i="1" s="1"/>
  <c r="K8878" i="1"/>
  <c r="W8878" i="1" s="1"/>
  <c r="X8878" i="1" s="1"/>
  <c r="K8877" i="1"/>
  <c r="W8877" i="1" s="1"/>
  <c r="X8877" i="1" s="1"/>
  <c r="K8876" i="1"/>
  <c r="W8876" i="1" s="1"/>
  <c r="X8876" i="1" s="1"/>
  <c r="K8875" i="1"/>
  <c r="W8875" i="1" s="1"/>
  <c r="X8875" i="1" s="1"/>
  <c r="K8506" i="1"/>
  <c r="W8506" i="1" s="1"/>
  <c r="X8506" i="1" s="1"/>
  <c r="K8874" i="1"/>
  <c r="W8874" i="1" s="1"/>
  <c r="X8874" i="1" s="1"/>
  <c r="K3969" i="1"/>
  <c r="W3969" i="1" s="1"/>
  <c r="X3969" i="1" s="1"/>
  <c r="K8873" i="1"/>
  <c r="W8873" i="1" s="1"/>
  <c r="X8873" i="1" s="1"/>
  <c r="K8872" i="1"/>
  <c r="W8872" i="1" s="1"/>
  <c r="X8872" i="1" s="1"/>
  <c r="K8871" i="1"/>
  <c r="W8871" i="1" s="1"/>
  <c r="X8871" i="1" s="1"/>
  <c r="K8870" i="1"/>
  <c r="W8870" i="1" s="1"/>
  <c r="X8870" i="1" s="1"/>
  <c r="K8869" i="1"/>
  <c r="W8869" i="1" s="1"/>
  <c r="X8869" i="1" s="1"/>
  <c r="K3968" i="1"/>
  <c r="W3968" i="1" s="1"/>
  <c r="X3968" i="1" s="1"/>
  <c r="K8868" i="1"/>
  <c r="W8868" i="1" s="1"/>
  <c r="X8868" i="1" s="1"/>
  <c r="K8867" i="1"/>
  <c r="W8867" i="1" s="1"/>
  <c r="X8867" i="1" s="1"/>
  <c r="K8866" i="1"/>
  <c r="W8866" i="1" s="1"/>
  <c r="X8866" i="1" s="1"/>
  <c r="K8865" i="1"/>
  <c r="W8865" i="1" s="1"/>
  <c r="X8865" i="1" s="1"/>
  <c r="K8864" i="1"/>
  <c r="W8864" i="1" s="1"/>
  <c r="X8864" i="1" s="1"/>
  <c r="K8863" i="1"/>
  <c r="W8863" i="1" s="1"/>
  <c r="X8863" i="1" s="1"/>
  <c r="K293" i="1"/>
  <c r="W293" i="1" s="1"/>
  <c r="X293" i="1" s="1"/>
  <c r="K1205" i="1"/>
  <c r="W1205" i="1" s="1"/>
  <c r="X1205" i="1" s="1"/>
  <c r="K1204" i="1"/>
  <c r="W1204" i="1" s="1"/>
  <c r="X1204" i="1" s="1"/>
  <c r="K8862" i="1"/>
  <c r="W8862" i="1" s="1"/>
  <c r="X8862" i="1" s="1"/>
  <c r="K3967" i="1"/>
  <c r="W3967" i="1" s="1"/>
  <c r="X3967" i="1" s="1"/>
  <c r="K1203" i="1"/>
  <c r="W1203" i="1" s="1"/>
  <c r="X1203" i="1" s="1"/>
  <c r="K8161" i="1"/>
  <c r="W8161" i="1" s="1"/>
  <c r="X8161" i="1" s="1"/>
  <c r="K2575" i="1"/>
  <c r="W2575" i="1" s="1"/>
  <c r="X2575" i="1" s="1"/>
  <c r="K2574" i="1"/>
  <c r="W2574" i="1" s="1"/>
  <c r="X2574" i="1" s="1"/>
  <c r="K1202" i="1"/>
  <c r="W1202" i="1" s="1"/>
  <c r="X1202" i="1" s="1"/>
  <c r="K1201" i="1"/>
  <c r="W1201" i="1" s="1"/>
  <c r="X1201" i="1" s="1"/>
  <c r="K2573" i="1"/>
  <c r="W2573" i="1" s="1"/>
  <c r="X2573" i="1" s="1"/>
  <c r="K2572" i="1"/>
  <c r="W2572" i="1" s="1"/>
  <c r="X2572" i="1" s="1"/>
  <c r="K3966" i="1"/>
  <c r="W3966" i="1" s="1"/>
  <c r="X3966" i="1" s="1"/>
  <c r="K8861" i="1"/>
  <c r="W8861" i="1" s="1"/>
  <c r="X8861" i="1" s="1"/>
  <c r="K8860" i="1"/>
  <c r="W8860" i="1" s="1"/>
  <c r="X8860" i="1" s="1"/>
  <c r="K8859" i="1"/>
  <c r="W8859" i="1" s="1"/>
  <c r="X8859" i="1" s="1"/>
  <c r="K8858" i="1"/>
  <c r="W8858" i="1" s="1"/>
  <c r="X8858" i="1" s="1"/>
  <c r="K8857" i="1"/>
  <c r="W8857" i="1" s="1"/>
  <c r="X8857" i="1" s="1"/>
  <c r="K8856" i="1"/>
  <c r="W8856" i="1" s="1"/>
  <c r="X8856" i="1" s="1"/>
  <c r="K5083" i="1"/>
  <c r="W5083" i="1" s="1"/>
  <c r="X5083" i="1" s="1"/>
  <c r="K4762" i="1"/>
  <c r="W4762" i="1" s="1"/>
  <c r="X4762" i="1" s="1"/>
  <c r="K5082" i="1"/>
  <c r="W5082" i="1" s="1"/>
  <c r="X5082" i="1" s="1"/>
  <c r="K292" i="1"/>
  <c r="W292" i="1" s="1"/>
  <c r="X292" i="1" s="1"/>
  <c r="K7444" i="1"/>
  <c r="W7444" i="1" s="1"/>
  <c r="X7444" i="1" s="1"/>
  <c r="K4993" i="1"/>
  <c r="W4993" i="1" s="1"/>
  <c r="X4993" i="1" s="1"/>
  <c r="K4992" i="1"/>
  <c r="W4992" i="1" s="1"/>
  <c r="X4992" i="1" s="1"/>
  <c r="K7443" i="1"/>
  <c r="W7443" i="1" s="1"/>
  <c r="X7443" i="1" s="1"/>
  <c r="K4991" i="1"/>
  <c r="W4991" i="1" s="1"/>
  <c r="X4991" i="1" s="1"/>
  <c r="K4990" i="1"/>
  <c r="W4990" i="1" s="1"/>
  <c r="X4990" i="1" s="1"/>
  <c r="K4989" i="1"/>
  <c r="W4989" i="1" s="1"/>
  <c r="X4989" i="1" s="1"/>
  <c r="K4988" i="1"/>
  <c r="W4988" i="1" s="1"/>
  <c r="X4988" i="1" s="1"/>
  <c r="K4987" i="1"/>
  <c r="W4987" i="1" s="1"/>
  <c r="X4987" i="1" s="1"/>
  <c r="K291" i="1"/>
  <c r="W291" i="1" s="1"/>
  <c r="X291" i="1" s="1"/>
  <c r="K5942" i="1"/>
  <c r="W5942" i="1" s="1"/>
  <c r="X5942" i="1" s="1"/>
  <c r="K290" i="1"/>
  <c r="W290" i="1" s="1"/>
  <c r="X290" i="1" s="1"/>
  <c r="K4986" i="1"/>
  <c r="W4986" i="1" s="1"/>
  <c r="X4986" i="1" s="1"/>
  <c r="K4985" i="1"/>
  <c r="W4985" i="1" s="1"/>
  <c r="X4985" i="1" s="1"/>
  <c r="K4984" i="1"/>
  <c r="W4984" i="1" s="1"/>
  <c r="X4984" i="1" s="1"/>
  <c r="K4983" i="1"/>
  <c r="W4983" i="1" s="1"/>
  <c r="X4983" i="1" s="1"/>
  <c r="K7633" i="1"/>
  <c r="W7633" i="1" s="1"/>
  <c r="X7633" i="1" s="1"/>
  <c r="K4982" i="1"/>
  <c r="W4982" i="1" s="1"/>
  <c r="X4982" i="1" s="1"/>
  <c r="K4981" i="1"/>
  <c r="W4981" i="1" s="1"/>
  <c r="X4981" i="1" s="1"/>
  <c r="K4980" i="1"/>
  <c r="W4980" i="1" s="1"/>
  <c r="X4980" i="1" s="1"/>
  <c r="K4979" i="1"/>
  <c r="W4979" i="1" s="1"/>
  <c r="X4979" i="1" s="1"/>
  <c r="K4978" i="1"/>
  <c r="W4978" i="1" s="1"/>
  <c r="X4978" i="1" s="1"/>
  <c r="K4977" i="1"/>
  <c r="W4977" i="1" s="1"/>
  <c r="X4977" i="1" s="1"/>
  <c r="K4976" i="1"/>
  <c r="W4976" i="1" s="1"/>
  <c r="X4976" i="1" s="1"/>
  <c r="K4975" i="1"/>
  <c r="W4975" i="1" s="1"/>
  <c r="X4975" i="1" s="1"/>
  <c r="K4974" i="1"/>
  <c r="W4974" i="1" s="1"/>
  <c r="X4974" i="1" s="1"/>
  <c r="K4973" i="1"/>
  <c r="W4973" i="1" s="1"/>
  <c r="X4973" i="1" s="1"/>
  <c r="K6540" i="1"/>
  <c r="W6540" i="1" s="1"/>
  <c r="X6540" i="1" s="1"/>
  <c r="K4972" i="1"/>
  <c r="W4972" i="1" s="1"/>
  <c r="X4972" i="1" s="1"/>
  <c r="K4971" i="1"/>
  <c r="W4971" i="1" s="1"/>
  <c r="X4971" i="1" s="1"/>
  <c r="K4970" i="1"/>
  <c r="W4970" i="1" s="1"/>
  <c r="X4970" i="1" s="1"/>
  <c r="K7442" i="1"/>
  <c r="W7442" i="1" s="1"/>
  <c r="X7442" i="1" s="1"/>
  <c r="K7441" i="1"/>
  <c r="W7441" i="1" s="1"/>
  <c r="X7441" i="1" s="1"/>
  <c r="K7440" i="1"/>
  <c r="W7440" i="1" s="1"/>
  <c r="X7440" i="1" s="1"/>
  <c r="K4969" i="1"/>
  <c r="W4969" i="1" s="1"/>
  <c r="X4969" i="1" s="1"/>
  <c r="K4968" i="1"/>
  <c r="W4968" i="1" s="1"/>
  <c r="X4968" i="1" s="1"/>
  <c r="K4967" i="1"/>
  <c r="W4967" i="1" s="1"/>
  <c r="X4967" i="1" s="1"/>
  <c r="K4966" i="1"/>
  <c r="W4966" i="1" s="1"/>
  <c r="X4966" i="1" s="1"/>
  <c r="K4965" i="1"/>
  <c r="W4965" i="1" s="1"/>
  <c r="X4965" i="1" s="1"/>
  <c r="K4964" i="1"/>
  <c r="W4964" i="1" s="1"/>
  <c r="X4964" i="1" s="1"/>
  <c r="K4963" i="1"/>
  <c r="W4963" i="1" s="1"/>
  <c r="X4963" i="1" s="1"/>
  <c r="K4962" i="1"/>
  <c r="W4962" i="1" s="1"/>
  <c r="X4962" i="1" s="1"/>
  <c r="K289" i="1"/>
  <c r="W289" i="1" s="1"/>
  <c r="X289" i="1" s="1"/>
  <c r="K288" i="1"/>
  <c r="W288" i="1" s="1"/>
  <c r="X288" i="1" s="1"/>
  <c r="K4961" i="1"/>
  <c r="W4961" i="1" s="1"/>
  <c r="X4961" i="1" s="1"/>
  <c r="K4960" i="1"/>
  <c r="W4960" i="1" s="1"/>
  <c r="X4960" i="1" s="1"/>
  <c r="K5081" i="1"/>
  <c r="W5081" i="1" s="1"/>
  <c r="X5081" i="1" s="1"/>
  <c r="K4491" i="1"/>
  <c r="W4491" i="1" s="1"/>
  <c r="X4491" i="1" s="1"/>
  <c r="K4959" i="1"/>
  <c r="W4959" i="1" s="1"/>
  <c r="X4959" i="1" s="1"/>
  <c r="K4958" i="1"/>
  <c r="W4958" i="1" s="1"/>
  <c r="X4958" i="1" s="1"/>
  <c r="K4957" i="1"/>
  <c r="W4957" i="1" s="1"/>
  <c r="X4957" i="1" s="1"/>
  <c r="K4956" i="1"/>
  <c r="W4956" i="1" s="1"/>
  <c r="X4956" i="1" s="1"/>
  <c r="K4955" i="1"/>
  <c r="W4955" i="1" s="1"/>
  <c r="X4955" i="1" s="1"/>
  <c r="K4954" i="1"/>
  <c r="W4954" i="1" s="1"/>
  <c r="X4954" i="1" s="1"/>
  <c r="K4953" i="1"/>
  <c r="W4953" i="1" s="1"/>
  <c r="X4953" i="1" s="1"/>
  <c r="K4490" i="1"/>
  <c r="W4490" i="1" s="1"/>
  <c r="X4490" i="1" s="1"/>
  <c r="K287" i="1"/>
  <c r="W287" i="1" s="1"/>
  <c r="X287" i="1" s="1"/>
  <c r="K7439" i="1"/>
  <c r="W7439" i="1" s="1"/>
  <c r="X7439" i="1" s="1"/>
  <c r="K4952" i="1"/>
  <c r="K4951" i="1"/>
  <c r="W4951" i="1" s="1"/>
  <c r="X4951" i="1" s="1"/>
  <c r="K4950" i="1"/>
  <c r="K4949" i="1"/>
  <c r="W4949" i="1" s="1"/>
  <c r="X4949" i="1" s="1"/>
  <c r="K4948" i="1"/>
  <c r="K4947" i="1"/>
  <c r="K4946" i="1"/>
  <c r="K2571" i="1"/>
  <c r="K2570" i="1"/>
  <c r="K2569" i="1"/>
  <c r="K286" i="1"/>
  <c r="K285" i="1"/>
  <c r="W285" i="1" s="1"/>
  <c r="X285" i="1" s="1"/>
  <c r="K284" i="1"/>
  <c r="W284" i="1" s="1"/>
  <c r="X284" i="1" s="1"/>
  <c r="K283" i="1"/>
  <c r="K282" i="1"/>
  <c r="K281" i="1"/>
  <c r="W281" i="1" s="1"/>
  <c r="X281" i="1" s="1"/>
  <c r="K280" i="1"/>
  <c r="K279" i="1"/>
  <c r="K278" i="1"/>
  <c r="W278" i="1" s="1"/>
  <c r="X278" i="1" s="1"/>
  <c r="K5080" i="1"/>
  <c r="K1200" i="1"/>
  <c r="K7632" i="1"/>
  <c r="K277" i="1"/>
  <c r="W277" i="1" s="1"/>
  <c r="X277" i="1" s="1"/>
  <c r="K276" i="1"/>
  <c r="K4945" i="1"/>
  <c r="K4944" i="1"/>
  <c r="W4944" i="1" s="1"/>
  <c r="X4944" i="1" s="1"/>
  <c r="K275" i="1"/>
  <c r="K274" i="1"/>
  <c r="K273" i="1"/>
  <c r="K272" i="1"/>
  <c r="K271" i="1"/>
  <c r="K270" i="1"/>
  <c r="K1199" i="1"/>
  <c r="W1199" i="1" s="1"/>
  <c r="X1199" i="1" s="1"/>
  <c r="K1198" i="1"/>
  <c r="W1198" i="1" s="1"/>
  <c r="X1198" i="1" s="1"/>
  <c r="K1197" i="1"/>
  <c r="K269" i="1"/>
  <c r="K7438" i="1"/>
  <c r="K268" i="1"/>
  <c r="K7437" i="1"/>
  <c r="K7436" i="1"/>
  <c r="W7436" i="1" s="1"/>
  <c r="X7436" i="1" s="1"/>
  <c r="K267" i="1"/>
  <c r="W267" i="1" s="1"/>
  <c r="X267" i="1" s="1"/>
  <c r="K7435" i="1"/>
  <c r="W7435" i="1" s="1"/>
  <c r="X7435" i="1" s="1"/>
  <c r="K7434" i="1"/>
  <c r="K5941" i="1"/>
  <c r="W5941" i="1" s="1"/>
  <c r="X5941" i="1" s="1"/>
  <c r="K5940" i="1"/>
  <c r="W5940" i="1" s="1"/>
  <c r="X5940" i="1" s="1"/>
  <c r="K5939" i="1"/>
  <c r="W5939" i="1" s="1"/>
  <c r="X5939" i="1" s="1"/>
  <c r="K7433" i="1"/>
  <c r="W7433" i="1" s="1"/>
  <c r="X7433" i="1" s="1"/>
  <c r="K266" i="1"/>
  <c r="W266" i="1" s="1"/>
  <c r="X266" i="1" s="1"/>
  <c r="K265" i="1"/>
  <c r="W265" i="1" s="1"/>
  <c r="X265" i="1" s="1"/>
  <c r="K4489" i="1"/>
  <c r="W4489" i="1" s="1"/>
  <c r="X4489" i="1" s="1"/>
  <c r="K264" i="1"/>
  <c r="W264" i="1" s="1"/>
  <c r="X264" i="1" s="1"/>
  <c r="K2568" i="1"/>
  <c r="W2568" i="1" s="1"/>
  <c r="X2568" i="1" s="1"/>
  <c r="K2567" i="1"/>
  <c r="W2567" i="1" s="1"/>
  <c r="X2567" i="1" s="1"/>
  <c r="K5079" i="1"/>
  <c r="K2566" i="1"/>
  <c r="W2566" i="1" s="1"/>
  <c r="X2566" i="1" s="1"/>
  <c r="K2565" i="1"/>
  <c r="W2565" i="1" s="1"/>
  <c r="X2565" i="1" s="1"/>
  <c r="K2564" i="1"/>
  <c r="W2564" i="1" s="1"/>
  <c r="X2564" i="1" s="1"/>
  <c r="K2563" i="1"/>
  <c r="W2563" i="1" s="1"/>
  <c r="X2563" i="1" s="1"/>
  <c r="K8505" i="1"/>
  <c r="W8505" i="1" s="1"/>
  <c r="X8505" i="1" s="1"/>
  <c r="K1196" i="1"/>
  <c r="W1196" i="1" s="1"/>
  <c r="X1196" i="1" s="1"/>
  <c r="K3965" i="1"/>
  <c r="W3965" i="1" s="1"/>
  <c r="X3965" i="1" s="1"/>
  <c r="K1195" i="1"/>
  <c r="W1195" i="1" s="1"/>
  <c r="X1195" i="1" s="1"/>
  <c r="K1194" i="1"/>
  <c r="W1194" i="1" s="1"/>
  <c r="X1194" i="1" s="1"/>
  <c r="K8504" i="1"/>
  <c r="W8504" i="1" s="1"/>
  <c r="X8504" i="1" s="1"/>
  <c r="K4673" i="1"/>
  <c r="K2562" i="1"/>
  <c r="W2562" i="1" s="1"/>
  <c r="X2562" i="1" s="1"/>
  <c r="K2561" i="1"/>
  <c r="W2561" i="1" s="1"/>
  <c r="X2561" i="1" s="1"/>
  <c r="K2560" i="1"/>
  <c r="W2560" i="1" s="1"/>
  <c r="X2560" i="1" s="1"/>
  <c r="K8503" i="1"/>
  <c r="W8503" i="1" s="1"/>
  <c r="X8503" i="1" s="1"/>
  <c r="K8502" i="1"/>
  <c r="W8502" i="1" s="1"/>
  <c r="X8502" i="1" s="1"/>
  <c r="K2559" i="1"/>
  <c r="W2559" i="1" s="1"/>
  <c r="X2559" i="1" s="1"/>
  <c r="K2558" i="1"/>
  <c r="K2557" i="1"/>
  <c r="W2557" i="1" s="1"/>
  <c r="X2557" i="1" s="1"/>
  <c r="K2556" i="1"/>
  <c r="W2556" i="1" s="1"/>
  <c r="X2556" i="1" s="1"/>
  <c r="K2555" i="1"/>
  <c r="W2555" i="1" s="1"/>
  <c r="X2555" i="1" s="1"/>
  <c r="K8501" i="1"/>
  <c r="W8501" i="1" s="1"/>
  <c r="X8501" i="1" s="1"/>
  <c r="K8500" i="1"/>
  <c r="W8500" i="1" s="1"/>
  <c r="X8500" i="1" s="1"/>
  <c r="K2554" i="1"/>
  <c r="W2554" i="1" s="1"/>
  <c r="X2554" i="1" s="1"/>
  <c r="K2553" i="1"/>
  <c r="W2553" i="1" s="1"/>
  <c r="X2553" i="1" s="1"/>
  <c r="K2552" i="1"/>
  <c r="W2552" i="1" s="1"/>
  <c r="X2552" i="1" s="1"/>
  <c r="K2551" i="1"/>
  <c r="K2550" i="1"/>
  <c r="W2550" i="1" s="1"/>
  <c r="X2550" i="1" s="1"/>
  <c r="K4943" i="1"/>
  <c r="W4943" i="1" s="1"/>
  <c r="X4943" i="1" s="1"/>
  <c r="K2549" i="1"/>
  <c r="W2549" i="1" s="1"/>
  <c r="X2549" i="1" s="1"/>
  <c r="K4942" i="1"/>
  <c r="W4942" i="1" s="1"/>
  <c r="X4942" i="1" s="1"/>
  <c r="K4941" i="1"/>
  <c r="W4941" i="1" s="1"/>
  <c r="X4941" i="1" s="1"/>
  <c r="K7432" i="1"/>
  <c r="W7432" i="1" s="1"/>
  <c r="X7432" i="1" s="1"/>
  <c r="K4940" i="1"/>
  <c r="W4940" i="1" s="1"/>
  <c r="X4940" i="1" s="1"/>
  <c r="K4939" i="1"/>
  <c r="W4939" i="1" s="1"/>
  <c r="X4939" i="1" s="1"/>
  <c r="K4938" i="1"/>
  <c r="W4938" i="1" s="1"/>
  <c r="X4938" i="1" s="1"/>
  <c r="K4937" i="1"/>
  <c r="W4937" i="1" s="1"/>
  <c r="X4937" i="1" s="1"/>
  <c r="K4936" i="1"/>
  <c r="W4936" i="1" s="1"/>
  <c r="X4936" i="1" s="1"/>
  <c r="K263" i="1"/>
  <c r="W263" i="1" s="1"/>
  <c r="X263" i="1" s="1"/>
  <c r="K5938" i="1"/>
  <c r="W5938" i="1" s="1"/>
  <c r="X5938" i="1" s="1"/>
  <c r="K4488" i="1"/>
  <c r="W4488" i="1" s="1"/>
  <c r="X4488" i="1" s="1"/>
  <c r="K4935" i="1"/>
  <c r="W4935" i="1" s="1"/>
  <c r="X4935" i="1" s="1"/>
  <c r="K4934" i="1"/>
  <c r="W4934" i="1" s="1"/>
  <c r="X4934" i="1" s="1"/>
  <c r="K7431" i="1"/>
  <c r="W7431" i="1" s="1"/>
  <c r="X7431" i="1" s="1"/>
  <c r="K7430" i="1"/>
  <c r="W7430" i="1" s="1"/>
  <c r="X7430" i="1" s="1"/>
  <c r="K4933" i="1"/>
  <c r="W4933" i="1" s="1"/>
  <c r="X4933" i="1" s="1"/>
  <c r="K7429" i="1"/>
  <c r="W7429" i="1" s="1"/>
  <c r="X7429" i="1" s="1"/>
  <c r="K2548" i="1"/>
  <c r="W2548" i="1" s="1"/>
  <c r="X2548" i="1" s="1"/>
  <c r="K7428" i="1"/>
  <c r="W7428" i="1" s="1"/>
  <c r="X7428" i="1" s="1"/>
  <c r="K5937" i="1"/>
  <c r="W5937" i="1" s="1"/>
  <c r="X5937" i="1" s="1"/>
  <c r="K4932" i="1"/>
  <c r="W4932" i="1" s="1"/>
  <c r="X4932" i="1" s="1"/>
  <c r="K7427" i="1"/>
  <c r="W7427" i="1" s="1"/>
  <c r="X7427" i="1" s="1"/>
  <c r="K4931" i="1"/>
  <c r="W4931" i="1" s="1"/>
  <c r="X4931" i="1" s="1"/>
  <c r="K7426" i="1"/>
  <c r="W7426" i="1" s="1"/>
  <c r="X7426" i="1" s="1"/>
  <c r="K7425" i="1"/>
  <c r="W7425" i="1" s="1"/>
  <c r="X7425" i="1" s="1"/>
  <c r="K6539" i="1"/>
  <c r="W6539" i="1" s="1"/>
  <c r="X6539" i="1" s="1"/>
  <c r="K4930" i="1"/>
  <c r="W4930" i="1" s="1"/>
  <c r="X4930" i="1" s="1"/>
  <c r="K7631" i="1"/>
  <c r="W7631" i="1" s="1"/>
  <c r="X7631" i="1" s="1"/>
  <c r="K4929" i="1"/>
  <c r="W4929" i="1" s="1"/>
  <c r="X4929" i="1" s="1"/>
  <c r="K4928" i="1"/>
  <c r="W4928" i="1" s="1"/>
  <c r="X4928" i="1" s="1"/>
  <c r="K4927" i="1"/>
  <c r="W4927" i="1" s="1"/>
  <c r="X4927" i="1" s="1"/>
  <c r="K4926" i="1"/>
  <c r="W4926" i="1" s="1"/>
  <c r="X4926" i="1" s="1"/>
  <c r="K5936" i="1"/>
  <c r="W5936" i="1" s="1"/>
  <c r="X5936" i="1" s="1"/>
  <c r="K7424" i="1"/>
  <c r="W7424" i="1" s="1"/>
  <c r="X7424" i="1" s="1"/>
  <c r="K4925" i="1"/>
  <c r="W4925" i="1" s="1"/>
  <c r="X4925" i="1" s="1"/>
  <c r="K4924" i="1"/>
  <c r="W4924" i="1" s="1"/>
  <c r="X4924" i="1" s="1"/>
  <c r="K4923" i="1"/>
  <c r="W4923" i="1" s="1"/>
  <c r="X4923" i="1" s="1"/>
  <c r="K4922" i="1"/>
  <c r="W4922" i="1" s="1"/>
  <c r="X4922" i="1" s="1"/>
  <c r="K4921" i="1"/>
  <c r="W4921" i="1" s="1"/>
  <c r="X4921" i="1" s="1"/>
  <c r="K4920" i="1"/>
  <c r="W4920" i="1" s="1"/>
  <c r="X4920" i="1" s="1"/>
  <c r="K4919" i="1"/>
  <c r="W4919" i="1" s="1"/>
  <c r="X4919" i="1" s="1"/>
  <c r="K4918" i="1"/>
  <c r="W4918" i="1" s="1"/>
  <c r="X4918" i="1" s="1"/>
  <c r="K4917" i="1"/>
  <c r="W4917" i="1" s="1"/>
  <c r="X4917" i="1" s="1"/>
  <c r="K4916" i="1"/>
  <c r="W4916" i="1" s="1"/>
  <c r="X4916" i="1" s="1"/>
  <c r="K6538" i="1"/>
  <c r="W6538" i="1" s="1"/>
  <c r="X6538" i="1" s="1"/>
  <c r="K4915" i="1"/>
  <c r="W4915" i="1" s="1"/>
  <c r="X4915" i="1" s="1"/>
  <c r="K4914" i="1"/>
  <c r="W4914" i="1" s="1"/>
  <c r="X4914" i="1" s="1"/>
  <c r="K4913" i="1"/>
  <c r="W4913" i="1" s="1"/>
  <c r="X4913" i="1" s="1"/>
  <c r="K7423" i="1"/>
  <c r="W7423" i="1" s="1"/>
  <c r="X7423" i="1" s="1"/>
  <c r="K7422" i="1"/>
  <c r="W7422" i="1" s="1"/>
  <c r="X7422" i="1" s="1"/>
  <c r="K7421" i="1"/>
  <c r="W7421" i="1" s="1"/>
  <c r="X7421" i="1" s="1"/>
  <c r="K4912" i="1"/>
  <c r="W4912" i="1" s="1"/>
  <c r="X4912" i="1" s="1"/>
  <c r="K4911" i="1"/>
  <c r="W4911" i="1" s="1"/>
  <c r="X4911" i="1" s="1"/>
  <c r="K4910" i="1"/>
  <c r="W4910" i="1" s="1"/>
  <c r="X4910" i="1" s="1"/>
  <c r="K262" i="1"/>
  <c r="W262" i="1" s="1"/>
  <c r="X262" i="1" s="1"/>
  <c r="K1193" i="1"/>
  <c r="W1193" i="1" s="1"/>
  <c r="X1193" i="1" s="1"/>
  <c r="K7420" i="1"/>
  <c r="W7420" i="1" s="1"/>
  <c r="X7420" i="1" s="1"/>
  <c r="K2547" i="1"/>
  <c r="W2547" i="1" s="1"/>
  <c r="X2547" i="1" s="1"/>
  <c r="K2546" i="1"/>
  <c r="W2546" i="1" s="1"/>
  <c r="X2546" i="1" s="1"/>
  <c r="K7419" i="1"/>
  <c r="W7419" i="1" s="1"/>
  <c r="X7419" i="1" s="1"/>
  <c r="K7418" i="1"/>
  <c r="W7418" i="1" s="1"/>
  <c r="X7418" i="1" s="1"/>
  <c r="K1192" i="1"/>
  <c r="W1192" i="1" s="1"/>
  <c r="X1192" i="1" s="1"/>
  <c r="K7417" i="1"/>
  <c r="W7417" i="1" s="1"/>
  <c r="X7417" i="1" s="1"/>
  <c r="K7416" i="1"/>
  <c r="W7416" i="1" s="1"/>
  <c r="X7416" i="1" s="1"/>
  <c r="K6537" i="1"/>
  <c r="W6537" i="1" s="1"/>
  <c r="X6537" i="1" s="1"/>
  <c r="K7415" i="1"/>
  <c r="W7415" i="1" s="1"/>
  <c r="X7415" i="1" s="1"/>
  <c r="K7414" i="1"/>
  <c r="W7414" i="1" s="1"/>
  <c r="X7414" i="1" s="1"/>
  <c r="K261" i="1"/>
  <c r="K7413" i="1"/>
  <c r="W7413" i="1" s="1"/>
  <c r="X7413" i="1" s="1"/>
  <c r="K6536" i="1"/>
  <c r="W6536" i="1" s="1"/>
  <c r="X6536" i="1" s="1"/>
  <c r="K7412" i="1"/>
  <c r="W7412" i="1" s="1"/>
  <c r="X7412" i="1" s="1"/>
  <c r="K7411" i="1"/>
  <c r="W7411" i="1" s="1"/>
  <c r="X7411" i="1" s="1"/>
  <c r="K7410" i="1"/>
  <c r="W7410" i="1" s="1"/>
  <c r="X7410" i="1" s="1"/>
  <c r="K7409" i="1"/>
  <c r="W7409" i="1" s="1"/>
  <c r="X7409" i="1" s="1"/>
  <c r="K6535" i="1"/>
  <c r="W6535" i="1" s="1"/>
  <c r="X6535" i="1" s="1"/>
  <c r="K7408" i="1"/>
  <c r="W7408" i="1" s="1"/>
  <c r="X7408" i="1" s="1"/>
  <c r="K7407" i="1"/>
  <c r="W7407" i="1" s="1"/>
  <c r="X7407" i="1" s="1"/>
  <c r="K7406" i="1"/>
  <c r="W7406" i="1" s="1"/>
  <c r="X7406" i="1" s="1"/>
  <c r="K260" i="1"/>
  <c r="W260" i="1" s="1"/>
  <c r="X260" i="1" s="1"/>
  <c r="K7405" i="1"/>
  <c r="W7405" i="1" s="1"/>
  <c r="X7405" i="1" s="1"/>
  <c r="K7404" i="1"/>
  <c r="W7404" i="1" s="1"/>
  <c r="X7404" i="1" s="1"/>
  <c r="K7403" i="1"/>
  <c r="W7403" i="1" s="1"/>
  <c r="X7403" i="1" s="1"/>
  <c r="K7402" i="1"/>
  <c r="W7402" i="1" s="1"/>
  <c r="X7402" i="1" s="1"/>
  <c r="K7401" i="1"/>
  <c r="W7401" i="1" s="1"/>
  <c r="X7401" i="1" s="1"/>
  <c r="K1191" i="1"/>
  <c r="W1191" i="1" s="1"/>
  <c r="X1191" i="1" s="1"/>
  <c r="K7400" i="1"/>
  <c r="W7400" i="1" s="1"/>
  <c r="X7400" i="1" s="1"/>
  <c r="K7399" i="1"/>
  <c r="W7399" i="1" s="1"/>
  <c r="X7399" i="1" s="1"/>
  <c r="K4487" i="1"/>
  <c r="W4487" i="1" s="1"/>
  <c r="X4487" i="1" s="1"/>
  <c r="K259" i="1"/>
  <c r="W259" i="1" s="1"/>
  <c r="X259" i="1" s="1"/>
  <c r="K2545" i="1"/>
  <c r="W2545" i="1" s="1"/>
  <c r="X2545" i="1" s="1"/>
  <c r="K1190" i="1"/>
  <c r="W1190" i="1" s="1"/>
  <c r="X1190" i="1" s="1"/>
  <c r="K4761" i="1"/>
  <c r="W4761" i="1" s="1"/>
  <c r="X4761" i="1" s="1"/>
  <c r="K4760" i="1"/>
  <c r="W4760" i="1" s="1"/>
  <c r="X4760" i="1" s="1"/>
  <c r="K7398" i="1"/>
  <c r="W7398" i="1" s="1"/>
  <c r="X7398" i="1" s="1"/>
  <c r="K7397" i="1"/>
  <c r="W7397" i="1" s="1"/>
  <c r="X7397" i="1" s="1"/>
  <c r="K4672" i="1"/>
  <c r="K4671" i="1"/>
  <c r="K7396" i="1"/>
  <c r="W7396" i="1" s="1"/>
  <c r="X7396" i="1" s="1"/>
  <c r="K7395" i="1"/>
  <c r="W7395" i="1" s="1"/>
  <c r="X7395" i="1" s="1"/>
  <c r="K7394" i="1"/>
  <c r="W7394" i="1" s="1"/>
  <c r="X7394" i="1" s="1"/>
  <c r="K7393" i="1"/>
  <c r="W7393" i="1" s="1"/>
  <c r="X7393" i="1" s="1"/>
  <c r="K4670" i="1"/>
  <c r="K4909" i="1"/>
  <c r="W4909" i="1" s="1"/>
  <c r="X4909" i="1" s="1"/>
  <c r="K4908" i="1"/>
  <c r="W4908" i="1" s="1"/>
  <c r="X4908" i="1" s="1"/>
  <c r="K7392" i="1"/>
  <c r="W7392" i="1" s="1"/>
  <c r="X7392" i="1" s="1"/>
  <c r="K4907" i="1"/>
  <c r="W4907" i="1" s="1"/>
  <c r="X4907" i="1" s="1"/>
  <c r="K4906" i="1"/>
  <c r="W4906" i="1" s="1"/>
  <c r="X4906" i="1" s="1"/>
  <c r="K7391" i="1"/>
  <c r="W7391" i="1" s="1"/>
  <c r="X7391" i="1" s="1"/>
  <c r="K6534" i="1"/>
  <c r="W6534" i="1" s="1"/>
  <c r="X6534" i="1" s="1"/>
  <c r="K4905" i="1"/>
  <c r="W4905" i="1" s="1"/>
  <c r="X4905" i="1" s="1"/>
  <c r="K2544" i="1"/>
  <c r="W2544" i="1" s="1"/>
  <c r="X2544" i="1" s="1"/>
  <c r="K7390" i="1"/>
  <c r="W7390" i="1" s="1"/>
  <c r="X7390" i="1" s="1"/>
  <c r="K7389" i="1"/>
  <c r="W7389" i="1" s="1"/>
  <c r="X7389" i="1" s="1"/>
  <c r="K4904" i="1"/>
  <c r="W4904" i="1" s="1"/>
  <c r="X4904" i="1" s="1"/>
  <c r="K258" i="1"/>
  <c r="W258" i="1" s="1"/>
  <c r="X258" i="1" s="1"/>
  <c r="K257" i="1"/>
  <c r="W257" i="1" s="1"/>
  <c r="X257" i="1" s="1"/>
  <c r="K7388" i="1"/>
  <c r="W7388" i="1" s="1"/>
  <c r="X7388" i="1" s="1"/>
  <c r="K256" i="1"/>
  <c r="W256" i="1" s="1"/>
  <c r="X256" i="1" s="1"/>
  <c r="K7387" i="1"/>
  <c r="W7387" i="1" s="1"/>
  <c r="X7387" i="1" s="1"/>
  <c r="K5935" i="1"/>
  <c r="W5935" i="1" s="1"/>
  <c r="X5935" i="1" s="1"/>
  <c r="K255" i="1"/>
  <c r="W255" i="1" s="1"/>
  <c r="X255" i="1" s="1"/>
  <c r="K1189" i="1"/>
  <c r="W1189" i="1" s="1"/>
  <c r="X1189" i="1" s="1"/>
  <c r="K3964" i="1"/>
  <c r="W3964" i="1" s="1"/>
  <c r="X3964" i="1" s="1"/>
  <c r="K7386" i="1"/>
  <c r="W7386" i="1" s="1"/>
  <c r="X7386" i="1" s="1"/>
  <c r="K7385" i="1"/>
  <c r="W7385" i="1" s="1"/>
  <c r="X7385" i="1" s="1"/>
  <c r="K7384" i="1"/>
  <c r="W7384" i="1" s="1"/>
  <c r="X7384" i="1" s="1"/>
  <c r="K1188" i="1"/>
  <c r="W1188" i="1" s="1"/>
  <c r="X1188" i="1" s="1"/>
  <c r="K254" i="1"/>
  <c r="W254" i="1" s="1"/>
  <c r="X254" i="1" s="1"/>
  <c r="K2543" i="1"/>
  <c r="W2543" i="1" s="1"/>
  <c r="X2543" i="1" s="1"/>
  <c r="K7383" i="1"/>
  <c r="W7383" i="1" s="1"/>
  <c r="X7383" i="1" s="1"/>
  <c r="K7382" i="1"/>
  <c r="W7382" i="1" s="1"/>
  <c r="X7382" i="1" s="1"/>
  <c r="K7381" i="1"/>
  <c r="W7381" i="1" s="1"/>
  <c r="X7381" i="1" s="1"/>
  <c r="K7380" i="1"/>
  <c r="W7380" i="1" s="1"/>
  <c r="X7380" i="1" s="1"/>
  <c r="K253" i="1"/>
  <c r="W253" i="1" s="1"/>
  <c r="X253" i="1" s="1"/>
  <c r="K3963" i="1"/>
  <c r="W3963" i="1" s="1"/>
  <c r="X3963" i="1" s="1"/>
  <c r="K4669" i="1"/>
  <c r="K1187" i="1"/>
  <c r="W1187" i="1" s="1"/>
  <c r="X1187" i="1" s="1"/>
  <c r="K8499" i="1"/>
  <c r="W8499" i="1" s="1"/>
  <c r="X8499" i="1" s="1"/>
  <c r="K2542" i="1"/>
  <c r="W2542" i="1" s="1"/>
  <c r="X2542" i="1" s="1"/>
  <c r="K1186" i="1"/>
  <c r="W1186" i="1" s="1"/>
  <c r="X1186" i="1" s="1"/>
  <c r="K2541" i="1"/>
  <c r="W2541" i="1" s="1"/>
  <c r="X2541" i="1" s="1"/>
  <c r="K4486" i="1"/>
  <c r="W4486" i="1" s="1"/>
  <c r="X4486" i="1" s="1"/>
  <c r="K2540" i="1"/>
  <c r="W2540" i="1" s="1"/>
  <c r="X2540" i="1" s="1"/>
  <c r="K2539" i="1"/>
  <c r="W2539" i="1" s="1"/>
  <c r="X2539" i="1" s="1"/>
  <c r="K1185" i="1"/>
  <c r="W1185" i="1" s="1"/>
  <c r="X1185" i="1" s="1"/>
  <c r="K4485" i="1"/>
  <c r="W4485" i="1" s="1"/>
  <c r="X4485" i="1" s="1"/>
  <c r="K1184" i="1"/>
  <c r="W1184" i="1" s="1"/>
  <c r="X1184" i="1" s="1"/>
  <c r="K8498" i="1"/>
  <c r="W8498" i="1" s="1"/>
  <c r="X8498" i="1" s="1"/>
  <c r="K252" i="1"/>
  <c r="W252" i="1" s="1"/>
  <c r="X252" i="1" s="1"/>
  <c r="K7379" i="1"/>
  <c r="W7379" i="1" s="1"/>
  <c r="X7379" i="1" s="1"/>
  <c r="K2538" i="1"/>
  <c r="W2538" i="1" s="1"/>
  <c r="X2538" i="1" s="1"/>
  <c r="K8497" i="1"/>
  <c r="W8497" i="1" s="1"/>
  <c r="X8497" i="1" s="1"/>
  <c r="K5934" i="1"/>
  <c r="W5934" i="1" s="1"/>
  <c r="X5934" i="1" s="1"/>
  <c r="K2537" i="1"/>
  <c r="W2537" i="1" s="1"/>
  <c r="X2537" i="1" s="1"/>
  <c r="K2536" i="1"/>
  <c r="W2536" i="1" s="1"/>
  <c r="X2536" i="1" s="1"/>
  <c r="K2535" i="1"/>
  <c r="W2535" i="1" s="1"/>
  <c r="X2535" i="1" s="1"/>
  <c r="K2534" i="1"/>
  <c r="W2534" i="1" s="1"/>
  <c r="X2534" i="1" s="1"/>
  <c r="K2533" i="1"/>
  <c r="W2533" i="1" s="1"/>
  <c r="X2533" i="1" s="1"/>
  <c r="K2532" i="1"/>
  <c r="W2532" i="1" s="1"/>
  <c r="X2532" i="1" s="1"/>
  <c r="K2531" i="1"/>
  <c r="W2531" i="1" s="1"/>
  <c r="X2531" i="1" s="1"/>
  <c r="K2530" i="1"/>
  <c r="W2530" i="1" s="1"/>
  <c r="X2530" i="1" s="1"/>
  <c r="K2529" i="1"/>
  <c r="W2529" i="1" s="1"/>
  <c r="X2529" i="1" s="1"/>
  <c r="K4903" i="1"/>
  <c r="W4903" i="1" s="1"/>
  <c r="X4903" i="1" s="1"/>
  <c r="K2528" i="1"/>
  <c r="W2528" i="1" s="1"/>
  <c r="X2528" i="1" s="1"/>
  <c r="K2527" i="1"/>
  <c r="W2527" i="1" s="1"/>
  <c r="X2527" i="1" s="1"/>
  <c r="K2526" i="1"/>
  <c r="W2526" i="1" s="1"/>
  <c r="X2526" i="1" s="1"/>
  <c r="K4668" i="1"/>
  <c r="K2525" i="1"/>
  <c r="W2525" i="1" s="1"/>
  <c r="X2525" i="1" s="1"/>
  <c r="K1183" i="1"/>
  <c r="W1183" i="1" s="1"/>
  <c r="X1183" i="1" s="1"/>
  <c r="K4759" i="1"/>
  <c r="W4759" i="1" s="1"/>
  <c r="X4759" i="1" s="1"/>
  <c r="K4758" i="1"/>
  <c r="W4758" i="1" s="1"/>
  <c r="X4758" i="1" s="1"/>
  <c r="K4667" i="1"/>
  <c r="K4666" i="1"/>
  <c r="K251" i="1"/>
  <c r="W251" i="1" s="1"/>
  <c r="X251" i="1" s="1"/>
  <c r="K250" i="1"/>
  <c r="W250" i="1" s="1"/>
  <c r="X250" i="1" s="1"/>
  <c r="K2524" i="1"/>
  <c r="W2524" i="1" s="1"/>
  <c r="X2524" i="1" s="1"/>
  <c r="K2523" i="1"/>
  <c r="W2523" i="1" s="1"/>
  <c r="X2523" i="1" s="1"/>
  <c r="K2522" i="1"/>
  <c r="W2522" i="1" s="1"/>
  <c r="X2522" i="1" s="1"/>
  <c r="K2521" i="1"/>
  <c r="W2521" i="1" s="1"/>
  <c r="X2521" i="1" s="1"/>
  <c r="K2520" i="1"/>
  <c r="W2520" i="1" s="1"/>
  <c r="X2520" i="1" s="1"/>
  <c r="K2519" i="1"/>
  <c r="W2519" i="1" s="1"/>
  <c r="X2519" i="1" s="1"/>
  <c r="K2518" i="1"/>
  <c r="W2518" i="1" s="1"/>
  <c r="X2518" i="1" s="1"/>
  <c r="K2517" i="1"/>
  <c r="W2517" i="1" s="1"/>
  <c r="X2517" i="1" s="1"/>
  <c r="K2516" i="1"/>
  <c r="W2516" i="1" s="1"/>
  <c r="X2516" i="1" s="1"/>
  <c r="K2515" i="1"/>
  <c r="W2515" i="1" s="1"/>
  <c r="X2515" i="1" s="1"/>
  <c r="K2514" i="1"/>
  <c r="W2514" i="1" s="1"/>
  <c r="X2514" i="1" s="1"/>
  <c r="K2513" i="1"/>
  <c r="W2513" i="1" s="1"/>
  <c r="X2513" i="1" s="1"/>
  <c r="K2512" i="1"/>
  <c r="W2512" i="1" s="1"/>
  <c r="X2512" i="1" s="1"/>
  <c r="K2511" i="1"/>
  <c r="W2511" i="1" s="1"/>
  <c r="X2511" i="1" s="1"/>
  <c r="K2510" i="1"/>
  <c r="W2510" i="1" s="1"/>
  <c r="X2510" i="1" s="1"/>
  <c r="K2509" i="1"/>
  <c r="W2509" i="1" s="1"/>
  <c r="X2509" i="1" s="1"/>
  <c r="K5078" i="1"/>
  <c r="W5078" i="1" s="1"/>
  <c r="X5078" i="1" s="1"/>
  <c r="K5077" i="1"/>
  <c r="W5077" i="1" s="1"/>
  <c r="X5077" i="1" s="1"/>
  <c r="K5076" i="1"/>
  <c r="K5075" i="1"/>
  <c r="W5075" i="1" s="1"/>
  <c r="X5075" i="1" s="1"/>
  <c r="K5074" i="1"/>
  <c r="W5074" i="1" s="1"/>
  <c r="X5074" i="1" s="1"/>
  <c r="K5073" i="1"/>
  <c r="W5073" i="1" s="1"/>
  <c r="X5073" i="1" s="1"/>
  <c r="K5072" i="1"/>
  <c r="W5072" i="1" s="1"/>
  <c r="X5072" i="1" s="1"/>
  <c r="K5071" i="1"/>
  <c r="W5071" i="1" s="1"/>
  <c r="X5071" i="1" s="1"/>
  <c r="K5070" i="1"/>
  <c r="W5070" i="1" s="1"/>
  <c r="X5070" i="1" s="1"/>
  <c r="K5069" i="1"/>
  <c r="W5069" i="1" s="1"/>
  <c r="X5069" i="1" s="1"/>
  <c r="K4902" i="1"/>
  <c r="W4902" i="1" s="1"/>
  <c r="X4902" i="1" s="1"/>
  <c r="K4901" i="1"/>
  <c r="W4901" i="1" s="1"/>
  <c r="X4901" i="1" s="1"/>
  <c r="K4900" i="1"/>
  <c r="W4900" i="1" s="1"/>
  <c r="X4900" i="1" s="1"/>
  <c r="K4899" i="1"/>
  <c r="W4899" i="1" s="1"/>
  <c r="X4899" i="1" s="1"/>
  <c r="K4757" i="1"/>
  <c r="W4757" i="1" s="1"/>
  <c r="X4757" i="1" s="1"/>
  <c r="K4756" i="1"/>
  <c r="W4756" i="1" s="1"/>
  <c r="X4756" i="1" s="1"/>
  <c r="K2508" i="1"/>
  <c r="W2508" i="1" s="1"/>
  <c r="X2508" i="1" s="1"/>
  <c r="K8160" i="1"/>
  <c r="W8160" i="1" s="1"/>
  <c r="X8160" i="1" s="1"/>
  <c r="K4484" i="1"/>
  <c r="W4484" i="1" s="1"/>
  <c r="X4484" i="1" s="1"/>
  <c r="K249" i="1"/>
  <c r="W249" i="1" s="1"/>
  <c r="X249" i="1" s="1"/>
  <c r="K248" i="1"/>
  <c r="W248" i="1" s="1"/>
  <c r="X248" i="1" s="1"/>
  <c r="K2507" i="1"/>
  <c r="W2507" i="1" s="1"/>
  <c r="X2507" i="1" s="1"/>
  <c r="K2506" i="1"/>
  <c r="W2506" i="1" s="1"/>
  <c r="X2506" i="1" s="1"/>
  <c r="K2505" i="1"/>
  <c r="W2505" i="1" s="1"/>
  <c r="X2505" i="1" s="1"/>
  <c r="K2504" i="1"/>
  <c r="W2504" i="1" s="1"/>
  <c r="X2504" i="1" s="1"/>
  <c r="K2503" i="1"/>
  <c r="W2503" i="1" s="1"/>
  <c r="X2503" i="1" s="1"/>
  <c r="K2502" i="1"/>
  <c r="W2502" i="1" s="1"/>
  <c r="X2502" i="1" s="1"/>
  <c r="K2501" i="1"/>
  <c r="W2501" i="1" s="1"/>
  <c r="X2501" i="1" s="1"/>
  <c r="K2500" i="1"/>
  <c r="W2500" i="1" s="1"/>
  <c r="X2500" i="1" s="1"/>
  <c r="K2499" i="1"/>
  <c r="W2499" i="1" s="1"/>
  <c r="X2499" i="1" s="1"/>
  <c r="K2498" i="1"/>
  <c r="W2498" i="1" s="1"/>
  <c r="X2498" i="1" s="1"/>
  <c r="K2497" i="1"/>
  <c r="W2497" i="1" s="1"/>
  <c r="X2497" i="1" s="1"/>
  <c r="K4665" i="1"/>
  <c r="K2496" i="1"/>
  <c r="W2496" i="1" s="1"/>
  <c r="X2496" i="1" s="1"/>
  <c r="K8496" i="1"/>
  <c r="W8496" i="1" s="1"/>
  <c r="X8496" i="1" s="1"/>
  <c r="K8159" i="1"/>
  <c r="W8159" i="1" s="1"/>
  <c r="X8159" i="1" s="1"/>
  <c r="K247" i="1"/>
  <c r="W247" i="1" s="1"/>
  <c r="X247" i="1" s="1"/>
  <c r="K2495" i="1"/>
  <c r="W2495" i="1" s="1"/>
  <c r="X2495" i="1" s="1"/>
  <c r="K2494" i="1"/>
  <c r="W2494" i="1" s="1"/>
  <c r="X2494" i="1" s="1"/>
  <c r="K2493" i="1"/>
  <c r="W2493" i="1" s="1"/>
  <c r="X2493" i="1" s="1"/>
  <c r="K2492" i="1"/>
  <c r="W2492" i="1" s="1"/>
  <c r="X2492" i="1" s="1"/>
  <c r="K2491" i="1"/>
  <c r="W2491" i="1" s="1"/>
  <c r="X2491" i="1" s="1"/>
  <c r="K1182" i="1"/>
  <c r="W1182" i="1" s="1"/>
  <c r="X1182" i="1" s="1"/>
  <c r="K1181" i="1"/>
  <c r="W1181" i="1" s="1"/>
  <c r="X1181" i="1" s="1"/>
  <c r="K1180" i="1"/>
  <c r="W1180" i="1" s="1"/>
  <c r="X1180" i="1" s="1"/>
  <c r="K2490" i="1"/>
  <c r="W2490" i="1" s="1"/>
  <c r="X2490" i="1" s="1"/>
  <c r="K2489" i="1"/>
  <c r="W2489" i="1" s="1"/>
  <c r="X2489" i="1" s="1"/>
  <c r="K1179" i="1"/>
  <c r="W1179" i="1" s="1"/>
  <c r="X1179" i="1" s="1"/>
  <c r="K8855" i="1"/>
  <c r="W8855" i="1" s="1"/>
  <c r="X8855" i="1" s="1"/>
  <c r="K6352" i="1"/>
  <c r="W6352" i="1" s="1"/>
  <c r="X6352" i="1" s="1"/>
  <c r="K5933" i="1"/>
  <c r="W5933" i="1" s="1"/>
  <c r="X5933" i="1" s="1"/>
  <c r="K5932" i="1"/>
  <c r="W5932" i="1" s="1"/>
  <c r="X5932" i="1" s="1"/>
  <c r="K6351" i="1"/>
  <c r="W6351" i="1" s="1"/>
  <c r="X6351" i="1" s="1"/>
  <c r="K6350" i="1"/>
  <c r="W6350" i="1" s="1"/>
  <c r="X6350" i="1" s="1"/>
  <c r="K6349" i="1"/>
  <c r="W6349" i="1" s="1"/>
  <c r="X6349" i="1" s="1"/>
  <c r="K5931" i="1"/>
  <c r="W5931" i="1" s="1"/>
  <c r="X5931" i="1" s="1"/>
  <c r="K5930" i="1"/>
  <c r="W5930" i="1" s="1"/>
  <c r="X5930" i="1" s="1"/>
  <c r="K6348" i="1"/>
  <c r="W6348" i="1" s="1"/>
  <c r="X6348" i="1" s="1"/>
  <c r="K5929" i="1"/>
  <c r="W5929" i="1" s="1"/>
  <c r="X5929" i="1" s="1"/>
  <c r="K6347" i="1"/>
  <c r="W6347" i="1" s="1"/>
  <c r="X6347" i="1" s="1"/>
  <c r="K6346" i="1"/>
  <c r="W6346" i="1" s="1"/>
  <c r="X6346" i="1" s="1"/>
  <c r="K6345" i="1"/>
  <c r="W6345" i="1" s="1"/>
  <c r="X6345" i="1" s="1"/>
  <c r="K5928" i="1"/>
  <c r="W5928" i="1" s="1"/>
  <c r="X5928" i="1" s="1"/>
  <c r="K6344" i="1"/>
  <c r="W6344" i="1" s="1"/>
  <c r="X6344" i="1" s="1"/>
  <c r="K5927" i="1"/>
  <c r="W5927" i="1" s="1"/>
  <c r="X5927" i="1" s="1"/>
  <c r="K5926" i="1"/>
  <c r="W5926" i="1" s="1"/>
  <c r="X5926" i="1" s="1"/>
  <c r="K5263" i="1"/>
  <c r="W5263" i="1" s="1"/>
  <c r="X5263" i="1" s="1"/>
  <c r="K5262" i="1"/>
  <c r="W5262" i="1" s="1"/>
  <c r="X5262" i="1" s="1"/>
  <c r="K5261" i="1"/>
  <c r="K5260" i="1"/>
  <c r="W5260" i="1" s="1"/>
  <c r="X5260" i="1" s="1"/>
  <c r="K5259" i="1"/>
  <c r="W5259" i="1" s="1"/>
  <c r="X5259" i="1" s="1"/>
  <c r="K5258" i="1"/>
  <c r="W5258" i="1" s="1"/>
  <c r="X5258" i="1" s="1"/>
  <c r="K4755" i="1"/>
  <c r="W4755" i="1" s="1"/>
  <c r="X4755" i="1" s="1"/>
  <c r="K4754" i="1"/>
  <c r="W4754" i="1" s="1"/>
  <c r="X4754" i="1" s="1"/>
  <c r="K5068" i="1"/>
  <c r="W5068" i="1" s="1"/>
  <c r="X5068" i="1" s="1"/>
  <c r="K5067" i="1"/>
  <c r="W5067" i="1" s="1"/>
  <c r="X5067" i="1" s="1"/>
  <c r="K5066" i="1"/>
  <c r="W5066" i="1" s="1"/>
  <c r="X5066" i="1" s="1"/>
  <c r="K4753" i="1"/>
  <c r="W4753" i="1" s="1"/>
  <c r="X4753" i="1" s="1"/>
  <c r="K4752" i="1"/>
  <c r="W4752" i="1" s="1"/>
  <c r="X4752" i="1" s="1"/>
  <c r="K4751" i="1"/>
  <c r="W4751" i="1" s="1"/>
  <c r="X4751" i="1" s="1"/>
  <c r="K5065" i="1"/>
  <c r="W5065" i="1" s="1"/>
  <c r="X5065" i="1" s="1"/>
  <c r="K7378" i="1"/>
  <c r="W7378" i="1" s="1"/>
  <c r="X7378" i="1" s="1"/>
  <c r="K6343" i="1"/>
  <c r="W6343" i="1" s="1"/>
  <c r="X6343" i="1" s="1"/>
  <c r="K5925" i="1"/>
  <c r="W5925" i="1" s="1"/>
  <c r="X5925" i="1" s="1"/>
  <c r="K5924" i="1"/>
  <c r="W5924" i="1" s="1"/>
  <c r="X5924" i="1" s="1"/>
  <c r="K5923" i="1"/>
  <c r="W5923" i="1" s="1"/>
  <c r="X5923" i="1" s="1"/>
  <c r="K5922" i="1"/>
  <c r="W5922" i="1" s="1"/>
  <c r="X5922" i="1" s="1"/>
  <c r="K6533" i="1"/>
  <c r="W6533" i="1" s="1"/>
  <c r="X6533" i="1" s="1"/>
  <c r="K5921" i="1"/>
  <c r="W5921" i="1" s="1"/>
  <c r="X5921" i="1" s="1"/>
  <c r="K7377" i="1"/>
  <c r="W7377" i="1" s="1"/>
  <c r="X7377" i="1" s="1"/>
  <c r="K7376" i="1"/>
  <c r="W7376" i="1" s="1"/>
  <c r="X7376" i="1" s="1"/>
  <c r="K7375" i="1"/>
  <c r="W7375" i="1" s="1"/>
  <c r="X7375" i="1" s="1"/>
  <c r="K7374" i="1"/>
  <c r="W7374" i="1" s="1"/>
  <c r="X7374" i="1" s="1"/>
  <c r="K5257" i="1"/>
  <c r="W5257" i="1" s="1"/>
  <c r="X5257" i="1" s="1"/>
  <c r="K5256" i="1"/>
  <c r="W5256" i="1" s="1"/>
  <c r="X5256" i="1" s="1"/>
  <c r="K5255" i="1"/>
  <c r="W5255" i="1" s="1"/>
  <c r="X5255" i="1" s="1"/>
  <c r="K7373" i="1"/>
  <c r="W7373" i="1" s="1"/>
  <c r="X7373" i="1" s="1"/>
  <c r="K246" i="1"/>
  <c r="W246" i="1" s="1"/>
  <c r="X246" i="1" s="1"/>
  <c r="K7372" i="1"/>
  <c r="W7372" i="1" s="1"/>
  <c r="X7372" i="1" s="1"/>
  <c r="K7371" i="1"/>
  <c r="W7371" i="1" s="1"/>
  <c r="X7371" i="1" s="1"/>
  <c r="K7370" i="1"/>
  <c r="W7370" i="1" s="1"/>
  <c r="X7370" i="1" s="1"/>
  <c r="K7369" i="1"/>
  <c r="W7369" i="1" s="1"/>
  <c r="X7369" i="1" s="1"/>
  <c r="K7368" i="1"/>
  <c r="W7368" i="1" s="1"/>
  <c r="X7368" i="1" s="1"/>
  <c r="K5920" i="1"/>
  <c r="W5920" i="1" s="1"/>
  <c r="X5920" i="1" s="1"/>
  <c r="K5919" i="1"/>
  <c r="W5919" i="1" s="1"/>
  <c r="X5919" i="1" s="1"/>
  <c r="K5918" i="1"/>
  <c r="W5918" i="1" s="1"/>
  <c r="X5918" i="1" s="1"/>
  <c r="K5917" i="1"/>
  <c r="W5917" i="1" s="1"/>
  <c r="X5917" i="1" s="1"/>
  <c r="K5916" i="1"/>
  <c r="W5916" i="1" s="1"/>
  <c r="X5916" i="1" s="1"/>
  <c r="K6342" i="1"/>
  <c r="W6342" i="1" s="1"/>
  <c r="X6342" i="1" s="1"/>
  <c r="K6341" i="1"/>
  <c r="W6341" i="1" s="1"/>
  <c r="X6341" i="1" s="1"/>
  <c r="K5064" i="1"/>
  <c r="W5064" i="1" s="1"/>
  <c r="X5064" i="1" s="1"/>
  <c r="K6340" i="1"/>
  <c r="W6340" i="1" s="1"/>
  <c r="X6340" i="1" s="1"/>
  <c r="K5915" i="1"/>
  <c r="W5915" i="1" s="1"/>
  <c r="X5915" i="1" s="1"/>
  <c r="K4898" i="1"/>
  <c r="W4898" i="1" s="1"/>
  <c r="X4898" i="1" s="1"/>
  <c r="K245" i="1"/>
  <c r="W245" i="1" s="1"/>
  <c r="X245" i="1" s="1"/>
  <c r="K5914" i="1"/>
  <c r="W5914" i="1" s="1"/>
  <c r="X5914" i="1" s="1"/>
  <c r="K5913" i="1"/>
  <c r="W5913" i="1" s="1"/>
  <c r="X5913" i="1" s="1"/>
  <c r="K5912" i="1"/>
  <c r="W5912" i="1" s="1"/>
  <c r="X5912" i="1" s="1"/>
  <c r="K5911" i="1"/>
  <c r="W5911" i="1" s="1"/>
  <c r="X5911" i="1" s="1"/>
  <c r="K5910" i="1"/>
  <c r="W5910" i="1" s="1"/>
  <c r="X5910" i="1" s="1"/>
  <c r="K5909" i="1"/>
  <c r="W5909" i="1" s="1"/>
  <c r="X5909" i="1" s="1"/>
  <c r="K5908" i="1"/>
  <c r="W5908" i="1" s="1"/>
  <c r="X5908" i="1" s="1"/>
  <c r="K5907" i="1"/>
  <c r="W5907" i="1" s="1"/>
  <c r="X5907" i="1" s="1"/>
  <c r="K3962" i="1"/>
  <c r="W3962" i="1" s="1"/>
  <c r="X3962" i="1" s="1"/>
  <c r="K4483" i="1"/>
  <c r="W4483" i="1" s="1"/>
  <c r="X4483" i="1" s="1"/>
  <c r="K244" i="1"/>
  <c r="W244" i="1" s="1"/>
  <c r="X244" i="1" s="1"/>
  <c r="K1178" i="1"/>
  <c r="W1178" i="1" s="1"/>
  <c r="X1178" i="1" s="1"/>
  <c r="K4482" i="1"/>
  <c r="W4482" i="1" s="1"/>
  <c r="X4482" i="1" s="1"/>
  <c r="K4481" i="1"/>
  <c r="W4481" i="1" s="1"/>
  <c r="X4481" i="1" s="1"/>
  <c r="K1177" i="1"/>
  <c r="W1177" i="1" s="1"/>
  <c r="X1177" i="1" s="1"/>
  <c r="K4480" i="1"/>
  <c r="W4480" i="1" s="1"/>
  <c r="X4480" i="1" s="1"/>
  <c r="K2488" i="1"/>
  <c r="W2488" i="1" s="1"/>
  <c r="X2488" i="1" s="1"/>
  <c r="K4479" i="1"/>
  <c r="W4479" i="1" s="1"/>
  <c r="X4479" i="1" s="1"/>
  <c r="K4478" i="1"/>
  <c r="W4478" i="1" s="1"/>
  <c r="X4478" i="1" s="1"/>
  <c r="K7367" i="1"/>
  <c r="W7367" i="1" s="1"/>
  <c r="X7367" i="1" s="1"/>
  <c r="K1176" i="1"/>
  <c r="W1176" i="1" s="1"/>
  <c r="X1176" i="1" s="1"/>
  <c r="K4477" i="1"/>
  <c r="W4477" i="1" s="1"/>
  <c r="X4477" i="1" s="1"/>
  <c r="K4476" i="1"/>
  <c r="W4476" i="1" s="1"/>
  <c r="X4476" i="1" s="1"/>
  <c r="K5906" i="1"/>
  <c r="W5906" i="1" s="1"/>
  <c r="X5906" i="1" s="1"/>
  <c r="K1175" i="1"/>
  <c r="K4475" i="1"/>
  <c r="W4475" i="1" s="1"/>
  <c r="X4475" i="1" s="1"/>
  <c r="K7366" i="1"/>
  <c r="W7366" i="1" s="1"/>
  <c r="X7366" i="1" s="1"/>
  <c r="K6339" i="1"/>
  <c r="W6339" i="1" s="1"/>
  <c r="X6339" i="1" s="1"/>
  <c r="K5905" i="1"/>
  <c r="W5905" i="1" s="1"/>
  <c r="X5905" i="1" s="1"/>
  <c r="K4474" i="1"/>
  <c r="W4474" i="1" s="1"/>
  <c r="X4474" i="1" s="1"/>
  <c r="K5904" i="1"/>
  <c r="W5904" i="1" s="1"/>
  <c r="X5904" i="1" s="1"/>
  <c r="K5903" i="1"/>
  <c r="W5903" i="1" s="1"/>
  <c r="X5903" i="1" s="1"/>
  <c r="K4473" i="1"/>
  <c r="W4473" i="1" s="1"/>
  <c r="X4473" i="1" s="1"/>
  <c r="K6532" i="1"/>
  <c r="W6532" i="1" s="1"/>
  <c r="X6532" i="1" s="1"/>
  <c r="K6531" i="1"/>
  <c r="W6531" i="1" s="1"/>
  <c r="X6531" i="1" s="1"/>
  <c r="K6338" i="1"/>
  <c r="W6338" i="1" s="1"/>
  <c r="X6338" i="1" s="1"/>
  <c r="K6337" i="1"/>
  <c r="W6337" i="1" s="1"/>
  <c r="X6337" i="1" s="1"/>
  <c r="K6336" i="1"/>
  <c r="W6336" i="1" s="1"/>
  <c r="X6336" i="1" s="1"/>
  <c r="K1174" i="1"/>
  <c r="W1174" i="1" s="1"/>
  <c r="X1174" i="1" s="1"/>
  <c r="K7365" i="1"/>
  <c r="W7365" i="1" s="1"/>
  <c r="X7365" i="1" s="1"/>
  <c r="K7364" i="1"/>
  <c r="W7364" i="1" s="1"/>
  <c r="X7364" i="1" s="1"/>
  <c r="K6335" i="1"/>
  <c r="W6335" i="1" s="1"/>
  <c r="X6335" i="1" s="1"/>
  <c r="K6334" i="1"/>
  <c r="W6334" i="1" s="1"/>
  <c r="X6334" i="1" s="1"/>
  <c r="K6333" i="1"/>
  <c r="W6333" i="1" s="1"/>
  <c r="X6333" i="1" s="1"/>
  <c r="K4472" i="1"/>
  <c r="W4472" i="1" s="1"/>
  <c r="X4472" i="1" s="1"/>
  <c r="K6332" i="1"/>
  <c r="W6332" i="1" s="1"/>
  <c r="X6332" i="1" s="1"/>
  <c r="K1173" i="1"/>
  <c r="W1173" i="1" s="1"/>
  <c r="X1173" i="1" s="1"/>
  <c r="K6331" i="1"/>
  <c r="W6331" i="1" s="1"/>
  <c r="X6331" i="1" s="1"/>
  <c r="K6330" i="1"/>
  <c r="W6330" i="1" s="1"/>
  <c r="X6330" i="1" s="1"/>
  <c r="K6329" i="1"/>
  <c r="W6329" i="1" s="1"/>
  <c r="X6329" i="1" s="1"/>
  <c r="K5902" i="1"/>
  <c r="W5902" i="1" s="1"/>
  <c r="X5902" i="1" s="1"/>
  <c r="K6328" i="1"/>
  <c r="W6328" i="1" s="1"/>
  <c r="X6328" i="1" s="1"/>
  <c r="K6327" i="1"/>
  <c r="W6327" i="1" s="1"/>
  <c r="X6327" i="1" s="1"/>
  <c r="K5901" i="1"/>
  <c r="W5901" i="1" s="1"/>
  <c r="X5901" i="1" s="1"/>
  <c r="K5900" i="1"/>
  <c r="W5900" i="1" s="1"/>
  <c r="X5900" i="1" s="1"/>
  <c r="K6326" i="1"/>
  <c r="W6326" i="1" s="1"/>
  <c r="X6326" i="1" s="1"/>
  <c r="K5899" i="1"/>
  <c r="W5899" i="1" s="1"/>
  <c r="X5899" i="1" s="1"/>
  <c r="K6325" i="1"/>
  <c r="W6325" i="1" s="1"/>
  <c r="X6325" i="1" s="1"/>
  <c r="K5898" i="1"/>
  <c r="W5898" i="1" s="1"/>
  <c r="X5898" i="1" s="1"/>
  <c r="K6324" i="1"/>
  <c r="W6324" i="1" s="1"/>
  <c r="X6324" i="1" s="1"/>
  <c r="K5897" i="1"/>
  <c r="W5897" i="1" s="1"/>
  <c r="X5897" i="1" s="1"/>
  <c r="K6323" i="1"/>
  <c r="W6323" i="1" s="1"/>
  <c r="X6323" i="1" s="1"/>
  <c r="K6322" i="1"/>
  <c r="W6322" i="1" s="1"/>
  <c r="X6322" i="1" s="1"/>
  <c r="K6321" i="1"/>
  <c r="W6321" i="1" s="1"/>
  <c r="X6321" i="1" s="1"/>
  <c r="K6320" i="1"/>
  <c r="W6320" i="1" s="1"/>
  <c r="X6320" i="1" s="1"/>
  <c r="K5896" i="1"/>
  <c r="W5896" i="1" s="1"/>
  <c r="X5896" i="1" s="1"/>
  <c r="K5254" i="1"/>
  <c r="W5254" i="1" s="1"/>
  <c r="X5254" i="1" s="1"/>
  <c r="K6319" i="1"/>
  <c r="W6319" i="1" s="1"/>
  <c r="X6319" i="1" s="1"/>
  <c r="K5253" i="1"/>
  <c r="W5253" i="1" s="1"/>
  <c r="X5253" i="1" s="1"/>
  <c r="K5252" i="1"/>
  <c r="W5252" i="1" s="1"/>
  <c r="X5252" i="1" s="1"/>
  <c r="K5251" i="1"/>
  <c r="W5251" i="1" s="1"/>
  <c r="X5251" i="1" s="1"/>
  <c r="K6318" i="1"/>
  <c r="W6318" i="1" s="1"/>
  <c r="X6318" i="1" s="1"/>
  <c r="K4897" i="1"/>
  <c r="W4897" i="1" s="1"/>
  <c r="X4897" i="1" s="1"/>
  <c r="K3961" i="1"/>
  <c r="W3961" i="1" s="1"/>
  <c r="X3961" i="1" s="1"/>
  <c r="K6317" i="1"/>
  <c r="W6317" i="1" s="1"/>
  <c r="X6317" i="1" s="1"/>
  <c r="K5895" i="1"/>
  <c r="W5895" i="1" s="1"/>
  <c r="X5895" i="1" s="1"/>
  <c r="K6316" i="1"/>
  <c r="W6316" i="1" s="1"/>
  <c r="X6316" i="1" s="1"/>
  <c r="K6315" i="1"/>
  <c r="W6315" i="1" s="1"/>
  <c r="X6315" i="1" s="1"/>
  <c r="K6314" i="1"/>
  <c r="W6314" i="1" s="1"/>
  <c r="X6314" i="1" s="1"/>
  <c r="K5894" i="1"/>
  <c r="W5894" i="1" s="1"/>
  <c r="X5894" i="1" s="1"/>
  <c r="K5893" i="1"/>
  <c r="W5893" i="1" s="1"/>
  <c r="X5893" i="1" s="1"/>
  <c r="K5892" i="1"/>
  <c r="W5892" i="1" s="1"/>
  <c r="X5892" i="1" s="1"/>
  <c r="K6313" i="1"/>
  <c r="W6313" i="1" s="1"/>
  <c r="X6313" i="1" s="1"/>
  <c r="K6312" i="1"/>
  <c r="W6312" i="1" s="1"/>
  <c r="X6312" i="1" s="1"/>
  <c r="K6311" i="1"/>
  <c r="W6311" i="1" s="1"/>
  <c r="X6311" i="1" s="1"/>
  <c r="K6310" i="1"/>
  <c r="W6310" i="1" s="1"/>
  <c r="X6310" i="1" s="1"/>
  <c r="K6309" i="1"/>
  <c r="W6309" i="1" s="1"/>
  <c r="X6309" i="1" s="1"/>
  <c r="K4471" i="1"/>
  <c r="W4471" i="1" s="1"/>
  <c r="X4471" i="1" s="1"/>
  <c r="K5891" i="1"/>
  <c r="W5891" i="1" s="1"/>
  <c r="X5891" i="1" s="1"/>
  <c r="K5890" i="1"/>
  <c r="W5890" i="1" s="1"/>
  <c r="X5890" i="1" s="1"/>
  <c r="K6308" i="1"/>
  <c r="W6308" i="1" s="1"/>
  <c r="X6308" i="1" s="1"/>
  <c r="K6307" i="1"/>
  <c r="W6307" i="1" s="1"/>
  <c r="X6307" i="1" s="1"/>
  <c r="K6306" i="1"/>
  <c r="W6306" i="1" s="1"/>
  <c r="X6306" i="1" s="1"/>
  <c r="K6305" i="1"/>
  <c r="W6305" i="1" s="1"/>
  <c r="X6305" i="1" s="1"/>
  <c r="K5889" i="1"/>
  <c r="W5889" i="1" s="1"/>
  <c r="X5889" i="1" s="1"/>
  <c r="K4470" i="1"/>
  <c r="W4470" i="1" s="1"/>
  <c r="X4470" i="1" s="1"/>
  <c r="K6304" i="1"/>
  <c r="W6304" i="1" s="1"/>
  <c r="X6304" i="1" s="1"/>
  <c r="K7630" i="1"/>
  <c r="W7630" i="1" s="1"/>
  <c r="X7630" i="1" s="1"/>
  <c r="K6303" i="1"/>
  <c r="W6303" i="1" s="1"/>
  <c r="X6303" i="1" s="1"/>
  <c r="K5888" i="1"/>
  <c r="W5888" i="1" s="1"/>
  <c r="X5888" i="1" s="1"/>
  <c r="K5887" i="1"/>
  <c r="W5887" i="1" s="1"/>
  <c r="X5887" i="1" s="1"/>
  <c r="K5886" i="1"/>
  <c r="W5886" i="1" s="1"/>
  <c r="X5886" i="1" s="1"/>
  <c r="K5885" i="1"/>
  <c r="W5885" i="1" s="1"/>
  <c r="X5885" i="1" s="1"/>
  <c r="K5884" i="1"/>
  <c r="W5884" i="1" s="1"/>
  <c r="X5884" i="1" s="1"/>
  <c r="K5883" i="1"/>
  <c r="W5883" i="1" s="1"/>
  <c r="X5883" i="1" s="1"/>
  <c r="K5882" i="1"/>
  <c r="W5882" i="1" s="1"/>
  <c r="X5882" i="1" s="1"/>
  <c r="K6302" i="1"/>
  <c r="W6302" i="1" s="1"/>
  <c r="X6302" i="1" s="1"/>
  <c r="K6301" i="1"/>
  <c r="W6301" i="1" s="1"/>
  <c r="X6301" i="1" s="1"/>
  <c r="K5881" i="1"/>
  <c r="W5881" i="1" s="1"/>
  <c r="X5881" i="1" s="1"/>
  <c r="K7363" i="1"/>
  <c r="W7363" i="1" s="1"/>
  <c r="X7363" i="1" s="1"/>
  <c r="K5880" i="1"/>
  <c r="W5880" i="1" s="1"/>
  <c r="X5880" i="1" s="1"/>
  <c r="K5879" i="1"/>
  <c r="W5879" i="1" s="1"/>
  <c r="X5879" i="1" s="1"/>
  <c r="K5878" i="1"/>
  <c r="W5878" i="1" s="1"/>
  <c r="X5878" i="1" s="1"/>
  <c r="K5877" i="1"/>
  <c r="W5877" i="1" s="1"/>
  <c r="X5877" i="1" s="1"/>
  <c r="K6300" i="1"/>
  <c r="W6300" i="1" s="1"/>
  <c r="X6300" i="1" s="1"/>
  <c r="K5876" i="1"/>
  <c r="W5876" i="1" s="1"/>
  <c r="X5876" i="1" s="1"/>
  <c r="K6299" i="1"/>
  <c r="W6299" i="1" s="1"/>
  <c r="X6299" i="1" s="1"/>
  <c r="K6298" i="1"/>
  <c r="W6298" i="1" s="1"/>
  <c r="X6298" i="1" s="1"/>
  <c r="K6297" i="1"/>
  <c r="W6297" i="1" s="1"/>
  <c r="X6297" i="1" s="1"/>
  <c r="K6296" i="1"/>
  <c r="W6296" i="1" s="1"/>
  <c r="X6296" i="1" s="1"/>
  <c r="K5875" i="1"/>
  <c r="W5875" i="1" s="1"/>
  <c r="X5875" i="1" s="1"/>
  <c r="K5874" i="1"/>
  <c r="W5874" i="1" s="1"/>
  <c r="X5874" i="1" s="1"/>
  <c r="K5873" i="1"/>
  <c r="W5873" i="1" s="1"/>
  <c r="X5873" i="1" s="1"/>
  <c r="K5872" i="1"/>
  <c r="W5872" i="1" s="1"/>
  <c r="X5872" i="1" s="1"/>
  <c r="K6295" i="1"/>
  <c r="W6295" i="1" s="1"/>
  <c r="X6295" i="1" s="1"/>
  <c r="K5871" i="1"/>
  <c r="W5871" i="1" s="1"/>
  <c r="X5871" i="1" s="1"/>
  <c r="K6294" i="1"/>
  <c r="W6294" i="1" s="1"/>
  <c r="X6294" i="1" s="1"/>
  <c r="K5870" i="1"/>
  <c r="W5870" i="1" s="1"/>
  <c r="X5870" i="1" s="1"/>
  <c r="K7362" i="1"/>
  <c r="W7362" i="1" s="1"/>
  <c r="X7362" i="1" s="1"/>
  <c r="K7361" i="1"/>
  <c r="W7361" i="1" s="1"/>
  <c r="X7361" i="1" s="1"/>
  <c r="K7360" i="1"/>
  <c r="W7360" i="1" s="1"/>
  <c r="X7360" i="1" s="1"/>
  <c r="K7359" i="1"/>
  <c r="W7359" i="1" s="1"/>
  <c r="X7359" i="1" s="1"/>
  <c r="K7358" i="1"/>
  <c r="W7358" i="1" s="1"/>
  <c r="X7358" i="1" s="1"/>
  <c r="K7357" i="1"/>
  <c r="W7357" i="1" s="1"/>
  <c r="X7357" i="1" s="1"/>
  <c r="K7356" i="1"/>
  <c r="W7356" i="1" s="1"/>
  <c r="X7356" i="1" s="1"/>
  <c r="K7355" i="1"/>
  <c r="W7355" i="1" s="1"/>
  <c r="X7355" i="1" s="1"/>
  <c r="K7354" i="1"/>
  <c r="W7354" i="1" s="1"/>
  <c r="X7354" i="1" s="1"/>
  <c r="K5869" i="1"/>
  <c r="W5869" i="1" s="1"/>
  <c r="X5869" i="1" s="1"/>
  <c r="K7353" i="1"/>
  <c r="W7353" i="1" s="1"/>
  <c r="X7353" i="1" s="1"/>
  <c r="K243" i="1"/>
  <c r="W243" i="1" s="1"/>
  <c r="X243" i="1" s="1"/>
  <c r="K7352" i="1"/>
  <c r="W7352" i="1" s="1"/>
  <c r="X7352" i="1" s="1"/>
  <c r="K7351" i="1"/>
  <c r="K7350" i="1"/>
  <c r="W7350" i="1" s="1"/>
  <c r="X7350" i="1" s="1"/>
  <c r="K5250" i="1"/>
  <c r="W5250" i="1" s="1"/>
  <c r="X5250" i="1" s="1"/>
  <c r="K7349" i="1"/>
  <c r="W7349" i="1" s="1"/>
  <c r="X7349" i="1" s="1"/>
  <c r="K7348" i="1"/>
  <c r="W7348" i="1" s="1"/>
  <c r="X7348" i="1" s="1"/>
  <c r="K7347" i="1"/>
  <c r="W7347" i="1" s="1"/>
  <c r="X7347" i="1" s="1"/>
  <c r="K7346" i="1"/>
  <c r="W7346" i="1" s="1"/>
  <c r="X7346" i="1" s="1"/>
  <c r="K7345" i="1"/>
  <c r="W7345" i="1" s="1"/>
  <c r="X7345" i="1" s="1"/>
  <c r="K7344" i="1"/>
  <c r="W7344" i="1" s="1"/>
  <c r="X7344" i="1" s="1"/>
  <c r="K6530" i="1"/>
  <c r="W6530" i="1" s="1"/>
  <c r="X6530" i="1" s="1"/>
  <c r="K7343" i="1"/>
  <c r="W7343" i="1" s="1"/>
  <c r="X7343" i="1" s="1"/>
  <c r="K7342" i="1"/>
  <c r="W7342" i="1" s="1"/>
  <c r="X7342" i="1" s="1"/>
  <c r="K242" i="1"/>
  <c r="W242" i="1" s="1"/>
  <c r="X242" i="1" s="1"/>
  <c r="K241" i="1"/>
  <c r="W241" i="1" s="1"/>
  <c r="X241" i="1" s="1"/>
  <c r="K5868" i="1"/>
  <c r="W5868" i="1" s="1"/>
  <c r="X5868" i="1" s="1"/>
  <c r="K240" i="1"/>
  <c r="W240" i="1" s="1"/>
  <c r="X240" i="1" s="1"/>
  <c r="K239" i="1"/>
  <c r="W239" i="1" s="1"/>
  <c r="X239" i="1" s="1"/>
  <c r="K7341" i="1"/>
  <c r="W7341" i="1" s="1"/>
  <c r="X7341" i="1" s="1"/>
  <c r="K6293" i="1"/>
  <c r="W6293" i="1" s="1"/>
  <c r="X6293" i="1" s="1"/>
  <c r="K5867" i="1"/>
  <c r="W5867" i="1" s="1"/>
  <c r="X5867" i="1" s="1"/>
  <c r="K5249" i="1"/>
  <c r="W5249" i="1" s="1"/>
  <c r="X5249" i="1" s="1"/>
  <c r="K5248" i="1"/>
  <c r="W5248" i="1" s="1"/>
  <c r="X5248" i="1" s="1"/>
  <c r="K5247" i="1"/>
  <c r="W5247" i="1" s="1"/>
  <c r="X5247" i="1" s="1"/>
  <c r="K5866" i="1"/>
  <c r="W5866" i="1" s="1"/>
  <c r="X5866" i="1" s="1"/>
  <c r="K7340" i="1"/>
  <c r="W7340" i="1" s="1"/>
  <c r="X7340" i="1" s="1"/>
  <c r="K5246" i="1"/>
  <c r="W5246" i="1" s="1"/>
  <c r="X5246" i="1" s="1"/>
  <c r="K5245" i="1"/>
  <c r="W5245" i="1" s="1"/>
  <c r="X5245" i="1" s="1"/>
  <c r="K5244" i="1"/>
  <c r="W5244" i="1" s="1"/>
  <c r="X5244" i="1" s="1"/>
  <c r="K7339" i="1"/>
  <c r="W7339" i="1" s="1"/>
  <c r="X7339" i="1" s="1"/>
  <c r="K6292" i="1"/>
  <c r="W6292" i="1" s="1"/>
  <c r="X6292" i="1" s="1"/>
  <c r="K4469" i="1"/>
  <c r="W4469" i="1" s="1"/>
  <c r="X4469" i="1" s="1"/>
  <c r="K5243" i="1"/>
  <c r="W5243" i="1" s="1"/>
  <c r="X5243" i="1" s="1"/>
  <c r="K5242" i="1"/>
  <c r="W5242" i="1" s="1"/>
  <c r="X5242" i="1" s="1"/>
  <c r="K6291" i="1"/>
  <c r="W6291" i="1" s="1"/>
  <c r="X6291" i="1" s="1"/>
  <c r="K5241" i="1"/>
  <c r="W5241" i="1" s="1"/>
  <c r="X5241" i="1" s="1"/>
  <c r="K5240" i="1"/>
  <c r="W5240" i="1" s="1"/>
  <c r="X5240" i="1" s="1"/>
  <c r="K5239" i="1"/>
  <c r="W5239" i="1" s="1"/>
  <c r="X5239" i="1" s="1"/>
  <c r="K6290" i="1"/>
  <c r="W6290" i="1" s="1"/>
  <c r="X6290" i="1" s="1"/>
  <c r="K238" i="1"/>
  <c r="W238" i="1" s="1"/>
  <c r="X238" i="1" s="1"/>
  <c r="K5238" i="1"/>
  <c r="W5238" i="1" s="1"/>
  <c r="X5238" i="1" s="1"/>
  <c r="K7338" i="1"/>
  <c r="K5063" i="1"/>
  <c r="W5063" i="1" s="1"/>
  <c r="X5063" i="1" s="1"/>
  <c r="K6289" i="1"/>
  <c r="W6289" i="1" s="1"/>
  <c r="X6289" i="1" s="1"/>
  <c r="K5865" i="1"/>
  <c r="W5865" i="1" s="1"/>
  <c r="X5865" i="1" s="1"/>
  <c r="K6288" i="1"/>
  <c r="W6288" i="1" s="1"/>
  <c r="X6288" i="1" s="1"/>
  <c r="K5864" i="1"/>
  <c r="W5864" i="1" s="1"/>
  <c r="X5864" i="1" s="1"/>
  <c r="K237" i="1"/>
  <c r="W237" i="1" s="1"/>
  <c r="X237" i="1" s="1"/>
  <c r="K1172" i="1"/>
  <c r="K7337" i="1"/>
  <c r="W7337" i="1" s="1"/>
  <c r="X7337" i="1" s="1"/>
  <c r="K6287" i="1"/>
  <c r="W6287" i="1" s="1"/>
  <c r="X6287" i="1" s="1"/>
  <c r="K6286" i="1"/>
  <c r="W6286" i="1" s="1"/>
  <c r="X6286" i="1" s="1"/>
  <c r="K6285" i="1"/>
  <c r="W6285" i="1" s="1"/>
  <c r="X6285" i="1" s="1"/>
  <c r="K7336" i="1"/>
  <c r="W7336" i="1" s="1"/>
  <c r="X7336" i="1" s="1"/>
  <c r="K7335" i="1"/>
  <c r="W7335" i="1" s="1"/>
  <c r="X7335" i="1" s="1"/>
  <c r="K7334" i="1"/>
  <c r="W7334" i="1" s="1"/>
  <c r="X7334" i="1" s="1"/>
  <c r="K7333" i="1"/>
  <c r="W7333" i="1" s="1"/>
  <c r="X7333" i="1" s="1"/>
  <c r="K7332" i="1"/>
  <c r="W7332" i="1" s="1"/>
  <c r="X7332" i="1" s="1"/>
  <c r="K6284" i="1"/>
  <c r="W6284" i="1" s="1"/>
  <c r="X6284" i="1" s="1"/>
  <c r="K6283" i="1"/>
  <c r="W6283" i="1" s="1"/>
  <c r="X6283" i="1" s="1"/>
  <c r="K5863" i="1"/>
  <c r="W5863" i="1" s="1"/>
  <c r="X5863" i="1" s="1"/>
  <c r="K5862" i="1"/>
  <c r="W5862" i="1" s="1"/>
  <c r="X5862" i="1" s="1"/>
  <c r="K7331" i="1"/>
  <c r="W7331" i="1" s="1"/>
  <c r="X7331" i="1" s="1"/>
  <c r="K7330" i="1"/>
  <c r="W7330" i="1" s="1"/>
  <c r="X7330" i="1" s="1"/>
  <c r="K7329" i="1"/>
  <c r="W7329" i="1" s="1"/>
  <c r="X7329" i="1" s="1"/>
  <c r="K7328" i="1"/>
  <c r="W7328" i="1" s="1"/>
  <c r="X7328" i="1" s="1"/>
  <c r="K6529" i="1"/>
  <c r="W6529" i="1" s="1"/>
  <c r="X6529" i="1" s="1"/>
  <c r="K4896" i="1"/>
  <c r="W4896" i="1" s="1"/>
  <c r="X4896" i="1" s="1"/>
  <c r="K7327" i="1"/>
  <c r="W7327" i="1" s="1"/>
  <c r="X7327" i="1" s="1"/>
  <c r="K7326" i="1"/>
  <c r="W7326" i="1" s="1"/>
  <c r="X7326" i="1" s="1"/>
  <c r="K7325" i="1"/>
  <c r="W7325" i="1" s="1"/>
  <c r="X7325" i="1" s="1"/>
  <c r="K4750" i="1"/>
  <c r="W4750" i="1" s="1"/>
  <c r="X4750" i="1" s="1"/>
  <c r="K4749" i="1"/>
  <c r="W4749" i="1" s="1"/>
  <c r="X4749" i="1" s="1"/>
  <c r="K7324" i="1"/>
  <c r="W7324" i="1" s="1"/>
  <c r="X7324" i="1" s="1"/>
  <c r="K7323" i="1"/>
  <c r="W7323" i="1" s="1"/>
  <c r="X7323" i="1" s="1"/>
  <c r="K7322" i="1"/>
  <c r="W7322" i="1" s="1"/>
  <c r="X7322" i="1" s="1"/>
  <c r="K7321" i="1"/>
  <c r="W7321" i="1" s="1"/>
  <c r="X7321" i="1" s="1"/>
  <c r="K7320" i="1"/>
  <c r="W7320" i="1" s="1"/>
  <c r="X7320" i="1" s="1"/>
  <c r="K236" i="1"/>
  <c r="W236" i="1" s="1"/>
  <c r="X236" i="1" s="1"/>
  <c r="K6282" i="1"/>
  <c r="W6282" i="1" s="1"/>
  <c r="X6282" i="1" s="1"/>
  <c r="K7319" i="1"/>
  <c r="W7319" i="1" s="1"/>
  <c r="X7319" i="1" s="1"/>
  <c r="K2487" i="1"/>
  <c r="W2487" i="1" s="1"/>
  <c r="X2487" i="1" s="1"/>
  <c r="K2486" i="1"/>
  <c r="W2486" i="1" s="1"/>
  <c r="X2486" i="1" s="1"/>
  <c r="K7318" i="1"/>
  <c r="W7318" i="1" s="1"/>
  <c r="X7318" i="1" s="1"/>
  <c r="K7317" i="1"/>
  <c r="W7317" i="1" s="1"/>
  <c r="X7317" i="1" s="1"/>
  <c r="K6281" i="1"/>
  <c r="W6281" i="1" s="1"/>
  <c r="X6281" i="1" s="1"/>
  <c r="K7316" i="1"/>
  <c r="W7316" i="1" s="1"/>
  <c r="X7316" i="1" s="1"/>
  <c r="K7315" i="1"/>
  <c r="W7315" i="1" s="1"/>
  <c r="X7315" i="1" s="1"/>
  <c r="K7314" i="1"/>
  <c r="W7314" i="1" s="1"/>
  <c r="X7314" i="1" s="1"/>
  <c r="K7313" i="1"/>
  <c r="W7313" i="1" s="1"/>
  <c r="X7313" i="1" s="1"/>
  <c r="K7312" i="1"/>
  <c r="W7312" i="1" s="1"/>
  <c r="X7312" i="1" s="1"/>
  <c r="K7311" i="1"/>
  <c r="W7311" i="1" s="1"/>
  <c r="X7311" i="1" s="1"/>
  <c r="K5861" i="1"/>
  <c r="W5861" i="1" s="1"/>
  <c r="X5861" i="1" s="1"/>
  <c r="K7310" i="1"/>
  <c r="W7310" i="1" s="1"/>
  <c r="X7310" i="1" s="1"/>
  <c r="K5860" i="1"/>
  <c r="W5860" i="1" s="1"/>
  <c r="X5860" i="1" s="1"/>
  <c r="K8048" i="1"/>
  <c r="W8048" i="1" s="1"/>
  <c r="X8048" i="1" s="1"/>
  <c r="K4895" i="1"/>
  <c r="W4895" i="1" s="1"/>
  <c r="X4895" i="1" s="1"/>
  <c r="K4894" i="1"/>
  <c r="W4894" i="1" s="1"/>
  <c r="X4894" i="1" s="1"/>
  <c r="K6280" i="1"/>
  <c r="W6280" i="1" s="1"/>
  <c r="X6280" i="1" s="1"/>
  <c r="K5859" i="1"/>
  <c r="W5859" i="1" s="1"/>
  <c r="X5859" i="1" s="1"/>
  <c r="K7309" i="1"/>
  <c r="W7309" i="1" s="1"/>
  <c r="X7309" i="1" s="1"/>
  <c r="K7308" i="1"/>
  <c r="W7308" i="1" s="1"/>
  <c r="X7308" i="1" s="1"/>
  <c r="K7307" i="1"/>
  <c r="W7307" i="1" s="1"/>
  <c r="X7307" i="1" s="1"/>
  <c r="K7306" i="1"/>
  <c r="W7306" i="1" s="1"/>
  <c r="X7306" i="1" s="1"/>
  <c r="K5858" i="1"/>
  <c r="W5858" i="1" s="1"/>
  <c r="X5858" i="1" s="1"/>
  <c r="K7305" i="1"/>
  <c r="W7305" i="1" s="1"/>
  <c r="X7305" i="1" s="1"/>
  <c r="K7304" i="1"/>
  <c r="W7304" i="1" s="1"/>
  <c r="X7304" i="1" s="1"/>
  <c r="K7303" i="1"/>
  <c r="W7303" i="1" s="1"/>
  <c r="X7303" i="1" s="1"/>
  <c r="K6279" i="1"/>
  <c r="K7302" i="1"/>
  <c r="W7302" i="1" s="1"/>
  <c r="X7302" i="1" s="1"/>
  <c r="K5857" i="1"/>
  <c r="W5857" i="1" s="1"/>
  <c r="X5857" i="1" s="1"/>
  <c r="K7301" i="1"/>
  <c r="W7301" i="1" s="1"/>
  <c r="X7301" i="1" s="1"/>
  <c r="K6278" i="1"/>
  <c r="W6278" i="1" s="1"/>
  <c r="X6278" i="1" s="1"/>
  <c r="K7300" i="1"/>
  <c r="W7300" i="1" s="1"/>
  <c r="X7300" i="1" s="1"/>
  <c r="K6277" i="1"/>
  <c r="W6277" i="1" s="1"/>
  <c r="X6277" i="1" s="1"/>
  <c r="K5856" i="1"/>
  <c r="W5856" i="1" s="1"/>
  <c r="X5856" i="1" s="1"/>
  <c r="K5237" i="1"/>
  <c r="W5237" i="1" s="1"/>
  <c r="X5237" i="1" s="1"/>
  <c r="K5236" i="1"/>
  <c r="W5236" i="1" s="1"/>
  <c r="X5236" i="1" s="1"/>
  <c r="K5235" i="1"/>
  <c r="W5235" i="1" s="1"/>
  <c r="X5235" i="1" s="1"/>
  <c r="K5234" i="1"/>
  <c r="W5234" i="1" s="1"/>
  <c r="X5234" i="1" s="1"/>
  <c r="K5233" i="1"/>
  <c r="W5233" i="1" s="1"/>
  <c r="X5233" i="1" s="1"/>
  <c r="K5232" i="1"/>
  <c r="W5232" i="1" s="1"/>
  <c r="X5232" i="1" s="1"/>
  <c r="K4893" i="1"/>
  <c r="K5231" i="1"/>
  <c r="W5231" i="1" s="1"/>
  <c r="X5231" i="1" s="1"/>
  <c r="K5230" i="1"/>
  <c r="W5230" i="1" s="1"/>
  <c r="X5230" i="1" s="1"/>
  <c r="K5229" i="1"/>
  <c r="W5229" i="1" s="1"/>
  <c r="X5229" i="1" s="1"/>
  <c r="K5228" i="1"/>
  <c r="W5228" i="1" s="1"/>
  <c r="X5228" i="1" s="1"/>
  <c r="K5227" i="1"/>
  <c r="W5227" i="1" s="1"/>
  <c r="X5227" i="1" s="1"/>
  <c r="K5226" i="1"/>
  <c r="W5226" i="1" s="1"/>
  <c r="X5226" i="1" s="1"/>
  <c r="K4892" i="1"/>
  <c r="W4892" i="1" s="1"/>
  <c r="X4892" i="1" s="1"/>
  <c r="K6276" i="1"/>
  <c r="W6276" i="1" s="1"/>
  <c r="X6276" i="1" s="1"/>
  <c r="K5225" i="1"/>
  <c r="W5225" i="1" s="1"/>
  <c r="X5225" i="1" s="1"/>
  <c r="K5224" i="1"/>
  <c r="W5224" i="1" s="1"/>
  <c r="X5224" i="1" s="1"/>
  <c r="K5223" i="1"/>
  <c r="W5223" i="1" s="1"/>
  <c r="X5223" i="1" s="1"/>
  <c r="K5222" i="1"/>
  <c r="W5222" i="1" s="1"/>
  <c r="X5222" i="1" s="1"/>
  <c r="K5221" i="1"/>
  <c r="W5221" i="1" s="1"/>
  <c r="X5221" i="1" s="1"/>
  <c r="K5220" i="1"/>
  <c r="W5220" i="1" s="1"/>
  <c r="X5220" i="1" s="1"/>
  <c r="K5219" i="1"/>
  <c r="W5219" i="1" s="1"/>
  <c r="X5219" i="1" s="1"/>
  <c r="K5218" i="1"/>
  <c r="W5218" i="1" s="1"/>
  <c r="X5218" i="1" s="1"/>
  <c r="K5217" i="1"/>
  <c r="W5217" i="1" s="1"/>
  <c r="X5217" i="1" s="1"/>
  <c r="K5216" i="1"/>
  <c r="W5216" i="1" s="1"/>
  <c r="X5216" i="1" s="1"/>
  <c r="K5215" i="1"/>
  <c r="W5215" i="1" s="1"/>
  <c r="X5215" i="1" s="1"/>
  <c r="K5855" i="1"/>
  <c r="W5855" i="1" s="1"/>
  <c r="X5855" i="1" s="1"/>
  <c r="K5214" i="1"/>
  <c r="W5214" i="1" s="1"/>
  <c r="X5214" i="1" s="1"/>
  <c r="K5213" i="1"/>
  <c r="W5213" i="1" s="1"/>
  <c r="X5213" i="1" s="1"/>
  <c r="K6275" i="1"/>
  <c r="K5212" i="1"/>
  <c r="W5212" i="1" s="1"/>
  <c r="X5212" i="1" s="1"/>
  <c r="K5211" i="1"/>
  <c r="W5211" i="1" s="1"/>
  <c r="X5211" i="1" s="1"/>
  <c r="K6274" i="1"/>
  <c r="W6274" i="1" s="1"/>
  <c r="X6274" i="1" s="1"/>
  <c r="K5854" i="1"/>
  <c r="W5854" i="1" s="1"/>
  <c r="X5854" i="1" s="1"/>
  <c r="K5210" i="1"/>
  <c r="W5210" i="1" s="1"/>
  <c r="X5210" i="1" s="1"/>
  <c r="K5209" i="1"/>
  <c r="W5209" i="1" s="1"/>
  <c r="X5209" i="1" s="1"/>
  <c r="K5208" i="1"/>
  <c r="W5208" i="1" s="1"/>
  <c r="X5208" i="1" s="1"/>
  <c r="K5207" i="1"/>
  <c r="W5207" i="1" s="1"/>
  <c r="X5207" i="1" s="1"/>
  <c r="K5206" i="1"/>
  <c r="W5206" i="1" s="1"/>
  <c r="X5206" i="1" s="1"/>
  <c r="K5853" i="1"/>
  <c r="W5853" i="1" s="1"/>
  <c r="X5853" i="1" s="1"/>
  <c r="K5852" i="1"/>
  <c r="W5852" i="1" s="1"/>
  <c r="X5852" i="1" s="1"/>
  <c r="K5851" i="1"/>
  <c r="W5851" i="1" s="1"/>
  <c r="X5851" i="1" s="1"/>
  <c r="K1171" i="1"/>
  <c r="W1171" i="1" s="1"/>
  <c r="X1171" i="1" s="1"/>
  <c r="K4468" i="1"/>
  <c r="W4468" i="1" s="1"/>
  <c r="X4468" i="1" s="1"/>
  <c r="K7299" i="1"/>
  <c r="W7299" i="1" s="1"/>
  <c r="X7299" i="1" s="1"/>
  <c r="K5850" i="1"/>
  <c r="W5850" i="1" s="1"/>
  <c r="X5850" i="1" s="1"/>
  <c r="K5849" i="1"/>
  <c r="W5849" i="1" s="1"/>
  <c r="X5849" i="1" s="1"/>
  <c r="K7298" i="1"/>
  <c r="W7298" i="1" s="1"/>
  <c r="X7298" i="1" s="1"/>
  <c r="K7297" i="1"/>
  <c r="W7297" i="1" s="1"/>
  <c r="X7297" i="1" s="1"/>
  <c r="K7296" i="1"/>
  <c r="W7296" i="1" s="1"/>
  <c r="X7296" i="1" s="1"/>
  <c r="K5848" i="1"/>
  <c r="W5848" i="1" s="1"/>
  <c r="X5848" i="1" s="1"/>
  <c r="K5847" i="1"/>
  <c r="W5847" i="1" s="1"/>
  <c r="X5847" i="1" s="1"/>
  <c r="K5846" i="1"/>
  <c r="W5846" i="1" s="1"/>
  <c r="X5846" i="1" s="1"/>
  <c r="K5845" i="1"/>
  <c r="W5845" i="1" s="1"/>
  <c r="X5845" i="1" s="1"/>
  <c r="K5844" i="1"/>
  <c r="W5844" i="1" s="1"/>
  <c r="X5844" i="1" s="1"/>
  <c r="K5843" i="1"/>
  <c r="W5843" i="1" s="1"/>
  <c r="X5843" i="1" s="1"/>
  <c r="K5842" i="1"/>
  <c r="W5842" i="1" s="1"/>
  <c r="X5842" i="1" s="1"/>
  <c r="K7295" i="1"/>
  <c r="W7295" i="1" s="1"/>
  <c r="X7295" i="1" s="1"/>
  <c r="K5841" i="1"/>
  <c r="W5841" i="1" s="1"/>
  <c r="X5841" i="1" s="1"/>
  <c r="K5840" i="1"/>
  <c r="W5840" i="1" s="1"/>
  <c r="X5840" i="1" s="1"/>
  <c r="K5839" i="1"/>
  <c r="W5839" i="1" s="1"/>
  <c r="X5839" i="1" s="1"/>
  <c r="K5838" i="1"/>
  <c r="W5838" i="1" s="1"/>
  <c r="X5838" i="1" s="1"/>
  <c r="K7294" i="1"/>
  <c r="W7294" i="1" s="1"/>
  <c r="X7294" i="1" s="1"/>
  <c r="K5837" i="1"/>
  <c r="W5837" i="1" s="1"/>
  <c r="X5837" i="1" s="1"/>
  <c r="K5836" i="1"/>
  <c r="W5836" i="1" s="1"/>
  <c r="X5836" i="1" s="1"/>
  <c r="K5835" i="1"/>
  <c r="W5835" i="1" s="1"/>
  <c r="X5835" i="1" s="1"/>
  <c r="K5834" i="1"/>
  <c r="W5834" i="1" s="1"/>
  <c r="X5834" i="1" s="1"/>
  <c r="K5833" i="1"/>
  <c r="W5833" i="1" s="1"/>
  <c r="X5833" i="1" s="1"/>
  <c r="K5832" i="1"/>
  <c r="W5832" i="1" s="1"/>
  <c r="X5832" i="1" s="1"/>
  <c r="K5831" i="1"/>
  <c r="W5831" i="1" s="1"/>
  <c r="X5831" i="1" s="1"/>
  <c r="K5830" i="1"/>
  <c r="W5830" i="1" s="1"/>
  <c r="X5830" i="1" s="1"/>
  <c r="K5829" i="1"/>
  <c r="W5829" i="1" s="1"/>
  <c r="X5829" i="1" s="1"/>
  <c r="K5828" i="1"/>
  <c r="W5828" i="1" s="1"/>
  <c r="X5828" i="1" s="1"/>
  <c r="K5827" i="1"/>
  <c r="W5827" i="1" s="1"/>
  <c r="X5827" i="1" s="1"/>
  <c r="K5826" i="1"/>
  <c r="W5826" i="1" s="1"/>
  <c r="X5826" i="1" s="1"/>
  <c r="K5825" i="1"/>
  <c r="W5825" i="1" s="1"/>
  <c r="X5825" i="1" s="1"/>
  <c r="K5824" i="1"/>
  <c r="W5824" i="1" s="1"/>
  <c r="X5824" i="1" s="1"/>
  <c r="K5823" i="1"/>
  <c r="W5823" i="1" s="1"/>
  <c r="X5823" i="1" s="1"/>
  <c r="K5822" i="1"/>
  <c r="W5822" i="1" s="1"/>
  <c r="X5822" i="1" s="1"/>
  <c r="K235" i="1"/>
  <c r="W235" i="1" s="1"/>
  <c r="X235" i="1" s="1"/>
  <c r="K234" i="1"/>
  <c r="W234" i="1" s="1"/>
  <c r="X234" i="1" s="1"/>
  <c r="K5821" i="1"/>
  <c r="W5821" i="1" s="1"/>
  <c r="X5821" i="1" s="1"/>
  <c r="K5820" i="1"/>
  <c r="W5820" i="1" s="1"/>
  <c r="X5820" i="1" s="1"/>
  <c r="K5819" i="1"/>
  <c r="W5819" i="1" s="1"/>
  <c r="X5819" i="1" s="1"/>
  <c r="K5818" i="1"/>
  <c r="W5818" i="1" s="1"/>
  <c r="X5818" i="1" s="1"/>
  <c r="K5817" i="1"/>
  <c r="W5817" i="1" s="1"/>
  <c r="X5817" i="1" s="1"/>
  <c r="K5816" i="1"/>
  <c r="W5816" i="1" s="1"/>
  <c r="X5816" i="1" s="1"/>
  <c r="K5815" i="1"/>
  <c r="W5815" i="1" s="1"/>
  <c r="X5815" i="1" s="1"/>
  <c r="K233" i="1"/>
  <c r="W233" i="1" s="1"/>
  <c r="X233" i="1" s="1"/>
  <c r="K5814" i="1"/>
  <c r="W5814" i="1" s="1"/>
  <c r="X5814" i="1" s="1"/>
  <c r="K5813" i="1"/>
  <c r="W5813" i="1" s="1"/>
  <c r="X5813" i="1" s="1"/>
  <c r="K5812" i="1"/>
  <c r="W5812" i="1" s="1"/>
  <c r="X5812" i="1" s="1"/>
  <c r="K4748" i="1"/>
  <c r="W4748" i="1" s="1"/>
  <c r="X4748" i="1" s="1"/>
  <c r="K5811" i="1"/>
  <c r="W5811" i="1" s="1"/>
  <c r="X5811" i="1" s="1"/>
  <c r="K5810" i="1"/>
  <c r="W5810" i="1" s="1"/>
  <c r="X5810" i="1" s="1"/>
  <c r="K232" i="1"/>
  <c r="W232" i="1" s="1"/>
  <c r="X232" i="1" s="1"/>
  <c r="K5809" i="1"/>
  <c r="W5809" i="1" s="1"/>
  <c r="X5809" i="1" s="1"/>
  <c r="K5808" i="1"/>
  <c r="W5808" i="1" s="1"/>
  <c r="X5808" i="1" s="1"/>
  <c r="K5807" i="1"/>
  <c r="W5807" i="1" s="1"/>
  <c r="X5807" i="1" s="1"/>
  <c r="K7629" i="1"/>
  <c r="W7629" i="1" s="1"/>
  <c r="X7629" i="1" s="1"/>
  <c r="K7293" i="1"/>
  <c r="W7293" i="1" s="1"/>
  <c r="X7293" i="1" s="1"/>
  <c r="K5806" i="1"/>
  <c r="W5806" i="1" s="1"/>
  <c r="X5806" i="1" s="1"/>
  <c r="K5805" i="1"/>
  <c r="W5805" i="1" s="1"/>
  <c r="X5805" i="1" s="1"/>
  <c r="K4467" i="1"/>
  <c r="W4467" i="1" s="1"/>
  <c r="X4467" i="1" s="1"/>
  <c r="K1170" i="1"/>
  <c r="W1170" i="1" s="1"/>
  <c r="X1170" i="1" s="1"/>
  <c r="K4466" i="1"/>
  <c r="W4466" i="1" s="1"/>
  <c r="X4466" i="1" s="1"/>
  <c r="K231" i="1"/>
  <c r="W231" i="1" s="1"/>
  <c r="X231" i="1" s="1"/>
  <c r="K4891" i="1"/>
  <c r="W4891" i="1" s="1"/>
  <c r="X4891" i="1" s="1"/>
  <c r="K6273" i="1"/>
  <c r="W6273" i="1" s="1"/>
  <c r="X6273" i="1" s="1"/>
  <c r="K1169" i="1"/>
  <c r="W1169" i="1" s="1"/>
  <c r="X1169" i="1" s="1"/>
  <c r="K7292" i="1"/>
  <c r="W7292" i="1" s="1"/>
  <c r="X7292" i="1" s="1"/>
  <c r="K6272" i="1"/>
  <c r="W6272" i="1" s="1"/>
  <c r="X6272" i="1" s="1"/>
  <c r="K1168" i="1"/>
  <c r="W1168" i="1" s="1"/>
  <c r="X1168" i="1" s="1"/>
  <c r="K1167" i="1"/>
  <c r="W1167" i="1" s="1"/>
  <c r="X1167" i="1" s="1"/>
  <c r="K4890" i="1"/>
  <c r="W4890" i="1" s="1"/>
  <c r="X4890" i="1" s="1"/>
  <c r="K4889" i="1"/>
  <c r="W4889" i="1" s="1"/>
  <c r="X4889" i="1" s="1"/>
  <c r="K4888" i="1"/>
  <c r="W4888" i="1" s="1"/>
  <c r="X4888" i="1" s="1"/>
  <c r="K1166" i="1"/>
  <c r="W1166" i="1" s="1"/>
  <c r="X1166" i="1" s="1"/>
  <c r="K230" i="1"/>
  <c r="W230" i="1" s="1"/>
  <c r="X230" i="1" s="1"/>
  <c r="K7291" i="1"/>
  <c r="W7291" i="1" s="1"/>
  <c r="X7291" i="1" s="1"/>
  <c r="K7290" i="1"/>
  <c r="W7290" i="1" s="1"/>
  <c r="X7290" i="1" s="1"/>
  <c r="K7289" i="1"/>
  <c r="W7289" i="1" s="1"/>
  <c r="X7289" i="1" s="1"/>
  <c r="K229" i="1"/>
  <c r="W229" i="1" s="1"/>
  <c r="X229" i="1" s="1"/>
  <c r="K228" i="1"/>
  <c r="W228" i="1" s="1"/>
  <c r="X228" i="1" s="1"/>
  <c r="K7288" i="1"/>
  <c r="W7288" i="1" s="1"/>
  <c r="X7288" i="1" s="1"/>
  <c r="K7287" i="1"/>
  <c r="W7287" i="1" s="1"/>
  <c r="X7287" i="1" s="1"/>
  <c r="K7286" i="1"/>
  <c r="W7286" i="1" s="1"/>
  <c r="X7286" i="1" s="1"/>
  <c r="K4887" i="1"/>
  <c r="W4887" i="1" s="1"/>
  <c r="X4887" i="1" s="1"/>
  <c r="K7285" i="1"/>
  <c r="W7285" i="1" s="1"/>
  <c r="X7285" i="1" s="1"/>
  <c r="K227" i="1"/>
  <c r="W227" i="1" s="1"/>
  <c r="X227" i="1" s="1"/>
  <c r="K7284" i="1"/>
  <c r="W7284" i="1" s="1"/>
  <c r="X7284" i="1" s="1"/>
  <c r="K226" i="1"/>
  <c r="W226" i="1" s="1"/>
  <c r="X226" i="1" s="1"/>
  <c r="K7283" i="1"/>
  <c r="W7283" i="1" s="1"/>
  <c r="X7283" i="1" s="1"/>
  <c r="K7282" i="1"/>
  <c r="W7282" i="1" s="1"/>
  <c r="X7282" i="1" s="1"/>
  <c r="K1165" i="1"/>
  <c r="W1165" i="1" s="1"/>
  <c r="X1165" i="1" s="1"/>
  <c r="K1164" i="1"/>
  <c r="W1164" i="1" s="1"/>
  <c r="X1164" i="1" s="1"/>
  <c r="K4747" i="1"/>
  <c r="W4747" i="1" s="1"/>
  <c r="X4747" i="1" s="1"/>
  <c r="K1163" i="1"/>
  <c r="W1163" i="1" s="1"/>
  <c r="X1163" i="1" s="1"/>
  <c r="K2485" i="1"/>
  <c r="W2485" i="1" s="1"/>
  <c r="X2485" i="1" s="1"/>
  <c r="K1162" i="1"/>
  <c r="W1162" i="1" s="1"/>
  <c r="X1162" i="1" s="1"/>
  <c r="K2484" i="1"/>
  <c r="W2484" i="1" s="1"/>
  <c r="X2484" i="1" s="1"/>
  <c r="K1161" i="1"/>
  <c r="W1161" i="1" s="1"/>
  <c r="X1161" i="1" s="1"/>
  <c r="K8495" i="1"/>
  <c r="W8495" i="1" s="1"/>
  <c r="X8495" i="1" s="1"/>
  <c r="K7281" i="1"/>
  <c r="W7281" i="1" s="1"/>
  <c r="X7281" i="1" s="1"/>
  <c r="K3960" i="1"/>
  <c r="W3960" i="1" s="1"/>
  <c r="X3960" i="1" s="1"/>
  <c r="K2483" i="1"/>
  <c r="W2483" i="1" s="1"/>
  <c r="X2483" i="1" s="1"/>
  <c r="K4664" i="1"/>
  <c r="K2482" i="1"/>
  <c r="W2482" i="1" s="1"/>
  <c r="X2482" i="1" s="1"/>
  <c r="K8494" i="1"/>
  <c r="W8494" i="1" s="1"/>
  <c r="X8494" i="1" s="1"/>
  <c r="K2481" i="1"/>
  <c r="W2481" i="1" s="1"/>
  <c r="X2481" i="1" s="1"/>
  <c r="K2480" i="1"/>
  <c r="W2480" i="1" s="1"/>
  <c r="X2480" i="1" s="1"/>
  <c r="K1160" i="1"/>
  <c r="W1160" i="1" s="1"/>
  <c r="X1160" i="1" s="1"/>
  <c r="K2479" i="1"/>
  <c r="W2479" i="1" s="1"/>
  <c r="X2479" i="1" s="1"/>
  <c r="K2478" i="1"/>
  <c r="W2478" i="1" s="1"/>
  <c r="X2478" i="1" s="1"/>
  <c r="K2477" i="1"/>
  <c r="W2477" i="1" s="1"/>
  <c r="X2477" i="1" s="1"/>
  <c r="K3959" i="1"/>
  <c r="W3959" i="1" s="1"/>
  <c r="X3959" i="1" s="1"/>
  <c r="K8047" i="1"/>
  <c r="W8047" i="1" s="1"/>
  <c r="X8047" i="1" s="1"/>
  <c r="K2476" i="1"/>
  <c r="W2476" i="1" s="1"/>
  <c r="X2476" i="1" s="1"/>
  <c r="K1159" i="1"/>
  <c r="W1159" i="1" s="1"/>
  <c r="X1159" i="1" s="1"/>
  <c r="K2475" i="1"/>
  <c r="W2475" i="1" s="1"/>
  <c r="X2475" i="1" s="1"/>
  <c r="K1158" i="1"/>
  <c r="W1158" i="1" s="1"/>
  <c r="X1158" i="1" s="1"/>
  <c r="K1157" i="1"/>
  <c r="W1157" i="1" s="1"/>
  <c r="X1157" i="1" s="1"/>
  <c r="K1156" i="1"/>
  <c r="W1156" i="1" s="1"/>
  <c r="X1156" i="1" s="1"/>
  <c r="K1155" i="1"/>
  <c r="W1155" i="1" s="1"/>
  <c r="X1155" i="1" s="1"/>
  <c r="K2474" i="1"/>
  <c r="W2474" i="1" s="1"/>
  <c r="X2474" i="1" s="1"/>
  <c r="K1154" i="1"/>
  <c r="W1154" i="1" s="1"/>
  <c r="X1154" i="1" s="1"/>
  <c r="K1153" i="1"/>
  <c r="W1153" i="1" s="1"/>
  <c r="X1153" i="1" s="1"/>
  <c r="K4663" i="1"/>
  <c r="K2473" i="1"/>
  <c r="W2473" i="1" s="1"/>
  <c r="X2473" i="1" s="1"/>
  <c r="K7280" i="1"/>
  <c r="W7280" i="1" s="1"/>
  <c r="X7280" i="1" s="1"/>
  <c r="K7279" i="1"/>
  <c r="W7279" i="1" s="1"/>
  <c r="X7279" i="1" s="1"/>
  <c r="K4465" i="1"/>
  <c r="W4465" i="1" s="1"/>
  <c r="X4465" i="1" s="1"/>
  <c r="K7278" i="1"/>
  <c r="W7278" i="1" s="1"/>
  <c r="X7278" i="1" s="1"/>
  <c r="K7277" i="1"/>
  <c r="W7277" i="1" s="1"/>
  <c r="X7277" i="1" s="1"/>
  <c r="K1152" i="1"/>
  <c r="W1152" i="1" s="1"/>
  <c r="X1152" i="1" s="1"/>
  <c r="K1151" i="1"/>
  <c r="W1151" i="1" s="1"/>
  <c r="X1151" i="1" s="1"/>
  <c r="K7276" i="1"/>
  <c r="W7276" i="1" s="1"/>
  <c r="X7276" i="1" s="1"/>
  <c r="K7275" i="1"/>
  <c r="W7275" i="1" s="1"/>
  <c r="X7275" i="1" s="1"/>
  <c r="K7628" i="1"/>
  <c r="W7628" i="1" s="1"/>
  <c r="X7628" i="1" s="1"/>
  <c r="K7274" i="1"/>
  <c r="W7274" i="1" s="1"/>
  <c r="X7274" i="1" s="1"/>
  <c r="K7273" i="1"/>
  <c r="W7273" i="1" s="1"/>
  <c r="X7273" i="1" s="1"/>
  <c r="K7272" i="1"/>
  <c r="W7272" i="1" s="1"/>
  <c r="X7272" i="1" s="1"/>
  <c r="K7271" i="1"/>
  <c r="W7271" i="1" s="1"/>
  <c r="X7271" i="1" s="1"/>
  <c r="K2472" i="1"/>
  <c r="W2472" i="1" s="1"/>
  <c r="X2472" i="1" s="1"/>
  <c r="K7270" i="1"/>
  <c r="W7270" i="1" s="1"/>
  <c r="X7270" i="1" s="1"/>
  <c r="K1150" i="1"/>
  <c r="W1150" i="1" s="1"/>
  <c r="X1150" i="1" s="1"/>
  <c r="K1149" i="1"/>
  <c r="W1149" i="1" s="1"/>
  <c r="X1149" i="1" s="1"/>
  <c r="K7269" i="1"/>
  <c r="W7269" i="1" s="1"/>
  <c r="X7269" i="1" s="1"/>
  <c r="K7268" i="1"/>
  <c r="W7268" i="1" s="1"/>
  <c r="X7268" i="1" s="1"/>
  <c r="K7267" i="1"/>
  <c r="W7267" i="1" s="1"/>
  <c r="X7267" i="1" s="1"/>
  <c r="K7266" i="1"/>
  <c r="W7266" i="1" s="1"/>
  <c r="X7266" i="1" s="1"/>
  <c r="K8158" i="1"/>
  <c r="W8158" i="1" s="1"/>
  <c r="X8158" i="1" s="1"/>
  <c r="K225" i="1"/>
  <c r="W225" i="1" s="1"/>
  <c r="X225" i="1" s="1"/>
  <c r="K1148" i="1"/>
  <c r="W1148" i="1" s="1"/>
  <c r="X1148" i="1" s="1"/>
  <c r="K1147" i="1"/>
  <c r="W1147" i="1" s="1"/>
  <c r="X1147" i="1" s="1"/>
  <c r="K224" i="1"/>
  <c r="W224" i="1" s="1"/>
  <c r="X224" i="1" s="1"/>
  <c r="K4886" i="1"/>
  <c r="W4886" i="1" s="1"/>
  <c r="X4886" i="1" s="1"/>
  <c r="K4885" i="1"/>
  <c r="W4885" i="1" s="1"/>
  <c r="X4885" i="1" s="1"/>
  <c r="K6271" i="1"/>
  <c r="W6271" i="1" s="1"/>
  <c r="X6271" i="1" s="1"/>
  <c r="K5804" i="1"/>
  <c r="W5804" i="1" s="1"/>
  <c r="X5804" i="1" s="1"/>
  <c r="K1146" i="1"/>
  <c r="W1146" i="1" s="1"/>
  <c r="X1146" i="1" s="1"/>
  <c r="K4884" i="1"/>
  <c r="W4884" i="1" s="1"/>
  <c r="X4884" i="1" s="1"/>
  <c r="K4883" i="1"/>
  <c r="W4883" i="1" s="1"/>
  <c r="X4883" i="1" s="1"/>
  <c r="K4882" i="1"/>
  <c r="W4882" i="1" s="1"/>
  <c r="X4882" i="1" s="1"/>
  <c r="K223" i="1"/>
  <c r="W223" i="1" s="1"/>
  <c r="X223" i="1" s="1"/>
  <c r="K1145" i="1"/>
  <c r="W1145" i="1" s="1"/>
  <c r="X1145" i="1" s="1"/>
  <c r="K222" i="1"/>
  <c r="W222" i="1" s="1"/>
  <c r="X222" i="1" s="1"/>
  <c r="K221" i="1"/>
  <c r="W221" i="1" s="1"/>
  <c r="X221" i="1" s="1"/>
  <c r="K220" i="1"/>
  <c r="W220" i="1" s="1"/>
  <c r="X220" i="1" s="1"/>
  <c r="K219" i="1"/>
  <c r="W219" i="1" s="1"/>
  <c r="X219" i="1" s="1"/>
  <c r="K5803" i="1"/>
  <c r="W5803" i="1" s="1"/>
  <c r="X5803" i="1" s="1"/>
  <c r="K7265" i="1"/>
  <c r="W7265" i="1" s="1"/>
  <c r="X7265" i="1" s="1"/>
  <c r="K4881" i="1"/>
  <c r="W4881" i="1" s="1"/>
  <c r="X4881" i="1" s="1"/>
  <c r="K218" i="1"/>
  <c r="W218" i="1" s="1"/>
  <c r="X218" i="1" s="1"/>
  <c r="K4880" i="1"/>
  <c r="W4880" i="1" s="1"/>
  <c r="X4880" i="1" s="1"/>
  <c r="K4464" i="1"/>
  <c r="W4464" i="1" s="1"/>
  <c r="X4464" i="1" s="1"/>
  <c r="K4463" i="1"/>
  <c r="W4463" i="1" s="1"/>
  <c r="X4463" i="1" s="1"/>
  <c r="K8854" i="1"/>
  <c r="W8854" i="1" s="1"/>
  <c r="X8854" i="1" s="1"/>
  <c r="K8157" i="1"/>
  <c r="W8157" i="1" s="1"/>
  <c r="X8157" i="1" s="1"/>
  <c r="K4879" i="1"/>
  <c r="W4879" i="1" s="1"/>
  <c r="X4879" i="1" s="1"/>
  <c r="K4462" i="1"/>
  <c r="W4462" i="1" s="1"/>
  <c r="X4462" i="1" s="1"/>
  <c r="K7264" i="1"/>
  <c r="W7264" i="1" s="1"/>
  <c r="X7264" i="1" s="1"/>
  <c r="K4878" i="1"/>
  <c r="W4878" i="1" s="1"/>
  <c r="X4878" i="1" s="1"/>
  <c r="K4461" i="1"/>
  <c r="W4461" i="1" s="1"/>
  <c r="X4461" i="1" s="1"/>
  <c r="K4877" i="1"/>
  <c r="W4877" i="1" s="1"/>
  <c r="X4877" i="1" s="1"/>
  <c r="K4876" i="1"/>
  <c r="W4876" i="1" s="1"/>
  <c r="X4876" i="1" s="1"/>
  <c r="K4875" i="1"/>
  <c r="W4875" i="1" s="1"/>
  <c r="X4875" i="1" s="1"/>
  <c r="K217" i="1"/>
  <c r="W217" i="1" s="1"/>
  <c r="X217" i="1" s="1"/>
  <c r="K4874" i="1"/>
  <c r="W4874" i="1" s="1"/>
  <c r="X4874" i="1" s="1"/>
  <c r="K216" i="1"/>
  <c r="W216" i="1" s="1"/>
  <c r="X216" i="1" s="1"/>
  <c r="K4460" i="1"/>
  <c r="W4460" i="1" s="1"/>
  <c r="X4460" i="1" s="1"/>
  <c r="K4459" i="1"/>
  <c r="W4459" i="1" s="1"/>
  <c r="X4459" i="1" s="1"/>
  <c r="K215" i="1"/>
  <c r="W215" i="1" s="1"/>
  <c r="X215" i="1" s="1"/>
  <c r="K214" i="1"/>
  <c r="W214" i="1" s="1"/>
  <c r="X214" i="1" s="1"/>
  <c r="K1144" i="1"/>
  <c r="W1144" i="1" s="1"/>
  <c r="X1144" i="1" s="1"/>
  <c r="K4873" i="1"/>
  <c r="W4873" i="1" s="1"/>
  <c r="X4873" i="1" s="1"/>
  <c r="K213" i="1"/>
  <c r="W213" i="1" s="1"/>
  <c r="X213" i="1" s="1"/>
  <c r="K5062" i="1"/>
  <c r="W5062" i="1" s="1"/>
  <c r="X5062" i="1" s="1"/>
  <c r="K5061" i="1"/>
  <c r="W5061" i="1" s="1"/>
  <c r="X5061" i="1" s="1"/>
  <c r="K1143" i="1"/>
  <c r="W1143" i="1" s="1"/>
  <c r="X1143" i="1" s="1"/>
  <c r="K4458" i="1"/>
  <c r="W4458" i="1" s="1"/>
  <c r="X4458" i="1" s="1"/>
  <c r="K4457" i="1"/>
  <c r="W4457" i="1" s="1"/>
  <c r="X4457" i="1" s="1"/>
  <c r="K212" i="1"/>
  <c r="W212" i="1" s="1"/>
  <c r="X212" i="1" s="1"/>
  <c r="K5060" i="1"/>
  <c r="W5060" i="1" s="1"/>
  <c r="X5060" i="1" s="1"/>
  <c r="K5059" i="1"/>
  <c r="W5059" i="1" s="1"/>
  <c r="X5059" i="1" s="1"/>
  <c r="K4456" i="1"/>
  <c r="W4456" i="1" s="1"/>
  <c r="X4456" i="1" s="1"/>
  <c r="K211" i="1"/>
  <c r="W211" i="1" s="1"/>
  <c r="X211" i="1" s="1"/>
  <c r="K4872" i="1"/>
  <c r="W4872" i="1" s="1"/>
  <c r="X4872" i="1" s="1"/>
  <c r="K4871" i="1"/>
  <c r="W4871" i="1" s="1"/>
  <c r="X4871" i="1" s="1"/>
  <c r="K8853" i="1"/>
  <c r="W8853" i="1" s="1"/>
  <c r="X8853" i="1" s="1"/>
  <c r="K8852" i="1"/>
  <c r="W8852" i="1" s="1"/>
  <c r="X8852" i="1" s="1"/>
  <c r="K7263" i="1"/>
  <c r="W7263" i="1" s="1"/>
  <c r="X7263" i="1" s="1"/>
  <c r="K4870" i="1"/>
  <c r="W4870" i="1" s="1"/>
  <c r="X4870" i="1" s="1"/>
  <c r="K210" i="1"/>
  <c r="W210" i="1" s="1"/>
  <c r="X210" i="1" s="1"/>
  <c r="K4455" i="1"/>
  <c r="W4455" i="1" s="1"/>
  <c r="X4455" i="1" s="1"/>
  <c r="K209" i="1"/>
  <c r="W209" i="1" s="1"/>
  <c r="X209" i="1" s="1"/>
  <c r="K4454" i="1"/>
  <c r="W4454" i="1" s="1"/>
  <c r="X4454" i="1" s="1"/>
  <c r="K4453" i="1"/>
  <c r="W4453" i="1" s="1"/>
  <c r="X4453" i="1" s="1"/>
  <c r="K208" i="1"/>
  <c r="W208" i="1" s="1"/>
  <c r="X208" i="1" s="1"/>
  <c r="K207" i="1"/>
  <c r="W207" i="1" s="1"/>
  <c r="X207" i="1" s="1"/>
  <c r="K4452" i="1"/>
  <c r="W4452" i="1" s="1"/>
  <c r="X4452" i="1" s="1"/>
  <c r="K206" i="1"/>
  <c r="W206" i="1" s="1"/>
  <c r="X206" i="1" s="1"/>
  <c r="K7262" i="1"/>
  <c r="W7262" i="1" s="1"/>
  <c r="X7262" i="1" s="1"/>
  <c r="K205" i="1"/>
  <c r="W205" i="1" s="1"/>
  <c r="X205" i="1" s="1"/>
  <c r="K204" i="1"/>
  <c r="W204" i="1" s="1"/>
  <c r="X204" i="1" s="1"/>
  <c r="K4869" i="1"/>
  <c r="W4869" i="1" s="1"/>
  <c r="X4869" i="1" s="1"/>
  <c r="K1142" i="1"/>
  <c r="W1142" i="1" s="1"/>
  <c r="X1142" i="1" s="1"/>
  <c r="K4868" i="1"/>
  <c r="W4868" i="1" s="1"/>
  <c r="X4868" i="1" s="1"/>
  <c r="K4867" i="1"/>
  <c r="W4867" i="1" s="1"/>
  <c r="X4867" i="1" s="1"/>
  <c r="K203" i="1"/>
  <c r="W203" i="1" s="1"/>
  <c r="X203" i="1" s="1"/>
  <c r="K6270" i="1"/>
  <c r="W6270" i="1" s="1"/>
  <c r="X6270" i="1" s="1"/>
  <c r="K6269" i="1"/>
  <c r="W6269" i="1" s="1"/>
  <c r="X6269" i="1" s="1"/>
  <c r="K4662" i="1"/>
  <c r="K4661" i="1"/>
  <c r="K4660" i="1"/>
  <c r="K4659" i="1"/>
  <c r="K4658" i="1"/>
  <c r="K6268" i="1"/>
  <c r="K5802" i="1"/>
  <c r="W5802" i="1" s="1"/>
  <c r="X5802" i="1" s="1"/>
  <c r="K4451" i="1"/>
  <c r="W4451" i="1" s="1"/>
  <c r="X4451" i="1" s="1"/>
  <c r="K5801" i="1"/>
  <c r="W5801" i="1" s="1"/>
  <c r="X5801" i="1" s="1"/>
  <c r="K5800" i="1"/>
  <c r="W5800" i="1" s="1"/>
  <c r="X5800" i="1" s="1"/>
  <c r="K5799" i="1"/>
  <c r="W5799" i="1" s="1"/>
  <c r="X5799" i="1" s="1"/>
  <c r="K202" i="1"/>
  <c r="W202" i="1" s="1"/>
  <c r="X202" i="1" s="1"/>
  <c r="K5798" i="1"/>
  <c r="W5798" i="1" s="1"/>
  <c r="X5798" i="1" s="1"/>
  <c r="K5797" i="1"/>
  <c r="W5797" i="1" s="1"/>
  <c r="X5797" i="1" s="1"/>
  <c r="K5796" i="1"/>
  <c r="W5796" i="1" s="1"/>
  <c r="X5796" i="1" s="1"/>
  <c r="K5795" i="1"/>
  <c r="W5795" i="1" s="1"/>
  <c r="X5795" i="1" s="1"/>
  <c r="K201" i="1"/>
  <c r="W201" i="1" s="1"/>
  <c r="X201" i="1" s="1"/>
  <c r="K4450" i="1"/>
  <c r="W4450" i="1" s="1"/>
  <c r="X4450" i="1" s="1"/>
  <c r="K4866" i="1"/>
  <c r="W4866" i="1" s="1"/>
  <c r="X4866" i="1" s="1"/>
  <c r="K5794" i="1"/>
  <c r="W5794" i="1" s="1"/>
  <c r="X5794" i="1" s="1"/>
  <c r="K6267" i="1"/>
  <c r="W6267" i="1" s="1"/>
  <c r="X6267" i="1" s="1"/>
  <c r="K5793" i="1"/>
  <c r="W5793" i="1" s="1"/>
  <c r="X5793" i="1" s="1"/>
  <c r="K1141" i="1"/>
  <c r="W1141" i="1" s="1"/>
  <c r="X1141" i="1" s="1"/>
  <c r="K6266" i="1"/>
  <c r="W6266" i="1" s="1"/>
  <c r="X6266" i="1" s="1"/>
  <c r="K5792" i="1"/>
  <c r="W5792" i="1" s="1"/>
  <c r="X5792" i="1" s="1"/>
  <c r="K4746" i="1"/>
  <c r="W4746" i="1" s="1"/>
  <c r="X4746" i="1" s="1"/>
  <c r="K5058" i="1"/>
  <c r="W5058" i="1" s="1"/>
  <c r="X5058" i="1" s="1"/>
  <c r="K6265" i="1"/>
  <c r="W6265" i="1" s="1"/>
  <c r="X6265" i="1" s="1"/>
  <c r="K6264" i="1"/>
  <c r="W6264" i="1" s="1"/>
  <c r="X6264" i="1" s="1"/>
  <c r="K6528" i="1"/>
  <c r="W6528" i="1" s="1"/>
  <c r="X6528" i="1" s="1"/>
  <c r="K200" i="1"/>
  <c r="W200" i="1" s="1"/>
  <c r="X200" i="1" s="1"/>
  <c r="K6527" i="1"/>
  <c r="W6527" i="1" s="1"/>
  <c r="X6527" i="1" s="1"/>
  <c r="K4865" i="1"/>
  <c r="W4865" i="1" s="1"/>
  <c r="X4865" i="1" s="1"/>
  <c r="K5791" i="1"/>
  <c r="W5791" i="1" s="1"/>
  <c r="X5791" i="1" s="1"/>
  <c r="K199" i="1"/>
  <c r="W199" i="1" s="1"/>
  <c r="X199" i="1" s="1"/>
  <c r="K4864" i="1"/>
  <c r="W4864" i="1" s="1"/>
  <c r="X4864" i="1" s="1"/>
  <c r="K6263" i="1"/>
  <c r="W6263" i="1" s="1"/>
  <c r="X6263" i="1" s="1"/>
  <c r="K6262" i="1"/>
  <c r="W6262" i="1" s="1"/>
  <c r="X6262" i="1" s="1"/>
  <c r="K6261" i="1"/>
  <c r="W6261" i="1" s="1"/>
  <c r="X6261" i="1" s="1"/>
  <c r="K198" i="1"/>
  <c r="W198" i="1" s="1"/>
  <c r="X198" i="1" s="1"/>
  <c r="K6260" i="1"/>
  <c r="W6260" i="1" s="1"/>
  <c r="X6260" i="1" s="1"/>
  <c r="K6259" i="1"/>
  <c r="W6259" i="1" s="1"/>
  <c r="X6259" i="1" s="1"/>
  <c r="K1140" i="1"/>
  <c r="W1140" i="1" s="1"/>
  <c r="X1140" i="1" s="1"/>
  <c r="K1139" i="1"/>
  <c r="W1139" i="1" s="1"/>
  <c r="X1139" i="1" s="1"/>
  <c r="K4863" i="1"/>
  <c r="W4863" i="1" s="1"/>
  <c r="X4863" i="1" s="1"/>
  <c r="K6258" i="1"/>
  <c r="W6258" i="1" s="1"/>
  <c r="X6258" i="1" s="1"/>
  <c r="K4449" i="1"/>
  <c r="W4449" i="1" s="1"/>
  <c r="X4449" i="1" s="1"/>
  <c r="K197" i="1"/>
  <c r="W197" i="1" s="1"/>
  <c r="X197" i="1" s="1"/>
  <c r="K196" i="1"/>
  <c r="W196" i="1" s="1"/>
  <c r="X196" i="1" s="1"/>
  <c r="K6257" i="1"/>
  <c r="W6257" i="1" s="1"/>
  <c r="X6257" i="1" s="1"/>
  <c r="K6256" i="1"/>
  <c r="W6256" i="1" s="1"/>
  <c r="X6256" i="1" s="1"/>
  <c r="K7261" i="1"/>
  <c r="W7261" i="1" s="1"/>
  <c r="X7261" i="1" s="1"/>
  <c r="K7260" i="1"/>
  <c r="W7260" i="1" s="1"/>
  <c r="X7260" i="1" s="1"/>
  <c r="K1138" i="1"/>
  <c r="W1138" i="1" s="1"/>
  <c r="X1138" i="1" s="1"/>
  <c r="K1137" i="1"/>
  <c r="W1137" i="1" s="1"/>
  <c r="X1137" i="1" s="1"/>
  <c r="K2471" i="1"/>
  <c r="W2471" i="1" s="1"/>
  <c r="X2471" i="1" s="1"/>
  <c r="K1136" i="1"/>
  <c r="K195" i="1"/>
  <c r="K7259" i="1"/>
  <c r="K8046" i="1"/>
  <c r="W8046" i="1" s="1"/>
  <c r="X8046" i="1" s="1"/>
  <c r="K2470" i="1"/>
  <c r="W2470" i="1" s="1"/>
  <c r="X2470" i="1" s="1"/>
  <c r="K2469" i="1"/>
  <c r="W2469" i="1" s="1"/>
  <c r="X2469" i="1" s="1"/>
  <c r="K1135" i="1"/>
  <c r="W1135" i="1" s="1"/>
  <c r="X1135" i="1" s="1"/>
  <c r="K3958" i="1"/>
  <c r="W3958" i="1" s="1"/>
  <c r="X3958" i="1" s="1"/>
  <c r="K1134" i="1"/>
  <c r="W1134" i="1" s="1"/>
  <c r="X1134" i="1" s="1"/>
  <c r="K3957" i="1"/>
  <c r="W3957" i="1" s="1"/>
  <c r="X3957" i="1" s="1"/>
  <c r="K1133" i="1"/>
  <c r="K1132" i="1"/>
  <c r="W1132" i="1" s="1"/>
  <c r="X1132" i="1" s="1"/>
  <c r="K1131" i="1"/>
  <c r="W1131" i="1" s="1"/>
  <c r="X1131" i="1" s="1"/>
  <c r="K1130" i="1"/>
  <c r="W1130" i="1" s="1"/>
  <c r="X1130" i="1" s="1"/>
  <c r="K1129" i="1"/>
  <c r="W1129" i="1" s="1"/>
  <c r="X1129" i="1" s="1"/>
  <c r="K8045" i="1"/>
  <c r="W8045" i="1" s="1"/>
  <c r="X8045" i="1" s="1"/>
  <c r="K2468" i="1"/>
  <c r="W2468" i="1" s="1"/>
  <c r="X2468" i="1" s="1"/>
  <c r="K2467" i="1"/>
  <c r="W2467" i="1" s="1"/>
  <c r="X2467" i="1" s="1"/>
  <c r="K8493" i="1"/>
  <c r="W8493" i="1" s="1"/>
  <c r="X8493" i="1" s="1"/>
  <c r="K8044" i="1"/>
  <c r="W8044" i="1" s="1"/>
  <c r="X8044" i="1" s="1"/>
  <c r="K8043" i="1"/>
  <c r="W8043" i="1" s="1"/>
  <c r="X8043" i="1" s="1"/>
  <c r="K1128" i="1"/>
  <c r="W1128" i="1" s="1"/>
  <c r="X1128" i="1" s="1"/>
  <c r="K4657" i="1"/>
  <c r="K2466" i="1"/>
  <c r="W2466" i="1" s="1"/>
  <c r="X2466" i="1" s="1"/>
  <c r="K1127" i="1"/>
  <c r="W1127" i="1" s="1"/>
  <c r="X1127" i="1" s="1"/>
  <c r="K2465" i="1"/>
  <c r="W2465" i="1" s="1"/>
  <c r="X2465" i="1" s="1"/>
  <c r="K2464" i="1"/>
  <c r="W2464" i="1" s="1"/>
  <c r="X2464" i="1" s="1"/>
  <c r="K4656" i="1"/>
  <c r="K2463" i="1"/>
  <c r="W2463" i="1" s="1"/>
  <c r="X2463" i="1" s="1"/>
  <c r="K1126" i="1"/>
  <c r="W1126" i="1" s="1"/>
  <c r="X1126" i="1" s="1"/>
  <c r="K2462" i="1"/>
  <c r="W2462" i="1" s="1"/>
  <c r="X2462" i="1" s="1"/>
  <c r="K2461" i="1"/>
  <c r="W2461" i="1" s="1"/>
  <c r="X2461" i="1" s="1"/>
  <c r="K2460" i="1"/>
  <c r="W2460" i="1" s="1"/>
  <c r="X2460" i="1" s="1"/>
  <c r="K2459" i="1"/>
  <c r="W2459" i="1" s="1"/>
  <c r="X2459" i="1" s="1"/>
  <c r="K2458" i="1"/>
  <c r="W2458" i="1" s="1"/>
  <c r="X2458" i="1" s="1"/>
  <c r="K8492" i="1"/>
  <c r="W8492" i="1" s="1"/>
  <c r="X8492" i="1" s="1"/>
  <c r="K8491" i="1"/>
  <c r="W8491" i="1" s="1"/>
  <c r="X8491" i="1" s="1"/>
  <c r="K2457" i="1"/>
  <c r="W2457" i="1" s="1"/>
  <c r="X2457" i="1" s="1"/>
  <c r="K2456" i="1"/>
  <c r="W2456" i="1" s="1"/>
  <c r="X2456" i="1" s="1"/>
  <c r="K8490" i="1"/>
  <c r="W8490" i="1" s="1"/>
  <c r="X8490" i="1" s="1"/>
  <c r="K1125" i="1"/>
  <c r="W1125" i="1" s="1"/>
  <c r="X1125" i="1" s="1"/>
  <c r="K4448" i="1"/>
  <c r="W4448" i="1" s="1"/>
  <c r="X4448" i="1" s="1"/>
  <c r="K8489" i="1"/>
  <c r="W8489" i="1" s="1"/>
  <c r="X8489" i="1" s="1"/>
  <c r="K2455" i="1"/>
  <c r="W2455" i="1" s="1"/>
  <c r="X2455" i="1" s="1"/>
  <c r="K2454" i="1"/>
  <c r="W2454" i="1" s="1"/>
  <c r="X2454" i="1" s="1"/>
  <c r="K2453" i="1"/>
  <c r="W2453" i="1" s="1"/>
  <c r="X2453" i="1" s="1"/>
  <c r="K2452" i="1"/>
  <c r="W2452" i="1" s="1"/>
  <c r="X2452" i="1" s="1"/>
  <c r="K2451" i="1"/>
  <c r="W2451" i="1" s="1"/>
  <c r="X2451" i="1" s="1"/>
  <c r="K2450" i="1"/>
  <c r="W2450" i="1" s="1"/>
  <c r="X2450" i="1" s="1"/>
  <c r="K8488" i="1"/>
  <c r="W8488" i="1" s="1"/>
  <c r="X8488" i="1" s="1"/>
  <c r="K2449" i="1"/>
  <c r="W2449" i="1" s="1"/>
  <c r="X2449" i="1" s="1"/>
  <c r="K2448" i="1"/>
  <c r="W2448" i="1" s="1"/>
  <c r="X2448" i="1" s="1"/>
  <c r="K2447" i="1"/>
  <c r="W2447" i="1" s="1"/>
  <c r="X2447" i="1" s="1"/>
  <c r="K2446" i="1"/>
  <c r="W2446" i="1" s="1"/>
  <c r="X2446" i="1" s="1"/>
  <c r="K4655" i="1"/>
  <c r="K2445" i="1"/>
  <c r="W2445" i="1" s="1"/>
  <c r="X2445" i="1" s="1"/>
  <c r="K8487" i="1"/>
  <c r="W8487" i="1" s="1"/>
  <c r="X8487" i="1" s="1"/>
  <c r="K2444" i="1"/>
  <c r="W2444" i="1" s="1"/>
  <c r="X2444" i="1" s="1"/>
  <c r="K2443" i="1"/>
  <c r="W2443" i="1" s="1"/>
  <c r="X2443" i="1" s="1"/>
  <c r="K2442" i="1"/>
  <c r="W2442" i="1" s="1"/>
  <c r="X2442" i="1" s="1"/>
  <c r="K8486" i="1"/>
  <c r="K2441" i="1"/>
  <c r="W2441" i="1" s="1"/>
  <c r="X2441" i="1" s="1"/>
  <c r="K2440" i="1"/>
  <c r="W2440" i="1" s="1"/>
  <c r="X2440" i="1" s="1"/>
  <c r="K1124" i="1"/>
  <c r="W1124" i="1" s="1"/>
  <c r="X1124" i="1" s="1"/>
  <c r="K1123" i="1"/>
  <c r="W1123" i="1" s="1"/>
  <c r="X1123" i="1" s="1"/>
  <c r="K8851" i="1"/>
  <c r="W8851" i="1" s="1"/>
  <c r="X8851" i="1" s="1"/>
  <c r="K8850" i="1"/>
  <c r="W8850" i="1" s="1"/>
  <c r="X8850" i="1" s="1"/>
  <c r="K8849" i="1"/>
  <c r="W8849" i="1" s="1"/>
  <c r="X8849" i="1" s="1"/>
  <c r="K1122" i="1"/>
  <c r="W1122" i="1" s="1"/>
  <c r="X1122" i="1" s="1"/>
  <c r="K8848" i="1"/>
  <c r="W8848" i="1" s="1"/>
  <c r="X8848" i="1" s="1"/>
  <c r="K8847" i="1"/>
  <c r="W8847" i="1" s="1"/>
  <c r="X8847" i="1" s="1"/>
  <c r="K8156" i="1"/>
  <c r="W8156" i="1" s="1"/>
  <c r="X8156" i="1" s="1"/>
  <c r="K5057" i="1"/>
  <c r="W5057" i="1" s="1"/>
  <c r="X5057" i="1" s="1"/>
  <c r="K194" i="1"/>
  <c r="W194" i="1" s="1"/>
  <c r="X194" i="1" s="1"/>
  <c r="K3956" i="1"/>
  <c r="W3956" i="1" s="1"/>
  <c r="X3956" i="1" s="1"/>
  <c r="K1121" i="1"/>
  <c r="W1121" i="1" s="1"/>
  <c r="X1121" i="1" s="1"/>
  <c r="K1120" i="1"/>
  <c r="W1120" i="1" s="1"/>
  <c r="X1120" i="1" s="1"/>
  <c r="K1119" i="1"/>
  <c r="W1119" i="1" s="1"/>
  <c r="X1119" i="1" s="1"/>
  <c r="K193" i="1"/>
  <c r="W193" i="1" s="1"/>
  <c r="X193" i="1" s="1"/>
  <c r="K5056" i="1"/>
  <c r="W5056" i="1" s="1"/>
  <c r="X5056" i="1" s="1"/>
  <c r="K192" i="1"/>
  <c r="W192" i="1" s="1"/>
  <c r="X192" i="1" s="1"/>
  <c r="K191" i="1"/>
  <c r="W191" i="1" s="1"/>
  <c r="X191" i="1" s="1"/>
  <c r="K5055" i="1"/>
  <c r="W5055" i="1" s="1"/>
  <c r="X5055" i="1" s="1"/>
  <c r="K190" i="1"/>
  <c r="W190" i="1" s="1"/>
  <c r="X190" i="1" s="1"/>
  <c r="K4447" i="1"/>
  <c r="W4447" i="1" s="1"/>
  <c r="X4447" i="1" s="1"/>
  <c r="K189" i="1"/>
  <c r="W189" i="1" s="1"/>
  <c r="X189" i="1" s="1"/>
  <c r="K188" i="1"/>
  <c r="W188" i="1" s="1"/>
  <c r="X188" i="1" s="1"/>
  <c r="K187" i="1"/>
  <c r="W187" i="1" s="1"/>
  <c r="X187" i="1" s="1"/>
  <c r="K186" i="1"/>
  <c r="W186" i="1" s="1"/>
  <c r="X186" i="1" s="1"/>
  <c r="K1118" i="1"/>
  <c r="W1118" i="1" s="1"/>
  <c r="X1118" i="1" s="1"/>
  <c r="K1117" i="1"/>
  <c r="W1117" i="1" s="1"/>
  <c r="X1117" i="1" s="1"/>
  <c r="K2439" i="1"/>
  <c r="W2439" i="1" s="1"/>
  <c r="X2439" i="1" s="1"/>
  <c r="K2438" i="1"/>
  <c r="W2438" i="1" s="1"/>
  <c r="X2438" i="1" s="1"/>
  <c r="K1116" i="1"/>
  <c r="W1116" i="1" s="1"/>
  <c r="X1116" i="1" s="1"/>
  <c r="K1115" i="1"/>
  <c r="W1115" i="1" s="1"/>
  <c r="X1115" i="1" s="1"/>
  <c r="K2437" i="1"/>
  <c r="W2437" i="1" s="1"/>
  <c r="X2437" i="1" s="1"/>
  <c r="K8485" i="1"/>
  <c r="W8485" i="1" s="1"/>
  <c r="X8485" i="1" s="1"/>
  <c r="K2436" i="1"/>
  <c r="W2436" i="1" s="1"/>
  <c r="X2436" i="1" s="1"/>
  <c r="K8484" i="1"/>
  <c r="W8484" i="1" s="1"/>
  <c r="X8484" i="1" s="1"/>
  <c r="K8042" i="1"/>
  <c r="W8042" i="1" s="1"/>
  <c r="X8042" i="1" s="1"/>
  <c r="K2435" i="1"/>
  <c r="W2435" i="1" s="1"/>
  <c r="X2435" i="1" s="1"/>
  <c r="K2434" i="1"/>
  <c r="W2434" i="1" s="1"/>
  <c r="X2434" i="1" s="1"/>
  <c r="K2433" i="1"/>
  <c r="W2433" i="1" s="1"/>
  <c r="X2433" i="1" s="1"/>
  <c r="K8483" i="1"/>
  <c r="K1114" i="1"/>
  <c r="W1114" i="1" s="1"/>
  <c r="X1114" i="1" s="1"/>
  <c r="K1113" i="1"/>
  <c r="W1113" i="1" s="1"/>
  <c r="X1113" i="1" s="1"/>
  <c r="K1112" i="1"/>
  <c r="W1112" i="1" s="1"/>
  <c r="X1112" i="1" s="1"/>
  <c r="K3955" i="1"/>
  <c r="W3955" i="1" s="1"/>
  <c r="X3955" i="1" s="1"/>
  <c r="K1111" i="1"/>
  <c r="W1111" i="1" s="1"/>
  <c r="X1111" i="1" s="1"/>
  <c r="K3954" i="1"/>
  <c r="W3954" i="1" s="1"/>
  <c r="X3954" i="1" s="1"/>
  <c r="K1110" i="1"/>
  <c r="K1109" i="1"/>
  <c r="W1109" i="1" s="1"/>
  <c r="X1109" i="1" s="1"/>
  <c r="K1108" i="1"/>
  <c r="W1108" i="1" s="1"/>
  <c r="X1108" i="1" s="1"/>
  <c r="K1107" i="1"/>
  <c r="W1107" i="1" s="1"/>
  <c r="X1107" i="1" s="1"/>
  <c r="K1106" i="1"/>
  <c r="W1106" i="1" s="1"/>
  <c r="X1106" i="1" s="1"/>
  <c r="K8041" i="1"/>
  <c r="W8041" i="1" s="1"/>
  <c r="X8041" i="1" s="1"/>
  <c r="K2432" i="1"/>
  <c r="W2432" i="1" s="1"/>
  <c r="X2432" i="1" s="1"/>
  <c r="K2431" i="1"/>
  <c r="W2431" i="1" s="1"/>
  <c r="X2431" i="1" s="1"/>
  <c r="K8482" i="1"/>
  <c r="W8482" i="1" s="1"/>
  <c r="X8482" i="1" s="1"/>
  <c r="K8040" i="1"/>
  <c r="W8040" i="1" s="1"/>
  <c r="X8040" i="1" s="1"/>
  <c r="K8039" i="1"/>
  <c r="W8039" i="1" s="1"/>
  <c r="X8039" i="1" s="1"/>
  <c r="K1105" i="1"/>
  <c r="W1105" i="1" s="1"/>
  <c r="X1105" i="1" s="1"/>
  <c r="K1104" i="1"/>
  <c r="W1104" i="1" s="1"/>
  <c r="X1104" i="1" s="1"/>
  <c r="K4446" i="1"/>
  <c r="K8846" i="1"/>
  <c r="K185" i="1"/>
  <c r="W185" i="1" s="1"/>
  <c r="X185" i="1" s="1"/>
  <c r="K8845" i="1"/>
  <c r="W8845" i="1" s="1"/>
  <c r="X8845" i="1" s="1"/>
  <c r="K184" i="1"/>
  <c r="W184" i="1" s="1"/>
  <c r="X184" i="1" s="1"/>
  <c r="K2430" i="1"/>
  <c r="W2430" i="1" s="1"/>
  <c r="X2430" i="1" s="1"/>
  <c r="K2429" i="1"/>
  <c r="W2429" i="1" s="1"/>
  <c r="X2429" i="1" s="1"/>
  <c r="K8481" i="1"/>
  <c r="W8481" i="1" s="1"/>
  <c r="X8481" i="1" s="1"/>
  <c r="K2428" i="1"/>
  <c r="W2428" i="1" s="1"/>
  <c r="X2428" i="1" s="1"/>
  <c r="K2427" i="1"/>
  <c r="W2427" i="1" s="1"/>
  <c r="X2427" i="1" s="1"/>
  <c r="K1103" i="1"/>
  <c r="W1103" i="1" s="1"/>
  <c r="X1103" i="1" s="1"/>
  <c r="K3953" i="1"/>
  <c r="W3953" i="1" s="1"/>
  <c r="X3953" i="1" s="1"/>
  <c r="K4654" i="1"/>
  <c r="K4653" i="1"/>
  <c r="K3952" i="1"/>
  <c r="W3952" i="1" s="1"/>
  <c r="X3952" i="1" s="1"/>
  <c r="K4652" i="1"/>
  <c r="K1102" i="1"/>
  <c r="W1102" i="1" s="1"/>
  <c r="X1102" i="1" s="1"/>
  <c r="K4445" i="1"/>
  <c r="W4445" i="1" s="1"/>
  <c r="X4445" i="1" s="1"/>
  <c r="K1101" i="1"/>
  <c r="W1101" i="1" s="1"/>
  <c r="X1101" i="1" s="1"/>
  <c r="K4651" i="1"/>
  <c r="K4444" i="1"/>
  <c r="W4444" i="1" s="1"/>
  <c r="X4444" i="1" s="1"/>
  <c r="K4650" i="1"/>
  <c r="K4443" i="1"/>
  <c r="W4443" i="1" s="1"/>
  <c r="X4443" i="1" s="1"/>
  <c r="K4442" i="1"/>
  <c r="W4442" i="1" s="1"/>
  <c r="X4442" i="1" s="1"/>
  <c r="K1100" i="1"/>
  <c r="W1100" i="1" s="1"/>
  <c r="X1100" i="1" s="1"/>
  <c r="K3951" i="1"/>
  <c r="W3951" i="1" s="1"/>
  <c r="X3951" i="1" s="1"/>
  <c r="K1099" i="1"/>
  <c r="W1099" i="1" s="1"/>
  <c r="X1099" i="1" s="1"/>
  <c r="K3950" i="1"/>
  <c r="W3950" i="1" s="1"/>
  <c r="X3950" i="1" s="1"/>
  <c r="K2426" i="1"/>
  <c r="W2426" i="1" s="1"/>
  <c r="X2426" i="1" s="1"/>
  <c r="K8480" i="1"/>
  <c r="W8480" i="1" s="1"/>
  <c r="X8480" i="1" s="1"/>
  <c r="K2425" i="1"/>
  <c r="W2425" i="1" s="1"/>
  <c r="X2425" i="1" s="1"/>
  <c r="K1098" i="1"/>
  <c r="W1098" i="1" s="1"/>
  <c r="X1098" i="1" s="1"/>
  <c r="K2424" i="1"/>
  <c r="W2424" i="1" s="1"/>
  <c r="X2424" i="1" s="1"/>
  <c r="K2423" i="1"/>
  <c r="W2423" i="1" s="1"/>
  <c r="X2423" i="1" s="1"/>
  <c r="K4441" i="1"/>
  <c r="W4441" i="1" s="1"/>
  <c r="X4441" i="1" s="1"/>
  <c r="K4440" i="1"/>
  <c r="W4440" i="1" s="1"/>
  <c r="X4440" i="1" s="1"/>
  <c r="K3949" i="1"/>
  <c r="W3949" i="1" s="1"/>
  <c r="X3949" i="1" s="1"/>
  <c r="K3948" i="1"/>
  <c r="W3948" i="1" s="1"/>
  <c r="X3948" i="1" s="1"/>
  <c r="K1097" i="1"/>
  <c r="W1097" i="1" s="1"/>
  <c r="X1097" i="1" s="1"/>
  <c r="K1096" i="1"/>
  <c r="W1096" i="1" s="1"/>
  <c r="X1096" i="1" s="1"/>
  <c r="K8479" i="1"/>
  <c r="W8479" i="1" s="1"/>
  <c r="X8479" i="1" s="1"/>
  <c r="K4649" i="1"/>
  <c r="K2422" i="1"/>
  <c r="W2422" i="1" s="1"/>
  <c r="X2422" i="1" s="1"/>
  <c r="K2421" i="1"/>
  <c r="W2421" i="1" s="1"/>
  <c r="X2421" i="1" s="1"/>
  <c r="K2420" i="1"/>
  <c r="W2420" i="1" s="1"/>
  <c r="X2420" i="1" s="1"/>
  <c r="K3947" i="1"/>
  <c r="W3947" i="1" s="1"/>
  <c r="X3947" i="1" s="1"/>
  <c r="K2419" i="1"/>
  <c r="W2419" i="1" s="1"/>
  <c r="X2419" i="1" s="1"/>
  <c r="K1095" i="1"/>
  <c r="W1095" i="1" s="1"/>
  <c r="X1095" i="1" s="1"/>
  <c r="K2418" i="1"/>
  <c r="W2418" i="1" s="1"/>
  <c r="X2418" i="1" s="1"/>
  <c r="K2417" i="1"/>
  <c r="W2417" i="1" s="1"/>
  <c r="X2417" i="1" s="1"/>
  <c r="K2416" i="1"/>
  <c r="W2416" i="1" s="1"/>
  <c r="X2416" i="1" s="1"/>
  <c r="K2415" i="1"/>
  <c r="K1094" i="1"/>
  <c r="W1094" i="1" s="1"/>
  <c r="X1094" i="1" s="1"/>
  <c r="K1093" i="1"/>
  <c r="W1093" i="1" s="1"/>
  <c r="X1093" i="1" s="1"/>
  <c r="K1092" i="1"/>
  <c r="W1092" i="1" s="1"/>
  <c r="X1092" i="1" s="1"/>
  <c r="K1091" i="1"/>
  <c r="W1091" i="1" s="1"/>
  <c r="X1091" i="1" s="1"/>
  <c r="K1090" i="1"/>
  <c r="W1090" i="1" s="1"/>
  <c r="X1090" i="1" s="1"/>
  <c r="K1089" i="1"/>
  <c r="W1089" i="1" s="1"/>
  <c r="X1089" i="1" s="1"/>
  <c r="K1088" i="1"/>
  <c r="W1088" i="1" s="1"/>
  <c r="X1088" i="1" s="1"/>
  <c r="K4439" i="1"/>
  <c r="W4439" i="1" s="1"/>
  <c r="X4439" i="1" s="1"/>
  <c r="K7258" i="1"/>
  <c r="W7258" i="1" s="1"/>
  <c r="X7258" i="1" s="1"/>
  <c r="K7257" i="1"/>
  <c r="W7257" i="1" s="1"/>
  <c r="X7257" i="1" s="1"/>
  <c r="K1087" i="1"/>
  <c r="W1087" i="1" s="1"/>
  <c r="X1087" i="1" s="1"/>
  <c r="K1086" i="1"/>
  <c r="W1086" i="1" s="1"/>
  <c r="X1086" i="1" s="1"/>
  <c r="K1085" i="1"/>
  <c r="W1085" i="1" s="1"/>
  <c r="X1085" i="1" s="1"/>
  <c r="K7256" i="1"/>
  <c r="W7256" i="1" s="1"/>
  <c r="X7256" i="1" s="1"/>
  <c r="K7255" i="1"/>
  <c r="W7255" i="1" s="1"/>
  <c r="X7255" i="1" s="1"/>
  <c r="K7254" i="1"/>
  <c r="W7254" i="1" s="1"/>
  <c r="X7254" i="1" s="1"/>
  <c r="K7253" i="1"/>
  <c r="W7253" i="1" s="1"/>
  <c r="X7253" i="1" s="1"/>
  <c r="K7252" i="1"/>
  <c r="W7252" i="1" s="1"/>
  <c r="X7252" i="1" s="1"/>
  <c r="K7251" i="1"/>
  <c r="W7251" i="1" s="1"/>
  <c r="X7251" i="1" s="1"/>
  <c r="K1084" i="1"/>
  <c r="W1084" i="1" s="1"/>
  <c r="X1084" i="1" s="1"/>
  <c r="K183" i="1"/>
  <c r="W183" i="1" s="1"/>
  <c r="X183" i="1" s="1"/>
  <c r="K1083" i="1"/>
  <c r="W1083" i="1" s="1"/>
  <c r="X1083" i="1" s="1"/>
  <c r="K7250" i="1"/>
  <c r="W7250" i="1" s="1"/>
  <c r="X7250" i="1" s="1"/>
  <c r="K7249" i="1"/>
  <c r="W7249" i="1" s="1"/>
  <c r="X7249" i="1" s="1"/>
  <c r="K7248" i="1"/>
  <c r="W7248" i="1" s="1"/>
  <c r="X7248" i="1" s="1"/>
  <c r="K7247" i="1"/>
  <c r="W7247" i="1" s="1"/>
  <c r="X7247" i="1" s="1"/>
  <c r="K7246" i="1"/>
  <c r="W7246" i="1" s="1"/>
  <c r="X7246" i="1" s="1"/>
  <c r="K2414" i="1"/>
  <c r="W2414" i="1" s="1"/>
  <c r="X2414" i="1" s="1"/>
  <c r="K2413" i="1"/>
  <c r="W2413" i="1" s="1"/>
  <c r="X2413" i="1" s="1"/>
  <c r="K2412" i="1"/>
  <c r="W2412" i="1" s="1"/>
  <c r="X2412" i="1" s="1"/>
  <c r="K2411" i="1"/>
  <c r="W2411" i="1" s="1"/>
  <c r="X2411" i="1" s="1"/>
  <c r="K2410" i="1"/>
  <c r="W2410" i="1" s="1"/>
  <c r="X2410" i="1" s="1"/>
  <c r="K1082" i="1"/>
  <c r="W1082" i="1" s="1"/>
  <c r="X1082" i="1" s="1"/>
  <c r="K2409" i="1"/>
  <c r="W2409" i="1" s="1"/>
  <c r="X2409" i="1" s="1"/>
  <c r="K2408" i="1"/>
  <c r="W2408" i="1" s="1"/>
  <c r="X2408" i="1" s="1"/>
  <c r="K2407" i="1"/>
  <c r="W2407" i="1" s="1"/>
  <c r="X2407" i="1" s="1"/>
  <c r="K4648" i="1"/>
  <c r="K8478" i="1"/>
  <c r="W8478" i="1" s="1"/>
  <c r="X8478" i="1" s="1"/>
  <c r="K8477" i="1"/>
  <c r="W8477" i="1" s="1"/>
  <c r="X8477" i="1" s="1"/>
  <c r="K1081" i="1"/>
  <c r="W1081" i="1" s="1"/>
  <c r="X1081" i="1" s="1"/>
  <c r="K8476" i="1"/>
  <c r="W8476" i="1" s="1"/>
  <c r="X8476" i="1" s="1"/>
  <c r="K2406" i="1"/>
  <c r="W2406" i="1" s="1"/>
  <c r="X2406" i="1" s="1"/>
  <c r="K2405" i="1"/>
  <c r="W2405" i="1" s="1"/>
  <c r="X2405" i="1" s="1"/>
  <c r="K2404" i="1"/>
  <c r="W2404" i="1" s="1"/>
  <c r="X2404" i="1" s="1"/>
  <c r="K1080" i="1"/>
  <c r="W1080" i="1" s="1"/>
  <c r="X1080" i="1" s="1"/>
  <c r="K1079" i="1"/>
  <c r="W1079" i="1" s="1"/>
  <c r="X1079" i="1" s="1"/>
  <c r="K3946" i="1"/>
  <c r="W3946" i="1" s="1"/>
  <c r="X3946" i="1" s="1"/>
  <c r="K3945" i="1"/>
  <c r="W3945" i="1" s="1"/>
  <c r="X3945" i="1" s="1"/>
  <c r="K2403" i="1"/>
  <c r="W2403" i="1" s="1"/>
  <c r="X2403" i="1" s="1"/>
  <c r="K1078" i="1"/>
  <c r="W1078" i="1" s="1"/>
  <c r="X1078" i="1" s="1"/>
  <c r="K2402" i="1"/>
  <c r="W2402" i="1" s="1"/>
  <c r="X2402" i="1" s="1"/>
  <c r="K1077" i="1"/>
  <c r="W1077" i="1" s="1"/>
  <c r="X1077" i="1" s="1"/>
  <c r="K3944" i="1"/>
  <c r="W3944" i="1" s="1"/>
  <c r="X3944" i="1" s="1"/>
  <c r="K3943" i="1"/>
  <c r="W3943" i="1" s="1"/>
  <c r="X3943" i="1" s="1"/>
  <c r="K2401" i="1"/>
  <c r="W2401" i="1" s="1"/>
  <c r="X2401" i="1" s="1"/>
  <c r="K2400" i="1"/>
  <c r="W2400" i="1" s="1"/>
  <c r="X2400" i="1" s="1"/>
  <c r="K8475" i="1"/>
  <c r="W8475" i="1" s="1"/>
  <c r="X8475" i="1" s="1"/>
  <c r="K8474" i="1"/>
  <c r="W8474" i="1" s="1"/>
  <c r="X8474" i="1" s="1"/>
  <c r="K1076" i="1"/>
  <c r="W1076" i="1" s="1"/>
  <c r="X1076" i="1" s="1"/>
  <c r="K8473" i="1"/>
  <c r="W8473" i="1" s="1"/>
  <c r="X8473" i="1" s="1"/>
  <c r="K2399" i="1"/>
  <c r="W2399" i="1" s="1"/>
  <c r="X2399" i="1" s="1"/>
  <c r="K1075" i="1"/>
  <c r="W1075" i="1" s="1"/>
  <c r="X1075" i="1" s="1"/>
  <c r="K2398" i="1"/>
  <c r="W2398" i="1" s="1"/>
  <c r="X2398" i="1" s="1"/>
  <c r="K2397" i="1"/>
  <c r="W2397" i="1" s="1"/>
  <c r="X2397" i="1" s="1"/>
  <c r="K8472" i="1"/>
  <c r="W8472" i="1" s="1"/>
  <c r="X8472" i="1" s="1"/>
  <c r="K8471" i="1"/>
  <c r="W8471" i="1" s="1"/>
  <c r="X8471" i="1" s="1"/>
  <c r="K2396" i="1"/>
  <c r="W2396" i="1" s="1"/>
  <c r="X2396" i="1" s="1"/>
  <c r="K8470" i="1"/>
  <c r="W8470" i="1" s="1"/>
  <c r="X8470" i="1" s="1"/>
  <c r="K2395" i="1"/>
  <c r="W2395" i="1" s="1"/>
  <c r="X2395" i="1" s="1"/>
  <c r="K1074" i="1"/>
  <c r="W1074" i="1" s="1"/>
  <c r="X1074" i="1" s="1"/>
  <c r="K2394" i="1"/>
  <c r="W2394" i="1" s="1"/>
  <c r="X2394" i="1" s="1"/>
  <c r="K2393" i="1"/>
  <c r="W2393" i="1" s="1"/>
  <c r="X2393" i="1" s="1"/>
  <c r="K4647" i="1"/>
  <c r="K1073" i="1"/>
  <c r="W1073" i="1" s="1"/>
  <c r="X1073" i="1" s="1"/>
  <c r="K7245" i="1"/>
  <c r="W7245" i="1" s="1"/>
  <c r="X7245" i="1" s="1"/>
  <c r="K2392" i="1"/>
  <c r="W2392" i="1" s="1"/>
  <c r="X2392" i="1" s="1"/>
  <c r="K3942" i="1"/>
  <c r="W3942" i="1" s="1"/>
  <c r="X3942" i="1" s="1"/>
  <c r="K4862" i="1"/>
  <c r="W4862" i="1" s="1"/>
  <c r="X4862" i="1" s="1"/>
  <c r="K4861" i="1"/>
  <c r="W4861" i="1" s="1"/>
  <c r="X4861" i="1" s="1"/>
  <c r="K2391" i="1"/>
  <c r="W2391" i="1" s="1"/>
  <c r="X2391" i="1" s="1"/>
  <c r="K2390" i="1"/>
  <c r="W2390" i="1" s="1"/>
  <c r="X2390" i="1" s="1"/>
  <c r="K2389" i="1"/>
  <c r="W2389" i="1" s="1"/>
  <c r="X2389" i="1" s="1"/>
  <c r="K8469" i="1"/>
  <c r="W8469" i="1" s="1"/>
  <c r="X8469" i="1" s="1"/>
  <c r="K2388" i="1"/>
  <c r="W2388" i="1" s="1"/>
  <c r="X2388" i="1" s="1"/>
  <c r="K8468" i="1"/>
  <c r="W8468" i="1" s="1"/>
  <c r="X8468" i="1" s="1"/>
  <c r="K2387" i="1"/>
  <c r="W2387" i="1" s="1"/>
  <c r="X2387" i="1" s="1"/>
  <c r="K2386" i="1"/>
  <c r="W2386" i="1" s="1"/>
  <c r="X2386" i="1" s="1"/>
  <c r="K2385" i="1"/>
  <c r="W2385" i="1" s="1"/>
  <c r="X2385" i="1" s="1"/>
  <c r="K2384" i="1"/>
  <c r="W2384" i="1" s="1"/>
  <c r="X2384" i="1" s="1"/>
  <c r="K2383" i="1"/>
  <c r="W2383" i="1" s="1"/>
  <c r="X2383" i="1" s="1"/>
  <c r="K8467" i="1"/>
  <c r="W8467" i="1" s="1"/>
  <c r="X8467" i="1" s="1"/>
  <c r="K2382" i="1"/>
  <c r="W2382" i="1" s="1"/>
  <c r="X2382" i="1" s="1"/>
  <c r="K8466" i="1"/>
  <c r="W8466" i="1" s="1"/>
  <c r="X8466" i="1" s="1"/>
  <c r="K8465" i="1"/>
  <c r="W8465" i="1" s="1"/>
  <c r="X8465" i="1" s="1"/>
  <c r="K8464" i="1"/>
  <c r="W8464" i="1" s="1"/>
  <c r="X8464" i="1" s="1"/>
  <c r="K2381" i="1"/>
  <c r="W2381" i="1" s="1"/>
  <c r="X2381" i="1" s="1"/>
  <c r="K8463" i="1"/>
  <c r="W8463" i="1" s="1"/>
  <c r="X8463" i="1" s="1"/>
  <c r="K2380" i="1"/>
  <c r="W2380" i="1" s="1"/>
  <c r="X2380" i="1" s="1"/>
  <c r="K2379" i="1"/>
  <c r="W2379" i="1" s="1"/>
  <c r="X2379" i="1" s="1"/>
  <c r="K2378" i="1"/>
  <c r="W2378" i="1" s="1"/>
  <c r="X2378" i="1" s="1"/>
  <c r="K8462" i="1"/>
  <c r="W8462" i="1" s="1"/>
  <c r="X8462" i="1" s="1"/>
  <c r="K2377" i="1"/>
  <c r="W2377" i="1" s="1"/>
  <c r="X2377" i="1" s="1"/>
  <c r="K8461" i="1"/>
  <c r="W8461" i="1" s="1"/>
  <c r="X8461" i="1" s="1"/>
  <c r="K2376" i="1"/>
  <c r="W2376" i="1" s="1"/>
  <c r="X2376" i="1" s="1"/>
  <c r="K8460" i="1"/>
  <c r="W8460" i="1" s="1"/>
  <c r="X8460" i="1" s="1"/>
  <c r="K2375" i="1"/>
  <c r="W2375" i="1" s="1"/>
  <c r="X2375" i="1" s="1"/>
  <c r="K8459" i="1"/>
  <c r="W8459" i="1" s="1"/>
  <c r="X8459" i="1" s="1"/>
  <c r="K4860" i="1"/>
  <c r="W4860" i="1" s="1"/>
  <c r="X4860" i="1" s="1"/>
  <c r="K7627" i="1"/>
  <c r="W7627" i="1" s="1"/>
  <c r="X7627" i="1" s="1"/>
  <c r="K2374" i="1"/>
  <c r="W2374" i="1" s="1"/>
  <c r="X2374" i="1" s="1"/>
  <c r="K2373" i="1"/>
  <c r="W2373" i="1" s="1"/>
  <c r="X2373" i="1" s="1"/>
  <c r="K2372" i="1"/>
  <c r="W2372" i="1" s="1"/>
  <c r="X2372" i="1" s="1"/>
  <c r="K2371" i="1"/>
  <c r="W2371" i="1" s="1"/>
  <c r="X2371" i="1" s="1"/>
  <c r="K2370" i="1"/>
  <c r="W2370" i="1" s="1"/>
  <c r="X2370" i="1" s="1"/>
  <c r="K8458" i="1"/>
  <c r="W8458" i="1" s="1"/>
  <c r="X8458" i="1" s="1"/>
  <c r="K6255" i="1"/>
  <c r="W6255" i="1" s="1"/>
  <c r="X6255" i="1" s="1"/>
  <c r="K2369" i="1"/>
  <c r="W2369" i="1" s="1"/>
  <c r="X2369" i="1" s="1"/>
  <c r="K6254" i="1"/>
  <c r="W6254" i="1" s="1"/>
  <c r="X6254" i="1" s="1"/>
  <c r="K6253" i="1"/>
  <c r="W6253" i="1" s="1"/>
  <c r="X6253" i="1" s="1"/>
  <c r="K2368" i="1"/>
  <c r="W2368" i="1" s="1"/>
  <c r="X2368" i="1" s="1"/>
  <c r="K2367" i="1"/>
  <c r="W2367" i="1" s="1"/>
  <c r="X2367" i="1" s="1"/>
  <c r="K2366" i="1"/>
  <c r="W2366" i="1" s="1"/>
  <c r="X2366" i="1" s="1"/>
  <c r="K2365" i="1"/>
  <c r="W2365" i="1" s="1"/>
  <c r="X2365" i="1" s="1"/>
  <c r="K2364" i="1"/>
  <c r="W2364" i="1" s="1"/>
  <c r="X2364" i="1" s="1"/>
  <c r="K2363" i="1"/>
  <c r="W2363" i="1" s="1"/>
  <c r="X2363" i="1" s="1"/>
  <c r="K2362" i="1"/>
  <c r="W2362" i="1" s="1"/>
  <c r="X2362" i="1" s="1"/>
  <c r="K2361" i="1"/>
  <c r="W2361" i="1" s="1"/>
  <c r="X2361" i="1" s="1"/>
  <c r="K2360" i="1"/>
  <c r="W2360" i="1" s="1"/>
  <c r="X2360" i="1" s="1"/>
  <c r="K2359" i="1"/>
  <c r="W2359" i="1" s="1"/>
  <c r="X2359" i="1" s="1"/>
  <c r="K2358" i="1"/>
  <c r="W2358" i="1" s="1"/>
  <c r="X2358" i="1" s="1"/>
  <c r="K1072" i="1"/>
  <c r="W1072" i="1" s="1"/>
  <c r="X1072" i="1" s="1"/>
  <c r="K2357" i="1"/>
  <c r="W2357" i="1" s="1"/>
  <c r="X2357" i="1" s="1"/>
  <c r="K1071" i="1"/>
  <c r="W1071" i="1" s="1"/>
  <c r="X1071" i="1" s="1"/>
  <c r="K1070" i="1"/>
  <c r="W1070" i="1" s="1"/>
  <c r="X1070" i="1" s="1"/>
  <c r="K8457" i="1"/>
  <c r="W8457" i="1" s="1"/>
  <c r="X8457" i="1" s="1"/>
  <c r="K2356" i="1"/>
  <c r="W2356" i="1" s="1"/>
  <c r="X2356" i="1" s="1"/>
  <c r="K1069" i="1"/>
  <c r="W1069" i="1" s="1"/>
  <c r="X1069" i="1" s="1"/>
  <c r="K1068" i="1"/>
  <c r="W1068" i="1" s="1"/>
  <c r="X1068" i="1" s="1"/>
  <c r="K4438" i="1"/>
  <c r="W4438" i="1" s="1"/>
  <c r="X4438" i="1" s="1"/>
  <c r="K1067" i="1"/>
  <c r="W1067" i="1" s="1"/>
  <c r="X1067" i="1" s="1"/>
  <c r="K8456" i="1"/>
  <c r="W8456" i="1" s="1"/>
  <c r="X8456" i="1" s="1"/>
  <c r="K8455" i="1"/>
  <c r="W8455" i="1" s="1"/>
  <c r="X8455" i="1" s="1"/>
  <c r="K8454" i="1"/>
  <c r="W8454" i="1" s="1"/>
  <c r="X8454" i="1" s="1"/>
  <c r="K4859" i="1"/>
  <c r="W4859" i="1" s="1"/>
  <c r="X4859" i="1" s="1"/>
  <c r="K2355" i="1"/>
  <c r="W2355" i="1" s="1"/>
  <c r="X2355" i="1" s="1"/>
  <c r="K8453" i="1"/>
  <c r="W8453" i="1" s="1"/>
  <c r="X8453" i="1" s="1"/>
  <c r="K8452" i="1"/>
  <c r="W8452" i="1" s="1"/>
  <c r="X8452" i="1" s="1"/>
  <c r="K7626" i="1"/>
  <c r="W7626" i="1" s="1"/>
  <c r="X7626" i="1" s="1"/>
  <c r="K8451" i="1"/>
  <c r="W8451" i="1" s="1"/>
  <c r="X8451" i="1" s="1"/>
  <c r="K2354" i="1"/>
  <c r="W2354" i="1" s="1"/>
  <c r="X2354" i="1" s="1"/>
  <c r="K2353" i="1"/>
  <c r="W2353" i="1" s="1"/>
  <c r="X2353" i="1" s="1"/>
  <c r="K6252" i="1"/>
  <c r="W6252" i="1" s="1"/>
  <c r="X6252" i="1" s="1"/>
  <c r="K6251" i="1"/>
  <c r="W6251" i="1" s="1"/>
  <c r="X6251" i="1" s="1"/>
  <c r="K2352" i="1"/>
  <c r="W2352" i="1" s="1"/>
  <c r="X2352" i="1" s="1"/>
  <c r="K2351" i="1"/>
  <c r="W2351" i="1" s="1"/>
  <c r="X2351" i="1" s="1"/>
  <c r="K2350" i="1"/>
  <c r="W2350" i="1" s="1"/>
  <c r="X2350" i="1" s="1"/>
  <c r="K1066" i="1"/>
  <c r="W1066" i="1" s="1"/>
  <c r="X1066" i="1" s="1"/>
  <c r="K2349" i="1"/>
  <c r="W2349" i="1" s="1"/>
  <c r="X2349" i="1" s="1"/>
  <c r="K2348" i="1"/>
  <c r="W2348" i="1" s="1"/>
  <c r="X2348" i="1" s="1"/>
  <c r="K2347" i="1"/>
  <c r="W2347" i="1" s="1"/>
  <c r="X2347" i="1" s="1"/>
  <c r="K2346" i="1"/>
  <c r="W2346" i="1" s="1"/>
  <c r="X2346" i="1" s="1"/>
  <c r="K8450" i="1"/>
  <c r="W8450" i="1" s="1"/>
  <c r="X8450" i="1" s="1"/>
  <c r="K8449" i="1"/>
  <c r="W8449" i="1" s="1"/>
  <c r="X8449" i="1" s="1"/>
  <c r="K2345" i="1"/>
  <c r="W2345" i="1" s="1"/>
  <c r="X2345" i="1" s="1"/>
  <c r="K2344" i="1"/>
  <c r="W2344" i="1" s="1"/>
  <c r="X2344" i="1" s="1"/>
  <c r="K1065" i="1"/>
  <c r="W1065" i="1" s="1"/>
  <c r="X1065" i="1" s="1"/>
  <c r="K1064" i="1"/>
  <c r="W1064" i="1" s="1"/>
  <c r="X1064" i="1" s="1"/>
  <c r="K182" i="1"/>
  <c r="W182" i="1" s="1"/>
  <c r="X182" i="1" s="1"/>
  <c r="K2343" i="1"/>
  <c r="W2343" i="1" s="1"/>
  <c r="X2343" i="1" s="1"/>
  <c r="K8448" i="1"/>
  <c r="W8448" i="1" s="1"/>
  <c r="X8448" i="1" s="1"/>
  <c r="K1063" i="1"/>
  <c r="W1063" i="1" s="1"/>
  <c r="X1063" i="1" s="1"/>
  <c r="K8447" i="1"/>
  <c r="W8447" i="1" s="1"/>
  <c r="X8447" i="1" s="1"/>
  <c r="K1062" i="1"/>
  <c r="W1062" i="1" s="1"/>
  <c r="X1062" i="1" s="1"/>
  <c r="K7625" i="1"/>
  <c r="W7625" i="1" s="1"/>
  <c r="X7625" i="1" s="1"/>
  <c r="K2342" i="1"/>
  <c r="W2342" i="1" s="1"/>
  <c r="X2342" i="1" s="1"/>
  <c r="K1061" i="1"/>
  <c r="W1061" i="1" s="1"/>
  <c r="X1061" i="1" s="1"/>
  <c r="K2341" i="1"/>
  <c r="W2341" i="1" s="1"/>
  <c r="X2341" i="1" s="1"/>
  <c r="K2340" i="1"/>
  <c r="W2340" i="1" s="1"/>
  <c r="X2340" i="1" s="1"/>
  <c r="K2339" i="1"/>
  <c r="W2339" i="1" s="1"/>
  <c r="X2339" i="1" s="1"/>
  <c r="K8446" i="1"/>
  <c r="W8446" i="1" s="1"/>
  <c r="X8446" i="1" s="1"/>
  <c r="K2338" i="1"/>
  <c r="W2338" i="1" s="1"/>
  <c r="X2338" i="1" s="1"/>
  <c r="K8445" i="1"/>
  <c r="W8445" i="1" s="1"/>
  <c r="X8445" i="1" s="1"/>
  <c r="K2337" i="1"/>
  <c r="W2337" i="1" s="1"/>
  <c r="X2337" i="1" s="1"/>
  <c r="K2336" i="1"/>
  <c r="W2336" i="1" s="1"/>
  <c r="X2336" i="1" s="1"/>
  <c r="K8444" i="1"/>
  <c r="W8444" i="1" s="1"/>
  <c r="X8444" i="1" s="1"/>
  <c r="K8443" i="1"/>
  <c r="W8443" i="1" s="1"/>
  <c r="X8443" i="1" s="1"/>
  <c r="K2335" i="1"/>
  <c r="W2335" i="1" s="1"/>
  <c r="X2335" i="1" s="1"/>
  <c r="K2334" i="1"/>
  <c r="W2334" i="1" s="1"/>
  <c r="X2334" i="1" s="1"/>
  <c r="K2333" i="1"/>
  <c r="W2333" i="1" s="1"/>
  <c r="X2333" i="1" s="1"/>
  <c r="K2332" i="1"/>
  <c r="W2332" i="1" s="1"/>
  <c r="X2332" i="1" s="1"/>
  <c r="K8844" i="1"/>
  <c r="W8844" i="1" s="1"/>
  <c r="X8844" i="1" s="1"/>
  <c r="K2331" i="1"/>
  <c r="W2331" i="1" s="1"/>
  <c r="X2331" i="1" s="1"/>
  <c r="K2330" i="1"/>
  <c r="W2330" i="1" s="1"/>
  <c r="X2330" i="1" s="1"/>
  <c r="K4858" i="1"/>
  <c r="W4858" i="1" s="1"/>
  <c r="X4858" i="1" s="1"/>
  <c r="K1060" i="1"/>
  <c r="W1060" i="1" s="1"/>
  <c r="X1060" i="1" s="1"/>
  <c r="K181" i="1"/>
  <c r="W181" i="1" s="1"/>
  <c r="X181" i="1" s="1"/>
  <c r="K180" i="1"/>
  <c r="W180" i="1" s="1"/>
  <c r="X180" i="1" s="1"/>
  <c r="K2329" i="1"/>
  <c r="W2329" i="1" s="1"/>
  <c r="X2329" i="1" s="1"/>
  <c r="K2328" i="1"/>
  <c r="W2328" i="1" s="1"/>
  <c r="X2328" i="1" s="1"/>
  <c r="K2327" i="1"/>
  <c r="W2327" i="1" s="1"/>
  <c r="X2327" i="1" s="1"/>
  <c r="K8442" i="1"/>
  <c r="W8442" i="1" s="1"/>
  <c r="X8442" i="1" s="1"/>
  <c r="K2326" i="1"/>
  <c r="W2326" i="1" s="1"/>
  <c r="X2326" i="1" s="1"/>
  <c r="K8441" i="1"/>
  <c r="W8441" i="1" s="1"/>
  <c r="X8441" i="1" s="1"/>
  <c r="K2325" i="1"/>
  <c r="W2325" i="1" s="1"/>
  <c r="X2325" i="1" s="1"/>
  <c r="K2324" i="1"/>
  <c r="W2324" i="1" s="1"/>
  <c r="X2324" i="1" s="1"/>
  <c r="K2323" i="1"/>
  <c r="W2323" i="1" s="1"/>
  <c r="X2323" i="1" s="1"/>
  <c r="K2322" i="1"/>
  <c r="W2322" i="1" s="1"/>
  <c r="X2322" i="1" s="1"/>
  <c r="K2321" i="1"/>
  <c r="W2321" i="1" s="1"/>
  <c r="X2321" i="1" s="1"/>
  <c r="K2320" i="1"/>
  <c r="W2320" i="1" s="1"/>
  <c r="X2320" i="1" s="1"/>
  <c r="K2319" i="1"/>
  <c r="W2319" i="1" s="1"/>
  <c r="X2319" i="1" s="1"/>
  <c r="K2318" i="1"/>
  <c r="W2318" i="1" s="1"/>
  <c r="X2318" i="1" s="1"/>
  <c r="K2317" i="1"/>
  <c r="W2317" i="1" s="1"/>
  <c r="X2317" i="1" s="1"/>
  <c r="K2316" i="1"/>
  <c r="W2316" i="1" s="1"/>
  <c r="X2316" i="1" s="1"/>
  <c r="K2315" i="1"/>
  <c r="W2315" i="1" s="1"/>
  <c r="X2315" i="1" s="1"/>
  <c r="K2314" i="1"/>
  <c r="W2314" i="1" s="1"/>
  <c r="X2314" i="1" s="1"/>
  <c r="K2313" i="1"/>
  <c r="W2313" i="1" s="1"/>
  <c r="X2313" i="1" s="1"/>
  <c r="K8843" i="1"/>
  <c r="W8843" i="1" s="1"/>
  <c r="X8843" i="1" s="1"/>
  <c r="K2312" i="1"/>
  <c r="W2312" i="1" s="1"/>
  <c r="X2312" i="1" s="1"/>
  <c r="K2311" i="1"/>
  <c r="W2311" i="1" s="1"/>
  <c r="X2311" i="1" s="1"/>
  <c r="K2310" i="1"/>
  <c r="W2310" i="1" s="1"/>
  <c r="X2310" i="1" s="1"/>
  <c r="K2309" i="1"/>
  <c r="W2309" i="1" s="1"/>
  <c r="X2309" i="1" s="1"/>
  <c r="K2308" i="1"/>
  <c r="W2308" i="1" s="1"/>
  <c r="X2308" i="1" s="1"/>
  <c r="K2307" i="1"/>
  <c r="W2307" i="1" s="1"/>
  <c r="X2307" i="1" s="1"/>
  <c r="K8842" i="1"/>
  <c r="W8842" i="1" s="1"/>
  <c r="X8842" i="1" s="1"/>
  <c r="K2306" i="1"/>
  <c r="W2306" i="1" s="1"/>
  <c r="X2306" i="1" s="1"/>
  <c r="K2305" i="1"/>
  <c r="W2305" i="1" s="1"/>
  <c r="X2305" i="1" s="1"/>
  <c r="K8841" i="1"/>
  <c r="W8841" i="1" s="1"/>
  <c r="X8841" i="1" s="1"/>
  <c r="K3941" i="1"/>
  <c r="W3941" i="1" s="1"/>
  <c r="X3941" i="1" s="1"/>
  <c r="K2304" i="1"/>
  <c r="W2304" i="1" s="1"/>
  <c r="X2304" i="1" s="1"/>
  <c r="K2303" i="1"/>
  <c r="W2303" i="1" s="1"/>
  <c r="X2303" i="1" s="1"/>
  <c r="K2302" i="1"/>
  <c r="W2302" i="1" s="1"/>
  <c r="X2302" i="1" s="1"/>
  <c r="K3940" i="1"/>
  <c r="W3940" i="1" s="1"/>
  <c r="X3940" i="1" s="1"/>
  <c r="K4857" i="1"/>
  <c r="W4857" i="1" s="1"/>
  <c r="X4857" i="1" s="1"/>
  <c r="K7624" i="1"/>
  <c r="W7624" i="1" s="1"/>
  <c r="X7624" i="1" s="1"/>
  <c r="K4856" i="1"/>
  <c r="W4856" i="1" s="1"/>
  <c r="X4856" i="1" s="1"/>
  <c r="K2301" i="1"/>
  <c r="W2301" i="1" s="1"/>
  <c r="X2301" i="1" s="1"/>
  <c r="K1059" i="1"/>
  <c r="W1059" i="1" s="1"/>
  <c r="X1059" i="1" s="1"/>
  <c r="K8440" i="1"/>
  <c r="W8440" i="1" s="1"/>
  <c r="X8440" i="1" s="1"/>
  <c r="K8439" i="1"/>
  <c r="W8439" i="1" s="1"/>
  <c r="X8439" i="1" s="1"/>
  <c r="K8840" i="1"/>
  <c r="W8840" i="1" s="1"/>
  <c r="X8840" i="1" s="1"/>
  <c r="K4855" i="1"/>
  <c r="W4855" i="1" s="1"/>
  <c r="X4855" i="1" s="1"/>
  <c r="K4854" i="1"/>
  <c r="W4854" i="1" s="1"/>
  <c r="X4854" i="1" s="1"/>
  <c r="K7623" i="1"/>
  <c r="W7623" i="1" s="1"/>
  <c r="X7623" i="1" s="1"/>
  <c r="K7622" i="1"/>
  <c r="W7622" i="1" s="1"/>
  <c r="X7622" i="1" s="1"/>
  <c r="K7621" i="1"/>
  <c r="W7621" i="1" s="1"/>
  <c r="X7621" i="1" s="1"/>
  <c r="K7244" i="1"/>
  <c r="W7244" i="1" s="1"/>
  <c r="X7244" i="1" s="1"/>
  <c r="K7243" i="1"/>
  <c r="W7243" i="1" s="1"/>
  <c r="X7243" i="1" s="1"/>
  <c r="K179" i="1"/>
  <c r="W179" i="1" s="1"/>
  <c r="X179" i="1" s="1"/>
  <c r="K178" i="1"/>
  <c r="W178" i="1" s="1"/>
  <c r="X178" i="1" s="1"/>
  <c r="K177" i="1"/>
  <c r="W177" i="1" s="1"/>
  <c r="X177" i="1" s="1"/>
  <c r="K7242" i="1"/>
  <c r="W7242" i="1" s="1"/>
  <c r="X7242" i="1" s="1"/>
  <c r="K4853" i="1"/>
  <c r="W4853" i="1" s="1"/>
  <c r="X4853" i="1" s="1"/>
  <c r="K7241" i="1"/>
  <c r="W7241" i="1" s="1"/>
  <c r="X7241" i="1" s="1"/>
  <c r="K7240" i="1"/>
  <c r="W7240" i="1" s="1"/>
  <c r="X7240" i="1" s="1"/>
  <c r="K7239" i="1"/>
  <c r="W7239" i="1" s="1"/>
  <c r="X7239" i="1" s="1"/>
  <c r="K7238" i="1"/>
  <c r="W7238" i="1" s="1"/>
  <c r="X7238" i="1" s="1"/>
  <c r="K7237" i="1"/>
  <c r="W7237" i="1" s="1"/>
  <c r="X7237" i="1" s="1"/>
  <c r="K4437" i="1"/>
  <c r="W4437" i="1" s="1"/>
  <c r="X4437" i="1" s="1"/>
  <c r="K4436" i="1"/>
  <c r="W4436" i="1" s="1"/>
  <c r="X4436" i="1" s="1"/>
  <c r="K7236" i="1"/>
  <c r="W7236" i="1" s="1"/>
  <c r="X7236" i="1" s="1"/>
  <c r="K7235" i="1"/>
  <c r="W7235" i="1" s="1"/>
  <c r="X7235" i="1" s="1"/>
  <c r="K7234" i="1"/>
  <c r="W7234" i="1" s="1"/>
  <c r="X7234" i="1" s="1"/>
  <c r="K7233" i="1"/>
  <c r="W7233" i="1" s="1"/>
  <c r="X7233" i="1" s="1"/>
  <c r="K7232" i="1"/>
  <c r="W7232" i="1" s="1"/>
  <c r="X7232" i="1" s="1"/>
  <c r="K7231" i="1"/>
  <c r="W7231" i="1" s="1"/>
  <c r="X7231" i="1" s="1"/>
  <c r="K7230" i="1"/>
  <c r="W7230" i="1" s="1"/>
  <c r="X7230" i="1" s="1"/>
  <c r="K7229" i="1"/>
  <c r="W7229" i="1" s="1"/>
  <c r="X7229" i="1" s="1"/>
  <c r="K7228" i="1"/>
  <c r="W7228" i="1" s="1"/>
  <c r="X7228" i="1" s="1"/>
  <c r="K7227" i="1"/>
  <c r="W7227" i="1" s="1"/>
  <c r="X7227" i="1" s="1"/>
  <c r="K7226" i="1"/>
  <c r="W7226" i="1" s="1"/>
  <c r="X7226" i="1" s="1"/>
  <c r="K7225" i="1"/>
  <c r="W7225" i="1" s="1"/>
  <c r="X7225" i="1" s="1"/>
  <c r="K7224" i="1"/>
  <c r="W7224" i="1" s="1"/>
  <c r="X7224" i="1" s="1"/>
  <c r="K4852" i="1"/>
  <c r="W4852" i="1" s="1"/>
  <c r="X4852" i="1" s="1"/>
  <c r="K4851" i="1"/>
  <c r="W4851" i="1" s="1"/>
  <c r="X4851" i="1" s="1"/>
  <c r="K7223" i="1"/>
  <c r="W7223" i="1" s="1"/>
  <c r="X7223" i="1" s="1"/>
  <c r="K7222" i="1"/>
  <c r="W7222" i="1" s="1"/>
  <c r="X7222" i="1" s="1"/>
  <c r="K7221" i="1"/>
  <c r="W7221" i="1" s="1"/>
  <c r="X7221" i="1" s="1"/>
  <c r="K7220" i="1"/>
  <c r="W7220" i="1" s="1"/>
  <c r="X7220" i="1" s="1"/>
  <c r="K7219" i="1"/>
  <c r="W7219" i="1" s="1"/>
  <c r="X7219" i="1" s="1"/>
  <c r="K7218" i="1"/>
  <c r="W7218" i="1" s="1"/>
  <c r="X7218" i="1" s="1"/>
  <c r="K7217" i="1"/>
  <c r="W7217" i="1" s="1"/>
  <c r="X7217" i="1" s="1"/>
  <c r="K7216" i="1"/>
  <c r="W7216" i="1" s="1"/>
  <c r="X7216" i="1" s="1"/>
  <c r="K7215" i="1"/>
  <c r="W7215" i="1" s="1"/>
  <c r="X7215" i="1" s="1"/>
  <c r="K7214" i="1"/>
  <c r="W7214" i="1" s="1"/>
  <c r="X7214" i="1" s="1"/>
  <c r="K7213" i="1"/>
  <c r="W7213" i="1" s="1"/>
  <c r="X7213" i="1" s="1"/>
  <c r="K7212" i="1"/>
  <c r="W7212" i="1" s="1"/>
  <c r="X7212" i="1" s="1"/>
  <c r="K7211" i="1"/>
  <c r="W7211" i="1" s="1"/>
  <c r="X7211" i="1" s="1"/>
  <c r="K7210" i="1"/>
  <c r="W7210" i="1" s="1"/>
  <c r="X7210" i="1" s="1"/>
  <c r="K7209" i="1"/>
  <c r="W7209" i="1" s="1"/>
  <c r="X7209" i="1" s="1"/>
  <c r="K7208" i="1"/>
  <c r="W7208" i="1" s="1"/>
  <c r="X7208" i="1" s="1"/>
  <c r="K7207" i="1"/>
  <c r="W7207" i="1" s="1"/>
  <c r="X7207" i="1" s="1"/>
  <c r="K7206" i="1"/>
  <c r="W7206" i="1" s="1"/>
  <c r="X7206" i="1" s="1"/>
  <c r="K7205" i="1"/>
  <c r="W7205" i="1" s="1"/>
  <c r="X7205" i="1" s="1"/>
  <c r="K176" i="1"/>
  <c r="W176" i="1" s="1"/>
  <c r="X176" i="1" s="1"/>
  <c r="K7204" i="1"/>
  <c r="W7204" i="1" s="1"/>
  <c r="X7204" i="1" s="1"/>
  <c r="K175" i="1"/>
  <c r="W175" i="1" s="1"/>
  <c r="X175" i="1" s="1"/>
  <c r="K7203" i="1"/>
  <c r="W7203" i="1" s="1"/>
  <c r="X7203" i="1" s="1"/>
  <c r="K174" i="1"/>
  <c r="W174" i="1" s="1"/>
  <c r="X174" i="1" s="1"/>
  <c r="K7202" i="1"/>
  <c r="W7202" i="1" s="1"/>
  <c r="X7202" i="1" s="1"/>
  <c r="K3939" i="1"/>
  <c r="W3939" i="1" s="1"/>
  <c r="X3939" i="1" s="1"/>
  <c r="K173" i="1"/>
  <c r="W173" i="1" s="1"/>
  <c r="X173" i="1" s="1"/>
  <c r="K7201" i="1"/>
  <c r="W7201" i="1" s="1"/>
  <c r="X7201" i="1" s="1"/>
  <c r="K7200" i="1"/>
  <c r="W7200" i="1" s="1"/>
  <c r="X7200" i="1" s="1"/>
  <c r="K2300" i="1"/>
  <c r="W2300" i="1" s="1"/>
  <c r="X2300" i="1" s="1"/>
  <c r="K1058" i="1"/>
  <c r="W1058" i="1" s="1"/>
  <c r="X1058" i="1" s="1"/>
  <c r="K4850" i="1"/>
  <c r="W4850" i="1" s="1"/>
  <c r="X4850" i="1" s="1"/>
  <c r="K7199" i="1"/>
  <c r="W7199" i="1" s="1"/>
  <c r="X7199" i="1" s="1"/>
  <c r="K1057" i="1"/>
  <c r="W1057" i="1" s="1"/>
  <c r="X1057" i="1" s="1"/>
  <c r="K172" i="1"/>
  <c r="W172" i="1" s="1"/>
  <c r="X172" i="1" s="1"/>
  <c r="K4849" i="1"/>
  <c r="W4849" i="1" s="1"/>
  <c r="X4849" i="1" s="1"/>
  <c r="K171" i="1"/>
  <c r="W171" i="1" s="1"/>
  <c r="X171" i="1" s="1"/>
  <c r="K170" i="1"/>
  <c r="W170" i="1" s="1"/>
  <c r="X170" i="1" s="1"/>
  <c r="K169" i="1"/>
  <c r="W169" i="1" s="1"/>
  <c r="X169" i="1" s="1"/>
  <c r="K7198" i="1"/>
  <c r="W7198" i="1" s="1"/>
  <c r="X7198" i="1" s="1"/>
  <c r="K7197" i="1"/>
  <c r="W7197" i="1" s="1"/>
  <c r="X7197" i="1" s="1"/>
  <c r="K1056" i="1"/>
  <c r="W1056" i="1" s="1"/>
  <c r="X1056" i="1" s="1"/>
  <c r="K7620" i="1"/>
  <c r="W7620" i="1" s="1"/>
  <c r="X7620" i="1" s="1"/>
  <c r="K7196" i="1"/>
  <c r="W7196" i="1" s="1"/>
  <c r="X7196" i="1" s="1"/>
  <c r="K7195" i="1"/>
  <c r="W7195" i="1" s="1"/>
  <c r="X7195" i="1" s="1"/>
  <c r="K2299" i="1"/>
  <c r="W2299" i="1" s="1"/>
  <c r="X2299" i="1" s="1"/>
  <c r="K2298" i="1"/>
  <c r="W2298" i="1" s="1"/>
  <c r="X2298" i="1" s="1"/>
  <c r="K2297" i="1"/>
  <c r="W2297" i="1" s="1"/>
  <c r="X2297" i="1" s="1"/>
  <c r="K8438" i="1"/>
  <c r="W8438" i="1" s="1"/>
  <c r="X8438" i="1" s="1"/>
  <c r="K8437" i="1"/>
  <c r="W8437" i="1" s="1"/>
  <c r="X8437" i="1" s="1"/>
  <c r="K8436" i="1"/>
  <c r="W8436" i="1" s="1"/>
  <c r="X8436" i="1" s="1"/>
  <c r="K2296" i="1"/>
  <c r="W2296" i="1" s="1"/>
  <c r="X2296" i="1" s="1"/>
  <c r="K8435" i="1"/>
  <c r="W8435" i="1" s="1"/>
  <c r="X8435" i="1" s="1"/>
  <c r="K2295" i="1"/>
  <c r="W2295" i="1" s="1"/>
  <c r="X2295" i="1" s="1"/>
  <c r="K2294" i="1"/>
  <c r="W2294" i="1" s="1"/>
  <c r="X2294" i="1" s="1"/>
  <c r="K2293" i="1"/>
  <c r="W2293" i="1" s="1"/>
  <c r="X2293" i="1" s="1"/>
  <c r="K8434" i="1"/>
  <c r="W8434" i="1" s="1"/>
  <c r="X8434" i="1" s="1"/>
  <c r="K7619" i="1"/>
  <c r="W7619" i="1" s="1"/>
  <c r="X7619" i="1" s="1"/>
  <c r="K8433" i="1"/>
  <c r="W8433" i="1" s="1"/>
  <c r="X8433" i="1" s="1"/>
  <c r="K2292" i="1"/>
  <c r="W2292" i="1" s="1"/>
  <c r="X2292" i="1" s="1"/>
  <c r="K2291" i="1"/>
  <c r="W2291" i="1" s="1"/>
  <c r="X2291" i="1" s="1"/>
  <c r="K1055" i="1"/>
  <c r="W1055" i="1" s="1"/>
  <c r="X1055" i="1" s="1"/>
  <c r="K1054" i="1"/>
  <c r="W1054" i="1" s="1"/>
  <c r="X1054" i="1" s="1"/>
  <c r="K1053" i="1"/>
  <c r="W1053" i="1" s="1"/>
  <c r="X1053" i="1" s="1"/>
  <c r="K1052" i="1"/>
  <c r="W1052" i="1" s="1"/>
  <c r="X1052" i="1" s="1"/>
  <c r="K1051" i="1"/>
  <c r="W1051" i="1" s="1"/>
  <c r="X1051" i="1" s="1"/>
  <c r="K1050" i="1"/>
  <c r="W1050" i="1" s="1"/>
  <c r="X1050" i="1" s="1"/>
  <c r="K1049" i="1"/>
  <c r="W1049" i="1" s="1"/>
  <c r="X1049" i="1" s="1"/>
  <c r="K1048" i="1"/>
  <c r="W1048" i="1" s="1"/>
  <c r="X1048" i="1" s="1"/>
  <c r="K7194" i="1"/>
  <c r="W7194" i="1" s="1"/>
  <c r="X7194" i="1" s="1"/>
  <c r="K1047" i="1"/>
  <c r="W1047" i="1" s="1"/>
  <c r="X1047" i="1" s="1"/>
  <c r="K7193" i="1"/>
  <c r="W7193" i="1" s="1"/>
  <c r="X7193" i="1" s="1"/>
  <c r="K7192" i="1"/>
  <c r="W7192" i="1" s="1"/>
  <c r="X7192" i="1" s="1"/>
  <c r="K7191" i="1"/>
  <c r="W7191" i="1" s="1"/>
  <c r="X7191" i="1" s="1"/>
  <c r="K7618" i="1"/>
  <c r="W7618" i="1" s="1"/>
  <c r="X7618" i="1" s="1"/>
  <c r="K1046" i="1"/>
  <c r="W1046" i="1" s="1"/>
  <c r="X1046" i="1" s="1"/>
  <c r="K1045" i="1"/>
  <c r="W1045" i="1" s="1"/>
  <c r="X1045" i="1" s="1"/>
  <c r="K1044" i="1"/>
  <c r="W1044" i="1" s="1"/>
  <c r="X1044" i="1" s="1"/>
  <c r="K3938" i="1"/>
  <c r="W3938" i="1" s="1"/>
  <c r="X3938" i="1" s="1"/>
  <c r="K1043" i="1"/>
  <c r="W1043" i="1" s="1"/>
  <c r="X1043" i="1" s="1"/>
  <c r="K4435" i="1"/>
  <c r="W4435" i="1" s="1"/>
  <c r="X4435" i="1" s="1"/>
  <c r="K2290" i="1"/>
  <c r="W2290" i="1" s="1"/>
  <c r="X2290" i="1" s="1"/>
  <c r="K1042" i="1"/>
  <c r="W1042" i="1" s="1"/>
  <c r="X1042" i="1" s="1"/>
  <c r="K4848" i="1"/>
  <c r="W4848" i="1" s="1"/>
  <c r="X4848" i="1" s="1"/>
  <c r="K4847" i="1"/>
  <c r="W4847" i="1" s="1"/>
  <c r="X4847" i="1" s="1"/>
  <c r="K7617" i="1"/>
  <c r="W7617" i="1" s="1"/>
  <c r="X7617" i="1" s="1"/>
  <c r="K7616" i="1"/>
  <c r="W7616" i="1" s="1"/>
  <c r="X7616" i="1" s="1"/>
  <c r="K1041" i="1"/>
  <c r="W1041" i="1" s="1"/>
  <c r="X1041" i="1" s="1"/>
  <c r="K7615" i="1"/>
  <c r="W7615" i="1" s="1"/>
  <c r="X7615" i="1" s="1"/>
  <c r="K4846" i="1"/>
  <c r="W4846" i="1" s="1"/>
  <c r="X4846" i="1" s="1"/>
  <c r="K1040" i="1"/>
  <c r="W1040" i="1" s="1"/>
  <c r="X1040" i="1" s="1"/>
  <c r="K8432" i="1"/>
  <c r="W8432" i="1" s="1"/>
  <c r="X8432" i="1" s="1"/>
  <c r="K8431" i="1"/>
  <c r="W8431" i="1" s="1"/>
  <c r="X8431" i="1" s="1"/>
  <c r="K2289" i="1"/>
  <c r="W2289" i="1" s="1"/>
  <c r="X2289" i="1" s="1"/>
  <c r="K8430" i="1"/>
  <c r="W8430" i="1" s="1"/>
  <c r="X8430" i="1" s="1"/>
  <c r="K6250" i="1"/>
  <c r="W6250" i="1" s="1"/>
  <c r="X6250" i="1" s="1"/>
  <c r="K1039" i="1"/>
  <c r="W1039" i="1" s="1"/>
  <c r="X1039" i="1" s="1"/>
  <c r="K2288" i="1"/>
  <c r="W2288" i="1" s="1"/>
  <c r="X2288" i="1" s="1"/>
  <c r="K4434" i="1"/>
  <c r="W4434" i="1" s="1"/>
  <c r="X4434" i="1" s="1"/>
  <c r="K2287" i="1"/>
  <c r="W2287" i="1" s="1"/>
  <c r="X2287" i="1" s="1"/>
  <c r="K2286" i="1"/>
  <c r="W2286" i="1" s="1"/>
  <c r="X2286" i="1" s="1"/>
  <c r="K2285" i="1"/>
  <c r="W2285" i="1" s="1"/>
  <c r="X2285" i="1" s="1"/>
  <c r="K2284" i="1"/>
  <c r="W2284" i="1" s="1"/>
  <c r="X2284" i="1" s="1"/>
  <c r="K1038" i="1"/>
  <c r="W1038" i="1" s="1"/>
  <c r="X1038" i="1" s="1"/>
  <c r="K1037" i="1"/>
  <c r="W1037" i="1" s="1"/>
  <c r="X1037" i="1" s="1"/>
  <c r="K7614" i="1"/>
  <c r="W7614" i="1" s="1"/>
  <c r="X7614" i="1" s="1"/>
  <c r="K4433" i="1"/>
  <c r="W4433" i="1" s="1"/>
  <c r="X4433" i="1" s="1"/>
  <c r="K168" i="1"/>
  <c r="W168" i="1" s="1"/>
  <c r="X168" i="1" s="1"/>
  <c r="K167" i="1"/>
  <c r="W167" i="1" s="1"/>
  <c r="X167" i="1" s="1"/>
  <c r="K2283" i="1"/>
  <c r="W2283" i="1" s="1"/>
  <c r="X2283" i="1" s="1"/>
  <c r="K1036" i="1"/>
  <c r="W1036" i="1" s="1"/>
  <c r="X1036" i="1" s="1"/>
  <c r="K1035" i="1"/>
  <c r="W1035" i="1" s="1"/>
  <c r="X1035" i="1" s="1"/>
  <c r="K2282" i="1"/>
  <c r="W2282" i="1" s="1"/>
  <c r="X2282" i="1" s="1"/>
  <c r="K2281" i="1"/>
  <c r="W2281" i="1" s="1"/>
  <c r="X2281" i="1" s="1"/>
  <c r="K8429" i="1"/>
  <c r="W8429" i="1" s="1"/>
  <c r="X8429" i="1" s="1"/>
  <c r="K166" i="1"/>
  <c r="W166" i="1" s="1"/>
  <c r="X166" i="1" s="1"/>
  <c r="K1034" i="1"/>
  <c r="W1034" i="1" s="1"/>
  <c r="X1034" i="1" s="1"/>
  <c r="K8839" i="1"/>
  <c r="W8839" i="1" s="1"/>
  <c r="X8839" i="1" s="1"/>
  <c r="K4845" i="1"/>
  <c r="W4845" i="1" s="1"/>
  <c r="X4845" i="1" s="1"/>
  <c r="K165" i="1"/>
  <c r="W165" i="1" s="1"/>
  <c r="X165" i="1" s="1"/>
  <c r="K2280" i="1"/>
  <c r="W2280" i="1" s="1"/>
  <c r="X2280" i="1" s="1"/>
  <c r="K8428" i="1"/>
  <c r="W8428" i="1" s="1"/>
  <c r="X8428" i="1" s="1"/>
  <c r="K7190" i="1"/>
  <c r="W7190" i="1" s="1"/>
  <c r="X7190" i="1" s="1"/>
  <c r="K1033" i="1"/>
  <c r="W1033" i="1" s="1"/>
  <c r="X1033" i="1" s="1"/>
  <c r="K164" i="1"/>
  <c r="W164" i="1" s="1"/>
  <c r="X164" i="1" s="1"/>
  <c r="K1032" i="1"/>
  <c r="W1032" i="1" s="1"/>
  <c r="X1032" i="1" s="1"/>
  <c r="K6249" i="1"/>
  <c r="W6249" i="1" s="1"/>
  <c r="X6249" i="1" s="1"/>
  <c r="K7613" i="1"/>
  <c r="W7613" i="1" s="1"/>
  <c r="X7613" i="1" s="1"/>
  <c r="K6248" i="1"/>
  <c r="W6248" i="1" s="1"/>
  <c r="X6248" i="1" s="1"/>
  <c r="K1031" i="1"/>
  <c r="W1031" i="1" s="1"/>
  <c r="X1031" i="1" s="1"/>
  <c r="K6247" i="1"/>
  <c r="W6247" i="1" s="1"/>
  <c r="X6247" i="1" s="1"/>
  <c r="K6246" i="1"/>
  <c r="W6246" i="1" s="1"/>
  <c r="X6246" i="1" s="1"/>
  <c r="K6245" i="1"/>
  <c r="W6245" i="1" s="1"/>
  <c r="X6245" i="1" s="1"/>
  <c r="K1030" i="1"/>
  <c r="W1030" i="1" s="1"/>
  <c r="X1030" i="1" s="1"/>
  <c r="K6244" i="1"/>
  <c r="W6244" i="1" s="1"/>
  <c r="X6244" i="1" s="1"/>
  <c r="K6243" i="1"/>
  <c r="W6243" i="1" s="1"/>
  <c r="X6243" i="1" s="1"/>
  <c r="K4844" i="1"/>
  <c r="W4844" i="1" s="1"/>
  <c r="X4844" i="1" s="1"/>
  <c r="K4843" i="1"/>
  <c r="W4843" i="1" s="1"/>
  <c r="X4843" i="1" s="1"/>
  <c r="K6242" i="1"/>
  <c r="W6242" i="1" s="1"/>
  <c r="X6242" i="1" s="1"/>
  <c r="K1029" i="1"/>
  <c r="W1029" i="1" s="1"/>
  <c r="X1029" i="1" s="1"/>
  <c r="K6241" i="1"/>
  <c r="W6241" i="1" s="1"/>
  <c r="X6241" i="1" s="1"/>
  <c r="K1028" i="1"/>
  <c r="W1028" i="1" s="1"/>
  <c r="X1028" i="1" s="1"/>
  <c r="K6240" i="1"/>
  <c r="W6240" i="1" s="1"/>
  <c r="X6240" i="1" s="1"/>
  <c r="K6239" i="1"/>
  <c r="W6239" i="1" s="1"/>
  <c r="X6239" i="1" s="1"/>
  <c r="K6238" i="1"/>
  <c r="W6238" i="1" s="1"/>
  <c r="X6238" i="1" s="1"/>
  <c r="K6237" i="1"/>
  <c r="W6237" i="1" s="1"/>
  <c r="X6237" i="1" s="1"/>
  <c r="K6236" i="1"/>
  <c r="W6236" i="1" s="1"/>
  <c r="X6236" i="1" s="1"/>
  <c r="K6235" i="1"/>
  <c r="W6235" i="1" s="1"/>
  <c r="X6235" i="1" s="1"/>
  <c r="K4432" i="1"/>
  <c r="W4432" i="1" s="1"/>
  <c r="X4432" i="1" s="1"/>
  <c r="K7189" i="1"/>
  <c r="W7189" i="1" s="1"/>
  <c r="X7189" i="1" s="1"/>
  <c r="K6234" i="1"/>
  <c r="W6234" i="1" s="1"/>
  <c r="X6234" i="1" s="1"/>
  <c r="K6233" i="1"/>
  <c r="W6233" i="1" s="1"/>
  <c r="X6233" i="1" s="1"/>
  <c r="K6232" i="1"/>
  <c r="W6232" i="1" s="1"/>
  <c r="X6232" i="1" s="1"/>
  <c r="K6231" i="1"/>
  <c r="W6231" i="1" s="1"/>
  <c r="X6231" i="1" s="1"/>
  <c r="K6230" i="1"/>
  <c r="W6230" i="1" s="1"/>
  <c r="X6230" i="1" s="1"/>
  <c r="K2279" i="1"/>
  <c r="W2279" i="1" s="1"/>
  <c r="X2279" i="1" s="1"/>
  <c r="K6229" i="1"/>
  <c r="W6229" i="1" s="1"/>
  <c r="X6229" i="1" s="1"/>
  <c r="K6228" i="1"/>
  <c r="W6228" i="1" s="1"/>
  <c r="X6228" i="1" s="1"/>
  <c r="K6227" i="1"/>
  <c r="W6227" i="1" s="1"/>
  <c r="X6227" i="1" s="1"/>
  <c r="K6226" i="1"/>
  <c r="W6226" i="1" s="1"/>
  <c r="X6226" i="1" s="1"/>
  <c r="K6225" i="1"/>
  <c r="W6225" i="1" s="1"/>
  <c r="X6225" i="1" s="1"/>
  <c r="K6224" i="1"/>
  <c r="W6224" i="1" s="1"/>
  <c r="X6224" i="1" s="1"/>
  <c r="K6223" i="1"/>
  <c r="W6223" i="1" s="1"/>
  <c r="X6223" i="1" s="1"/>
  <c r="K2278" i="1"/>
  <c r="W2278" i="1" s="1"/>
  <c r="X2278" i="1" s="1"/>
  <c r="K6222" i="1"/>
  <c r="W6222" i="1" s="1"/>
  <c r="X6222" i="1" s="1"/>
  <c r="K1027" i="1"/>
  <c r="W1027" i="1" s="1"/>
  <c r="X1027" i="1" s="1"/>
  <c r="K6221" i="1"/>
  <c r="W6221" i="1" s="1"/>
  <c r="X6221" i="1" s="1"/>
  <c r="K6220" i="1"/>
  <c r="W6220" i="1" s="1"/>
  <c r="X6220" i="1" s="1"/>
  <c r="K6219" i="1"/>
  <c r="W6219" i="1" s="1"/>
  <c r="X6219" i="1" s="1"/>
  <c r="K1026" i="1"/>
  <c r="W1026" i="1" s="1"/>
  <c r="X1026" i="1" s="1"/>
  <c r="K6218" i="1"/>
  <c r="W6218" i="1" s="1"/>
  <c r="X6218" i="1" s="1"/>
  <c r="K1025" i="1"/>
  <c r="W1025" i="1" s="1"/>
  <c r="X1025" i="1" s="1"/>
  <c r="K163" i="1"/>
  <c r="W163" i="1" s="1"/>
  <c r="X163" i="1" s="1"/>
  <c r="K162" i="1"/>
  <c r="W162" i="1" s="1"/>
  <c r="X162" i="1" s="1"/>
  <c r="K6217" i="1"/>
  <c r="W6217" i="1" s="1"/>
  <c r="X6217" i="1" s="1"/>
  <c r="K1024" i="1"/>
  <c r="W1024" i="1" s="1"/>
  <c r="X1024" i="1" s="1"/>
  <c r="K6216" i="1"/>
  <c r="W6216" i="1" s="1"/>
  <c r="X6216" i="1" s="1"/>
  <c r="K8427" i="1"/>
  <c r="W8427" i="1" s="1"/>
  <c r="X8427" i="1" s="1"/>
  <c r="K6215" i="1"/>
  <c r="W6215" i="1" s="1"/>
  <c r="X6215" i="1" s="1"/>
  <c r="K6214" i="1"/>
  <c r="W6214" i="1" s="1"/>
  <c r="X6214" i="1" s="1"/>
  <c r="K6213" i="1"/>
  <c r="W6213" i="1" s="1"/>
  <c r="X6213" i="1" s="1"/>
  <c r="K6212" i="1"/>
  <c r="W6212" i="1" s="1"/>
  <c r="X6212" i="1" s="1"/>
  <c r="K6211" i="1"/>
  <c r="W6211" i="1" s="1"/>
  <c r="X6211" i="1" s="1"/>
  <c r="K1023" i="1"/>
  <c r="W1023" i="1" s="1"/>
  <c r="X1023" i="1" s="1"/>
  <c r="K6210" i="1"/>
  <c r="W6210" i="1" s="1"/>
  <c r="X6210" i="1" s="1"/>
  <c r="K6209" i="1"/>
  <c r="W6209" i="1" s="1"/>
  <c r="X6209" i="1" s="1"/>
  <c r="K6208" i="1"/>
  <c r="W6208" i="1" s="1"/>
  <c r="X6208" i="1" s="1"/>
  <c r="K6207" i="1"/>
  <c r="W6207" i="1" s="1"/>
  <c r="X6207" i="1" s="1"/>
  <c r="K6206" i="1"/>
  <c r="W6206" i="1" s="1"/>
  <c r="X6206" i="1" s="1"/>
  <c r="K6205" i="1"/>
  <c r="W6205" i="1" s="1"/>
  <c r="X6205" i="1" s="1"/>
  <c r="K8038" i="1"/>
  <c r="W8038" i="1" s="1"/>
  <c r="X8038" i="1" s="1"/>
  <c r="K1022" i="1"/>
  <c r="W1022" i="1" s="1"/>
  <c r="X1022" i="1" s="1"/>
  <c r="K6204" i="1"/>
  <c r="W6204" i="1" s="1"/>
  <c r="X6204" i="1" s="1"/>
  <c r="K1021" i="1"/>
  <c r="W1021" i="1" s="1"/>
  <c r="X1021" i="1" s="1"/>
  <c r="K1020" i="1"/>
  <c r="W1020" i="1" s="1"/>
  <c r="X1020" i="1" s="1"/>
  <c r="K1019" i="1"/>
  <c r="W1019" i="1" s="1"/>
  <c r="X1019" i="1" s="1"/>
  <c r="K6203" i="1"/>
  <c r="W6203" i="1" s="1"/>
  <c r="X6203" i="1" s="1"/>
  <c r="K1018" i="1"/>
  <c r="W1018" i="1" s="1"/>
  <c r="X1018" i="1" s="1"/>
  <c r="K161" i="1"/>
  <c r="W161" i="1" s="1"/>
  <c r="X161" i="1" s="1"/>
  <c r="K160" i="1"/>
  <c r="W160" i="1" s="1"/>
  <c r="X160" i="1" s="1"/>
  <c r="K7188" i="1"/>
  <c r="W7188" i="1" s="1"/>
  <c r="X7188" i="1" s="1"/>
  <c r="K7187" i="1"/>
  <c r="W7187" i="1" s="1"/>
  <c r="X7187" i="1" s="1"/>
  <c r="K7186" i="1"/>
  <c r="W7186" i="1" s="1"/>
  <c r="X7186" i="1" s="1"/>
  <c r="K7185" i="1"/>
  <c r="W7185" i="1" s="1"/>
  <c r="X7185" i="1" s="1"/>
  <c r="K6202" i="1"/>
  <c r="W6202" i="1" s="1"/>
  <c r="X6202" i="1" s="1"/>
  <c r="K1017" i="1"/>
  <c r="W1017" i="1" s="1"/>
  <c r="X1017" i="1" s="1"/>
  <c r="K7184" i="1"/>
  <c r="W7184" i="1" s="1"/>
  <c r="X7184" i="1" s="1"/>
  <c r="K3937" i="1"/>
  <c r="W3937" i="1" s="1"/>
  <c r="X3937" i="1" s="1"/>
  <c r="K159" i="1"/>
  <c r="W159" i="1" s="1"/>
  <c r="X159" i="1" s="1"/>
  <c r="K7183" i="1"/>
  <c r="W7183" i="1" s="1"/>
  <c r="X7183" i="1" s="1"/>
  <c r="K8838" i="1"/>
  <c r="W8838" i="1" s="1"/>
  <c r="X8838" i="1" s="1"/>
  <c r="K8837" i="1"/>
  <c r="W8837" i="1" s="1"/>
  <c r="X8837" i="1" s="1"/>
  <c r="K1016" i="1"/>
  <c r="W1016" i="1" s="1"/>
  <c r="X1016" i="1" s="1"/>
  <c r="K8836" i="1"/>
  <c r="W8836" i="1" s="1"/>
  <c r="X8836" i="1" s="1"/>
  <c r="K8835" i="1"/>
  <c r="W8835" i="1" s="1"/>
  <c r="X8835" i="1" s="1"/>
  <c r="K3936" i="1"/>
  <c r="W3936" i="1" s="1"/>
  <c r="X3936" i="1" s="1"/>
  <c r="K8155" i="1"/>
  <c r="W8155" i="1" s="1"/>
  <c r="X8155" i="1" s="1"/>
  <c r="K3935" i="1"/>
  <c r="W3935" i="1" s="1"/>
  <c r="X3935" i="1" s="1"/>
  <c r="K2277" i="1"/>
  <c r="W2277" i="1" s="1"/>
  <c r="X2277" i="1" s="1"/>
  <c r="K1015" i="1"/>
  <c r="W1015" i="1" s="1"/>
  <c r="X1015" i="1" s="1"/>
  <c r="K8834" i="1"/>
  <c r="W8834" i="1" s="1"/>
  <c r="X8834" i="1" s="1"/>
  <c r="K8833" i="1"/>
  <c r="W8833" i="1" s="1"/>
  <c r="X8833" i="1" s="1"/>
  <c r="K8832" i="1"/>
  <c r="W8832" i="1" s="1"/>
  <c r="X8832" i="1" s="1"/>
  <c r="K8831" i="1"/>
  <c r="W8831" i="1" s="1"/>
  <c r="X8831" i="1" s="1"/>
  <c r="K1014" i="1"/>
  <c r="W1014" i="1" s="1"/>
  <c r="X1014" i="1" s="1"/>
  <c r="K8830" i="1"/>
  <c r="W8830" i="1" s="1"/>
  <c r="X8830" i="1" s="1"/>
  <c r="K1013" i="1"/>
  <c r="W1013" i="1" s="1"/>
  <c r="X1013" i="1" s="1"/>
  <c r="K8829" i="1"/>
  <c r="W8829" i="1" s="1"/>
  <c r="X8829" i="1" s="1"/>
  <c r="K8828" i="1"/>
  <c r="W8828" i="1" s="1"/>
  <c r="X8828" i="1" s="1"/>
  <c r="K8827" i="1"/>
  <c r="W8827" i="1" s="1"/>
  <c r="X8827" i="1" s="1"/>
  <c r="K2276" i="1"/>
  <c r="W2276" i="1" s="1"/>
  <c r="X2276" i="1" s="1"/>
  <c r="K1012" i="1"/>
  <c r="W1012" i="1" s="1"/>
  <c r="X1012" i="1" s="1"/>
  <c r="K1011" i="1"/>
  <c r="W1011" i="1" s="1"/>
  <c r="X1011" i="1" s="1"/>
  <c r="K8826" i="1"/>
  <c r="W8826" i="1" s="1"/>
  <c r="X8826" i="1" s="1"/>
  <c r="K2275" i="1"/>
  <c r="W2275" i="1" s="1"/>
  <c r="X2275" i="1" s="1"/>
  <c r="K8426" i="1"/>
  <c r="W8426" i="1" s="1"/>
  <c r="X8426" i="1" s="1"/>
  <c r="K2274" i="1"/>
  <c r="W2274" i="1" s="1"/>
  <c r="X2274" i="1" s="1"/>
  <c r="K2273" i="1"/>
  <c r="W2273" i="1" s="1"/>
  <c r="X2273" i="1" s="1"/>
  <c r="K2272" i="1"/>
  <c r="W2272" i="1" s="1"/>
  <c r="X2272" i="1" s="1"/>
  <c r="K1010" i="1"/>
  <c r="W1010" i="1" s="1"/>
  <c r="X1010" i="1" s="1"/>
  <c r="K2271" i="1"/>
  <c r="W2271" i="1" s="1"/>
  <c r="X2271" i="1" s="1"/>
  <c r="K2270" i="1"/>
  <c r="W2270" i="1" s="1"/>
  <c r="X2270" i="1" s="1"/>
  <c r="K1009" i="1"/>
  <c r="W1009" i="1" s="1"/>
  <c r="X1009" i="1" s="1"/>
  <c r="K2269" i="1"/>
  <c r="W2269" i="1" s="1"/>
  <c r="X2269" i="1" s="1"/>
  <c r="K7612" i="1"/>
  <c r="W7612" i="1" s="1"/>
  <c r="X7612" i="1" s="1"/>
  <c r="K2268" i="1"/>
  <c r="W2268" i="1" s="1"/>
  <c r="X2268" i="1" s="1"/>
  <c r="K2267" i="1"/>
  <c r="W2267" i="1" s="1"/>
  <c r="X2267" i="1" s="1"/>
  <c r="K2266" i="1"/>
  <c r="W2266" i="1" s="1"/>
  <c r="X2266" i="1" s="1"/>
  <c r="K2265" i="1"/>
  <c r="W2265" i="1" s="1"/>
  <c r="X2265" i="1" s="1"/>
  <c r="K2264" i="1"/>
  <c r="W2264" i="1" s="1"/>
  <c r="X2264" i="1" s="1"/>
  <c r="K2263" i="1"/>
  <c r="W2263" i="1" s="1"/>
  <c r="X2263" i="1" s="1"/>
  <c r="K2262" i="1"/>
  <c r="W2262" i="1" s="1"/>
  <c r="X2262" i="1" s="1"/>
  <c r="K1008" i="1"/>
  <c r="W1008" i="1" s="1"/>
  <c r="X1008" i="1" s="1"/>
  <c r="K1007" i="1"/>
  <c r="W1007" i="1" s="1"/>
  <c r="X1007" i="1" s="1"/>
  <c r="K2261" i="1"/>
  <c r="W2261" i="1" s="1"/>
  <c r="X2261" i="1" s="1"/>
  <c r="K2260" i="1"/>
  <c r="W2260" i="1" s="1"/>
  <c r="X2260" i="1" s="1"/>
  <c r="K2259" i="1"/>
  <c r="W2259" i="1" s="1"/>
  <c r="X2259" i="1" s="1"/>
  <c r="K2258" i="1"/>
  <c r="W2258" i="1" s="1"/>
  <c r="X2258" i="1" s="1"/>
  <c r="K8425" i="1"/>
  <c r="W8425" i="1" s="1"/>
  <c r="X8425" i="1" s="1"/>
  <c r="K8424" i="1"/>
  <c r="W8424" i="1" s="1"/>
  <c r="X8424" i="1" s="1"/>
  <c r="K2257" i="1"/>
  <c r="W2257" i="1" s="1"/>
  <c r="X2257" i="1" s="1"/>
  <c r="K2256" i="1"/>
  <c r="W2256" i="1" s="1"/>
  <c r="X2256" i="1" s="1"/>
  <c r="K2255" i="1"/>
  <c r="W2255" i="1" s="1"/>
  <c r="X2255" i="1" s="1"/>
  <c r="K2254" i="1"/>
  <c r="W2254" i="1" s="1"/>
  <c r="X2254" i="1" s="1"/>
  <c r="K2253" i="1"/>
  <c r="W2253" i="1" s="1"/>
  <c r="X2253" i="1" s="1"/>
  <c r="K2252" i="1"/>
  <c r="W2252" i="1" s="1"/>
  <c r="X2252" i="1" s="1"/>
  <c r="K2251" i="1"/>
  <c r="W2251" i="1" s="1"/>
  <c r="X2251" i="1" s="1"/>
  <c r="K8825" i="1"/>
  <c r="W8825" i="1" s="1"/>
  <c r="X8825" i="1" s="1"/>
  <c r="K2250" i="1"/>
  <c r="W2250" i="1" s="1"/>
  <c r="X2250" i="1" s="1"/>
  <c r="K8423" i="1"/>
  <c r="W8423" i="1" s="1"/>
  <c r="X8423" i="1" s="1"/>
  <c r="K2249" i="1"/>
  <c r="W2249" i="1" s="1"/>
  <c r="X2249" i="1" s="1"/>
  <c r="K2248" i="1"/>
  <c r="W2248" i="1" s="1"/>
  <c r="X2248" i="1" s="1"/>
  <c r="K8422" i="1"/>
  <c r="W8422" i="1" s="1"/>
  <c r="X8422" i="1" s="1"/>
  <c r="K8421" i="1"/>
  <c r="W8421" i="1" s="1"/>
  <c r="X8421" i="1" s="1"/>
  <c r="K2247" i="1"/>
  <c r="W2247" i="1" s="1"/>
  <c r="X2247" i="1" s="1"/>
  <c r="K2246" i="1"/>
  <c r="W2246" i="1" s="1"/>
  <c r="X2246" i="1" s="1"/>
  <c r="K2245" i="1"/>
  <c r="W2245" i="1" s="1"/>
  <c r="X2245" i="1" s="1"/>
  <c r="K2244" i="1"/>
  <c r="W2244" i="1" s="1"/>
  <c r="X2244" i="1" s="1"/>
  <c r="K1006" i="1"/>
  <c r="W1006" i="1" s="1"/>
  <c r="X1006" i="1" s="1"/>
  <c r="K7611" i="1"/>
  <c r="W7611" i="1" s="1"/>
  <c r="X7611" i="1" s="1"/>
  <c r="K2243" i="1"/>
  <c r="W2243" i="1" s="1"/>
  <c r="X2243" i="1" s="1"/>
  <c r="K2242" i="1"/>
  <c r="W2242" i="1" s="1"/>
  <c r="X2242" i="1" s="1"/>
  <c r="K2241" i="1"/>
  <c r="W2241" i="1" s="1"/>
  <c r="X2241" i="1" s="1"/>
  <c r="K2240" i="1"/>
  <c r="W2240" i="1" s="1"/>
  <c r="X2240" i="1" s="1"/>
  <c r="K1005" i="1"/>
  <c r="W1005" i="1" s="1"/>
  <c r="X1005" i="1" s="1"/>
  <c r="K4431" i="1"/>
  <c r="W4431" i="1" s="1"/>
  <c r="X4431" i="1" s="1"/>
  <c r="K2239" i="1"/>
  <c r="W2239" i="1" s="1"/>
  <c r="X2239" i="1" s="1"/>
  <c r="K2238" i="1"/>
  <c r="W2238" i="1" s="1"/>
  <c r="X2238" i="1" s="1"/>
  <c r="K2237" i="1"/>
  <c r="W2237" i="1" s="1"/>
  <c r="X2237" i="1" s="1"/>
  <c r="K2236" i="1"/>
  <c r="W2236" i="1" s="1"/>
  <c r="X2236" i="1" s="1"/>
  <c r="K2235" i="1"/>
  <c r="W2235" i="1" s="1"/>
  <c r="X2235" i="1" s="1"/>
  <c r="K1004" i="1"/>
  <c r="W1004" i="1" s="1"/>
  <c r="X1004" i="1" s="1"/>
  <c r="K1003" i="1"/>
  <c r="W1003" i="1" s="1"/>
  <c r="X1003" i="1" s="1"/>
  <c r="K1002" i="1"/>
  <c r="W1002" i="1" s="1"/>
  <c r="X1002" i="1" s="1"/>
  <c r="K2234" i="1"/>
  <c r="W2234" i="1" s="1"/>
  <c r="X2234" i="1" s="1"/>
  <c r="K2233" i="1"/>
  <c r="W2233" i="1" s="1"/>
  <c r="X2233" i="1" s="1"/>
  <c r="K2232" i="1"/>
  <c r="W2232" i="1" s="1"/>
  <c r="X2232" i="1" s="1"/>
  <c r="K1001" i="1"/>
  <c r="W1001" i="1" s="1"/>
  <c r="X1001" i="1" s="1"/>
  <c r="K2231" i="1"/>
  <c r="W2231" i="1" s="1"/>
  <c r="X2231" i="1" s="1"/>
  <c r="K2230" i="1"/>
  <c r="W2230" i="1" s="1"/>
  <c r="X2230" i="1" s="1"/>
  <c r="K2229" i="1"/>
  <c r="W2229" i="1" s="1"/>
  <c r="X2229" i="1" s="1"/>
  <c r="K2228" i="1"/>
  <c r="W2228" i="1" s="1"/>
  <c r="X2228" i="1" s="1"/>
  <c r="K2227" i="1"/>
  <c r="W2227" i="1" s="1"/>
  <c r="X2227" i="1" s="1"/>
  <c r="K1000" i="1"/>
  <c r="W1000" i="1" s="1"/>
  <c r="X1000" i="1" s="1"/>
  <c r="K2226" i="1"/>
  <c r="W2226" i="1" s="1"/>
  <c r="X2226" i="1" s="1"/>
  <c r="K8420" i="1"/>
  <c r="W8420" i="1" s="1"/>
  <c r="X8420" i="1" s="1"/>
  <c r="K2225" i="1"/>
  <c r="W2225" i="1" s="1"/>
  <c r="X2225" i="1" s="1"/>
  <c r="K2224" i="1"/>
  <c r="W2224" i="1" s="1"/>
  <c r="X2224" i="1" s="1"/>
  <c r="K999" i="1"/>
  <c r="W999" i="1" s="1"/>
  <c r="X999" i="1" s="1"/>
  <c r="K998" i="1"/>
  <c r="W998" i="1" s="1"/>
  <c r="X998" i="1" s="1"/>
  <c r="K2223" i="1"/>
  <c r="W2223" i="1" s="1"/>
  <c r="X2223" i="1" s="1"/>
  <c r="K2222" i="1"/>
  <c r="W2222" i="1" s="1"/>
  <c r="X2222" i="1" s="1"/>
  <c r="K8419" i="1"/>
  <c r="W8419" i="1" s="1"/>
  <c r="X8419" i="1" s="1"/>
  <c r="K8418" i="1"/>
  <c r="W8418" i="1" s="1"/>
  <c r="X8418" i="1" s="1"/>
  <c r="K2221" i="1"/>
  <c r="W2221" i="1" s="1"/>
  <c r="X2221" i="1" s="1"/>
  <c r="K2220" i="1"/>
  <c r="W2220" i="1" s="1"/>
  <c r="X2220" i="1" s="1"/>
  <c r="K997" i="1"/>
  <c r="W997" i="1" s="1"/>
  <c r="X997" i="1" s="1"/>
  <c r="K3934" i="1"/>
  <c r="W3934" i="1" s="1"/>
  <c r="X3934" i="1" s="1"/>
  <c r="K996" i="1"/>
  <c r="W996" i="1" s="1"/>
  <c r="X996" i="1" s="1"/>
  <c r="K8154" i="1"/>
  <c r="W8154" i="1" s="1"/>
  <c r="X8154" i="1" s="1"/>
  <c r="K2219" i="1"/>
  <c r="W2219" i="1" s="1"/>
  <c r="X2219" i="1" s="1"/>
  <c r="K2218" i="1"/>
  <c r="W2218" i="1" s="1"/>
  <c r="X2218" i="1" s="1"/>
  <c r="K2217" i="1"/>
  <c r="W2217" i="1" s="1"/>
  <c r="X2217" i="1" s="1"/>
  <c r="K2216" i="1"/>
  <c r="W2216" i="1" s="1"/>
  <c r="X2216" i="1" s="1"/>
  <c r="K2215" i="1"/>
  <c r="W2215" i="1" s="1"/>
  <c r="X2215" i="1" s="1"/>
  <c r="K3933" i="1"/>
  <c r="W3933" i="1" s="1"/>
  <c r="X3933" i="1" s="1"/>
  <c r="K8417" i="1"/>
  <c r="W8417" i="1" s="1"/>
  <c r="X8417" i="1" s="1"/>
  <c r="K8416" i="1"/>
  <c r="W8416" i="1" s="1"/>
  <c r="X8416" i="1" s="1"/>
  <c r="K2214" i="1"/>
  <c r="W2214" i="1" s="1"/>
  <c r="X2214" i="1" s="1"/>
  <c r="K8415" i="1"/>
  <c r="W8415" i="1" s="1"/>
  <c r="X8415" i="1" s="1"/>
  <c r="K995" i="1"/>
  <c r="W995" i="1" s="1"/>
  <c r="X995" i="1" s="1"/>
  <c r="K994" i="1"/>
  <c r="W994" i="1" s="1"/>
  <c r="X994" i="1" s="1"/>
  <c r="K993" i="1"/>
  <c r="W993" i="1" s="1"/>
  <c r="X993" i="1" s="1"/>
  <c r="K8153" i="1"/>
  <c r="W8153" i="1" s="1"/>
  <c r="X8153" i="1" s="1"/>
  <c r="K158" i="1"/>
  <c r="W158" i="1" s="1"/>
  <c r="X158" i="1" s="1"/>
  <c r="K157" i="1"/>
  <c r="W157" i="1" s="1"/>
  <c r="X157" i="1" s="1"/>
  <c r="K2213" i="1"/>
  <c r="W2213" i="1" s="1"/>
  <c r="X2213" i="1" s="1"/>
  <c r="K3932" i="1"/>
  <c r="W3932" i="1" s="1"/>
  <c r="X3932" i="1" s="1"/>
  <c r="K2212" i="1"/>
  <c r="W2212" i="1" s="1"/>
  <c r="X2212" i="1" s="1"/>
  <c r="K992" i="1"/>
  <c r="W992" i="1" s="1"/>
  <c r="X992" i="1" s="1"/>
  <c r="K4842" i="1"/>
  <c r="W4842" i="1" s="1"/>
  <c r="X4842" i="1" s="1"/>
  <c r="K8414" i="1"/>
  <c r="W8414" i="1" s="1"/>
  <c r="X8414" i="1" s="1"/>
  <c r="K991" i="1"/>
  <c r="W991" i="1" s="1"/>
  <c r="X991" i="1" s="1"/>
  <c r="K990" i="1"/>
  <c r="W990" i="1" s="1"/>
  <c r="X990" i="1" s="1"/>
  <c r="K2211" i="1"/>
  <c r="W2211" i="1" s="1"/>
  <c r="X2211" i="1" s="1"/>
  <c r="K989" i="1"/>
  <c r="W989" i="1" s="1"/>
  <c r="X989" i="1" s="1"/>
  <c r="K4430" i="1"/>
  <c r="W4430" i="1" s="1"/>
  <c r="X4430" i="1" s="1"/>
  <c r="K2210" i="1"/>
  <c r="W2210" i="1" s="1"/>
  <c r="X2210" i="1" s="1"/>
  <c r="K2209" i="1"/>
  <c r="W2209" i="1" s="1"/>
  <c r="X2209" i="1" s="1"/>
  <c r="K2208" i="1"/>
  <c r="W2208" i="1" s="1"/>
  <c r="X2208" i="1" s="1"/>
  <c r="K988" i="1"/>
  <c r="W988" i="1" s="1"/>
  <c r="X988" i="1" s="1"/>
  <c r="K2207" i="1"/>
  <c r="W2207" i="1" s="1"/>
  <c r="X2207" i="1" s="1"/>
  <c r="K2206" i="1"/>
  <c r="W2206" i="1" s="1"/>
  <c r="X2206" i="1" s="1"/>
  <c r="K2205" i="1"/>
  <c r="W2205" i="1" s="1"/>
  <c r="X2205" i="1" s="1"/>
  <c r="K8413" i="1"/>
  <c r="W8413" i="1" s="1"/>
  <c r="X8413" i="1" s="1"/>
  <c r="K2204" i="1"/>
  <c r="W2204" i="1" s="1"/>
  <c r="X2204" i="1" s="1"/>
  <c r="K4429" i="1"/>
  <c r="W4429" i="1" s="1"/>
  <c r="X4429" i="1" s="1"/>
  <c r="K2203" i="1"/>
  <c r="W2203" i="1" s="1"/>
  <c r="X2203" i="1" s="1"/>
  <c r="K8824" i="1"/>
  <c r="W8824" i="1" s="1"/>
  <c r="X8824" i="1" s="1"/>
  <c r="K2202" i="1"/>
  <c r="W2202" i="1" s="1"/>
  <c r="X2202" i="1" s="1"/>
  <c r="K2201" i="1"/>
  <c r="W2201" i="1" s="1"/>
  <c r="X2201" i="1" s="1"/>
  <c r="K3931" i="1"/>
  <c r="W3931" i="1" s="1"/>
  <c r="X3931" i="1" s="1"/>
  <c r="K3930" i="1"/>
  <c r="W3930" i="1" s="1"/>
  <c r="X3930" i="1" s="1"/>
  <c r="K2200" i="1"/>
  <c r="W2200" i="1" s="1"/>
  <c r="X2200" i="1" s="1"/>
  <c r="K2199" i="1"/>
  <c r="W2199" i="1" s="1"/>
  <c r="X2199" i="1" s="1"/>
  <c r="K8823" i="1"/>
  <c r="W8823" i="1" s="1"/>
  <c r="X8823" i="1" s="1"/>
  <c r="K3929" i="1"/>
  <c r="W3929" i="1" s="1"/>
  <c r="X3929" i="1" s="1"/>
  <c r="K987" i="1"/>
  <c r="W987" i="1" s="1"/>
  <c r="X987" i="1" s="1"/>
  <c r="K8152" i="1"/>
  <c r="W8152" i="1" s="1"/>
  <c r="X8152" i="1" s="1"/>
  <c r="K8822" i="1"/>
  <c r="W8822" i="1" s="1"/>
  <c r="X8822" i="1" s="1"/>
  <c r="K3928" i="1"/>
  <c r="W3928" i="1" s="1"/>
  <c r="X3928" i="1" s="1"/>
  <c r="K2198" i="1"/>
  <c r="W2198" i="1" s="1"/>
  <c r="X2198" i="1" s="1"/>
  <c r="K2197" i="1"/>
  <c r="W2197" i="1" s="1"/>
  <c r="X2197" i="1" s="1"/>
  <c r="K2196" i="1"/>
  <c r="W2196" i="1" s="1"/>
  <c r="X2196" i="1" s="1"/>
  <c r="K2195" i="1"/>
  <c r="W2195" i="1" s="1"/>
  <c r="X2195" i="1" s="1"/>
  <c r="K7182" i="1"/>
  <c r="W7182" i="1" s="1"/>
  <c r="X7182" i="1" s="1"/>
  <c r="K7181" i="1"/>
  <c r="W7181" i="1" s="1"/>
  <c r="X7181" i="1" s="1"/>
  <c r="K2194" i="1"/>
  <c r="W2194" i="1" s="1"/>
  <c r="X2194" i="1" s="1"/>
  <c r="K2193" i="1"/>
  <c r="W2193" i="1" s="1"/>
  <c r="X2193" i="1" s="1"/>
  <c r="K8151" i="1"/>
  <c r="W8151" i="1" s="1"/>
  <c r="X8151" i="1" s="1"/>
  <c r="K8150" i="1"/>
  <c r="W8150" i="1" s="1"/>
  <c r="X8150" i="1" s="1"/>
  <c r="K8821" i="1"/>
  <c r="W8821" i="1" s="1"/>
  <c r="X8821" i="1" s="1"/>
  <c r="K3927" i="1"/>
  <c r="W3927" i="1" s="1"/>
  <c r="X3927" i="1" s="1"/>
  <c r="K8149" i="1"/>
  <c r="W8149" i="1" s="1"/>
  <c r="X8149" i="1" s="1"/>
  <c r="K4428" i="1"/>
  <c r="W4428" i="1" s="1"/>
  <c r="X4428" i="1" s="1"/>
  <c r="K2192" i="1"/>
  <c r="W2192" i="1" s="1"/>
  <c r="X2192" i="1" s="1"/>
  <c r="K8412" i="1"/>
  <c r="W8412" i="1" s="1"/>
  <c r="X8412" i="1" s="1"/>
  <c r="K8411" i="1"/>
  <c r="W8411" i="1" s="1"/>
  <c r="X8411" i="1" s="1"/>
  <c r="K8410" i="1"/>
  <c r="W8410" i="1" s="1"/>
  <c r="X8410" i="1" s="1"/>
  <c r="K2191" i="1"/>
  <c r="W2191" i="1" s="1"/>
  <c r="X2191" i="1" s="1"/>
  <c r="K986" i="1"/>
  <c r="W986" i="1" s="1"/>
  <c r="X986" i="1" s="1"/>
  <c r="K156" i="1"/>
  <c r="W156" i="1" s="1"/>
  <c r="X156" i="1" s="1"/>
  <c r="K7180" i="1"/>
  <c r="W7180" i="1" s="1"/>
  <c r="X7180" i="1" s="1"/>
  <c r="K2190" i="1"/>
  <c r="W2190" i="1" s="1"/>
  <c r="X2190" i="1" s="1"/>
  <c r="K8409" i="1"/>
  <c r="W8409" i="1" s="1"/>
  <c r="X8409" i="1" s="1"/>
  <c r="K2189" i="1"/>
  <c r="W2189" i="1" s="1"/>
  <c r="X2189" i="1" s="1"/>
  <c r="K2188" i="1"/>
  <c r="W2188" i="1" s="1"/>
  <c r="X2188" i="1" s="1"/>
  <c r="K2187" i="1"/>
  <c r="W2187" i="1" s="1"/>
  <c r="X2187" i="1" s="1"/>
  <c r="K985" i="1"/>
  <c r="W985" i="1" s="1"/>
  <c r="X985" i="1" s="1"/>
  <c r="K2186" i="1"/>
  <c r="W2186" i="1" s="1"/>
  <c r="X2186" i="1" s="1"/>
  <c r="K2185" i="1"/>
  <c r="W2185" i="1" s="1"/>
  <c r="X2185" i="1" s="1"/>
  <c r="K984" i="1"/>
  <c r="W984" i="1" s="1"/>
  <c r="X984" i="1" s="1"/>
  <c r="K983" i="1"/>
  <c r="W983" i="1" s="1"/>
  <c r="X983" i="1" s="1"/>
  <c r="K982" i="1"/>
  <c r="W982" i="1" s="1"/>
  <c r="X982" i="1" s="1"/>
  <c r="K981" i="1"/>
  <c r="W981" i="1" s="1"/>
  <c r="X981" i="1" s="1"/>
  <c r="K2184" i="1"/>
  <c r="W2184" i="1" s="1"/>
  <c r="X2184" i="1" s="1"/>
  <c r="K7179" i="1"/>
  <c r="W7179" i="1" s="1"/>
  <c r="X7179" i="1" s="1"/>
  <c r="K980" i="1"/>
  <c r="W980" i="1" s="1"/>
  <c r="X980" i="1" s="1"/>
  <c r="K7178" i="1"/>
  <c r="W7178" i="1" s="1"/>
  <c r="X7178" i="1" s="1"/>
  <c r="K7610" i="1"/>
  <c r="W7610" i="1" s="1"/>
  <c r="X7610" i="1" s="1"/>
  <c r="K7609" i="1"/>
  <c r="W7609" i="1" s="1"/>
  <c r="X7609" i="1" s="1"/>
  <c r="K2183" i="1"/>
  <c r="W2183" i="1" s="1"/>
  <c r="X2183" i="1" s="1"/>
  <c r="K2182" i="1"/>
  <c r="W2182" i="1" s="1"/>
  <c r="X2182" i="1" s="1"/>
  <c r="K2181" i="1"/>
  <c r="W2181" i="1" s="1"/>
  <c r="X2181" i="1" s="1"/>
  <c r="K2180" i="1"/>
  <c r="W2180" i="1" s="1"/>
  <c r="X2180" i="1" s="1"/>
  <c r="K2179" i="1"/>
  <c r="W2179" i="1" s="1"/>
  <c r="X2179" i="1" s="1"/>
  <c r="K8408" i="1"/>
  <c r="W8408" i="1" s="1"/>
  <c r="X8408" i="1" s="1"/>
  <c r="K8148" i="1"/>
  <c r="W8148" i="1" s="1"/>
  <c r="X8148" i="1" s="1"/>
  <c r="K7177" i="1"/>
  <c r="W7177" i="1" s="1"/>
  <c r="X7177" i="1" s="1"/>
  <c r="K2178" i="1"/>
  <c r="W2178" i="1" s="1"/>
  <c r="X2178" i="1" s="1"/>
  <c r="K2177" i="1"/>
  <c r="W2177" i="1" s="1"/>
  <c r="X2177" i="1" s="1"/>
  <c r="K979" i="1"/>
  <c r="W979" i="1" s="1"/>
  <c r="X979" i="1" s="1"/>
  <c r="K978" i="1"/>
  <c r="W978" i="1" s="1"/>
  <c r="X978" i="1" s="1"/>
  <c r="K7176" i="1"/>
  <c r="W7176" i="1" s="1"/>
  <c r="X7176" i="1" s="1"/>
  <c r="K2176" i="1"/>
  <c r="K2175" i="1"/>
  <c r="W2175" i="1" s="1"/>
  <c r="X2175" i="1" s="1"/>
  <c r="K2174" i="1"/>
  <c r="W2174" i="1" s="1"/>
  <c r="X2174" i="1" s="1"/>
  <c r="K2173" i="1"/>
  <c r="W2173" i="1" s="1"/>
  <c r="X2173" i="1" s="1"/>
  <c r="K977" i="1"/>
  <c r="W977" i="1" s="1"/>
  <c r="X977" i="1" s="1"/>
  <c r="K976" i="1"/>
  <c r="W976" i="1" s="1"/>
  <c r="X976" i="1" s="1"/>
  <c r="K975" i="1"/>
  <c r="W975" i="1" s="1"/>
  <c r="X975" i="1" s="1"/>
  <c r="K974" i="1"/>
  <c r="W974" i="1" s="1"/>
  <c r="X974" i="1" s="1"/>
  <c r="K973" i="1"/>
  <c r="W973" i="1" s="1"/>
  <c r="X973" i="1" s="1"/>
  <c r="K972" i="1"/>
  <c r="W972" i="1" s="1"/>
  <c r="X972" i="1" s="1"/>
  <c r="K2172" i="1"/>
  <c r="W2172" i="1" s="1"/>
  <c r="X2172" i="1" s="1"/>
  <c r="K2171" i="1"/>
  <c r="W2171" i="1" s="1"/>
  <c r="X2171" i="1" s="1"/>
  <c r="K2170" i="1"/>
  <c r="W2170" i="1" s="1"/>
  <c r="X2170" i="1" s="1"/>
  <c r="K2169" i="1"/>
  <c r="W2169" i="1" s="1"/>
  <c r="X2169" i="1" s="1"/>
  <c r="K971" i="1"/>
  <c r="W971" i="1" s="1"/>
  <c r="X971" i="1" s="1"/>
  <c r="K970" i="1"/>
  <c r="W970" i="1" s="1"/>
  <c r="X970" i="1" s="1"/>
  <c r="K2168" i="1"/>
  <c r="W2168" i="1" s="1"/>
  <c r="X2168" i="1" s="1"/>
  <c r="K8147" i="1"/>
  <c r="W8147" i="1" s="1"/>
  <c r="X8147" i="1" s="1"/>
  <c r="K2167" i="1"/>
  <c r="W2167" i="1" s="1"/>
  <c r="X2167" i="1" s="1"/>
  <c r="K969" i="1"/>
  <c r="W969" i="1" s="1"/>
  <c r="X969" i="1" s="1"/>
  <c r="K2166" i="1"/>
  <c r="W2166" i="1" s="1"/>
  <c r="X2166" i="1" s="1"/>
  <c r="K2165" i="1"/>
  <c r="W2165" i="1" s="1"/>
  <c r="X2165" i="1" s="1"/>
  <c r="K2164" i="1"/>
  <c r="W2164" i="1" s="1"/>
  <c r="X2164" i="1" s="1"/>
  <c r="K2163" i="1"/>
  <c r="W2163" i="1" s="1"/>
  <c r="X2163" i="1" s="1"/>
  <c r="K2162" i="1"/>
  <c r="W2162" i="1" s="1"/>
  <c r="X2162" i="1" s="1"/>
  <c r="K8407" i="1"/>
  <c r="W8407" i="1" s="1"/>
  <c r="X8407" i="1" s="1"/>
  <c r="K2161" i="1"/>
  <c r="W2161" i="1" s="1"/>
  <c r="X2161" i="1" s="1"/>
  <c r="K2160" i="1"/>
  <c r="W2160" i="1" s="1"/>
  <c r="X2160" i="1" s="1"/>
  <c r="K2159" i="1"/>
  <c r="W2159" i="1" s="1"/>
  <c r="X2159" i="1" s="1"/>
  <c r="K2158" i="1"/>
  <c r="W2158" i="1" s="1"/>
  <c r="X2158" i="1" s="1"/>
  <c r="K2157" i="1"/>
  <c r="W2157" i="1" s="1"/>
  <c r="X2157" i="1" s="1"/>
  <c r="K8406" i="1"/>
  <c r="W8406" i="1" s="1"/>
  <c r="X8406" i="1" s="1"/>
  <c r="K968" i="1"/>
  <c r="W968" i="1" s="1"/>
  <c r="X968" i="1" s="1"/>
  <c r="K967" i="1"/>
  <c r="W967" i="1" s="1"/>
  <c r="X967" i="1" s="1"/>
  <c r="K8820" i="1"/>
  <c r="W8820" i="1" s="1"/>
  <c r="X8820" i="1" s="1"/>
  <c r="K3926" i="1"/>
  <c r="W3926" i="1" s="1"/>
  <c r="X3926" i="1" s="1"/>
  <c r="K966" i="1"/>
  <c r="W966" i="1" s="1"/>
  <c r="X966" i="1" s="1"/>
  <c r="K965" i="1"/>
  <c r="W965" i="1" s="1"/>
  <c r="X965" i="1" s="1"/>
  <c r="K3925" i="1"/>
  <c r="W3925" i="1" s="1"/>
  <c r="X3925" i="1" s="1"/>
  <c r="K2156" i="1"/>
  <c r="W2156" i="1" s="1"/>
  <c r="X2156" i="1" s="1"/>
  <c r="K964" i="1"/>
  <c r="W964" i="1" s="1"/>
  <c r="X964" i="1" s="1"/>
  <c r="K2155" i="1"/>
  <c r="W2155" i="1" s="1"/>
  <c r="X2155" i="1" s="1"/>
  <c r="K963" i="1"/>
  <c r="W963" i="1" s="1"/>
  <c r="X963" i="1" s="1"/>
  <c r="K962" i="1"/>
  <c r="W962" i="1" s="1"/>
  <c r="X962" i="1" s="1"/>
  <c r="K961" i="1"/>
  <c r="W961" i="1" s="1"/>
  <c r="X961" i="1" s="1"/>
  <c r="K960" i="1"/>
  <c r="W960" i="1" s="1"/>
  <c r="X960" i="1" s="1"/>
  <c r="K959" i="1"/>
  <c r="W959" i="1" s="1"/>
  <c r="X959" i="1" s="1"/>
  <c r="K2154" i="1"/>
  <c r="W2154" i="1" s="1"/>
  <c r="X2154" i="1" s="1"/>
  <c r="K8819" i="1"/>
  <c r="W8819" i="1" s="1"/>
  <c r="X8819" i="1" s="1"/>
  <c r="K958" i="1"/>
  <c r="W958" i="1" s="1"/>
  <c r="X958" i="1" s="1"/>
  <c r="K8146" i="1"/>
  <c r="W8146" i="1" s="1"/>
  <c r="X8146" i="1" s="1"/>
  <c r="K8818" i="1"/>
  <c r="W8818" i="1" s="1"/>
  <c r="X8818" i="1" s="1"/>
  <c r="K8817" i="1"/>
  <c r="W8817" i="1" s="1"/>
  <c r="X8817" i="1" s="1"/>
  <c r="K957" i="1"/>
  <c r="W957" i="1" s="1"/>
  <c r="X957" i="1" s="1"/>
  <c r="K8145" i="1"/>
  <c r="W8145" i="1" s="1"/>
  <c r="X8145" i="1" s="1"/>
  <c r="K8144" i="1"/>
  <c r="W8144" i="1" s="1"/>
  <c r="X8144" i="1" s="1"/>
  <c r="K8143" i="1"/>
  <c r="W8143" i="1" s="1"/>
  <c r="X8143" i="1" s="1"/>
  <c r="K8816" i="1"/>
  <c r="W8816" i="1" s="1"/>
  <c r="X8816" i="1" s="1"/>
  <c r="K8142" i="1"/>
  <c r="W8142" i="1" s="1"/>
  <c r="X8142" i="1" s="1"/>
  <c r="K956" i="1"/>
  <c r="W956" i="1" s="1"/>
  <c r="X956" i="1" s="1"/>
  <c r="K955" i="1"/>
  <c r="W955" i="1" s="1"/>
  <c r="X955" i="1" s="1"/>
  <c r="K8815" i="1"/>
  <c r="W8815" i="1" s="1"/>
  <c r="X8815" i="1" s="1"/>
  <c r="K8814" i="1"/>
  <c r="W8814" i="1" s="1"/>
  <c r="X8814" i="1" s="1"/>
  <c r="K8813" i="1"/>
  <c r="W8813" i="1" s="1"/>
  <c r="X8813" i="1" s="1"/>
  <c r="K954" i="1"/>
  <c r="W954" i="1" s="1"/>
  <c r="X954" i="1" s="1"/>
  <c r="K8141" i="1"/>
  <c r="W8141" i="1" s="1"/>
  <c r="X8141" i="1" s="1"/>
  <c r="K8812" i="1"/>
  <c r="W8812" i="1" s="1"/>
  <c r="X8812" i="1" s="1"/>
  <c r="K8140" i="1"/>
  <c r="W8140" i="1" s="1"/>
  <c r="X8140" i="1" s="1"/>
  <c r="K8811" i="1"/>
  <c r="W8811" i="1" s="1"/>
  <c r="X8811" i="1" s="1"/>
  <c r="K8810" i="1"/>
  <c r="W8810" i="1" s="1"/>
  <c r="X8810" i="1" s="1"/>
  <c r="K2153" i="1"/>
  <c r="W2153" i="1" s="1"/>
  <c r="X2153" i="1" s="1"/>
  <c r="K953" i="1"/>
  <c r="W953" i="1" s="1"/>
  <c r="X953" i="1" s="1"/>
  <c r="K8809" i="1"/>
  <c r="W8809" i="1" s="1"/>
  <c r="X8809" i="1" s="1"/>
  <c r="K3924" i="1"/>
  <c r="W3924" i="1" s="1"/>
  <c r="X3924" i="1" s="1"/>
  <c r="K4841" i="1"/>
  <c r="W4841" i="1" s="1"/>
  <c r="X4841" i="1" s="1"/>
  <c r="K3923" i="1"/>
  <c r="W3923" i="1" s="1"/>
  <c r="X3923" i="1" s="1"/>
  <c r="K8808" i="1"/>
  <c r="W8808" i="1" s="1"/>
  <c r="X8808" i="1" s="1"/>
  <c r="K155" i="1"/>
  <c r="W155" i="1" s="1"/>
  <c r="X155" i="1" s="1"/>
  <c r="K8807" i="1"/>
  <c r="W8807" i="1" s="1"/>
  <c r="X8807" i="1" s="1"/>
  <c r="K8806" i="1"/>
  <c r="W8806" i="1" s="1"/>
  <c r="X8806" i="1" s="1"/>
  <c r="K952" i="1"/>
  <c r="W952" i="1" s="1"/>
  <c r="X952" i="1" s="1"/>
  <c r="K7608" i="1"/>
  <c r="W7608" i="1" s="1"/>
  <c r="X7608" i="1" s="1"/>
  <c r="K951" i="1"/>
  <c r="W951" i="1" s="1"/>
  <c r="X951" i="1" s="1"/>
  <c r="K950" i="1"/>
  <c r="W950" i="1" s="1"/>
  <c r="X950" i="1" s="1"/>
  <c r="K949" i="1"/>
  <c r="W949" i="1" s="1"/>
  <c r="X949" i="1" s="1"/>
  <c r="K948" i="1"/>
  <c r="W948" i="1" s="1"/>
  <c r="X948" i="1" s="1"/>
  <c r="K947" i="1"/>
  <c r="W947" i="1" s="1"/>
  <c r="X947" i="1" s="1"/>
  <c r="K8139" i="1"/>
  <c r="W8139" i="1" s="1"/>
  <c r="X8139" i="1" s="1"/>
  <c r="K946" i="1"/>
  <c r="W946" i="1" s="1"/>
  <c r="X946" i="1" s="1"/>
  <c r="K8805" i="1"/>
  <c r="W8805" i="1" s="1"/>
  <c r="X8805" i="1" s="1"/>
  <c r="K2152" i="1"/>
  <c r="W2152" i="1" s="1"/>
  <c r="X2152" i="1" s="1"/>
  <c r="K2151" i="1"/>
  <c r="W2151" i="1" s="1"/>
  <c r="X2151" i="1" s="1"/>
  <c r="K2150" i="1"/>
  <c r="W2150" i="1" s="1"/>
  <c r="X2150" i="1" s="1"/>
  <c r="K2149" i="1"/>
  <c r="W2149" i="1" s="1"/>
  <c r="X2149" i="1" s="1"/>
  <c r="K2148" i="1"/>
  <c r="W2148" i="1" s="1"/>
  <c r="X2148" i="1" s="1"/>
  <c r="K7607" i="1"/>
  <c r="W7607" i="1" s="1"/>
  <c r="X7607" i="1" s="1"/>
  <c r="K2147" i="1"/>
  <c r="W2147" i="1" s="1"/>
  <c r="X2147" i="1" s="1"/>
  <c r="K2146" i="1"/>
  <c r="W2146" i="1" s="1"/>
  <c r="X2146" i="1" s="1"/>
  <c r="K945" i="1"/>
  <c r="W945" i="1" s="1"/>
  <c r="X945" i="1" s="1"/>
  <c r="K944" i="1"/>
  <c r="W944" i="1" s="1"/>
  <c r="X944" i="1" s="1"/>
  <c r="K2145" i="1"/>
  <c r="W2145" i="1" s="1"/>
  <c r="X2145" i="1" s="1"/>
  <c r="K943" i="1"/>
  <c r="W943" i="1" s="1"/>
  <c r="X943" i="1" s="1"/>
  <c r="K2144" i="1"/>
  <c r="W2144" i="1" s="1"/>
  <c r="X2144" i="1" s="1"/>
  <c r="K2143" i="1"/>
  <c r="W2143" i="1" s="1"/>
  <c r="X2143" i="1" s="1"/>
  <c r="K2142" i="1"/>
  <c r="K2141" i="1"/>
  <c r="K2140" i="1"/>
  <c r="W2140" i="1" s="1"/>
  <c r="X2140" i="1" s="1"/>
  <c r="K2139" i="1"/>
  <c r="W2139" i="1" s="1"/>
  <c r="X2139" i="1" s="1"/>
  <c r="K2138" i="1"/>
  <c r="W2138" i="1" s="1"/>
  <c r="X2138" i="1" s="1"/>
  <c r="K942" i="1"/>
  <c r="W942" i="1" s="1"/>
  <c r="X942" i="1" s="1"/>
  <c r="K2137" i="1"/>
  <c r="W2137" i="1" s="1"/>
  <c r="X2137" i="1" s="1"/>
  <c r="K2136" i="1"/>
  <c r="W2136" i="1" s="1"/>
  <c r="X2136" i="1" s="1"/>
  <c r="K8405" i="1"/>
  <c r="W8405" i="1" s="1"/>
  <c r="X8405" i="1" s="1"/>
  <c r="K8404" i="1"/>
  <c r="W8404" i="1" s="1"/>
  <c r="X8404" i="1" s="1"/>
  <c r="K2135" i="1"/>
  <c r="W2135" i="1" s="1"/>
  <c r="X2135" i="1" s="1"/>
  <c r="K2134" i="1"/>
  <c r="W2134" i="1" s="1"/>
  <c r="X2134" i="1" s="1"/>
  <c r="K2133" i="1"/>
  <c r="W2133" i="1" s="1"/>
  <c r="X2133" i="1" s="1"/>
  <c r="K941" i="1"/>
  <c r="W941" i="1" s="1"/>
  <c r="X941" i="1" s="1"/>
  <c r="K8138" i="1"/>
  <c r="W8138" i="1" s="1"/>
  <c r="X8138" i="1" s="1"/>
  <c r="K8137" i="1"/>
  <c r="W8137" i="1" s="1"/>
  <c r="X8137" i="1" s="1"/>
  <c r="K2132" i="1"/>
  <c r="W2132" i="1" s="1"/>
  <c r="X2132" i="1" s="1"/>
  <c r="K2131" i="1"/>
  <c r="W2131" i="1" s="1"/>
  <c r="X2131" i="1" s="1"/>
  <c r="K8136" i="1"/>
  <c r="W8136" i="1" s="1"/>
  <c r="X8136" i="1" s="1"/>
  <c r="K940" i="1"/>
  <c r="W940" i="1" s="1"/>
  <c r="X940" i="1" s="1"/>
  <c r="K939" i="1"/>
  <c r="W939" i="1" s="1"/>
  <c r="X939" i="1" s="1"/>
  <c r="K4840" i="1"/>
  <c r="W4840" i="1" s="1"/>
  <c r="X4840" i="1" s="1"/>
  <c r="K2130" i="1"/>
  <c r="W2130" i="1" s="1"/>
  <c r="X2130" i="1" s="1"/>
  <c r="K2129" i="1"/>
  <c r="W2129" i="1" s="1"/>
  <c r="X2129" i="1" s="1"/>
  <c r="K2128" i="1"/>
  <c r="W2128" i="1" s="1"/>
  <c r="X2128" i="1" s="1"/>
  <c r="K938" i="1"/>
  <c r="W938" i="1" s="1"/>
  <c r="X938" i="1" s="1"/>
  <c r="K7606" i="1"/>
  <c r="W7606" i="1" s="1"/>
  <c r="X7606" i="1" s="1"/>
  <c r="K937" i="1"/>
  <c r="W937" i="1" s="1"/>
  <c r="X937" i="1" s="1"/>
  <c r="K936" i="1"/>
  <c r="W936" i="1" s="1"/>
  <c r="X936" i="1" s="1"/>
  <c r="K935" i="1"/>
  <c r="W935" i="1" s="1"/>
  <c r="X935" i="1" s="1"/>
  <c r="K7605" i="1"/>
  <c r="W7605" i="1" s="1"/>
  <c r="X7605" i="1" s="1"/>
  <c r="K2127" i="1"/>
  <c r="W2127" i="1" s="1"/>
  <c r="X2127" i="1" s="1"/>
  <c r="K2126" i="1"/>
  <c r="W2126" i="1" s="1"/>
  <c r="X2126" i="1" s="1"/>
  <c r="K2125" i="1"/>
  <c r="W2125" i="1" s="1"/>
  <c r="X2125" i="1" s="1"/>
  <c r="K2124" i="1"/>
  <c r="W2124" i="1" s="1"/>
  <c r="X2124" i="1" s="1"/>
  <c r="K2123" i="1"/>
  <c r="W2123" i="1" s="1"/>
  <c r="X2123" i="1" s="1"/>
  <c r="K2122" i="1"/>
  <c r="W2122" i="1" s="1"/>
  <c r="X2122" i="1" s="1"/>
  <c r="K2121" i="1"/>
  <c r="W2121" i="1" s="1"/>
  <c r="X2121" i="1" s="1"/>
  <c r="K934" i="1"/>
  <c r="W934" i="1" s="1"/>
  <c r="X934" i="1" s="1"/>
  <c r="K7175" i="1"/>
  <c r="W7175" i="1" s="1"/>
  <c r="X7175" i="1" s="1"/>
  <c r="K7174" i="1"/>
  <c r="W7174" i="1" s="1"/>
  <c r="X7174" i="1" s="1"/>
  <c r="K7173" i="1"/>
  <c r="W7173" i="1" s="1"/>
  <c r="X7173" i="1" s="1"/>
  <c r="K7172" i="1"/>
  <c r="W7172" i="1" s="1"/>
  <c r="X7172" i="1" s="1"/>
  <c r="K7171" i="1"/>
  <c r="W7171" i="1" s="1"/>
  <c r="X7171" i="1" s="1"/>
  <c r="K7170" i="1"/>
  <c r="W7170" i="1" s="1"/>
  <c r="X7170" i="1" s="1"/>
  <c r="K7169" i="1"/>
  <c r="W7169" i="1" s="1"/>
  <c r="X7169" i="1" s="1"/>
  <c r="K7168" i="1"/>
  <c r="W7168" i="1" s="1"/>
  <c r="X7168" i="1" s="1"/>
  <c r="K7167" i="1"/>
  <c r="W7167" i="1" s="1"/>
  <c r="X7167" i="1" s="1"/>
  <c r="K7166" i="1"/>
  <c r="W7166" i="1" s="1"/>
  <c r="X7166" i="1" s="1"/>
  <c r="K7165" i="1"/>
  <c r="W7165" i="1" s="1"/>
  <c r="X7165" i="1" s="1"/>
  <c r="K7164" i="1"/>
  <c r="W7164" i="1" s="1"/>
  <c r="X7164" i="1" s="1"/>
  <c r="K7163" i="1"/>
  <c r="W7163" i="1" s="1"/>
  <c r="X7163" i="1" s="1"/>
  <c r="K7162" i="1"/>
  <c r="W7162" i="1" s="1"/>
  <c r="X7162" i="1" s="1"/>
  <c r="K7161" i="1"/>
  <c r="W7161" i="1" s="1"/>
  <c r="X7161" i="1" s="1"/>
  <c r="K154" i="1"/>
  <c r="W154" i="1" s="1"/>
  <c r="X154" i="1" s="1"/>
  <c r="K7160" i="1"/>
  <c r="W7160" i="1" s="1"/>
  <c r="X7160" i="1" s="1"/>
  <c r="K7159" i="1"/>
  <c r="W7159" i="1" s="1"/>
  <c r="X7159" i="1" s="1"/>
  <c r="K7158" i="1"/>
  <c r="W7158" i="1" s="1"/>
  <c r="X7158" i="1" s="1"/>
  <c r="K2120" i="1"/>
  <c r="W2120" i="1" s="1"/>
  <c r="X2120" i="1" s="1"/>
  <c r="K7157" i="1"/>
  <c r="W7157" i="1" s="1"/>
  <c r="X7157" i="1" s="1"/>
  <c r="K7156" i="1"/>
  <c r="W7156" i="1" s="1"/>
  <c r="X7156" i="1" s="1"/>
  <c r="K7155" i="1"/>
  <c r="W7155" i="1" s="1"/>
  <c r="X7155" i="1" s="1"/>
  <c r="K933" i="1"/>
  <c r="W933" i="1" s="1"/>
  <c r="X933" i="1" s="1"/>
  <c r="K3922" i="1"/>
  <c r="W3922" i="1" s="1"/>
  <c r="X3922" i="1" s="1"/>
  <c r="K2119" i="1"/>
  <c r="W2119" i="1" s="1"/>
  <c r="X2119" i="1" s="1"/>
  <c r="K8403" i="1"/>
  <c r="W8403" i="1" s="1"/>
  <c r="X8403" i="1" s="1"/>
  <c r="K932" i="1"/>
  <c r="W932" i="1" s="1"/>
  <c r="X932" i="1" s="1"/>
  <c r="K3921" i="1"/>
  <c r="W3921" i="1" s="1"/>
  <c r="X3921" i="1" s="1"/>
  <c r="K2118" i="1"/>
  <c r="W2118" i="1" s="1"/>
  <c r="X2118" i="1" s="1"/>
  <c r="K931" i="1"/>
  <c r="W931" i="1" s="1"/>
  <c r="X931" i="1" s="1"/>
  <c r="K2117" i="1"/>
  <c r="W2117" i="1" s="1"/>
  <c r="X2117" i="1" s="1"/>
  <c r="K2116" i="1"/>
  <c r="W2116" i="1" s="1"/>
  <c r="X2116" i="1" s="1"/>
  <c r="K2115" i="1"/>
  <c r="W2115" i="1" s="1"/>
  <c r="X2115" i="1" s="1"/>
  <c r="K2114" i="1"/>
  <c r="W2114" i="1" s="1"/>
  <c r="X2114" i="1" s="1"/>
  <c r="K2113" i="1"/>
  <c r="W2113" i="1" s="1"/>
  <c r="X2113" i="1" s="1"/>
  <c r="K8402" i="1"/>
  <c r="W8402" i="1" s="1"/>
  <c r="X8402" i="1" s="1"/>
  <c r="K2112" i="1"/>
  <c r="W2112" i="1" s="1"/>
  <c r="X2112" i="1" s="1"/>
  <c r="K8401" i="1"/>
  <c r="W8401" i="1" s="1"/>
  <c r="X8401" i="1" s="1"/>
  <c r="K3920" i="1"/>
  <c r="W3920" i="1" s="1"/>
  <c r="X3920" i="1" s="1"/>
  <c r="K3919" i="1"/>
  <c r="W3919" i="1" s="1"/>
  <c r="X3919" i="1" s="1"/>
  <c r="K2111" i="1"/>
  <c r="W2111" i="1" s="1"/>
  <c r="X2111" i="1" s="1"/>
  <c r="K2110" i="1"/>
  <c r="W2110" i="1" s="1"/>
  <c r="X2110" i="1" s="1"/>
  <c r="K2109" i="1"/>
  <c r="W2109" i="1" s="1"/>
  <c r="X2109" i="1" s="1"/>
  <c r="K2108" i="1"/>
  <c r="W2108" i="1" s="1"/>
  <c r="X2108" i="1" s="1"/>
  <c r="K2107" i="1"/>
  <c r="W2107" i="1" s="1"/>
  <c r="X2107" i="1" s="1"/>
  <c r="K7604" i="1"/>
  <c r="W7604" i="1" s="1"/>
  <c r="X7604" i="1" s="1"/>
  <c r="K2106" i="1"/>
  <c r="W2106" i="1" s="1"/>
  <c r="X2106" i="1" s="1"/>
  <c r="K3918" i="1"/>
  <c r="W3918" i="1" s="1"/>
  <c r="X3918" i="1" s="1"/>
  <c r="K2105" i="1"/>
  <c r="W2105" i="1" s="1"/>
  <c r="X2105" i="1" s="1"/>
  <c r="K2104" i="1"/>
  <c r="W2104" i="1" s="1"/>
  <c r="X2104" i="1" s="1"/>
  <c r="K2103" i="1"/>
  <c r="W2103" i="1" s="1"/>
  <c r="X2103" i="1" s="1"/>
  <c r="K930" i="1"/>
  <c r="W930" i="1" s="1"/>
  <c r="X930" i="1" s="1"/>
  <c r="K8135" i="1"/>
  <c r="W8135" i="1" s="1"/>
  <c r="X8135" i="1" s="1"/>
  <c r="K3917" i="1"/>
  <c r="W3917" i="1" s="1"/>
  <c r="X3917" i="1" s="1"/>
  <c r="K8134" i="1"/>
  <c r="W8134" i="1" s="1"/>
  <c r="X8134" i="1" s="1"/>
  <c r="K8133" i="1"/>
  <c r="W8133" i="1" s="1"/>
  <c r="X8133" i="1" s="1"/>
  <c r="K8132" i="1"/>
  <c r="W8132" i="1" s="1"/>
  <c r="X8132" i="1" s="1"/>
  <c r="K8131" i="1"/>
  <c r="W8131" i="1" s="1"/>
  <c r="X8131" i="1" s="1"/>
  <c r="K8130" i="1"/>
  <c r="W8130" i="1" s="1"/>
  <c r="X8130" i="1" s="1"/>
  <c r="K7154" i="1"/>
  <c r="W7154" i="1" s="1"/>
  <c r="X7154" i="1" s="1"/>
  <c r="K4745" i="1"/>
  <c r="W4745" i="1" s="1"/>
  <c r="X4745" i="1" s="1"/>
  <c r="K4839" i="1"/>
  <c r="W4839" i="1" s="1"/>
  <c r="X4839" i="1" s="1"/>
  <c r="K4838" i="1"/>
  <c r="W4838" i="1" s="1"/>
  <c r="X4838" i="1" s="1"/>
  <c r="K929" i="1"/>
  <c r="W929" i="1" s="1"/>
  <c r="X929" i="1" s="1"/>
  <c r="K4837" i="1"/>
  <c r="W4837" i="1" s="1"/>
  <c r="X4837" i="1" s="1"/>
  <c r="K4836" i="1"/>
  <c r="W4836" i="1" s="1"/>
  <c r="X4836" i="1" s="1"/>
  <c r="K4835" i="1"/>
  <c r="W4835" i="1" s="1"/>
  <c r="X4835" i="1" s="1"/>
  <c r="K928" i="1"/>
  <c r="W928" i="1" s="1"/>
  <c r="X928" i="1" s="1"/>
  <c r="K8129" i="1"/>
  <c r="W8129" i="1" s="1"/>
  <c r="X8129" i="1" s="1"/>
  <c r="K153" i="1"/>
  <c r="W153" i="1" s="1"/>
  <c r="X153" i="1" s="1"/>
  <c r="K152" i="1"/>
  <c r="W152" i="1" s="1"/>
  <c r="X152" i="1" s="1"/>
  <c r="K4427" i="1"/>
  <c r="W4427" i="1" s="1"/>
  <c r="X4427" i="1" s="1"/>
  <c r="K927" i="1"/>
  <c r="W927" i="1" s="1"/>
  <c r="X927" i="1" s="1"/>
  <c r="K7153" i="1"/>
  <c r="W7153" i="1" s="1"/>
  <c r="X7153" i="1" s="1"/>
  <c r="K4834" i="1"/>
  <c r="W4834" i="1" s="1"/>
  <c r="X4834" i="1" s="1"/>
  <c r="K4833" i="1"/>
  <c r="W4833" i="1" s="1"/>
  <c r="X4833" i="1" s="1"/>
  <c r="K4832" i="1"/>
  <c r="W4832" i="1" s="1"/>
  <c r="X4832" i="1" s="1"/>
  <c r="K4831" i="1"/>
  <c r="W4831" i="1" s="1"/>
  <c r="X4831" i="1" s="1"/>
  <c r="K5054" i="1"/>
  <c r="W5054" i="1" s="1"/>
  <c r="X5054" i="1" s="1"/>
  <c r="K7603" i="1"/>
  <c r="W7603" i="1" s="1"/>
  <c r="X7603" i="1" s="1"/>
  <c r="K4830" i="1"/>
  <c r="W4830" i="1" s="1"/>
  <c r="X4830" i="1" s="1"/>
  <c r="K4829" i="1"/>
  <c r="W4829" i="1" s="1"/>
  <c r="X4829" i="1" s="1"/>
  <c r="K5053" i="1"/>
  <c r="W5053" i="1" s="1"/>
  <c r="X5053" i="1" s="1"/>
  <c r="K4828" i="1"/>
  <c r="W4828" i="1" s="1"/>
  <c r="X4828" i="1" s="1"/>
  <c r="K7602" i="1"/>
  <c r="W7602" i="1" s="1"/>
  <c r="X7602" i="1" s="1"/>
  <c r="K4827" i="1"/>
  <c r="W4827" i="1" s="1"/>
  <c r="X4827" i="1" s="1"/>
  <c r="K4826" i="1"/>
  <c r="W4826" i="1" s="1"/>
  <c r="X4826" i="1" s="1"/>
  <c r="K7152" i="1"/>
  <c r="W7152" i="1" s="1"/>
  <c r="X7152" i="1" s="1"/>
  <c r="K7151" i="1"/>
  <c r="W7151" i="1" s="1"/>
  <c r="X7151" i="1" s="1"/>
  <c r="K7150" i="1"/>
  <c r="W7150" i="1" s="1"/>
  <c r="X7150" i="1" s="1"/>
  <c r="K7149" i="1"/>
  <c r="W7149" i="1" s="1"/>
  <c r="X7149" i="1" s="1"/>
  <c r="K2102" i="1"/>
  <c r="W2102" i="1" s="1"/>
  <c r="X2102" i="1" s="1"/>
  <c r="K2101" i="1"/>
  <c r="W2101" i="1" s="1"/>
  <c r="X2101" i="1" s="1"/>
  <c r="K2100" i="1"/>
  <c r="W2100" i="1" s="1"/>
  <c r="X2100" i="1" s="1"/>
  <c r="K8400" i="1"/>
  <c r="W8400" i="1" s="1"/>
  <c r="X8400" i="1" s="1"/>
  <c r="K2099" i="1"/>
  <c r="W2099" i="1" s="1"/>
  <c r="X2099" i="1" s="1"/>
  <c r="K2098" i="1"/>
  <c r="W2098" i="1" s="1"/>
  <c r="X2098" i="1" s="1"/>
  <c r="K2097" i="1"/>
  <c r="W2097" i="1" s="1"/>
  <c r="X2097" i="1" s="1"/>
  <c r="K2096" i="1"/>
  <c r="W2096" i="1" s="1"/>
  <c r="X2096" i="1" s="1"/>
  <c r="K2095" i="1"/>
  <c r="W2095" i="1" s="1"/>
  <c r="X2095" i="1" s="1"/>
  <c r="K3916" i="1"/>
  <c r="W3916" i="1" s="1"/>
  <c r="X3916" i="1" s="1"/>
  <c r="K2094" i="1"/>
  <c r="W2094" i="1" s="1"/>
  <c r="X2094" i="1" s="1"/>
  <c r="K2093" i="1"/>
  <c r="W2093" i="1" s="1"/>
  <c r="X2093" i="1" s="1"/>
  <c r="K2092" i="1"/>
  <c r="W2092" i="1" s="1"/>
  <c r="X2092" i="1" s="1"/>
  <c r="K8399" i="1"/>
  <c r="W8399" i="1" s="1"/>
  <c r="X8399" i="1" s="1"/>
  <c r="K2091" i="1"/>
  <c r="W2091" i="1" s="1"/>
  <c r="X2091" i="1" s="1"/>
  <c r="K2090" i="1"/>
  <c r="W2090" i="1" s="1"/>
  <c r="X2090" i="1" s="1"/>
  <c r="K2089" i="1"/>
  <c r="W2089" i="1" s="1"/>
  <c r="X2089" i="1" s="1"/>
  <c r="K2088" i="1"/>
  <c r="W2088" i="1" s="1"/>
  <c r="X2088" i="1" s="1"/>
  <c r="K3915" i="1"/>
  <c r="W3915" i="1" s="1"/>
  <c r="X3915" i="1" s="1"/>
  <c r="K8398" i="1"/>
  <c r="W8398" i="1" s="1"/>
  <c r="X8398" i="1" s="1"/>
  <c r="K2087" i="1"/>
  <c r="W2087" i="1" s="1"/>
  <c r="X2087" i="1" s="1"/>
  <c r="K3914" i="1"/>
  <c r="W3914" i="1" s="1"/>
  <c r="X3914" i="1" s="1"/>
  <c r="K8397" i="1"/>
  <c r="W8397" i="1" s="1"/>
  <c r="X8397" i="1" s="1"/>
  <c r="K8396" i="1"/>
  <c r="W8396" i="1" s="1"/>
  <c r="X8396" i="1" s="1"/>
  <c r="K8804" i="1"/>
  <c r="W8804" i="1" s="1"/>
  <c r="X8804" i="1" s="1"/>
  <c r="K8803" i="1"/>
  <c r="W8803" i="1" s="1"/>
  <c r="X8803" i="1" s="1"/>
  <c r="K8802" i="1"/>
  <c r="W8802" i="1" s="1"/>
  <c r="X8802" i="1" s="1"/>
  <c r="K8801" i="1"/>
  <c r="W8801" i="1" s="1"/>
  <c r="X8801" i="1" s="1"/>
  <c r="K8800" i="1"/>
  <c r="W8800" i="1" s="1"/>
  <c r="X8800" i="1" s="1"/>
  <c r="K8799" i="1"/>
  <c r="W8799" i="1" s="1"/>
  <c r="X8799" i="1" s="1"/>
  <c r="K8798" i="1"/>
  <c r="W8798" i="1" s="1"/>
  <c r="X8798" i="1" s="1"/>
  <c r="K8797" i="1"/>
  <c r="W8797" i="1" s="1"/>
  <c r="X8797" i="1" s="1"/>
  <c r="K8796" i="1"/>
  <c r="W8796" i="1" s="1"/>
  <c r="X8796" i="1" s="1"/>
  <c r="K8795" i="1"/>
  <c r="W8795" i="1" s="1"/>
  <c r="X8795" i="1" s="1"/>
  <c r="K8794" i="1"/>
  <c r="W8794" i="1" s="1"/>
  <c r="X8794" i="1" s="1"/>
  <c r="K8793" i="1"/>
  <c r="W8793" i="1" s="1"/>
  <c r="X8793" i="1" s="1"/>
  <c r="K8792" i="1"/>
  <c r="W8792" i="1" s="1"/>
  <c r="X8792" i="1" s="1"/>
  <c r="K3913" i="1"/>
  <c r="W3913" i="1" s="1"/>
  <c r="X3913" i="1" s="1"/>
  <c r="K8791" i="1"/>
  <c r="W8791" i="1" s="1"/>
  <c r="X8791" i="1" s="1"/>
  <c r="K8790" i="1"/>
  <c r="W8790" i="1" s="1"/>
  <c r="X8790" i="1" s="1"/>
  <c r="K8789" i="1"/>
  <c r="W8789" i="1" s="1"/>
  <c r="X8789" i="1" s="1"/>
  <c r="K8788" i="1"/>
  <c r="W8788" i="1" s="1"/>
  <c r="X8788" i="1" s="1"/>
  <c r="K8787" i="1"/>
  <c r="W8787" i="1" s="1"/>
  <c r="X8787" i="1" s="1"/>
  <c r="K8786" i="1"/>
  <c r="W8786" i="1" s="1"/>
  <c r="X8786" i="1" s="1"/>
  <c r="K8785" i="1"/>
  <c r="W8785" i="1" s="1"/>
  <c r="X8785" i="1" s="1"/>
  <c r="K8784" i="1"/>
  <c r="W8784" i="1" s="1"/>
  <c r="X8784" i="1" s="1"/>
  <c r="K8783" i="1"/>
  <c r="W8783" i="1" s="1"/>
  <c r="X8783" i="1" s="1"/>
  <c r="K8782" i="1"/>
  <c r="W8782" i="1" s="1"/>
  <c r="X8782" i="1" s="1"/>
  <c r="K2086" i="1"/>
  <c r="W2086" i="1" s="1"/>
  <c r="X2086" i="1" s="1"/>
  <c r="K926" i="1"/>
  <c r="W926" i="1" s="1"/>
  <c r="X926" i="1" s="1"/>
  <c r="K8781" i="1"/>
  <c r="W8781" i="1" s="1"/>
  <c r="X8781" i="1" s="1"/>
  <c r="K3912" i="1"/>
  <c r="W3912" i="1" s="1"/>
  <c r="X3912" i="1" s="1"/>
  <c r="K8780" i="1"/>
  <c r="W8780" i="1" s="1"/>
  <c r="X8780" i="1" s="1"/>
  <c r="K8779" i="1"/>
  <c r="W8779" i="1" s="1"/>
  <c r="X8779" i="1" s="1"/>
  <c r="K8778" i="1"/>
  <c r="W8778" i="1" s="1"/>
  <c r="X8778" i="1" s="1"/>
  <c r="K8777" i="1"/>
  <c r="W8777" i="1" s="1"/>
  <c r="X8777" i="1" s="1"/>
  <c r="K8776" i="1"/>
  <c r="W8776" i="1" s="1"/>
  <c r="X8776" i="1" s="1"/>
  <c r="K8775" i="1"/>
  <c r="W8775" i="1" s="1"/>
  <c r="X8775" i="1" s="1"/>
  <c r="K8774" i="1"/>
  <c r="W8774" i="1" s="1"/>
  <c r="X8774" i="1" s="1"/>
  <c r="K8773" i="1"/>
  <c r="W8773" i="1" s="1"/>
  <c r="X8773" i="1" s="1"/>
  <c r="K8772" i="1"/>
  <c r="W8772" i="1" s="1"/>
  <c r="X8772" i="1" s="1"/>
  <c r="K8771" i="1"/>
  <c r="W8771" i="1" s="1"/>
  <c r="X8771" i="1" s="1"/>
  <c r="K8770" i="1"/>
  <c r="W8770" i="1" s="1"/>
  <c r="X8770" i="1" s="1"/>
  <c r="K3911" i="1"/>
  <c r="W3911" i="1" s="1"/>
  <c r="X3911" i="1" s="1"/>
  <c r="K8769" i="1"/>
  <c r="W8769" i="1" s="1"/>
  <c r="X8769" i="1" s="1"/>
  <c r="K8768" i="1"/>
  <c r="W8768" i="1" s="1"/>
  <c r="X8768" i="1" s="1"/>
  <c r="K8767" i="1"/>
  <c r="W8767" i="1" s="1"/>
  <c r="X8767" i="1" s="1"/>
  <c r="K8766" i="1"/>
  <c r="W8766" i="1" s="1"/>
  <c r="X8766" i="1" s="1"/>
  <c r="K8765" i="1"/>
  <c r="W8765" i="1" s="1"/>
  <c r="X8765" i="1" s="1"/>
  <c r="K8764" i="1"/>
  <c r="W8764" i="1" s="1"/>
  <c r="X8764" i="1" s="1"/>
  <c r="K8763" i="1"/>
  <c r="W8763" i="1" s="1"/>
  <c r="X8763" i="1" s="1"/>
  <c r="K8762" i="1"/>
  <c r="W8762" i="1" s="1"/>
  <c r="X8762" i="1" s="1"/>
  <c r="K8761" i="1"/>
  <c r="W8761" i="1" s="1"/>
  <c r="X8761" i="1" s="1"/>
  <c r="K8760" i="1"/>
  <c r="W8760" i="1" s="1"/>
  <c r="X8760" i="1" s="1"/>
  <c r="K8759" i="1"/>
  <c r="W8759" i="1" s="1"/>
  <c r="X8759" i="1" s="1"/>
  <c r="K8758" i="1"/>
  <c r="W8758" i="1" s="1"/>
  <c r="X8758" i="1" s="1"/>
  <c r="K925" i="1"/>
  <c r="W925" i="1" s="1"/>
  <c r="X925" i="1" s="1"/>
  <c r="K2085" i="1"/>
  <c r="W2085" i="1" s="1"/>
  <c r="X2085" i="1" s="1"/>
  <c r="K2084" i="1"/>
  <c r="W2084" i="1" s="1"/>
  <c r="X2084" i="1" s="1"/>
  <c r="K2083" i="1"/>
  <c r="W2083" i="1" s="1"/>
  <c r="X2083" i="1" s="1"/>
  <c r="K2082" i="1"/>
  <c r="W2082" i="1" s="1"/>
  <c r="X2082" i="1" s="1"/>
  <c r="K2081" i="1"/>
  <c r="W2081" i="1" s="1"/>
  <c r="X2081" i="1" s="1"/>
  <c r="K151" i="1"/>
  <c r="W151" i="1" s="1"/>
  <c r="X151" i="1" s="1"/>
  <c r="K2080" i="1"/>
  <c r="W2080" i="1" s="1"/>
  <c r="X2080" i="1" s="1"/>
  <c r="K2079" i="1"/>
  <c r="W2079" i="1" s="1"/>
  <c r="X2079" i="1" s="1"/>
  <c r="K2078" i="1"/>
  <c r="W2078" i="1" s="1"/>
  <c r="X2078" i="1" s="1"/>
  <c r="K2077" i="1"/>
  <c r="W2077" i="1" s="1"/>
  <c r="X2077" i="1" s="1"/>
  <c r="K924" i="1"/>
  <c r="W924" i="1" s="1"/>
  <c r="X924" i="1" s="1"/>
  <c r="K923" i="1"/>
  <c r="W923" i="1" s="1"/>
  <c r="X923" i="1" s="1"/>
  <c r="K2076" i="1"/>
  <c r="W2076" i="1" s="1"/>
  <c r="X2076" i="1" s="1"/>
  <c r="K2075" i="1"/>
  <c r="W2075" i="1" s="1"/>
  <c r="X2075" i="1" s="1"/>
  <c r="K922" i="1"/>
  <c r="W922" i="1" s="1"/>
  <c r="X922" i="1" s="1"/>
  <c r="K8128" i="1"/>
  <c r="W8128" i="1" s="1"/>
  <c r="X8128" i="1" s="1"/>
  <c r="K8757" i="1"/>
  <c r="W8757" i="1" s="1"/>
  <c r="X8757" i="1" s="1"/>
  <c r="K8756" i="1"/>
  <c r="W8756" i="1" s="1"/>
  <c r="X8756" i="1" s="1"/>
  <c r="K8755" i="1"/>
  <c r="W8755" i="1" s="1"/>
  <c r="X8755" i="1" s="1"/>
  <c r="K8127" i="1"/>
  <c r="W8127" i="1" s="1"/>
  <c r="X8127" i="1" s="1"/>
  <c r="K8126" i="1"/>
  <c r="W8126" i="1" s="1"/>
  <c r="X8126" i="1" s="1"/>
  <c r="K2074" i="1"/>
  <c r="W2074" i="1" s="1"/>
  <c r="X2074" i="1" s="1"/>
  <c r="K2073" i="1"/>
  <c r="W2073" i="1" s="1"/>
  <c r="X2073" i="1" s="1"/>
  <c r="K8754" i="1"/>
  <c r="W8754" i="1" s="1"/>
  <c r="X8754" i="1" s="1"/>
  <c r="K8125" i="1"/>
  <c r="W8125" i="1" s="1"/>
  <c r="X8125" i="1" s="1"/>
  <c r="K8753" i="1"/>
  <c r="W8753" i="1" s="1"/>
  <c r="X8753" i="1" s="1"/>
  <c r="K8752" i="1"/>
  <c r="W8752" i="1" s="1"/>
  <c r="X8752" i="1" s="1"/>
  <c r="K8751" i="1"/>
  <c r="W8751" i="1" s="1"/>
  <c r="X8751" i="1" s="1"/>
  <c r="K150" i="1"/>
  <c r="W150" i="1" s="1"/>
  <c r="X150" i="1" s="1"/>
  <c r="K8750" i="1"/>
  <c r="W8750" i="1" s="1"/>
  <c r="X8750" i="1" s="1"/>
  <c r="K3910" i="1"/>
  <c r="W3910" i="1" s="1"/>
  <c r="X3910" i="1" s="1"/>
  <c r="K8749" i="1"/>
  <c r="W8749" i="1" s="1"/>
  <c r="X8749" i="1" s="1"/>
  <c r="K8748" i="1"/>
  <c r="W8748" i="1" s="1"/>
  <c r="X8748" i="1" s="1"/>
  <c r="K8747" i="1"/>
  <c r="W8747" i="1" s="1"/>
  <c r="X8747" i="1" s="1"/>
  <c r="K8746" i="1"/>
  <c r="W8746" i="1" s="1"/>
  <c r="X8746" i="1" s="1"/>
  <c r="K8745" i="1"/>
  <c r="W8745" i="1" s="1"/>
  <c r="X8745" i="1" s="1"/>
  <c r="K8744" i="1"/>
  <c r="W8744" i="1" s="1"/>
  <c r="X8744" i="1" s="1"/>
  <c r="K5052" i="1"/>
  <c r="W5052" i="1" s="1"/>
  <c r="X5052" i="1" s="1"/>
  <c r="K4646" i="1"/>
  <c r="K7148" i="1"/>
  <c r="W7148" i="1" s="1"/>
  <c r="X7148" i="1" s="1"/>
  <c r="K7147" i="1"/>
  <c r="W7147" i="1" s="1"/>
  <c r="X7147" i="1" s="1"/>
  <c r="K7146" i="1"/>
  <c r="W7146" i="1" s="1"/>
  <c r="X7146" i="1" s="1"/>
  <c r="K7145" i="1"/>
  <c r="W7145" i="1" s="1"/>
  <c r="X7145" i="1" s="1"/>
  <c r="K7144" i="1"/>
  <c r="W7144" i="1" s="1"/>
  <c r="X7144" i="1" s="1"/>
  <c r="K7143" i="1"/>
  <c r="W7143" i="1" s="1"/>
  <c r="X7143" i="1" s="1"/>
  <c r="K7142" i="1"/>
  <c r="W7142" i="1" s="1"/>
  <c r="X7142" i="1" s="1"/>
  <c r="K7141" i="1"/>
  <c r="W7141" i="1" s="1"/>
  <c r="X7141" i="1" s="1"/>
  <c r="K149" i="1"/>
  <c r="W149" i="1" s="1"/>
  <c r="X149" i="1" s="1"/>
  <c r="K148" i="1"/>
  <c r="W148" i="1" s="1"/>
  <c r="X148" i="1" s="1"/>
  <c r="K147" i="1"/>
  <c r="W147" i="1" s="1"/>
  <c r="X147" i="1" s="1"/>
  <c r="K146" i="1"/>
  <c r="W146" i="1" s="1"/>
  <c r="X146" i="1" s="1"/>
  <c r="K921" i="1"/>
  <c r="W921" i="1" s="1"/>
  <c r="X921" i="1" s="1"/>
  <c r="K7140" i="1"/>
  <c r="W7140" i="1" s="1"/>
  <c r="X7140" i="1" s="1"/>
  <c r="K7139" i="1"/>
  <c r="W7139" i="1" s="1"/>
  <c r="X7139" i="1" s="1"/>
  <c r="K7138" i="1"/>
  <c r="W7138" i="1" s="1"/>
  <c r="X7138" i="1" s="1"/>
  <c r="K145" i="1"/>
  <c r="W145" i="1" s="1"/>
  <c r="X145" i="1" s="1"/>
  <c r="K144" i="1"/>
  <c r="W144" i="1" s="1"/>
  <c r="X144" i="1" s="1"/>
  <c r="K143" i="1"/>
  <c r="W143" i="1" s="1"/>
  <c r="X143" i="1" s="1"/>
  <c r="K142" i="1"/>
  <c r="W142" i="1" s="1"/>
  <c r="X142" i="1" s="1"/>
  <c r="K141" i="1"/>
  <c r="W141" i="1" s="1"/>
  <c r="X141" i="1" s="1"/>
  <c r="K140" i="1"/>
  <c r="W140" i="1" s="1"/>
  <c r="X140" i="1" s="1"/>
  <c r="K4645" i="1"/>
  <c r="K4644" i="1"/>
  <c r="K2072" i="1"/>
  <c r="W2072" i="1" s="1"/>
  <c r="X2072" i="1" s="1"/>
  <c r="K3909" i="1"/>
  <c r="W3909" i="1" s="1"/>
  <c r="X3909" i="1" s="1"/>
  <c r="K8743" i="1"/>
  <c r="W8743" i="1" s="1"/>
  <c r="X8743" i="1" s="1"/>
  <c r="K8742" i="1"/>
  <c r="W8742" i="1" s="1"/>
  <c r="X8742" i="1" s="1"/>
  <c r="K8741" i="1"/>
  <c r="W8741" i="1" s="1"/>
  <c r="X8741" i="1" s="1"/>
  <c r="K8740" i="1"/>
  <c r="W8740" i="1" s="1"/>
  <c r="X8740" i="1" s="1"/>
  <c r="K6201" i="1"/>
  <c r="W6201" i="1" s="1"/>
  <c r="X6201" i="1" s="1"/>
  <c r="K4426" i="1"/>
  <c r="W4426" i="1" s="1"/>
  <c r="X4426" i="1" s="1"/>
  <c r="K8739" i="1"/>
  <c r="W8739" i="1" s="1"/>
  <c r="X8739" i="1" s="1"/>
  <c r="K8738" i="1"/>
  <c r="W8738" i="1" s="1"/>
  <c r="X8738" i="1" s="1"/>
  <c r="K8737" i="1"/>
  <c r="W8737" i="1" s="1"/>
  <c r="X8737" i="1" s="1"/>
  <c r="K8736" i="1"/>
  <c r="W8736" i="1" s="1"/>
  <c r="X8736" i="1" s="1"/>
  <c r="K8735" i="1"/>
  <c r="W8735" i="1" s="1"/>
  <c r="X8735" i="1" s="1"/>
  <c r="K8734" i="1"/>
  <c r="W8734" i="1" s="1"/>
  <c r="X8734" i="1" s="1"/>
  <c r="K8733" i="1"/>
  <c r="W8733" i="1" s="1"/>
  <c r="X8733" i="1" s="1"/>
  <c r="K8732" i="1"/>
  <c r="W8732" i="1" s="1"/>
  <c r="X8732" i="1" s="1"/>
  <c r="K920" i="1"/>
  <c r="W920" i="1" s="1"/>
  <c r="X920" i="1" s="1"/>
  <c r="K8731" i="1"/>
  <c r="W8731" i="1" s="1"/>
  <c r="X8731" i="1" s="1"/>
  <c r="K2071" i="1"/>
  <c r="W2071" i="1" s="1"/>
  <c r="X2071" i="1" s="1"/>
  <c r="K7137" i="1"/>
  <c r="W7137" i="1" s="1"/>
  <c r="X7137" i="1" s="1"/>
  <c r="K2070" i="1"/>
  <c r="W2070" i="1" s="1"/>
  <c r="X2070" i="1" s="1"/>
  <c r="K2069" i="1"/>
  <c r="W2069" i="1" s="1"/>
  <c r="X2069" i="1" s="1"/>
  <c r="K2068" i="1"/>
  <c r="W2068" i="1" s="1"/>
  <c r="X2068" i="1" s="1"/>
  <c r="K2067" i="1"/>
  <c r="W2067" i="1" s="1"/>
  <c r="X2067" i="1" s="1"/>
  <c r="K2066" i="1"/>
  <c r="W2066" i="1" s="1"/>
  <c r="X2066" i="1" s="1"/>
  <c r="K2065" i="1"/>
  <c r="W2065" i="1" s="1"/>
  <c r="X2065" i="1" s="1"/>
  <c r="K2064" i="1"/>
  <c r="W2064" i="1" s="1"/>
  <c r="X2064" i="1" s="1"/>
  <c r="K4425" i="1"/>
  <c r="W4425" i="1" s="1"/>
  <c r="X4425" i="1" s="1"/>
  <c r="K4424" i="1"/>
  <c r="W4424" i="1" s="1"/>
  <c r="X4424" i="1" s="1"/>
  <c r="K4423" i="1"/>
  <c r="W4423" i="1" s="1"/>
  <c r="X4423" i="1" s="1"/>
  <c r="K4422" i="1"/>
  <c r="W4422" i="1" s="1"/>
  <c r="X4422" i="1" s="1"/>
  <c r="K4421" i="1"/>
  <c r="W4421" i="1" s="1"/>
  <c r="X4421" i="1" s="1"/>
  <c r="K4420" i="1"/>
  <c r="W4420" i="1" s="1"/>
  <c r="X4420" i="1" s="1"/>
  <c r="K8730" i="1"/>
  <c r="W8730" i="1" s="1"/>
  <c r="X8730" i="1" s="1"/>
  <c r="K4419" i="1"/>
  <c r="W4419" i="1" s="1"/>
  <c r="X4419" i="1" s="1"/>
  <c r="K2063" i="1"/>
  <c r="W2063" i="1" s="1"/>
  <c r="X2063" i="1" s="1"/>
  <c r="K4418" i="1"/>
  <c r="W4418" i="1" s="1"/>
  <c r="X4418" i="1" s="1"/>
  <c r="K7136" i="1"/>
  <c r="W7136" i="1" s="1"/>
  <c r="X7136" i="1" s="1"/>
  <c r="K7135" i="1"/>
  <c r="W7135" i="1" s="1"/>
  <c r="X7135" i="1" s="1"/>
  <c r="K919" i="1"/>
  <c r="W919" i="1" s="1"/>
  <c r="X919" i="1" s="1"/>
  <c r="K7134" i="1"/>
  <c r="W7134" i="1" s="1"/>
  <c r="X7134" i="1" s="1"/>
  <c r="K918" i="1"/>
  <c r="W918" i="1" s="1"/>
  <c r="X918" i="1" s="1"/>
  <c r="K7133" i="1"/>
  <c r="W7133" i="1" s="1"/>
  <c r="X7133" i="1" s="1"/>
  <c r="K7132" i="1"/>
  <c r="W7132" i="1" s="1"/>
  <c r="X7132" i="1" s="1"/>
  <c r="K7131" i="1"/>
  <c r="W7131" i="1" s="1"/>
  <c r="X7131" i="1" s="1"/>
  <c r="K7130" i="1"/>
  <c r="W7130" i="1" s="1"/>
  <c r="X7130" i="1" s="1"/>
  <c r="K7129" i="1"/>
  <c r="W7129" i="1" s="1"/>
  <c r="X7129" i="1" s="1"/>
  <c r="K917" i="1"/>
  <c r="W917" i="1" s="1"/>
  <c r="X917" i="1" s="1"/>
  <c r="K7128" i="1"/>
  <c r="W7128" i="1" s="1"/>
  <c r="X7128" i="1" s="1"/>
  <c r="K8729" i="1"/>
  <c r="W8729" i="1" s="1"/>
  <c r="X8729" i="1" s="1"/>
  <c r="K8728" i="1"/>
  <c r="W8728" i="1" s="1"/>
  <c r="X8728" i="1" s="1"/>
  <c r="K3908" i="1"/>
  <c r="W3908" i="1" s="1"/>
  <c r="X3908" i="1" s="1"/>
  <c r="K8727" i="1"/>
  <c r="W8727" i="1" s="1"/>
  <c r="X8727" i="1" s="1"/>
  <c r="K8395" i="1"/>
  <c r="W8395" i="1" s="1"/>
  <c r="X8395" i="1" s="1"/>
  <c r="K2062" i="1"/>
  <c r="W2062" i="1" s="1"/>
  <c r="X2062" i="1" s="1"/>
  <c r="K3907" i="1"/>
  <c r="W3907" i="1" s="1"/>
  <c r="X3907" i="1" s="1"/>
  <c r="K3906" i="1"/>
  <c r="W3906" i="1" s="1"/>
  <c r="X3906" i="1" s="1"/>
  <c r="K3905" i="1"/>
  <c r="W3905" i="1" s="1"/>
  <c r="X3905" i="1" s="1"/>
  <c r="K2061" i="1"/>
  <c r="W2061" i="1" s="1"/>
  <c r="X2061" i="1" s="1"/>
  <c r="K2060" i="1"/>
  <c r="W2060" i="1" s="1"/>
  <c r="X2060" i="1" s="1"/>
  <c r="K2059" i="1"/>
  <c r="W2059" i="1" s="1"/>
  <c r="X2059" i="1" s="1"/>
  <c r="K2058" i="1"/>
  <c r="W2058" i="1" s="1"/>
  <c r="X2058" i="1" s="1"/>
  <c r="K2057" i="1"/>
  <c r="W2057" i="1" s="1"/>
  <c r="X2057" i="1" s="1"/>
  <c r="K8394" i="1"/>
  <c r="W8394" i="1" s="1"/>
  <c r="X8394" i="1" s="1"/>
  <c r="K2056" i="1"/>
  <c r="W2056" i="1" s="1"/>
  <c r="X2056" i="1" s="1"/>
  <c r="K8726" i="1"/>
  <c r="W8726" i="1" s="1"/>
  <c r="X8726" i="1" s="1"/>
  <c r="K2055" i="1"/>
  <c r="W2055" i="1" s="1"/>
  <c r="X2055" i="1" s="1"/>
  <c r="K8725" i="1"/>
  <c r="W8725" i="1" s="1"/>
  <c r="X8725" i="1" s="1"/>
  <c r="K3904" i="1"/>
  <c r="W3904" i="1" s="1"/>
  <c r="X3904" i="1" s="1"/>
  <c r="K3903" i="1"/>
  <c r="W3903" i="1" s="1"/>
  <c r="X3903" i="1" s="1"/>
  <c r="K2054" i="1"/>
  <c r="W2054" i="1" s="1"/>
  <c r="X2054" i="1" s="1"/>
  <c r="K916" i="1"/>
  <c r="W916" i="1" s="1"/>
  <c r="X916" i="1" s="1"/>
  <c r="K3902" i="1"/>
  <c r="W3902" i="1" s="1"/>
  <c r="X3902" i="1" s="1"/>
  <c r="K3901" i="1"/>
  <c r="W3901" i="1" s="1"/>
  <c r="X3901" i="1" s="1"/>
  <c r="K2053" i="1"/>
  <c r="W2053" i="1" s="1"/>
  <c r="X2053" i="1" s="1"/>
  <c r="K3900" i="1"/>
  <c r="W3900" i="1" s="1"/>
  <c r="X3900" i="1" s="1"/>
  <c r="K2052" i="1"/>
  <c r="W2052" i="1" s="1"/>
  <c r="X2052" i="1" s="1"/>
  <c r="K3899" i="1"/>
  <c r="W3899" i="1" s="1"/>
  <c r="X3899" i="1" s="1"/>
  <c r="K2051" i="1"/>
  <c r="W2051" i="1" s="1"/>
  <c r="X2051" i="1" s="1"/>
  <c r="K2050" i="1"/>
  <c r="W2050" i="1" s="1"/>
  <c r="X2050" i="1" s="1"/>
  <c r="K8724" i="1"/>
  <c r="W8724" i="1" s="1"/>
  <c r="X8724" i="1" s="1"/>
  <c r="K3898" i="1"/>
  <c r="W3898" i="1" s="1"/>
  <c r="X3898" i="1" s="1"/>
  <c r="K7127" i="1"/>
  <c r="W7127" i="1" s="1"/>
  <c r="X7127" i="1" s="1"/>
  <c r="K6526" i="1"/>
  <c r="W6526" i="1" s="1"/>
  <c r="X6526" i="1" s="1"/>
  <c r="K5205" i="1"/>
  <c r="W5205" i="1" s="1"/>
  <c r="X5205" i="1" s="1"/>
  <c r="K7126" i="1"/>
  <c r="W7126" i="1" s="1"/>
  <c r="X7126" i="1" s="1"/>
  <c r="K6525" i="1"/>
  <c r="K6524" i="1"/>
  <c r="K7125" i="1"/>
  <c r="K6200" i="1"/>
  <c r="W6200" i="1" s="1"/>
  <c r="X6200" i="1" s="1"/>
  <c r="K5790" i="1"/>
  <c r="W5790" i="1" s="1"/>
  <c r="X5790" i="1" s="1"/>
  <c r="K7124" i="1"/>
  <c r="W7124" i="1" s="1"/>
  <c r="X7124" i="1" s="1"/>
  <c r="K7123" i="1"/>
  <c r="W7123" i="1" s="1"/>
  <c r="X7123" i="1" s="1"/>
  <c r="K139" i="1"/>
  <c r="W139" i="1" s="1"/>
  <c r="X139" i="1" s="1"/>
  <c r="K138" i="1"/>
  <c r="W138" i="1" s="1"/>
  <c r="X138" i="1" s="1"/>
  <c r="K137" i="1"/>
  <c r="W137" i="1" s="1"/>
  <c r="X137" i="1" s="1"/>
  <c r="K7122" i="1"/>
  <c r="W7122" i="1" s="1"/>
  <c r="X7122" i="1" s="1"/>
  <c r="K4825" i="1"/>
  <c r="K7121" i="1"/>
  <c r="W7121" i="1" s="1"/>
  <c r="X7121" i="1" s="1"/>
  <c r="K5789" i="1"/>
  <c r="W5789" i="1" s="1"/>
  <c r="X5789" i="1" s="1"/>
  <c r="K7120" i="1"/>
  <c r="W7120" i="1" s="1"/>
  <c r="X7120" i="1" s="1"/>
  <c r="K7119" i="1"/>
  <c r="W7119" i="1" s="1"/>
  <c r="X7119" i="1" s="1"/>
  <c r="K7118" i="1"/>
  <c r="W7118" i="1" s="1"/>
  <c r="X7118" i="1" s="1"/>
  <c r="K7117" i="1"/>
  <c r="W7117" i="1" s="1"/>
  <c r="X7117" i="1" s="1"/>
  <c r="K7116" i="1"/>
  <c r="W7116" i="1" s="1"/>
  <c r="X7116" i="1" s="1"/>
  <c r="K7115" i="1"/>
  <c r="K7114" i="1"/>
  <c r="W7114" i="1" s="1"/>
  <c r="X7114" i="1" s="1"/>
  <c r="K7113" i="1"/>
  <c r="W7113" i="1" s="1"/>
  <c r="X7113" i="1" s="1"/>
  <c r="K7112" i="1"/>
  <c r="W7112" i="1" s="1"/>
  <c r="X7112" i="1" s="1"/>
  <c r="K7111" i="1"/>
  <c r="W7111" i="1" s="1"/>
  <c r="X7111" i="1" s="1"/>
  <c r="K7110" i="1"/>
  <c r="W7110" i="1" s="1"/>
  <c r="X7110" i="1" s="1"/>
  <c r="K915" i="1"/>
  <c r="W915" i="1" s="1"/>
  <c r="X915" i="1" s="1"/>
  <c r="K914" i="1"/>
  <c r="W914" i="1" s="1"/>
  <c r="X914" i="1" s="1"/>
  <c r="K913" i="1"/>
  <c r="W913" i="1" s="1"/>
  <c r="X913" i="1" s="1"/>
  <c r="K912" i="1"/>
  <c r="W912" i="1" s="1"/>
  <c r="X912" i="1" s="1"/>
  <c r="K911" i="1"/>
  <c r="W911" i="1" s="1"/>
  <c r="X911" i="1" s="1"/>
  <c r="K910" i="1"/>
  <c r="W910" i="1" s="1"/>
  <c r="X910" i="1" s="1"/>
  <c r="K909" i="1"/>
  <c r="W909" i="1" s="1"/>
  <c r="X909" i="1" s="1"/>
  <c r="K908" i="1"/>
  <c r="W908" i="1" s="1"/>
  <c r="X908" i="1" s="1"/>
  <c r="K6199" i="1"/>
  <c r="W6199" i="1" s="1"/>
  <c r="X6199" i="1" s="1"/>
  <c r="K5788" i="1"/>
  <c r="W5788" i="1" s="1"/>
  <c r="X5788" i="1" s="1"/>
  <c r="K6198" i="1"/>
  <c r="W6198" i="1" s="1"/>
  <c r="X6198" i="1" s="1"/>
  <c r="K6197" i="1"/>
  <c r="W6197" i="1" s="1"/>
  <c r="X6197" i="1" s="1"/>
  <c r="K7109" i="1"/>
  <c r="W7109" i="1" s="1"/>
  <c r="X7109" i="1" s="1"/>
  <c r="K7108" i="1"/>
  <c r="W7108" i="1" s="1"/>
  <c r="X7108" i="1" s="1"/>
  <c r="K7107" i="1"/>
  <c r="W7107" i="1" s="1"/>
  <c r="X7107" i="1" s="1"/>
  <c r="K7106" i="1"/>
  <c r="W7106" i="1" s="1"/>
  <c r="X7106" i="1" s="1"/>
  <c r="K6523" i="1"/>
  <c r="W6523" i="1" s="1"/>
  <c r="X6523" i="1" s="1"/>
  <c r="K7105" i="1"/>
  <c r="W7105" i="1" s="1"/>
  <c r="X7105" i="1" s="1"/>
  <c r="K5787" i="1"/>
  <c r="K7104" i="1"/>
  <c r="W7104" i="1" s="1"/>
  <c r="X7104" i="1" s="1"/>
  <c r="K7103" i="1"/>
  <c r="W7103" i="1" s="1"/>
  <c r="X7103" i="1" s="1"/>
  <c r="K7102" i="1"/>
  <c r="W7102" i="1" s="1"/>
  <c r="X7102" i="1" s="1"/>
  <c r="K7101" i="1"/>
  <c r="W7101" i="1" s="1"/>
  <c r="X7101" i="1" s="1"/>
  <c r="K7100" i="1"/>
  <c r="W7100" i="1" s="1"/>
  <c r="X7100" i="1" s="1"/>
  <c r="K7099" i="1"/>
  <c r="W7099" i="1" s="1"/>
  <c r="X7099" i="1" s="1"/>
  <c r="K907" i="1"/>
  <c r="W907" i="1" s="1"/>
  <c r="X907" i="1" s="1"/>
  <c r="K906" i="1"/>
  <c r="W906" i="1" s="1"/>
  <c r="X906" i="1" s="1"/>
  <c r="K905" i="1"/>
  <c r="W905" i="1" s="1"/>
  <c r="X905" i="1" s="1"/>
  <c r="K904" i="1"/>
  <c r="W904" i="1" s="1"/>
  <c r="X904" i="1" s="1"/>
  <c r="K3897" i="1"/>
  <c r="W3897" i="1" s="1"/>
  <c r="X3897" i="1" s="1"/>
  <c r="K7098" i="1"/>
  <c r="W7098" i="1" s="1"/>
  <c r="X7098" i="1" s="1"/>
  <c r="K2049" i="1"/>
  <c r="W2049" i="1" s="1"/>
  <c r="X2049" i="1" s="1"/>
  <c r="K8393" i="1"/>
  <c r="W8393" i="1" s="1"/>
  <c r="X8393" i="1" s="1"/>
  <c r="K2048" i="1"/>
  <c r="W2048" i="1" s="1"/>
  <c r="X2048" i="1" s="1"/>
  <c r="K2047" i="1"/>
  <c r="W2047" i="1" s="1"/>
  <c r="X2047" i="1" s="1"/>
  <c r="K4643" i="1"/>
  <c r="K903" i="1"/>
  <c r="W903" i="1" s="1"/>
  <c r="X903" i="1" s="1"/>
  <c r="K902" i="1"/>
  <c r="W902" i="1" s="1"/>
  <c r="X902" i="1" s="1"/>
  <c r="K2046" i="1"/>
  <c r="W2046" i="1" s="1"/>
  <c r="X2046" i="1" s="1"/>
  <c r="K2045" i="1"/>
  <c r="W2045" i="1" s="1"/>
  <c r="X2045" i="1" s="1"/>
  <c r="K2044" i="1"/>
  <c r="W2044" i="1" s="1"/>
  <c r="X2044" i="1" s="1"/>
  <c r="K8392" i="1"/>
  <c r="W8392" i="1" s="1"/>
  <c r="X8392" i="1" s="1"/>
  <c r="K4824" i="1"/>
  <c r="W4824" i="1" s="1"/>
  <c r="X4824" i="1" s="1"/>
  <c r="K901" i="1"/>
  <c r="W901" i="1" s="1"/>
  <c r="X901" i="1" s="1"/>
  <c r="K2043" i="1"/>
  <c r="W2043" i="1" s="1"/>
  <c r="X2043" i="1" s="1"/>
  <c r="K900" i="1"/>
  <c r="W900" i="1" s="1"/>
  <c r="X900" i="1" s="1"/>
  <c r="K2042" i="1"/>
  <c r="W2042" i="1" s="1"/>
  <c r="X2042" i="1" s="1"/>
  <c r="K7097" i="1"/>
  <c r="W7097" i="1" s="1"/>
  <c r="X7097" i="1" s="1"/>
  <c r="K7096" i="1"/>
  <c r="W7096" i="1" s="1"/>
  <c r="X7096" i="1" s="1"/>
  <c r="K7095" i="1"/>
  <c r="W7095" i="1" s="1"/>
  <c r="X7095" i="1" s="1"/>
  <c r="K899" i="1"/>
  <c r="W899" i="1" s="1"/>
  <c r="X899" i="1" s="1"/>
  <c r="K3896" i="1"/>
  <c r="W3896" i="1" s="1"/>
  <c r="X3896" i="1" s="1"/>
  <c r="K2041" i="1"/>
  <c r="W2041" i="1" s="1"/>
  <c r="X2041" i="1" s="1"/>
  <c r="K898" i="1"/>
  <c r="W898" i="1" s="1"/>
  <c r="X898" i="1" s="1"/>
  <c r="K897" i="1"/>
  <c r="W897" i="1" s="1"/>
  <c r="X897" i="1" s="1"/>
  <c r="K7094" i="1"/>
  <c r="W7094" i="1" s="1"/>
  <c r="X7094" i="1" s="1"/>
  <c r="K2040" i="1"/>
  <c r="W2040" i="1" s="1"/>
  <c r="X2040" i="1" s="1"/>
  <c r="K896" i="1"/>
  <c r="W896" i="1" s="1"/>
  <c r="X896" i="1" s="1"/>
  <c r="K2039" i="1"/>
  <c r="W2039" i="1" s="1"/>
  <c r="X2039" i="1" s="1"/>
  <c r="K895" i="1"/>
  <c r="W895" i="1" s="1"/>
  <c r="X895" i="1" s="1"/>
  <c r="K2038" i="1"/>
  <c r="W2038" i="1" s="1"/>
  <c r="X2038" i="1" s="1"/>
  <c r="K2037" i="1"/>
  <c r="W2037" i="1" s="1"/>
  <c r="X2037" i="1" s="1"/>
  <c r="K2036" i="1"/>
  <c r="W2036" i="1" s="1"/>
  <c r="X2036" i="1" s="1"/>
  <c r="K136" i="1"/>
  <c r="W136" i="1" s="1"/>
  <c r="X136" i="1" s="1"/>
  <c r="K2035" i="1"/>
  <c r="W2035" i="1" s="1"/>
  <c r="X2035" i="1" s="1"/>
  <c r="K894" i="1"/>
  <c r="W894" i="1" s="1"/>
  <c r="X894" i="1" s="1"/>
  <c r="K2034" i="1"/>
  <c r="W2034" i="1" s="1"/>
  <c r="X2034" i="1" s="1"/>
  <c r="K893" i="1"/>
  <c r="W893" i="1" s="1"/>
  <c r="X893" i="1" s="1"/>
  <c r="K892" i="1"/>
  <c r="W892" i="1" s="1"/>
  <c r="X892" i="1" s="1"/>
  <c r="K891" i="1"/>
  <c r="W891" i="1" s="1"/>
  <c r="X891" i="1" s="1"/>
  <c r="K890" i="1"/>
  <c r="W890" i="1" s="1"/>
  <c r="X890" i="1" s="1"/>
  <c r="K7093" i="1"/>
  <c r="W7093" i="1" s="1"/>
  <c r="X7093" i="1" s="1"/>
  <c r="K7092" i="1"/>
  <c r="W7092" i="1" s="1"/>
  <c r="X7092" i="1" s="1"/>
  <c r="K889" i="1"/>
  <c r="W889" i="1" s="1"/>
  <c r="X889" i="1" s="1"/>
  <c r="K7091" i="1"/>
  <c r="W7091" i="1" s="1"/>
  <c r="X7091" i="1" s="1"/>
  <c r="K7090" i="1"/>
  <c r="W7090" i="1" s="1"/>
  <c r="X7090" i="1" s="1"/>
  <c r="K7089" i="1"/>
  <c r="W7089" i="1" s="1"/>
  <c r="X7089" i="1" s="1"/>
  <c r="K888" i="1"/>
  <c r="W888" i="1" s="1"/>
  <c r="X888" i="1" s="1"/>
  <c r="K7088" i="1"/>
  <c r="W7088" i="1" s="1"/>
  <c r="X7088" i="1" s="1"/>
  <c r="K7087" i="1"/>
  <c r="W7087" i="1" s="1"/>
  <c r="X7087" i="1" s="1"/>
  <c r="K887" i="1"/>
  <c r="W887" i="1" s="1"/>
  <c r="X887" i="1" s="1"/>
  <c r="K7086" i="1"/>
  <c r="W7086" i="1" s="1"/>
  <c r="X7086" i="1" s="1"/>
  <c r="K7085" i="1"/>
  <c r="W7085" i="1" s="1"/>
  <c r="X7085" i="1" s="1"/>
  <c r="K7084" i="1"/>
  <c r="W7084" i="1" s="1"/>
  <c r="X7084" i="1" s="1"/>
  <c r="K7083" i="1"/>
  <c r="W7083" i="1" s="1"/>
  <c r="X7083" i="1" s="1"/>
  <c r="K7082" i="1"/>
  <c r="W7082" i="1" s="1"/>
  <c r="X7082" i="1" s="1"/>
  <c r="K7081" i="1"/>
  <c r="W7081" i="1" s="1"/>
  <c r="X7081" i="1" s="1"/>
  <c r="K7080" i="1"/>
  <c r="W7080" i="1" s="1"/>
  <c r="X7080" i="1" s="1"/>
  <c r="K886" i="1"/>
  <c r="W886" i="1" s="1"/>
  <c r="X886" i="1" s="1"/>
  <c r="K7079" i="1"/>
  <c r="W7079" i="1" s="1"/>
  <c r="X7079" i="1" s="1"/>
  <c r="K885" i="1"/>
  <c r="W885" i="1" s="1"/>
  <c r="X885" i="1" s="1"/>
  <c r="K7078" i="1"/>
  <c r="W7078" i="1" s="1"/>
  <c r="X7078" i="1" s="1"/>
  <c r="K7077" i="1"/>
  <c r="W7077" i="1" s="1"/>
  <c r="X7077" i="1" s="1"/>
  <c r="K7076" i="1"/>
  <c r="W7076" i="1" s="1"/>
  <c r="X7076" i="1" s="1"/>
  <c r="K4417" i="1"/>
  <c r="W4417" i="1" s="1"/>
  <c r="X4417" i="1" s="1"/>
  <c r="K7075" i="1"/>
  <c r="W7075" i="1" s="1"/>
  <c r="X7075" i="1" s="1"/>
  <c r="K7074" i="1"/>
  <c r="W7074" i="1" s="1"/>
  <c r="X7074" i="1" s="1"/>
  <c r="K7073" i="1"/>
  <c r="W7073" i="1" s="1"/>
  <c r="X7073" i="1" s="1"/>
  <c r="K7072" i="1"/>
  <c r="W7072" i="1" s="1"/>
  <c r="X7072" i="1" s="1"/>
  <c r="K7071" i="1"/>
  <c r="W7071" i="1" s="1"/>
  <c r="X7071" i="1" s="1"/>
  <c r="K7070" i="1"/>
  <c r="W7070" i="1" s="1"/>
  <c r="X7070" i="1" s="1"/>
  <c r="K7069" i="1"/>
  <c r="W7069" i="1" s="1"/>
  <c r="X7069" i="1" s="1"/>
  <c r="K7068" i="1"/>
  <c r="W7068" i="1" s="1"/>
  <c r="X7068" i="1" s="1"/>
  <c r="K7067" i="1"/>
  <c r="W7067" i="1" s="1"/>
  <c r="X7067" i="1" s="1"/>
  <c r="K7066" i="1"/>
  <c r="W7066" i="1" s="1"/>
  <c r="X7066" i="1" s="1"/>
  <c r="K7065" i="1"/>
  <c r="W7065" i="1" s="1"/>
  <c r="X7065" i="1" s="1"/>
  <c r="K7064" i="1"/>
  <c r="W7064" i="1" s="1"/>
  <c r="X7064" i="1" s="1"/>
  <c r="K7063" i="1"/>
  <c r="W7063" i="1" s="1"/>
  <c r="X7063" i="1" s="1"/>
  <c r="K7062" i="1"/>
  <c r="W7062" i="1" s="1"/>
  <c r="X7062" i="1" s="1"/>
  <c r="K7061" i="1"/>
  <c r="W7061" i="1" s="1"/>
  <c r="X7061" i="1" s="1"/>
  <c r="K7060" i="1"/>
  <c r="W7060" i="1" s="1"/>
  <c r="X7060" i="1" s="1"/>
  <c r="K884" i="1"/>
  <c r="W884" i="1" s="1"/>
  <c r="X884" i="1" s="1"/>
  <c r="K7059" i="1"/>
  <c r="W7059" i="1" s="1"/>
  <c r="X7059" i="1" s="1"/>
  <c r="K7058" i="1"/>
  <c r="W7058" i="1" s="1"/>
  <c r="X7058" i="1" s="1"/>
  <c r="K7057" i="1"/>
  <c r="W7057" i="1" s="1"/>
  <c r="X7057" i="1" s="1"/>
  <c r="K883" i="1"/>
  <c r="W883" i="1" s="1"/>
  <c r="X883" i="1" s="1"/>
  <c r="K882" i="1"/>
  <c r="W882" i="1" s="1"/>
  <c r="X882" i="1" s="1"/>
  <c r="K881" i="1"/>
  <c r="W881" i="1" s="1"/>
  <c r="X881" i="1" s="1"/>
  <c r="K4642" i="1"/>
  <c r="K4641" i="1"/>
  <c r="K5786" i="1"/>
  <c r="W5786" i="1" s="1"/>
  <c r="X5786" i="1" s="1"/>
  <c r="K5785" i="1"/>
  <c r="W5785" i="1" s="1"/>
  <c r="X5785" i="1" s="1"/>
  <c r="K5784" i="1"/>
  <c r="W5784" i="1" s="1"/>
  <c r="X5784" i="1" s="1"/>
  <c r="K5783" i="1"/>
  <c r="W5783" i="1" s="1"/>
  <c r="X5783" i="1" s="1"/>
  <c r="K4823" i="1"/>
  <c r="W4823" i="1" s="1"/>
  <c r="X4823" i="1" s="1"/>
  <c r="K7056" i="1"/>
  <c r="W7056" i="1" s="1"/>
  <c r="X7056" i="1" s="1"/>
  <c r="K4744" i="1"/>
  <c r="W4744" i="1" s="1"/>
  <c r="X4744" i="1" s="1"/>
  <c r="K135" i="1"/>
  <c r="W135" i="1" s="1"/>
  <c r="X135" i="1" s="1"/>
  <c r="K4743" i="1"/>
  <c r="W4743" i="1" s="1"/>
  <c r="X4743" i="1" s="1"/>
  <c r="K5051" i="1"/>
  <c r="W5051" i="1" s="1"/>
  <c r="X5051" i="1" s="1"/>
  <c r="K4822" i="1"/>
  <c r="W4822" i="1" s="1"/>
  <c r="X4822" i="1" s="1"/>
  <c r="K134" i="1"/>
  <c r="W134" i="1" s="1"/>
  <c r="X134" i="1" s="1"/>
  <c r="K5050" i="1"/>
  <c r="W5050" i="1" s="1"/>
  <c r="X5050" i="1" s="1"/>
  <c r="K7055" i="1"/>
  <c r="W7055" i="1" s="1"/>
  <c r="X7055" i="1" s="1"/>
  <c r="K7601" i="1"/>
  <c r="W7601" i="1" s="1"/>
  <c r="X7601" i="1" s="1"/>
  <c r="K133" i="1"/>
  <c r="W133" i="1" s="1"/>
  <c r="X133" i="1" s="1"/>
  <c r="K132" i="1"/>
  <c r="K4742" i="1"/>
  <c r="W4742" i="1" s="1"/>
  <c r="X4742" i="1" s="1"/>
  <c r="K4741" i="1"/>
  <c r="W4741" i="1" s="1"/>
  <c r="X4741" i="1" s="1"/>
  <c r="K4740" i="1"/>
  <c r="W4740" i="1" s="1"/>
  <c r="X4740" i="1" s="1"/>
  <c r="K4739" i="1"/>
  <c r="W4739" i="1" s="1"/>
  <c r="X4739" i="1" s="1"/>
  <c r="K131" i="1"/>
  <c r="W131" i="1" s="1"/>
  <c r="X131" i="1" s="1"/>
  <c r="K7054" i="1"/>
  <c r="W7054" i="1" s="1"/>
  <c r="X7054" i="1" s="1"/>
  <c r="K130" i="1"/>
  <c r="W130" i="1" s="1"/>
  <c r="X130" i="1" s="1"/>
  <c r="K129" i="1"/>
  <c r="W129" i="1" s="1"/>
  <c r="X129" i="1" s="1"/>
  <c r="K4821" i="1"/>
  <c r="W4821" i="1" s="1"/>
  <c r="X4821" i="1" s="1"/>
  <c r="K128" i="1"/>
  <c r="W128" i="1" s="1"/>
  <c r="X128" i="1" s="1"/>
  <c r="K5049" i="1"/>
  <c r="W5049" i="1" s="1"/>
  <c r="X5049" i="1" s="1"/>
  <c r="K127" i="1"/>
  <c r="W127" i="1" s="1"/>
  <c r="X127" i="1" s="1"/>
  <c r="K126" i="1"/>
  <c r="W126" i="1" s="1"/>
  <c r="X126" i="1" s="1"/>
  <c r="K4416" i="1"/>
  <c r="W4416" i="1" s="1"/>
  <c r="X4416" i="1" s="1"/>
  <c r="K125" i="1"/>
  <c r="W125" i="1" s="1"/>
  <c r="X125" i="1" s="1"/>
  <c r="K2033" i="1"/>
  <c r="W2033" i="1" s="1"/>
  <c r="X2033" i="1" s="1"/>
  <c r="K8391" i="1"/>
  <c r="W8391" i="1" s="1"/>
  <c r="X8391" i="1" s="1"/>
  <c r="K2032" i="1"/>
  <c r="W2032" i="1" s="1"/>
  <c r="X2032" i="1" s="1"/>
  <c r="K880" i="1"/>
  <c r="W880" i="1" s="1"/>
  <c r="X880" i="1" s="1"/>
  <c r="K4640" i="1"/>
  <c r="K4639" i="1"/>
  <c r="K2031" i="1"/>
  <c r="W2031" i="1" s="1"/>
  <c r="X2031" i="1" s="1"/>
  <c r="K2030" i="1"/>
  <c r="W2030" i="1" s="1"/>
  <c r="X2030" i="1" s="1"/>
  <c r="K2029" i="1"/>
  <c r="W2029" i="1" s="1"/>
  <c r="X2029" i="1" s="1"/>
  <c r="K2028" i="1"/>
  <c r="W2028" i="1" s="1"/>
  <c r="X2028" i="1" s="1"/>
  <c r="K2027" i="1"/>
  <c r="W2027" i="1" s="1"/>
  <c r="X2027" i="1" s="1"/>
  <c r="K2026" i="1"/>
  <c r="W2026" i="1" s="1"/>
  <c r="X2026" i="1" s="1"/>
  <c r="K2025" i="1"/>
  <c r="W2025" i="1" s="1"/>
  <c r="X2025" i="1" s="1"/>
  <c r="K879" i="1"/>
  <c r="W879" i="1" s="1"/>
  <c r="X879" i="1" s="1"/>
  <c r="K878" i="1"/>
  <c r="W878" i="1" s="1"/>
  <c r="X878" i="1" s="1"/>
  <c r="K877" i="1"/>
  <c r="W877" i="1" s="1"/>
  <c r="X877" i="1" s="1"/>
  <c r="K2024" i="1"/>
  <c r="W2024" i="1" s="1"/>
  <c r="X2024" i="1" s="1"/>
  <c r="K876" i="1"/>
  <c r="W876" i="1" s="1"/>
  <c r="X876" i="1" s="1"/>
  <c r="K2023" i="1"/>
  <c r="W2023" i="1" s="1"/>
  <c r="X2023" i="1" s="1"/>
  <c r="K2022" i="1"/>
  <c r="W2022" i="1" s="1"/>
  <c r="X2022" i="1" s="1"/>
  <c r="K2021" i="1"/>
  <c r="W2021" i="1" s="1"/>
  <c r="X2021" i="1" s="1"/>
  <c r="K2020" i="1"/>
  <c r="W2020" i="1" s="1"/>
  <c r="X2020" i="1" s="1"/>
  <c r="K2019" i="1"/>
  <c r="W2019" i="1" s="1"/>
  <c r="X2019" i="1" s="1"/>
  <c r="K2018" i="1"/>
  <c r="W2018" i="1" s="1"/>
  <c r="X2018" i="1" s="1"/>
  <c r="K8390" i="1"/>
  <c r="W8390" i="1" s="1"/>
  <c r="X8390" i="1" s="1"/>
  <c r="K875" i="1"/>
  <c r="W875" i="1" s="1"/>
  <c r="X875" i="1" s="1"/>
  <c r="K4638" i="1"/>
  <c r="K2017" i="1"/>
  <c r="W2017" i="1" s="1"/>
  <c r="X2017" i="1" s="1"/>
  <c r="K2016" i="1"/>
  <c r="W2016" i="1" s="1"/>
  <c r="X2016" i="1" s="1"/>
  <c r="K2015" i="1"/>
  <c r="W2015" i="1" s="1"/>
  <c r="X2015" i="1" s="1"/>
  <c r="K2014" i="1"/>
  <c r="W2014" i="1" s="1"/>
  <c r="X2014" i="1" s="1"/>
  <c r="K2013" i="1"/>
  <c r="W2013" i="1" s="1"/>
  <c r="X2013" i="1" s="1"/>
  <c r="K2012" i="1"/>
  <c r="W2012" i="1" s="1"/>
  <c r="X2012" i="1" s="1"/>
  <c r="K2011" i="1"/>
  <c r="W2011" i="1" s="1"/>
  <c r="X2011" i="1" s="1"/>
  <c r="K4637" i="1"/>
  <c r="K2010" i="1"/>
  <c r="W2010" i="1" s="1"/>
  <c r="X2010" i="1" s="1"/>
  <c r="K874" i="1"/>
  <c r="W874" i="1" s="1"/>
  <c r="X874" i="1" s="1"/>
  <c r="K2009" i="1"/>
  <c r="W2009" i="1" s="1"/>
  <c r="X2009" i="1" s="1"/>
  <c r="K2008" i="1"/>
  <c r="W2008" i="1" s="1"/>
  <c r="X2008" i="1" s="1"/>
  <c r="K2007" i="1"/>
  <c r="W2007" i="1" s="1"/>
  <c r="X2007" i="1" s="1"/>
  <c r="K2006" i="1"/>
  <c r="W2006" i="1" s="1"/>
  <c r="X2006" i="1" s="1"/>
  <c r="K2005" i="1"/>
  <c r="W2005" i="1" s="1"/>
  <c r="X2005" i="1" s="1"/>
  <c r="K2004" i="1"/>
  <c r="W2004" i="1" s="1"/>
  <c r="X2004" i="1" s="1"/>
  <c r="K4415" i="1"/>
  <c r="W4415" i="1" s="1"/>
  <c r="X4415" i="1" s="1"/>
  <c r="K2003" i="1"/>
  <c r="W2003" i="1" s="1"/>
  <c r="X2003" i="1" s="1"/>
  <c r="K3895" i="1"/>
  <c r="W3895" i="1" s="1"/>
  <c r="X3895" i="1" s="1"/>
  <c r="K8037" i="1"/>
  <c r="W8037" i="1" s="1"/>
  <c r="X8037" i="1" s="1"/>
  <c r="K2002" i="1"/>
  <c r="W2002" i="1" s="1"/>
  <c r="X2002" i="1" s="1"/>
  <c r="K4636" i="1"/>
  <c r="K4635" i="1"/>
  <c r="K2001" i="1"/>
  <c r="W2001" i="1" s="1"/>
  <c r="X2001" i="1" s="1"/>
  <c r="K2000" i="1"/>
  <c r="W2000" i="1" s="1"/>
  <c r="X2000" i="1" s="1"/>
  <c r="K1999" i="1"/>
  <c r="W1999" i="1" s="1"/>
  <c r="X1999" i="1" s="1"/>
  <c r="K1998" i="1"/>
  <c r="W1998" i="1" s="1"/>
  <c r="X1998" i="1" s="1"/>
  <c r="K1997" i="1"/>
  <c r="W1997" i="1" s="1"/>
  <c r="X1997" i="1" s="1"/>
  <c r="K4634" i="1"/>
  <c r="K873" i="1"/>
  <c r="W873" i="1" s="1"/>
  <c r="X873" i="1" s="1"/>
  <c r="K3894" i="1"/>
  <c r="W3894" i="1" s="1"/>
  <c r="X3894" i="1" s="1"/>
  <c r="K8389" i="1"/>
  <c r="W8389" i="1" s="1"/>
  <c r="X8389" i="1" s="1"/>
  <c r="K4633" i="1"/>
  <c r="K8124" i="1"/>
  <c r="W8124" i="1" s="1"/>
  <c r="X8124" i="1" s="1"/>
  <c r="K8123" i="1"/>
  <c r="W8123" i="1" s="1"/>
  <c r="X8123" i="1" s="1"/>
  <c r="K8122" i="1"/>
  <c r="W8122" i="1" s="1"/>
  <c r="X8122" i="1" s="1"/>
  <c r="K3893" i="1"/>
  <c r="W3893" i="1" s="1"/>
  <c r="X3893" i="1" s="1"/>
  <c r="K3892" i="1"/>
  <c r="W3892" i="1" s="1"/>
  <c r="X3892" i="1" s="1"/>
  <c r="K124" i="1"/>
  <c r="W124" i="1" s="1"/>
  <c r="X124" i="1" s="1"/>
  <c r="K1996" i="1"/>
  <c r="W1996" i="1" s="1"/>
  <c r="X1996" i="1" s="1"/>
  <c r="K8723" i="1"/>
  <c r="W8723" i="1" s="1"/>
  <c r="X8723" i="1" s="1"/>
  <c r="K8722" i="1"/>
  <c r="W8722" i="1" s="1"/>
  <c r="X8722" i="1" s="1"/>
  <c r="K3891" i="1"/>
  <c r="K872" i="1"/>
  <c r="K8721" i="1"/>
  <c r="K871" i="1"/>
  <c r="W871" i="1" s="1"/>
  <c r="X871" i="1" s="1"/>
  <c r="K8121" i="1"/>
  <c r="W8121" i="1" s="1"/>
  <c r="X8121" i="1" s="1"/>
  <c r="K1995" i="1"/>
  <c r="W1995" i="1" s="1"/>
  <c r="X1995" i="1" s="1"/>
  <c r="K4632" i="1"/>
  <c r="K1994" i="1"/>
  <c r="W1994" i="1" s="1"/>
  <c r="X1994" i="1" s="1"/>
  <c r="K1993" i="1"/>
  <c r="W1993" i="1" s="1"/>
  <c r="X1993" i="1" s="1"/>
  <c r="K870" i="1"/>
  <c r="W870" i="1" s="1"/>
  <c r="X870" i="1" s="1"/>
  <c r="K8720" i="1"/>
  <c r="W8720" i="1" s="1"/>
  <c r="X8720" i="1" s="1"/>
  <c r="K1992" i="1"/>
  <c r="W1992" i="1" s="1"/>
  <c r="X1992" i="1" s="1"/>
  <c r="K869" i="1"/>
  <c r="W869" i="1" s="1"/>
  <c r="X869" i="1" s="1"/>
  <c r="K868" i="1"/>
  <c r="W868" i="1" s="1"/>
  <c r="X868" i="1" s="1"/>
  <c r="K4414" i="1"/>
  <c r="W4414" i="1" s="1"/>
  <c r="X4414" i="1" s="1"/>
  <c r="K1991" i="1"/>
  <c r="W1991" i="1" s="1"/>
  <c r="X1991" i="1" s="1"/>
  <c r="K1990" i="1"/>
  <c r="W1990" i="1" s="1"/>
  <c r="X1990" i="1" s="1"/>
  <c r="K1989" i="1"/>
  <c r="W1989" i="1" s="1"/>
  <c r="X1989" i="1" s="1"/>
  <c r="K3890" i="1"/>
  <c r="K1988" i="1"/>
  <c r="W1988" i="1" s="1"/>
  <c r="X1988" i="1" s="1"/>
  <c r="K8388" i="1"/>
  <c r="W8388" i="1" s="1"/>
  <c r="X8388" i="1" s="1"/>
  <c r="K867" i="1"/>
  <c r="W867" i="1" s="1"/>
  <c r="X867" i="1" s="1"/>
  <c r="K866" i="1"/>
  <c r="W866" i="1" s="1"/>
  <c r="X866" i="1" s="1"/>
  <c r="K1987" i="1"/>
  <c r="W1987" i="1" s="1"/>
  <c r="X1987" i="1" s="1"/>
  <c r="K8387" i="1"/>
  <c r="W8387" i="1" s="1"/>
  <c r="X8387" i="1" s="1"/>
  <c r="K8386" i="1"/>
  <c r="W8386" i="1" s="1"/>
  <c r="X8386" i="1" s="1"/>
  <c r="K865" i="1"/>
  <c r="W865" i="1" s="1"/>
  <c r="X865" i="1" s="1"/>
  <c r="K123" i="1"/>
  <c r="W123" i="1" s="1"/>
  <c r="X123" i="1" s="1"/>
  <c r="K1986" i="1"/>
  <c r="W1986" i="1" s="1"/>
  <c r="X1986" i="1" s="1"/>
  <c r="K1985" i="1"/>
  <c r="W1985" i="1" s="1"/>
  <c r="X1985" i="1" s="1"/>
  <c r="K1984" i="1"/>
  <c r="W1984" i="1" s="1"/>
  <c r="X1984" i="1" s="1"/>
  <c r="K1983" i="1"/>
  <c r="W1983" i="1" s="1"/>
  <c r="X1983" i="1" s="1"/>
  <c r="K4738" i="1"/>
  <c r="W4738" i="1" s="1"/>
  <c r="X4738" i="1" s="1"/>
  <c r="K1982" i="1"/>
  <c r="W1982" i="1" s="1"/>
  <c r="X1982" i="1" s="1"/>
  <c r="K1981" i="1"/>
  <c r="W1981" i="1" s="1"/>
  <c r="X1981" i="1" s="1"/>
  <c r="K7600" i="1"/>
  <c r="W7600" i="1" s="1"/>
  <c r="X7600" i="1" s="1"/>
  <c r="K4413" i="1"/>
  <c r="W4413" i="1" s="1"/>
  <c r="X4413" i="1" s="1"/>
  <c r="K1980" i="1"/>
  <c r="W1980" i="1" s="1"/>
  <c r="X1980" i="1" s="1"/>
  <c r="K864" i="1"/>
  <c r="W864" i="1" s="1"/>
  <c r="X864" i="1" s="1"/>
  <c r="K8719" i="1"/>
  <c r="W8719" i="1" s="1"/>
  <c r="X8719" i="1" s="1"/>
  <c r="K3889" i="1"/>
  <c r="W3889" i="1" s="1"/>
  <c r="X3889" i="1" s="1"/>
  <c r="K863" i="1"/>
  <c r="W863" i="1" s="1"/>
  <c r="X863" i="1" s="1"/>
  <c r="K8718" i="1"/>
  <c r="W8718" i="1" s="1"/>
  <c r="X8718" i="1" s="1"/>
  <c r="K862" i="1"/>
  <c r="W862" i="1" s="1"/>
  <c r="X862" i="1" s="1"/>
  <c r="K3888" i="1"/>
  <c r="W3888" i="1" s="1"/>
  <c r="X3888" i="1" s="1"/>
  <c r="K1979" i="1"/>
  <c r="W1979" i="1" s="1"/>
  <c r="X1979" i="1" s="1"/>
  <c r="K1978" i="1"/>
  <c r="W1978" i="1" s="1"/>
  <c r="X1978" i="1" s="1"/>
  <c r="K1977" i="1"/>
  <c r="W1977" i="1" s="1"/>
  <c r="X1977" i="1" s="1"/>
  <c r="K8385" i="1"/>
  <c r="W8385" i="1" s="1"/>
  <c r="X8385" i="1" s="1"/>
  <c r="K1976" i="1"/>
  <c r="W1976" i="1" s="1"/>
  <c r="X1976" i="1" s="1"/>
  <c r="K8384" i="1"/>
  <c r="W8384" i="1" s="1"/>
  <c r="X8384" i="1" s="1"/>
  <c r="K1975" i="1"/>
  <c r="W1975" i="1" s="1"/>
  <c r="X1975" i="1" s="1"/>
  <c r="K1974" i="1"/>
  <c r="W1974" i="1" s="1"/>
  <c r="X1974" i="1" s="1"/>
  <c r="K1973" i="1"/>
  <c r="W1973" i="1" s="1"/>
  <c r="X1973" i="1" s="1"/>
  <c r="K1972" i="1"/>
  <c r="W1972" i="1" s="1"/>
  <c r="X1972" i="1" s="1"/>
  <c r="K1971" i="1"/>
  <c r="W1971" i="1" s="1"/>
  <c r="X1971" i="1" s="1"/>
  <c r="K1970" i="1"/>
  <c r="W1970" i="1" s="1"/>
  <c r="X1970" i="1" s="1"/>
  <c r="K861" i="1"/>
  <c r="W861" i="1" s="1"/>
  <c r="X861" i="1" s="1"/>
  <c r="K860" i="1"/>
  <c r="W860" i="1" s="1"/>
  <c r="X860" i="1" s="1"/>
  <c r="K8383" i="1"/>
  <c r="W8383" i="1" s="1"/>
  <c r="X8383" i="1" s="1"/>
  <c r="K8382" i="1"/>
  <c r="W8382" i="1" s="1"/>
  <c r="X8382" i="1" s="1"/>
  <c r="K1969" i="1"/>
  <c r="W1969" i="1" s="1"/>
  <c r="X1969" i="1" s="1"/>
  <c r="K1968" i="1"/>
  <c r="W1968" i="1" s="1"/>
  <c r="X1968" i="1" s="1"/>
  <c r="K1967" i="1"/>
  <c r="W1967" i="1" s="1"/>
  <c r="X1967" i="1" s="1"/>
  <c r="K8381" i="1"/>
  <c r="W8381" i="1" s="1"/>
  <c r="X8381" i="1" s="1"/>
  <c r="K1966" i="1"/>
  <c r="W1966" i="1" s="1"/>
  <c r="X1966" i="1" s="1"/>
  <c r="K1965" i="1"/>
  <c r="W1965" i="1" s="1"/>
  <c r="X1965" i="1" s="1"/>
  <c r="K1964" i="1"/>
  <c r="W1964" i="1" s="1"/>
  <c r="X1964" i="1" s="1"/>
  <c r="K1963" i="1"/>
  <c r="W1963" i="1" s="1"/>
  <c r="X1963" i="1" s="1"/>
  <c r="K1962" i="1"/>
  <c r="W1962" i="1" s="1"/>
  <c r="X1962" i="1" s="1"/>
  <c r="K8380" i="1"/>
  <c r="W8380" i="1" s="1"/>
  <c r="X8380" i="1" s="1"/>
  <c r="K1961" i="1"/>
  <c r="W1961" i="1" s="1"/>
  <c r="X1961" i="1" s="1"/>
  <c r="K8717" i="1"/>
  <c r="W8717" i="1" s="1"/>
  <c r="X8717" i="1" s="1"/>
  <c r="K1960" i="1"/>
  <c r="W1960" i="1" s="1"/>
  <c r="X1960" i="1" s="1"/>
  <c r="K1959" i="1"/>
  <c r="W1959" i="1" s="1"/>
  <c r="X1959" i="1" s="1"/>
  <c r="K8379" i="1"/>
  <c r="W8379" i="1" s="1"/>
  <c r="X8379" i="1" s="1"/>
  <c r="K1958" i="1"/>
  <c r="W1958" i="1" s="1"/>
  <c r="X1958" i="1" s="1"/>
  <c r="K1957" i="1"/>
  <c r="W1957" i="1" s="1"/>
  <c r="X1957" i="1" s="1"/>
  <c r="K1956" i="1"/>
  <c r="W1956" i="1" s="1"/>
  <c r="X1956" i="1" s="1"/>
  <c r="K1955" i="1"/>
  <c r="W1955" i="1" s="1"/>
  <c r="X1955" i="1" s="1"/>
  <c r="K1954" i="1"/>
  <c r="W1954" i="1" s="1"/>
  <c r="X1954" i="1" s="1"/>
  <c r="K1953" i="1"/>
  <c r="W1953" i="1" s="1"/>
  <c r="X1953" i="1" s="1"/>
  <c r="K1952" i="1"/>
  <c r="W1952" i="1" s="1"/>
  <c r="X1952" i="1" s="1"/>
  <c r="K8378" i="1"/>
  <c r="W8378" i="1" s="1"/>
  <c r="X8378" i="1" s="1"/>
  <c r="K1951" i="1"/>
  <c r="W1951" i="1" s="1"/>
  <c r="X1951" i="1" s="1"/>
  <c r="K8377" i="1"/>
  <c r="W8377" i="1" s="1"/>
  <c r="X8377" i="1" s="1"/>
  <c r="K1950" i="1"/>
  <c r="W1950" i="1" s="1"/>
  <c r="X1950" i="1" s="1"/>
  <c r="K8376" i="1"/>
  <c r="W8376" i="1" s="1"/>
  <c r="X8376" i="1" s="1"/>
  <c r="K1949" i="1"/>
  <c r="W1949" i="1" s="1"/>
  <c r="X1949" i="1" s="1"/>
  <c r="K8375" i="1"/>
  <c r="W8375" i="1" s="1"/>
  <c r="X8375" i="1" s="1"/>
  <c r="K1948" i="1"/>
  <c r="W1948" i="1" s="1"/>
  <c r="X1948" i="1" s="1"/>
  <c r="K1947" i="1"/>
  <c r="W1947" i="1" s="1"/>
  <c r="X1947" i="1" s="1"/>
  <c r="K1946" i="1"/>
  <c r="W1946" i="1" s="1"/>
  <c r="X1946" i="1" s="1"/>
  <c r="K1945" i="1"/>
  <c r="W1945" i="1" s="1"/>
  <c r="X1945" i="1" s="1"/>
  <c r="K1944" i="1"/>
  <c r="W1944" i="1" s="1"/>
  <c r="X1944" i="1" s="1"/>
  <c r="K1943" i="1"/>
  <c r="W1943" i="1" s="1"/>
  <c r="X1943" i="1" s="1"/>
  <c r="K1942" i="1"/>
  <c r="W1942" i="1" s="1"/>
  <c r="X1942" i="1" s="1"/>
  <c r="K1941" i="1"/>
  <c r="W1941" i="1" s="1"/>
  <c r="X1941" i="1" s="1"/>
  <c r="K1940" i="1"/>
  <c r="W1940" i="1" s="1"/>
  <c r="X1940" i="1" s="1"/>
  <c r="K8374" i="1"/>
  <c r="W8374" i="1" s="1"/>
  <c r="X8374" i="1" s="1"/>
  <c r="K8373" i="1"/>
  <c r="W8373" i="1" s="1"/>
  <c r="X8373" i="1" s="1"/>
  <c r="K8372" i="1"/>
  <c r="W8372" i="1" s="1"/>
  <c r="X8372" i="1" s="1"/>
  <c r="K1939" i="1"/>
  <c r="W1939" i="1" s="1"/>
  <c r="X1939" i="1" s="1"/>
  <c r="K1938" i="1"/>
  <c r="W1938" i="1" s="1"/>
  <c r="X1938" i="1" s="1"/>
  <c r="K1937" i="1"/>
  <c r="K8371" i="1"/>
  <c r="K1936" i="1"/>
  <c r="W1936" i="1" s="1"/>
  <c r="X1936" i="1" s="1"/>
  <c r="K8370" i="1"/>
  <c r="W8370" i="1" s="1"/>
  <c r="X8370" i="1" s="1"/>
  <c r="K1935" i="1"/>
  <c r="W1935" i="1" s="1"/>
  <c r="X1935" i="1" s="1"/>
  <c r="K4631" i="1"/>
  <c r="K3887" i="1"/>
  <c r="W3887" i="1" s="1"/>
  <c r="X3887" i="1" s="1"/>
  <c r="K3886" i="1"/>
  <c r="W3886" i="1" s="1"/>
  <c r="X3886" i="1" s="1"/>
  <c r="K8369" i="1"/>
  <c r="W8369" i="1" s="1"/>
  <c r="X8369" i="1" s="1"/>
  <c r="K8368" i="1"/>
  <c r="W8368" i="1" s="1"/>
  <c r="X8368" i="1" s="1"/>
  <c r="K859" i="1"/>
  <c r="W859" i="1" s="1"/>
  <c r="X859" i="1" s="1"/>
  <c r="K3885" i="1"/>
  <c r="W3885" i="1" s="1"/>
  <c r="X3885" i="1" s="1"/>
  <c r="K1934" i="1"/>
  <c r="W1934" i="1" s="1"/>
  <c r="X1934" i="1" s="1"/>
  <c r="K1933" i="1"/>
  <c r="W1933" i="1" s="1"/>
  <c r="X1933" i="1" s="1"/>
  <c r="K1932" i="1"/>
  <c r="W1932" i="1" s="1"/>
  <c r="X1932" i="1" s="1"/>
  <c r="K8367" i="1"/>
  <c r="W8367" i="1" s="1"/>
  <c r="X8367" i="1" s="1"/>
  <c r="K1931" i="1"/>
  <c r="W1931" i="1" s="1"/>
  <c r="X1931" i="1" s="1"/>
  <c r="K1930" i="1"/>
  <c r="W1930" i="1" s="1"/>
  <c r="X1930" i="1" s="1"/>
  <c r="K8716" i="1"/>
  <c r="W8716" i="1" s="1"/>
  <c r="X8716" i="1" s="1"/>
  <c r="K3884" i="1"/>
  <c r="W3884" i="1" s="1"/>
  <c r="X3884" i="1" s="1"/>
  <c r="K1929" i="1"/>
  <c r="W1929" i="1" s="1"/>
  <c r="X1929" i="1" s="1"/>
  <c r="K1928" i="1"/>
  <c r="W1928" i="1" s="1"/>
  <c r="X1928" i="1" s="1"/>
  <c r="K8715" i="1"/>
  <c r="W8715" i="1" s="1"/>
  <c r="X8715" i="1" s="1"/>
  <c r="K8714" i="1"/>
  <c r="W8714" i="1" s="1"/>
  <c r="X8714" i="1" s="1"/>
  <c r="K1927" i="1"/>
  <c r="W1927" i="1" s="1"/>
  <c r="X1927" i="1" s="1"/>
  <c r="K8713" i="1"/>
  <c r="W8713" i="1" s="1"/>
  <c r="X8713" i="1" s="1"/>
  <c r="K1926" i="1"/>
  <c r="W1926" i="1" s="1"/>
  <c r="X1926" i="1" s="1"/>
  <c r="K8712" i="1"/>
  <c r="W8712" i="1" s="1"/>
  <c r="X8712" i="1" s="1"/>
  <c r="K8711" i="1"/>
  <c r="W8711" i="1" s="1"/>
  <c r="X8711" i="1" s="1"/>
  <c r="K8710" i="1"/>
  <c r="W8710" i="1" s="1"/>
  <c r="X8710" i="1" s="1"/>
  <c r="K1925" i="1"/>
  <c r="W1925" i="1" s="1"/>
  <c r="X1925" i="1" s="1"/>
  <c r="K8709" i="1"/>
  <c r="W8709" i="1" s="1"/>
  <c r="X8709" i="1" s="1"/>
  <c r="K1924" i="1"/>
  <c r="W1924" i="1" s="1"/>
  <c r="X1924" i="1" s="1"/>
  <c r="K8708" i="1"/>
  <c r="W8708" i="1" s="1"/>
  <c r="X8708" i="1" s="1"/>
  <c r="K7053" i="1"/>
  <c r="W7053" i="1" s="1"/>
  <c r="X7053" i="1" s="1"/>
  <c r="K122" i="1"/>
  <c r="W122" i="1" s="1"/>
  <c r="X122" i="1" s="1"/>
  <c r="K121" i="1"/>
  <c r="W121" i="1" s="1"/>
  <c r="X121" i="1" s="1"/>
  <c r="K8707" i="1"/>
  <c r="W8707" i="1" s="1"/>
  <c r="X8707" i="1" s="1"/>
  <c r="K8706" i="1"/>
  <c r="W8706" i="1" s="1"/>
  <c r="X8706" i="1" s="1"/>
  <c r="K5048" i="1"/>
  <c r="W5048" i="1" s="1"/>
  <c r="X5048" i="1" s="1"/>
  <c r="K8120" i="1"/>
  <c r="W8120" i="1" s="1"/>
  <c r="X8120" i="1" s="1"/>
  <c r="K3883" i="1"/>
  <c r="W3883" i="1" s="1"/>
  <c r="X3883" i="1" s="1"/>
  <c r="K120" i="1"/>
  <c r="W120" i="1" s="1"/>
  <c r="X120" i="1" s="1"/>
  <c r="K8705" i="1"/>
  <c r="W8705" i="1" s="1"/>
  <c r="X8705" i="1" s="1"/>
  <c r="K8704" i="1"/>
  <c r="W8704" i="1" s="1"/>
  <c r="X8704" i="1" s="1"/>
  <c r="K4820" i="1"/>
  <c r="W4820" i="1" s="1"/>
  <c r="X4820" i="1" s="1"/>
  <c r="K8119" i="1"/>
  <c r="W8119" i="1" s="1"/>
  <c r="X8119" i="1" s="1"/>
  <c r="K7599" i="1"/>
  <c r="W7599" i="1" s="1"/>
  <c r="X7599" i="1" s="1"/>
  <c r="K119" i="1"/>
  <c r="W119" i="1" s="1"/>
  <c r="X119" i="1" s="1"/>
  <c r="K118" i="1"/>
  <c r="W118" i="1" s="1"/>
  <c r="X118" i="1" s="1"/>
  <c r="K1923" i="1"/>
  <c r="W1923" i="1" s="1"/>
  <c r="X1923" i="1" s="1"/>
  <c r="K1922" i="1"/>
  <c r="W1922" i="1" s="1"/>
  <c r="X1922" i="1" s="1"/>
  <c r="K8118" i="1"/>
  <c r="W8118" i="1" s="1"/>
  <c r="X8118" i="1" s="1"/>
  <c r="K4630" i="1"/>
  <c r="K4629" i="1"/>
  <c r="K4628" i="1"/>
  <c r="K858" i="1"/>
  <c r="W858" i="1" s="1"/>
  <c r="X858" i="1" s="1"/>
  <c r="K7598" i="1"/>
  <c r="W7598" i="1" s="1"/>
  <c r="X7598" i="1" s="1"/>
  <c r="K6196" i="1"/>
  <c r="W6196" i="1" s="1"/>
  <c r="X6196" i="1" s="1"/>
  <c r="K7052" i="1"/>
  <c r="W7052" i="1" s="1"/>
  <c r="X7052" i="1" s="1"/>
  <c r="K7597" i="1"/>
  <c r="W7597" i="1" s="1"/>
  <c r="X7597" i="1" s="1"/>
  <c r="K117" i="1"/>
  <c r="W117" i="1" s="1"/>
  <c r="X117" i="1" s="1"/>
  <c r="K7596" i="1"/>
  <c r="W7596" i="1" s="1"/>
  <c r="X7596" i="1" s="1"/>
  <c r="K7051" i="1"/>
  <c r="W7051" i="1" s="1"/>
  <c r="X7051" i="1" s="1"/>
  <c r="K7595" i="1"/>
  <c r="W7595" i="1" s="1"/>
  <c r="X7595" i="1" s="1"/>
  <c r="K7050" i="1"/>
  <c r="W7050" i="1" s="1"/>
  <c r="X7050" i="1" s="1"/>
  <c r="K7049" i="1"/>
  <c r="W7049" i="1" s="1"/>
  <c r="X7049" i="1" s="1"/>
  <c r="K7048" i="1"/>
  <c r="W7048" i="1" s="1"/>
  <c r="X7048" i="1" s="1"/>
  <c r="K116" i="1"/>
  <c r="W116" i="1" s="1"/>
  <c r="X116" i="1" s="1"/>
  <c r="K115" i="1"/>
  <c r="W115" i="1" s="1"/>
  <c r="X115" i="1" s="1"/>
  <c r="K6195" i="1"/>
  <c r="W6195" i="1" s="1"/>
  <c r="X6195" i="1" s="1"/>
  <c r="K8366" i="1"/>
  <c r="W8366" i="1" s="1"/>
  <c r="X8366" i="1" s="1"/>
  <c r="K8365" i="1"/>
  <c r="W8365" i="1" s="1"/>
  <c r="X8365" i="1" s="1"/>
  <c r="K8364" i="1"/>
  <c r="W8364" i="1" s="1"/>
  <c r="X8364" i="1" s="1"/>
  <c r="K1921" i="1"/>
  <c r="W1921" i="1" s="1"/>
  <c r="X1921" i="1" s="1"/>
  <c r="K1920" i="1"/>
  <c r="W1920" i="1" s="1"/>
  <c r="X1920" i="1" s="1"/>
  <c r="K1919" i="1"/>
  <c r="W1919" i="1" s="1"/>
  <c r="X1919" i="1" s="1"/>
  <c r="K1918" i="1"/>
  <c r="W1918" i="1" s="1"/>
  <c r="X1918" i="1" s="1"/>
  <c r="K1917" i="1"/>
  <c r="W1917" i="1" s="1"/>
  <c r="X1917" i="1" s="1"/>
  <c r="K8703" i="1"/>
  <c r="W8703" i="1" s="1"/>
  <c r="X8703" i="1" s="1"/>
  <c r="K1916" i="1"/>
  <c r="W1916" i="1" s="1"/>
  <c r="X1916" i="1" s="1"/>
  <c r="K8363" i="1"/>
  <c r="W8363" i="1" s="1"/>
  <c r="X8363" i="1" s="1"/>
  <c r="K114" i="1"/>
  <c r="W114" i="1" s="1"/>
  <c r="X114" i="1" s="1"/>
  <c r="K7594" i="1"/>
  <c r="W7594" i="1" s="1"/>
  <c r="X7594" i="1" s="1"/>
  <c r="K7047" i="1"/>
  <c r="W7047" i="1" s="1"/>
  <c r="X7047" i="1" s="1"/>
  <c r="K8702" i="1"/>
  <c r="W8702" i="1" s="1"/>
  <c r="X8702" i="1" s="1"/>
  <c r="K3882" i="1"/>
  <c r="W3882" i="1" s="1"/>
  <c r="X3882" i="1" s="1"/>
  <c r="K3881" i="1"/>
  <c r="W3881" i="1" s="1"/>
  <c r="X3881" i="1" s="1"/>
  <c r="K3880" i="1"/>
  <c r="W3880" i="1" s="1"/>
  <c r="X3880" i="1" s="1"/>
  <c r="K8701" i="1"/>
  <c r="W8701" i="1" s="1"/>
  <c r="X8701" i="1" s="1"/>
  <c r="K3879" i="1"/>
  <c r="W3879" i="1" s="1"/>
  <c r="X3879" i="1" s="1"/>
  <c r="K8700" i="1"/>
  <c r="W8700" i="1" s="1"/>
  <c r="X8700" i="1" s="1"/>
  <c r="K8699" i="1"/>
  <c r="W8699" i="1" s="1"/>
  <c r="X8699" i="1" s="1"/>
  <c r="K1915" i="1"/>
  <c r="W1915" i="1" s="1"/>
  <c r="X1915" i="1" s="1"/>
  <c r="K8698" i="1"/>
  <c r="W8698" i="1" s="1"/>
  <c r="X8698" i="1" s="1"/>
  <c r="K8697" i="1"/>
  <c r="W8697" i="1" s="1"/>
  <c r="X8697" i="1" s="1"/>
  <c r="K8696" i="1"/>
  <c r="W8696" i="1" s="1"/>
  <c r="X8696" i="1" s="1"/>
  <c r="K8695" i="1"/>
  <c r="W8695" i="1" s="1"/>
  <c r="X8695" i="1" s="1"/>
  <c r="K8694" i="1"/>
  <c r="W8694" i="1" s="1"/>
  <c r="X8694" i="1" s="1"/>
  <c r="K8693" i="1"/>
  <c r="W8693" i="1" s="1"/>
  <c r="X8693" i="1" s="1"/>
  <c r="K8692" i="1"/>
  <c r="W8692" i="1" s="1"/>
  <c r="X8692" i="1" s="1"/>
  <c r="K8691" i="1"/>
  <c r="W8691" i="1" s="1"/>
  <c r="X8691" i="1" s="1"/>
  <c r="K3878" i="1"/>
  <c r="W3878" i="1" s="1"/>
  <c r="X3878" i="1" s="1"/>
  <c r="K8690" i="1"/>
  <c r="W8690" i="1" s="1"/>
  <c r="X8690" i="1" s="1"/>
  <c r="K8689" i="1"/>
  <c r="W8689" i="1" s="1"/>
  <c r="X8689" i="1" s="1"/>
  <c r="K1914" i="1"/>
  <c r="W1914" i="1" s="1"/>
  <c r="X1914" i="1" s="1"/>
  <c r="K8688" i="1"/>
  <c r="W8688" i="1" s="1"/>
  <c r="X8688" i="1" s="1"/>
  <c r="K4737" i="1"/>
  <c r="W4737" i="1" s="1"/>
  <c r="X4737" i="1" s="1"/>
  <c r="K4736" i="1"/>
  <c r="W4736" i="1" s="1"/>
  <c r="X4736" i="1" s="1"/>
  <c r="K8117" i="1"/>
  <c r="W8117" i="1" s="1"/>
  <c r="X8117" i="1" s="1"/>
  <c r="K8116" i="1"/>
  <c r="W8116" i="1" s="1"/>
  <c r="X8116" i="1" s="1"/>
  <c r="K6194" i="1"/>
  <c r="W6194" i="1" s="1"/>
  <c r="X6194" i="1" s="1"/>
  <c r="K8115" i="1"/>
  <c r="W8115" i="1" s="1"/>
  <c r="X8115" i="1" s="1"/>
  <c r="K1913" i="1"/>
  <c r="W1913" i="1" s="1"/>
  <c r="X1913" i="1" s="1"/>
  <c r="K857" i="1"/>
  <c r="W857" i="1" s="1"/>
  <c r="X857" i="1" s="1"/>
  <c r="K1912" i="1"/>
  <c r="W1912" i="1" s="1"/>
  <c r="X1912" i="1" s="1"/>
  <c r="K856" i="1"/>
  <c r="W856" i="1" s="1"/>
  <c r="X856" i="1" s="1"/>
  <c r="K6193" i="1"/>
  <c r="W6193" i="1" s="1"/>
  <c r="X6193" i="1" s="1"/>
  <c r="K5782" i="1"/>
  <c r="W5782" i="1" s="1"/>
  <c r="X5782" i="1" s="1"/>
  <c r="K6192" i="1"/>
  <c r="W6192" i="1" s="1"/>
  <c r="X6192" i="1" s="1"/>
  <c r="K6191" i="1"/>
  <c r="W6191" i="1" s="1"/>
  <c r="X6191" i="1" s="1"/>
  <c r="K1911" i="1"/>
  <c r="W1911" i="1" s="1"/>
  <c r="X1911" i="1" s="1"/>
  <c r="K855" i="1"/>
  <c r="W855" i="1" s="1"/>
  <c r="X855" i="1" s="1"/>
  <c r="K1910" i="1"/>
  <c r="W1910" i="1" s="1"/>
  <c r="X1910" i="1" s="1"/>
  <c r="K1909" i="1"/>
  <c r="W1909" i="1" s="1"/>
  <c r="X1909" i="1" s="1"/>
  <c r="K8362" i="1"/>
  <c r="W8362" i="1" s="1"/>
  <c r="X8362" i="1" s="1"/>
  <c r="K1908" i="1"/>
  <c r="W1908" i="1" s="1"/>
  <c r="X1908" i="1" s="1"/>
  <c r="K1907" i="1"/>
  <c r="W1907" i="1" s="1"/>
  <c r="X1907" i="1" s="1"/>
  <c r="K854" i="1"/>
  <c r="W854" i="1" s="1"/>
  <c r="X854" i="1" s="1"/>
  <c r="K853" i="1"/>
  <c r="W853" i="1" s="1"/>
  <c r="X853" i="1" s="1"/>
  <c r="K1906" i="1"/>
  <c r="W1906" i="1" s="1"/>
  <c r="X1906" i="1" s="1"/>
  <c r="K8687" i="1"/>
  <c r="W8687" i="1" s="1"/>
  <c r="X8687" i="1" s="1"/>
  <c r="K1905" i="1"/>
  <c r="W1905" i="1" s="1"/>
  <c r="X1905" i="1" s="1"/>
  <c r="K8686" i="1"/>
  <c r="W8686" i="1" s="1"/>
  <c r="X8686" i="1" s="1"/>
  <c r="K1904" i="1"/>
  <c r="W1904" i="1" s="1"/>
  <c r="X1904" i="1" s="1"/>
  <c r="K1903" i="1"/>
  <c r="W1903" i="1" s="1"/>
  <c r="X1903" i="1" s="1"/>
  <c r="K1902" i="1"/>
  <c r="W1902" i="1" s="1"/>
  <c r="X1902" i="1" s="1"/>
  <c r="K852" i="1"/>
  <c r="W852" i="1" s="1"/>
  <c r="X852" i="1" s="1"/>
  <c r="K851" i="1"/>
  <c r="W851" i="1" s="1"/>
  <c r="X851" i="1" s="1"/>
  <c r="K850" i="1"/>
  <c r="W850" i="1" s="1"/>
  <c r="X850" i="1" s="1"/>
  <c r="K1901" i="1"/>
  <c r="W1901" i="1" s="1"/>
  <c r="X1901" i="1" s="1"/>
  <c r="K113" i="1"/>
  <c r="W113" i="1" s="1"/>
  <c r="X113" i="1" s="1"/>
  <c r="K1900" i="1"/>
  <c r="W1900" i="1" s="1"/>
  <c r="X1900" i="1" s="1"/>
  <c r="K1899" i="1"/>
  <c r="W1899" i="1" s="1"/>
  <c r="X1899" i="1" s="1"/>
  <c r="K6190" i="1"/>
  <c r="W6190" i="1" s="1"/>
  <c r="X6190" i="1" s="1"/>
  <c r="K8114" i="1"/>
  <c r="W8114" i="1" s="1"/>
  <c r="X8114" i="1" s="1"/>
  <c r="K4819" i="1"/>
  <c r="W4819" i="1" s="1"/>
  <c r="X4819" i="1" s="1"/>
  <c r="K5781" i="1"/>
  <c r="W5781" i="1" s="1"/>
  <c r="X5781" i="1" s="1"/>
  <c r="K6189" i="1"/>
  <c r="W6189" i="1" s="1"/>
  <c r="X6189" i="1" s="1"/>
  <c r="K6188" i="1"/>
  <c r="W6188" i="1" s="1"/>
  <c r="X6188" i="1" s="1"/>
  <c r="K5780" i="1"/>
  <c r="W5780" i="1" s="1"/>
  <c r="X5780" i="1" s="1"/>
  <c r="K5779" i="1"/>
  <c r="W5779" i="1" s="1"/>
  <c r="X5779" i="1" s="1"/>
  <c r="K6187" i="1"/>
  <c r="W6187" i="1" s="1"/>
  <c r="X6187" i="1" s="1"/>
  <c r="K8113" i="1"/>
  <c r="W8113" i="1" s="1"/>
  <c r="X8113" i="1" s="1"/>
  <c r="K5778" i="1"/>
  <c r="W5778" i="1" s="1"/>
  <c r="X5778" i="1" s="1"/>
  <c r="K8112" i="1"/>
  <c r="W8112" i="1" s="1"/>
  <c r="X8112" i="1" s="1"/>
  <c r="K6186" i="1"/>
  <c r="W6186" i="1" s="1"/>
  <c r="X6186" i="1" s="1"/>
  <c r="K5777" i="1"/>
  <c r="W5777" i="1" s="1"/>
  <c r="X5777" i="1" s="1"/>
  <c r="K5776" i="1"/>
  <c r="W5776" i="1" s="1"/>
  <c r="X5776" i="1" s="1"/>
  <c r="K8111" i="1"/>
  <c r="W8111" i="1" s="1"/>
  <c r="X8111" i="1" s="1"/>
  <c r="K5775" i="1"/>
  <c r="W5775" i="1" s="1"/>
  <c r="X5775" i="1" s="1"/>
  <c r="K5774" i="1"/>
  <c r="W5774" i="1" s="1"/>
  <c r="X5774" i="1" s="1"/>
  <c r="K5773" i="1"/>
  <c r="W5773" i="1" s="1"/>
  <c r="X5773" i="1" s="1"/>
  <c r="K8685" i="1"/>
  <c r="W8685" i="1" s="1"/>
  <c r="X8685" i="1" s="1"/>
  <c r="K8684" i="1"/>
  <c r="W8684" i="1" s="1"/>
  <c r="X8684" i="1" s="1"/>
  <c r="K8683" i="1"/>
  <c r="W8683" i="1" s="1"/>
  <c r="X8683" i="1" s="1"/>
  <c r="K1898" i="1"/>
  <c r="W1898" i="1" s="1"/>
  <c r="X1898" i="1" s="1"/>
  <c r="K3877" i="1"/>
  <c r="W3877" i="1" s="1"/>
  <c r="X3877" i="1" s="1"/>
  <c r="K1897" i="1"/>
  <c r="W1897" i="1" s="1"/>
  <c r="X1897" i="1" s="1"/>
  <c r="K1896" i="1"/>
  <c r="W1896" i="1" s="1"/>
  <c r="X1896" i="1" s="1"/>
  <c r="K1895" i="1"/>
  <c r="W1895" i="1" s="1"/>
  <c r="X1895" i="1" s="1"/>
  <c r="K1894" i="1"/>
  <c r="W1894" i="1" s="1"/>
  <c r="X1894" i="1" s="1"/>
  <c r="K1893" i="1"/>
  <c r="W1893" i="1" s="1"/>
  <c r="X1893" i="1" s="1"/>
  <c r="K1892" i="1"/>
  <c r="W1892" i="1" s="1"/>
  <c r="X1892" i="1" s="1"/>
  <c r="K1891" i="1"/>
  <c r="W1891" i="1" s="1"/>
  <c r="X1891" i="1" s="1"/>
  <c r="K1890" i="1"/>
  <c r="W1890" i="1" s="1"/>
  <c r="X1890" i="1" s="1"/>
  <c r="K1889" i="1"/>
  <c r="W1889" i="1" s="1"/>
  <c r="X1889" i="1" s="1"/>
  <c r="K1888" i="1"/>
  <c r="W1888" i="1" s="1"/>
  <c r="X1888" i="1" s="1"/>
  <c r="K8682" i="1"/>
  <c r="W8682" i="1" s="1"/>
  <c r="X8682" i="1" s="1"/>
  <c r="K8361" i="1"/>
  <c r="W8361" i="1" s="1"/>
  <c r="X8361" i="1" s="1"/>
  <c r="K8681" i="1"/>
  <c r="W8681" i="1" s="1"/>
  <c r="X8681" i="1" s="1"/>
  <c r="K3876" i="1"/>
  <c r="W3876" i="1" s="1"/>
  <c r="X3876" i="1" s="1"/>
  <c r="K1887" i="1"/>
  <c r="W1887" i="1" s="1"/>
  <c r="X1887" i="1" s="1"/>
  <c r="K3875" i="1"/>
  <c r="W3875" i="1" s="1"/>
  <c r="X3875" i="1" s="1"/>
  <c r="K1886" i="1"/>
  <c r="W1886" i="1" s="1"/>
  <c r="X1886" i="1" s="1"/>
  <c r="K1885" i="1"/>
  <c r="W1885" i="1" s="1"/>
  <c r="X1885" i="1" s="1"/>
  <c r="K8360" i="1"/>
  <c r="W8360" i="1" s="1"/>
  <c r="X8360" i="1" s="1"/>
  <c r="K7046" i="1"/>
  <c r="W7046" i="1" s="1"/>
  <c r="X7046" i="1" s="1"/>
  <c r="K112" i="1"/>
  <c r="W112" i="1" s="1"/>
  <c r="X112" i="1" s="1"/>
  <c r="K7045" i="1"/>
  <c r="W7045" i="1" s="1"/>
  <c r="X7045" i="1" s="1"/>
  <c r="K1884" i="1"/>
  <c r="W1884" i="1" s="1"/>
  <c r="X1884" i="1" s="1"/>
  <c r="K849" i="1"/>
  <c r="W849" i="1" s="1"/>
  <c r="X849" i="1" s="1"/>
  <c r="K1883" i="1"/>
  <c r="W1883" i="1" s="1"/>
  <c r="X1883" i="1" s="1"/>
  <c r="K8359" i="1"/>
  <c r="W8359" i="1" s="1"/>
  <c r="X8359" i="1" s="1"/>
  <c r="K1882" i="1"/>
  <c r="W1882" i="1" s="1"/>
  <c r="X1882" i="1" s="1"/>
  <c r="K1881" i="1"/>
  <c r="W1881" i="1" s="1"/>
  <c r="X1881" i="1" s="1"/>
  <c r="K1880" i="1"/>
  <c r="W1880" i="1" s="1"/>
  <c r="X1880" i="1" s="1"/>
  <c r="K1879" i="1"/>
  <c r="W1879" i="1" s="1"/>
  <c r="X1879" i="1" s="1"/>
  <c r="K1878" i="1"/>
  <c r="W1878" i="1" s="1"/>
  <c r="X1878" i="1" s="1"/>
  <c r="K1877" i="1"/>
  <c r="W1877" i="1" s="1"/>
  <c r="X1877" i="1" s="1"/>
  <c r="K1876" i="1"/>
  <c r="W1876" i="1" s="1"/>
  <c r="X1876" i="1" s="1"/>
  <c r="K1875" i="1"/>
  <c r="W1875" i="1" s="1"/>
  <c r="X1875" i="1" s="1"/>
  <c r="K1874" i="1"/>
  <c r="W1874" i="1" s="1"/>
  <c r="X1874" i="1" s="1"/>
  <c r="K3874" i="1"/>
  <c r="W3874" i="1" s="1"/>
  <c r="X3874" i="1" s="1"/>
  <c r="K1873" i="1"/>
  <c r="W1873" i="1" s="1"/>
  <c r="X1873" i="1" s="1"/>
  <c r="K8358" i="1"/>
  <c r="W8358" i="1" s="1"/>
  <c r="X8358" i="1" s="1"/>
  <c r="K1872" i="1"/>
  <c r="W1872" i="1" s="1"/>
  <c r="X1872" i="1" s="1"/>
  <c r="K8357" i="1"/>
  <c r="W8357" i="1" s="1"/>
  <c r="X8357" i="1" s="1"/>
  <c r="K4412" i="1"/>
  <c r="W4412" i="1" s="1"/>
  <c r="X4412" i="1" s="1"/>
  <c r="K4411" i="1"/>
  <c r="W4411" i="1" s="1"/>
  <c r="X4411" i="1" s="1"/>
  <c r="K6522" i="1"/>
  <c r="W6522" i="1" s="1"/>
  <c r="X6522" i="1" s="1"/>
  <c r="K6521" i="1"/>
  <c r="W6521" i="1" s="1"/>
  <c r="X6521" i="1" s="1"/>
  <c r="K4410" i="1"/>
  <c r="W4410" i="1" s="1"/>
  <c r="X4410" i="1" s="1"/>
  <c r="K7044" i="1"/>
  <c r="W7044" i="1" s="1"/>
  <c r="X7044" i="1" s="1"/>
  <c r="K7043" i="1"/>
  <c r="W7043" i="1" s="1"/>
  <c r="X7043" i="1" s="1"/>
  <c r="K111" i="1"/>
  <c r="W111" i="1" s="1"/>
  <c r="X111" i="1" s="1"/>
  <c r="K7042" i="1"/>
  <c r="W7042" i="1" s="1"/>
  <c r="X7042" i="1" s="1"/>
  <c r="K848" i="1"/>
  <c r="W848" i="1" s="1"/>
  <c r="X848" i="1" s="1"/>
  <c r="K847" i="1"/>
  <c r="W847" i="1" s="1"/>
  <c r="X847" i="1" s="1"/>
  <c r="K846" i="1"/>
  <c r="W846" i="1" s="1"/>
  <c r="X846" i="1" s="1"/>
  <c r="K7041" i="1"/>
  <c r="W7041" i="1" s="1"/>
  <c r="X7041" i="1" s="1"/>
  <c r="K845" i="1"/>
  <c r="W845" i="1" s="1"/>
  <c r="X845" i="1" s="1"/>
  <c r="K7040" i="1"/>
  <c r="W7040" i="1" s="1"/>
  <c r="X7040" i="1" s="1"/>
  <c r="K7039" i="1"/>
  <c r="W7039" i="1" s="1"/>
  <c r="X7039" i="1" s="1"/>
  <c r="K7038" i="1"/>
  <c r="W7038" i="1" s="1"/>
  <c r="X7038" i="1" s="1"/>
  <c r="K3873" i="1"/>
  <c r="W3873" i="1" s="1"/>
  <c r="X3873" i="1" s="1"/>
  <c r="K7037" i="1"/>
  <c r="W7037" i="1" s="1"/>
  <c r="X7037" i="1" s="1"/>
  <c r="K1871" i="1"/>
  <c r="W1871" i="1" s="1"/>
  <c r="X1871" i="1" s="1"/>
  <c r="K844" i="1"/>
  <c r="W844" i="1" s="1"/>
  <c r="X844" i="1" s="1"/>
  <c r="K843" i="1"/>
  <c r="W843" i="1" s="1"/>
  <c r="X843" i="1" s="1"/>
  <c r="K7036" i="1"/>
  <c r="W7036" i="1" s="1"/>
  <c r="X7036" i="1" s="1"/>
  <c r="K4627" i="1"/>
  <c r="K8680" i="1"/>
  <c r="W8680" i="1" s="1"/>
  <c r="X8680" i="1" s="1"/>
  <c r="K8110" i="1"/>
  <c r="W8110" i="1" s="1"/>
  <c r="X8110" i="1" s="1"/>
  <c r="K8679" i="1"/>
  <c r="W8679" i="1" s="1"/>
  <c r="X8679" i="1" s="1"/>
  <c r="K8678" i="1"/>
  <c r="W8678" i="1" s="1"/>
  <c r="X8678" i="1" s="1"/>
  <c r="K1870" i="1"/>
  <c r="W1870" i="1" s="1"/>
  <c r="X1870" i="1" s="1"/>
  <c r="K1869" i="1"/>
  <c r="W1869" i="1" s="1"/>
  <c r="X1869" i="1" s="1"/>
  <c r="K842" i="1"/>
  <c r="W842" i="1" s="1"/>
  <c r="X842" i="1" s="1"/>
  <c r="K8677" i="1"/>
  <c r="W8677" i="1" s="1"/>
  <c r="X8677" i="1" s="1"/>
  <c r="K8676" i="1"/>
  <c r="W8676" i="1" s="1"/>
  <c r="X8676" i="1" s="1"/>
  <c r="K8675" i="1"/>
  <c r="W8675" i="1" s="1"/>
  <c r="X8675" i="1" s="1"/>
  <c r="K1868" i="1"/>
  <c r="W1868" i="1" s="1"/>
  <c r="X1868" i="1" s="1"/>
  <c r="K8674" i="1"/>
  <c r="W8674" i="1" s="1"/>
  <c r="X8674" i="1" s="1"/>
  <c r="K3872" i="1"/>
  <c r="W3872" i="1" s="1"/>
  <c r="X3872" i="1" s="1"/>
  <c r="K3871" i="1"/>
  <c r="W3871" i="1" s="1"/>
  <c r="X3871" i="1" s="1"/>
  <c r="K8673" i="1"/>
  <c r="W8673" i="1" s="1"/>
  <c r="X8673" i="1" s="1"/>
  <c r="K8672" i="1"/>
  <c r="W8672" i="1" s="1"/>
  <c r="X8672" i="1" s="1"/>
  <c r="K8671" i="1"/>
  <c r="W8671" i="1" s="1"/>
  <c r="X8671" i="1" s="1"/>
  <c r="K8670" i="1"/>
  <c r="W8670" i="1" s="1"/>
  <c r="X8670" i="1" s="1"/>
  <c r="K8669" i="1"/>
  <c r="W8669" i="1" s="1"/>
  <c r="X8669" i="1" s="1"/>
  <c r="K3870" i="1"/>
  <c r="W3870" i="1" s="1"/>
  <c r="X3870" i="1" s="1"/>
  <c r="K8668" i="1"/>
  <c r="W8668" i="1" s="1"/>
  <c r="X8668" i="1" s="1"/>
  <c r="K8667" i="1"/>
  <c r="W8667" i="1" s="1"/>
  <c r="X8667" i="1" s="1"/>
  <c r="K8666" i="1"/>
  <c r="W8666" i="1" s="1"/>
  <c r="X8666" i="1" s="1"/>
  <c r="K8665" i="1"/>
  <c r="W8665" i="1" s="1"/>
  <c r="X8665" i="1" s="1"/>
  <c r="K1867" i="1"/>
  <c r="W1867" i="1" s="1"/>
  <c r="X1867" i="1" s="1"/>
  <c r="K8664" i="1"/>
  <c r="W8664" i="1" s="1"/>
  <c r="X8664" i="1" s="1"/>
  <c r="K8663" i="1"/>
  <c r="W8663" i="1" s="1"/>
  <c r="X8663" i="1" s="1"/>
  <c r="K8662" i="1"/>
  <c r="W8662" i="1" s="1"/>
  <c r="X8662" i="1" s="1"/>
  <c r="K1866" i="1"/>
  <c r="W1866" i="1" s="1"/>
  <c r="X1866" i="1" s="1"/>
  <c r="K8661" i="1"/>
  <c r="W8661" i="1" s="1"/>
  <c r="X8661" i="1" s="1"/>
  <c r="K1865" i="1"/>
  <c r="W1865" i="1" s="1"/>
  <c r="X1865" i="1" s="1"/>
  <c r="K8660" i="1"/>
  <c r="W8660" i="1" s="1"/>
  <c r="X8660" i="1" s="1"/>
  <c r="K1864" i="1"/>
  <c r="W1864" i="1" s="1"/>
  <c r="X1864" i="1" s="1"/>
  <c r="K1863" i="1"/>
  <c r="W1863" i="1" s="1"/>
  <c r="X1863" i="1" s="1"/>
  <c r="K8659" i="1"/>
  <c r="W8659" i="1" s="1"/>
  <c r="X8659" i="1" s="1"/>
  <c r="K841" i="1"/>
  <c r="W841" i="1" s="1"/>
  <c r="X841" i="1" s="1"/>
  <c r="K8658" i="1"/>
  <c r="W8658" i="1" s="1"/>
  <c r="X8658" i="1" s="1"/>
  <c r="K1862" i="1"/>
  <c r="W1862" i="1" s="1"/>
  <c r="X1862" i="1" s="1"/>
  <c r="K8356" i="1"/>
  <c r="W8356" i="1" s="1"/>
  <c r="X8356" i="1" s="1"/>
  <c r="K1861" i="1"/>
  <c r="W1861" i="1" s="1"/>
  <c r="X1861" i="1" s="1"/>
  <c r="K1860" i="1"/>
  <c r="W1860" i="1" s="1"/>
  <c r="X1860" i="1" s="1"/>
  <c r="K1859" i="1"/>
  <c r="W1859" i="1" s="1"/>
  <c r="X1859" i="1" s="1"/>
  <c r="K1858" i="1"/>
  <c r="W1858" i="1" s="1"/>
  <c r="X1858" i="1" s="1"/>
  <c r="K1857" i="1"/>
  <c r="W1857" i="1" s="1"/>
  <c r="X1857" i="1" s="1"/>
  <c r="K1856" i="1"/>
  <c r="W1856" i="1" s="1"/>
  <c r="X1856" i="1" s="1"/>
  <c r="K1855" i="1"/>
  <c r="W1855" i="1" s="1"/>
  <c r="X1855" i="1" s="1"/>
  <c r="K1854" i="1"/>
  <c r="W1854" i="1" s="1"/>
  <c r="X1854" i="1" s="1"/>
  <c r="K1853" i="1"/>
  <c r="W1853" i="1" s="1"/>
  <c r="X1853" i="1" s="1"/>
  <c r="K110" i="1"/>
  <c r="W110" i="1" s="1"/>
  <c r="X110" i="1" s="1"/>
  <c r="K840" i="1"/>
  <c r="W840" i="1" s="1"/>
  <c r="X840" i="1" s="1"/>
  <c r="K839" i="1"/>
  <c r="W839" i="1" s="1"/>
  <c r="X839" i="1" s="1"/>
  <c r="K838" i="1"/>
  <c r="W838" i="1" s="1"/>
  <c r="X838" i="1" s="1"/>
  <c r="K837" i="1"/>
  <c r="W837" i="1" s="1"/>
  <c r="X837" i="1" s="1"/>
  <c r="K836" i="1"/>
  <c r="W836" i="1" s="1"/>
  <c r="X836" i="1" s="1"/>
  <c r="K835" i="1"/>
  <c r="W835" i="1" s="1"/>
  <c r="X835" i="1" s="1"/>
  <c r="K834" i="1"/>
  <c r="W834" i="1" s="1"/>
  <c r="X834" i="1" s="1"/>
  <c r="K833" i="1"/>
  <c r="W833" i="1" s="1"/>
  <c r="X833" i="1" s="1"/>
  <c r="K832" i="1"/>
  <c r="W832" i="1" s="1"/>
  <c r="X832" i="1" s="1"/>
  <c r="K831" i="1"/>
  <c r="W831" i="1" s="1"/>
  <c r="X831" i="1" s="1"/>
  <c r="K830" i="1"/>
  <c r="W830" i="1" s="1"/>
  <c r="X830" i="1" s="1"/>
  <c r="K829" i="1"/>
  <c r="W829" i="1" s="1"/>
  <c r="X829" i="1" s="1"/>
  <c r="K828" i="1"/>
  <c r="W828" i="1" s="1"/>
  <c r="X828" i="1" s="1"/>
  <c r="K827" i="1"/>
  <c r="W827" i="1" s="1"/>
  <c r="X827" i="1" s="1"/>
  <c r="K826" i="1"/>
  <c r="W826" i="1" s="1"/>
  <c r="X826" i="1" s="1"/>
  <c r="K825" i="1"/>
  <c r="W825" i="1" s="1"/>
  <c r="X825" i="1" s="1"/>
  <c r="K824" i="1"/>
  <c r="W824" i="1" s="1"/>
  <c r="X824" i="1" s="1"/>
  <c r="K823" i="1"/>
  <c r="W823" i="1" s="1"/>
  <c r="X823" i="1" s="1"/>
  <c r="K822" i="1"/>
  <c r="W822" i="1" s="1"/>
  <c r="X822" i="1" s="1"/>
  <c r="K821" i="1"/>
  <c r="W821" i="1" s="1"/>
  <c r="X821" i="1" s="1"/>
  <c r="K8657" i="1"/>
  <c r="W8657" i="1" s="1"/>
  <c r="X8657" i="1" s="1"/>
  <c r="K8656" i="1"/>
  <c r="W8656" i="1" s="1"/>
  <c r="X8656" i="1" s="1"/>
  <c r="K5772" i="1"/>
  <c r="K109" i="1"/>
  <c r="K4409" i="1"/>
  <c r="K6520" i="1"/>
  <c r="K6519" i="1"/>
  <c r="K108" i="1"/>
  <c r="W108" i="1" s="1"/>
  <c r="X108" i="1" s="1"/>
  <c r="K4818" i="1"/>
  <c r="W4818" i="1" s="1"/>
  <c r="X4818" i="1" s="1"/>
  <c r="K107" i="1"/>
  <c r="W107" i="1" s="1"/>
  <c r="X107" i="1" s="1"/>
  <c r="K4817" i="1"/>
  <c r="W4817" i="1" s="1"/>
  <c r="X4817" i="1" s="1"/>
  <c r="K4816" i="1"/>
  <c r="W4816" i="1" s="1"/>
  <c r="X4816" i="1" s="1"/>
  <c r="K106" i="1"/>
  <c r="W106" i="1" s="1"/>
  <c r="X106" i="1" s="1"/>
  <c r="K1852" i="1"/>
  <c r="W1852" i="1" s="1"/>
  <c r="X1852" i="1" s="1"/>
  <c r="K1851" i="1"/>
  <c r="W1851" i="1" s="1"/>
  <c r="X1851" i="1" s="1"/>
  <c r="K6185" i="1"/>
  <c r="W6185" i="1" s="1"/>
  <c r="X6185" i="1" s="1"/>
  <c r="K820" i="1"/>
  <c r="W820" i="1" s="1"/>
  <c r="X820" i="1" s="1"/>
  <c r="K1850" i="1"/>
  <c r="W1850" i="1" s="1"/>
  <c r="X1850" i="1" s="1"/>
  <c r="K1849" i="1"/>
  <c r="W1849" i="1" s="1"/>
  <c r="X1849" i="1" s="1"/>
  <c r="K819" i="1"/>
  <c r="W819" i="1" s="1"/>
  <c r="X819" i="1" s="1"/>
  <c r="K4408" i="1"/>
  <c r="W4408" i="1" s="1"/>
  <c r="X4408" i="1" s="1"/>
  <c r="K8655" i="1"/>
  <c r="W8655" i="1" s="1"/>
  <c r="X8655" i="1" s="1"/>
  <c r="K8355" i="1"/>
  <c r="W8355" i="1" s="1"/>
  <c r="X8355" i="1" s="1"/>
  <c r="K1848" i="1"/>
  <c r="W1848" i="1" s="1"/>
  <c r="X1848" i="1" s="1"/>
  <c r="K8354" i="1"/>
  <c r="W8354" i="1" s="1"/>
  <c r="X8354" i="1" s="1"/>
  <c r="K1847" i="1"/>
  <c r="W1847" i="1" s="1"/>
  <c r="X1847" i="1" s="1"/>
  <c r="K8654" i="1"/>
  <c r="W8654" i="1" s="1"/>
  <c r="X8654" i="1" s="1"/>
  <c r="K8653" i="1"/>
  <c r="W8653" i="1" s="1"/>
  <c r="X8653" i="1" s="1"/>
  <c r="K8652" i="1"/>
  <c r="W8652" i="1" s="1"/>
  <c r="X8652" i="1" s="1"/>
  <c r="K8651" i="1"/>
  <c r="W8651" i="1" s="1"/>
  <c r="X8651" i="1" s="1"/>
  <c r="K8353" i="1"/>
  <c r="W8353" i="1" s="1"/>
  <c r="X8353" i="1" s="1"/>
  <c r="K1846" i="1"/>
  <c r="W1846" i="1" s="1"/>
  <c r="X1846" i="1" s="1"/>
  <c r="K8650" i="1"/>
  <c r="W8650" i="1" s="1"/>
  <c r="X8650" i="1" s="1"/>
  <c r="K8649" i="1"/>
  <c r="W8649" i="1" s="1"/>
  <c r="X8649" i="1" s="1"/>
  <c r="K3869" i="1"/>
  <c r="W3869" i="1" s="1"/>
  <c r="X3869" i="1" s="1"/>
  <c r="K8648" i="1"/>
  <c r="W8648" i="1" s="1"/>
  <c r="X8648" i="1" s="1"/>
  <c r="K8647" i="1"/>
  <c r="W8647" i="1" s="1"/>
  <c r="X8647" i="1" s="1"/>
  <c r="K8646" i="1"/>
  <c r="W8646" i="1" s="1"/>
  <c r="X8646" i="1" s="1"/>
  <c r="K8645" i="1"/>
  <c r="W8645" i="1" s="1"/>
  <c r="X8645" i="1" s="1"/>
  <c r="K8644" i="1"/>
  <c r="W8644" i="1" s="1"/>
  <c r="X8644" i="1" s="1"/>
  <c r="K8643" i="1"/>
  <c r="W8643" i="1" s="1"/>
  <c r="X8643" i="1" s="1"/>
  <c r="K8642" i="1"/>
  <c r="W8642" i="1" s="1"/>
  <c r="X8642" i="1" s="1"/>
  <c r="K8641" i="1"/>
  <c r="K8640" i="1"/>
  <c r="W8640" i="1" s="1"/>
  <c r="X8640" i="1" s="1"/>
  <c r="K8639" i="1"/>
  <c r="W8639" i="1" s="1"/>
  <c r="X8639" i="1" s="1"/>
  <c r="K8638" i="1"/>
  <c r="W8638" i="1" s="1"/>
  <c r="X8638" i="1" s="1"/>
  <c r="K3868" i="1"/>
  <c r="W3868" i="1" s="1"/>
  <c r="X3868" i="1" s="1"/>
  <c r="K8637" i="1"/>
  <c r="W8637" i="1" s="1"/>
  <c r="X8637" i="1" s="1"/>
  <c r="K3867" i="1"/>
  <c r="W3867" i="1" s="1"/>
  <c r="X3867" i="1" s="1"/>
  <c r="K8636" i="1"/>
  <c r="W8636" i="1" s="1"/>
  <c r="X8636" i="1" s="1"/>
  <c r="K3866" i="1"/>
  <c r="W3866" i="1" s="1"/>
  <c r="X3866" i="1" s="1"/>
  <c r="K8635" i="1"/>
  <c r="W8635" i="1" s="1"/>
  <c r="X8635" i="1" s="1"/>
  <c r="K8634" i="1"/>
  <c r="W8634" i="1" s="1"/>
  <c r="X8634" i="1" s="1"/>
  <c r="K8633" i="1"/>
  <c r="W8633" i="1" s="1"/>
  <c r="X8633" i="1" s="1"/>
  <c r="K8632" i="1"/>
  <c r="W8632" i="1" s="1"/>
  <c r="X8632" i="1" s="1"/>
  <c r="K8631" i="1"/>
  <c r="W8631" i="1" s="1"/>
  <c r="X8631" i="1" s="1"/>
  <c r="K8630" i="1"/>
  <c r="W8630" i="1" s="1"/>
  <c r="X8630" i="1" s="1"/>
  <c r="K8629" i="1"/>
  <c r="W8629" i="1" s="1"/>
  <c r="X8629" i="1" s="1"/>
  <c r="K8628" i="1"/>
  <c r="W8628" i="1" s="1"/>
  <c r="X8628" i="1" s="1"/>
  <c r="K8627" i="1"/>
  <c r="W8627" i="1" s="1"/>
  <c r="X8627" i="1" s="1"/>
  <c r="K8109" i="1"/>
  <c r="W8109" i="1" s="1"/>
  <c r="X8109" i="1" s="1"/>
  <c r="K818" i="1"/>
  <c r="W818" i="1" s="1"/>
  <c r="X818" i="1" s="1"/>
  <c r="K8626" i="1"/>
  <c r="W8626" i="1" s="1"/>
  <c r="X8626" i="1" s="1"/>
  <c r="K817" i="1"/>
  <c r="W817" i="1" s="1"/>
  <c r="X817" i="1" s="1"/>
  <c r="K8625" i="1"/>
  <c r="W8625" i="1" s="1"/>
  <c r="X8625" i="1" s="1"/>
  <c r="K8624" i="1"/>
  <c r="W8624" i="1" s="1"/>
  <c r="X8624" i="1" s="1"/>
  <c r="K8623" i="1"/>
  <c r="W8623" i="1" s="1"/>
  <c r="X8623" i="1" s="1"/>
  <c r="K6184" i="1"/>
  <c r="W6184" i="1" s="1"/>
  <c r="X6184" i="1" s="1"/>
  <c r="K5771" i="1"/>
  <c r="W5771" i="1" s="1"/>
  <c r="X5771" i="1" s="1"/>
  <c r="K5770" i="1"/>
  <c r="W5770" i="1" s="1"/>
  <c r="X5770" i="1" s="1"/>
  <c r="K8036" i="1"/>
  <c r="W8036" i="1" s="1"/>
  <c r="X8036" i="1" s="1"/>
  <c r="K6183" i="1"/>
  <c r="W6183" i="1" s="1"/>
  <c r="X6183" i="1" s="1"/>
  <c r="K6182" i="1"/>
  <c r="W6182" i="1" s="1"/>
  <c r="X6182" i="1" s="1"/>
  <c r="K5769" i="1"/>
  <c r="W5769" i="1" s="1"/>
  <c r="X5769" i="1" s="1"/>
  <c r="K6181" i="1"/>
  <c r="W6181" i="1" s="1"/>
  <c r="X6181" i="1" s="1"/>
  <c r="K5768" i="1"/>
  <c r="W5768" i="1" s="1"/>
  <c r="X5768" i="1" s="1"/>
  <c r="K5767" i="1"/>
  <c r="W5767" i="1" s="1"/>
  <c r="X5767" i="1" s="1"/>
  <c r="K105" i="1"/>
  <c r="W105" i="1" s="1"/>
  <c r="X105" i="1" s="1"/>
  <c r="K5766" i="1"/>
  <c r="W5766" i="1" s="1"/>
  <c r="X5766" i="1" s="1"/>
  <c r="K4815" i="1"/>
  <c r="W4815" i="1" s="1"/>
  <c r="X4815" i="1" s="1"/>
  <c r="K4814" i="1"/>
  <c r="W4814" i="1" s="1"/>
  <c r="X4814" i="1" s="1"/>
  <c r="K5047" i="1"/>
  <c r="W5047" i="1" s="1"/>
  <c r="X5047" i="1" s="1"/>
  <c r="K6180" i="1"/>
  <c r="W6180" i="1" s="1"/>
  <c r="X6180" i="1" s="1"/>
  <c r="K6179" i="1"/>
  <c r="W6179" i="1" s="1"/>
  <c r="X6179" i="1" s="1"/>
  <c r="K6178" i="1"/>
  <c r="W6178" i="1" s="1"/>
  <c r="X6178" i="1" s="1"/>
  <c r="K5765" i="1"/>
  <c r="W5765" i="1" s="1"/>
  <c r="X5765" i="1" s="1"/>
  <c r="K5764" i="1"/>
  <c r="W5764" i="1" s="1"/>
  <c r="X5764" i="1" s="1"/>
  <c r="K5763" i="1"/>
  <c r="W5763" i="1" s="1"/>
  <c r="X5763" i="1" s="1"/>
  <c r="K5762" i="1"/>
  <c r="W5762" i="1" s="1"/>
  <c r="X5762" i="1" s="1"/>
  <c r="K5761" i="1"/>
  <c r="W5761" i="1" s="1"/>
  <c r="X5761" i="1" s="1"/>
  <c r="K5760" i="1"/>
  <c r="W5760" i="1" s="1"/>
  <c r="X5760" i="1" s="1"/>
  <c r="K5759" i="1"/>
  <c r="W5759" i="1" s="1"/>
  <c r="X5759" i="1" s="1"/>
  <c r="K4813" i="1"/>
  <c r="W4813" i="1" s="1"/>
  <c r="X4813" i="1" s="1"/>
  <c r="K4812" i="1"/>
  <c r="W4812" i="1" s="1"/>
  <c r="X4812" i="1" s="1"/>
  <c r="K6177" i="1"/>
  <c r="W6177" i="1" s="1"/>
  <c r="X6177" i="1" s="1"/>
  <c r="K6176" i="1"/>
  <c r="W6176" i="1" s="1"/>
  <c r="X6176" i="1" s="1"/>
  <c r="K6175" i="1"/>
  <c r="W6175" i="1" s="1"/>
  <c r="X6175" i="1" s="1"/>
  <c r="K6174" i="1"/>
  <c r="W6174" i="1" s="1"/>
  <c r="X6174" i="1" s="1"/>
  <c r="K6173" i="1"/>
  <c r="K6172" i="1"/>
  <c r="K6171" i="1"/>
  <c r="K6170" i="1"/>
  <c r="K6169" i="1"/>
  <c r="K6168" i="1"/>
  <c r="K5758" i="1"/>
  <c r="K5757" i="1"/>
  <c r="K5756" i="1"/>
  <c r="K7035" i="1"/>
  <c r="K5755" i="1"/>
  <c r="K6167" i="1"/>
  <c r="K6166" i="1"/>
  <c r="K4811" i="1"/>
  <c r="K6165" i="1"/>
  <c r="K5754" i="1"/>
  <c r="W5754" i="1" s="1"/>
  <c r="X5754" i="1" s="1"/>
  <c r="K7034" i="1"/>
  <c r="W7034" i="1" s="1"/>
  <c r="X7034" i="1" s="1"/>
  <c r="K5046" i="1"/>
  <c r="W5046" i="1" s="1"/>
  <c r="X5046" i="1" s="1"/>
  <c r="K816" i="1"/>
  <c r="W816" i="1" s="1"/>
  <c r="X816" i="1" s="1"/>
  <c r="K1845" i="1"/>
  <c r="W1845" i="1" s="1"/>
  <c r="X1845" i="1" s="1"/>
  <c r="K104" i="1"/>
  <c r="W104" i="1" s="1"/>
  <c r="X104" i="1" s="1"/>
  <c r="K8035" i="1"/>
  <c r="W8035" i="1" s="1"/>
  <c r="X8035" i="1" s="1"/>
  <c r="K815" i="1"/>
  <c r="W815" i="1" s="1"/>
  <c r="X815" i="1" s="1"/>
  <c r="K8034" i="1"/>
  <c r="W8034" i="1" s="1"/>
  <c r="X8034" i="1" s="1"/>
  <c r="K6518" i="1"/>
  <c r="W6518" i="1" s="1"/>
  <c r="X6518" i="1" s="1"/>
  <c r="K8033" i="1"/>
  <c r="W8033" i="1" s="1"/>
  <c r="X8033" i="1" s="1"/>
  <c r="K814" i="1"/>
  <c r="W814" i="1" s="1"/>
  <c r="X814" i="1" s="1"/>
  <c r="K1844" i="1"/>
  <c r="W1844" i="1" s="1"/>
  <c r="X1844" i="1" s="1"/>
  <c r="K1843" i="1"/>
  <c r="W1843" i="1" s="1"/>
  <c r="X1843" i="1" s="1"/>
  <c r="K4407" i="1"/>
  <c r="W4407" i="1" s="1"/>
  <c r="X4407" i="1" s="1"/>
  <c r="K1842" i="1"/>
  <c r="W1842" i="1" s="1"/>
  <c r="X1842" i="1" s="1"/>
  <c r="K1841" i="1"/>
  <c r="W1841" i="1" s="1"/>
  <c r="X1841" i="1" s="1"/>
  <c r="K1840" i="1"/>
  <c r="W1840" i="1" s="1"/>
  <c r="X1840" i="1" s="1"/>
  <c r="K1839" i="1"/>
  <c r="W1839" i="1" s="1"/>
  <c r="X1839" i="1" s="1"/>
  <c r="K1838" i="1"/>
  <c r="W1838" i="1" s="1"/>
  <c r="X1838" i="1" s="1"/>
  <c r="K1837" i="1"/>
  <c r="W1837" i="1" s="1"/>
  <c r="X1837" i="1" s="1"/>
  <c r="K1836" i="1"/>
  <c r="W1836" i="1" s="1"/>
  <c r="X1836" i="1" s="1"/>
  <c r="K4406" i="1"/>
  <c r="W4406" i="1" s="1"/>
  <c r="X4406" i="1" s="1"/>
  <c r="K1835" i="1"/>
  <c r="W1835" i="1" s="1"/>
  <c r="X1835" i="1" s="1"/>
  <c r="K1834" i="1"/>
  <c r="K7033" i="1"/>
  <c r="W7033" i="1" s="1"/>
  <c r="X7033" i="1" s="1"/>
  <c r="K7032" i="1"/>
  <c r="W7032" i="1" s="1"/>
  <c r="X7032" i="1" s="1"/>
  <c r="K1833" i="1"/>
  <c r="W1833" i="1" s="1"/>
  <c r="X1833" i="1" s="1"/>
  <c r="K813" i="1"/>
  <c r="W813" i="1" s="1"/>
  <c r="X813" i="1" s="1"/>
  <c r="K812" i="1"/>
  <c r="W812" i="1" s="1"/>
  <c r="X812" i="1" s="1"/>
  <c r="K103" i="1"/>
  <c r="W103" i="1" s="1"/>
  <c r="X103" i="1" s="1"/>
  <c r="K4810" i="1"/>
  <c r="W4810" i="1" s="1"/>
  <c r="X4810" i="1" s="1"/>
  <c r="K811" i="1"/>
  <c r="W811" i="1" s="1"/>
  <c r="X811" i="1" s="1"/>
  <c r="K102" i="1"/>
  <c r="W102" i="1" s="1"/>
  <c r="X102" i="1" s="1"/>
  <c r="K1832" i="1"/>
  <c r="W1832" i="1" s="1"/>
  <c r="X1832" i="1" s="1"/>
  <c r="K1831" i="1"/>
  <c r="W1831" i="1" s="1"/>
  <c r="X1831" i="1" s="1"/>
  <c r="K1830" i="1"/>
  <c r="W1830" i="1" s="1"/>
  <c r="X1830" i="1" s="1"/>
  <c r="K8352" i="1"/>
  <c r="W8352" i="1" s="1"/>
  <c r="X8352" i="1" s="1"/>
  <c r="K1829" i="1"/>
  <c r="W1829" i="1" s="1"/>
  <c r="X1829" i="1" s="1"/>
  <c r="K1828" i="1"/>
  <c r="W1828" i="1" s="1"/>
  <c r="X1828" i="1" s="1"/>
  <c r="K8032" i="1"/>
  <c r="W8032" i="1" s="1"/>
  <c r="X8032" i="1" s="1"/>
  <c r="K4405" i="1"/>
  <c r="W4405" i="1" s="1"/>
  <c r="X4405" i="1" s="1"/>
  <c r="K8031" i="1"/>
  <c r="W8031" i="1" s="1"/>
  <c r="X8031" i="1" s="1"/>
  <c r="K6517" i="1"/>
  <c r="K8030" i="1"/>
  <c r="W8030" i="1" s="1"/>
  <c r="X8030" i="1" s="1"/>
  <c r="K8029" i="1"/>
  <c r="W8029" i="1" s="1"/>
  <c r="X8029" i="1" s="1"/>
  <c r="K8028" i="1"/>
  <c r="W8028" i="1" s="1"/>
  <c r="X8028" i="1" s="1"/>
  <c r="K8351" i="1"/>
  <c r="W8351" i="1" s="1"/>
  <c r="X8351" i="1" s="1"/>
  <c r="K6516" i="1"/>
  <c r="W6516" i="1" s="1"/>
  <c r="X6516" i="1" s="1"/>
  <c r="K6515" i="1"/>
  <c r="W6515" i="1" s="1"/>
  <c r="X6515" i="1" s="1"/>
  <c r="K8027" i="1"/>
  <c r="W8027" i="1" s="1"/>
  <c r="X8027" i="1" s="1"/>
  <c r="K810" i="1"/>
  <c r="W810" i="1" s="1"/>
  <c r="X810" i="1" s="1"/>
  <c r="K8026" i="1"/>
  <c r="W8026" i="1" s="1"/>
  <c r="X8026" i="1" s="1"/>
  <c r="K1827" i="1"/>
  <c r="W1827" i="1" s="1"/>
  <c r="X1827" i="1" s="1"/>
  <c r="K8025" i="1"/>
  <c r="W8025" i="1" s="1"/>
  <c r="X8025" i="1" s="1"/>
  <c r="K4404" i="1"/>
  <c r="W4404" i="1" s="1"/>
  <c r="X4404" i="1" s="1"/>
  <c r="K1826" i="1"/>
  <c r="W1826" i="1" s="1"/>
  <c r="X1826" i="1" s="1"/>
  <c r="K7031" i="1"/>
  <c r="W7031" i="1" s="1"/>
  <c r="X7031" i="1" s="1"/>
  <c r="K809" i="1"/>
  <c r="W809" i="1" s="1"/>
  <c r="X809" i="1" s="1"/>
  <c r="K6514" i="1"/>
  <c r="W6514" i="1" s="1"/>
  <c r="X6514" i="1" s="1"/>
  <c r="K808" i="1"/>
  <c r="W808" i="1" s="1"/>
  <c r="X808" i="1" s="1"/>
  <c r="K807" i="1"/>
  <c r="W807" i="1" s="1"/>
  <c r="X807" i="1" s="1"/>
  <c r="K8024" i="1"/>
  <c r="W8024" i="1" s="1"/>
  <c r="X8024" i="1" s="1"/>
  <c r="K6513" i="1"/>
  <c r="W6513" i="1" s="1"/>
  <c r="X6513" i="1" s="1"/>
  <c r="K6512" i="1"/>
  <c r="W6512" i="1" s="1"/>
  <c r="X6512" i="1" s="1"/>
  <c r="K6511" i="1"/>
  <c r="W6511" i="1" s="1"/>
  <c r="X6511" i="1" s="1"/>
  <c r="K7030" i="1"/>
  <c r="W7030" i="1" s="1"/>
  <c r="X7030" i="1" s="1"/>
  <c r="K7029" i="1"/>
  <c r="W7029" i="1" s="1"/>
  <c r="X7029" i="1" s="1"/>
  <c r="K1825" i="1"/>
  <c r="W1825" i="1" s="1"/>
  <c r="X1825" i="1" s="1"/>
  <c r="K6510" i="1"/>
  <c r="W6510" i="1" s="1"/>
  <c r="X6510" i="1" s="1"/>
  <c r="K5204" i="1"/>
  <c r="W5204" i="1" s="1"/>
  <c r="X5204" i="1" s="1"/>
  <c r="K7028" i="1"/>
  <c r="W7028" i="1" s="1"/>
  <c r="X7028" i="1" s="1"/>
  <c r="K6164" i="1"/>
  <c r="W6164" i="1" s="1"/>
  <c r="X6164" i="1" s="1"/>
  <c r="K5753" i="1"/>
  <c r="W5753" i="1" s="1"/>
  <c r="X5753" i="1" s="1"/>
  <c r="K5203" i="1"/>
  <c r="W5203" i="1" s="1"/>
  <c r="X5203" i="1" s="1"/>
  <c r="K5202" i="1"/>
  <c r="W5202" i="1" s="1"/>
  <c r="X5202" i="1" s="1"/>
  <c r="K6163" i="1"/>
  <c r="W6163" i="1" s="1"/>
  <c r="X6163" i="1" s="1"/>
  <c r="K5752" i="1"/>
  <c r="W5752" i="1" s="1"/>
  <c r="X5752" i="1" s="1"/>
  <c r="K6162" i="1"/>
  <c r="W6162" i="1" s="1"/>
  <c r="X6162" i="1" s="1"/>
  <c r="K5751" i="1"/>
  <c r="W5751" i="1" s="1"/>
  <c r="X5751" i="1" s="1"/>
  <c r="K5750" i="1"/>
  <c r="W5750" i="1" s="1"/>
  <c r="X5750" i="1" s="1"/>
  <c r="K5749" i="1"/>
  <c r="W5749" i="1" s="1"/>
  <c r="X5749" i="1" s="1"/>
  <c r="K5748" i="1"/>
  <c r="W5748" i="1" s="1"/>
  <c r="X5748" i="1" s="1"/>
  <c r="K5747" i="1"/>
  <c r="W5747" i="1" s="1"/>
  <c r="X5747" i="1" s="1"/>
  <c r="K5746" i="1"/>
  <c r="W5746" i="1" s="1"/>
  <c r="X5746" i="1" s="1"/>
  <c r="K5745" i="1"/>
  <c r="W5745" i="1" s="1"/>
  <c r="X5745" i="1" s="1"/>
  <c r="K5744" i="1"/>
  <c r="W5744" i="1" s="1"/>
  <c r="X5744" i="1" s="1"/>
  <c r="K5743" i="1"/>
  <c r="W5743" i="1" s="1"/>
  <c r="X5743" i="1" s="1"/>
  <c r="K5742" i="1"/>
  <c r="W5742" i="1" s="1"/>
  <c r="X5742" i="1" s="1"/>
  <c r="K5741" i="1"/>
  <c r="W5741" i="1" s="1"/>
  <c r="X5741" i="1" s="1"/>
  <c r="K7750" i="1"/>
  <c r="K5740" i="1"/>
  <c r="W5740" i="1" s="1"/>
  <c r="X5740" i="1" s="1"/>
  <c r="K5739" i="1"/>
  <c r="W5739" i="1" s="1"/>
  <c r="X5739" i="1" s="1"/>
  <c r="K5738" i="1"/>
  <c r="W5738" i="1" s="1"/>
  <c r="X5738" i="1" s="1"/>
  <c r="K5201" i="1"/>
  <c r="W5201" i="1" s="1"/>
  <c r="X5201" i="1" s="1"/>
  <c r="K5045" i="1"/>
  <c r="W5045" i="1" s="1"/>
  <c r="X5045" i="1" s="1"/>
  <c r="K5200" i="1"/>
  <c r="W5200" i="1" s="1"/>
  <c r="X5200" i="1" s="1"/>
  <c r="K5199" i="1"/>
  <c r="W5199" i="1" s="1"/>
  <c r="X5199" i="1" s="1"/>
  <c r="K5198" i="1"/>
  <c r="W5198" i="1" s="1"/>
  <c r="X5198" i="1" s="1"/>
  <c r="K4403" i="1"/>
  <c r="W4403" i="1" s="1"/>
  <c r="X4403" i="1" s="1"/>
  <c r="K5197" i="1"/>
  <c r="W5197" i="1" s="1"/>
  <c r="X5197" i="1" s="1"/>
  <c r="K5196" i="1"/>
  <c r="W5196" i="1" s="1"/>
  <c r="X5196" i="1" s="1"/>
  <c r="K5195" i="1"/>
  <c r="W5195" i="1" s="1"/>
  <c r="X5195" i="1" s="1"/>
  <c r="K5737" i="1"/>
  <c r="W5737" i="1" s="1"/>
  <c r="X5737" i="1" s="1"/>
  <c r="K5736" i="1"/>
  <c r="W5736" i="1" s="1"/>
  <c r="X5736" i="1" s="1"/>
  <c r="K6161" i="1"/>
  <c r="W6161" i="1" s="1"/>
  <c r="X6161" i="1" s="1"/>
  <c r="K7593" i="1"/>
  <c r="W7593" i="1" s="1"/>
  <c r="X7593" i="1" s="1"/>
  <c r="K5735" i="1"/>
  <c r="W5735" i="1" s="1"/>
  <c r="X5735" i="1" s="1"/>
  <c r="K5194" i="1"/>
  <c r="W5194" i="1" s="1"/>
  <c r="X5194" i="1" s="1"/>
  <c r="K5193" i="1"/>
  <c r="W5193" i="1" s="1"/>
  <c r="X5193" i="1" s="1"/>
  <c r="K5192" i="1"/>
  <c r="W5192" i="1" s="1"/>
  <c r="X5192" i="1" s="1"/>
  <c r="K5734" i="1"/>
  <c r="K5733" i="1"/>
  <c r="K5732" i="1"/>
  <c r="W5732" i="1" s="1"/>
  <c r="X5732" i="1" s="1"/>
  <c r="K5731" i="1"/>
  <c r="W5731" i="1" s="1"/>
  <c r="X5731" i="1" s="1"/>
  <c r="K5730" i="1"/>
  <c r="W5730" i="1" s="1"/>
  <c r="X5730" i="1" s="1"/>
  <c r="K5729" i="1"/>
  <c r="W5729" i="1" s="1"/>
  <c r="X5729" i="1" s="1"/>
  <c r="K5728" i="1"/>
  <c r="W5728" i="1" s="1"/>
  <c r="X5728" i="1" s="1"/>
  <c r="K5727" i="1"/>
  <c r="W5727" i="1" s="1"/>
  <c r="X5727" i="1" s="1"/>
  <c r="K5726" i="1"/>
  <c r="W5726" i="1" s="1"/>
  <c r="X5726" i="1" s="1"/>
  <c r="K5725" i="1"/>
  <c r="W5725" i="1" s="1"/>
  <c r="X5725" i="1" s="1"/>
  <c r="K6160" i="1"/>
  <c r="W6160" i="1" s="1"/>
  <c r="X6160" i="1" s="1"/>
  <c r="K6159" i="1"/>
  <c r="W6159" i="1" s="1"/>
  <c r="X6159" i="1" s="1"/>
  <c r="K6158" i="1"/>
  <c r="W6158" i="1" s="1"/>
  <c r="X6158" i="1" s="1"/>
  <c r="K5724" i="1"/>
  <c r="W5724" i="1" s="1"/>
  <c r="X5724" i="1" s="1"/>
  <c r="K5723" i="1"/>
  <c r="W5723" i="1" s="1"/>
  <c r="X5723" i="1" s="1"/>
  <c r="K5722" i="1"/>
  <c r="W5722" i="1" s="1"/>
  <c r="X5722" i="1" s="1"/>
  <c r="K5721" i="1"/>
  <c r="W5721" i="1" s="1"/>
  <c r="X5721" i="1" s="1"/>
  <c r="K6157" i="1"/>
  <c r="W6157" i="1" s="1"/>
  <c r="X6157" i="1" s="1"/>
  <c r="K6156" i="1"/>
  <c r="W6156" i="1" s="1"/>
  <c r="X6156" i="1" s="1"/>
  <c r="K5720" i="1"/>
  <c r="W5720" i="1" s="1"/>
  <c r="X5720" i="1" s="1"/>
  <c r="K6155" i="1"/>
  <c r="W6155" i="1" s="1"/>
  <c r="X6155" i="1" s="1"/>
  <c r="K5719" i="1"/>
  <c r="W5719" i="1" s="1"/>
  <c r="X5719" i="1" s="1"/>
  <c r="K5718" i="1"/>
  <c r="W5718" i="1" s="1"/>
  <c r="X5718" i="1" s="1"/>
  <c r="K5717" i="1"/>
  <c r="W5717" i="1" s="1"/>
  <c r="X5717" i="1" s="1"/>
  <c r="K5716" i="1"/>
  <c r="W5716" i="1" s="1"/>
  <c r="X5716" i="1" s="1"/>
  <c r="K101" i="1"/>
  <c r="W101" i="1" s="1"/>
  <c r="X101" i="1" s="1"/>
  <c r="K5715" i="1"/>
  <c r="K5714" i="1"/>
  <c r="K5713" i="1"/>
  <c r="K5712" i="1"/>
  <c r="K5711" i="1"/>
  <c r="K5710" i="1"/>
  <c r="K5709" i="1"/>
  <c r="K4402" i="1"/>
  <c r="K5708" i="1"/>
  <c r="K5707" i="1"/>
  <c r="K5706" i="1"/>
  <c r="K5705" i="1"/>
  <c r="K5704" i="1"/>
  <c r="K5703" i="1"/>
  <c r="K5702" i="1"/>
  <c r="K5701" i="1"/>
  <c r="K5700" i="1"/>
  <c r="K5699" i="1"/>
  <c r="K8023" i="1"/>
  <c r="W8023" i="1" s="1"/>
  <c r="X8023" i="1" s="1"/>
  <c r="K7027" i="1"/>
  <c r="W7027" i="1" s="1"/>
  <c r="X7027" i="1" s="1"/>
  <c r="K7026" i="1"/>
  <c r="W7026" i="1" s="1"/>
  <c r="X7026" i="1" s="1"/>
  <c r="K7025" i="1"/>
  <c r="W7025" i="1" s="1"/>
  <c r="X7025" i="1" s="1"/>
  <c r="K7024" i="1"/>
  <c r="W7024" i="1" s="1"/>
  <c r="X7024" i="1" s="1"/>
  <c r="K6154" i="1"/>
  <c r="W6154" i="1" s="1"/>
  <c r="X6154" i="1" s="1"/>
  <c r="K7023" i="1"/>
  <c r="W7023" i="1" s="1"/>
  <c r="X7023" i="1" s="1"/>
  <c r="K806" i="1"/>
  <c r="W806" i="1" s="1"/>
  <c r="X806" i="1" s="1"/>
  <c r="K6509" i="1"/>
  <c r="W6509" i="1" s="1"/>
  <c r="X6509" i="1" s="1"/>
  <c r="K4401" i="1"/>
  <c r="W4401" i="1" s="1"/>
  <c r="X4401" i="1" s="1"/>
  <c r="K6508" i="1"/>
  <c r="W6508" i="1" s="1"/>
  <c r="X6508" i="1" s="1"/>
  <c r="K6153" i="1"/>
  <c r="W6153" i="1" s="1"/>
  <c r="X6153" i="1" s="1"/>
  <c r="K4400" i="1"/>
  <c r="W4400" i="1" s="1"/>
  <c r="X4400" i="1" s="1"/>
  <c r="K6507" i="1"/>
  <c r="W6507" i="1" s="1"/>
  <c r="X6507" i="1" s="1"/>
  <c r="K6506" i="1"/>
  <c r="W6506" i="1" s="1"/>
  <c r="X6506" i="1" s="1"/>
  <c r="K4399" i="1"/>
  <c r="W4399" i="1" s="1"/>
  <c r="X4399" i="1" s="1"/>
  <c r="K6152" i="1"/>
  <c r="W6152" i="1" s="1"/>
  <c r="X6152" i="1" s="1"/>
  <c r="K7022" i="1"/>
  <c r="W7022" i="1" s="1"/>
  <c r="X7022" i="1" s="1"/>
  <c r="K6151" i="1"/>
  <c r="W6151" i="1" s="1"/>
  <c r="X6151" i="1" s="1"/>
  <c r="K7021" i="1"/>
  <c r="W7021" i="1" s="1"/>
  <c r="X7021" i="1" s="1"/>
  <c r="K7020" i="1"/>
  <c r="W7020" i="1" s="1"/>
  <c r="X7020" i="1" s="1"/>
  <c r="K6505" i="1"/>
  <c r="W6505" i="1" s="1"/>
  <c r="X6505" i="1" s="1"/>
  <c r="K805" i="1"/>
  <c r="W805" i="1" s="1"/>
  <c r="X805" i="1" s="1"/>
  <c r="K804" i="1"/>
  <c r="W804" i="1" s="1"/>
  <c r="X804" i="1" s="1"/>
  <c r="K8022" i="1"/>
  <c r="W8022" i="1" s="1"/>
  <c r="X8022" i="1" s="1"/>
  <c r="K803" i="1"/>
  <c r="W803" i="1" s="1"/>
  <c r="X803" i="1" s="1"/>
  <c r="K8021" i="1"/>
  <c r="W8021" i="1" s="1"/>
  <c r="X8021" i="1" s="1"/>
  <c r="K7019" i="1"/>
  <c r="W7019" i="1" s="1"/>
  <c r="X7019" i="1" s="1"/>
  <c r="K7018" i="1"/>
  <c r="W7018" i="1" s="1"/>
  <c r="X7018" i="1" s="1"/>
  <c r="K7017" i="1"/>
  <c r="W7017" i="1" s="1"/>
  <c r="X7017" i="1" s="1"/>
  <c r="K1824" i="1"/>
  <c r="W1824" i="1" s="1"/>
  <c r="X1824" i="1" s="1"/>
  <c r="K4398" i="1"/>
  <c r="W4398" i="1" s="1"/>
  <c r="X4398" i="1" s="1"/>
  <c r="K8020" i="1"/>
  <c r="W8020" i="1" s="1"/>
  <c r="X8020" i="1" s="1"/>
  <c r="K7016" i="1"/>
  <c r="K4397" i="1"/>
  <c r="W4397" i="1" s="1"/>
  <c r="X4397" i="1" s="1"/>
  <c r="K4396" i="1"/>
  <c r="W4396" i="1" s="1"/>
  <c r="X4396" i="1" s="1"/>
  <c r="K8019" i="1"/>
  <c r="W8019" i="1" s="1"/>
  <c r="X8019" i="1" s="1"/>
  <c r="K8018" i="1"/>
  <c r="W8018" i="1" s="1"/>
  <c r="X8018" i="1" s="1"/>
  <c r="K6150" i="1"/>
  <c r="W6150" i="1" s="1"/>
  <c r="X6150" i="1" s="1"/>
  <c r="K5698" i="1"/>
  <c r="W5698" i="1" s="1"/>
  <c r="X5698" i="1" s="1"/>
  <c r="K8017" i="1"/>
  <c r="W8017" i="1" s="1"/>
  <c r="X8017" i="1" s="1"/>
  <c r="K802" i="1"/>
  <c r="W802" i="1" s="1"/>
  <c r="X802" i="1" s="1"/>
  <c r="K6504" i="1"/>
  <c r="W6504" i="1" s="1"/>
  <c r="X6504" i="1" s="1"/>
  <c r="K6503" i="1"/>
  <c r="W6503" i="1" s="1"/>
  <c r="X6503" i="1" s="1"/>
  <c r="K6149" i="1"/>
  <c r="W6149" i="1" s="1"/>
  <c r="X6149" i="1" s="1"/>
  <c r="K6148" i="1"/>
  <c r="W6148" i="1" s="1"/>
  <c r="X6148" i="1" s="1"/>
  <c r="K6147" i="1"/>
  <c r="W6147" i="1" s="1"/>
  <c r="X6147" i="1" s="1"/>
  <c r="K6146" i="1"/>
  <c r="W6146" i="1" s="1"/>
  <c r="X6146" i="1" s="1"/>
  <c r="K6145" i="1"/>
  <c r="W6145" i="1" s="1"/>
  <c r="X6145" i="1" s="1"/>
  <c r="K6144" i="1"/>
  <c r="W6144" i="1" s="1"/>
  <c r="X6144" i="1" s="1"/>
  <c r="K6143" i="1"/>
  <c r="W6143" i="1" s="1"/>
  <c r="X6143" i="1" s="1"/>
  <c r="K7015" i="1"/>
  <c r="W7015" i="1" s="1"/>
  <c r="X7015" i="1" s="1"/>
  <c r="K6142" i="1"/>
  <c r="W6142" i="1" s="1"/>
  <c r="X6142" i="1" s="1"/>
  <c r="K6141" i="1"/>
  <c r="W6141" i="1" s="1"/>
  <c r="X6141" i="1" s="1"/>
  <c r="K6140" i="1"/>
  <c r="W6140" i="1" s="1"/>
  <c r="X6140" i="1" s="1"/>
  <c r="K6139" i="1"/>
  <c r="W6139" i="1" s="1"/>
  <c r="X6139" i="1" s="1"/>
  <c r="K6138" i="1"/>
  <c r="W6138" i="1" s="1"/>
  <c r="X6138" i="1" s="1"/>
  <c r="K801" i="1"/>
  <c r="W801" i="1" s="1"/>
  <c r="X801" i="1" s="1"/>
  <c r="K5697" i="1"/>
  <c r="W5697" i="1" s="1"/>
  <c r="X5697" i="1" s="1"/>
  <c r="K8016" i="1"/>
  <c r="W8016" i="1" s="1"/>
  <c r="X8016" i="1" s="1"/>
  <c r="K8015" i="1"/>
  <c r="W8015" i="1" s="1"/>
  <c r="X8015" i="1" s="1"/>
  <c r="K8014" i="1"/>
  <c r="W8014" i="1" s="1"/>
  <c r="X8014" i="1" s="1"/>
  <c r="K5696" i="1"/>
  <c r="W5696" i="1" s="1"/>
  <c r="X5696" i="1" s="1"/>
  <c r="K800" i="1"/>
  <c r="W800" i="1" s="1"/>
  <c r="X800" i="1" s="1"/>
  <c r="K6137" i="1"/>
  <c r="W6137" i="1" s="1"/>
  <c r="X6137" i="1" s="1"/>
  <c r="K6136" i="1"/>
  <c r="W6136" i="1" s="1"/>
  <c r="X6136" i="1" s="1"/>
  <c r="K6135" i="1"/>
  <c r="W6135" i="1" s="1"/>
  <c r="X6135" i="1" s="1"/>
  <c r="K6134" i="1"/>
  <c r="W6134" i="1" s="1"/>
  <c r="X6134" i="1" s="1"/>
  <c r="K6133" i="1"/>
  <c r="W6133" i="1" s="1"/>
  <c r="X6133" i="1" s="1"/>
  <c r="K6132" i="1"/>
  <c r="W6132" i="1" s="1"/>
  <c r="X6132" i="1" s="1"/>
  <c r="K6131" i="1"/>
  <c r="W6131" i="1" s="1"/>
  <c r="X6131" i="1" s="1"/>
  <c r="K1823" i="1"/>
  <c r="W1823" i="1" s="1"/>
  <c r="X1823" i="1" s="1"/>
  <c r="K6130" i="1"/>
  <c r="W6130" i="1" s="1"/>
  <c r="X6130" i="1" s="1"/>
  <c r="K799" i="1"/>
  <c r="W799" i="1" s="1"/>
  <c r="X799" i="1" s="1"/>
  <c r="K4395" i="1"/>
  <c r="W4395" i="1" s="1"/>
  <c r="X4395" i="1" s="1"/>
  <c r="K6129" i="1"/>
  <c r="W6129" i="1" s="1"/>
  <c r="X6129" i="1" s="1"/>
  <c r="K8013" i="1"/>
  <c r="W8013" i="1" s="1"/>
  <c r="X8013" i="1" s="1"/>
  <c r="K8012" i="1"/>
  <c r="W8012" i="1" s="1"/>
  <c r="X8012" i="1" s="1"/>
  <c r="K7014" i="1"/>
  <c r="W7014" i="1" s="1"/>
  <c r="X7014" i="1" s="1"/>
  <c r="K6128" i="1"/>
  <c r="W6128" i="1" s="1"/>
  <c r="X6128" i="1" s="1"/>
  <c r="K6127" i="1"/>
  <c r="W6127" i="1" s="1"/>
  <c r="X6127" i="1" s="1"/>
  <c r="K6126" i="1"/>
  <c r="W6126" i="1" s="1"/>
  <c r="X6126" i="1" s="1"/>
  <c r="K6125" i="1"/>
  <c r="W6125" i="1" s="1"/>
  <c r="X6125" i="1" s="1"/>
  <c r="K6124" i="1"/>
  <c r="W6124" i="1" s="1"/>
  <c r="X6124" i="1" s="1"/>
  <c r="K6123" i="1"/>
  <c r="W6123" i="1" s="1"/>
  <c r="X6123" i="1" s="1"/>
  <c r="K8011" i="1"/>
  <c r="W8011" i="1" s="1"/>
  <c r="X8011" i="1" s="1"/>
  <c r="K798" i="1"/>
  <c r="W798" i="1" s="1"/>
  <c r="X798" i="1" s="1"/>
  <c r="K5695" i="1"/>
  <c r="W5695" i="1" s="1"/>
  <c r="X5695" i="1" s="1"/>
  <c r="K5694" i="1"/>
  <c r="W5694" i="1" s="1"/>
  <c r="X5694" i="1" s="1"/>
  <c r="K8010" i="1"/>
  <c r="W8010" i="1" s="1"/>
  <c r="X8010" i="1" s="1"/>
  <c r="K8009" i="1"/>
  <c r="W8009" i="1" s="1"/>
  <c r="X8009" i="1" s="1"/>
  <c r="K6122" i="1"/>
  <c r="W6122" i="1" s="1"/>
  <c r="X6122" i="1" s="1"/>
  <c r="K7013" i="1"/>
  <c r="W7013" i="1" s="1"/>
  <c r="X7013" i="1" s="1"/>
  <c r="K797" i="1"/>
  <c r="W797" i="1" s="1"/>
  <c r="X797" i="1" s="1"/>
  <c r="K796" i="1"/>
  <c r="W796" i="1" s="1"/>
  <c r="X796" i="1" s="1"/>
  <c r="K6502" i="1"/>
  <c r="W6502" i="1" s="1"/>
  <c r="X6502" i="1" s="1"/>
  <c r="K6501" i="1"/>
  <c r="W6501" i="1" s="1"/>
  <c r="X6501" i="1" s="1"/>
  <c r="K8008" i="1"/>
  <c r="W8008" i="1" s="1"/>
  <c r="X8008" i="1" s="1"/>
  <c r="K7012" i="1"/>
  <c r="W7012" i="1" s="1"/>
  <c r="X7012" i="1" s="1"/>
  <c r="K8007" i="1"/>
  <c r="W8007" i="1" s="1"/>
  <c r="X8007" i="1" s="1"/>
  <c r="K795" i="1"/>
  <c r="W795" i="1" s="1"/>
  <c r="X795" i="1" s="1"/>
  <c r="K794" i="1"/>
  <c r="W794" i="1" s="1"/>
  <c r="X794" i="1" s="1"/>
  <c r="K7011" i="1"/>
  <c r="W7011" i="1" s="1"/>
  <c r="X7011" i="1" s="1"/>
  <c r="K7010" i="1"/>
  <c r="W7010" i="1" s="1"/>
  <c r="X7010" i="1" s="1"/>
  <c r="K7009" i="1"/>
  <c r="W7009" i="1" s="1"/>
  <c r="X7009" i="1" s="1"/>
  <c r="K8006" i="1"/>
  <c r="W8006" i="1" s="1"/>
  <c r="X8006" i="1" s="1"/>
  <c r="K793" i="1"/>
  <c r="W793" i="1" s="1"/>
  <c r="X793" i="1" s="1"/>
  <c r="K7008" i="1"/>
  <c r="W7008" i="1" s="1"/>
  <c r="X7008" i="1" s="1"/>
  <c r="K6121" i="1"/>
  <c r="W6121" i="1" s="1"/>
  <c r="X6121" i="1" s="1"/>
  <c r="K792" i="1"/>
  <c r="W792" i="1" s="1"/>
  <c r="X792" i="1" s="1"/>
  <c r="K6120" i="1"/>
  <c r="W6120" i="1" s="1"/>
  <c r="X6120" i="1" s="1"/>
  <c r="K4394" i="1"/>
  <c r="W4394" i="1" s="1"/>
  <c r="X4394" i="1" s="1"/>
  <c r="K8005" i="1"/>
  <c r="W8005" i="1" s="1"/>
  <c r="X8005" i="1" s="1"/>
  <c r="K6500" i="1"/>
  <c r="W6500" i="1" s="1"/>
  <c r="X6500" i="1" s="1"/>
  <c r="K791" i="1"/>
  <c r="W791" i="1" s="1"/>
  <c r="X791" i="1" s="1"/>
  <c r="K790" i="1"/>
  <c r="W790" i="1" s="1"/>
  <c r="X790" i="1" s="1"/>
  <c r="K8004" i="1"/>
  <c r="W8004" i="1" s="1"/>
  <c r="X8004" i="1" s="1"/>
  <c r="K789" i="1"/>
  <c r="W789" i="1" s="1"/>
  <c r="X789" i="1" s="1"/>
  <c r="K8003" i="1"/>
  <c r="W8003" i="1" s="1"/>
  <c r="X8003" i="1" s="1"/>
  <c r="K7007" i="1"/>
  <c r="W7007" i="1" s="1"/>
  <c r="X7007" i="1" s="1"/>
  <c r="K7006" i="1"/>
  <c r="W7006" i="1" s="1"/>
  <c r="X7006" i="1" s="1"/>
  <c r="K7005" i="1"/>
  <c r="W7005" i="1" s="1"/>
  <c r="X7005" i="1" s="1"/>
  <c r="K1822" i="1"/>
  <c r="W1822" i="1" s="1"/>
  <c r="X1822" i="1" s="1"/>
  <c r="K4393" i="1"/>
  <c r="W4393" i="1" s="1"/>
  <c r="X4393" i="1" s="1"/>
  <c r="K8002" i="1"/>
  <c r="W8002" i="1" s="1"/>
  <c r="X8002" i="1" s="1"/>
  <c r="K7004" i="1"/>
  <c r="K4392" i="1"/>
  <c r="W4392" i="1" s="1"/>
  <c r="X4392" i="1" s="1"/>
  <c r="K4391" i="1"/>
  <c r="W4391" i="1" s="1"/>
  <c r="X4391" i="1" s="1"/>
  <c r="K8001" i="1"/>
  <c r="W8001" i="1" s="1"/>
  <c r="X8001" i="1" s="1"/>
  <c r="K8000" i="1"/>
  <c r="W8000" i="1" s="1"/>
  <c r="X8000" i="1" s="1"/>
  <c r="K6119" i="1"/>
  <c r="W6119" i="1" s="1"/>
  <c r="X6119" i="1" s="1"/>
  <c r="K5693" i="1"/>
  <c r="W5693" i="1" s="1"/>
  <c r="X5693" i="1" s="1"/>
  <c r="K7999" i="1"/>
  <c r="W7999" i="1" s="1"/>
  <c r="X7999" i="1" s="1"/>
  <c r="K788" i="1"/>
  <c r="W788" i="1" s="1"/>
  <c r="X788" i="1" s="1"/>
  <c r="K6499" i="1"/>
  <c r="W6499" i="1" s="1"/>
  <c r="X6499" i="1" s="1"/>
  <c r="K6498" i="1"/>
  <c r="W6498" i="1" s="1"/>
  <c r="X6498" i="1" s="1"/>
  <c r="K787" i="1"/>
  <c r="W787" i="1" s="1"/>
  <c r="X787" i="1" s="1"/>
  <c r="K7998" i="1"/>
  <c r="W7998" i="1" s="1"/>
  <c r="X7998" i="1" s="1"/>
  <c r="K786" i="1"/>
  <c r="W786" i="1" s="1"/>
  <c r="X786" i="1" s="1"/>
  <c r="K5692" i="1"/>
  <c r="W5692" i="1" s="1"/>
  <c r="X5692" i="1" s="1"/>
  <c r="K785" i="1"/>
  <c r="W785" i="1" s="1"/>
  <c r="X785" i="1" s="1"/>
  <c r="K7003" i="1"/>
  <c r="W7003" i="1" s="1"/>
  <c r="X7003" i="1" s="1"/>
  <c r="K7002" i="1"/>
  <c r="W7002" i="1" s="1"/>
  <c r="X7002" i="1" s="1"/>
  <c r="K784" i="1"/>
  <c r="W784" i="1" s="1"/>
  <c r="X784" i="1" s="1"/>
  <c r="K7001" i="1"/>
  <c r="W7001" i="1" s="1"/>
  <c r="X7001" i="1" s="1"/>
  <c r="K783" i="1"/>
  <c r="W783" i="1" s="1"/>
  <c r="X783" i="1" s="1"/>
  <c r="K782" i="1"/>
  <c r="W782" i="1" s="1"/>
  <c r="X782" i="1" s="1"/>
  <c r="K7000" i="1"/>
  <c r="W7000" i="1" s="1"/>
  <c r="X7000" i="1" s="1"/>
  <c r="K6999" i="1"/>
  <c r="W6999" i="1" s="1"/>
  <c r="X6999" i="1" s="1"/>
  <c r="K6998" i="1"/>
  <c r="W6998" i="1" s="1"/>
  <c r="X6998" i="1" s="1"/>
  <c r="K4390" i="1"/>
  <c r="W4390" i="1" s="1"/>
  <c r="X4390" i="1" s="1"/>
  <c r="K6997" i="1"/>
  <c r="W6997" i="1" s="1"/>
  <c r="X6997" i="1" s="1"/>
  <c r="K7997" i="1"/>
  <c r="W7997" i="1" s="1"/>
  <c r="X7997" i="1" s="1"/>
  <c r="K6497" i="1"/>
  <c r="W6497" i="1" s="1"/>
  <c r="X6497" i="1" s="1"/>
  <c r="K781" i="1"/>
  <c r="W781" i="1" s="1"/>
  <c r="X781" i="1" s="1"/>
  <c r="K6118" i="1"/>
  <c r="W6118" i="1" s="1"/>
  <c r="X6118" i="1" s="1"/>
  <c r="K7996" i="1"/>
  <c r="W7996" i="1" s="1"/>
  <c r="X7996" i="1" s="1"/>
  <c r="K780" i="1"/>
  <c r="W780" i="1" s="1"/>
  <c r="X780" i="1" s="1"/>
  <c r="K4389" i="1"/>
  <c r="W4389" i="1" s="1"/>
  <c r="X4389" i="1" s="1"/>
  <c r="K779" i="1"/>
  <c r="W779" i="1" s="1"/>
  <c r="X779" i="1" s="1"/>
  <c r="K6996" i="1"/>
  <c r="W6996" i="1" s="1"/>
  <c r="X6996" i="1" s="1"/>
  <c r="K7995" i="1"/>
  <c r="W7995" i="1" s="1"/>
  <c r="X7995" i="1" s="1"/>
  <c r="K778" i="1"/>
  <c r="W778" i="1" s="1"/>
  <c r="X778" i="1" s="1"/>
  <c r="K777" i="1"/>
  <c r="W777" i="1" s="1"/>
  <c r="X777" i="1" s="1"/>
  <c r="K5691" i="1"/>
  <c r="W5691" i="1" s="1"/>
  <c r="X5691" i="1" s="1"/>
  <c r="K776" i="1"/>
  <c r="W776" i="1" s="1"/>
  <c r="X776" i="1" s="1"/>
  <c r="K775" i="1"/>
  <c r="W775" i="1" s="1"/>
  <c r="X775" i="1" s="1"/>
  <c r="K4388" i="1"/>
  <c r="W4388" i="1" s="1"/>
  <c r="X4388" i="1" s="1"/>
  <c r="K774" i="1"/>
  <c r="W774" i="1" s="1"/>
  <c r="X774" i="1" s="1"/>
  <c r="K773" i="1"/>
  <c r="W773" i="1" s="1"/>
  <c r="X773" i="1" s="1"/>
  <c r="K6995" i="1"/>
  <c r="W6995" i="1" s="1"/>
  <c r="X6995" i="1" s="1"/>
  <c r="K6496" i="1"/>
  <c r="W6496" i="1" s="1"/>
  <c r="X6496" i="1" s="1"/>
  <c r="K7994" i="1"/>
  <c r="W7994" i="1" s="1"/>
  <c r="X7994" i="1" s="1"/>
  <c r="K6495" i="1"/>
  <c r="W6495" i="1" s="1"/>
  <c r="X6495" i="1" s="1"/>
  <c r="K772" i="1"/>
  <c r="W772" i="1" s="1"/>
  <c r="X772" i="1" s="1"/>
  <c r="K4387" i="1"/>
  <c r="W4387" i="1" s="1"/>
  <c r="X4387" i="1" s="1"/>
  <c r="K771" i="1"/>
  <c r="W771" i="1" s="1"/>
  <c r="X771" i="1" s="1"/>
  <c r="K4386" i="1"/>
  <c r="W4386" i="1" s="1"/>
  <c r="X4386" i="1" s="1"/>
  <c r="K770" i="1"/>
  <c r="W770" i="1" s="1"/>
  <c r="X770" i="1" s="1"/>
  <c r="K769" i="1"/>
  <c r="W769" i="1" s="1"/>
  <c r="X769" i="1" s="1"/>
  <c r="K768" i="1"/>
  <c r="W768" i="1" s="1"/>
  <c r="X768" i="1" s="1"/>
  <c r="K6994" i="1"/>
  <c r="W6994" i="1" s="1"/>
  <c r="X6994" i="1" s="1"/>
  <c r="K7993" i="1"/>
  <c r="W7993" i="1" s="1"/>
  <c r="X7993" i="1" s="1"/>
  <c r="K7992" i="1"/>
  <c r="W7992" i="1" s="1"/>
  <c r="X7992" i="1" s="1"/>
  <c r="K767" i="1"/>
  <c r="W767" i="1" s="1"/>
  <c r="X767" i="1" s="1"/>
  <c r="K766" i="1"/>
  <c r="W766" i="1" s="1"/>
  <c r="X766" i="1" s="1"/>
  <c r="K4385" i="1"/>
  <c r="W4385" i="1" s="1"/>
  <c r="X4385" i="1" s="1"/>
  <c r="K4384" i="1"/>
  <c r="W4384" i="1" s="1"/>
  <c r="X4384" i="1" s="1"/>
  <c r="K4383" i="1"/>
  <c r="W4383" i="1" s="1"/>
  <c r="X4383" i="1" s="1"/>
  <c r="K6993" i="1"/>
  <c r="W6993" i="1" s="1"/>
  <c r="X6993" i="1" s="1"/>
  <c r="K6992" i="1"/>
  <c r="W6992" i="1" s="1"/>
  <c r="X6992" i="1" s="1"/>
  <c r="K6117" i="1"/>
  <c r="W6117" i="1" s="1"/>
  <c r="X6117" i="1" s="1"/>
  <c r="K765" i="1"/>
  <c r="W765" i="1" s="1"/>
  <c r="X765" i="1" s="1"/>
  <c r="K6116" i="1"/>
  <c r="W6116" i="1" s="1"/>
  <c r="X6116" i="1" s="1"/>
  <c r="K7991" i="1"/>
  <c r="W7991" i="1" s="1"/>
  <c r="X7991" i="1" s="1"/>
  <c r="K7990" i="1"/>
  <c r="W7990" i="1" s="1"/>
  <c r="X7990" i="1" s="1"/>
  <c r="K6494" i="1"/>
  <c r="W6494" i="1" s="1"/>
  <c r="X6494" i="1" s="1"/>
  <c r="K7989" i="1"/>
  <c r="W7989" i="1" s="1"/>
  <c r="X7989" i="1" s="1"/>
  <c r="K7988" i="1"/>
  <c r="W7988" i="1" s="1"/>
  <c r="X7988" i="1" s="1"/>
  <c r="K6493" i="1"/>
  <c r="W6493" i="1" s="1"/>
  <c r="X6493" i="1" s="1"/>
  <c r="K7987" i="1"/>
  <c r="W7987" i="1" s="1"/>
  <c r="X7987" i="1" s="1"/>
  <c r="K7986" i="1"/>
  <c r="W7986" i="1" s="1"/>
  <c r="X7986" i="1" s="1"/>
  <c r="K7985" i="1"/>
  <c r="W7985" i="1" s="1"/>
  <c r="X7985" i="1" s="1"/>
  <c r="K7984" i="1"/>
  <c r="W7984" i="1" s="1"/>
  <c r="X7984" i="1" s="1"/>
  <c r="K7983" i="1"/>
  <c r="W7983" i="1" s="1"/>
  <c r="X7983" i="1" s="1"/>
  <c r="K764" i="1"/>
  <c r="W764" i="1" s="1"/>
  <c r="X764" i="1" s="1"/>
  <c r="K763" i="1"/>
  <c r="W763" i="1" s="1"/>
  <c r="X763" i="1" s="1"/>
  <c r="K762" i="1"/>
  <c r="W762" i="1" s="1"/>
  <c r="X762" i="1" s="1"/>
  <c r="K7982" i="1"/>
  <c r="W7982" i="1" s="1"/>
  <c r="X7982" i="1" s="1"/>
  <c r="K7981" i="1"/>
  <c r="W7981" i="1" s="1"/>
  <c r="X7981" i="1" s="1"/>
  <c r="K7980" i="1"/>
  <c r="W7980" i="1" s="1"/>
  <c r="X7980" i="1" s="1"/>
  <c r="K4382" i="1"/>
  <c r="W4382" i="1" s="1"/>
  <c r="X4382" i="1" s="1"/>
  <c r="K7979" i="1"/>
  <c r="W7979" i="1" s="1"/>
  <c r="X7979" i="1" s="1"/>
  <c r="K7978" i="1"/>
  <c r="W7978" i="1" s="1"/>
  <c r="X7978" i="1" s="1"/>
  <c r="K7977" i="1"/>
  <c r="W7977" i="1" s="1"/>
  <c r="X7977" i="1" s="1"/>
  <c r="K6492" i="1"/>
  <c r="W6492" i="1" s="1"/>
  <c r="X6492" i="1" s="1"/>
  <c r="K7976" i="1"/>
  <c r="W7976" i="1" s="1"/>
  <c r="X7976" i="1" s="1"/>
  <c r="K761" i="1"/>
  <c r="W761" i="1" s="1"/>
  <c r="X761" i="1" s="1"/>
  <c r="K7975" i="1"/>
  <c r="W7975" i="1" s="1"/>
  <c r="X7975" i="1" s="1"/>
  <c r="K6491" i="1"/>
  <c r="W6491" i="1" s="1"/>
  <c r="X6491" i="1" s="1"/>
  <c r="K7974" i="1"/>
  <c r="W7974" i="1" s="1"/>
  <c r="X7974" i="1" s="1"/>
  <c r="K4381" i="1"/>
  <c r="W4381" i="1" s="1"/>
  <c r="X4381" i="1" s="1"/>
  <c r="K7973" i="1"/>
  <c r="W7973" i="1" s="1"/>
  <c r="X7973" i="1" s="1"/>
  <c r="K7972" i="1"/>
  <c r="W7972" i="1" s="1"/>
  <c r="X7972" i="1" s="1"/>
  <c r="K6490" i="1"/>
  <c r="W6490" i="1" s="1"/>
  <c r="X6490" i="1" s="1"/>
  <c r="K7971" i="1"/>
  <c r="W7971" i="1" s="1"/>
  <c r="X7971" i="1" s="1"/>
  <c r="K7970" i="1"/>
  <c r="W7970" i="1" s="1"/>
  <c r="X7970" i="1" s="1"/>
  <c r="K7969" i="1"/>
  <c r="W7969" i="1" s="1"/>
  <c r="X7969" i="1" s="1"/>
  <c r="K760" i="1"/>
  <c r="W760" i="1" s="1"/>
  <c r="X760" i="1" s="1"/>
  <c r="K7968" i="1"/>
  <c r="W7968" i="1" s="1"/>
  <c r="X7968" i="1" s="1"/>
  <c r="K7967" i="1"/>
  <c r="W7967" i="1" s="1"/>
  <c r="X7967" i="1" s="1"/>
  <c r="K7966" i="1"/>
  <c r="W7966" i="1" s="1"/>
  <c r="X7966" i="1" s="1"/>
  <c r="K6489" i="1"/>
  <c r="W6489" i="1" s="1"/>
  <c r="X6489" i="1" s="1"/>
  <c r="K7965" i="1"/>
  <c r="W7965" i="1" s="1"/>
  <c r="X7965" i="1" s="1"/>
  <c r="K7964" i="1"/>
  <c r="W7964" i="1" s="1"/>
  <c r="X7964" i="1" s="1"/>
  <c r="K7963" i="1"/>
  <c r="W7963" i="1" s="1"/>
  <c r="X7963" i="1" s="1"/>
  <c r="K4380" i="1"/>
  <c r="W4380" i="1" s="1"/>
  <c r="X4380" i="1" s="1"/>
  <c r="K6115" i="1"/>
  <c r="W6115" i="1" s="1"/>
  <c r="X6115" i="1" s="1"/>
  <c r="K6114" i="1"/>
  <c r="W6114" i="1" s="1"/>
  <c r="X6114" i="1" s="1"/>
  <c r="K6113" i="1"/>
  <c r="W6113" i="1" s="1"/>
  <c r="X6113" i="1" s="1"/>
  <c r="K7962" i="1"/>
  <c r="W7962" i="1" s="1"/>
  <c r="X7962" i="1" s="1"/>
  <c r="K7961" i="1"/>
  <c r="W7961" i="1" s="1"/>
  <c r="X7961" i="1" s="1"/>
  <c r="K4379" i="1"/>
  <c r="W4379" i="1" s="1"/>
  <c r="X4379" i="1" s="1"/>
  <c r="K4378" i="1"/>
  <c r="W4378" i="1" s="1"/>
  <c r="X4378" i="1" s="1"/>
  <c r="K7960" i="1"/>
  <c r="W7960" i="1" s="1"/>
  <c r="X7960" i="1" s="1"/>
  <c r="K6112" i="1"/>
  <c r="W6112" i="1" s="1"/>
  <c r="X6112" i="1" s="1"/>
  <c r="K7959" i="1"/>
  <c r="W7959" i="1" s="1"/>
  <c r="X7959" i="1" s="1"/>
  <c r="K4377" i="1"/>
  <c r="W4377" i="1" s="1"/>
  <c r="X4377" i="1" s="1"/>
  <c r="K759" i="1"/>
  <c r="W759" i="1" s="1"/>
  <c r="X759" i="1" s="1"/>
  <c r="K7958" i="1"/>
  <c r="W7958" i="1" s="1"/>
  <c r="X7958" i="1" s="1"/>
  <c r="K4376" i="1"/>
  <c r="W4376" i="1" s="1"/>
  <c r="X4376" i="1" s="1"/>
  <c r="K7957" i="1"/>
  <c r="W7957" i="1" s="1"/>
  <c r="X7957" i="1" s="1"/>
  <c r="K6991" i="1"/>
  <c r="W6991" i="1" s="1"/>
  <c r="X6991" i="1" s="1"/>
  <c r="K1821" i="1"/>
  <c r="W1821" i="1" s="1"/>
  <c r="X1821" i="1" s="1"/>
  <c r="K7956" i="1"/>
  <c r="W7956" i="1" s="1"/>
  <c r="X7956" i="1" s="1"/>
  <c r="K4375" i="1"/>
  <c r="W4375" i="1" s="1"/>
  <c r="X4375" i="1" s="1"/>
  <c r="K6990" i="1"/>
  <c r="W6990" i="1" s="1"/>
  <c r="X6990" i="1" s="1"/>
  <c r="K7955" i="1"/>
  <c r="W7955" i="1" s="1"/>
  <c r="X7955" i="1" s="1"/>
  <c r="K4374" i="1"/>
  <c r="W4374" i="1" s="1"/>
  <c r="X4374" i="1" s="1"/>
  <c r="K1820" i="1"/>
  <c r="W1820" i="1" s="1"/>
  <c r="X1820" i="1" s="1"/>
  <c r="K4373" i="1"/>
  <c r="W4373" i="1" s="1"/>
  <c r="X4373" i="1" s="1"/>
  <c r="K6111" i="1"/>
  <c r="W6111" i="1" s="1"/>
  <c r="X6111" i="1" s="1"/>
  <c r="K6989" i="1"/>
  <c r="K758" i="1"/>
  <c r="W758" i="1" s="1"/>
  <c r="X758" i="1" s="1"/>
  <c r="K757" i="1"/>
  <c r="W757" i="1" s="1"/>
  <c r="X757" i="1" s="1"/>
  <c r="K6110" i="1"/>
  <c r="W6110" i="1" s="1"/>
  <c r="X6110" i="1" s="1"/>
  <c r="K6109" i="1"/>
  <c r="W6109" i="1" s="1"/>
  <c r="X6109" i="1" s="1"/>
  <c r="K5690" i="1"/>
  <c r="W5690" i="1" s="1"/>
  <c r="X5690" i="1" s="1"/>
  <c r="K756" i="1"/>
  <c r="W756" i="1" s="1"/>
  <c r="X756" i="1" s="1"/>
  <c r="K6108" i="1"/>
  <c r="W6108" i="1" s="1"/>
  <c r="X6108" i="1" s="1"/>
  <c r="K5689" i="1"/>
  <c r="W5689" i="1" s="1"/>
  <c r="X5689" i="1" s="1"/>
  <c r="K6107" i="1"/>
  <c r="W6107" i="1" s="1"/>
  <c r="X6107" i="1" s="1"/>
  <c r="K6106" i="1"/>
  <c r="W6106" i="1" s="1"/>
  <c r="X6106" i="1" s="1"/>
  <c r="K6105" i="1"/>
  <c r="W6105" i="1" s="1"/>
  <c r="X6105" i="1" s="1"/>
  <c r="K755" i="1"/>
  <c r="W755" i="1" s="1"/>
  <c r="X755" i="1" s="1"/>
  <c r="K754" i="1"/>
  <c r="W754" i="1" s="1"/>
  <c r="X754" i="1" s="1"/>
  <c r="K6104" i="1"/>
  <c r="W6104" i="1" s="1"/>
  <c r="X6104" i="1" s="1"/>
  <c r="K6103" i="1"/>
  <c r="W6103" i="1" s="1"/>
  <c r="X6103" i="1" s="1"/>
  <c r="K6102" i="1"/>
  <c r="W6102" i="1" s="1"/>
  <c r="X6102" i="1" s="1"/>
  <c r="K753" i="1"/>
  <c r="W753" i="1" s="1"/>
  <c r="X753" i="1" s="1"/>
  <c r="K6101" i="1"/>
  <c r="W6101" i="1" s="1"/>
  <c r="X6101" i="1" s="1"/>
  <c r="K5688" i="1"/>
  <c r="W5688" i="1" s="1"/>
  <c r="X5688" i="1" s="1"/>
  <c r="K5687" i="1"/>
  <c r="W5687" i="1" s="1"/>
  <c r="X5687" i="1" s="1"/>
  <c r="K7954" i="1"/>
  <c r="W7954" i="1" s="1"/>
  <c r="X7954" i="1" s="1"/>
  <c r="K6100" i="1"/>
  <c r="W6100" i="1" s="1"/>
  <c r="X6100" i="1" s="1"/>
  <c r="K5686" i="1"/>
  <c r="W5686" i="1" s="1"/>
  <c r="X5686" i="1" s="1"/>
  <c r="K5685" i="1"/>
  <c r="W5685" i="1" s="1"/>
  <c r="X5685" i="1" s="1"/>
  <c r="K4372" i="1"/>
  <c r="W4372" i="1" s="1"/>
  <c r="X4372" i="1" s="1"/>
  <c r="K6099" i="1"/>
  <c r="W6099" i="1" s="1"/>
  <c r="X6099" i="1" s="1"/>
  <c r="K752" i="1"/>
  <c r="W752" i="1" s="1"/>
  <c r="X752" i="1" s="1"/>
  <c r="K6098" i="1"/>
  <c r="W6098" i="1" s="1"/>
  <c r="X6098" i="1" s="1"/>
  <c r="K6988" i="1"/>
  <c r="W6988" i="1" s="1"/>
  <c r="X6988" i="1" s="1"/>
  <c r="K7953" i="1"/>
  <c r="W7953" i="1" s="1"/>
  <c r="X7953" i="1" s="1"/>
  <c r="K7952" i="1"/>
  <c r="W7952" i="1" s="1"/>
  <c r="X7952" i="1" s="1"/>
  <c r="K5684" i="1"/>
  <c r="W5684" i="1" s="1"/>
  <c r="X5684" i="1" s="1"/>
  <c r="K4371" i="1"/>
  <c r="W4371" i="1" s="1"/>
  <c r="X4371" i="1" s="1"/>
  <c r="K7951" i="1"/>
  <c r="W7951" i="1" s="1"/>
  <c r="X7951" i="1" s="1"/>
  <c r="K7950" i="1"/>
  <c r="W7950" i="1" s="1"/>
  <c r="X7950" i="1" s="1"/>
  <c r="K7949" i="1"/>
  <c r="W7949" i="1" s="1"/>
  <c r="X7949" i="1" s="1"/>
  <c r="K7948" i="1"/>
  <c r="W7948" i="1" s="1"/>
  <c r="X7948" i="1" s="1"/>
  <c r="K1819" i="1"/>
  <c r="W1819" i="1" s="1"/>
  <c r="X1819" i="1" s="1"/>
  <c r="K7947" i="1"/>
  <c r="W7947" i="1" s="1"/>
  <c r="X7947" i="1" s="1"/>
  <c r="K7946" i="1"/>
  <c r="W7946" i="1" s="1"/>
  <c r="X7946" i="1" s="1"/>
  <c r="K7945" i="1"/>
  <c r="W7945" i="1" s="1"/>
  <c r="X7945" i="1" s="1"/>
  <c r="K7944" i="1"/>
  <c r="W7944" i="1" s="1"/>
  <c r="X7944" i="1" s="1"/>
  <c r="K6097" i="1"/>
  <c r="W6097" i="1" s="1"/>
  <c r="X6097" i="1" s="1"/>
  <c r="K7943" i="1"/>
  <c r="W7943" i="1" s="1"/>
  <c r="X7943" i="1" s="1"/>
  <c r="K6096" i="1"/>
  <c r="W6096" i="1" s="1"/>
  <c r="X6096" i="1" s="1"/>
  <c r="K7942" i="1"/>
  <c r="W7942" i="1" s="1"/>
  <c r="X7942" i="1" s="1"/>
  <c r="K6095" i="1"/>
  <c r="W6095" i="1" s="1"/>
  <c r="X6095" i="1" s="1"/>
  <c r="K6987" i="1"/>
  <c r="W6987" i="1" s="1"/>
  <c r="X6987" i="1" s="1"/>
  <c r="K7941" i="1"/>
  <c r="W7941" i="1" s="1"/>
  <c r="X7941" i="1" s="1"/>
  <c r="K6488" i="1"/>
  <c r="W6488" i="1" s="1"/>
  <c r="X6488" i="1" s="1"/>
  <c r="K7940" i="1"/>
  <c r="W7940" i="1" s="1"/>
  <c r="X7940" i="1" s="1"/>
  <c r="K7939" i="1"/>
  <c r="W7939" i="1" s="1"/>
  <c r="X7939" i="1" s="1"/>
  <c r="K7938" i="1"/>
  <c r="W7938" i="1" s="1"/>
  <c r="X7938" i="1" s="1"/>
  <c r="K7937" i="1"/>
  <c r="W7937" i="1" s="1"/>
  <c r="X7937" i="1" s="1"/>
  <c r="K7936" i="1"/>
  <c r="W7936" i="1" s="1"/>
  <c r="X7936" i="1" s="1"/>
  <c r="K751" i="1"/>
  <c r="W751" i="1" s="1"/>
  <c r="X751" i="1" s="1"/>
  <c r="K7935" i="1"/>
  <c r="W7935" i="1" s="1"/>
  <c r="X7935" i="1" s="1"/>
  <c r="K4370" i="1"/>
  <c r="W4370" i="1" s="1"/>
  <c r="X4370" i="1" s="1"/>
  <c r="K7934" i="1"/>
  <c r="W7934" i="1" s="1"/>
  <c r="X7934" i="1" s="1"/>
  <c r="K7933" i="1"/>
  <c r="W7933" i="1" s="1"/>
  <c r="X7933" i="1" s="1"/>
  <c r="K750" i="1"/>
  <c r="W750" i="1" s="1"/>
  <c r="X750" i="1" s="1"/>
  <c r="K7932" i="1"/>
  <c r="W7932" i="1" s="1"/>
  <c r="X7932" i="1" s="1"/>
  <c r="K749" i="1"/>
  <c r="W749" i="1" s="1"/>
  <c r="X749" i="1" s="1"/>
  <c r="K7931" i="1"/>
  <c r="W7931" i="1" s="1"/>
  <c r="X7931" i="1" s="1"/>
  <c r="K748" i="1"/>
  <c r="W748" i="1" s="1"/>
  <c r="X748" i="1" s="1"/>
  <c r="K7930" i="1"/>
  <c r="W7930" i="1" s="1"/>
  <c r="X7930" i="1" s="1"/>
  <c r="K747" i="1"/>
  <c r="W747" i="1" s="1"/>
  <c r="X747" i="1" s="1"/>
  <c r="K7929" i="1"/>
  <c r="W7929" i="1" s="1"/>
  <c r="X7929" i="1" s="1"/>
  <c r="K746" i="1"/>
  <c r="W746" i="1" s="1"/>
  <c r="X746" i="1" s="1"/>
  <c r="K7928" i="1"/>
  <c r="W7928" i="1" s="1"/>
  <c r="X7928" i="1" s="1"/>
  <c r="K4369" i="1"/>
  <c r="W4369" i="1" s="1"/>
  <c r="X4369" i="1" s="1"/>
  <c r="K745" i="1"/>
  <c r="W745" i="1" s="1"/>
  <c r="X745" i="1" s="1"/>
  <c r="K744" i="1"/>
  <c r="W744" i="1" s="1"/>
  <c r="X744" i="1" s="1"/>
  <c r="K7927" i="1"/>
  <c r="W7927" i="1" s="1"/>
  <c r="X7927" i="1" s="1"/>
  <c r="K743" i="1"/>
  <c r="W743" i="1" s="1"/>
  <c r="X743" i="1" s="1"/>
  <c r="K7926" i="1"/>
  <c r="W7926" i="1" s="1"/>
  <c r="X7926" i="1" s="1"/>
  <c r="K7925" i="1"/>
  <c r="W7925" i="1" s="1"/>
  <c r="X7925" i="1" s="1"/>
  <c r="K742" i="1"/>
  <c r="W742" i="1" s="1"/>
  <c r="X742" i="1" s="1"/>
  <c r="K741" i="1"/>
  <c r="W741" i="1" s="1"/>
  <c r="X741" i="1" s="1"/>
  <c r="K740" i="1"/>
  <c r="W740" i="1" s="1"/>
  <c r="X740" i="1" s="1"/>
  <c r="K7924" i="1"/>
  <c r="W7924" i="1" s="1"/>
  <c r="X7924" i="1" s="1"/>
  <c r="K7923" i="1"/>
  <c r="W7923" i="1" s="1"/>
  <c r="X7923" i="1" s="1"/>
  <c r="K7922" i="1"/>
  <c r="W7922" i="1" s="1"/>
  <c r="X7922" i="1" s="1"/>
  <c r="K7921" i="1"/>
  <c r="W7921" i="1" s="1"/>
  <c r="X7921" i="1" s="1"/>
  <c r="K7920" i="1"/>
  <c r="W7920" i="1" s="1"/>
  <c r="X7920" i="1" s="1"/>
  <c r="K1818" i="1"/>
  <c r="W1818" i="1" s="1"/>
  <c r="X1818" i="1" s="1"/>
  <c r="K739" i="1"/>
  <c r="W739" i="1" s="1"/>
  <c r="X739" i="1" s="1"/>
  <c r="K7919" i="1"/>
  <c r="W7919" i="1" s="1"/>
  <c r="X7919" i="1" s="1"/>
  <c r="K7918" i="1"/>
  <c r="W7918" i="1" s="1"/>
  <c r="X7918" i="1" s="1"/>
  <c r="K738" i="1"/>
  <c r="W738" i="1" s="1"/>
  <c r="X738" i="1" s="1"/>
  <c r="K737" i="1"/>
  <c r="W737" i="1" s="1"/>
  <c r="X737" i="1" s="1"/>
  <c r="K736" i="1"/>
  <c r="W736" i="1" s="1"/>
  <c r="X736" i="1" s="1"/>
  <c r="K7917" i="1"/>
  <c r="W7917" i="1" s="1"/>
  <c r="X7917" i="1" s="1"/>
  <c r="K7916" i="1"/>
  <c r="W7916" i="1" s="1"/>
  <c r="X7916" i="1" s="1"/>
  <c r="K4368" i="1"/>
  <c r="W4368" i="1" s="1"/>
  <c r="X4368" i="1" s="1"/>
  <c r="K6487" i="1"/>
  <c r="W6487" i="1" s="1"/>
  <c r="X6487" i="1" s="1"/>
  <c r="K6486" i="1"/>
  <c r="W6486" i="1" s="1"/>
  <c r="X6486" i="1" s="1"/>
  <c r="K6094" i="1"/>
  <c r="W6094" i="1" s="1"/>
  <c r="X6094" i="1" s="1"/>
  <c r="K5683" i="1"/>
  <c r="W5683" i="1" s="1"/>
  <c r="X5683" i="1" s="1"/>
  <c r="K7915" i="1"/>
  <c r="W7915" i="1" s="1"/>
  <c r="X7915" i="1" s="1"/>
  <c r="K735" i="1"/>
  <c r="W735" i="1" s="1"/>
  <c r="X735" i="1" s="1"/>
  <c r="K7914" i="1"/>
  <c r="W7914" i="1" s="1"/>
  <c r="X7914" i="1" s="1"/>
  <c r="K7749" i="1"/>
  <c r="K6093" i="1"/>
  <c r="W6093" i="1" s="1"/>
  <c r="X6093" i="1" s="1"/>
  <c r="K1817" i="1"/>
  <c r="W1817" i="1" s="1"/>
  <c r="X1817" i="1" s="1"/>
  <c r="K7913" i="1"/>
  <c r="W7913" i="1" s="1"/>
  <c r="X7913" i="1" s="1"/>
  <c r="K734" i="1"/>
  <c r="W734" i="1" s="1"/>
  <c r="X734" i="1" s="1"/>
  <c r="K7912" i="1"/>
  <c r="W7912" i="1" s="1"/>
  <c r="X7912" i="1" s="1"/>
  <c r="K7911" i="1"/>
  <c r="W7911" i="1" s="1"/>
  <c r="X7911" i="1" s="1"/>
  <c r="K733" i="1"/>
  <c r="W733" i="1" s="1"/>
  <c r="X733" i="1" s="1"/>
  <c r="K732" i="1"/>
  <c r="W732" i="1" s="1"/>
  <c r="X732" i="1" s="1"/>
  <c r="K7910" i="1"/>
  <c r="W7910" i="1" s="1"/>
  <c r="X7910" i="1" s="1"/>
  <c r="K7909" i="1"/>
  <c r="W7909" i="1" s="1"/>
  <c r="X7909" i="1" s="1"/>
  <c r="K7908" i="1"/>
  <c r="W7908" i="1" s="1"/>
  <c r="X7908" i="1" s="1"/>
  <c r="K7907" i="1"/>
  <c r="W7907" i="1" s="1"/>
  <c r="X7907" i="1" s="1"/>
  <c r="K4367" i="1"/>
  <c r="W4367" i="1" s="1"/>
  <c r="X4367" i="1" s="1"/>
  <c r="K4366" i="1"/>
  <c r="W4366" i="1" s="1"/>
  <c r="X4366" i="1" s="1"/>
  <c r="K7906" i="1"/>
  <c r="W7906" i="1" s="1"/>
  <c r="X7906" i="1" s="1"/>
  <c r="K6986" i="1"/>
  <c r="W6986" i="1" s="1"/>
  <c r="X6986" i="1" s="1"/>
  <c r="K7905" i="1"/>
  <c r="W7905" i="1" s="1"/>
  <c r="X7905" i="1" s="1"/>
  <c r="K6485" i="1"/>
  <c r="W6485" i="1" s="1"/>
  <c r="X6485" i="1" s="1"/>
  <c r="K6985" i="1"/>
  <c r="W6985" i="1" s="1"/>
  <c r="X6985" i="1" s="1"/>
  <c r="K6984" i="1"/>
  <c r="W6984" i="1" s="1"/>
  <c r="X6984" i="1" s="1"/>
  <c r="K7904" i="1"/>
  <c r="W7904" i="1" s="1"/>
  <c r="X7904" i="1" s="1"/>
  <c r="K7903" i="1"/>
  <c r="W7903" i="1" s="1"/>
  <c r="X7903" i="1" s="1"/>
  <c r="K7902" i="1"/>
  <c r="W7902" i="1" s="1"/>
  <c r="X7902" i="1" s="1"/>
  <c r="K7901" i="1"/>
  <c r="W7901" i="1" s="1"/>
  <c r="X7901" i="1" s="1"/>
  <c r="K7900" i="1"/>
  <c r="W7900" i="1" s="1"/>
  <c r="X7900" i="1" s="1"/>
  <c r="K7899" i="1"/>
  <c r="W7899" i="1" s="1"/>
  <c r="X7899" i="1" s="1"/>
  <c r="K6484" i="1"/>
  <c r="W6484" i="1" s="1"/>
  <c r="X6484" i="1" s="1"/>
  <c r="K4365" i="1"/>
  <c r="W4365" i="1" s="1"/>
  <c r="X4365" i="1" s="1"/>
  <c r="K6092" i="1"/>
  <c r="W6092" i="1" s="1"/>
  <c r="X6092" i="1" s="1"/>
  <c r="K7898" i="1"/>
  <c r="W7898" i="1" s="1"/>
  <c r="X7898" i="1" s="1"/>
  <c r="K7897" i="1"/>
  <c r="W7897" i="1" s="1"/>
  <c r="X7897" i="1" s="1"/>
  <c r="K7896" i="1"/>
  <c r="W7896" i="1" s="1"/>
  <c r="X7896" i="1" s="1"/>
  <c r="K7895" i="1"/>
  <c r="W7895" i="1" s="1"/>
  <c r="X7895" i="1" s="1"/>
  <c r="K7894" i="1"/>
  <c r="W7894" i="1" s="1"/>
  <c r="X7894" i="1" s="1"/>
  <c r="K7893" i="1"/>
  <c r="W7893" i="1" s="1"/>
  <c r="X7893" i="1" s="1"/>
  <c r="K7892" i="1"/>
  <c r="W7892" i="1" s="1"/>
  <c r="X7892" i="1" s="1"/>
  <c r="K7891" i="1"/>
  <c r="W7891" i="1" s="1"/>
  <c r="X7891" i="1" s="1"/>
  <c r="K7890" i="1"/>
  <c r="W7890" i="1" s="1"/>
  <c r="X7890" i="1" s="1"/>
  <c r="K7889" i="1"/>
  <c r="W7889" i="1" s="1"/>
  <c r="X7889" i="1" s="1"/>
  <c r="K6983" i="1"/>
  <c r="W6983" i="1" s="1"/>
  <c r="X6983" i="1" s="1"/>
  <c r="K6982" i="1"/>
  <c r="W6982" i="1" s="1"/>
  <c r="X6982" i="1" s="1"/>
  <c r="K7888" i="1"/>
  <c r="W7888" i="1" s="1"/>
  <c r="X7888" i="1" s="1"/>
  <c r="K7887" i="1"/>
  <c r="W7887" i="1" s="1"/>
  <c r="X7887" i="1" s="1"/>
  <c r="K7886" i="1"/>
  <c r="W7886" i="1" s="1"/>
  <c r="X7886" i="1" s="1"/>
  <c r="K7885" i="1"/>
  <c r="W7885" i="1" s="1"/>
  <c r="X7885" i="1" s="1"/>
  <c r="K731" i="1"/>
  <c r="W731" i="1" s="1"/>
  <c r="X731" i="1" s="1"/>
  <c r="K6091" i="1"/>
  <c r="W6091" i="1" s="1"/>
  <c r="X6091" i="1" s="1"/>
  <c r="K7884" i="1"/>
  <c r="W7884" i="1" s="1"/>
  <c r="X7884" i="1" s="1"/>
  <c r="K730" i="1"/>
  <c r="K4364" i="1"/>
  <c r="K6981" i="1"/>
  <c r="K6980" i="1"/>
  <c r="K6979" i="1"/>
  <c r="K6978" i="1"/>
  <c r="K6977" i="1"/>
  <c r="K6976" i="1"/>
  <c r="K7748" i="1"/>
  <c r="K6975" i="1"/>
  <c r="K6974" i="1"/>
  <c r="K6973" i="1"/>
  <c r="K6972" i="1"/>
  <c r="K6971" i="1"/>
  <c r="K7747" i="1"/>
  <c r="K6970" i="1"/>
  <c r="K729" i="1"/>
  <c r="K6969" i="1"/>
  <c r="K728" i="1"/>
  <c r="K6968" i="1"/>
  <c r="K6967" i="1"/>
  <c r="W6967" i="1" s="1"/>
  <c r="X6967" i="1" s="1"/>
  <c r="K6966" i="1"/>
  <c r="W6966" i="1" s="1"/>
  <c r="X6966" i="1" s="1"/>
  <c r="K6965" i="1"/>
  <c r="W6965" i="1" s="1"/>
  <c r="X6965" i="1" s="1"/>
  <c r="K6964" i="1"/>
  <c r="K7883" i="1"/>
  <c r="K6963" i="1"/>
  <c r="W6963" i="1" s="1"/>
  <c r="X6963" i="1" s="1"/>
  <c r="K6962" i="1"/>
  <c r="W6962" i="1" s="1"/>
  <c r="X6962" i="1" s="1"/>
  <c r="K6961" i="1"/>
  <c r="W6961" i="1" s="1"/>
  <c r="X6961" i="1" s="1"/>
  <c r="K6960" i="1"/>
  <c r="W6960" i="1" s="1"/>
  <c r="X6960" i="1" s="1"/>
  <c r="K6959" i="1"/>
  <c r="W6959" i="1" s="1"/>
  <c r="X6959" i="1" s="1"/>
  <c r="K6958" i="1"/>
  <c r="W6958" i="1" s="1"/>
  <c r="X6958" i="1" s="1"/>
  <c r="K1816" i="1"/>
  <c r="W1816" i="1" s="1"/>
  <c r="X1816" i="1" s="1"/>
  <c r="K4363" i="1"/>
  <c r="W4363" i="1" s="1"/>
  <c r="X4363" i="1" s="1"/>
  <c r="K6957" i="1"/>
  <c r="W6957" i="1" s="1"/>
  <c r="X6957" i="1" s="1"/>
  <c r="K7882" i="1"/>
  <c r="W7882" i="1" s="1"/>
  <c r="X7882" i="1" s="1"/>
  <c r="K727" i="1"/>
  <c r="W727" i="1" s="1"/>
  <c r="X727" i="1" s="1"/>
  <c r="K7881" i="1"/>
  <c r="W7881" i="1" s="1"/>
  <c r="X7881" i="1" s="1"/>
  <c r="K726" i="1"/>
  <c r="W726" i="1" s="1"/>
  <c r="X726" i="1" s="1"/>
  <c r="K6956" i="1"/>
  <c r="W6956" i="1" s="1"/>
  <c r="X6956" i="1" s="1"/>
  <c r="K6955" i="1"/>
  <c r="W6955" i="1" s="1"/>
  <c r="X6955" i="1" s="1"/>
  <c r="K6954" i="1"/>
  <c r="W6954" i="1" s="1"/>
  <c r="X6954" i="1" s="1"/>
  <c r="K6953" i="1"/>
  <c r="W6953" i="1" s="1"/>
  <c r="X6953" i="1" s="1"/>
  <c r="K6952" i="1"/>
  <c r="W6952" i="1" s="1"/>
  <c r="X6952" i="1" s="1"/>
  <c r="K6483" i="1"/>
  <c r="W6483" i="1" s="1"/>
  <c r="X6483" i="1" s="1"/>
  <c r="K725" i="1"/>
  <c r="W725" i="1" s="1"/>
  <c r="X725" i="1" s="1"/>
  <c r="K724" i="1"/>
  <c r="W724" i="1" s="1"/>
  <c r="X724" i="1" s="1"/>
  <c r="K6951" i="1"/>
  <c r="W6951" i="1" s="1"/>
  <c r="X6951" i="1" s="1"/>
  <c r="K6950" i="1"/>
  <c r="W6950" i="1" s="1"/>
  <c r="X6950" i="1" s="1"/>
  <c r="K6949" i="1"/>
  <c r="W6949" i="1" s="1"/>
  <c r="X6949" i="1" s="1"/>
  <c r="K6948" i="1"/>
  <c r="W6948" i="1" s="1"/>
  <c r="X6948" i="1" s="1"/>
  <c r="K6482" i="1"/>
  <c r="W6482" i="1" s="1"/>
  <c r="X6482" i="1" s="1"/>
  <c r="K6481" i="1"/>
  <c r="W6481" i="1" s="1"/>
  <c r="X6481" i="1" s="1"/>
  <c r="K6947" i="1"/>
  <c r="W6947" i="1" s="1"/>
  <c r="X6947" i="1" s="1"/>
  <c r="K6946" i="1"/>
  <c r="W6946" i="1" s="1"/>
  <c r="X6946" i="1" s="1"/>
  <c r="K7880" i="1"/>
  <c r="W7880" i="1" s="1"/>
  <c r="X7880" i="1" s="1"/>
  <c r="K4362" i="1"/>
  <c r="W4362" i="1" s="1"/>
  <c r="X4362" i="1" s="1"/>
  <c r="K6945" i="1"/>
  <c r="W6945" i="1" s="1"/>
  <c r="X6945" i="1" s="1"/>
  <c r="K6944" i="1"/>
  <c r="W6944" i="1" s="1"/>
  <c r="X6944" i="1" s="1"/>
  <c r="K6943" i="1"/>
  <c r="W6943" i="1" s="1"/>
  <c r="X6943" i="1" s="1"/>
  <c r="K6942" i="1"/>
  <c r="W6942" i="1" s="1"/>
  <c r="X6942" i="1" s="1"/>
  <c r="K6941" i="1"/>
  <c r="W6941" i="1" s="1"/>
  <c r="X6941" i="1" s="1"/>
  <c r="K6940" i="1"/>
  <c r="W6940" i="1" s="1"/>
  <c r="X6940" i="1" s="1"/>
  <c r="K4361" i="1"/>
  <c r="W4361" i="1" s="1"/>
  <c r="X4361" i="1" s="1"/>
  <c r="K6939" i="1"/>
  <c r="W6939" i="1" s="1"/>
  <c r="X6939" i="1" s="1"/>
  <c r="K6938" i="1"/>
  <c r="W6938" i="1" s="1"/>
  <c r="X6938" i="1" s="1"/>
  <c r="K6937" i="1"/>
  <c r="W6937" i="1" s="1"/>
  <c r="X6937" i="1" s="1"/>
  <c r="K6936" i="1"/>
  <c r="W6936" i="1" s="1"/>
  <c r="X6936" i="1" s="1"/>
  <c r="K6935" i="1"/>
  <c r="W6935" i="1" s="1"/>
  <c r="X6935" i="1" s="1"/>
  <c r="K5191" i="1"/>
  <c r="W5191" i="1" s="1"/>
  <c r="X5191" i="1" s="1"/>
  <c r="K6934" i="1"/>
  <c r="W6934" i="1" s="1"/>
  <c r="X6934" i="1" s="1"/>
  <c r="K723" i="1"/>
  <c r="W723" i="1" s="1"/>
  <c r="X723" i="1" s="1"/>
  <c r="K6480" i="1"/>
  <c r="W6480" i="1" s="1"/>
  <c r="X6480" i="1" s="1"/>
  <c r="K4360" i="1"/>
  <c r="W4360" i="1" s="1"/>
  <c r="X4360" i="1" s="1"/>
  <c r="K6933" i="1"/>
  <c r="W6933" i="1" s="1"/>
  <c r="X6933" i="1" s="1"/>
  <c r="K722" i="1"/>
  <c r="W722" i="1" s="1"/>
  <c r="X722" i="1" s="1"/>
  <c r="K721" i="1"/>
  <c r="W721" i="1" s="1"/>
  <c r="X721" i="1" s="1"/>
  <c r="K6932" i="1"/>
  <c r="W6932" i="1" s="1"/>
  <c r="X6932" i="1" s="1"/>
  <c r="K4359" i="1"/>
  <c r="W4359" i="1" s="1"/>
  <c r="X4359" i="1" s="1"/>
  <c r="K4358" i="1"/>
  <c r="W4358" i="1" s="1"/>
  <c r="X4358" i="1" s="1"/>
  <c r="K5682" i="1"/>
  <c r="W5682" i="1" s="1"/>
  <c r="X5682" i="1" s="1"/>
  <c r="K7879" i="1"/>
  <c r="W7879" i="1" s="1"/>
  <c r="X7879" i="1" s="1"/>
  <c r="K5681" i="1"/>
  <c r="W5681" i="1" s="1"/>
  <c r="X5681" i="1" s="1"/>
  <c r="K720" i="1"/>
  <c r="W720" i="1" s="1"/>
  <c r="X720" i="1" s="1"/>
  <c r="K5680" i="1"/>
  <c r="W5680" i="1" s="1"/>
  <c r="X5680" i="1" s="1"/>
  <c r="K719" i="1"/>
  <c r="W719" i="1" s="1"/>
  <c r="X719" i="1" s="1"/>
  <c r="K5679" i="1"/>
  <c r="W5679" i="1" s="1"/>
  <c r="X5679" i="1" s="1"/>
  <c r="K5678" i="1"/>
  <c r="W5678" i="1" s="1"/>
  <c r="X5678" i="1" s="1"/>
  <c r="K5677" i="1"/>
  <c r="W5677" i="1" s="1"/>
  <c r="X5677" i="1" s="1"/>
  <c r="K5676" i="1"/>
  <c r="W5676" i="1" s="1"/>
  <c r="X5676" i="1" s="1"/>
  <c r="K5675" i="1"/>
  <c r="W5675" i="1" s="1"/>
  <c r="X5675" i="1" s="1"/>
  <c r="K5674" i="1"/>
  <c r="W5674" i="1" s="1"/>
  <c r="X5674" i="1" s="1"/>
  <c r="K5673" i="1"/>
  <c r="W5673" i="1" s="1"/>
  <c r="X5673" i="1" s="1"/>
  <c r="K5672" i="1"/>
  <c r="W5672" i="1" s="1"/>
  <c r="X5672" i="1" s="1"/>
  <c r="K6090" i="1"/>
  <c r="W6090" i="1" s="1"/>
  <c r="X6090" i="1" s="1"/>
  <c r="K5671" i="1"/>
  <c r="W5671" i="1" s="1"/>
  <c r="X5671" i="1" s="1"/>
  <c r="K5190" i="1"/>
  <c r="W5190" i="1" s="1"/>
  <c r="X5190" i="1" s="1"/>
  <c r="K5189" i="1"/>
  <c r="W5189" i="1" s="1"/>
  <c r="X5189" i="1" s="1"/>
  <c r="K5670" i="1"/>
  <c r="W5670" i="1" s="1"/>
  <c r="X5670" i="1" s="1"/>
  <c r="K5669" i="1"/>
  <c r="W5669" i="1" s="1"/>
  <c r="X5669" i="1" s="1"/>
  <c r="K6931" i="1"/>
  <c r="W6931" i="1" s="1"/>
  <c r="X6931" i="1" s="1"/>
  <c r="K6930" i="1"/>
  <c r="W6930" i="1" s="1"/>
  <c r="X6930" i="1" s="1"/>
  <c r="K6929" i="1"/>
  <c r="W6929" i="1" s="1"/>
  <c r="X6929" i="1" s="1"/>
  <c r="K6089" i="1"/>
  <c r="W6089" i="1" s="1"/>
  <c r="X6089" i="1" s="1"/>
  <c r="K1815" i="1"/>
  <c r="W1815" i="1" s="1"/>
  <c r="X1815" i="1" s="1"/>
  <c r="K6088" i="1"/>
  <c r="W6088" i="1" s="1"/>
  <c r="X6088" i="1" s="1"/>
  <c r="K1814" i="1"/>
  <c r="W1814" i="1" s="1"/>
  <c r="X1814" i="1" s="1"/>
  <c r="K5188" i="1"/>
  <c r="W5188" i="1" s="1"/>
  <c r="X5188" i="1" s="1"/>
  <c r="K5187" i="1"/>
  <c r="W5187" i="1" s="1"/>
  <c r="X5187" i="1" s="1"/>
  <c r="K5668" i="1"/>
  <c r="W5668" i="1" s="1"/>
  <c r="X5668" i="1" s="1"/>
  <c r="K5186" i="1"/>
  <c r="W5186" i="1" s="1"/>
  <c r="X5186" i="1" s="1"/>
  <c r="K5185" i="1"/>
  <c r="W5185" i="1" s="1"/>
  <c r="X5185" i="1" s="1"/>
  <c r="K5184" i="1"/>
  <c r="W5184" i="1" s="1"/>
  <c r="X5184" i="1" s="1"/>
  <c r="K5667" i="1"/>
  <c r="W5667" i="1" s="1"/>
  <c r="X5667" i="1" s="1"/>
  <c r="K5666" i="1"/>
  <c r="W5666" i="1" s="1"/>
  <c r="X5666" i="1" s="1"/>
  <c r="K7878" i="1"/>
  <c r="W7878" i="1" s="1"/>
  <c r="X7878" i="1" s="1"/>
  <c r="K7877" i="1"/>
  <c r="W7877" i="1" s="1"/>
  <c r="X7877" i="1" s="1"/>
  <c r="K5665" i="1"/>
  <c r="W5665" i="1" s="1"/>
  <c r="X5665" i="1" s="1"/>
  <c r="K5664" i="1"/>
  <c r="W5664" i="1" s="1"/>
  <c r="X5664" i="1" s="1"/>
  <c r="K6087" i="1"/>
  <c r="W6087" i="1" s="1"/>
  <c r="X6087" i="1" s="1"/>
  <c r="K4357" i="1"/>
  <c r="W4357" i="1" s="1"/>
  <c r="X4357" i="1" s="1"/>
  <c r="K5663" i="1"/>
  <c r="W5663" i="1" s="1"/>
  <c r="X5663" i="1" s="1"/>
  <c r="K4356" i="1"/>
  <c r="W4356" i="1" s="1"/>
  <c r="X4356" i="1" s="1"/>
  <c r="K5662" i="1"/>
  <c r="W5662" i="1" s="1"/>
  <c r="X5662" i="1" s="1"/>
  <c r="K4355" i="1"/>
  <c r="W4355" i="1" s="1"/>
  <c r="X4355" i="1" s="1"/>
  <c r="K5661" i="1"/>
  <c r="W5661" i="1" s="1"/>
  <c r="X5661" i="1" s="1"/>
  <c r="K5660" i="1"/>
  <c r="W5660" i="1" s="1"/>
  <c r="X5660" i="1" s="1"/>
  <c r="K6086" i="1"/>
  <c r="W6086" i="1" s="1"/>
  <c r="X6086" i="1" s="1"/>
  <c r="K4354" i="1"/>
  <c r="W4354" i="1" s="1"/>
  <c r="X4354" i="1" s="1"/>
  <c r="K5659" i="1"/>
  <c r="W5659" i="1" s="1"/>
  <c r="X5659" i="1" s="1"/>
  <c r="K718" i="1"/>
  <c r="W718" i="1" s="1"/>
  <c r="X718" i="1" s="1"/>
  <c r="K6085" i="1"/>
  <c r="W6085" i="1" s="1"/>
  <c r="X6085" i="1" s="1"/>
  <c r="K5658" i="1"/>
  <c r="W5658" i="1" s="1"/>
  <c r="X5658" i="1" s="1"/>
  <c r="K5657" i="1"/>
  <c r="W5657" i="1" s="1"/>
  <c r="X5657" i="1" s="1"/>
  <c r="K4353" i="1"/>
  <c r="W4353" i="1" s="1"/>
  <c r="X4353" i="1" s="1"/>
  <c r="K5656" i="1"/>
  <c r="W5656" i="1" s="1"/>
  <c r="X5656" i="1" s="1"/>
  <c r="K4352" i="1"/>
  <c r="W4352" i="1" s="1"/>
  <c r="X4352" i="1" s="1"/>
  <c r="K6084" i="1"/>
  <c r="W6084" i="1" s="1"/>
  <c r="X6084" i="1" s="1"/>
  <c r="K7746" i="1"/>
  <c r="K6083" i="1"/>
  <c r="W6083" i="1" s="1"/>
  <c r="X6083" i="1" s="1"/>
  <c r="K6082" i="1"/>
  <c r="W6082" i="1" s="1"/>
  <c r="X6082" i="1" s="1"/>
  <c r="K6081" i="1"/>
  <c r="W6081" i="1" s="1"/>
  <c r="X6081" i="1" s="1"/>
  <c r="K6080" i="1"/>
  <c r="W6080" i="1" s="1"/>
  <c r="X6080" i="1" s="1"/>
  <c r="K4351" i="1"/>
  <c r="W4351" i="1" s="1"/>
  <c r="X4351" i="1" s="1"/>
  <c r="K6079" i="1"/>
  <c r="W6079" i="1" s="1"/>
  <c r="X6079" i="1" s="1"/>
  <c r="K6078" i="1"/>
  <c r="W6078" i="1" s="1"/>
  <c r="X6078" i="1" s="1"/>
  <c r="K6077" i="1"/>
  <c r="W6077" i="1" s="1"/>
  <c r="X6077" i="1" s="1"/>
  <c r="K5655" i="1"/>
  <c r="W5655" i="1" s="1"/>
  <c r="X5655" i="1" s="1"/>
  <c r="K6076" i="1"/>
  <c r="W6076" i="1" s="1"/>
  <c r="X6076" i="1" s="1"/>
  <c r="K5654" i="1"/>
  <c r="W5654" i="1" s="1"/>
  <c r="X5654" i="1" s="1"/>
  <c r="K5653" i="1"/>
  <c r="W5653" i="1" s="1"/>
  <c r="X5653" i="1" s="1"/>
  <c r="K5652" i="1"/>
  <c r="W5652" i="1" s="1"/>
  <c r="X5652" i="1" s="1"/>
  <c r="K6075" i="1"/>
  <c r="W6075" i="1" s="1"/>
  <c r="X6075" i="1" s="1"/>
  <c r="K5651" i="1"/>
  <c r="W5651" i="1" s="1"/>
  <c r="X5651" i="1" s="1"/>
  <c r="K6074" i="1"/>
  <c r="W6074" i="1" s="1"/>
  <c r="X6074" i="1" s="1"/>
  <c r="K5650" i="1"/>
  <c r="W5650" i="1" s="1"/>
  <c r="X5650" i="1" s="1"/>
  <c r="K5649" i="1"/>
  <c r="W5649" i="1" s="1"/>
  <c r="X5649" i="1" s="1"/>
  <c r="K5648" i="1"/>
  <c r="W5648" i="1" s="1"/>
  <c r="X5648" i="1" s="1"/>
  <c r="K6073" i="1"/>
  <c r="W6073" i="1" s="1"/>
  <c r="X6073" i="1" s="1"/>
  <c r="K5647" i="1"/>
  <c r="W5647" i="1" s="1"/>
  <c r="X5647" i="1" s="1"/>
  <c r="K6072" i="1"/>
  <c r="W6072" i="1" s="1"/>
  <c r="X6072" i="1" s="1"/>
  <c r="K5646" i="1"/>
  <c r="W5646" i="1" s="1"/>
  <c r="X5646" i="1" s="1"/>
  <c r="K100" i="1"/>
  <c r="W100" i="1" s="1"/>
  <c r="X100" i="1" s="1"/>
  <c r="K6928" i="1"/>
  <c r="W6928" i="1" s="1"/>
  <c r="X6928" i="1" s="1"/>
  <c r="K99" i="1"/>
  <c r="W99" i="1" s="1"/>
  <c r="X99" i="1" s="1"/>
  <c r="K98" i="1"/>
  <c r="W98" i="1" s="1"/>
  <c r="X98" i="1" s="1"/>
  <c r="K717" i="1"/>
  <c r="W717" i="1" s="1"/>
  <c r="X717" i="1" s="1"/>
  <c r="K716" i="1"/>
  <c r="W716" i="1" s="1"/>
  <c r="X716" i="1" s="1"/>
  <c r="K97" i="1"/>
  <c r="W97" i="1" s="1"/>
  <c r="X97" i="1" s="1"/>
  <c r="K6927" i="1"/>
  <c r="W6927" i="1" s="1"/>
  <c r="X6927" i="1" s="1"/>
  <c r="K96" i="1"/>
  <c r="W96" i="1" s="1"/>
  <c r="X96" i="1" s="1"/>
  <c r="K6926" i="1"/>
  <c r="W6926" i="1" s="1"/>
  <c r="X6926" i="1" s="1"/>
  <c r="K715" i="1"/>
  <c r="W715" i="1" s="1"/>
  <c r="X715" i="1" s="1"/>
  <c r="K714" i="1"/>
  <c r="W714" i="1" s="1"/>
  <c r="X714" i="1" s="1"/>
  <c r="K713" i="1"/>
  <c r="W713" i="1" s="1"/>
  <c r="X713" i="1" s="1"/>
  <c r="K712" i="1"/>
  <c r="W712" i="1" s="1"/>
  <c r="X712" i="1" s="1"/>
  <c r="K6925" i="1"/>
  <c r="W6925" i="1" s="1"/>
  <c r="X6925" i="1" s="1"/>
  <c r="K6924" i="1"/>
  <c r="W6924" i="1" s="1"/>
  <c r="X6924" i="1" s="1"/>
  <c r="K711" i="1"/>
  <c r="W711" i="1" s="1"/>
  <c r="X711" i="1" s="1"/>
  <c r="K4350" i="1"/>
  <c r="W4350" i="1" s="1"/>
  <c r="X4350" i="1" s="1"/>
  <c r="K6923" i="1"/>
  <c r="W6923" i="1" s="1"/>
  <c r="X6923" i="1" s="1"/>
  <c r="K6922" i="1"/>
  <c r="W6922" i="1" s="1"/>
  <c r="X6922" i="1" s="1"/>
  <c r="K6921" i="1"/>
  <c r="W6921" i="1" s="1"/>
  <c r="X6921" i="1" s="1"/>
  <c r="K6920" i="1"/>
  <c r="W6920" i="1" s="1"/>
  <c r="X6920" i="1" s="1"/>
  <c r="K6919" i="1"/>
  <c r="W6919" i="1" s="1"/>
  <c r="X6919" i="1" s="1"/>
  <c r="K6918" i="1"/>
  <c r="W6918" i="1" s="1"/>
  <c r="X6918" i="1" s="1"/>
  <c r="K710" i="1"/>
  <c r="W710" i="1" s="1"/>
  <c r="X710" i="1" s="1"/>
  <c r="K709" i="1"/>
  <c r="W709" i="1" s="1"/>
  <c r="X709" i="1" s="1"/>
  <c r="K4349" i="1"/>
  <c r="W4349" i="1" s="1"/>
  <c r="X4349" i="1" s="1"/>
  <c r="K4348" i="1"/>
  <c r="W4348" i="1" s="1"/>
  <c r="X4348" i="1" s="1"/>
  <c r="K4347" i="1"/>
  <c r="W4347" i="1" s="1"/>
  <c r="X4347" i="1" s="1"/>
  <c r="K4346" i="1"/>
  <c r="W4346" i="1" s="1"/>
  <c r="X4346" i="1" s="1"/>
  <c r="K708" i="1"/>
  <c r="W708" i="1" s="1"/>
  <c r="X708" i="1" s="1"/>
  <c r="K707" i="1"/>
  <c r="W707" i="1" s="1"/>
  <c r="X707" i="1" s="1"/>
  <c r="K4345" i="1"/>
  <c r="W4345" i="1" s="1"/>
  <c r="X4345" i="1" s="1"/>
  <c r="K6917" i="1"/>
  <c r="W6917" i="1" s="1"/>
  <c r="X6917" i="1" s="1"/>
  <c r="K6916" i="1"/>
  <c r="W6916" i="1" s="1"/>
  <c r="X6916" i="1" s="1"/>
  <c r="K6915" i="1"/>
  <c r="W6915" i="1" s="1"/>
  <c r="X6915" i="1" s="1"/>
  <c r="K6914" i="1"/>
  <c r="W6914" i="1" s="1"/>
  <c r="X6914" i="1" s="1"/>
  <c r="K6913" i="1"/>
  <c r="W6913" i="1" s="1"/>
  <c r="X6913" i="1" s="1"/>
  <c r="K6912" i="1"/>
  <c r="W6912" i="1" s="1"/>
  <c r="X6912" i="1" s="1"/>
  <c r="K6911" i="1"/>
  <c r="W6911" i="1" s="1"/>
  <c r="X6911" i="1" s="1"/>
  <c r="K95" i="1"/>
  <c r="W95" i="1" s="1"/>
  <c r="X95" i="1" s="1"/>
  <c r="K6910" i="1"/>
  <c r="W6910" i="1" s="1"/>
  <c r="X6910" i="1" s="1"/>
  <c r="K94" i="1"/>
  <c r="W94" i="1" s="1"/>
  <c r="X94" i="1" s="1"/>
  <c r="K93" i="1"/>
  <c r="W93" i="1" s="1"/>
  <c r="X93" i="1" s="1"/>
  <c r="K706" i="1"/>
  <c r="W706" i="1" s="1"/>
  <c r="X706" i="1" s="1"/>
  <c r="K705" i="1"/>
  <c r="W705" i="1" s="1"/>
  <c r="X705" i="1" s="1"/>
  <c r="K92" i="1"/>
  <c r="W92" i="1" s="1"/>
  <c r="X92" i="1" s="1"/>
  <c r="K6909" i="1"/>
  <c r="W6909" i="1" s="1"/>
  <c r="X6909" i="1" s="1"/>
  <c r="K91" i="1"/>
  <c r="W91" i="1" s="1"/>
  <c r="X91" i="1" s="1"/>
  <c r="K6908" i="1"/>
  <c r="W6908" i="1" s="1"/>
  <c r="X6908" i="1" s="1"/>
  <c r="K704" i="1"/>
  <c r="W704" i="1" s="1"/>
  <c r="X704" i="1" s="1"/>
  <c r="K703" i="1"/>
  <c r="W703" i="1" s="1"/>
  <c r="X703" i="1" s="1"/>
  <c r="K702" i="1"/>
  <c r="W702" i="1" s="1"/>
  <c r="X702" i="1" s="1"/>
  <c r="K701" i="1"/>
  <c r="W701" i="1" s="1"/>
  <c r="X701" i="1" s="1"/>
  <c r="K6907" i="1"/>
  <c r="W6907" i="1" s="1"/>
  <c r="X6907" i="1" s="1"/>
  <c r="K6906" i="1"/>
  <c r="W6906" i="1" s="1"/>
  <c r="X6906" i="1" s="1"/>
  <c r="K700" i="1"/>
  <c r="W700" i="1" s="1"/>
  <c r="X700" i="1" s="1"/>
  <c r="K4344" i="1"/>
  <c r="W4344" i="1" s="1"/>
  <c r="X4344" i="1" s="1"/>
  <c r="K6905" i="1"/>
  <c r="W6905" i="1" s="1"/>
  <c r="X6905" i="1" s="1"/>
  <c r="K6904" i="1"/>
  <c r="W6904" i="1" s="1"/>
  <c r="X6904" i="1" s="1"/>
  <c r="K6903" i="1"/>
  <c r="W6903" i="1" s="1"/>
  <c r="X6903" i="1" s="1"/>
  <c r="K6902" i="1"/>
  <c r="W6902" i="1" s="1"/>
  <c r="X6902" i="1" s="1"/>
  <c r="K6901" i="1"/>
  <c r="W6901" i="1" s="1"/>
  <c r="X6901" i="1" s="1"/>
  <c r="K6900" i="1"/>
  <c r="W6900" i="1" s="1"/>
  <c r="X6900" i="1" s="1"/>
  <c r="K699" i="1"/>
  <c r="W699" i="1" s="1"/>
  <c r="X699" i="1" s="1"/>
  <c r="K698" i="1"/>
  <c r="W698" i="1" s="1"/>
  <c r="X698" i="1" s="1"/>
  <c r="K4343" i="1"/>
  <c r="W4343" i="1" s="1"/>
  <c r="X4343" i="1" s="1"/>
  <c r="K4342" i="1"/>
  <c r="W4342" i="1" s="1"/>
  <c r="X4342" i="1" s="1"/>
  <c r="K4341" i="1"/>
  <c r="W4341" i="1" s="1"/>
  <c r="X4341" i="1" s="1"/>
  <c r="K4340" i="1"/>
  <c r="W4340" i="1" s="1"/>
  <c r="X4340" i="1" s="1"/>
  <c r="K697" i="1"/>
  <c r="W697" i="1" s="1"/>
  <c r="X697" i="1" s="1"/>
  <c r="K696" i="1"/>
  <c r="W696" i="1" s="1"/>
  <c r="X696" i="1" s="1"/>
  <c r="K4339" i="1"/>
  <c r="W4339" i="1" s="1"/>
  <c r="X4339" i="1" s="1"/>
  <c r="K6899" i="1"/>
  <c r="W6899" i="1" s="1"/>
  <c r="X6899" i="1" s="1"/>
  <c r="K6898" i="1"/>
  <c r="W6898" i="1" s="1"/>
  <c r="X6898" i="1" s="1"/>
  <c r="K6897" i="1"/>
  <c r="W6897" i="1" s="1"/>
  <c r="X6897" i="1" s="1"/>
  <c r="K6896" i="1"/>
  <c r="W6896" i="1" s="1"/>
  <c r="X6896" i="1" s="1"/>
  <c r="K6895" i="1"/>
  <c r="W6895" i="1" s="1"/>
  <c r="X6895" i="1" s="1"/>
  <c r="K6894" i="1"/>
  <c r="W6894" i="1" s="1"/>
  <c r="X6894" i="1" s="1"/>
  <c r="K6893" i="1"/>
  <c r="W6893" i="1" s="1"/>
  <c r="X6893" i="1" s="1"/>
  <c r="K5044" i="1"/>
  <c r="W5044" i="1" s="1"/>
  <c r="X5044" i="1" s="1"/>
  <c r="K5043" i="1"/>
  <c r="W5043" i="1" s="1"/>
  <c r="X5043" i="1" s="1"/>
  <c r="K5042" i="1"/>
  <c r="W5042" i="1" s="1"/>
  <c r="X5042" i="1" s="1"/>
  <c r="K5041" i="1"/>
  <c r="W5041" i="1" s="1"/>
  <c r="X5041" i="1" s="1"/>
  <c r="K5040" i="1"/>
  <c r="W5040" i="1" s="1"/>
  <c r="X5040" i="1" s="1"/>
  <c r="K5039" i="1"/>
  <c r="W5039" i="1" s="1"/>
  <c r="X5039" i="1" s="1"/>
  <c r="K5038" i="1"/>
  <c r="W5038" i="1" s="1"/>
  <c r="X5038" i="1" s="1"/>
  <c r="K5037" i="1"/>
  <c r="W5037" i="1" s="1"/>
  <c r="X5037" i="1" s="1"/>
  <c r="K5645" i="1"/>
  <c r="W5645" i="1" s="1"/>
  <c r="X5645" i="1" s="1"/>
  <c r="K5644" i="1"/>
  <c r="W5644" i="1" s="1"/>
  <c r="X5644" i="1" s="1"/>
  <c r="K5643" i="1"/>
  <c r="W5643" i="1" s="1"/>
  <c r="X5643" i="1" s="1"/>
  <c r="K5642" i="1"/>
  <c r="W5642" i="1" s="1"/>
  <c r="X5642" i="1" s="1"/>
  <c r="K5641" i="1"/>
  <c r="W5641" i="1" s="1"/>
  <c r="X5641" i="1" s="1"/>
  <c r="K5640" i="1"/>
  <c r="W5640" i="1" s="1"/>
  <c r="X5640" i="1" s="1"/>
  <c r="K5639" i="1"/>
  <c r="W5639" i="1" s="1"/>
  <c r="X5639" i="1" s="1"/>
  <c r="K5638" i="1"/>
  <c r="W5638" i="1" s="1"/>
  <c r="X5638" i="1" s="1"/>
  <c r="K5637" i="1"/>
  <c r="W5637" i="1" s="1"/>
  <c r="X5637" i="1" s="1"/>
  <c r="K5636" i="1"/>
  <c r="W5636" i="1" s="1"/>
  <c r="X5636" i="1" s="1"/>
  <c r="K5635" i="1"/>
  <c r="W5635" i="1" s="1"/>
  <c r="X5635" i="1" s="1"/>
  <c r="K5634" i="1"/>
  <c r="W5634" i="1" s="1"/>
  <c r="X5634" i="1" s="1"/>
  <c r="K5633" i="1"/>
  <c r="W5633" i="1" s="1"/>
  <c r="X5633" i="1" s="1"/>
  <c r="K5632" i="1"/>
  <c r="W5632" i="1" s="1"/>
  <c r="X5632" i="1" s="1"/>
  <c r="K4809" i="1"/>
  <c r="W4809" i="1" s="1"/>
  <c r="X4809" i="1" s="1"/>
  <c r="K90" i="1"/>
  <c r="W90" i="1" s="1"/>
  <c r="X90" i="1" s="1"/>
  <c r="K695" i="1"/>
  <c r="W695" i="1" s="1"/>
  <c r="X695" i="1" s="1"/>
  <c r="K89" i="1"/>
  <c r="W89" i="1" s="1"/>
  <c r="X89" i="1" s="1"/>
  <c r="K88" i="1"/>
  <c r="W88" i="1" s="1"/>
  <c r="X88" i="1" s="1"/>
  <c r="K87" i="1"/>
  <c r="W87" i="1" s="1"/>
  <c r="X87" i="1" s="1"/>
  <c r="K6892" i="1"/>
  <c r="W6892" i="1" s="1"/>
  <c r="X6892" i="1" s="1"/>
  <c r="K6891" i="1"/>
  <c r="W6891" i="1" s="1"/>
  <c r="X6891" i="1" s="1"/>
  <c r="K86" i="1"/>
  <c r="W86" i="1" s="1"/>
  <c r="X86" i="1" s="1"/>
  <c r="K6890" i="1"/>
  <c r="W6890" i="1" s="1"/>
  <c r="X6890" i="1" s="1"/>
  <c r="K694" i="1"/>
  <c r="W694" i="1" s="1"/>
  <c r="X694" i="1" s="1"/>
  <c r="K693" i="1"/>
  <c r="W693" i="1" s="1"/>
  <c r="X693" i="1" s="1"/>
  <c r="K4808" i="1"/>
  <c r="W4808" i="1" s="1"/>
  <c r="X4808" i="1" s="1"/>
  <c r="K4807" i="1"/>
  <c r="W4807" i="1" s="1"/>
  <c r="X4807" i="1" s="1"/>
  <c r="K4735" i="1"/>
  <c r="W4735" i="1" s="1"/>
  <c r="X4735" i="1" s="1"/>
  <c r="K5036" i="1"/>
  <c r="W5036" i="1" s="1"/>
  <c r="X5036" i="1" s="1"/>
  <c r="K5035" i="1"/>
  <c r="W5035" i="1" s="1"/>
  <c r="X5035" i="1" s="1"/>
  <c r="K5034" i="1"/>
  <c r="W5034" i="1" s="1"/>
  <c r="X5034" i="1" s="1"/>
  <c r="K692" i="1"/>
  <c r="W692" i="1" s="1"/>
  <c r="X692" i="1" s="1"/>
  <c r="K691" i="1"/>
  <c r="W691" i="1" s="1"/>
  <c r="X691" i="1" s="1"/>
  <c r="K3865" i="1"/>
  <c r="W3865" i="1" s="1"/>
  <c r="X3865" i="1" s="1"/>
  <c r="K690" i="1"/>
  <c r="W690" i="1" s="1"/>
  <c r="X690" i="1" s="1"/>
  <c r="K85" i="1"/>
  <c r="W85" i="1" s="1"/>
  <c r="X85" i="1" s="1"/>
  <c r="K5033" i="1"/>
  <c r="W5033" i="1" s="1"/>
  <c r="X5033" i="1" s="1"/>
  <c r="K689" i="1"/>
  <c r="W689" i="1" s="1"/>
  <c r="X689" i="1" s="1"/>
  <c r="K7592" i="1"/>
  <c r="W7592" i="1" s="1"/>
  <c r="X7592" i="1" s="1"/>
  <c r="K7591" i="1"/>
  <c r="K4806" i="1"/>
  <c r="W4806" i="1" s="1"/>
  <c r="X4806" i="1" s="1"/>
  <c r="K8108" i="1"/>
  <c r="W8108" i="1" s="1"/>
  <c r="X8108" i="1" s="1"/>
  <c r="K5032" i="1"/>
  <c r="W5032" i="1" s="1"/>
  <c r="X5032" i="1" s="1"/>
  <c r="K5031" i="1"/>
  <c r="W5031" i="1" s="1"/>
  <c r="X5031" i="1" s="1"/>
  <c r="K6889" i="1"/>
  <c r="W6889" i="1" s="1"/>
  <c r="X6889" i="1" s="1"/>
  <c r="K688" i="1"/>
  <c r="W688" i="1" s="1"/>
  <c r="X688" i="1" s="1"/>
  <c r="K687" i="1"/>
  <c r="W687" i="1" s="1"/>
  <c r="X687" i="1" s="1"/>
  <c r="K4805" i="1"/>
  <c r="W4805" i="1" s="1"/>
  <c r="X4805" i="1" s="1"/>
  <c r="K4804" i="1"/>
  <c r="W4804" i="1" s="1"/>
  <c r="X4804" i="1" s="1"/>
  <c r="K4803" i="1"/>
  <c r="W4803" i="1" s="1"/>
  <c r="X4803" i="1" s="1"/>
  <c r="K4802" i="1"/>
  <c r="W4802" i="1" s="1"/>
  <c r="X4802" i="1" s="1"/>
  <c r="K686" i="1"/>
  <c r="W686" i="1" s="1"/>
  <c r="X686" i="1" s="1"/>
  <c r="K4338" i="1"/>
  <c r="W4338" i="1" s="1"/>
  <c r="X4338" i="1" s="1"/>
  <c r="K6888" i="1"/>
  <c r="W6888" i="1" s="1"/>
  <c r="X6888" i="1" s="1"/>
  <c r="K6887" i="1"/>
  <c r="W6887" i="1" s="1"/>
  <c r="X6887" i="1" s="1"/>
  <c r="K7590" i="1"/>
  <c r="W7590" i="1" s="1"/>
  <c r="X7590" i="1" s="1"/>
  <c r="K685" i="1"/>
  <c r="W685" i="1" s="1"/>
  <c r="X685" i="1" s="1"/>
  <c r="K6886" i="1"/>
  <c r="W6886" i="1" s="1"/>
  <c r="X6886" i="1" s="1"/>
  <c r="K6885" i="1"/>
  <c r="W6885" i="1" s="1"/>
  <c r="X6885" i="1" s="1"/>
  <c r="K6884" i="1"/>
  <c r="W6884" i="1" s="1"/>
  <c r="X6884" i="1" s="1"/>
  <c r="K6883" i="1"/>
  <c r="W6883" i="1" s="1"/>
  <c r="X6883" i="1" s="1"/>
  <c r="K6882" i="1"/>
  <c r="W6882" i="1" s="1"/>
  <c r="X6882" i="1" s="1"/>
  <c r="K6881" i="1"/>
  <c r="W6881" i="1" s="1"/>
  <c r="X6881" i="1" s="1"/>
  <c r="K6880" i="1"/>
  <c r="W6880" i="1" s="1"/>
  <c r="X6880" i="1" s="1"/>
  <c r="K4337" i="1"/>
  <c r="W4337" i="1" s="1"/>
  <c r="X4337" i="1" s="1"/>
  <c r="K6879" i="1"/>
  <c r="W6879" i="1" s="1"/>
  <c r="X6879" i="1" s="1"/>
  <c r="K6878" i="1"/>
  <c r="W6878" i="1" s="1"/>
  <c r="X6878" i="1" s="1"/>
  <c r="K6877" i="1"/>
  <c r="W6877" i="1" s="1"/>
  <c r="X6877" i="1" s="1"/>
  <c r="K4336" i="1"/>
  <c r="W4336" i="1" s="1"/>
  <c r="X4336" i="1" s="1"/>
  <c r="K6479" i="1"/>
  <c r="W6479" i="1" s="1"/>
  <c r="X6479" i="1" s="1"/>
  <c r="K6876" i="1"/>
  <c r="W6876" i="1" s="1"/>
  <c r="X6876" i="1" s="1"/>
  <c r="K6875" i="1"/>
  <c r="W6875" i="1" s="1"/>
  <c r="X6875" i="1" s="1"/>
  <c r="K6874" i="1"/>
  <c r="W6874" i="1" s="1"/>
  <c r="X6874" i="1" s="1"/>
  <c r="K6873" i="1"/>
  <c r="W6873" i="1" s="1"/>
  <c r="X6873" i="1" s="1"/>
  <c r="K6872" i="1"/>
  <c r="W6872" i="1" s="1"/>
  <c r="X6872" i="1" s="1"/>
  <c r="K6871" i="1"/>
  <c r="W6871" i="1" s="1"/>
  <c r="X6871" i="1" s="1"/>
  <c r="K6870" i="1"/>
  <c r="W6870" i="1" s="1"/>
  <c r="X6870" i="1" s="1"/>
  <c r="K6869" i="1"/>
  <c r="W6869" i="1" s="1"/>
  <c r="X6869" i="1" s="1"/>
  <c r="K6868" i="1"/>
  <c r="W6868" i="1" s="1"/>
  <c r="X6868" i="1" s="1"/>
  <c r="K6867" i="1"/>
  <c r="W6867" i="1" s="1"/>
  <c r="X6867" i="1" s="1"/>
  <c r="K6866" i="1"/>
  <c r="W6866" i="1" s="1"/>
  <c r="X6866" i="1" s="1"/>
  <c r="K6865" i="1"/>
  <c r="W6865" i="1" s="1"/>
  <c r="X6865" i="1" s="1"/>
  <c r="K6864" i="1"/>
  <c r="W6864" i="1" s="1"/>
  <c r="X6864" i="1" s="1"/>
  <c r="K6863" i="1"/>
  <c r="W6863" i="1" s="1"/>
  <c r="X6863" i="1" s="1"/>
  <c r="K6862" i="1"/>
  <c r="W6862" i="1" s="1"/>
  <c r="X6862" i="1" s="1"/>
  <c r="K6861" i="1"/>
  <c r="W6861" i="1" s="1"/>
  <c r="X6861" i="1" s="1"/>
  <c r="K684" i="1"/>
  <c r="W684" i="1" s="1"/>
  <c r="X684" i="1" s="1"/>
  <c r="K683" i="1"/>
  <c r="W683" i="1" s="1"/>
  <c r="X683" i="1" s="1"/>
  <c r="K4335" i="1"/>
  <c r="W4335" i="1" s="1"/>
  <c r="X4335" i="1" s="1"/>
  <c r="K6860" i="1"/>
  <c r="W6860" i="1" s="1"/>
  <c r="X6860" i="1" s="1"/>
  <c r="K84" i="1"/>
  <c r="W84" i="1" s="1"/>
  <c r="X84" i="1" s="1"/>
  <c r="K6859" i="1"/>
  <c r="W6859" i="1" s="1"/>
  <c r="X6859" i="1" s="1"/>
  <c r="K6858" i="1"/>
  <c r="W6858" i="1" s="1"/>
  <c r="X6858" i="1" s="1"/>
  <c r="K6857" i="1"/>
  <c r="W6857" i="1" s="1"/>
  <c r="X6857" i="1" s="1"/>
  <c r="K682" i="1"/>
  <c r="W682" i="1" s="1"/>
  <c r="X682" i="1" s="1"/>
  <c r="K681" i="1"/>
  <c r="W681" i="1" s="1"/>
  <c r="X681" i="1" s="1"/>
  <c r="K680" i="1"/>
  <c r="W680" i="1" s="1"/>
  <c r="X680" i="1" s="1"/>
  <c r="K6856" i="1"/>
  <c r="W6856" i="1" s="1"/>
  <c r="X6856" i="1" s="1"/>
  <c r="K6855" i="1"/>
  <c r="W6855" i="1" s="1"/>
  <c r="X6855" i="1" s="1"/>
  <c r="K6854" i="1"/>
  <c r="W6854" i="1" s="1"/>
  <c r="X6854" i="1" s="1"/>
  <c r="K6853" i="1"/>
  <c r="W6853" i="1" s="1"/>
  <c r="X6853" i="1" s="1"/>
  <c r="K679" i="1"/>
  <c r="W679" i="1" s="1"/>
  <c r="X679" i="1" s="1"/>
  <c r="K678" i="1"/>
  <c r="W678" i="1" s="1"/>
  <c r="X678" i="1" s="1"/>
  <c r="K6852" i="1"/>
  <c r="W6852" i="1" s="1"/>
  <c r="X6852" i="1" s="1"/>
  <c r="K6851" i="1"/>
  <c r="W6851" i="1" s="1"/>
  <c r="X6851" i="1" s="1"/>
  <c r="K6850" i="1"/>
  <c r="W6850" i="1" s="1"/>
  <c r="X6850" i="1" s="1"/>
  <c r="K4626" i="1"/>
  <c r="K5030" i="1"/>
  <c r="W5030" i="1" s="1"/>
  <c r="X5030" i="1" s="1"/>
  <c r="K677" i="1"/>
  <c r="W677" i="1" s="1"/>
  <c r="X677" i="1" s="1"/>
  <c r="K4334" i="1"/>
  <c r="W4334" i="1" s="1"/>
  <c r="X4334" i="1" s="1"/>
  <c r="K676" i="1"/>
  <c r="W676" i="1" s="1"/>
  <c r="X676" i="1" s="1"/>
  <c r="K675" i="1"/>
  <c r="W675" i="1" s="1"/>
  <c r="X675" i="1" s="1"/>
  <c r="K4625" i="1"/>
  <c r="K4624" i="1"/>
  <c r="K674" i="1"/>
  <c r="W674" i="1" s="1"/>
  <c r="X674" i="1" s="1"/>
  <c r="K6849" i="1"/>
  <c r="W6849" i="1" s="1"/>
  <c r="X6849" i="1" s="1"/>
  <c r="K4734" i="1"/>
  <c r="W4734" i="1" s="1"/>
  <c r="X4734" i="1" s="1"/>
  <c r="K4733" i="1"/>
  <c r="W4733" i="1" s="1"/>
  <c r="X4733" i="1" s="1"/>
  <c r="K4732" i="1"/>
  <c r="W4732" i="1" s="1"/>
  <c r="X4732" i="1" s="1"/>
  <c r="K4731" i="1"/>
  <c r="W4731" i="1" s="1"/>
  <c r="X4731" i="1" s="1"/>
  <c r="K7589" i="1"/>
  <c r="W7589" i="1" s="1"/>
  <c r="X7589" i="1" s="1"/>
  <c r="K4730" i="1"/>
  <c r="W4730" i="1" s="1"/>
  <c r="X4730" i="1" s="1"/>
  <c r="K6848" i="1"/>
  <c r="W6848" i="1" s="1"/>
  <c r="X6848" i="1" s="1"/>
  <c r="K83" i="1"/>
  <c r="W83" i="1" s="1"/>
  <c r="X83" i="1" s="1"/>
  <c r="K82" i="1"/>
  <c r="W82" i="1" s="1"/>
  <c r="X82" i="1" s="1"/>
  <c r="K673" i="1"/>
  <c r="W673" i="1" s="1"/>
  <c r="X673" i="1" s="1"/>
  <c r="K672" i="1"/>
  <c r="W672" i="1" s="1"/>
  <c r="X672" i="1" s="1"/>
  <c r="K671" i="1"/>
  <c r="W671" i="1" s="1"/>
  <c r="X671" i="1" s="1"/>
  <c r="K670" i="1"/>
  <c r="W670" i="1" s="1"/>
  <c r="X670" i="1" s="1"/>
  <c r="K669" i="1"/>
  <c r="W669" i="1" s="1"/>
  <c r="X669" i="1" s="1"/>
  <c r="K4729" i="1"/>
  <c r="W4729" i="1" s="1"/>
  <c r="X4729" i="1" s="1"/>
  <c r="K4728" i="1"/>
  <c r="W4728" i="1" s="1"/>
  <c r="X4728" i="1" s="1"/>
  <c r="K668" i="1"/>
  <c r="W668" i="1" s="1"/>
  <c r="X668" i="1" s="1"/>
  <c r="K81" i="1"/>
  <c r="W81" i="1" s="1"/>
  <c r="X81" i="1" s="1"/>
  <c r="K667" i="1"/>
  <c r="W667" i="1" s="1"/>
  <c r="X667" i="1" s="1"/>
  <c r="K6847" i="1"/>
  <c r="W6847" i="1" s="1"/>
  <c r="X6847" i="1" s="1"/>
  <c r="K666" i="1"/>
  <c r="W666" i="1" s="1"/>
  <c r="X666" i="1" s="1"/>
  <c r="K8107" i="1"/>
  <c r="W8107" i="1" s="1"/>
  <c r="X8107" i="1" s="1"/>
  <c r="K6846" i="1"/>
  <c r="W6846" i="1" s="1"/>
  <c r="X6846" i="1" s="1"/>
  <c r="K6845" i="1"/>
  <c r="W6845" i="1" s="1"/>
  <c r="X6845" i="1" s="1"/>
  <c r="K665" i="1"/>
  <c r="W665" i="1" s="1"/>
  <c r="X665" i="1" s="1"/>
  <c r="K6844" i="1"/>
  <c r="W6844" i="1" s="1"/>
  <c r="X6844" i="1" s="1"/>
  <c r="K1813" i="1"/>
  <c r="W1813" i="1" s="1"/>
  <c r="X1813" i="1" s="1"/>
  <c r="K1812" i="1"/>
  <c r="W1812" i="1" s="1"/>
  <c r="X1812" i="1" s="1"/>
  <c r="K1811" i="1"/>
  <c r="W1811" i="1" s="1"/>
  <c r="X1811" i="1" s="1"/>
  <c r="K1810" i="1"/>
  <c r="W1810" i="1" s="1"/>
  <c r="X1810" i="1" s="1"/>
  <c r="K1809" i="1"/>
  <c r="W1809" i="1" s="1"/>
  <c r="X1809" i="1" s="1"/>
  <c r="K1808" i="1"/>
  <c r="W1808" i="1" s="1"/>
  <c r="X1808" i="1" s="1"/>
  <c r="K664" i="1"/>
  <c r="W664" i="1" s="1"/>
  <c r="X664" i="1" s="1"/>
  <c r="K6843" i="1"/>
  <c r="W6843" i="1" s="1"/>
  <c r="X6843" i="1" s="1"/>
  <c r="K4623" i="1"/>
  <c r="K663" i="1"/>
  <c r="W663" i="1" s="1"/>
  <c r="X663" i="1" s="1"/>
  <c r="K662" i="1"/>
  <c r="W662" i="1" s="1"/>
  <c r="X662" i="1" s="1"/>
  <c r="K661" i="1"/>
  <c r="W661" i="1" s="1"/>
  <c r="X661" i="1" s="1"/>
  <c r="K660" i="1"/>
  <c r="W660" i="1" s="1"/>
  <c r="X660" i="1" s="1"/>
  <c r="K1807" i="1"/>
  <c r="W1807" i="1" s="1"/>
  <c r="X1807" i="1" s="1"/>
  <c r="K1806" i="1"/>
  <c r="W1806" i="1" s="1"/>
  <c r="X1806" i="1" s="1"/>
  <c r="K659" i="1"/>
  <c r="W659" i="1" s="1"/>
  <c r="X659" i="1" s="1"/>
  <c r="K4333" i="1"/>
  <c r="W4333" i="1" s="1"/>
  <c r="X4333" i="1" s="1"/>
  <c r="K1805" i="1"/>
  <c r="W1805" i="1" s="1"/>
  <c r="X1805" i="1" s="1"/>
  <c r="K1804" i="1"/>
  <c r="W1804" i="1" s="1"/>
  <c r="X1804" i="1" s="1"/>
  <c r="K1803" i="1"/>
  <c r="W1803" i="1" s="1"/>
  <c r="X1803" i="1" s="1"/>
  <c r="K1802" i="1"/>
  <c r="W1802" i="1" s="1"/>
  <c r="X1802" i="1" s="1"/>
  <c r="K1801" i="1"/>
  <c r="W1801" i="1" s="1"/>
  <c r="X1801" i="1" s="1"/>
  <c r="K1800" i="1"/>
  <c r="W1800" i="1" s="1"/>
  <c r="X1800" i="1" s="1"/>
  <c r="K4622" i="1"/>
  <c r="K658" i="1"/>
  <c r="W658" i="1" s="1"/>
  <c r="X658" i="1" s="1"/>
  <c r="K657" i="1"/>
  <c r="W657" i="1" s="1"/>
  <c r="X657" i="1" s="1"/>
  <c r="K656" i="1"/>
  <c r="W656" i="1" s="1"/>
  <c r="X656" i="1" s="1"/>
  <c r="K6842" i="1"/>
  <c r="W6842" i="1" s="1"/>
  <c r="X6842" i="1" s="1"/>
  <c r="K655" i="1"/>
  <c r="W655" i="1" s="1"/>
  <c r="X655" i="1" s="1"/>
  <c r="K4621" i="1"/>
  <c r="K654" i="1"/>
  <c r="W654" i="1" s="1"/>
  <c r="X654" i="1" s="1"/>
  <c r="K653" i="1"/>
  <c r="W653" i="1" s="1"/>
  <c r="X653" i="1" s="1"/>
  <c r="K652" i="1"/>
  <c r="W652" i="1" s="1"/>
  <c r="X652" i="1" s="1"/>
  <c r="K651" i="1"/>
  <c r="W651" i="1" s="1"/>
  <c r="X651" i="1" s="1"/>
  <c r="K4620" i="1"/>
  <c r="K4619" i="1"/>
  <c r="K650" i="1"/>
  <c r="W650" i="1" s="1"/>
  <c r="X650" i="1" s="1"/>
  <c r="K649" i="1"/>
  <c r="W649" i="1" s="1"/>
  <c r="X649" i="1" s="1"/>
  <c r="K1799" i="1"/>
  <c r="W1799" i="1" s="1"/>
  <c r="X1799" i="1" s="1"/>
  <c r="K1798" i="1"/>
  <c r="W1798" i="1" s="1"/>
  <c r="X1798" i="1" s="1"/>
  <c r="K1797" i="1"/>
  <c r="W1797" i="1" s="1"/>
  <c r="X1797" i="1" s="1"/>
  <c r="K1796" i="1"/>
  <c r="W1796" i="1" s="1"/>
  <c r="X1796" i="1" s="1"/>
  <c r="K1795" i="1"/>
  <c r="W1795" i="1" s="1"/>
  <c r="X1795" i="1" s="1"/>
  <c r="K4618" i="1"/>
  <c r="K648" i="1"/>
  <c r="W648" i="1" s="1"/>
  <c r="X648" i="1" s="1"/>
  <c r="K647" i="1"/>
  <c r="W647" i="1" s="1"/>
  <c r="X647" i="1" s="1"/>
  <c r="K646" i="1"/>
  <c r="W646" i="1" s="1"/>
  <c r="X646" i="1" s="1"/>
  <c r="K645" i="1"/>
  <c r="W645" i="1" s="1"/>
  <c r="X645" i="1" s="1"/>
  <c r="K1794" i="1"/>
  <c r="W1794" i="1" s="1"/>
  <c r="X1794" i="1" s="1"/>
  <c r="K6841" i="1"/>
  <c r="W6841" i="1" s="1"/>
  <c r="X6841" i="1" s="1"/>
  <c r="K644" i="1"/>
  <c r="W644" i="1" s="1"/>
  <c r="X644" i="1" s="1"/>
  <c r="K6840" i="1"/>
  <c r="W6840" i="1" s="1"/>
  <c r="X6840" i="1" s="1"/>
  <c r="K4617" i="1"/>
  <c r="K4616" i="1"/>
  <c r="K4615" i="1"/>
  <c r="K1793" i="1"/>
  <c r="W1793" i="1" s="1"/>
  <c r="X1793" i="1" s="1"/>
  <c r="K4332" i="1"/>
  <c r="W4332" i="1" s="1"/>
  <c r="X4332" i="1" s="1"/>
  <c r="K6839" i="1"/>
  <c r="W6839" i="1" s="1"/>
  <c r="X6839" i="1" s="1"/>
  <c r="K6838" i="1"/>
  <c r="W6838" i="1" s="1"/>
  <c r="X6838" i="1" s="1"/>
  <c r="K8350" i="1"/>
  <c r="W8350" i="1" s="1"/>
  <c r="X8350" i="1" s="1"/>
  <c r="K80" i="1"/>
  <c r="W80" i="1" s="1"/>
  <c r="X80" i="1" s="1"/>
  <c r="K6837" i="1"/>
  <c r="W6837" i="1" s="1"/>
  <c r="X6837" i="1" s="1"/>
  <c r="K6836" i="1"/>
  <c r="W6836" i="1" s="1"/>
  <c r="X6836" i="1" s="1"/>
  <c r="K6835" i="1"/>
  <c r="K643" i="1"/>
  <c r="W643" i="1" s="1"/>
  <c r="X643" i="1" s="1"/>
  <c r="K642" i="1"/>
  <c r="W642" i="1" s="1"/>
  <c r="X642" i="1" s="1"/>
  <c r="K641" i="1"/>
  <c r="W641" i="1" s="1"/>
  <c r="X641" i="1" s="1"/>
  <c r="K6834" i="1"/>
  <c r="W6834" i="1" s="1"/>
  <c r="X6834" i="1" s="1"/>
  <c r="K640" i="1"/>
  <c r="W640" i="1" s="1"/>
  <c r="X640" i="1" s="1"/>
  <c r="K639" i="1"/>
  <c r="W639" i="1" s="1"/>
  <c r="X639" i="1" s="1"/>
  <c r="K6833" i="1"/>
  <c r="W6833" i="1" s="1"/>
  <c r="X6833" i="1" s="1"/>
  <c r="K6832" i="1"/>
  <c r="W6832" i="1" s="1"/>
  <c r="X6832" i="1" s="1"/>
  <c r="K7588" i="1"/>
  <c r="W7588" i="1" s="1"/>
  <c r="X7588" i="1" s="1"/>
  <c r="K6831" i="1"/>
  <c r="W6831" i="1" s="1"/>
  <c r="X6831" i="1" s="1"/>
  <c r="K6830" i="1"/>
  <c r="W6830" i="1" s="1"/>
  <c r="X6830" i="1" s="1"/>
  <c r="K6829" i="1"/>
  <c r="W6829" i="1" s="1"/>
  <c r="X6829" i="1" s="1"/>
  <c r="K6828" i="1"/>
  <c r="W6828" i="1" s="1"/>
  <c r="X6828" i="1" s="1"/>
  <c r="K6827" i="1"/>
  <c r="W6827" i="1" s="1"/>
  <c r="X6827" i="1" s="1"/>
  <c r="K638" i="1"/>
  <c r="W638" i="1" s="1"/>
  <c r="X638" i="1" s="1"/>
  <c r="K6826" i="1"/>
  <c r="W6826" i="1" s="1"/>
  <c r="X6826" i="1" s="1"/>
  <c r="K637" i="1"/>
  <c r="W637" i="1" s="1"/>
  <c r="X637" i="1" s="1"/>
  <c r="K6825" i="1"/>
  <c r="W6825" i="1" s="1"/>
  <c r="X6825" i="1" s="1"/>
  <c r="K6824" i="1"/>
  <c r="W6824" i="1" s="1"/>
  <c r="X6824" i="1" s="1"/>
  <c r="K6823" i="1"/>
  <c r="W6823" i="1" s="1"/>
  <c r="X6823" i="1" s="1"/>
  <c r="K6822" i="1"/>
  <c r="W6822" i="1" s="1"/>
  <c r="X6822" i="1" s="1"/>
  <c r="K6821" i="1"/>
  <c r="W6821" i="1" s="1"/>
  <c r="X6821" i="1" s="1"/>
  <c r="K6820" i="1"/>
  <c r="W6820" i="1" s="1"/>
  <c r="X6820" i="1" s="1"/>
  <c r="K6819" i="1"/>
  <c r="W6819" i="1" s="1"/>
  <c r="X6819" i="1" s="1"/>
  <c r="K6818" i="1"/>
  <c r="W6818" i="1" s="1"/>
  <c r="X6818" i="1" s="1"/>
  <c r="K6817" i="1"/>
  <c r="W6817" i="1" s="1"/>
  <c r="X6817" i="1" s="1"/>
  <c r="K6816" i="1"/>
  <c r="W6816" i="1" s="1"/>
  <c r="X6816" i="1" s="1"/>
  <c r="K636" i="1"/>
  <c r="W636" i="1" s="1"/>
  <c r="X636" i="1" s="1"/>
  <c r="K635" i="1"/>
  <c r="W635" i="1" s="1"/>
  <c r="X635" i="1" s="1"/>
  <c r="K6071" i="1"/>
  <c r="W6071" i="1" s="1"/>
  <c r="X6071" i="1" s="1"/>
  <c r="K4331" i="1"/>
  <c r="W4331" i="1" s="1"/>
  <c r="X4331" i="1" s="1"/>
  <c r="K79" i="1"/>
  <c r="W79" i="1" s="1"/>
  <c r="X79" i="1" s="1"/>
  <c r="K6815" i="1"/>
  <c r="W6815" i="1" s="1"/>
  <c r="X6815" i="1" s="1"/>
  <c r="K1792" i="1"/>
  <c r="W1792" i="1" s="1"/>
  <c r="X1792" i="1" s="1"/>
  <c r="K6814" i="1"/>
  <c r="W6814" i="1" s="1"/>
  <c r="X6814" i="1" s="1"/>
  <c r="K634" i="1"/>
  <c r="W634" i="1" s="1"/>
  <c r="X634" i="1" s="1"/>
  <c r="K633" i="1"/>
  <c r="W633" i="1" s="1"/>
  <c r="X633" i="1" s="1"/>
  <c r="K632" i="1"/>
  <c r="W632" i="1" s="1"/>
  <c r="X632" i="1" s="1"/>
  <c r="K631" i="1"/>
  <c r="W631" i="1" s="1"/>
  <c r="X631" i="1" s="1"/>
  <c r="K1791" i="1"/>
  <c r="W1791" i="1" s="1"/>
  <c r="X1791" i="1" s="1"/>
  <c r="K1790" i="1"/>
  <c r="W1790" i="1" s="1"/>
  <c r="X1790" i="1" s="1"/>
  <c r="K1789" i="1"/>
  <c r="W1789" i="1" s="1"/>
  <c r="X1789" i="1" s="1"/>
  <c r="K4330" i="1"/>
  <c r="W4330" i="1" s="1"/>
  <c r="X4330" i="1" s="1"/>
  <c r="K5631" i="1"/>
  <c r="W5631" i="1" s="1"/>
  <c r="X5631" i="1" s="1"/>
  <c r="K5630" i="1"/>
  <c r="W5630" i="1" s="1"/>
  <c r="X5630" i="1" s="1"/>
  <c r="K4801" i="1"/>
  <c r="W4801" i="1" s="1"/>
  <c r="X4801" i="1" s="1"/>
  <c r="K6813" i="1"/>
  <c r="W6813" i="1" s="1"/>
  <c r="X6813" i="1" s="1"/>
  <c r="K4800" i="1"/>
  <c r="W4800" i="1" s="1"/>
  <c r="X4800" i="1" s="1"/>
  <c r="K630" i="1"/>
  <c r="W630" i="1" s="1"/>
  <c r="X630" i="1" s="1"/>
  <c r="K78" i="1"/>
  <c r="W78" i="1" s="1"/>
  <c r="X78" i="1" s="1"/>
  <c r="K6812" i="1"/>
  <c r="W6812" i="1" s="1"/>
  <c r="X6812" i="1" s="1"/>
  <c r="K6811" i="1"/>
  <c r="W6811" i="1" s="1"/>
  <c r="X6811" i="1" s="1"/>
  <c r="K6810" i="1"/>
  <c r="W6810" i="1" s="1"/>
  <c r="X6810" i="1" s="1"/>
  <c r="K77" i="1"/>
  <c r="W77" i="1" s="1"/>
  <c r="X77" i="1" s="1"/>
  <c r="K6809" i="1"/>
  <c r="W6809" i="1" s="1"/>
  <c r="X6809" i="1" s="1"/>
  <c r="K4329" i="1"/>
  <c r="W4329" i="1" s="1"/>
  <c r="X4329" i="1" s="1"/>
  <c r="K4328" i="1"/>
  <c r="W4328" i="1" s="1"/>
  <c r="X4328" i="1" s="1"/>
  <c r="K6478" i="1"/>
  <c r="W6478" i="1" s="1"/>
  <c r="X6478" i="1" s="1"/>
  <c r="K6477" i="1"/>
  <c r="W6477" i="1" s="1"/>
  <c r="X6477" i="1" s="1"/>
  <c r="K4327" i="1"/>
  <c r="W4327" i="1" s="1"/>
  <c r="X4327" i="1" s="1"/>
  <c r="K4326" i="1"/>
  <c r="W4326" i="1" s="1"/>
  <c r="X4326" i="1" s="1"/>
  <c r="K629" i="1"/>
  <c r="W629" i="1" s="1"/>
  <c r="X629" i="1" s="1"/>
  <c r="K628" i="1"/>
  <c r="W628" i="1" s="1"/>
  <c r="X628" i="1" s="1"/>
  <c r="K627" i="1"/>
  <c r="W627" i="1" s="1"/>
  <c r="X627" i="1" s="1"/>
  <c r="K626" i="1"/>
  <c r="W626" i="1" s="1"/>
  <c r="X626" i="1" s="1"/>
  <c r="K6070" i="1"/>
  <c r="W6070" i="1" s="1"/>
  <c r="X6070" i="1" s="1"/>
  <c r="K6069" i="1"/>
  <c r="W6069" i="1" s="1"/>
  <c r="X6069" i="1" s="1"/>
  <c r="K6068" i="1"/>
  <c r="W6068" i="1" s="1"/>
  <c r="X6068" i="1" s="1"/>
  <c r="K6067" i="1"/>
  <c r="W6067" i="1" s="1"/>
  <c r="X6067" i="1" s="1"/>
  <c r="K6066" i="1"/>
  <c r="W6066" i="1" s="1"/>
  <c r="X6066" i="1" s="1"/>
  <c r="K76" i="1"/>
  <c r="W76" i="1" s="1"/>
  <c r="X76" i="1" s="1"/>
  <c r="K4325" i="1"/>
  <c r="W4325" i="1" s="1"/>
  <c r="X4325" i="1" s="1"/>
  <c r="K75" i="1"/>
  <c r="W75" i="1" s="1"/>
  <c r="X75" i="1" s="1"/>
  <c r="K1788" i="1"/>
  <c r="W1788" i="1" s="1"/>
  <c r="X1788" i="1" s="1"/>
  <c r="K74" i="1"/>
  <c r="W74" i="1" s="1"/>
  <c r="X74" i="1" s="1"/>
  <c r="K1787" i="1"/>
  <c r="W1787" i="1" s="1"/>
  <c r="X1787" i="1" s="1"/>
  <c r="K8349" i="1"/>
  <c r="W8349" i="1" s="1"/>
  <c r="X8349" i="1" s="1"/>
  <c r="K1786" i="1"/>
  <c r="W1786" i="1" s="1"/>
  <c r="X1786" i="1" s="1"/>
  <c r="K1785" i="1"/>
  <c r="W1785" i="1" s="1"/>
  <c r="X1785" i="1" s="1"/>
  <c r="K1784" i="1"/>
  <c r="W1784" i="1" s="1"/>
  <c r="X1784" i="1" s="1"/>
  <c r="K4324" i="1"/>
  <c r="W4324" i="1" s="1"/>
  <c r="X4324" i="1" s="1"/>
  <c r="K6065" i="1"/>
  <c r="W6065" i="1" s="1"/>
  <c r="X6065" i="1" s="1"/>
  <c r="K6064" i="1"/>
  <c r="W6064" i="1" s="1"/>
  <c r="X6064" i="1" s="1"/>
  <c r="K1783" i="1"/>
  <c r="W1783" i="1" s="1"/>
  <c r="X1783" i="1" s="1"/>
  <c r="K1782" i="1"/>
  <c r="W1782" i="1" s="1"/>
  <c r="X1782" i="1" s="1"/>
  <c r="K625" i="1"/>
  <c r="W625" i="1" s="1"/>
  <c r="X625" i="1" s="1"/>
  <c r="K624" i="1"/>
  <c r="W624" i="1" s="1"/>
  <c r="X624" i="1" s="1"/>
  <c r="K623" i="1"/>
  <c r="W623" i="1" s="1"/>
  <c r="X623" i="1" s="1"/>
  <c r="K8348" i="1"/>
  <c r="W8348" i="1" s="1"/>
  <c r="X8348" i="1" s="1"/>
  <c r="K622" i="1"/>
  <c r="W622" i="1" s="1"/>
  <c r="X622" i="1" s="1"/>
  <c r="K4323" i="1"/>
  <c r="W4323" i="1" s="1"/>
  <c r="X4323" i="1" s="1"/>
  <c r="K6063" i="1"/>
  <c r="W6063" i="1" s="1"/>
  <c r="X6063" i="1" s="1"/>
  <c r="K6062" i="1"/>
  <c r="W6062" i="1" s="1"/>
  <c r="X6062" i="1" s="1"/>
  <c r="K6061" i="1"/>
  <c r="W6061" i="1" s="1"/>
  <c r="X6061" i="1" s="1"/>
  <c r="K5629" i="1"/>
  <c r="W5629" i="1" s="1"/>
  <c r="X5629" i="1" s="1"/>
  <c r="K4322" i="1"/>
  <c r="W4322" i="1" s="1"/>
  <c r="X4322" i="1" s="1"/>
  <c r="K4321" i="1"/>
  <c r="W4321" i="1" s="1"/>
  <c r="X4321" i="1" s="1"/>
  <c r="K5628" i="1"/>
  <c r="W5628" i="1" s="1"/>
  <c r="X5628" i="1" s="1"/>
  <c r="K4320" i="1"/>
  <c r="W4320" i="1" s="1"/>
  <c r="X4320" i="1" s="1"/>
  <c r="K6060" i="1"/>
  <c r="W6060" i="1" s="1"/>
  <c r="X6060" i="1" s="1"/>
  <c r="K5627" i="1"/>
  <c r="W5627" i="1" s="1"/>
  <c r="X5627" i="1" s="1"/>
  <c r="K6059" i="1"/>
  <c r="W6059" i="1" s="1"/>
  <c r="X6059" i="1" s="1"/>
  <c r="K5626" i="1"/>
  <c r="W5626" i="1" s="1"/>
  <c r="X5626" i="1" s="1"/>
  <c r="K73" i="1"/>
  <c r="W73" i="1" s="1"/>
  <c r="X73" i="1" s="1"/>
  <c r="K72" i="1"/>
  <c r="W72" i="1" s="1"/>
  <c r="X72" i="1" s="1"/>
  <c r="K6808" i="1"/>
  <c r="W6808" i="1" s="1"/>
  <c r="X6808" i="1" s="1"/>
  <c r="K7587" i="1"/>
  <c r="W7587" i="1" s="1"/>
  <c r="X7587" i="1" s="1"/>
  <c r="K4319" i="1"/>
  <c r="W4319" i="1" s="1"/>
  <c r="X4319" i="1" s="1"/>
  <c r="K1781" i="1"/>
  <c r="W1781" i="1" s="1"/>
  <c r="X1781" i="1" s="1"/>
  <c r="K1780" i="1"/>
  <c r="W1780" i="1" s="1"/>
  <c r="X1780" i="1" s="1"/>
  <c r="K6058" i="1"/>
  <c r="W6058" i="1" s="1"/>
  <c r="X6058" i="1" s="1"/>
  <c r="K6057" i="1"/>
  <c r="W6057" i="1" s="1"/>
  <c r="X6057" i="1" s="1"/>
  <c r="K6056" i="1"/>
  <c r="W6056" i="1" s="1"/>
  <c r="X6056" i="1" s="1"/>
  <c r="K1779" i="1"/>
  <c r="W1779" i="1" s="1"/>
  <c r="X1779" i="1" s="1"/>
  <c r="K1778" i="1"/>
  <c r="W1778" i="1" s="1"/>
  <c r="X1778" i="1" s="1"/>
  <c r="K8347" i="1"/>
  <c r="W8347" i="1" s="1"/>
  <c r="X8347" i="1" s="1"/>
  <c r="K1777" i="1"/>
  <c r="W1777" i="1" s="1"/>
  <c r="X1777" i="1" s="1"/>
  <c r="K1776" i="1"/>
  <c r="W1776" i="1" s="1"/>
  <c r="X1776" i="1" s="1"/>
  <c r="K1775" i="1"/>
  <c r="W1775" i="1" s="1"/>
  <c r="X1775" i="1" s="1"/>
  <c r="K621" i="1"/>
  <c r="W621" i="1" s="1"/>
  <c r="X621" i="1" s="1"/>
  <c r="K1774" i="1"/>
  <c r="W1774" i="1" s="1"/>
  <c r="X1774" i="1" s="1"/>
  <c r="K8346" i="1"/>
  <c r="W8346" i="1" s="1"/>
  <c r="X8346" i="1" s="1"/>
  <c r="K1773" i="1"/>
  <c r="W1773" i="1" s="1"/>
  <c r="X1773" i="1" s="1"/>
  <c r="K1772" i="1"/>
  <c r="W1772" i="1" s="1"/>
  <c r="X1772" i="1" s="1"/>
  <c r="K4318" i="1"/>
  <c r="W4318" i="1" s="1"/>
  <c r="X4318" i="1" s="1"/>
  <c r="K1771" i="1"/>
  <c r="W1771" i="1" s="1"/>
  <c r="X1771" i="1" s="1"/>
  <c r="K71" i="1"/>
  <c r="W71" i="1" s="1"/>
  <c r="X71" i="1" s="1"/>
  <c r="K1770" i="1"/>
  <c r="W1770" i="1" s="1"/>
  <c r="X1770" i="1" s="1"/>
  <c r="K1769" i="1"/>
  <c r="W1769" i="1" s="1"/>
  <c r="X1769" i="1" s="1"/>
  <c r="K1768" i="1"/>
  <c r="W1768" i="1" s="1"/>
  <c r="X1768" i="1" s="1"/>
  <c r="K1767" i="1"/>
  <c r="W1767" i="1" s="1"/>
  <c r="X1767" i="1" s="1"/>
  <c r="K1766" i="1"/>
  <c r="W1766" i="1" s="1"/>
  <c r="X1766" i="1" s="1"/>
  <c r="K1765" i="1"/>
  <c r="W1765" i="1" s="1"/>
  <c r="X1765" i="1" s="1"/>
  <c r="K1764" i="1"/>
  <c r="W1764" i="1" s="1"/>
  <c r="X1764" i="1" s="1"/>
  <c r="K8345" i="1"/>
  <c r="W8345" i="1" s="1"/>
  <c r="X8345" i="1" s="1"/>
  <c r="K1763" i="1"/>
  <c r="W1763" i="1" s="1"/>
  <c r="X1763" i="1" s="1"/>
  <c r="K1762" i="1"/>
  <c r="W1762" i="1" s="1"/>
  <c r="X1762" i="1" s="1"/>
  <c r="K1761" i="1"/>
  <c r="W1761" i="1" s="1"/>
  <c r="X1761" i="1" s="1"/>
  <c r="K1760" i="1"/>
  <c r="W1760" i="1" s="1"/>
  <c r="X1760" i="1" s="1"/>
  <c r="K3864" i="1"/>
  <c r="W3864" i="1" s="1"/>
  <c r="X3864" i="1" s="1"/>
  <c r="K8344" i="1"/>
  <c r="W8344" i="1" s="1"/>
  <c r="X8344" i="1" s="1"/>
  <c r="K4614" i="1"/>
  <c r="K4613" i="1"/>
  <c r="K5625" i="1"/>
  <c r="W5625" i="1" s="1"/>
  <c r="X5625" i="1" s="1"/>
  <c r="K620" i="1"/>
  <c r="W620" i="1" s="1"/>
  <c r="X620" i="1" s="1"/>
  <c r="K619" i="1"/>
  <c r="W619" i="1" s="1"/>
  <c r="X619" i="1" s="1"/>
  <c r="K4612" i="1"/>
  <c r="K6807" i="1"/>
  <c r="W6807" i="1" s="1"/>
  <c r="X6807" i="1" s="1"/>
  <c r="K6806" i="1"/>
  <c r="W6806" i="1" s="1"/>
  <c r="X6806" i="1" s="1"/>
  <c r="K6805" i="1"/>
  <c r="W6805" i="1" s="1"/>
  <c r="X6805" i="1" s="1"/>
  <c r="K6804" i="1"/>
  <c r="W6804" i="1" s="1"/>
  <c r="X6804" i="1" s="1"/>
  <c r="K70" i="1"/>
  <c r="W70" i="1" s="1"/>
  <c r="X70" i="1" s="1"/>
  <c r="K69" i="1"/>
  <c r="W69" i="1" s="1"/>
  <c r="X69" i="1" s="1"/>
  <c r="K4317" i="1"/>
  <c r="W4317" i="1" s="1"/>
  <c r="X4317" i="1" s="1"/>
  <c r="K4316" i="1"/>
  <c r="W4316" i="1" s="1"/>
  <c r="X4316" i="1" s="1"/>
  <c r="K6803" i="1"/>
  <c r="W6803" i="1" s="1"/>
  <c r="X6803" i="1" s="1"/>
  <c r="K4315" i="1"/>
  <c r="W4315" i="1" s="1"/>
  <c r="X4315" i="1" s="1"/>
  <c r="K4314" i="1"/>
  <c r="W4314" i="1" s="1"/>
  <c r="X4314" i="1" s="1"/>
  <c r="K618" i="1"/>
  <c r="W618" i="1" s="1"/>
  <c r="X618" i="1" s="1"/>
  <c r="K6802" i="1"/>
  <c r="W6802" i="1" s="1"/>
  <c r="X6802" i="1" s="1"/>
  <c r="K6801" i="1"/>
  <c r="W6801" i="1" s="1"/>
  <c r="X6801" i="1" s="1"/>
  <c r="K68" i="1"/>
  <c r="W68" i="1" s="1"/>
  <c r="X68" i="1" s="1"/>
  <c r="K6800" i="1"/>
  <c r="W6800" i="1" s="1"/>
  <c r="X6800" i="1" s="1"/>
  <c r="K617" i="1"/>
  <c r="W617" i="1" s="1"/>
  <c r="X617" i="1" s="1"/>
  <c r="K1759" i="1"/>
  <c r="W1759" i="1" s="1"/>
  <c r="X1759" i="1" s="1"/>
  <c r="K1758" i="1"/>
  <c r="W1758" i="1" s="1"/>
  <c r="X1758" i="1" s="1"/>
  <c r="K1757" i="1"/>
  <c r="W1757" i="1" s="1"/>
  <c r="X1757" i="1" s="1"/>
  <c r="K616" i="1"/>
  <c r="W616" i="1" s="1"/>
  <c r="X616" i="1" s="1"/>
  <c r="K7586" i="1"/>
  <c r="W7586" i="1" s="1"/>
  <c r="X7586" i="1" s="1"/>
  <c r="K7585" i="1"/>
  <c r="W7585" i="1" s="1"/>
  <c r="X7585" i="1" s="1"/>
  <c r="K7584" i="1"/>
  <c r="W7584" i="1" s="1"/>
  <c r="X7584" i="1" s="1"/>
  <c r="K1756" i="1"/>
  <c r="W1756" i="1" s="1"/>
  <c r="X1756" i="1" s="1"/>
  <c r="K8106" i="1"/>
  <c r="W8106" i="1" s="1"/>
  <c r="X8106" i="1" s="1"/>
  <c r="K8105" i="1"/>
  <c r="W8105" i="1" s="1"/>
  <c r="X8105" i="1" s="1"/>
  <c r="K8104" i="1"/>
  <c r="W8104" i="1" s="1"/>
  <c r="X8104" i="1" s="1"/>
  <c r="K8103" i="1"/>
  <c r="W8103" i="1" s="1"/>
  <c r="X8103" i="1" s="1"/>
  <c r="K8102" i="1"/>
  <c r="W8102" i="1" s="1"/>
  <c r="X8102" i="1" s="1"/>
  <c r="K8101" i="1"/>
  <c r="W8101" i="1" s="1"/>
  <c r="X8101" i="1" s="1"/>
  <c r="K8100" i="1"/>
  <c r="W8100" i="1" s="1"/>
  <c r="X8100" i="1" s="1"/>
  <c r="K4611" i="1"/>
  <c r="K6055" i="1"/>
  <c r="W6055" i="1" s="1"/>
  <c r="X6055" i="1" s="1"/>
  <c r="K6799" i="1"/>
  <c r="W6799" i="1" s="1"/>
  <c r="X6799" i="1" s="1"/>
  <c r="K8622" i="1"/>
  <c r="W8622" i="1" s="1"/>
  <c r="X8622" i="1" s="1"/>
  <c r="K3863" i="1"/>
  <c r="W3863" i="1" s="1"/>
  <c r="X3863" i="1" s="1"/>
  <c r="K8621" i="1"/>
  <c r="W8621" i="1" s="1"/>
  <c r="X8621" i="1" s="1"/>
  <c r="K3862" i="1"/>
  <c r="W3862" i="1" s="1"/>
  <c r="X3862" i="1" s="1"/>
  <c r="K8620" i="1"/>
  <c r="W8620" i="1" s="1"/>
  <c r="X8620" i="1" s="1"/>
  <c r="K8619" i="1"/>
  <c r="W8619" i="1" s="1"/>
  <c r="X8619" i="1" s="1"/>
  <c r="K8618" i="1"/>
  <c r="W8618" i="1" s="1"/>
  <c r="X8618" i="1" s="1"/>
  <c r="K3861" i="1"/>
  <c r="W3861" i="1" s="1"/>
  <c r="X3861" i="1" s="1"/>
  <c r="K8617" i="1"/>
  <c r="W8617" i="1" s="1"/>
  <c r="X8617" i="1" s="1"/>
  <c r="K8616" i="1"/>
  <c r="W8616" i="1" s="1"/>
  <c r="X8616" i="1" s="1"/>
  <c r="K8615" i="1"/>
  <c r="W8615" i="1" s="1"/>
  <c r="X8615" i="1" s="1"/>
  <c r="K8614" i="1"/>
  <c r="W8614" i="1" s="1"/>
  <c r="X8614" i="1" s="1"/>
  <c r="K8613" i="1"/>
  <c r="W8613" i="1" s="1"/>
  <c r="X8613" i="1" s="1"/>
  <c r="K8612" i="1"/>
  <c r="W8612" i="1" s="1"/>
  <c r="X8612" i="1" s="1"/>
  <c r="K1755" i="1"/>
  <c r="W1755" i="1" s="1"/>
  <c r="X1755" i="1" s="1"/>
  <c r="K8611" i="1"/>
  <c r="W8611" i="1" s="1"/>
  <c r="X8611" i="1" s="1"/>
  <c r="K8610" i="1"/>
  <c r="W8610" i="1" s="1"/>
  <c r="X8610" i="1" s="1"/>
  <c r="K3860" i="1"/>
  <c r="W3860" i="1" s="1"/>
  <c r="X3860" i="1" s="1"/>
  <c r="K8609" i="1"/>
  <c r="W8609" i="1" s="1"/>
  <c r="X8609" i="1" s="1"/>
  <c r="K3859" i="1"/>
  <c r="W3859" i="1" s="1"/>
  <c r="X3859" i="1" s="1"/>
  <c r="K1754" i="1"/>
  <c r="W1754" i="1" s="1"/>
  <c r="X1754" i="1" s="1"/>
  <c r="K8608" i="1"/>
  <c r="W8608" i="1" s="1"/>
  <c r="X8608" i="1" s="1"/>
  <c r="K8607" i="1"/>
  <c r="W8607" i="1" s="1"/>
  <c r="X8607" i="1" s="1"/>
  <c r="K8606" i="1"/>
  <c r="W8606" i="1" s="1"/>
  <c r="X8606" i="1" s="1"/>
  <c r="K615" i="1"/>
  <c r="W615" i="1" s="1"/>
  <c r="X615" i="1" s="1"/>
  <c r="K8605" i="1"/>
  <c r="W8605" i="1" s="1"/>
  <c r="X8605" i="1" s="1"/>
  <c r="K8604" i="1"/>
  <c r="W8604" i="1" s="1"/>
  <c r="X8604" i="1" s="1"/>
  <c r="K3858" i="1"/>
  <c r="W3858" i="1" s="1"/>
  <c r="X3858" i="1" s="1"/>
  <c r="K3857" i="1"/>
  <c r="W3857" i="1" s="1"/>
  <c r="X3857" i="1" s="1"/>
  <c r="K3856" i="1"/>
  <c r="W3856" i="1" s="1"/>
  <c r="X3856" i="1" s="1"/>
  <c r="K3855" i="1"/>
  <c r="W3855" i="1" s="1"/>
  <c r="X3855" i="1" s="1"/>
  <c r="K3854" i="1"/>
  <c r="W3854" i="1" s="1"/>
  <c r="X3854" i="1" s="1"/>
  <c r="K3853" i="1"/>
  <c r="W3853" i="1" s="1"/>
  <c r="X3853" i="1" s="1"/>
  <c r="K3852" i="1"/>
  <c r="W3852" i="1" s="1"/>
  <c r="X3852" i="1" s="1"/>
  <c r="K1753" i="1"/>
  <c r="W1753" i="1" s="1"/>
  <c r="X1753" i="1" s="1"/>
  <c r="K3851" i="1"/>
  <c r="W3851" i="1" s="1"/>
  <c r="X3851" i="1" s="1"/>
  <c r="K1752" i="1"/>
  <c r="W1752" i="1" s="1"/>
  <c r="X1752" i="1" s="1"/>
  <c r="K8343" i="1"/>
  <c r="W8343" i="1" s="1"/>
  <c r="X8343" i="1" s="1"/>
  <c r="K8603" i="1"/>
  <c r="W8603" i="1" s="1"/>
  <c r="X8603" i="1" s="1"/>
  <c r="K8602" i="1"/>
  <c r="W8602" i="1" s="1"/>
  <c r="X8602" i="1" s="1"/>
  <c r="K8601" i="1"/>
  <c r="W8601" i="1" s="1"/>
  <c r="X8601" i="1" s="1"/>
  <c r="K8600" i="1"/>
  <c r="W8600" i="1" s="1"/>
  <c r="X8600" i="1" s="1"/>
  <c r="K8599" i="1"/>
  <c r="W8599" i="1" s="1"/>
  <c r="X8599" i="1" s="1"/>
  <c r="K3850" i="1"/>
  <c r="W3850" i="1" s="1"/>
  <c r="X3850" i="1" s="1"/>
  <c r="K3849" i="1"/>
  <c r="W3849" i="1" s="1"/>
  <c r="X3849" i="1" s="1"/>
  <c r="K4313" i="1"/>
  <c r="W4313" i="1" s="1"/>
  <c r="X4313" i="1" s="1"/>
  <c r="K614" i="1"/>
  <c r="W614" i="1" s="1"/>
  <c r="X614" i="1" s="1"/>
  <c r="K3848" i="1"/>
  <c r="W3848" i="1" s="1"/>
  <c r="X3848" i="1" s="1"/>
  <c r="K8598" i="1"/>
  <c r="W8598" i="1" s="1"/>
  <c r="X8598" i="1" s="1"/>
  <c r="K8597" i="1"/>
  <c r="W8597" i="1" s="1"/>
  <c r="X8597" i="1" s="1"/>
  <c r="K8596" i="1"/>
  <c r="W8596" i="1" s="1"/>
  <c r="X8596" i="1" s="1"/>
  <c r="K3847" i="1"/>
  <c r="W3847" i="1" s="1"/>
  <c r="X3847" i="1" s="1"/>
  <c r="K8595" i="1"/>
  <c r="W8595" i="1" s="1"/>
  <c r="X8595" i="1" s="1"/>
  <c r="K3846" i="1"/>
  <c r="W3846" i="1" s="1"/>
  <c r="X3846" i="1" s="1"/>
  <c r="K8594" i="1"/>
  <c r="W8594" i="1" s="1"/>
  <c r="X8594" i="1" s="1"/>
  <c r="K8099" i="1"/>
  <c r="W8099" i="1" s="1"/>
  <c r="X8099" i="1" s="1"/>
  <c r="K4799" i="1"/>
  <c r="W4799" i="1" s="1"/>
  <c r="X4799" i="1" s="1"/>
  <c r="K67" i="1"/>
  <c r="W67" i="1" s="1"/>
  <c r="X67" i="1" s="1"/>
  <c r="K6054" i="1"/>
  <c r="W6054" i="1" s="1"/>
  <c r="X6054" i="1" s="1"/>
  <c r="K8593" i="1"/>
  <c r="W8593" i="1" s="1"/>
  <c r="X8593" i="1" s="1"/>
  <c r="K6053" i="1"/>
  <c r="W6053" i="1" s="1"/>
  <c r="X6053" i="1" s="1"/>
  <c r="K6052" i="1"/>
  <c r="W6052" i="1" s="1"/>
  <c r="X6052" i="1" s="1"/>
  <c r="K6051" i="1"/>
  <c r="W6051" i="1" s="1"/>
  <c r="X6051" i="1" s="1"/>
  <c r="K6050" i="1"/>
  <c r="W6050" i="1" s="1"/>
  <c r="X6050" i="1" s="1"/>
  <c r="K5624" i="1"/>
  <c r="W5624" i="1" s="1"/>
  <c r="X5624" i="1" s="1"/>
  <c r="K5623" i="1"/>
  <c r="W5623" i="1" s="1"/>
  <c r="X5623" i="1" s="1"/>
  <c r="K6049" i="1"/>
  <c r="W6049" i="1" s="1"/>
  <c r="X6049" i="1" s="1"/>
  <c r="K6048" i="1"/>
  <c r="W6048" i="1" s="1"/>
  <c r="X6048" i="1" s="1"/>
  <c r="K7876" i="1"/>
  <c r="W7876" i="1" s="1"/>
  <c r="X7876" i="1" s="1"/>
  <c r="K6047" i="1"/>
  <c r="W6047" i="1" s="1"/>
  <c r="X6047" i="1" s="1"/>
  <c r="K1751" i="1"/>
  <c r="W1751" i="1" s="1"/>
  <c r="X1751" i="1" s="1"/>
  <c r="K4312" i="1"/>
  <c r="W4312" i="1" s="1"/>
  <c r="X4312" i="1" s="1"/>
  <c r="K4311" i="1"/>
  <c r="W4311" i="1" s="1"/>
  <c r="X4311" i="1" s="1"/>
  <c r="K6046" i="1"/>
  <c r="W6046" i="1" s="1"/>
  <c r="X6046" i="1" s="1"/>
  <c r="K4310" i="1"/>
  <c r="W4310" i="1" s="1"/>
  <c r="X4310" i="1" s="1"/>
  <c r="K6045" i="1"/>
  <c r="W6045" i="1" s="1"/>
  <c r="X6045" i="1" s="1"/>
  <c r="K5622" i="1"/>
  <c r="W5622" i="1" s="1"/>
  <c r="X5622" i="1" s="1"/>
  <c r="K4727" i="1"/>
  <c r="W4727" i="1" s="1"/>
  <c r="X4727" i="1" s="1"/>
  <c r="K4726" i="1"/>
  <c r="W4726" i="1" s="1"/>
  <c r="X4726" i="1" s="1"/>
  <c r="K613" i="1"/>
  <c r="W613" i="1" s="1"/>
  <c r="X613" i="1" s="1"/>
  <c r="K8098" i="1"/>
  <c r="W8098" i="1" s="1"/>
  <c r="X8098" i="1" s="1"/>
  <c r="K8097" i="1"/>
  <c r="W8097" i="1" s="1"/>
  <c r="X8097" i="1" s="1"/>
  <c r="K6044" i="1"/>
  <c r="W6044" i="1" s="1"/>
  <c r="X6044" i="1" s="1"/>
  <c r="K5621" i="1"/>
  <c r="W5621" i="1" s="1"/>
  <c r="X5621" i="1" s="1"/>
  <c r="K66" i="1"/>
  <c r="W66" i="1" s="1"/>
  <c r="X66" i="1" s="1"/>
  <c r="K6798" i="1"/>
  <c r="W6798" i="1" s="1"/>
  <c r="X6798" i="1" s="1"/>
  <c r="K6476" i="1"/>
  <c r="W6476" i="1" s="1"/>
  <c r="X6476" i="1" s="1"/>
  <c r="K6475" i="1"/>
  <c r="W6475" i="1" s="1"/>
  <c r="X6475" i="1" s="1"/>
  <c r="K612" i="1"/>
  <c r="W612" i="1" s="1"/>
  <c r="X612" i="1" s="1"/>
  <c r="K4309" i="1"/>
  <c r="W4309" i="1" s="1"/>
  <c r="X4309" i="1" s="1"/>
  <c r="K6797" i="1"/>
  <c r="W6797" i="1" s="1"/>
  <c r="X6797" i="1" s="1"/>
  <c r="K6796" i="1"/>
  <c r="K4798" i="1"/>
  <c r="W4798" i="1" s="1"/>
  <c r="X4798" i="1" s="1"/>
  <c r="K65" i="1"/>
  <c r="W65" i="1" s="1"/>
  <c r="X65" i="1" s="1"/>
  <c r="K6795" i="1"/>
  <c r="W6795" i="1" s="1"/>
  <c r="X6795" i="1" s="1"/>
  <c r="K6794" i="1"/>
  <c r="W6794" i="1" s="1"/>
  <c r="X6794" i="1" s="1"/>
  <c r="K6474" i="1"/>
  <c r="W6474" i="1" s="1"/>
  <c r="X6474" i="1" s="1"/>
  <c r="K6473" i="1"/>
  <c r="W6473" i="1" s="1"/>
  <c r="X6473" i="1" s="1"/>
  <c r="K6793" i="1"/>
  <c r="W6793" i="1" s="1"/>
  <c r="X6793" i="1" s="1"/>
  <c r="K6792" i="1"/>
  <c r="W6792" i="1" s="1"/>
  <c r="X6792" i="1" s="1"/>
  <c r="K6791" i="1"/>
  <c r="K6790" i="1"/>
  <c r="K6789" i="1"/>
  <c r="W6789" i="1" s="1"/>
  <c r="X6789" i="1" s="1"/>
  <c r="K6788" i="1"/>
  <c r="W6788" i="1" s="1"/>
  <c r="X6788" i="1" s="1"/>
  <c r="K6787" i="1"/>
  <c r="W6787" i="1" s="1"/>
  <c r="X6787" i="1" s="1"/>
  <c r="K6786" i="1"/>
  <c r="W6786" i="1" s="1"/>
  <c r="X6786" i="1" s="1"/>
  <c r="K7875" i="1"/>
  <c r="W7875" i="1" s="1"/>
  <c r="X7875" i="1" s="1"/>
  <c r="K6785" i="1"/>
  <c r="W6785" i="1" s="1"/>
  <c r="X6785" i="1" s="1"/>
  <c r="K6472" i="1"/>
  <c r="W6472" i="1" s="1"/>
  <c r="X6472" i="1" s="1"/>
  <c r="K6471" i="1"/>
  <c r="W6471" i="1" s="1"/>
  <c r="X6471" i="1" s="1"/>
  <c r="K6784" i="1"/>
  <c r="W6784" i="1" s="1"/>
  <c r="X6784" i="1" s="1"/>
  <c r="K6783" i="1"/>
  <c r="W6783" i="1" s="1"/>
  <c r="X6783" i="1" s="1"/>
  <c r="K7874" i="1"/>
  <c r="W7874" i="1" s="1"/>
  <c r="X7874" i="1" s="1"/>
  <c r="K6782" i="1"/>
  <c r="W6782" i="1" s="1"/>
  <c r="X6782" i="1" s="1"/>
  <c r="K5620" i="1"/>
  <c r="W5620" i="1" s="1"/>
  <c r="X5620" i="1" s="1"/>
  <c r="K6781" i="1"/>
  <c r="W6781" i="1" s="1"/>
  <c r="X6781" i="1" s="1"/>
  <c r="K7873" i="1"/>
  <c r="W7873" i="1" s="1"/>
  <c r="X7873" i="1" s="1"/>
  <c r="K7872" i="1"/>
  <c r="W7872" i="1" s="1"/>
  <c r="X7872" i="1" s="1"/>
  <c r="K6470" i="1"/>
  <c r="W6470" i="1" s="1"/>
  <c r="X6470" i="1" s="1"/>
  <c r="K6469" i="1"/>
  <c r="W6469" i="1" s="1"/>
  <c r="X6469" i="1" s="1"/>
  <c r="K6780" i="1"/>
  <c r="W6780" i="1" s="1"/>
  <c r="X6780" i="1" s="1"/>
  <c r="K6779" i="1"/>
  <c r="W6779" i="1" s="1"/>
  <c r="X6779" i="1" s="1"/>
  <c r="K6778" i="1"/>
  <c r="W6778" i="1" s="1"/>
  <c r="X6778" i="1" s="1"/>
  <c r="K6777" i="1"/>
  <c r="W6777" i="1" s="1"/>
  <c r="X6777" i="1" s="1"/>
  <c r="K6776" i="1"/>
  <c r="W6776" i="1" s="1"/>
  <c r="X6776" i="1" s="1"/>
  <c r="K6775" i="1"/>
  <c r="W6775" i="1" s="1"/>
  <c r="X6775" i="1" s="1"/>
  <c r="K6774" i="1"/>
  <c r="W6774" i="1" s="1"/>
  <c r="X6774" i="1" s="1"/>
  <c r="K6773" i="1"/>
  <c r="W6773" i="1" s="1"/>
  <c r="X6773" i="1" s="1"/>
  <c r="K6468" i="1"/>
  <c r="W6468" i="1" s="1"/>
  <c r="X6468" i="1" s="1"/>
  <c r="K6467" i="1"/>
  <c r="W6467" i="1" s="1"/>
  <c r="X6467" i="1" s="1"/>
  <c r="K6772" i="1"/>
  <c r="W6772" i="1" s="1"/>
  <c r="X6772" i="1" s="1"/>
  <c r="K6466" i="1"/>
  <c r="W6466" i="1" s="1"/>
  <c r="X6466" i="1" s="1"/>
  <c r="K6771" i="1"/>
  <c r="W6771" i="1" s="1"/>
  <c r="X6771" i="1" s="1"/>
  <c r="K6770" i="1"/>
  <c r="W6770" i="1" s="1"/>
  <c r="X6770" i="1" s="1"/>
  <c r="K6769" i="1"/>
  <c r="W6769" i="1" s="1"/>
  <c r="X6769" i="1" s="1"/>
  <c r="K6768" i="1"/>
  <c r="W6768" i="1" s="1"/>
  <c r="X6768" i="1" s="1"/>
  <c r="K7871" i="1"/>
  <c r="W7871" i="1" s="1"/>
  <c r="X7871" i="1" s="1"/>
  <c r="K7870" i="1"/>
  <c r="W7870" i="1" s="1"/>
  <c r="X7870" i="1" s="1"/>
  <c r="K7869" i="1"/>
  <c r="W7869" i="1" s="1"/>
  <c r="X7869" i="1" s="1"/>
  <c r="K7868" i="1"/>
  <c r="W7868" i="1" s="1"/>
  <c r="X7868" i="1" s="1"/>
  <c r="K8342" i="1"/>
  <c r="W8342" i="1" s="1"/>
  <c r="X8342" i="1" s="1"/>
  <c r="K6767" i="1"/>
  <c r="W6767" i="1" s="1"/>
  <c r="X6767" i="1" s="1"/>
  <c r="K7867" i="1"/>
  <c r="W7867" i="1" s="1"/>
  <c r="X7867" i="1" s="1"/>
  <c r="K7866" i="1"/>
  <c r="W7866" i="1" s="1"/>
  <c r="X7866" i="1" s="1"/>
  <c r="K7865" i="1"/>
  <c r="W7865" i="1" s="1"/>
  <c r="X7865" i="1" s="1"/>
  <c r="K7864" i="1"/>
  <c r="W7864" i="1" s="1"/>
  <c r="X7864" i="1" s="1"/>
  <c r="K7863" i="1"/>
  <c r="W7863" i="1" s="1"/>
  <c r="X7863" i="1" s="1"/>
  <c r="K7862" i="1"/>
  <c r="W7862" i="1" s="1"/>
  <c r="X7862" i="1" s="1"/>
  <c r="K7861" i="1"/>
  <c r="W7861" i="1" s="1"/>
  <c r="X7861" i="1" s="1"/>
  <c r="K7860" i="1"/>
  <c r="W7860" i="1" s="1"/>
  <c r="X7860" i="1" s="1"/>
  <c r="K7859" i="1"/>
  <c r="W7859" i="1" s="1"/>
  <c r="X7859" i="1" s="1"/>
  <c r="K611" i="1"/>
  <c r="W611" i="1" s="1"/>
  <c r="X611" i="1" s="1"/>
  <c r="K7858" i="1"/>
  <c r="W7858" i="1" s="1"/>
  <c r="X7858" i="1" s="1"/>
  <c r="K6465" i="1"/>
  <c r="W6465" i="1" s="1"/>
  <c r="X6465" i="1" s="1"/>
  <c r="K7857" i="1"/>
  <c r="W7857" i="1" s="1"/>
  <c r="X7857" i="1" s="1"/>
  <c r="K7856" i="1"/>
  <c r="W7856" i="1" s="1"/>
  <c r="X7856" i="1" s="1"/>
  <c r="K7855" i="1"/>
  <c r="W7855" i="1" s="1"/>
  <c r="X7855" i="1" s="1"/>
  <c r="K6464" i="1"/>
  <c r="W6464" i="1" s="1"/>
  <c r="X6464" i="1" s="1"/>
  <c r="K7854" i="1"/>
  <c r="W7854" i="1" s="1"/>
  <c r="X7854" i="1" s="1"/>
  <c r="K7853" i="1"/>
  <c r="W7853" i="1" s="1"/>
  <c r="X7853" i="1" s="1"/>
  <c r="K7852" i="1"/>
  <c r="W7852" i="1" s="1"/>
  <c r="X7852" i="1" s="1"/>
  <c r="K7851" i="1"/>
  <c r="W7851" i="1" s="1"/>
  <c r="X7851" i="1" s="1"/>
  <c r="K7850" i="1"/>
  <c r="W7850" i="1" s="1"/>
  <c r="X7850" i="1" s="1"/>
  <c r="K7849" i="1"/>
  <c r="W7849" i="1" s="1"/>
  <c r="X7849" i="1" s="1"/>
  <c r="K7848" i="1"/>
  <c r="W7848" i="1" s="1"/>
  <c r="X7848" i="1" s="1"/>
  <c r="K7847" i="1"/>
  <c r="W7847" i="1" s="1"/>
  <c r="X7847" i="1" s="1"/>
  <c r="K7846" i="1"/>
  <c r="W7846" i="1" s="1"/>
  <c r="X7846" i="1" s="1"/>
  <c r="K7845" i="1"/>
  <c r="W7845" i="1" s="1"/>
  <c r="X7845" i="1" s="1"/>
  <c r="K6463" i="1"/>
  <c r="W6463" i="1" s="1"/>
  <c r="X6463" i="1" s="1"/>
  <c r="K6462" i="1"/>
  <c r="W6462" i="1" s="1"/>
  <c r="X6462" i="1" s="1"/>
  <c r="K7844" i="1"/>
  <c r="W7844" i="1" s="1"/>
  <c r="X7844" i="1" s="1"/>
  <c r="K7843" i="1"/>
  <c r="W7843" i="1" s="1"/>
  <c r="X7843" i="1" s="1"/>
  <c r="K7842" i="1"/>
  <c r="W7842" i="1" s="1"/>
  <c r="X7842" i="1" s="1"/>
  <c r="K7841" i="1"/>
  <c r="W7841" i="1" s="1"/>
  <c r="X7841" i="1" s="1"/>
  <c r="K7840" i="1"/>
  <c r="W7840" i="1" s="1"/>
  <c r="X7840" i="1" s="1"/>
  <c r="K7839" i="1"/>
  <c r="W7839" i="1" s="1"/>
  <c r="X7839" i="1" s="1"/>
  <c r="K7838" i="1"/>
  <c r="W7838" i="1" s="1"/>
  <c r="X7838" i="1" s="1"/>
  <c r="K7837" i="1"/>
  <c r="W7837" i="1" s="1"/>
  <c r="X7837" i="1" s="1"/>
  <c r="K7836" i="1"/>
  <c r="W7836" i="1" s="1"/>
  <c r="X7836" i="1" s="1"/>
  <c r="K7835" i="1"/>
  <c r="W7835" i="1" s="1"/>
  <c r="X7835" i="1" s="1"/>
  <c r="K7834" i="1"/>
  <c r="W7834" i="1" s="1"/>
  <c r="X7834" i="1" s="1"/>
  <c r="K7833" i="1"/>
  <c r="W7833" i="1" s="1"/>
  <c r="X7833" i="1" s="1"/>
  <c r="K7832" i="1"/>
  <c r="W7832" i="1" s="1"/>
  <c r="X7832" i="1" s="1"/>
  <c r="K6766" i="1"/>
  <c r="W6766" i="1" s="1"/>
  <c r="X6766" i="1" s="1"/>
  <c r="K7831" i="1"/>
  <c r="W7831" i="1" s="1"/>
  <c r="X7831" i="1" s="1"/>
  <c r="K610" i="1"/>
  <c r="W610" i="1" s="1"/>
  <c r="X610" i="1" s="1"/>
  <c r="K7830" i="1"/>
  <c r="W7830" i="1" s="1"/>
  <c r="X7830" i="1" s="1"/>
  <c r="K7829" i="1"/>
  <c r="W7829" i="1" s="1"/>
  <c r="X7829" i="1" s="1"/>
  <c r="K7828" i="1"/>
  <c r="W7828" i="1" s="1"/>
  <c r="X7828" i="1" s="1"/>
  <c r="K6461" i="1"/>
  <c r="W6461" i="1" s="1"/>
  <c r="X6461" i="1" s="1"/>
  <c r="K7827" i="1"/>
  <c r="W7827" i="1" s="1"/>
  <c r="X7827" i="1" s="1"/>
  <c r="K7826" i="1"/>
  <c r="W7826" i="1" s="1"/>
  <c r="X7826" i="1" s="1"/>
  <c r="K7825" i="1"/>
  <c r="W7825" i="1" s="1"/>
  <c r="X7825" i="1" s="1"/>
  <c r="K7824" i="1"/>
  <c r="W7824" i="1" s="1"/>
  <c r="X7824" i="1" s="1"/>
  <c r="K8341" i="1"/>
  <c r="W8341" i="1" s="1"/>
  <c r="X8341" i="1" s="1"/>
  <c r="K6765" i="1"/>
  <c r="W6765" i="1" s="1"/>
  <c r="X6765" i="1" s="1"/>
  <c r="K7823" i="1"/>
  <c r="W7823" i="1" s="1"/>
  <c r="X7823" i="1" s="1"/>
  <c r="K7822" i="1"/>
  <c r="W7822" i="1" s="1"/>
  <c r="X7822" i="1" s="1"/>
  <c r="K7821" i="1"/>
  <c r="W7821" i="1" s="1"/>
  <c r="X7821" i="1" s="1"/>
  <c r="K7820" i="1"/>
  <c r="W7820" i="1" s="1"/>
  <c r="X7820" i="1" s="1"/>
  <c r="K7819" i="1"/>
  <c r="W7819" i="1" s="1"/>
  <c r="X7819" i="1" s="1"/>
  <c r="K7818" i="1"/>
  <c r="W7818" i="1" s="1"/>
  <c r="X7818" i="1" s="1"/>
  <c r="K6764" i="1"/>
  <c r="W6764" i="1" s="1"/>
  <c r="X6764" i="1" s="1"/>
  <c r="K6763" i="1"/>
  <c r="W6763" i="1" s="1"/>
  <c r="X6763" i="1" s="1"/>
  <c r="K6762" i="1"/>
  <c r="W6762" i="1" s="1"/>
  <c r="X6762" i="1" s="1"/>
  <c r="K6761" i="1"/>
  <c r="W6761" i="1" s="1"/>
  <c r="X6761" i="1" s="1"/>
  <c r="K5183" i="1"/>
  <c r="W5183" i="1" s="1"/>
  <c r="X5183" i="1" s="1"/>
  <c r="K7745" i="1"/>
  <c r="K6760" i="1"/>
  <c r="W6760" i="1" s="1"/>
  <c r="X6760" i="1" s="1"/>
  <c r="K6759" i="1"/>
  <c r="W6759" i="1" s="1"/>
  <c r="X6759" i="1" s="1"/>
  <c r="K5619" i="1"/>
  <c r="W5619" i="1" s="1"/>
  <c r="X5619" i="1" s="1"/>
  <c r="K6758" i="1"/>
  <c r="W6758" i="1" s="1"/>
  <c r="X6758" i="1" s="1"/>
  <c r="K7744" i="1"/>
  <c r="K5618" i="1"/>
  <c r="W5618" i="1" s="1"/>
  <c r="X5618" i="1" s="1"/>
  <c r="K5182" i="1"/>
  <c r="W5182" i="1" s="1"/>
  <c r="X5182" i="1" s="1"/>
  <c r="K7743" i="1"/>
  <c r="K4308" i="1"/>
  <c r="K6757" i="1"/>
  <c r="W6757" i="1" s="1"/>
  <c r="X6757" i="1" s="1"/>
  <c r="K5617" i="1"/>
  <c r="W5617" i="1" s="1"/>
  <c r="X5617" i="1" s="1"/>
  <c r="K5616" i="1"/>
  <c r="W5616" i="1" s="1"/>
  <c r="X5616" i="1" s="1"/>
  <c r="K5615" i="1"/>
  <c r="W5615" i="1" s="1"/>
  <c r="X5615" i="1" s="1"/>
  <c r="K5614" i="1"/>
  <c r="W5614" i="1" s="1"/>
  <c r="X5614" i="1" s="1"/>
  <c r="K5613" i="1"/>
  <c r="W5613" i="1" s="1"/>
  <c r="X5613" i="1" s="1"/>
  <c r="K5612" i="1"/>
  <c r="W5612" i="1" s="1"/>
  <c r="X5612" i="1" s="1"/>
  <c r="K5611" i="1"/>
  <c r="W5611" i="1" s="1"/>
  <c r="X5611" i="1" s="1"/>
  <c r="K5610" i="1"/>
  <c r="W5610" i="1" s="1"/>
  <c r="X5610" i="1" s="1"/>
  <c r="K5609" i="1"/>
  <c r="W5609" i="1" s="1"/>
  <c r="X5609" i="1" s="1"/>
  <c r="K5608" i="1"/>
  <c r="W5608" i="1" s="1"/>
  <c r="X5608" i="1" s="1"/>
  <c r="K5607" i="1"/>
  <c r="W5607" i="1" s="1"/>
  <c r="X5607" i="1" s="1"/>
  <c r="K5606" i="1"/>
  <c r="W5606" i="1" s="1"/>
  <c r="X5606" i="1" s="1"/>
  <c r="K5605" i="1"/>
  <c r="W5605" i="1" s="1"/>
  <c r="X5605" i="1" s="1"/>
  <c r="K5604" i="1"/>
  <c r="W5604" i="1" s="1"/>
  <c r="X5604" i="1" s="1"/>
  <c r="K5181" i="1"/>
  <c r="W5181" i="1" s="1"/>
  <c r="X5181" i="1" s="1"/>
  <c r="K5180" i="1"/>
  <c r="W5180" i="1" s="1"/>
  <c r="X5180" i="1" s="1"/>
  <c r="K5603" i="1"/>
  <c r="W5603" i="1" s="1"/>
  <c r="X5603" i="1" s="1"/>
  <c r="K5602" i="1"/>
  <c r="W5602" i="1" s="1"/>
  <c r="X5602" i="1" s="1"/>
  <c r="K5601" i="1"/>
  <c r="W5601" i="1" s="1"/>
  <c r="X5601" i="1" s="1"/>
  <c r="K5600" i="1"/>
  <c r="W5600" i="1" s="1"/>
  <c r="X5600" i="1" s="1"/>
  <c r="K5599" i="1"/>
  <c r="W5599" i="1" s="1"/>
  <c r="X5599" i="1" s="1"/>
  <c r="K609" i="1"/>
  <c r="W609" i="1" s="1"/>
  <c r="X609" i="1" s="1"/>
  <c r="K5598" i="1"/>
  <c r="W5598" i="1" s="1"/>
  <c r="X5598" i="1" s="1"/>
  <c r="K5597" i="1"/>
  <c r="W5597" i="1" s="1"/>
  <c r="X5597" i="1" s="1"/>
  <c r="K6043" i="1"/>
  <c r="W6043" i="1" s="1"/>
  <c r="X6043" i="1" s="1"/>
  <c r="K5596" i="1"/>
  <c r="W5596" i="1" s="1"/>
  <c r="X5596" i="1" s="1"/>
  <c r="K5595" i="1"/>
  <c r="W5595" i="1" s="1"/>
  <c r="X5595" i="1" s="1"/>
  <c r="K5594" i="1"/>
  <c r="W5594" i="1" s="1"/>
  <c r="X5594" i="1" s="1"/>
  <c r="K5179" i="1"/>
  <c r="K5178" i="1"/>
  <c r="W5178" i="1" s="1"/>
  <c r="X5178" i="1" s="1"/>
  <c r="K7742" i="1"/>
  <c r="K5593" i="1"/>
  <c r="W5593" i="1" s="1"/>
  <c r="X5593" i="1" s="1"/>
  <c r="K5592" i="1"/>
  <c r="W5592" i="1" s="1"/>
  <c r="X5592" i="1" s="1"/>
  <c r="K5591" i="1"/>
  <c r="W5591" i="1" s="1"/>
  <c r="X5591" i="1" s="1"/>
  <c r="K7741" i="1"/>
  <c r="K5590" i="1"/>
  <c r="W5590" i="1" s="1"/>
  <c r="X5590" i="1" s="1"/>
  <c r="K7740" i="1"/>
  <c r="K4797" i="1"/>
  <c r="W4797" i="1" s="1"/>
  <c r="X4797" i="1" s="1"/>
  <c r="K5177" i="1"/>
  <c r="W5177" i="1" s="1"/>
  <c r="X5177" i="1" s="1"/>
  <c r="K5176" i="1"/>
  <c r="W5176" i="1" s="1"/>
  <c r="X5176" i="1" s="1"/>
  <c r="K7739" i="1"/>
  <c r="K7738" i="1"/>
  <c r="K5589" i="1"/>
  <c r="W5589" i="1" s="1"/>
  <c r="X5589" i="1" s="1"/>
  <c r="K5588" i="1"/>
  <c r="W5588" i="1" s="1"/>
  <c r="X5588" i="1" s="1"/>
  <c r="K5587" i="1"/>
  <c r="W5587" i="1" s="1"/>
  <c r="X5587" i="1" s="1"/>
  <c r="K5586" i="1"/>
  <c r="W5586" i="1" s="1"/>
  <c r="X5586" i="1" s="1"/>
  <c r="K7737" i="1"/>
  <c r="K7736" i="1"/>
  <c r="K7735" i="1"/>
  <c r="K5585" i="1"/>
  <c r="W5585" i="1" s="1"/>
  <c r="X5585" i="1" s="1"/>
  <c r="K5584" i="1"/>
  <c r="W5584" i="1" s="1"/>
  <c r="X5584" i="1" s="1"/>
  <c r="K5583" i="1"/>
  <c r="W5583" i="1" s="1"/>
  <c r="X5583" i="1" s="1"/>
  <c r="K5582" i="1"/>
  <c r="W5582" i="1" s="1"/>
  <c r="X5582" i="1" s="1"/>
  <c r="K5581" i="1"/>
  <c r="W5581" i="1" s="1"/>
  <c r="X5581" i="1" s="1"/>
  <c r="K5580" i="1"/>
  <c r="W5580" i="1" s="1"/>
  <c r="X5580" i="1" s="1"/>
  <c r="K5579" i="1"/>
  <c r="W5579" i="1" s="1"/>
  <c r="X5579" i="1" s="1"/>
  <c r="K5578" i="1"/>
  <c r="W5578" i="1" s="1"/>
  <c r="X5578" i="1" s="1"/>
  <c r="K5577" i="1"/>
  <c r="W5577" i="1" s="1"/>
  <c r="X5577" i="1" s="1"/>
  <c r="K5576" i="1"/>
  <c r="W5576" i="1" s="1"/>
  <c r="X5576" i="1" s="1"/>
  <c r="K5575" i="1"/>
  <c r="W5575" i="1" s="1"/>
  <c r="X5575" i="1" s="1"/>
  <c r="K5574" i="1"/>
  <c r="W5574" i="1" s="1"/>
  <c r="X5574" i="1" s="1"/>
  <c r="K5573" i="1"/>
  <c r="W5573" i="1" s="1"/>
  <c r="X5573" i="1" s="1"/>
  <c r="K6042" i="1"/>
  <c r="W6042" i="1" s="1"/>
  <c r="X6042" i="1" s="1"/>
  <c r="K7734" i="1"/>
  <c r="K6041" i="1"/>
  <c r="W6041" i="1" s="1"/>
  <c r="X6041" i="1" s="1"/>
  <c r="K4796" i="1"/>
  <c r="W4796" i="1" s="1"/>
  <c r="X4796" i="1" s="1"/>
  <c r="K7733" i="1"/>
  <c r="K5572" i="1"/>
  <c r="W5572" i="1" s="1"/>
  <c r="X5572" i="1" s="1"/>
  <c r="K64" i="1"/>
  <c r="W64" i="1" s="1"/>
  <c r="X64" i="1" s="1"/>
  <c r="K5571" i="1"/>
  <c r="W5571" i="1" s="1"/>
  <c r="X5571" i="1" s="1"/>
  <c r="K7732" i="1"/>
  <c r="K7731" i="1"/>
  <c r="K7730" i="1"/>
  <c r="K7729" i="1"/>
  <c r="K5570" i="1"/>
  <c r="W5570" i="1" s="1"/>
  <c r="X5570" i="1" s="1"/>
  <c r="K7728" i="1"/>
  <c r="K5569" i="1"/>
  <c r="W5569" i="1" s="1"/>
  <c r="X5569" i="1" s="1"/>
  <c r="K5175" i="1"/>
  <c r="W5175" i="1" s="1"/>
  <c r="X5175" i="1" s="1"/>
  <c r="K6460" i="1"/>
  <c r="W6460" i="1" s="1"/>
  <c r="X6460" i="1" s="1"/>
  <c r="K7727" i="1"/>
  <c r="K5568" i="1"/>
  <c r="W5568" i="1" s="1"/>
  <c r="X5568" i="1" s="1"/>
  <c r="K7726" i="1"/>
  <c r="K5567" i="1"/>
  <c r="W5567" i="1" s="1"/>
  <c r="X5567" i="1" s="1"/>
  <c r="K5566" i="1"/>
  <c r="W5566" i="1" s="1"/>
  <c r="X5566" i="1" s="1"/>
  <c r="K7725" i="1"/>
  <c r="K7724" i="1"/>
  <c r="K5565" i="1"/>
  <c r="W5565" i="1" s="1"/>
  <c r="X5565" i="1" s="1"/>
  <c r="K4307" i="1"/>
  <c r="W4307" i="1" s="1"/>
  <c r="X4307" i="1" s="1"/>
  <c r="K5564" i="1"/>
  <c r="W5564" i="1" s="1"/>
  <c r="X5564" i="1" s="1"/>
  <c r="K7723" i="1"/>
  <c r="K6040" i="1"/>
  <c r="W6040" i="1" s="1"/>
  <c r="X6040" i="1" s="1"/>
  <c r="K5563" i="1"/>
  <c r="W5563" i="1" s="1"/>
  <c r="X5563" i="1" s="1"/>
  <c r="K5562" i="1"/>
  <c r="W5562" i="1" s="1"/>
  <c r="X5562" i="1" s="1"/>
  <c r="K5561" i="1"/>
  <c r="W5561" i="1" s="1"/>
  <c r="X5561" i="1" s="1"/>
  <c r="K5560" i="1"/>
  <c r="W5560" i="1" s="1"/>
  <c r="X5560" i="1" s="1"/>
  <c r="K7722" i="1"/>
  <c r="K7721" i="1"/>
  <c r="K5559" i="1"/>
  <c r="W5559" i="1" s="1"/>
  <c r="X5559" i="1" s="1"/>
  <c r="K5558" i="1"/>
  <c r="W5558" i="1" s="1"/>
  <c r="X5558" i="1" s="1"/>
  <c r="K5557" i="1"/>
  <c r="W5557" i="1" s="1"/>
  <c r="X5557" i="1" s="1"/>
  <c r="K5556" i="1"/>
  <c r="W5556" i="1" s="1"/>
  <c r="X5556" i="1" s="1"/>
  <c r="K5555" i="1"/>
  <c r="W5555" i="1" s="1"/>
  <c r="X5555" i="1" s="1"/>
  <c r="K6039" i="1"/>
  <c r="W6039" i="1" s="1"/>
  <c r="X6039" i="1" s="1"/>
  <c r="K6038" i="1"/>
  <c r="W6038" i="1" s="1"/>
  <c r="X6038" i="1" s="1"/>
  <c r="K6756" i="1"/>
  <c r="W6756" i="1" s="1"/>
  <c r="X6756" i="1" s="1"/>
  <c r="K6755" i="1"/>
  <c r="W6755" i="1" s="1"/>
  <c r="X6755" i="1" s="1"/>
  <c r="K6037" i="1"/>
  <c r="W6037" i="1" s="1"/>
  <c r="X6037" i="1" s="1"/>
  <c r="K5554" i="1"/>
  <c r="W5554" i="1" s="1"/>
  <c r="X5554" i="1" s="1"/>
  <c r="K5553" i="1"/>
  <c r="W5553" i="1" s="1"/>
  <c r="X5553" i="1" s="1"/>
  <c r="K5552" i="1"/>
  <c r="W5552" i="1" s="1"/>
  <c r="X5552" i="1" s="1"/>
  <c r="K6754" i="1"/>
  <c r="W6754" i="1" s="1"/>
  <c r="X6754" i="1" s="1"/>
  <c r="K6753" i="1"/>
  <c r="W6753" i="1" s="1"/>
  <c r="X6753" i="1" s="1"/>
  <c r="K5551" i="1"/>
  <c r="W5551" i="1" s="1"/>
  <c r="X5551" i="1" s="1"/>
  <c r="K6752" i="1"/>
  <c r="W6752" i="1" s="1"/>
  <c r="X6752" i="1" s="1"/>
  <c r="K6751" i="1"/>
  <c r="W6751" i="1" s="1"/>
  <c r="X6751" i="1" s="1"/>
  <c r="K5550" i="1"/>
  <c r="W5550" i="1" s="1"/>
  <c r="X5550" i="1" s="1"/>
  <c r="K6750" i="1"/>
  <c r="W6750" i="1" s="1"/>
  <c r="X6750" i="1" s="1"/>
  <c r="K7720" i="1"/>
  <c r="K7719" i="1"/>
  <c r="K7718" i="1"/>
  <c r="K7717" i="1"/>
  <c r="K608" i="1"/>
  <c r="W608" i="1" s="1"/>
  <c r="X608" i="1" s="1"/>
  <c r="K6749" i="1"/>
  <c r="W6749" i="1" s="1"/>
  <c r="X6749" i="1" s="1"/>
  <c r="K5549" i="1"/>
  <c r="W5549" i="1" s="1"/>
  <c r="X5549" i="1" s="1"/>
  <c r="K5548" i="1"/>
  <c r="W5548" i="1" s="1"/>
  <c r="X5548" i="1" s="1"/>
  <c r="K5174" i="1"/>
  <c r="W5174" i="1" s="1"/>
  <c r="X5174" i="1" s="1"/>
  <c r="K7716" i="1"/>
  <c r="K7715" i="1"/>
  <c r="K7714" i="1"/>
  <c r="K7713" i="1"/>
  <c r="K7712" i="1"/>
  <c r="K7711" i="1"/>
  <c r="K7710" i="1"/>
  <c r="K7709" i="1"/>
  <c r="K7708" i="1"/>
  <c r="K5547" i="1"/>
  <c r="W5547" i="1" s="1"/>
  <c r="X5547" i="1" s="1"/>
  <c r="K6748" i="1"/>
  <c r="W6748" i="1" s="1"/>
  <c r="X6748" i="1" s="1"/>
  <c r="K5173" i="1"/>
  <c r="W5173" i="1" s="1"/>
  <c r="X5173" i="1" s="1"/>
  <c r="K5172" i="1"/>
  <c r="W5172" i="1" s="1"/>
  <c r="X5172" i="1" s="1"/>
  <c r="K7707" i="1"/>
  <c r="K7706" i="1"/>
  <c r="K7705" i="1"/>
  <c r="K7704" i="1"/>
  <c r="K7703" i="1"/>
  <c r="K5546" i="1"/>
  <c r="W5546" i="1" s="1"/>
  <c r="X5546" i="1" s="1"/>
  <c r="K607" i="1"/>
  <c r="W607" i="1" s="1"/>
  <c r="X607" i="1" s="1"/>
  <c r="K5545" i="1"/>
  <c r="W5545" i="1" s="1"/>
  <c r="X5545" i="1" s="1"/>
  <c r="K7702" i="1"/>
  <c r="K7701" i="1"/>
  <c r="K4306" i="1"/>
  <c r="W4306" i="1" s="1"/>
  <c r="X4306" i="1" s="1"/>
  <c r="K7700" i="1"/>
  <c r="K7699" i="1"/>
  <c r="K5171" i="1"/>
  <c r="W5171" i="1" s="1"/>
  <c r="X5171" i="1" s="1"/>
  <c r="K6747" i="1"/>
  <c r="W6747" i="1" s="1"/>
  <c r="X6747" i="1" s="1"/>
  <c r="K7698" i="1"/>
  <c r="K7697" i="1"/>
  <c r="K7696" i="1"/>
  <c r="K7695" i="1"/>
  <c r="K5170" i="1"/>
  <c r="K5169" i="1"/>
  <c r="W5169" i="1" s="1"/>
  <c r="X5169" i="1" s="1"/>
  <c r="K5168" i="1"/>
  <c r="W5168" i="1" s="1"/>
  <c r="X5168" i="1" s="1"/>
  <c r="K5167" i="1"/>
  <c r="W5167" i="1" s="1"/>
  <c r="X5167" i="1" s="1"/>
  <c r="K606" i="1"/>
  <c r="W606" i="1" s="1"/>
  <c r="X606" i="1" s="1"/>
  <c r="K5166" i="1"/>
  <c r="W5166" i="1" s="1"/>
  <c r="X5166" i="1" s="1"/>
  <c r="K6746" i="1"/>
  <c r="W6746" i="1" s="1"/>
  <c r="X6746" i="1" s="1"/>
  <c r="K7694" i="1"/>
  <c r="K7693" i="1"/>
  <c r="K7692" i="1"/>
  <c r="K7691" i="1"/>
  <c r="K7690" i="1"/>
  <c r="K6036" i="1"/>
  <c r="W6036" i="1" s="1"/>
  <c r="X6036" i="1" s="1"/>
  <c r="K7689" i="1"/>
  <c r="K6745" i="1"/>
  <c r="W6745" i="1" s="1"/>
  <c r="X6745" i="1" s="1"/>
  <c r="K6744" i="1"/>
  <c r="W6744" i="1" s="1"/>
  <c r="X6744" i="1" s="1"/>
  <c r="K7688" i="1"/>
  <c r="K7687" i="1"/>
  <c r="K7817" i="1"/>
  <c r="W7817" i="1" s="1"/>
  <c r="X7817" i="1" s="1"/>
  <c r="K605" i="1"/>
  <c r="W605" i="1" s="1"/>
  <c r="X605" i="1" s="1"/>
  <c r="K5544" i="1"/>
  <c r="W5544" i="1" s="1"/>
  <c r="X5544" i="1" s="1"/>
  <c r="K5543" i="1"/>
  <c r="W5543" i="1" s="1"/>
  <c r="X5543" i="1" s="1"/>
  <c r="K5542" i="1"/>
  <c r="W5542" i="1" s="1"/>
  <c r="X5542" i="1" s="1"/>
  <c r="K5541" i="1"/>
  <c r="W5541" i="1" s="1"/>
  <c r="X5541" i="1" s="1"/>
  <c r="K5540" i="1"/>
  <c r="W5540" i="1" s="1"/>
  <c r="X5540" i="1" s="1"/>
  <c r="K5539" i="1"/>
  <c r="W5539" i="1" s="1"/>
  <c r="X5539" i="1" s="1"/>
  <c r="K5538" i="1"/>
  <c r="W5538" i="1" s="1"/>
  <c r="X5538" i="1" s="1"/>
  <c r="K5537" i="1"/>
  <c r="W5537" i="1" s="1"/>
  <c r="X5537" i="1" s="1"/>
  <c r="K5536" i="1"/>
  <c r="W5536" i="1" s="1"/>
  <c r="X5536" i="1" s="1"/>
  <c r="K5535" i="1"/>
  <c r="W5535" i="1" s="1"/>
  <c r="X5535" i="1" s="1"/>
  <c r="K5534" i="1"/>
  <c r="W5534" i="1" s="1"/>
  <c r="X5534" i="1" s="1"/>
  <c r="K5533" i="1"/>
  <c r="W5533" i="1" s="1"/>
  <c r="X5533" i="1" s="1"/>
  <c r="K5532" i="1"/>
  <c r="W5532" i="1" s="1"/>
  <c r="X5532" i="1" s="1"/>
  <c r="K5531" i="1"/>
  <c r="W5531" i="1" s="1"/>
  <c r="X5531" i="1" s="1"/>
  <c r="K5530" i="1"/>
  <c r="W5530" i="1" s="1"/>
  <c r="X5530" i="1" s="1"/>
  <c r="K5529" i="1"/>
  <c r="W5529" i="1" s="1"/>
  <c r="X5529" i="1" s="1"/>
  <c r="K5528" i="1"/>
  <c r="W5528" i="1" s="1"/>
  <c r="X5528" i="1" s="1"/>
  <c r="K5527" i="1"/>
  <c r="W5527" i="1" s="1"/>
  <c r="X5527" i="1" s="1"/>
  <c r="K5526" i="1"/>
  <c r="W5526" i="1" s="1"/>
  <c r="X5526" i="1" s="1"/>
  <c r="K5525" i="1"/>
  <c r="W5525" i="1" s="1"/>
  <c r="X5525" i="1" s="1"/>
  <c r="K5524" i="1"/>
  <c r="W5524" i="1" s="1"/>
  <c r="X5524" i="1" s="1"/>
  <c r="K5523" i="1"/>
  <c r="W5523" i="1" s="1"/>
  <c r="X5523" i="1" s="1"/>
  <c r="K5522" i="1"/>
  <c r="W5522" i="1" s="1"/>
  <c r="X5522" i="1" s="1"/>
  <c r="K5521" i="1"/>
  <c r="W5521" i="1" s="1"/>
  <c r="X5521" i="1" s="1"/>
  <c r="K5520" i="1"/>
  <c r="W5520" i="1" s="1"/>
  <c r="X5520" i="1" s="1"/>
  <c r="K5519" i="1"/>
  <c r="W5519" i="1" s="1"/>
  <c r="X5519" i="1" s="1"/>
  <c r="K5518" i="1"/>
  <c r="W5518" i="1" s="1"/>
  <c r="X5518" i="1" s="1"/>
  <c r="K5517" i="1"/>
  <c r="W5517" i="1" s="1"/>
  <c r="X5517" i="1" s="1"/>
  <c r="K5516" i="1"/>
  <c r="W5516" i="1" s="1"/>
  <c r="X5516" i="1" s="1"/>
  <c r="K5515" i="1"/>
  <c r="W5515" i="1" s="1"/>
  <c r="X5515" i="1" s="1"/>
  <c r="K7686" i="1"/>
  <c r="K5514" i="1"/>
  <c r="W5514" i="1" s="1"/>
  <c r="X5514" i="1" s="1"/>
  <c r="K5513" i="1"/>
  <c r="W5513" i="1" s="1"/>
  <c r="X5513" i="1" s="1"/>
  <c r="K5512" i="1"/>
  <c r="W5512" i="1" s="1"/>
  <c r="X5512" i="1" s="1"/>
  <c r="K5511" i="1"/>
  <c r="W5511" i="1" s="1"/>
  <c r="X5511" i="1" s="1"/>
  <c r="K5510" i="1"/>
  <c r="W5510" i="1" s="1"/>
  <c r="X5510" i="1" s="1"/>
  <c r="K6743" i="1"/>
  <c r="W6743" i="1" s="1"/>
  <c r="X6743" i="1" s="1"/>
  <c r="K5509" i="1"/>
  <c r="W5509" i="1" s="1"/>
  <c r="X5509" i="1" s="1"/>
  <c r="K5508" i="1"/>
  <c r="W5508" i="1" s="1"/>
  <c r="X5508" i="1" s="1"/>
  <c r="K5507" i="1"/>
  <c r="W5507" i="1" s="1"/>
  <c r="X5507" i="1" s="1"/>
  <c r="K5506" i="1"/>
  <c r="W5506" i="1" s="1"/>
  <c r="X5506" i="1" s="1"/>
  <c r="K5505" i="1"/>
  <c r="W5505" i="1" s="1"/>
  <c r="X5505" i="1" s="1"/>
  <c r="K5504" i="1"/>
  <c r="W5504" i="1" s="1"/>
  <c r="X5504" i="1" s="1"/>
  <c r="K7685" i="1"/>
  <c r="K5503" i="1"/>
  <c r="W5503" i="1" s="1"/>
  <c r="X5503" i="1" s="1"/>
  <c r="K7684" i="1"/>
  <c r="K7683" i="1"/>
  <c r="K5502" i="1"/>
  <c r="W5502" i="1" s="1"/>
  <c r="X5502" i="1" s="1"/>
  <c r="K5501" i="1"/>
  <c r="W5501" i="1" s="1"/>
  <c r="X5501" i="1" s="1"/>
  <c r="K5500" i="1"/>
  <c r="W5500" i="1" s="1"/>
  <c r="X5500" i="1" s="1"/>
  <c r="K5499" i="1"/>
  <c r="W5499" i="1" s="1"/>
  <c r="X5499" i="1" s="1"/>
  <c r="K5498" i="1"/>
  <c r="W5498" i="1" s="1"/>
  <c r="X5498" i="1" s="1"/>
  <c r="K5497" i="1"/>
  <c r="W5497" i="1" s="1"/>
  <c r="X5497" i="1" s="1"/>
  <c r="K5496" i="1"/>
  <c r="W5496" i="1" s="1"/>
  <c r="X5496" i="1" s="1"/>
  <c r="K7682" i="1"/>
  <c r="K5495" i="1"/>
  <c r="W5495" i="1" s="1"/>
  <c r="X5495" i="1" s="1"/>
  <c r="K5494" i="1"/>
  <c r="W5494" i="1" s="1"/>
  <c r="X5494" i="1" s="1"/>
  <c r="K5493" i="1"/>
  <c r="W5493" i="1" s="1"/>
  <c r="X5493" i="1" s="1"/>
  <c r="K5492" i="1"/>
  <c r="W5492" i="1" s="1"/>
  <c r="X5492" i="1" s="1"/>
  <c r="K5491" i="1"/>
  <c r="W5491" i="1" s="1"/>
  <c r="X5491" i="1" s="1"/>
  <c r="K5490" i="1"/>
  <c r="W5490" i="1" s="1"/>
  <c r="X5490" i="1" s="1"/>
  <c r="K5489" i="1"/>
  <c r="W5489" i="1" s="1"/>
  <c r="X5489" i="1" s="1"/>
  <c r="K5488" i="1"/>
  <c r="W5488" i="1" s="1"/>
  <c r="X5488" i="1" s="1"/>
  <c r="K5487" i="1"/>
  <c r="W5487" i="1" s="1"/>
  <c r="X5487" i="1" s="1"/>
  <c r="K5486" i="1"/>
  <c r="W5486" i="1" s="1"/>
  <c r="X5486" i="1" s="1"/>
  <c r="K5485" i="1"/>
  <c r="W5485" i="1" s="1"/>
  <c r="X5485" i="1" s="1"/>
  <c r="K5484" i="1"/>
  <c r="W5484" i="1" s="1"/>
  <c r="X5484" i="1" s="1"/>
  <c r="K5483" i="1"/>
  <c r="W5483" i="1" s="1"/>
  <c r="X5483" i="1" s="1"/>
  <c r="K5482" i="1"/>
  <c r="K5481" i="1"/>
  <c r="K5480" i="1"/>
  <c r="W5480" i="1" s="1"/>
  <c r="X5480" i="1" s="1"/>
  <c r="K5479" i="1"/>
  <c r="W5479" i="1" s="1"/>
  <c r="X5479" i="1" s="1"/>
  <c r="K5478" i="1"/>
  <c r="W5478" i="1" s="1"/>
  <c r="X5478" i="1" s="1"/>
  <c r="K5477" i="1"/>
  <c r="W5477" i="1" s="1"/>
  <c r="X5477" i="1" s="1"/>
  <c r="K5476" i="1"/>
  <c r="W5476" i="1" s="1"/>
  <c r="X5476" i="1" s="1"/>
  <c r="K5475" i="1"/>
  <c r="W5475" i="1" s="1"/>
  <c r="X5475" i="1" s="1"/>
  <c r="K7681" i="1"/>
  <c r="K5474" i="1"/>
  <c r="W5474" i="1" s="1"/>
  <c r="X5474" i="1" s="1"/>
  <c r="K5473" i="1"/>
  <c r="W5473" i="1" s="1"/>
  <c r="X5473" i="1" s="1"/>
  <c r="K5472" i="1"/>
  <c r="W5472" i="1" s="1"/>
  <c r="X5472" i="1" s="1"/>
  <c r="K5471" i="1"/>
  <c r="W5471" i="1" s="1"/>
  <c r="X5471" i="1" s="1"/>
  <c r="K6742" i="1"/>
  <c r="W6742" i="1" s="1"/>
  <c r="X6742" i="1" s="1"/>
  <c r="K6459" i="1"/>
  <c r="W6459" i="1" s="1"/>
  <c r="X6459" i="1" s="1"/>
  <c r="K5470" i="1"/>
  <c r="W5470" i="1" s="1"/>
  <c r="X5470" i="1" s="1"/>
  <c r="K5469" i="1"/>
  <c r="W5469" i="1" s="1"/>
  <c r="X5469" i="1" s="1"/>
  <c r="K5468" i="1"/>
  <c r="W5468" i="1" s="1"/>
  <c r="X5468" i="1" s="1"/>
  <c r="K5467" i="1"/>
  <c r="W5467" i="1" s="1"/>
  <c r="X5467" i="1" s="1"/>
  <c r="K5466" i="1"/>
  <c r="W5466" i="1" s="1"/>
  <c r="X5466" i="1" s="1"/>
  <c r="K5465" i="1"/>
  <c r="W5465" i="1" s="1"/>
  <c r="X5465" i="1" s="1"/>
  <c r="K5464" i="1"/>
  <c r="W5464" i="1" s="1"/>
  <c r="X5464" i="1" s="1"/>
  <c r="K5463" i="1"/>
  <c r="W5463" i="1" s="1"/>
  <c r="X5463" i="1" s="1"/>
  <c r="K5462" i="1"/>
  <c r="W5462" i="1" s="1"/>
  <c r="X5462" i="1" s="1"/>
  <c r="K5461" i="1"/>
  <c r="W5461" i="1" s="1"/>
  <c r="X5461" i="1" s="1"/>
  <c r="K5460" i="1"/>
  <c r="W5460" i="1" s="1"/>
  <c r="X5460" i="1" s="1"/>
  <c r="K5459" i="1"/>
  <c r="W5459" i="1" s="1"/>
  <c r="X5459" i="1" s="1"/>
  <c r="K5458" i="1"/>
  <c r="W5458" i="1" s="1"/>
  <c r="X5458" i="1" s="1"/>
  <c r="K5457" i="1"/>
  <c r="W5457" i="1" s="1"/>
  <c r="X5457" i="1" s="1"/>
  <c r="K5456" i="1"/>
  <c r="W5456" i="1" s="1"/>
  <c r="X5456" i="1" s="1"/>
  <c r="K5455" i="1"/>
  <c r="W5455" i="1" s="1"/>
  <c r="X5455" i="1" s="1"/>
  <c r="K5454" i="1"/>
  <c r="W5454" i="1" s="1"/>
  <c r="X5454" i="1" s="1"/>
  <c r="K5453" i="1"/>
  <c r="W5453" i="1" s="1"/>
  <c r="X5453" i="1" s="1"/>
  <c r="K5452" i="1"/>
  <c r="W5452" i="1" s="1"/>
  <c r="X5452" i="1" s="1"/>
  <c r="K5451" i="1"/>
  <c r="W5451" i="1" s="1"/>
  <c r="X5451" i="1" s="1"/>
  <c r="K5450" i="1"/>
  <c r="W5450" i="1" s="1"/>
  <c r="X5450" i="1" s="1"/>
  <c r="K5449" i="1"/>
  <c r="W5449" i="1" s="1"/>
  <c r="X5449" i="1" s="1"/>
  <c r="K5448" i="1"/>
  <c r="W5448" i="1" s="1"/>
  <c r="X5448" i="1" s="1"/>
  <c r="K7680" i="1"/>
  <c r="K5447" i="1"/>
  <c r="W5447" i="1" s="1"/>
  <c r="X5447" i="1" s="1"/>
  <c r="K5446" i="1"/>
  <c r="W5446" i="1" s="1"/>
  <c r="X5446" i="1" s="1"/>
  <c r="K5445" i="1"/>
  <c r="W5445" i="1" s="1"/>
  <c r="X5445" i="1" s="1"/>
  <c r="K5444" i="1"/>
  <c r="W5444" i="1" s="1"/>
  <c r="X5444" i="1" s="1"/>
  <c r="K5443" i="1"/>
  <c r="W5443" i="1" s="1"/>
  <c r="X5443" i="1" s="1"/>
  <c r="K5442" i="1"/>
  <c r="W5442" i="1" s="1"/>
  <c r="X5442" i="1" s="1"/>
  <c r="K5441" i="1"/>
  <c r="W5441" i="1" s="1"/>
  <c r="X5441" i="1" s="1"/>
  <c r="K5440" i="1"/>
  <c r="W5440" i="1" s="1"/>
  <c r="X5440" i="1" s="1"/>
  <c r="K5439" i="1"/>
  <c r="W5439" i="1" s="1"/>
  <c r="X5439" i="1" s="1"/>
  <c r="K5438" i="1"/>
  <c r="W5438" i="1" s="1"/>
  <c r="X5438" i="1" s="1"/>
  <c r="K5437" i="1"/>
  <c r="W5437" i="1" s="1"/>
  <c r="X5437" i="1" s="1"/>
  <c r="K5436" i="1"/>
  <c r="W5436" i="1" s="1"/>
  <c r="X5436" i="1" s="1"/>
  <c r="K5435" i="1"/>
  <c r="W5435" i="1" s="1"/>
  <c r="X5435" i="1" s="1"/>
  <c r="K5434" i="1"/>
  <c r="W5434" i="1" s="1"/>
  <c r="X5434" i="1" s="1"/>
  <c r="K5433" i="1"/>
  <c r="W5433" i="1" s="1"/>
  <c r="X5433" i="1" s="1"/>
  <c r="K5432" i="1"/>
  <c r="W5432" i="1" s="1"/>
  <c r="X5432" i="1" s="1"/>
  <c r="K5431" i="1"/>
  <c r="W5431" i="1" s="1"/>
  <c r="X5431" i="1" s="1"/>
  <c r="K5430" i="1"/>
  <c r="W5430" i="1" s="1"/>
  <c r="X5430" i="1" s="1"/>
  <c r="K5429" i="1"/>
  <c r="W5429" i="1" s="1"/>
  <c r="X5429" i="1" s="1"/>
  <c r="K5428" i="1"/>
  <c r="W5428" i="1" s="1"/>
  <c r="X5428" i="1" s="1"/>
  <c r="K5427" i="1"/>
  <c r="W5427" i="1" s="1"/>
  <c r="X5427" i="1" s="1"/>
  <c r="K5426" i="1"/>
  <c r="W5426" i="1" s="1"/>
  <c r="X5426" i="1" s="1"/>
  <c r="K5425" i="1"/>
  <c r="W5425" i="1" s="1"/>
  <c r="X5425" i="1" s="1"/>
  <c r="K5424" i="1"/>
  <c r="W5424" i="1" s="1"/>
  <c r="X5424" i="1" s="1"/>
  <c r="K5423" i="1"/>
  <c r="W5423" i="1" s="1"/>
  <c r="X5423" i="1" s="1"/>
  <c r="K5422" i="1"/>
  <c r="W5422" i="1" s="1"/>
  <c r="X5422" i="1" s="1"/>
  <c r="K5421" i="1"/>
  <c r="W5421" i="1" s="1"/>
  <c r="X5421" i="1" s="1"/>
  <c r="K5420" i="1"/>
  <c r="W5420" i="1" s="1"/>
  <c r="X5420" i="1" s="1"/>
  <c r="K5419" i="1"/>
  <c r="W5419" i="1" s="1"/>
  <c r="X5419" i="1" s="1"/>
  <c r="K5418" i="1"/>
  <c r="W5418" i="1" s="1"/>
  <c r="X5418" i="1" s="1"/>
  <c r="K5417" i="1"/>
  <c r="W5417" i="1" s="1"/>
  <c r="X5417" i="1" s="1"/>
  <c r="K5416" i="1"/>
  <c r="W5416" i="1" s="1"/>
  <c r="X5416" i="1" s="1"/>
  <c r="K5415" i="1"/>
  <c r="W5415" i="1" s="1"/>
  <c r="X5415" i="1" s="1"/>
  <c r="K5414" i="1"/>
  <c r="W5414" i="1" s="1"/>
  <c r="X5414" i="1" s="1"/>
  <c r="K5413" i="1"/>
  <c r="W5413" i="1" s="1"/>
  <c r="X5413" i="1" s="1"/>
  <c r="K5412" i="1"/>
  <c r="W5412" i="1" s="1"/>
  <c r="X5412" i="1" s="1"/>
  <c r="K5411" i="1"/>
  <c r="W5411" i="1" s="1"/>
  <c r="X5411" i="1" s="1"/>
  <c r="K5410" i="1"/>
  <c r="W5410" i="1" s="1"/>
  <c r="X5410" i="1" s="1"/>
  <c r="K5409" i="1"/>
  <c r="W5409" i="1" s="1"/>
  <c r="X5409" i="1" s="1"/>
  <c r="K5408" i="1"/>
  <c r="W5408" i="1" s="1"/>
  <c r="X5408" i="1" s="1"/>
  <c r="K5407" i="1"/>
  <c r="W5407" i="1" s="1"/>
  <c r="X5407" i="1" s="1"/>
  <c r="K5406" i="1"/>
  <c r="W5406" i="1" s="1"/>
  <c r="X5406" i="1" s="1"/>
  <c r="K5405" i="1"/>
  <c r="W5405" i="1" s="1"/>
  <c r="X5405" i="1" s="1"/>
  <c r="K5404" i="1"/>
  <c r="W5404" i="1" s="1"/>
  <c r="X5404" i="1" s="1"/>
  <c r="K5403" i="1"/>
  <c r="W5403" i="1" s="1"/>
  <c r="X5403" i="1" s="1"/>
  <c r="K5402" i="1"/>
  <c r="W5402" i="1" s="1"/>
  <c r="X5402" i="1" s="1"/>
  <c r="K5401" i="1"/>
  <c r="W5401" i="1" s="1"/>
  <c r="X5401" i="1" s="1"/>
  <c r="K5400" i="1"/>
  <c r="W5400" i="1" s="1"/>
  <c r="X5400" i="1" s="1"/>
  <c r="K5399" i="1"/>
  <c r="W5399" i="1" s="1"/>
  <c r="X5399" i="1" s="1"/>
  <c r="K5398" i="1"/>
  <c r="W5398" i="1" s="1"/>
  <c r="X5398" i="1" s="1"/>
  <c r="K5397" i="1"/>
  <c r="W5397" i="1" s="1"/>
  <c r="X5397" i="1" s="1"/>
  <c r="K5396" i="1"/>
  <c r="W5396" i="1" s="1"/>
  <c r="X5396" i="1" s="1"/>
  <c r="K5395" i="1"/>
  <c r="W5395" i="1" s="1"/>
  <c r="X5395" i="1" s="1"/>
  <c r="K5394" i="1"/>
  <c r="W5394" i="1" s="1"/>
  <c r="X5394" i="1" s="1"/>
  <c r="K5393" i="1"/>
  <c r="W5393" i="1" s="1"/>
  <c r="X5393" i="1" s="1"/>
  <c r="K5392" i="1"/>
  <c r="W5392" i="1" s="1"/>
  <c r="X5392" i="1" s="1"/>
  <c r="K5391" i="1"/>
  <c r="W5391" i="1" s="1"/>
  <c r="X5391" i="1" s="1"/>
  <c r="K5390" i="1"/>
  <c r="W5390" i="1" s="1"/>
  <c r="X5390" i="1" s="1"/>
  <c r="K5389" i="1"/>
  <c r="W5389" i="1" s="1"/>
  <c r="X5389" i="1" s="1"/>
  <c r="K5388" i="1"/>
  <c r="W5388" i="1" s="1"/>
  <c r="X5388" i="1" s="1"/>
  <c r="K5387" i="1"/>
  <c r="W5387" i="1" s="1"/>
  <c r="X5387" i="1" s="1"/>
  <c r="K5386" i="1"/>
  <c r="W5386" i="1" s="1"/>
  <c r="X5386" i="1" s="1"/>
  <c r="K5385" i="1"/>
  <c r="K5384" i="1"/>
  <c r="W5384" i="1" s="1"/>
  <c r="X5384" i="1" s="1"/>
  <c r="K5383" i="1"/>
  <c r="W5383" i="1" s="1"/>
  <c r="X5383" i="1" s="1"/>
  <c r="K5382" i="1"/>
  <c r="W5382" i="1" s="1"/>
  <c r="X5382" i="1" s="1"/>
  <c r="K7679" i="1"/>
  <c r="K5381" i="1"/>
  <c r="W5381" i="1" s="1"/>
  <c r="X5381" i="1" s="1"/>
  <c r="K5380" i="1"/>
  <c r="W5380" i="1" s="1"/>
  <c r="X5380" i="1" s="1"/>
  <c r="K5379" i="1"/>
  <c r="W5379" i="1" s="1"/>
  <c r="X5379" i="1" s="1"/>
  <c r="K7678" i="1"/>
  <c r="K5378" i="1"/>
  <c r="W5378" i="1" s="1"/>
  <c r="X5378" i="1" s="1"/>
  <c r="K5377" i="1"/>
  <c r="W5377" i="1" s="1"/>
  <c r="X5377" i="1" s="1"/>
  <c r="K5376" i="1"/>
  <c r="W5376" i="1" s="1"/>
  <c r="X5376" i="1" s="1"/>
  <c r="K5375" i="1"/>
  <c r="W5375" i="1" s="1"/>
  <c r="X5375" i="1" s="1"/>
  <c r="K5374" i="1"/>
  <c r="W5374" i="1" s="1"/>
  <c r="X5374" i="1" s="1"/>
  <c r="K5373" i="1"/>
  <c r="W5373" i="1" s="1"/>
  <c r="X5373" i="1" s="1"/>
  <c r="K5372" i="1"/>
  <c r="W5372" i="1" s="1"/>
  <c r="X5372" i="1" s="1"/>
  <c r="K5371" i="1"/>
  <c r="W5371" i="1" s="1"/>
  <c r="X5371" i="1" s="1"/>
  <c r="K5370" i="1"/>
  <c r="W5370" i="1" s="1"/>
  <c r="X5370" i="1" s="1"/>
  <c r="K5369" i="1"/>
  <c r="W5369" i="1" s="1"/>
  <c r="X5369" i="1" s="1"/>
  <c r="K5368" i="1"/>
  <c r="W5368" i="1" s="1"/>
  <c r="X5368" i="1" s="1"/>
  <c r="K5367" i="1"/>
  <c r="W5367" i="1" s="1"/>
  <c r="X5367" i="1" s="1"/>
  <c r="K5366" i="1"/>
  <c r="W5366" i="1" s="1"/>
  <c r="X5366" i="1" s="1"/>
  <c r="K5365" i="1"/>
  <c r="W5365" i="1" s="1"/>
  <c r="X5365" i="1" s="1"/>
  <c r="K6035" i="1"/>
  <c r="W6035" i="1" s="1"/>
  <c r="X6035" i="1" s="1"/>
  <c r="K5364" i="1"/>
  <c r="W5364" i="1" s="1"/>
  <c r="X5364" i="1" s="1"/>
  <c r="K5363" i="1"/>
  <c r="W5363" i="1" s="1"/>
  <c r="X5363" i="1" s="1"/>
  <c r="K5362" i="1"/>
  <c r="W5362" i="1" s="1"/>
  <c r="X5362" i="1" s="1"/>
  <c r="K5361" i="1"/>
  <c r="W5361" i="1" s="1"/>
  <c r="X5361" i="1" s="1"/>
  <c r="K5360" i="1"/>
  <c r="W5360" i="1" s="1"/>
  <c r="X5360" i="1" s="1"/>
  <c r="K5359" i="1"/>
  <c r="W5359" i="1" s="1"/>
  <c r="X5359" i="1" s="1"/>
  <c r="K5358" i="1"/>
  <c r="W5358" i="1" s="1"/>
  <c r="X5358" i="1" s="1"/>
  <c r="K5357" i="1"/>
  <c r="W5357" i="1" s="1"/>
  <c r="X5357" i="1" s="1"/>
  <c r="K5356" i="1"/>
  <c r="W5356" i="1" s="1"/>
  <c r="X5356" i="1" s="1"/>
  <c r="K5355" i="1"/>
  <c r="W5355" i="1" s="1"/>
  <c r="X5355" i="1" s="1"/>
  <c r="K5354" i="1"/>
  <c r="W5354" i="1" s="1"/>
  <c r="X5354" i="1" s="1"/>
  <c r="K5353" i="1"/>
  <c r="W5353" i="1" s="1"/>
  <c r="X5353" i="1" s="1"/>
  <c r="K5352" i="1"/>
  <c r="W5352" i="1" s="1"/>
  <c r="X5352" i="1" s="1"/>
  <c r="K5351" i="1"/>
  <c r="W5351" i="1" s="1"/>
  <c r="X5351" i="1" s="1"/>
  <c r="K6741" i="1"/>
  <c r="W6741" i="1" s="1"/>
  <c r="X6741" i="1" s="1"/>
  <c r="K5165" i="1"/>
  <c r="W5165" i="1" s="1"/>
  <c r="X5165" i="1" s="1"/>
  <c r="K7677" i="1"/>
  <c r="K5164" i="1"/>
  <c r="W5164" i="1" s="1"/>
  <c r="X5164" i="1" s="1"/>
  <c r="K7676" i="1"/>
  <c r="K6034" i="1"/>
  <c r="W6034" i="1" s="1"/>
  <c r="X6034" i="1" s="1"/>
  <c r="K5163" i="1"/>
  <c r="W5163" i="1" s="1"/>
  <c r="X5163" i="1" s="1"/>
  <c r="K5162" i="1"/>
  <c r="W5162" i="1" s="1"/>
  <c r="X5162" i="1" s="1"/>
  <c r="K5161" i="1"/>
  <c r="W5161" i="1" s="1"/>
  <c r="X5161" i="1" s="1"/>
  <c r="K5350" i="1"/>
  <c r="W5350" i="1" s="1"/>
  <c r="X5350" i="1" s="1"/>
  <c r="K6740" i="1"/>
  <c r="W6740" i="1" s="1"/>
  <c r="X6740" i="1" s="1"/>
  <c r="K5160" i="1"/>
  <c r="W5160" i="1" s="1"/>
  <c r="X5160" i="1" s="1"/>
  <c r="K5159" i="1"/>
  <c r="W5159" i="1" s="1"/>
  <c r="X5159" i="1" s="1"/>
  <c r="K5158" i="1"/>
  <c r="W5158" i="1" s="1"/>
  <c r="X5158" i="1" s="1"/>
  <c r="K5157" i="1"/>
  <c r="W5157" i="1" s="1"/>
  <c r="X5157" i="1" s="1"/>
  <c r="K5156" i="1"/>
  <c r="W5156" i="1" s="1"/>
  <c r="X5156" i="1" s="1"/>
  <c r="K5155" i="1"/>
  <c r="W5155" i="1" s="1"/>
  <c r="X5155" i="1" s="1"/>
  <c r="K5349" i="1"/>
  <c r="W5349" i="1" s="1"/>
  <c r="X5349" i="1" s="1"/>
  <c r="K6458" i="1"/>
  <c r="W6458" i="1" s="1"/>
  <c r="X6458" i="1" s="1"/>
  <c r="K7675" i="1"/>
  <c r="K7674" i="1"/>
  <c r="K5154" i="1"/>
  <c r="W5154" i="1" s="1"/>
  <c r="X5154" i="1" s="1"/>
  <c r="K7673" i="1"/>
  <c r="K5153" i="1"/>
  <c r="W5153" i="1" s="1"/>
  <c r="X5153" i="1" s="1"/>
  <c r="K5152" i="1"/>
  <c r="W5152" i="1" s="1"/>
  <c r="X5152" i="1" s="1"/>
  <c r="K5151" i="1"/>
  <c r="W5151" i="1" s="1"/>
  <c r="X5151" i="1" s="1"/>
  <c r="K7672" i="1"/>
  <c r="K5150" i="1"/>
  <c r="W5150" i="1" s="1"/>
  <c r="X5150" i="1" s="1"/>
  <c r="K5149" i="1"/>
  <c r="W5149" i="1" s="1"/>
  <c r="X5149" i="1" s="1"/>
  <c r="K5148" i="1"/>
  <c r="W5148" i="1" s="1"/>
  <c r="X5148" i="1" s="1"/>
  <c r="K7671" i="1"/>
  <c r="K7670" i="1"/>
  <c r="K7669" i="1"/>
  <c r="K7668" i="1"/>
  <c r="K63" i="1"/>
  <c r="W63" i="1" s="1"/>
  <c r="X63" i="1" s="1"/>
  <c r="K5348" i="1"/>
  <c r="W5348" i="1" s="1"/>
  <c r="X5348" i="1" s="1"/>
  <c r="K5147" i="1"/>
  <c r="W5147" i="1" s="1"/>
  <c r="X5147" i="1" s="1"/>
  <c r="K5347" i="1"/>
  <c r="W5347" i="1" s="1"/>
  <c r="X5347" i="1" s="1"/>
  <c r="K5346" i="1"/>
  <c r="W5346" i="1" s="1"/>
  <c r="X5346" i="1" s="1"/>
  <c r="K5345" i="1"/>
  <c r="W5345" i="1" s="1"/>
  <c r="X5345" i="1" s="1"/>
  <c r="K5146" i="1"/>
  <c r="W5146" i="1" s="1"/>
  <c r="X5146" i="1" s="1"/>
  <c r="K5145" i="1"/>
  <c r="W5145" i="1" s="1"/>
  <c r="X5145" i="1" s="1"/>
  <c r="K7667" i="1"/>
  <c r="K5144" i="1"/>
  <c r="W5144" i="1" s="1"/>
  <c r="X5144" i="1" s="1"/>
  <c r="K5143" i="1"/>
  <c r="W5143" i="1" s="1"/>
  <c r="X5143" i="1" s="1"/>
  <c r="K5142" i="1"/>
  <c r="W5142" i="1" s="1"/>
  <c r="X5142" i="1" s="1"/>
  <c r="K5141" i="1"/>
  <c r="W5141" i="1" s="1"/>
  <c r="X5141" i="1" s="1"/>
  <c r="K5344" i="1"/>
  <c r="W5344" i="1" s="1"/>
  <c r="X5344" i="1" s="1"/>
  <c r="K5140" i="1"/>
  <c r="W5140" i="1" s="1"/>
  <c r="X5140" i="1" s="1"/>
  <c r="K6739" i="1"/>
  <c r="W6739" i="1" s="1"/>
  <c r="X6739" i="1" s="1"/>
  <c r="K6738" i="1"/>
  <c r="W6738" i="1" s="1"/>
  <c r="X6738" i="1" s="1"/>
  <c r="K604" i="1"/>
  <c r="W604" i="1" s="1"/>
  <c r="X604" i="1" s="1"/>
  <c r="K6457" i="1"/>
  <c r="W6457" i="1" s="1"/>
  <c r="X6457" i="1" s="1"/>
  <c r="K6737" i="1"/>
  <c r="W6737" i="1" s="1"/>
  <c r="X6737" i="1" s="1"/>
  <c r="K6736" i="1"/>
  <c r="W6736" i="1" s="1"/>
  <c r="X6736" i="1" s="1"/>
  <c r="K6735" i="1"/>
  <c r="W6735" i="1" s="1"/>
  <c r="X6735" i="1" s="1"/>
  <c r="K6734" i="1"/>
  <c r="W6734" i="1" s="1"/>
  <c r="X6734" i="1" s="1"/>
  <c r="K7666" i="1"/>
  <c r="K6733" i="1"/>
  <c r="W6733" i="1" s="1"/>
  <c r="X6733" i="1" s="1"/>
  <c r="K7665" i="1"/>
  <c r="K6732" i="1"/>
  <c r="W6732" i="1" s="1"/>
  <c r="X6732" i="1" s="1"/>
  <c r="K6731" i="1"/>
  <c r="W6731" i="1" s="1"/>
  <c r="X6731" i="1" s="1"/>
  <c r="K6730" i="1"/>
  <c r="W6730" i="1" s="1"/>
  <c r="X6730" i="1" s="1"/>
  <c r="K6729" i="1"/>
  <c r="W6729" i="1" s="1"/>
  <c r="X6729" i="1" s="1"/>
  <c r="K6728" i="1"/>
  <c r="W6728" i="1" s="1"/>
  <c r="X6728" i="1" s="1"/>
  <c r="K6727" i="1"/>
  <c r="W6727" i="1" s="1"/>
  <c r="X6727" i="1" s="1"/>
  <c r="K6726" i="1"/>
  <c r="W6726" i="1" s="1"/>
  <c r="X6726" i="1" s="1"/>
  <c r="K6456" i="1"/>
  <c r="W6456" i="1" s="1"/>
  <c r="X6456" i="1" s="1"/>
  <c r="K6455" i="1"/>
  <c r="W6455" i="1" s="1"/>
  <c r="X6455" i="1" s="1"/>
  <c r="K5139" i="1"/>
  <c r="W5139" i="1" s="1"/>
  <c r="X5139" i="1" s="1"/>
  <c r="K6725" i="1"/>
  <c r="W6725" i="1" s="1"/>
  <c r="X6725" i="1" s="1"/>
  <c r="K6724" i="1"/>
  <c r="W6724" i="1" s="1"/>
  <c r="X6724" i="1" s="1"/>
  <c r="K6723" i="1"/>
  <c r="W6723" i="1" s="1"/>
  <c r="X6723" i="1" s="1"/>
  <c r="K6722" i="1"/>
  <c r="W6722" i="1" s="1"/>
  <c r="X6722" i="1" s="1"/>
  <c r="K6721" i="1"/>
  <c r="W6721" i="1" s="1"/>
  <c r="X6721" i="1" s="1"/>
  <c r="K603" i="1"/>
  <c r="W603" i="1" s="1"/>
  <c r="X603" i="1" s="1"/>
  <c r="K602" i="1"/>
  <c r="W602" i="1" s="1"/>
  <c r="X602" i="1" s="1"/>
  <c r="K601" i="1"/>
  <c r="W601" i="1" s="1"/>
  <c r="X601" i="1" s="1"/>
  <c r="K1750" i="1"/>
  <c r="W1750" i="1" s="1"/>
  <c r="X1750" i="1" s="1"/>
  <c r="K1749" i="1"/>
  <c r="W1749" i="1" s="1"/>
  <c r="X1749" i="1" s="1"/>
  <c r="K1748" i="1"/>
  <c r="W1748" i="1" s="1"/>
  <c r="X1748" i="1" s="1"/>
  <c r="K1747" i="1"/>
  <c r="W1747" i="1" s="1"/>
  <c r="X1747" i="1" s="1"/>
  <c r="K1746" i="1"/>
  <c r="W1746" i="1" s="1"/>
  <c r="X1746" i="1" s="1"/>
  <c r="K1745" i="1"/>
  <c r="W1745" i="1" s="1"/>
  <c r="X1745" i="1" s="1"/>
  <c r="K1744" i="1"/>
  <c r="W1744" i="1" s="1"/>
  <c r="X1744" i="1" s="1"/>
  <c r="K3845" i="1"/>
  <c r="W3845" i="1" s="1"/>
  <c r="X3845" i="1" s="1"/>
  <c r="K1743" i="1"/>
  <c r="W1743" i="1" s="1"/>
  <c r="X1743" i="1" s="1"/>
  <c r="K1742" i="1"/>
  <c r="W1742" i="1" s="1"/>
  <c r="X1742" i="1" s="1"/>
  <c r="K1741" i="1"/>
  <c r="W1741" i="1" s="1"/>
  <c r="X1741" i="1" s="1"/>
  <c r="K1740" i="1"/>
  <c r="W1740" i="1" s="1"/>
  <c r="X1740" i="1" s="1"/>
  <c r="K1739" i="1"/>
  <c r="W1739" i="1" s="1"/>
  <c r="X1739" i="1" s="1"/>
  <c r="K4305" i="1"/>
  <c r="W4305" i="1" s="1"/>
  <c r="X4305" i="1" s="1"/>
  <c r="K1738" i="1"/>
  <c r="K1737" i="1"/>
  <c r="W1737" i="1" s="1"/>
  <c r="X1737" i="1" s="1"/>
  <c r="K1736" i="1"/>
  <c r="W1736" i="1" s="1"/>
  <c r="X1736" i="1" s="1"/>
  <c r="K7816" i="1"/>
  <c r="W7816" i="1" s="1"/>
  <c r="X7816" i="1" s="1"/>
  <c r="K7815" i="1"/>
  <c r="W7815" i="1" s="1"/>
  <c r="X7815" i="1" s="1"/>
  <c r="K7814" i="1"/>
  <c r="W7814" i="1" s="1"/>
  <c r="X7814" i="1" s="1"/>
  <c r="K6454" i="1"/>
  <c r="W6454" i="1" s="1"/>
  <c r="X6454" i="1" s="1"/>
  <c r="K6453" i="1"/>
  <c r="W6453" i="1" s="1"/>
  <c r="X6453" i="1" s="1"/>
  <c r="K6452" i="1"/>
  <c r="W6452" i="1" s="1"/>
  <c r="X6452" i="1" s="1"/>
  <c r="K6720" i="1"/>
  <c r="W6720" i="1" s="1"/>
  <c r="X6720" i="1" s="1"/>
  <c r="K6719" i="1"/>
  <c r="W6719" i="1" s="1"/>
  <c r="X6719" i="1" s="1"/>
  <c r="K6718" i="1"/>
  <c r="W6718" i="1" s="1"/>
  <c r="X6718" i="1" s="1"/>
  <c r="K6717" i="1"/>
  <c r="W6717" i="1" s="1"/>
  <c r="X6717" i="1" s="1"/>
  <c r="K6716" i="1"/>
  <c r="W6716" i="1" s="1"/>
  <c r="X6716" i="1" s="1"/>
  <c r="K6715" i="1"/>
  <c r="W6715" i="1" s="1"/>
  <c r="X6715" i="1" s="1"/>
  <c r="K6714" i="1"/>
  <c r="W6714" i="1" s="1"/>
  <c r="X6714" i="1" s="1"/>
  <c r="K6713" i="1"/>
  <c r="W6713" i="1" s="1"/>
  <c r="X6713" i="1" s="1"/>
  <c r="K6712" i="1"/>
  <c r="W6712" i="1" s="1"/>
  <c r="X6712" i="1" s="1"/>
  <c r="K6711" i="1"/>
  <c r="W6711" i="1" s="1"/>
  <c r="X6711" i="1" s="1"/>
  <c r="K6710" i="1"/>
  <c r="W6710" i="1" s="1"/>
  <c r="X6710" i="1" s="1"/>
  <c r="K6709" i="1"/>
  <c r="W6709" i="1" s="1"/>
  <c r="X6709" i="1" s="1"/>
  <c r="K7813" i="1"/>
  <c r="W7813" i="1" s="1"/>
  <c r="X7813" i="1" s="1"/>
  <c r="K6451" i="1"/>
  <c r="W6451" i="1" s="1"/>
  <c r="X6451" i="1" s="1"/>
  <c r="K7812" i="1"/>
  <c r="W7812" i="1" s="1"/>
  <c r="X7812" i="1" s="1"/>
  <c r="K7811" i="1"/>
  <c r="W7811" i="1" s="1"/>
  <c r="X7811" i="1" s="1"/>
  <c r="K7810" i="1"/>
  <c r="W7810" i="1" s="1"/>
  <c r="X7810" i="1" s="1"/>
  <c r="K4304" i="1"/>
  <c r="W4304" i="1" s="1"/>
  <c r="X4304" i="1" s="1"/>
  <c r="K6033" i="1"/>
  <c r="W6033" i="1" s="1"/>
  <c r="X6033" i="1" s="1"/>
  <c r="K5343" i="1"/>
  <c r="W5343" i="1" s="1"/>
  <c r="X5343" i="1" s="1"/>
  <c r="K6708" i="1"/>
  <c r="W6708" i="1" s="1"/>
  <c r="X6708" i="1" s="1"/>
  <c r="K6707" i="1"/>
  <c r="W6707" i="1" s="1"/>
  <c r="X6707" i="1" s="1"/>
  <c r="K6706" i="1"/>
  <c r="W6706" i="1" s="1"/>
  <c r="X6706" i="1" s="1"/>
  <c r="K7809" i="1"/>
  <c r="W7809" i="1" s="1"/>
  <c r="X7809" i="1" s="1"/>
  <c r="K7808" i="1"/>
  <c r="W7808" i="1" s="1"/>
  <c r="X7808" i="1" s="1"/>
  <c r="K6705" i="1"/>
  <c r="W6705" i="1" s="1"/>
  <c r="X6705" i="1" s="1"/>
  <c r="K6704" i="1"/>
  <c r="W6704" i="1" s="1"/>
  <c r="X6704" i="1" s="1"/>
  <c r="K6450" i="1"/>
  <c r="W6450" i="1" s="1"/>
  <c r="X6450" i="1" s="1"/>
  <c r="K7807" i="1"/>
  <c r="W7807" i="1" s="1"/>
  <c r="X7807" i="1" s="1"/>
  <c r="K600" i="1"/>
  <c r="W600" i="1" s="1"/>
  <c r="X600" i="1" s="1"/>
  <c r="K599" i="1"/>
  <c r="W599" i="1" s="1"/>
  <c r="X599" i="1" s="1"/>
  <c r="K62" i="1"/>
  <c r="W62" i="1" s="1"/>
  <c r="X62" i="1" s="1"/>
  <c r="K598" i="1"/>
  <c r="W598" i="1" s="1"/>
  <c r="X598" i="1" s="1"/>
  <c r="K61" i="1"/>
  <c r="W61" i="1" s="1"/>
  <c r="X61" i="1" s="1"/>
  <c r="K7806" i="1"/>
  <c r="W7806" i="1" s="1"/>
  <c r="X7806" i="1" s="1"/>
  <c r="K1735" i="1"/>
  <c r="W1735" i="1" s="1"/>
  <c r="X1735" i="1" s="1"/>
  <c r="K7805" i="1"/>
  <c r="W7805" i="1" s="1"/>
  <c r="X7805" i="1" s="1"/>
  <c r="K1734" i="1"/>
  <c r="W1734" i="1" s="1"/>
  <c r="X1734" i="1" s="1"/>
  <c r="K60" i="1"/>
  <c r="W60" i="1" s="1"/>
  <c r="X60" i="1" s="1"/>
  <c r="K1733" i="1"/>
  <c r="W1733" i="1" s="1"/>
  <c r="X1733" i="1" s="1"/>
  <c r="K1732" i="1"/>
  <c r="W1732" i="1" s="1"/>
  <c r="X1732" i="1" s="1"/>
  <c r="K597" i="1"/>
  <c r="W597" i="1" s="1"/>
  <c r="X597" i="1" s="1"/>
  <c r="K1731" i="1"/>
  <c r="W1731" i="1" s="1"/>
  <c r="X1731" i="1" s="1"/>
  <c r="K596" i="1"/>
  <c r="W596" i="1" s="1"/>
  <c r="X596" i="1" s="1"/>
  <c r="K7804" i="1"/>
  <c r="W7804" i="1" s="1"/>
  <c r="X7804" i="1" s="1"/>
  <c r="K595" i="1"/>
  <c r="W595" i="1" s="1"/>
  <c r="X595" i="1" s="1"/>
  <c r="K1730" i="1"/>
  <c r="W1730" i="1" s="1"/>
  <c r="X1730" i="1" s="1"/>
  <c r="K4303" i="1"/>
  <c r="W4303" i="1" s="1"/>
  <c r="X4303" i="1" s="1"/>
  <c r="K594" i="1"/>
  <c r="W594" i="1" s="1"/>
  <c r="X594" i="1" s="1"/>
  <c r="K593" i="1"/>
  <c r="W593" i="1" s="1"/>
  <c r="X593" i="1" s="1"/>
  <c r="K7803" i="1"/>
  <c r="W7803" i="1" s="1"/>
  <c r="X7803" i="1" s="1"/>
  <c r="K7802" i="1"/>
  <c r="W7802" i="1" s="1"/>
  <c r="X7802" i="1" s="1"/>
  <c r="K592" i="1"/>
  <c r="W592" i="1" s="1"/>
  <c r="X592" i="1" s="1"/>
  <c r="K1729" i="1"/>
  <c r="W1729" i="1" s="1"/>
  <c r="X1729" i="1" s="1"/>
  <c r="K6703" i="1"/>
  <c r="W6703" i="1" s="1"/>
  <c r="X6703" i="1" s="1"/>
  <c r="K591" i="1"/>
  <c r="W591" i="1" s="1"/>
  <c r="X591" i="1" s="1"/>
  <c r="K59" i="1"/>
  <c r="W59" i="1" s="1"/>
  <c r="X59" i="1" s="1"/>
  <c r="K58" i="1"/>
  <c r="W58" i="1" s="1"/>
  <c r="X58" i="1" s="1"/>
  <c r="K6032" i="1"/>
  <c r="W6032" i="1" s="1"/>
  <c r="X6032" i="1" s="1"/>
  <c r="K5342" i="1"/>
  <c r="W5342" i="1" s="1"/>
  <c r="X5342" i="1" s="1"/>
  <c r="K6031" i="1"/>
  <c r="W6031" i="1" s="1"/>
  <c r="X6031" i="1" s="1"/>
  <c r="K590" i="1"/>
  <c r="W590" i="1" s="1"/>
  <c r="X590" i="1" s="1"/>
  <c r="K6030" i="1"/>
  <c r="W6030" i="1" s="1"/>
  <c r="X6030" i="1" s="1"/>
  <c r="K1728" i="1"/>
  <c r="W1728" i="1" s="1"/>
  <c r="X1728" i="1" s="1"/>
  <c r="K5341" i="1"/>
  <c r="W5341" i="1" s="1"/>
  <c r="X5341" i="1" s="1"/>
  <c r="K57" i="1"/>
  <c r="W57" i="1" s="1"/>
  <c r="X57" i="1" s="1"/>
  <c r="K4795" i="1"/>
  <c r="W4795" i="1" s="1"/>
  <c r="X4795" i="1" s="1"/>
  <c r="K5340" i="1"/>
  <c r="W5340" i="1" s="1"/>
  <c r="X5340" i="1" s="1"/>
  <c r="K6029" i="1"/>
  <c r="W6029" i="1" s="1"/>
  <c r="X6029" i="1" s="1"/>
  <c r="K1727" i="1"/>
  <c r="W1727" i="1" s="1"/>
  <c r="X1727" i="1" s="1"/>
  <c r="K5339" i="1"/>
  <c r="W5339" i="1" s="1"/>
  <c r="X5339" i="1" s="1"/>
  <c r="K5338" i="1"/>
  <c r="W5338" i="1" s="1"/>
  <c r="X5338" i="1" s="1"/>
  <c r="K6028" i="1"/>
  <c r="W6028" i="1" s="1"/>
  <c r="X6028" i="1" s="1"/>
  <c r="K1726" i="1"/>
  <c r="W1726" i="1" s="1"/>
  <c r="X1726" i="1" s="1"/>
  <c r="K589" i="1"/>
  <c r="W589" i="1" s="1"/>
  <c r="X589" i="1" s="1"/>
  <c r="K4794" i="1"/>
  <c r="W4794" i="1" s="1"/>
  <c r="X4794" i="1" s="1"/>
  <c r="K56" i="1"/>
  <c r="W56" i="1" s="1"/>
  <c r="X56" i="1" s="1"/>
  <c r="K588" i="1"/>
  <c r="W588" i="1" s="1"/>
  <c r="X588" i="1" s="1"/>
  <c r="K7801" i="1"/>
  <c r="W7801" i="1" s="1"/>
  <c r="X7801" i="1" s="1"/>
  <c r="K1725" i="1"/>
  <c r="W1725" i="1" s="1"/>
  <c r="X1725" i="1" s="1"/>
  <c r="K7800" i="1"/>
  <c r="W7800" i="1" s="1"/>
  <c r="X7800" i="1" s="1"/>
  <c r="K587" i="1"/>
  <c r="W587" i="1" s="1"/>
  <c r="X587" i="1" s="1"/>
  <c r="K7799" i="1"/>
  <c r="W7799" i="1" s="1"/>
  <c r="X7799" i="1" s="1"/>
  <c r="K586" i="1"/>
  <c r="W586" i="1" s="1"/>
  <c r="X586" i="1" s="1"/>
  <c r="K7798" i="1"/>
  <c r="W7798" i="1" s="1"/>
  <c r="X7798" i="1" s="1"/>
  <c r="K585" i="1"/>
  <c r="W585" i="1" s="1"/>
  <c r="X585" i="1" s="1"/>
  <c r="K8340" i="1"/>
  <c r="W8340" i="1" s="1"/>
  <c r="X8340" i="1" s="1"/>
  <c r="K7797" i="1"/>
  <c r="W7797" i="1" s="1"/>
  <c r="X7797" i="1" s="1"/>
  <c r="K7796" i="1"/>
  <c r="W7796" i="1" s="1"/>
  <c r="X7796" i="1" s="1"/>
  <c r="K584" i="1"/>
  <c r="W584" i="1" s="1"/>
  <c r="X584" i="1" s="1"/>
  <c r="K583" i="1"/>
  <c r="W583" i="1" s="1"/>
  <c r="X583" i="1" s="1"/>
  <c r="K582" i="1"/>
  <c r="W582" i="1" s="1"/>
  <c r="X582" i="1" s="1"/>
  <c r="K8339" i="1"/>
  <c r="W8339" i="1" s="1"/>
  <c r="X8339" i="1" s="1"/>
  <c r="K8338" i="1"/>
  <c r="W8338" i="1" s="1"/>
  <c r="X8338" i="1" s="1"/>
  <c r="K8592" i="1"/>
  <c r="W8592" i="1" s="1"/>
  <c r="X8592" i="1" s="1"/>
  <c r="K8591" i="1"/>
  <c r="W8591" i="1" s="1"/>
  <c r="X8591" i="1" s="1"/>
  <c r="K7795" i="1"/>
  <c r="W7795" i="1" s="1"/>
  <c r="X7795" i="1" s="1"/>
  <c r="K7794" i="1"/>
  <c r="W7794" i="1" s="1"/>
  <c r="X7794" i="1" s="1"/>
  <c r="K7793" i="1"/>
  <c r="W7793" i="1" s="1"/>
  <c r="X7793" i="1" s="1"/>
  <c r="K7792" i="1"/>
  <c r="W7792" i="1" s="1"/>
  <c r="X7792" i="1" s="1"/>
  <c r="K7791" i="1"/>
  <c r="W7791" i="1" s="1"/>
  <c r="X7791" i="1" s="1"/>
  <c r="K7790" i="1"/>
  <c r="W7790" i="1" s="1"/>
  <c r="X7790" i="1" s="1"/>
  <c r="K4725" i="1"/>
  <c r="W4725" i="1" s="1"/>
  <c r="X4725" i="1" s="1"/>
  <c r="K6027" i="1"/>
  <c r="W6027" i="1" s="1"/>
  <c r="X6027" i="1" s="1"/>
  <c r="K1724" i="1"/>
  <c r="W1724" i="1" s="1"/>
  <c r="X1724" i="1" s="1"/>
  <c r="K7789" i="1"/>
  <c r="W7789" i="1" s="1"/>
  <c r="X7789" i="1" s="1"/>
  <c r="K4302" i="1"/>
  <c r="W4302" i="1" s="1"/>
  <c r="X4302" i="1" s="1"/>
  <c r="K1723" i="1"/>
  <c r="W1723" i="1" s="1"/>
  <c r="X1723" i="1" s="1"/>
  <c r="K8590" i="1"/>
  <c r="W8590" i="1" s="1"/>
  <c r="X8590" i="1" s="1"/>
  <c r="K1722" i="1"/>
  <c r="W1722" i="1" s="1"/>
  <c r="X1722" i="1" s="1"/>
  <c r="K4301" i="1"/>
  <c r="W4301" i="1" s="1"/>
  <c r="X4301" i="1" s="1"/>
  <c r="K4300" i="1"/>
  <c r="W4300" i="1" s="1"/>
  <c r="X4300" i="1" s="1"/>
  <c r="K4299" i="1"/>
  <c r="W4299" i="1" s="1"/>
  <c r="X4299" i="1" s="1"/>
  <c r="K7788" i="1"/>
  <c r="W7788" i="1" s="1"/>
  <c r="X7788" i="1" s="1"/>
  <c r="K4298" i="1"/>
  <c r="W4298" i="1" s="1"/>
  <c r="X4298" i="1" s="1"/>
  <c r="K4297" i="1"/>
  <c r="W4297" i="1" s="1"/>
  <c r="X4297" i="1" s="1"/>
  <c r="K4296" i="1"/>
  <c r="W4296" i="1" s="1"/>
  <c r="X4296" i="1" s="1"/>
  <c r="K4295" i="1"/>
  <c r="W4295" i="1" s="1"/>
  <c r="X4295" i="1" s="1"/>
  <c r="K1721" i="1"/>
  <c r="K1720" i="1"/>
  <c r="W1720" i="1" s="1"/>
  <c r="X1720" i="1" s="1"/>
  <c r="K581" i="1"/>
  <c r="W581" i="1" s="1"/>
  <c r="X581" i="1" s="1"/>
  <c r="K580" i="1"/>
  <c r="W580" i="1" s="1"/>
  <c r="X580" i="1" s="1"/>
  <c r="K6026" i="1"/>
  <c r="W6026" i="1" s="1"/>
  <c r="X6026" i="1" s="1"/>
  <c r="K1719" i="1"/>
  <c r="W1719" i="1" s="1"/>
  <c r="X1719" i="1" s="1"/>
  <c r="K8337" i="1"/>
  <c r="W8337" i="1" s="1"/>
  <c r="X8337" i="1" s="1"/>
  <c r="K1718" i="1"/>
  <c r="W1718" i="1" s="1"/>
  <c r="X1718" i="1" s="1"/>
  <c r="K8336" i="1"/>
  <c r="W8336" i="1" s="1"/>
  <c r="X8336" i="1" s="1"/>
  <c r="K579" i="1"/>
  <c r="W579" i="1" s="1"/>
  <c r="X579" i="1" s="1"/>
  <c r="K578" i="1"/>
  <c r="W578" i="1" s="1"/>
  <c r="X578" i="1" s="1"/>
  <c r="K577" i="1"/>
  <c r="K55" i="1"/>
  <c r="K54" i="1"/>
  <c r="W54" i="1" s="1"/>
  <c r="X54" i="1" s="1"/>
  <c r="K53" i="1"/>
  <c r="W53" i="1" s="1"/>
  <c r="X53" i="1" s="1"/>
  <c r="K5029" i="1"/>
  <c r="W5029" i="1" s="1"/>
  <c r="X5029" i="1" s="1"/>
  <c r="K5028" i="1"/>
  <c r="W5028" i="1" s="1"/>
  <c r="X5028" i="1" s="1"/>
  <c r="K52" i="1"/>
  <c r="W52" i="1" s="1"/>
  <c r="X52" i="1" s="1"/>
  <c r="K51" i="1"/>
  <c r="W51" i="1" s="1"/>
  <c r="X51" i="1" s="1"/>
  <c r="K4793" i="1"/>
  <c r="W4793" i="1" s="1"/>
  <c r="X4793" i="1" s="1"/>
  <c r="K50" i="1"/>
  <c r="W50" i="1" s="1"/>
  <c r="X50" i="1" s="1"/>
  <c r="K49" i="1"/>
  <c r="W49" i="1" s="1"/>
  <c r="X49" i="1" s="1"/>
  <c r="K6702" i="1"/>
  <c r="W6702" i="1" s="1"/>
  <c r="X6702" i="1" s="1"/>
  <c r="K4792" i="1"/>
  <c r="W4792" i="1" s="1"/>
  <c r="X4792" i="1" s="1"/>
  <c r="K48" i="1"/>
  <c r="W48" i="1" s="1"/>
  <c r="X48" i="1" s="1"/>
  <c r="K47" i="1"/>
  <c r="W47" i="1" s="1"/>
  <c r="X47" i="1" s="1"/>
  <c r="K46" i="1"/>
  <c r="W46" i="1" s="1"/>
  <c r="X46" i="1" s="1"/>
  <c r="K45" i="1"/>
  <c r="W45" i="1" s="1"/>
  <c r="X45" i="1" s="1"/>
  <c r="K6701" i="1"/>
  <c r="W6701" i="1" s="1"/>
  <c r="X6701" i="1" s="1"/>
  <c r="K6700" i="1"/>
  <c r="W6700" i="1" s="1"/>
  <c r="X6700" i="1" s="1"/>
  <c r="K6699" i="1"/>
  <c r="W6699" i="1" s="1"/>
  <c r="X6699" i="1" s="1"/>
  <c r="K5337" i="1"/>
  <c r="W5337" i="1" s="1"/>
  <c r="X5337" i="1" s="1"/>
  <c r="K6449" i="1"/>
  <c r="W6449" i="1" s="1"/>
  <c r="X6449" i="1" s="1"/>
  <c r="K44" i="1"/>
  <c r="W44" i="1" s="1"/>
  <c r="X44" i="1" s="1"/>
  <c r="K6698" i="1"/>
  <c r="W6698" i="1" s="1"/>
  <c r="X6698" i="1" s="1"/>
  <c r="K576" i="1"/>
  <c r="W576" i="1" s="1"/>
  <c r="X576" i="1" s="1"/>
  <c r="K4294" i="1"/>
  <c r="W4294" i="1" s="1"/>
  <c r="X4294" i="1" s="1"/>
  <c r="K6448" i="1"/>
  <c r="W6448" i="1" s="1"/>
  <c r="X6448" i="1" s="1"/>
  <c r="K6447" i="1"/>
  <c r="W6447" i="1" s="1"/>
  <c r="X6447" i="1" s="1"/>
  <c r="K6697" i="1"/>
  <c r="W6697" i="1" s="1"/>
  <c r="X6697" i="1" s="1"/>
  <c r="K6696" i="1"/>
  <c r="W6696" i="1" s="1"/>
  <c r="X6696" i="1" s="1"/>
  <c r="K575" i="1"/>
  <c r="W575" i="1" s="1"/>
  <c r="X575" i="1" s="1"/>
  <c r="K6695" i="1"/>
  <c r="W6695" i="1" s="1"/>
  <c r="X6695" i="1" s="1"/>
  <c r="K6694" i="1"/>
  <c r="W6694" i="1" s="1"/>
  <c r="X6694" i="1" s="1"/>
  <c r="K6446" i="1"/>
  <c r="W6446" i="1" s="1"/>
  <c r="X6446" i="1" s="1"/>
  <c r="K6693" i="1"/>
  <c r="W6693" i="1" s="1"/>
  <c r="X6693" i="1" s="1"/>
  <c r="K6692" i="1"/>
  <c r="W6692" i="1" s="1"/>
  <c r="X6692" i="1" s="1"/>
  <c r="K574" i="1"/>
  <c r="K6691" i="1"/>
  <c r="K6690" i="1"/>
  <c r="W6690" i="1" s="1"/>
  <c r="X6690" i="1" s="1"/>
  <c r="K6689" i="1"/>
  <c r="W6689" i="1" s="1"/>
  <c r="X6689" i="1" s="1"/>
  <c r="K7787" i="1"/>
  <c r="W7787" i="1" s="1"/>
  <c r="X7787" i="1" s="1"/>
  <c r="K6688" i="1"/>
  <c r="W6688" i="1" s="1"/>
  <c r="X6688" i="1" s="1"/>
  <c r="K6687" i="1"/>
  <c r="W6687" i="1" s="1"/>
  <c r="X6687" i="1" s="1"/>
  <c r="K573" i="1"/>
  <c r="K6686" i="1"/>
  <c r="W6686" i="1" s="1"/>
  <c r="X6686" i="1" s="1"/>
  <c r="K6445" i="1"/>
  <c r="W6445" i="1" s="1"/>
  <c r="X6445" i="1" s="1"/>
  <c r="K6444" i="1"/>
  <c r="W6444" i="1" s="1"/>
  <c r="X6444" i="1" s="1"/>
  <c r="K7664" i="1"/>
  <c r="K572" i="1"/>
  <c r="W572" i="1" s="1"/>
  <c r="X572" i="1" s="1"/>
  <c r="K6685" i="1"/>
  <c r="W6685" i="1" s="1"/>
  <c r="X6685" i="1" s="1"/>
  <c r="K6684" i="1"/>
  <c r="W6684" i="1" s="1"/>
  <c r="X6684" i="1" s="1"/>
  <c r="K5138" i="1"/>
  <c r="W5138" i="1" s="1"/>
  <c r="X5138" i="1" s="1"/>
  <c r="K6683" i="1"/>
  <c r="W6683" i="1" s="1"/>
  <c r="X6683" i="1" s="1"/>
  <c r="K5137" i="1"/>
  <c r="W5137" i="1" s="1"/>
  <c r="X5137" i="1" s="1"/>
  <c r="K5136" i="1"/>
  <c r="W5136" i="1" s="1"/>
  <c r="X5136" i="1" s="1"/>
  <c r="K6682" i="1"/>
  <c r="W6682" i="1" s="1"/>
  <c r="X6682" i="1" s="1"/>
  <c r="K6681" i="1"/>
  <c r="W6681" i="1" s="1"/>
  <c r="X6681" i="1" s="1"/>
  <c r="K571" i="1"/>
  <c r="W571" i="1" s="1"/>
  <c r="X571" i="1" s="1"/>
  <c r="K570" i="1"/>
  <c r="W570" i="1" s="1"/>
  <c r="X570" i="1" s="1"/>
  <c r="K569" i="1"/>
  <c r="W569" i="1" s="1"/>
  <c r="X569" i="1" s="1"/>
  <c r="K568" i="1"/>
  <c r="W568" i="1" s="1"/>
  <c r="X568" i="1" s="1"/>
  <c r="K6680" i="1"/>
  <c r="W6680" i="1" s="1"/>
  <c r="X6680" i="1" s="1"/>
  <c r="K6679" i="1"/>
  <c r="W6679" i="1" s="1"/>
  <c r="X6679" i="1" s="1"/>
  <c r="K6678" i="1"/>
  <c r="W6678" i="1" s="1"/>
  <c r="X6678" i="1" s="1"/>
  <c r="K6677" i="1"/>
  <c r="W6677" i="1" s="1"/>
  <c r="X6677" i="1" s="1"/>
  <c r="K567" i="1"/>
  <c r="W567" i="1" s="1"/>
  <c r="X567" i="1" s="1"/>
  <c r="K566" i="1"/>
  <c r="W566" i="1" s="1"/>
  <c r="X566" i="1" s="1"/>
  <c r="K6676" i="1"/>
  <c r="W6676" i="1" s="1"/>
  <c r="X6676" i="1" s="1"/>
  <c r="K565" i="1"/>
  <c r="W565" i="1" s="1"/>
  <c r="X565" i="1" s="1"/>
  <c r="K6675" i="1"/>
  <c r="W6675" i="1" s="1"/>
  <c r="X6675" i="1" s="1"/>
  <c r="K1717" i="1"/>
  <c r="W1717" i="1" s="1"/>
  <c r="X1717" i="1" s="1"/>
  <c r="K6674" i="1"/>
  <c r="W6674" i="1" s="1"/>
  <c r="X6674" i="1" s="1"/>
  <c r="K6443" i="1"/>
  <c r="W6443" i="1" s="1"/>
  <c r="X6443" i="1" s="1"/>
  <c r="K6673" i="1"/>
  <c r="W6673" i="1" s="1"/>
  <c r="X6673" i="1" s="1"/>
  <c r="K6672" i="1"/>
  <c r="W6672" i="1" s="1"/>
  <c r="X6672" i="1" s="1"/>
  <c r="K6671" i="1"/>
  <c r="W6671" i="1" s="1"/>
  <c r="X6671" i="1" s="1"/>
  <c r="K6670" i="1"/>
  <c r="W6670" i="1" s="1"/>
  <c r="X6670" i="1" s="1"/>
  <c r="K6669" i="1"/>
  <c r="W6669" i="1" s="1"/>
  <c r="X6669" i="1" s="1"/>
  <c r="K6668" i="1"/>
  <c r="W6668" i="1" s="1"/>
  <c r="X6668" i="1" s="1"/>
  <c r="K5135" i="1"/>
  <c r="W5135" i="1" s="1"/>
  <c r="X5135" i="1" s="1"/>
  <c r="K5134" i="1"/>
  <c r="W5134" i="1" s="1"/>
  <c r="X5134" i="1" s="1"/>
  <c r="K43" i="1"/>
  <c r="W43" i="1" s="1"/>
  <c r="X43" i="1" s="1"/>
  <c r="K42" i="1"/>
  <c r="W42" i="1" s="1"/>
  <c r="X42" i="1" s="1"/>
  <c r="K5133" i="1"/>
  <c r="W5133" i="1" s="1"/>
  <c r="X5133" i="1" s="1"/>
  <c r="K5132" i="1"/>
  <c r="W5132" i="1" s="1"/>
  <c r="X5132" i="1" s="1"/>
  <c r="K5131" i="1"/>
  <c r="W5131" i="1" s="1"/>
  <c r="X5131" i="1" s="1"/>
  <c r="K5130" i="1"/>
  <c r="W5130" i="1" s="1"/>
  <c r="X5130" i="1" s="1"/>
  <c r="K5336" i="1"/>
  <c r="W5336" i="1" s="1"/>
  <c r="X5336" i="1" s="1"/>
  <c r="K5129" i="1"/>
  <c r="W5129" i="1" s="1"/>
  <c r="X5129" i="1" s="1"/>
  <c r="K5128" i="1"/>
  <c r="W5128" i="1" s="1"/>
  <c r="X5128" i="1" s="1"/>
  <c r="K5335" i="1"/>
  <c r="W5335" i="1" s="1"/>
  <c r="X5335" i="1" s="1"/>
  <c r="K41" i="1"/>
  <c r="K564" i="1"/>
  <c r="W564" i="1" s="1"/>
  <c r="X564" i="1" s="1"/>
  <c r="K4293" i="1"/>
  <c r="W4293" i="1" s="1"/>
  <c r="X4293" i="1" s="1"/>
  <c r="K4292" i="1"/>
  <c r="W4292" i="1" s="1"/>
  <c r="X4292" i="1" s="1"/>
  <c r="K40" i="1"/>
  <c r="W40" i="1" s="1"/>
  <c r="X40" i="1" s="1"/>
  <c r="K6667" i="1"/>
  <c r="W6667" i="1" s="1"/>
  <c r="X6667" i="1" s="1"/>
  <c r="K6666" i="1"/>
  <c r="W6666" i="1" s="1"/>
  <c r="X6666" i="1" s="1"/>
  <c r="K1716" i="1"/>
  <c r="W1716" i="1" s="1"/>
  <c r="X1716" i="1" s="1"/>
  <c r="K8335" i="1"/>
  <c r="W8335" i="1" s="1"/>
  <c r="X8335" i="1" s="1"/>
  <c r="K3844" i="1"/>
  <c r="W3844" i="1" s="1"/>
  <c r="X3844" i="1" s="1"/>
  <c r="K4610" i="1"/>
  <c r="K1715" i="1"/>
  <c r="W1715" i="1" s="1"/>
  <c r="X1715" i="1" s="1"/>
  <c r="K3843" i="1"/>
  <c r="W3843" i="1" s="1"/>
  <c r="X3843" i="1" s="1"/>
  <c r="K1714" i="1"/>
  <c r="W1714" i="1" s="1"/>
  <c r="X1714" i="1" s="1"/>
  <c r="K8334" i="1"/>
  <c r="W8334" i="1" s="1"/>
  <c r="X8334" i="1" s="1"/>
  <c r="K1713" i="1"/>
  <c r="W1713" i="1" s="1"/>
  <c r="X1713" i="1" s="1"/>
  <c r="K3842" i="1"/>
  <c r="W3842" i="1" s="1"/>
  <c r="X3842" i="1" s="1"/>
  <c r="K1712" i="1"/>
  <c r="W1712" i="1" s="1"/>
  <c r="X1712" i="1" s="1"/>
  <c r="K3841" i="1"/>
  <c r="W3841" i="1" s="1"/>
  <c r="X3841" i="1" s="1"/>
  <c r="K1711" i="1"/>
  <c r="W1711" i="1" s="1"/>
  <c r="X1711" i="1" s="1"/>
  <c r="K8333" i="1"/>
  <c r="W8333" i="1" s="1"/>
  <c r="X8333" i="1" s="1"/>
  <c r="K1710" i="1"/>
  <c r="W1710" i="1" s="1"/>
  <c r="X1710" i="1" s="1"/>
  <c r="K563" i="1"/>
  <c r="W563" i="1" s="1"/>
  <c r="X563" i="1" s="1"/>
  <c r="K8096" i="1"/>
  <c r="W8096" i="1" s="1"/>
  <c r="X8096" i="1" s="1"/>
  <c r="K39" i="1"/>
  <c r="W39" i="1" s="1"/>
  <c r="X39" i="1" s="1"/>
  <c r="K4291" i="1"/>
  <c r="W4291" i="1" s="1"/>
  <c r="X4291" i="1" s="1"/>
  <c r="K4290" i="1"/>
  <c r="W4290" i="1" s="1"/>
  <c r="X4290" i="1" s="1"/>
  <c r="K4289" i="1"/>
  <c r="W4289" i="1" s="1"/>
  <c r="X4289" i="1" s="1"/>
  <c r="K4288" i="1"/>
  <c r="K38" i="1"/>
  <c r="K6665" i="1"/>
  <c r="W6665" i="1" s="1"/>
  <c r="X6665" i="1" s="1"/>
  <c r="K37" i="1"/>
  <c r="W37" i="1" s="1"/>
  <c r="X37" i="1" s="1"/>
  <c r="K36" i="1"/>
  <c r="W36" i="1" s="1"/>
  <c r="X36" i="1" s="1"/>
  <c r="K3840" i="1"/>
  <c r="W3840" i="1" s="1"/>
  <c r="X3840" i="1" s="1"/>
  <c r="K3839" i="1"/>
  <c r="W3839" i="1" s="1"/>
  <c r="X3839" i="1" s="1"/>
  <c r="K5027" i="1"/>
  <c r="W5027" i="1" s="1"/>
  <c r="X5027" i="1" s="1"/>
  <c r="K3838" i="1"/>
  <c r="W3838" i="1" s="1"/>
  <c r="X3838" i="1" s="1"/>
  <c r="K5026" i="1"/>
  <c r="K4724" i="1"/>
  <c r="K4723" i="1"/>
  <c r="W4723" i="1" s="1"/>
  <c r="X4723" i="1" s="1"/>
  <c r="K3837" i="1"/>
  <c r="W3837" i="1" s="1"/>
  <c r="X3837" i="1" s="1"/>
  <c r="K35" i="1"/>
  <c r="W35" i="1" s="1"/>
  <c r="X35" i="1" s="1"/>
  <c r="K6664" i="1"/>
  <c r="W6664" i="1" s="1"/>
  <c r="X6664" i="1" s="1"/>
  <c r="K1709" i="1"/>
  <c r="W1709" i="1" s="1"/>
  <c r="X1709" i="1" s="1"/>
  <c r="K1708" i="1"/>
  <c r="W1708" i="1" s="1"/>
  <c r="X1708" i="1" s="1"/>
  <c r="K1707" i="1"/>
  <c r="W1707" i="1" s="1"/>
  <c r="X1707" i="1" s="1"/>
  <c r="K1706" i="1"/>
  <c r="W1706" i="1" s="1"/>
  <c r="X1706" i="1" s="1"/>
  <c r="K1705" i="1"/>
  <c r="W1705" i="1" s="1"/>
  <c r="X1705" i="1" s="1"/>
  <c r="K1704" i="1"/>
  <c r="W1704" i="1" s="1"/>
  <c r="X1704" i="1" s="1"/>
  <c r="K1703" i="1"/>
  <c r="W1703" i="1" s="1"/>
  <c r="X1703" i="1" s="1"/>
  <c r="K8332" i="1"/>
  <c r="W8332" i="1" s="1"/>
  <c r="X8332" i="1" s="1"/>
  <c r="K1702" i="1"/>
  <c r="W1702" i="1" s="1"/>
  <c r="X1702" i="1" s="1"/>
  <c r="K8331" i="1"/>
  <c r="W8331" i="1" s="1"/>
  <c r="X8331" i="1" s="1"/>
  <c r="K1701" i="1"/>
  <c r="W1701" i="1" s="1"/>
  <c r="X1701" i="1" s="1"/>
  <c r="K8330" i="1"/>
  <c r="W8330" i="1" s="1"/>
  <c r="X8330" i="1" s="1"/>
  <c r="K1700" i="1"/>
  <c r="W1700" i="1" s="1"/>
  <c r="X1700" i="1" s="1"/>
  <c r="K8329" i="1"/>
  <c r="W8329" i="1" s="1"/>
  <c r="X8329" i="1" s="1"/>
  <c r="K1699" i="1"/>
  <c r="W1699" i="1" s="1"/>
  <c r="X1699" i="1" s="1"/>
  <c r="K1698" i="1"/>
  <c r="W1698" i="1" s="1"/>
  <c r="X1698" i="1" s="1"/>
  <c r="K1697" i="1"/>
  <c r="W1697" i="1" s="1"/>
  <c r="X1697" i="1" s="1"/>
  <c r="K8328" i="1"/>
  <c r="W8328" i="1" s="1"/>
  <c r="X8328" i="1" s="1"/>
  <c r="K1696" i="1"/>
  <c r="W1696" i="1" s="1"/>
  <c r="X1696" i="1" s="1"/>
  <c r="K1695" i="1"/>
  <c r="W1695" i="1" s="1"/>
  <c r="X1695" i="1" s="1"/>
  <c r="K1694" i="1"/>
  <c r="W1694" i="1" s="1"/>
  <c r="X1694" i="1" s="1"/>
  <c r="K3836" i="1"/>
  <c r="W3836" i="1" s="1"/>
  <c r="X3836" i="1" s="1"/>
  <c r="K1693" i="1"/>
  <c r="W1693" i="1" s="1"/>
  <c r="X1693" i="1" s="1"/>
  <c r="K1692" i="1"/>
  <c r="W1692" i="1" s="1"/>
  <c r="X1692" i="1" s="1"/>
  <c r="K1691" i="1"/>
  <c r="W1691" i="1" s="1"/>
  <c r="X1691" i="1" s="1"/>
  <c r="K1690" i="1"/>
  <c r="W1690" i="1" s="1"/>
  <c r="X1690" i="1" s="1"/>
  <c r="K1689" i="1"/>
  <c r="W1689" i="1" s="1"/>
  <c r="X1689" i="1" s="1"/>
  <c r="K3835" i="1"/>
  <c r="W3835" i="1" s="1"/>
  <c r="X3835" i="1" s="1"/>
  <c r="K1688" i="1"/>
  <c r="W1688" i="1" s="1"/>
  <c r="X1688" i="1" s="1"/>
  <c r="K1687" i="1"/>
  <c r="W1687" i="1" s="1"/>
  <c r="X1687" i="1" s="1"/>
  <c r="K1686" i="1"/>
  <c r="W1686" i="1" s="1"/>
  <c r="X1686" i="1" s="1"/>
  <c r="K1685" i="1"/>
  <c r="W1685" i="1" s="1"/>
  <c r="X1685" i="1" s="1"/>
  <c r="K1684" i="1"/>
  <c r="W1684" i="1" s="1"/>
  <c r="X1684" i="1" s="1"/>
  <c r="K1683" i="1"/>
  <c r="W1683" i="1" s="1"/>
  <c r="X1683" i="1" s="1"/>
  <c r="K1682" i="1"/>
  <c r="W1682" i="1" s="1"/>
  <c r="X1682" i="1" s="1"/>
  <c r="K1681" i="1"/>
  <c r="W1681" i="1" s="1"/>
  <c r="X1681" i="1" s="1"/>
  <c r="K1680" i="1"/>
  <c r="W1680" i="1" s="1"/>
  <c r="X1680" i="1" s="1"/>
  <c r="K8589" i="1"/>
  <c r="W8589" i="1" s="1"/>
  <c r="X8589" i="1" s="1"/>
  <c r="K1679" i="1"/>
  <c r="W1679" i="1" s="1"/>
  <c r="X1679" i="1" s="1"/>
  <c r="K8327" i="1"/>
  <c r="W8327" i="1" s="1"/>
  <c r="X8327" i="1" s="1"/>
  <c r="K1678" i="1"/>
  <c r="W1678" i="1" s="1"/>
  <c r="X1678" i="1" s="1"/>
  <c r="K1677" i="1"/>
  <c r="W1677" i="1" s="1"/>
  <c r="X1677" i="1" s="1"/>
  <c r="K562" i="1"/>
  <c r="W562" i="1" s="1"/>
  <c r="X562" i="1" s="1"/>
  <c r="K4609" i="1"/>
  <c r="K3834" i="1"/>
  <c r="W3834" i="1" s="1"/>
  <c r="X3834" i="1" s="1"/>
  <c r="K3833" i="1"/>
  <c r="W3833" i="1" s="1"/>
  <c r="X3833" i="1" s="1"/>
  <c r="K1676" i="1"/>
  <c r="W1676" i="1" s="1"/>
  <c r="X1676" i="1" s="1"/>
  <c r="K1675" i="1"/>
  <c r="W1675" i="1" s="1"/>
  <c r="X1675" i="1" s="1"/>
  <c r="K1674" i="1"/>
  <c r="W1674" i="1" s="1"/>
  <c r="X1674" i="1" s="1"/>
  <c r="K1673" i="1"/>
  <c r="W1673" i="1" s="1"/>
  <c r="X1673" i="1" s="1"/>
  <c r="K1672" i="1"/>
  <c r="W1672" i="1" s="1"/>
  <c r="X1672" i="1" s="1"/>
  <c r="K3832" i="1"/>
  <c r="W3832" i="1" s="1"/>
  <c r="X3832" i="1" s="1"/>
  <c r="K1671" i="1"/>
  <c r="W1671" i="1" s="1"/>
  <c r="X1671" i="1" s="1"/>
  <c r="K1670" i="1"/>
  <c r="W1670" i="1" s="1"/>
  <c r="X1670" i="1" s="1"/>
  <c r="K8588" i="1"/>
  <c r="W8588" i="1" s="1"/>
  <c r="X8588" i="1" s="1"/>
  <c r="K3831" i="1"/>
  <c r="W3831" i="1" s="1"/>
  <c r="X3831" i="1" s="1"/>
  <c r="K1669" i="1"/>
  <c r="W1669" i="1" s="1"/>
  <c r="X1669" i="1" s="1"/>
  <c r="K8587" i="1"/>
  <c r="W8587" i="1" s="1"/>
  <c r="X8587" i="1" s="1"/>
  <c r="K1668" i="1"/>
  <c r="W1668" i="1" s="1"/>
  <c r="X1668" i="1" s="1"/>
  <c r="K561" i="1"/>
  <c r="W561" i="1" s="1"/>
  <c r="X561" i="1" s="1"/>
  <c r="K8586" i="1"/>
  <c r="W8586" i="1" s="1"/>
  <c r="X8586" i="1" s="1"/>
  <c r="K8585" i="1"/>
  <c r="W8585" i="1" s="1"/>
  <c r="X8585" i="1" s="1"/>
  <c r="K8584" i="1"/>
  <c r="W8584" i="1" s="1"/>
  <c r="X8584" i="1" s="1"/>
  <c r="K8583" i="1"/>
  <c r="W8583" i="1" s="1"/>
  <c r="X8583" i="1" s="1"/>
  <c r="K8582" i="1"/>
  <c r="W8582" i="1" s="1"/>
  <c r="X8582" i="1" s="1"/>
  <c r="K8581" i="1"/>
  <c r="W8581" i="1" s="1"/>
  <c r="X8581" i="1" s="1"/>
  <c r="K8580" i="1"/>
  <c r="W8580" i="1" s="1"/>
  <c r="X8580" i="1" s="1"/>
  <c r="K8579" i="1"/>
  <c r="W8579" i="1" s="1"/>
  <c r="X8579" i="1" s="1"/>
  <c r="K3830" i="1"/>
  <c r="W3830" i="1" s="1"/>
  <c r="X3830" i="1" s="1"/>
  <c r="K3829" i="1"/>
  <c r="W3829" i="1" s="1"/>
  <c r="X3829" i="1" s="1"/>
  <c r="K8578" i="1"/>
  <c r="W8578" i="1" s="1"/>
  <c r="X8578" i="1" s="1"/>
  <c r="K34" i="1"/>
  <c r="W34" i="1" s="1"/>
  <c r="X34" i="1" s="1"/>
  <c r="K1667" i="1"/>
  <c r="W1667" i="1" s="1"/>
  <c r="X1667" i="1" s="1"/>
  <c r="K3828" i="1"/>
  <c r="W3828" i="1" s="1"/>
  <c r="X3828" i="1" s="1"/>
  <c r="K6442" i="1"/>
  <c r="W6442" i="1" s="1"/>
  <c r="X6442" i="1" s="1"/>
  <c r="K6441" i="1"/>
  <c r="W6441" i="1" s="1"/>
  <c r="X6441" i="1" s="1"/>
  <c r="K6663" i="1"/>
  <c r="W6663" i="1" s="1"/>
  <c r="X6663" i="1" s="1"/>
  <c r="K6662" i="1"/>
  <c r="W6662" i="1" s="1"/>
  <c r="X6662" i="1" s="1"/>
  <c r="K4287" i="1"/>
  <c r="W4287" i="1" s="1"/>
  <c r="X4287" i="1" s="1"/>
  <c r="K6661" i="1"/>
  <c r="W6661" i="1" s="1"/>
  <c r="X6661" i="1" s="1"/>
  <c r="K560" i="1"/>
  <c r="W560" i="1" s="1"/>
  <c r="X560" i="1" s="1"/>
  <c r="K6660" i="1"/>
  <c r="W6660" i="1" s="1"/>
  <c r="X6660" i="1" s="1"/>
  <c r="K6659" i="1"/>
  <c r="W6659" i="1" s="1"/>
  <c r="X6659" i="1" s="1"/>
  <c r="K6658" i="1"/>
  <c r="W6658" i="1" s="1"/>
  <c r="X6658" i="1" s="1"/>
  <c r="K5334" i="1"/>
  <c r="W5334" i="1" s="1"/>
  <c r="X5334" i="1" s="1"/>
  <c r="K6657" i="1"/>
  <c r="W6657" i="1" s="1"/>
  <c r="X6657" i="1" s="1"/>
  <c r="K8326" i="1"/>
  <c r="K33" i="1"/>
  <c r="W33" i="1" s="1"/>
  <c r="X33" i="1" s="1"/>
  <c r="K1666" i="1"/>
  <c r="W1666" i="1" s="1"/>
  <c r="X1666" i="1" s="1"/>
  <c r="K1665" i="1"/>
  <c r="W1665" i="1" s="1"/>
  <c r="X1665" i="1" s="1"/>
  <c r="K6656" i="1"/>
  <c r="W6656" i="1" s="1"/>
  <c r="X6656" i="1" s="1"/>
  <c r="K6655" i="1"/>
  <c r="W6655" i="1" s="1"/>
  <c r="X6655" i="1" s="1"/>
  <c r="K3827" i="1"/>
  <c r="W3827" i="1" s="1"/>
  <c r="X3827" i="1" s="1"/>
  <c r="K6654" i="1"/>
  <c r="W6654" i="1" s="1"/>
  <c r="X6654" i="1" s="1"/>
  <c r="K32" i="1"/>
  <c r="W32" i="1" s="1"/>
  <c r="X32" i="1" s="1"/>
  <c r="K6440" i="1"/>
  <c r="W6440" i="1" s="1"/>
  <c r="X6440" i="1" s="1"/>
  <c r="K5333" i="1"/>
  <c r="W5333" i="1" s="1"/>
  <c r="X5333" i="1" s="1"/>
  <c r="K5332" i="1"/>
  <c r="W5332" i="1" s="1"/>
  <c r="X5332" i="1" s="1"/>
  <c r="K5331" i="1"/>
  <c r="W5331" i="1" s="1"/>
  <c r="X5331" i="1" s="1"/>
  <c r="K5330" i="1"/>
  <c r="W5330" i="1" s="1"/>
  <c r="X5330" i="1" s="1"/>
  <c r="K559" i="1"/>
  <c r="W559" i="1" s="1"/>
  <c r="X559" i="1" s="1"/>
  <c r="K4286" i="1"/>
  <c r="W4286" i="1" s="1"/>
  <c r="X4286" i="1" s="1"/>
  <c r="K4285" i="1"/>
  <c r="K31" i="1"/>
  <c r="W31" i="1" s="1"/>
  <c r="X31" i="1" s="1"/>
  <c r="K4284" i="1"/>
  <c r="W4284" i="1" s="1"/>
  <c r="X4284" i="1" s="1"/>
  <c r="K6653" i="1"/>
  <c r="W6653" i="1" s="1"/>
  <c r="X6653" i="1" s="1"/>
  <c r="K1664" i="1"/>
  <c r="W1664" i="1" s="1"/>
  <c r="X1664" i="1" s="1"/>
  <c r="K1663" i="1"/>
  <c r="W1663" i="1" s="1"/>
  <c r="X1663" i="1" s="1"/>
  <c r="K7786" i="1"/>
  <c r="W7786" i="1" s="1"/>
  <c r="X7786" i="1" s="1"/>
  <c r="K4283" i="1"/>
  <c r="W4283" i="1" s="1"/>
  <c r="X4283" i="1" s="1"/>
  <c r="K4722" i="1"/>
  <c r="W4722" i="1" s="1"/>
  <c r="X4722" i="1" s="1"/>
  <c r="K4721" i="1"/>
  <c r="W4721" i="1" s="1"/>
  <c r="X4721" i="1" s="1"/>
  <c r="K4720" i="1"/>
  <c r="W4720" i="1" s="1"/>
  <c r="X4720" i="1" s="1"/>
  <c r="K5025" i="1"/>
  <c r="W5025" i="1" s="1"/>
  <c r="X5025" i="1" s="1"/>
  <c r="K4719" i="1"/>
  <c r="W4719" i="1" s="1"/>
  <c r="X4719" i="1" s="1"/>
  <c r="K4718" i="1"/>
  <c r="W4718" i="1" s="1"/>
  <c r="X4718" i="1" s="1"/>
  <c r="K4791" i="1"/>
  <c r="W4791" i="1" s="1"/>
  <c r="X4791" i="1" s="1"/>
  <c r="K4282" i="1"/>
  <c r="W4282" i="1" s="1"/>
  <c r="X4282" i="1" s="1"/>
  <c r="K4281" i="1"/>
  <c r="W4281" i="1" s="1"/>
  <c r="X4281" i="1" s="1"/>
  <c r="K4280" i="1"/>
  <c r="W4280" i="1" s="1"/>
  <c r="X4280" i="1" s="1"/>
  <c r="K4279" i="1"/>
  <c r="W4279" i="1" s="1"/>
  <c r="X4279" i="1" s="1"/>
  <c r="K30" i="1"/>
  <c r="W30" i="1" s="1"/>
  <c r="X30" i="1" s="1"/>
  <c r="K4278" i="1"/>
  <c r="W4278" i="1" s="1"/>
  <c r="X4278" i="1" s="1"/>
  <c r="K4277" i="1"/>
  <c r="W4277" i="1" s="1"/>
  <c r="X4277" i="1" s="1"/>
  <c r="K8095" i="1"/>
  <c r="W8095" i="1" s="1"/>
  <c r="X8095" i="1" s="1"/>
  <c r="K8094" i="1"/>
  <c r="W8094" i="1" s="1"/>
  <c r="X8094" i="1" s="1"/>
  <c r="K6652" i="1"/>
  <c r="W6652" i="1" s="1"/>
  <c r="X6652" i="1" s="1"/>
  <c r="K29" i="1"/>
  <c r="W29" i="1" s="1"/>
  <c r="X29" i="1" s="1"/>
  <c r="K6651" i="1"/>
  <c r="W6651" i="1" s="1"/>
  <c r="X6651" i="1" s="1"/>
  <c r="K4790" i="1"/>
  <c r="W4790" i="1" s="1"/>
  <c r="X4790" i="1" s="1"/>
  <c r="K6650" i="1"/>
  <c r="W6650" i="1" s="1"/>
  <c r="X6650" i="1" s="1"/>
  <c r="K28" i="1"/>
  <c r="W28" i="1" s="1"/>
  <c r="X28" i="1" s="1"/>
  <c r="K27" i="1"/>
  <c r="W27" i="1" s="1"/>
  <c r="X27" i="1" s="1"/>
  <c r="K26" i="1"/>
  <c r="W26" i="1" s="1"/>
  <c r="X26" i="1" s="1"/>
  <c r="K1662" i="1"/>
  <c r="W1662" i="1" s="1"/>
  <c r="X1662" i="1" s="1"/>
  <c r="K1661" i="1"/>
  <c r="W1661" i="1" s="1"/>
  <c r="X1661" i="1" s="1"/>
  <c r="K1660" i="1"/>
  <c r="W1660" i="1" s="1"/>
  <c r="X1660" i="1" s="1"/>
  <c r="K1659" i="1"/>
  <c r="W1659" i="1" s="1"/>
  <c r="X1659" i="1" s="1"/>
  <c r="K3826" i="1"/>
  <c r="W3826" i="1" s="1"/>
  <c r="X3826" i="1" s="1"/>
  <c r="K3825" i="1"/>
  <c r="W3825" i="1" s="1"/>
  <c r="X3825" i="1" s="1"/>
  <c r="K1658" i="1"/>
  <c r="W1658" i="1" s="1"/>
  <c r="X1658" i="1" s="1"/>
  <c r="K8325" i="1"/>
  <c r="W8325" i="1" s="1"/>
  <c r="X8325" i="1" s="1"/>
  <c r="K1657" i="1"/>
  <c r="W1657" i="1" s="1"/>
  <c r="X1657" i="1" s="1"/>
  <c r="K25" i="1"/>
  <c r="W25" i="1" s="1"/>
  <c r="X25" i="1" s="1"/>
  <c r="K4276" i="1"/>
  <c r="W4276" i="1" s="1"/>
  <c r="X4276" i="1" s="1"/>
  <c r="K1656" i="1"/>
  <c r="W1656" i="1" s="1"/>
  <c r="X1656" i="1" s="1"/>
  <c r="K4275" i="1"/>
  <c r="W4275" i="1" s="1"/>
  <c r="X4275" i="1" s="1"/>
  <c r="K6649" i="1"/>
  <c r="W6649" i="1" s="1"/>
  <c r="X6649" i="1" s="1"/>
  <c r="K6648" i="1"/>
  <c r="W6648" i="1" s="1"/>
  <c r="X6648" i="1" s="1"/>
  <c r="K6439" i="1"/>
  <c r="W6439" i="1" s="1"/>
  <c r="X6439" i="1" s="1"/>
  <c r="K6438" i="1"/>
  <c r="W6438" i="1" s="1"/>
  <c r="X6438" i="1" s="1"/>
  <c r="K558" i="1"/>
  <c r="W558" i="1" s="1"/>
  <c r="X558" i="1" s="1"/>
  <c r="K557" i="1"/>
  <c r="W557" i="1" s="1"/>
  <c r="X557" i="1" s="1"/>
  <c r="K6647" i="1"/>
  <c r="W6647" i="1" s="1"/>
  <c r="X6647" i="1" s="1"/>
  <c r="K556" i="1"/>
  <c r="W556" i="1" s="1"/>
  <c r="X556" i="1" s="1"/>
  <c r="K6437" i="1"/>
  <c r="W6437" i="1" s="1"/>
  <c r="X6437" i="1" s="1"/>
  <c r="K1655" i="1"/>
  <c r="W1655" i="1" s="1"/>
  <c r="X1655" i="1" s="1"/>
  <c r="K555" i="1"/>
  <c r="W555" i="1" s="1"/>
  <c r="X555" i="1" s="1"/>
  <c r="K1654" i="1"/>
  <c r="W1654" i="1" s="1"/>
  <c r="X1654" i="1" s="1"/>
  <c r="K6646" i="1"/>
  <c r="W6646" i="1" s="1"/>
  <c r="X6646" i="1" s="1"/>
  <c r="K1653" i="1"/>
  <c r="W1653" i="1" s="1"/>
  <c r="X1653" i="1" s="1"/>
  <c r="K1652" i="1"/>
  <c r="W1652" i="1" s="1"/>
  <c r="X1652" i="1" s="1"/>
  <c r="K1651" i="1"/>
  <c r="W1651" i="1" s="1"/>
  <c r="X1651" i="1" s="1"/>
  <c r="K1650" i="1"/>
  <c r="W1650" i="1" s="1"/>
  <c r="X1650" i="1" s="1"/>
  <c r="K1649" i="1"/>
  <c r="W1649" i="1" s="1"/>
  <c r="X1649" i="1" s="1"/>
  <c r="K554" i="1"/>
  <c r="W554" i="1" s="1"/>
  <c r="X554" i="1" s="1"/>
  <c r="K1648" i="1"/>
  <c r="W1648" i="1" s="1"/>
  <c r="X1648" i="1" s="1"/>
  <c r="K553" i="1"/>
  <c r="W553" i="1" s="1"/>
  <c r="X553" i="1" s="1"/>
  <c r="K552" i="1"/>
  <c r="W552" i="1" s="1"/>
  <c r="X552" i="1" s="1"/>
  <c r="K6645" i="1"/>
  <c r="W6645" i="1" s="1"/>
  <c r="X6645" i="1" s="1"/>
  <c r="K8324" i="1"/>
  <c r="W8324" i="1" s="1"/>
  <c r="X8324" i="1" s="1"/>
  <c r="K8323" i="1"/>
  <c r="W8323" i="1" s="1"/>
  <c r="X8323" i="1" s="1"/>
  <c r="K1647" i="1"/>
  <c r="W1647" i="1" s="1"/>
  <c r="X1647" i="1" s="1"/>
  <c r="K8322" i="1"/>
  <c r="W8322" i="1" s="1"/>
  <c r="X8322" i="1" s="1"/>
  <c r="K1646" i="1"/>
  <c r="W1646" i="1" s="1"/>
  <c r="X1646" i="1" s="1"/>
  <c r="K1645" i="1"/>
  <c r="W1645" i="1" s="1"/>
  <c r="X1645" i="1" s="1"/>
  <c r="K1644" i="1"/>
  <c r="W1644" i="1" s="1"/>
  <c r="X1644" i="1" s="1"/>
  <c r="K1643" i="1"/>
  <c r="W1643" i="1" s="1"/>
  <c r="X1643" i="1" s="1"/>
  <c r="K1642" i="1"/>
  <c r="W1642" i="1" s="1"/>
  <c r="X1642" i="1" s="1"/>
  <c r="K8321" i="1"/>
  <c r="W8321" i="1" s="1"/>
  <c r="X8321" i="1" s="1"/>
  <c r="K24" i="1"/>
  <c r="W24" i="1" s="1"/>
  <c r="X24" i="1" s="1"/>
  <c r="K23" i="1"/>
  <c r="W23" i="1" s="1"/>
  <c r="X23" i="1" s="1"/>
  <c r="K8093" i="1"/>
  <c r="W8093" i="1" s="1"/>
  <c r="X8093" i="1" s="1"/>
  <c r="K8092" i="1"/>
  <c r="W8092" i="1" s="1"/>
  <c r="X8092" i="1" s="1"/>
  <c r="K8091" i="1"/>
  <c r="W8091" i="1" s="1"/>
  <c r="X8091" i="1" s="1"/>
  <c r="K22" i="1"/>
  <c r="W22" i="1" s="1"/>
  <c r="X22" i="1" s="1"/>
  <c r="K8090" i="1"/>
  <c r="W8090" i="1" s="1"/>
  <c r="X8090" i="1" s="1"/>
  <c r="K4608" i="1"/>
  <c r="K1641" i="1"/>
  <c r="W1641" i="1" s="1"/>
  <c r="X1641" i="1" s="1"/>
  <c r="K1640" i="1"/>
  <c r="W1640" i="1" s="1"/>
  <c r="X1640" i="1" s="1"/>
  <c r="K21" i="1"/>
  <c r="W21" i="1" s="1"/>
  <c r="X21" i="1" s="1"/>
  <c r="K4607" i="1"/>
  <c r="K5024" i="1"/>
  <c r="W5024" i="1" s="1"/>
  <c r="X5024" i="1" s="1"/>
  <c r="K6644" i="1"/>
  <c r="W6644" i="1" s="1"/>
  <c r="X6644" i="1" s="1"/>
  <c r="K1639" i="1"/>
  <c r="W1639" i="1" s="1"/>
  <c r="X1639" i="1" s="1"/>
  <c r="K6643" i="1"/>
  <c r="W6643" i="1" s="1"/>
  <c r="X6643" i="1" s="1"/>
  <c r="K551" i="1"/>
  <c r="W551" i="1" s="1"/>
  <c r="X551" i="1" s="1"/>
  <c r="K8577" i="1"/>
  <c r="W8577" i="1" s="1"/>
  <c r="X8577" i="1" s="1"/>
  <c r="K8576" i="1"/>
  <c r="W8576" i="1" s="1"/>
  <c r="X8576" i="1" s="1"/>
  <c r="K8575" i="1"/>
  <c r="W8575" i="1" s="1"/>
  <c r="X8575" i="1" s="1"/>
  <c r="K8574" i="1"/>
  <c r="W8574" i="1" s="1"/>
  <c r="X8574" i="1" s="1"/>
  <c r="K8573" i="1"/>
  <c r="W8573" i="1" s="1"/>
  <c r="X8573" i="1" s="1"/>
  <c r="K8572" i="1"/>
  <c r="W8572" i="1" s="1"/>
  <c r="X8572" i="1" s="1"/>
  <c r="K8571" i="1"/>
  <c r="W8571" i="1" s="1"/>
  <c r="X8571" i="1" s="1"/>
  <c r="K8570" i="1"/>
  <c r="W8570" i="1" s="1"/>
  <c r="X8570" i="1" s="1"/>
  <c r="K8089" i="1"/>
  <c r="W8089" i="1" s="1"/>
  <c r="X8089" i="1" s="1"/>
  <c r="K550" i="1"/>
  <c r="W550" i="1" s="1"/>
  <c r="X550" i="1" s="1"/>
  <c r="K8569" i="1"/>
  <c r="W8569" i="1" s="1"/>
  <c r="X8569" i="1" s="1"/>
  <c r="K8568" i="1"/>
  <c r="W8568" i="1" s="1"/>
  <c r="X8568" i="1" s="1"/>
  <c r="K8567" i="1"/>
  <c r="W8567" i="1" s="1"/>
  <c r="X8567" i="1" s="1"/>
  <c r="K549" i="1"/>
  <c r="W549" i="1" s="1"/>
  <c r="X549" i="1" s="1"/>
  <c r="K8566" i="1"/>
  <c r="W8566" i="1" s="1"/>
  <c r="X8566" i="1" s="1"/>
  <c r="K8088" i="1"/>
  <c r="W8088" i="1" s="1"/>
  <c r="X8088" i="1" s="1"/>
  <c r="K3824" i="1"/>
  <c r="W3824" i="1" s="1"/>
  <c r="X3824" i="1" s="1"/>
  <c r="K8565" i="1"/>
  <c r="W8565" i="1" s="1"/>
  <c r="X8565" i="1" s="1"/>
  <c r="K8564" i="1"/>
  <c r="W8564" i="1" s="1"/>
  <c r="X8564" i="1" s="1"/>
  <c r="K8563" i="1"/>
  <c r="W8563" i="1" s="1"/>
  <c r="X8563" i="1" s="1"/>
  <c r="K8562" i="1"/>
  <c r="W8562" i="1" s="1"/>
  <c r="X8562" i="1" s="1"/>
  <c r="K548" i="1"/>
  <c r="W548" i="1" s="1"/>
  <c r="X548" i="1" s="1"/>
  <c r="K3823" i="1"/>
  <c r="W3823" i="1" s="1"/>
  <c r="X3823" i="1" s="1"/>
  <c r="K6642" i="1"/>
  <c r="W6642" i="1" s="1"/>
  <c r="X6642" i="1" s="1"/>
  <c r="K6641" i="1"/>
  <c r="W6641" i="1" s="1"/>
  <c r="X6641" i="1" s="1"/>
  <c r="K547" i="1"/>
  <c r="W547" i="1" s="1"/>
  <c r="X547" i="1" s="1"/>
  <c r="K6640" i="1"/>
  <c r="W6640" i="1" s="1"/>
  <c r="X6640" i="1" s="1"/>
  <c r="K546" i="1"/>
  <c r="W546" i="1" s="1"/>
  <c r="X546" i="1" s="1"/>
  <c r="K20" i="1"/>
  <c r="W20" i="1" s="1"/>
  <c r="X20" i="1" s="1"/>
  <c r="K19" i="1"/>
  <c r="W19" i="1" s="1"/>
  <c r="X19" i="1" s="1"/>
  <c r="K1638" i="1"/>
  <c r="W1638" i="1" s="1"/>
  <c r="X1638" i="1" s="1"/>
  <c r="K8561" i="1"/>
  <c r="W8561" i="1" s="1"/>
  <c r="X8561" i="1" s="1"/>
  <c r="K1637" i="1"/>
  <c r="W1637" i="1" s="1"/>
  <c r="X1637" i="1" s="1"/>
  <c r="K4606" i="1"/>
  <c r="K545" i="1"/>
  <c r="W545" i="1" s="1"/>
  <c r="X545" i="1" s="1"/>
  <c r="K3822" i="1"/>
  <c r="W3822" i="1" s="1"/>
  <c r="X3822" i="1" s="1"/>
  <c r="K1636" i="1"/>
  <c r="W1636" i="1" s="1"/>
  <c r="X1636" i="1" s="1"/>
  <c r="K544" i="1"/>
  <c r="W544" i="1" s="1"/>
  <c r="X544" i="1" s="1"/>
  <c r="K1635" i="1"/>
  <c r="W1635" i="1" s="1"/>
  <c r="X1635" i="1" s="1"/>
  <c r="K1634" i="1"/>
  <c r="W1634" i="1" s="1"/>
  <c r="X1634" i="1" s="1"/>
  <c r="K543" i="1"/>
  <c r="W543" i="1" s="1"/>
  <c r="X543" i="1" s="1"/>
  <c r="K4605" i="1"/>
  <c r="K1633" i="1"/>
  <c r="W1633" i="1" s="1"/>
  <c r="X1633" i="1" s="1"/>
  <c r="K3821" i="1"/>
  <c r="K1632" i="1"/>
  <c r="W1632" i="1" s="1"/>
  <c r="X1632" i="1" s="1"/>
  <c r="K8320" i="1"/>
  <c r="W8320" i="1" s="1"/>
  <c r="X8320" i="1" s="1"/>
  <c r="K1631" i="1"/>
  <c r="W1631" i="1" s="1"/>
  <c r="X1631" i="1" s="1"/>
  <c r="K3820" i="1"/>
  <c r="W3820" i="1" s="1"/>
  <c r="X3820" i="1" s="1"/>
  <c r="K542" i="1"/>
  <c r="W542" i="1" s="1"/>
  <c r="X542" i="1" s="1"/>
  <c r="K8087" i="1"/>
  <c r="W8087" i="1" s="1"/>
  <c r="X8087" i="1" s="1"/>
  <c r="K1630" i="1"/>
  <c r="W1630" i="1" s="1"/>
  <c r="X1630" i="1" s="1"/>
  <c r="K1629" i="1"/>
  <c r="W1629" i="1" s="1"/>
  <c r="X1629" i="1" s="1"/>
  <c r="K1628" i="1"/>
  <c r="W1628" i="1" s="1"/>
  <c r="X1628" i="1" s="1"/>
  <c r="K3819" i="1"/>
  <c r="W3819" i="1" s="1"/>
  <c r="X3819" i="1" s="1"/>
  <c r="K8319" i="1"/>
  <c r="W8319" i="1" s="1"/>
  <c r="X8319" i="1" s="1"/>
  <c r="K1627" i="1"/>
  <c r="W1627" i="1" s="1"/>
  <c r="X1627" i="1" s="1"/>
  <c r="K8318" i="1"/>
  <c r="W8318" i="1" s="1"/>
  <c r="X8318" i="1" s="1"/>
  <c r="K3818" i="1"/>
  <c r="W3818" i="1" s="1"/>
  <c r="X3818" i="1" s="1"/>
  <c r="K4274" i="1"/>
  <c r="W4274" i="1" s="1"/>
  <c r="X4274" i="1" s="1"/>
  <c r="K8317" i="1"/>
  <c r="W8317" i="1" s="1"/>
  <c r="X8317" i="1" s="1"/>
  <c r="K18" i="1"/>
  <c r="W18" i="1" s="1"/>
  <c r="X18" i="1" s="1"/>
  <c r="K541" i="1"/>
  <c r="W541" i="1" s="1"/>
  <c r="X541" i="1" s="1"/>
  <c r="K6639" i="1"/>
  <c r="W6639" i="1" s="1"/>
  <c r="X6639" i="1" s="1"/>
  <c r="K6436" i="1"/>
  <c r="W6436" i="1" s="1"/>
  <c r="X6436" i="1" s="1"/>
  <c r="K17" i="1"/>
  <c r="W17" i="1" s="1"/>
  <c r="X17" i="1" s="1"/>
  <c r="K16" i="1"/>
  <c r="W16" i="1" s="1"/>
  <c r="X16" i="1" s="1"/>
  <c r="K540" i="1"/>
  <c r="W540" i="1" s="1"/>
  <c r="X540" i="1" s="1"/>
  <c r="K539" i="1"/>
  <c r="W539" i="1" s="1"/>
  <c r="X539" i="1" s="1"/>
  <c r="K8316" i="1"/>
  <c r="W8316" i="1" s="1"/>
  <c r="X8316" i="1" s="1"/>
  <c r="K15" i="1"/>
  <c r="W15" i="1" s="1"/>
  <c r="X15" i="1" s="1"/>
  <c r="K14" i="1"/>
  <c r="W14" i="1" s="1"/>
  <c r="X14" i="1" s="1"/>
  <c r="K13" i="1"/>
  <c r="W13" i="1" s="1"/>
  <c r="X13" i="1" s="1"/>
  <c r="K1626" i="1"/>
  <c r="W1626" i="1" s="1"/>
  <c r="X1626" i="1" s="1"/>
  <c r="K1625" i="1"/>
  <c r="W1625" i="1" s="1"/>
  <c r="X1625" i="1" s="1"/>
  <c r="K538" i="1"/>
  <c r="W538" i="1" s="1"/>
  <c r="X538" i="1" s="1"/>
  <c r="K12" i="1"/>
  <c r="W12" i="1" s="1"/>
  <c r="X12" i="1" s="1"/>
  <c r="K537" i="1"/>
  <c r="W537" i="1" s="1"/>
  <c r="X537" i="1" s="1"/>
  <c r="K6638" i="1"/>
  <c r="W6638" i="1" s="1"/>
  <c r="X6638" i="1" s="1"/>
  <c r="K4604" i="1"/>
  <c r="K4603" i="1"/>
  <c r="K8560" i="1"/>
  <c r="W8560" i="1" s="1"/>
  <c r="X8560" i="1" s="1"/>
  <c r="K3817" i="1"/>
  <c r="W3817" i="1" s="1"/>
  <c r="X3817" i="1" s="1"/>
  <c r="K5023" i="1"/>
  <c r="W5023" i="1" s="1"/>
  <c r="X5023" i="1" s="1"/>
  <c r="K8559" i="1"/>
  <c r="W8559" i="1" s="1"/>
  <c r="X8559" i="1" s="1"/>
  <c r="K5022" i="1"/>
  <c r="W5022" i="1" s="1"/>
  <c r="X5022" i="1" s="1"/>
  <c r="K5021" i="1"/>
  <c r="W5021" i="1" s="1"/>
  <c r="X5021" i="1" s="1"/>
  <c r="K8086" i="1"/>
  <c r="W8086" i="1" s="1"/>
  <c r="X8086" i="1" s="1"/>
  <c r="K4602" i="1"/>
  <c r="K8085" i="1"/>
  <c r="W8085" i="1" s="1"/>
  <c r="X8085" i="1" s="1"/>
  <c r="K3816" i="1"/>
  <c r="W3816" i="1" s="1"/>
  <c r="X3816" i="1" s="1"/>
  <c r="K8084" i="1"/>
  <c r="W8084" i="1" s="1"/>
  <c r="X8084" i="1" s="1"/>
  <c r="K11" i="1"/>
  <c r="W11" i="1" s="1"/>
  <c r="X11" i="1" s="1"/>
  <c r="K10" i="1"/>
  <c r="W10" i="1" s="1"/>
  <c r="X10" i="1" s="1"/>
  <c r="K9" i="1"/>
  <c r="W9" i="1" s="1"/>
  <c r="X9" i="1" s="1"/>
  <c r="K1624" i="1"/>
  <c r="W1624" i="1" s="1"/>
  <c r="X1624" i="1" s="1"/>
  <c r="K1623" i="1"/>
  <c r="W1623" i="1" s="1"/>
  <c r="X1623" i="1" s="1"/>
  <c r="K7785" i="1"/>
  <c r="W7785" i="1" s="1"/>
  <c r="X7785" i="1" s="1"/>
  <c r="K536" i="1"/>
  <c r="W536" i="1" s="1"/>
  <c r="X536" i="1" s="1"/>
  <c r="K8083" i="1"/>
  <c r="W8083" i="1" s="1"/>
  <c r="X8083" i="1" s="1"/>
  <c r="K6637" i="1"/>
  <c r="W6637" i="1" s="1"/>
  <c r="X6637" i="1" s="1"/>
  <c r="K1622" i="1"/>
  <c r="W1622" i="1" s="1"/>
  <c r="X1622" i="1" s="1"/>
  <c r="K1621" i="1"/>
  <c r="W1621" i="1" s="1"/>
  <c r="X1621" i="1" s="1"/>
  <c r="K1620" i="1"/>
  <c r="W1620" i="1" s="1"/>
  <c r="X1620" i="1" s="1"/>
  <c r="K1619" i="1"/>
  <c r="W1619" i="1" s="1"/>
  <c r="X1619" i="1" s="1"/>
  <c r="K1618" i="1"/>
  <c r="W1618" i="1" s="1"/>
  <c r="X1618" i="1" s="1"/>
  <c r="K1617" i="1"/>
  <c r="W1617" i="1" s="1"/>
  <c r="X1617" i="1" s="1"/>
  <c r="K1616" i="1"/>
  <c r="W1616" i="1" s="1"/>
  <c r="X1616" i="1" s="1"/>
  <c r="K1615" i="1"/>
  <c r="W1615" i="1" s="1"/>
  <c r="X1615" i="1" s="1"/>
  <c r="K1614" i="1"/>
  <c r="W1614" i="1" s="1"/>
  <c r="X1614" i="1" s="1"/>
  <c r="K1613" i="1"/>
  <c r="W1613" i="1" s="1"/>
  <c r="X1613" i="1" s="1"/>
  <c r="K1612" i="1"/>
  <c r="W1612" i="1" s="1"/>
  <c r="X1612" i="1" s="1"/>
  <c r="K1611" i="1"/>
  <c r="W1611" i="1" s="1"/>
  <c r="X1611" i="1" s="1"/>
  <c r="K1610" i="1"/>
  <c r="W1610" i="1" s="1"/>
  <c r="X1610" i="1" s="1"/>
  <c r="K1609" i="1"/>
  <c r="W1609" i="1" s="1"/>
  <c r="X1609" i="1" s="1"/>
  <c r="K1608" i="1"/>
  <c r="W1608" i="1" s="1"/>
  <c r="X1608" i="1" s="1"/>
  <c r="K1607" i="1"/>
  <c r="W1607" i="1" s="1"/>
  <c r="X1607" i="1" s="1"/>
  <c r="K1606" i="1"/>
  <c r="W1606" i="1" s="1"/>
  <c r="X1606" i="1" s="1"/>
  <c r="K1605" i="1"/>
  <c r="W1605" i="1" s="1"/>
  <c r="X1605" i="1" s="1"/>
  <c r="K1604" i="1"/>
  <c r="W1604" i="1" s="1"/>
  <c r="X1604" i="1" s="1"/>
  <c r="K1603" i="1"/>
  <c r="W1603" i="1" s="1"/>
  <c r="X1603" i="1" s="1"/>
  <c r="K1602" i="1"/>
  <c r="W1602" i="1" s="1"/>
  <c r="X1602" i="1" s="1"/>
  <c r="K4601" i="1"/>
  <c r="K1601" i="1"/>
  <c r="W1601" i="1" s="1"/>
  <c r="X1601" i="1" s="1"/>
  <c r="K1600" i="1"/>
  <c r="W1600" i="1" s="1"/>
  <c r="X1600" i="1" s="1"/>
  <c r="K1599" i="1"/>
  <c r="W1599" i="1" s="1"/>
  <c r="X1599" i="1" s="1"/>
  <c r="K535" i="1"/>
  <c r="W535" i="1" s="1"/>
  <c r="X535" i="1" s="1"/>
  <c r="K1598" i="1"/>
  <c r="W1598" i="1" s="1"/>
  <c r="X1598" i="1" s="1"/>
  <c r="K1597" i="1"/>
  <c r="W1597" i="1" s="1"/>
  <c r="X1597" i="1" s="1"/>
  <c r="K1596" i="1"/>
  <c r="W1596" i="1" s="1"/>
  <c r="X1596" i="1" s="1"/>
  <c r="K534" i="1"/>
  <c r="W534" i="1" s="1"/>
  <c r="X534" i="1" s="1"/>
  <c r="K1595" i="1"/>
  <c r="W1595" i="1" s="1"/>
  <c r="X1595" i="1" s="1"/>
  <c r="K1594" i="1"/>
  <c r="W1594" i="1" s="1"/>
  <c r="X1594" i="1" s="1"/>
  <c r="K533" i="1"/>
  <c r="W533" i="1" s="1"/>
  <c r="X533" i="1" s="1"/>
  <c r="K532" i="1"/>
  <c r="W532" i="1" s="1"/>
  <c r="X532" i="1" s="1"/>
  <c r="K531" i="1"/>
  <c r="W531" i="1" s="1"/>
  <c r="X531" i="1" s="1"/>
  <c r="K6636" i="1"/>
  <c r="W6636" i="1" s="1"/>
  <c r="X6636" i="1" s="1"/>
  <c r="K1593" i="1"/>
  <c r="W1593" i="1" s="1"/>
  <c r="X1593" i="1" s="1"/>
  <c r="K530" i="1"/>
  <c r="W530" i="1" s="1"/>
  <c r="X530" i="1" s="1"/>
  <c r="K529" i="1"/>
  <c r="W529" i="1" s="1"/>
  <c r="X529" i="1" s="1"/>
  <c r="K8558" i="1"/>
  <c r="W8558" i="1" s="1"/>
  <c r="X8558" i="1" s="1"/>
  <c r="K528" i="1"/>
  <c r="W528" i="1" s="1"/>
  <c r="X528" i="1" s="1"/>
  <c r="K527" i="1"/>
  <c r="W527" i="1" s="1"/>
  <c r="X527" i="1" s="1"/>
  <c r="K1592" i="1"/>
  <c r="W1592" i="1" s="1"/>
  <c r="X1592" i="1" s="1"/>
  <c r="K1591" i="1"/>
  <c r="W1591" i="1" s="1"/>
  <c r="X1591" i="1" s="1"/>
  <c r="K1590" i="1"/>
  <c r="W1590" i="1" s="1"/>
  <c r="X1590" i="1" s="1"/>
  <c r="K1589" i="1"/>
  <c r="W1589" i="1" s="1"/>
  <c r="X1589" i="1" s="1"/>
  <c r="K1588" i="1"/>
  <c r="W1588" i="1" s="1"/>
  <c r="X1588" i="1" s="1"/>
  <c r="K3815" i="1"/>
  <c r="W3815" i="1" s="1"/>
  <c r="X3815" i="1" s="1"/>
  <c r="K1587" i="1"/>
  <c r="W1587" i="1" s="1"/>
  <c r="X1587" i="1" s="1"/>
  <c r="K1586" i="1"/>
  <c r="W1586" i="1" s="1"/>
  <c r="X1586" i="1" s="1"/>
  <c r="K1585" i="1"/>
  <c r="W1585" i="1" s="1"/>
  <c r="X1585" i="1" s="1"/>
  <c r="K3814" i="1"/>
  <c r="W3814" i="1" s="1"/>
  <c r="X3814" i="1" s="1"/>
  <c r="K7663" i="1"/>
  <c r="K7662" i="1"/>
  <c r="K6025" i="1"/>
  <c r="W6025" i="1" s="1"/>
  <c r="X6025" i="1" s="1"/>
  <c r="K5329" i="1"/>
  <c r="W5329" i="1" s="1"/>
  <c r="X5329" i="1" s="1"/>
  <c r="K7784" i="1"/>
  <c r="W7784" i="1" s="1"/>
  <c r="X7784" i="1" s="1"/>
  <c r="K5328" i="1"/>
  <c r="W5328" i="1" s="1"/>
  <c r="X5328" i="1" s="1"/>
  <c r="K5327" i="1"/>
  <c r="W5327" i="1" s="1"/>
  <c r="X5327" i="1" s="1"/>
  <c r="K7661" i="1"/>
  <c r="K5326" i="1"/>
  <c r="W5326" i="1" s="1"/>
  <c r="X5326" i="1" s="1"/>
  <c r="K5325" i="1"/>
  <c r="W5325" i="1" s="1"/>
  <c r="X5325" i="1" s="1"/>
  <c r="K5324" i="1"/>
  <c r="W5324" i="1" s="1"/>
  <c r="X5324" i="1" s="1"/>
  <c r="K5323" i="1"/>
  <c r="W5323" i="1" s="1"/>
  <c r="X5323" i="1" s="1"/>
  <c r="K5322" i="1"/>
  <c r="W5322" i="1" s="1"/>
  <c r="X5322" i="1" s="1"/>
  <c r="K5321" i="1"/>
  <c r="W5321" i="1" s="1"/>
  <c r="X5321" i="1" s="1"/>
  <c r="K5320" i="1"/>
  <c r="W5320" i="1" s="1"/>
  <c r="X5320" i="1" s="1"/>
  <c r="K5319" i="1"/>
  <c r="W5319" i="1" s="1"/>
  <c r="X5319" i="1" s="1"/>
  <c r="K5318" i="1"/>
  <c r="W5318" i="1" s="1"/>
  <c r="X5318" i="1" s="1"/>
  <c r="K5317" i="1"/>
  <c r="W5317" i="1" s="1"/>
  <c r="X5317" i="1" s="1"/>
  <c r="K5316" i="1"/>
  <c r="W5316" i="1" s="1"/>
  <c r="X5316" i="1" s="1"/>
  <c r="K5315" i="1"/>
  <c r="W5315" i="1" s="1"/>
  <c r="X5315" i="1" s="1"/>
  <c r="K5314" i="1"/>
  <c r="W5314" i="1" s="1"/>
  <c r="X5314" i="1" s="1"/>
  <c r="K5313" i="1"/>
  <c r="W5313" i="1" s="1"/>
  <c r="X5313" i="1" s="1"/>
  <c r="K5312" i="1"/>
  <c r="W5312" i="1" s="1"/>
  <c r="X5312" i="1" s="1"/>
  <c r="K5311" i="1"/>
  <c r="W5311" i="1" s="1"/>
  <c r="X5311" i="1" s="1"/>
  <c r="K5310" i="1"/>
  <c r="W5310" i="1" s="1"/>
  <c r="X5310" i="1" s="1"/>
  <c r="K5309" i="1"/>
  <c r="W5309" i="1" s="1"/>
  <c r="X5309" i="1" s="1"/>
  <c r="K6435" i="1"/>
  <c r="W6435" i="1" s="1"/>
  <c r="X6435" i="1" s="1"/>
  <c r="K5308" i="1"/>
  <c r="W5308" i="1" s="1"/>
  <c r="X5308" i="1" s="1"/>
  <c r="K5307" i="1"/>
  <c r="W5307" i="1" s="1"/>
  <c r="X5307" i="1" s="1"/>
  <c r="K5306" i="1"/>
  <c r="W5306" i="1" s="1"/>
  <c r="X5306" i="1" s="1"/>
  <c r="K5305" i="1"/>
  <c r="W5305" i="1" s="1"/>
  <c r="X5305" i="1" s="1"/>
  <c r="K526" i="1"/>
  <c r="W526" i="1" s="1"/>
  <c r="X526" i="1" s="1"/>
  <c r="K525" i="1"/>
  <c r="W525" i="1" s="1"/>
  <c r="X525" i="1" s="1"/>
  <c r="K5304" i="1"/>
  <c r="W5304" i="1" s="1"/>
  <c r="X5304" i="1" s="1"/>
  <c r="K5303" i="1"/>
  <c r="W5303" i="1" s="1"/>
  <c r="X5303" i="1" s="1"/>
  <c r="K5302" i="1"/>
  <c r="W5302" i="1" s="1"/>
  <c r="X5302" i="1" s="1"/>
  <c r="K5301" i="1"/>
  <c r="W5301" i="1" s="1"/>
  <c r="X5301" i="1" s="1"/>
  <c r="K5300" i="1"/>
  <c r="W5300" i="1" s="1"/>
  <c r="X5300" i="1" s="1"/>
  <c r="K5299" i="1"/>
  <c r="W5299" i="1" s="1"/>
  <c r="X5299" i="1" s="1"/>
  <c r="K5298" i="1"/>
  <c r="W5298" i="1" s="1"/>
  <c r="X5298" i="1" s="1"/>
  <c r="K5297" i="1"/>
  <c r="W5297" i="1" s="1"/>
  <c r="X5297" i="1" s="1"/>
  <c r="K5296" i="1"/>
  <c r="W5296" i="1" s="1"/>
  <c r="X5296" i="1" s="1"/>
  <c r="K5295" i="1"/>
  <c r="W5295" i="1" s="1"/>
  <c r="X5295" i="1" s="1"/>
  <c r="K6024" i="1"/>
  <c r="W6024" i="1" s="1"/>
  <c r="X6024" i="1" s="1"/>
  <c r="K5294" i="1"/>
  <c r="W5294" i="1" s="1"/>
  <c r="X5294" i="1" s="1"/>
  <c r="K5293" i="1"/>
  <c r="W5293" i="1" s="1"/>
  <c r="X5293" i="1" s="1"/>
  <c r="K5292" i="1"/>
  <c r="W5292" i="1" s="1"/>
  <c r="X5292" i="1" s="1"/>
  <c r="K5291" i="1"/>
  <c r="W5291" i="1" s="1"/>
  <c r="X5291" i="1" s="1"/>
  <c r="K5290" i="1"/>
  <c r="W5290" i="1" s="1"/>
  <c r="X5290" i="1" s="1"/>
  <c r="K5289" i="1"/>
  <c r="W5289" i="1" s="1"/>
  <c r="X5289" i="1" s="1"/>
  <c r="K524" i="1"/>
  <c r="W524" i="1" s="1"/>
  <c r="X524" i="1" s="1"/>
  <c r="K523" i="1"/>
  <c r="W523" i="1" s="1"/>
  <c r="X523" i="1" s="1"/>
  <c r="K522" i="1"/>
  <c r="W522" i="1" s="1"/>
  <c r="X522" i="1" s="1"/>
  <c r="K521" i="1"/>
  <c r="W521" i="1" s="1"/>
  <c r="X521" i="1" s="1"/>
  <c r="K6434" i="1"/>
  <c r="W6434" i="1" s="1"/>
  <c r="X6434" i="1" s="1"/>
  <c r="K7660" i="1"/>
  <c r="K7659" i="1"/>
  <c r="K7783" i="1"/>
  <c r="W7783" i="1" s="1"/>
  <c r="X7783" i="1" s="1"/>
  <c r="K7782" i="1"/>
  <c r="W7782" i="1" s="1"/>
  <c r="X7782" i="1" s="1"/>
  <c r="K7781" i="1"/>
  <c r="W7781" i="1" s="1"/>
  <c r="X7781" i="1" s="1"/>
  <c r="K7780" i="1"/>
  <c r="W7780" i="1" s="1"/>
  <c r="X7780" i="1" s="1"/>
  <c r="K8" i="1"/>
  <c r="W8" i="1" s="1"/>
  <c r="X8" i="1" s="1"/>
  <c r="K7" i="1"/>
  <c r="W7" i="1" s="1"/>
  <c r="X7" i="1" s="1"/>
  <c r="K7779" i="1"/>
  <c r="W7779" i="1" s="1"/>
  <c r="X7779" i="1" s="1"/>
  <c r="K7778" i="1"/>
  <c r="W7778" i="1" s="1"/>
  <c r="X7778" i="1" s="1"/>
  <c r="K7777" i="1"/>
  <c r="W7777" i="1" s="1"/>
  <c r="X7777" i="1" s="1"/>
  <c r="K7776" i="1"/>
  <c r="W7776" i="1" s="1"/>
  <c r="X7776" i="1" s="1"/>
  <c r="K7775" i="1"/>
  <c r="W7775" i="1" s="1"/>
  <c r="X7775" i="1" s="1"/>
  <c r="K7774" i="1"/>
  <c r="W7774" i="1" s="1"/>
  <c r="X7774" i="1" s="1"/>
  <c r="K520" i="1"/>
  <c r="W520" i="1" s="1"/>
  <c r="X520" i="1" s="1"/>
  <c r="K519" i="1"/>
  <c r="W519" i="1" s="1"/>
  <c r="X519" i="1" s="1"/>
  <c r="K518" i="1"/>
  <c r="W518" i="1" s="1"/>
  <c r="X518" i="1" s="1"/>
  <c r="K517" i="1"/>
  <c r="W517" i="1" s="1"/>
  <c r="X517" i="1" s="1"/>
  <c r="K7773" i="1"/>
  <c r="W7773" i="1" s="1"/>
  <c r="X7773" i="1" s="1"/>
  <c r="K516" i="1"/>
  <c r="W516" i="1" s="1"/>
  <c r="X516" i="1" s="1"/>
  <c r="K515" i="1"/>
  <c r="W515" i="1" s="1"/>
  <c r="X515" i="1" s="1"/>
  <c r="K514" i="1"/>
  <c r="W514" i="1" s="1"/>
  <c r="X514" i="1" s="1"/>
  <c r="K513" i="1"/>
  <c r="W513" i="1" s="1"/>
  <c r="X513" i="1" s="1"/>
  <c r="K6635" i="1"/>
  <c r="W6635" i="1" s="1"/>
  <c r="X6635" i="1" s="1"/>
  <c r="K512" i="1"/>
  <c r="W512" i="1" s="1"/>
  <c r="X512" i="1" s="1"/>
  <c r="K511" i="1"/>
  <c r="W511" i="1" s="1"/>
  <c r="X511" i="1" s="1"/>
  <c r="K1584" i="1"/>
  <c r="W1584" i="1" s="1"/>
  <c r="X1584" i="1" s="1"/>
  <c r="K1583" i="1"/>
  <c r="W1583" i="1" s="1"/>
  <c r="X1583" i="1" s="1"/>
  <c r="K7772" i="1"/>
  <c r="W7772" i="1" s="1"/>
  <c r="X7772" i="1" s="1"/>
  <c r="K510" i="1"/>
  <c r="W510" i="1" s="1"/>
  <c r="X510" i="1" s="1"/>
  <c r="K7771" i="1"/>
  <c r="W7771" i="1" s="1"/>
  <c r="X7771" i="1" s="1"/>
  <c r="K509" i="1"/>
  <c r="W509" i="1" s="1"/>
  <c r="X509" i="1" s="1"/>
  <c r="K508" i="1"/>
  <c r="W508" i="1" s="1"/>
  <c r="X508" i="1" s="1"/>
  <c r="K6433" i="1"/>
  <c r="W6433" i="1" s="1"/>
  <c r="X6433" i="1" s="1"/>
  <c r="K7770" i="1"/>
  <c r="W7770" i="1" s="1"/>
  <c r="X7770" i="1" s="1"/>
  <c r="K507" i="1"/>
  <c r="W507" i="1" s="1"/>
  <c r="X507" i="1" s="1"/>
  <c r="K506" i="1"/>
  <c r="W506" i="1" s="1"/>
  <c r="X506" i="1" s="1"/>
  <c r="K505" i="1"/>
  <c r="W505" i="1" s="1"/>
  <c r="X505" i="1" s="1"/>
  <c r="K4273" i="1"/>
  <c r="W4273" i="1" s="1"/>
  <c r="X4273" i="1" s="1"/>
  <c r="K504" i="1"/>
  <c r="W504" i="1" s="1"/>
  <c r="X504" i="1" s="1"/>
  <c r="K4272" i="1"/>
  <c r="W4272" i="1" s="1"/>
  <c r="X4272" i="1" s="1"/>
  <c r="K503" i="1"/>
  <c r="W503" i="1" s="1"/>
  <c r="X503" i="1" s="1"/>
  <c r="K4271" i="1"/>
  <c r="W4271" i="1" s="1"/>
  <c r="X4271" i="1" s="1"/>
  <c r="K1582" i="1"/>
  <c r="W1582" i="1" s="1"/>
  <c r="X1582" i="1" s="1"/>
  <c r="K1581" i="1"/>
  <c r="W1581" i="1" s="1"/>
  <c r="X1581" i="1" s="1"/>
  <c r="K8315" i="1"/>
  <c r="W8315" i="1" s="1"/>
  <c r="X8315" i="1" s="1"/>
  <c r="K1580" i="1"/>
  <c r="W1580" i="1" s="1"/>
  <c r="X1580" i="1" s="1"/>
  <c r="K1579" i="1"/>
  <c r="W1579" i="1" s="1"/>
  <c r="X1579" i="1" s="1"/>
  <c r="K8314" i="1"/>
  <c r="W8314" i="1" s="1"/>
  <c r="X8314" i="1" s="1"/>
  <c r="K8313" i="1"/>
  <c r="W8313" i="1" s="1"/>
  <c r="X8313" i="1" s="1"/>
  <c r="K8312" i="1"/>
  <c r="W8312" i="1" s="1"/>
  <c r="X8312" i="1" s="1"/>
  <c r="K4600" i="1"/>
  <c r="K1578" i="1"/>
  <c r="W1578" i="1" s="1"/>
  <c r="X1578" i="1" s="1"/>
  <c r="K502" i="1"/>
  <c r="W502" i="1" s="1"/>
  <c r="X502" i="1" s="1"/>
  <c r="K501" i="1"/>
  <c r="W501" i="1" s="1"/>
  <c r="X501" i="1" s="1"/>
  <c r="K4599" i="1"/>
  <c r="K8311" i="1"/>
  <c r="W8311" i="1" s="1"/>
  <c r="X8311" i="1" s="1"/>
  <c r="K8310" i="1"/>
  <c r="W8310" i="1" s="1"/>
  <c r="X8310" i="1" s="1"/>
  <c r="K4598" i="1"/>
  <c r="K1577" i="1"/>
  <c r="W1577" i="1" s="1"/>
  <c r="X1577" i="1" s="1"/>
  <c r="K1576" i="1"/>
  <c r="W1576" i="1" s="1"/>
  <c r="X1576" i="1" s="1"/>
  <c r="K6634" i="1"/>
  <c r="W6634" i="1" s="1"/>
  <c r="X6634" i="1" s="1"/>
  <c r="K6633" i="1"/>
  <c r="W6633" i="1" s="1"/>
  <c r="X6633" i="1" s="1"/>
  <c r="K1575" i="1"/>
  <c r="W1575" i="1" s="1"/>
  <c r="X1575" i="1" s="1"/>
  <c r="K8309" i="1"/>
  <c r="W8309" i="1" s="1"/>
  <c r="X8309" i="1" s="1"/>
  <c r="K1574" i="1"/>
  <c r="W1574" i="1" s="1"/>
  <c r="X1574" i="1" s="1"/>
  <c r="K1573" i="1"/>
  <c r="W1573" i="1" s="1"/>
  <c r="X1573" i="1" s="1"/>
  <c r="K1572" i="1"/>
  <c r="W1572" i="1" s="1"/>
  <c r="X1572" i="1" s="1"/>
  <c r="K8308" i="1"/>
  <c r="W8308" i="1" s="1"/>
  <c r="X8308" i="1" s="1"/>
  <c r="K1571" i="1"/>
  <c r="W1571" i="1" s="1"/>
  <c r="X1571" i="1" s="1"/>
  <c r="K1570" i="1"/>
  <c r="W1570" i="1" s="1"/>
  <c r="X1570" i="1" s="1"/>
  <c r="K1569" i="1"/>
  <c r="W1569" i="1" s="1"/>
  <c r="X1569" i="1" s="1"/>
  <c r="K8307" i="1"/>
  <c r="W8307" i="1" s="1"/>
  <c r="X8307" i="1" s="1"/>
  <c r="K6" i="1"/>
  <c r="W6" i="1" s="1"/>
  <c r="X6" i="1" s="1"/>
  <c r="K6632" i="1"/>
  <c r="W6632" i="1" s="1"/>
  <c r="X6632" i="1" s="1"/>
  <c r="K6631" i="1"/>
  <c r="W6631" i="1" s="1"/>
  <c r="X6631" i="1" s="1"/>
  <c r="K6630" i="1"/>
  <c r="W6630" i="1" s="1"/>
  <c r="X6630" i="1" s="1"/>
  <c r="K1568" i="1"/>
  <c r="W1568" i="1" s="1"/>
  <c r="X1568" i="1" s="1"/>
  <c r="K1567" i="1"/>
  <c r="W1567" i="1" s="1"/>
  <c r="X1567" i="1" s="1"/>
  <c r="K6629" i="1"/>
  <c r="W6629" i="1" s="1"/>
  <c r="X6629" i="1" s="1"/>
  <c r="K6628" i="1"/>
  <c r="W6628" i="1" s="1"/>
  <c r="X6628" i="1" s="1"/>
  <c r="K5" i="1"/>
  <c r="W5" i="1" s="1"/>
  <c r="X5" i="1" s="1"/>
  <c r="K6627" i="1"/>
  <c r="W6627" i="1" s="1"/>
  <c r="X6627" i="1" s="1"/>
  <c r="K7583" i="1"/>
  <c r="W7583" i="1" s="1"/>
  <c r="X7583" i="1" s="1"/>
  <c r="K6626" i="1"/>
  <c r="W6626" i="1" s="1"/>
  <c r="X6626" i="1" s="1"/>
  <c r="K6625" i="1"/>
  <c r="W6625" i="1" s="1"/>
  <c r="X6625" i="1" s="1"/>
  <c r="K6624" i="1"/>
  <c r="W6624" i="1" s="1"/>
  <c r="X6624" i="1" s="1"/>
  <c r="K6623" i="1"/>
  <c r="W6623" i="1" s="1"/>
  <c r="X6623" i="1" s="1"/>
  <c r="K6622" i="1"/>
  <c r="W6622" i="1" s="1"/>
  <c r="X6622" i="1" s="1"/>
  <c r="K6621" i="1"/>
  <c r="W6621" i="1" s="1"/>
  <c r="X6621" i="1" s="1"/>
  <c r="K1566" i="1"/>
  <c r="W1566" i="1" s="1"/>
  <c r="X1566" i="1" s="1"/>
  <c r="K8306" i="1"/>
  <c r="W8306" i="1" s="1"/>
  <c r="X8306" i="1" s="1"/>
  <c r="K6620" i="1"/>
  <c r="W6620" i="1" s="1"/>
  <c r="X6620" i="1" s="1"/>
  <c r="K6619" i="1"/>
  <c r="W6619" i="1" s="1"/>
  <c r="X6619" i="1" s="1"/>
  <c r="K6618" i="1"/>
  <c r="W6618" i="1" s="1"/>
  <c r="X6618" i="1" s="1"/>
  <c r="K6617" i="1"/>
  <c r="W6617" i="1" s="1"/>
  <c r="X6617" i="1" s="1"/>
  <c r="K6616" i="1"/>
  <c r="W6616" i="1" s="1"/>
  <c r="X6616" i="1" s="1"/>
  <c r="K6615" i="1"/>
  <c r="W6615" i="1" s="1"/>
  <c r="X6615" i="1" s="1"/>
  <c r="K6614" i="1"/>
  <c r="W6614" i="1" s="1"/>
  <c r="X6614" i="1" s="1"/>
  <c r="K7582" i="1"/>
  <c r="W7582" i="1" s="1"/>
  <c r="X7582" i="1" s="1"/>
  <c r="K6613" i="1"/>
  <c r="W6613" i="1" s="1"/>
  <c r="X6613" i="1" s="1"/>
  <c r="K6612" i="1"/>
  <c r="W6612" i="1" s="1"/>
  <c r="X6612" i="1" s="1"/>
  <c r="K6611" i="1"/>
  <c r="W6611" i="1" s="1"/>
  <c r="X6611" i="1" s="1"/>
  <c r="K8305" i="1"/>
  <c r="W8305" i="1" s="1"/>
  <c r="X8305" i="1" s="1"/>
  <c r="K6610" i="1"/>
  <c r="W6610" i="1" s="1"/>
  <c r="X6610" i="1" s="1"/>
  <c r="K6609" i="1"/>
  <c r="W6609" i="1" s="1"/>
  <c r="X6609" i="1" s="1"/>
  <c r="K6608" i="1"/>
  <c r="W6608" i="1" s="1"/>
  <c r="X6608" i="1" s="1"/>
  <c r="K6607" i="1"/>
  <c r="W6607" i="1" s="1"/>
  <c r="X6607" i="1" s="1"/>
  <c r="K6606" i="1"/>
  <c r="W6606" i="1" s="1"/>
  <c r="X6606" i="1" s="1"/>
  <c r="K1565" i="1"/>
  <c r="W1565" i="1" s="1"/>
  <c r="X1565" i="1" s="1"/>
  <c r="K1564" i="1"/>
  <c r="W1564" i="1" s="1"/>
  <c r="X1564" i="1" s="1"/>
  <c r="K3813" i="1"/>
  <c r="W3813" i="1" s="1"/>
  <c r="X3813" i="1" s="1"/>
  <c r="K4270" i="1"/>
  <c r="W4270" i="1" s="1"/>
  <c r="X4270" i="1" s="1"/>
  <c r="K1563" i="1"/>
  <c r="W1563" i="1" s="1"/>
  <c r="X1563" i="1" s="1"/>
  <c r="K4597" i="1"/>
  <c r="K8304" i="1"/>
  <c r="W8304" i="1" s="1"/>
  <c r="X8304" i="1" s="1"/>
  <c r="K1562" i="1"/>
  <c r="W1562" i="1" s="1"/>
  <c r="X1562" i="1" s="1"/>
  <c r="K8303" i="1"/>
  <c r="W8303" i="1" s="1"/>
  <c r="X8303" i="1" s="1"/>
  <c r="K1561" i="1"/>
  <c r="W1561" i="1" s="1"/>
  <c r="X1561" i="1" s="1"/>
  <c r="K3812" i="1"/>
  <c r="W3812" i="1" s="1"/>
  <c r="X3812" i="1" s="1"/>
  <c r="K1560" i="1"/>
  <c r="W1560" i="1" s="1"/>
  <c r="X1560" i="1" s="1"/>
  <c r="K6605" i="1"/>
  <c r="W6605" i="1" s="1"/>
  <c r="X6605" i="1" s="1"/>
  <c r="K1559" i="1"/>
  <c r="W1559" i="1" s="1"/>
  <c r="X1559" i="1" s="1"/>
  <c r="K1558" i="1"/>
  <c r="W1558" i="1" s="1"/>
  <c r="X1558" i="1" s="1"/>
  <c r="K1557" i="1"/>
  <c r="W1557" i="1" s="1"/>
  <c r="X1557" i="1" s="1"/>
  <c r="K8302" i="1"/>
  <c r="W8302" i="1" s="1"/>
  <c r="X8302" i="1" s="1"/>
  <c r="K500" i="1"/>
  <c r="W500" i="1" s="1"/>
  <c r="X500" i="1" s="1"/>
  <c r="K4789" i="1"/>
  <c r="W4789" i="1" s="1"/>
  <c r="X4789" i="1" s="1"/>
  <c r="K4" i="1"/>
  <c r="W4" i="1" s="1"/>
  <c r="X4" i="1" s="1"/>
  <c r="K499" i="1"/>
  <c r="W499" i="1" s="1"/>
  <c r="X499" i="1" s="1"/>
  <c r="K4596" i="1"/>
  <c r="K7769" i="1"/>
  <c r="W7769" i="1" s="1"/>
  <c r="X7769" i="1" s="1"/>
  <c r="K498" i="1"/>
  <c r="W498" i="1" s="1"/>
  <c r="X498" i="1" s="1"/>
  <c r="K4595" i="1"/>
  <c r="K4594" i="1"/>
  <c r="K1556" i="1"/>
  <c r="W1556" i="1" s="1"/>
  <c r="X1556" i="1" s="1"/>
  <c r="K1555" i="1"/>
  <c r="W1555" i="1" s="1"/>
  <c r="X1555" i="1" s="1"/>
  <c r="K7768" i="1"/>
  <c r="W7768" i="1" s="1"/>
  <c r="X7768" i="1" s="1"/>
  <c r="K4593" i="1"/>
  <c r="K1554" i="1"/>
  <c r="W1554" i="1" s="1"/>
  <c r="X1554" i="1" s="1"/>
  <c r="K497" i="1"/>
  <c r="W497" i="1" s="1"/>
  <c r="X497" i="1" s="1"/>
  <c r="K1553" i="1"/>
  <c r="W1553" i="1" s="1"/>
  <c r="X1553" i="1" s="1"/>
  <c r="K1552" i="1"/>
  <c r="W1552" i="1" s="1"/>
  <c r="X1552" i="1" s="1"/>
  <c r="K4269" i="1"/>
  <c r="W4269" i="1" s="1"/>
  <c r="X4269" i="1" s="1"/>
  <c r="K4592" i="1"/>
  <c r="K4591" i="1"/>
  <c r="K1551" i="1"/>
  <c r="W1551" i="1" s="1"/>
  <c r="X1551" i="1" s="1"/>
  <c r="K1550" i="1"/>
  <c r="W1550" i="1" s="1"/>
  <c r="X1550" i="1" s="1"/>
  <c r="K1549" i="1"/>
  <c r="W1549" i="1" s="1"/>
  <c r="X1549" i="1" s="1"/>
  <c r="K1548" i="1"/>
  <c r="W1548" i="1" s="1"/>
  <c r="X1548" i="1" s="1"/>
  <c r="K6604" i="1"/>
  <c r="W6604" i="1" s="1"/>
  <c r="X6604" i="1" s="1"/>
  <c r="K6603" i="1"/>
  <c r="W6603" i="1" s="1"/>
  <c r="X6603" i="1" s="1"/>
  <c r="K496" i="1"/>
  <c r="W496" i="1" s="1"/>
  <c r="X496" i="1" s="1"/>
  <c r="K495" i="1"/>
  <c r="W495" i="1" s="1"/>
  <c r="X495" i="1" s="1"/>
  <c r="K1547" i="1"/>
  <c r="W1547" i="1" s="1"/>
  <c r="X1547" i="1" s="1"/>
  <c r="K8301" i="1"/>
  <c r="W8301" i="1" s="1"/>
  <c r="X8301" i="1" s="1"/>
  <c r="K1546" i="1"/>
  <c r="W1546" i="1" s="1"/>
  <c r="X1546" i="1" s="1"/>
  <c r="K8300" i="1"/>
  <c r="W8300" i="1" s="1"/>
  <c r="X8300" i="1" s="1"/>
  <c r="K1545" i="1"/>
  <c r="W1545" i="1" s="1"/>
  <c r="X1545" i="1" s="1"/>
  <c r="K1544" i="1"/>
  <c r="W1544" i="1" s="1"/>
  <c r="X1544" i="1" s="1"/>
  <c r="K1543" i="1"/>
  <c r="W1543" i="1" s="1"/>
  <c r="X1543" i="1" s="1"/>
  <c r="K4590" i="1"/>
  <c r="K7767" i="1"/>
  <c r="W7767" i="1" s="1"/>
  <c r="X7767" i="1" s="1"/>
  <c r="K7766" i="1"/>
  <c r="W7766" i="1" s="1"/>
  <c r="X7766" i="1" s="1"/>
  <c r="K7765" i="1"/>
  <c r="W7765" i="1" s="1"/>
  <c r="X7765" i="1" s="1"/>
  <c r="K1542" i="1"/>
  <c r="W1542" i="1" s="1"/>
  <c r="X1542" i="1" s="1"/>
  <c r="K1541" i="1"/>
  <c r="W1541" i="1" s="1"/>
  <c r="X1541" i="1" s="1"/>
  <c r="K1540" i="1"/>
  <c r="W1540" i="1" s="1"/>
  <c r="X1540" i="1" s="1"/>
  <c r="K7764" i="1"/>
  <c r="W7764" i="1" s="1"/>
  <c r="X7764" i="1" s="1"/>
  <c r="K1539" i="1"/>
  <c r="W1539" i="1" s="1"/>
  <c r="X1539" i="1" s="1"/>
  <c r="K7763" i="1"/>
  <c r="W7763" i="1" s="1"/>
  <c r="X7763" i="1" s="1"/>
  <c r="K1538" i="1"/>
  <c r="W1538" i="1" s="1"/>
  <c r="X1538" i="1" s="1"/>
  <c r="K1537" i="1"/>
  <c r="W1537" i="1" s="1"/>
  <c r="X1537" i="1" s="1"/>
  <c r="K7762" i="1"/>
  <c r="W7762" i="1" s="1"/>
  <c r="X7762" i="1" s="1"/>
  <c r="K494" i="1"/>
  <c r="W494" i="1" s="1"/>
  <c r="X494" i="1" s="1"/>
  <c r="K7761" i="1"/>
  <c r="W7761" i="1" s="1"/>
  <c r="X7761" i="1" s="1"/>
  <c r="K7760" i="1"/>
  <c r="W7760" i="1" s="1"/>
  <c r="X7760" i="1" s="1"/>
  <c r="K493" i="1"/>
  <c r="W493" i="1" s="1"/>
  <c r="X493" i="1" s="1"/>
  <c r="K1536" i="1"/>
  <c r="W1536" i="1" s="1"/>
  <c r="X1536" i="1" s="1"/>
  <c r="K8299" i="1"/>
  <c r="W8299" i="1" s="1"/>
  <c r="X8299" i="1" s="1"/>
  <c r="K1535" i="1"/>
  <c r="W1535" i="1" s="1"/>
  <c r="X1535" i="1" s="1"/>
  <c r="K1534" i="1"/>
  <c r="W1534" i="1" s="1"/>
  <c r="X1534" i="1" s="1"/>
  <c r="K1533" i="1"/>
  <c r="W1533" i="1" s="1"/>
  <c r="X1533" i="1" s="1"/>
  <c r="K1532" i="1"/>
  <c r="W1532" i="1" s="1"/>
  <c r="X1532" i="1" s="1"/>
  <c r="K7759" i="1"/>
  <c r="W7759" i="1" s="1"/>
  <c r="X7759" i="1" s="1"/>
  <c r="K1531" i="1"/>
  <c r="W1531" i="1" s="1"/>
  <c r="X1531" i="1" s="1"/>
  <c r="K1530" i="1"/>
  <c r="W1530" i="1" s="1"/>
  <c r="X1530" i="1" s="1"/>
  <c r="K1529" i="1"/>
  <c r="W1529" i="1" s="1"/>
  <c r="X1529" i="1" s="1"/>
  <c r="K1528" i="1"/>
  <c r="W1528" i="1" s="1"/>
  <c r="X1528" i="1" s="1"/>
  <c r="K4589" i="1"/>
  <c r="K1527" i="1"/>
  <c r="W1527" i="1" s="1"/>
  <c r="X1527" i="1" s="1"/>
  <c r="K8298" i="1"/>
  <c r="W8298" i="1" s="1"/>
  <c r="X8298" i="1" s="1"/>
  <c r="K7758" i="1"/>
  <c r="W7758" i="1" s="1"/>
  <c r="X7758" i="1" s="1"/>
  <c r="K7757" i="1"/>
  <c r="W7757" i="1" s="1"/>
  <c r="X7757" i="1" s="1"/>
  <c r="K1526" i="1"/>
  <c r="W1526" i="1" s="1"/>
  <c r="X1526" i="1" s="1"/>
  <c r="K1525" i="1"/>
  <c r="W1525" i="1" s="1"/>
  <c r="X1525" i="1" s="1"/>
  <c r="K1524" i="1"/>
  <c r="W1524" i="1" s="1"/>
  <c r="X1524" i="1" s="1"/>
  <c r="K1523" i="1"/>
  <c r="W1523" i="1" s="1"/>
  <c r="X1523" i="1" s="1"/>
  <c r="K1522" i="1"/>
  <c r="W1522" i="1" s="1"/>
  <c r="X1522" i="1" s="1"/>
  <c r="K1521" i="1"/>
  <c r="W1521" i="1" s="1"/>
  <c r="X1521" i="1" s="1"/>
  <c r="K1520" i="1"/>
  <c r="W1520" i="1" s="1"/>
  <c r="X1520" i="1" s="1"/>
  <c r="K6432" i="1"/>
  <c r="W6432" i="1" s="1"/>
  <c r="X6432" i="1" s="1"/>
  <c r="K6431" i="1"/>
  <c r="W6431" i="1" s="1"/>
  <c r="X6431" i="1" s="1"/>
  <c r="K6430" i="1"/>
  <c r="W6430" i="1" s="1"/>
  <c r="X6430" i="1" s="1"/>
  <c r="K1519" i="1"/>
  <c r="W1519" i="1" s="1"/>
  <c r="X1519" i="1" s="1"/>
  <c r="K6602" i="1"/>
  <c r="W6602" i="1" s="1"/>
  <c r="X6602" i="1" s="1"/>
  <c r="K6601" i="1"/>
  <c r="W6601" i="1" s="1"/>
  <c r="X6601" i="1" s="1"/>
  <c r="K6600" i="1"/>
  <c r="W6600" i="1" s="1"/>
  <c r="X6600" i="1" s="1"/>
  <c r="K1518" i="1"/>
  <c r="W1518" i="1" s="1"/>
  <c r="X1518" i="1" s="1"/>
  <c r="K6599" i="1"/>
  <c r="W6599" i="1" s="1"/>
  <c r="X6599" i="1" s="1"/>
  <c r="K1517" i="1"/>
  <c r="W1517" i="1" s="1"/>
  <c r="X1517" i="1" s="1"/>
  <c r="K6429" i="1"/>
  <c r="W6429" i="1" s="1"/>
  <c r="X6429" i="1" s="1"/>
  <c r="K7756" i="1"/>
  <c r="W7756" i="1" s="1"/>
  <c r="X7756" i="1" s="1"/>
  <c r="K8297" i="1"/>
  <c r="W8297" i="1" s="1"/>
  <c r="X8297" i="1" s="1"/>
  <c r="K7755" i="1"/>
  <c r="W7755" i="1" s="1"/>
  <c r="X7755" i="1" s="1"/>
  <c r="K7754" i="1"/>
  <c r="W7754" i="1" s="1"/>
  <c r="X7754" i="1" s="1"/>
  <c r="K4588" i="1"/>
  <c r="K1516" i="1"/>
  <c r="W1516" i="1" s="1"/>
  <c r="X1516" i="1" s="1"/>
  <c r="K1515" i="1"/>
  <c r="W1515" i="1" s="1"/>
  <c r="X1515" i="1" s="1"/>
  <c r="K1514" i="1"/>
  <c r="W1514" i="1" s="1"/>
  <c r="X1514" i="1" s="1"/>
  <c r="K1513" i="1"/>
  <c r="W1513" i="1" s="1"/>
  <c r="X1513" i="1" s="1"/>
  <c r="K4587" i="1"/>
  <c r="K1512" i="1"/>
  <c r="W1512" i="1" s="1"/>
  <c r="X1512" i="1" s="1"/>
  <c r="K6428" i="1"/>
  <c r="W6428" i="1" s="1"/>
  <c r="X6428" i="1" s="1"/>
  <c r="K4586" i="1"/>
  <c r="K4585" i="1"/>
  <c r="K1511" i="1"/>
  <c r="W1511" i="1" s="1"/>
  <c r="X1511" i="1" s="1"/>
  <c r="K1510" i="1"/>
  <c r="W1510" i="1" s="1"/>
  <c r="X1510" i="1" s="1"/>
  <c r="K7753" i="1"/>
  <c r="W7753" i="1" s="1"/>
  <c r="X7753" i="1" s="1"/>
  <c r="K1509" i="1"/>
  <c r="W1509" i="1" s="1"/>
  <c r="X1509" i="1" s="1"/>
  <c r="K492" i="1"/>
  <c r="W492" i="1" s="1"/>
  <c r="X492" i="1" s="1"/>
  <c r="K7752" i="1"/>
  <c r="W7752" i="1" s="1"/>
  <c r="X7752" i="1" s="1"/>
  <c r="K6598" i="1"/>
  <c r="W6598" i="1" s="1"/>
  <c r="X6598" i="1" s="1"/>
  <c r="K1508" i="1"/>
  <c r="W1508" i="1" s="1"/>
  <c r="X1508" i="1" s="1"/>
  <c r="K1507" i="1"/>
  <c r="W1507" i="1" s="1"/>
  <c r="X1507" i="1" s="1"/>
  <c r="K1506" i="1"/>
  <c r="W1506" i="1" s="1"/>
  <c r="X1506" i="1" s="1"/>
  <c r="K1505" i="1"/>
  <c r="W1505" i="1" s="1"/>
  <c r="X1505" i="1" s="1"/>
  <c r="K1504" i="1"/>
  <c r="W1504" i="1" s="1"/>
  <c r="X1504" i="1" s="1"/>
  <c r="K8296" i="1"/>
  <c r="W8296" i="1" s="1"/>
  <c r="X8296" i="1" s="1"/>
  <c r="K1503" i="1"/>
  <c r="W1503" i="1" s="1"/>
  <c r="X1503" i="1" s="1"/>
  <c r="K1502" i="1"/>
  <c r="W1502" i="1" s="1"/>
  <c r="X1502" i="1" s="1"/>
  <c r="K1501" i="1"/>
  <c r="W1501" i="1" s="1"/>
  <c r="X1501" i="1" s="1"/>
  <c r="K8082" i="1"/>
  <c r="W8082" i="1" s="1"/>
  <c r="X8082" i="1" s="1"/>
  <c r="K8081" i="1"/>
  <c r="W8081" i="1" s="1"/>
  <c r="X8081" i="1" s="1"/>
  <c r="K4717" i="1"/>
  <c r="W4717" i="1" s="1"/>
  <c r="X4717" i="1" s="1"/>
  <c r="K4716" i="1"/>
  <c r="W4716" i="1" s="1"/>
  <c r="X4716" i="1" s="1"/>
  <c r="K4715" i="1"/>
  <c r="W4715" i="1" s="1"/>
  <c r="X4715" i="1" s="1"/>
  <c r="K4714" i="1"/>
  <c r="W4714" i="1" s="1"/>
  <c r="X4714" i="1" s="1"/>
  <c r="K4713" i="1"/>
  <c r="W4713" i="1" s="1"/>
  <c r="X4713" i="1" s="1"/>
  <c r="K4712" i="1"/>
  <c r="W4712" i="1" s="1"/>
  <c r="X4712" i="1" s="1"/>
  <c r="K8295" i="1"/>
  <c r="W8295" i="1" s="1"/>
  <c r="X8295" i="1" s="1"/>
  <c r="K4788" i="1"/>
  <c r="W4788" i="1" s="1"/>
  <c r="X4788" i="1" s="1"/>
  <c r="K6597" i="1"/>
  <c r="W6597" i="1" s="1"/>
  <c r="X6597" i="1" s="1"/>
  <c r="K491" i="1"/>
  <c r="W491" i="1" s="1"/>
  <c r="X491" i="1" s="1"/>
  <c r="K6596" i="1"/>
  <c r="W6596" i="1" s="1"/>
  <c r="X6596" i="1" s="1"/>
  <c r="K6427" i="1"/>
  <c r="W6427" i="1" s="1"/>
  <c r="X6427" i="1" s="1"/>
  <c r="K6426" i="1"/>
  <c r="W6426" i="1" s="1"/>
  <c r="X6426" i="1" s="1"/>
  <c r="K1500" i="1"/>
  <c r="W1500" i="1" s="1"/>
  <c r="X1500" i="1" s="1"/>
  <c r="K1499" i="1"/>
  <c r="W1499" i="1" s="1"/>
  <c r="X1499" i="1" s="1"/>
  <c r="K1498" i="1"/>
  <c r="W1498" i="1" s="1"/>
  <c r="X1498" i="1" s="1"/>
  <c r="K1497" i="1"/>
  <c r="W1497" i="1" s="1"/>
  <c r="X1497" i="1" s="1"/>
  <c r="K1496" i="1"/>
  <c r="W1496" i="1" s="1"/>
  <c r="X1496" i="1" s="1"/>
  <c r="K8294" i="1"/>
  <c r="W8294" i="1" s="1"/>
  <c r="X8294" i="1" s="1"/>
  <c r="K1495" i="1"/>
  <c r="W1495" i="1" s="1"/>
  <c r="X1495" i="1" s="1"/>
  <c r="K490" i="1"/>
  <c r="W490" i="1" s="1"/>
  <c r="X490" i="1" s="1"/>
  <c r="K489" i="1"/>
  <c r="W489" i="1" s="1"/>
  <c r="X489" i="1" s="1"/>
  <c r="K8293" i="1"/>
  <c r="W8293" i="1" s="1"/>
  <c r="X8293" i="1" s="1"/>
  <c r="K488" i="1"/>
  <c r="W488" i="1" s="1"/>
  <c r="X488" i="1" s="1"/>
  <c r="K487" i="1"/>
  <c r="W487" i="1" s="1"/>
  <c r="X487" i="1" s="1"/>
  <c r="K1494" i="1"/>
  <c r="W1494" i="1" s="1"/>
  <c r="X1494" i="1" s="1"/>
  <c r="K1493" i="1"/>
  <c r="W1493" i="1" s="1"/>
  <c r="X1493" i="1" s="1"/>
  <c r="K486" i="1"/>
  <c r="W486" i="1" s="1"/>
  <c r="X486" i="1" s="1"/>
  <c r="K485" i="1"/>
  <c r="W485" i="1" s="1"/>
  <c r="X485" i="1" s="1"/>
  <c r="K484" i="1"/>
  <c r="W484" i="1" s="1"/>
  <c r="X484" i="1" s="1"/>
  <c r="K483" i="1"/>
  <c r="W483" i="1" s="1"/>
  <c r="X483" i="1" s="1"/>
  <c r="K1492" i="1"/>
  <c r="W1492" i="1" s="1"/>
  <c r="X1492" i="1" s="1"/>
  <c r="K1491" i="1"/>
  <c r="W1491" i="1" s="1"/>
  <c r="X1491" i="1" s="1"/>
  <c r="K482" i="1"/>
  <c r="W482" i="1" s="1"/>
  <c r="X482" i="1" s="1"/>
  <c r="K3" i="1"/>
  <c r="K1490" i="1"/>
  <c r="W1490" i="1" s="1"/>
  <c r="X1490" i="1" s="1"/>
  <c r="K6595" i="1"/>
  <c r="W6595" i="1" s="1"/>
  <c r="X6595" i="1" s="1"/>
  <c r="K481" i="1"/>
  <c r="W481" i="1" s="1"/>
  <c r="X481" i="1" s="1"/>
  <c r="K480" i="1"/>
  <c r="W480" i="1" s="1"/>
  <c r="X480" i="1" s="1"/>
  <c r="K479" i="1"/>
  <c r="W479" i="1" s="1"/>
  <c r="X479" i="1" s="1"/>
  <c r="K478" i="1"/>
  <c r="W478" i="1" s="1"/>
  <c r="X478" i="1" s="1"/>
  <c r="K477" i="1"/>
  <c r="W477" i="1" s="1"/>
  <c r="X477" i="1" s="1"/>
  <c r="K476" i="1"/>
  <c r="W476" i="1" s="1"/>
  <c r="X476" i="1" s="1"/>
  <c r="K475" i="1"/>
  <c r="W475" i="1" s="1"/>
  <c r="X475" i="1" s="1"/>
  <c r="K474" i="1"/>
  <c r="W474" i="1" s="1"/>
  <c r="X474" i="1" s="1"/>
  <c r="K473" i="1"/>
  <c r="W473" i="1" s="1"/>
  <c r="X473" i="1" s="1"/>
  <c r="K472" i="1"/>
  <c r="W472" i="1" s="1"/>
  <c r="X472" i="1" s="1"/>
  <c r="K471" i="1"/>
  <c r="W471" i="1" s="1"/>
  <c r="X471" i="1" s="1"/>
  <c r="K470" i="1"/>
  <c r="W470" i="1" s="1"/>
  <c r="X470" i="1" s="1"/>
  <c r="K469" i="1"/>
  <c r="W469" i="1" s="1"/>
  <c r="X469" i="1" s="1"/>
  <c r="K4584" i="1"/>
  <c r="K468" i="1"/>
  <c r="W468" i="1" s="1"/>
  <c r="X468" i="1" s="1"/>
  <c r="K467" i="1"/>
  <c r="W467" i="1" s="1"/>
  <c r="X467" i="1" s="1"/>
  <c r="K6594" i="1"/>
  <c r="W6594" i="1" s="1"/>
  <c r="X6594" i="1" s="1"/>
  <c r="K6593" i="1"/>
  <c r="W6593" i="1" s="1"/>
  <c r="X6593" i="1" s="1"/>
  <c r="K6592" i="1"/>
  <c r="W6592" i="1" s="1"/>
  <c r="X6592" i="1" s="1"/>
  <c r="K466" i="1"/>
  <c r="W466" i="1" s="1"/>
  <c r="X466" i="1" s="1"/>
  <c r="K6591" i="1"/>
  <c r="W6591" i="1" s="1"/>
  <c r="X6591" i="1" s="1"/>
  <c r="K6590" i="1"/>
  <c r="W6590" i="1" s="1"/>
  <c r="X6590" i="1" s="1"/>
  <c r="K6589" i="1"/>
  <c r="W6589" i="1" s="1"/>
  <c r="X6589" i="1" s="1"/>
  <c r="K6588" i="1"/>
  <c r="W6588" i="1" s="1"/>
  <c r="X6588" i="1" s="1"/>
  <c r="K6587" i="1"/>
  <c r="W6587" i="1" s="1"/>
  <c r="X6587" i="1" s="1"/>
  <c r="K4268" i="1"/>
  <c r="W4268" i="1" s="1"/>
  <c r="X4268" i="1" s="1"/>
  <c r="K6586" i="1"/>
  <c r="W6586" i="1" s="1"/>
  <c r="X6586" i="1" s="1"/>
  <c r="K6585" i="1"/>
  <c r="W6585" i="1" s="1"/>
  <c r="X6585" i="1" s="1"/>
  <c r="K6584" i="1"/>
  <c r="W6584" i="1" s="1"/>
  <c r="X6584" i="1" s="1"/>
  <c r="K6583" i="1"/>
  <c r="W6583" i="1" s="1"/>
  <c r="X6583" i="1" s="1"/>
  <c r="K6582" i="1"/>
  <c r="W6582" i="1" s="1"/>
  <c r="X6582" i="1" s="1"/>
  <c r="K6581" i="1"/>
  <c r="W6581" i="1" s="1"/>
  <c r="X6581" i="1" s="1"/>
  <c r="K6580" i="1"/>
  <c r="W6580" i="1" s="1"/>
  <c r="X6580" i="1" s="1"/>
  <c r="K6579" i="1"/>
  <c r="W6579" i="1" s="1"/>
  <c r="X6579" i="1" s="1"/>
  <c r="K6578" i="1"/>
  <c r="W6578" i="1" s="1"/>
  <c r="X6578" i="1" s="1"/>
  <c r="K6577" i="1"/>
  <c r="W6577" i="1" s="1"/>
  <c r="X6577" i="1" s="1"/>
  <c r="K6576" i="1"/>
  <c r="W6576" i="1" s="1"/>
  <c r="X6576" i="1" s="1"/>
  <c r="K6575" i="1"/>
  <c r="W6575" i="1" s="1"/>
  <c r="X6575" i="1" s="1"/>
  <c r="K6574" i="1"/>
  <c r="W6574" i="1" s="1"/>
  <c r="X6574" i="1" s="1"/>
  <c r="K6573" i="1"/>
  <c r="W6573" i="1" s="1"/>
  <c r="X6573" i="1" s="1"/>
  <c r="K6572" i="1"/>
  <c r="W6572" i="1" s="1"/>
  <c r="X6572" i="1" s="1"/>
  <c r="K6571" i="1"/>
  <c r="W6571" i="1" s="1"/>
  <c r="X6571" i="1" s="1"/>
  <c r="K6570" i="1"/>
  <c r="W6570" i="1" s="1"/>
  <c r="X6570" i="1" s="1"/>
  <c r="K6569" i="1"/>
  <c r="W6569" i="1" s="1"/>
  <c r="X6569" i="1" s="1"/>
  <c r="K6568" i="1"/>
  <c r="W6568" i="1" s="1"/>
  <c r="X6568" i="1" s="1"/>
  <c r="K6567" i="1"/>
  <c r="W6567" i="1" s="1"/>
  <c r="X6567" i="1" s="1"/>
  <c r="K7581" i="1"/>
  <c r="W7581" i="1" s="1"/>
  <c r="X7581" i="1" s="1"/>
  <c r="K6566" i="1"/>
  <c r="W6566" i="1" s="1"/>
  <c r="X6566" i="1" s="1"/>
  <c r="K1489" i="1"/>
  <c r="W1489" i="1" s="1"/>
  <c r="X1489" i="1" s="1"/>
  <c r="K3811" i="1"/>
  <c r="W3811" i="1" s="1"/>
  <c r="X3811" i="1" s="1"/>
  <c r="K2" i="1"/>
  <c r="W2" i="1" s="1"/>
  <c r="X2" i="1" s="1"/>
  <c r="K6565" i="1"/>
  <c r="W6565" i="1" s="1"/>
  <c r="X6565" i="1" s="1"/>
  <c r="K6564" i="1"/>
  <c r="W6564" i="1" s="1"/>
  <c r="X6564" i="1" s="1"/>
  <c r="K6563" i="1"/>
  <c r="W6563" i="1" s="1"/>
  <c r="X6563" i="1" s="1"/>
  <c r="K465" i="1"/>
  <c r="W465" i="1" s="1"/>
  <c r="X465" i="1" s="1"/>
  <c r="K464" i="1"/>
  <c r="W464" i="1" s="1"/>
  <c r="X464" i="1" s="1"/>
  <c r="K463" i="1"/>
  <c r="W463" i="1" s="1"/>
  <c r="X463" i="1" s="1"/>
  <c r="K462" i="1"/>
  <c r="W462" i="1" s="1"/>
  <c r="X462" i="1" s="1"/>
  <c r="K1488" i="1"/>
  <c r="W1488" i="1" s="1"/>
  <c r="X1488" i="1" s="1"/>
  <c r="K461" i="1"/>
  <c r="W461" i="1" s="1"/>
  <c r="X461" i="1" s="1"/>
  <c r="K460" i="1"/>
  <c r="W460" i="1" s="1"/>
  <c r="X460" i="1" s="1"/>
  <c r="K8557" i="1"/>
  <c r="W8557" i="1" s="1"/>
  <c r="X8557" i="1" s="1"/>
  <c r="K459" i="1"/>
  <c r="W459" i="1" s="1"/>
  <c r="X459" i="1" s="1"/>
  <c r="K3810" i="1"/>
  <c r="W3810" i="1" s="1"/>
  <c r="X3810" i="1" s="1"/>
  <c r="K458" i="1"/>
  <c r="W458" i="1" s="1"/>
  <c r="X458" i="1" s="1"/>
  <c r="K457" i="1"/>
  <c r="W457" i="1" s="1"/>
  <c r="X457" i="1" s="1"/>
  <c r="K456" i="1"/>
  <c r="W456" i="1" s="1"/>
  <c r="X456" i="1" s="1"/>
  <c r="M4717" i="1"/>
  <c r="Q4717" i="1" s="1"/>
  <c r="R4717" i="1" s="1"/>
  <c r="M4761" i="1"/>
  <c r="Q4761" i="1" s="1"/>
  <c r="R4761" i="1" s="1"/>
  <c r="M4759" i="1"/>
  <c r="Q4759" i="1" s="1"/>
  <c r="R4759" i="1" s="1"/>
  <c r="M4722" i="1"/>
  <c r="M4776" i="1"/>
  <c r="Q4776" i="1" s="1"/>
  <c r="R4776" i="1" s="1"/>
  <c r="M4716" i="1"/>
  <c r="M4738" i="1"/>
  <c r="M4713" i="1"/>
  <c r="Q4713" i="1" s="1"/>
  <c r="R4713" i="1" s="1"/>
  <c r="M4771" i="1"/>
  <c r="Q4771" i="1" s="1"/>
  <c r="R4771" i="1" s="1"/>
  <c r="M4727" i="1"/>
  <c r="Q4727" i="1" s="1"/>
  <c r="R4727" i="1" s="1"/>
  <c r="M4737" i="1"/>
  <c r="Q4737" i="1" s="1"/>
  <c r="R4737" i="1" s="1"/>
  <c r="M4770" i="1"/>
  <c r="M4736" i="1"/>
  <c r="Q4736" i="1" s="1"/>
  <c r="R4736" i="1" s="1"/>
  <c r="M4729" i="1"/>
  <c r="M4730" i="1"/>
  <c r="M4762" i="1"/>
  <c r="Q4762" i="1" s="1"/>
  <c r="R4762" i="1" s="1"/>
  <c r="M4760" i="1"/>
  <c r="Q4760" i="1" s="1"/>
  <c r="R4760" i="1" s="1"/>
  <c r="M4758" i="1"/>
  <c r="Q4758" i="1" s="1"/>
  <c r="R4758" i="1" s="1"/>
  <c r="M4753" i="1"/>
  <c r="Q4753" i="1" s="1"/>
  <c r="R4753" i="1" s="1"/>
  <c r="M4772" i="1"/>
  <c r="Q4772" i="1" s="1"/>
  <c r="R4772" i="1" s="1"/>
  <c r="M4735" i="1"/>
  <c r="Q4735" i="1" s="1"/>
  <c r="R4735" i="1" s="1"/>
  <c r="M4726" i="1"/>
  <c r="M4740" i="1"/>
  <c r="M4721" i="1"/>
  <c r="Q4721" i="1" s="1"/>
  <c r="R4721" i="1" s="1"/>
  <c r="M4715" i="1"/>
  <c r="Q4715" i="1" s="1"/>
  <c r="R4715" i="1" s="1"/>
  <c r="M4719" i="1"/>
  <c r="Q4719" i="1" s="1"/>
  <c r="R4719" i="1" s="1"/>
  <c r="M4718" i="1"/>
  <c r="Q4718" i="1" s="1"/>
  <c r="R4718" i="1" s="1"/>
  <c r="M4724" i="1"/>
  <c r="Q4724" i="1" s="1"/>
  <c r="R4724" i="1" s="1"/>
  <c r="M4734" i="1"/>
  <c r="Q4734" i="1" s="1"/>
  <c r="R4734" i="1" s="1"/>
  <c r="M4751" i="1"/>
  <c r="M4775" i="1"/>
  <c r="M4774" i="1"/>
  <c r="Q4774" i="1" s="1"/>
  <c r="R4774" i="1" s="1"/>
  <c r="M4748" i="1"/>
  <c r="Q4748" i="1" s="1"/>
  <c r="R4748" i="1" s="1"/>
  <c r="M4750" i="1"/>
  <c r="Q4750" i="1" s="1"/>
  <c r="R4750" i="1" s="1"/>
  <c r="M4779" i="1"/>
  <c r="Q4779" i="1" s="1"/>
  <c r="R4779" i="1" s="1"/>
  <c r="M4778" i="1"/>
  <c r="Q4778" i="1" s="1"/>
  <c r="R4778" i="1" s="1"/>
  <c r="M4752" i="1"/>
  <c r="Q4752" i="1" s="1"/>
  <c r="R4752" i="1" s="1"/>
  <c r="M4773" i="1"/>
  <c r="M4720" i="1"/>
  <c r="M4744" i="1"/>
  <c r="Q4744" i="1" s="1"/>
  <c r="R4744" i="1" s="1"/>
  <c r="M4739" i="1"/>
  <c r="Q4739" i="1" s="1"/>
  <c r="R4739" i="1" s="1"/>
  <c r="M4769" i="1"/>
  <c r="Q4769" i="1" s="1"/>
  <c r="R4769" i="1" s="1"/>
  <c r="M4755" i="1"/>
  <c r="Q4755" i="1" s="1"/>
  <c r="R4755" i="1" s="1"/>
  <c r="M4712" i="1"/>
  <c r="Q4712" i="1" s="1"/>
  <c r="R4712" i="1" s="1"/>
  <c r="M4757" i="1"/>
  <c r="M4742" i="1"/>
  <c r="Q4742" i="1" s="1"/>
  <c r="R4742" i="1" s="1"/>
  <c r="M4723" i="1"/>
  <c r="M4754" i="1"/>
  <c r="Q4754" i="1" s="1"/>
  <c r="R4754" i="1" s="1"/>
  <c r="M4787" i="1"/>
  <c r="Q4787" i="1" s="1"/>
  <c r="R4787" i="1" s="1"/>
  <c r="M4785" i="1"/>
  <c r="Q4785" i="1" s="1"/>
  <c r="R4785" i="1" s="1"/>
  <c r="M4714" i="1"/>
  <c r="Q4714" i="1" s="1"/>
  <c r="R4714" i="1" s="1"/>
  <c r="M4783" i="1"/>
  <c r="Q4783" i="1" s="1"/>
  <c r="R4783" i="1" s="1"/>
  <c r="M4781" i="1"/>
  <c r="Q4781" i="1" s="1"/>
  <c r="R4781" i="1" s="1"/>
  <c r="M4733" i="1"/>
  <c r="Q4733" i="1" s="1"/>
  <c r="R4733" i="1" s="1"/>
  <c r="M4743" i="1"/>
  <c r="M4749" i="1"/>
  <c r="Q4749" i="1" s="1"/>
  <c r="R4749" i="1" s="1"/>
  <c r="M4756" i="1"/>
  <c r="Q4756" i="1" s="1"/>
  <c r="R4756" i="1" s="1"/>
  <c r="M4777" i="1"/>
  <c r="Q4777" i="1" s="1"/>
  <c r="R4777" i="1" s="1"/>
  <c r="M4766" i="1"/>
  <c r="Q4766" i="1" s="1"/>
  <c r="R4766" i="1" s="1"/>
  <c r="M4745" i="1"/>
  <c r="Q4745" i="1" s="1"/>
  <c r="R4745" i="1" s="1"/>
  <c r="M4782" i="1"/>
  <c r="Q4782" i="1" s="1"/>
  <c r="R4782" i="1" s="1"/>
  <c r="M4747" i="1"/>
  <c r="Q4747" i="1" s="1"/>
  <c r="R4747" i="1" s="1"/>
  <c r="M4725" i="1"/>
  <c r="M4728" i="1"/>
  <c r="Q4728" i="1" s="1"/>
  <c r="R4728" i="1" s="1"/>
  <c r="M4763" i="1"/>
  <c r="Q4763" i="1" s="1"/>
  <c r="R4763" i="1" s="1"/>
  <c r="M4784" i="1"/>
  <c r="Q4784" i="1" s="1"/>
  <c r="R4784" i="1" s="1"/>
  <c r="M4768" i="1"/>
  <c r="Q4768" i="1" s="1"/>
  <c r="R4768" i="1" s="1"/>
  <c r="M4764" i="1"/>
  <c r="Q4764" i="1" s="1"/>
  <c r="R4764" i="1" s="1"/>
  <c r="M4732" i="1"/>
  <c r="Q4732" i="1" s="1"/>
  <c r="R4732" i="1" s="1"/>
  <c r="M4746" i="1"/>
  <c r="Q4746" i="1" s="1"/>
  <c r="R4746" i="1" s="1"/>
  <c r="M4786" i="1"/>
  <c r="M4731" i="1"/>
  <c r="Q4731" i="1" s="1"/>
  <c r="R4731" i="1" s="1"/>
  <c r="M4765" i="1"/>
  <c r="Q4765" i="1" s="1"/>
  <c r="R4765" i="1" s="1"/>
  <c r="M4767" i="1"/>
  <c r="Q4767" i="1" s="1"/>
  <c r="R4767" i="1" s="1"/>
  <c r="M4780" i="1"/>
  <c r="Q4780" i="1" s="1"/>
  <c r="R4780" i="1" s="1"/>
  <c r="M4741" i="1"/>
  <c r="Q4741" i="1" s="1"/>
  <c r="R4741" i="1" s="1"/>
  <c r="M5009" i="1"/>
  <c r="Q5009" i="1" s="1"/>
  <c r="R5009" i="1" s="1"/>
  <c r="M4881" i="1"/>
  <c r="Q4881" i="1" s="1"/>
  <c r="R4881" i="1" s="1"/>
  <c r="M4880" i="1"/>
  <c r="M4848" i="1"/>
  <c r="Q4848" i="1" s="1"/>
  <c r="R4848" i="1" s="1"/>
  <c r="M4789" i="1"/>
  <c r="Q4789" i="1" s="1"/>
  <c r="R4789" i="1" s="1"/>
  <c r="M4886" i="1"/>
  <c r="Q4886" i="1" s="1"/>
  <c r="R4886" i="1" s="1"/>
  <c r="M4885" i="1"/>
  <c r="Q4885" i="1" s="1"/>
  <c r="R4885" i="1" s="1"/>
  <c r="M4856" i="1"/>
  <c r="M5015" i="1"/>
  <c r="Q5015" i="1" s="1"/>
  <c r="R5015" i="1" s="1"/>
  <c r="M4854" i="1"/>
  <c r="Q4854" i="1" s="1"/>
  <c r="R4854" i="1" s="1"/>
  <c r="M4895" i="1"/>
  <c r="M5000" i="1"/>
  <c r="Q5000" i="1" s="1"/>
  <c r="R5000" i="1" s="1"/>
  <c r="M4811" i="1"/>
  <c r="Q4811" i="1" s="1"/>
  <c r="R4811" i="1" s="1"/>
  <c r="M4852" i="1"/>
  <c r="Q4852" i="1" s="1"/>
  <c r="R4852" i="1" s="1"/>
  <c r="M4846" i="1"/>
  <c r="Q4846" i="1" s="1"/>
  <c r="R4846" i="1" s="1"/>
  <c r="M4857" i="1"/>
  <c r="Q4857" i="1" s="1"/>
  <c r="R4857" i="1" s="1"/>
  <c r="M4877" i="1"/>
  <c r="M4833" i="1"/>
  <c r="Q4833" i="1" s="1"/>
  <c r="R4833" i="1" s="1"/>
  <c r="M4824" i="1"/>
  <c r="M4878" i="1"/>
  <c r="Q4878" i="1" s="1"/>
  <c r="R4878" i="1" s="1"/>
  <c r="M4803" i="1"/>
  <c r="Q4803" i="1" s="1"/>
  <c r="R4803" i="1" s="1"/>
  <c r="M5011" i="1"/>
  <c r="M4894" i="1"/>
  <c r="Q4894" i="1" s="1"/>
  <c r="R4894" i="1" s="1"/>
  <c r="M4890" i="1"/>
  <c r="Q4890" i="1" s="1"/>
  <c r="R4890" i="1" s="1"/>
  <c r="M4819" i="1"/>
  <c r="Q4819" i="1" s="1"/>
  <c r="R4819" i="1" s="1"/>
  <c r="M4994" i="1"/>
  <c r="Q4994" i="1" s="1"/>
  <c r="R4994" i="1" s="1"/>
  <c r="M4902" i="1"/>
  <c r="M5010" i="1"/>
  <c r="Q5010" i="1" s="1"/>
  <c r="R5010" i="1" s="1"/>
  <c r="M4889" i="1"/>
  <c r="Q4889" i="1" s="1"/>
  <c r="R4889" i="1" s="1"/>
  <c r="M4817" i="1"/>
  <c r="Q4817" i="1" s="1"/>
  <c r="R4817" i="1" s="1"/>
  <c r="M4841" i="1"/>
  <c r="Q4841" i="1" s="1"/>
  <c r="R4841" i="1" s="1"/>
  <c r="M4865" i="1"/>
  <c r="Q4865" i="1" s="1"/>
  <c r="R4865" i="1" s="1"/>
  <c r="M4855" i="1"/>
  <c r="Q4855" i="1" s="1"/>
  <c r="R4855" i="1" s="1"/>
  <c r="M5007" i="1"/>
  <c r="Q5007" i="1" s="1"/>
  <c r="R5007" i="1" s="1"/>
  <c r="M5016" i="1"/>
  <c r="M5003" i="1"/>
  <c r="Q5003" i="1" s="1"/>
  <c r="R5003" i="1" s="1"/>
  <c r="M4952" i="1"/>
  <c r="Q4952" i="1" s="1"/>
  <c r="R4952" i="1" s="1"/>
  <c r="M4943" i="1"/>
  <c r="Q4943" i="1" s="1"/>
  <c r="R4943" i="1" s="1"/>
  <c r="M4905" i="1"/>
  <c r="Q4905" i="1" s="1"/>
  <c r="R4905" i="1" s="1"/>
  <c r="M5014" i="1"/>
  <c r="M4850" i="1"/>
  <c r="M4844" i="1"/>
  <c r="Q4844" i="1" s="1"/>
  <c r="R4844" i="1" s="1"/>
  <c r="M4849" i="1"/>
  <c r="M4792" i="1"/>
  <c r="Q4792" i="1" s="1"/>
  <c r="R4792" i="1" s="1"/>
  <c r="M4860" i="1"/>
  <c r="Q4860" i="1" s="1"/>
  <c r="R4860" i="1" s="1"/>
  <c r="M4868" i="1"/>
  <c r="Q4868" i="1" s="1"/>
  <c r="R4868" i="1" s="1"/>
  <c r="M5020" i="1"/>
  <c r="Q5020" i="1" s="1"/>
  <c r="R5020" i="1" s="1"/>
  <c r="M4976" i="1"/>
  <c r="Q4976" i="1" s="1"/>
  <c r="R4976" i="1" s="1"/>
  <c r="M4923" i="1"/>
  <c r="Q4923" i="1" s="1"/>
  <c r="R4923" i="1" s="1"/>
  <c r="M4830" i="1"/>
  <c r="Q4830" i="1" s="1"/>
  <c r="R4830" i="1" s="1"/>
  <c r="M4995" i="1"/>
  <c r="M4816" i="1"/>
  <c r="Q4816" i="1" s="1"/>
  <c r="R4816" i="1" s="1"/>
  <c r="M4862" i="1"/>
  <c r="Q4862" i="1" s="1"/>
  <c r="R4862" i="1" s="1"/>
  <c r="M4845" i="1"/>
  <c r="Q4845" i="1" s="1"/>
  <c r="R4845" i="1" s="1"/>
  <c r="M4801" i="1"/>
  <c r="Q4801" i="1" s="1"/>
  <c r="R4801" i="1" s="1"/>
  <c r="M4876" i="1"/>
  <c r="Q4876" i="1" s="1"/>
  <c r="R4876" i="1" s="1"/>
  <c r="M4961" i="1"/>
  <c r="Q4961" i="1" s="1"/>
  <c r="R4961" i="1" s="1"/>
  <c r="M4951" i="1"/>
  <c r="Q4951" i="1" s="1"/>
  <c r="R4951" i="1" s="1"/>
  <c r="M4888" i="1"/>
  <c r="M4867" i="1"/>
  <c r="Q4867" i="1" s="1"/>
  <c r="R4867" i="1" s="1"/>
  <c r="M4873" i="1"/>
  <c r="Q4873" i="1" s="1"/>
  <c r="R4873" i="1" s="1"/>
  <c r="M4866" i="1"/>
  <c r="Q4866" i="1" s="1"/>
  <c r="R4866" i="1" s="1"/>
  <c r="M4963" i="1"/>
  <c r="Q4963" i="1" s="1"/>
  <c r="R4963" i="1" s="1"/>
  <c r="M4942" i="1"/>
  <c r="Q4942" i="1" s="1"/>
  <c r="R4942" i="1" s="1"/>
  <c r="M5006" i="1"/>
  <c r="Q5006" i="1" s="1"/>
  <c r="R5006" i="1" s="1"/>
  <c r="M4834" i="1"/>
  <c r="Q4834" i="1" s="1"/>
  <c r="R4834" i="1" s="1"/>
  <c r="M4805" i="1"/>
  <c r="M4804" i="1"/>
  <c r="Q4804" i="1" s="1"/>
  <c r="R4804" i="1" s="1"/>
  <c r="M4938" i="1"/>
  <c r="Q4938" i="1" s="1"/>
  <c r="R4938" i="1" s="1"/>
  <c r="M4918" i="1"/>
  <c r="Q4918" i="1" s="1"/>
  <c r="R4918" i="1" s="1"/>
  <c r="M4864" i="1"/>
  <c r="Q4864" i="1" s="1"/>
  <c r="R4864" i="1" s="1"/>
  <c r="M4941" i="1"/>
  <c r="M4998" i="1"/>
  <c r="Q4998" i="1" s="1"/>
  <c r="R4998" i="1" s="1"/>
  <c r="M5013" i="1"/>
  <c r="Q5013" i="1" s="1"/>
  <c r="R5013" i="1" s="1"/>
  <c r="M4993" i="1"/>
  <c r="M4959" i="1"/>
  <c r="Q4959" i="1" s="1"/>
  <c r="R4959" i="1" s="1"/>
  <c r="M4969" i="1"/>
  <c r="Q4969" i="1" s="1"/>
  <c r="R4969" i="1" s="1"/>
  <c r="M4912" i="1"/>
  <c r="Q4912" i="1" s="1"/>
  <c r="R4912" i="1" s="1"/>
  <c r="M4815" i="1"/>
  <c r="Q4815" i="1" s="1"/>
  <c r="R4815" i="1" s="1"/>
  <c r="M4806" i="1"/>
  <c r="M4822" i="1"/>
  <c r="M5008" i="1"/>
  <c r="Q5008" i="1" s="1"/>
  <c r="R5008" i="1" s="1"/>
  <c r="M4842" i="1"/>
  <c r="M4989" i="1"/>
  <c r="Q4989" i="1" s="1"/>
  <c r="R4989" i="1" s="1"/>
  <c r="M4907" i="1"/>
  <c r="Q4907" i="1" s="1"/>
  <c r="R4907" i="1" s="1"/>
  <c r="M4799" i="1"/>
  <c r="Q4799" i="1" s="1"/>
  <c r="R4799" i="1" s="1"/>
  <c r="M4791" i="1"/>
  <c r="Q4791" i="1" s="1"/>
  <c r="R4791" i="1" s="1"/>
  <c r="M4790" i="1"/>
  <c r="Q4790" i="1" s="1"/>
  <c r="R4790" i="1" s="1"/>
  <c r="M4887" i="1"/>
  <c r="Q4887" i="1" s="1"/>
  <c r="R4887" i="1" s="1"/>
  <c r="M4869" i="1"/>
  <c r="Q4869" i="1" s="1"/>
  <c r="R4869" i="1" s="1"/>
  <c r="M4978" i="1"/>
  <c r="M4925" i="1"/>
  <c r="Q4925" i="1" s="1"/>
  <c r="R4925" i="1" s="1"/>
  <c r="M4831" i="1"/>
  <c r="Q4831" i="1" s="1"/>
  <c r="R4831" i="1" s="1"/>
  <c r="M4972" i="1"/>
  <c r="Q4972" i="1" s="1"/>
  <c r="R4972" i="1" s="1"/>
  <c r="M4915" i="1"/>
  <c r="Q4915" i="1" s="1"/>
  <c r="R4915" i="1" s="1"/>
  <c r="M4847" i="1"/>
  <c r="Q4847" i="1" s="1"/>
  <c r="R4847" i="1" s="1"/>
  <c r="M4797" i="1"/>
  <c r="M4813" i="1"/>
  <c r="Q4813" i="1" s="1"/>
  <c r="M4983" i="1"/>
  <c r="M4930" i="1"/>
  <c r="Q4930" i="1" s="1"/>
  <c r="R4930" i="1" s="1"/>
  <c r="M4829" i="1"/>
  <c r="Q4829" i="1" s="1"/>
  <c r="R4829" i="1" s="1"/>
  <c r="M4985" i="1"/>
  <c r="Q4985" i="1" s="1"/>
  <c r="R4985" i="1" s="1"/>
  <c r="M4788" i="1"/>
  <c r="Q4788" i="1" s="1"/>
  <c r="R4788" i="1" s="1"/>
  <c r="M4872" i="1"/>
  <c r="M4936" i="1"/>
  <c r="Q4936" i="1" s="1"/>
  <c r="R4936" i="1" s="1"/>
  <c r="M4910" i="1"/>
  <c r="M4875" i="1"/>
  <c r="M4992" i="1"/>
  <c r="Q4992" i="1" s="1"/>
  <c r="R4992" i="1" s="1"/>
  <c r="M4975" i="1"/>
  <c r="Q4975" i="1" s="1"/>
  <c r="R4975" i="1" s="1"/>
  <c r="M4940" i="1"/>
  <c r="Q4940" i="1" s="1"/>
  <c r="R4940" i="1" s="1"/>
  <c r="M4922" i="1"/>
  <c r="Q4922" i="1" s="1"/>
  <c r="R4922" i="1" s="1"/>
  <c r="M4920" i="1"/>
  <c r="Q4920" i="1" s="1"/>
  <c r="R4920" i="1" s="1"/>
  <c r="M4900" i="1"/>
  <c r="Q4900" i="1" s="1"/>
  <c r="R4900" i="1" s="1"/>
  <c r="M4827" i="1"/>
  <c r="M4974" i="1"/>
  <c r="M4921" i="1"/>
  <c r="Q4921" i="1" s="1"/>
  <c r="R4921" i="1" s="1"/>
  <c r="M4851" i="1"/>
  <c r="Q4851" i="1" s="1"/>
  <c r="R4851" i="1" s="1"/>
  <c r="M4808" i="1"/>
  <c r="Q4808" i="1" s="1"/>
  <c r="R4808" i="1" s="1"/>
  <c r="M4950" i="1"/>
  <c r="Q4950" i="1" s="1"/>
  <c r="R4950" i="1" s="1"/>
  <c r="M4828" i="1"/>
  <c r="Q4828" i="1" s="1"/>
  <c r="R4828" i="1" s="1"/>
  <c r="M4898" i="1"/>
  <c r="Q4898" i="1" s="1"/>
  <c r="R4898" i="1" s="1"/>
  <c r="M4957" i="1"/>
  <c r="M4818" i="1"/>
  <c r="M4968" i="1"/>
  <c r="Q4968" i="1" s="1"/>
  <c r="R4968" i="1" s="1"/>
  <c r="M4911" i="1"/>
  <c r="Q4911" i="1" s="1"/>
  <c r="R4911" i="1" s="1"/>
  <c r="M4807" i="1"/>
  <c r="Q4807" i="1" s="1"/>
  <c r="R4807" i="1" s="1"/>
  <c r="M4980" i="1"/>
  <c r="Q4980" i="1" s="1"/>
  <c r="R4980" i="1" s="1"/>
  <c r="M4927" i="1"/>
  <c r="M4795" i="1"/>
  <c r="Q4795" i="1" s="1"/>
  <c r="R4795" i="1" s="1"/>
  <c r="M4897" i="1"/>
  <c r="M4836" i="1"/>
  <c r="M4832" i="1"/>
  <c r="Q4832" i="1" s="1"/>
  <c r="R4832" i="1" s="1"/>
  <c r="M4874" i="1"/>
  <c r="Q4874" i="1" s="1"/>
  <c r="R4874" i="1" s="1"/>
  <c r="M4814" i="1"/>
  <c r="M4884" i="1"/>
  <c r="Q4884" i="1" s="1"/>
  <c r="R4884" i="1" s="1"/>
  <c r="M4984" i="1"/>
  <c r="Q4984" i="1" s="1"/>
  <c r="R4984" i="1" s="1"/>
  <c r="M4991" i="1"/>
  <c r="Q4991" i="1" s="1"/>
  <c r="R4991" i="1" s="1"/>
  <c r="M4909" i="1"/>
  <c r="M4809" i="1"/>
  <c r="M4960" i="1"/>
  <c r="Q4960" i="1" s="1"/>
  <c r="R4960" i="1" s="1"/>
  <c r="M4949" i="1"/>
  <c r="Q4949" i="1" s="1"/>
  <c r="R4949" i="1" s="1"/>
  <c r="M4996" i="1"/>
  <c r="Q4996" i="1" s="1"/>
  <c r="R4996" i="1" s="1"/>
  <c r="M4793" i="1"/>
  <c r="Q4793" i="1" s="1"/>
  <c r="R4793" i="1" s="1"/>
  <c r="M4967" i="1"/>
  <c r="Q4967" i="1" s="1"/>
  <c r="R4967" i="1" s="1"/>
  <c r="M4820" i="1"/>
  <c r="Q4820" i="1" s="1"/>
  <c r="R4820" i="1" s="1"/>
  <c r="M4999" i="1"/>
  <c r="M4825" i="1"/>
  <c r="M4823" i="1"/>
  <c r="Q4823" i="1" s="1"/>
  <c r="R4823" i="1" s="1"/>
  <c r="M4971" i="1"/>
  <c r="Q4971" i="1" s="1"/>
  <c r="R4971" i="1" s="1"/>
  <c r="M4914" i="1"/>
  <c r="Q4914" i="1" s="1"/>
  <c r="R4914" i="1" s="1"/>
  <c r="M4899" i="1"/>
  <c r="Q4899" i="1" s="1"/>
  <c r="R4899" i="1" s="1"/>
  <c r="M5005" i="1"/>
  <c r="Q5005" i="1" s="1"/>
  <c r="R5005" i="1" s="1"/>
  <c r="M4965" i="1"/>
  <c r="Q4965" i="1" s="1"/>
  <c r="R4965" i="1" s="1"/>
  <c r="M4861" i="1"/>
  <c r="M4901" i="1"/>
  <c r="M4948" i="1"/>
  <c r="Q4948" i="1" s="1"/>
  <c r="R4948" i="1" s="1"/>
  <c r="M4859" i="1"/>
  <c r="Q4859" i="1" s="1"/>
  <c r="R4859" i="1" s="1"/>
  <c r="M4954" i="1"/>
  <c r="Q4954" i="1" s="1"/>
  <c r="R4954" i="1" s="1"/>
  <c r="M4939" i="1"/>
  <c r="Q4939" i="1" s="1"/>
  <c r="R4939" i="1" s="1"/>
  <c r="M4919" i="1"/>
  <c r="Q4919" i="1" s="1"/>
  <c r="R4919" i="1" s="1"/>
  <c r="M4810" i="1"/>
  <c r="Q4810" i="1" s="1"/>
  <c r="R4810" i="1" s="1"/>
  <c r="M4958" i="1"/>
  <c r="M5001" i="1"/>
  <c r="M4879" i="1"/>
  <c r="Q4879" i="1" s="1"/>
  <c r="R4879" i="1" s="1"/>
  <c r="M4986" i="1"/>
  <c r="Q4986" i="1" s="1"/>
  <c r="R4986" i="1" s="1"/>
  <c r="M4935" i="1"/>
  <c r="Q4935" i="1" s="1"/>
  <c r="R4935" i="1" s="1"/>
  <c r="M4962" i="1"/>
  <c r="Q4962" i="1" s="1"/>
  <c r="R4962" i="1" s="1"/>
  <c r="M4937" i="1"/>
  <c r="Q4937" i="1" s="1"/>
  <c r="R4937" i="1" s="1"/>
  <c r="M4917" i="1"/>
  <c r="Q4917" i="1" s="1"/>
  <c r="R4917" i="1" s="1"/>
  <c r="M4796" i="1"/>
  <c r="M4835" i="1"/>
  <c r="M4945" i="1"/>
  <c r="Q4945" i="1" s="1"/>
  <c r="R4945" i="1" s="1"/>
  <c r="M4883" i="1"/>
  <c r="Q4883" i="1" s="1"/>
  <c r="R4883" i="1" s="1"/>
  <c r="M4794" i="1"/>
  <c r="Q4794" i="1" s="1"/>
  <c r="R4794" i="1" s="1"/>
  <c r="M4882" i="1"/>
  <c r="Q4882" i="1" s="1"/>
  <c r="R4882" i="1" s="1"/>
  <c r="M4988" i="1"/>
  <c r="Q4988" i="1" s="1"/>
  <c r="R4988" i="1" s="1"/>
  <c r="M4906" i="1"/>
  <c r="Q4906" i="1" s="1"/>
  <c r="R4906" i="1" s="1"/>
  <c r="M4997" i="1"/>
  <c r="M4892" i="1"/>
  <c r="M5018" i="1"/>
  <c r="Q5018" i="1" s="1"/>
  <c r="R5018" i="1" s="1"/>
  <c r="M4982" i="1"/>
  <c r="Q4982" i="1" s="1"/>
  <c r="R4982" i="1" s="1"/>
  <c r="M4953" i="1"/>
  <c r="Q4953" i="1" s="1"/>
  <c r="R4953" i="1" s="1"/>
  <c r="M4929" i="1"/>
  <c r="Q4929" i="1" s="1"/>
  <c r="R4929" i="1" s="1"/>
  <c r="M4990" i="1"/>
  <c r="Q4990" i="1" s="1"/>
  <c r="R4990" i="1" s="1"/>
  <c r="M4908" i="1"/>
  <c r="Q4908" i="1" s="1"/>
  <c r="R4908" i="1" s="1"/>
  <c r="M4843" i="1"/>
  <c r="M4812" i="1"/>
  <c r="M4893" i="1"/>
  <c r="Q4893" i="1" s="1"/>
  <c r="R4893" i="1" s="1"/>
  <c r="M4798" i="1"/>
  <c r="Q4798" i="1" s="1"/>
  <c r="R4798" i="1" s="1"/>
  <c r="M4826" i="1"/>
  <c r="Q4826" i="1" s="1"/>
  <c r="R4826" i="1" s="1"/>
  <c r="M4979" i="1"/>
  <c r="Q4979" i="1" s="1"/>
  <c r="R4979" i="1" s="1"/>
  <c r="M4934" i="1"/>
  <c r="Q4934" i="1" s="1"/>
  <c r="R4934" i="1" s="1"/>
  <c r="M4926" i="1"/>
  <c r="Q4926" i="1" s="1"/>
  <c r="R4926" i="1" s="1"/>
  <c r="M4970" i="1"/>
  <c r="M4913" i="1"/>
  <c r="M4853" i="1"/>
  <c r="Q4853" i="1" s="1"/>
  <c r="R4853" i="1" s="1"/>
  <c r="M4840" i="1"/>
  <c r="Q4840" i="1" s="1"/>
  <c r="R4840" i="1" s="1"/>
  <c r="M4863" i="1"/>
  <c r="Q4863" i="1" s="1"/>
  <c r="R4863" i="1" s="1"/>
  <c r="M5012" i="1"/>
  <c r="Q5012" i="1" s="1"/>
  <c r="R5012" i="1" s="1"/>
  <c r="M4981" i="1"/>
  <c r="Q4981" i="1" s="1"/>
  <c r="R4981" i="1" s="1"/>
  <c r="M4933" i="1"/>
  <c r="Q4933" i="1" s="1"/>
  <c r="R4933" i="1" s="1"/>
  <c r="M4928" i="1"/>
  <c r="M4870" i="1"/>
  <c r="M4821" i="1"/>
  <c r="Q4821" i="1" s="1"/>
  <c r="R4821" i="1" s="1"/>
  <c r="M4964" i="1"/>
  <c r="Q4964" i="1" s="1"/>
  <c r="R4964" i="1" s="1"/>
  <c r="M4802" i="1"/>
  <c r="Q4802" i="1" s="1"/>
  <c r="R4802" i="1" s="1"/>
  <c r="M4947" i="1"/>
  <c r="Q4947" i="1" s="1"/>
  <c r="R4947" i="1" s="1"/>
  <c r="M4931" i="1"/>
  <c r="Q4931" i="1" s="1"/>
  <c r="R4931" i="1" s="1"/>
  <c r="M4903" i="1"/>
  <c r="M4966" i="1"/>
  <c r="M4871" i="1"/>
  <c r="M5004" i="1"/>
  <c r="Q5004" i="1" s="1"/>
  <c r="R5004" i="1" s="1"/>
  <c r="M4839" i="1"/>
  <c r="Q4839" i="1" s="1"/>
  <c r="R4839" i="1" s="1"/>
  <c r="M4838" i="1"/>
  <c r="Q4838" i="1" s="1"/>
  <c r="R4838" i="1" s="1"/>
  <c r="M4837" i="1"/>
  <c r="Q4837" i="1" s="1"/>
  <c r="R4837" i="1" s="1"/>
  <c r="M4973" i="1"/>
  <c r="Q4973" i="1" s="1"/>
  <c r="R4973" i="1" s="1"/>
  <c r="M4916" i="1"/>
  <c r="Q4916" i="1" s="1"/>
  <c r="R4916" i="1" s="1"/>
  <c r="M4858" i="1"/>
  <c r="M4956" i="1"/>
  <c r="M5017" i="1"/>
  <c r="Q5017" i="1" s="1"/>
  <c r="R5017" i="1" s="1"/>
  <c r="M4932" i="1"/>
  <c r="Q4932" i="1" s="1"/>
  <c r="R4932" i="1" s="1"/>
  <c r="M5019" i="1"/>
  <c r="Q5019" i="1" s="1"/>
  <c r="R5019" i="1" s="1"/>
  <c r="M4946" i="1"/>
  <c r="Q4946" i="1" s="1"/>
  <c r="R4946" i="1" s="1"/>
  <c r="M5002" i="1"/>
  <c r="M4955" i="1"/>
  <c r="Q4955" i="1" s="1"/>
  <c r="R4955" i="1" s="1"/>
  <c r="M4800" i="1"/>
  <c r="M4987" i="1"/>
  <c r="M4904" i="1"/>
  <c r="Q4904" i="1" s="1"/>
  <c r="R4904" i="1" s="1"/>
  <c r="M4891" i="1"/>
  <c r="Q4891" i="1" s="1"/>
  <c r="R4891" i="1" s="1"/>
  <c r="M4896" i="1"/>
  <c r="Q4896" i="1" s="1"/>
  <c r="R4896" i="1" s="1"/>
  <c r="M4977" i="1"/>
  <c r="Q4977" i="1" s="1"/>
  <c r="R4977" i="1" s="1"/>
  <c r="M4924" i="1"/>
  <c r="Q4924" i="1" s="1"/>
  <c r="R4924" i="1" s="1"/>
  <c r="M4944" i="1"/>
  <c r="Q4944" i="1" s="1"/>
  <c r="R4944" i="1" s="1"/>
  <c r="M5050" i="1"/>
  <c r="M5024" i="1"/>
  <c r="M5031" i="1"/>
  <c r="Q5031" i="1" s="1"/>
  <c r="R5031" i="1" s="1"/>
  <c r="M5052" i="1"/>
  <c r="Q5052" i="1" s="1"/>
  <c r="R5052" i="1" s="1"/>
  <c r="M5085" i="1"/>
  <c r="Q5085" i="1" s="1"/>
  <c r="R5085" i="1" s="1"/>
  <c r="M5030" i="1"/>
  <c r="Q5030" i="1" s="1"/>
  <c r="R5030" i="1" s="1"/>
  <c r="M5032" i="1"/>
  <c r="Q5032" i="1" s="1"/>
  <c r="R5032" i="1" s="1"/>
  <c r="M5087" i="1"/>
  <c r="Q5087" i="1" s="1"/>
  <c r="R5087" i="1" s="1"/>
  <c r="M5116" i="1"/>
  <c r="M5117" i="1"/>
  <c r="M5122" i="1"/>
  <c r="Q5122" i="1" s="1"/>
  <c r="R5122" i="1" s="1"/>
  <c r="M5056" i="1"/>
  <c r="Q5056" i="1" s="1"/>
  <c r="R5056" i="1" s="1"/>
  <c r="M5055" i="1"/>
  <c r="Q5055" i="1" s="1"/>
  <c r="R5055" i="1" s="1"/>
  <c r="M5111" i="1"/>
  <c r="Q5111" i="1" s="1"/>
  <c r="R5111" i="1" s="1"/>
  <c r="M5102" i="1"/>
  <c r="Q5102" i="1" s="1"/>
  <c r="R5102" i="1" s="1"/>
  <c r="M5054" i="1"/>
  <c r="Q5054" i="1" s="1"/>
  <c r="R5054" i="1" s="1"/>
  <c r="M5033" i="1"/>
  <c r="M5046" i="1"/>
  <c r="M5029" i="1"/>
  <c r="M5120" i="1"/>
  <c r="Q5120" i="1" s="1"/>
  <c r="R5120" i="1" s="1"/>
  <c r="M5049" i="1"/>
  <c r="Q5049" i="1" s="1"/>
  <c r="R5049" i="1" s="1"/>
  <c r="M5125" i="1"/>
  <c r="Q5125" i="1" s="1"/>
  <c r="R5125" i="1" s="1"/>
  <c r="M5105" i="1"/>
  <c r="Q5105" i="1" s="1"/>
  <c r="R5105" i="1" s="1"/>
  <c r="M5119" i="1"/>
  <c r="Q5119" i="1" s="1"/>
  <c r="R5119" i="1" s="1"/>
  <c r="M5074" i="1"/>
  <c r="M5110" i="1"/>
  <c r="M5026" i="1"/>
  <c r="Q5026" i="1" s="1"/>
  <c r="R5026" i="1" s="1"/>
  <c r="M5078" i="1"/>
  <c r="Q5078" i="1" s="1"/>
  <c r="R5078" i="1" s="1"/>
  <c r="M5112" i="1"/>
  <c r="Q5112" i="1" s="1"/>
  <c r="R5112" i="1" s="1"/>
  <c r="M5035" i="1"/>
  <c r="Q5035" i="1" s="1"/>
  <c r="R5035" i="1" s="1"/>
  <c r="M5068" i="1"/>
  <c r="M5076" i="1"/>
  <c r="Q5076" i="1" s="1"/>
  <c r="R5076" i="1" s="1"/>
  <c r="M5040" i="1"/>
  <c r="M5044" i="1"/>
  <c r="M5064" i="1"/>
  <c r="Q5064" i="1" s="1"/>
  <c r="R5064" i="1" s="1"/>
  <c r="M5067" i="1"/>
  <c r="Q5067" i="1" s="1"/>
  <c r="R5067" i="1" s="1"/>
  <c r="M5066" i="1"/>
  <c r="Q5066" i="1" s="1"/>
  <c r="R5066" i="1" s="1"/>
  <c r="M5073" i="1"/>
  <c r="Q5073" i="1" s="1"/>
  <c r="R5073" i="1" s="1"/>
  <c r="M5072" i="1"/>
  <c r="Q5072" i="1" s="1"/>
  <c r="R5072" i="1" s="1"/>
  <c r="M5084" i="1"/>
  <c r="M5103" i="1"/>
  <c r="M5100" i="1"/>
  <c r="M5118" i="1"/>
  <c r="Q5118" i="1" s="1"/>
  <c r="R5118" i="1" s="1"/>
  <c r="M5034" i="1"/>
  <c r="Q5034" i="1" s="1"/>
  <c r="R5034" i="1" s="1"/>
  <c r="M5062" i="1"/>
  <c r="M5124" i="1"/>
  <c r="Q5124" i="1" s="1"/>
  <c r="R5124" i="1" s="1"/>
  <c r="M5079" i="1"/>
  <c r="Q5079" i="1" s="1"/>
  <c r="R5079" i="1" s="1"/>
  <c r="M5028" i="1"/>
  <c r="Q5028" i="1" s="1"/>
  <c r="R5028" i="1" s="1"/>
  <c r="M5109" i="1"/>
  <c r="M5048" i="1"/>
  <c r="M5060" i="1"/>
  <c r="Q5060" i="1" s="1"/>
  <c r="R5060" i="1" s="1"/>
  <c r="M5127" i="1"/>
  <c r="Q5127" i="1" s="1"/>
  <c r="R5127" i="1" s="1"/>
  <c r="M5045" i="1"/>
  <c r="Q5045" i="1" s="1"/>
  <c r="R5045" i="1" s="1"/>
  <c r="M5107" i="1"/>
  <c r="Q5107" i="1" s="1"/>
  <c r="R5107" i="1" s="1"/>
  <c r="M5106" i="1"/>
  <c r="Q5106" i="1" s="1"/>
  <c r="R5106" i="1" s="1"/>
  <c r="M5070" i="1"/>
  <c r="Q5070" i="1" s="1"/>
  <c r="R5070" i="1" s="1"/>
  <c r="M5086" i="1"/>
  <c r="M5038" i="1"/>
  <c r="M5042" i="1"/>
  <c r="Q5042" i="1" s="1"/>
  <c r="R5042" i="1" s="1"/>
  <c r="M5022" i="1"/>
  <c r="Q5022" i="1" s="1"/>
  <c r="R5022" i="1" s="1"/>
  <c r="M5089" i="1"/>
  <c r="Q5089" i="1" s="1"/>
  <c r="R5089" i="1" s="1"/>
  <c r="M5104" i="1"/>
  <c r="Q5104" i="1" s="1"/>
  <c r="R5104" i="1" s="1"/>
  <c r="M5058" i="1"/>
  <c r="M5037" i="1"/>
  <c r="Q5037" i="1" s="1"/>
  <c r="R5037" i="1" s="1"/>
  <c r="M5041" i="1"/>
  <c r="M5088" i="1"/>
  <c r="M5023" i="1"/>
  <c r="Q5023" i="1" s="1"/>
  <c r="R5023" i="1" s="1"/>
  <c r="M5021" i="1"/>
  <c r="Q5021" i="1" s="1"/>
  <c r="R5021" i="1" s="1"/>
  <c r="M5025" i="1"/>
  <c r="M5039" i="1"/>
  <c r="Q5039" i="1" s="1"/>
  <c r="R5039" i="1" s="1"/>
  <c r="M5043" i="1"/>
  <c r="M5057" i="1"/>
  <c r="Q5057" i="1" s="1"/>
  <c r="R5057" i="1" s="1"/>
  <c r="M5121" i="1"/>
  <c r="M5075" i="1"/>
  <c r="M5069" i="1"/>
  <c r="Q5069" i="1" s="1"/>
  <c r="R5069" i="1" s="1"/>
  <c r="M5098" i="1"/>
  <c r="Q5098" i="1" s="1"/>
  <c r="R5098" i="1" s="1"/>
  <c r="M5099" i="1"/>
  <c r="Q5099" i="1" s="1"/>
  <c r="R5099" i="1" s="1"/>
  <c r="M5114" i="1"/>
  <c r="Q5114" i="1" s="1"/>
  <c r="R5114" i="1" s="1"/>
  <c r="M5051" i="1"/>
  <c r="Q5051" i="1" s="1"/>
  <c r="R5051" i="1" s="1"/>
  <c r="M5108" i="1"/>
  <c r="Q5108" i="1" s="1"/>
  <c r="R5108" i="1" s="1"/>
  <c r="M5027" i="1"/>
  <c r="M5090" i="1"/>
  <c r="M5036" i="1"/>
  <c r="M5101" i="1"/>
  <c r="Q5101" i="1" s="1"/>
  <c r="R5101" i="1" s="1"/>
  <c r="M5115" i="1"/>
  <c r="M5047" i="1"/>
  <c r="Q5047" i="1" s="1"/>
  <c r="R5047" i="1" s="1"/>
  <c r="M5123" i="1"/>
  <c r="Q5123" i="1" s="1"/>
  <c r="R5123" i="1" s="1"/>
  <c r="M5096" i="1"/>
  <c r="Q5096" i="1" s="1"/>
  <c r="R5096" i="1" s="1"/>
  <c r="M5095" i="1"/>
  <c r="M5082" i="1"/>
  <c r="M5065" i="1"/>
  <c r="Q5065" i="1" s="1"/>
  <c r="R5065" i="1" s="1"/>
  <c r="M5053" i="1"/>
  <c r="Q5053" i="1" s="1"/>
  <c r="R5053" i="1" s="1"/>
  <c r="M5126" i="1"/>
  <c r="Q5126" i="1" s="1"/>
  <c r="R5126" i="1" s="1"/>
  <c r="M5083" i="1"/>
  <c r="Q5083" i="1" s="1"/>
  <c r="R5083" i="1" s="1"/>
  <c r="M5094" i="1"/>
  <c r="Q5094" i="1" s="1"/>
  <c r="R5094" i="1" s="1"/>
  <c r="M5092" i="1"/>
  <c r="Q5092" i="1" s="1"/>
  <c r="R5092" i="1" s="1"/>
  <c r="M5077" i="1"/>
  <c r="M5097" i="1"/>
  <c r="M5080" i="1"/>
  <c r="Q5080" i="1" s="1"/>
  <c r="R5080" i="1" s="1"/>
  <c r="M5071" i="1"/>
  <c r="Q5071" i="1" s="1"/>
  <c r="R5071" i="1" s="1"/>
  <c r="M5093" i="1"/>
  <c r="Q5093" i="1" s="1"/>
  <c r="R5093" i="1" s="1"/>
  <c r="M5091" i="1"/>
  <c r="Q5091" i="1" s="1"/>
  <c r="R5091" i="1" s="1"/>
  <c r="M5059" i="1"/>
  <c r="Q5059" i="1" s="1"/>
  <c r="R5059" i="1" s="1"/>
  <c r="M5113" i="1"/>
  <c r="Q5113" i="1" s="1"/>
  <c r="R5113" i="1" s="1"/>
  <c r="M5063" i="1"/>
  <c r="M5061" i="1"/>
  <c r="M5081" i="1"/>
  <c r="Q5081" i="1" s="1"/>
  <c r="R5081" i="1" s="1"/>
  <c r="M6097" i="1"/>
  <c r="Q6097" i="1" s="1"/>
  <c r="R6097" i="1" s="1"/>
  <c r="M6234" i="1"/>
  <c r="Q6234" i="1" s="1"/>
  <c r="R6234" i="1" s="1"/>
  <c r="M6354" i="1"/>
  <c r="Q6354" i="1" s="1"/>
  <c r="R6354" i="1" s="1"/>
  <c r="M6142" i="1"/>
  <c r="Q6142" i="1" s="1"/>
  <c r="R6142" i="1" s="1"/>
  <c r="M6255" i="1"/>
  <c r="Q6255" i="1" s="1"/>
  <c r="R6255" i="1" s="1"/>
  <c r="M6232" i="1"/>
  <c r="M6145" i="1"/>
  <c r="M6254" i="1"/>
  <c r="Q6254" i="1" s="1"/>
  <c r="R6254" i="1" s="1"/>
  <c r="M6253" i="1"/>
  <c r="Q6253" i="1" s="1"/>
  <c r="R6253" i="1" s="1"/>
  <c r="M6150" i="1"/>
  <c r="Q6150" i="1" s="1"/>
  <c r="R6150" i="1" s="1"/>
  <c r="M6119" i="1"/>
  <c r="Q6119" i="1" s="1"/>
  <c r="R6119" i="1" s="1"/>
  <c r="M6058" i="1"/>
  <c r="Q6058" i="1" s="1"/>
  <c r="R6058" i="1" s="1"/>
  <c r="M6112" i="1"/>
  <c r="Q6112" i="1" s="1"/>
  <c r="R6112" i="1" s="1"/>
  <c r="M6206" i="1"/>
  <c r="Q6206" i="1" s="1"/>
  <c r="R6206" i="1" s="1"/>
  <c r="M6131" i="1"/>
  <c r="M6147" i="1"/>
  <c r="Q6147" i="1" s="1"/>
  <c r="R6147" i="1" s="1"/>
  <c r="M6091" i="1"/>
  <c r="Q6091" i="1" s="1"/>
  <c r="R6091" i="1" s="1"/>
  <c r="M6238" i="1"/>
  <c r="Q6238" i="1" s="1"/>
  <c r="R6238" i="1" s="1"/>
  <c r="M6093" i="1"/>
  <c r="Q6093" i="1" s="1"/>
  <c r="R6093" i="1" s="1"/>
  <c r="M6293" i="1"/>
  <c r="Q6293" i="1" s="1"/>
  <c r="R6293" i="1" s="1"/>
  <c r="M6329" i="1"/>
  <c r="Q6329" i="1" s="1"/>
  <c r="R6329" i="1" s="1"/>
  <c r="M6229" i="1"/>
  <c r="M6223" i="1"/>
  <c r="M6154" i="1"/>
  <c r="Q6154" i="1" s="1"/>
  <c r="R6154" i="1" s="1"/>
  <c r="M6231" i="1"/>
  <c r="Q6231" i="1" s="1"/>
  <c r="R6231" i="1" s="1"/>
  <c r="M6227" i="1"/>
  <c r="Q6227" i="1" s="1"/>
  <c r="R6227" i="1" s="1"/>
  <c r="M6144" i="1"/>
  <c r="Q6144" i="1" s="1"/>
  <c r="R6144" i="1" s="1"/>
  <c r="M6221" i="1"/>
  <c r="Q6221" i="1" s="1"/>
  <c r="R6221" i="1" s="1"/>
  <c r="M6233" i="1"/>
  <c r="Q6233" i="1" s="1"/>
  <c r="R6233" i="1" s="1"/>
  <c r="M6213" i="1"/>
  <c r="M6030" i="1"/>
  <c r="M6054" i="1"/>
  <c r="Q6054" i="1" s="1"/>
  <c r="R6054" i="1" s="1"/>
  <c r="M6205" i="1"/>
  <c r="Q6205" i="1" s="1"/>
  <c r="R6205" i="1" s="1"/>
  <c r="M6044" i="1"/>
  <c r="Q6044" i="1" s="1"/>
  <c r="R6044" i="1" s="1"/>
  <c r="M6262" i="1"/>
  <c r="Q6262" i="1" s="1"/>
  <c r="R6262" i="1" s="1"/>
  <c r="M6057" i="1"/>
  <c r="Q6057" i="1" s="1"/>
  <c r="R6057" i="1" s="1"/>
  <c r="M6240" i="1"/>
  <c r="M6237" i="1"/>
  <c r="M6135" i="1"/>
  <c r="M6249" i="1"/>
  <c r="Q6249" i="1" s="1"/>
  <c r="R6249" i="1" s="1"/>
  <c r="M6248" i="1"/>
  <c r="Q6248" i="1" s="1"/>
  <c r="R6248" i="1" s="1"/>
  <c r="M6420" i="1"/>
  <c r="Q6420" i="1" s="1"/>
  <c r="R6420" i="1" s="1"/>
  <c r="M6252" i="1"/>
  <c r="Q6252" i="1" s="1"/>
  <c r="R6252" i="1" s="1"/>
  <c r="M6096" i="1"/>
  <c r="Q6096" i="1" s="1"/>
  <c r="R6096" i="1" s="1"/>
  <c r="M6146" i="1"/>
  <c r="Q6146" i="1" s="1"/>
  <c r="R6146" i="1" s="1"/>
  <c r="M6053" i="1"/>
  <c r="M6090" i="1"/>
  <c r="M6225" i="1"/>
  <c r="Q6225" i="1" s="1"/>
  <c r="R6225" i="1" s="1"/>
  <c r="M6228" i="1"/>
  <c r="Q6228" i="1" s="1"/>
  <c r="R6228" i="1" s="1"/>
  <c r="M6220" i="1"/>
  <c r="Q6220" i="1" s="1"/>
  <c r="R6220" i="1" s="1"/>
  <c r="M6422" i="1"/>
  <c r="Q6422" i="1" s="1"/>
  <c r="R6422" i="1" s="1"/>
  <c r="M6251" i="1"/>
  <c r="Q6251" i="1" s="1"/>
  <c r="R6251" i="1" s="1"/>
  <c r="M6084" i="1"/>
  <c r="Q6084" i="1" s="1"/>
  <c r="R6084" i="1" s="1"/>
  <c r="M6348" i="1"/>
  <c r="M6066" i="1"/>
  <c r="M6242" i="1"/>
  <c r="Q6242" i="1" s="1"/>
  <c r="R6242" i="1" s="1"/>
  <c r="M6353" i="1"/>
  <c r="Q6353" i="1" s="1"/>
  <c r="R6353" i="1" s="1"/>
  <c r="M6247" i="1"/>
  <c r="Q6247" i="1" s="1"/>
  <c r="R6247" i="1" s="1"/>
  <c r="M6098" i="1"/>
  <c r="Q6098" i="1" s="1"/>
  <c r="R6098" i="1" s="1"/>
  <c r="M6095" i="1"/>
  <c r="Q6095" i="1" s="1"/>
  <c r="R6095" i="1" s="1"/>
  <c r="M6336" i="1"/>
  <c r="Q6336" i="1" s="1"/>
  <c r="R6336" i="1" s="1"/>
  <c r="M6260" i="1"/>
  <c r="Q6260" i="1" s="1"/>
  <c r="R6260" i="1" s="1"/>
  <c r="M6056" i="1"/>
  <c r="M6219" i="1"/>
  <c r="Q6219" i="1" s="1"/>
  <c r="R6219" i="1" s="1"/>
  <c r="M6032" i="1"/>
  <c r="Q6032" i="1" s="1"/>
  <c r="R6032" i="1" s="1"/>
  <c r="M6212" i="1"/>
  <c r="Q6212" i="1" s="1"/>
  <c r="R6212" i="1" s="1"/>
  <c r="M6149" i="1"/>
  <c r="Q6149" i="1" s="1"/>
  <c r="R6149" i="1" s="1"/>
  <c r="M6387" i="1"/>
  <c r="M6250" i="1"/>
  <c r="Q6250" i="1" s="1"/>
  <c r="R6250" i="1" s="1"/>
  <c r="M6140" i="1"/>
  <c r="M6130" i="1"/>
  <c r="M6180" i="1"/>
  <c r="Q6180" i="1" s="1"/>
  <c r="R6180" i="1" s="1"/>
  <c r="M6395" i="1"/>
  <c r="Q6395" i="1" s="1"/>
  <c r="R6395" i="1" s="1"/>
  <c r="M6157" i="1"/>
  <c r="Q6157" i="1" s="1"/>
  <c r="R6157" i="1" s="1"/>
  <c r="M6230" i="1"/>
  <c r="Q6230" i="1" s="1"/>
  <c r="R6230" i="1" s="1"/>
  <c r="M6128" i="1"/>
  <c r="Q6128" i="1" s="1"/>
  <c r="R6128" i="1" s="1"/>
  <c r="M6383" i="1"/>
  <c r="Q6383" i="1" s="1"/>
  <c r="R6383" i="1" s="1"/>
  <c r="M6265" i="1"/>
  <c r="Q6265" i="1" s="1"/>
  <c r="R6265" i="1" s="1"/>
  <c r="M6241" i="1"/>
  <c r="M6151" i="1"/>
  <c r="Q6151" i="1" s="1"/>
  <c r="R6151" i="1" s="1"/>
  <c r="M6127" i="1"/>
  <c r="Q6127" i="1" s="1"/>
  <c r="R6127" i="1" s="1"/>
  <c r="M6079" i="1"/>
  <c r="Q6079" i="1" s="1"/>
  <c r="R6079" i="1" s="1"/>
  <c r="M6246" i="1"/>
  <c r="Q6246" i="1" s="1"/>
  <c r="R6246" i="1" s="1"/>
  <c r="M6208" i="1"/>
  <c r="M6259" i="1"/>
  <c r="Q6259" i="1" s="1"/>
  <c r="R6259" i="1" s="1"/>
  <c r="M6210" i="1"/>
  <c r="M6423" i="1"/>
  <c r="M6159" i="1"/>
  <c r="Q6159" i="1" s="1"/>
  <c r="R6159" i="1" s="1"/>
  <c r="M6263" i="1"/>
  <c r="Q6263" i="1" s="1"/>
  <c r="R6263" i="1" s="1"/>
  <c r="M6161" i="1"/>
  <c r="Q6161" i="1" s="1"/>
  <c r="R6161" i="1" s="1"/>
  <c r="M6158" i="1"/>
  <c r="Q6158" i="1" s="1"/>
  <c r="R6158" i="1" s="1"/>
  <c r="M6391" i="1"/>
  <c r="Q6391" i="1" s="1"/>
  <c r="R6391" i="1" s="1"/>
  <c r="M6411" i="1"/>
  <c r="Q6411" i="1" s="1"/>
  <c r="R6411" i="1" s="1"/>
  <c r="M6133" i="1"/>
  <c r="M6078" i="1"/>
  <c r="M6105" i="1"/>
  <c r="Q6105" i="1" s="1"/>
  <c r="R6105" i="1" s="1"/>
  <c r="M6196" i="1"/>
  <c r="Q6196" i="1" s="1"/>
  <c r="R6196" i="1" s="1"/>
  <c r="M6324" i="1"/>
  <c r="Q6324" i="1" s="1"/>
  <c r="R6324" i="1" s="1"/>
  <c r="M6141" i="1"/>
  <c r="Q6141" i="1" s="1"/>
  <c r="R6141" i="1" s="1"/>
  <c r="M6226" i="1"/>
  <c r="Q6226" i="1" s="1"/>
  <c r="R6226" i="1" s="1"/>
  <c r="M6313" i="1"/>
  <c r="M6224" i="1"/>
  <c r="M6218" i="1"/>
  <c r="M6173" i="1"/>
  <c r="Q6173" i="1" s="1"/>
  <c r="R6173" i="1" s="1"/>
  <c r="M6207" i="1"/>
  <c r="Q6207" i="1" s="1"/>
  <c r="R6207" i="1" s="1"/>
  <c r="M6410" i="1"/>
  <c r="Q6410" i="1" s="1"/>
  <c r="R6410" i="1" s="1"/>
  <c r="M6120" i="1"/>
  <c r="Q6120" i="1" s="1"/>
  <c r="R6120" i="1" s="1"/>
  <c r="M6072" i="1"/>
  <c r="Q6072" i="1" s="1"/>
  <c r="R6072" i="1" s="1"/>
  <c r="M6312" i="1"/>
  <c r="Q6312" i="1" s="1"/>
  <c r="R6312" i="1" s="1"/>
  <c r="M6190" i="1"/>
  <c r="M6046" i="1"/>
  <c r="M6399" i="1"/>
  <c r="Q6399" i="1" s="1"/>
  <c r="R6399" i="1" s="1"/>
  <c r="M6195" i="1"/>
  <c r="Q6195" i="1" s="1"/>
  <c r="R6195" i="1" s="1"/>
  <c r="M6152" i="1"/>
  <c r="Q6152" i="1" s="1"/>
  <c r="R6152" i="1" s="1"/>
  <c r="M6129" i="1"/>
  <c r="Q6129" i="1" s="1"/>
  <c r="R6129" i="1" s="1"/>
  <c r="M6245" i="1"/>
  <c r="Q6245" i="1" s="1"/>
  <c r="R6245" i="1" s="1"/>
  <c r="M6028" i="1"/>
  <c r="Q6028" i="1" s="1"/>
  <c r="R6028" i="1" s="1"/>
  <c r="M6282" i="1"/>
  <c r="M6165" i="1"/>
  <c r="M6328" i="1"/>
  <c r="Q6328" i="1" s="1"/>
  <c r="R6328" i="1" s="1"/>
  <c r="M6268" i="1"/>
  <c r="Q6268" i="1" s="1"/>
  <c r="R6268" i="1" s="1"/>
  <c r="M6065" i="1"/>
  <c r="Q6065" i="1" s="1"/>
  <c r="R6065" i="1" s="1"/>
  <c r="M6244" i="1"/>
  <c r="Q6244" i="1" s="1"/>
  <c r="R6244" i="1" s="1"/>
  <c r="M6156" i="1"/>
  <c r="Q6156" i="1" s="1"/>
  <c r="R6156" i="1" s="1"/>
  <c r="M6272" i="1"/>
  <c r="M6061" i="1"/>
  <c r="Q6061" i="1" s="1"/>
  <c r="R6061" i="1" s="1"/>
  <c r="M6117" i="1"/>
  <c r="M6222" i="1"/>
  <c r="Q6222" i="1" s="1"/>
  <c r="R6222" i="1" s="1"/>
  <c r="M6192" i="1"/>
  <c r="Q6192" i="1" s="1"/>
  <c r="R6192" i="1" s="1"/>
  <c r="M6031" i="1"/>
  <c r="Q6031" i="1" s="1"/>
  <c r="R6031" i="1" s="1"/>
  <c r="M6122" i="1"/>
  <c r="Q6122" i="1" s="1"/>
  <c r="R6122" i="1" s="1"/>
  <c r="M6419" i="1"/>
  <c r="Q6419" i="1" s="1"/>
  <c r="R6419" i="1" s="1"/>
  <c r="M6185" i="1"/>
  <c r="Q6185" i="1" s="1"/>
  <c r="R6185" i="1" s="1"/>
  <c r="M6416" i="1"/>
  <c r="M6048" i="1"/>
  <c r="M6100" i="1"/>
  <c r="Q6100" i="1" s="1"/>
  <c r="R6100" i="1" s="1"/>
  <c r="M6382" i="1"/>
  <c r="M6204" i="1"/>
  <c r="Q6204" i="1" s="1"/>
  <c r="R6204" i="1" s="1"/>
  <c r="M6243" i="1"/>
  <c r="Q6243" i="1" s="1"/>
  <c r="R6243" i="1" s="1"/>
  <c r="M6162" i="1"/>
  <c r="M6081" i="1"/>
  <c r="Q6081" i="1" s="1"/>
  <c r="R6081" i="1" s="1"/>
  <c r="M6404" i="1"/>
  <c r="Q6404" i="1" s="1"/>
  <c r="R6404" i="1" s="1"/>
  <c r="M6261" i="1"/>
  <c r="M6064" i="1"/>
  <c r="Q6064" i="1" s="1"/>
  <c r="R6064" i="1" s="1"/>
  <c r="M6215" i="1"/>
  <c r="Q6215" i="1" s="1"/>
  <c r="R6215" i="1" s="1"/>
  <c r="M6267" i="1"/>
  <c r="Q6267" i="1" s="1"/>
  <c r="R6267" i="1" s="1"/>
  <c r="M6045" i="1"/>
  <c r="Q6045" i="1" s="1"/>
  <c r="R6045" i="1" s="1"/>
  <c r="M6425" i="1"/>
  <c r="Q6425" i="1" s="1"/>
  <c r="R6425" i="1" s="1"/>
  <c r="M6164" i="1"/>
  <c r="Q6164" i="1" s="1"/>
  <c r="R6164" i="1" s="1"/>
  <c r="M6148" i="1"/>
  <c r="M6203" i="1"/>
  <c r="M6178" i="1"/>
  <c r="Q6178" i="1" s="1"/>
  <c r="R6178" i="1" s="1"/>
  <c r="M6332" i="1"/>
  <c r="Q6332" i="1" s="1"/>
  <c r="R6332" i="1" s="1"/>
  <c r="M6377" i="1"/>
  <c r="Q6377" i="1" s="1"/>
  <c r="R6377" i="1" s="1"/>
  <c r="M6177" i="1"/>
  <c r="Q6177" i="1" s="1"/>
  <c r="R6177" i="1" s="1"/>
  <c r="M6299" i="1"/>
  <c r="Q6299" i="1" s="1"/>
  <c r="R6299" i="1" s="1"/>
  <c r="M6400" i="1"/>
  <c r="M6239" i="1"/>
  <c r="M6134" i="1"/>
  <c r="M6052" i="1"/>
  <c r="Q6052" i="1" s="1"/>
  <c r="R6052" i="1" s="1"/>
  <c r="M6398" i="1"/>
  <c r="Q6398" i="1" s="1"/>
  <c r="R6398" i="1" s="1"/>
  <c r="M6214" i="1"/>
  <c r="Q6214" i="1" s="1"/>
  <c r="R6214" i="1" s="1"/>
  <c r="M6288" i="1"/>
  <c r="Q6288" i="1" s="1"/>
  <c r="R6288" i="1" s="1"/>
  <c r="M6236" i="1"/>
  <c r="M6279" i="1"/>
  <c r="Q6279" i="1" s="1"/>
  <c r="R6279" i="1" s="1"/>
  <c r="M6281" i="1"/>
  <c r="M6101" i="1"/>
  <c r="M6094" i="1"/>
  <c r="Q6094" i="1" s="1"/>
  <c r="R6094" i="1" s="1"/>
  <c r="M6326" i="1"/>
  <c r="Q6326" i="1" s="1"/>
  <c r="R6326" i="1" s="1"/>
  <c r="M6027" i="1"/>
  <c r="Q6027" i="1" s="1"/>
  <c r="R6027" i="1" s="1"/>
  <c r="M6047" i="1"/>
  <c r="Q6047" i="1" s="1"/>
  <c r="R6047" i="1" s="1"/>
  <c r="M6088" i="1"/>
  <c r="Q6088" i="1" s="1"/>
  <c r="R6088" i="1" s="1"/>
  <c r="M6169" i="1"/>
  <c r="Q6169" i="1" s="1"/>
  <c r="R6169" i="1" s="1"/>
  <c r="M6335" i="1"/>
  <c r="M6132" i="1"/>
  <c r="M6153" i="1"/>
  <c r="Q6153" i="1" s="1"/>
  <c r="R6153" i="1" s="1"/>
  <c r="M6089" i="1"/>
  <c r="M6086" i="1"/>
  <c r="M6424" i="1"/>
  <c r="Q6424" i="1" s="1"/>
  <c r="R6424" i="1" s="1"/>
  <c r="M6321" i="1"/>
  <c r="Q6321" i="1" s="1"/>
  <c r="R6321" i="1" s="1"/>
  <c r="M6111" i="1"/>
  <c r="Q6111" i="1" s="1"/>
  <c r="R6111" i="1" s="1"/>
  <c r="M6217" i="1"/>
  <c r="M6104" i="1"/>
  <c r="M6401" i="1"/>
  <c r="Q6401" i="1" s="1"/>
  <c r="R6401" i="1" s="1"/>
  <c r="M6405" i="1"/>
  <c r="Q6405" i="1" s="1"/>
  <c r="R6405" i="1" s="1"/>
  <c r="M6107" i="1"/>
  <c r="Q6107" i="1" s="1"/>
  <c r="R6107" i="1" s="1"/>
  <c r="M6176" i="1"/>
  <c r="Q6176" i="1" s="1"/>
  <c r="R6176" i="1" s="1"/>
  <c r="M6300" i="1"/>
  <c r="Q6300" i="1" s="1"/>
  <c r="R6300" i="1" s="1"/>
  <c r="M6194" i="1"/>
  <c r="Q6194" i="1" s="1"/>
  <c r="R6194" i="1" s="1"/>
  <c r="M6309" i="1"/>
  <c r="Q6309" i="1" s="1"/>
  <c r="R6309" i="1" s="1"/>
  <c r="M6407" i="1"/>
  <c r="M6371" i="1"/>
  <c r="Q6371" i="1" s="1"/>
  <c r="R6371" i="1" s="1"/>
  <c r="M6294" i="1"/>
  <c r="Q6294" i="1" s="1"/>
  <c r="R6294" i="1" s="1"/>
  <c r="M6290" i="1"/>
  <c r="Q6290" i="1" s="1"/>
  <c r="R6290" i="1" s="1"/>
  <c r="M6074" i="1"/>
  <c r="Q6074" i="1" s="1"/>
  <c r="R6074" i="1" s="1"/>
  <c r="M6304" i="1"/>
  <c r="Q6304" i="1" s="1"/>
  <c r="R6304" i="1" s="1"/>
  <c r="M6183" i="1"/>
  <c r="Q6183" i="1" s="1"/>
  <c r="R6183" i="1" s="1"/>
  <c r="M6356" i="1"/>
  <c r="M6167" i="1"/>
  <c r="M6080" i="1"/>
  <c r="M6171" i="1"/>
  <c r="Q6171" i="1" s="1"/>
  <c r="R6171" i="1" s="1"/>
  <c r="M6138" i="1"/>
  <c r="Q6138" i="1" s="1"/>
  <c r="R6138" i="1" s="1"/>
  <c r="M6397" i="1"/>
  <c r="Q6397" i="1" s="1"/>
  <c r="R6397" i="1" s="1"/>
  <c r="M6121" i="1"/>
  <c r="Q6121" i="1" s="1"/>
  <c r="R6121" i="1" s="1"/>
  <c r="M6351" i="1"/>
  <c r="Q6351" i="1" s="1"/>
  <c r="R6351" i="1" s="1"/>
  <c r="M6099" i="1"/>
  <c r="Q6099" i="1" s="1"/>
  <c r="R6099" i="1" s="1"/>
  <c r="M6085" i="1"/>
  <c r="M6175" i="1"/>
  <c r="Q6175" i="1" s="1"/>
  <c r="R6175" i="1" s="1"/>
  <c r="M6077" i="1"/>
  <c r="Q6077" i="1" s="1"/>
  <c r="R6077" i="1" s="1"/>
  <c r="M6179" i="1"/>
  <c r="Q6179" i="1" s="1"/>
  <c r="R6179" i="1" s="1"/>
  <c r="M6366" i="1"/>
  <c r="Q6366" i="1" s="1"/>
  <c r="R6366" i="1" s="1"/>
  <c r="M6320" i="1"/>
  <c r="Q6320" i="1" s="1"/>
  <c r="R6320" i="1" s="1"/>
  <c r="M6360" i="1"/>
  <c r="M6297" i="1"/>
  <c r="M6370" i="1"/>
  <c r="M6284" i="1"/>
  <c r="Q6284" i="1" s="1"/>
  <c r="R6284" i="1" s="1"/>
  <c r="M6316" i="1"/>
  <c r="Q6316" i="1" s="1"/>
  <c r="R6316" i="1" s="1"/>
  <c r="M6325" i="1"/>
  <c r="Q6325" i="1" s="1"/>
  <c r="R6325" i="1" s="1"/>
  <c r="M6211" i="1"/>
  <c r="Q6211" i="1" s="1"/>
  <c r="R6211" i="1" s="1"/>
  <c r="M6306" i="1"/>
  <c r="Q6306" i="1" s="1"/>
  <c r="R6306" i="1" s="1"/>
  <c r="M6059" i="1"/>
  <c r="Q6059" i="1" s="1"/>
  <c r="R6059" i="1" s="1"/>
  <c r="M6327" i="1"/>
  <c r="M6291" i="1"/>
  <c r="M6315" i="1"/>
  <c r="Q6315" i="1" s="1"/>
  <c r="R6315" i="1" s="1"/>
  <c r="M6051" i="1"/>
  <c r="Q6051" i="1" s="1"/>
  <c r="R6051" i="1" s="1"/>
  <c r="M6298" i="1"/>
  <c r="Q6298" i="1" s="1"/>
  <c r="R6298" i="1" s="1"/>
  <c r="M6116" i="1"/>
  <c r="Q6116" i="1" s="1"/>
  <c r="R6116" i="1" s="1"/>
  <c r="M6187" i="1"/>
  <c r="M6103" i="1"/>
  <c r="Q6103" i="1" s="1"/>
  <c r="R6103" i="1" s="1"/>
  <c r="M6202" i="1"/>
  <c r="M6184" i="1"/>
  <c r="M6308" i="1"/>
  <c r="Q6308" i="1" s="1"/>
  <c r="R6308" i="1" s="1"/>
  <c r="M6274" i="1"/>
  <c r="Q6274" i="1" s="1"/>
  <c r="R6274" i="1" s="1"/>
  <c r="M6305" i="1"/>
  <c r="Q6305" i="1" s="1"/>
  <c r="R6305" i="1" s="1"/>
  <c r="M6276" i="1"/>
  <c r="Q6276" i="1" s="1"/>
  <c r="R6276" i="1" s="1"/>
  <c r="M6331" i="1"/>
  <c r="Q6331" i="1" s="1"/>
  <c r="R6331" i="1" s="1"/>
  <c r="M6124" i="1"/>
  <c r="Q6124" i="1" s="1"/>
  <c r="R6124" i="1" s="1"/>
  <c r="M6384" i="1"/>
  <c r="M6369" i="1"/>
  <c r="M6257" i="1"/>
  <c r="Q6257" i="1" s="1"/>
  <c r="R6257" i="1" s="1"/>
  <c r="M6076" i="1"/>
  <c r="Q6076" i="1" s="1"/>
  <c r="R6076" i="1" s="1"/>
  <c r="M6303" i="1"/>
  <c r="Q6303" i="1" s="1"/>
  <c r="R6303" i="1" s="1"/>
  <c r="M6418" i="1"/>
  <c r="Q6418" i="1" s="1"/>
  <c r="R6418" i="1" s="1"/>
  <c r="M6024" i="1"/>
  <c r="Q6024" i="1" s="1"/>
  <c r="R6024" i="1" s="1"/>
  <c r="M6349" i="1"/>
  <c r="Q6349" i="1" s="1"/>
  <c r="R6349" i="1" s="1"/>
  <c r="M6068" i="1"/>
  <c r="M6193" i="1"/>
  <c r="M6365" i="1"/>
  <c r="Q6365" i="1" s="1"/>
  <c r="R6365" i="1" s="1"/>
  <c r="M6403" i="1"/>
  <c r="Q6403" i="1" s="1"/>
  <c r="R6403" i="1" s="1"/>
  <c r="M6235" i="1"/>
  <c r="Q6235" i="1" s="1"/>
  <c r="R6235" i="1" s="1"/>
  <c r="M6075" i="1"/>
  <c r="Q6075" i="1" s="1"/>
  <c r="R6075" i="1" s="1"/>
  <c r="M6350" i="1"/>
  <c r="Q6350" i="1" s="1"/>
  <c r="R6350" i="1" s="1"/>
  <c r="M6174" i="1"/>
  <c r="Q6174" i="1" s="1"/>
  <c r="R6174" i="1" s="1"/>
  <c r="M6172" i="1"/>
  <c r="Q6172" i="1" s="1"/>
  <c r="R6172" i="1" s="1"/>
  <c r="M6055" i="1"/>
  <c r="M6333" i="1"/>
  <c r="Q6333" i="1" s="1"/>
  <c r="R6333" i="1" s="1"/>
  <c r="M6334" i="1"/>
  <c r="Q6334" i="1" s="1"/>
  <c r="R6334" i="1" s="1"/>
  <c r="M6036" i="1"/>
  <c r="Q6036" i="1" s="1"/>
  <c r="R6036" i="1" s="1"/>
  <c r="M6385" i="1"/>
  <c r="Q6385" i="1" s="1"/>
  <c r="R6385" i="1" s="1"/>
  <c r="M6189" i="1"/>
  <c r="M6292" i="1"/>
  <c r="Q6292" i="1" s="1"/>
  <c r="R6292" i="1" s="1"/>
  <c r="M6287" i="1"/>
  <c r="M6345" i="1"/>
  <c r="M6280" i="1"/>
  <c r="Q6280" i="1" s="1"/>
  <c r="R6280" i="1" s="1"/>
  <c r="M6106" i="1"/>
  <c r="Q6106" i="1" s="1"/>
  <c r="R6106" i="1" s="1"/>
  <c r="M6073" i="1"/>
  <c r="Q6073" i="1" s="1"/>
  <c r="R6073" i="1" s="1"/>
  <c r="M6339" i="1"/>
  <c r="Q6339" i="1" s="1"/>
  <c r="R6339" i="1" s="1"/>
  <c r="M6258" i="1"/>
  <c r="Q6258" i="1" s="1"/>
  <c r="R6258" i="1" s="1"/>
  <c r="M6270" i="1"/>
  <c r="Q6270" i="1" s="1"/>
  <c r="R6270" i="1" s="1"/>
  <c r="M6307" i="1"/>
  <c r="Q6307" i="1" s="1"/>
  <c r="R6307" i="1" s="1"/>
  <c r="M6201" i="1"/>
  <c r="M6163" i="1"/>
  <c r="Q6163" i="1" s="1"/>
  <c r="R6163" i="1" s="1"/>
  <c r="M6347" i="1"/>
  <c r="Q6347" i="1" s="1"/>
  <c r="R6347" i="1" s="1"/>
  <c r="M6378" i="1"/>
  <c r="Q6378" i="1" s="1"/>
  <c r="R6378" i="1" s="1"/>
  <c r="M6170" i="1"/>
  <c r="Q6170" i="1" s="1"/>
  <c r="R6170" i="1" s="1"/>
  <c r="M6070" i="1"/>
  <c r="Q6070" i="1" s="1"/>
  <c r="R6070" i="1" s="1"/>
  <c r="M6181" i="1"/>
  <c r="Q6181" i="1" s="1"/>
  <c r="R6181" i="1" s="1"/>
  <c r="M6198" i="1"/>
  <c r="Q6198" i="1" s="1"/>
  <c r="R6198" i="1" s="1"/>
  <c r="M6317" i="1"/>
  <c r="M6209" i="1"/>
  <c r="Q6209" i="1" s="1"/>
  <c r="R6209" i="1" s="1"/>
  <c r="M6402" i="1"/>
  <c r="Q6402" i="1" s="1"/>
  <c r="R6402" i="1" s="1"/>
  <c r="M6340" i="1"/>
  <c r="Q6340" i="1" s="1"/>
  <c r="R6340" i="1" s="1"/>
  <c r="M6342" i="1"/>
  <c r="Q6342" i="1" s="1"/>
  <c r="R6342" i="1" s="1"/>
  <c r="M6358" i="1"/>
  <c r="Q6358" i="1" s="1"/>
  <c r="R6358" i="1" s="1"/>
  <c r="M6200" i="1"/>
  <c r="Q6200" i="1" s="1"/>
  <c r="R6200" i="1" s="1"/>
  <c r="M6102" i="1"/>
  <c r="Q6102" i="1" s="1"/>
  <c r="R6102" i="1" s="1"/>
  <c r="M6049" i="1"/>
  <c r="M6296" i="1"/>
  <c r="Q6296" i="1" s="1"/>
  <c r="R6296" i="1" s="1"/>
  <c r="M6033" i="1"/>
  <c r="Q6033" i="1" s="1"/>
  <c r="R6033" i="1" s="1"/>
  <c r="M6040" i="1"/>
  <c r="Q6040" i="1" s="1"/>
  <c r="R6040" i="1" s="1"/>
  <c r="M6069" i="1"/>
  <c r="Q6069" i="1" s="1"/>
  <c r="R6069" i="1" s="1"/>
  <c r="M6330" i="1"/>
  <c r="Q6330" i="1" s="1"/>
  <c r="R6330" i="1" s="1"/>
  <c r="M6042" i="1"/>
  <c r="M6071" i="1"/>
  <c r="Q6071" i="1" s="1"/>
  <c r="R6071" i="1" s="1"/>
  <c r="M6368" i="1"/>
  <c r="M6160" i="1"/>
  <c r="Q6160" i="1" s="1"/>
  <c r="R6160" i="1" s="1"/>
  <c r="M6155" i="1"/>
  <c r="Q6155" i="1" s="1"/>
  <c r="R6155" i="1" s="1"/>
  <c r="M6311" i="1"/>
  <c r="Q6311" i="1" s="1"/>
  <c r="R6311" i="1" s="1"/>
  <c r="M6394" i="1"/>
  <c r="Q6394" i="1" s="1"/>
  <c r="R6394" i="1" s="1"/>
  <c r="M6283" i="1"/>
  <c r="Q6283" i="1" s="1"/>
  <c r="R6283" i="1" s="1"/>
  <c r="M6035" i="1"/>
  <c r="Q6035" i="1" s="1"/>
  <c r="R6035" i="1" s="1"/>
  <c r="M6367" i="1"/>
  <c r="Q6367" i="1" s="1"/>
  <c r="R6367" i="1" s="1"/>
  <c r="M6034" i="1"/>
  <c r="M6063" i="1"/>
  <c r="Q6063" i="1" s="1"/>
  <c r="R6063" i="1" s="1"/>
  <c r="M6041" i="1"/>
  <c r="Q6041" i="1" s="1"/>
  <c r="R6041" i="1" s="1"/>
  <c r="M6087" i="1"/>
  <c r="Q6087" i="1" s="1"/>
  <c r="R6087" i="1" s="1"/>
  <c r="M6050" i="1"/>
  <c r="Q6050" i="1" s="1"/>
  <c r="R6050" i="1" s="1"/>
  <c r="M6062" i="1"/>
  <c r="M6289" i="1"/>
  <c r="Q6289" i="1" s="1"/>
  <c r="R6289" i="1" s="1"/>
  <c r="M6039" i="1"/>
  <c r="Q6039" i="1" s="1"/>
  <c r="R6039" i="1" s="1"/>
  <c r="M6038" i="1"/>
  <c r="M6359" i="1"/>
  <c r="Q6359" i="1" s="1"/>
  <c r="R6359" i="1" s="1"/>
  <c r="M6286" i="1"/>
  <c r="Q6286" i="1" s="1"/>
  <c r="R6286" i="1" s="1"/>
  <c r="M6139" i="1"/>
  <c r="Q6139" i="1" s="1"/>
  <c r="R6139" i="1" s="1"/>
  <c r="M6264" i="1"/>
  <c r="Q6264" i="1" s="1"/>
  <c r="R6264" i="1" s="1"/>
  <c r="M6029" i="1"/>
  <c r="Q6029" i="1" s="1"/>
  <c r="R6029" i="1" s="1"/>
  <c r="M6318" i="1"/>
  <c r="Q6318" i="1" s="1"/>
  <c r="R6318" i="1" s="1"/>
  <c r="M6409" i="1"/>
  <c r="M6110" i="1"/>
  <c r="M6182" i="1"/>
  <c r="Q6182" i="1" s="1"/>
  <c r="R6182" i="1" s="1"/>
  <c r="M6168" i="1"/>
  <c r="Q6168" i="1" s="1"/>
  <c r="R6168" i="1" s="1"/>
  <c r="M6037" i="1"/>
  <c r="Q6037" i="1" s="1"/>
  <c r="R6037" i="1" s="1"/>
  <c r="M6373" i="1"/>
  <c r="Q6373" i="1" s="1"/>
  <c r="R6373" i="1" s="1"/>
  <c r="M6188" i="1"/>
  <c r="Q6188" i="1" s="1"/>
  <c r="R6188" i="1" s="1"/>
  <c r="M6415" i="1"/>
  <c r="Q6415" i="1" s="1"/>
  <c r="R6415" i="1" s="1"/>
  <c r="M6295" i="1"/>
  <c r="M6386" i="1"/>
  <c r="M6357" i="1"/>
  <c r="Q6357" i="1" s="1"/>
  <c r="R6357" i="1" s="1"/>
  <c r="M6126" i="1"/>
  <c r="Q6126" i="1" s="1"/>
  <c r="R6126" i="1" s="1"/>
  <c r="M6123" i="1"/>
  <c r="Q6123" i="1" s="1"/>
  <c r="R6123" i="1" s="1"/>
  <c r="M6380" i="1"/>
  <c r="Q6380" i="1" s="1"/>
  <c r="R6380" i="1" s="1"/>
  <c r="M6408" i="1"/>
  <c r="Q6408" i="1" s="1"/>
  <c r="R6408" i="1" s="1"/>
  <c r="M6143" i="1"/>
  <c r="Q6143" i="1" s="1"/>
  <c r="R6143" i="1" s="1"/>
  <c r="M6166" i="1"/>
  <c r="M6362" i="1"/>
  <c r="M6043" i="1"/>
  <c r="Q6043" i="1" s="1"/>
  <c r="R6043" i="1" s="1"/>
  <c r="M6310" i="1"/>
  <c r="Q6310" i="1" s="1"/>
  <c r="R6310" i="1" s="1"/>
  <c r="M6344" i="1"/>
  <c r="Q6344" i="1" s="1"/>
  <c r="R6344" i="1" s="1"/>
  <c r="M6067" i="1"/>
  <c r="Q6067" i="1" s="1"/>
  <c r="R6067" i="1" s="1"/>
  <c r="M6421" i="1"/>
  <c r="Q6421" i="1" s="1"/>
  <c r="R6421" i="1" s="1"/>
  <c r="M6396" i="1"/>
  <c r="Q6396" i="1" s="1"/>
  <c r="R6396" i="1" s="1"/>
  <c r="M6414" i="1"/>
  <c r="Q6414" i="1" s="1"/>
  <c r="R6414" i="1" s="1"/>
  <c r="M6083" i="1"/>
  <c r="M6275" i="1"/>
  <c r="Q6275" i="1" s="1"/>
  <c r="R6275" i="1" s="1"/>
  <c r="M6338" i="1"/>
  <c r="Q6338" i="1" s="1"/>
  <c r="R6338" i="1" s="1"/>
  <c r="M6186" i="1"/>
  <c r="Q6186" i="1" s="1"/>
  <c r="R6186" i="1" s="1"/>
  <c r="M6346" i="1"/>
  <c r="Q6346" i="1" s="1"/>
  <c r="R6346" i="1" s="1"/>
  <c r="M6363" i="1"/>
  <c r="Q6363" i="1" s="1"/>
  <c r="R6363" i="1" s="1"/>
  <c r="M6197" i="1"/>
  <c r="Q6197" i="1" s="1"/>
  <c r="R6197" i="1" s="1"/>
  <c r="M6216" i="1"/>
  <c r="M6191" i="1"/>
  <c r="M6352" i="1"/>
  <c r="Q6352" i="1" s="1"/>
  <c r="R6352" i="1" s="1"/>
  <c r="M6269" i="1"/>
  <c r="Q6269" i="1" s="1"/>
  <c r="R6269" i="1" s="1"/>
  <c r="M6285" i="1"/>
  <c r="Q6285" i="1" s="1"/>
  <c r="R6285" i="1" s="1"/>
  <c r="M6343" i="1"/>
  <c r="Q6343" i="1" s="1"/>
  <c r="R6343" i="1" s="1"/>
  <c r="M6137" i="1"/>
  <c r="Q6137" i="1" s="1"/>
  <c r="R6137" i="1" s="1"/>
  <c r="M6314" i="1"/>
  <c r="Q6314" i="1" s="1"/>
  <c r="R6314" i="1" s="1"/>
  <c r="M6355" i="1"/>
  <c r="M6026" i="1"/>
  <c r="M6199" i="1"/>
  <c r="Q6199" i="1" s="1"/>
  <c r="R6199" i="1" s="1"/>
  <c r="M6417" i="1"/>
  <c r="Q6417" i="1" s="1"/>
  <c r="R6417" i="1" s="1"/>
  <c r="M6381" i="1"/>
  <c r="Q6381" i="1" s="1"/>
  <c r="R6381" i="1" s="1"/>
  <c r="M6413" i="1"/>
  <c r="M6361" i="1"/>
  <c r="Q6361" i="1" s="1"/>
  <c r="R6361" i="1" s="1"/>
  <c r="M6375" i="1"/>
  <c r="Q6375" i="1" s="1"/>
  <c r="R6375" i="1" s="1"/>
  <c r="M6136" i="1"/>
  <c r="M6341" i="1"/>
  <c r="M6364" i="1"/>
  <c r="Q6364" i="1" s="1"/>
  <c r="R6364" i="1" s="1"/>
  <c r="M6337" i="1"/>
  <c r="Q6337" i="1" s="1"/>
  <c r="R6337" i="1" s="1"/>
  <c r="M6114" i="1"/>
  <c r="Q6114" i="1" s="1"/>
  <c r="R6114" i="1" s="1"/>
  <c r="M6082" i="1"/>
  <c r="Q6082" i="1" s="1"/>
  <c r="R6082" i="1" s="1"/>
  <c r="M6376" i="1"/>
  <c r="Q6376" i="1" s="1"/>
  <c r="R6376" i="1" s="1"/>
  <c r="M6271" i="1"/>
  <c r="Q6271" i="1" s="1"/>
  <c r="R6271" i="1" s="1"/>
  <c r="M6412" i="1"/>
  <c r="M6108" i="1"/>
  <c r="M6266" i="1"/>
  <c r="Q6266" i="1" s="1"/>
  <c r="R6266" i="1" s="1"/>
  <c r="M6323" i="1"/>
  <c r="Q6323" i="1" s="1"/>
  <c r="R6323" i="1" s="1"/>
  <c r="M6302" i="1"/>
  <c r="Q6302" i="1" s="1"/>
  <c r="R6302" i="1" s="1"/>
  <c r="M6256" i="1"/>
  <c r="Q6256" i="1" s="1"/>
  <c r="R6256" i="1" s="1"/>
  <c r="M6322" i="1"/>
  <c r="Q6322" i="1" s="1"/>
  <c r="R6322" i="1" s="1"/>
  <c r="M6025" i="1"/>
  <c r="Q6025" i="1" s="1"/>
  <c r="R6025" i="1" s="1"/>
  <c r="M6277" i="1"/>
  <c r="M6092" i="1"/>
  <c r="M6273" i="1"/>
  <c r="Q6273" i="1" s="1"/>
  <c r="R6273" i="1" s="1"/>
  <c r="M6319" i="1"/>
  <c r="Q6319" i="1" s="1"/>
  <c r="R6319" i="1" s="1"/>
  <c r="M6115" i="1"/>
  <c r="Q6115" i="1" s="1"/>
  <c r="R6115" i="1" s="1"/>
  <c r="M6118" i="1"/>
  <c r="Q6118" i="1" s="1"/>
  <c r="R6118" i="1" s="1"/>
  <c r="M6374" i="1"/>
  <c r="Q6374" i="1" s="1"/>
  <c r="R6374" i="1" s="1"/>
  <c r="M6125" i="1"/>
  <c r="Q6125" i="1" s="1"/>
  <c r="R6125" i="1" s="1"/>
  <c r="M6390" i="1"/>
  <c r="Q6390" i="1" s="1"/>
  <c r="R6390" i="1" s="1"/>
  <c r="M6406" i="1"/>
  <c r="M6301" i="1"/>
  <c r="Q6301" i="1" s="1"/>
  <c r="R6301" i="1" s="1"/>
  <c r="M6388" i="1"/>
  <c r="Q6388" i="1" s="1"/>
  <c r="R6388" i="1" s="1"/>
  <c r="M6379" i="1"/>
  <c r="Q6379" i="1" s="1"/>
  <c r="R6379" i="1" s="1"/>
  <c r="M6372" i="1"/>
  <c r="Q6372" i="1" s="1"/>
  <c r="R6372" i="1" s="1"/>
  <c r="M6113" i="1"/>
  <c r="Q6113" i="1" s="1"/>
  <c r="R6113" i="1" s="1"/>
  <c r="M6389" i="1"/>
  <c r="Q6389" i="1" s="1"/>
  <c r="R6389" i="1" s="1"/>
  <c r="M6109" i="1"/>
  <c r="M6393" i="1"/>
  <c r="Q6393" i="1" s="1"/>
  <c r="R6393" i="1" s="1"/>
  <c r="M6060" i="1"/>
  <c r="Q6060" i="1" s="1"/>
  <c r="R6060" i="1" s="1"/>
  <c r="M6278" i="1"/>
  <c r="Q6278" i="1" s="1"/>
  <c r="R6278" i="1" s="1"/>
  <c r="M6392" i="1"/>
  <c r="Q6392" i="1" s="1"/>
  <c r="R6392" i="1" s="1"/>
  <c r="M6023" i="1"/>
  <c r="Q6023" i="1" s="1"/>
  <c r="R6023" i="1" s="1"/>
  <c r="M5715" i="1"/>
  <c r="Q5715" i="1" s="1"/>
  <c r="R5715" i="1" s="1"/>
  <c r="M5335" i="1"/>
  <c r="Q5335" i="1" s="1"/>
  <c r="R5335" i="1" s="1"/>
  <c r="M5554" i="1"/>
  <c r="Q5554" i="1" s="1"/>
  <c r="R5554" i="1" s="1"/>
  <c r="M5670" i="1"/>
  <c r="M5778" i="1"/>
  <c r="Q5778" i="1" s="1"/>
  <c r="R5778" i="1" s="1"/>
  <c r="M5683" i="1"/>
  <c r="Q5683" i="1" s="1"/>
  <c r="R5683" i="1" s="1"/>
  <c r="M5621" i="1"/>
  <c r="Q5621" i="1" s="1"/>
  <c r="R5621" i="1" s="1"/>
  <c r="M5714" i="1"/>
  <c r="Q5714" i="1" s="1"/>
  <c r="R5714" i="1" s="1"/>
  <c r="M5768" i="1"/>
  <c r="Q5768" i="1" s="1"/>
  <c r="R5768" i="1" s="1"/>
  <c r="M5738" i="1"/>
  <c r="Q5738" i="1" s="1"/>
  <c r="R5738" i="1" s="1"/>
  <c r="M5695" i="1"/>
  <c r="Q5695" i="1" s="1"/>
  <c r="R5695" i="1" s="1"/>
  <c r="M5989" i="1"/>
  <c r="Q5989" i="1" s="1"/>
  <c r="R5989" i="1" s="1"/>
  <c r="M5694" i="1"/>
  <c r="Q5694" i="1" s="1"/>
  <c r="R5694" i="1" s="1"/>
  <c r="M5308" i="1"/>
  <c r="Q5308" i="1" s="1"/>
  <c r="R5308" i="1" s="1"/>
  <c r="M5722" i="1"/>
  <c r="Q5722" i="1" s="1"/>
  <c r="R5722" i="1" s="1"/>
  <c r="M5709" i="1"/>
  <c r="Q5709" i="1" s="1"/>
  <c r="R5709" i="1" s="1"/>
  <c r="M5743" i="1"/>
  <c r="Q5743" i="1" s="1"/>
  <c r="R5743" i="1" s="1"/>
  <c r="M5737" i="1"/>
  <c r="Q5737" i="1" s="1"/>
  <c r="R5737" i="1" s="1"/>
  <c r="M5749" i="1"/>
  <c r="Q5749" i="1" s="1"/>
  <c r="R5749" i="1" s="1"/>
  <c r="M5713" i="1"/>
  <c r="M5906" i="1"/>
  <c r="Q5906" i="1" s="1"/>
  <c r="R5906" i="1" s="1"/>
  <c r="M5339" i="1"/>
  <c r="Q5339" i="1" s="1"/>
  <c r="R5339" i="1" s="1"/>
  <c r="M5927" i="1"/>
  <c r="Q5927" i="1" s="1"/>
  <c r="R5927" i="1" s="1"/>
  <c r="M5956" i="1"/>
  <c r="Q5956" i="1" s="1"/>
  <c r="R5956" i="1" s="1"/>
  <c r="M5697" i="1"/>
  <c r="Q5697" i="1" s="1"/>
  <c r="R5697" i="1" s="1"/>
  <c r="M5711" i="1"/>
  <c r="Q5711" i="1" s="1"/>
  <c r="R5711" i="1" s="1"/>
  <c r="M5706" i="1"/>
  <c r="Q5706" i="1" s="1"/>
  <c r="R5706" i="1" s="1"/>
  <c r="M5705" i="1"/>
  <c r="Q5705" i="1" s="1"/>
  <c r="R5705" i="1" s="1"/>
  <c r="M5684" i="1"/>
  <c r="Q5684" i="1" s="1"/>
  <c r="R5684" i="1" s="1"/>
  <c r="M5662" i="1"/>
  <c r="Q5662" i="1" s="1"/>
  <c r="R5662" i="1" s="1"/>
  <c r="M5920" i="1"/>
  <c r="Q5920" i="1" s="1"/>
  <c r="R5920" i="1" s="1"/>
  <c r="M5917" i="1"/>
  <c r="Q5917" i="1" s="1"/>
  <c r="R5917" i="1" s="1"/>
  <c r="M5341" i="1"/>
  <c r="Q5341" i="1" s="1"/>
  <c r="R5341" i="1" s="1"/>
  <c r="M5560" i="1"/>
  <c r="Q5560" i="1" s="1"/>
  <c r="R5560" i="1" s="1"/>
  <c r="M5864" i="1"/>
  <c r="Q5864" i="1" s="1"/>
  <c r="R5864" i="1" s="1"/>
  <c r="M5631" i="1"/>
  <c r="M5584" i="1"/>
  <c r="Q5584" i="1" s="1"/>
  <c r="R5584" i="1" s="1"/>
  <c r="M5741" i="1"/>
  <c r="M5793" i="1"/>
  <c r="M5919" i="1"/>
  <c r="Q5919" i="1" s="1"/>
  <c r="R5919" i="1" s="1"/>
  <c r="M5669" i="1"/>
  <c r="Q5669" i="1" s="1"/>
  <c r="R5669" i="1" s="1"/>
  <c r="M5762" i="1"/>
  <c r="Q5762" i="1" s="1"/>
  <c r="R5762" i="1" s="1"/>
  <c r="M5955" i="1"/>
  <c r="M5963" i="1"/>
  <c r="M5766" i="1"/>
  <c r="Q5766" i="1" s="1"/>
  <c r="R5766" i="1" s="1"/>
  <c r="M5692" i="1"/>
  <c r="Q5692" i="1" s="1"/>
  <c r="R5692" i="1" s="1"/>
  <c r="M5696" i="1"/>
  <c r="Q5696" i="1" s="1"/>
  <c r="R5696" i="1" s="1"/>
  <c r="M5979" i="1"/>
  <c r="Q5979" i="1" s="1"/>
  <c r="R5979" i="1" s="1"/>
  <c r="M5856" i="1"/>
  <c r="M5943" i="1"/>
  <c r="Q5943" i="1" s="1"/>
  <c r="R5943" i="1" s="1"/>
  <c r="M5918" i="1"/>
  <c r="Q5918" i="1" s="1"/>
  <c r="R5918" i="1" s="1"/>
  <c r="M5653" i="1"/>
  <c r="M5889" i="1"/>
  <c r="Q5889" i="1" s="1"/>
  <c r="R5889" i="1" s="1"/>
  <c r="M5857" i="1"/>
  <c r="Q5857" i="1" s="1"/>
  <c r="R5857" i="1" s="1"/>
  <c r="M5652" i="1"/>
  <c r="Q5652" i="1" s="1"/>
  <c r="R5652" i="1" s="1"/>
  <c r="M5931" i="1"/>
  <c r="Q5931" i="1" s="1"/>
  <c r="R5931" i="1" s="1"/>
  <c r="M5765" i="1"/>
  <c r="Q5765" i="1" s="1"/>
  <c r="R5765" i="1" s="1"/>
  <c r="M5962" i="1"/>
  <c r="Q5962" i="1" s="1"/>
  <c r="R5962" i="1" s="1"/>
  <c r="M5710" i="1"/>
  <c r="Q5710" i="1" s="1"/>
  <c r="R5710" i="1" s="1"/>
  <c r="M5700" i="1"/>
  <c r="Q5700" i="1" s="1"/>
  <c r="R5700" i="1" s="1"/>
  <c r="M5798" i="1"/>
  <c r="Q5798" i="1" s="1"/>
  <c r="R5798" i="1" s="1"/>
  <c r="M6016" i="1"/>
  <c r="M5978" i="1"/>
  <c r="Q5978" i="1" s="1"/>
  <c r="R5978" i="1" s="1"/>
  <c r="M5698" i="1"/>
  <c r="Q5698" i="1" s="1"/>
  <c r="R5698" i="1" s="1"/>
  <c r="M5693" i="1"/>
  <c r="M5893" i="1"/>
  <c r="Q5893" i="1" s="1"/>
  <c r="R5893" i="1" s="1"/>
  <c r="M5752" i="1"/>
  <c r="Q5752" i="1" s="1"/>
  <c r="R5752" i="1" s="1"/>
  <c r="M5726" i="1"/>
  <c r="M5799" i="1"/>
  <c r="Q5799" i="1" s="1"/>
  <c r="R5799" i="1" s="1"/>
  <c r="M5730" i="1"/>
  <c r="Q5730" i="1" s="1"/>
  <c r="R5730" i="1" s="1"/>
  <c r="M5665" i="1"/>
  <c r="Q5665" i="1" s="1"/>
  <c r="R5665" i="1" s="1"/>
  <c r="M5982" i="1"/>
  <c r="Q5982" i="1" s="1"/>
  <c r="R5982" i="1" s="1"/>
  <c r="M5745" i="1"/>
  <c r="Q5745" i="1" s="1"/>
  <c r="R5745" i="1" s="1"/>
  <c r="M5728" i="1"/>
  <c r="Q5728" i="1" s="1"/>
  <c r="R5728" i="1" s="1"/>
  <c r="M5344" i="1"/>
  <c r="Q5344" i="1" s="1"/>
  <c r="R5344" i="1" s="1"/>
  <c r="M5761" i="1"/>
  <c r="Q5761" i="1" s="1"/>
  <c r="R5761" i="1" s="1"/>
  <c r="M5622" i="1"/>
  <c r="Q5622" i="1" s="1"/>
  <c r="R5622" i="1" s="1"/>
  <c r="M5748" i="1"/>
  <c r="Q5748" i="1" s="1"/>
  <c r="R5748" i="1" s="1"/>
  <c r="M5625" i="1"/>
  <c r="Q5625" i="1" s="1"/>
  <c r="R5625" i="1" s="1"/>
  <c r="M5952" i="1"/>
  <c r="Q5952" i="1" s="1"/>
  <c r="R5952" i="1" s="1"/>
  <c r="M5794" i="1"/>
  <c r="Q5794" i="1" s="1"/>
  <c r="R5794" i="1" s="1"/>
  <c r="M5781" i="1"/>
  <c r="Q5781" i="1" s="1"/>
  <c r="R5781" i="1" s="1"/>
  <c r="M5744" i="1"/>
  <c r="Q5744" i="1" s="1"/>
  <c r="R5744" i="1" s="1"/>
  <c r="M5667" i="1"/>
  <c r="M5990" i="1"/>
  <c r="Q5990" i="1" s="1"/>
  <c r="R5990" i="1" s="1"/>
  <c r="M5897" i="1"/>
  <c r="Q5897" i="1" s="1"/>
  <c r="R5897" i="1" s="1"/>
  <c r="M5916" i="1"/>
  <c r="Q5916" i="1" s="1"/>
  <c r="R5916" i="1" s="1"/>
  <c r="M5682" i="1"/>
  <c r="Q5682" i="1" s="1"/>
  <c r="R5682" i="1" s="1"/>
  <c r="M5992" i="1"/>
  <c r="M5926" i="1"/>
  <c r="Q5926" i="1" s="1"/>
  <c r="R5926" i="1" s="1"/>
  <c r="M5732" i="1"/>
  <c r="Q5732" i="1" s="1"/>
  <c r="R5732" i="1" s="1"/>
  <c r="M5724" i="1"/>
  <c r="M5338" i="1"/>
  <c r="Q5338" i="1" s="1"/>
  <c r="R5338" i="1" s="1"/>
  <c r="M5687" i="1"/>
  <c r="Q5687" i="1" s="1"/>
  <c r="R5687" i="1" s="1"/>
  <c r="M5668" i="1"/>
  <c r="Q5668" i="1" s="1"/>
  <c r="R5668" i="1" s="1"/>
  <c r="M5291" i="1"/>
  <c r="Q5291" i="1" s="1"/>
  <c r="R5291" i="1" s="1"/>
  <c r="M5797" i="1"/>
  <c r="Q5797" i="1" s="1"/>
  <c r="R5797" i="1" s="1"/>
  <c r="M5716" i="1"/>
  <c r="Q5716" i="1" s="1"/>
  <c r="R5716" i="1" s="1"/>
  <c r="M5704" i="1"/>
  <c r="Q5704" i="1" s="1"/>
  <c r="R5704" i="1" s="1"/>
  <c r="M5881" i="1"/>
  <c r="M5729" i="1"/>
  <c r="Q5729" i="1" s="1"/>
  <c r="R5729" i="1" s="1"/>
  <c r="M5655" i="1"/>
  <c r="Q5655" i="1" s="1"/>
  <c r="R5655" i="1" s="1"/>
  <c r="M5690" i="1"/>
  <c r="Q5690" i="1" s="1"/>
  <c r="R5690" i="1" s="1"/>
  <c r="M5747" i="1"/>
  <c r="Q5747" i="1" s="1"/>
  <c r="R5747" i="1" s="1"/>
  <c r="M5904" i="1"/>
  <c r="Q5904" i="1" s="1"/>
  <c r="R5904" i="1" s="1"/>
  <c r="M5675" i="1"/>
  <c r="Q5675" i="1" s="1"/>
  <c r="R5675" i="1" s="1"/>
  <c r="M5663" i="1"/>
  <c r="Q5663" i="1" s="1"/>
  <c r="R5663" i="1" s="1"/>
  <c r="M5664" i="1"/>
  <c r="Q5664" i="1" s="1"/>
  <c r="R5664" i="1" s="1"/>
  <c r="M5975" i="1"/>
  <c r="Q5975" i="1" s="1"/>
  <c r="R5975" i="1" s="1"/>
  <c r="M5629" i="1"/>
  <c r="M5731" i="1"/>
  <c r="Q5731" i="1" s="1"/>
  <c r="R5731" i="1" s="1"/>
  <c r="M5666" i="1"/>
  <c r="Q5666" i="1" s="1"/>
  <c r="R5666" i="1" s="1"/>
  <c r="M5921" i="1"/>
  <c r="Q5921" i="1" s="1"/>
  <c r="R5921" i="1" s="1"/>
  <c r="M5750" i="1"/>
  <c r="Q5750" i="1" s="1"/>
  <c r="R5750" i="1" s="1"/>
  <c r="M5769" i="1"/>
  <c r="Q5769" i="1" s="1"/>
  <c r="R5769" i="1" s="1"/>
  <c r="M5719" i="1"/>
  <c r="M5679" i="1"/>
  <c r="Q5679" i="1" s="1"/>
  <c r="R5679" i="1" s="1"/>
  <c r="M5905" i="1"/>
  <c r="Q5905" i="1" s="1"/>
  <c r="R5905" i="1" s="1"/>
  <c r="M5883" i="1"/>
  <c r="Q5883" i="1" s="1"/>
  <c r="R5883" i="1" s="1"/>
  <c r="M6012" i="1"/>
  <c r="Q6012" i="1" s="1"/>
  <c r="R6012" i="1" s="1"/>
  <c r="M5802" i="1"/>
  <c r="Q5802" i="1" s="1"/>
  <c r="R5802" i="1" s="1"/>
  <c r="M5767" i="1"/>
  <c r="Q5767" i="1" s="1"/>
  <c r="R5767" i="1" s="1"/>
  <c r="M5902" i="1"/>
  <c r="Q5902" i="1" s="1"/>
  <c r="R5902" i="1" s="1"/>
  <c r="M5630" i="1"/>
  <c r="M5334" i="1"/>
  <c r="Q5334" i="1" s="1"/>
  <c r="R5334" i="1" s="1"/>
  <c r="M5646" i="1"/>
  <c r="Q5646" i="1" s="1"/>
  <c r="R5646" i="1" s="1"/>
  <c r="M5656" i="1"/>
  <c r="Q5656" i="1" s="1"/>
  <c r="R5656" i="1" s="1"/>
  <c r="M5974" i="1"/>
  <c r="Q5974" i="1" s="1"/>
  <c r="R5974" i="1" s="1"/>
  <c r="M5954" i="1"/>
  <c r="Q5954" i="1" s="1"/>
  <c r="R5954" i="1" s="1"/>
  <c r="M5801" i="1"/>
  <c r="Q5801" i="1" s="1"/>
  <c r="R5801" i="1" s="1"/>
  <c r="M5868" i="1"/>
  <c r="Q5868" i="1" s="1"/>
  <c r="R5868" i="1" s="1"/>
  <c r="M5659" i="1"/>
  <c r="M5723" i="1"/>
  <c r="Q5723" i="1" s="1"/>
  <c r="R5723" i="1" s="1"/>
  <c r="M5760" i="1"/>
  <c r="Q5760" i="1" s="1"/>
  <c r="R5760" i="1" s="1"/>
  <c r="M5674" i="1"/>
  <c r="Q5674" i="1" s="1"/>
  <c r="R5674" i="1" s="1"/>
  <c r="M5673" i="1"/>
  <c r="Q5673" i="1" s="1"/>
  <c r="R5673" i="1" s="1"/>
  <c r="M5967" i="1"/>
  <c r="Q5967" i="1" s="1"/>
  <c r="R5967" i="1" s="1"/>
  <c r="M5727" i="1"/>
  <c r="Q5727" i="1" s="1"/>
  <c r="R5727" i="1" s="1"/>
  <c r="M5342" i="1"/>
  <c r="Q5342" i="1" s="1"/>
  <c r="R5342" i="1" s="1"/>
  <c r="M5891" i="1"/>
  <c r="Q5891" i="1" s="1"/>
  <c r="R5891" i="1" s="1"/>
  <c r="M5878" i="1"/>
  <c r="Q5878" i="1" s="1"/>
  <c r="R5878" i="1" s="1"/>
  <c r="M5567" i="1"/>
  <c r="Q5567" i="1" s="1"/>
  <c r="R5567" i="1" s="1"/>
  <c r="M5973" i="1"/>
  <c r="Q5973" i="1" s="1"/>
  <c r="R5973" i="1" s="1"/>
  <c r="M5654" i="1"/>
  <c r="Q5654" i="1" s="1"/>
  <c r="R5654" i="1" s="1"/>
  <c r="M5903" i="1"/>
  <c r="Q5903" i="1" s="1"/>
  <c r="R5903" i="1" s="1"/>
  <c r="M6009" i="1"/>
  <c r="Q6009" i="1" s="1"/>
  <c r="R6009" i="1" s="1"/>
  <c r="M5775" i="1"/>
  <c r="Q5775" i="1" s="1"/>
  <c r="R5775" i="1" s="1"/>
  <c r="M5740" i="1"/>
  <c r="M5929" i="1"/>
  <c r="Q5929" i="1" s="1"/>
  <c r="R5929" i="1" s="1"/>
  <c r="M5928" i="1"/>
  <c r="M5861" i="1"/>
  <c r="Q5861" i="1" s="1"/>
  <c r="R5861" i="1" s="1"/>
  <c r="M5887" i="1"/>
  <c r="Q5887" i="1" s="1"/>
  <c r="R5887" i="1" s="1"/>
  <c r="M5661" i="1"/>
  <c r="Q5661" i="1" s="1"/>
  <c r="R5661" i="1" s="1"/>
  <c r="M6018" i="1"/>
  <c r="Q6018" i="1" s="1"/>
  <c r="R6018" i="1" s="1"/>
  <c r="M5780" i="1"/>
  <c r="M5991" i="1"/>
  <c r="Q5991" i="1" s="1"/>
  <c r="R5991" i="1" s="1"/>
  <c r="M5901" i="1"/>
  <c r="Q5901" i="1" s="1"/>
  <c r="R5901" i="1" s="1"/>
  <c r="M5739" i="1"/>
  <c r="Q5739" i="1" s="1"/>
  <c r="R5739" i="1" s="1"/>
  <c r="M5895" i="1"/>
  <c r="Q5895" i="1" s="1"/>
  <c r="R5895" i="1" s="1"/>
  <c r="M5686" i="1"/>
  <c r="Q5686" i="1" s="1"/>
  <c r="R5686" i="1" s="1"/>
  <c r="M5578" i="1"/>
  <c r="Q5578" i="1" s="1"/>
  <c r="R5578" i="1" s="1"/>
  <c r="M5598" i="1"/>
  <c r="Q5598" i="1" s="1"/>
  <c r="R5598" i="1" s="1"/>
  <c r="M5583" i="1"/>
  <c r="Q5583" i="1" s="1"/>
  <c r="R5583" i="1" s="1"/>
  <c r="M5782" i="1"/>
  <c r="M5791" i="1"/>
  <c r="Q5791" i="1" s="1"/>
  <c r="R5791" i="1" s="1"/>
  <c r="M5703" i="1"/>
  <c r="Q5703" i="1" s="1"/>
  <c r="R5703" i="1" s="1"/>
  <c r="M5627" i="1"/>
  <c r="Q5627" i="1" s="1"/>
  <c r="R5627" i="1" s="1"/>
  <c r="M5457" i="1"/>
  <c r="Q5457" i="1" s="1"/>
  <c r="R5457" i="1" s="1"/>
  <c r="M5347" i="1"/>
  <c r="Q5347" i="1" s="1"/>
  <c r="R5347" i="1" s="1"/>
  <c r="M5850" i="1"/>
  <c r="Q5850" i="1" s="1"/>
  <c r="R5850" i="1" s="1"/>
  <c r="M5996" i="1"/>
  <c r="Q5996" i="1" s="1"/>
  <c r="R5996" i="1" s="1"/>
  <c r="M5965" i="1"/>
  <c r="Q5965" i="1" s="1"/>
  <c r="R5965" i="1" s="1"/>
  <c r="M5691" i="1"/>
  <c r="Q5691" i="1" s="1"/>
  <c r="R5691" i="1" s="1"/>
  <c r="M5660" i="1"/>
  <c r="Q5660" i="1" s="1"/>
  <c r="R5660" i="1" s="1"/>
  <c r="M5349" i="1"/>
  <c r="Q5349" i="1" s="1"/>
  <c r="R5349" i="1" s="1"/>
  <c r="M5754" i="1"/>
  <c r="Q5754" i="1" s="1"/>
  <c r="R5754" i="1" s="1"/>
  <c r="M5620" i="1"/>
  <c r="M5950" i="1"/>
  <c r="Q5950" i="1" s="1"/>
  <c r="R5950" i="1" s="1"/>
  <c r="M5777" i="1"/>
  <c r="M5702" i="1"/>
  <c r="M5649" i="1"/>
  <c r="Q5649" i="1" s="1"/>
  <c r="R5649" i="1" s="1"/>
  <c r="M5540" i="1"/>
  <c r="Q5540" i="1" s="1"/>
  <c r="R5540" i="1" s="1"/>
  <c r="M5859" i="1"/>
  <c r="Q5859" i="1" s="1"/>
  <c r="R5859" i="1" s="1"/>
  <c r="M5647" i="1"/>
  <c r="Q5647" i="1" s="1"/>
  <c r="R5647" i="1" s="1"/>
  <c r="M5296" i="1"/>
  <c r="Q5296" i="1" s="1"/>
  <c r="R5296" i="1" s="1"/>
  <c r="M5875" i="1"/>
  <c r="Q5875" i="1" s="1"/>
  <c r="R5875" i="1" s="1"/>
  <c r="M5651" i="1"/>
  <c r="M5657" i="1"/>
  <c r="M5374" i="1"/>
  <c r="Q5374" i="1" s="1"/>
  <c r="R5374" i="1" s="1"/>
  <c r="M6006" i="1"/>
  <c r="M5898" i="1"/>
  <c r="Q5898" i="1" s="1"/>
  <c r="R5898" i="1" s="1"/>
  <c r="M5725" i="1"/>
  <c r="Q5725" i="1" s="1"/>
  <c r="R5725" i="1" s="1"/>
  <c r="M5860" i="1"/>
  <c r="M5911" i="1"/>
  <c r="Q5911" i="1" s="1"/>
  <c r="R5911" i="1" s="1"/>
  <c r="M5648" i="1"/>
  <c r="Q5648" i="1" s="1"/>
  <c r="R5648" i="1" s="1"/>
  <c r="M5472" i="1"/>
  <c r="Q5472" i="1" s="1"/>
  <c r="R5472" i="1" s="1"/>
  <c r="M5882" i="1"/>
  <c r="Q5882" i="1" s="1"/>
  <c r="R5882" i="1" s="1"/>
  <c r="M5517" i="1"/>
  <c r="Q5517" i="1" s="1"/>
  <c r="R5517" i="1" s="1"/>
  <c r="M5779" i="1"/>
  <c r="Q5779" i="1" s="1"/>
  <c r="R5779" i="1" s="1"/>
  <c r="M5957" i="1"/>
  <c r="Q5957" i="1" s="1"/>
  <c r="R5957" i="1" s="1"/>
  <c r="M5755" i="1"/>
  <c r="Q5755" i="1" s="1"/>
  <c r="R5755" i="1" s="1"/>
  <c r="M5873" i="1"/>
  <c r="Q5873" i="1" s="1"/>
  <c r="R5873" i="1" s="1"/>
  <c r="M5699" i="1"/>
  <c r="M5410" i="1"/>
  <c r="M5774" i="1"/>
  <c r="Q5774" i="1" s="1"/>
  <c r="R5774" i="1" s="1"/>
  <c r="M5874" i="1"/>
  <c r="Q5874" i="1" s="1"/>
  <c r="R5874" i="1" s="1"/>
  <c r="M5565" i="1"/>
  <c r="Q5565" i="1" s="1"/>
  <c r="R5565" i="1" s="1"/>
  <c r="M5544" i="1"/>
  <c r="Q5544" i="1" s="1"/>
  <c r="R5544" i="1" s="1"/>
  <c r="M5522" i="1"/>
  <c r="Q5522" i="1" s="1"/>
  <c r="R5522" i="1" s="1"/>
  <c r="M5348" i="1"/>
  <c r="Q5348" i="1" s="1"/>
  <c r="R5348" i="1" s="1"/>
  <c r="M5792" i="1"/>
  <c r="Q5792" i="1" s="1"/>
  <c r="R5792" i="1" s="1"/>
  <c r="M5790" i="1"/>
  <c r="M5751" i="1"/>
  <c r="Q5751" i="1" s="1"/>
  <c r="R5751" i="1" s="1"/>
  <c r="M5892" i="1"/>
  <c r="Q5892" i="1" s="1"/>
  <c r="R5892" i="1" s="1"/>
  <c r="M5443" i="1"/>
  <c r="Q5443" i="1" s="1"/>
  <c r="R5443" i="1" s="1"/>
  <c r="M5964" i="1"/>
  <c r="M5294" i="1"/>
  <c r="Q5294" i="1" s="1"/>
  <c r="R5294" i="1" s="1"/>
  <c r="M5599" i="1"/>
  <c r="Q5599" i="1" s="1"/>
  <c r="R5599" i="1" s="1"/>
  <c r="M5984" i="1"/>
  <c r="M5746" i="1"/>
  <c r="M5947" i="1"/>
  <c r="Q5947" i="1" s="1"/>
  <c r="R5947" i="1" s="1"/>
  <c r="M5983" i="1"/>
  <c r="Q5983" i="1" s="1"/>
  <c r="R5983" i="1" s="1"/>
  <c r="M5756" i="1"/>
  <c r="Q5756" i="1" s="1"/>
  <c r="R5756" i="1" s="1"/>
  <c r="M5570" i="1"/>
  <c r="Q5570" i="1" s="1"/>
  <c r="R5570" i="1" s="1"/>
  <c r="M5708" i="1"/>
  <c r="M5538" i="1"/>
  <c r="Q5538" i="1" s="1"/>
  <c r="R5538" i="1" s="1"/>
  <c r="M6021" i="1"/>
  <c r="Q6021" i="1" s="1"/>
  <c r="R6021" i="1" s="1"/>
  <c r="M5968" i="1"/>
  <c r="M5514" i="1"/>
  <c r="Q5514" i="1" s="1"/>
  <c r="R5514" i="1" s="1"/>
  <c r="M5346" i="1"/>
  <c r="Q5346" i="1" s="1"/>
  <c r="R5346" i="1" s="1"/>
  <c r="M5851" i="1"/>
  <c r="Q5851" i="1" s="1"/>
  <c r="R5851" i="1" s="1"/>
  <c r="M5986" i="1"/>
  <c r="Q5986" i="1" s="1"/>
  <c r="R5986" i="1" s="1"/>
  <c r="M5742" i="1"/>
  <c r="Q5742" i="1" s="1"/>
  <c r="R5742" i="1" s="1"/>
  <c r="M5571" i="1"/>
  <c r="Q5571" i="1" s="1"/>
  <c r="R5571" i="1" s="1"/>
  <c r="M5532" i="1"/>
  <c r="Q5532" i="1" s="1"/>
  <c r="R5532" i="1" s="1"/>
  <c r="M5988" i="1"/>
  <c r="M5800" i="1"/>
  <c r="Q5800" i="1" s="1"/>
  <c r="R5800" i="1" s="1"/>
  <c r="M5772" i="1"/>
  <c r="Q5772" i="1" s="1"/>
  <c r="R5772" i="1" s="1"/>
  <c r="M5516" i="1"/>
  <c r="Q5516" i="1" s="1"/>
  <c r="R5516" i="1" s="1"/>
  <c r="M5764" i="1"/>
  <c r="Q5764" i="1" s="1"/>
  <c r="R5764" i="1" s="1"/>
  <c r="M5551" i="1"/>
  <c r="Q5551" i="1" s="1"/>
  <c r="R5551" i="1" s="1"/>
  <c r="M5520" i="1"/>
  <c r="Q5520" i="1" s="1"/>
  <c r="R5520" i="1" s="1"/>
  <c r="M5487" i="1"/>
  <c r="Q5487" i="1" s="1"/>
  <c r="R5487" i="1" s="1"/>
  <c r="M5977" i="1"/>
  <c r="M5896" i="1"/>
  <c r="Q5896" i="1" s="1"/>
  <c r="R5896" i="1" s="1"/>
  <c r="M5880" i="1"/>
  <c r="Q5880" i="1" s="1"/>
  <c r="R5880" i="1" s="1"/>
  <c r="M5721" i="1"/>
  <c r="Q5721" i="1" s="1"/>
  <c r="R5721" i="1" s="1"/>
  <c r="M5909" i="1"/>
  <c r="Q5909" i="1" s="1"/>
  <c r="R5909" i="1" s="1"/>
  <c r="M5680" i="1"/>
  <c r="Q5680" i="1" s="1"/>
  <c r="R5680" i="1" s="1"/>
  <c r="M5580" i="1"/>
  <c r="Q5580" i="1" s="1"/>
  <c r="R5580" i="1" s="1"/>
  <c r="M5464" i="1"/>
  <c r="Q5464" i="1" s="1"/>
  <c r="R5464" i="1" s="1"/>
  <c r="M5304" i="1"/>
  <c r="M5542" i="1"/>
  <c r="Q5542" i="1" s="1"/>
  <c r="R5542" i="1" s="1"/>
  <c r="M5524" i="1"/>
  <c r="Q5524" i="1" s="1"/>
  <c r="R5524" i="1" s="1"/>
  <c r="M5519" i="1"/>
  <c r="Q5519" i="1" s="1"/>
  <c r="R5519" i="1" s="1"/>
  <c r="M5474" i="1"/>
  <c r="Q5474" i="1" s="1"/>
  <c r="R5474" i="1" s="1"/>
  <c r="M5355" i="1"/>
  <c r="Q5355" i="1" s="1"/>
  <c r="M5998" i="1"/>
  <c r="Q5998" i="1" s="1"/>
  <c r="R5998" i="1" s="1"/>
  <c r="M5707" i="1"/>
  <c r="Q5707" i="1" s="1"/>
  <c r="R5707" i="1" s="1"/>
  <c r="M5908" i="1"/>
  <c r="M5543" i="1"/>
  <c r="Q5543" i="1" s="1"/>
  <c r="R5543" i="1" s="1"/>
  <c r="M5528" i="1"/>
  <c r="Q5528" i="1" s="1"/>
  <c r="R5528" i="1" s="1"/>
  <c r="M5624" i="1"/>
  <c r="Q5624" i="1" s="1"/>
  <c r="R5624" i="1" s="1"/>
  <c r="M5585" i="1"/>
  <c r="Q5585" i="1" s="1"/>
  <c r="R5585" i="1" s="1"/>
  <c r="M5404" i="1"/>
  <c r="Q5404" i="1" s="1"/>
  <c r="R5404" i="1" s="1"/>
  <c r="M5758" i="1"/>
  <c r="Q5758" i="1" s="1"/>
  <c r="R5758" i="1" s="1"/>
  <c r="M5753" i="1"/>
  <c r="Q5753" i="1" s="1"/>
  <c r="R5753" i="1" s="1"/>
  <c r="M5677" i="1"/>
  <c r="M5526" i="1"/>
  <c r="Q5526" i="1" s="1"/>
  <c r="R5526" i="1" s="1"/>
  <c r="M5949" i="1"/>
  <c r="M5290" i="1"/>
  <c r="Q5290" i="1" s="1"/>
  <c r="R5290" i="1" s="1"/>
  <c r="M5591" i="1"/>
  <c r="Q5591" i="1" s="1"/>
  <c r="R5591" i="1" s="1"/>
  <c r="M5569" i="1"/>
  <c r="Q5569" i="1" s="1"/>
  <c r="R5569" i="1" s="1"/>
  <c r="M5402" i="1"/>
  <c r="Q5402" i="1" s="1"/>
  <c r="R5402" i="1" s="1"/>
  <c r="M5938" i="1"/>
  <c r="Q5938" i="1" s="1"/>
  <c r="R5938" i="1" s="1"/>
  <c r="M5701" i="1"/>
  <c r="M5477" i="1"/>
  <c r="Q5477" i="1" s="1"/>
  <c r="R5477" i="1" s="1"/>
  <c r="M5995" i="1"/>
  <c r="Q5995" i="1" s="1"/>
  <c r="R5995" i="1" s="1"/>
  <c r="M5326" i="1"/>
  <c r="Q5326" i="1" s="1"/>
  <c r="R5326" i="1" s="1"/>
  <c r="M5877" i="1"/>
  <c r="Q5877" i="1" s="1"/>
  <c r="R5877" i="1" s="1"/>
  <c r="M5866" i="1"/>
  <c r="Q5866" i="1" s="1"/>
  <c r="R5866" i="1" s="1"/>
  <c r="M5688" i="1"/>
  <c r="Q5688" i="1" s="1"/>
  <c r="R5688" i="1" s="1"/>
  <c r="M5671" i="1"/>
  <c r="Q5671" i="1" s="1"/>
  <c r="R5671" i="1" s="1"/>
  <c r="M5595" i="1"/>
  <c r="M5541" i="1"/>
  <c r="Q5541" i="1" s="1"/>
  <c r="R5541" i="1" s="1"/>
  <c r="M5523" i="1"/>
  <c r="Q5523" i="1" s="1"/>
  <c r="R5523" i="1" s="1"/>
  <c r="M6004" i="1"/>
  <c r="Q6004" i="1" s="1"/>
  <c r="R6004" i="1" s="1"/>
  <c r="M5302" i="1"/>
  <c r="Q5302" i="1" s="1"/>
  <c r="R5302" i="1" s="1"/>
  <c r="M5771" i="1"/>
  <c r="M5601" i="1"/>
  <c r="Q5601" i="1" s="1"/>
  <c r="R5601" i="1" s="1"/>
  <c r="M5557" i="1"/>
  <c r="Q5557" i="1" s="1"/>
  <c r="R5557" i="1" s="1"/>
  <c r="M5515" i="1"/>
  <c r="M5466" i="1"/>
  <c r="Q5466" i="1" s="1"/>
  <c r="R5466" i="1" s="1"/>
  <c r="M5502" i="1"/>
  <c r="Q5502" i="1" s="1"/>
  <c r="R5502" i="1" s="1"/>
  <c r="M5485" i="1"/>
  <c r="Q5485" i="1" s="1"/>
  <c r="R5485" i="1" s="1"/>
  <c r="M5853" i="1"/>
  <c r="Q5853" i="1" s="1"/>
  <c r="R5853" i="1" s="1"/>
  <c r="M5960" i="1"/>
  <c r="Q5960" i="1" s="1"/>
  <c r="R5960" i="1" s="1"/>
  <c r="M5936" i="1"/>
  <c r="Q5936" i="1" s="1"/>
  <c r="R5936" i="1" s="1"/>
  <c r="M5934" i="1"/>
  <c r="Q5934" i="1" s="1"/>
  <c r="R5934" i="1" s="1"/>
  <c r="M5900" i="1"/>
  <c r="M5650" i="1"/>
  <c r="Q5650" i="1" s="1"/>
  <c r="R5650" i="1" s="1"/>
  <c r="M5637" i="1"/>
  <c r="Q5637" i="1" s="1"/>
  <c r="R5637" i="1" s="1"/>
  <c r="M5596" i="1"/>
  <c r="Q5596" i="1" s="1"/>
  <c r="R5596" i="1" s="1"/>
  <c r="M5558" i="1"/>
  <c r="Q5558" i="1" s="1"/>
  <c r="R5558" i="1" s="1"/>
  <c r="M5518" i="1"/>
  <c r="Q5518" i="1" s="1"/>
  <c r="R5518" i="1" s="1"/>
  <c r="M5505" i="1"/>
  <c r="M5382" i="1"/>
  <c r="Q5382" i="1" s="1"/>
  <c r="R5382" i="1" s="1"/>
  <c r="M5796" i="1"/>
  <c r="M5720" i="1"/>
  <c r="Q5720" i="1" s="1"/>
  <c r="R5720" i="1" s="1"/>
  <c r="M5685" i="1"/>
  <c r="Q5685" i="1" s="1"/>
  <c r="R5685" i="1" s="1"/>
  <c r="M5600" i="1"/>
  <c r="Q5600" i="1" s="1"/>
  <c r="R5600" i="1" s="1"/>
  <c r="M5534" i="1"/>
  <c r="Q5534" i="1" s="1"/>
  <c r="R5534" i="1" s="1"/>
  <c r="M5401" i="1"/>
  <c r="Q5401" i="1" s="1"/>
  <c r="R5401" i="1" s="1"/>
  <c r="M5972" i="1"/>
  <c r="Q5972" i="1" s="1"/>
  <c r="R5972" i="1" s="1"/>
  <c r="M5876" i="1"/>
  <c r="Q5876" i="1" s="1"/>
  <c r="R5876" i="1" s="1"/>
  <c r="M5718" i="1"/>
  <c r="M5527" i="1"/>
  <c r="Q5527" i="1" s="1"/>
  <c r="R5527" i="1" s="1"/>
  <c r="M5945" i="1"/>
  <c r="Q5945" i="1" s="1"/>
  <c r="R5945" i="1" s="1"/>
  <c r="M5293" i="1"/>
  <c r="Q5293" i="1" s="1"/>
  <c r="R5293" i="1" s="1"/>
  <c r="M5717" i="1"/>
  <c r="Q5717" i="1" s="1"/>
  <c r="R5717" i="1" s="1"/>
  <c r="M5531" i="1"/>
  <c r="M5431" i="1"/>
  <c r="Q5431" i="1" s="1"/>
  <c r="R5431" i="1" s="1"/>
  <c r="M6019" i="1"/>
  <c r="Q6019" i="1" s="1"/>
  <c r="R6019" i="1" s="1"/>
  <c r="M5941" i="1"/>
  <c r="M5937" i="1"/>
  <c r="Q5937" i="1" s="1"/>
  <c r="R5937" i="1" s="1"/>
  <c r="M5879" i="1"/>
  <c r="Q5879" i="1" s="1"/>
  <c r="R5879" i="1" s="1"/>
  <c r="M5872" i="1"/>
  <c r="Q5872" i="1" s="1"/>
  <c r="R5872" i="1" s="1"/>
  <c r="M5870" i="1"/>
  <c r="Q5870" i="1" s="1"/>
  <c r="R5870" i="1" s="1"/>
  <c r="M5555" i="1"/>
  <c r="Q5555" i="1" s="1"/>
  <c r="R5555" i="1" s="1"/>
  <c r="M5512" i="1"/>
  <c r="Q5512" i="1" s="1"/>
  <c r="R5512" i="1" s="1"/>
  <c r="M5795" i="1"/>
  <c r="Q5795" i="1" s="1"/>
  <c r="R5795" i="1" s="1"/>
  <c r="M5940" i="1"/>
  <c r="M5932" i="1"/>
  <c r="Q5932" i="1" s="1"/>
  <c r="R5932" i="1" s="1"/>
  <c r="M5568" i="1"/>
  <c r="Q5568" i="1" s="1"/>
  <c r="R5568" i="1" s="1"/>
  <c r="M5533" i="1"/>
  <c r="Q5533" i="1" s="1"/>
  <c r="R5533" i="1" s="1"/>
  <c r="M5475" i="1"/>
  <c r="Q5475" i="1" s="1"/>
  <c r="R5475" i="1" s="1"/>
  <c r="M5441" i="1"/>
  <c r="Q5441" i="1" s="1"/>
  <c r="R5441" i="1" s="1"/>
  <c r="M6005" i="1"/>
  <c r="Q6005" i="1" s="1"/>
  <c r="R6005" i="1" s="1"/>
  <c r="M5987" i="1"/>
  <c r="Q5987" i="1" s="1"/>
  <c r="R5987" i="1" s="1"/>
  <c r="M5871" i="1"/>
  <c r="M5658" i="1"/>
  <c r="Q5658" i="1" s="1"/>
  <c r="R5658" i="1" s="1"/>
  <c r="M5915" i="1"/>
  <c r="Q5915" i="1" s="1"/>
  <c r="R5915" i="1" s="1"/>
  <c r="M5770" i="1"/>
  <c r="Q5770" i="1" s="1"/>
  <c r="R5770" i="1" s="1"/>
  <c r="M5763" i="1"/>
  <c r="Q5763" i="1" s="1"/>
  <c r="R5763" i="1" s="1"/>
  <c r="M5536" i="1"/>
  <c r="M5530" i="1"/>
  <c r="Q5530" i="1" s="1"/>
  <c r="R5530" i="1" s="1"/>
  <c r="M5501" i="1"/>
  <c r="Q5501" i="1" s="1"/>
  <c r="R5501" i="1" s="1"/>
  <c r="M5455" i="1"/>
  <c r="M5890" i="1"/>
  <c r="Q5890" i="1" s="1"/>
  <c r="R5890" i="1" s="1"/>
  <c r="M5589" i="1"/>
  <c r="Q5589" i="1" s="1"/>
  <c r="R5589" i="1" s="1"/>
  <c r="M5574" i="1"/>
  <c r="Q5574" i="1" s="1"/>
  <c r="R5574" i="1" s="1"/>
  <c r="M5509" i="1"/>
  <c r="Q5509" i="1" s="1"/>
  <c r="R5509" i="1" s="1"/>
  <c r="M5491" i="1"/>
  <c r="Q5491" i="1" s="1"/>
  <c r="R5491" i="1" s="1"/>
  <c r="M5400" i="1"/>
  <c r="Q5400" i="1" s="1"/>
  <c r="R5400" i="1" s="1"/>
  <c r="M6003" i="1"/>
  <c r="Q6003" i="1" s="1"/>
  <c r="R6003" i="1" s="1"/>
  <c r="M5981" i="1"/>
  <c r="Q5981" i="1" s="1"/>
  <c r="R5981" i="1" s="1"/>
  <c r="M5678" i="1"/>
  <c r="Q5678" i="1" s="1"/>
  <c r="R5678" i="1" s="1"/>
  <c r="M5572" i="1"/>
  <c r="Q5572" i="1" s="1"/>
  <c r="R5572" i="1" s="1"/>
  <c r="M5483" i="1"/>
  <c r="Q5483" i="1" s="1"/>
  <c r="R5483" i="1" s="1"/>
  <c r="M5408" i="1"/>
  <c r="Q5408" i="1" s="1"/>
  <c r="R5408" i="1" s="1"/>
  <c r="M5914" i="1"/>
  <c r="Q5914" i="1" s="1"/>
  <c r="R5914" i="1" s="1"/>
  <c r="M5913" i="1"/>
  <c r="Q5913" i="1" s="1"/>
  <c r="R5913" i="1" s="1"/>
  <c r="M5550" i="1"/>
  <c r="Q5550" i="1" s="1"/>
  <c r="R5550" i="1" s="1"/>
  <c r="M5379" i="1"/>
  <c r="M5953" i="1"/>
  <c r="Q5953" i="1" s="1"/>
  <c r="R5953" i="1" s="1"/>
  <c r="M5980" i="1"/>
  <c r="Q5980" i="1" s="1"/>
  <c r="R5980" i="1" s="1"/>
  <c r="M5961" i="1"/>
  <c r="Q5961" i="1" s="1"/>
  <c r="R5961" i="1" s="1"/>
  <c r="M5508" i="1"/>
  <c r="Q5508" i="1" s="1"/>
  <c r="R5508" i="1" s="1"/>
  <c r="M5481" i="1"/>
  <c r="Q5481" i="1" s="1"/>
  <c r="R5481" i="1" s="1"/>
  <c r="M5894" i="1"/>
  <c r="Q5894" i="1" s="1"/>
  <c r="R5894" i="1" s="1"/>
  <c r="M5672" i="1"/>
  <c r="Q5672" i="1" s="1"/>
  <c r="R5672" i="1" s="1"/>
  <c r="M5564" i="1"/>
  <c r="Q5564" i="1" s="1"/>
  <c r="R5564" i="1" s="1"/>
  <c r="M5549" i="1"/>
  <c r="Q5549" i="1" s="1"/>
  <c r="R5549" i="1" s="1"/>
  <c r="M5500" i="1"/>
  <c r="Q5500" i="1" s="1"/>
  <c r="R5500" i="1" s="1"/>
  <c r="M5396" i="1"/>
  <c r="Q5396" i="1" s="1"/>
  <c r="R5396" i="1" s="1"/>
  <c r="M5863" i="1"/>
  <c r="Q5863" i="1" s="1"/>
  <c r="R5863" i="1" s="1"/>
  <c r="M5594" i="1"/>
  <c r="Q5594" i="1" s="1"/>
  <c r="R5594" i="1" s="1"/>
  <c r="M5553" i="1"/>
  <c r="Q5553" i="1" s="1"/>
  <c r="R5553" i="1" s="1"/>
  <c r="M5454" i="1"/>
  <c r="Q5454" i="1" s="1"/>
  <c r="R5454" i="1" s="1"/>
  <c r="M5453" i="1"/>
  <c r="M5406" i="1"/>
  <c r="Q5406" i="1" s="1"/>
  <c r="R5406" i="1" s="1"/>
  <c r="M5971" i="1"/>
  <c r="Q5971" i="1" s="1"/>
  <c r="R5971" i="1" s="1"/>
  <c r="M5885" i="1"/>
  <c r="Q5885" i="1" s="1"/>
  <c r="R5885" i="1" s="1"/>
  <c r="M5495" i="1"/>
  <c r="Q5495" i="1" s="1"/>
  <c r="R5495" i="1" s="1"/>
  <c r="M5351" i="1"/>
  <c r="Q5351" i="1" s="1"/>
  <c r="R5351" i="1" s="1"/>
  <c r="M5324" i="1"/>
  <c r="Q5324" i="1" s="1"/>
  <c r="R5324" i="1" s="1"/>
  <c r="M5939" i="1"/>
  <c r="Q5939" i="1" s="1"/>
  <c r="R5939" i="1" s="1"/>
  <c r="M5886" i="1"/>
  <c r="M5635" i="1"/>
  <c r="Q5635" i="1" s="1"/>
  <c r="R5635" i="1" s="1"/>
  <c r="M5617" i="1"/>
  <c r="Q5617" i="1" s="1"/>
  <c r="R5617" i="1" s="1"/>
  <c r="M5535" i="1"/>
  <c r="Q5535" i="1" s="1"/>
  <c r="R5535" i="1" s="1"/>
  <c r="M5476" i="1"/>
  <c r="Q5476" i="1" s="1"/>
  <c r="R5476" i="1" s="1"/>
  <c r="M5447" i="1"/>
  <c r="Q5447" i="1" s="1"/>
  <c r="R5447" i="1" s="1"/>
  <c r="M5440" i="1"/>
  <c r="Q5440" i="1" s="1"/>
  <c r="R5440" i="1" s="1"/>
  <c r="M5422" i="1"/>
  <c r="Q5422" i="1" s="1"/>
  <c r="R5422" i="1" s="1"/>
  <c r="M5409" i="1"/>
  <c r="M5865" i="1"/>
  <c r="Q5865" i="1" s="1"/>
  <c r="R5865" i="1" s="1"/>
  <c r="M5787" i="1"/>
  <c r="Q5787" i="1" s="1"/>
  <c r="R5787" i="1" s="1"/>
  <c r="M5884" i="1"/>
  <c r="M5633" i="1"/>
  <c r="M5493" i="1"/>
  <c r="Q5493" i="1" s="1"/>
  <c r="R5493" i="1" s="1"/>
  <c r="M5384" i="1"/>
  <c r="Q5384" i="1" s="1"/>
  <c r="R5384" i="1" s="1"/>
  <c r="M5366" i="1"/>
  <c r="Q5366" i="1" s="1"/>
  <c r="R5366" i="1" s="1"/>
  <c r="M5946" i="1"/>
  <c r="M5776" i="1"/>
  <c r="Q5776" i="1" s="1"/>
  <c r="R5776" i="1" s="1"/>
  <c r="M5597" i="1"/>
  <c r="Q5597" i="1" s="1"/>
  <c r="R5597" i="1" s="1"/>
  <c r="M5465" i="1"/>
  <c r="Q5465" i="1" s="1"/>
  <c r="R5465" i="1" s="1"/>
  <c r="M5462" i="1"/>
  <c r="Q5462" i="1" s="1"/>
  <c r="R5462" i="1" s="1"/>
  <c r="M5433" i="1"/>
  <c r="Q5433" i="1" s="1"/>
  <c r="R5433" i="1" s="1"/>
  <c r="M5490" i="1"/>
  <c r="Q5490" i="1" s="1"/>
  <c r="R5490" i="1" s="1"/>
  <c r="M5479" i="1"/>
  <c r="Q5479" i="1" s="1"/>
  <c r="R5479" i="1" s="1"/>
  <c r="M5470" i="1"/>
  <c r="Q5470" i="1" s="1"/>
  <c r="R5470" i="1" s="1"/>
  <c r="M5420" i="1"/>
  <c r="Q5420" i="1" s="1"/>
  <c r="R5420" i="1" s="1"/>
  <c r="M5852" i="1"/>
  <c r="Q5852" i="1" s="1"/>
  <c r="R5852" i="1" s="1"/>
  <c r="M5370" i="1"/>
  <c r="Q5370" i="1" s="1"/>
  <c r="R5370" i="1" s="1"/>
  <c r="M5966" i="1"/>
  <c r="Q5966" i="1" s="1"/>
  <c r="R5966" i="1" s="1"/>
  <c r="M5337" i="1"/>
  <c r="M5494" i="1"/>
  <c r="Q5494" i="1" s="1"/>
  <c r="R5494" i="1" s="1"/>
  <c r="M5459" i="1"/>
  <c r="Q5459" i="1" s="1"/>
  <c r="R5459" i="1" s="1"/>
  <c r="M5372" i="1"/>
  <c r="M5350" i="1"/>
  <c r="Q5350" i="1" s="1"/>
  <c r="R5350" i="1" s="1"/>
  <c r="M5912" i="1"/>
  <c r="Q5912" i="1" s="1"/>
  <c r="R5912" i="1" s="1"/>
  <c r="M5556" i="1"/>
  <c r="Q5556" i="1" s="1"/>
  <c r="R5556" i="1" s="1"/>
  <c r="M5430" i="1"/>
  <c r="Q5430" i="1" s="1"/>
  <c r="R5430" i="1" s="1"/>
  <c r="M5424" i="1"/>
  <c r="Q5424" i="1" s="1"/>
  <c r="R5424" i="1" s="1"/>
  <c r="M5345" i="1"/>
  <c r="Q5345" i="1" s="1"/>
  <c r="R5345" i="1" s="1"/>
  <c r="M6002" i="1"/>
  <c r="Q6002" i="1" s="1"/>
  <c r="R6002" i="1" s="1"/>
  <c r="M5309" i="1"/>
  <c r="Q5309" i="1" s="1"/>
  <c r="R5309" i="1" s="1"/>
  <c r="M5789" i="1"/>
  <c r="Q5789" i="1" s="1"/>
  <c r="R5789" i="1" s="1"/>
  <c r="M5858" i="1"/>
  <c r="Q5858" i="1" s="1"/>
  <c r="R5858" i="1" s="1"/>
  <c r="M5632" i="1"/>
  <c r="Q5632" i="1" s="1"/>
  <c r="R5632" i="1" s="1"/>
  <c r="M5577" i="1"/>
  <c r="Q5577" i="1" s="1"/>
  <c r="R5577" i="1" s="1"/>
  <c r="M5363" i="1"/>
  <c r="Q5363" i="1" s="1"/>
  <c r="R5363" i="1" s="1"/>
  <c r="M5307" i="1"/>
  <c r="Q5307" i="1" s="1"/>
  <c r="R5307" i="1" s="1"/>
  <c r="M5681" i="1"/>
  <c r="Q5681" i="1" s="1"/>
  <c r="R5681" i="1" s="1"/>
  <c r="M5575" i="1"/>
  <c r="M5997" i="1"/>
  <c r="Q5997" i="1" s="1"/>
  <c r="R5997" i="1" s="1"/>
  <c r="M5329" i="1"/>
  <c r="M5994" i="1"/>
  <c r="Q5994" i="1" s="1"/>
  <c r="R5994" i="1" s="1"/>
  <c r="M5343" i="1"/>
  <c r="Q5343" i="1" s="1"/>
  <c r="R5343" i="1" s="1"/>
  <c r="M5468" i="1"/>
  <c r="Q5468" i="1" s="1"/>
  <c r="R5468" i="1" s="1"/>
  <c r="M5388" i="1"/>
  <c r="Q5388" i="1" s="1"/>
  <c r="R5388" i="1" s="1"/>
  <c r="M5371" i="1"/>
  <c r="Q5371" i="1" s="1"/>
  <c r="R5371" i="1" s="1"/>
  <c r="M5759" i="1"/>
  <c r="M5976" i="1"/>
  <c r="Q5976" i="1" s="1"/>
  <c r="R5976" i="1" s="1"/>
  <c r="M5628" i="1"/>
  <c r="Q5628" i="1" s="1"/>
  <c r="R5628" i="1" s="1"/>
  <c r="M5867" i="1"/>
  <c r="Q5867" i="1" s="1"/>
  <c r="R5867" i="1" s="1"/>
  <c r="M5712" i="1"/>
  <c r="Q5712" i="1" s="1"/>
  <c r="R5712" i="1" s="1"/>
  <c r="M5582" i="1"/>
  <c r="Q5582" i="1" s="1"/>
  <c r="R5582" i="1" s="1"/>
  <c r="M5559" i="1"/>
  <c r="Q5559" i="1" s="1"/>
  <c r="R5559" i="1" s="1"/>
  <c r="M5548" i="1"/>
  <c r="Q5548" i="1" s="1"/>
  <c r="R5548" i="1" s="1"/>
  <c r="M5435" i="1"/>
  <c r="M5414" i="1"/>
  <c r="Q5414" i="1" s="1"/>
  <c r="R5414" i="1" s="1"/>
  <c r="M6020" i="1"/>
  <c r="Q6020" i="1" s="1"/>
  <c r="R6020" i="1" s="1"/>
  <c r="M6017" i="1"/>
  <c r="Q6017" i="1" s="1"/>
  <c r="R6017" i="1" s="1"/>
  <c r="M5958" i="1"/>
  <c r="Q5958" i="1" s="1"/>
  <c r="R5958" i="1" s="1"/>
  <c r="M5458" i="1"/>
  <c r="Q5458" i="1" s="1"/>
  <c r="R5458" i="1" s="1"/>
  <c r="M5452" i="1"/>
  <c r="Q5452" i="1" s="1"/>
  <c r="R5452" i="1" s="1"/>
  <c r="M5562" i="1"/>
  <c r="Q5562" i="1" s="1"/>
  <c r="R5562" i="1" s="1"/>
  <c r="M5499" i="1"/>
  <c r="M5467" i="1"/>
  <c r="Q5467" i="1" s="1"/>
  <c r="R5467" i="1" s="1"/>
  <c r="M5434" i="1"/>
  <c r="Q5434" i="1" s="1"/>
  <c r="R5434" i="1" s="1"/>
  <c r="M5426" i="1"/>
  <c r="Q5426" i="1" s="1"/>
  <c r="R5426" i="1" s="1"/>
  <c r="M5399" i="1"/>
  <c r="Q5399" i="1" s="1"/>
  <c r="R5399" i="1" s="1"/>
  <c r="M5623" i="1"/>
  <c r="Q5623" i="1" s="1"/>
  <c r="R5623" i="1" s="1"/>
  <c r="M5689" i="1"/>
  <c r="Q5689" i="1" s="1"/>
  <c r="R5689" i="1" s="1"/>
  <c r="M5634" i="1"/>
  <c r="Q5634" i="1" s="1"/>
  <c r="R5634" i="1" s="1"/>
  <c r="M5469" i="1"/>
  <c r="M5405" i="1"/>
  <c r="Q5405" i="1" s="1"/>
  <c r="R5405" i="1" s="1"/>
  <c r="M5378" i="1"/>
  <c r="Q5378" i="1" s="1"/>
  <c r="R5378" i="1" s="1"/>
  <c r="M5959" i="1"/>
  <c r="Q5959" i="1" s="1"/>
  <c r="R5959" i="1" s="1"/>
  <c r="M5636" i="1"/>
  <c r="Q5636" i="1" s="1"/>
  <c r="R5636" i="1" s="1"/>
  <c r="M5503" i="1"/>
  <c r="M5325" i="1"/>
  <c r="Q5325" i="1" s="1"/>
  <c r="R5325" i="1" s="1"/>
  <c r="M5539" i="1"/>
  <c r="Q5539" i="1" s="1"/>
  <c r="R5539" i="1" s="1"/>
  <c r="M5504" i="1"/>
  <c r="Q5504" i="1" s="1"/>
  <c r="R5504" i="1" s="1"/>
  <c r="M5442" i="1"/>
  <c r="Q5442" i="1" s="1"/>
  <c r="R5442" i="1" s="1"/>
  <c r="M5361" i="1"/>
  <c r="Q5361" i="1" s="1"/>
  <c r="R5361" i="1" s="1"/>
  <c r="M5573" i="1"/>
  <c r="Q5573" i="1" s="1"/>
  <c r="R5573" i="1" s="1"/>
  <c r="M5513" i="1"/>
  <c r="Q5513" i="1" s="1"/>
  <c r="R5513" i="1" s="1"/>
  <c r="M5498" i="1"/>
  <c r="Q5498" i="1" s="1"/>
  <c r="R5498" i="1" s="1"/>
  <c r="M5461" i="1"/>
  <c r="Q5461" i="1" s="1"/>
  <c r="R5461" i="1" s="1"/>
  <c r="M5407" i="1"/>
  <c r="Q5407" i="1" s="1"/>
  <c r="R5407" i="1" s="1"/>
  <c r="M5364" i="1"/>
  <c r="M5315" i="1"/>
  <c r="Q5315" i="1" s="1"/>
  <c r="R5315" i="1" s="1"/>
  <c r="M5862" i="1"/>
  <c r="M5933" i="1"/>
  <c r="Q5933" i="1" s="1"/>
  <c r="R5933" i="1" s="1"/>
  <c r="M5613" i="1"/>
  <c r="Q5613" i="1" s="1"/>
  <c r="R5613" i="1" s="1"/>
  <c r="M5603" i="1"/>
  <c r="Q5603" i="1" s="1"/>
  <c r="R5603" i="1" s="1"/>
  <c r="M5480" i="1"/>
  <c r="Q5480" i="1" s="1"/>
  <c r="R5480" i="1" s="1"/>
  <c r="M5970" i="1"/>
  <c r="M5849" i="1"/>
  <c r="Q5849" i="1" s="1"/>
  <c r="R5849" i="1" s="1"/>
  <c r="M6014" i="1"/>
  <c r="Q6014" i="1" s="1"/>
  <c r="R6014" i="1" s="1"/>
  <c r="M5323" i="1"/>
  <c r="Q5323" i="1" s="1"/>
  <c r="R5323" i="1" s="1"/>
  <c r="M5855" i="1"/>
  <c r="Q5855" i="1" s="1"/>
  <c r="R5855" i="1" s="1"/>
  <c r="M5579" i="1"/>
  <c r="Q5579" i="1" s="1"/>
  <c r="R5579" i="1" s="1"/>
  <c r="M5561" i="1"/>
  <c r="Q5561" i="1" s="1"/>
  <c r="R5561" i="1" s="1"/>
  <c r="M5437" i="1"/>
  <c r="Q5437" i="1" s="1"/>
  <c r="R5437" i="1" s="1"/>
  <c r="M5423" i="1"/>
  <c r="Q5423" i="1" s="1"/>
  <c r="R5423" i="1" s="1"/>
  <c r="M5301" i="1"/>
  <c r="M5478" i="1"/>
  <c r="Q5478" i="1" s="1"/>
  <c r="R5478" i="1" s="1"/>
  <c r="M5942" i="1"/>
  <c r="Q5942" i="1" s="1"/>
  <c r="R5942" i="1" s="1"/>
  <c r="M5935" i="1"/>
  <c r="Q5935" i="1" s="1"/>
  <c r="R5935" i="1" s="1"/>
  <c r="M5576" i="1"/>
  <c r="Q5576" i="1" s="1"/>
  <c r="R5576" i="1" s="1"/>
  <c r="M5547" i="1"/>
  <c r="Q5547" i="1" s="1"/>
  <c r="R5547" i="1" s="1"/>
  <c r="M5511" i="1"/>
  <c r="Q5511" i="1" s="1"/>
  <c r="R5511" i="1" s="1"/>
  <c r="M5373" i="1"/>
  <c r="Q5373" i="1" s="1"/>
  <c r="R5373" i="1" s="1"/>
  <c r="M5360" i="1"/>
  <c r="M5510" i="1"/>
  <c r="Q5510" i="1" s="1"/>
  <c r="R5510" i="1" s="1"/>
  <c r="M5507" i="1"/>
  <c r="Q5507" i="1" s="1"/>
  <c r="R5507" i="1" s="1"/>
  <c r="M5398" i="1"/>
  <c r="Q5398" i="1" s="1"/>
  <c r="R5398" i="1" s="1"/>
  <c r="M5626" i="1"/>
  <c r="Q5626" i="1" s="1"/>
  <c r="R5626" i="1" s="1"/>
  <c r="M5311" i="1"/>
  <c r="Q5311" i="1" s="1"/>
  <c r="R5311" i="1" s="1"/>
  <c r="M5734" i="1"/>
  <c r="Q5734" i="1" s="1"/>
  <c r="R5734" i="1" s="1"/>
  <c r="M5619" i="1"/>
  <c r="Q5619" i="1" s="1"/>
  <c r="R5619" i="1" s="1"/>
  <c r="M5616" i="1"/>
  <c r="M5463" i="1"/>
  <c r="Q5463" i="1" s="1"/>
  <c r="R5463" i="1" s="1"/>
  <c r="M5429" i="1"/>
  <c r="Q5429" i="1" s="1"/>
  <c r="R5429" i="1" s="1"/>
  <c r="M5425" i="1"/>
  <c r="Q5425" i="1" s="1"/>
  <c r="R5425" i="1" s="1"/>
  <c r="M5377" i="1"/>
  <c r="Q5377" i="1" s="1"/>
  <c r="R5377" i="1" s="1"/>
  <c r="M5948" i="1"/>
  <c r="Q5948" i="1" s="1"/>
  <c r="R5948" i="1" s="1"/>
  <c r="M5899" i="1"/>
  <c r="Q5899" i="1" s="1"/>
  <c r="R5899" i="1" s="1"/>
  <c r="M5489" i="1"/>
  <c r="Q5489" i="1" s="1"/>
  <c r="R5489" i="1" s="1"/>
  <c r="M5412" i="1"/>
  <c r="M5376" i="1"/>
  <c r="Q5376" i="1" s="1"/>
  <c r="R5376" i="1" s="1"/>
  <c r="M5317" i="1"/>
  <c r="Q5317" i="1" s="1"/>
  <c r="R5317" i="1" s="1"/>
  <c r="M5506" i="1"/>
  <c r="Q5506" i="1" s="1"/>
  <c r="R5506" i="1" s="1"/>
  <c r="M5310" i="1"/>
  <c r="Q5310" i="1" s="1"/>
  <c r="R5310" i="1" s="1"/>
  <c r="M5392" i="1"/>
  <c r="Q5392" i="1" s="1"/>
  <c r="R5392" i="1" s="1"/>
  <c r="M5369" i="1"/>
  <c r="Q5369" i="1" s="1"/>
  <c r="R5369" i="1" s="1"/>
  <c r="M5521" i="1"/>
  <c r="Q5521" i="1" s="1"/>
  <c r="R5521" i="1" s="1"/>
  <c r="M5446" i="1"/>
  <c r="M5368" i="1"/>
  <c r="Q5368" i="1" s="1"/>
  <c r="R5368" i="1" s="1"/>
  <c r="M6011" i="1"/>
  <c r="M5757" i="1"/>
  <c r="Q5757" i="1" s="1"/>
  <c r="R5757" i="1" s="1"/>
  <c r="M5609" i="1"/>
  <c r="Q5609" i="1" s="1"/>
  <c r="R5609" i="1" s="1"/>
  <c r="M5451" i="1"/>
  <c r="M5445" i="1"/>
  <c r="Q5445" i="1" s="1"/>
  <c r="R5445" i="1" s="1"/>
  <c r="M5418" i="1"/>
  <c r="M5306" i="1"/>
  <c r="M5910" i="1"/>
  <c r="Q5910" i="1" s="1"/>
  <c r="R5910" i="1" s="1"/>
  <c r="M5590" i="1"/>
  <c r="Q5590" i="1" s="1"/>
  <c r="R5590" i="1" s="1"/>
  <c r="M5496" i="1"/>
  <c r="Q5496" i="1" s="1"/>
  <c r="R5496" i="1" s="1"/>
  <c r="M5436" i="1"/>
  <c r="Q5436" i="1" s="1"/>
  <c r="R5436" i="1" s="1"/>
  <c r="M5427" i="1"/>
  <c r="Q5427" i="1" s="1"/>
  <c r="R5427" i="1" s="1"/>
  <c r="M5387" i="1"/>
  <c r="Q5387" i="1" s="1"/>
  <c r="R5387" i="1" s="1"/>
  <c r="M5888" i="1"/>
  <c r="Q5888" i="1" s="1"/>
  <c r="R5888" i="1" s="1"/>
  <c r="M5615" i="1"/>
  <c r="Q5615" i="1" s="1"/>
  <c r="R5615" i="1" s="1"/>
  <c r="M5525" i="1"/>
  <c r="Q5525" i="1" s="1"/>
  <c r="R5525" i="1" s="1"/>
  <c r="M5375" i="1"/>
  <c r="Q5375" i="1" s="1"/>
  <c r="R5375" i="1" s="1"/>
  <c r="M5736" i="1"/>
  <c r="Q5736" i="1" s="1"/>
  <c r="R5736" i="1" s="1"/>
  <c r="M6022" i="1"/>
  <c r="Q6022" i="1" s="1"/>
  <c r="R6022" i="1" s="1"/>
  <c r="M5340" i="1"/>
  <c r="Q5340" i="1" s="1"/>
  <c r="R5340" i="1" s="1"/>
  <c r="M5614" i="1"/>
  <c r="Q5614" i="1" s="1"/>
  <c r="R5614" i="1" s="1"/>
  <c r="M5390" i="1"/>
  <c r="M5389" i="1"/>
  <c r="M5641" i="1"/>
  <c r="Q5641" i="1" s="1"/>
  <c r="R5641" i="1" s="1"/>
  <c r="M5786" i="1"/>
  <c r="Q5786" i="1" s="1"/>
  <c r="R5786" i="1" s="1"/>
  <c r="M5645" i="1"/>
  <c r="Q5645" i="1" s="1"/>
  <c r="R5645" i="1" s="1"/>
  <c r="M5321" i="1"/>
  <c r="Q5321" i="1" s="1"/>
  <c r="R5321" i="1" s="1"/>
  <c r="M5563" i="1"/>
  <c r="Q5563" i="1" s="1"/>
  <c r="R5563" i="1" s="1"/>
  <c r="M5486" i="1"/>
  <c r="Q5486" i="1" s="1"/>
  <c r="R5486" i="1" s="1"/>
  <c r="M6008" i="1"/>
  <c r="Q6008" i="1" s="1"/>
  <c r="R6008" i="1" s="1"/>
  <c r="M5300" i="1"/>
  <c r="M5907" i="1"/>
  <c r="Q5907" i="1" s="1"/>
  <c r="R5907" i="1" s="1"/>
  <c r="M5605" i="1"/>
  <c r="M5383" i="1"/>
  <c r="Q5383" i="1" s="1"/>
  <c r="R5383" i="1" s="1"/>
  <c r="M5930" i="1"/>
  <c r="Q5930" i="1" s="1"/>
  <c r="R5930" i="1" s="1"/>
  <c r="M5608" i="1"/>
  <c r="Q5608" i="1" s="1"/>
  <c r="R5608" i="1" s="1"/>
  <c r="M5604" i="1"/>
  <c r="Q5604" i="1" s="1"/>
  <c r="R5604" i="1" s="1"/>
  <c r="M5336" i="1"/>
  <c r="M5298" i="1"/>
  <c r="M5413" i="1"/>
  <c r="Q5413" i="1" s="1"/>
  <c r="R5413" i="1" s="1"/>
  <c r="M5411" i="1"/>
  <c r="Q5411" i="1" s="1"/>
  <c r="R5411" i="1" s="1"/>
  <c r="M5391" i="1"/>
  <c r="Q5391" i="1" s="1"/>
  <c r="R5391" i="1" s="1"/>
  <c r="M5456" i="1"/>
  <c r="Q5456" i="1" s="1"/>
  <c r="R5456" i="1" s="1"/>
  <c r="M5944" i="1"/>
  <c r="Q5944" i="1" s="1"/>
  <c r="R5944" i="1" s="1"/>
  <c r="M5316" i="1"/>
  <c r="Q5316" i="1" s="1"/>
  <c r="R5316" i="1" s="1"/>
  <c r="M5299" i="1"/>
  <c r="M5810" i="1"/>
  <c r="M5788" i="1"/>
  <c r="Q5788" i="1" s="1"/>
  <c r="R5788" i="1" s="1"/>
  <c r="M5640" i="1"/>
  <c r="Q5640" i="1" s="1"/>
  <c r="R5640" i="1" s="1"/>
  <c r="M5785" i="1"/>
  <c r="Q5785" i="1" s="1"/>
  <c r="R5785" i="1" s="1"/>
  <c r="M5644" i="1"/>
  <c r="Q5644" i="1" s="1"/>
  <c r="R5644" i="1" s="1"/>
  <c r="M5566" i="1"/>
  <c r="Q5566" i="1" s="1"/>
  <c r="R5566" i="1" s="1"/>
  <c r="M5394" i="1"/>
  <c r="Q5394" i="1" s="1"/>
  <c r="R5394" i="1" s="1"/>
  <c r="M5359" i="1"/>
  <c r="M5357" i="1"/>
  <c r="Q5357" i="1" s="1"/>
  <c r="R5357" i="1" s="1"/>
  <c r="M5969" i="1"/>
  <c r="Q5969" i="1" s="1"/>
  <c r="R5969" i="1" s="1"/>
  <c r="M6000" i="1"/>
  <c r="Q6000" i="1" s="1"/>
  <c r="R6000" i="1" s="1"/>
  <c r="M5993" i="1"/>
  <c r="Q5993" i="1" s="1"/>
  <c r="R5993" i="1" s="1"/>
  <c r="M5488" i="1"/>
  <c r="Q5488" i="1" s="1"/>
  <c r="R5488" i="1" s="1"/>
  <c r="M6007" i="1"/>
  <c r="Q6007" i="1" s="1"/>
  <c r="R6007" i="1" s="1"/>
  <c r="M5319" i="1"/>
  <c r="Q5319" i="1" s="1"/>
  <c r="R5319" i="1" s="1"/>
  <c r="M5823" i="1"/>
  <c r="Q5823" i="1" s="1"/>
  <c r="R5823" i="1" s="1"/>
  <c r="M5432" i="1"/>
  <c r="M5395" i="1"/>
  <c r="Q5395" i="1" s="1"/>
  <c r="R5395" i="1" s="1"/>
  <c r="M5581" i="1"/>
  <c r="Q5581" i="1" s="1"/>
  <c r="R5581" i="1" s="1"/>
  <c r="M6013" i="1"/>
  <c r="Q6013" i="1" s="1"/>
  <c r="R6013" i="1" s="1"/>
  <c r="M5289" i="1"/>
  <c r="Q5289" i="1" s="1"/>
  <c r="R5289" i="1" s="1"/>
  <c r="M5322" i="1"/>
  <c r="Q5322" i="1" s="1"/>
  <c r="R5322" i="1" s="1"/>
  <c r="M5314" i="1"/>
  <c r="Q5314" i="1" s="1"/>
  <c r="R5314" i="1" s="1"/>
  <c r="M5473" i="1"/>
  <c r="M5829" i="1"/>
  <c r="M5529" i="1"/>
  <c r="Q5529" i="1" s="1"/>
  <c r="R5529" i="1" s="1"/>
  <c r="M5403" i="1"/>
  <c r="Q5403" i="1" s="1"/>
  <c r="R5403" i="1" s="1"/>
  <c r="M5386" i="1"/>
  <c r="Q5386" i="1" s="1"/>
  <c r="R5386" i="1" s="1"/>
  <c r="M5837" i="1"/>
  <c r="Q5837" i="1" s="1"/>
  <c r="R5837" i="1" s="1"/>
  <c r="M5836" i="1"/>
  <c r="Q5836" i="1" s="1"/>
  <c r="R5836" i="1" s="1"/>
  <c r="M5815" i="1"/>
  <c r="Q5815" i="1" s="1"/>
  <c r="R5815" i="1" s="1"/>
  <c r="M5333" i="1"/>
  <c r="M5439" i="1"/>
  <c r="M5385" i="1"/>
  <c r="Q5385" i="1" s="1"/>
  <c r="R5385" i="1" s="1"/>
  <c r="M5827" i="1"/>
  <c r="Q5827" i="1" s="1"/>
  <c r="R5827" i="1" s="1"/>
  <c r="M5450" i="1"/>
  <c r="Q5450" i="1" s="1"/>
  <c r="R5450" i="1" s="1"/>
  <c r="M5353" i="1"/>
  <c r="Q5353" i="1" s="1"/>
  <c r="R5353" i="1" s="1"/>
  <c r="M5822" i="1"/>
  <c r="M5804" i="1"/>
  <c r="Q5804" i="1" s="1"/>
  <c r="R5804" i="1" s="1"/>
  <c r="M5735" i="1"/>
  <c r="Q5735" i="1" s="1"/>
  <c r="R5735" i="1" s="1"/>
  <c r="M5602" i="1"/>
  <c r="Q5602" i="1" s="1"/>
  <c r="R5602" i="1" s="1"/>
  <c r="M5381" i="1"/>
  <c r="Q5381" i="1" s="1"/>
  <c r="R5381" i="1" s="1"/>
  <c r="M5825" i="1"/>
  <c r="Q5825" i="1" s="1"/>
  <c r="R5825" i="1" s="1"/>
  <c r="M5676" i="1"/>
  <c r="Q5676" i="1" s="1"/>
  <c r="R5676" i="1" s="1"/>
  <c r="M5419" i="1"/>
  <c r="Q5419" i="1" s="1"/>
  <c r="R5419" i="1" s="1"/>
  <c r="M5380" i="1"/>
  <c r="Q5380" i="1" s="1"/>
  <c r="R5380" i="1" s="1"/>
  <c r="M5809" i="1"/>
  <c r="Q5809" i="1" s="1"/>
  <c r="R5809" i="1" s="1"/>
  <c r="M5806" i="1"/>
  <c r="Q5806" i="1" s="1"/>
  <c r="R5806" i="1" s="1"/>
  <c r="M5444" i="1"/>
  <c r="M5331" i="1"/>
  <c r="Q5331" i="1" s="1"/>
  <c r="R5331" i="1" s="1"/>
  <c r="M5848" i="1"/>
  <c r="Q5848" i="1" s="1"/>
  <c r="R5848" i="1" s="1"/>
  <c r="M5460" i="1"/>
  <c r="Q5460" i="1" s="1"/>
  <c r="R5460" i="1" s="1"/>
  <c r="M5428" i="1"/>
  <c r="Q5428" i="1" s="1"/>
  <c r="R5428" i="1" s="1"/>
  <c r="M5354" i="1"/>
  <c r="Q5354" i="1" s="1"/>
  <c r="R5354" i="1" s="1"/>
  <c r="M5828" i="1"/>
  <c r="Q5828" i="1" s="1"/>
  <c r="R5828" i="1" s="1"/>
  <c r="M5492" i="1"/>
  <c r="Q5492" i="1" s="1"/>
  <c r="R5492" i="1" s="1"/>
  <c r="M5814" i="1"/>
  <c r="M5812" i="1"/>
  <c r="Q5812" i="1" s="1"/>
  <c r="R5812" i="1" s="1"/>
  <c r="M5330" i="1"/>
  <c r="Q5330" i="1" s="1"/>
  <c r="R5330" i="1" s="1"/>
  <c r="M5924" i="1"/>
  <c r="Q5924" i="1" s="1"/>
  <c r="R5924" i="1" s="1"/>
  <c r="M5537" i="1"/>
  <c r="Q5537" i="1" s="1"/>
  <c r="R5537" i="1" s="1"/>
  <c r="M5482" i="1"/>
  <c r="Q5482" i="1" s="1"/>
  <c r="R5482" i="1" s="1"/>
  <c r="M5821" i="1"/>
  <c r="Q5821" i="1" s="1"/>
  <c r="R5821" i="1" s="1"/>
  <c r="M5805" i="1"/>
  <c r="Q5805" i="1" s="1"/>
  <c r="R5805" i="1" s="1"/>
  <c r="M5618" i="1"/>
  <c r="M5592" i="1"/>
  <c r="Q5592" i="1" s="1"/>
  <c r="R5592" i="1" s="1"/>
  <c r="M5845" i="1"/>
  <c r="Q5845" i="1" s="1"/>
  <c r="R5845" i="1" s="1"/>
  <c r="M5826" i="1"/>
  <c r="Q5826" i="1" s="1"/>
  <c r="R5826" i="1" s="1"/>
  <c r="M5854" i="1"/>
  <c r="Q5854" i="1" s="1"/>
  <c r="R5854" i="1" s="1"/>
  <c r="M5546" i="1"/>
  <c r="Q5546" i="1" s="1"/>
  <c r="R5546" i="1" s="1"/>
  <c r="M5313" i="1"/>
  <c r="Q5313" i="1" s="1"/>
  <c r="R5313" i="1" s="1"/>
  <c r="M5846" i="1"/>
  <c r="Q5846" i="1" s="1"/>
  <c r="R5846" i="1" s="1"/>
  <c r="M5824" i="1"/>
  <c r="M5819" i="1"/>
  <c r="Q5819" i="1" s="1"/>
  <c r="R5819" i="1" s="1"/>
  <c r="M5817" i="1"/>
  <c r="Q5817" i="1" s="1"/>
  <c r="R5817" i="1" s="1"/>
  <c r="M5367" i="1"/>
  <c r="Q5367" i="1" s="1"/>
  <c r="R5367" i="1" s="1"/>
  <c r="M5297" i="1"/>
  <c r="Q5297" i="1" s="1"/>
  <c r="R5297" i="1" s="1"/>
  <c r="M5833" i="1"/>
  <c r="Q5833" i="1" s="1"/>
  <c r="R5833" i="1" s="1"/>
  <c r="M5397" i="1"/>
  <c r="Q5397" i="1" s="1"/>
  <c r="R5397" i="1" s="1"/>
  <c r="M5841" i="1"/>
  <c r="Q5841" i="1" s="1"/>
  <c r="R5841" i="1" s="1"/>
  <c r="M5869" i="1"/>
  <c r="M5593" i="1"/>
  <c r="Q5593" i="1" s="1"/>
  <c r="R5593" i="1" s="1"/>
  <c r="M5818" i="1"/>
  <c r="Q5818" i="1" s="1"/>
  <c r="R5818" i="1" s="1"/>
  <c r="M5393" i="1"/>
  <c r="Q5393" i="1" s="1"/>
  <c r="R5393" i="1" s="1"/>
  <c r="M5295" i="1"/>
  <c r="Q5295" i="1" s="1"/>
  <c r="R5295" i="1" s="1"/>
  <c r="M5923" i="1"/>
  <c r="Q5923" i="1" s="1"/>
  <c r="R5923" i="1" s="1"/>
  <c r="M6015" i="1"/>
  <c r="Q6015" i="1" s="1"/>
  <c r="R6015" i="1" s="1"/>
  <c r="M5312" i="1"/>
  <c r="Q5312" i="1" s="1"/>
  <c r="R5312" i="1" s="1"/>
  <c r="M5292" i="1"/>
  <c r="M5839" i="1"/>
  <c r="Q5839" i="1" s="1"/>
  <c r="R5839" i="1" s="1"/>
  <c r="M5925" i="1"/>
  <c r="M5332" i="1"/>
  <c r="Q5332" i="1" s="1"/>
  <c r="R5332" i="1" s="1"/>
  <c r="M5328" i="1"/>
  <c r="Q5328" i="1" s="1"/>
  <c r="R5328" i="1" s="1"/>
  <c r="M5985" i="1"/>
  <c r="Q5985" i="1" s="1"/>
  <c r="R5985" i="1" s="1"/>
  <c r="M5842" i="1"/>
  <c r="Q5842" i="1" s="1"/>
  <c r="R5842" i="1" s="1"/>
  <c r="M5611" i="1"/>
  <c r="Q5611" i="1" s="1"/>
  <c r="R5611" i="1" s="1"/>
  <c r="M5365" i="1"/>
  <c r="M5951" i="1"/>
  <c r="Q5951" i="1" s="1"/>
  <c r="R5951" i="1" s="1"/>
  <c r="M5639" i="1"/>
  <c r="Q5639" i="1" s="1"/>
  <c r="R5639" i="1" s="1"/>
  <c r="M5784" i="1"/>
  <c r="Q5784" i="1" s="1"/>
  <c r="R5784" i="1" s="1"/>
  <c r="M5643" i="1"/>
  <c r="Q5643" i="1" s="1"/>
  <c r="R5643" i="1" s="1"/>
  <c r="M5352" i="1"/>
  <c r="Q5352" i="1" s="1"/>
  <c r="R5352" i="1" s="1"/>
  <c r="M5808" i="1"/>
  <c r="Q5808" i="1" s="1"/>
  <c r="R5808" i="1" s="1"/>
  <c r="M5417" i="1"/>
  <c r="M5844" i="1"/>
  <c r="M5803" i="1"/>
  <c r="Q5803" i="1" s="1"/>
  <c r="R5803" i="1" s="1"/>
  <c r="M5816" i="1"/>
  <c r="Q5816" i="1" s="1"/>
  <c r="R5816" i="1" s="1"/>
  <c r="M5438" i="1"/>
  <c r="Q5438" i="1" s="1"/>
  <c r="R5438" i="1" s="1"/>
  <c r="M5840" i="1"/>
  <c r="Q5840" i="1" s="1"/>
  <c r="R5840" i="1" s="1"/>
  <c r="M5838" i="1"/>
  <c r="Q5838" i="1" s="1"/>
  <c r="R5838" i="1" s="1"/>
  <c r="M5610" i="1"/>
  <c r="Q5610" i="1" s="1"/>
  <c r="R5610" i="1" s="1"/>
  <c r="M5484" i="1"/>
  <c r="Q5484" i="1" s="1"/>
  <c r="R5484" i="1" s="1"/>
  <c r="M5471" i="1"/>
  <c r="M5416" i="1"/>
  <c r="Q5416" i="1" s="1"/>
  <c r="R5416" i="1" s="1"/>
  <c r="M5327" i="1"/>
  <c r="Q5327" i="1" s="1"/>
  <c r="R5327" i="1" s="1"/>
  <c r="M5318" i="1"/>
  <c r="Q5318" i="1" s="1"/>
  <c r="R5318" i="1" s="1"/>
  <c r="M5843" i="1"/>
  <c r="Q5843" i="1" s="1"/>
  <c r="R5843" i="1" s="1"/>
  <c r="M5813" i="1"/>
  <c r="M5449" i="1"/>
  <c r="Q5449" i="1" s="1"/>
  <c r="R5449" i="1" s="1"/>
  <c r="M5415" i="1"/>
  <c r="M5847" i="1"/>
  <c r="Q5847" i="1" s="1"/>
  <c r="R5847" i="1" s="1"/>
  <c r="M5733" i="1"/>
  <c r="Q5733" i="1" s="1"/>
  <c r="R5733" i="1" s="1"/>
  <c r="M5607" i="1"/>
  <c r="Q5607" i="1" s="1"/>
  <c r="R5607" i="1" s="1"/>
  <c r="M5999" i="1"/>
  <c r="Q5999" i="1" s="1"/>
  <c r="R5999" i="1" s="1"/>
  <c r="M5587" i="1"/>
  <c r="Q5587" i="1" s="1"/>
  <c r="R5587" i="1" s="1"/>
  <c r="M5552" i="1"/>
  <c r="M5305" i="1"/>
  <c r="Q5305" i="1" s="1"/>
  <c r="R5305" i="1" s="1"/>
  <c r="M5638" i="1"/>
  <c r="M5783" i="1"/>
  <c r="M5642" i="1"/>
  <c r="Q5642" i="1" s="1"/>
  <c r="R5642" i="1" s="1"/>
  <c r="M5588" i="1"/>
  <c r="Q5588" i="1" s="1"/>
  <c r="R5588" i="1" s="1"/>
  <c r="M5586" i="1"/>
  <c r="Q5586" i="1" s="1"/>
  <c r="R5586" i="1" s="1"/>
  <c r="M5448" i="1"/>
  <c r="Q5448" i="1" s="1"/>
  <c r="R5448" i="1" s="1"/>
  <c r="M5497" i="1"/>
  <c r="Q5497" i="1" s="1"/>
  <c r="R5497" i="1" s="1"/>
  <c r="M5356" i="1"/>
  <c r="Q5356" i="1" s="1"/>
  <c r="R5356" i="1" s="1"/>
  <c r="M5922" i="1"/>
  <c r="Q5922" i="1" s="1"/>
  <c r="R5922" i="1" s="1"/>
  <c r="M5606" i="1"/>
  <c r="M5362" i="1"/>
  <c r="Q5362" i="1" s="1"/>
  <c r="R5362" i="1" s="1"/>
  <c r="M5832" i="1"/>
  <c r="Q5832" i="1" s="1"/>
  <c r="R5832" i="1" s="1"/>
  <c r="M5831" i="1"/>
  <c r="Q5831" i="1" s="1"/>
  <c r="R5831" i="1" s="1"/>
  <c r="M5612" i="1"/>
  <c r="Q5612" i="1" s="1"/>
  <c r="R5612" i="1" s="1"/>
  <c r="M5320" i="1"/>
  <c r="Q5320" i="1" s="1"/>
  <c r="R5320" i="1" s="1"/>
  <c r="M5303" i="1"/>
  <c r="Q5303" i="1" s="1"/>
  <c r="R5303" i="1" s="1"/>
  <c r="M5421" i="1"/>
  <c r="Q5421" i="1" s="1"/>
  <c r="R5421" i="1" s="1"/>
  <c r="M5835" i="1"/>
  <c r="M5807" i="1"/>
  <c r="Q5807" i="1" s="1"/>
  <c r="R5807" i="1" s="1"/>
  <c r="M5830" i="1"/>
  <c r="Q5830" i="1" s="1"/>
  <c r="R5830" i="1" s="1"/>
  <c r="M5820" i="1"/>
  <c r="Q5820" i="1" s="1"/>
  <c r="R5820" i="1" s="1"/>
  <c r="M5545" i="1"/>
  <c r="Q5545" i="1" s="1"/>
  <c r="R5545" i="1" s="1"/>
  <c r="M5358" i="1"/>
  <c r="Q5358" i="1" s="1"/>
  <c r="R5358" i="1" s="1"/>
  <c r="M6010" i="1"/>
  <c r="Q6010" i="1" s="1"/>
  <c r="R6010" i="1" s="1"/>
  <c r="M6001" i="1"/>
  <c r="Q6001" i="1" s="1"/>
  <c r="R6001" i="1" s="1"/>
  <c r="M5834" i="1"/>
  <c r="M5811" i="1"/>
  <c r="Q5811" i="1" s="1"/>
  <c r="R5811" i="1" s="1"/>
  <c r="M5773" i="1"/>
  <c r="M5275" i="1"/>
  <c r="Q5275" i="1" s="1"/>
  <c r="R5275" i="1" s="1"/>
  <c r="M5166" i="1"/>
  <c r="M5204" i="1"/>
  <c r="M5277" i="1"/>
  <c r="Q5277" i="1" s="1"/>
  <c r="R5277" i="1" s="1"/>
  <c r="M5158" i="1"/>
  <c r="Q5158" i="1" s="1"/>
  <c r="R5158" i="1" s="1"/>
  <c r="M5182" i="1"/>
  <c r="Q5182" i="1" s="1"/>
  <c r="R5182" i="1" s="1"/>
  <c r="M5270" i="1"/>
  <c r="Q5270" i="1" s="1"/>
  <c r="R5270" i="1" s="1"/>
  <c r="M5265" i="1"/>
  <c r="Q5265" i="1" s="1"/>
  <c r="R5265" i="1" s="1"/>
  <c r="M5271" i="1"/>
  <c r="Q5271" i="1" s="1"/>
  <c r="R5271" i="1" s="1"/>
  <c r="M5288" i="1"/>
  <c r="Q5288" i="1" s="1"/>
  <c r="R5288" i="1" s="1"/>
  <c r="M5173" i="1"/>
  <c r="Q5173" i="1" s="1"/>
  <c r="R5173" i="1" s="1"/>
  <c r="M5146" i="1"/>
  <c r="Q5146" i="1" s="1"/>
  <c r="R5146" i="1" s="1"/>
  <c r="M5264" i="1"/>
  <c r="Q5264" i="1" s="1"/>
  <c r="R5264" i="1" s="1"/>
  <c r="M5281" i="1"/>
  <c r="M5183" i="1"/>
  <c r="Q5183" i="1" s="1"/>
  <c r="R5183" i="1" s="1"/>
  <c r="M5174" i="1"/>
  <c r="Q5174" i="1" s="1"/>
  <c r="R5174" i="1" s="1"/>
  <c r="M5138" i="1"/>
  <c r="Q5138" i="1" s="1"/>
  <c r="R5138" i="1" s="1"/>
  <c r="M5249" i="1"/>
  <c r="Q5249" i="1" s="1"/>
  <c r="R5249" i="1" s="1"/>
  <c r="M5269" i="1"/>
  <c r="Q5269" i="1" s="1"/>
  <c r="R5269" i="1" s="1"/>
  <c r="M5172" i="1"/>
  <c r="Q5172" i="1" s="1"/>
  <c r="R5172" i="1" s="1"/>
  <c r="M5237" i="1"/>
  <c r="M5238" i="1"/>
  <c r="Q5238" i="1" s="1"/>
  <c r="R5238" i="1" s="1"/>
  <c r="M5168" i="1"/>
  <c r="Q5168" i="1" s="1"/>
  <c r="R5168" i="1" s="1"/>
  <c r="M5181" i="1"/>
  <c r="Q5181" i="1" s="1"/>
  <c r="R5181" i="1" s="1"/>
  <c r="M5135" i="1"/>
  <c r="Q5135" i="1" s="1"/>
  <c r="R5135" i="1" s="1"/>
  <c r="M5252" i="1"/>
  <c r="Q5252" i="1" s="1"/>
  <c r="R5252" i="1" s="1"/>
  <c r="M5287" i="1"/>
  <c r="Q5287" i="1" s="1"/>
  <c r="R5287" i="1" s="1"/>
  <c r="M5267" i="1"/>
  <c r="Q5267" i="1" s="1"/>
  <c r="R5267" i="1" s="1"/>
  <c r="M5212" i="1"/>
  <c r="M5157" i="1"/>
  <c r="M5156" i="1"/>
  <c r="Q5156" i="1" s="1"/>
  <c r="R5156" i="1" s="1"/>
  <c r="M5151" i="1"/>
  <c r="Q5151" i="1" s="1"/>
  <c r="R5151" i="1" s="1"/>
  <c r="M5211" i="1"/>
  <c r="Q5211" i="1" s="1"/>
  <c r="R5211" i="1" s="1"/>
  <c r="M5220" i="1"/>
  <c r="Q5220" i="1" s="1"/>
  <c r="R5220" i="1" s="1"/>
  <c r="M5155" i="1"/>
  <c r="Q5155" i="1" s="1"/>
  <c r="R5155" i="1" s="1"/>
  <c r="M5227" i="1"/>
  <c r="Q5227" i="1" s="1"/>
  <c r="R5227" i="1" s="1"/>
  <c r="M5218" i="1"/>
  <c r="Q5218" i="1" s="1"/>
  <c r="R5218" i="1" s="1"/>
  <c r="M5185" i="1"/>
  <c r="Q5185" i="1" s="1"/>
  <c r="R5185" i="1" s="1"/>
  <c r="M5160" i="1"/>
  <c r="Q5160" i="1" s="1"/>
  <c r="R5160" i="1" s="1"/>
  <c r="M5257" i="1"/>
  <c r="Q5257" i="1" s="1"/>
  <c r="R5257" i="1" s="1"/>
  <c r="M5203" i="1"/>
  <c r="Q5203" i="1" s="1"/>
  <c r="R5203" i="1" s="1"/>
  <c r="M5201" i="1"/>
  <c r="Q5201" i="1" s="1"/>
  <c r="R5201" i="1" s="1"/>
  <c r="M5221" i="1"/>
  <c r="Q5221" i="1" s="1"/>
  <c r="R5221" i="1" s="1"/>
  <c r="M5266" i="1"/>
  <c r="Q5266" i="1" s="1"/>
  <c r="R5266" i="1" s="1"/>
  <c r="M5251" i="1"/>
  <c r="M5184" i="1"/>
  <c r="M5282" i="1"/>
  <c r="Q5282" i="1" s="1"/>
  <c r="R5282" i="1" s="1"/>
  <c r="M5134" i="1"/>
  <c r="Q5134" i="1" s="1"/>
  <c r="R5134" i="1" s="1"/>
  <c r="M5216" i="1"/>
  <c r="Q5216" i="1" s="1"/>
  <c r="R5216" i="1" s="1"/>
  <c r="M5214" i="1"/>
  <c r="Q5214" i="1" s="1"/>
  <c r="R5214" i="1" s="1"/>
  <c r="M5246" i="1"/>
  <c r="Q5246" i="1" s="1"/>
  <c r="R5246" i="1" s="1"/>
  <c r="M5217" i="1"/>
  <c r="Q5217" i="1" s="1"/>
  <c r="R5217" i="1" s="1"/>
  <c r="M5129" i="1"/>
  <c r="Q5129" i="1" s="1"/>
  <c r="R5129" i="1" s="1"/>
  <c r="M5186" i="1"/>
  <c r="Q5186" i="1" s="1"/>
  <c r="R5186" i="1" s="1"/>
  <c r="M5171" i="1"/>
  <c r="Q5171" i="1" s="1"/>
  <c r="R5171" i="1" s="1"/>
  <c r="M5144" i="1"/>
  <c r="Q5144" i="1" s="1"/>
  <c r="R5144" i="1" s="1"/>
  <c r="M5280" i="1"/>
  <c r="Q5280" i="1" s="1"/>
  <c r="R5280" i="1" s="1"/>
  <c r="M5273" i="1"/>
  <c r="Q5273" i="1" s="1"/>
  <c r="R5273" i="1" s="1"/>
  <c r="M5210" i="1"/>
  <c r="Q5210" i="1" s="1"/>
  <c r="R5210" i="1" s="1"/>
  <c r="M5142" i="1"/>
  <c r="Q5142" i="1" s="1"/>
  <c r="R5142" i="1" s="1"/>
  <c r="M5274" i="1"/>
  <c r="M5248" i="1"/>
  <c r="M5170" i="1"/>
  <c r="Q5170" i="1" s="1"/>
  <c r="R5170" i="1" s="1"/>
  <c r="M5159" i="1"/>
  <c r="Q5159" i="1" s="1"/>
  <c r="R5159" i="1" s="1"/>
  <c r="M5276" i="1"/>
  <c r="Q5276" i="1" s="1"/>
  <c r="R5276" i="1" s="1"/>
  <c r="M5164" i="1"/>
  <c r="Q5164" i="1" s="1"/>
  <c r="R5164" i="1" s="1"/>
  <c r="M5255" i="1"/>
  <c r="Q5255" i="1" s="1"/>
  <c r="R5255" i="1" s="1"/>
  <c r="M5268" i="1"/>
  <c r="Q5268" i="1" s="1"/>
  <c r="R5268" i="1" s="1"/>
  <c r="M5219" i="1"/>
  <c r="Q5219" i="1" s="1"/>
  <c r="R5219" i="1" s="1"/>
  <c r="M5167" i="1"/>
  <c r="M5140" i="1"/>
  <c r="Q5140" i="1" s="1"/>
  <c r="R5140" i="1" s="1"/>
  <c r="M5131" i="1"/>
  <c r="Q5131" i="1" s="1"/>
  <c r="R5131" i="1" s="1"/>
  <c r="M5150" i="1"/>
  <c r="Q5150" i="1" s="1"/>
  <c r="R5150" i="1" s="1"/>
  <c r="M5247" i="1"/>
  <c r="Q5247" i="1" s="1"/>
  <c r="R5247" i="1" s="1"/>
  <c r="M5240" i="1"/>
  <c r="M5278" i="1"/>
  <c r="Q5278" i="1" s="1"/>
  <c r="R5278" i="1" s="1"/>
  <c r="M5239" i="1"/>
  <c r="M5244" i="1"/>
  <c r="M5169" i="1"/>
  <c r="Q5169" i="1" s="1"/>
  <c r="R5169" i="1" s="1"/>
  <c r="M5137" i="1"/>
  <c r="M5256" i="1"/>
  <c r="Q5256" i="1" s="1"/>
  <c r="R5256" i="1" s="1"/>
  <c r="M5213" i="1"/>
  <c r="Q5213" i="1" s="1"/>
  <c r="R5213" i="1" s="1"/>
  <c r="M5236" i="1"/>
  <c r="Q5236" i="1" s="1"/>
  <c r="R5236" i="1" s="1"/>
  <c r="M5190" i="1"/>
  <c r="Q5190" i="1" s="1"/>
  <c r="R5190" i="1" s="1"/>
  <c r="M5188" i="1"/>
  <c r="Q5188" i="1" s="1"/>
  <c r="R5188" i="1" s="1"/>
  <c r="M5279" i="1"/>
  <c r="M5231" i="1"/>
  <c r="Q5231" i="1" s="1"/>
  <c r="R5231" i="1" s="1"/>
  <c r="M5176" i="1"/>
  <c r="Q5176" i="1" s="1"/>
  <c r="R5176" i="1" s="1"/>
  <c r="M5284" i="1"/>
  <c r="Q5284" i="1" s="1"/>
  <c r="R5284" i="1" s="1"/>
  <c r="M5283" i="1"/>
  <c r="Q5283" i="1" s="1"/>
  <c r="R5283" i="1" s="1"/>
  <c r="M5243" i="1"/>
  <c r="Q5243" i="1" s="1"/>
  <c r="R5243" i="1" s="1"/>
  <c r="M5205" i="1"/>
  <c r="Q5205" i="1" s="1"/>
  <c r="R5205" i="1" s="1"/>
  <c r="M5215" i="1"/>
  <c r="M5235" i="1"/>
  <c r="M5189" i="1"/>
  <c r="Q5189" i="1" s="1"/>
  <c r="R5189" i="1" s="1"/>
  <c r="M5136" i="1"/>
  <c r="Q5136" i="1" s="1"/>
  <c r="R5136" i="1" s="1"/>
  <c r="M5130" i="1"/>
  <c r="Q5130" i="1" s="1"/>
  <c r="R5130" i="1" s="1"/>
  <c r="M5242" i="1"/>
  <c r="Q5242" i="1" s="1"/>
  <c r="R5242" i="1" s="1"/>
  <c r="M5163" i="1"/>
  <c r="Q5163" i="1" s="1"/>
  <c r="R5163" i="1" s="1"/>
  <c r="M5196" i="1"/>
  <c r="Q5196" i="1" s="1"/>
  <c r="R5196" i="1" s="1"/>
  <c r="M5179" i="1"/>
  <c r="Q5179" i="1" s="1"/>
  <c r="R5179" i="1" s="1"/>
  <c r="M5285" i="1"/>
  <c r="M5262" i="1"/>
  <c r="Q5262" i="1" s="1"/>
  <c r="R5262" i="1" s="1"/>
  <c r="M5191" i="1"/>
  <c r="Q5191" i="1" s="1"/>
  <c r="R5191" i="1" s="1"/>
  <c r="M5233" i="1"/>
  <c r="Q5233" i="1" s="1"/>
  <c r="R5233" i="1" s="1"/>
  <c r="M5226" i="1"/>
  <c r="Q5226" i="1" s="1"/>
  <c r="R5226" i="1" s="1"/>
  <c r="M5225" i="1"/>
  <c r="Q5225" i="1" s="1"/>
  <c r="R5225" i="1" s="1"/>
  <c r="M5162" i="1"/>
  <c r="Q5162" i="1" s="1"/>
  <c r="R5162" i="1" s="1"/>
  <c r="M5128" i="1"/>
  <c r="Q5128" i="1" s="1"/>
  <c r="R5128" i="1" s="1"/>
  <c r="M5149" i="1"/>
  <c r="M5286" i="1"/>
  <c r="Q5286" i="1" s="1"/>
  <c r="R5286" i="1" s="1"/>
  <c r="M5223" i="1"/>
  <c r="M5241" i="1"/>
  <c r="Q5241" i="1" s="1"/>
  <c r="R5241" i="1" s="1"/>
  <c r="M5207" i="1"/>
  <c r="Q5207" i="1" s="1"/>
  <c r="R5207" i="1" s="1"/>
  <c r="M5229" i="1"/>
  <c r="Q5229" i="1" s="1"/>
  <c r="R5229" i="1" s="1"/>
  <c r="M5228" i="1"/>
  <c r="Q5228" i="1" s="1"/>
  <c r="R5228" i="1" s="1"/>
  <c r="M5180" i="1"/>
  <c r="Q5180" i="1" s="1"/>
  <c r="R5180" i="1" s="1"/>
  <c r="M5261" i="1"/>
  <c r="M5260" i="1"/>
  <c r="Q5260" i="1" s="1"/>
  <c r="R5260" i="1" s="1"/>
  <c r="M5153" i="1"/>
  <c r="Q5153" i="1" s="1"/>
  <c r="R5153" i="1" s="1"/>
  <c r="M5259" i="1"/>
  <c r="Q5259" i="1" s="1"/>
  <c r="R5259" i="1" s="1"/>
  <c r="M5177" i="1"/>
  <c r="Q5177" i="1" s="1"/>
  <c r="R5177" i="1" s="1"/>
  <c r="M5143" i="1"/>
  <c r="Q5143" i="1" s="1"/>
  <c r="R5143" i="1" s="1"/>
  <c r="M5245" i="1"/>
  <c r="Q5245" i="1" s="1"/>
  <c r="R5245" i="1" s="1"/>
  <c r="M5139" i="1"/>
  <c r="M5209" i="1"/>
  <c r="M5258" i="1"/>
  <c r="Q5258" i="1" s="1"/>
  <c r="R5258" i="1" s="1"/>
  <c r="M5222" i="1"/>
  <c r="Q5222" i="1" s="1"/>
  <c r="R5222" i="1" s="1"/>
  <c r="M5272" i="1"/>
  <c r="Q5272" i="1" s="1"/>
  <c r="R5272" i="1" s="1"/>
  <c r="M5133" i="1"/>
  <c r="Q5133" i="1" s="1"/>
  <c r="R5133" i="1" s="1"/>
  <c r="M5254" i="1"/>
  <c r="Q5254" i="1" s="1"/>
  <c r="R5254" i="1" s="1"/>
  <c r="M5230" i="1"/>
  <c r="Q5230" i="1" s="1"/>
  <c r="R5230" i="1" s="1"/>
  <c r="M5250" i="1"/>
  <c r="Q5250" i="1" s="1"/>
  <c r="R5250" i="1" s="1"/>
  <c r="M5198" i="1"/>
  <c r="M5197" i="1"/>
  <c r="Q5197" i="1" s="1"/>
  <c r="R5197" i="1" s="1"/>
  <c r="M5263" i="1"/>
  <c r="Q5263" i="1" s="1"/>
  <c r="R5263" i="1" s="1"/>
  <c r="M5148" i="1"/>
  <c r="Q5148" i="1" s="1"/>
  <c r="R5148" i="1" s="1"/>
  <c r="M5200" i="1"/>
  <c r="Q5200" i="1" s="1"/>
  <c r="R5200" i="1" s="1"/>
  <c r="M5199" i="1"/>
  <c r="Q5199" i="1" s="1"/>
  <c r="R5199" i="1" s="1"/>
  <c r="M5193" i="1"/>
  <c r="Q5193" i="1" s="1"/>
  <c r="R5193" i="1" s="1"/>
  <c r="M5187" i="1"/>
  <c r="M5141" i="1"/>
  <c r="Q5141" i="1" s="1"/>
  <c r="R5141" i="1" s="1"/>
  <c r="M5175" i="1"/>
  <c r="Q5175" i="1" s="1"/>
  <c r="R5175" i="1" s="1"/>
  <c r="M5147" i="1"/>
  <c r="Q5147" i="1" s="1"/>
  <c r="R5147" i="1" s="1"/>
  <c r="M5132" i="1"/>
  <c r="Q5132" i="1" s="1"/>
  <c r="R5132" i="1" s="1"/>
  <c r="M5206" i="1"/>
  <c r="Q5206" i="1" s="1"/>
  <c r="R5206" i="1" s="1"/>
  <c r="M5165" i="1"/>
  <c r="Q5165" i="1" s="1"/>
  <c r="R5165" i="1" s="1"/>
  <c r="M5224" i="1"/>
  <c r="Q5224" i="1" s="1"/>
  <c r="R5224" i="1" s="1"/>
  <c r="M5192" i="1"/>
  <c r="Q5192" i="1" s="1"/>
  <c r="R5192" i="1" s="1"/>
  <c r="M5154" i="1"/>
  <c r="M5202" i="1"/>
  <c r="Q5202" i="1" s="1"/>
  <c r="R5202" i="1" s="1"/>
  <c r="M5161" i="1"/>
  <c r="Q5161" i="1" s="1"/>
  <c r="R5161" i="1" s="1"/>
  <c r="M5145" i="1"/>
  <c r="M5253" i="1"/>
  <c r="Q5253" i="1" s="1"/>
  <c r="R5253" i="1" s="1"/>
  <c r="M5178" i="1"/>
  <c r="Q5178" i="1" s="1"/>
  <c r="R5178" i="1" s="1"/>
  <c r="M5195" i="1"/>
  <c r="Q5195" i="1" s="1"/>
  <c r="R5195" i="1" s="1"/>
  <c r="M5152" i="1"/>
  <c r="M5208" i="1"/>
  <c r="Q5208" i="1" s="1"/>
  <c r="R5208" i="1" s="1"/>
  <c r="M5234" i="1"/>
  <c r="Q5234" i="1" s="1"/>
  <c r="R5234" i="1" s="1"/>
  <c r="M5232" i="1"/>
  <c r="Q5232" i="1" s="1"/>
  <c r="R5232" i="1" s="1"/>
  <c r="M5194" i="1"/>
  <c r="Q5194" i="1" s="1"/>
  <c r="R5194" i="1" s="1"/>
  <c r="M8046" i="1"/>
  <c r="Q8046" i="1" s="1"/>
  <c r="R8046" i="1" s="1"/>
  <c r="M8042" i="1"/>
  <c r="Q8042" i="1" s="1"/>
  <c r="R8042" i="1" s="1"/>
  <c r="M7800" i="1"/>
  <c r="Q7800" i="1" s="1"/>
  <c r="R7800" i="1" s="1"/>
  <c r="M8044" i="1"/>
  <c r="M8040" i="1"/>
  <c r="M7797" i="1"/>
  <c r="Q7797" i="1" s="1"/>
  <c r="R7797" i="1" s="1"/>
  <c r="M7816" i="1"/>
  <c r="Q7816" i="1" s="1"/>
  <c r="R7816" i="1" s="1"/>
  <c r="M8076" i="1"/>
  <c r="Q8076" i="1" s="1"/>
  <c r="R8076" i="1" s="1"/>
  <c r="M8067" i="1"/>
  <c r="Q8067" i="1" s="1"/>
  <c r="R8067" i="1" s="1"/>
  <c r="M8036" i="1"/>
  <c r="Q8036" i="1" s="1"/>
  <c r="R8036" i="1" s="1"/>
  <c r="M7899" i="1"/>
  <c r="Q7899" i="1" s="1"/>
  <c r="R7899" i="1" s="1"/>
  <c r="M8061" i="1"/>
  <c r="Q8061" i="1" s="1"/>
  <c r="R8061" i="1" s="1"/>
  <c r="M8054" i="1"/>
  <c r="Q8054" i="1" s="1"/>
  <c r="R8054" i="1" s="1"/>
  <c r="M8080" i="1"/>
  <c r="Q8080" i="1" s="1"/>
  <c r="R8080" i="1" s="1"/>
  <c r="M8021" i="1"/>
  <c r="Q8021" i="1" s="1"/>
  <c r="R8021" i="1" s="1"/>
  <c r="M8003" i="1"/>
  <c r="Q8003" i="1" s="1"/>
  <c r="R8003" i="1" s="1"/>
  <c r="M7966" i="1"/>
  <c r="Q7966" i="1" s="1"/>
  <c r="R7966" i="1" s="1"/>
  <c r="M7863" i="1"/>
  <c r="Q7863" i="1" s="1"/>
  <c r="R7863" i="1" s="1"/>
  <c r="M7819" i="1"/>
  <c r="Q7819" i="1" s="1"/>
  <c r="R7819" i="1" s="1"/>
  <c r="M7888" i="1"/>
  <c r="M8045" i="1"/>
  <c r="M8041" i="1"/>
  <c r="Q8041" i="1" s="1"/>
  <c r="R8041" i="1" s="1"/>
  <c r="M7893" i="1"/>
  <c r="Q7893" i="1" s="1"/>
  <c r="R7893" i="1" s="1"/>
  <c r="M7799" i="1"/>
  <c r="Q7799" i="1" s="1"/>
  <c r="R7799" i="1" s="1"/>
  <c r="M7796" i="1"/>
  <c r="Q7796" i="1" s="1"/>
  <c r="R7796" i="1" s="1"/>
  <c r="M7836" i="1"/>
  <c r="Q7836" i="1" s="1"/>
  <c r="R7836" i="1" s="1"/>
  <c r="M7982" i="1"/>
  <c r="Q7982" i="1" s="1"/>
  <c r="R7982" i="1" s="1"/>
  <c r="M7795" i="1"/>
  <c r="M7971" i="1"/>
  <c r="M7959" i="1"/>
  <c r="Q7959" i="1" s="1"/>
  <c r="R7959" i="1" s="1"/>
  <c r="M7867" i="1"/>
  <c r="Q7867" i="1" s="1"/>
  <c r="R7867" i="1" s="1"/>
  <c r="M7823" i="1"/>
  <c r="Q7823" i="1" s="1"/>
  <c r="R7823" i="1" s="1"/>
  <c r="M7921" i="1"/>
  <c r="Q7921" i="1" s="1"/>
  <c r="R7921" i="1" s="1"/>
  <c r="M7972" i="1"/>
  <c r="Q7972" i="1" s="1"/>
  <c r="R7972" i="1" s="1"/>
  <c r="M7945" i="1"/>
  <c r="Q7945" i="1" s="1"/>
  <c r="R7945" i="1" s="1"/>
  <c r="M7789" i="1"/>
  <c r="Q7789" i="1" s="1"/>
  <c r="R7789" i="1" s="1"/>
  <c r="M7980" i="1"/>
  <c r="Q7980" i="1" s="1"/>
  <c r="R7980" i="1" s="1"/>
  <c r="M8012" i="1"/>
  <c r="Q8012" i="1" s="1"/>
  <c r="R8012" i="1" s="1"/>
  <c r="M8060" i="1"/>
  <c r="Q8060" i="1" s="1"/>
  <c r="R8060" i="1" s="1"/>
  <c r="M8052" i="1"/>
  <c r="Q8052" i="1" s="1"/>
  <c r="R8052" i="1" s="1"/>
  <c r="M7941" i="1"/>
  <c r="Q7941" i="1" s="1"/>
  <c r="R7941" i="1" s="1"/>
  <c r="M7938" i="1"/>
  <c r="M7832" i="1"/>
  <c r="Q7832" i="1" s="1"/>
  <c r="R7832" i="1" s="1"/>
  <c r="M7963" i="1"/>
  <c r="M8033" i="1"/>
  <c r="M7950" i="1"/>
  <c r="Q7950" i="1" s="1"/>
  <c r="R7950" i="1" s="1"/>
  <c r="M8034" i="1"/>
  <c r="Q8034" i="1" s="1"/>
  <c r="R8034" i="1" s="1"/>
  <c r="M7871" i="1"/>
  <c r="Q7871" i="1" s="1"/>
  <c r="R7871" i="1" s="1"/>
  <c r="M7827" i="1"/>
  <c r="Q7827" i="1" s="1"/>
  <c r="R7827" i="1" s="1"/>
  <c r="M7913" i="1"/>
  <c r="Q7913" i="1" s="1"/>
  <c r="R7913" i="1" s="1"/>
  <c r="M8059" i="1"/>
  <c r="Q8059" i="1" s="1"/>
  <c r="R8059" i="1" s="1"/>
  <c r="M8051" i="1"/>
  <c r="Q8051" i="1" s="1"/>
  <c r="R8051" i="1" s="1"/>
  <c r="M7866" i="1"/>
  <c r="M7822" i="1"/>
  <c r="M7981" i="1"/>
  <c r="M7962" i="1"/>
  <c r="Q7962" i="1" s="1"/>
  <c r="R7962" i="1" s="1"/>
  <c r="M7897" i="1"/>
  <c r="Q7897" i="1" s="1"/>
  <c r="R7897" i="1" s="1"/>
  <c r="M7949" i="1"/>
  <c r="Q7949" i="1" s="1"/>
  <c r="R7949" i="1" s="1"/>
  <c r="M7970" i="1"/>
  <c r="Q7970" i="1" s="1"/>
  <c r="R7970" i="1" s="1"/>
  <c r="M7953" i="1"/>
  <c r="Q7953" i="1" s="1"/>
  <c r="R7953" i="1" s="1"/>
  <c r="M7917" i="1"/>
  <c r="Q7917" i="1" s="1"/>
  <c r="R7917" i="1" s="1"/>
  <c r="M7915" i="1"/>
  <c r="Q7915" i="1" s="1"/>
  <c r="R7915" i="1" s="1"/>
  <c r="M8024" i="1"/>
  <c r="Q8024" i="1" s="1"/>
  <c r="R8024" i="1" s="1"/>
  <c r="M8049" i="1"/>
  <c r="Q8049" i="1" s="1"/>
  <c r="R8049" i="1" s="1"/>
  <c r="M7883" i="1"/>
  <c r="Q7883" i="1" s="1"/>
  <c r="R7883" i="1" s="1"/>
  <c r="M7886" i="1"/>
  <c r="Q7886" i="1" s="1"/>
  <c r="R7886" i="1" s="1"/>
  <c r="M7943" i="1"/>
  <c r="Q7943" i="1" s="1"/>
  <c r="R7943" i="1" s="1"/>
  <c r="M7783" i="1"/>
  <c r="M7976" i="1"/>
  <c r="M7974" i="1"/>
  <c r="Q7974" i="1" s="1"/>
  <c r="R7974" i="1" s="1"/>
  <c r="M7973" i="1"/>
  <c r="Q7973" i="1" s="1"/>
  <c r="R7973" i="1" s="1"/>
  <c r="M7991" i="1"/>
  <c r="Q7991" i="1" s="1"/>
  <c r="R7991" i="1" s="1"/>
  <c r="M7775" i="1"/>
  <c r="Q7775" i="1" s="1"/>
  <c r="R7775" i="1" s="1"/>
  <c r="M7965" i="1"/>
  <c r="Q7965" i="1" s="1"/>
  <c r="R7965" i="1" s="1"/>
  <c r="M7928" i="1"/>
  <c r="Q7928" i="1" s="1"/>
  <c r="R7928" i="1" s="1"/>
  <c r="M7803" i="1"/>
  <c r="Q7803" i="1" s="1"/>
  <c r="R7803" i="1" s="1"/>
  <c r="M7848" i="1"/>
  <c r="M7990" i="1"/>
  <c r="Q7990" i="1" s="1"/>
  <c r="R7990" i="1" s="1"/>
  <c r="M8020" i="1"/>
  <c r="M8002" i="1"/>
  <c r="Q8002" i="1" s="1"/>
  <c r="R8002" i="1" s="1"/>
  <c r="M7955" i="1"/>
  <c r="Q7955" i="1" s="1"/>
  <c r="R7955" i="1" s="1"/>
  <c r="M7807" i="1"/>
  <c r="Q7807" i="1" s="1"/>
  <c r="R7807" i="1" s="1"/>
  <c r="M7878" i="1"/>
  <c r="Q7878" i="1" s="1"/>
  <c r="R7878" i="1" s="1"/>
  <c r="M8043" i="1"/>
  <c r="Q8043" i="1" s="1"/>
  <c r="R8043" i="1" s="1"/>
  <c r="M8039" i="1"/>
  <c r="M7926" i="1"/>
  <c r="Q7926" i="1" s="1"/>
  <c r="R7926" i="1" s="1"/>
  <c r="M7763" i="1"/>
  <c r="Q7763" i="1" s="1"/>
  <c r="R7763" i="1" s="1"/>
  <c r="M7861" i="1"/>
  <c r="M7947" i="1"/>
  <c r="Q7947" i="1" s="1"/>
  <c r="R7947" i="1" s="1"/>
  <c r="M7892" i="1"/>
  <c r="Q7892" i="1" s="1"/>
  <c r="R7892" i="1" s="1"/>
  <c r="M8007" i="1"/>
  <c r="Q8007" i="1" s="1"/>
  <c r="R8007" i="1" s="1"/>
  <c r="M7940" i="1"/>
  <c r="Q7940" i="1" s="1"/>
  <c r="R7940" i="1" s="1"/>
  <c r="M7906" i="1"/>
  <c r="Q7906" i="1" s="1"/>
  <c r="R7906" i="1" s="1"/>
  <c r="M7954" i="1"/>
  <c r="Q7954" i="1" s="1"/>
  <c r="R7954" i="1" s="1"/>
  <c r="M7939" i="1"/>
  <c r="Q7939" i="1" s="1"/>
  <c r="R7939" i="1" s="1"/>
  <c r="M7884" i="1"/>
  <c r="Q7884" i="1" s="1"/>
  <c r="R7884" i="1" s="1"/>
  <c r="M7852" i="1"/>
  <c r="Q7852" i="1" s="1"/>
  <c r="R7852" i="1" s="1"/>
  <c r="M7898" i="1"/>
  <c r="Q7898" i="1" s="1"/>
  <c r="R7898" i="1" s="1"/>
  <c r="M8005" i="1"/>
  <c r="Q8005" i="1" s="1"/>
  <c r="R8005" i="1" s="1"/>
  <c r="M7956" i="1"/>
  <c r="Q7956" i="1" s="1"/>
  <c r="R7956" i="1" s="1"/>
  <c r="M7900" i="1"/>
  <c r="M7969" i="1"/>
  <c r="Q7969" i="1" s="1"/>
  <c r="R7969" i="1" s="1"/>
  <c r="M7887" i="1"/>
  <c r="Q7887" i="1" s="1"/>
  <c r="R7887" i="1" s="1"/>
  <c r="M7931" i="1"/>
  <c r="Q7931" i="1" s="1"/>
  <c r="R7931" i="1" s="1"/>
  <c r="M8019" i="1"/>
  <c r="Q8019" i="1" s="1"/>
  <c r="R8019" i="1" s="1"/>
  <c r="M8001" i="1"/>
  <c r="Q8001" i="1" s="1"/>
  <c r="R8001" i="1" s="1"/>
  <c r="M7896" i="1"/>
  <c r="Q7896" i="1" s="1"/>
  <c r="R7896" i="1" s="1"/>
  <c r="M7811" i="1"/>
  <c r="Q7811" i="1" s="1"/>
  <c r="R7811" i="1" s="1"/>
  <c r="M8037" i="1"/>
  <c r="Q8037" i="1" s="1"/>
  <c r="R8037" i="1" s="1"/>
  <c r="M8078" i="1"/>
  <c r="Q8078" i="1" s="1"/>
  <c r="R8078" i="1" s="1"/>
  <c r="M8069" i="1"/>
  <c r="Q8069" i="1" s="1"/>
  <c r="R8069" i="1" s="1"/>
  <c r="M7869" i="1"/>
  <c r="Q7869" i="1" s="1"/>
  <c r="R7869" i="1" s="1"/>
  <c r="M7825" i="1"/>
  <c r="Q7825" i="1" s="1"/>
  <c r="R7825" i="1" s="1"/>
  <c r="M7985" i="1"/>
  <c r="M7964" i="1"/>
  <c r="Q7964" i="1" s="1"/>
  <c r="R7964" i="1" s="1"/>
  <c r="M7910" i="1"/>
  <c r="Q7910" i="1" s="1"/>
  <c r="R7910" i="1" s="1"/>
  <c r="M7890" i="1"/>
  <c r="M8032" i="1"/>
  <c r="Q8032" i="1" s="1"/>
  <c r="R8032" i="1" s="1"/>
  <c r="M7851" i="1"/>
  <c r="Q7851" i="1" s="1"/>
  <c r="R7851" i="1" s="1"/>
  <c r="M7919" i="1"/>
  <c r="Q7919" i="1" s="1"/>
  <c r="R7919" i="1" s="1"/>
  <c r="M7874" i="1"/>
  <c r="Q7874" i="1" s="1"/>
  <c r="R7874" i="1" s="1"/>
  <c r="M7753" i="1"/>
  <c r="Q7753" i="1" s="1"/>
  <c r="R7753" i="1" s="1"/>
  <c r="M7859" i="1"/>
  <c r="Q7859" i="1" s="1"/>
  <c r="R7859" i="1" s="1"/>
  <c r="M7989" i="1"/>
  <c r="Q7989" i="1" s="1"/>
  <c r="R7989" i="1" s="1"/>
  <c r="M7975" i="1"/>
  <c r="M7812" i="1"/>
  <c r="Q7812" i="1" s="1"/>
  <c r="R7812" i="1" s="1"/>
  <c r="M7847" i="1"/>
  <c r="Q7847" i="1" s="1"/>
  <c r="R7847" i="1" s="1"/>
  <c r="M7912" i="1"/>
  <c r="Q7912" i="1" s="1"/>
  <c r="R7912" i="1" s="1"/>
  <c r="M7856" i="1"/>
  <c r="Q7856" i="1" s="1"/>
  <c r="R7856" i="1" s="1"/>
  <c r="M8071" i="1"/>
  <c r="Q8071" i="1" s="1"/>
  <c r="R8071" i="1" s="1"/>
  <c r="M7846" i="1"/>
  <c r="Q7846" i="1" s="1"/>
  <c r="R7846" i="1" s="1"/>
  <c r="M7952" i="1"/>
  <c r="Q7952" i="1" s="1"/>
  <c r="R7952" i="1" s="1"/>
  <c r="M7948" i="1"/>
  <c r="M8030" i="1"/>
  <c r="Q8030" i="1" s="1"/>
  <c r="R8030" i="1" s="1"/>
  <c r="M8028" i="1"/>
  <c r="M7885" i="1"/>
  <c r="M7765" i="1"/>
  <c r="Q7765" i="1" s="1"/>
  <c r="R7765" i="1" s="1"/>
  <c r="M7987" i="1"/>
  <c r="Q7987" i="1" s="1"/>
  <c r="R7987" i="1" s="1"/>
  <c r="M7995" i="1"/>
  <c r="Q7995" i="1" s="1"/>
  <c r="R7995" i="1" s="1"/>
  <c r="M8075" i="1"/>
  <c r="Q8075" i="1" s="1"/>
  <c r="R8075" i="1" s="1"/>
  <c r="M8066" i="1"/>
  <c r="M8017" i="1"/>
  <c r="Q8017" i="1" s="1"/>
  <c r="R8017" i="1" s="1"/>
  <c r="M8015" i="1"/>
  <c r="Q8015" i="1" s="1"/>
  <c r="R8015" i="1" s="1"/>
  <c r="M7999" i="1"/>
  <c r="Q7999" i="1" s="1"/>
  <c r="R7999" i="1" s="1"/>
  <c r="M8065" i="1"/>
  <c r="Q8065" i="1" s="1"/>
  <c r="R8065" i="1" s="1"/>
  <c r="M8057" i="1"/>
  <c r="Q8057" i="1" s="1"/>
  <c r="R8057" i="1" s="1"/>
  <c r="M7755" i="1"/>
  <c r="Q7755" i="1" s="1"/>
  <c r="R7755" i="1" s="1"/>
  <c r="M7865" i="1"/>
  <c r="Q7865" i="1" s="1"/>
  <c r="R7865" i="1" s="1"/>
  <c r="M7821" i="1"/>
  <c r="M7951" i="1"/>
  <c r="Q7951" i="1" s="1"/>
  <c r="R7951" i="1" s="1"/>
  <c r="M7930" i="1"/>
  <c r="Q7930" i="1" s="1"/>
  <c r="R7930" i="1" s="1"/>
  <c r="M7881" i="1"/>
  <c r="Q7881" i="1" s="1"/>
  <c r="R7881" i="1" s="1"/>
  <c r="M8026" i="1"/>
  <c r="Q8026" i="1" s="1"/>
  <c r="R8026" i="1" s="1"/>
  <c r="M7759" i="1"/>
  <c r="Q7759" i="1" s="1"/>
  <c r="R7759" i="1" s="1"/>
  <c r="M7773" i="1"/>
  <c r="Q7773" i="1" s="1"/>
  <c r="R7773" i="1" s="1"/>
  <c r="M7815" i="1"/>
  <c r="Q7815" i="1" s="1"/>
  <c r="R7815" i="1" s="1"/>
  <c r="M7801" i="1"/>
  <c r="Q7801" i="1" s="1"/>
  <c r="R7801" i="1" s="1"/>
  <c r="M7925" i="1"/>
  <c r="Q7925" i="1" s="1"/>
  <c r="R7925" i="1" s="1"/>
  <c r="M7835" i="1"/>
  <c r="Q7835" i="1" s="1"/>
  <c r="R7835" i="1" s="1"/>
  <c r="M7781" i="1"/>
  <c r="Q7781" i="1" s="1"/>
  <c r="R7781" i="1" s="1"/>
  <c r="M7860" i="1"/>
  <c r="Q7860" i="1" s="1"/>
  <c r="R7860" i="1" s="1"/>
  <c r="M8035" i="1"/>
  <c r="Q8035" i="1" s="1"/>
  <c r="R8035" i="1" s="1"/>
  <c r="M7850" i="1"/>
  <c r="Q7850" i="1" s="1"/>
  <c r="R7850" i="1" s="1"/>
  <c r="M7936" i="1"/>
  <c r="Q7936" i="1" s="1"/>
  <c r="R7936" i="1" s="1"/>
  <c r="M7842" i="1"/>
  <c r="M7754" i="1"/>
  <c r="Q7754" i="1" s="1"/>
  <c r="R7754" i="1" s="1"/>
  <c r="M7968" i="1"/>
  <c r="Q7968" i="1" s="1"/>
  <c r="R7968" i="1" s="1"/>
  <c r="M7854" i="1"/>
  <c r="Q7854" i="1" s="1"/>
  <c r="R7854" i="1" s="1"/>
  <c r="M7944" i="1"/>
  <c r="Q7944" i="1" s="1"/>
  <c r="R7944" i="1" s="1"/>
  <c r="M7764" i="1"/>
  <c r="Q7764" i="1" s="1"/>
  <c r="R7764" i="1" s="1"/>
  <c r="M7808" i="1"/>
  <c r="Q7808" i="1" s="1"/>
  <c r="R7808" i="1" s="1"/>
  <c r="M7934" i="1"/>
  <c r="Q7934" i="1" s="1"/>
  <c r="R7934" i="1" s="1"/>
  <c r="M7752" i="1"/>
  <c r="Q7752" i="1" s="1"/>
  <c r="R7752" i="1" s="1"/>
  <c r="M7983" i="1"/>
  <c r="Q7983" i="1" s="1"/>
  <c r="R7983" i="1" s="1"/>
  <c r="M8074" i="1"/>
  <c r="Q8074" i="1" s="1"/>
  <c r="R8074" i="1" s="1"/>
  <c r="M8058" i="1"/>
  <c r="Q8058" i="1" s="1"/>
  <c r="R8058" i="1" s="1"/>
  <c r="M8050" i="1"/>
  <c r="Q8050" i="1" s="1"/>
  <c r="R8050" i="1" s="1"/>
  <c r="M7758" i="1"/>
  <c r="Q7758" i="1" s="1"/>
  <c r="R7758" i="1" s="1"/>
  <c r="M7804" i="1"/>
  <c r="Q7804" i="1" s="1"/>
  <c r="R7804" i="1" s="1"/>
  <c r="M7984" i="1"/>
  <c r="Q7984" i="1" s="1"/>
  <c r="R7984" i="1" s="1"/>
  <c r="M7788" i="1"/>
  <c r="M7838" i="1"/>
  <c r="Q7838" i="1" s="1"/>
  <c r="R7838" i="1" s="1"/>
  <c r="M8062" i="1"/>
  <c r="Q8062" i="1" s="1"/>
  <c r="R8062" i="1" s="1"/>
  <c r="M8055" i="1"/>
  <c r="Q8055" i="1" s="1"/>
  <c r="R8055" i="1" s="1"/>
  <c r="M7762" i="1"/>
  <c r="Q7762" i="1" s="1"/>
  <c r="R7762" i="1" s="1"/>
  <c r="M7908" i="1"/>
  <c r="Q7908" i="1" s="1"/>
  <c r="R7908" i="1" s="1"/>
  <c r="M7876" i="1"/>
  <c r="Q7876" i="1" s="1"/>
  <c r="R7876" i="1" s="1"/>
  <c r="M8070" i="1"/>
  <c r="Q8070" i="1" s="1"/>
  <c r="R8070" i="1" s="1"/>
  <c r="M8023" i="1"/>
  <c r="Q8023" i="1" s="1"/>
  <c r="R8023" i="1" s="1"/>
  <c r="M7909" i="1"/>
  <c r="Q7909" i="1" s="1"/>
  <c r="R7909" i="1" s="1"/>
  <c r="M8025" i="1"/>
  <c r="Q8025" i="1" s="1"/>
  <c r="R8025" i="1" s="1"/>
  <c r="M7855" i="1"/>
  <c r="Q7855" i="1" s="1"/>
  <c r="R7855" i="1" s="1"/>
  <c r="M7864" i="1"/>
  <c r="Q7864" i="1" s="1"/>
  <c r="R7864" i="1" s="1"/>
  <c r="M7820" i="1"/>
  <c r="M7907" i="1"/>
  <c r="Q7907" i="1" s="1"/>
  <c r="R7907" i="1" s="1"/>
  <c r="M7932" i="1"/>
  <c r="Q7932" i="1" s="1"/>
  <c r="R7932" i="1" s="1"/>
  <c r="M7875" i="1"/>
  <c r="M7840" i="1"/>
  <c r="Q7840" i="1" s="1"/>
  <c r="R7840" i="1" s="1"/>
  <c r="M7986" i="1"/>
  <c r="Q7986" i="1" s="1"/>
  <c r="R7986" i="1" s="1"/>
  <c r="M7967" i="1"/>
  <c r="M7924" i="1"/>
  <c r="Q7924" i="1" s="1"/>
  <c r="R7924" i="1" s="1"/>
  <c r="M7756" i="1"/>
  <c r="Q7756" i="1" s="1"/>
  <c r="R7756" i="1" s="1"/>
  <c r="M7937" i="1"/>
  <c r="Q7937" i="1" s="1"/>
  <c r="R7937" i="1" s="1"/>
  <c r="M7760" i="1"/>
  <c r="Q7760" i="1" s="1"/>
  <c r="R7760" i="1" s="1"/>
  <c r="M7979" i="1"/>
  <c r="Q7979" i="1" s="1"/>
  <c r="R7979" i="1" s="1"/>
  <c r="M7798" i="1"/>
  <c r="Q7798" i="1" s="1"/>
  <c r="R7798" i="1" s="1"/>
  <c r="M7870" i="1"/>
  <c r="Q7870" i="1" s="1"/>
  <c r="R7870" i="1" s="1"/>
  <c r="M7826" i="1"/>
  <c r="Q7826" i="1" s="1"/>
  <c r="R7826" i="1" s="1"/>
  <c r="M7834" i="1"/>
  <c r="Q7834" i="1" s="1"/>
  <c r="R7834" i="1" s="1"/>
  <c r="M8006" i="1"/>
  <c r="Q8006" i="1" s="1"/>
  <c r="R8006" i="1" s="1"/>
  <c r="M7809" i="1"/>
  <c r="Q7809" i="1" s="1"/>
  <c r="R7809" i="1" s="1"/>
  <c r="M7868" i="1"/>
  <c r="Q7868" i="1" s="1"/>
  <c r="R7868" i="1" s="1"/>
  <c r="M7824" i="1"/>
  <c r="M7877" i="1"/>
  <c r="Q7877" i="1" s="1"/>
  <c r="R7877" i="1" s="1"/>
  <c r="M7810" i="1"/>
  <c r="Q7810" i="1" s="1"/>
  <c r="R7810" i="1" s="1"/>
  <c r="M7920" i="1"/>
  <c r="Q7920" i="1" s="1"/>
  <c r="R7920" i="1" s="1"/>
  <c r="M8053" i="1"/>
  <c r="Q8053" i="1" s="1"/>
  <c r="R8053" i="1" s="1"/>
  <c r="M7779" i="1"/>
  <c r="Q7779" i="1" s="1"/>
  <c r="R7779" i="1" s="1"/>
  <c r="M7978" i="1"/>
  <c r="Q7978" i="1" s="1"/>
  <c r="R7978" i="1" s="1"/>
  <c r="M8031" i="1"/>
  <c r="Q8031" i="1" s="1"/>
  <c r="R8031" i="1" s="1"/>
  <c r="M7839" i="1"/>
  <c r="Q7839" i="1" s="1"/>
  <c r="R7839" i="1" s="1"/>
  <c r="M7853" i="1"/>
  <c r="Q7853" i="1" s="1"/>
  <c r="R7853" i="1" s="1"/>
  <c r="M7785" i="1"/>
  <c r="Q7785" i="1" s="1"/>
  <c r="R7785" i="1" s="1"/>
  <c r="M7935" i="1"/>
  <c r="Q7935" i="1" s="1"/>
  <c r="R7935" i="1" s="1"/>
  <c r="M7831" i="1"/>
  <c r="Q7831" i="1" s="1"/>
  <c r="R7831" i="1" s="1"/>
  <c r="M8014" i="1"/>
  <c r="Q8014" i="1" s="1"/>
  <c r="R8014" i="1" s="1"/>
  <c r="M7994" i="1"/>
  <c r="Q7994" i="1" s="1"/>
  <c r="R7994" i="1" s="1"/>
  <c r="M7782" i="1"/>
  <c r="M7958" i="1"/>
  <c r="Q7958" i="1" s="1"/>
  <c r="R7958" i="1" s="1"/>
  <c r="M7882" i="1"/>
  <c r="Q7882" i="1" s="1"/>
  <c r="R7882" i="1" s="1"/>
  <c r="M8011" i="1"/>
  <c r="Q8011" i="1" s="1"/>
  <c r="R8011" i="1" s="1"/>
  <c r="M7918" i="1"/>
  <c r="Q7918" i="1" s="1"/>
  <c r="R7918" i="1" s="1"/>
  <c r="M8016" i="1"/>
  <c r="Q8016" i="1" s="1"/>
  <c r="R8016" i="1" s="1"/>
  <c r="M7961" i="1"/>
  <c r="Q7961" i="1" s="1"/>
  <c r="R7961" i="1" s="1"/>
  <c r="M7942" i="1"/>
  <c r="Q7942" i="1" s="1"/>
  <c r="R7942" i="1" s="1"/>
  <c r="M7772" i="1"/>
  <c r="Q7772" i="1" s="1"/>
  <c r="R7772" i="1" s="1"/>
  <c r="M7862" i="1"/>
  <c r="Q7862" i="1" s="1"/>
  <c r="R7862" i="1" s="1"/>
  <c r="M7858" i="1"/>
  <c r="Q7858" i="1" s="1"/>
  <c r="R7858" i="1" s="1"/>
  <c r="M7818" i="1"/>
  <c r="Q7818" i="1" s="1"/>
  <c r="R7818" i="1" s="1"/>
  <c r="M7988" i="1"/>
  <c r="Q7988" i="1" s="1"/>
  <c r="R7988" i="1" s="1"/>
  <c r="M7933" i="1"/>
  <c r="Q7933" i="1" s="1"/>
  <c r="R7933" i="1" s="1"/>
  <c r="M7802" i="1"/>
  <c r="Q7802" i="1" s="1"/>
  <c r="R7802" i="1" s="1"/>
  <c r="M7905" i="1"/>
  <c r="Q7905" i="1" s="1"/>
  <c r="R7905" i="1" s="1"/>
  <c r="M7889" i="1"/>
  <c r="M8079" i="1"/>
  <c r="M7793" i="1"/>
  <c r="Q7793" i="1" s="1"/>
  <c r="R7793" i="1" s="1"/>
  <c r="M7993" i="1"/>
  <c r="Q7993" i="1" s="1"/>
  <c r="R7993" i="1" s="1"/>
  <c r="M7923" i="1"/>
  <c r="Q7923" i="1" s="1"/>
  <c r="R7923" i="1" s="1"/>
  <c r="M8029" i="1"/>
  <c r="Q8029" i="1" s="1"/>
  <c r="R8029" i="1" s="1"/>
  <c r="M7929" i="1"/>
  <c r="Q7929" i="1" s="1"/>
  <c r="R7929" i="1" s="1"/>
  <c r="M7768" i="1"/>
  <c r="Q7768" i="1" s="1"/>
  <c r="R7768" i="1" s="1"/>
  <c r="M7778" i="1"/>
  <c r="Q7778" i="1" s="1"/>
  <c r="R7778" i="1" s="1"/>
  <c r="M8018" i="1"/>
  <c r="Q8018" i="1" s="1"/>
  <c r="R8018" i="1" s="1"/>
  <c r="M8000" i="1"/>
  <c r="Q8000" i="1" s="1"/>
  <c r="R8000" i="1" s="1"/>
  <c r="M7841" i="1"/>
  <c r="Q7841" i="1" s="1"/>
  <c r="R7841" i="1" s="1"/>
  <c r="M7904" i="1"/>
  <c r="Q7904" i="1" s="1"/>
  <c r="R7904" i="1" s="1"/>
  <c r="M7833" i="1"/>
  <c r="Q7833" i="1" s="1"/>
  <c r="R7833" i="1" s="1"/>
  <c r="M8027" i="1"/>
  <c r="Q8027" i="1" s="1"/>
  <c r="R8027" i="1" s="1"/>
  <c r="M7769" i="1"/>
  <c r="Q7769" i="1" s="1"/>
  <c r="R7769" i="1" s="1"/>
  <c r="M7757" i="1"/>
  <c r="Q7757" i="1" s="1"/>
  <c r="R7757" i="1" s="1"/>
  <c r="M7774" i="1"/>
  <c r="M7806" i="1"/>
  <c r="Q7806" i="1" s="1"/>
  <c r="R7806" i="1" s="1"/>
  <c r="M7894" i="1"/>
  <c r="M7891" i="1"/>
  <c r="M7794" i="1"/>
  <c r="Q7794" i="1" s="1"/>
  <c r="R7794" i="1" s="1"/>
  <c r="M7902" i="1"/>
  <c r="Q7902" i="1" s="1"/>
  <c r="R7902" i="1" s="1"/>
  <c r="M7916" i="1"/>
  <c r="Q7916" i="1" s="1"/>
  <c r="R7916" i="1" s="1"/>
  <c r="M7830" i="1"/>
  <c r="Q7830" i="1" s="1"/>
  <c r="R7830" i="1" s="1"/>
  <c r="M8013" i="1"/>
  <c r="Q8013" i="1" s="1"/>
  <c r="R8013" i="1" s="1"/>
  <c r="M8073" i="1"/>
  <c r="Q8073" i="1" s="1"/>
  <c r="R8073" i="1" s="1"/>
  <c r="M7895" i="1"/>
  <c r="Q7895" i="1" s="1"/>
  <c r="R7895" i="1" s="1"/>
  <c r="M7845" i="1"/>
  <c r="Q7845" i="1" s="1"/>
  <c r="R7845" i="1" s="1"/>
  <c r="M7817" i="1"/>
  <c r="Q7817" i="1" s="1"/>
  <c r="R7817" i="1" s="1"/>
  <c r="M7927" i="1"/>
  <c r="Q7927" i="1" s="1"/>
  <c r="R7927" i="1" s="1"/>
  <c r="M7873" i="1"/>
  <c r="Q7873" i="1" s="1"/>
  <c r="R7873" i="1" s="1"/>
  <c r="M7771" i="1"/>
  <c r="M7805" i="1"/>
  <c r="M8072" i="1"/>
  <c r="Q8072" i="1" s="1"/>
  <c r="R8072" i="1" s="1"/>
  <c r="M7780" i="1"/>
  <c r="Q7780" i="1" s="1"/>
  <c r="R7780" i="1" s="1"/>
  <c r="M7849" i="1"/>
  <c r="Q7849" i="1" s="1"/>
  <c r="R7849" i="1" s="1"/>
  <c r="M8008" i="1"/>
  <c r="Q8008" i="1" s="1"/>
  <c r="R8008" i="1" s="1"/>
  <c r="M7903" i="1"/>
  <c r="M7829" i="1"/>
  <c r="Q7829" i="1" s="1"/>
  <c r="R7829" i="1" s="1"/>
  <c r="M7777" i="1"/>
  <c r="Q7777" i="1" s="1"/>
  <c r="R7777" i="1" s="1"/>
  <c r="M7977" i="1"/>
  <c r="Q7977" i="1" s="1"/>
  <c r="R7977" i="1" s="1"/>
  <c r="M7770" i="1"/>
  <c r="Q7770" i="1" s="1"/>
  <c r="R7770" i="1" s="1"/>
  <c r="M7957" i="1"/>
  <c r="Q7957" i="1" s="1"/>
  <c r="R7957" i="1" s="1"/>
  <c r="M7761" i="1"/>
  <c r="Q7761" i="1" s="1"/>
  <c r="R7761" i="1" s="1"/>
  <c r="M8063" i="1"/>
  <c r="Q8063" i="1" s="1"/>
  <c r="R8063" i="1" s="1"/>
  <c r="M8056" i="1"/>
  <c r="M7767" i="1"/>
  <c r="Q7767" i="1" s="1"/>
  <c r="R7767" i="1" s="1"/>
  <c r="M8064" i="1"/>
  <c r="M7872" i="1"/>
  <c r="M7776" i="1"/>
  <c r="Q7776" i="1" s="1"/>
  <c r="R7776" i="1" s="1"/>
  <c r="M7791" i="1"/>
  <c r="Q7791" i="1" s="1"/>
  <c r="R7791" i="1" s="1"/>
  <c r="M7996" i="1"/>
  <c r="Q7996" i="1" s="1"/>
  <c r="R7996" i="1" s="1"/>
  <c r="M7998" i="1"/>
  <c r="Q7998" i="1" s="1"/>
  <c r="R7998" i="1" s="1"/>
  <c r="M7844" i="1"/>
  <c r="Q7844" i="1" s="1"/>
  <c r="R7844" i="1" s="1"/>
  <c r="M7901" i="1"/>
  <c r="Q7901" i="1" s="1"/>
  <c r="R7901" i="1" s="1"/>
  <c r="M7792" i="1"/>
  <c r="Q7792" i="1" s="1"/>
  <c r="R7792" i="1" s="1"/>
  <c r="M7828" i="1"/>
  <c r="M7786" i="1"/>
  <c r="Q7786" i="1" s="1"/>
  <c r="R7786" i="1" s="1"/>
  <c r="M8038" i="1"/>
  <c r="Q8038" i="1" s="1"/>
  <c r="R8038" i="1" s="1"/>
  <c r="M7837" i="1"/>
  <c r="Q7837" i="1" s="1"/>
  <c r="R7837" i="1" s="1"/>
  <c r="M7911" i="1"/>
  <c r="Q7911" i="1" s="1"/>
  <c r="R7911" i="1" s="1"/>
  <c r="M7787" i="1"/>
  <c r="Q7787" i="1" s="1"/>
  <c r="R7787" i="1" s="1"/>
  <c r="M7946" i="1"/>
  <c r="Q7946" i="1" s="1"/>
  <c r="R7946" i="1" s="1"/>
  <c r="M8077" i="1"/>
  <c r="M8068" i="1"/>
  <c r="M7857" i="1"/>
  <c r="Q7857" i="1" s="1"/>
  <c r="R7857" i="1" s="1"/>
  <c r="M7813" i="1"/>
  <c r="Q7813" i="1" s="1"/>
  <c r="R7813" i="1" s="1"/>
  <c r="M7784" i="1"/>
  <c r="Q7784" i="1" s="1"/>
  <c r="R7784" i="1" s="1"/>
  <c r="M7879" i="1"/>
  <c r="Q7879" i="1" s="1"/>
  <c r="R7879" i="1" s="1"/>
  <c r="M8022" i="1"/>
  <c r="Q8022" i="1" s="1"/>
  <c r="R8022" i="1" s="1"/>
  <c r="M8004" i="1"/>
  <c r="Q8004" i="1" s="1"/>
  <c r="R8004" i="1" s="1"/>
  <c r="M7843" i="1"/>
  <c r="Q7843" i="1" s="1"/>
  <c r="R7843" i="1" s="1"/>
  <c r="M8010" i="1"/>
  <c r="M7766" i="1"/>
  <c r="Q7766" i="1" s="1"/>
  <c r="R7766" i="1" s="1"/>
  <c r="M7960" i="1"/>
  <c r="Q7960" i="1" s="1"/>
  <c r="R7960" i="1" s="1"/>
  <c r="M7790" i="1"/>
  <c r="Q7790" i="1" s="1"/>
  <c r="R7790" i="1" s="1"/>
  <c r="M7880" i="1"/>
  <c r="Q7880" i="1" s="1"/>
  <c r="R7880" i="1" s="1"/>
  <c r="M7922" i="1"/>
  <c r="Q7922" i="1" s="1"/>
  <c r="R7922" i="1" s="1"/>
  <c r="M7997" i="1"/>
  <c r="Q7997" i="1" s="1"/>
  <c r="R7997" i="1" s="1"/>
  <c r="M7914" i="1"/>
  <c r="M7814" i="1"/>
  <c r="Q7814" i="1" s="1"/>
  <c r="R7814" i="1" s="1"/>
  <c r="M8047" i="1"/>
  <c r="Q8047" i="1" s="1"/>
  <c r="R8047" i="1" s="1"/>
  <c r="M7992" i="1"/>
  <c r="M8048" i="1"/>
  <c r="M8009" i="1"/>
  <c r="Q8009" i="1" s="1"/>
  <c r="R8009" i="1" s="1"/>
  <c r="M7731" i="1"/>
  <c r="Q7731" i="1" s="1"/>
  <c r="R7731" i="1" s="1"/>
  <c r="M7730" i="1"/>
  <c r="Q7730" i="1" s="1"/>
  <c r="R7730" i="1" s="1"/>
  <c r="M7698" i="1"/>
  <c r="Q7698" i="1" s="1"/>
  <c r="R7698" i="1" s="1"/>
  <c r="M7685" i="1"/>
  <c r="M7740" i="1"/>
  <c r="Q7740" i="1" s="1"/>
  <c r="R7740" i="1" s="1"/>
  <c r="M7676" i="1"/>
  <c r="Q7676" i="1" s="1"/>
  <c r="R7676" i="1" s="1"/>
  <c r="M7741" i="1"/>
  <c r="Q7741" i="1" s="1"/>
  <c r="R7741" i="1" s="1"/>
  <c r="M7680" i="1"/>
  <c r="Q7680" i="1" s="1"/>
  <c r="R7680" i="1" s="1"/>
  <c r="M7742" i="1"/>
  <c r="Q7742" i="1" s="1"/>
  <c r="R7742" i="1" s="1"/>
  <c r="M7721" i="1"/>
  <c r="Q7721" i="1" s="1"/>
  <c r="R7721" i="1" s="1"/>
  <c r="M7732" i="1"/>
  <c r="Q7732" i="1" s="1"/>
  <c r="R7732" i="1" s="1"/>
  <c r="M7729" i="1"/>
  <c r="M7722" i="1"/>
  <c r="Q7722" i="1" s="1"/>
  <c r="R7722" i="1" s="1"/>
  <c r="M7734" i="1"/>
  <c r="Q7734" i="1" s="1"/>
  <c r="R7734" i="1" s="1"/>
  <c r="M7728" i="1"/>
  <c r="Q7728" i="1" s="1"/>
  <c r="R7728" i="1" s="1"/>
  <c r="M7750" i="1"/>
  <c r="Q7750" i="1" s="1"/>
  <c r="R7750" i="1" s="1"/>
  <c r="M7706" i="1"/>
  <c r="Q7706" i="1" s="1"/>
  <c r="R7706" i="1" s="1"/>
  <c r="M7718" i="1"/>
  <c r="Q7718" i="1" s="1"/>
  <c r="R7718" i="1" s="1"/>
  <c r="M7688" i="1"/>
  <c r="Q7688" i="1" s="1"/>
  <c r="R7688" i="1" s="1"/>
  <c r="M7675" i="1"/>
  <c r="M7737" i="1"/>
  <c r="Q7737" i="1" s="1"/>
  <c r="R7737" i="1" s="1"/>
  <c r="M7733" i="1"/>
  <c r="Q7733" i="1" s="1"/>
  <c r="R7733" i="1" s="1"/>
  <c r="M7709" i="1"/>
  <c r="Q7709" i="1" s="1"/>
  <c r="R7709" i="1" s="1"/>
  <c r="M7739" i="1"/>
  <c r="Q7739" i="1" s="1"/>
  <c r="R7739" i="1" s="1"/>
  <c r="M7738" i="1"/>
  <c r="Q7738" i="1" s="1"/>
  <c r="R7738" i="1" s="1"/>
  <c r="M7708" i="1"/>
  <c r="Q7708" i="1" s="1"/>
  <c r="R7708" i="1" s="1"/>
  <c r="M7735" i="1"/>
  <c r="M7681" i="1"/>
  <c r="M7679" i="1"/>
  <c r="Q7679" i="1" s="1"/>
  <c r="R7679" i="1" s="1"/>
  <c r="M7702" i="1"/>
  <c r="Q7702" i="1" s="1"/>
  <c r="R7702" i="1" s="1"/>
  <c r="M7677" i="1"/>
  <c r="Q7677" i="1" s="1"/>
  <c r="R7677" i="1" s="1"/>
  <c r="M7749" i="1"/>
  <c r="Q7749" i="1" s="1"/>
  <c r="R7749" i="1" s="1"/>
  <c r="M7715" i="1"/>
  <c r="Q7715" i="1" s="1"/>
  <c r="R7715" i="1" s="1"/>
  <c r="M7694" i="1"/>
  <c r="Q7694" i="1" s="1"/>
  <c r="R7694" i="1" s="1"/>
  <c r="M7660" i="1"/>
  <c r="Q7660" i="1" s="1"/>
  <c r="R7660" i="1" s="1"/>
  <c r="M7743" i="1"/>
  <c r="Q7743" i="1" s="1"/>
  <c r="R7743" i="1" s="1"/>
  <c r="M7711" i="1"/>
  <c r="Q7711" i="1" s="1"/>
  <c r="R7711" i="1" s="1"/>
  <c r="M7746" i="1"/>
  <c r="Q7746" i="1" s="1"/>
  <c r="R7746" i="1" s="1"/>
  <c r="M7713" i="1"/>
  <c r="Q7713" i="1" s="1"/>
  <c r="R7713" i="1" s="1"/>
  <c r="M7674" i="1"/>
  <c r="Q7674" i="1" s="1"/>
  <c r="R7674" i="1" s="1"/>
  <c r="M7663" i="1"/>
  <c r="Q7663" i="1" s="1"/>
  <c r="R7663" i="1" s="1"/>
  <c r="M7686" i="1"/>
  <c r="Q7686" i="1" s="1"/>
  <c r="R7686" i="1" s="1"/>
  <c r="M7665" i="1"/>
  <c r="Q7665" i="1" s="1"/>
  <c r="R7665" i="1" s="1"/>
  <c r="M7705" i="1"/>
  <c r="M7684" i="1"/>
  <c r="Q7684" i="1" s="1"/>
  <c r="R7684" i="1" s="1"/>
  <c r="M7662" i="1"/>
  <c r="Q7662" i="1" s="1"/>
  <c r="R7662" i="1" s="1"/>
  <c r="M7704" i="1"/>
  <c r="M7701" i="1"/>
  <c r="Q7701" i="1" s="1"/>
  <c r="R7701" i="1" s="1"/>
  <c r="M7725" i="1"/>
  <c r="Q7725" i="1" s="1"/>
  <c r="R7725" i="1" s="1"/>
  <c r="M7710" i="1"/>
  <c r="Q7710" i="1" s="1"/>
  <c r="R7710" i="1" s="1"/>
  <c r="M7720" i="1"/>
  <c r="Q7720" i="1" s="1"/>
  <c r="R7720" i="1" s="1"/>
  <c r="M7696" i="1"/>
  <c r="M7719" i="1"/>
  <c r="Q7719" i="1" s="1"/>
  <c r="R7719" i="1" s="1"/>
  <c r="M7678" i="1"/>
  <c r="Q7678" i="1" s="1"/>
  <c r="R7678" i="1" s="1"/>
  <c r="M7712" i="1"/>
  <c r="Q7712" i="1" s="1"/>
  <c r="R7712" i="1" s="1"/>
  <c r="M7659" i="1"/>
  <c r="Q7659" i="1" s="1"/>
  <c r="R7659" i="1" s="1"/>
  <c r="M7687" i="1"/>
  <c r="Q7687" i="1" s="1"/>
  <c r="R7687" i="1" s="1"/>
  <c r="M7682" i="1"/>
  <c r="Q7682" i="1" s="1"/>
  <c r="R7682" i="1" s="1"/>
  <c r="M7700" i="1"/>
  <c r="M7672" i="1"/>
  <c r="M7707" i="1"/>
  <c r="Q7707" i="1" s="1"/>
  <c r="R7707" i="1" s="1"/>
  <c r="M7744" i="1"/>
  <c r="Q7744" i="1" s="1"/>
  <c r="R7744" i="1" s="1"/>
  <c r="M7716" i="1"/>
  <c r="Q7716" i="1" s="1"/>
  <c r="R7716" i="1" s="1"/>
  <c r="M7693" i="1"/>
  <c r="Q7693" i="1" s="1"/>
  <c r="R7693" i="1" s="1"/>
  <c r="M7668" i="1"/>
  <c r="Q7668" i="1" s="1"/>
  <c r="R7668" i="1" s="1"/>
  <c r="M7751" i="1"/>
  <c r="Q7751" i="1" s="1"/>
  <c r="R7751" i="1" s="1"/>
  <c r="M7695" i="1"/>
  <c r="Q7695" i="1" s="1"/>
  <c r="R7695" i="1" s="1"/>
  <c r="M7690" i="1"/>
  <c r="Q7690" i="1" s="1"/>
  <c r="R7690" i="1" s="1"/>
  <c r="M7689" i="1"/>
  <c r="Q7689" i="1" s="1"/>
  <c r="R7689" i="1" s="1"/>
  <c r="M7683" i="1"/>
  <c r="Q7683" i="1" s="1"/>
  <c r="R7683" i="1" s="1"/>
  <c r="M7692" i="1"/>
  <c r="Q7692" i="1" s="1"/>
  <c r="R7692" i="1" s="1"/>
  <c r="M7717" i="1"/>
  <c r="Q7717" i="1" s="1"/>
  <c r="R7717" i="1" s="1"/>
  <c r="M7664" i="1"/>
  <c r="Q7664" i="1" s="1"/>
  <c r="R7664" i="1" s="1"/>
  <c r="M7670" i="1"/>
  <c r="Q7670" i="1" s="1"/>
  <c r="R7670" i="1" s="1"/>
  <c r="M7669" i="1"/>
  <c r="Q7669" i="1" s="1"/>
  <c r="R7669" i="1" s="1"/>
  <c r="M7745" i="1"/>
  <c r="Q7745" i="1" s="1"/>
  <c r="R7745" i="1" s="1"/>
  <c r="M7691" i="1"/>
  <c r="Q7691" i="1" s="1"/>
  <c r="R7691" i="1" s="1"/>
  <c r="M7703" i="1"/>
  <c r="Q7703" i="1" s="1"/>
  <c r="R7703" i="1" s="1"/>
  <c r="M7697" i="1"/>
  <c r="Q7697" i="1" s="1"/>
  <c r="R7697" i="1" s="1"/>
  <c r="M7673" i="1"/>
  <c r="Q7673" i="1" s="1"/>
  <c r="R7673" i="1" s="1"/>
  <c r="M7747" i="1"/>
  <c r="Q7747" i="1" s="1"/>
  <c r="R7747" i="1" s="1"/>
  <c r="M7666" i="1"/>
  <c r="Q7666" i="1" s="1"/>
  <c r="R7666" i="1" s="1"/>
  <c r="M7661" i="1"/>
  <c r="Q7661" i="1" s="1"/>
  <c r="R7661" i="1" s="1"/>
  <c r="M7727" i="1"/>
  <c r="M7724" i="1"/>
  <c r="Q7724" i="1" s="1"/>
  <c r="R7724" i="1" s="1"/>
  <c r="M7667" i="1"/>
  <c r="Q7667" i="1" s="1"/>
  <c r="R7667" i="1" s="1"/>
  <c r="M7723" i="1"/>
  <c r="Q7723" i="1" s="1"/>
  <c r="R7723" i="1" s="1"/>
  <c r="M7736" i="1"/>
  <c r="Q7736" i="1" s="1"/>
  <c r="R7736" i="1" s="1"/>
  <c r="M7714" i="1"/>
  <c r="Q7714" i="1" s="1"/>
  <c r="R7714" i="1" s="1"/>
  <c r="M7748" i="1"/>
  <c r="Q7748" i="1" s="1"/>
  <c r="R7748" i="1" s="1"/>
  <c r="M7699" i="1"/>
  <c r="Q7699" i="1" s="1"/>
  <c r="R7699" i="1" s="1"/>
  <c r="M7726" i="1"/>
  <c r="M7671" i="1"/>
  <c r="Q7671" i="1" s="1"/>
  <c r="R7671" i="1" s="1"/>
  <c r="M3152" i="1"/>
  <c r="Q3152" i="1" s="1"/>
  <c r="R3152" i="1" s="1"/>
  <c r="M3334" i="1"/>
  <c r="Q3334" i="1" s="1"/>
  <c r="R3334" i="1" s="1"/>
  <c r="M2647" i="1"/>
  <c r="Q2647" i="1" s="1"/>
  <c r="R2647" i="1" s="1"/>
  <c r="M2637" i="1"/>
  <c r="M1561" i="1"/>
  <c r="Q1561" i="1" s="1"/>
  <c r="R1561" i="1" s="1"/>
  <c r="M2757" i="1"/>
  <c r="M2587" i="1"/>
  <c r="M2747" i="1"/>
  <c r="Q2747" i="1" s="1"/>
  <c r="R2747" i="1" s="1"/>
  <c r="M3133" i="1"/>
  <c r="Q3133" i="1" s="1"/>
  <c r="R3133" i="1" s="1"/>
  <c r="M2598" i="1"/>
  <c r="Q2598" i="1" s="1"/>
  <c r="R2598" i="1" s="1"/>
  <c r="M3171" i="1"/>
  <c r="Q3171" i="1" s="1"/>
  <c r="R3171" i="1" s="1"/>
  <c r="M3137" i="1"/>
  <c r="M2191" i="1"/>
  <c r="Q2191" i="1" s="1"/>
  <c r="R2191" i="1" s="1"/>
  <c r="M3135" i="1"/>
  <c r="M2795" i="1"/>
  <c r="M3155" i="1"/>
  <c r="Q3155" i="1" s="1"/>
  <c r="R3155" i="1" s="1"/>
  <c r="M1716" i="1"/>
  <c r="Q1716" i="1" s="1"/>
  <c r="R1716" i="1" s="1"/>
  <c r="M2932" i="1"/>
  <c r="Q2932" i="1" s="1"/>
  <c r="R2932" i="1" s="1"/>
  <c r="M2360" i="1"/>
  <c r="Q2360" i="1" s="1"/>
  <c r="R2360" i="1" s="1"/>
  <c r="M3151" i="1"/>
  <c r="Q3151" i="1" s="1"/>
  <c r="R3151" i="1" s="1"/>
  <c r="M3628" i="1"/>
  <c r="Q3628" i="1" s="1"/>
  <c r="R3628" i="1" s="1"/>
  <c r="M3173" i="1"/>
  <c r="M3079" i="1"/>
  <c r="Q3079" i="1" s="1"/>
  <c r="R3079" i="1" s="1"/>
  <c r="M3666" i="1"/>
  <c r="Q3666" i="1" s="1"/>
  <c r="R3666" i="1" s="1"/>
  <c r="M2566" i="1"/>
  <c r="Q2566" i="1" s="1"/>
  <c r="R2566" i="1" s="1"/>
  <c r="M2842" i="1"/>
  <c r="Q2842" i="1" s="1"/>
  <c r="R2842" i="1" s="1"/>
  <c r="M2700" i="1"/>
  <c r="Q2700" i="1" s="1"/>
  <c r="R2700" i="1" s="1"/>
  <c r="M3343" i="1"/>
  <c r="M3333" i="1"/>
  <c r="Q3333" i="1" s="1"/>
  <c r="R3333" i="1" s="1"/>
  <c r="M2355" i="1"/>
  <c r="M2594" i="1"/>
  <c r="M2062" i="1"/>
  <c r="Q2062" i="1" s="1"/>
  <c r="R2062" i="1" s="1"/>
  <c r="M3084" i="1"/>
  <c r="Q3084" i="1" s="1"/>
  <c r="R3084" i="1" s="1"/>
  <c r="M3428" i="1"/>
  <c r="Q3428" i="1" s="1"/>
  <c r="R3428" i="1" s="1"/>
  <c r="M3573" i="1"/>
  <c r="Q3573" i="1" s="1"/>
  <c r="R3573" i="1" s="1"/>
  <c r="M1752" i="1"/>
  <c r="Q1752" i="1" s="1"/>
  <c r="R1752" i="1" s="1"/>
  <c r="M3061" i="1"/>
  <c r="Q3061" i="1" s="1"/>
  <c r="R3061" i="1" s="1"/>
  <c r="M2345" i="1"/>
  <c r="M2687" i="1"/>
  <c r="M2877" i="1"/>
  <c r="Q2877" i="1" s="1"/>
  <c r="R2877" i="1" s="1"/>
  <c r="M3163" i="1"/>
  <c r="Q3163" i="1" s="1"/>
  <c r="R3163" i="1" s="1"/>
  <c r="M2755" i="1"/>
  <c r="Q2755" i="1" s="1"/>
  <c r="R2755" i="1" s="1"/>
  <c r="M3737" i="1"/>
  <c r="Q3737" i="1" s="1"/>
  <c r="R3737" i="1" s="1"/>
  <c r="M2809" i="1"/>
  <c r="M3096" i="1"/>
  <c r="Q3096" i="1" s="1"/>
  <c r="R3096" i="1" s="1"/>
  <c r="M1929" i="1"/>
  <c r="M3167" i="1"/>
  <c r="M1773" i="1"/>
  <c r="Q1773" i="1" s="1"/>
  <c r="R1773" i="1" s="1"/>
  <c r="M3091" i="1"/>
  <c r="Q3091" i="1" s="1"/>
  <c r="R3091" i="1" s="1"/>
  <c r="M2830" i="1"/>
  <c r="Q2830" i="1" s="1"/>
  <c r="R2830" i="1" s="1"/>
  <c r="M2928" i="1"/>
  <c r="Q2928" i="1" s="1"/>
  <c r="R2928" i="1" s="1"/>
  <c r="M3585" i="1"/>
  <c r="M1770" i="1"/>
  <c r="Q1770" i="1" s="1"/>
  <c r="R1770" i="1" s="1"/>
  <c r="M3157" i="1"/>
  <c r="M3139" i="1"/>
  <c r="M3758" i="1"/>
  <c r="Q3758" i="1" s="1"/>
  <c r="R3758" i="1" s="1"/>
  <c r="M2749" i="1"/>
  <c r="Q2749" i="1" s="1"/>
  <c r="R2749" i="1" s="1"/>
  <c r="M3756" i="1"/>
  <c r="Q3756" i="1" s="1"/>
  <c r="R3756" i="1" s="1"/>
  <c r="M2635" i="1"/>
  <c r="Q2635" i="1" s="1"/>
  <c r="R2635" i="1" s="1"/>
  <c r="M3246" i="1"/>
  <c r="M2971" i="1"/>
  <c r="Q2971" i="1" s="1"/>
  <c r="R2971" i="1" s="1"/>
  <c r="M3269" i="1"/>
  <c r="M2989" i="1"/>
  <c r="M2358" i="1"/>
  <c r="Q2358" i="1" s="1"/>
  <c r="R2358" i="1" s="1"/>
  <c r="M3519" i="1"/>
  <c r="Q3519" i="1" s="1"/>
  <c r="R3519" i="1" s="1"/>
  <c r="M2604" i="1"/>
  <c r="Q2604" i="1" s="1"/>
  <c r="R2604" i="1" s="1"/>
  <c r="M3332" i="1"/>
  <c r="Q3332" i="1" s="1"/>
  <c r="R3332" i="1" s="1"/>
  <c r="M2883" i="1"/>
  <c r="M2312" i="1"/>
  <c r="Q2312" i="1" s="1"/>
  <c r="R2312" i="1" s="1"/>
  <c r="M1682" i="1"/>
  <c r="M3122" i="1"/>
  <c r="M3643" i="1"/>
  <c r="Q3643" i="1" s="1"/>
  <c r="R3643" i="1" s="1"/>
  <c r="M2359" i="1"/>
  <c r="Q2359" i="1" s="1"/>
  <c r="R2359" i="1" s="1"/>
  <c r="M1932" i="1"/>
  <c r="Q1932" i="1" s="1"/>
  <c r="R1932" i="1" s="1"/>
  <c r="M3406" i="1"/>
  <c r="Q3406" i="1" s="1"/>
  <c r="R3406" i="1" s="1"/>
  <c r="M2733" i="1"/>
  <c r="M2586" i="1"/>
  <c r="Q2586" i="1" s="1"/>
  <c r="R2586" i="1" s="1"/>
  <c r="M2765" i="1"/>
  <c r="M3143" i="1"/>
  <c r="M2202" i="1"/>
  <c r="Q2202" i="1" s="1"/>
  <c r="R2202" i="1" s="1"/>
  <c r="M3645" i="1"/>
  <c r="Q3645" i="1" s="1"/>
  <c r="R3645" i="1" s="1"/>
  <c r="M3459" i="1"/>
  <c r="Q3459" i="1" s="1"/>
  <c r="R3459" i="1" s="1"/>
  <c r="M2767" i="1"/>
  <c r="Q2767" i="1" s="1"/>
  <c r="R2767" i="1" s="1"/>
  <c r="M2068" i="1"/>
  <c r="M3277" i="1"/>
  <c r="Q3277" i="1" s="1"/>
  <c r="R3277" i="1" s="1"/>
  <c r="M3236" i="1"/>
  <c r="M2325" i="1"/>
  <c r="Q2325" i="1" s="1"/>
  <c r="R2325" i="1" s="1"/>
  <c r="M1763" i="1"/>
  <c r="Q1763" i="1" s="1"/>
  <c r="R1763" i="1" s="1"/>
  <c r="M3165" i="1"/>
  <c r="Q3165" i="1" s="1"/>
  <c r="R3165" i="1" s="1"/>
  <c r="M3274" i="1"/>
  <c r="Q3274" i="1" s="1"/>
  <c r="R3274" i="1" s="1"/>
  <c r="M2385" i="1"/>
  <c r="Q2385" i="1" s="1"/>
  <c r="R2385" i="1" s="1"/>
  <c r="M3744" i="1"/>
  <c r="M3396" i="1"/>
  <c r="Q3396" i="1" s="1"/>
  <c r="R3396" i="1" s="1"/>
  <c r="M3553" i="1"/>
  <c r="M3497" i="1"/>
  <c r="M2782" i="1"/>
  <c r="Q2782" i="1" s="1"/>
  <c r="R2782" i="1" s="1"/>
  <c r="M2640" i="1"/>
  <c r="Q2640" i="1" s="1"/>
  <c r="R2640" i="1" s="1"/>
  <c r="M1614" i="1"/>
  <c r="Q1614" i="1" s="1"/>
  <c r="R1614" i="1" s="1"/>
  <c r="M3405" i="1"/>
  <c r="Q3405" i="1" s="1"/>
  <c r="R3405" i="1" s="1"/>
  <c r="M2176" i="1"/>
  <c r="M2703" i="1"/>
  <c r="Q2703" i="1" s="1"/>
  <c r="R2703" i="1" s="1"/>
  <c r="M1838" i="1"/>
  <c r="M3287" i="1"/>
  <c r="M1991" i="1"/>
  <c r="Q1991" i="1" s="1"/>
  <c r="R1991" i="1" s="1"/>
  <c r="M2319" i="1"/>
  <c r="Q2319" i="1" s="1"/>
  <c r="R2319" i="1" s="1"/>
  <c r="M3761" i="1"/>
  <c r="Q3761" i="1" s="1"/>
  <c r="R3761" i="1" s="1"/>
  <c r="M2627" i="1"/>
  <c r="Q2627" i="1" s="1"/>
  <c r="R2627" i="1" s="1"/>
  <c r="M3189" i="1"/>
  <c r="Q3189" i="1" s="1"/>
  <c r="R3189" i="1" s="1"/>
  <c r="M3182" i="1"/>
  <c r="Q3182" i="1" s="1"/>
  <c r="R3182" i="1" s="1"/>
  <c r="M1964" i="1"/>
  <c r="M2876" i="1"/>
  <c r="M2808" i="1"/>
  <c r="Q2808" i="1" s="1"/>
  <c r="R2808" i="1" s="1"/>
  <c r="M2080" i="1"/>
  <c r="Q2080" i="1" s="1"/>
  <c r="R2080" i="1" s="1"/>
  <c r="M2662" i="1"/>
  <c r="Q2662" i="1" s="1"/>
  <c r="R2662" i="1" s="1"/>
  <c r="M1840" i="1"/>
  <c r="Q1840" i="1" s="1"/>
  <c r="R1840" i="1" s="1"/>
  <c r="M3338" i="1"/>
  <c r="M2349" i="1"/>
  <c r="Q2349" i="1" s="1"/>
  <c r="R2349" i="1" s="1"/>
  <c r="M2882" i="1"/>
  <c r="M3429" i="1"/>
  <c r="M3483" i="1"/>
  <c r="Q3483" i="1" s="1"/>
  <c r="R3483" i="1" s="1"/>
  <c r="M1951" i="1"/>
  <c r="Q1951" i="1" s="1"/>
  <c r="R1951" i="1" s="1"/>
  <c r="M2716" i="1"/>
  <c r="Q2716" i="1" s="1"/>
  <c r="R2716" i="1" s="1"/>
  <c r="M3348" i="1"/>
  <c r="Q3348" i="1" s="1"/>
  <c r="R3348" i="1" s="1"/>
  <c r="M3644" i="1"/>
  <c r="Q3644" i="1" s="1"/>
  <c r="R3644" i="1" s="1"/>
  <c r="M2848" i="1"/>
  <c r="Q2848" i="1" s="1"/>
  <c r="R2848" i="1" s="1"/>
  <c r="M2706" i="1"/>
  <c r="M3074" i="1"/>
  <c r="M1891" i="1"/>
  <c r="Q1891" i="1" s="1"/>
  <c r="R1891" i="1" s="1"/>
  <c r="M1503" i="1"/>
  <c r="Q1503" i="1" s="1"/>
  <c r="R1503" i="1" s="1"/>
  <c r="M2339" i="1"/>
  <c r="Q2339" i="1" s="1"/>
  <c r="R2339" i="1" s="1"/>
  <c r="M3671" i="1"/>
  <c r="Q3671" i="1" s="1"/>
  <c r="R3671" i="1" s="1"/>
  <c r="M2885" i="1"/>
  <c r="M3342" i="1"/>
  <c r="Q3342" i="1" s="1"/>
  <c r="R3342" i="1" s="1"/>
  <c r="M2927" i="1"/>
  <c r="M2691" i="1"/>
  <c r="M2650" i="1"/>
  <c r="Q2650" i="1" s="1"/>
  <c r="R2650" i="1" s="1"/>
  <c r="M3350" i="1"/>
  <c r="Q3350" i="1" s="1"/>
  <c r="R3350" i="1" s="1"/>
  <c r="M3404" i="1"/>
  <c r="Q3404" i="1" s="1"/>
  <c r="R3404" i="1" s="1"/>
  <c r="M2728" i="1"/>
  <c r="Q2728" i="1" s="1"/>
  <c r="R2728" i="1" s="1"/>
  <c r="M2788" i="1"/>
  <c r="Q2788" i="1" s="1"/>
  <c r="R2788" i="1" s="1"/>
  <c r="M1893" i="1"/>
  <c r="Q1893" i="1" s="1"/>
  <c r="R1893" i="1" s="1"/>
  <c r="M1876" i="1"/>
  <c r="M2930" i="1"/>
  <c r="M2639" i="1"/>
  <c r="Q2639" i="1" s="1"/>
  <c r="R2639" i="1" s="1"/>
  <c r="M3025" i="1"/>
  <c r="Q3025" i="1" s="1"/>
  <c r="R3025" i="1" s="1"/>
  <c r="M3478" i="1"/>
  <c r="Q3478" i="1" s="1"/>
  <c r="R3478" i="1" s="1"/>
  <c r="M2053" i="1"/>
  <c r="Q2053" i="1" s="1"/>
  <c r="R2053" i="1" s="1"/>
  <c r="M3722" i="1"/>
  <c r="M3279" i="1"/>
  <c r="Q3279" i="1" s="1"/>
  <c r="R3279" i="1" s="1"/>
  <c r="M1971" i="1"/>
  <c r="M3588" i="1"/>
  <c r="M3131" i="1"/>
  <c r="Q3131" i="1" s="1"/>
  <c r="R3131" i="1" s="1"/>
  <c r="M1696" i="1"/>
  <c r="Q1696" i="1" s="1"/>
  <c r="R1696" i="1" s="1"/>
  <c r="M3552" i="1"/>
  <c r="Q3552" i="1" s="1"/>
  <c r="R3552" i="1" s="1"/>
  <c r="M1989" i="1"/>
  <c r="Q1989" i="1" s="1"/>
  <c r="R1989" i="1" s="1"/>
  <c r="M1939" i="1"/>
  <c r="M2454" i="1"/>
  <c r="Q2454" i="1" s="1"/>
  <c r="R2454" i="1" s="1"/>
  <c r="M2452" i="1"/>
  <c r="M2937" i="1"/>
  <c r="M2205" i="1"/>
  <c r="Q2205" i="1" s="1"/>
  <c r="R2205" i="1" s="1"/>
  <c r="M3403" i="1"/>
  <c r="Q3403" i="1" s="1"/>
  <c r="R3403" i="1" s="1"/>
  <c r="M3529" i="1"/>
  <c r="Q3529" i="1" s="1"/>
  <c r="R3529" i="1" s="1"/>
  <c r="M2376" i="1"/>
  <c r="Q2376" i="1" s="1"/>
  <c r="R2376" i="1" s="1"/>
  <c r="M2368" i="1"/>
  <c r="M3702" i="1"/>
  <c r="Q3702" i="1" s="1"/>
  <c r="R3702" i="1" s="1"/>
  <c r="M3192" i="1"/>
  <c r="M3185" i="1"/>
  <c r="Q3185" i="1" s="1"/>
  <c r="R3185" i="1" s="1"/>
  <c r="M3749" i="1"/>
  <c r="Q3749" i="1" s="1"/>
  <c r="R3749" i="1" s="1"/>
  <c r="M3336" i="1"/>
  <c r="Q3336" i="1" s="1"/>
  <c r="R3336" i="1" s="1"/>
  <c r="M1705" i="1"/>
  <c r="Q1705" i="1" s="1"/>
  <c r="R1705" i="1" s="1"/>
  <c r="M2698" i="1"/>
  <c r="Q2698" i="1" s="1"/>
  <c r="R2698" i="1" s="1"/>
  <c r="M2642" i="1"/>
  <c r="Q2642" i="1" s="1"/>
  <c r="R2642" i="1" s="1"/>
  <c r="M3474" i="1"/>
  <c r="Q3474" i="1" s="1"/>
  <c r="R3474" i="1" s="1"/>
  <c r="M3739" i="1"/>
  <c r="M3700" i="1"/>
  <c r="M2666" i="1"/>
  <c r="Q2666" i="1" s="1"/>
  <c r="R2666" i="1" s="1"/>
  <c r="M3141" i="1"/>
  <c r="Q3141" i="1" s="1"/>
  <c r="R3141" i="1" s="1"/>
  <c r="M3330" i="1"/>
  <c r="Q3330" i="1" s="1"/>
  <c r="R3330" i="1" s="1"/>
  <c r="M1647" i="1"/>
  <c r="Q1647" i="1" s="1"/>
  <c r="R1647" i="1" s="1"/>
  <c r="M2237" i="1"/>
  <c r="M3791" i="1"/>
  <c r="Q3791" i="1" s="1"/>
  <c r="R3791" i="1" s="1"/>
  <c r="M3705" i="1"/>
  <c r="M1948" i="1"/>
  <c r="M2847" i="1"/>
  <c r="Q2847" i="1" s="1"/>
  <c r="R2847" i="1" s="1"/>
  <c r="M2583" i="1"/>
  <c r="Q2583" i="1" s="1"/>
  <c r="R2583" i="1" s="1"/>
  <c r="M3088" i="1"/>
  <c r="Q3088" i="1" s="1"/>
  <c r="R3088" i="1" s="1"/>
  <c r="M1766" i="1"/>
  <c r="Q1766" i="1" s="1"/>
  <c r="R1766" i="1" s="1"/>
  <c r="M1599" i="1"/>
  <c r="M3642" i="1"/>
  <c r="Q3642" i="1" s="1"/>
  <c r="R3642" i="1" s="1"/>
  <c r="M3527" i="1"/>
  <c r="M1938" i="1"/>
  <c r="M2609" i="1"/>
  <c r="Q2609" i="1" s="1"/>
  <c r="R2609" i="1" s="1"/>
  <c r="M2645" i="1"/>
  <c r="Q2645" i="1" s="1"/>
  <c r="R2645" i="1" s="1"/>
  <c r="M2369" i="1"/>
  <c r="Q2369" i="1" s="1"/>
  <c r="R2369" i="1" s="1"/>
  <c r="M3107" i="1"/>
  <c r="Q3107" i="1" s="1"/>
  <c r="R3107" i="1" s="1"/>
  <c r="M3425" i="1"/>
  <c r="M2304" i="1"/>
  <c r="Q2304" i="1" s="1"/>
  <c r="R2304" i="1" s="1"/>
  <c r="M3767" i="1"/>
  <c r="M2686" i="1"/>
  <c r="M3119" i="1"/>
  <c r="Q3119" i="1" s="1"/>
  <c r="R3119" i="1" s="1"/>
  <c r="M1866" i="1"/>
  <c r="Q1866" i="1" s="1"/>
  <c r="R1866" i="1" s="1"/>
  <c r="M1700" i="1"/>
  <c r="Q1700" i="1" s="1"/>
  <c r="R1700" i="1" s="1"/>
  <c r="M2899" i="1"/>
  <c r="Q2899" i="1" s="1"/>
  <c r="R2899" i="1" s="1"/>
  <c r="M3747" i="1"/>
  <c r="M3166" i="1"/>
  <c r="Q3166" i="1" s="1"/>
  <c r="R3166" i="1" s="1"/>
  <c r="M3065" i="1"/>
  <c r="M1774" i="1"/>
  <c r="M2537" i="1"/>
  <c r="Q2537" i="1" s="1"/>
  <c r="R2537" i="1" s="1"/>
  <c r="M2862" i="1"/>
  <c r="Q2862" i="1" s="1"/>
  <c r="R2862" i="1" s="1"/>
  <c r="M2226" i="1"/>
  <c r="Q2226" i="1" s="1"/>
  <c r="R2226" i="1" s="1"/>
  <c r="M2095" i="1"/>
  <c r="Q2095" i="1" s="1"/>
  <c r="R2095" i="1" s="1"/>
  <c r="M1982" i="1"/>
  <c r="Q1982" i="1" s="1"/>
  <c r="R1982" i="1" s="1"/>
  <c r="M2592" i="1"/>
  <c r="Q2592" i="1" s="1"/>
  <c r="R2592" i="1" s="1"/>
  <c r="M2337" i="1"/>
  <c r="M3147" i="1"/>
  <c r="M3211" i="1"/>
  <c r="Q3211" i="1" s="1"/>
  <c r="R3211" i="1" s="1"/>
  <c r="M3616" i="1"/>
  <c r="Q3616" i="1" s="1"/>
  <c r="R3616" i="1" s="1"/>
  <c r="M3524" i="1"/>
  <c r="Q3524" i="1" s="1"/>
  <c r="R3524" i="1" s="1"/>
  <c r="M3472" i="1"/>
  <c r="Q3472" i="1" s="1"/>
  <c r="R3472" i="1" s="1"/>
  <c r="M3071" i="1"/>
  <c r="M3495" i="1"/>
  <c r="Q3495" i="1" s="1"/>
  <c r="R3495" i="1" s="1"/>
  <c r="M3487" i="1"/>
  <c r="M2761" i="1"/>
  <c r="Q2761" i="1" s="1"/>
  <c r="R2761" i="1" s="1"/>
  <c r="M3774" i="1"/>
  <c r="Q3774" i="1" s="1"/>
  <c r="R3774" i="1" s="1"/>
  <c r="M3140" i="1"/>
  <c r="Q3140" i="1" s="1"/>
  <c r="R3140" i="1" s="1"/>
  <c r="M3035" i="1"/>
  <c r="Q3035" i="1" s="1"/>
  <c r="R3035" i="1" s="1"/>
  <c r="M2074" i="1"/>
  <c r="Q2074" i="1" s="1"/>
  <c r="R2074" i="1" s="1"/>
  <c r="M1952" i="1"/>
  <c r="Q1952" i="1" s="1"/>
  <c r="R1952" i="1" s="1"/>
  <c r="M1936" i="1"/>
  <c r="Q1936" i="1" s="1"/>
  <c r="R1936" i="1" s="1"/>
  <c r="M3454" i="1"/>
  <c r="M3328" i="1"/>
  <c r="M2628" i="1"/>
  <c r="Q2628" i="1" s="1"/>
  <c r="R2628" i="1" s="1"/>
  <c r="M1981" i="1"/>
  <c r="Q1981" i="1" s="1"/>
  <c r="R1981" i="1" s="1"/>
  <c r="M2582" i="1"/>
  <c r="Q2582" i="1" s="1"/>
  <c r="R2582" i="1" s="1"/>
  <c r="M2059" i="1"/>
  <c r="Q2059" i="1" s="1"/>
  <c r="R2059" i="1" s="1"/>
  <c r="M1925" i="1"/>
  <c r="Q1925" i="1" s="1"/>
  <c r="R1925" i="1" s="1"/>
  <c r="M2568" i="1"/>
  <c r="Q2568" i="1" s="1"/>
  <c r="R2568" i="1" s="1"/>
  <c r="M2851" i="1"/>
  <c r="M2272" i="1"/>
  <c r="M3426" i="1"/>
  <c r="Q3426" i="1" s="1"/>
  <c r="R3426" i="1" s="1"/>
  <c r="M2336" i="1"/>
  <c r="Q2336" i="1" s="1"/>
  <c r="R2336" i="1" s="1"/>
  <c r="M2204" i="1"/>
  <c r="Q2204" i="1" s="1"/>
  <c r="R2204" i="1" s="1"/>
  <c r="M1917" i="1"/>
  <c r="Q1917" i="1" s="1"/>
  <c r="R1917" i="1" s="1"/>
  <c r="M2094" i="1"/>
  <c r="Q2094" i="1" s="1"/>
  <c r="R2094" i="1" s="1"/>
  <c r="M3746" i="1"/>
  <c r="Q3746" i="1" s="1"/>
  <c r="R3746" i="1" s="1"/>
  <c r="M1595" i="1"/>
  <c r="M3634" i="1"/>
  <c r="M2278" i="1"/>
  <c r="Q2278" i="1" s="1"/>
  <c r="R2278" i="1" s="1"/>
  <c r="M3452" i="1"/>
  <c r="Q3452" i="1" s="1"/>
  <c r="R3452" i="1" s="1"/>
  <c r="M2493" i="1"/>
  <c r="Q2493" i="1" s="1"/>
  <c r="R2493" i="1" s="1"/>
  <c r="M2306" i="1"/>
  <c r="Q2306" i="1" s="1"/>
  <c r="R2306" i="1" s="1"/>
  <c r="M3054" i="1"/>
  <c r="M1973" i="1"/>
  <c r="Q1973" i="1" s="1"/>
  <c r="R1973" i="1" s="1"/>
  <c r="M3434" i="1"/>
  <c r="M3447" i="1"/>
  <c r="M2579" i="1"/>
  <c r="Q2579" i="1" s="1"/>
  <c r="R2579" i="1" s="1"/>
  <c r="M2321" i="1"/>
  <c r="Q2321" i="1" s="1"/>
  <c r="R2321" i="1" s="1"/>
  <c r="M3685" i="1"/>
  <c r="Q3685" i="1" s="1"/>
  <c r="R3685" i="1" s="1"/>
  <c r="M2585" i="1"/>
  <c r="Q2585" i="1" s="1"/>
  <c r="R2585" i="1" s="1"/>
  <c r="M3755" i="1"/>
  <c r="Q3755" i="1" s="1"/>
  <c r="R3755" i="1" s="1"/>
  <c r="M3194" i="1"/>
  <c r="Q3194" i="1" s="1"/>
  <c r="R3194" i="1" s="1"/>
  <c r="M3186" i="1"/>
  <c r="M3349" i="1"/>
  <c r="M1852" i="1"/>
  <c r="Q1852" i="1" s="1"/>
  <c r="R1852" i="1" s="1"/>
  <c r="M2437" i="1"/>
  <c r="Q2437" i="1" s="1"/>
  <c r="R2437" i="1" s="1"/>
  <c r="M2129" i="1"/>
  <c r="Q2129" i="1" s="1"/>
  <c r="R2129" i="1" s="1"/>
  <c r="M2387" i="1"/>
  <c r="Q2387" i="1" s="1"/>
  <c r="R2387" i="1" s="1"/>
  <c r="M3450" i="1"/>
  <c r="M3142" i="1"/>
  <c r="Q3142" i="1" s="1"/>
  <c r="R3142" i="1" s="1"/>
  <c r="M2524" i="1"/>
  <c r="M1969" i="1"/>
  <c r="M1956" i="1"/>
  <c r="Q1956" i="1" s="1"/>
  <c r="R1956" i="1" s="1"/>
  <c r="M3427" i="1"/>
  <c r="Q3427" i="1" s="1"/>
  <c r="R3427" i="1" s="1"/>
  <c r="M2581" i="1"/>
  <c r="Q2581" i="1" s="1"/>
  <c r="R2581" i="1" s="1"/>
  <c r="M2087" i="1"/>
  <c r="Q2087" i="1" s="1"/>
  <c r="R2087" i="1" s="1"/>
  <c r="M2212" i="1"/>
  <c r="Q2212" i="1" s="1"/>
  <c r="R2212" i="1" s="1"/>
  <c r="M3281" i="1"/>
  <c r="Q3281" i="1" s="1"/>
  <c r="R3281" i="1" s="1"/>
  <c r="M1606" i="1"/>
  <c r="M3523" i="1"/>
  <c r="M2745" i="1"/>
  <c r="Q2745" i="1" s="1"/>
  <c r="R2745" i="1" s="1"/>
  <c r="M3735" i="1"/>
  <c r="Q3735" i="1" s="1"/>
  <c r="R3735" i="1" s="1"/>
  <c r="M3720" i="1"/>
  <c r="Q3720" i="1" s="1"/>
  <c r="R3720" i="1" s="1"/>
  <c r="M3335" i="1"/>
  <c r="Q3335" i="1" s="1"/>
  <c r="R3335" i="1" s="1"/>
  <c r="M3047" i="1"/>
  <c r="M3044" i="1"/>
  <c r="Q3044" i="1" s="1"/>
  <c r="R3044" i="1" s="1"/>
  <c r="M1699" i="1"/>
  <c r="M2872" i="1"/>
  <c r="M3520" i="1"/>
  <c r="Q3520" i="1" s="1"/>
  <c r="R3520" i="1" s="1"/>
  <c r="M3782" i="1"/>
  <c r="Q3782" i="1" s="1"/>
  <c r="R3782" i="1" s="1"/>
  <c r="M3080" i="1"/>
  <c r="Q3080" i="1" s="1"/>
  <c r="R3080" i="1" s="1"/>
  <c r="M2367" i="1"/>
  <c r="Q2367" i="1" s="1"/>
  <c r="R2367" i="1" s="1"/>
  <c r="M2898" i="1"/>
  <c r="Q2898" i="1" s="1"/>
  <c r="R2898" i="1" s="1"/>
  <c r="M3742" i="1"/>
  <c r="Q3742" i="1" s="1"/>
  <c r="R3742" i="1" s="1"/>
  <c r="M3365" i="1"/>
  <c r="M1678" i="1"/>
  <c r="Q1678" i="1" s="1"/>
  <c r="R1678" i="1" s="1"/>
  <c r="M3574" i="1"/>
  <c r="Q3574" i="1" s="1"/>
  <c r="R3574" i="1" s="1"/>
  <c r="M2535" i="1"/>
  <c r="Q2535" i="1" s="1"/>
  <c r="R2535" i="1" s="1"/>
  <c r="M2263" i="1"/>
  <c r="Q2263" i="1" s="1"/>
  <c r="R2263" i="1" s="1"/>
  <c r="M1988" i="1"/>
  <c r="Q1988" i="1" s="1"/>
  <c r="R1988" i="1" s="1"/>
  <c r="M1955" i="1"/>
  <c r="Q1955" i="1" s="1"/>
  <c r="R1955" i="1" s="1"/>
  <c r="M3698" i="1"/>
  <c r="Q3698" i="1" s="1"/>
  <c r="R3698" i="1" s="1"/>
  <c r="M2699" i="1"/>
  <c r="M1961" i="1"/>
  <c r="M3793" i="1"/>
  <c r="Q3793" i="1" s="1"/>
  <c r="R3793" i="1" s="1"/>
  <c r="M2722" i="1"/>
  <c r="Q2722" i="1" s="1"/>
  <c r="R2722" i="1" s="1"/>
  <c r="M1847" i="1"/>
  <c r="Q1847" i="1" s="1"/>
  <c r="R1847" i="1" s="1"/>
  <c r="M1913" i="1"/>
  <c r="Q1913" i="1" s="1"/>
  <c r="R1913" i="1" s="1"/>
  <c r="M1900" i="1"/>
  <c r="M1579" i="1"/>
  <c r="Q1579" i="1" s="1"/>
  <c r="R1579" i="1" s="1"/>
  <c r="M2410" i="1"/>
  <c r="M2638" i="1"/>
  <c r="Q2638" i="1" s="1"/>
  <c r="R2638" i="1" s="1"/>
  <c r="M2970" i="1"/>
  <c r="Q2970" i="1" s="1"/>
  <c r="R2970" i="1" s="1"/>
  <c r="M2969" i="1"/>
  <c r="Q2969" i="1" s="1"/>
  <c r="R2969" i="1" s="1"/>
  <c r="M1889" i="1"/>
  <c r="Q1889" i="1" s="1"/>
  <c r="R1889" i="1" s="1"/>
  <c r="M2988" i="1"/>
  <c r="Q2988" i="1" s="1"/>
  <c r="R2988" i="1" s="1"/>
  <c r="M2987" i="1"/>
  <c r="Q2987" i="1" s="1"/>
  <c r="R2987" i="1" s="1"/>
  <c r="M1546" i="1"/>
  <c r="Q1546" i="1" s="1"/>
  <c r="R1546" i="1" s="1"/>
  <c r="M3622" i="1"/>
  <c r="M3355" i="1"/>
  <c r="M1680" i="1"/>
  <c r="Q1680" i="1" s="1"/>
  <c r="R1680" i="1" s="1"/>
  <c r="M3748" i="1"/>
  <c r="Q3748" i="1" s="1"/>
  <c r="R3748" i="1" s="1"/>
  <c r="M2636" i="1"/>
  <c r="Q2636" i="1" s="1"/>
  <c r="R2636" i="1" s="1"/>
  <c r="M3130" i="1"/>
  <c r="Q3130" i="1" s="1"/>
  <c r="R3130" i="1" s="1"/>
  <c r="M3034" i="1"/>
  <c r="M1703" i="1"/>
  <c r="Q1703" i="1" s="1"/>
  <c r="R1703" i="1" s="1"/>
  <c r="M3014" i="1"/>
  <c r="M2144" i="1"/>
  <c r="M2428" i="1"/>
  <c r="Q2428" i="1" s="1"/>
  <c r="R2428" i="1" s="1"/>
  <c r="M2049" i="1"/>
  <c r="Q2049" i="1" s="1"/>
  <c r="R2049" i="1" s="1"/>
  <c r="M2759" i="1"/>
  <c r="Q2759" i="1" s="1"/>
  <c r="R2759" i="1" s="1"/>
  <c r="M3769" i="1"/>
  <c r="Q3769" i="1" s="1"/>
  <c r="R3769" i="1" s="1"/>
  <c r="M3741" i="1"/>
  <c r="M1836" i="1"/>
  <c r="Q1836" i="1" s="1"/>
  <c r="R1836" i="1" s="1"/>
  <c r="M3337" i="1"/>
  <c r="M3280" i="1"/>
  <c r="Q3280" i="1" s="1"/>
  <c r="R3280" i="1" s="1"/>
  <c r="M3624" i="1"/>
  <c r="Q3624" i="1" s="1"/>
  <c r="R3624" i="1" s="1"/>
  <c r="M2929" i="1"/>
  <c r="Q2929" i="1" s="1"/>
  <c r="R2929" i="1" s="1"/>
  <c r="M2926" i="1"/>
  <c r="Q2926" i="1" s="1"/>
  <c r="R2926" i="1" s="1"/>
  <c r="M2159" i="1"/>
  <c r="Q2159" i="1" s="1"/>
  <c r="R2159" i="1" s="1"/>
  <c r="M1968" i="1"/>
  <c r="Q1968" i="1" s="1"/>
  <c r="R1968" i="1" s="1"/>
  <c r="M1996" i="1"/>
  <c r="Q1996" i="1" s="1"/>
  <c r="R1996" i="1" s="1"/>
  <c r="M2753" i="1"/>
  <c r="M3752" i="1"/>
  <c r="M1997" i="1"/>
  <c r="Q1997" i="1" s="1"/>
  <c r="R1997" i="1" s="1"/>
  <c r="M3191" i="1"/>
  <c r="Q3191" i="1" s="1"/>
  <c r="R3191" i="1" s="1"/>
  <c r="M3183" i="1"/>
  <c r="Q3183" i="1" s="1"/>
  <c r="R3183" i="1" s="1"/>
  <c r="M1779" i="1"/>
  <c r="Q1779" i="1" s="1"/>
  <c r="R1779" i="1" s="1"/>
  <c r="M1502" i="1"/>
  <c r="M2317" i="1"/>
  <c r="Q2317" i="1" s="1"/>
  <c r="R2317" i="1" s="1"/>
  <c r="M2671" i="1"/>
  <c r="M2217" i="1"/>
  <c r="M1775" i="1"/>
  <c r="Q1775" i="1" s="1"/>
  <c r="R1775" i="1" s="1"/>
  <c r="M1979" i="1"/>
  <c r="Q1979" i="1" s="1"/>
  <c r="R1979" i="1" s="1"/>
  <c r="M1960" i="1"/>
  <c r="Q1960" i="1" s="1"/>
  <c r="R1960" i="1" s="1"/>
  <c r="M3464" i="1"/>
  <c r="Q3464" i="1" s="1"/>
  <c r="R3464" i="1" s="1"/>
  <c r="M3364" i="1"/>
  <c r="Q3364" i="1" s="1"/>
  <c r="R3364" i="1" s="1"/>
  <c r="M3424" i="1"/>
  <c r="Q3424" i="1" s="1"/>
  <c r="R3424" i="1" s="1"/>
  <c r="M3639" i="1"/>
  <c r="M2536" i="1"/>
  <c r="M2164" i="1"/>
  <c r="Q2164" i="1" s="1"/>
  <c r="R2164" i="1" s="1"/>
  <c r="M1794" i="1"/>
  <c r="Q1794" i="1" s="1"/>
  <c r="R1794" i="1" s="1"/>
  <c r="M2409" i="1"/>
  <c r="Q2409" i="1" s="1"/>
  <c r="R2409" i="1" s="1"/>
  <c r="M3581" i="1"/>
  <c r="Q3581" i="1" s="1"/>
  <c r="R3581" i="1" s="1"/>
  <c r="M3551" i="1"/>
  <c r="M2221" i="1"/>
  <c r="Q2221" i="1" s="1"/>
  <c r="R2221" i="1" s="1"/>
  <c r="M2307" i="1"/>
  <c r="M2766" i="1"/>
  <c r="M3743" i="1"/>
  <c r="Q3743" i="1" s="1"/>
  <c r="R3743" i="1" s="1"/>
  <c r="M3159" i="1"/>
  <c r="Q3159" i="1" s="1"/>
  <c r="R3159" i="1" s="1"/>
  <c r="M3085" i="1"/>
  <c r="Q3085" i="1" s="1"/>
  <c r="R3085" i="1" s="1"/>
  <c r="M3077" i="1"/>
  <c r="Q3077" i="1" s="1"/>
  <c r="R3077" i="1" s="1"/>
  <c r="M2125" i="1"/>
  <c r="Q2125" i="1" s="1"/>
  <c r="R2125" i="1" s="1"/>
  <c r="M3400" i="1"/>
  <c r="Q3400" i="1" s="1"/>
  <c r="R3400" i="1" s="1"/>
  <c r="M3610" i="1"/>
  <c r="M2414" i="1"/>
  <c r="M2288" i="1"/>
  <c r="Q2288" i="1" s="1"/>
  <c r="R2288" i="1" s="1"/>
  <c r="M1977" i="1"/>
  <c r="Q1977" i="1" s="1"/>
  <c r="R1977" i="1" s="1"/>
  <c r="M1924" i="1"/>
  <c r="Q1924" i="1" s="1"/>
  <c r="R1924" i="1" s="1"/>
  <c r="M1868" i="1"/>
  <c r="Q1868" i="1" s="1"/>
  <c r="R1868" i="1" s="1"/>
  <c r="M3023" i="1"/>
  <c r="M2234" i="1"/>
  <c r="Q2234" i="1" s="1"/>
  <c r="R2234" i="1" s="1"/>
  <c r="M2462" i="1"/>
  <c r="M3772" i="1"/>
  <c r="M2697" i="1"/>
  <c r="Q2697" i="1" s="1"/>
  <c r="R2697" i="1" s="1"/>
  <c r="M3095" i="1"/>
  <c r="Q3095" i="1" s="1"/>
  <c r="R3095" i="1" s="1"/>
  <c r="M2135" i="1"/>
  <c r="Q2135" i="1" s="1"/>
  <c r="R2135" i="1" s="1"/>
  <c r="M2375" i="1"/>
  <c r="Q2375" i="1" s="1"/>
  <c r="R2375" i="1" s="1"/>
  <c r="M2370" i="1"/>
  <c r="Q2370" i="1" s="1"/>
  <c r="R2370" i="1" s="1"/>
  <c r="M2758" i="1"/>
  <c r="Q2758" i="1" s="1"/>
  <c r="R2758" i="1" s="1"/>
  <c r="M2668" i="1"/>
  <c r="M3188" i="1"/>
  <c r="M3181" i="1"/>
  <c r="Q3181" i="1" s="1"/>
  <c r="R3181" i="1" s="1"/>
  <c r="M3366" i="1"/>
  <c r="Q3366" i="1" s="1"/>
  <c r="R3366" i="1" s="1"/>
  <c r="M3070" i="1"/>
  <c r="Q3070" i="1" s="1"/>
  <c r="R3070" i="1" s="1"/>
  <c r="M1786" i="1"/>
  <c r="Q1786" i="1" s="1"/>
  <c r="R1786" i="1" s="1"/>
  <c r="M1620" i="1"/>
  <c r="Q1620" i="1" s="1"/>
  <c r="R1620" i="1" s="1"/>
  <c r="M2362" i="1"/>
  <c r="Q2362" i="1" s="1"/>
  <c r="R2362" i="1" s="1"/>
  <c r="M2239" i="1"/>
  <c r="M2457" i="1"/>
  <c r="M3780" i="1"/>
  <c r="Q3780" i="1" s="1"/>
  <c r="R3780" i="1" s="1"/>
  <c r="M3771" i="1"/>
  <c r="Q3771" i="1" s="1"/>
  <c r="R3771" i="1" s="1"/>
  <c r="M2813" i="1"/>
  <c r="Q2813" i="1" s="1"/>
  <c r="R2813" i="1" s="1"/>
  <c r="M1799" i="1"/>
  <c r="Q1799" i="1" s="1"/>
  <c r="R1799" i="1" s="1"/>
  <c r="M3618" i="1"/>
  <c r="Q3618" i="1" s="1"/>
  <c r="R3618" i="1" s="1"/>
  <c r="M3532" i="1"/>
  <c r="Q3532" i="1" s="1"/>
  <c r="R3532" i="1" s="1"/>
  <c r="M2056" i="1"/>
  <c r="M1762" i="1"/>
  <c r="Q1762" i="1" s="1"/>
  <c r="R1762" i="1" s="1"/>
  <c r="M1765" i="1"/>
  <c r="Q1765" i="1" s="1"/>
  <c r="R1765" i="1" s="1"/>
  <c r="M2466" i="1"/>
  <c r="Q2466" i="1" s="1"/>
  <c r="R2466" i="1" s="1"/>
  <c r="M1490" i="1"/>
  <c r="Q1490" i="1" s="1"/>
  <c r="R1490" i="1" s="1"/>
  <c r="M2324" i="1"/>
  <c r="Q2324" i="1" s="1"/>
  <c r="R2324" i="1" s="1"/>
  <c r="M1909" i="1"/>
  <c r="M2995" i="1"/>
  <c r="Q2995" i="1" s="1"/>
  <c r="R2995" i="1" s="1"/>
  <c r="M1590" i="1"/>
  <c r="M2916" i="1"/>
  <c r="M2908" i="1"/>
  <c r="Q2908" i="1" s="1"/>
  <c r="R2908" i="1" s="1"/>
  <c r="M2265" i="1"/>
  <c r="Q2265" i="1" s="1"/>
  <c r="R2265" i="1" s="1"/>
  <c r="M2247" i="1"/>
  <c r="Q2247" i="1" s="1"/>
  <c r="R2247" i="1" s="1"/>
  <c r="M3471" i="1"/>
  <c r="Q3471" i="1" s="1"/>
  <c r="R3471" i="1" s="1"/>
  <c r="M2305" i="1"/>
  <c r="Q2305" i="1" s="1"/>
  <c r="R2305" i="1" s="1"/>
  <c r="M2763" i="1"/>
  <c r="Q2763" i="1" s="1"/>
  <c r="R2763" i="1" s="1"/>
  <c r="M3709" i="1"/>
  <c r="M3587" i="1"/>
  <c r="M3029" i="1"/>
  <c r="Q3029" i="1" s="1"/>
  <c r="R3029" i="1" s="1"/>
  <c r="M1777" i="1"/>
  <c r="Q1777" i="1" s="1"/>
  <c r="R1777" i="1" s="1"/>
  <c r="M3592" i="1"/>
  <c r="Q3592" i="1" s="1"/>
  <c r="R3592" i="1" s="1"/>
  <c r="M1931" i="1"/>
  <c r="Q1931" i="1" s="1"/>
  <c r="R1931" i="1" s="1"/>
  <c r="M2271" i="1"/>
  <c r="M2238" i="1"/>
  <c r="Q2238" i="1" s="1"/>
  <c r="R2238" i="1" s="1"/>
  <c r="M2455" i="1"/>
  <c r="M3511" i="1"/>
  <c r="M2097" i="1"/>
  <c r="Q2097" i="1" s="1"/>
  <c r="R2097" i="1" s="1"/>
  <c r="M3726" i="1"/>
  <c r="Q3726" i="1" s="1"/>
  <c r="R3726" i="1" s="1"/>
  <c r="M3196" i="1"/>
  <c r="Q3196" i="1" s="1"/>
  <c r="R3196" i="1" s="1"/>
  <c r="M3187" i="1"/>
  <c r="Q3187" i="1" s="1"/>
  <c r="R3187" i="1" s="1"/>
  <c r="M3180" i="1"/>
  <c r="M3354" i="1"/>
  <c r="Q3354" i="1" s="1"/>
  <c r="R3354" i="1" s="1"/>
  <c r="M2950" i="1"/>
  <c r="M3543" i="1"/>
  <c r="M2250" i="1"/>
  <c r="Q2250" i="1" s="1"/>
  <c r="R2250" i="1" s="1"/>
  <c r="M3052" i="1"/>
  <c r="Q3052" i="1" s="1"/>
  <c r="R3052" i="1" s="1"/>
  <c r="M1709" i="1"/>
  <c r="Q1709" i="1" s="1"/>
  <c r="R1709" i="1" s="1"/>
  <c r="M3550" i="1"/>
  <c r="Q3550" i="1" s="1"/>
  <c r="R3550" i="1" s="1"/>
  <c r="M2174" i="1"/>
  <c r="M2350" i="1"/>
  <c r="Q2350" i="1" s="1"/>
  <c r="R2350" i="1" s="1"/>
  <c r="M1975" i="1"/>
  <c r="M2593" i="1"/>
  <c r="M2344" i="1"/>
  <c r="Q2344" i="1" s="1"/>
  <c r="R2344" i="1" s="1"/>
  <c r="M2667" i="1"/>
  <c r="Q2667" i="1" s="1"/>
  <c r="R2667" i="1" s="1"/>
  <c r="M2654" i="1"/>
  <c r="Q2654" i="1" s="1"/>
  <c r="R2654" i="1" s="1"/>
  <c r="M1864" i="1"/>
  <c r="Q1864" i="1" s="1"/>
  <c r="R1864" i="1" s="1"/>
  <c r="M1526" i="1"/>
  <c r="Q1526" i="1" s="1"/>
  <c r="R1526" i="1" s="1"/>
  <c r="M1608" i="1"/>
  <c r="Q1608" i="1" s="1"/>
  <c r="R1608" i="1" s="1"/>
  <c r="M2178" i="1"/>
  <c r="M3433" i="1"/>
  <c r="M2492" i="1"/>
  <c r="Q2492" i="1" s="1"/>
  <c r="R2492" i="1" s="1"/>
  <c r="M2335" i="1"/>
  <c r="Q2335" i="1" s="1"/>
  <c r="R2335" i="1" s="1"/>
  <c r="M2096" i="1"/>
  <c r="Q2096" i="1" s="1"/>
  <c r="R2096" i="1" s="1"/>
  <c r="M3347" i="1"/>
  <c r="Q3347" i="1" s="1"/>
  <c r="R3347" i="1" s="1"/>
  <c r="M2127" i="1"/>
  <c r="Q2127" i="1" s="1"/>
  <c r="R2127" i="1" s="1"/>
  <c r="M3533" i="1"/>
  <c r="Q3533" i="1" s="1"/>
  <c r="R3533" i="1" s="1"/>
  <c r="M2506" i="1"/>
  <c r="M1926" i="1"/>
  <c r="M1712" i="1"/>
  <c r="Q1712" i="1" s="1"/>
  <c r="R1712" i="1" s="1"/>
  <c r="M3541" i="1"/>
  <c r="Q3541" i="1" s="1"/>
  <c r="R3541" i="1" s="1"/>
  <c r="M2235" i="1"/>
  <c r="Q2235" i="1" s="1"/>
  <c r="R2235" i="1" s="1"/>
  <c r="M3150" i="1"/>
  <c r="Q3150" i="1" s="1"/>
  <c r="R3150" i="1" s="1"/>
  <c r="M3112" i="1"/>
  <c r="M1857" i="1"/>
  <c r="Q1857" i="1" s="1"/>
  <c r="R1857" i="1" s="1"/>
  <c r="M2954" i="1"/>
  <c r="M2915" i="1"/>
  <c r="M1966" i="1"/>
  <c r="Q1966" i="1" s="1"/>
  <c r="R1966" i="1" s="1"/>
  <c r="M3485" i="1"/>
  <c r="Q3485" i="1" s="1"/>
  <c r="R3485" i="1" s="1"/>
  <c r="M2280" i="1"/>
  <c r="Q2280" i="1" s="1"/>
  <c r="R2280" i="1" s="1"/>
  <c r="M2633" i="1"/>
  <c r="Q2633" i="1" s="1"/>
  <c r="R2633" i="1" s="1"/>
  <c r="M1764" i="1"/>
  <c r="Q1764" i="1" s="1"/>
  <c r="R1764" i="1" s="1"/>
  <c r="M3331" i="1"/>
  <c r="Q3331" i="1" s="1"/>
  <c r="R3331" i="1" s="1"/>
  <c r="M1863" i="1"/>
  <c r="M2918" i="1"/>
  <c r="M2391" i="1"/>
  <c r="Q2391" i="1" s="1"/>
  <c r="R2391" i="1" s="1"/>
  <c r="M1984" i="1"/>
  <c r="Q1984" i="1" s="1"/>
  <c r="R1984" i="1" s="1"/>
  <c r="M1974" i="1"/>
  <c r="Q1974" i="1" s="1"/>
  <c r="R1974" i="1" s="1"/>
  <c r="M2261" i="1"/>
  <c r="Q2261" i="1" s="1"/>
  <c r="R2261" i="1" s="1"/>
  <c r="M3431" i="1"/>
  <c r="M3491" i="1"/>
  <c r="Q3491" i="1" s="1"/>
  <c r="R3491" i="1" s="1"/>
  <c r="M2086" i="1"/>
  <c r="M1848" i="1"/>
  <c r="M2196" i="1"/>
  <c r="Q2196" i="1" s="1"/>
  <c r="R2196" i="1" s="1"/>
  <c r="M1559" i="1"/>
  <c r="Q1559" i="1" s="1"/>
  <c r="R1559" i="1" s="1"/>
  <c r="M2378" i="1"/>
  <c r="Q2378" i="1" s="1"/>
  <c r="R2378" i="1" s="1"/>
  <c r="M2857" i="1"/>
  <c r="Q2857" i="1" s="1"/>
  <c r="R2857" i="1" s="1"/>
  <c r="M1492" i="1"/>
  <c r="Q1492" i="1" s="1"/>
  <c r="R1492" i="1" s="1"/>
  <c r="M2538" i="1"/>
  <c r="Q2538" i="1" s="1"/>
  <c r="R2538" i="1" s="1"/>
  <c r="M2752" i="1"/>
  <c r="M1999" i="1"/>
  <c r="M1761" i="1"/>
  <c r="Q1761" i="1" s="1"/>
  <c r="R1761" i="1" s="1"/>
  <c r="M3069" i="1"/>
  <c r="Q3069" i="1" s="1"/>
  <c r="R3069" i="1" s="1"/>
  <c r="M3251" i="1"/>
  <c r="Q3251" i="1" s="1"/>
  <c r="R3251" i="1" s="1"/>
  <c r="M1694" i="1"/>
  <c r="Q1694" i="1" s="1"/>
  <c r="R1694" i="1" s="1"/>
  <c r="M3018" i="1"/>
  <c r="M1944" i="1"/>
  <c r="Q1944" i="1" s="1"/>
  <c r="R1944" i="1" s="1"/>
  <c r="M3466" i="1"/>
  <c r="M2099" i="1"/>
  <c r="M3374" i="1"/>
  <c r="Q3374" i="1" s="1"/>
  <c r="R3374" i="1" s="1"/>
  <c r="M3363" i="1"/>
  <c r="Q3363" i="1" s="1"/>
  <c r="R3363" i="1" s="1"/>
  <c r="M1882" i="1"/>
  <c r="Q1882" i="1" s="1"/>
  <c r="R1882" i="1" s="1"/>
  <c r="M1701" i="1"/>
  <c r="Q1701" i="1" s="1"/>
  <c r="R1701" i="1" s="1"/>
  <c r="M3612" i="1"/>
  <c r="M2412" i="1"/>
  <c r="Q2412" i="1" s="1"/>
  <c r="R2412" i="1" s="1"/>
  <c r="M3011" i="1"/>
  <c r="M2140" i="1"/>
  <c r="M2366" i="1"/>
  <c r="Q2366" i="1" s="1"/>
  <c r="R2366" i="1" s="1"/>
  <c r="M2347" i="1"/>
  <c r="Q2347" i="1" s="1"/>
  <c r="R2347" i="1" s="1"/>
  <c r="M2287" i="1"/>
  <c r="Q2287" i="1" s="1"/>
  <c r="R2287" i="1" s="1"/>
  <c r="M1954" i="1"/>
  <c r="Q1954" i="1" s="1"/>
  <c r="R1954" i="1" s="1"/>
  <c r="M2869" i="1"/>
  <c r="M1494" i="1"/>
  <c r="Q1494" i="1" s="1"/>
  <c r="R1494" i="1" s="1"/>
  <c r="M1740" i="1"/>
  <c r="M2612" i="1"/>
  <c r="M2309" i="1"/>
  <c r="Q2309" i="1" s="1"/>
  <c r="R2309" i="1" s="1"/>
  <c r="M2102" i="1"/>
  <c r="Q2102" i="1" s="1"/>
  <c r="R2102" i="1" s="1"/>
  <c r="M2680" i="1"/>
  <c r="Q2680" i="1" s="1"/>
  <c r="R2680" i="1" s="1"/>
  <c r="M3057" i="1"/>
  <c r="Q3057" i="1" s="1"/>
  <c r="R3057" i="1" s="1"/>
  <c r="M3038" i="1"/>
  <c r="Q3038" i="1" s="1"/>
  <c r="R3038" i="1" s="1"/>
  <c r="M2195" i="1"/>
  <c r="Q2195" i="1" s="1"/>
  <c r="R2195" i="1" s="1"/>
  <c r="M3272" i="1"/>
  <c r="M1582" i="1"/>
  <c r="M3537" i="1"/>
  <c r="Q3537" i="1" s="1"/>
  <c r="R3537" i="1" s="1"/>
  <c r="M2170" i="1"/>
  <c r="Q2170" i="1" s="1"/>
  <c r="R2170" i="1" s="1"/>
  <c r="M1965" i="1"/>
  <c r="Q1965" i="1" s="1"/>
  <c r="R1965" i="1" s="1"/>
  <c r="M2903" i="1"/>
  <c r="Q2903" i="1" s="1"/>
  <c r="R2903" i="1" s="1"/>
  <c r="M2249" i="1"/>
  <c r="M2311" i="1"/>
  <c r="Q2311" i="1" s="1"/>
  <c r="R2311" i="1" s="1"/>
  <c r="M3768" i="1"/>
  <c r="M3260" i="1"/>
  <c r="Q3260" i="1" s="1"/>
  <c r="R3260" i="1" s="1"/>
  <c r="M1528" i="1"/>
  <c r="Q1528" i="1" s="1"/>
  <c r="R1528" i="1" s="1"/>
  <c r="M3636" i="1"/>
  <c r="Q3636" i="1" s="1"/>
  <c r="R3636" i="1" s="1"/>
  <c r="M1970" i="1"/>
  <c r="Q1970" i="1" s="1"/>
  <c r="R1970" i="1" s="1"/>
  <c r="M2902" i="1"/>
  <c r="Q2902" i="1" s="1"/>
  <c r="R2902" i="1" s="1"/>
  <c r="M2246" i="1"/>
  <c r="M2468" i="1"/>
  <c r="Q2468" i="1" s="1"/>
  <c r="R2468" i="1" s="1"/>
  <c r="M2432" i="1"/>
  <c r="M2210" i="1"/>
  <c r="M1904" i="1"/>
  <c r="Q1904" i="1" s="1"/>
  <c r="R1904" i="1" s="1"/>
  <c r="M2993" i="1"/>
  <c r="Q2993" i="1" s="1"/>
  <c r="R2993" i="1" s="1"/>
  <c r="M1551" i="1"/>
  <c r="Q1551" i="1" s="1"/>
  <c r="R1551" i="1" s="1"/>
  <c r="M3522" i="1"/>
  <c r="Q3522" i="1" s="1"/>
  <c r="R3522" i="1" s="1"/>
  <c r="M2571" i="1"/>
  <c r="M2161" i="1"/>
  <c r="Q2161" i="1" s="1"/>
  <c r="R2161" i="1" s="1"/>
  <c r="M3430" i="1"/>
  <c r="M3731" i="1"/>
  <c r="M3300" i="1"/>
  <c r="Q3300" i="1" s="1"/>
  <c r="R3300" i="1" s="1"/>
  <c r="M1915" i="1"/>
  <c r="Q1915" i="1" s="1"/>
  <c r="R1915" i="1" s="1"/>
  <c r="M2085" i="1"/>
  <c r="Q2085" i="1" s="1"/>
  <c r="R2085" i="1" s="1"/>
  <c r="M3600" i="1"/>
  <c r="Q3600" i="1" s="1"/>
  <c r="R3600" i="1" s="1"/>
  <c r="M3482" i="1"/>
  <c r="Q3482" i="1" s="1"/>
  <c r="R3482" i="1" s="1"/>
  <c r="M2615" i="1"/>
  <c r="Q2615" i="1" s="1"/>
  <c r="R2615" i="1" s="1"/>
  <c r="M1793" i="1"/>
  <c r="M3158" i="1"/>
  <c r="M3037" i="1"/>
  <c r="Q3037" i="1" s="1"/>
  <c r="R3037" i="1" s="1"/>
  <c r="M2130" i="1"/>
  <c r="Q2130" i="1" s="1"/>
  <c r="R2130" i="1" s="1"/>
  <c r="M1865" i="1"/>
  <c r="Q1865" i="1" s="1"/>
  <c r="R1865" i="1" s="1"/>
  <c r="M1618" i="1"/>
  <c r="Q1618" i="1" s="1"/>
  <c r="R1618" i="1" s="1"/>
  <c r="M1601" i="1"/>
  <c r="M1986" i="1"/>
  <c r="Q1986" i="1" s="1"/>
  <c r="R1986" i="1" s="1"/>
  <c r="M1744" i="1"/>
  <c r="M3477" i="1"/>
  <c r="M2781" i="1"/>
  <c r="Q2781" i="1" s="1"/>
  <c r="R2781" i="1" s="1"/>
  <c r="M1768" i="1"/>
  <c r="Q1768" i="1" s="1"/>
  <c r="R1768" i="1" s="1"/>
  <c r="M1698" i="1"/>
  <c r="Q1698" i="1" s="1"/>
  <c r="R1698" i="1" s="1"/>
  <c r="M2570" i="1"/>
  <c r="Q2570" i="1" s="1"/>
  <c r="R2570" i="1" s="1"/>
  <c r="M2562" i="1"/>
  <c r="M2160" i="1"/>
  <c r="Q2160" i="1" s="1"/>
  <c r="R2160" i="1" s="1"/>
  <c r="M2285" i="1"/>
  <c r="M1819" i="1"/>
  <c r="M2456" i="1"/>
  <c r="Q2456" i="1" s="1"/>
  <c r="R2456" i="1" s="1"/>
  <c r="M2106" i="1"/>
  <c r="Q2106" i="1" s="1"/>
  <c r="R2106" i="1" s="1"/>
  <c r="M3362" i="1"/>
  <c r="Q3362" i="1" s="1"/>
  <c r="R3362" i="1" s="1"/>
  <c r="M3169" i="1"/>
  <c r="Q3169" i="1" s="1"/>
  <c r="R3169" i="1" s="1"/>
  <c r="M3212" i="1"/>
  <c r="M3208" i="1"/>
  <c r="Q3208" i="1" s="1"/>
  <c r="R3208" i="1" s="1"/>
  <c r="M1560" i="1"/>
  <c r="M3022" i="1"/>
  <c r="M2484" i="1"/>
  <c r="Q2484" i="1" s="1"/>
  <c r="R2484" i="1" s="1"/>
  <c r="M3580" i="1"/>
  <c r="Q3580" i="1" s="1"/>
  <c r="R3580" i="1" s="1"/>
  <c r="M3557" i="1"/>
  <c r="Q3557" i="1" s="1"/>
  <c r="R3557" i="1" s="1"/>
  <c r="M2352" i="1"/>
  <c r="Q2352" i="1" s="1"/>
  <c r="R2352" i="1" s="1"/>
  <c r="M2284" i="1"/>
  <c r="M2320" i="1"/>
  <c r="Q2320" i="1" s="1"/>
  <c r="R2320" i="1" s="1"/>
  <c r="M2061" i="1"/>
  <c r="M3778" i="1"/>
  <c r="Q3778" i="1" s="1"/>
  <c r="R3778" i="1" s="1"/>
  <c r="M3740" i="1"/>
  <c r="Q3740" i="1" s="1"/>
  <c r="R3740" i="1" s="1"/>
  <c r="M2649" i="1"/>
  <c r="Q2649" i="1" s="1"/>
  <c r="R2649" i="1" s="1"/>
  <c r="M2958" i="1"/>
  <c r="Q2958" i="1" s="1"/>
  <c r="R2958" i="1" s="1"/>
  <c r="M2992" i="1"/>
  <c r="Q2992" i="1" s="1"/>
  <c r="R2992" i="1" s="1"/>
  <c r="M2962" i="1"/>
  <c r="M3657" i="1"/>
  <c r="Q3657" i="1" s="1"/>
  <c r="R3657" i="1" s="1"/>
  <c r="M2356" i="1"/>
  <c r="M3486" i="1"/>
  <c r="M1813" i="1"/>
  <c r="Q1813" i="1" s="1"/>
  <c r="R1813" i="1" s="1"/>
  <c r="M3146" i="1"/>
  <c r="Q3146" i="1" s="1"/>
  <c r="R3146" i="1" s="1"/>
  <c r="M3116" i="1"/>
  <c r="Q3116" i="1" s="1"/>
  <c r="R3116" i="1" s="1"/>
  <c r="M1910" i="1"/>
  <c r="Q1910" i="1" s="1"/>
  <c r="R1910" i="1" s="1"/>
  <c r="M1562" i="1"/>
  <c r="Q1562" i="1" s="1"/>
  <c r="R1562" i="1" s="1"/>
  <c r="M2480" i="1"/>
  <c r="Q2480" i="1" s="1"/>
  <c r="R2480" i="1" s="1"/>
  <c r="M2561" i="1"/>
  <c r="M2364" i="1"/>
  <c r="Q2364" i="1" s="1"/>
  <c r="R2364" i="1" s="1"/>
  <c r="M2302" i="1"/>
  <c r="Q2302" i="1" s="1"/>
  <c r="R2302" i="1" s="1"/>
  <c r="M2771" i="1"/>
  <c r="Q2771" i="1" s="1"/>
  <c r="R2771" i="1" s="1"/>
  <c r="M3789" i="1"/>
  <c r="Q3789" i="1" s="1"/>
  <c r="R3789" i="1" s="1"/>
  <c r="M2651" i="1"/>
  <c r="Q2651" i="1" s="1"/>
  <c r="R2651" i="1" s="1"/>
  <c r="M1563" i="1"/>
  <c r="Q1563" i="1" s="1"/>
  <c r="R1563" i="1" s="1"/>
  <c r="M3005" i="1"/>
  <c r="Q3005" i="1" s="1"/>
  <c r="R3005" i="1" s="1"/>
  <c r="M2473" i="1"/>
  <c r="M3563" i="1"/>
  <c r="M2520" i="1"/>
  <c r="Q2520" i="1" s="1"/>
  <c r="R2520" i="1" s="1"/>
  <c r="M2150" i="1"/>
  <c r="Q2150" i="1" s="1"/>
  <c r="R2150" i="1" s="1"/>
  <c r="M1990" i="1"/>
  <c r="Q1990" i="1" s="1"/>
  <c r="R1990" i="1" s="1"/>
  <c r="M1985" i="1"/>
  <c r="Q1985" i="1" s="1"/>
  <c r="R1985" i="1" s="1"/>
  <c r="M2905" i="1"/>
  <c r="M3494" i="1"/>
  <c r="Q3494" i="1" s="1"/>
  <c r="R3494" i="1" s="1"/>
  <c r="M2501" i="1"/>
  <c r="M2690" i="1"/>
  <c r="M3148" i="1"/>
  <c r="Q3148" i="1" s="1"/>
  <c r="R3148" i="1" s="1"/>
  <c r="M2211" i="1"/>
  <c r="Q2211" i="1" s="1"/>
  <c r="R2211" i="1" s="1"/>
  <c r="M2123" i="1"/>
  <c r="Q2123" i="1" s="1"/>
  <c r="R2123" i="1" s="1"/>
  <c r="M1517" i="1"/>
  <c r="Q1517" i="1" s="1"/>
  <c r="R1517" i="1" s="1"/>
  <c r="M3638" i="1"/>
  <c r="M3609" i="1"/>
  <c r="Q3609" i="1" s="1"/>
  <c r="R3609" i="1" s="1"/>
  <c r="M2531" i="1"/>
  <c r="M2134" i="1"/>
  <c r="M2289" i="1"/>
  <c r="Q2289" i="1" s="1"/>
  <c r="R2289" i="1" s="1"/>
  <c r="M1820" i="1"/>
  <c r="Q1820" i="1" s="1"/>
  <c r="R1820" i="1" s="1"/>
  <c r="M1743" i="1"/>
  <c r="Q1743" i="1" s="1"/>
  <c r="R1743" i="1" s="1"/>
  <c r="M2608" i="1"/>
  <c r="Q2608" i="1" s="1"/>
  <c r="R2608" i="1" s="1"/>
  <c r="M3803" i="1"/>
  <c r="M3788" i="1"/>
  <c r="Q3788" i="1" s="1"/>
  <c r="R3788" i="1" s="1"/>
  <c r="M3736" i="1"/>
  <c r="M2964" i="1"/>
  <c r="M1850" i="1"/>
  <c r="M3359" i="1"/>
  <c r="Q3359" i="1" s="1"/>
  <c r="R3359" i="1" s="1"/>
  <c r="M2208" i="1"/>
  <c r="Q2208" i="1" s="1"/>
  <c r="R2208" i="1" s="1"/>
  <c r="M2982" i="1"/>
  <c r="Q2982" i="1" s="1"/>
  <c r="R2982" i="1" s="1"/>
  <c r="M1514" i="1"/>
  <c r="Q1514" i="1" s="1"/>
  <c r="R1514" i="1" s="1"/>
  <c r="M1594" i="1"/>
  <c r="Q1594" i="1" s="1"/>
  <c r="R1594" i="1" s="1"/>
  <c r="M2398" i="1"/>
  <c r="M3009" i="1"/>
  <c r="M3536" i="1"/>
  <c r="Q3536" i="1" s="1"/>
  <c r="R3536" i="1" s="1"/>
  <c r="M3526" i="1"/>
  <c r="Q3526" i="1" s="1"/>
  <c r="R3526" i="1" s="1"/>
  <c r="M2800" i="1"/>
  <c r="Q2800" i="1" s="1"/>
  <c r="R2800" i="1" s="1"/>
  <c r="M2389" i="1"/>
  <c r="Q2389" i="1" s="1"/>
  <c r="R2389" i="1" s="1"/>
  <c r="M2374" i="1"/>
  <c r="M2354" i="1"/>
  <c r="Q2354" i="1" s="1"/>
  <c r="R2354" i="1" s="1"/>
  <c r="M2864" i="1"/>
  <c r="M1741" i="1"/>
  <c r="M2589" i="1"/>
  <c r="Q2589" i="1" s="1"/>
  <c r="R2589" i="1" s="1"/>
  <c r="M2091" i="1"/>
  <c r="Q2091" i="1" s="1"/>
  <c r="R2091" i="1" s="1"/>
  <c r="M3781" i="1"/>
  <c r="Q3781" i="1" s="1"/>
  <c r="R3781" i="1" s="1"/>
  <c r="M2708" i="1"/>
  <c r="Q2708" i="1" s="1"/>
  <c r="R2708" i="1" s="1"/>
  <c r="M3033" i="1"/>
  <c r="Q3033" i="1" s="1"/>
  <c r="R3033" i="1" s="1"/>
  <c r="M1870" i="1"/>
  <c r="Q1870" i="1" s="1"/>
  <c r="R1870" i="1" s="1"/>
  <c r="M1921" i="1"/>
  <c r="M1906" i="1"/>
  <c r="M3004" i="1"/>
  <c r="Q3004" i="1" s="1"/>
  <c r="R3004" i="1" s="1"/>
  <c r="M3546" i="1"/>
  <c r="Q3546" i="1" s="1"/>
  <c r="R3546" i="1" s="1"/>
  <c r="M2516" i="1"/>
  <c r="Q2516" i="1" s="1"/>
  <c r="R2516" i="1" s="1"/>
  <c r="M2904" i="1"/>
  <c r="Q2904" i="1" s="1"/>
  <c r="R2904" i="1" s="1"/>
  <c r="M1750" i="1"/>
  <c r="M3462" i="1"/>
  <c r="Q3462" i="1" s="1"/>
  <c r="R3462" i="1" s="1"/>
  <c r="M2607" i="1"/>
  <c r="M3805" i="1"/>
  <c r="Q3805" i="1" s="1"/>
  <c r="R3805" i="1" s="1"/>
  <c r="M2811" i="1"/>
  <c r="Q2811" i="1" s="1"/>
  <c r="R2811" i="1" s="1"/>
  <c r="M2656" i="1"/>
  <c r="Q2656" i="1" s="1"/>
  <c r="R2656" i="1" s="1"/>
  <c r="M3285" i="1"/>
  <c r="Q3285" i="1" s="1"/>
  <c r="R3285" i="1" s="1"/>
  <c r="M3012" i="1"/>
  <c r="Q3012" i="1" s="1"/>
  <c r="R3012" i="1" s="1"/>
  <c r="M3562" i="1"/>
  <c r="Q3562" i="1" s="1"/>
  <c r="R3562" i="1" s="1"/>
  <c r="M2569" i="1"/>
  <c r="Q2569" i="1" s="1"/>
  <c r="R2569" i="1" s="1"/>
  <c r="M1930" i="1"/>
  <c r="M2243" i="1"/>
  <c r="M1738" i="1"/>
  <c r="Q1738" i="1" s="1"/>
  <c r="R1738" i="1" s="1"/>
  <c r="M2597" i="1"/>
  <c r="Q2597" i="1" s="1"/>
  <c r="R2597" i="1" s="1"/>
  <c r="M2331" i="1"/>
  <c r="Q2331" i="1" s="1"/>
  <c r="R2331" i="1" s="1"/>
  <c r="M3807" i="1"/>
  <c r="Q3807" i="1" s="1"/>
  <c r="R3807" i="1" s="1"/>
  <c r="M3773" i="1"/>
  <c r="M1812" i="1"/>
  <c r="Q1812" i="1" s="1"/>
  <c r="R1812" i="1" s="1"/>
  <c r="M3352" i="1"/>
  <c r="M1884" i="1"/>
  <c r="M1905" i="1"/>
  <c r="Q1905" i="1" s="1"/>
  <c r="R1905" i="1" s="1"/>
  <c r="M1607" i="1"/>
  <c r="Q1607" i="1" s="1"/>
  <c r="R1607" i="1" s="1"/>
  <c r="M3660" i="1"/>
  <c r="Q3660" i="1" s="1"/>
  <c r="R3660" i="1" s="1"/>
  <c r="M1697" i="1"/>
  <c r="Q1697" i="1" s="1"/>
  <c r="R1697" i="1" s="1"/>
  <c r="M3021" i="1"/>
  <c r="Q3021" i="1" s="1"/>
  <c r="R3021" i="1" s="1"/>
  <c r="M3013" i="1"/>
  <c r="Q3013" i="1" s="1"/>
  <c r="R3013" i="1" s="1"/>
  <c r="M2560" i="1"/>
  <c r="M2163" i="1"/>
  <c r="M2382" i="1"/>
  <c r="Q2382" i="1" s="1"/>
  <c r="R2382" i="1" s="1"/>
  <c r="M2372" i="1"/>
  <c r="Q2372" i="1" s="1"/>
  <c r="R2372" i="1" s="1"/>
  <c r="M1995" i="1"/>
  <c r="Q1995" i="1" s="1"/>
  <c r="R1995" i="1" s="1"/>
  <c r="M1942" i="1"/>
  <c r="Q1942" i="1" s="1"/>
  <c r="R1942" i="1" s="1"/>
  <c r="M2274" i="1"/>
  <c r="M2267" i="1"/>
  <c r="Q2267" i="1" s="1"/>
  <c r="R2267" i="1" s="1"/>
  <c r="M2248" i="1"/>
  <c r="M2453" i="1"/>
  <c r="M2451" i="1"/>
  <c r="Q2451" i="1" s="1"/>
  <c r="R2451" i="1" s="1"/>
  <c r="M1489" i="1"/>
  <c r="Q1489" i="1" s="1"/>
  <c r="R1489" i="1" s="1"/>
  <c r="M3792" i="1"/>
  <c r="Q3792" i="1" s="1"/>
  <c r="R3792" i="1" s="1"/>
  <c r="M3766" i="1"/>
  <c r="Q3766" i="1" s="1"/>
  <c r="R3766" i="1" s="1"/>
  <c r="M2648" i="1"/>
  <c r="Q2648" i="1" s="1"/>
  <c r="R2648" i="1" s="1"/>
  <c r="M1829" i="1"/>
  <c r="Q1829" i="1" s="1"/>
  <c r="R1829" i="1" s="1"/>
  <c r="M3145" i="1"/>
  <c r="M2207" i="1"/>
  <c r="M3599" i="1"/>
  <c r="Q3599" i="1" s="1"/>
  <c r="R3599" i="1" s="1"/>
  <c r="M3010" i="1"/>
  <c r="Q3010" i="1" s="1"/>
  <c r="R3010" i="1" s="1"/>
  <c r="M3006" i="1"/>
  <c r="Q3006" i="1" s="1"/>
  <c r="R3006" i="1" s="1"/>
  <c r="M1959" i="1"/>
  <c r="Q1959" i="1" s="1"/>
  <c r="R1959" i="1" s="1"/>
  <c r="M2449" i="1"/>
  <c r="M3438" i="1"/>
  <c r="Q3438" i="1" s="1"/>
  <c r="R3438" i="1" s="1"/>
  <c r="M2617" i="1"/>
  <c r="M2591" i="1"/>
  <c r="Q2591" i="1" s="1"/>
  <c r="R2591" i="1" s="1"/>
  <c r="M2760" i="1"/>
  <c r="Q2760" i="1" s="1"/>
  <c r="R2760" i="1" s="1"/>
  <c r="M3763" i="1"/>
  <c r="Q3763" i="1" s="1"/>
  <c r="R3763" i="1" s="1"/>
  <c r="M2939" i="1"/>
  <c r="Q2939" i="1" s="1"/>
  <c r="R2939" i="1" s="1"/>
  <c r="M1807" i="1"/>
  <c r="Q1807" i="1" s="1"/>
  <c r="R1807" i="1" s="1"/>
  <c r="M3238" i="1"/>
  <c r="Q3238" i="1" s="1"/>
  <c r="R3238" i="1" s="1"/>
  <c r="M3226" i="1"/>
  <c r="Q3226" i="1" s="1"/>
  <c r="R3226" i="1" s="1"/>
  <c r="M1771" i="1"/>
  <c r="M1605" i="1"/>
  <c r="M3530" i="1"/>
  <c r="Q3530" i="1" s="1"/>
  <c r="R3530" i="1" s="1"/>
  <c r="M2834" i="1"/>
  <c r="Q2834" i="1" s="1"/>
  <c r="R2834" i="1" s="1"/>
  <c r="M1851" i="1"/>
  <c r="Q1851" i="1" s="1"/>
  <c r="R1851" i="1" s="1"/>
  <c r="M2098" i="1"/>
  <c r="Q2098" i="1" s="1"/>
  <c r="R2098" i="1" s="1"/>
  <c r="M2826" i="1"/>
  <c r="M2008" i="1"/>
  <c r="Q2008" i="1" s="1"/>
  <c r="R2008" i="1" s="1"/>
  <c r="M3368" i="1"/>
  <c r="M1892" i="1"/>
  <c r="M3293" i="1"/>
  <c r="Q3293" i="1" s="1"/>
  <c r="R3293" i="1" s="1"/>
  <c r="M3268" i="1"/>
  <c r="Q3268" i="1" s="1"/>
  <c r="R3268" i="1" s="1"/>
  <c r="M3675" i="1"/>
  <c r="Q3675" i="1" s="1"/>
  <c r="R3675" i="1" s="1"/>
  <c r="M2406" i="1"/>
  <c r="Q2406" i="1" s="1"/>
  <c r="R2406" i="1" s="1"/>
  <c r="M2936" i="1"/>
  <c r="Q2936" i="1" s="1"/>
  <c r="R2936" i="1" s="1"/>
  <c r="M1817" i="1"/>
  <c r="Q1817" i="1" s="1"/>
  <c r="R1817" i="1" s="1"/>
  <c r="M1488" i="1"/>
  <c r="M3513" i="1"/>
  <c r="Q3513" i="1" s="1"/>
  <c r="R3513" i="1" s="1"/>
  <c r="M2590" i="1"/>
  <c r="Q2590" i="1" s="1"/>
  <c r="R2590" i="1" s="1"/>
  <c r="M3804" i="1"/>
  <c r="Q3804" i="1" s="1"/>
  <c r="R3804" i="1" s="1"/>
  <c r="M2820" i="1"/>
  <c r="Q2820" i="1" s="1"/>
  <c r="R2820" i="1" s="1"/>
  <c r="M1849" i="1"/>
  <c r="Q1849" i="1" s="1"/>
  <c r="R1849" i="1" s="1"/>
  <c r="M3090" i="1"/>
  <c r="M1895" i="1"/>
  <c r="Q1895" i="1" s="1"/>
  <c r="R1895" i="1" s="1"/>
  <c r="M1769" i="1"/>
  <c r="M1702" i="1"/>
  <c r="M3409" i="1"/>
  <c r="Q3409" i="1" s="1"/>
  <c r="R3409" i="1" s="1"/>
  <c r="M2554" i="1"/>
  <c r="Q2554" i="1" s="1"/>
  <c r="R2554" i="1" s="1"/>
  <c r="M2735" i="1"/>
  <c r="Q2735" i="1" s="1"/>
  <c r="R2735" i="1" s="1"/>
  <c r="M1500" i="1"/>
  <c r="Q1500" i="1" s="1"/>
  <c r="R1500" i="1" s="1"/>
  <c r="M3449" i="1"/>
  <c r="Q3449" i="1" s="1"/>
  <c r="R3449" i="1" s="1"/>
  <c r="M2540" i="1"/>
  <c r="Q2540" i="1" s="1"/>
  <c r="R2540" i="1" s="1"/>
  <c r="M2613" i="1"/>
  <c r="M2573" i="1"/>
  <c r="M3760" i="1"/>
  <c r="Q3760" i="1" s="1"/>
  <c r="R3760" i="1" s="1"/>
  <c r="M2825" i="1"/>
  <c r="Q2825" i="1" s="1"/>
  <c r="R2825" i="1" s="1"/>
  <c r="M2678" i="1"/>
  <c r="Q2678" i="1" s="1"/>
  <c r="R2678" i="1" s="1"/>
  <c r="M3184" i="1"/>
  <c r="Q3184" i="1" s="1"/>
  <c r="R3184" i="1" s="1"/>
  <c r="M1911" i="1"/>
  <c r="Q1911" i="1" s="1"/>
  <c r="R1911" i="1" s="1"/>
  <c r="M1676" i="1"/>
  <c r="Q1676" i="1" s="1"/>
  <c r="R1676" i="1" s="1"/>
  <c r="M1733" i="1"/>
  <c r="M3556" i="1"/>
  <c r="M2557" i="1"/>
  <c r="Q2557" i="1" s="1"/>
  <c r="R2557" i="1" s="1"/>
  <c r="M2381" i="1"/>
  <c r="Q2381" i="1" s="1"/>
  <c r="R2381" i="1" s="1"/>
  <c r="M2888" i="1"/>
  <c r="Q2888" i="1" s="1"/>
  <c r="R2888" i="1" s="1"/>
  <c r="M2460" i="1"/>
  <c r="Q2460" i="1" s="1"/>
  <c r="R2460" i="1" s="1"/>
  <c r="M2447" i="1"/>
  <c r="Q2447" i="1" s="1"/>
  <c r="R2447" i="1" s="1"/>
  <c r="M1748" i="1"/>
  <c r="Q1748" i="1" s="1"/>
  <c r="R1748" i="1" s="1"/>
  <c r="M3506" i="1"/>
  <c r="M2665" i="1"/>
  <c r="M2215" i="1"/>
  <c r="Q2215" i="1" s="1"/>
  <c r="R2215" i="1" s="1"/>
  <c r="M2126" i="1"/>
  <c r="Q2126" i="1" s="1"/>
  <c r="R2126" i="1" s="1"/>
  <c r="M1520" i="1"/>
  <c r="Q1520" i="1" s="1"/>
  <c r="R1520" i="1" s="1"/>
  <c r="M2925" i="1"/>
  <c r="Q2925" i="1" s="1"/>
  <c r="R2925" i="1" s="1"/>
  <c r="M1940" i="1"/>
  <c r="M2884" i="1"/>
  <c r="Q2884" i="1" s="1"/>
  <c r="R2884" i="1" s="1"/>
  <c r="M2871" i="1"/>
  <c r="M3193" i="1"/>
  <c r="M1803" i="1"/>
  <c r="M3372" i="1"/>
  <c r="Q3372" i="1" s="1"/>
  <c r="R3372" i="1" s="1"/>
  <c r="M1525" i="1"/>
  <c r="Q1525" i="1" s="1"/>
  <c r="R1525" i="1" s="1"/>
  <c r="M2403" i="1"/>
  <c r="Q2403" i="1" s="1"/>
  <c r="R2403" i="1" s="1"/>
  <c r="M3567" i="1"/>
  <c r="Q3567" i="1" s="1"/>
  <c r="R3567" i="1" s="1"/>
  <c r="M3531" i="1"/>
  <c r="Q3531" i="1" s="1"/>
  <c r="R3531" i="1" s="1"/>
  <c r="M2148" i="1"/>
  <c r="M2384" i="1"/>
  <c r="Q2384" i="1" s="1"/>
  <c r="R2384" i="1" s="1"/>
  <c r="M2373" i="1"/>
  <c r="Q2373" i="1" s="1"/>
  <c r="R2373" i="1" s="1"/>
  <c r="M2357" i="1"/>
  <c r="Q2357" i="1" s="1"/>
  <c r="R2357" i="1" s="1"/>
  <c r="M1983" i="1"/>
  <c r="Q1983" i="1" s="1"/>
  <c r="R1983" i="1" s="1"/>
  <c r="M2901" i="1"/>
  <c r="Q2901" i="1" s="1"/>
  <c r="R2901" i="1" s="1"/>
  <c r="M2852" i="1"/>
  <c r="M2619" i="1"/>
  <c r="Q2619" i="1" s="1"/>
  <c r="R2619" i="1" s="1"/>
  <c r="M1886" i="1"/>
  <c r="M3206" i="1"/>
  <c r="M3626" i="1"/>
  <c r="Q3626" i="1" s="1"/>
  <c r="R3626" i="1" s="1"/>
  <c r="M2143" i="1"/>
  <c r="Q2143" i="1" s="1"/>
  <c r="R2143" i="1" s="1"/>
  <c r="M2361" i="1"/>
  <c r="Q2361" i="1" s="1"/>
  <c r="R2361" i="1" s="1"/>
  <c r="M1934" i="1"/>
  <c r="Q1934" i="1" s="1"/>
  <c r="R1934" i="1" s="1"/>
  <c r="M2867" i="1"/>
  <c r="M2854" i="1"/>
  <c r="Q2854" i="1" s="1"/>
  <c r="R2854" i="1" s="1"/>
  <c r="M1491" i="1"/>
  <c r="M2329" i="1"/>
  <c r="M2060" i="1"/>
  <c r="Q2060" i="1" s="1"/>
  <c r="R2060" i="1" s="1"/>
  <c r="M2119" i="1"/>
  <c r="Q2119" i="1" s="1"/>
  <c r="R2119" i="1" s="1"/>
  <c r="M2726" i="1"/>
  <c r="Q2726" i="1" s="1"/>
  <c r="R2726" i="1" s="1"/>
  <c r="M2704" i="1"/>
  <c r="Q2704" i="1" s="1"/>
  <c r="R2704" i="1" s="1"/>
  <c r="M2015" i="1"/>
  <c r="M2194" i="1"/>
  <c r="Q2194" i="1" s="1"/>
  <c r="R2194" i="1" s="1"/>
  <c r="M3249" i="1"/>
  <c r="M1613" i="1"/>
  <c r="M3658" i="1"/>
  <c r="Q3658" i="1" s="1"/>
  <c r="R3658" i="1" s="1"/>
  <c r="M3621" i="1"/>
  <c r="Q3621" i="1" s="1"/>
  <c r="R3621" i="1" s="1"/>
  <c r="M2405" i="1"/>
  <c r="Q2405" i="1" s="1"/>
  <c r="R2405" i="1" s="1"/>
  <c r="M2741" i="1"/>
  <c r="Q2741" i="1" s="1"/>
  <c r="R2741" i="1" s="1"/>
  <c r="M2879" i="1"/>
  <c r="M2870" i="1"/>
  <c r="Q2870" i="1" s="1"/>
  <c r="R2870" i="1" s="1"/>
  <c r="M3473" i="1"/>
  <c r="M2051" i="1"/>
  <c r="M2769" i="1"/>
  <c r="Q2769" i="1" s="1"/>
  <c r="R2769" i="1" s="1"/>
  <c r="M2751" i="1"/>
  <c r="Q2751" i="1" s="1"/>
  <c r="R2751" i="1" s="1"/>
  <c r="M2115" i="1"/>
  <c r="Q2115" i="1" s="1"/>
  <c r="R2115" i="1" s="1"/>
  <c r="M2072" i="1"/>
  <c r="Q2072" i="1" s="1"/>
  <c r="R2072" i="1" s="1"/>
  <c r="M3809" i="1"/>
  <c r="M3715" i="1"/>
  <c r="Q3715" i="1" s="1"/>
  <c r="R3715" i="1" s="1"/>
  <c r="M2702" i="1"/>
  <c r="M2674" i="1"/>
  <c r="Q2674" i="1" s="1"/>
  <c r="R2674" i="1" s="1"/>
  <c r="M3154" i="1"/>
  <c r="Q3154" i="1" s="1"/>
  <c r="R3154" i="1" s="1"/>
  <c r="M2203" i="1"/>
  <c r="Q2203" i="1" s="1"/>
  <c r="R2203" i="1" s="1"/>
  <c r="M3321" i="1"/>
  <c r="Q3321" i="1" s="1"/>
  <c r="R3321" i="1" s="1"/>
  <c r="M3289" i="1"/>
  <c r="Q3289" i="1" s="1"/>
  <c r="R3289" i="1" s="1"/>
  <c r="M1914" i="1"/>
  <c r="M1714" i="1"/>
  <c r="Q1714" i="1" s="1"/>
  <c r="R1714" i="1" s="1"/>
  <c r="M1660" i="1"/>
  <c r="M3422" i="1"/>
  <c r="M3576" i="1"/>
  <c r="Q3576" i="1" s="1"/>
  <c r="R3576" i="1" s="1"/>
  <c r="M2552" i="1"/>
  <c r="Q2552" i="1" s="1"/>
  <c r="R2552" i="1" s="1"/>
  <c r="M1933" i="1"/>
  <c r="Q1933" i="1" s="1"/>
  <c r="R1933" i="1" s="1"/>
  <c r="M1928" i="1"/>
  <c r="Q1928" i="1" s="1"/>
  <c r="R1928" i="1" s="1"/>
  <c r="M2875" i="1"/>
  <c r="M2229" i="1"/>
  <c r="Q2229" i="1" s="1"/>
  <c r="R2229" i="1" s="1"/>
  <c r="M2441" i="1"/>
  <c r="M2433" i="1"/>
  <c r="M2785" i="1"/>
  <c r="Q2785" i="1" s="1"/>
  <c r="R2785" i="1" s="1"/>
  <c r="M2120" i="1"/>
  <c r="Q2120" i="1" s="1"/>
  <c r="R2120" i="1" s="1"/>
  <c r="M2675" i="1"/>
  <c r="Q2675" i="1" s="1"/>
  <c r="R2675" i="1" s="1"/>
  <c r="M2013" i="1"/>
  <c r="Q2013" i="1" s="1"/>
  <c r="R2013" i="1" s="1"/>
  <c r="M2977" i="1"/>
  <c r="M1811" i="1"/>
  <c r="Q1811" i="1" s="1"/>
  <c r="R1811" i="1" s="1"/>
  <c r="M3053" i="1"/>
  <c r="M3036" i="1"/>
  <c r="M3290" i="1"/>
  <c r="Q3290" i="1" s="1"/>
  <c r="R3290" i="1" s="1"/>
  <c r="M2943" i="1"/>
  <c r="Q2943" i="1" s="1"/>
  <c r="R2943" i="1" s="1"/>
  <c r="M1622" i="1"/>
  <c r="Q1622" i="1" s="1"/>
  <c r="R1622" i="1" s="1"/>
  <c r="M3394" i="1"/>
  <c r="Q3394" i="1" s="1"/>
  <c r="R3394" i="1" s="1"/>
  <c r="M2731" i="1"/>
  <c r="M2245" i="1"/>
  <c r="Q2245" i="1" s="1"/>
  <c r="R2245" i="1" s="1"/>
  <c r="M2465" i="1"/>
  <c r="M2093" i="1"/>
  <c r="M2066" i="1"/>
  <c r="Q2066" i="1" s="1"/>
  <c r="R2066" i="1" s="1"/>
  <c r="M2625" i="1"/>
  <c r="Q2625" i="1" s="1"/>
  <c r="R2625" i="1" s="1"/>
  <c r="M1810" i="1"/>
  <c r="Q1810" i="1" s="1"/>
  <c r="R1810" i="1" s="1"/>
  <c r="M3040" i="1"/>
  <c r="Q3040" i="1" s="1"/>
  <c r="R3040" i="1" s="1"/>
  <c r="M3315" i="1"/>
  <c r="M3292" i="1"/>
  <c r="Q3292" i="1" s="1"/>
  <c r="R3292" i="1" s="1"/>
  <c r="M1778" i="1"/>
  <c r="M3395" i="1"/>
  <c r="M3608" i="1"/>
  <c r="Q3608" i="1" s="1"/>
  <c r="R3608" i="1" s="1"/>
  <c r="M3559" i="1"/>
  <c r="Q3559" i="1" s="1"/>
  <c r="R3559" i="1" s="1"/>
  <c r="M2192" i="1"/>
  <c r="Q2192" i="1" s="1"/>
  <c r="R2192" i="1" s="1"/>
  <c r="M2187" i="1"/>
  <c r="Q2187" i="1" s="1"/>
  <c r="R2187" i="1" s="1"/>
  <c r="M2276" i="1"/>
  <c r="M2225" i="1"/>
  <c r="Q2225" i="1" s="1"/>
  <c r="R2225" i="1" s="1"/>
  <c r="M2330" i="1"/>
  <c r="M2750" i="1"/>
  <c r="M3724" i="1"/>
  <c r="Q3724" i="1" s="1"/>
  <c r="R3724" i="1" s="1"/>
  <c r="M2031" i="1"/>
  <c r="Q2031" i="1" s="1"/>
  <c r="R2031" i="1" s="1"/>
  <c r="M3358" i="1"/>
  <c r="Q3358" i="1" s="1"/>
  <c r="R3358" i="1" s="1"/>
  <c r="M3068" i="1"/>
  <c r="Q3068" i="1" s="1"/>
  <c r="R3068" i="1" s="1"/>
  <c r="M3255" i="1"/>
  <c r="Q3255" i="1" s="1"/>
  <c r="R3255" i="1" s="1"/>
  <c r="M1788" i="1"/>
  <c r="Q1788" i="1" s="1"/>
  <c r="R1788" i="1" s="1"/>
  <c r="M1600" i="1"/>
  <c r="M1677" i="1"/>
  <c r="M1732" i="1"/>
  <c r="Q1732" i="1" s="1"/>
  <c r="R1732" i="1" s="1"/>
  <c r="M2183" i="1"/>
  <c r="Q2183" i="1" s="1"/>
  <c r="R2183" i="1" s="1"/>
  <c r="M2172" i="1"/>
  <c r="Q2172" i="1" s="1"/>
  <c r="R2172" i="1" s="1"/>
  <c r="M1941" i="1"/>
  <c r="Q1941" i="1" s="1"/>
  <c r="R1941" i="1" s="1"/>
  <c r="M2892" i="1"/>
  <c r="Q2892" i="1" s="1"/>
  <c r="R2892" i="1" s="1"/>
  <c r="M2499" i="1"/>
  <c r="Q2499" i="1" s="1"/>
  <c r="R2499" i="1" s="1"/>
  <c r="M3707" i="1"/>
  <c r="M2653" i="1"/>
  <c r="M3178" i="1"/>
  <c r="Q3178" i="1" s="1"/>
  <c r="R3178" i="1" s="1"/>
  <c r="M1805" i="1"/>
  <c r="Q1805" i="1" s="1"/>
  <c r="R1805" i="1" s="1"/>
  <c r="M3100" i="1"/>
  <c r="Q3100" i="1" s="1"/>
  <c r="R3100" i="1" s="1"/>
  <c r="M2201" i="1"/>
  <c r="Q2201" i="1" s="1"/>
  <c r="R2201" i="1" s="1"/>
  <c r="M3237" i="1"/>
  <c r="Q3237" i="1" s="1"/>
  <c r="R3237" i="1" s="1"/>
  <c r="M3225" i="1"/>
  <c r="Q3225" i="1" s="1"/>
  <c r="R3225" i="1" s="1"/>
  <c r="M3217" i="1"/>
  <c r="M3668" i="1"/>
  <c r="M3602" i="1"/>
  <c r="Q3602" i="1" s="1"/>
  <c r="R3602" i="1" s="1"/>
  <c r="M3623" i="1"/>
  <c r="Q3623" i="1" s="1"/>
  <c r="R3623" i="1" s="1"/>
  <c r="M2279" i="1"/>
  <c r="Q2279" i="1" s="1"/>
  <c r="R2279" i="1" s="1"/>
  <c r="M1992" i="1"/>
  <c r="Q1992" i="1" s="1"/>
  <c r="R1992" i="1" s="1"/>
  <c r="M2220" i="1"/>
  <c r="M1823" i="1"/>
  <c r="Q1823" i="1" s="1"/>
  <c r="R1823" i="1" s="1"/>
  <c r="M3489" i="1"/>
  <c r="M2057" i="1"/>
  <c r="Q2057" i="1" s="1"/>
  <c r="R2057" i="1" s="1"/>
  <c r="M2778" i="1"/>
  <c r="Q2778" i="1" s="1"/>
  <c r="R2778" i="1" s="1"/>
  <c r="M2109" i="1"/>
  <c r="Q2109" i="1" s="1"/>
  <c r="R2109" i="1" s="1"/>
  <c r="M1826" i="1"/>
  <c r="Q1826" i="1" s="1"/>
  <c r="R1826" i="1" s="1"/>
  <c r="M3102" i="1"/>
  <c r="Q3102" i="1" s="1"/>
  <c r="R3102" i="1" s="1"/>
  <c r="M1791" i="1"/>
  <c r="Q1791" i="1" s="1"/>
  <c r="R1791" i="1" s="1"/>
  <c r="M1592" i="1"/>
  <c r="Q1592" i="1" s="1"/>
  <c r="R1592" i="1" s="1"/>
  <c r="M3641" i="1"/>
  <c r="M1674" i="1"/>
  <c r="M1734" i="1"/>
  <c r="Q1734" i="1" s="1"/>
  <c r="R1734" i="1" s="1"/>
  <c r="M2515" i="1"/>
  <c r="Q2515" i="1" s="1"/>
  <c r="R2515" i="1" s="1"/>
  <c r="M2732" i="1"/>
  <c r="Q2732" i="1" s="1"/>
  <c r="R2732" i="1" s="1"/>
  <c r="M2181" i="1"/>
  <c r="Q2181" i="1" s="1"/>
  <c r="R2181" i="1" s="1"/>
  <c r="M2859" i="1"/>
  <c r="M2849" i="1"/>
  <c r="Q2849" i="1" s="1"/>
  <c r="R2849" i="1" s="1"/>
  <c r="M2270" i="1"/>
  <c r="M2255" i="1"/>
  <c r="M2442" i="1"/>
  <c r="Q2442" i="1" s="1"/>
  <c r="R2442" i="1" s="1"/>
  <c r="M2436" i="1"/>
  <c r="Q2436" i="1" s="1"/>
  <c r="R2436" i="1" s="1"/>
  <c r="M1815" i="1"/>
  <c r="Q1815" i="1" s="1"/>
  <c r="R1815" i="1" s="1"/>
  <c r="M2299" i="1"/>
  <c r="Q2299" i="1" s="1"/>
  <c r="R2299" i="1" s="1"/>
  <c r="M2773" i="1"/>
  <c r="M2070" i="1"/>
  <c r="Q2070" i="1" s="1"/>
  <c r="R2070" i="1" s="1"/>
  <c r="M2630" i="1"/>
  <c r="M2626" i="1"/>
  <c r="Q2626" i="1" s="1"/>
  <c r="R2626" i="1" s="1"/>
  <c r="M2027" i="1"/>
  <c r="Q2027" i="1" s="1"/>
  <c r="R2027" i="1" s="1"/>
  <c r="M3224" i="1"/>
  <c r="Q3224" i="1" s="1"/>
  <c r="R3224" i="1" s="1"/>
  <c r="M1899" i="1"/>
  <c r="Q1899" i="1" s="1"/>
  <c r="R1899" i="1" s="1"/>
  <c r="M1669" i="1"/>
  <c r="Q1669" i="1" s="1"/>
  <c r="R1669" i="1" s="1"/>
  <c r="M3016" i="1"/>
  <c r="M2829" i="1"/>
  <c r="Q2829" i="1" s="1"/>
  <c r="R2829" i="1" s="1"/>
  <c r="M2386" i="1"/>
  <c r="M2850" i="1"/>
  <c r="M2259" i="1"/>
  <c r="Q2259" i="1" s="1"/>
  <c r="R2259" i="1" s="1"/>
  <c r="M1746" i="1"/>
  <c r="Q1746" i="1" s="1"/>
  <c r="R1746" i="1" s="1"/>
  <c r="M2295" i="1"/>
  <c r="Q2295" i="1" s="1"/>
  <c r="R2295" i="1" s="1"/>
  <c r="M2105" i="1"/>
  <c r="Q2105" i="1" s="1"/>
  <c r="R2105" i="1" s="1"/>
  <c r="M3806" i="1"/>
  <c r="M2819" i="1"/>
  <c r="Q2819" i="1" s="1"/>
  <c r="R2819" i="1" s="1"/>
  <c r="M2420" i="1"/>
  <c r="M2007" i="1"/>
  <c r="M3195" i="1"/>
  <c r="Q3195" i="1" s="1"/>
  <c r="R3195" i="1" s="1"/>
  <c r="M2198" i="1"/>
  <c r="Q2198" i="1" s="1"/>
  <c r="R2198" i="1" s="1"/>
  <c r="M3248" i="1"/>
  <c r="Q3248" i="1" s="1"/>
  <c r="R3248" i="1" s="1"/>
  <c r="M3223" i="1"/>
  <c r="Q3223" i="1" s="1"/>
  <c r="R3223" i="1" s="1"/>
  <c r="M1531" i="1"/>
  <c r="M3381" i="1"/>
  <c r="Q3381" i="1" s="1"/>
  <c r="R3381" i="1" s="1"/>
  <c r="M1688" i="1"/>
  <c r="M3008" i="1"/>
  <c r="M2843" i="1"/>
  <c r="Q2843" i="1" s="1"/>
  <c r="R2843" i="1" s="1"/>
  <c r="M2162" i="1"/>
  <c r="Q2162" i="1" s="1"/>
  <c r="R2162" i="1" s="1"/>
  <c r="M2223" i="1"/>
  <c r="Q2223" i="1" s="1"/>
  <c r="R2223" i="1" s="1"/>
  <c r="M2459" i="1"/>
  <c r="Q2459" i="1" s="1"/>
  <c r="R2459" i="1" s="1"/>
  <c r="M3468" i="1"/>
  <c r="Q3468" i="1" s="1"/>
  <c r="R3468" i="1" s="1"/>
  <c r="M3754" i="1"/>
  <c r="Q3754" i="1" s="1"/>
  <c r="R3754" i="1" s="1"/>
  <c r="M2801" i="1"/>
  <c r="M2682" i="1"/>
  <c r="M2014" i="1"/>
  <c r="Q2014" i="1" s="1"/>
  <c r="R2014" i="1" s="1"/>
  <c r="M3042" i="1"/>
  <c r="Q3042" i="1" s="1"/>
  <c r="R3042" i="1" s="1"/>
  <c r="M3257" i="1"/>
  <c r="Q3257" i="1" s="1"/>
  <c r="R3257" i="1" s="1"/>
  <c r="M3230" i="1"/>
  <c r="Q3230" i="1" s="1"/>
  <c r="R3230" i="1" s="1"/>
  <c r="M2076" i="1"/>
  <c r="Q2076" i="1" s="1"/>
  <c r="R2076" i="1" s="1"/>
  <c r="M3416" i="1"/>
  <c r="Q3416" i="1" s="1"/>
  <c r="R3416" i="1" s="1"/>
  <c r="M3402" i="1"/>
  <c r="M1691" i="1"/>
  <c r="Q1691" i="1" s="1"/>
  <c r="R1691" i="1" s="1"/>
  <c r="M2551" i="1"/>
  <c r="Q2551" i="1" s="1"/>
  <c r="R2551" i="1" s="1"/>
  <c r="M2550" i="1"/>
  <c r="Q2550" i="1" s="1"/>
  <c r="R2550" i="1" s="1"/>
  <c r="M2534" i="1"/>
  <c r="Q2534" i="1" s="1"/>
  <c r="R2534" i="1" s="1"/>
  <c r="M2273" i="1"/>
  <c r="Q2273" i="1" s="1"/>
  <c r="R2273" i="1" s="1"/>
  <c r="M3481" i="1"/>
  <c r="Q3481" i="1" s="1"/>
  <c r="R3481" i="1" s="1"/>
  <c r="M2504" i="1"/>
  <c r="Q2504" i="1" s="1"/>
  <c r="R2504" i="1" s="1"/>
  <c r="M2315" i="1"/>
  <c r="M2776" i="1"/>
  <c r="M1830" i="1"/>
  <c r="Q1830" i="1" s="1"/>
  <c r="R1830" i="1" s="1"/>
  <c r="M1888" i="1"/>
  <c r="Q1888" i="1" s="1"/>
  <c r="R1888" i="1" s="1"/>
  <c r="M3254" i="1"/>
  <c r="Q3254" i="1" s="1"/>
  <c r="R3254" i="1" s="1"/>
  <c r="M1506" i="1"/>
  <c r="Q1506" i="1" s="1"/>
  <c r="R1506" i="1" s="1"/>
  <c r="M1581" i="1"/>
  <c r="M1587" i="1"/>
  <c r="Q1587" i="1" s="1"/>
  <c r="R1587" i="1" s="1"/>
  <c r="M3015" i="1"/>
  <c r="M2522" i="1"/>
  <c r="M2841" i="1"/>
  <c r="Q2841" i="1" s="1"/>
  <c r="R2841" i="1" s="1"/>
  <c r="M2891" i="1"/>
  <c r="Q2891" i="1" s="1"/>
  <c r="R2891" i="1" s="1"/>
  <c r="M2440" i="1"/>
  <c r="Q2440" i="1" s="1"/>
  <c r="R2440" i="1" s="1"/>
  <c r="M1499" i="1"/>
  <c r="Q1499" i="1" s="1"/>
  <c r="R1499" i="1" s="1"/>
  <c r="M2542" i="1"/>
  <c r="Q2542" i="1" s="1"/>
  <c r="R2542" i="1" s="1"/>
  <c r="M2343" i="1"/>
  <c r="Q2343" i="1" s="1"/>
  <c r="R2343" i="1" s="1"/>
  <c r="M2333" i="1"/>
  <c r="M2323" i="1"/>
  <c r="Q2323" i="1" s="1"/>
  <c r="R2323" i="1" s="1"/>
  <c r="M2824" i="1"/>
  <c r="Q2824" i="1" s="1"/>
  <c r="R2824" i="1" s="1"/>
  <c r="M2658" i="1"/>
  <c r="Q2658" i="1" s="1"/>
  <c r="R2658" i="1" s="1"/>
  <c r="M1798" i="1"/>
  <c r="Q1798" i="1" s="1"/>
  <c r="R1798" i="1" s="1"/>
  <c r="M3360" i="1"/>
  <c r="Q3360" i="1" s="1"/>
  <c r="R3360" i="1" s="1"/>
  <c r="M3049" i="1"/>
  <c r="M2200" i="1"/>
  <c r="Q2200" i="1" s="1"/>
  <c r="R2200" i="1" s="1"/>
  <c r="M2197" i="1"/>
  <c r="M1883" i="1"/>
  <c r="M3307" i="1"/>
  <c r="Q3307" i="1" s="1"/>
  <c r="R3307" i="1" s="1"/>
  <c r="M3201" i="1"/>
  <c r="Q3201" i="1" s="1"/>
  <c r="R3201" i="1" s="1"/>
  <c r="M1772" i="1"/>
  <c r="Q1772" i="1" s="1"/>
  <c r="R1772" i="1" s="1"/>
  <c r="M1630" i="1"/>
  <c r="Q1630" i="1" s="1"/>
  <c r="R1630" i="1" s="1"/>
  <c r="M1713" i="1"/>
  <c r="Q1713" i="1" s="1"/>
  <c r="R1713" i="1" s="1"/>
  <c r="M3389" i="1"/>
  <c r="Q3389" i="1" s="1"/>
  <c r="R3389" i="1" s="1"/>
  <c r="M3604" i="1"/>
  <c r="M3583" i="1"/>
  <c r="M3548" i="1"/>
  <c r="Q3548" i="1" s="1"/>
  <c r="R3548" i="1" s="1"/>
  <c r="M2565" i="1"/>
  <c r="Q2565" i="1" s="1"/>
  <c r="R2565" i="1" s="1"/>
  <c r="M2555" i="1"/>
  <c r="Q2555" i="1" s="1"/>
  <c r="R2555" i="1" s="1"/>
  <c r="M2734" i="1"/>
  <c r="Q2734" i="1" s="1"/>
  <c r="R2734" i="1" s="1"/>
  <c r="M2935" i="1"/>
  <c r="M1958" i="1"/>
  <c r="Q1958" i="1" s="1"/>
  <c r="R1958" i="1" s="1"/>
  <c r="M2242" i="1"/>
  <c r="M2427" i="1"/>
  <c r="M2580" i="1"/>
  <c r="Q2580" i="1" s="1"/>
  <c r="R2580" i="1" s="1"/>
  <c r="M2327" i="1"/>
  <c r="Q2327" i="1" s="1"/>
  <c r="R2327" i="1" s="1"/>
  <c r="M2050" i="1"/>
  <c r="Q2050" i="1" s="1"/>
  <c r="R2050" i="1" s="1"/>
  <c r="M2780" i="1"/>
  <c r="Q2780" i="1" s="1"/>
  <c r="R2780" i="1" s="1"/>
  <c r="M2762" i="1"/>
  <c r="Q2762" i="1" s="1"/>
  <c r="R2762" i="1" s="1"/>
  <c r="M3808" i="1"/>
  <c r="Q3808" i="1" s="1"/>
  <c r="R3808" i="1" s="1"/>
  <c r="M3094" i="1"/>
  <c r="M3073" i="1"/>
  <c r="M3214" i="1"/>
  <c r="Q3214" i="1" s="1"/>
  <c r="R3214" i="1" s="1"/>
  <c r="M1708" i="1"/>
  <c r="Q1708" i="1" s="1"/>
  <c r="R1708" i="1" s="1"/>
  <c r="M1604" i="1"/>
  <c r="Q1604" i="1" s="1"/>
  <c r="R1604" i="1" s="1"/>
  <c r="M1664" i="1"/>
  <c r="Q1664" i="1" s="1"/>
  <c r="R1664" i="1" s="1"/>
  <c r="M3388" i="1"/>
  <c r="M1693" i="1"/>
  <c r="Q1693" i="1" s="1"/>
  <c r="R1693" i="1" s="1"/>
  <c r="M1730" i="1"/>
  <c r="M2844" i="1"/>
  <c r="Q2844" i="1" s="1"/>
  <c r="R2844" i="1" s="1"/>
  <c r="M2142" i="1"/>
  <c r="Q2142" i="1" s="1"/>
  <c r="R2142" i="1" s="1"/>
  <c r="M2177" i="1"/>
  <c r="Q2177" i="1" s="1"/>
  <c r="R2177" i="1" s="1"/>
  <c r="M1994" i="1"/>
  <c r="Q1994" i="1" s="1"/>
  <c r="R1994" i="1" s="1"/>
  <c r="M2895" i="1"/>
  <c r="Q2895" i="1" s="1"/>
  <c r="R2895" i="1" s="1"/>
  <c r="M2224" i="1"/>
  <c r="Q2224" i="1" s="1"/>
  <c r="R2224" i="1" s="1"/>
  <c r="M2444" i="1"/>
  <c r="Q2444" i="1" s="1"/>
  <c r="R2444" i="1" s="1"/>
  <c r="M3461" i="1"/>
  <c r="M2500" i="1"/>
  <c r="M2621" i="1"/>
  <c r="Q2621" i="1" s="1"/>
  <c r="R2621" i="1" s="1"/>
  <c r="M2292" i="1"/>
  <c r="Q2292" i="1" s="1"/>
  <c r="R2292" i="1" s="1"/>
  <c r="M3375" i="1"/>
  <c r="Q3375" i="1" s="1"/>
  <c r="R3375" i="1" s="1"/>
  <c r="M1869" i="1"/>
  <c r="Q1869" i="1" s="1"/>
  <c r="R1869" i="1" s="1"/>
  <c r="M3419" i="1"/>
  <c r="Q3419" i="1" s="1"/>
  <c r="R3419" i="1" s="1"/>
  <c r="M2833" i="1"/>
  <c r="Q2833" i="1" s="1"/>
  <c r="R2833" i="1" s="1"/>
  <c r="M2286" i="1"/>
  <c r="M1957" i="1"/>
  <c r="M2042" i="1"/>
  <c r="Q2042" i="1" s="1"/>
  <c r="R2042" i="1" s="1"/>
  <c r="M2332" i="1"/>
  <c r="Q2332" i="1" s="1"/>
  <c r="R2332" i="1" s="1"/>
  <c r="M2052" i="1"/>
  <c r="Q2052" i="1" s="1"/>
  <c r="R2052" i="1" s="1"/>
  <c r="M3790" i="1"/>
  <c r="Q3790" i="1" s="1"/>
  <c r="R3790" i="1" s="1"/>
  <c r="M3787" i="1"/>
  <c r="Q3787" i="1" s="1"/>
  <c r="R3787" i="1" s="1"/>
  <c r="M2711" i="1"/>
  <c r="Q2711" i="1" s="1"/>
  <c r="R2711" i="1" s="1"/>
  <c r="M2707" i="1"/>
  <c r="M3311" i="1"/>
  <c r="M3297" i="1"/>
  <c r="Q3297" i="1" s="1"/>
  <c r="R3297" i="1" s="1"/>
  <c r="M1912" i="1"/>
  <c r="Q1912" i="1" s="1"/>
  <c r="R1912" i="1" s="1"/>
  <c r="M1707" i="1"/>
  <c r="Q1707" i="1" s="1"/>
  <c r="R1707" i="1" s="1"/>
  <c r="M1662" i="1"/>
  <c r="Q1662" i="1" s="1"/>
  <c r="R1662" i="1" s="1"/>
  <c r="M3650" i="1"/>
  <c r="M2476" i="1"/>
  <c r="Q2476" i="1" s="1"/>
  <c r="R2476" i="1" s="1"/>
  <c r="M3568" i="1"/>
  <c r="M2567" i="1"/>
  <c r="M2137" i="1"/>
  <c r="Q2137" i="1" s="1"/>
  <c r="R2137" i="1" s="1"/>
  <c r="M2179" i="1"/>
  <c r="Q2179" i="1" s="1"/>
  <c r="R2179" i="1" s="1"/>
  <c r="M2371" i="1"/>
  <c r="Q2371" i="1" s="1"/>
  <c r="R2371" i="1" s="1"/>
  <c r="M1943" i="1"/>
  <c r="Q1943" i="1" s="1"/>
  <c r="R1943" i="1" s="1"/>
  <c r="M2861" i="1"/>
  <c r="M2241" i="1"/>
  <c r="Q2241" i="1" s="1"/>
  <c r="R2241" i="1" s="1"/>
  <c r="M2467" i="1"/>
  <c r="M2431" i="1"/>
  <c r="M3509" i="1"/>
  <c r="Q3509" i="1" s="1"/>
  <c r="R3509" i="1" s="1"/>
  <c r="M2495" i="1"/>
  <c r="Q2495" i="1" s="1"/>
  <c r="R2495" i="1" s="1"/>
  <c r="M2104" i="1"/>
  <c r="Q2104" i="1" s="1"/>
  <c r="R2104" i="1" s="1"/>
  <c r="M3745" i="1"/>
  <c r="Q3745" i="1" s="1"/>
  <c r="R3745" i="1" s="1"/>
  <c r="M1804" i="1"/>
  <c r="M3129" i="1"/>
  <c r="Q3129" i="1" s="1"/>
  <c r="R3129" i="1" s="1"/>
  <c r="M3031" i="1"/>
  <c r="M3313" i="1"/>
  <c r="M1569" i="1"/>
  <c r="Q1569" i="1" s="1"/>
  <c r="R1569" i="1" s="1"/>
  <c r="M1568" i="1"/>
  <c r="Q1568" i="1" s="1"/>
  <c r="R1568" i="1" s="1"/>
  <c r="M1565" i="1"/>
  <c r="Q1565" i="1" s="1"/>
  <c r="R1565" i="1" s="1"/>
  <c r="M3681" i="1"/>
  <c r="Q3681" i="1" s="1"/>
  <c r="R3681" i="1" s="1"/>
  <c r="M3673" i="1"/>
  <c r="Q3673" i="1" s="1"/>
  <c r="R3673" i="1" s="1"/>
  <c r="M1686" i="1"/>
  <c r="Q1686" i="1" s="1"/>
  <c r="R1686" i="1" s="1"/>
  <c r="M2394" i="1"/>
  <c r="M2390" i="1"/>
  <c r="M1976" i="1"/>
  <c r="Q1976" i="1" s="1"/>
  <c r="R1976" i="1" s="1"/>
  <c r="M2863" i="1"/>
  <c r="Q2863" i="1" s="1"/>
  <c r="R2863" i="1" s="1"/>
  <c r="M1747" i="1"/>
  <c r="Q1747" i="1" s="1"/>
  <c r="R1747" i="1" s="1"/>
  <c r="M2038" i="1"/>
  <c r="Q2038" i="1" s="1"/>
  <c r="R2038" i="1" s="1"/>
  <c r="M3502" i="1"/>
  <c r="Q3502" i="1" s="1"/>
  <c r="R3502" i="1" s="1"/>
  <c r="M2294" i="1"/>
  <c r="Q2294" i="1" s="1"/>
  <c r="R2294" i="1" s="1"/>
  <c r="M2064" i="1"/>
  <c r="M3765" i="1"/>
  <c r="M3692" i="1"/>
  <c r="Q3692" i="1" s="1"/>
  <c r="R3692" i="1" s="1"/>
  <c r="M2787" i="1"/>
  <c r="Q2787" i="1" s="1"/>
  <c r="R2787" i="1" s="1"/>
  <c r="M2724" i="1"/>
  <c r="Q2724" i="1" s="1"/>
  <c r="R2724" i="1" s="1"/>
  <c r="M2019" i="1"/>
  <c r="Q2019" i="1" s="1"/>
  <c r="R2019" i="1" s="1"/>
  <c r="M1832" i="1"/>
  <c r="M3370" i="1"/>
  <c r="Q3370" i="1" s="1"/>
  <c r="R3370" i="1" s="1"/>
  <c r="M3098" i="1"/>
  <c r="M3267" i="1"/>
  <c r="Q3267" i="1" s="1"/>
  <c r="R3267" i="1" s="1"/>
  <c r="M3207" i="1"/>
  <c r="Q3207" i="1" s="1"/>
  <c r="R3207" i="1" s="1"/>
  <c r="M1577" i="1"/>
  <c r="Q1577" i="1" s="1"/>
  <c r="R1577" i="1" s="1"/>
  <c r="M3393" i="1"/>
  <c r="Q3393" i="1" s="1"/>
  <c r="R3393" i="1" s="1"/>
  <c r="M3630" i="1"/>
  <c r="Q3630" i="1" s="1"/>
  <c r="R3630" i="1" s="1"/>
  <c r="M2471" i="1"/>
  <c r="Q2471" i="1" s="1"/>
  <c r="R2471" i="1" s="1"/>
  <c r="M2147" i="1"/>
  <c r="Q2147" i="1" s="1"/>
  <c r="R2147" i="1" s="1"/>
  <c r="M1949" i="1"/>
  <c r="M2887" i="1"/>
  <c r="M2254" i="1"/>
  <c r="Q2254" i="1" s="1"/>
  <c r="R2254" i="1" s="1"/>
  <c r="M2240" i="1"/>
  <c r="Q2240" i="1" s="1"/>
  <c r="R2240" i="1" s="1"/>
  <c r="M1728" i="1"/>
  <c r="Q1728" i="1" s="1"/>
  <c r="R1728" i="1" s="1"/>
  <c r="M3457" i="1"/>
  <c r="Q3457" i="1" s="1"/>
  <c r="R3457" i="1" s="1"/>
  <c r="M2308" i="1"/>
  <c r="M2422" i="1"/>
  <c r="Q2422" i="1" s="1"/>
  <c r="R2422" i="1" s="1"/>
  <c r="M1923" i="1"/>
  <c r="M3295" i="1"/>
  <c r="M1666" i="1"/>
  <c r="Q1666" i="1" s="1"/>
  <c r="R1666" i="1" s="1"/>
  <c r="M3535" i="1"/>
  <c r="Q3535" i="1" s="1"/>
  <c r="R3535" i="1" s="1"/>
  <c r="M2912" i="1"/>
  <c r="Q2912" i="1" s="1"/>
  <c r="R2912" i="1" s="1"/>
  <c r="M2189" i="1"/>
  <c r="Q2189" i="1" s="1"/>
  <c r="R2189" i="1" s="1"/>
  <c r="M2186" i="1"/>
  <c r="Q2186" i="1" s="1"/>
  <c r="R2186" i="1" s="1"/>
  <c r="M2158" i="1"/>
  <c r="Q2158" i="1" s="1"/>
  <c r="R2158" i="1" s="1"/>
  <c r="M1987" i="1"/>
  <c r="M2231" i="1"/>
  <c r="M1498" i="1"/>
  <c r="Q1498" i="1" s="1"/>
  <c r="R1498" i="1" s="1"/>
  <c r="M1737" i="1"/>
  <c r="Q1737" i="1" s="1"/>
  <c r="R1737" i="1" s="1"/>
  <c r="M3776" i="1"/>
  <c r="Q3776" i="1" s="1"/>
  <c r="R3776" i="1" s="1"/>
  <c r="M2701" i="1"/>
  <c r="Q2701" i="1" s="1"/>
  <c r="R2701" i="1" s="1"/>
  <c r="M2661" i="1"/>
  <c r="M2416" i="1"/>
  <c r="Q2416" i="1" s="1"/>
  <c r="R2416" i="1" s="1"/>
  <c r="M3373" i="1"/>
  <c r="M2122" i="1"/>
  <c r="M1574" i="1"/>
  <c r="Q1574" i="1" s="1"/>
  <c r="R1574" i="1" s="1"/>
  <c r="M1602" i="1"/>
  <c r="Q1602" i="1" s="1"/>
  <c r="R1602" i="1" s="1"/>
  <c r="M3383" i="1"/>
  <c r="Q3383" i="1" s="1"/>
  <c r="R3383" i="1" s="1"/>
  <c r="M3679" i="1"/>
  <c r="Q3679" i="1" s="1"/>
  <c r="R3679" i="1" s="1"/>
  <c r="M2479" i="1"/>
  <c r="Q2479" i="1" s="1"/>
  <c r="R2479" i="1" s="1"/>
  <c r="M2268" i="1"/>
  <c r="Q2268" i="1" s="1"/>
  <c r="R2268" i="1" s="1"/>
  <c r="M3470" i="1"/>
  <c r="M2715" i="1"/>
  <c r="M2709" i="1"/>
  <c r="Q2709" i="1" s="1"/>
  <c r="R2709" i="1" s="1"/>
  <c r="M2956" i="1"/>
  <c r="Q2956" i="1" s="1"/>
  <c r="R2956" i="1" s="1"/>
  <c r="M1835" i="1"/>
  <c r="Q1835" i="1" s="1"/>
  <c r="R1835" i="1" s="1"/>
  <c r="M3177" i="1"/>
  <c r="Q3177" i="1" s="1"/>
  <c r="R3177" i="1" s="1"/>
  <c r="M3345" i="1"/>
  <c r="M3344" i="1"/>
  <c r="Q3344" i="1" s="1"/>
  <c r="R3344" i="1" s="1"/>
  <c r="M3161" i="1"/>
  <c r="M3128" i="1"/>
  <c r="M3294" i="1"/>
  <c r="Q3294" i="1" s="1"/>
  <c r="R3294" i="1" s="1"/>
  <c r="M3286" i="1"/>
  <c r="Q3286" i="1" s="1"/>
  <c r="R3286" i="1" s="1"/>
  <c r="M1855" i="1"/>
  <c r="Q1855" i="1" s="1"/>
  <c r="R1855" i="1" s="1"/>
  <c r="M2960" i="1"/>
  <c r="Q2960" i="1" s="1"/>
  <c r="R2960" i="1" s="1"/>
  <c r="M1721" i="1"/>
  <c r="M3380" i="1"/>
  <c r="Q3380" i="1" s="1"/>
  <c r="R3380" i="1" s="1"/>
  <c r="M2141" i="1"/>
  <c r="M2297" i="1"/>
  <c r="M2111" i="1"/>
  <c r="Q2111" i="1" s="1"/>
  <c r="R2111" i="1" s="1"/>
  <c r="M2107" i="1"/>
  <c r="Q2107" i="1" s="1"/>
  <c r="R2107" i="1" s="1"/>
  <c r="M3799" i="1"/>
  <c r="Q3799" i="1" s="1"/>
  <c r="R3799" i="1" s="1"/>
  <c r="M3797" i="1"/>
  <c r="Q3797" i="1" s="1"/>
  <c r="R3797" i="1" s="1"/>
  <c r="M2810" i="1"/>
  <c r="M2719" i="1"/>
  <c r="Q2719" i="1" s="1"/>
  <c r="R2719" i="1" s="1"/>
  <c r="M2670" i="1"/>
  <c r="M2032" i="1"/>
  <c r="M3123" i="1"/>
  <c r="Q3123" i="1" s="1"/>
  <c r="R3123" i="1" s="1"/>
  <c r="M3312" i="1"/>
  <c r="Q3312" i="1" s="1"/>
  <c r="R3312" i="1" s="1"/>
  <c r="M3310" i="1"/>
  <c r="Q3310" i="1" s="1"/>
  <c r="R3310" i="1" s="1"/>
  <c r="M1558" i="1"/>
  <c r="Q1558" i="1" s="1"/>
  <c r="R1558" i="1" s="1"/>
  <c r="M2736" i="1"/>
  <c r="M2351" i="1"/>
  <c r="Q2351" i="1" s="1"/>
  <c r="R2351" i="1" s="1"/>
  <c r="M2348" i="1"/>
  <c r="M1980" i="1"/>
  <c r="Q1980" i="1" s="1"/>
  <c r="R1980" i="1" s="1"/>
  <c r="M2886" i="1"/>
  <c r="Q2886" i="1" s="1"/>
  <c r="R2886" i="1" s="1"/>
  <c r="M1726" i="1"/>
  <c r="Q1726" i="1" s="1"/>
  <c r="R1726" i="1" s="1"/>
  <c r="M3437" i="1"/>
  <c r="Q3437" i="1" s="1"/>
  <c r="R3437" i="1" s="1"/>
  <c r="M2058" i="1"/>
  <c r="Q2058" i="1" s="1"/>
  <c r="R2058" i="1" s="1"/>
  <c r="M2089" i="1"/>
  <c r="Q2089" i="1" s="1"/>
  <c r="R2089" i="1" s="1"/>
  <c r="M3704" i="1"/>
  <c r="Q3704" i="1" s="1"/>
  <c r="R3704" i="1" s="1"/>
  <c r="M2976" i="1"/>
  <c r="M3353" i="1"/>
  <c r="M3176" i="1"/>
  <c r="Q3176" i="1" s="1"/>
  <c r="R3176" i="1" s="1"/>
  <c r="M3110" i="1"/>
  <c r="Q3110" i="1" s="1"/>
  <c r="R3110" i="1" s="1"/>
  <c r="M3056" i="1"/>
  <c r="Q3056" i="1" s="1"/>
  <c r="R3056" i="1" s="1"/>
  <c r="M3041" i="1"/>
  <c r="Q3041" i="1" s="1"/>
  <c r="R3041" i="1" s="1"/>
  <c r="M3303" i="1"/>
  <c r="M3234" i="1"/>
  <c r="Q3234" i="1" s="1"/>
  <c r="R3234" i="1" s="1"/>
  <c r="M3216" i="1"/>
  <c r="M3210" i="1"/>
  <c r="M1783" i="1"/>
  <c r="Q1783" i="1" s="1"/>
  <c r="R1783" i="1" s="1"/>
  <c r="M2942" i="1"/>
  <c r="Q2942" i="1" s="1"/>
  <c r="R2942" i="1" s="1"/>
  <c r="M1626" i="1"/>
  <c r="Q1626" i="1" s="1"/>
  <c r="R1626" i="1" s="1"/>
  <c r="M3625" i="1"/>
  <c r="Q3625" i="1" s="1"/>
  <c r="R3625" i="1" s="1"/>
  <c r="M1675" i="1"/>
  <c r="Q1675" i="1" s="1"/>
  <c r="R1675" i="1" s="1"/>
  <c r="M1967" i="1"/>
  <c r="Q1967" i="1" s="1"/>
  <c r="R1967" i="1" s="1"/>
  <c r="M2860" i="1"/>
  <c r="M2253" i="1"/>
  <c r="Q2253" i="1" s="1"/>
  <c r="R2253" i="1" s="1"/>
  <c r="M2450" i="1"/>
  <c r="Q2450" i="1" s="1"/>
  <c r="R2450" i="1" s="1"/>
  <c r="M2487" i="1"/>
  <c r="Q2487" i="1" s="1"/>
  <c r="R2487" i="1" s="1"/>
  <c r="M2606" i="1"/>
  <c r="Q2606" i="1" s="1"/>
  <c r="R2606" i="1" s="1"/>
  <c r="M3786" i="1"/>
  <c r="Q3786" i="1" s="1"/>
  <c r="R3786" i="1" s="1"/>
  <c r="M3751" i="1"/>
  <c r="M2199" i="1"/>
  <c r="Q2199" i="1" s="1"/>
  <c r="R2199" i="1" s="1"/>
  <c r="M3327" i="1"/>
  <c r="M3266" i="1"/>
  <c r="M1616" i="1"/>
  <c r="Q1616" i="1" s="1"/>
  <c r="R1616" i="1" s="1"/>
  <c r="M1598" i="1"/>
  <c r="Q1598" i="1" s="1"/>
  <c r="R1598" i="1" s="1"/>
  <c r="M1588" i="1"/>
  <c r="Q1588" i="1" s="1"/>
  <c r="R1588" i="1" s="1"/>
  <c r="M3571" i="1"/>
  <c r="Q3571" i="1" s="1"/>
  <c r="R3571" i="1" s="1"/>
  <c r="M2353" i="1"/>
  <c r="Q2353" i="1" s="1"/>
  <c r="R2353" i="1" s="1"/>
  <c r="M2866" i="1"/>
  <c r="Q2866" i="1" s="1"/>
  <c r="R2866" i="1" s="1"/>
  <c r="M2260" i="1"/>
  <c r="M2470" i="1"/>
  <c r="M2435" i="1"/>
  <c r="Q2435" i="1" s="1"/>
  <c r="R2435" i="1" s="1"/>
  <c r="M2048" i="1"/>
  <c r="Q2048" i="1" s="1"/>
  <c r="R2048" i="1" s="1"/>
  <c r="M3488" i="1"/>
  <c r="Q3488" i="1" s="1"/>
  <c r="R3488" i="1" s="1"/>
  <c r="M3484" i="1"/>
  <c r="Q3484" i="1" s="1"/>
  <c r="R3484" i="1" s="1"/>
  <c r="M2614" i="1"/>
  <c r="M2100" i="1"/>
  <c r="Q2100" i="1" s="1"/>
  <c r="R2100" i="1" s="1"/>
  <c r="M3684" i="1"/>
  <c r="M2695" i="1"/>
  <c r="M2029" i="1"/>
  <c r="Q2029" i="1" s="1"/>
  <c r="R2029" i="1" s="1"/>
  <c r="M1828" i="1"/>
  <c r="Q1828" i="1" s="1"/>
  <c r="R1828" i="1" s="1"/>
  <c r="M3179" i="1"/>
  <c r="Q3179" i="1" s="1"/>
  <c r="R3179" i="1" s="1"/>
  <c r="M2124" i="1"/>
  <c r="Q2124" i="1" s="1"/>
  <c r="R2124" i="1" s="1"/>
  <c r="M1897" i="1"/>
  <c r="Q1897" i="1" s="1"/>
  <c r="R1897" i="1" s="1"/>
  <c r="M1894" i="1"/>
  <c r="Q1894" i="1" s="1"/>
  <c r="R1894" i="1" s="1"/>
  <c r="M1854" i="1"/>
  <c r="M1512" i="1"/>
  <c r="M1580" i="1"/>
  <c r="Q1580" i="1" s="1"/>
  <c r="R1580" i="1" s="1"/>
  <c r="M3397" i="1"/>
  <c r="Q3397" i="1" s="1"/>
  <c r="R3397" i="1" s="1"/>
  <c r="M3677" i="1"/>
  <c r="Q3677" i="1" s="1"/>
  <c r="R3677" i="1" s="1"/>
  <c r="M2477" i="1"/>
  <c r="Q2477" i="1" s="1"/>
  <c r="R2477" i="1" s="1"/>
  <c r="M2920" i="1"/>
  <c r="M2868" i="1"/>
  <c r="Q2868" i="1" s="1"/>
  <c r="R2868" i="1" s="1"/>
  <c r="M2227" i="1"/>
  <c r="M2439" i="1"/>
  <c r="M2505" i="1"/>
  <c r="Q2505" i="1" s="1"/>
  <c r="R2505" i="1" s="1"/>
  <c r="M2503" i="1"/>
  <c r="Q2503" i="1" s="1"/>
  <c r="R2503" i="1" s="1"/>
  <c r="M2777" i="1"/>
  <c r="Q2777" i="1" s="1"/>
  <c r="R2777" i="1" s="1"/>
  <c r="M2018" i="1"/>
  <c r="Q2018" i="1" s="1"/>
  <c r="R2018" i="1" s="1"/>
  <c r="M3134" i="1"/>
  <c r="M2193" i="1"/>
  <c r="Q2193" i="1" s="1"/>
  <c r="R2193" i="1" s="1"/>
  <c r="M3323" i="1"/>
  <c r="M3305" i="1"/>
  <c r="M3242" i="1"/>
  <c r="Q3242" i="1" s="1"/>
  <c r="R3242" i="1" s="1"/>
  <c r="M1867" i="1"/>
  <c r="Q1867" i="1" s="1"/>
  <c r="R1867" i="1" s="1"/>
  <c r="M1550" i="1"/>
  <c r="Q1550" i="1" s="1"/>
  <c r="R1550" i="1" s="1"/>
  <c r="M1572" i="1"/>
  <c r="Q1572" i="1" s="1"/>
  <c r="R1572" i="1" s="1"/>
  <c r="M1653" i="1"/>
  <c r="M3414" i="1"/>
  <c r="Q3414" i="1" s="1"/>
  <c r="R3414" i="1" s="1"/>
  <c r="M3662" i="1"/>
  <c r="M3633" i="1"/>
  <c r="M3629" i="1"/>
  <c r="Q3629" i="1" s="1"/>
  <c r="R3629" i="1" s="1"/>
  <c r="M1692" i="1"/>
  <c r="Q1692" i="1" s="1"/>
  <c r="R1692" i="1" s="1"/>
  <c r="M2846" i="1"/>
  <c r="Q2846" i="1" s="1"/>
  <c r="R2846" i="1" s="1"/>
  <c r="M2740" i="1"/>
  <c r="Q2740" i="1" s="1"/>
  <c r="R2740" i="1" s="1"/>
  <c r="M2383" i="1"/>
  <c r="Q2383" i="1" s="1"/>
  <c r="R2383" i="1" s="1"/>
  <c r="M2900" i="1"/>
  <c r="Q2900" i="1" s="1"/>
  <c r="R2900" i="1" s="1"/>
  <c r="M2881" i="1"/>
  <c r="M2236" i="1"/>
  <c r="Q2236" i="1" s="1"/>
  <c r="R2236" i="1" s="1"/>
  <c r="M2233" i="1"/>
  <c r="Q2233" i="1" s="1"/>
  <c r="R2233" i="1" s="1"/>
  <c r="M2458" i="1"/>
  <c r="Q2458" i="1" s="1"/>
  <c r="R2458" i="1" s="1"/>
  <c r="M1725" i="1"/>
  <c r="Q1725" i="1" s="1"/>
  <c r="R1725" i="1" s="1"/>
  <c r="M2043" i="1"/>
  <c r="Q2043" i="1" s="1"/>
  <c r="R2043" i="1" s="1"/>
  <c r="M2041" i="1"/>
  <c r="M3441" i="1"/>
  <c r="Q3441" i="1" s="1"/>
  <c r="R3441" i="1" s="1"/>
  <c r="M3436" i="1"/>
  <c r="M2502" i="1"/>
  <c r="M2490" i="1"/>
  <c r="Q2490" i="1" s="1"/>
  <c r="R2490" i="1" s="1"/>
  <c r="M2310" i="1"/>
  <c r="Q2310" i="1" s="1"/>
  <c r="R2310" i="1" s="1"/>
  <c r="M2101" i="1"/>
  <c r="Q2101" i="1" s="1"/>
  <c r="R2101" i="1" s="1"/>
  <c r="M3801" i="1"/>
  <c r="Q3801" i="1" s="1"/>
  <c r="R3801" i="1" s="1"/>
  <c r="M3759" i="1"/>
  <c r="M2006" i="1"/>
  <c r="Q2006" i="1" s="1"/>
  <c r="R2006" i="1" s="1"/>
  <c r="M2968" i="1"/>
  <c r="M1808" i="1"/>
  <c r="M1802" i="1"/>
  <c r="Q1802" i="1" s="1"/>
  <c r="R1802" i="1" s="1"/>
  <c r="M1759" i="1"/>
  <c r="Q1759" i="1" s="1"/>
  <c r="R1759" i="1" s="1"/>
  <c r="M3361" i="1"/>
  <c r="Q3361" i="1" s="1"/>
  <c r="R3361" i="1" s="1"/>
  <c r="M1881" i="1"/>
  <c r="Q1881" i="1" s="1"/>
  <c r="R1881" i="1" s="1"/>
  <c r="M1875" i="1"/>
  <c r="M1874" i="1"/>
  <c r="Q1874" i="1" s="1"/>
  <c r="R1874" i="1" s="1"/>
  <c r="M3291" i="1"/>
  <c r="M3278" i="1"/>
  <c r="M3213" i="1"/>
  <c r="Q3213" i="1" s="1"/>
  <c r="R3213" i="1" s="1"/>
  <c r="M2986" i="1"/>
  <c r="Q2986" i="1" s="1"/>
  <c r="R2986" i="1" s="1"/>
  <c r="M2411" i="1"/>
  <c r="Q2411" i="1" s="1"/>
  <c r="R2411" i="1" s="1"/>
  <c r="M3017" i="1"/>
  <c r="Q3017" i="1" s="1"/>
  <c r="R3017" i="1" s="1"/>
  <c r="M2185" i="1"/>
  <c r="Q2185" i="1" s="1"/>
  <c r="R2185" i="1" s="1"/>
  <c r="M2283" i="1"/>
  <c r="Q2283" i="1" s="1"/>
  <c r="R2283" i="1" s="1"/>
  <c r="M2893" i="1"/>
  <c r="M2874" i="1"/>
  <c r="M2275" i="1"/>
  <c r="Q2275" i="1" s="1"/>
  <c r="R2275" i="1" s="1"/>
  <c r="M2266" i="1"/>
  <c r="Q2266" i="1" s="1"/>
  <c r="R2266" i="1" s="1"/>
  <c r="M1824" i="1"/>
  <c r="Q1824" i="1" s="1"/>
  <c r="R1824" i="1" s="1"/>
  <c r="M1822" i="1"/>
  <c r="Q1822" i="1" s="1"/>
  <c r="R1822" i="1" s="1"/>
  <c r="M3505" i="1"/>
  <c r="Q3505" i="1" s="1"/>
  <c r="R3505" i="1" s="1"/>
  <c r="M3465" i="1"/>
  <c r="Q3465" i="1" s="1"/>
  <c r="R3465" i="1" s="1"/>
  <c r="M3443" i="1"/>
  <c r="M2599" i="1"/>
  <c r="M2754" i="1"/>
  <c r="Q2754" i="1" s="1"/>
  <c r="R2754" i="1" s="1"/>
  <c r="M3802" i="1"/>
  <c r="Q3802" i="1" s="1"/>
  <c r="R3802" i="1" s="1"/>
  <c r="M3795" i="1"/>
  <c r="Q3795" i="1" s="1"/>
  <c r="R3795" i="1" s="1"/>
  <c r="M3764" i="1"/>
  <c r="Q3764" i="1" s="1"/>
  <c r="R3764" i="1" s="1"/>
  <c r="M2823" i="1"/>
  <c r="Q2823" i="1" s="1"/>
  <c r="R2823" i="1" s="1"/>
  <c r="M2713" i="1"/>
  <c r="Q2713" i="1" s="1"/>
  <c r="R2713" i="1" s="1"/>
  <c r="M2644" i="1"/>
  <c r="M2021" i="1"/>
  <c r="M3156" i="1"/>
  <c r="Q3156" i="1" s="1"/>
  <c r="R3156" i="1" s="1"/>
  <c r="M3076" i="1"/>
  <c r="Q3076" i="1" s="1"/>
  <c r="R3076" i="1" s="1"/>
  <c r="M3288" i="1"/>
  <c r="Q3288" i="1" s="1"/>
  <c r="R3288" i="1" s="1"/>
  <c r="M3221" i="1"/>
  <c r="Q3221" i="1" s="1"/>
  <c r="R3221" i="1" s="1"/>
  <c r="M1631" i="1"/>
  <c r="Q1631" i="1" s="1"/>
  <c r="R1631" i="1" s="1"/>
  <c r="M1627" i="1"/>
  <c r="Q1627" i="1" s="1"/>
  <c r="R1627" i="1" s="1"/>
  <c r="M1612" i="1"/>
  <c r="M1659" i="1"/>
  <c r="M3385" i="1"/>
  <c r="Q3385" i="1" s="1"/>
  <c r="R3385" i="1" s="1"/>
  <c r="M3661" i="1"/>
  <c r="Q3661" i="1" s="1"/>
  <c r="R3661" i="1" s="1"/>
  <c r="M2169" i="1"/>
  <c r="Q2169" i="1" s="1"/>
  <c r="R2169" i="1" s="1"/>
  <c r="M2168" i="1"/>
  <c r="Q2168" i="1" s="1"/>
  <c r="R2168" i="1" s="1"/>
  <c r="M2166" i="1"/>
  <c r="Q2166" i="1" s="1"/>
  <c r="R2166" i="1" s="1"/>
  <c r="M2880" i="1"/>
  <c r="Q2880" i="1" s="1"/>
  <c r="R2880" i="1" s="1"/>
  <c r="M2878" i="1"/>
  <c r="M1495" i="1"/>
  <c r="M2108" i="1"/>
  <c r="Q2108" i="1" s="1"/>
  <c r="R2108" i="1" s="1"/>
  <c r="M2786" i="1"/>
  <c r="Q2786" i="1" s="1"/>
  <c r="R2786" i="1" s="1"/>
  <c r="M1801" i="1"/>
  <c r="Q1801" i="1" s="1"/>
  <c r="R1801" i="1" s="1"/>
  <c r="M3064" i="1"/>
  <c r="Q3064" i="1" s="1"/>
  <c r="R3064" i="1" s="1"/>
  <c r="M3284" i="1"/>
  <c r="Q3284" i="1" s="1"/>
  <c r="R3284" i="1" s="1"/>
  <c r="M3247" i="1"/>
  <c r="Q3247" i="1" s="1"/>
  <c r="R3247" i="1" s="1"/>
  <c r="M2079" i="1"/>
  <c r="M1518" i="1"/>
  <c r="M1718" i="1"/>
  <c r="Q1718" i="1" s="1"/>
  <c r="R1718" i="1" s="1"/>
  <c r="M3649" i="1"/>
  <c r="Q3649" i="1" s="1"/>
  <c r="R3649" i="1" s="1"/>
  <c r="M2799" i="1"/>
  <c r="Q2799" i="1" s="1"/>
  <c r="R2799" i="1" s="1"/>
  <c r="M1935" i="1"/>
  <c r="Q1935" i="1" s="1"/>
  <c r="R1935" i="1" s="1"/>
  <c r="M1727" i="1"/>
  <c r="M2047" i="1"/>
  <c r="Q2047" i="1" s="1"/>
  <c r="R2047" i="1" s="1"/>
  <c r="M2037" i="1"/>
  <c r="M2578" i="1"/>
  <c r="Q2578" i="1" s="1"/>
  <c r="R2578" i="1" s="1"/>
  <c r="M2576" i="1"/>
  <c r="Q2576" i="1" s="1"/>
  <c r="R2576" i="1" s="1"/>
  <c r="M2572" i="1"/>
  <c r="Q2572" i="1" s="1"/>
  <c r="R2572" i="1" s="1"/>
  <c r="M2784" i="1"/>
  <c r="Q2784" i="1" s="1"/>
  <c r="R2784" i="1" s="1"/>
  <c r="M3794" i="1"/>
  <c r="Q3794" i="1" s="1"/>
  <c r="R3794" i="1" s="1"/>
  <c r="M3777" i="1"/>
  <c r="M3694" i="1"/>
  <c r="Q3694" i="1" s="1"/>
  <c r="R3694" i="1" s="1"/>
  <c r="M2005" i="1"/>
  <c r="M1842" i="1"/>
  <c r="M3175" i="1"/>
  <c r="Q3175" i="1" s="1"/>
  <c r="R3175" i="1" s="1"/>
  <c r="M3118" i="1"/>
  <c r="Q3118" i="1" s="1"/>
  <c r="R3118" i="1" s="1"/>
  <c r="M3109" i="1"/>
  <c r="Q3109" i="1" s="1"/>
  <c r="R3109" i="1" s="1"/>
  <c r="M2121" i="1"/>
  <c r="Q2121" i="1" s="1"/>
  <c r="R2121" i="1" s="1"/>
  <c r="M1878" i="1"/>
  <c r="M3200" i="1"/>
  <c r="Q3200" i="1" s="1"/>
  <c r="R3200" i="1" s="1"/>
  <c r="M2078" i="1"/>
  <c r="M1505" i="1"/>
  <c r="M1597" i="1"/>
  <c r="Q1597" i="1" s="1"/>
  <c r="R1597" i="1" s="1"/>
  <c r="M1641" i="1"/>
  <c r="Q1641" i="1" s="1"/>
  <c r="R1641" i="1" s="1"/>
  <c r="M3615" i="1"/>
  <c r="Q3615" i="1" s="1"/>
  <c r="R3615" i="1" s="1"/>
  <c r="M1667" i="1"/>
  <c r="Q1667" i="1" s="1"/>
  <c r="R1667" i="1" s="1"/>
  <c r="M3566" i="1"/>
  <c r="M2563" i="1"/>
  <c r="Q2563" i="1" s="1"/>
  <c r="R2563" i="1" s="1"/>
  <c r="M3515" i="1"/>
  <c r="M3469" i="1"/>
  <c r="M3442" i="1"/>
  <c r="Q3442" i="1" s="1"/>
  <c r="R3442" i="1" s="1"/>
  <c r="M2063" i="1"/>
  <c r="Q2063" i="1" s="1"/>
  <c r="R2063" i="1" s="1"/>
  <c r="M3719" i="1"/>
  <c r="Q3719" i="1" s="1"/>
  <c r="R3719" i="1" s="1"/>
  <c r="M3689" i="1"/>
  <c r="Q3689" i="1" s="1"/>
  <c r="R3689" i="1" s="1"/>
  <c r="M2790" i="1"/>
  <c r="Q2790" i="1" s="1"/>
  <c r="R2790" i="1" s="1"/>
  <c r="M2978" i="1"/>
  <c r="Q2978" i="1" s="1"/>
  <c r="R2978" i="1" s="1"/>
  <c r="M1831" i="1"/>
  <c r="M3371" i="1"/>
  <c r="M3351" i="1"/>
  <c r="Q3351" i="1" s="1"/>
  <c r="R3351" i="1" s="1"/>
  <c r="M3089" i="1"/>
  <c r="Q3089" i="1" s="1"/>
  <c r="R3089" i="1" s="1"/>
  <c r="M3078" i="1"/>
  <c r="Q3078" i="1" s="1"/>
  <c r="R3078" i="1" s="1"/>
  <c r="M3046" i="1"/>
  <c r="Q3046" i="1" s="1"/>
  <c r="R3046" i="1" s="1"/>
  <c r="M1896" i="1"/>
  <c r="Q1896" i="1" s="1"/>
  <c r="R1896" i="1" s="1"/>
  <c r="M3306" i="1"/>
  <c r="Q3306" i="1" s="1"/>
  <c r="R3306" i="1" s="1"/>
  <c r="M3276" i="1"/>
  <c r="M3219" i="1"/>
  <c r="M2084" i="1"/>
  <c r="Q2084" i="1" s="1"/>
  <c r="R2084" i="1" s="1"/>
  <c r="M2944" i="1"/>
  <c r="Q2944" i="1" s="1"/>
  <c r="R2944" i="1" s="1"/>
  <c r="M1578" i="1"/>
  <c r="Q1578" i="1" s="1"/>
  <c r="R1578" i="1" s="1"/>
  <c r="M1665" i="1"/>
  <c r="Q1665" i="1" s="1"/>
  <c r="R1665" i="1" s="1"/>
  <c r="M3617" i="1"/>
  <c r="M3020" i="1"/>
  <c r="Q3020" i="1" s="1"/>
  <c r="R3020" i="1" s="1"/>
  <c r="M2845" i="1"/>
  <c r="M2156" i="1"/>
  <c r="M2388" i="1"/>
  <c r="Q2388" i="1" s="1"/>
  <c r="R2388" i="1" s="1"/>
  <c r="M1993" i="1"/>
  <c r="Q1993" i="1" s="1"/>
  <c r="R1993" i="1" s="1"/>
  <c r="M2865" i="1"/>
  <c r="Q2865" i="1" s="1"/>
  <c r="R2865" i="1" s="1"/>
  <c r="M1749" i="1"/>
  <c r="Q1749" i="1" s="1"/>
  <c r="R1749" i="1" s="1"/>
  <c r="M2663" i="1"/>
  <c r="Q2663" i="1" s="1"/>
  <c r="R2663" i="1" s="1"/>
  <c r="M2418" i="1"/>
  <c r="Q2418" i="1" s="1"/>
  <c r="R2418" i="1" s="1"/>
  <c r="M2030" i="1"/>
  <c r="M2957" i="1"/>
  <c r="M3114" i="1"/>
  <c r="Q3114" i="1" s="1"/>
  <c r="R3114" i="1" s="1"/>
  <c r="M3326" i="1"/>
  <c r="Q3326" i="1" s="1"/>
  <c r="R3326" i="1" s="1"/>
  <c r="M2961" i="1"/>
  <c r="Q2961" i="1" s="1"/>
  <c r="R2961" i="1" s="1"/>
  <c r="M1610" i="1"/>
  <c r="Q1610" i="1" s="1"/>
  <c r="R1610" i="1" s="1"/>
  <c r="M1603" i="1"/>
  <c r="M1648" i="1"/>
  <c r="Q1648" i="1" s="1"/>
  <c r="R1648" i="1" s="1"/>
  <c r="M2483" i="1"/>
  <c r="M2527" i="1"/>
  <c r="M2519" i="1"/>
  <c r="Q2519" i="1" s="1"/>
  <c r="R2519" i="1" s="1"/>
  <c r="M2934" i="1"/>
  <c r="Q2934" i="1" s="1"/>
  <c r="R2934" i="1" s="1"/>
  <c r="M2182" i="1"/>
  <c r="Q2182" i="1" s="1"/>
  <c r="R2182" i="1" s="1"/>
  <c r="M1946" i="1"/>
  <c r="Q1946" i="1" s="1"/>
  <c r="R1946" i="1" s="1"/>
  <c r="M2873" i="1"/>
  <c r="Q2873" i="1" s="1"/>
  <c r="R2873" i="1" s="1"/>
  <c r="M2262" i="1"/>
  <c r="Q2262" i="1" s="1"/>
  <c r="R2262" i="1" s="1"/>
  <c r="M2232" i="1"/>
  <c r="M1739" i="1"/>
  <c r="Q1739" i="1" s="1"/>
  <c r="R1739" i="1" s="1"/>
  <c r="M3510" i="1"/>
  <c r="Q3510" i="1" s="1"/>
  <c r="R3510" i="1" s="1"/>
  <c r="M3493" i="1"/>
  <c r="Q3493" i="1" s="1"/>
  <c r="R3493" i="1" s="1"/>
  <c r="M2616" i="1"/>
  <c r="Q2616" i="1" s="1"/>
  <c r="R2616" i="1" s="1"/>
  <c r="M2632" i="1"/>
  <c r="Q2632" i="1" s="1"/>
  <c r="R2632" i="1" s="1"/>
  <c r="M3174" i="1"/>
  <c r="Q3174" i="1" s="1"/>
  <c r="R3174" i="1" s="1"/>
  <c r="M3108" i="1"/>
  <c r="Q3108" i="1" s="1"/>
  <c r="R3108" i="1" s="1"/>
  <c r="M3030" i="1"/>
  <c r="M3325" i="1"/>
  <c r="M3271" i="1"/>
  <c r="Q3271" i="1" s="1"/>
  <c r="R3271" i="1" s="1"/>
  <c r="M3250" i="1"/>
  <c r="Q3250" i="1" s="1"/>
  <c r="R3250" i="1" s="1"/>
  <c r="M1624" i="1"/>
  <c r="Q1624" i="1" s="1"/>
  <c r="R1624" i="1" s="1"/>
  <c r="M3656" i="1"/>
  <c r="Q3656" i="1" s="1"/>
  <c r="R3656" i="1" s="1"/>
  <c r="M3577" i="1"/>
  <c r="M2510" i="1"/>
  <c r="Q2510" i="1" s="1"/>
  <c r="R2510" i="1" s="1"/>
  <c r="M2301" i="1"/>
  <c r="M2855" i="1"/>
  <c r="M2257" i="1"/>
  <c r="Q2257" i="1" s="1"/>
  <c r="R2257" i="1" s="1"/>
  <c r="M3518" i="1"/>
  <c r="Q3518" i="1" s="1"/>
  <c r="R3518" i="1" s="1"/>
  <c r="M3504" i="1"/>
  <c r="Q3504" i="1" s="1"/>
  <c r="R3504" i="1" s="1"/>
  <c r="M2689" i="1"/>
  <c r="Q2689" i="1" s="1"/>
  <c r="R2689" i="1" s="1"/>
  <c r="M2020" i="1"/>
  <c r="Q2020" i="1" s="1"/>
  <c r="R2020" i="1" s="1"/>
  <c r="M2941" i="1"/>
  <c r="Q2941" i="1" s="1"/>
  <c r="R2941" i="1" s="1"/>
  <c r="M1758" i="1"/>
  <c r="M3144" i="1"/>
  <c r="Q3144" i="1" s="1"/>
  <c r="R3144" i="1" s="1"/>
  <c r="M3125" i="1"/>
  <c r="Q3125" i="1" s="1"/>
  <c r="R3125" i="1" s="1"/>
  <c r="M1859" i="1"/>
  <c r="Q1859" i="1" s="1"/>
  <c r="R1859" i="1" s="1"/>
  <c r="M1916" i="1"/>
  <c r="Q1916" i="1" s="1"/>
  <c r="R1916" i="1" s="1"/>
  <c r="M1853" i="1"/>
  <c r="Q1853" i="1" s="1"/>
  <c r="R1853" i="1" s="1"/>
  <c r="M1632" i="1"/>
  <c r="M3632" i="1"/>
  <c r="Q3632" i="1" s="1"/>
  <c r="R3632" i="1" s="1"/>
  <c r="M1689" i="1"/>
  <c r="M1729" i="1"/>
  <c r="M3549" i="1"/>
  <c r="Q3549" i="1" s="1"/>
  <c r="R3549" i="1" s="1"/>
  <c r="M2831" i="1"/>
  <c r="Q2831" i="1" s="1"/>
  <c r="R2831" i="1" s="1"/>
  <c r="M2171" i="1"/>
  <c r="Q2171" i="1" s="1"/>
  <c r="R2171" i="1" s="1"/>
  <c r="M2377" i="1"/>
  <c r="Q2377" i="1" s="1"/>
  <c r="R2377" i="1" s="1"/>
  <c r="M1937" i="1"/>
  <c r="Q1937" i="1" s="1"/>
  <c r="R1937" i="1" s="1"/>
  <c r="M3503" i="1"/>
  <c r="Q3503" i="1" s="1"/>
  <c r="R3503" i="1" s="1"/>
  <c r="M2118" i="1"/>
  <c r="M2112" i="1"/>
  <c r="M3710" i="1"/>
  <c r="Q3710" i="1" s="1"/>
  <c r="R3710" i="1" s="1"/>
  <c r="M3699" i="1"/>
  <c r="Q3699" i="1" s="1"/>
  <c r="R3699" i="1" s="1"/>
  <c r="M2643" i="1"/>
  <c r="Q2643" i="1" s="1"/>
  <c r="R2643" i="1" s="1"/>
  <c r="M2419" i="1"/>
  <c r="Q2419" i="1" s="1"/>
  <c r="R2419" i="1" s="1"/>
  <c r="M3341" i="1"/>
  <c r="M3113" i="1"/>
  <c r="Q3113" i="1" s="1"/>
  <c r="R3113" i="1" s="1"/>
  <c r="M3256" i="1"/>
  <c r="M3253" i="1"/>
  <c r="Q3253" i="1" s="1"/>
  <c r="R3253" i="1" s="1"/>
  <c r="M3235" i="1"/>
  <c r="Q3235" i="1" s="1"/>
  <c r="R3235" i="1" s="1"/>
  <c r="M3233" i="1"/>
  <c r="Q3233" i="1" s="1"/>
  <c r="R3233" i="1" s="1"/>
  <c r="M1508" i="1"/>
  <c r="Q1508" i="1" s="1"/>
  <c r="R1508" i="1" s="1"/>
  <c r="M1628" i="1"/>
  <c r="Q1628" i="1" s="1"/>
  <c r="R1628" i="1" s="1"/>
  <c r="M1681" i="1"/>
  <c r="Q1681" i="1" s="1"/>
  <c r="R1681" i="1" s="1"/>
  <c r="M3019" i="1"/>
  <c r="Q3019" i="1" s="1"/>
  <c r="R3019" i="1" s="1"/>
  <c r="M2363" i="1"/>
  <c r="M2290" i="1"/>
  <c r="M2897" i="1"/>
  <c r="Q2897" i="1" s="1"/>
  <c r="R2897" i="1" s="1"/>
  <c r="M2858" i="1"/>
  <c r="Q2858" i="1" s="1"/>
  <c r="R2858" i="1" s="1"/>
  <c r="M3480" i="1"/>
  <c r="Q3480" i="1" s="1"/>
  <c r="R3480" i="1" s="1"/>
  <c r="M2282" i="1"/>
  <c r="Q2282" i="1" s="1"/>
  <c r="R2282" i="1" s="1"/>
  <c r="M3718" i="1"/>
  <c r="M3714" i="1"/>
  <c r="Q3714" i="1" s="1"/>
  <c r="R3714" i="1" s="1"/>
  <c r="M3708" i="1"/>
  <c r="M2812" i="1"/>
  <c r="M2712" i="1"/>
  <c r="Q2712" i="1" s="1"/>
  <c r="R2712" i="1" s="1"/>
  <c r="M2676" i="1"/>
  <c r="Q2676" i="1" s="1"/>
  <c r="R2676" i="1" s="1"/>
  <c r="M2417" i="1"/>
  <c r="Q2417" i="1" s="1"/>
  <c r="R2417" i="1" s="1"/>
  <c r="M2940" i="1"/>
  <c r="Q2940" i="1" s="1"/>
  <c r="R2940" i="1" s="1"/>
  <c r="M3357" i="1"/>
  <c r="M2206" i="1"/>
  <c r="Q2206" i="1" s="1"/>
  <c r="R2206" i="1" s="1"/>
  <c r="M3324" i="1"/>
  <c r="M3265" i="1"/>
  <c r="M3232" i="1"/>
  <c r="Q3232" i="1" s="1"/>
  <c r="R3232" i="1" s="1"/>
  <c r="M3220" i="1"/>
  <c r="Q3220" i="1" s="1"/>
  <c r="R3220" i="1" s="1"/>
  <c r="M2081" i="1"/>
  <c r="Q2081" i="1" s="1"/>
  <c r="R2081" i="1" s="1"/>
  <c r="M1545" i="1"/>
  <c r="Q1545" i="1" s="1"/>
  <c r="R1545" i="1" s="1"/>
  <c r="M1544" i="1"/>
  <c r="M1642" i="1"/>
  <c r="Q1642" i="1" s="1"/>
  <c r="R1642" i="1" s="1"/>
  <c r="M3421" i="1"/>
  <c r="M3565" i="1"/>
  <c r="M2533" i="1"/>
  <c r="Q2533" i="1" s="1"/>
  <c r="R2533" i="1" s="1"/>
  <c r="M2828" i="1"/>
  <c r="Q2828" i="1" s="1"/>
  <c r="R2828" i="1" s="1"/>
  <c r="M2796" i="1"/>
  <c r="Q2796" i="1" s="1"/>
  <c r="R2796" i="1" s="1"/>
  <c r="M2743" i="1"/>
  <c r="Q2743" i="1" s="1"/>
  <c r="R2743" i="1" s="1"/>
  <c r="M2917" i="1"/>
  <c r="Q2917" i="1" s="1"/>
  <c r="R2917" i="1" s="1"/>
  <c r="M2896" i="1"/>
  <c r="Q2896" i="1" s="1"/>
  <c r="R2896" i="1" s="1"/>
  <c r="M3500" i="1"/>
  <c r="M2818" i="1"/>
  <c r="M2705" i="1"/>
  <c r="Q2705" i="1" s="1"/>
  <c r="R2705" i="1" s="1"/>
  <c r="M2696" i="1"/>
  <c r="Q2696" i="1" s="1"/>
  <c r="R2696" i="1" s="1"/>
  <c r="M2010" i="1"/>
  <c r="Q2010" i="1" s="1"/>
  <c r="R2010" i="1" s="1"/>
  <c r="M1827" i="1"/>
  <c r="Q1827" i="1" s="1"/>
  <c r="R1827" i="1" s="1"/>
  <c r="M1756" i="1"/>
  <c r="M3063" i="1"/>
  <c r="Q3063" i="1" s="1"/>
  <c r="R3063" i="1" s="1"/>
  <c r="M3304" i="1"/>
  <c r="M3299" i="1"/>
  <c r="M3228" i="1"/>
  <c r="Q3228" i="1" s="1"/>
  <c r="R3228" i="1" s="1"/>
  <c r="M1790" i="1"/>
  <c r="Q1790" i="1" s="1"/>
  <c r="R1790" i="1" s="1"/>
  <c r="M1609" i="1"/>
  <c r="Q1609" i="1" s="1"/>
  <c r="R1609" i="1" s="1"/>
  <c r="M1711" i="1"/>
  <c r="Q1711" i="1" s="1"/>
  <c r="R1711" i="1" s="1"/>
  <c r="M3631" i="1"/>
  <c r="M1679" i="1"/>
  <c r="Q1679" i="1" s="1"/>
  <c r="R1679" i="1" s="1"/>
  <c r="M2136" i="1"/>
  <c r="M1947" i="1"/>
  <c r="M2469" i="1"/>
  <c r="Q2469" i="1" s="1"/>
  <c r="R2469" i="1" s="1"/>
  <c r="M2434" i="1"/>
  <c r="Q2434" i="1" s="1"/>
  <c r="R2434" i="1" s="1"/>
  <c r="M2430" i="1"/>
  <c r="Q2430" i="1" s="1"/>
  <c r="R2430" i="1" s="1"/>
  <c r="M1497" i="1"/>
  <c r="Q1497" i="1" s="1"/>
  <c r="R1497" i="1" s="1"/>
  <c r="M3476" i="1"/>
  <c r="M2770" i="1"/>
  <c r="Q2770" i="1" s="1"/>
  <c r="R2770" i="1" s="1"/>
  <c r="M2117" i="1"/>
  <c r="M3717" i="1"/>
  <c r="Q3717" i="1" s="1"/>
  <c r="R3717" i="1" s="1"/>
  <c r="M2721" i="1"/>
  <c r="Q2721" i="1" s="1"/>
  <c r="R2721" i="1" s="1"/>
  <c r="M2677" i="1"/>
  <c r="Q2677" i="1" s="1"/>
  <c r="R2677" i="1" s="1"/>
  <c r="M2938" i="1"/>
  <c r="Q2938" i="1" s="1"/>
  <c r="R2938" i="1" s="1"/>
  <c r="M1755" i="1"/>
  <c r="Q1755" i="1" s="1"/>
  <c r="R1755" i="1" s="1"/>
  <c r="M3369" i="1"/>
  <c r="Q3369" i="1" s="1"/>
  <c r="R3369" i="1" s="1"/>
  <c r="M3138" i="1"/>
  <c r="Q3138" i="1" s="1"/>
  <c r="R3138" i="1" s="1"/>
  <c r="M3060" i="1"/>
  <c r="M2153" i="1"/>
  <c r="Q2153" i="1" s="1"/>
  <c r="R2153" i="1" s="1"/>
  <c r="M3319" i="1"/>
  <c r="Q3319" i="1" s="1"/>
  <c r="R3319" i="1" s="1"/>
  <c r="M2994" i="1"/>
  <c r="Q2994" i="1" s="1"/>
  <c r="R2994" i="1" s="1"/>
  <c r="M2952" i="1"/>
  <c r="Q2952" i="1" s="1"/>
  <c r="R2952" i="1" s="1"/>
  <c r="M1589" i="1"/>
  <c r="Q1589" i="1" s="1"/>
  <c r="R1589" i="1" s="1"/>
  <c r="M1663" i="1"/>
  <c r="M3391" i="1"/>
  <c r="Q3391" i="1" s="1"/>
  <c r="R3391" i="1" s="1"/>
  <c r="M3680" i="1"/>
  <c r="M3664" i="1"/>
  <c r="M3659" i="1"/>
  <c r="Q3659" i="1" s="1"/>
  <c r="R3659" i="1" s="1"/>
  <c r="M3528" i="1"/>
  <c r="Q3528" i="1" s="1"/>
  <c r="R3528" i="1" s="1"/>
  <c r="M2222" i="1"/>
  <c r="Q2222" i="1" s="1"/>
  <c r="R2222" i="1" s="1"/>
  <c r="M3475" i="1"/>
  <c r="Q3475" i="1" s="1"/>
  <c r="R3475" i="1" s="1"/>
  <c r="M3455" i="1"/>
  <c r="Q3455" i="1" s="1"/>
  <c r="R3455" i="1" s="1"/>
  <c r="M2322" i="1"/>
  <c r="Q2322" i="1" s="1"/>
  <c r="R2322" i="1" s="1"/>
  <c r="M2774" i="1"/>
  <c r="M2069" i="1"/>
  <c r="Q2069" i="1" s="1"/>
  <c r="R2069" i="1" s="1"/>
  <c r="M3785" i="1"/>
  <c r="Q3785" i="1" s="1"/>
  <c r="R3785" i="1" s="1"/>
  <c r="M3683" i="1"/>
  <c r="Q3683" i="1" s="1"/>
  <c r="R3683" i="1" s="1"/>
  <c r="M3259" i="1"/>
  <c r="Q3259" i="1" s="1"/>
  <c r="R3259" i="1" s="1"/>
  <c r="M3258" i="1"/>
  <c r="Q3258" i="1" s="1"/>
  <c r="R3258" i="1" s="1"/>
  <c r="M1919" i="1"/>
  <c r="Q1919" i="1" s="1"/>
  <c r="R1919" i="1" s="1"/>
  <c r="M1633" i="1"/>
  <c r="Q1633" i="1" s="1"/>
  <c r="R1633" i="1" s="1"/>
  <c r="M1596" i="1"/>
  <c r="M1644" i="1"/>
  <c r="M2404" i="1"/>
  <c r="Q2404" i="1" s="1"/>
  <c r="R2404" i="1" s="1"/>
  <c r="M2756" i="1"/>
  <c r="Q2756" i="1" s="1"/>
  <c r="R2756" i="1" s="1"/>
  <c r="M2110" i="1"/>
  <c r="Q2110" i="1" s="1"/>
  <c r="R2110" i="1" s="1"/>
  <c r="M2693" i="1"/>
  <c r="Q2693" i="1" s="1"/>
  <c r="R2693" i="1" s="1"/>
  <c r="M2426" i="1"/>
  <c r="M1809" i="1"/>
  <c r="Q1809" i="1" s="1"/>
  <c r="R1809" i="1" s="1"/>
  <c r="M3115" i="1"/>
  <c r="M3059" i="1"/>
  <c r="M1880" i="1"/>
  <c r="Q1880" i="1" s="1"/>
  <c r="R1880" i="1" s="1"/>
  <c r="M1871" i="1"/>
  <c r="Q1871" i="1" s="1"/>
  <c r="R1871" i="1" s="1"/>
  <c r="M1781" i="1"/>
  <c r="Q1781" i="1" s="1"/>
  <c r="R1781" i="1" s="1"/>
  <c r="M1918" i="1"/>
  <c r="Q1918" i="1" s="1"/>
  <c r="R1918" i="1" s="1"/>
  <c r="M1567" i="1"/>
  <c r="M3655" i="1"/>
  <c r="Q3655" i="1" s="1"/>
  <c r="R3655" i="1" s="1"/>
  <c r="M3605" i="1"/>
  <c r="M2401" i="1"/>
  <c r="Q2401" i="1" s="1"/>
  <c r="R2401" i="1" s="1"/>
  <c r="M2837" i="1"/>
  <c r="Q2837" i="1" s="1"/>
  <c r="R2837" i="1" s="1"/>
  <c r="M2180" i="1"/>
  <c r="Q2180" i="1" s="1"/>
  <c r="R2180" i="1" s="1"/>
  <c r="M2157" i="1"/>
  <c r="Q2157" i="1" s="1"/>
  <c r="R2157" i="1" s="1"/>
  <c r="M2346" i="1"/>
  <c r="Q2346" i="1" s="1"/>
  <c r="R2346" i="1" s="1"/>
  <c r="M1978" i="1"/>
  <c r="M2429" i="1"/>
  <c r="Q2429" i="1" s="1"/>
  <c r="R2429" i="1" s="1"/>
  <c r="M3444" i="1"/>
  <c r="M2494" i="1"/>
  <c r="Q2494" i="1" s="1"/>
  <c r="R2494" i="1" s="1"/>
  <c r="M2067" i="1"/>
  <c r="Q2067" i="1" s="1"/>
  <c r="R2067" i="1" s="1"/>
  <c r="M3770" i="1"/>
  <c r="Q3770" i="1" s="1"/>
  <c r="R3770" i="1" s="1"/>
  <c r="M3762" i="1"/>
  <c r="Q3762" i="1" s="1"/>
  <c r="R3762" i="1" s="1"/>
  <c r="M3706" i="1"/>
  <c r="Q3706" i="1" s="1"/>
  <c r="R3706" i="1" s="1"/>
  <c r="M2657" i="1"/>
  <c r="Q2657" i="1" s="1"/>
  <c r="R2657" i="1" s="1"/>
  <c r="M1753" i="1"/>
  <c r="Q1753" i="1" s="1"/>
  <c r="R1753" i="1" s="1"/>
  <c r="M3340" i="1"/>
  <c r="M3067" i="1"/>
  <c r="M1879" i="1"/>
  <c r="Q1879" i="1" s="1"/>
  <c r="R1879" i="1" s="1"/>
  <c r="M3283" i="1"/>
  <c r="Q3283" i="1" s="1"/>
  <c r="R3283" i="1" s="1"/>
  <c r="M3209" i="1"/>
  <c r="Q3209" i="1" s="1"/>
  <c r="R3209" i="1" s="1"/>
  <c r="M1789" i="1"/>
  <c r="Q1789" i="1" s="1"/>
  <c r="R1789" i="1" s="1"/>
  <c r="M1652" i="1"/>
  <c r="Q1652" i="1" s="1"/>
  <c r="R1652" i="1" s="1"/>
  <c r="M3637" i="1"/>
  <c r="Q3637" i="1" s="1"/>
  <c r="R3637" i="1" s="1"/>
  <c r="M2514" i="1"/>
  <c r="M2922" i="1"/>
  <c r="Q2922" i="1" s="1"/>
  <c r="R2922" i="1" s="1"/>
  <c r="M2380" i="1"/>
  <c r="Q2380" i="1" s="1"/>
  <c r="R2380" i="1" s="1"/>
  <c r="M2605" i="1"/>
  <c r="Q2605" i="1" s="1"/>
  <c r="R2605" i="1" s="1"/>
  <c r="M3784" i="1"/>
  <c r="Q3784" i="1" s="1"/>
  <c r="R3784" i="1" s="1"/>
  <c r="M2017" i="1"/>
  <c r="Q2017" i="1" s="1"/>
  <c r="R2017" i="1" s="1"/>
  <c r="M2955" i="1"/>
  <c r="M1837" i="1"/>
  <c r="Q1837" i="1" s="1"/>
  <c r="R1837" i="1" s="1"/>
  <c r="M3367" i="1"/>
  <c r="M3172" i="1"/>
  <c r="M3093" i="1"/>
  <c r="Q3093" i="1" s="1"/>
  <c r="R3093" i="1" s="1"/>
  <c r="M3062" i="1"/>
  <c r="Q3062" i="1" s="1"/>
  <c r="R3062" i="1" s="1"/>
  <c r="M1861" i="1"/>
  <c r="Q1861" i="1" s="1"/>
  <c r="R1861" i="1" s="1"/>
  <c r="M1856" i="1"/>
  <c r="Q1856" i="1" s="1"/>
  <c r="R1856" i="1" s="1"/>
  <c r="M2999" i="1"/>
  <c r="M2997" i="1"/>
  <c r="Q2997" i="1" s="1"/>
  <c r="R2997" i="1" s="1"/>
  <c r="M2959" i="1"/>
  <c r="M1549" i="1"/>
  <c r="M1651" i="1"/>
  <c r="Q1651" i="1" s="1"/>
  <c r="R1651" i="1" s="1"/>
  <c r="M2407" i="1"/>
  <c r="Q2407" i="1" s="1"/>
  <c r="R2407" i="1" s="1"/>
  <c r="M2521" i="1"/>
  <c r="Q2521" i="1" s="1"/>
  <c r="R2521" i="1" s="1"/>
  <c r="M2840" i="1"/>
  <c r="Q2840" i="1" s="1"/>
  <c r="R2840" i="1" s="1"/>
  <c r="M2746" i="1"/>
  <c r="Q2746" i="1" s="1"/>
  <c r="R2746" i="1" s="1"/>
  <c r="M3198" i="1"/>
  <c r="Q3198" i="1" s="1"/>
  <c r="R3198" i="1" s="1"/>
  <c r="M2342" i="1"/>
  <c r="M2328" i="1"/>
  <c r="Q2328" i="1" s="1"/>
  <c r="R2328" i="1" s="1"/>
  <c r="M2775" i="1"/>
  <c r="Q2775" i="1" s="1"/>
  <c r="R2775" i="1" s="1"/>
  <c r="M2090" i="1"/>
  <c r="Q2090" i="1" s="1"/>
  <c r="R2090" i="1" s="1"/>
  <c r="M2065" i="1"/>
  <c r="Q2065" i="1" s="1"/>
  <c r="R2065" i="1" s="1"/>
  <c r="M3775" i="1"/>
  <c r="Q3775" i="1" s="1"/>
  <c r="R3775" i="1" s="1"/>
  <c r="M3701" i="1"/>
  <c r="M2816" i="1"/>
  <c r="Q2816" i="1" s="1"/>
  <c r="R2816" i="1" s="1"/>
  <c r="M2718" i="1"/>
  <c r="M2026" i="1"/>
  <c r="M2975" i="1"/>
  <c r="Q2975" i="1" s="1"/>
  <c r="R2975" i="1" s="1"/>
  <c r="M1834" i="1"/>
  <c r="Q1834" i="1" s="1"/>
  <c r="R1834" i="1" s="1"/>
  <c r="M3101" i="1"/>
  <c r="Q3101" i="1" s="1"/>
  <c r="R3101" i="1" s="1"/>
  <c r="M3002" i="1"/>
  <c r="Q3002" i="1" s="1"/>
  <c r="R3002" i="1" s="1"/>
  <c r="M1576" i="1"/>
  <c r="Q1576" i="1" s="1"/>
  <c r="R1576" i="1" s="1"/>
  <c r="M1557" i="1"/>
  <c r="Q1557" i="1" s="1"/>
  <c r="R1557" i="1" s="1"/>
  <c r="M1635" i="1"/>
  <c r="M1591" i="1"/>
  <c r="Q1591" i="1" s="1"/>
  <c r="R1591" i="1" s="1"/>
  <c r="M1649" i="1"/>
  <c r="Q1649" i="1" s="1"/>
  <c r="R1649" i="1" s="1"/>
  <c r="M1646" i="1"/>
  <c r="Q1646" i="1" s="1"/>
  <c r="R1646" i="1" s="1"/>
  <c r="M1645" i="1"/>
  <c r="Q1645" i="1" s="1"/>
  <c r="R1645" i="1" s="1"/>
  <c r="M1720" i="1"/>
  <c r="Q1720" i="1" s="1"/>
  <c r="R1720" i="1" s="1"/>
  <c r="M3407" i="1"/>
  <c r="M2549" i="1"/>
  <c r="Q2549" i="1" s="1"/>
  <c r="R2549" i="1" s="1"/>
  <c r="M2544" i="1"/>
  <c r="M2836" i="1"/>
  <c r="M2797" i="1"/>
  <c r="Q2797" i="1" s="1"/>
  <c r="R2797" i="1" s="1"/>
  <c r="M2738" i="1"/>
  <c r="Q2738" i="1" s="1"/>
  <c r="R2738" i="1" s="1"/>
  <c r="M2727" i="1"/>
  <c r="Q2727" i="1" s="1"/>
  <c r="R2727" i="1" s="1"/>
  <c r="M2907" i="1"/>
  <c r="Q2907" i="1" s="1"/>
  <c r="R2907" i="1" s="1"/>
  <c r="M2251" i="1"/>
  <c r="M2438" i="1"/>
  <c r="Q2438" i="1" s="1"/>
  <c r="R2438" i="1" s="1"/>
  <c r="M3432" i="1"/>
  <c r="M1736" i="1"/>
  <c r="M3440" i="1"/>
  <c r="Q3440" i="1" s="1"/>
  <c r="R3440" i="1" s="1"/>
  <c r="M3779" i="1"/>
  <c r="Q3779" i="1" s="1"/>
  <c r="R3779" i="1" s="1"/>
  <c r="M2634" i="1"/>
  <c r="Q2634" i="1" s="1"/>
  <c r="R2634" i="1" s="1"/>
  <c r="M2002" i="1"/>
  <c r="Q2002" i="1" s="1"/>
  <c r="R2002" i="1" s="1"/>
  <c r="M1797" i="1"/>
  <c r="Q1797" i="1" s="1"/>
  <c r="R1797" i="1" s="1"/>
  <c r="M3314" i="1"/>
  <c r="Q3314" i="1" s="1"/>
  <c r="R3314" i="1" s="1"/>
  <c r="M3229" i="1"/>
  <c r="M1785" i="1"/>
  <c r="Q1785" i="1" s="1"/>
  <c r="R1785" i="1" s="1"/>
  <c r="M1902" i="1"/>
  <c r="Q1902" i="1" s="1"/>
  <c r="R1902" i="1" s="1"/>
  <c r="M2083" i="1"/>
  <c r="Q2083" i="1" s="1"/>
  <c r="R2083" i="1" s="1"/>
  <c r="M2948" i="1"/>
  <c r="Q2948" i="1" s="1"/>
  <c r="R2948" i="1" s="1"/>
  <c r="M1661" i="1"/>
  <c r="Q1661" i="1" s="1"/>
  <c r="R1661" i="1" s="1"/>
  <c r="M3379" i="1"/>
  <c r="M3667" i="1"/>
  <c r="Q3667" i="1" s="1"/>
  <c r="R3667" i="1" s="1"/>
  <c r="M1695" i="1"/>
  <c r="M1672" i="1"/>
  <c r="M2402" i="1"/>
  <c r="Q2402" i="1" s="1"/>
  <c r="R2402" i="1" s="1"/>
  <c r="M3555" i="1"/>
  <c r="Q3555" i="1" s="1"/>
  <c r="R3555" i="1" s="1"/>
  <c r="M2165" i="1"/>
  <c r="Q2165" i="1" s="1"/>
  <c r="R2165" i="1" s="1"/>
  <c r="M2256" i="1"/>
  <c r="Q2256" i="1" s="1"/>
  <c r="R2256" i="1" s="1"/>
  <c r="M2228" i="1"/>
  <c r="Q2228" i="1" s="1"/>
  <c r="R2228" i="1" s="1"/>
  <c r="M2281" i="1"/>
  <c r="Q2281" i="1" s="1"/>
  <c r="R2281" i="1" s="1"/>
  <c r="M3729" i="1"/>
  <c r="M3723" i="1"/>
  <c r="M3190" i="1"/>
  <c r="Q3190" i="1" s="1"/>
  <c r="R3190" i="1" s="1"/>
  <c r="M1872" i="1"/>
  <c r="Q1872" i="1" s="1"/>
  <c r="R1872" i="1" s="1"/>
  <c r="M3309" i="1"/>
  <c r="Q3309" i="1" s="1"/>
  <c r="R3309" i="1" s="1"/>
  <c r="M2998" i="1"/>
  <c r="Q2998" i="1" s="1"/>
  <c r="R2998" i="1" s="1"/>
  <c r="M1639" i="1"/>
  <c r="M1719" i="1"/>
  <c r="Q1719" i="1" s="1"/>
  <c r="R1719" i="1" s="1"/>
  <c r="M3411" i="1"/>
  <c r="M2393" i="1"/>
  <c r="Q2393" i="1" s="1"/>
  <c r="R2393" i="1" s="1"/>
  <c r="M3558" i="1"/>
  <c r="Q3558" i="1" s="1"/>
  <c r="R3558" i="1" s="1"/>
  <c r="M3542" i="1"/>
  <c r="Q3542" i="1" s="1"/>
  <c r="R3542" i="1" s="1"/>
  <c r="M2532" i="1"/>
  <c r="Q2532" i="1" s="1"/>
  <c r="R2532" i="1" s="1"/>
  <c r="M2835" i="1"/>
  <c r="Q2835" i="1" s="1"/>
  <c r="R2835" i="1" s="1"/>
  <c r="M2155" i="1"/>
  <c r="Q2155" i="1" s="1"/>
  <c r="R2155" i="1" s="1"/>
  <c r="M2931" i="1"/>
  <c r="Q2931" i="1" s="1"/>
  <c r="R2931" i="1" s="1"/>
  <c r="M2620" i="1"/>
  <c r="M3753" i="1"/>
  <c r="M2806" i="1"/>
  <c r="Q2806" i="1" s="1"/>
  <c r="R2806" i="1" s="1"/>
  <c r="M2001" i="1"/>
  <c r="Q2001" i="1" s="1"/>
  <c r="R2001" i="1" s="1"/>
  <c r="M3164" i="1"/>
  <c r="Q3164" i="1" s="1"/>
  <c r="R3164" i="1" s="1"/>
  <c r="M3121" i="1"/>
  <c r="Q3121" i="1" s="1"/>
  <c r="R3121" i="1" s="1"/>
  <c r="M3308" i="1"/>
  <c r="M3387" i="1"/>
  <c r="Q3387" i="1" s="1"/>
  <c r="R3387" i="1" s="1"/>
  <c r="M3670" i="1"/>
  <c r="M3665" i="1"/>
  <c r="Q3665" i="1" s="1"/>
  <c r="R3665" i="1" s="1"/>
  <c r="M3614" i="1"/>
  <c r="Q3614" i="1" s="1"/>
  <c r="R3614" i="1" s="1"/>
  <c r="M2553" i="1"/>
  <c r="Q2553" i="1" s="1"/>
  <c r="R2553" i="1" s="1"/>
  <c r="M2526" i="1"/>
  <c r="Q2526" i="1" s="1"/>
  <c r="R2526" i="1" s="1"/>
  <c r="M2277" i="1"/>
  <c r="Q2277" i="1" s="1"/>
  <c r="R2277" i="1" s="1"/>
  <c r="M1722" i="1"/>
  <c r="Q1722" i="1" s="1"/>
  <c r="R1722" i="1" s="1"/>
  <c r="M3490" i="1"/>
  <c r="Q3490" i="1" s="1"/>
  <c r="R3490" i="1" s="1"/>
  <c r="M2071" i="1"/>
  <c r="M3800" i="1"/>
  <c r="Q3800" i="1" s="1"/>
  <c r="R3800" i="1" s="1"/>
  <c r="M2817" i="1"/>
  <c r="Q2817" i="1" s="1"/>
  <c r="R2817" i="1" s="1"/>
  <c r="M2804" i="1"/>
  <c r="Q2804" i="1" s="1"/>
  <c r="R2804" i="1" s="1"/>
  <c r="M2672" i="1"/>
  <c r="Q2672" i="1" s="1"/>
  <c r="R2672" i="1" s="1"/>
  <c r="M2652" i="1"/>
  <c r="Q2652" i="1" s="1"/>
  <c r="R2652" i="1" s="1"/>
  <c r="M3160" i="1"/>
  <c r="M3106" i="1"/>
  <c r="Q3106" i="1" s="1"/>
  <c r="R3106" i="1" s="1"/>
  <c r="M3075" i="1"/>
  <c r="M3282" i="1"/>
  <c r="M3215" i="1"/>
  <c r="Q3215" i="1" s="1"/>
  <c r="R3215" i="1" s="1"/>
  <c r="M1920" i="1"/>
  <c r="Q1920" i="1" s="1"/>
  <c r="R1920" i="1" s="1"/>
  <c r="M2953" i="1"/>
  <c r="Q2953" i="1" s="1"/>
  <c r="R2953" i="1" s="1"/>
  <c r="M1655" i="1"/>
  <c r="Q1655" i="1" s="1"/>
  <c r="R1655" i="1" s="1"/>
  <c r="M2408" i="1"/>
  <c r="M2838" i="1"/>
  <c r="Q2838" i="1" s="1"/>
  <c r="R2838" i="1" s="1"/>
  <c r="M2924" i="1"/>
  <c r="M2173" i="1"/>
  <c r="Q2173" i="1" s="1"/>
  <c r="R2173" i="1" s="1"/>
  <c r="M1950" i="1"/>
  <c r="Q1950" i="1" s="1"/>
  <c r="R1950" i="1" s="1"/>
  <c r="M2230" i="1"/>
  <c r="Q2230" i="1" s="1"/>
  <c r="R2230" i="1" s="1"/>
  <c r="M1818" i="1"/>
  <c r="Q1818" i="1" s="1"/>
  <c r="R1818" i="1" s="1"/>
  <c r="M2334" i="1"/>
  <c r="Q2334" i="1" s="1"/>
  <c r="R2334" i="1" s="1"/>
  <c r="M2723" i="1"/>
  <c r="Q2723" i="1" s="1"/>
  <c r="R2723" i="1" s="1"/>
  <c r="M2660" i="1"/>
  <c r="Q2660" i="1" s="1"/>
  <c r="R2660" i="1" s="1"/>
  <c r="M2646" i="1"/>
  <c r="M2011" i="1"/>
  <c r="Q2011" i="1" s="1"/>
  <c r="R2011" i="1" s="1"/>
  <c r="M2980" i="1"/>
  <c r="Q2980" i="1" s="1"/>
  <c r="R2980" i="1" s="1"/>
  <c r="M3377" i="1"/>
  <c r="Q3377" i="1" s="1"/>
  <c r="R3377" i="1" s="1"/>
  <c r="M3048" i="1"/>
  <c r="Q3048" i="1" s="1"/>
  <c r="R3048" i="1" s="1"/>
  <c r="M3273" i="1"/>
  <c r="Q3273" i="1" s="1"/>
  <c r="R3273" i="1" s="1"/>
  <c r="M3218" i="1"/>
  <c r="M1907" i="1"/>
  <c r="Q1907" i="1" s="1"/>
  <c r="R1907" i="1" s="1"/>
  <c r="M2946" i="1"/>
  <c r="M1501" i="1"/>
  <c r="M1656" i="1"/>
  <c r="Q1656" i="1" s="1"/>
  <c r="R1656" i="1" s="1"/>
  <c r="M1650" i="1"/>
  <c r="Q1650" i="1" s="1"/>
  <c r="R1650" i="1" s="1"/>
  <c r="M3390" i="1"/>
  <c r="Q3390" i="1" s="1"/>
  <c r="R3390" i="1" s="1"/>
  <c r="M3584" i="1"/>
  <c r="Q3584" i="1" s="1"/>
  <c r="R3584" i="1" s="1"/>
  <c r="M3545" i="1"/>
  <c r="M2513" i="1"/>
  <c r="Q2513" i="1" s="1"/>
  <c r="R2513" i="1" s="1"/>
  <c r="M2512" i="1"/>
  <c r="M2138" i="1"/>
  <c r="Q2138" i="1" s="1"/>
  <c r="R2138" i="1" s="1"/>
  <c r="M2906" i="1"/>
  <c r="Q2906" i="1" s="1"/>
  <c r="R2906" i="1" s="1"/>
  <c r="M2258" i="1"/>
  <c r="Q2258" i="1" s="1"/>
  <c r="R2258" i="1" s="1"/>
  <c r="M2244" i="1"/>
  <c r="Q2244" i="1" s="1"/>
  <c r="R2244" i="1" s="1"/>
  <c r="M2461" i="1"/>
  <c r="Q2461" i="1" s="1"/>
  <c r="R2461" i="1" s="1"/>
  <c r="M3446" i="1"/>
  <c r="Q3446" i="1" s="1"/>
  <c r="R3446" i="1" s="1"/>
  <c r="M2541" i="1"/>
  <c r="Q2541" i="1" s="1"/>
  <c r="R2541" i="1" s="1"/>
  <c r="M2489" i="1"/>
  <c r="M2326" i="1"/>
  <c r="M3712" i="1"/>
  <c r="Q3712" i="1" s="1"/>
  <c r="R3712" i="1" s="1"/>
  <c r="M3687" i="1"/>
  <c r="Q3687" i="1" s="1"/>
  <c r="R3687" i="1" s="1"/>
  <c r="M3682" i="1"/>
  <c r="Q3682" i="1" s="1"/>
  <c r="R3682" i="1" s="1"/>
  <c r="M2805" i="1"/>
  <c r="Q2805" i="1" s="1"/>
  <c r="R2805" i="1" s="1"/>
  <c r="M2016" i="1"/>
  <c r="M2003" i="1"/>
  <c r="Q2003" i="1" s="1"/>
  <c r="R2003" i="1" s="1"/>
  <c r="M2073" i="1"/>
  <c r="M1543" i="1"/>
  <c r="M1537" i="1"/>
  <c r="Q1537" i="1" s="1"/>
  <c r="R1537" i="1" s="1"/>
  <c r="M1731" i="1"/>
  <c r="Q1731" i="1" s="1"/>
  <c r="R1731" i="1" s="1"/>
  <c r="M3564" i="1"/>
  <c r="Q3564" i="1" s="1"/>
  <c r="R3564" i="1" s="1"/>
  <c r="M2545" i="1"/>
  <c r="Q2545" i="1" s="1"/>
  <c r="R2545" i="1" s="1"/>
  <c r="M2525" i="1"/>
  <c r="Q2525" i="1" s="1"/>
  <c r="R2525" i="1" s="1"/>
  <c r="M2933" i="1"/>
  <c r="Q2933" i="1" s="1"/>
  <c r="R2933" i="1" s="1"/>
  <c r="M2269" i="1"/>
  <c r="M2463" i="1"/>
  <c r="Q2463" i="1" s="1"/>
  <c r="R2463" i="1" s="1"/>
  <c r="M2618" i="1"/>
  <c r="Q2618" i="1" s="1"/>
  <c r="R2618" i="1" s="1"/>
  <c r="M2313" i="1"/>
  <c r="Q2313" i="1" s="1"/>
  <c r="R2313" i="1" s="1"/>
  <c r="M2720" i="1"/>
  <c r="Q2720" i="1" s="1"/>
  <c r="R2720" i="1" s="1"/>
  <c r="M2714" i="1"/>
  <c r="Q2714" i="1" s="1"/>
  <c r="R2714" i="1" s="1"/>
  <c r="M2629" i="1"/>
  <c r="Q2629" i="1" s="1"/>
  <c r="R2629" i="1" s="1"/>
  <c r="M2023" i="1"/>
  <c r="Q2023" i="1" s="1"/>
  <c r="R2023" i="1" s="1"/>
  <c r="M2009" i="1"/>
  <c r="Q2009" i="1" s="1"/>
  <c r="R2009" i="1" s="1"/>
  <c r="M1844" i="1"/>
  <c r="Q1844" i="1" s="1"/>
  <c r="R1844" i="1" s="1"/>
  <c r="M1751" i="1"/>
  <c r="Q1751" i="1" s="1"/>
  <c r="R1751" i="1" s="1"/>
  <c r="M3099" i="1"/>
  <c r="Q3099" i="1" s="1"/>
  <c r="R3099" i="1" s="1"/>
  <c r="M2128" i="1"/>
  <c r="Q2128" i="1" s="1"/>
  <c r="R2128" i="1" s="1"/>
  <c r="M1885" i="1"/>
  <c r="Q1885" i="1" s="1"/>
  <c r="R1885" i="1" s="1"/>
  <c r="M3318" i="1"/>
  <c r="M3317" i="1"/>
  <c r="Q3317" i="1" s="1"/>
  <c r="R3317" i="1" s="1"/>
  <c r="M3252" i="1"/>
  <c r="M1908" i="1"/>
  <c r="M1522" i="1"/>
  <c r="Q1522" i="1" s="1"/>
  <c r="R1522" i="1" s="1"/>
  <c r="M2919" i="1"/>
  <c r="Q2919" i="1" s="1"/>
  <c r="R2919" i="1" s="1"/>
  <c r="M2856" i="1"/>
  <c r="Q2856" i="1" s="1"/>
  <c r="R2856" i="1" s="1"/>
  <c r="M1496" i="1"/>
  <c r="Q1496" i="1" s="1"/>
  <c r="R1496" i="1" s="1"/>
  <c r="M2034" i="1"/>
  <c r="M2507" i="1"/>
  <c r="Q2507" i="1" s="1"/>
  <c r="R2507" i="1" s="1"/>
  <c r="M2768" i="1"/>
  <c r="M3796" i="1"/>
  <c r="M2415" i="1"/>
  <c r="Q2415" i="1" s="1"/>
  <c r="R2415" i="1" s="1"/>
  <c r="M3244" i="1"/>
  <c r="Q3244" i="1" s="1"/>
  <c r="R3244" i="1" s="1"/>
  <c r="M1901" i="1"/>
  <c r="Q1901" i="1" s="1"/>
  <c r="R1901" i="1" s="1"/>
  <c r="M1516" i="1"/>
  <c r="Q1516" i="1" s="1"/>
  <c r="R1516" i="1" s="1"/>
  <c r="M1634" i="1"/>
  <c r="M1658" i="1"/>
  <c r="Q1658" i="1" s="1"/>
  <c r="R1658" i="1" s="1"/>
  <c r="M3384" i="1"/>
  <c r="M2530" i="1"/>
  <c r="M2748" i="1"/>
  <c r="Q2748" i="1" s="1"/>
  <c r="R2748" i="1" s="1"/>
  <c r="M2744" i="1"/>
  <c r="Q2744" i="1" s="1"/>
  <c r="R2744" i="1" s="1"/>
  <c r="M2730" i="1"/>
  <c r="Q2730" i="1" s="1"/>
  <c r="R2730" i="1" s="1"/>
  <c r="M2914" i="1"/>
  <c r="Q2914" i="1" s="1"/>
  <c r="R2914" i="1" s="1"/>
  <c r="M1945" i="1"/>
  <c r="M3512" i="1"/>
  <c r="Q3512" i="1" s="1"/>
  <c r="R3512" i="1" s="1"/>
  <c r="M3460" i="1"/>
  <c r="M3435" i="1"/>
  <c r="M2793" i="1"/>
  <c r="Q2793" i="1" s="1"/>
  <c r="R2793" i="1" s="1"/>
  <c r="M2424" i="1"/>
  <c r="Q2424" i="1" s="1"/>
  <c r="R2424" i="1" s="1"/>
  <c r="M3356" i="1"/>
  <c r="Q3356" i="1" s="1"/>
  <c r="R3356" i="1" s="1"/>
  <c r="M3082" i="1"/>
  <c r="Q3082" i="1" s="1"/>
  <c r="R3082" i="1" s="1"/>
  <c r="M3058" i="1"/>
  <c r="M3245" i="1"/>
  <c r="Q3245" i="1" s="1"/>
  <c r="R3245" i="1" s="1"/>
  <c r="M3203" i="1"/>
  <c r="M1611" i="1"/>
  <c r="Q1611" i="1" s="1"/>
  <c r="R1611" i="1" s="1"/>
  <c r="M2475" i="1"/>
  <c r="Q2475" i="1" s="1"/>
  <c r="R2475" i="1" s="1"/>
  <c r="M3575" i="1"/>
  <c r="Q3575" i="1" s="1"/>
  <c r="R3575" i="1" s="1"/>
  <c r="M2742" i="1"/>
  <c r="Q2742" i="1" s="1"/>
  <c r="R2742" i="1" s="1"/>
  <c r="M2190" i="1"/>
  <c r="Q2190" i="1" s="1"/>
  <c r="R2190" i="1" s="1"/>
  <c r="M3467" i="1"/>
  <c r="Q3467" i="1" s="1"/>
  <c r="R3467" i="1" s="1"/>
  <c r="M2595" i="1"/>
  <c r="Q2595" i="1" s="1"/>
  <c r="R2595" i="1" s="1"/>
  <c r="M2802" i="1"/>
  <c r="M2655" i="1"/>
  <c r="Q2655" i="1" s="1"/>
  <c r="R2655" i="1" s="1"/>
  <c r="M1825" i="1"/>
  <c r="Q1825" i="1" s="1"/>
  <c r="R1825" i="1" s="1"/>
  <c r="M3124" i="1"/>
  <c r="Q3124" i="1" s="1"/>
  <c r="R3124" i="1" s="1"/>
  <c r="M2219" i="1"/>
  <c r="Q2219" i="1" s="1"/>
  <c r="R2219" i="1" s="1"/>
  <c r="M1767" i="1"/>
  <c r="Q1767" i="1" s="1"/>
  <c r="R1767" i="1" s="1"/>
  <c r="M1575" i="1"/>
  <c r="M3603" i="1"/>
  <c r="Q3603" i="1" s="1"/>
  <c r="R3603" i="1" s="1"/>
  <c r="M3582" i="1"/>
  <c r="M2559" i="1"/>
  <c r="M2529" i="1"/>
  <c r="Q2529" i="1" s="1"/>
  <c r="R2529" i="1" s="1"/>
  <c r="M2528" i="1"/>
  <c r="Q2528" i="1" s="1"/>
  <c r="R2528" i="1" s="1"/>
  <c r="M1846" i="1"/>
  <c r="Q1846" i="1" s="1"/>
  <c r="R1846" i="1" s="1"/>
  <c r="M2379" i="1"/>
  <c r="Q2379" i="1" s="1"/>
  <c r="R2379" i="1" s="1"/>
  <c r="M2039" i="1"/>
  <c r="Q2039" i="1" s="1"/>
  <c r="R2039" i="1" s="1"/>
  <c r="M2596" i="1"/>
  <c r="Q2596" i="1" s="1"/>
  <c r="R2596" i="1" s="1"/>
  <c r="M2338" i="1"/>
  <c r="M2113" i="1"/>
  <c r="M3686" i="1"/>
  <c r="Q3686" i="1" s="1"/>
  <c r="R3686" i="1" s="1"/>
  <c r="M2631" i="1"/>
  <c r="Q2631" i="1" s="1"/>
  <c r="R2631" i="1" s="1"/>
  <c r="M2966" i="1"/>
  <c r="Q2966" i="1" s="1"/>
  <c r="R2966" i="1" s="1"/>
  <c r="M3339" i="1"/>
  <c r="Q3339" i="1" s="1"/>
  <c r="R3339" i="1" s="1"/>
  <c r="M3120" i="1"/>
  <c r="M3072" i="1"/>
  <c r="Q3072" i="1" s="1"/>
  <c r="R3072" i="1" s="1"/>
  <c r="M1922" i="1"/>
  <c r="M3205" i="1"/>
  <c r="Q3205" i="1" s="1"/>
  <c r="R3205" i="1" s="1"/>
  <c r="M2077" i="1"/>
  <c r="Q2077" i="1" s="1"/>
  <c r="R2077" i="1" s="1"/>
  <c r="M2984" i="1"/>
  <c r="Q2984" i="1" s="1"/>
  <c r="R2984" i="1" s="1"/>
  <c r="M1625" i="1"/>
  <c r="Q1625" i="1" s="1"/>
  <c r="R1625" i="1" s="1"/>
  <c r="M1615" i="1"/>
  <c r="Q1615" i="1" s="1"/>
  <c r="R1615" i="1" s="1"/>
  <c r="M3392" i="1"/>
  <c r="Q3392" i="1" s="1"/>
  <c r="R3392" i="1" s="1"/>
  <c r="M2481" i="1"/>
  <c r="Q2481" i="1" s="1"/>
  <c r="R2481" i="1" s="1"/>
  <c r="M3572" i="1"/>
  <c r="M3525" i="1"/>
  <c r="M2139" i="1"/>
  <c r="Q2139" i="1" s="1"/>
  <c r="R2139" i="1" s="1"/>
  <c r="M1953" i="1"/>
  <c r="Q1953" i="1" s="1"/>
  <c r="R1953" i="1" s="1"/>
  <c r="M2486" i="1"/>
  <c r="Q2486" i="1" s="1"/>
  <c r="R2486" i="1" s="1"/>
  <c r="M3517" i="1"/>
  <c r="Q3517" i="1" s="1"/>
  <c r="R3517" i="1" s="1"/>
  <c r="M2103" i="1"/>
  <c r="M2092" i="1"/>
  <c r="Q2092" i="1" s="1"/>
  <c r="R2092" i="1" s="1"/>
  <c r="M3688" i="1"/>
  <c r="M1898" i="1"/>
  <c r="Q1898" i="1" s="1"/>
  <c r="R1898" i="1" s="1"/>
  <c r="M1887" i="1"/>
  <c r="Q1887" i="1" s="1"/>
  <c r="R1887" i="1" s="1"/>
  <c r="M2082" i="1"/>
  <c r="Q2082" i="1" s="1"/>
  <c r="R2082" i="1" s="1"/>
  <c r="M3000" i="1"/>
  <c r="Q3000" i="1" s="1"/>
  <c r="R3000" i="1" s="1"/>
  <c r="M3647" i="1"/>
  <c r="Q3647" i="1" s="1"/>
  <c r="R3647" i="1" s="1"/>
  <c r="M3613" i="1"/>
  <c r="Q3613" i="1" s="1"/>
  <c r="R3613" i="1" s="1"/>
  <c r="M1687" i="1"/>
  <c r="Q1687" i="1" s="1"/>
  <c r="R1687" i="1" s="1"/>
  <c r="M1671" i="1"/>
  <c r="M2400" i="1"/>
  <c r="Q2400" i="1" s="1"/>
  <c r="R2400" i="1" s="1"/>
  <c r="M3007" i="1"/>
  <c r="Q3007" i="1" s="1"/>
  <c r="R3007" i="1" s="1"/>
  <c r="M3540" i="1"/>
  <c r="Q3540" i="1" s="1"/>
  <c r="R3540" i="1" s="1"/>
  <c r="M2152" i="1"/>
  <c r="Q2152" i="1" s="1"/>
  <c r="R2152" i="1" s="1"/>
  <c r="M2252" i="1"/>
  <c r="Q2252" i="1" s="1"/>
  <c r="R2252" i="1" s="1"/>
  <c r="M2464" i="1"/>
  <c r="M3199" i="1"/>
  <c r="Q3199" i="1" s="1"/>
  <c r="R3199" i="1" s="1"/>
  <c r="M2044" i="1"/>
  <c r="M3521" i="1"/>
  <c r="M3508" i="1"/>
  <c r="Q3508" i="1" s="1"/>
  <c r="R3508" i="1" s="1"/>
  <c r="M2116" i="1"/>
  <c r="Q2116" i="1" s="1"/>
  <c r="R2116" i="1" s="1"/>
  <c r="M2088" i="1"/>
  <c r="Q2088" i="1" s="1"/>
  <c r="R2088" i="1" s="1"/>
  <c r="M3757" i="1"/>
  <c r="Q3757" i="1" s="1"/>
  <c r="R3757" i="1" s="1"/>
  <c r="M3697" i="1"/>
  <c r="M3590" i="1"/>
  <c r="Q3590" i="1" s="1"/>
  <c r="R3590" i="1" s="1"/>
  <c r="M2717" i="1"/>
  <c r="Q2717" i="1" s="1"/>
  <c r="R2717" i="1" s="1"/>
  <c r="M2641" i="1"/>
  <c r="M2963" i="1"/>
  <c r="Q2963" i="1" s="1"/>
  <c r="R2963" i="1" s="1"/>
  <c r="M3027" i="1"/>
  <c r="Q3027" i="1" s="1"/>
  <c r="R3027" i="1" s="1"/>
  <c r="M1782" i="1"/>
  <c r="Q1782" i="1" s="1"/>
  <c r="R1782" i="1" s="1"/>
  <c r="M2981" i="1"/>
  <c r="Q2981" i="1" s="1"/>
  <c r="R2981" i="1" s="1"/>
  <c r="M1553" i="1"/>
  <c r="M1524" i="1"/>
  <c r="Q1524" i="1" s="1"/>
  <c r="R1524" i="1" s="1"/>
  <c r="M1566" i="1"/>
  <c r="M1704" i="1"/>
  <c r="M3378" i="1"/>
  <c r="Q3378" i="1" s="1"/>
  <c r="R3378" i="1" s="1"/>
  <c r="M3593" i="1"/>
  <c r="Q3593" i="1" s="1"/>
  <c r="R3593" i="1" s="1"/>
  <c r="M3496" i="1"/>
  <c r="Q3496" i="1" s="1"/>
  <c r="R3496" i="1" s="1"/>
  <c r="M2610" i="1"/>
  <c r="Q2610" i="1" s="1"/>
  <c r="R2610" i="1" s="1"/>
  <c r="M2603" i="1"/>
  <c r="M2316" i="1"/>
  <c r="Q2316" i="1" s="1"/>
  <c r="R2316" i="1" s="1"/>
  <c r="M3730" i="1"/>
  <c r="M3589" i="1"/>
  <c r="Q3589" i="1" s="1"/>
  <c r="R3589" i="1" s="1"/>
  <c r="M2679" i="1"/>
  <c r="Q2679" i="1" s="1"/>
  <c r="R2679" i="1" s="1"/>
  <c r="M2004" i="1"/>
  <c r="Q2004" i="1" s="1"/>
  <c r="R2004" i="1" s="1"/>
  <c r="M3153" i="1"/>
  <c r="Q3153" i="1" s="1"/>
  <c r="R3153" i="1" s="1"/>
  <c r="M3117" i="1"/>
  <c r="Q3117" i="1" s="1"/>
  <c r="R3117" i="1" s="1"/>
  <c r="M3105" i="1"/>
  <c r="Q3105" i="1" s="1"/>
  <c r="R3105" i="1" s="1"/>
  <c r="M3262" i="1"/>
  <c r="Q3262" i="1" s="1"/>
  <c r="R3262" i="1" s="1"/>
  <c r="M3674" i="1"/>
  <c r="M1690" i="1"/>
  <c r="M3003" i="1"/>
  <c r="Q3003" i="1" s="1"/>
  <c r="R3003" i="1" s="1"/>
  <c r="M3561" i="1"/>
  <c r="Q3561" i="1" s="1"/>
  <c r="R3561" i="1" s="1"/>
  <c r="M2910" i="1"/>
  <c r="Q2910" i="1" s="1"/>
  <c r="R2910" i="1" s="1"/>
  <c r="M2921" i="1"/>
  <c r="Q2921" i="1" s="1"/>
  <c r="R2921" i="1" s="1"/>
  <c r="M2314" i="1"/>
  <c r="M2792" i="1"/>
  <c r="Q2792" i="1" s="1"/>
  <c r="R2792" i="1" s="1"/>
  <c r="M2000" i="1"/>
  <c r="M2209" i="1"/>
  <c r="M1927" i="1"/>
  <c r="Q1927" i="1" s="1"/>
  <c r="R1927" i="1" s="1"/>
  <c r="M1533" i="1"/>
  <c r="Q1533" i="1" s="1"/>
  <c r="R1533" i="1" s="1"/>
  <c r="M1585" i="1"/>
  <c r="Q1585" i="1" s="1"/>
  <c r="R1585" i="1" s="1"/>
  <c r="M3423" i="1"/>
  <c r="Q3423" i="1" s="1"/>
  <c r="R3423" i="1" s="1"/>
  <c r="M3415" i="1"/>
  <c r="Q3415" i="1" s="1"/>
  <c r="R3415" i="1" s="1"/>
  <c r="M3676" i="1"/>
  <c r="Q3676" i="1" s="1"/>
  <c r="R3676" i="1" s="1"/>
  <c r="M3611" i="1"/>
  <c r="M1670" i="1"/>
  <c r="Q1670" i="1" s="1"/>
  <c r="R1670" i="1" s="1"/>
  <c r="M2482" i="1"/>
  <c r="Q2482" i="1" s="1"/>
  <c r="R2482" i="1" s="1"/>
  <c r="M1735" i="1"/>
  <c r="Q1735" i="1" s="1"/>
  <c r="R1735" i="1" s="1"/>
  <c r="M2518" i="1"/>
  <c r="Q2518" i="1" s="1"/>
  <c r="R2518" i="1" s="1"/>
  <c r="M2890" i="1"/>
  <c r="Q2890" i="1" s="1"/>
  <c r="R2890" i="1" s="1"/>
  <c r="M2035" i="1"/>
  <c r="M3463" i="1"/>
  <c r="Q3463" i="1" s="1"/>
  <c r="R3463" i="1" s="1"/>
  <c r="M3713" i="1"/>
  <c r="M3104" i="1"/>
  <c r="M2216" i="1"/>
  <c r="Q2216" i="1" s="1"/>
  <c r="R2216" i="1" s="1"/>
  <c r="M3651" i="1"/>
  <c r="Q3651" i="1" s="1"/>
  <c r="R3651" i="1" s="1"/>
  <c r="M3597" i="1"/>
  <c r="Q3597" i="1" s="1"/>
  <c r="R3597" i="1" s="1"/>
  <c r="M3591" i="1"/>
  <c r="Q3591" i="1" s="1"/>
  <c r="R3591" i="1" s="1"/>
  <c r="M3544" i="1"/>
  <c r="Q3544" i="1" s="1"/>
  <c r="R3544" i="1" s="1"/>
  <c r="M2564" i="1"/>
  <c r="Q2564" i="1" s="1"/>
  <c r="R2564" i="1" s="1"/>
  <c r="M3499" i="1"/>
  <c r="M2725" i="1"/>
  <c r="Q2725" i="1" s="1"/>
  <c r="R2725" i="1" s="1"/>
  <c r="M2425" i="1"/>
  <c r="Q2425" i="1" s="1"/>
  <c r="R2425" i="1" s="1"/>
  <c r="M3136" i="1"/>
  <c r="Q3136" i="1" s="1"/>
  <c r="R3136" i="1" s="1"/>
  <c r="M3045" i="1"/>
  <c r="Q3045" i="1" s="1"/>
  <c r="R3045" i="1" s="1"/>
  <c r="M3039" i="1"/>
  <c r="Q3039" i="1" s="1"/>
  <c r="R3039" i="1" s="1"/>
  <c r="M1858" i="1"/>
  <c r="M1619" i="1"/>
  <c r="Q1619" i="1" s="1"/>
  <c r="R1619" i="1" s="1"/>
  <c r="M3678" i="1"/>
  <c r="M3653" i="1"/>
  <c r="M2485" i="1"/>
  <c r="Q2485" i="1" s="1"/>
  <c r="R2485" i="1" s="1"/>
  <c r="M2523" i="1"/>
  <c r="Q2523" i="1" s="1"/>
  <c r="R2523" i="1" s="1"/>
  <c r="M3516" i="1"/>
  <c r="Q3516" i="1" s="1"/>
  <c r="R3516" i="1" s="1"/>
  <c r="M3492" i="1"/>
  <c r="Q3492" i="1" s="1"/>
  <c r="R3492" i="1" s="1"/>
  <c r="M2114" i="1"/>
  <c r="Q2114" i="1" s="1"/>
  <c r="R2114" i="1" s="1"/>
  <c r="M3783" i="1"/>
  <c r="Q3783" i="1" s="1"/>
  <c r="R3783" i="1" s="1"/>
  <c r="M3586" i="1"/>
  <c r="M3376" i="1"/>
  <c r="M1877" i="1"/>
  <c r="Q1877" i="1" s="1"/>
  <c r="R1877" i="1" s="1"/>
  <c r="M3316" i="1"/>
  <c r="Q3316" i="1" s="1"/>
  <c r="R3316" i="1" s="1"/>
  <c r="M1548" i="1"/>
  <c r="Q1548" i="1" s="1"/>
  <c r="R1548" i="1" s="1"/>
  <c r="M1621" i="1"/>
  <c r="Q1621" i="1" s="1"/>
  <c r="R1621" i="1" s="1"/>
  <c r="M1684" i="1"/>
  <c r="Q1684" i="1" s="1"/>
  <c r="R1684" i="1" s="1"/>
  <c r="M2443" i="1"/>
  <c r="Q2443" i="1" s="1"/>
  <c r="R2443" i="1" s="1"/>
  <c r="M3456" i="1"/>
  <c r="M2611" i="1"/>
  <c r="Q2611" i="1" s="1"/>
  <c r="R2611" i="1" s="1"/>
  <c r="M2602" i="1"/>
  <c r="Q2602" i="1" s="1"/>
  <c r="R2602" i="1" s="1"/>
  <c r="M2293" i="1"/>
  <c r="Q2293" i="1" s="1"/>
  <c r="R2293" i="1" s="1"/>
  <c r="M2055" i="1"/>
  <c r="Q2055" i="1" s="1"/>
  <c r="R2055" i="1" s="1"/>
  <c r="M3721" i="1"/>
  <c r="Q3721" i="1" s="1"/>
  <c r="R3721" i="1" s="1"/>
  <c r="M1833" i="1"/>
  <c r="Q1833" i="1" s="1"/>
  <c r="R1833" i="1" s="1"/>
  <c r="M3329" i="1"/>
  <c r="Q3329" i="1" s="1"/>
  <c r="R3329" i="1" s="1"/>
  <c r="M2218" i="1"/>
  <c r="M1552" i="1"/>
  <c r="Q1552" i="1" s="1"/>
  <c r="R1552" i="1" s="1"/>
  <c r="M1527" i="1"/>
  <c r="M1571" i="1"/>
  <c r="Q1571" i="1" s="1"/>
  <c r="R1571" i="1" s="1"/>
  <c r="M1637" i="1"/>
  <c r="Q1637" i="1" s="1"/>
  <c r="R1637" i="1" s="1"/>
  <c r="M3601" i="1"/>
  <c r="Q3601" i="1" s="1"/>
  <c r="R3601" i="1" s="1"/>
  <c r="M1723" i="1"/>
  <c r="M2497" i="1"/>
  <c r="Q2497" i="1" s="1"/>
  <c r="R2497" i="1" s="1"/>
  <c r="M3750" i="1"/>
  <c r="M3691" i="1"/>
  <c r="M1806" i="1"/>
  <c r="Q1806" i="1" s="1"/>
  <c r="R1806" i="1" s="1"/>
  <c r="M3066" i="1"/>
  <c r="Q3066" i="1" s="1"/>
  <c r="R3066" i="1" s="1"/>
  <c r="M3302" i="1"/>
  <c r="Q3302" i="1" s="1"/>
  <c r="R3302" i="1" s="1"/>
  <c r="M3264" i="1"/>
  <c r="Q3264" i="1" s="1"/>
  <c r="R3264" i="1" s="1"/>
  <c r="M3222" i="1"/>
  <c r="M1862" i="1"/>
  <c r="Q1862" i="1" s="1"/>
  <c r="R1862" i="1" s="1"/>
  <c r="M1860" i="1"/>
  <c r="M1536" i="1"/>
  <c r="Q1536" i="1" s="1"/>
  <c r="R1536" i="1" s="1"/>
  <c r="M1504" i="1"/>
  <c r="Q1504" i="1" s="1"/>
  <c r="R1504" i="1" s="1"/>
  <c r="M1710" i="1"/>
  <c r="Q1710" i="1" s="1"/>
  <c r="R1710" i="1" s="1"/>
  <c r="M1640" i="1"/>
  <c r="Q1640" i="1" s="1"/>
  <c r="R1640" i="1" s="1"/>
  <c r="M3594" i="1"/>
  <c r="Q3594" i="1" s="1"/>
  <c r="R3594" i="1" s="1"/>
  <c r="M2478" i="1"/>
  <c r="M2509" i="1"/>
  <c r="Q2509" i="1" s="1"/>
  <c r="R2509" i="1" s="1"/>
  <c r="M1845" i="1"/>
  <c r="M1972" i="1"/>
  <c r="M2264" i="1"/>
  <c r="Q2264" i="1" s="1"/>
  <c r="R2264" i="1" s="1"/>
  <c r="M2491" i="1"/>
  <c r="Q2491" i="1" s="1"/>
  <c r="R2491" i="1" s="1"/>
  <c r="M2296" i="1"/>
  <c r="Q2296" i="1" s="1"/>
  <c r="R2296" i="1" s="1"/>
  <c r="M3728" i="1"/>
  <c r="Q3728" i="1" s="1"/>
  <c r="R3728" i="1" s="1"/>
  <c r="M1795" i="1"/>
  <c r="Q1795" i="1" s="1"/>
  <c r="R1795" i="1" s="1"/>
  <c r="M3051" i="1"/>
  <c r="Q3051" i="1" s="1"/>
  <c r="R3051" i="1" s="1"/>
  <c r="M3240" i="1"/>
  <c r="M3239" i="1"/>
  <c r="M1547" i="1"/>
  <c r="Q1547" i="1" s="1"/>
  <c r="R1547" i="1" s="1"/>
  <c r="M1657" i="1"/>
  <c r="Q1657" i="1" s="1"/>
  <c r="R1657" i="1" s="1"/>
  <c r="M1654" i="1"/>
  <c r="Q1654" i="1" s="1"/>
  <c r="R1654" i="1" s="1"/>
  <c r="M3398" i="1"/>
  <c r="Q3398" i="1" s="1"/>
  <c r="R3398" i="1" s="1"/>
  <c r="M3382" i="1"/>
  <c r="M2413" i="1"/>
  <c r="Q2413" i="1" s="1"/>
  <c r="R2413" i="1" s="1"/>
  <c r="M2396" i="1"/>
  <c r="M3539" i="1"/>
  <c r="Q3539" i="1" s="1"/>
  <c r="R3539" i="1" s="1"/>
  <c r="M2151" i="1"/>
  <c r="Q2151" i="1" s="1"/>
  <c r="R2151" i="1" s="1"/>
  <c r="M2145" i="1"/>
  <c r="Q2145" i="1" s="1"/>
  <c r="R2145" i="1" s="1"/>
  <c r="M2894" i="1"/>
  <c r="Q2894" i="1" s="1"/>
  <c r="R2894" i="1" s="1"/>
  <c r="M3448" i="1"/>
  <c r="Q3448" i="1" s="1"/>
  <c r="R3448" i="1" s="1"/>
  <c r="M2588" i="1"/>
  <c r="M2054" i="1"/>
  <c r="Q2054" i="1" s="1"/>
  <c r="R2054" i="1" s="1"/>
  <c r="M2783" i="1"/>
  <c r="M2772" i="1"/>
  <c r="M3734" i="1"/>
  <c r="Q3734" i="1" s="1"/>
  <c r="R3734" i="1" s="1"/>
  <c r="M2803" i="1"/>
  <c r="Q2803" i="1" s="1"/>
  <c r="R2803" i="1" s="1"/>
  <c r="M2673" i="1"/>
  <c r="Q2673" i="1" s="1"/>
  <c r="R2673" i="1" s="1"/>
  <c r="M3270" i="1"/>
  <c r="Q3270" i="1" s="1"/>
  <c r="R3270" i="1" s="1"/>
  <c r="M1523" i="1"/>
  <c r="Q1523" i="1" s="1"/>
  <c r="R1523" i="1" s="1"/>
  <c r="M1706" i="1"/>
  <c r="Q1706" i="1" s="1"/>
  <c r="R1706" i="1" s="1"/>
  <c r="M1715" i="1"/>
  <c r="M3399" i="1"/>
  <c r="M3654" i="1"/>
  <c r="Q3654" i="1" s="1"/>
  <c r="R3654" i="1" s="1"/>
  <c r="M1668" i="1"/>
  <c r="Q1668" i="1" s="1"/>
  <c r="R1668" i="1" s="1"/>
  <c r="M3534" i="1"/>
  <c r="Q3534" i="1" s="1"/>
  <c r="R3534" i="1" s="1"/>
  <c r="M2556" i="1"/>
  <c r="Q2556" i="1" s="1"/>
  <c r="R2556" i="1" s="1"/>
  <c r="M2832" i="1"/>
  <c r="Q2832" i="1" s="1"/>
  <c r="R2832" i="1" s="1"/>
  <c r="M2798" i="1"/>
  <c r="Q2798" i="1" s="1"/>
  <c r="R2798" i="1" s="1"/>
  <c r="M2543" i="1"/>
  <c r="Q2543" i="1" s="1"/>
  <c r="R2543" i="1" s="1"/>
  <c r="M2508" i="1"/>
  <c r="Q2508" i="1" s="1"/>
  <c r="R2508" i="1" s="1"/>
  <c r="M2694" i="1"/>
  <c r="Q2694" i="1" s="1"/>
  <c r="R2694" i="1" s="1"/>
  <c r="M3197" i="1"/>
  <c r="Q3197" i="1" s="1"/>
  <c r="R3197" i="1" s="1"/>
  <c r="M1873" i="1"/>
  <c r="Q1873" i="1" s="1"/>
  <c r="R1873" i="1" s="1"/>
  <c r="M3227" i="1"/>
  <c r="Q3227" i="1" s="1"/>
  <c r="R3227" i="1" s="1"/>
  <c r="M3204" i="1"/>
  <c r="Q3204" i="1" s="1"/>
  <c r="R3204" i="1" s="1"/>
  <c r="M1556" i="1"/>
  <c r="Q1556" i="1" s="1"/>
  <c r="R1556" i="1" s="1"/>
  <c r="M1541" i="1"/>
  <c r="M1636" i="1"/>
  <c r="M1629" i="1"/>
  <c r="Q1629" i="1" s="1"/>
  <c r="R1629" i="1" s="1"/>
  <c r="M3408" i="1"/>
  <c r="Q3408" i="1" s="1"/>
  <c r="R3408" i="1" s="1"/>
  <c r="M3627" i="1"/>
  <c r="Q3627" i="1" s="1"/>
  <c r="R3627" i="1" s="1"/>
  <c r="M2488" i="1"/>
  <c r="Q2488" i="1" s="1"/>
  <c r="R2488" i="1" s="1"/>
  <c r="M3507" i="1"/>
  <c r="Q3507" i="1" s="1"/>
  <c r="R3507" i="1" s="1"/>
  <c r="M2298" i="1"/>
  <c r="Q2298" i="1" s="1"/>
  <c r="R2298" i="1" s="1"/>
  <c r="M2291" i="1"/>
  <c r="M2575" i="1"/>
  <c r="M3696" i="1"/>
  <c r="M2794" i="1"/>
  <c r="Q2794" i="1" s="1"/>
  <c r="R2794" i="1" s="1"/>
  <c r="M2967" i="1"/>
  <c r="Q2967" i="1" s="1"/>
  <c r="R2967" i="1" s="1"/>
  <c r="M1754" i="1"/>
  <c r="Q1754" i="1" s="1"/>
  <c r="R1754" i="1" s="1"/>
  <c r="M3055" i="1"/>
  <c r="Q3055" i="1" s="1"/>
  <c r="R3055" i="1" s="1"/>
  <c r="M1784" i="1"/>
  <c r="Q1784" i="1" s="1"/>
  <c r="R1784" i="1" s="1"/>
  <c r="M2985" i="1"/>
  <c r="Q2985" i="1" s="1"/>
  <c r="R2985" i="1" s="1"/>
  <c r="M1623" i="1"/>
  <c r="M1593" i="1"/>
  <c r="Q1593" i="1" s="1"/>
  <c r="R1593" i="1" s="1"/>
  <c r="M3578" i="1"/>
  <c r="Q3578" i="1" s="1"/>
  <c r="R3578" i="1" s="1"/>
  <c r="M2839" i="1"/>
  <c r="Q2839" i="1" s="1"/>
  <c r="R2839" i="1" s="1"/>
  <c r="M2498" i="1"/>
  <c r="Q2498" i="1" s="1"/>
  <c r="R2498" i="1" s="1"/>
  <c r="M2577" i="1"/>
  <c r="Q2577" i="1" s="1"/>
  <c r="R2577" i="1" s="1"/>
  <c r="M3798" i="1"/>
  <c r="Q3798" i="1" s="1"/>
  <c r="R3798" i="1" s="1"/>
  <c r="M2807" i="1"/>
  <c r="M2028" i="1"/>
  <c r="Q2028" i="1" s="1"/>
  <c r="R2028" i="1" s="1"/>
  <c r="M2024" i="1"/>
  <c r="Q2024" i="1" s="1"/>
  <c r="R2024" i="1" s="1"/>
  <c r="M1800" i="1"/>
  <c r="Q1800" i="1" s="1"/>
  <c r="R1800" i="1" s="1"/>
  <c r="M3050" i="1"/>
  <c r="Q3050" i="1" s="1"/>
  <c r="R3050" i="1" s="1"/>
  <c r="M3024" i="1"/>
  <c r="Q3024" i="1" s="1"/>
  <c r="R3024" i="1" s="1"/>
  <c r="M1890" i="1"/>
  <c r="M1530" i="1"/>
  <c r="Q1530" i="1" s="1"/>
  <c r="R1530" i="1" s="1"/>
  <c r="M3663" i="1"/>
  <c r="M2827" i="1"/>
  <c r="M2149" i="1"/>
  <c r="Q2149" i="1" s="1"/>
  <c r="R2149" i="1" s="1"/>
  <c r="M1745" i="1"/>
  <c r="Q1745" i="1" s="1"/>
  <c r="R1745" i="1" s="1"/>
  <c r="M3451" i="1"/>
  <c r="Q3451" i="1" s="1"/>
  <c r="R3451" i="1" s="1"/>
  <c r="M3445" i="1"/>
  <c r="Q3445" i="1" s="1"/>
  <c r="R3445" i="1" s="1"/>
  <c r="M2300" i="1"/>
  <c r="Q2300" i="1" s="1"/>
  <c r="R2300" i="1" s="1"/>
  <c r="M2025" i="1"/>
  <c r="Q2025" i="1" s="1"/>
  <c r="R2025" i="1" s="1"/>
  <c r="M3043" i="1"/>
  <c r="M1511" i="1"/>
  <c r="Q1511" i="1" s="1"/>
  <c r="R1511" i="1" s="1"/>
  <c r="M3401" i="1"/>
  <c r="Q3401" i="1" s="1"/>
  <c r="R3401" i="1" s="1"/>
  <c r="M3596" i="1"/>
  <c r="Q3596" i="1" s="1"/>
  <c r="R3596" i="1" s="1"/>
  <c r="M2474" i="1"/>
  <c r="Q2474" i="1" s="1"/>
  <c r="R2474" i="1" s="1"/>
  <c r="M1742" i="1"/>
  <c r="Q1742" i="1" s="1"/>
  <c r="R1742" i="1" s="1"/>
  <c r="M2539" i="1"/>
  <c r="M3322" i="1"/>
  <c r="Q3322" i="1" s="1"/>
  <c r="R3322" i="1" s="1"/>
  <c r="M3298" i="1"/>
  <c r="M3296" i="1"/>
  <c r="Q3296" i="1" s="1"/>
  <c r="R3296" i="1" s="1"/>
  <c r="M3243" i="1"/>
  <c r="Q3243" i="1" s="1"/>
  <c r="R3243" i="1" s="1"/>
  <c r="M3672" i="1"/>
  <c r="Q3672" i="1" s="1"/>
  <c r="R3672" i="1" s="1"/>
  <c r="M3646" i="1"/>
  <c r="Q3646" i="1" s="1"/>
  <c r="R3646" i="1" s="1"/>
  <c r="M2397" i="1"/>
  <c r="Q2397" i="1" s="1"/>
  <c r="R2397" i="1" s="1"/>
  <c r="M3569" i="1"/>
  <c r="Q3569" i="1" s="1"/>
  <c r="R3569" i="1" s="1"/>
  <c r="M2446" i="1"/>
  <c r="Q2446" i="1" s="1"/>
  <c r="R2446" i="1" s="1"/>
  <c r="M3695" i="1"/>
  <c r="M2683" i="1"/>
  <c r="M2681" i="1"/>
  <c r="Q2681" i="1" s="1"/>
  <c r="R2681" i="1" s="1"/>
  <c r="M3149" i="1"/>
  <c r="Q3149" i="1" s="1"/>
  <c r="R3149" i="1" s="1"/>
  <c r="M3086" i="1"/>
  <c r="Q3086" i="1" s="1"/>
  <c r="R3086" i="1" s="1"/>
  <c r="M3261" i="1"/>
  <c r="Q3261" i="1" s="1"/>
  <c r="R3261" i="1" s="1"/>
  <c r="M1509" i="1"/>
  <c r="M1570" i="1"/>
  <c r="Q1570" i="1" s="1"/>
  <c r="R1570" i="1" s="1"/>
  <c r="M3607" i="1"/>
  <c r="M3547" i="1"/>
  <c r="Q3547" i="1" s="1"/>
  <c r="R3547" i="1" s="1"/>
  <c r="M2913" i="1"/>
  <c r="Q2913" i="1" s="1"/>
  <c r="R2913" i="1" s="1"/>
  <c r="M2853" i="1"/>
  <c r="Q2853" i="1" s="1"/>
  <c r="R2853" i="1" s="1"/>
  <c r="M1493" i="1"/>
  <c r="Q1493" i="1" s="1"/>
  <c r="R1493" i="1" s="1"/>
  <c r="M3514" i="1"/>
  <c r="Q3514" i="1" s="1"/>
  <c r="R3514" i="1" s="1"/>
  <c r="M2822" i="1"/>
  <c r="Q2822" i="1" s="1"/>
  <c r="R2822" i="1" s="1"/>
  <c r="M2421" i="1"/>
  <c r="Q2421" i="1" s="1"/>
  <c r="R2421" i="1" s="1"/>
  <c r="M2033" i="1"/>
  <c r="M3132" i="1"/>
  <c r="M1542" i="1"/>
  <c r="Q1542" i="1" s="1"/>
  <c r="R1542" i="1" s="1"/>
  <c r="M1540" i="1"/>
  <c r="Q1540" i="1" s="1"/>
  <c r="R1540" i="1" s="1"/>
  <c r="M1586" i="1"/>
  <c r="Q1586" i="1" s="1"/>
  <c r="R1586" i="1" s="1"/>
  <c r="M1673" i="1"/>
  <c r="Q1673" i="1" s="1"/>
  <c r="R1673" i="1" s="1"/>
  <c r="M1814" i="1"/>
  <c r="M3501" i="1"/>
  <c r="Q3501" i="1" s="1"/>
  <c r="R3501" i="1" s="1"/>
  <c r="M2574" i="1"/>
  <c r="M2685" i="1"/>
  <c r="M2623" i="1"/>
  <c r="Q2623" i="1" s="1"/>
  <c r="R2623" i="1" s="1"/>
  <c r="M2547" i="1"/>
  <c r="Q2547" i="1" s="1"/>
  <c r="R2547" i="1" s="1"/>
  <c r="M1963" i="1"/>
  <c r="Q1963" i="1" s="1"/>
  <c r="R1963" i="1" s="1"/>
  <c r="M1962" i="1"/>
  <c r="Q1962" i="1" s="1"/>
  <c r="R1962" i="1" s="1"/>
  <c r="M2046" i="1"/>
  <c r="Q2046" i="1" s="1"/>
  <c r="R2046" i="1" s="1"/>
  <c r="M3458" i="1"/>
  <c r="Q3458" i="1" s="1"/>
  <c r="R3458" i="1" s="1"/>
  <c r="M3439" i="1"/>
  <c r="M1796" i="1"/>
  <c r="Q1796" i="1" s="1"/>
  <c r="R1796" i="1" s="1"/>
  <c r="M3346" i="1"/>
  <c r="Q3346" i="1" s="1"/>
  <c r="R3346" i="1" s="1"/>
  <c r="M3168" i="1"/>
  <c r="Q3168" i="1" s="1"/>
  <c r="R3168" i="1" s="1"/>
  <c r="M3103" i="1"/>
  <c r="Q3103" i="1" s="1"/>
  <c r="R3103" i="1" s="1"/>
  <c r="M2132" i="1"/>
  <c r="Q2132" i="1" s="1"/>
  <c r="R2132" i="1" s="1"/>
  <c r="M1554" i="1"/>
  <c r="Q1554" i="1" s="1"/>
  <c r="R1554" i="1" s="1"/>
  <c r="M1638" i="1"/>
  <c r="Q1638" i="1" s="1"/>
  <c r="R1638" i="1" s="1"/>
  <c r="M3412" i="1"/>
  <c r="M3640" i="1"/>
  <c r="M2395" i="1"/>
  <c r="Q2395" i="1" s="1"/>
  <c r="R2395" i="1" s="1"/>
  <c r="M2923" i="1"/>
  <c r="Q2923" i="1" s="1"/>
  <c r="R2923" i="1" s="1"/>
  <c r="M2175" i="1"/>
  <c r="Q2175" i="1" s="1"/>
  <c r="R2175" i="1" s="1"/>
  <c r="M2889" i="1"/>
  <c r="Q2889" i="1" s="1"/>
  <c r="R2889" i="1" s="1"/>
  <c r="M3479" i="1"/>
  <c r="Q3479" i="1" s="1"/>
  <c r="R3479" i="1" s="1"/>
  <c r="M3738" i="1"/>
  <c r="Q3738" i="1" s="1"/>
  <c r="R3738" i="1" s="1"/>
  <c r="M1841" i="1"/>
  <c r="M1757" i="1"/>
  <c r="Q1757" i="1" s="1"/>
  <c r="R1757" i="1" s="1"/>
  <c r="M1513" i="1"/>
  <c r="Q1513" i="1" s="1"/>
  <c r="R1513" i="1" s="1"/>
  <c r="M1617" i="1"/>
  <c r="Q1617" i="1" s="1"/>
  <c r="R1617" i="1" s="1"/>
  <c r="M3410" i="1"/>
  <c r="Q3410" i="1" s="1"/>
  <c r="R3410" i="1" s="1"/>
  <c r="M2737" i="1"/>
  <c r="Q2737" i="1" s="1"/>
  <c r="R2737" i="1" s="1"/>
  <c r="M2045" i="1"/>
  <c r="Q2045" i="1" s="1"/>
  <c r="R2045" i="1" s="1"/>
  <c r="M2341" i="1"/>
  <c r="Q2341" i="1" s="1"/>
  <c r="R2341" i="1" s="1"/>
  <c r="M3733" i="1"/>
  <c r="M3727" i="1"/>
  <c r="M2815" i="1"/>
  <c r="Q2815" i="1" s="1"/>
  <c r="R2815" i="1" s="1"/>
  <c r="M2659" i="1"/>
  <c r="Q2659" i="1" s="1"/>
  <c r="R2659" i="1" s="1"/>
  <c r="M2624" i="1"/>
  <c r="Q2624" i="1" s="1"/>
  <c r="R2624" i="1" s="1"/>
  <c r="M2472" i="1"/>
  <c r="Q2472" i="1" s="1"/>
  <c r="R2472" i="1" s="1"/>
  <c r="M1998" i="1"/>
  <c r="Q1998" i="1" s="1"/>
  <c r="R1998" i="1" s="1"/>
  <c r="M1760" i="1"/>
  <c r="Q1760" i="1" s="1"/>
  <c r="R1760" i="1" s="1"/>
  <c r="M3083" i="1"/>
  <c r="Q3083" i="1" s="1"/>
  <c r="R3083" i="1" s="1"/>
  <c r="M1535" i="1"/>
  <c r="M1573" i="1"/>
  <c r="Q1573" i="1" s="1"/>
  <c r="R1573" i="1" s="1"/>
  <c r="M1584" i="1"/>
  <c r="Q1584" i="1" s="1"/>
  <c r="R1584" i="1" s="1"/>
  <c r="M3418" i="1"/>
  <c r="Q3418" i="1" s="1"/>
  <c r="R3418" i="1" s="1"/>
  <c r="M3648" i="1"/>
  <c r="Q3648" i="1" s="1"/>
  <c r="R3648" i="1" s="1"/>
  <c r="M3620" i="1"/>
  <c r="Q3620" i="1" s="1"/>
  <c r="R3620" i="1" s="1"/>
  <c r="M2548" i="1"/>
  <c r="Q2548" i="1" s="1"/>
  <c r="R2548" i="1" s="1"/>
  <c r="M2729" i="1"/>
  <c r="M2036" i="1"/>
  <c r="M3693" i="1"/>
  <c r="Q3693" i="1" s="1"/>
  <c r="R3693" i="1" s="1"/>
  <c r="M2821" i="1"/>
  <c r="Q2821" i="1" s="1"/>
  <c r="R2821" i="1" s="1"/>
  <c r="M2979" i="1"/>
  <c r="Q2979" i="1" s="1"/>
  <c r="R2979" i="1" s="1"/>
  <c r="M3092" i="1"/>
  <c r="Q3092" i="1" s="1"/>
  <c r="R3092" i="1" s="1"/>
  <c r="M3028" i="1"/>
  <c r="Q3028" i="1" s="1"/>
  <c r="R3028" i="1" s="1"/>
  <c r="M3231" i="1"/>
  <c r="Q3231" i="1" s="1"/>
  <c r="R3231" i="1" s="1"/>
  <c r="M2945" i="1"/>
  <c r="M1532" i="1"/>
  <c r="M1515" i="1"/>
  <c r="Q1515" i="1" s="1"/>
  <c r="R1515" i="1" s="1"/>
  <c r="M1507" i="1"/>
  <c r="Q1507" i="1" s="1"/>
  <c r="R1507" i="1" s="1"/>
  <c r="M2911" i="1"/>
  <c r="Q2911" i="1" s="1"/>
  <c r="R2911" i="1" s="1"/>
  <c r="M2146" i="1"/>
  <c r="Q2146" i="1" s="1"/>
  <c r="R2146" i="1" s="1"/>
  <c r="M2040" i="1"/>
  <c r="M2601" i="1"/>
  <c r="Q2601" i="1" s="1"/>
  <c r="R2601" i="1" s="1"/>
  <c r="M3711" i="1"/>
  <c r="M2974" i="1"/>
  <c r="Q2974" i="1" s="1"/>
  <c r="R2974" i="1" s="1"/>
  <c r="M3001" i="1"/>
  <c r="Q3001" i="1" s="1"/>
  <c r="R3001" i="1" s="1"/>
  <c r="M2996" i="1"/>
  <c r="Q2996" i="1" s="1"/>
  <c r="R2996" i="1" s="1"/>
  <c r="M1534" i="1"/>
  <c r="Q1534" i="1" s="1"/>
  <c r="R1534" i="1" s="1"/>
  <c r="M1519" i="1"/>
  <c r="Q1519" i="1" s="1"/>
  <c r="R1519" i="1" s="1"/>
  <c r="M3386" i="1"/>
  <c r="Q3386" i="1" s="1"/>
  <c r="R3386" i="1" s="1"/>
  <c r="M3669" i="1"/>
  <c r="Q3669" i="1" s="1"/>
  <c r="R3669" i="1" s="1"/>
  <c r="M3619" i="1"/>
  <c r="M2909" i="1"/>
  <c r="M2779" i="1"/>
  <c r="Q2779" i="1" s="1"/>
  <c r="R2779" i="1" s="1"/>
  <c r="M3732" i="1"/>
  <c r="Q3732" i="1" s="1"/>
  <c r="R3732" i="1" s="1"/>
  <c r="M2710" i="1"/>
  <c r="Q2710" i="1" s="1"/>
  <c r="R2710" i="1" s="1"/>
  <c r="M1839" i="1"/>
  <c r="Q1839" i="1" s="1"/>
  <c r="R1839" i="1" s="1"/>
  <c r="M1780" i="1"/>
  <c r="M1529" i="1"/>
  <c r="Q1529" i="1" s="1"/>
  <c r="R1529" i="1" s="1"/>
  <c r="M3420" i="1"/>
  <c r="M3413" i="1"/>
  <c r="M3595" i="1"/>
  <c r="Q3595" i="1" s="1"/>
  <c r="R3595" i="1" s="1"/>
  <c r="M3538" i="1"/>
  <c r="Q3538" i="1" s="1"/>
  <c r="R3538" i="1" s="1"/>
  <c r="M2445" i="1"/>
  <c r="Q2445" i="1" s="1"/>
  <c r="R2445" i="1" s="1"/>
  <c r="M2303" i="1"/>
  <c r="Q2303" i="1" s="1"/>
  <c r="R2303" i="1" s="1"/>
  <c r="M3716" i="1"/>
  <c r="Q3716" i="1" s="1"/>
  <c r="R3716" i="1" s="1"/>
  <c r="M2692" i="1"/>
  <c r="Q2692" i="1" s="1"/>
  <c r="R2692" i="1" s="1"/>
  <c r="M3162" i="1"/>
  <c r="M3127" i="1"/>
  <c r="Q3127" i="1" s="1"/>
  <c r="R3127" i="1" s="1"/>
  <c r="M3081" i="1"/>
  <c r="Q3081" i="1" s="1"/>
  <c r="R3081" i="1" s="1"/>
  <c r="M2154" i="1"/>
  <c r="Q2154" i="1" s="1"/>
  <c r="R2154" i="1" s="1"/>
  <c r="M3598" i="1"/>
  <c r="Q3598" i="1" s="1"/>
  <c r="R3598" i="1" s="1"/>
  <c r="M1816" i="1"/>
  <c r="Q1816" i="1" s="1"/>
  <c r="R1816" i="1" s="1"/>
  <c r="M2600" i="1"/>
  <c r="M2584" i="1"/>
  <c r="Q2584" i="1" s="1"/>
  <c r="R2584" i="1" s="1"/>
  <c r="M2789" i="1"/>
  <c r="M2973" i="1"/>
  <c r="M2991" i="1"/>
  <c r="Q2991" i="1" s="1"/>
  <c r="R2991" i="1" s="1"/>
  <c r="M2949" i="1"/>
  <c r="Q2949" i="1" s="1"/>
  <c r="R2949" i="1" s="1"/>
  <c r="M1539" i="1"/>
  <c r="Q1539" i="1" s="1"/>
  <c r="R1539" i="1" s="1"/>
  <c r="M2448" i="1"/>
  <c r="Q2448" i="1" s="1"/>
  <c r="R2448" i="1" s="1"/>
  <c r="M2318" i="1"/>
  <c r="M3725" i="1"/>
  <c r="Q3725" i="1" s="1"/>
  <c r="R3725" i="1" s="1"/>
  <c r="M1792" i="1"/>
  <c r="M1776" i="1"/>
  <c r="M3417" i="1"/>
  <c r="Q3417" i="1" s="1"/>
  <c r="R3417" i="1" s="1"/>
  <c r="M3635" i="1"/>
  <c r="Q3635" i="1" s="1"/>
  <c r="R3635" i="1" s="1"/>
  <c r="M3570" i="1"/>
  <c r="Q3570" i="1" s="1"/>
  <c r="R3570" i="1" s="1"/>
  <c r="M2133" i="1"/>
  <c r="Q2133" i="1" s="1"/>
  <c r="R2133" i="1" s="1"/>
  <c r="M3498" i="1"/>
  <c r="Q3498" i="1" s="1"/>
  <c r="R3498" i="1" s="1"/>
  <c r="M2423" i="1"/>
  <c r="Q2423" i="1" s="1"/>
  <c r="R2423" i="1" s="1"/>
  <c r="M3111" i="1"/>
  <c r="M3320" i="1"/>
  <c r="Q3320" i="1" s="1"/>
  <c r="R3320" i="1" s="1"/>
  <c r="M2075" i="1"/>
  <c r="Q2075" i="1" s="1"/>
  <c r="R2075" i="1" s="1"/>
  <c r="M3579" i="1"/>
  <c r="Q3579" i="1" s="1"/>
  <c r="R3579" i="1" s="1"/>
  <c r="M2764" i="1"/>
  <c r="Q2764" i="1" s="1"/>
  <c r="R2764" i="1" s="1"/>
  <c r="M2965" i="1"/>
  <c r="Q2965" i="1" s="1"/>
  <c r="R2965" i="1" s="1"/>
  <c r="M3263" i="1"/>
  <c r="M2983" i="1"/>
  <c r="Q2983" i="1" s="1"/>
  <c r="R2983" i="1" s="1"/>
  <c r="M3652" i="1"/>
  <c r="M3606" i="1"/>
  <c r="M1683" i="1"/>
  <c r="Q1683" i="1" s="1"/>
  <c r="R1683" i="1" s="1"/>
  <c r="M2511" i="1"/>
  <c r="Q2511" i="1" s="1"/>
  <c r="R2511" i="1" s="1"/>
  <c r="M3690" i="1"/>
  <c r="Q3690" i="1" s="1"/>
  <c r="R3690" i="1" s="1"/>
  <c r="M2622" i="1"/>
  <c r="Q2622" i="1" s="1"/>
  <c r="R2622" i="1" s="1"/>
  <c r="M1510" i="1"/>
  <c r="Q1510" i="1" s="1"/>
  <c r="R1510" i="1" s="1"/>
  <c r="M1564" i="1"/>
  <c r="Q1564" i="1" s="1"/>
  <c r="R1564" i="1" s="1"/>
  <c r="M1643" i="1"/>
  <c r="M1685" i="1"/>
  <c r="M3560" i="1"/>
  <c r="Q3560" i="1" s="1"/>
  <c r="R3560" i="1" s="1"/>
  <c r="M2167" i="1"/>
  <c r="Q2167" i="1" s="1"/>
  <c r="R2167" i="1" s="1"/>
  <c r="M3453" i="1"/>
  <c r="Q3453" i="1" s="1"/>
  <c r="R3453" i="1" s="1"/>
  <c r="M2340" i="1"/>
  <c r="Q2340" i="1" s="1"/>
  <c r="R2340" i="1" s="1"/>
  <c r="M2814" i="1"/>
  <c r="M2012" i="1"/>
  <c r="Q2012" i="1" s="1"/>
  <c r="R2012" i="1" s="1"/>
  <c r="M3097" i="1"/>
  <c r="M3087" i="1"/>
  <c r="M2213" i="1"/>
  <c r="Q2213" i="1" s="1"/>
  <c r="R2213" i="1" s="1"/>
  <c r="M2951" i="1"/>
  <c r="Q2951" i="1" s="1"/>
  <c r="R2951" i="1" s="1"/>
  <c r="M1555" i="1"/>
  <c r="Q1555" i="1" s="1"/>
  <c r="R1555" i="1" s="1"/>
  <c r="M1583" i="1"/>
  <c r="Q1583" i="1" s="1"/>
  <c r="R1583" i="1" s="1"/>
  <c r="M2399" i="1"/>
  <c r="Q2399" i="1" s="1"/>
  <c r="R2399" i="1" s="1"/>
  <c r="M2546" i="1"/>
  <c r="Q2546" i="1" s="1"/>
  <c r="R2546" i="1" s="1"/>
  <c r="M2739" i="1"/>
  <c r="M2184" i="1"/>
  <c r="M2684" i="1"/>
  <c r="Q2684" i="1" s="1"/>
  <c r="R2684" i="1" s="1"/>
  <c r="M2664" i="1"/>
  <c r="Q2664" i="1" s="1"/>
  <c r="R2664" i="1" s="1"/>
  <c r="M2022" i="1"/>
  <c r="Q2022" i="1" s="1"/>
  <c r="R2022" i="1" s="1"/>
  <c r="M3170" i="1"/>
  <c r="Q3170" i="1" s="1"/>
  <c r="R3170" i="1" s="1"/>
  <c r="M3026" i="1"/>
  <c r="M2131" i="1"/>
  <c r="Q2131" i="1" s="1"/>
  <c r="R2131" i="1" s="1"/>
  <c r="M3301" i="1"/>
  <c r="M3202" i="1"/>
  <c r="Q3202" i="1" s="1"/>
  <c r="R3202" i="1" s="1"/>
  <c r="M1787" i="1"/>
  <c r="Q1787" i="1" s="1"/>
  <c r="R1787" i="1" s="1"/>
  <c r="M2558" i="1"/>
  <c r="Q2558" i="1" s="1"/>
  <c r="R2558" i="1" s="1"/>
  <c r="M2496" i="1"/>
  <c r="Q2496" i="1" s="1"/>
  <c r="R2496" i="1" s="1"/>
  <c r="M3703" i="1"/>
  <c r="Q3703" i="1" s="1"/>
  <c r="R3703" i="1" s="1"/>
  <c r="M3126" i="1"/>
  <c r="Q3126" i="1" s="1"/>
  <c r="R3126" i="1" s="1"/>
  <c r="M3032" i="1"/>
  <c r="Q3032" i="1" s="1"/>
  <c r="R3032" i="1" s="1"/>
  <c r="M3275" i="1"/>
  <c r="Q3275" i="1" s="1"/>
  <c r="R3275" i="1" s="1"/>
  <c r="M2392" i="1"/>
  <c r="Q2392" i="1" s="1"/>
  <c r="R2392" i="1" s="1"/>
  <c r="M2517" i="1"/>
  <c r="Q2517" i="1" s="1"/>
  <c r="R2517" i="1" s="1"/>
  <c r="M2188" i="1"/>
  <c r="Q2188" i="1" s="1"/>
  <c r="R2188" i="1" s="1"/>
  <c r="M2669" i="1"/>
  <c r="Q2669" i="1" s="1"/>
  <c r="R2669" i="1" s="1"/>
  <c r="M1843" i="1"/>
  <c r="Q1843" i="1" s="1"/>
  <c r="R1843" i="1" s="1"/>
  <c r="M3241" i="1"/>
  <c r="M2947" i="1"/>
  <c r="Q2947" i="1" s="1"/>
  <c r="R2947" i="1" s="1"/>
  <c r="M1521" i="1"/>
  <c r="M1821" i="1"/>
  <c r="M1724" i="1"/>
  <c r="Q1724" i="1" s="1"/>
  <c r="R1724" i="1" s="1"/>
  <c r="M2791" i="1"/>
  <c r="Q2791" i="1" s="1"/>
  <c r="R2791" i="1" s="1"/>
  <c r="M2688" i="1"/>
  <c r="Q2688" i="1" s="1"/>
  <c r="R2688" i="1" s="1"/>
  <c r="M1903" i="1"/>
  <c r="Q1903" i="1" s="1"/>
  <c r="R1903" i="1" s="1"/>
  <c r="M2365" i="1"/>
  <c r="Q2365" i="1" s="1"/>
  <c r="R2365" i="1" s="1"/>
  <c r="M2972" i="1"/>
  <c r="Q2972" i="1" s="1"/>
  <c r="R2972" i="1" s="1"/>
  <c r="M2214" i="1"/>
  <c r="M2990" i="1"/>
  <c r="M1538" i="1"/>
  <c r="Q1538" i="1" s="1"/>
  <c r="R1538" i="1" s="1"/>
  <c r="M1717" i="1"/>
  <c r="Q1717" i="1" s="1"/>
  <c r="R1717" i="1" s="1"/>
  <c r="M3554" i="1"/>
  <c r="Q3554" i="1" s="1"/>
  <c r="R3554" i="1" s="1"/>
  <c r="M1137" i="1"/>
  <c r="Q1137" i="1" s="1"/>
  <c r="R1137" i="1" s="1"/>
  <c r="M941" i="1"/>
  <c r="M1066" i="1"/>
  <c r="Q1066" i="1" s="1"/>
  <c r="R1066" i="1" s="1"/>
  <c r="M1249" i="1"/>
  <c r="M953" i="1"/>
  <c r="M853" i="1"/>
  <c r="Q853" i="1" s="1"/>
  <c r="R853" i="1" s="1"/>
  <c r="M1261" i="1"/>
  <c r="Q1261" i="1" s="1"/>
  <c r="R1261" i="1" s="1"/>
  <c r="M1005" i="1"/>
  <c r="Q1005" i="1" s="1"/>
  <c r="R1005" i="1" s="1"/>
  <c r="M1217" i="1"/>
  <c r="Q1217" i="1" s="1"/>
  <c r="R1217" i="1" s="1"/>
  <c r="M1255" i="1"/>
  <c r="M958" i="1"/>
  <c r="Q958" i="1" s="1"/>
  <c r="R958" i="1" s="1"/>
  <c r="M854" i="1"/>
  <c r="M1294" i="1"/>
  <c r="M1327" i="1"/>
  <c r="Q1327" i="1" s="1"/>
  <c r="R1327" i="1" s="1"/>
  <c r="M1330" i="1"/>
  <c r="Q1330" i="1" s="1"/>
  <c r="R1330" i="1" s="1"/>
  <c r="M1071" i="1"/>
  <c r="Q1071" i="1" s="1"/>
  <c r="R1071" i="1" s="1"/>
  <c r="M1257" i="1"/>
  <c r="Q1257" i="1" s="1"/>
  <c r="R1257" i="1" s="1"/>
  <c r="M840" i="1"/>
  <c r="M952" i="1"/>
  <c r="Q952" i="1" s="1"/>
  <c r="R952" i="1" s="1"/>
  <c r="M621" i="1"/>
  <c r="Q621" i="1" s="1"/>
  <c r="R621" i="1" s="1"/>
  <c r="M1256" i="1"/>
  <c r="Q1256" i="1" s="1"/>
  <c r="R1256" i="1" s="1"/>
  <c r="M1320" i="1"/>
  <c r="Q1320" i="1" s="1"/>
  <c r="R1320" i="1" s="1"/>
  <c r="M1321" i="1"/>
  <c r="Q1321" i="1" s="1"/>
  <c r="R1321" i="1" s="1"/>
  <c r="M1185" i="1"/>
  <c r="Q1185" i="1" s="1"/>
  <c r="R1185" i="1" s="1"/>
  <c r="M935" i="1"/>
  <c r="Q935" i="1" s="1"/>
  <c r="R935" i="1" s="1"/>
  <c r="M1477" i="1"/>
  <c r="M1223" i="1"/>
  <c r="Q1223" i="1" s="1"/>
  <c r="R1223" i="1" s="1"/>
  <c r="M989" i="1"/>
  <c r="M1014" i="1"/>
  <c r="M869" i="1"/>
  <c r="Q869" i="1" s="1"/>
  <c r="R869" i="1" s="1"/>
  <c r="M1055" i="1"/>
  <c r="Q1055" i="1" s="1"/>
  <c r="R1055" i="1" s="1"/>
  <c r="M841" i="1"/>
  <c r="Q841" i="1" s="1"/>
  <c r="R841" i="1" s="1"/>
  <c r="M1475" i="1"/>
  <c r="Q1475" i="1" s="1"/>
  <c r="R1475" i="1" s="1"/>
  <c r="M962" i="1"/>
  <c r="M1291" i="1"/>
  <c r="Q1291" i="1" s="1"/>
  <c r="R1291" i="1" s="1"/>
  <c r="M518" i="1"/>
  <c r="M1301" i="1"/>
  <c r="Q1301" i="1" s="1"/>
  <c r="R1301" i="1" s="1"/>
  <c r="M490" i="1"/>
  <c r="Q490" i="1" s="1"/>
  <c r="R490" i="1" s="1"/>
  <c r="M1072" i="1"/>
  <c r="Q1072" i="1" s="1"/>
  <c r="R1072" i="1" s="1"/>
  <c r="M1252" i="1"/>
  <c r="Q1252" i="1" s="1"/>
  <c r="R1252" i="1" s="1"/>
  <c r="M1326" i="1"/>
  <c r="Q1326" i="1" s="1"/>
  <c r="R1326" i="1" s="1"/>
  <c r="M1329" i="1"/>
  <c r="M530" i="1"/>
  <c r="Q530" i="1" s="1"/>
  <c r="R530" i="1" s="1"/>
  <c r="M1200" i="1"/>
  <c r="M1075" i="1"/>
  <c r="Q1075" i="1" s="1"/>
  <c r="R1075" i="1" s="1"/>
  <c r="M985" i="1"/>
  <c r="Q985" i="1" s="1"/>
  <c r="R985" i="1" s="1"/>
  <c r="M466" i="1"/>
  <c r="Q466" i="1" s="1"/>
  <c r="R466" i="1" s="1"/>
  <c r="M1064" i="1"/>
  <c r="Q1064" i="1" s="1"/>
  <c r="R1064" i="1" s="1"/>
  <c r="M919" i="1"/>
  <c r="Q919" i="1" s="1"/>
  <c r="R919" i="1" s="1"/>
  <c r="M856" i="1"/>
  <c r="Q856" i="1" s="1"/>
  <c r="R856" i="1" s="1"/>
  <c r="M1270" i="1"/>
  <c r="Q1270" i="1" s="1"/>
  <c r="R1270" i="1" s="1"/>
  <c r="M1013" i="1"/>
  <c r="M1228" i="1"/>
  <c r="M1216" i="1"/>
  <c r="Q1216" i="1" s="1"/>
  <c r="R1216" i="1" s="1"/>
  <c r="M1426" i="1"/>
  <c r="Q1426" i="1" s="1"/>
  <c r="R1426" i="1" s="1"/>
  <c r="M1308" i="1"/>
  <c r="Q1308" i="1" s="1"/>
  <c r="R1308" i="1" s="1"/>
  <c r="M834" i="1"/>
  <c r="Q834" i="1" s="1"/>
  <c r="R834" i="1" s="1"/>
  <c r="M1040" i="1"/>
  <c r="M951" i="1"/>
  <c r="Q951" i="1" s="1"/>
  <c r="R951" i="1" s="1"/>
  <c r="M1082" i="1"/>
  <c r="Q1082" i="1" s="1"/>
  <c r="R1082" i="1" s="1"/>
  <c r="M1026" i="1"/>
  <c r="M1174" i="1"/>
  <c r="Q1174" i="1" s="1"/>
  <c r="R1174" i="1" s="1"/>
  <c r="M623" i="1"/>
  <c r="Q623" i="1" s="1"/>
  <c r="R623" i="1" s="1"/>
  <c r="M1008" i="1"/>
  <c r="Q1008" i="1" s="1"/>
  <c r="R1008" i="1" s="1"/>
  <c r="M1206" i="1"/>
  <c r="Q1206" i="1" s="1"/>
  <c r="R1206" i="1" s="1"/>
  <c r="M1283" i="1"/>
  <c r="Q1283" i="1" s="1"/>
  <c r="R1283" i="1" s="1"/>
  <c r="M1431" i="1"/>
  <c r="Q1431" i="1" s="1"/>
  <c r="R1431" i="1" s="1"/>
  <c r="M1069" i="1"/>
  <c r="M1287" i="1"/>
  <c r="Q1287" i="1" s="1"/>
  <c r="R1287" i="1" s="1"/>
  <c r="M1224" i="1"/>
  <c r="Q1224" i="1" s="1"/>
  <c r="R1224" i="1" s="1"/>
  <c r="M1473" i="1"/>
  <c r="Q1473" i="1" s="1"/>
  <c r="R1473" i="1" s="1"/>
  <c r="M859" i="1"/>
  <c r="Q859" i="1" s="1"/>
  <c r="R859" i="1" s="1"/>
  <c r="M1351" i="1"/>
  <c r="Q1351" i="1" s="1"/>
  <c r="R1351" i="1" s="1"/>
  <c r="M950" i="1"/>
  <c r="Q950" i="1" s="1"/>
  <c r="R950" i="1" s="1"/>
  <c r="M1067" i="1"/>
  <c r="Q1067" i="1" s="1"/>
  <c r="R1067" i="1" s="1"/>
  <c r="M729" i="1"/>
  <c r="M549" i="1"/>
  <c r="M1162" i="1"/>
  <c r="Q1162" i="1" s="1"/>
  <c r="R1162" i="1" s="1"/>
  <c r="M987" i="1"/>
  <c r="Q987" i="1" s="1"/>
  <c r="R987" i="1" s="1"/>
  <c r="M1474" i="1"/>
  <c r="Q1474" i="1" s="1"/>
  <c r="R1474" i="1" s="1"/>
  <c r="M1038" i="1"/>
  <c r="Q1038" i="1" s="1"/>
  <c r="R1038" i="1" s="1"/>
  <c r="M842" i="1"/>
  <c r="M1010" i="1"/>
  <c r="Q1010" i="1" s="1"/>
  <c r="R1010" i="1" s="1"/>
  <c r="M872" i="1"/>
  <c r="M1229" i="1"/>
  <c r="Q1229" i="1" s="1"/>
  <c r="R1229" i="1" s="1"/>
  <c r="M692" i="1"/>
  <c r="Q692" i="1" s="1"/>
  <c r="R692" i="1" s="1"/>
  <c r="M945" i="1"/>
  <c r="Q945" i="1" s="1"/>
  <c r="R945" i="1" s="1"/>
  <c r="M1307" i="1"/>
  <c r="Q1307" i="1" s="1"/>
  <c r="R1307" i="1" s="1"/>
  <c r="M934" i="1"/>
  <c r="Q934" i="1" s="1"/>
  <c r="R934" i="1" s="1"/>
  <c r="M849" i="1"/>
  <c r="Q849" i="1" s="1"/>
  <c r="R849" i="1" s="1"/>
  <c r="M1424" i="1"/>
  <c r="Q1424" i="1" s="1"/>
  <c r="R1424" i="1" s="1"/>
  <c r="M1288" i="1"/>
  <c r="M1118" i="1"/>
  <c r="M482" i="1"/>
  <c r="Q482" i="1" s="1"/>
  <c r="R482" i="1" s="1"/>
  <c r="M585" i="1"/>
  <c r="Q585" i="1" s="1"/>
  <c r="R585" i="1" s="1"/>
  <c r="M1081" i="1"/>
  <c r="Q1081" i="1" s="1"/>
  <c r="R1081" i="1" s="1"/>
  <c r="M590" i="1"/>
  <c r="Q590" i="1" s="1"/>
  <c r="R590" i="1" s="1"/>
  <c r="M977" i="1"/>
  <c r="M1127" i="1"/>
  <c r="Q1127" i="1" s="1"/>
  <c r="R1127" i="1" s="1"/>
  <c r="M836" i="1"/>
  <c r="M1037" i="1"/>
  <c r="Q1037" i="1" s="1"/>
  <c r="R1037" i="1" s="1"/>
  <c r="M1293" i="1"/>
  <c r="M1016" i="1"/>
  <c r="Q1016" i="1" s="1"/>
  <c r="R1016" i="1" s="1"/>
  <c r="M1383" i="1"/>
  <c r="Q1383" i="1" s="1"/>
  <c r="R1383" i="1" s="1"/>
  <c r="M822" i="1"/>
  <c r="Q822" i="1" s="1"/>
  <c r="R822" i="1" s="1"/>
  <c r="M573" i="1"/>
  <c r="Q573" i="1" s="1"/>
  <c r="R573" i="1" s="1"/>
  <c r="M1406" i="1"/>
  <c r="Q1406" i="1" s="1"/>
  <c r="R1406" i="1" s="1"/>
  <c r="M1337" i="1"/>
  <c r="M857" i="1"/>
  <c r="Q857" i="1" s="1"/>
  <c r="R857" i="1" s="1"/>
  <c r="M1452" i="1"/>
  <c r="Q1452" i="1" s="1"/>
  <c r="R1452" i="1" s="1"/>
  <c r="M845" i="1"/>
  <c r="Q845" i="1" s="1"/>
  <c r="R845" i="1" s="1"/>
  <c r="M832" i="1"/>
  <c r="Q832" i="1" s="1"/>
  <c r="R832" i="1" s="1"/>
  <c r="M937" i="1"/>
  <c r="Q937" i="1" s="1"/>
  <c r="R937" i="1" s="1"/>
  <c r="M1221" i="1"/>
  <c r="M1004" i="1"/>
  <c r="Q1004" i="1" s="1"/>
  <c r="R1004" i="1" s="1"/>
  <c r="M488" i="1"/>
  <c r="M940" i="1"/>
  <c r="Q940" i="1" s="1"/>
  <c r="R940" i="1" s="1"/>
  <c r="M517" i="1"/>
  <c r="Q517" i="1" s="1"/>
  <c r="R517" i="1" s="1"/>
  <c r="M986" i="1"/>
  <c r="Q986" i="1" s="1"/>
  <c r="R986" i="1" s="1"/>
  <c r="M652" i="1"/>
  <c r="Q652" i="1" s="1"/>
  <c r="R652" i="1" s="1"/>
  <c r="M579" i="1"/>
  <c r="Q579" i="1" s="1"/>
  <c r="R579" i="1" s="1"/>
  <c r="M1235" i="1"/>
  <c r="Q1235" i="1" s="1"/>
  <c r="R1235" i="1" s="1"/>
  <c r="M851" i="1"/>
  <c r="Q851" i="1" s="1"/>
  <c r="R851" i="1" s="1"/>
  <c r="M1471" i="1"/>
  <c r="M1246" i="1"/>
  <c r="M816" i="1"/>
  <c r="Q816" i="1" s="1"/>
  <c r="R816" i="1" s="1"/>
  <c r="M1253" i="1"/>
  <c r="Q1253" i="1" s="1"/>
  <c r="R1253" i="1" s="1"/>
  <c r="M1317" i="1"/>
  <c r="Q1317" i="1" s="1"/>
  <c r="R1317" i="1" s="1"/>
  <c r="M975" i="1"/>
  <c r="Q975" i="1" s="1"/>
  <c r="R975" i="1" s="1"/>
  <c r="M1117" i="1"/>
  <c r="M475" i="1"/>
  <c r="Q475" i="1" s="1"/>
  <c r="R475" i="1" s="1"/>
  <c r="M903" i="1"/>
  <c r="M1353" i="1"/>
  <c r="M955" i="1"/>
  <c r="Q955" i="1" s="1"/>
  <c r="R955" i="1" s="1"/>
  <c r="M964" i="1"/>
  <c r="Q964" i="1" s="1"/>
  <c r="R964" i="1" s="1"/>
  <c r="M974" i="1"/>
  <c r="Q974" i="1" s="1"/>
  <c r="R974" i="1" s="1"/>
  <c r="M867" i="1"/>
  <c r="Q867" i="1" s="1"/>
  <c r="R867" i="1" s="1"/>
  <c r="M1282" i="1"/>
  <c r="Q1282" i="1" s="1"/>
  <c r="R1282" i="1" s="1"/>
  <c r="M1269" i="1"/>
  <c r="Q1269" i="1" s="1"/>
  <c r="R1269" i="1" s="1"/>
  <c r="M997" i="1"/>
  <c r="M949" i="1"/>
  <c r="Q949" i="1" s="1"/>
  <c r="R949" i="1" s="1"/>
  <c r="M968" i="1"/>
  <c r="Q968" i="1" s="1"/>
  <c r="R968" i="1" s="1"/>
  <c r="M460" i="1"/>
  <c r="Q460" i="1" s="1"/>
  <c r="R460" i="1" s="1"/>
  <c r="M838" i="1"/>
  <c r="Q838" i="1" s="1"/>
  <c r="R838" i="1" s="1"/>
  <c r="M1241" i="1"/>
  <c r="Q1241" i="1" s="1"/>
  <c r="R1241" i="1" s="1"/>
  <c r="M1258" i="1"/>
  <c r="Q1258" i="1" s="1"/>
  <c r="R1258" i="1" s="1"/>
  <c r="M728" i="1"/>
  <c r="Q728" i="1" s="1"/>
  <c r="M456" i="1"/>
  <c r="M615" i="1"/>
  <c r="M837" i="1"/>
  <c r="Q837" i="1" s="1"/>
  <c r="R837" i="1" s="1"/>
  <c r="M1160" i="1"/>
  <c r="Q1160" i="1" s="1"/>
  <c r="R1160" i="1" s="1"/>
  <c r="M991" i="1"/>
  <c r="Q991" i="1" s="1"/>
  <c r="R991" i="1" s="1"/>
  <c r="M553" i="1"/>
  <c r="Q553" i="1" s="1"/>
  <c r="R553" i="1" s="1"/>
  <c r="M520" i="1"/>
  <c r="M1030" i="1"/>
  <c r="Q1030" i="1" s="1"/>
  <c r="R1030" i="1" s="1"/>
  <c r="M861" i="1"/>
  <c r="M733" i="1"/>
  <c r="M587" i="1"/>
  <c r="M984" i="1"/>
  <c r="Q984" i="1" s="1"/>
  <c r="R984" i="1" s="1"/>
  <c r="M1003" i="1"/>
  <c r="Q1003" i="1" s="1"/>
  <c r="R1003" i="1" s="1"/>
  <c r="M551" i="1"/>
  <c r="Q551" i="1" s="1"/>
  <c r="R551" i="1" s="1"/>
  <c r="M1268" i="1"/>
  <c r="Q1268" i="1" s="1"/>
  <c r="R1268" i="1" s="1"/>
  <c r="M1130" i="1"/>
  <c r="Q1130" i="1" s="1"/>
  <c r="R1130" i="1" s="1"/>
  <c r="M1107" i="1"/>
  <c r="M486" i="1"/>
  <c r="Q486" i="1" s="1"/>
  <c r="R486" i="1" s="1"/>
  <c r="M1189" i="1"/>
  <c r="Q1189" i="1" s="1"/>
  <c r="R1189" i="1" s="1"/>
  <c r="M876" i="1"/>
  <c r="Q876" i="1" s="1"/>
  <c r="R876" i="1" s="1"/>
  <c r="M1240" i="1"/>
  <c r="Q1240" i="1" s="1"/>
  <c r="R1240" i="1" s="1"/>
  <c r="M1041" i="1"/>
  <c r="Q1041" i="1" s="1"/>
  <c r="R1041" i="1" s="1"/>
  <c r="M1430" i="1"/>
  <c r="M1134" i="1"/>
  <c r="Q1134" i="1" s="1"/>
  <c r="R1134" i="1" s="1"/>
  <c r="M1111" i="1"/>
  <c r="M459" i="1"/>
  <c r="Q459" i="1" s="1"/>
  <c r="R459" i="1" s="1"/>
  <c r="M583" i="1"/>
  <c r="Q583" i="1" s="1"/>
  <c r="R583" i="1" s="1"/>
  <c r="M1062" i="1"/>
  <c r="Q1062" i="1" s="1"/>
  <c r="R1062" i="1" s="1"/>
  <c r="M930" i="1"/>
  <c r="Q930" i="1" s="1"/>
  <c r="R930" i="1" s="1"/>
  <c r="M995" i="1"/>
  <c r="Q995" i="1" s="1"/>
  <c r="R995" i="1" s="1"/>
  <c r="M557" i="1"/>
  <c r="Q557" i="1" s="1"/>
  <c r="R557" i="1" s="1"/>
  <c r="M1345" i="1"/>
  <c r="Q1345" i="1" s="1"/>
  <c r="R1345" i="1" s="1"/>
  <c r="M1142" i="1"/>
  <c r="M966" i="1"/>
  <c r="M980" i="1"/>
  <c r="Q980" i="1" s="1"/>
  <c r="R980" i="1" s="1"/>
  <c r="M1028" i="1"/>
  <c r="Q1028" i="1" s="1"/>
  <c r="R1028" i="1" s="1"/>
  <c r="M1264" i="1"/>
  <c r="Q1264" i="1" s="1"/>
  <c r="R1264" i="1" s="1"/>
  <c r="M1058" i="1"/>
  <c r="Q1058" i="1" s="1"/>
  <c r="R1058" i="1" s="1"/>
  <c r="M1486" i="1"/>
  <c r="M879" i="1"/>
  <c r="Q879" i="1" s="1"/>
  <c r="R879" i="1" s="1"/>
  <c r="M1366" i="1"/>
  <c r="M1310" i="1"/>
  <c r="Q1310" i="1" s="1"/>
  <c r="R1310" i="1" s="1"/>
  <c r="M546" i="1"/>
  <c r="Q546" i="1" s="1"/>
  <c r="R546" i="1" s="1"/>
  <c r="M1347" i="1"/>
  <c r="Q1347" i="1" s="1"/>
  <c r="R1347" i="1" s="1"/>
  <c r="M1168" i="1"/>
  <c r="Q1168" i="1" s="1"/>
  <c r="R1168" i="1" s="1"/>
  <c r="M1428" i="1"/>
  <c r="Q1428" i="1" s="1"/>
  <c r="R1428" i="1" s="1"/>
  <c r="M1236" i="1"/>
  <c r="Q1236" i="1" s="1"/>
  <c r="R1236" i="1" s="1"/>
  <c r="M1000" i="1"/>
  <c r="Q1000" i="1" s="1"/>
  <c r="R1000" i="1" s="1"/>
  <c r="M810" i="1"/>
  <c r="M661" i="1"/>
  <c r="Q661" i="1" s="1"/>
  <c r="R661" i="1" s="1"/>
  <c r="M637" i="1"/>
  <c r="Q637" i="1" s="1"/>
  <c r="R637" i="1" s="1"/>
  <c r="M922" i="1"/>
  <c r="Q922" i="1" s="1"/>
  <c r="R922" i="1" s="1"/>
  <c r="M944" i="1"/>
  <c r="Q944" i="1" s="1"/>
  <c r="R944" i="1" s="1"/>
  <c r="M983" i="1"/>
  <c r="Q983" i="1" s="1"/>
  <c r="R983" i="1" s="1"/>
  <c r="M1274" i="1"/>
  <c r="M706" i="1"/>
  <c r="Q706" i="1" s="1"/>
  <c r="R706" i="1" s="1"/>
  <c r="M717" i="1"/>
  <c r="M874" i="1"/>
  <c r="M533" i="1"/>
  <c r="Q533" i="1" s="1"/>
  <c r="R533" i="1" s="1"/>
  <c r="M1145" i="1"/>
  <c r="Q1145" i="1" s="1"/>
  <c r="R1145" i="1" s="1"/>
  <c r="M1034" i="1"/>
  <c r="Q1034" i="1" s="1"/>
  <c r="R1034" i="1" s="1"/>
  <c r="M939" i="1"/>
  <c r="Q939" i="1" s="1"/>
  <c r="R939" i="1" s="1"/>
  <c r="M560" i="1"/>
  <c r="Q560" i="1" s="1"/>
  <c r="R560" i="1" s="1"/>
  <c r="M1398" i="1"/>
  <c r="Q1398" i="1" s="1"/>
  <c r="R1398" i="1" s="1"/>
  <c r="M1247" i="1"/>
  <c r="M1472" i="1"/>
  <c r="M863" i="1"/>
  <c r="Q863" i="1" s="1"/>
  <c r="R863" i="1" s="1"/>
  <c r="M1281" i="1"/>
  <c r="Q1281" i="1" s="1"/>
  <c r="R1281" i="1" s="1"/>
  <c r="M1350" i="1"/>
  <c r="Q1350" i="1" s="1"/>
  <c r="R1350" i="1" s="1"/>
  <c r="M1220" i="1"/>
  <c r="Q1220" i="1" s="1"/>
  <c r="R1220" i="1" s="1"/>
  <c r="M1027" i="1"/>
  <c r="Q1027" i="1" s="1"/>
  <c r="R1027" i="1" s="1"/>
  <c r="M1290" i="1"/>
  <c r="Q1290" i="1" s="1"/>
  <c r="R1290" i="1" s="1"/>
  <c r="M1263" i="1"/>
  <c r="M886" i="1"/>
  <c r="Q886" i="1" s="1"/>
  <c r="R886" i="1" s="1"/>
  <c r="M1233" i="1"/>
  <c r="Q1233" i="1" s="1"/>
  <c r="R1233" i="1" s="1"/>
  <c r="M1354" i="1"/>
  <c r="Q1354" i="1" s="1"/>
  <c r="R1354" i="1" s="1"/>
  <c r="M578" i="1"/>
  <c r="Q578" i="1" s="1"/>
  <c r="R578" i="1" s="1"/>
  <c r="M1408" i="1"/>
  <c r="Q1408" i="1" s="1"/>
  <c r="R1408" i="1" s="1"/>
  <c r="M1397" i="1"/>
  <c r="M982" i="1"/>
  <c r="Q982" i="1" s="1"/>
  <c r="R982" i="1" s="1"/>
  <c r="M864" i="1"/>
  <c r="M730" i="1"/>
  <c r="Q730" i="1" s="1"/>
  <c r="R730" i="1" s="1"/>
  <c r="M664" i="1"/>
  <c r="Q664" i="1" s="1"/>
  <c r="R664" i="1" s="1"/>
  <c r="M1087" i="1"/>
  <c r="Q1087" i="1" s="1"/>
  <c r="R1087" i="1" s="1"/>
  <c r="M961" i="1"/>
  <c r="Q961" i="1" s="1"/>
  <c r="R961" i="1" s="1"/>
  <c r="M1280" i="1"/>
  <c r="Q1280" i="1" s="1"/>
  <c r="R1280" i="1" s="1"/>
  <c r="M759" i="1"/>
  <c r="Q759" i="1" s="1"/>
  <c r="R759" i="1" s="1"/>
  <c r="M1135" i="1"/>
  <c r="Q1135" i="1" s="1"/>
  <c r="R1135" i="1" s="1"/>
  <c r="M1129" i="1"/>
  <c r="M1112" i="1"/>
  <c r="M1106" i="1"/>
  <c r="Q1106" i="1" s="1"/>
  <c r="R1106" i="1" s="1"/>
  <c r="M489" i="1"/>
  <c r="Q489" i="1" s="1"/>
  <c r="R489" i="1" s="1"/>
  <c r="M1232" i="1"/>
  <c r="Q1232" i="1" s="1"/>
  <c r="R1232" i="1" s="1"/>
  <c r="M1077" i="1"/>
  <c r="Q1077" i="1" s="1"/>
  <c r="R1077" i="1" s="1"/>
  <c r="M1478" i="1"/>
  <c r="M943" i="1"/>
  <c r="Q943" i="1" s="1"/>
  <c r="R943" i="1" s="1"/>
  <c r="M690" i="1"/>
  <c r="M1195" i="1"/>
  <c r="Q1195" i="1" s="1"/>
  <c r="R1195" i="1" s="1"/>
  <c r="M465" i="1"/>
  <c r="Q465" i="1" s="1"/>
  <c r="R465" i="1" s="1"/>
  <c r="M589" i="1"/>
  <c r="Q589" i="1" s="1"/>
  <c r="R589" i="1" s="1"/>
  <c r="M644" i="1"/>
  <c r="Q644" i="1" s="1"/>
  <c r="R644" i="1" s="1"/>
  <c r="M855" i="1"/>
  <c r="Q855" i="1" s="1"/>
  <c r="R855" i="1" s="1"/>
  <c r="M1080" i="1"/>
  <c r="M1053" i="1"/>
  <c r="Q1053" i="1" s="1"/>
  <c r="R1053" i="1" s="1"/>
  <c r="M786" i="1"/>
  <c r="M726" i="1"/>
  <c r="Q726" i="1" s="1"/>
  <c r="R726" i="1" s="1"/>
  <c r="M688" i="1"/>
  <c r="Q688" i="1" s="1"/>
  <c r="R688" i="1" s="1"/>
  <c r="M1361" i="1"/>
  <c r="Q1361" i="1" s="1"/>
  <c r="R1361" i="1" s="1"/>
  <c r="M554" i="1"/>
  <c r="Q554" i="1" s="1"/>
  <c r="R554" i="1" s="1"/>
  <c r="M513" i="1"/>
  <c r="Q513" i="1" s="1"/>
  <c r="R513" i="1" s="1"/>
  <c r="M1267" i="1"/>
  <c r="Q1267" i="1" s="1"/>
  <c r="R1267" i="1" s="1"/>
  <c r="M516" i="1"/>
  <c r="Q516" i="1" s="1"/>
  <c r="R516" i="1" s="1"/>
  <c r="M1244" i="1"/>
  <c r="M1054" i="1"/>
  <c r="M1289" i="1"/>
  <c r="Q1289" i="1" s="1"/>
  <c r="R1289" i="1" s="1"/>
  <c r="M1251" i="1"/>
  <c r="Q1251" i="1" s="1"/>
  <c r="R1251" i="1" s="1"/>
  <c r="M889" i="1"/>
  <c r="Q889" i="1" s="1"/>
  <c r="R889" i="1" s="1"/>
  <c r="M1215" i="1"/>
  <c r="Q1215" i="1" s="1"/>
  <c r="R1215" i="1" s="1"/>
  <c r="M811" i="1"/>
  <c r="Q811" i="1" s="1"/>
  <c r="R811" i="1" s="1"/>
  <c r="M835" i="1"/>
  <c r="Q835" i="1" s="1"/>
  <c r="R835" i="1" s="1"/>
  <c r="M1092" i="1"/>
  <c r="M1048" i="1"/>
  <c r="M761" i="1"/>
  <c r="Q761" i="1" s="1"/>
  <c r="R761" i="1" s="1"/>
  <c r="M458" i="1"/>
  <c r="Q458" i="1" s="1"/>
  <c r="R458" i="1" s="1"/>
  <c r="M1225" i="1"/>
  <c r="Q1225" i="1" s="1"/>
  <c r="R1225" i="1" s="1"/>
  <c r="M636" i="1"/>
  <c r="Q636" i="1" s="1"/>
  <c r="R636" i="1" s="1"/>
  <c r="M528" i="1"/>
  <c r="M1078" i="1"/>
  <c r="Q1078" i="1" s="1"/>
  <c r="R1078" i="1" s="1"/>
  <c r="M1300" i="1"/>
  <c r="Q1300" i="1" s="1"/>
  <c r="R1300" i="1" s="1"/>
  <c r="M1285" i="1"/>
  <c r="Q1285" i="1" s="1"/>
  <c r="R1285" i="1" s="1"/>
  <c r="M799" i="1"/>
  <c r="Q799" i="1" s="1"/>
  <c r="R799" i="1" s="1"/>
  <c r="M484" i="1"/>
  <c r="Q484" i="1" s="1"/>
  <c r="R484" i="1" s="1"/>
  <c r="M1181" i="1"/>
  <c r="Q1181" i="1" s="1"/>
  <c r="R1181" i="1" s="1"/>
  <c r="M1180" i="1"/>
  <c r="Q1180" i="1" s="1"/>
  <c r="R1180" i="1" s="1"/>
  <c r="M1226" i="1"/>
  <c r="M515" i="1"/>
  <c r="Q515" i="1" s="1"/>
  <c r="R515" i="1" s="1"/>
  <c r="M1480" i="1"/>
  <c r="M1343" i="1"/>
  <c r="Q1343" i="1" s="1"/>
  <c r="R1343" i="1" s="1"/>
  <c r="M1178" i="1"/>
  <c r="Q1178" i="1" s="1"/>
  <c r="R1178" i="1" s="1"/>
  <c r="M1138" i="1"/>
  <c r="Q1138" i="1" s="1"/>
  <c r="R1138" i="1" s="1"/>
  <c r="M1043" i="1"/>
  <c r="Q1043" i="1" s="1"/>
  <c r="R1043" i="1" s="1"/>
  <c r="M1039" i="1"/>
  <c r="Q1039" i="1" s="1"/>
  <c r="R1039" i="1" s="1"/>
  <c r="M1133" i="1"/>
  <c r="M1110" i="1"/>
  <c r="Q1110" i="1" s="1"/>
  <c r="R1110" i="1" s="1"/>
  <c r="M895" i="1"/>
  <c r="M613" i="1"/>
  <c r="M646" i="1"/>
  <c r="Q646" i="1" s="1"/>
  <c r="R646" i="1" s="1"/>
  <c r="M1136" i="1"/>
  <c r="Q1136" i="1" s="1"/>
  <c r="R1136" i="1" s="1"/>
  <c r="M704" i="1"/>
  <c r="Q704" i="1" s="1"/>
  <c r="R704" i="1" s="1"/>
  <c r="M715" i="1"/>
  <c r="Q715" i="1" s="1"/>
  <c r="R715" i="1" s="1"/>
  <c r="M932" i="1"/>
  <c r="Q932" i="1" s="1"/>
  <c r="R932" i="1" s="1"/>
  <c r="M826" i="1"/>
  <c r="Q826" i="1" s="1"/>
  <c r="R826" i="1" s="1"/>
  <c r="M824" i="1"/>
  <c r="Q824" i="1" s="1"/>
  <c r="R824" i="1" s="1"/>
  <c r="M1161" i="1"/>
  <c r="M871" i="1"/>
  <c r="Q871" i="1" s="1"/>
  <c r="R871" i="1" s="1"/>
  <c r="M1032" i="1"/>
  <c r="Q1032" i="1" s="1"/>
  <c r="R1032" i="1" s="1"/>
  <c r="M607" i="1"/>
  <c r="Q607" i="1" s="1"/>
  <c r="R607" i="1" s="1"/>
  <c r="M685" i="1"/>
  <c r="Q685" i="1" s="1"/>
  <c r="R685" i="1" s="1"/>
  <c r="M660" i="1"/>
  <c r="M527" i="1"/>
  <c r="Q527" i="1" s="1"/>
  <c r="R527" i="1" s="1"/>
  <c r="M748" i="1"/>
  <c r="M1222" i="1"/>
  <c r="Q1222" i="1" s="1"/>
  <c r="R1222" i="1" s="1"/>
  <c r="M1097" i="1"/>
  <c r="Q1097" i="1" s="1"/>
  <c r="R1097" i="1" s="1"/>
  <c r="M820" i="1"/>
  <c r="Q820" i="1" s="1"/>
  <c r="R820" i="1" s="1"/>
  <c r="M1352" i="1"/>
  <c r="Q1352" i="1" s="1"/>
  <c r="R1352" i="1" s="1"/>
  <c r="M1176" i="1"/>
  <c r="Q1176" i="1" s="1"/>
  <c r="R1176" i="1" s="1"/>
  <c r="M860" i="1"/>
  <c r="M1007" i="1"/>
  <c r="Q1007" i="1" s="1"/>
  <c r="R1007" i="1" s="1"/>
  <c r="M778" i="1"/>
  <c r="Q778" i="1" s="1"/>
  <c r="R778" i="1" s="1"/>
  <c r="M722" i="1"/>
  <c r="Q722" i="1" s="1"/>
  <c r="R722" i="1" s="1"/>
  <c r="M1065" i="1"/>
  <c r="Q1065" i="1" s="1"/>
  <c r="R1065" i="1" s="1"/>
  <c r="M1312" i="1"/>
  <c r="Q1312" i="1" s="1"/>
  <c r="R1312" i="1" s="1"/>
  <c r="M622" i="1"/>
  <c r="Q622" i="1" s="1"/>
  <c r="R622" i="1" s="1"/>
  <c r="M497" i="1"/>
  <c r="Q497" i="1" s="1"/>
  <c r="R497" i="1" s="1"/>
  <c r="M494" i="1"/>
  <c r="M1444" i="1"/>
  <c r="Q1444" i="1" s="1"/>
  <c r="R1444" i="1" s="1"/>
  <c r="M1024" i="1"/>
  <c r="M1262" i="1"/>
  <c r="M1335" i="1"/>
  <c r="Q1335" i="1" s="1"/>
  <c r="R1335" i="1" s="1"/>
  <c r="M746" i="1"/>
  <c r="Q746" i="1" s="1"/>
  <c r="R746" i="1" s="1"/>
  <c r="M1056" i="1"/>
  <c r="Q1056" i="1" s="1"/>
  <c r="R1056" i="1" s="1"/>
  <c r="M670" i="1"/>
  <c r="Q670" i="1" s="1"/>
  <c r="R670" i="1" s="1"/>
  <c r="M640" i="1"/>
  <c r="Q640" i="1" s="1"/>
  <c r="R640" i="1" s="1"/>
  <c r="M963" i="1"/>
  <c r="Q963" i="1" s="1"/>
  <c r="R963" i="1" s="1"/>
  <c r="M815" i="1"/>
  <c r="M1001" i="1"/>
  <c r="Q1001" i="1" s="1"/>
  <c r="R1001" i="1" s="1"/>
  <c r="M1114" i="1"/>
  <c r="Q1114" i="1" s="1"/>
  <c r="R1114" i="1" s="1"/>
  <c r="M602" i="1"/>
  <c r="Q602" i="1" s="1"/>
  <c r="R602" i="1" s="1"/>
  <c r="M1482" i="1"/>
  <c r="Q1482" i="1" s="1"/>
  <c r="R1482" i="1" s="1"/>
  <c r="M665" i="1"/>
  <c r="Q665" i="1" s="1"/>
  <c r="R665" i="1" s="1"/>
  <c r="M852" i="1"/>
  <c r="Q852" i="1" s="1"/>
  <c r="R852" i="1" s="1"/>
  <c r="M1094" i="1"/>
  <c r="Q1094" i="1" s="1"/>
  <c r="R1094" i="1" s="1"/>
  <c r="M1086" i="1"/>
  <c r="M596" i="1"/>
  <c r="Q596" i="1" s="1"/>
  <c r="R596" i="1" s="1"/>
  <c r="M1219" i="1"/>
  <c r="Q1219" i="1" s="1"/>
  <c r="R1219" i="1" s="1"/>
  <c r="M1029" i="1"/>
  <c r="Q1029" i="1" s="1"/>
  <c r="R1029" i="1" s="1"/>
  <c r="M732" i="1"/>
  <c r="Q732" i="1" s="1"/>
  <c r="R732" i="1" s="1"/>
  <c r="M787" i="1"/>
  <c r="Q787" i="1" s="1"/>
  <c r="R787" i="1" s="1"/>
  <c r="M718" i="1"/>
  <c r="Q718" i="1" s="1"/>
  <c r="R718" i="1" s="1"/>
  <c r="M1437" i="1"/>
  <c r="Q1437" i="1" s="1"/>
  <c r="R1437" i="1" s="1"/>
  <c r="M1467" i="1"/>
  <c r="Q1467" i="1" s="1"/>
  <c r="R1467" i="1" s="1"/>
  <c r="M1292" i="1"/>
  <c r="M806" i="1"/>
  <c r="Q806" i="1" s="1"/>
  <c r="R806" i="1" s="1"/>
  <c r="M800" i="1"/>
  <c r="Q800" i="1" s="1"/>
  <c r="R800" i="1" s="1"/>
  <c r="M1132" i="1"/>
  <c r="Q1132" i="1" s="1"/>
  <c r="R1132" i="1" s="1"/>
  <c r="M1109" i="1"/>
  <c r="Q1109" i="1" s="1"/>
  <c r="R1109" i="1" s="1"/>
  <c r="M1484" i="1"/>
  <c r="M689" i="1"/>
  <c r="Q689" i="1" s="1"/>
  <c r="R689" i="1" s="1"/>
  <c r="M680" i="1"/>
  <c r="M1150" i="1"/>
  <c r="Q1150" i="1" s="1"/>
  <c r="R1150" i="1" s="1"/>
  <c r="M1318" i="1"/>
  <c r="Q1318" i="1" s="1"/>
  <c r="R1318" i="1" s="1"/>
  <c r="M663" i="1"/>
  <c r="Q663" i="1" s="1"/>
  <c r="R663" i="1" s="1"/>
  <c r="M996" i="1"/>
  <c r="Q996" i="1" s="1"/>
  <c r="R996" i="1" s="1"/>
  <c r="M1158" i="1"/>
  <c r="Q1158" i="1" s="1"/>
  <c r="R1158" i="1" s="1"/>
  <c r="M1476" i="1"/>
  <c r="Q1476" i="1" s="1"/>
  <c r="R1476" i="1" s="1"/>
  <c r="M1466" i="1"/>
  <c r="Q1466" i="1" s="1"/>
  <c r="R1466" i="1" s="1"/>
  <c r="M1059" i="1"/>
  <c r="M1286" i="1"/>
  <c r="Q1286" i="1" s="1"/>
  <c r="R1286" i="1" s="1"/>
  <c r="M921" i="1"/>
  <c r="Q921" i="1" s="1"/>
  <c r="R921" i="1" s="1"/>
  <c r="M918" i="1"/>
  <c r="Q918" i="1" s="1"/>
  <c r="R918" i="1" s="1"/>
  <c r="M873" i="1"/>
  <c r="Q873" i="1" s="1"/>
  <c r="R873" i="1" s="1"/>
  <c r="M659" i="1"/>
  <c r="Q659" i="1" s="1"/>
  <c r="R659" i="1" s="1"/>
  <c r="M645" i="1"/>
  <c r="M496" i="1"/>
  <c r="Q496" i="1" s="1"/>
  <c r="R496" i="1" s="1"/>
  <c r="M1403" i="1"/>
  <c r="M1047" i="1"/>
  <c r="M1276" i="1"/>
  <c r="Q1276" i="1" s="1"/>
  <c r="R1276" i="1" s="1"/>
  <c r="M1266" i="1"/>
  <c r="Q1266" i="1" s="1"/>
  <c r="R1266" i="1" s="1"/>
  <c r="M756" i="1"/>
  <c r="Q756" i="1" s="1"/>
  <c r="R756" i="1" s="1"/>
  <c r="M737" i="1"/>
  <c r="Q737" i="1" s="1"/>
  <c r="R737" i="1" s="1"/>
  <c r="M885" i="1"/>
  <c r="Q885" i="1" s="1"/>
  <c r="R885" i="1" s="1"/>
  <c r="M916" i="1"/>
  <c r="Q916" i="1" s="1"/>
  <c r="R916" i="1" s="1"/>
  <c r="M1214" i="1"/>
  <c r="M1319" i="1"/>
  <c r="Q1319" i="1" s="1"/>
  <c r="R1319" i="1" s="1"/>
  <c r="M1192" i="1"/>
  <c r="Q1192" i="1" s="1"/>
  <c r="R1192" i="1" s="1"/>
  <c r="M1305" i="1"/>
  <c r="Q1305" i="1" s="1"/>
  <c r="R1305" i="1" s="1"/>
  <c r="M967" i="1"/>
  <c r="Q967" i="1" s="1"/>
  <c r="R967" i="1" s="1"/>
  <c r="M794" i="1"/>
  <c r="Q794" i="1" s="1"/>
  <c r="R794" i="1" s="1"/>
  <c r="M1131" i="1"/>
  <c r="M1108" i="1"/>
  <c r="Q1108" i="1" s="1"/>
  <c r="R1108" i="1" s="1"/>
  <c r="M479" i="1"/>
  <c r="M463" i="1"/>
  <c r="Q463" i="1" s="1"/>
  <c r="R463" i="1" s="1"/>
  <c r="M1202" i="1"/>
  <c r="Q1202" i="1" s="1"/>
  <c r="R1202" i="1" s="1"/>
  <c r="M933" i="1"/>
  <c r="Q933" i="1" s="1"/>
  <c r="R933" i="1" s="1"/>
  <c r="M604" i="1"/>
  <c r="Q604" i="1" s="1"/>
  <c r="R604" i="1" s="1"/>
  <c r="M1239" i="1"/>
  <c r="Q1239" i="1" s="1"/>
  <c r="R1239" i="1" s="1"/>
  <c r="M679" i="1"/>
  <c r="Q679" i="1" s="1"/>
  <c r="R679" i="1" s="1"/>
  <c r="M1169" i="1"/>
  <c r="Q1169" i="1" s="1"/>
  <c r="R1169" i="1" s="1"/>
  <c r="M1443" i="1"/>
  <c r="Q1443" i="1" s="1"/>
  <c r="R1443" i="1" s="1"/>
  <c r="M1199" i="1"/>
  <c r="Q1199" i="1" s="1"/>
  <c r="R1199" i="1" s="1"/>
  <c r="M1052" i="1"/>
  <c r="Q1052" i="1" s="1"/>
  <c r="R1052" i="1" s="1"/>
  <c r="M1284" i="1"/>
  <c r="Q1284" i="1" s="1"/>
  <c r="R1284" i="1" s="1"/>
  <c r="M763" i="1"/>
  <c r="Q763" i="1" s="1"/>
  <c r="R763" i="1" s="1"/>
  <c r="M1231" i="1"/>
  <c r="Q1231" i="1" s="1"/>
  <c r="R1231" i="1" s="1"/>
  <c r="M1463" i="1"/>
  <c r="M1442" i="1"/>
  <c r="Q1442" i="1" s="1"/>
  <c r="R1442" i="1" s="1"/>
  <c r="M1439" i="1"/>
  <c r="Q1439" i="1" s="1"/>
  <c r="R1439" i="1" s="1"/>
  <c r="M965" i="1"/>
  <c r="M942" i="1"/>
  <c r="Q942" i="1" s="1"/>
  <c r="R942" i="1" s="1"/>
  <c r="M795" i="1"/>
  <c r="Q795" i="1" s="1"/>
  <c r="R795" i="1" s="1"/>
  <c r="M762" i="1"/>
  <c r="Q762" i="1" s="1"/>
  <c r="R762" i="1" s="1"/>
  <c r="M760" i="1"/>
  <c r="Q760" i="1" s="1"/>
  <c r="R760" i="1" s="1"/>
  <c r="M603" i="1"/>
  <c r="Q603" i="1" s="1"/>
  <c r="R603" i="1" s="1"/>
  <c r="M499" i="1"/>
  <c r="Q499" i="1" s="1"/>
  <c r="R499" i="1" s="1"/>
  <c r="M473" i="1"/>
  <c r="M911" i="1"/>
  <c r="M742" i="1"/>
  <c r="Q742" i="1" s="1"/>
  <c r="R742" i="1" s="1"/>
  <c r="M915" i="1"/>
  <c r="Q915" i="1" s="1"/>
  <c r="R915" i="1" s="1"/>
  <c r="M907" i="1"/>
  <c r="Q907" i="1" s="1"/>
  <c r="R907" i="1" s="1"/>
  <c r="M881" i="1"/>
  <c r="Q881" i="1" s="1"/>
  <c r="R881" i="1" s="1"/>
  <c r="M686" i="1"/>
  <c r="M648" i="1"/>
  <c r="Q648" i="1" s="1"/>
  <c r="R648" i="1" s="1"/>
  <c r="M1359" i="1"/>
  <c r="M976" i="1"/>
  <c r="Q976" i="1" s="1"/>
  <c r="R976" i="1" s="1"/>
  <c r="M1006" i="1"/>
  <c r="Q1006" i="1" s="1"/>
  <c r="R1006" i="1" s="1"/>
  <c r="M774" i="1"/>
  <c r="Q774" i="1" s="1"/>
  <c r="R774" i="1" s="1"/>
  <c r="M677" i="1"/>
  <c r="Q677" i="1" s="1"/>
  <c r="R677" i="1" s="1"/>
  <c r="M1324" i="1"/>
  <c r="Q1324" i="1" s="1"/>
  <c r="R1324" i="1" s="1"/>
  <c r="M1091" i="1"/>
  <c r="M1304" i="1"/>
  <c r="Q1304" i="1" s="1"/>
  <c r="R1304" i="1" s="1"/>
  <c r="M1299" i="1"/>
  <c r="Q1299" i="1" s="1"/>
  <c r="R1299" i="1" s="1"/>
  <c r="M1012" i="1"/>
  <c r="Q1012" i="1" s="1"/>
  <c r="R1012" i="1" s="1"/>
  <c r="M893" i="1"/>
  <c r="M1420" i="1"/>
  <c r="Q1420" i="1" s="1"/>
  <c r="R1420" i="1" s="1"/>
  <c r="M925" i="1"/>
  <c r="Q925" i="1" s="1"/>
  <c r="R925" i="1" s="1"/>
  <c r="M819" i="1"/>
  <c r="Q819" i="1" s="1"/>
  <c r="R819" i="1" s="1"/>
  <c r="M1311" i="1"/>
  <c r="Q1311" i="1" s="1"/>
  <c r="R1311" i="1" s="1"/>
  <c r="M1393" i="1"/>
  <c r="Q1393" i="1" s="1"/>
  <c r="R1393" i="1" s="1"/>
  <c r="M1342" i="1"/>
  <c r="M1051" i="1"/>
  <c r="M474" i="1"/>
  <c r="Q474" i="1" s="1"/>
  <c r="R474" i="1" s="1"/>
  <c r="M750" i="1"/>
  <c r="Q750" i="1" s="1"/>
  <c r="R750" i="1" s="1"/>
  <c r="M669" i="1"/>
  <c r="Q669" i="1" s="1"/>
  <c r="R669" i="1" s="1"/>
  <c r="M634" i="1"/>
  <c r="Q634" i="1" s="1"/>
  <c r="R634" i="1" s="1"/>
  <c r="M928" i="1"/>
  <c r="M532" i="1"/>
  <c r="Q532" i="1" s="1"/>
  <c r="R532" i="1" s="1"/>
  <c r="M971" i="1"/>
  <c r="M1126" i="1"/>
  <c r="Q1126" i="1" s="1"/>
  <c r="R1126" i="1" s="1"/>
  <c r="M1113" i="1"/>
  <c r="Q1113" i="1" s="1"/>
  <c r="R1113" i="1" s="1"/>
  <c r="M477" i="1"/>
  <c r="Q477" i="1" s="1"/>
  <c r="R477" i="1" s="1"/>
  <c r="M1209" i="1"/>
  <c r="Q1209" i="1" s="1"/>
  <c r="R1209" i="1" s="1"/>
  <c r="M1227" i="1"/>
  <c r="Q1227" i="1" s="1"/>
  <c r="R1227" i="1" s="1"/>
  <c r="M1212" i="1"/>
  <c r="Q1212" i="1" s="1"/>
  <c r="R1212" i="1" s="1"/>
  <c r="M662" i="1"/>
  <c r="Q662" i="1" s="1"/>
  <c r="R662" i="1" s="1"/>
  <c r="M1355" i="1"/>
  <c r="Q1355" i="1" s="1"/>
  <c r="R1355" i="1" s="1"/>
  <c r="M828" i="1"/>
  <c r="Q828" i="1" s="1"/>
  <c r="R828" i="1" s="1"/>
  <c r="M492" i="1"/>
  <c r="Q492" i="1" s="1"/>
  <c r="R492" i="1" s="1"/>
  <c r="M1402" i="1"/>
  <c r="Q1402" i="1" s="1"/>
  <c r="R1402" i="1" s="1"/>
  <c r="M1279" i="1"/>
  <c r="Q1279" i="1" s="1"/>
  <c r="R1279" i="1" s="1"/>
  <c r="M1248" i="1"/>
  <c r="Q1248" i="1" s="1"/>
  <c r="R1248" i="1" s="1"/>
  <c r="M802" i="1"/>
  <c r="M797" i="1"/>
  <c r="Q797" i="1" s="1"/>
  <c r="R797" i="1" s="1"/>
  <c r="M788" i="1"/>
  <c r="M491" i="1"/>
  <c r="M888" i="1"/>
  <c r="Q888" i="1" s="1"/>
  <c r="R888" i="1" s="1"/>
  <c r="M1386" i="1"/>
  <c r="Q1386" i="1" s="1"/>
  <c r="R1386" i="1" s="1"/>
  <c r="M850" i="1"/>
  <c r="Q850" i="1" s="1"/>
  <c r="R850" i="1" s="1"/>
  <c r="M830" i="1"/>
  <c r="Q830" i="1" s="1"/>
  <c r="R830" i="1" s="1"/>
  <c r="M929" i="1"/>
  <c r="Q929" i="1" s="1"/>
  <c r="R929" i="1" s="1"/>
  <c r="M500" i="1"/>
  <c r="Q500" i="1" s="1"/>
  <c r="R500" i="1" s="1"/>
  <c r="M526" i="1"/>
  <c r="M979" i="1"/>
  <c r="Q979" i="1" s="1"/>
  <c r="R979" i="1" s="1"/>
  <c r="M1265" i="1"/>
  <c r="Q1265" i="1" s="1"/>
  <c r="R1265" i="1" s="1"/>
  <c r="M702" i="1"/>
  <c r="Q702" i="1" s="1"/>
  <c r="R702" i="1" s="1"/>
  <c r="M700" i="1"/>
  <c r="Q700" i="1" s="1"/>
  <c r="R700" i="1" s="1"/>
  <c r="M699" i="1"/>
  <c r="Q699" i="1" s="1"/>
  <c r="R699" i="1" s="1"/>
  <c r="M758" i="1"/>
  <c r="M713" i="1"/>
  <c r="Q713" i="1" s="1"/>
  <c r="R713" i="1" s="1"/>
  <c r="M711" i="1"/>
  <c r="M710" i="1"/>
  <c r="Q710" i="1" s="1"/>
  <c r="R710" i="1" s="1"/>
  <c r="M1096" i="1"/>
  <c r="Q1096" i="1" s="1"/>
  <c r="R1096" i="1" s="1"/>
  <c r="M844" i="1"/>
  <c r="Q844" i="1" s="1"/>
  <c r="R844" i="1" s="1"/>
  <c r="M843" i="1"/>
  <c r="Q843" i="1" s="1"/>
  <c r="R843" i="1" s="1"/>
  <c r="M632" i="1"/>
  <c r="Q632" i="1" s="1"/>
  <c r="R632" i="1" s="1"/>
  <c r="M547" i="1"/>
  <c r="Q547" i="1" s="1"/>
  <c r="R547" i="1" s="1"/>
  <c r="M572" i="1"/>
  <c r="Q572" i="1" s="1"/>
  <c r="R572" i="1" s="1"/>
  <c r="M519" i="1"/>
  <c r="M1159" i="1"/>
  <c r="M1193" i="1"/>
  <c r="Q1193" i="1" s="1"/>
  <c r="R1193" i="1" s="1"/>
  <c r="M1009" i="1"/>
  <c r="Q1009" i="1" s="1"/>
  <c r="R1009" i="1" s="1"/>
  <c r="M1125" i="1"/>
  <c r="Q1125" i="1" s="1"/>
  <c r="R1125" i="1" s="1"/>
  <c r="M920" i="1"/>
  <c r="Q920" i="1" s="1"/>
  <c r="R920" i="1" s="1"/>
  <c r="M1213" i="1"/>
  <c r="M1103" i="1"/>
  <c r="Q1103" i="1" s="1"/>
  <c r="R1103" i="1" s="1"/>
  <c r="M1095" i="1"/>
  <c r="Q1095" i="1" s="1"/>
  <c r="R1095" i="1" s="1"/>
  <c r="M1323" i="1"/>
  <c r="Q1323" i="1" s="1"/>
  <c r="R1323" i="1" s="1"/>
  <c r="M990" i="1"/>
  <c r="Q990" i="1" s="1"/>
  <c r="R990" i="1" s="1"/>
  <c r="M534" i="1"/>
  <c r="Q534" i="1" s="1"/>
  <c r="R534" i="1" s="1"/>
  <c r="M1144" i="1"/>
  <c r="Q1144" i="1" s="1"/>
  <c r="R1144" i="1" s="1"/>
  <c r="M599" i="1"/>
  <c r="Q599" i="1" s="1"/>
  <c r="R599" i="1" s="1"/>
  <c r="M598" i="1"/>
  <c r="Q598" i="1" s="1"/>
  <c r="R598" i="1" s="1"/>
  <c r="M594" i="1"/>
  <c r="Q594" i="1" s="1"/>
  <c r="R594" i="1" s="1"/>
  <c r="M1455" i="1"/>
  <c r="Q1455" i="1" s="1"/>
  <c r="R1455" i="1" s="1"/>
  <c r="M1432" i="1"/>
  <c r="M1050" i="1"/>
  <c r="Q1050" i="1" s="1"/>
  <c r="R1050" i="1" s="1"/>
  <c r="M1046" i="1"/>
  <c r="Q1046" i="1" s="1"/>
  <c r="R1046" i="1" s="1"/>
  <c r="M731" i="1"/>
  <c r="Q731" i="1" s="1"/>
  <c r="R731" i="1" s="1"/>
  <c r="M478" i="1"/>
  <c r="Q478" i="1" s="1"/>
  <c r="R478" i="1" s="1"/>
  <c r="M782" i="1"/>
  <c r="M1238" i="1"/>
  <c r="Q1238" i="1" s="1"/>
  <c r="R1238" i="1" s="1"/>
  <c r="M875" i="1"/>
  <c r="M1322" i="1"/>
  <c r="Q1322" i="1" s="1"/>
  <c r="R1322" i="1" s="1"/>
  <c r="M809" i="1"/>
  <c r="Q809" i="1" s="1"/>
  <c r="R809" i="1" s="1"/>
  <c r="M1401" i="1"/>
  <c r="Q1401" i="1" s="1"/>
  <c r="R1401" i="1" s="1"/>
  <c r="M1396" i="1"/>
  <c r="Q1396" i="1" s="1"/>
  <c r="R1396" i="1" s="1"/>
  <c r="M1459" i="1"/>
  <c r="Q1459" i="1" s="1"/>
  <c r="R1459" i="1" s="1"/>
  <c r="M1243" i="1"/>
  <c r="Q1243" i="1" s="1"/>
  <c r="R1243" i="1" s="1"/>
  <c r="M973" i="1"/>
  <c r="Q973" i="1" s="1"/>
  <c r="R973" i="1" s="1"/>
  <c r="M1272" i="1"/>
  <c r="Q1272" i="1" s="1"/>
  <c r="R1272" i="1" s="1"/>
  <c r="M999" i="1"/>
  <c r="Q999" i="1" s="1"/>
  <c r="R999" i="1" s="1"/>
  <c r="M803" i="1"/>
  <c r="Q803" i="1" s="1"/>
  <c r="R803" i="1" s="1"/>
  <c r="M789" i="1"/>
  <c r="Q789" i="1" s="1"/>
  <c r="R789" i="1" s="1"/>
  <c r="M1418" i="1"/>
  <c r="Q1418" i="1" s="1"/>
  <c r="R1418" i="1" s="1"/>
  <c r="M770" i="1"/>
  <c r="Q770" i="1" s="1"/>
  <c r="R770" i="1" s="1"/>
  <c r="M725" i="1"/>
  <c r="M1033" i="1"/>
  <c r="Q1033" i="1" s="1"/>
  <c r="R1033" i="1" s="1"/>
  <c r="M1203" i="1"/>
  <c r="M1363" i="1"/>
  <c r="M643" i="1"/>
  <c r="Q643" i="1" s="1"/>
  <c r="R643" i="1" s="1"/>
  <c r="M614" i="1"/>
  <c r="Q614" i="1" s="1"/>
  <c r="R614" i="1" s="1"/>
  <c r="M839" i="1"/>
  <c r="Q839" i="1" s="1"/>
  <c r="R839" i="1" s="1"/>
  <c r="M823" i="1"/>
  <c r="Q823" i="1" s="1"/>
  <c r="R823" i="1" s="1"/>
  <c r="M821" i="1"/>
  <c r="Q821" i="1" s="1"/>
  <c r="R821" i="1" s="1"/>
  <c r="M559" i="1"/>
  <c r="Q559" i="1" s="1"/>
  <c r="R559" i="1" s="1"/>
  <c r="M525" i="1"/>
  <c r="M1399" i="1"/>
  <c r="M1339" i="1"/>
  <c r="Q1339" i="1" s="1"/>
  <c r="R1339" i="1" s="1"/>
  <c r="M1470" i="1"/>
  <c r="Q1470" i="1" s="1"/>
  <c r="R1470" i="1" s="1"/>
  <c r="M1011" i="1"/>
  <c r="Q1011" i="1" s="1"/>
  <c r="R1011" i="1" s="1"/>
  <c r="M998" i="1"/>
  <c r="Q998" i="1" s="1"/>
  <c r="R998" i="1" s="1"/>
  <c r="M1316" i="1"/>
  <c r="M1314" i="1"/>
  <c r="Q1314" i="1" s="1"/>
  <c r="R1314" i="1" s="1"/>
  <c r="M753" i="1"/>
  <c r="M727" i="1"/>
  <c r="Q727" i="1" s="1"/>
  <c r="R727" i="1" s="1"/>
  <c r="M724" i="1"/>
  <c r="Q724" i="1" s="1"/>
  <c r="R724" i="1" s="1"/>
  <c r="M896" i="1"/>
  <c r="Q896" i="1" s="1"/>
  <c r="R896" i="1" s="1"/>
  <c r="M684" i="1"/>
  <c r="Q684" i="1" s="1"/>
  <c r="R684" i="1" s="1"/>
  <c r="M812" i="1"/>
  <c r="Q812" i="1" s="1"/>
  <c r="R812" i="1" s="1"/>
  <c r="M658" i="1"/>
  <c r="Q658" i="1" s="1"/>
  <c r="R658" i="1" s="1"/>
  <c r="M651" i="1"/>
  <c r="Q651" i="1" s="1"/>
  <c r="R651" i="1" s="1"/>
  <c r="M1356" i="1"/>
  <c r="M1156" i="1"/>
  <c r="M595" i="1"/>
  <c r="Q595" i="1" s="1"/>
  <c r="R595" i="1" s="1"/>
  <c r="M1023" i="1"/>
  <c r="Q1023" i="1" s="1"/>
  <c r="R1023" i="1" s="1"/>
  <c r="M866" i="1"/>
  <c r="Q866" i="1" s="1"/>
  <c r="R866" i="1" s="1"/>
  <c r="M721" i="1"/>
  <c r="Q721" i="1" s="1"/>
  <c r="R721" i="1" s="1"/>
  <c r="M1422" i="1"/>
  <c r="M931" i="1"/>
  <c r="Q931" i="1" s="1"/>
  <c r="R931" i="1" s="1"/>
  <c r="M1210" i="1"/>
  <c r="M1121" i="1"/>
  <c r="Q1121" i="1" s="1"/>
  <c r="R1121" i="1" s="1"/>
  <c r="M880" i="1"/>
  <c r="Q880" i="1" s="1"/>
  <c r="R880" i="1" s="1"/>
  <c r="M1411" i="1"/>
  <c r="Q1411" i="1" s="1"/>
  <c r="R1411" i="1" s="1"/>
  <c r="M1155" i="1"/>
  <c r="Q1155" i="1" s="1"/>
  <c r="R1155" i="1" s="1"/>
  <c r="M1469" i="1"/>
  <c r="Q1469" i="1" s="1"/>
  <c r="R1469" i="1" s="1"/>
  <c r="M611" i="1"/>
  <c r="Q611" i="1" s="1"/>
  <c r="R611" i="1" s="1"/>
  <c r="M745" i="1"/>
  <c r="Q745" i="1" s="1"/>
  <c r="R745" i="1" s="1"/>
  <c r="M674" i="1"/>
  <c r="M1384" i="1"/>
  <c r="Q1384" i="1" s="1"/>
  <c r="R1384" i="1" s="1"/>
  <c r="M1331" i="1"/>
  <c r="Q1331" i="1" s="1"/>
  <c r="R1331" i="1" s="1"/>
  <c r="M540" i="1"/>
  <c r="Q540" i="1" s="1"/>
  <c r="R540" i="1" s="1"/>
  <c r="M1167" i="1"/>
  <c r="Q1167" i="1" s="1"/>
  <c r="R1167" i="1" s="1"/>
  <c r="M1423" i="1"/>
  <c r="Q1423" i="1" s="1"/>
  <c r="R1423" i="1" s="1"/>
  <c r="M960" i="1"/>
  <c r="M970" i="1"/>
  <c r="Q970" i="1" s="1"/>
  <c r="R970" i="1" s="1"/>
  <c r="M870" i="1"/>
  <c r="M1116" i="1"/>
  <c r="M481" i="1"/>
  <c r="Q481" i="1" s="1"/>
  <c r="R481" i="1" s="1"/>
  <c r="M783" i="1"/>
  <c r="Q783" i="1" s="1"/>
  <c r="R783" i="1" s="1"/>
  <c r="M751" i="1"/>
  <c r="Q751" i="1" s="1"/>
  <c r="R751" i="1" s="1"/>
  <c r="M1234" i="1"/>
  <c r="Q1234" i="1" s="1"/>
  <c r="R1234" i="1" s="1"/>
  <c r="M638" i="1"/>
  <c r="M563" i="1"/>
  <c r="Q563" i="1" s="1"/>
  <c r="R563" i="1" s="1"/>
  <c r="M1148" i="1"/>
  <c r="M1454" i="1"/>
  <c r="M1025" i="1"/>
  <c r="Q1025" i="1" s="1"/>
  <c r="R1025" i="1" s="1"/>
  <c r="M805" i="1"/>
  <c r="Q805" i="1" s="1"/>
  <c r="R805" i="1" s="1"/>
  <c r="M791" i="1"/>
  <c r="Q791" i="1" s="1"/>
  <c r="R791" i="1" s="1"/>
  <c r="M1128" i="1"/>
  <c r="Q1128" i="1" s="1"/>
  <c r="R1128" i="1" s="1"/>
  <c r="M485" i="1"/>
  <c r="Q485" i="1" s="1"/>
  <c r="R485" i="1" s="1"/>
  <c r="M779" i="1"/>
  <c r="Q779" i="1" s="1"/>
  <c r="R779" i="1" s="1"/>
  <c r="M752" i="1"/>
  <c r="M1207" i="1"/>
  <c r="Q1207" i="1" s="1"/>
  <c r="R1207" i="1" s="1"/>
  <c r="M683" i="1"/>
  <c r="Q683" i="1" s="1"/>
  <c r="R683" i="1" s="1"/>
  <c r="M1365" i="1"/>
  <c r="Q1365" i="1" s="1"/>
  <c r="R1365" i="1" s="1"/>
  <c r="M655" i="1"/>
  <c r="Q655" i="1" s="1"/>
  <c r="R655" i="1" s="1"/>
  <c r="M1017" i="1"/>
  <c r="Q1017" i="1" s="1"/>
  <c r="R1017" i="1" s="1"/>
  <c r="M927" i="1"/>
  <c r="M1325" i="1"/>
  <c r="Q1325" i="1" s="1"/>
  <c r="R1325" i="1" s="1"/>
  <c r="M1170" i="1"/>
  <c r="M1441" i="1"/>
  <c r="M1191" i="1"/>
  <c r="Q1191" i="1" s="1"/>
  <c r="R1191" i="1" s="1"/>
  <c r="M1296" i="1"/>
  <c r="Q1296" i="1" s="1"/>
  <c r="R1296" i="1" s="1"/>
  <c r="M978" i="1"/>
  <c r="Q978" i="1" s="1"/>
  <c r="R978" i="1" s="1"/>
  <c r="M1175" i="1"/>
  <c r="Q1175" i="1" s="1"/>
  <c r="R1175" i="1" s="1"/>
  <c r="M476" i="1"/>
  <c r="Q476" i="1" s="1"/>
  <c r="R476" i="1" s="1"/>
  <c r="M1182" i="1"/>
  <c r="Q1182" i="1" s="1"/>
  <c r="R1182" i="1" s="1"/>
  <c r="M1412" i="1"/>
  <c r="Q1412" i="1" s="1"/>
  <c r="R1412" i="1" s="1"/>
  <c r="M992" i="1"/>
  <c r="M825" i="1"/>
  <c r="Q825" i="1" s="1"/>
  <c r="R825" i="1" s="1"/>
  <c r="M531" i="1"/>
  <c r="Q531" i="1" s="1"/>
  <c r="R531" i="1" s="1"/>
  <c r="M1392" i="1"/>
  <c r="Q1392" i="1" s="1"/>
  <c r="R1392" i="1" s="1"/>
  <c r="M586" i="1"/>
  <c r="Q586" i="1" s="1"/>
  <c r="R586" i="1" s="1"/>
  <c r="M584" i="1"/>
  <c r="Q584" i="1" s="1"/>
  <c r="R584" i="1" s="1"/>
  <c r="M900" i="1"/>
  <c r="Q900" i="1" s="1"/>
  <c r="R900" i="1" s="1"/>
  <c r="M1063" i="1"/>
  <c r="M691" i="1"/>
  <c r="M1415" i="1"/>
  <c r="Q1415" i="1" s="1"/>
  <c r="R1415" i="1" s="1"/>
  <c r="M1372" i="1"/>
  <c r="Q1372" i="1" s="1"/>
  <c r="R1372" i="1" s="1"/>
  <c r="M544" i="1"/>
  <c r="Q544" i="1" s="1"/>
  <c r="R544" i="1" s="1"/>
  <c r="M591" i="1"/>
  <c r="Q591" i="1" s="1"/>
  <c r="R591" i="1" s="1"/>
  <c r="M483" i="1"/>
  <c r="M767" i="1"/>
  <c r="Q767" i="1" s="1"/>
  <c r="R767" i="1" s="1"/>
  <c r="M894" i="1"/>
  <c r="Q894" i="1" s="1"/>
  <c r="R894" i="1" s="1"/>
  <c r="M1186" i="1"/>
  <c r="Q1186" i="1" s="1"/>
  <c r="R1186" i="1" s="1"/>
  <c r="M612" i="1"/>
  <c r="Q612" i="1" s="1"/>
  <c r="R612" i="1" s="1"/>
  <c r="M1436" i="1"/>
  <c r="Q1436" i="1" s="1"/>
  <c r="R1436" i="1" s="1"/>
  <c r="M947" i="1"/>
  <c r="Q947" i="1" s="1"/>
  <c r="R947" i="1" s="1"/>
  <c r="M1015" i="1"/>
  <c r="Q1015" i="1" s="1"/>
  <c r="R1015" i="1" s="1"/>
  <c r="M793" i="1"/>
  <c r="M734" i="1"/>
  <c r="Q734" i="1" s="1"/>
  <c r="R734" i="1" s="1"/>
  <c r="M705" i="1"/>
  <c r="Q705" i="1" s="1"/>
  <c r="R705" i="1" s="1"/>
  <c r="M749" i="1"/>
  <c r="Q749" i="1" s="1"/>
  <c r="R749" i="1" s="1"/>
  <c r="M741" i="1"/>
  <c r="Q741" i="1" s="1"/>
  <c r="R741" i="1" s="1"/>
  <c r="M716" i="1"/>
  <c r="Q716" i="1" s="1"/>
  <c r="R716" i="1" s="1"/>
  <c r="M1179" i="1"/>
  <c r="Q1179" i="1" s="1"/>
  <c r="R1179" i="1" s="1"/>
  <c r="M666" i="1"/>
  <c r="Q666" i="1" s="1"/>
  <c r="R666" i="1" s="1"/>
  <c r="M625" i="1"/>
  <c r="M537" i="1"/>
  <c r="Q537" i="1" s="1"/>
  <c r="R537" i="1" s="1"/>
  <c r="M1387" i="1"/>
  <c r="M1242" i="1"/>
  <c r="M1068" i="1"/>
  <c r="Q1068" i="1" s="1"/>
  <c r="R1068" i="1" s="1"/>
  <c r="M1049" i="1"/>
  <c r="Q1049" i="1" s="1"/>
  <c r="R1049" i="1" s="1"/>
  <c r="M862" i="1"/>
  <c r="Q862" i="1" s="1"/>
  <c r="R862" i="1" s="1"/>
  <c r="M1273" i="1"/>
  <c r="Q1273" i="1" s="1"/>
  <c r="R1273" i="1" s="1"/>
  <c r="M784" i="1"/>
  <c r="Q784" i="1" s="1"/>
  <c r="R784" i="1" s="1"/>
  <c r="M723" i="1"/>
  <c r="Q723" i="1" s="1"/>
  <c r="R723" i="1" s="1"/>
  <c r="M890" i="1"/>
  <c r="Q890" i="1" s="1"/>
  <c r="R890" i="1" s="1"/>
  <c r="M605" i="1"/>
  <c r="M695" i="1"/>
  <c r="Q695" i="1" s="1"/>
  <c r="R695" i="1" s="1"/>
  <c r="M988" i="1"/>
  <c r="Q988" i="1" s="1"/>
  <c r="R988" i="1" s="1"/>
  <c r="M1332" i="1"/>
  <c r="Q1332" i="1" s="1"/>
  <c r="R1332" i="1" s="1"/>
  <c r="M514" i="1"/>
  <c r="Q514" i="1" s="1"/>
  <c r="R514" i="1" s="1"/>
  <c r="M1093" i="1"/>
  <c r="Q1093" i="1" s="1"/>
  <c r="R1093" i="1" s="1"/>
  <c r="M1084" i="1"/>
  <c r="Q1084" i="1" s="1"/>
  <c r="R1084" i="1" s="1"/>
  <c r="M959" i="1"/>
  <c r="Q959" i="1" s="1"/>
  <c r="R959" i="1" s="1"/>
  <c r="M946" i="1"/>
  <c r="Q946" i="1" s="1"/>
  <c r="R946" i="1" s="1"/>
  <c r="M1298" i="1"/>
  <c r="Q1298" i="1" s="1"/>
  <c r="R1298" i="1" s="1"/>
  <c r="M464" i="1"/>
  <c r="Q464" i="1" s="1"/>
  <c r="R464" i="1" s="1"/>
  <c r="M461" i="1"/>
  <c r="Q461" i="1" s="1"/>
  <c r="R461" i="1" s="1"/>
  <c r="M775" i="1"/>
  <c r="Q775" i="1" s="1"/>
  <c r="R775" i="1" s="1"/>
  <c r="M747" i="1"/>
  <c r="Q747" i="1" s="1"/>
  <c r="R747" i="1" s="1"/>
  <c r="M738" i="1"/>
  <c r="Q738" i="1" s="1"/>
  <c r="R738" i="1" s="1"/>
  <c r="M687" i="1"/>
  <c r="M813" i="1"/>
  <c r="M673" i="1"/>
  <c r="Q673" i="1" s="1"/>
  <c r="R673" i="1" s="1"/>
  <c r="M1385" i="1"/>
  <c r="Q1385" i="1" s="1"/>
  <c r="R1385" i="1" s="1"/>
  <c r="M524" i="1"/>
  <c r="Q524" i="1" s="1"/>
  <c r="R524" i="1" s="1"/>
  <c r="M1410" i="1"/>
  <c r="Q1410" i="1" s="1"/>
  <c r="R1410" i="1" s="1"/>
  <c r="M1405" i="1"/>
  <c r="M561" i="1"/>
  <c r="Q561" i="1" s="1"/>
  <c r="R561" i="1" s="1"/>
  <c r="M1079" i="1"/>
  <c r="Q1079" i="1" s="1"/>
  <c r="R1079" i="1" s="1"/>
  <c r="M1165" i="1"/>
  <c r="Q1165" i="1" s="1"/>
  <c r="R1165" i="1" s="1"/>
  <c r="M697" i="1"/>
  <c r="Q697" i="1" s="1"/>
  <c r="R697" i="1" s="1"/>
  <c r="M708" i="1"/>
  <c r="Q708" i="1" s="1"/>
  <c r="R708" i="1" s="1"/>
  <c r="M620" i="1"/>
  <c r="Q620" i="1" s="1"/>
  <c r="R620" i="1" s="1"/>
  <c r="M635" i="1"/>
  <c r="Q635" i="1" s="1"/>
  <c r="R635" i="1" s="1"/>
  <c r="M1400" i="1"/>
  <c r="Q1400" i="1" s="1"/>
  <c r="R1400" i="1" s="1"/>
  <c r="M1453" i="1"/>
  <c r="Q1453" i="1" s="1"/>
  <c r="R1453" i="1" s="1"/>
  <c r="M814" i="1"/>
  <c r="M1002" i="1"/>
  <c r="M744" i="1"/>
  <c r="Q744" i="1" s="1"/>
  <c r="R744" i="1" s="1"/>
  <c r="M1435" i="1"/>
  <c r="Q1435" i="1" s="1"/>
  <c r="R1435" i="1" s="1"/>
  <c r="M619" i="1"/>
  <c r="Q619" i="1" s="1"/>
  <c r="R619" i="1" s="1"/>
  <c r="M1360" i="1"/>
  <c r="Q1360" i="1" s="1"/>
  <c r="R1360" i="1" s="1"/>
  <c r="M633" i="1"/>
  <c r="M495" i="1"/>
  <c r="Q495" i="1" s="1"/>
  <c r="R495" i="1" s="1"/>
  <c r="M1194" i="1"/>
  <c r="M792" i="1"/>
  <c r="Q792" i="1" s="1"/>
  <c r="R792" i="1" s="1"/>
  <c r="M703" i="1"/>
  <c r="Q703" i="1" s="1"/>
  <c r="R703" i="1" s="1"/>
  <c r="M714" i="1"/>
  <c r="Q714" i="1" s="1"/>
  <c r="R714" i="1" s="1"/>
  <c r="M609" i="1"/>
  <c r="Q609" i="1" s="1"/>
  <c r="R609" i="1" s="1"/>
  <c r="M808" i="1"/>
  <c r="Q808" i="1" s="1"/>
  <c r="R808" i="1" s="1"/>
  <c r="M938" i="1"/>
  <c r="M502" i="1"/>
  <c r="Q502" i="1" s="1"/>
  <c r="R502" i="1" s="1"/>
  <c r="M507" i="1"/>
  <c r="M1083" i="1"/>
  <c r="Q1083" i="1" s="1"/>
  <c r="R1083" i="1" s="1"/>
  <c r="M1447" i="1"/>
  <c r="Q1447" i="1" s="1"/>
  <c r="R1447" i="1" s="1"/>
  <c r="M1036" i="1"/>
  <c r="Q1036" i="1" s="1"/>
  <c r="R1036" i="1" s="1"/>
  <c r="M1271" i="1"/>
  <c r="Q1271" i="1" s="1"/>
  <c r="R1271" i="1" s="1"/>
  <c r="M798" i="1"/>
  <c r="Q798" i="1" s="1"/>
  <c r="R798" i="1" s="1"/>
  <c r="M780" i="1"/>
  <c r="Q780" i="1" s="1"/>
  <c r="R780" i="1" s="1"/>
  <c r="M755" i="1"/>
  <c r="Q755" i="1" s="1"/>
  <c r="R755" i="1" s="1"/>
  <c r="M892" i="1"/>
  <c r="Q892" i="1" s="1"/>
  <c r="R892" i="1" s="1"/>
  <c r="M1419" i="1"/>
  <c r="M926" i="1"/>
  <c r="Q926" i="1" s="1"/>
  <c r="R926" i="1" s="1"/>
  <c r="M1090" i="1"/>
  <c r="Q1090" i="1" s="1"/>
  <c r="R1090" i="1" s="1"/>
  <c r="M1085" i="1"/>
  <c r="Q1085" i="1" s="1"/>
  <c r="R1085" i="1" s="1"/>
  <c r="M1465" i="1"/>
  <c r="Q1465" i="1" s="1"/>
  <c r="R1465" i="1" s="1"/>
  <c r="M1425" i="1"/>
  <c r="M1172" i="1"/>
  <c r="Q1172" i="1" s="1"/>
  <c r="R1172" i="1" s="1"/>
  <c r="M468" i="1"/>
  <c r="M582" i="1"/>
  <c r="Q582" i="1" s="1"/>
  <c r="R582" i="1" s="1"/>
  <c r="M736" i="1"/>
  <c r="Q736" i="1" s="1"/>
  <c r="R736" i="1" s="1"/>
  <c r="M678" i="1"/>
  <c r="Q678" i="1" s="1"/>
  <c r="R678" i="1" s="1"/>
  <c r="M1376" i="1"/>
  <c r="Q1376" i="1" s="1"/>
  <c r="R1376" i="1" s="1"/>
  <c r="M542" i="1"/>
  <c r="Q542" i="1" s="1"/>
  <c r="R542" i="1" s="1"/>
  <c r="M1076" i="1"/>
  <c r="Q1076" i="1" s="1"/>
  <c r="R1076" i="1" s="1"/>
  <c r="M1073" i="1"/>
  <c r="Q1073" i="1" s="1"/>
  <c r="R1073" i="1" s="1"/>
  <c r="M1456" i="1"/>
  <c r="M701" i="1"/>
  <c r="Q701" i="1" s="1"/>
  <c r="R701" i="1" s="1"/>
  <c r="M712" i="1"/>
  <c r="Q712" i="1" s="1"/>
  <c r="R712" i="1" s="1"/>
  <c r="M1208" i="1"/>
  <c r="Q1208" i="1" s="1"/>
  <c r="R1208" i="1" s="1"/>
  <c r="M1205" i="1"/>
  <c r="Q1205" i="1" s="1"/>
  <c r="R1205" i="1" s="1"/>
  <c r="M1100" i="1"/>
  <c r="Q1100" i="1" s="1"/>
  <c r="R1100" i="1" s="1"/>
  <c r="M555" i="1"/>
  <c r="M571" i="1"/>
  <c r="Q571" i="1" s="1"/>
  <c r="R571" i="1" s="1"/>
  <c r="M512" i="1"/>
  <c r="Q512" i="1" s="1"/>
  <c r="R512" i="1" s="1"/>
  <c r="M508" i="1"/>
  <c r="M1303" i="1"/>
  <c r="Q1303" i="1" s="1"/>
  <c r="R1303" i="1" s="1"/>
  <c r="M972" i="1"/>
  <c r="Q972" i="1" s="1"/>
  <c r="R972" i="1" s="1"/>
  <c r="M772" i="1"/>
  <c r="Q772" i="1" s="1"/>
  <c r="R772" i="1" s="1"/>
  <c r="M898" i="1"/>
  <c r="Q898" i="1" s="1"/>
  <c r="R898" i="1" s="1"/>
  <c r="M610" i="1"/>
  <c r="M1358" i="1"/>
  <c r="Q1358" i="1" s="1"/>
  <c r="R1358" i="1" s="1"/>
  <c r="M994" i="1"/>
  <c r="M1382" i="1"/>
  <c r="M562" i="1"/>
  <c r="Q562" i="1" s="1"/>
  <c r="R562" i="1" s="1"/>
  <c r="M600" i="1"/>
  <c r="Q600" i="1" s="1"/>
  <c r="R600" i="1" s="1"/>
  <c r="M897" i="1"/>
  <c r="Q897" i="1" s="1"/>
  <c r="R897" i="1" s="1"/>
  <c r="M807" i="1"/>
  <c r="Q807" i="1" s="1"/>
  <c r="R807" i="1" s="1"/>
  <c r="M1171" i="1"/>
  <c r="Q1171" i="1" s="1"/>
  <c r="R1171" i="1" s="1"/>
  <c r="M1166" i="1"/>
  <c r="Q1166" i="1" s="1"/>
  <c r="R1166" i="1" s="1"/>
  <c r="M1190" i="1"/>
  <c r="M1183" i="1"/>
  <c r="Q1183" i="1" s="1"/>
  <c r="R1183" i="1" s="1"/>
  <c r="M1260" i="1"/>
  <c r="Q1260" i="1" s="1"/>
  <c r="R1260" i="1" s="1"/>
  <c r="M804" i="1"/>
  <c r="Q804" i="1" s="1"/>
  <c r="R804" i="1" s="1"/>
  <c r="M790" i="1"/>
  <c r="Q790" i="1" s="1"/>
  <c r="R790" i="1" s="1"/>
  <c r="M764" i="1"/>
  <c r="Q764" i="1" s="1"/>
  <c r="R764" i="1" s="1"/>
  <c r="M1122" i="1"/>
  <c r="M487" i="1"/>
  <c r="Q487" i="1" s="1"/>
  <c r="R487" i="1" s="1"/>
  <c r="M776" i="1"/>
  <c r="M608" i="1"/>
  <c r="Q608" i="1" s="1"/>
  <c r="R608" i="1" s="1"/>
  <c r="M601" i="1"/>
  <c r="Q601" i="1" s="1"/>
  <c r="R601" i="1" s="1"/>
  <c r="M536" i="1"/>
  <c r="Q536" i="1" s="1"/>
  <c r="R536" i="1" s="1"/>
  <c r="M570" i="1"/>
  <c r="Q570" i="1" s="1"/>
  <c r="R570" i="1" s="1"/>
  <c r="M1089" i="1"/>
  <c r="Q1089" i="1" s="1"/>
  <c r="R1089" i="1" s="1"/>
  <c r="M1346" i="1"/>
  <c r="Q1346" i="1" s="1"/>
  <c r="R1346" i="1" s="1"/>
  <c r="M1044" i="1"/>
  <c r="Q1044" i="1" s="1"/>
  <c r="R1044" i="1" s="1"/>
  <c r="M472" i="1"/>
  <c r="M1035" i="1"/>
  <c r="M1204" i="1"/>
  <c r="Q1204" i="1" s="1"/>
  <c r="R1204" i="1" s="1"/>
  <c r="M682" i="1"/>
  <c r="Q682" i="1" s="1"/>
  <c r="R682" i="1" s="1"/>
  <c r="M1149" i="1"/>
  <c r="Q1149" i="1" s="1"/>
  <c r="R1149" i="1" s="1"/>
  <c r="M848" i="1"/>
  <c r="Q848" i="1" s="1"/>
  <c r="R848" i="1" s="1"/>
  <c r="M829" i="1"/>
  <c r="Q829" i="1" s="1"/>
  <c r="R829" i="1" s="1"/>
  <c r="M548" i="1"/>
  <c r="Q548" i="1" s="1"/>
  <c r="R548" i="1" s="1"/>
  <c r="M550" i="1"/>
  <c r="M1389" i="1"/>
  <c r="Q1389" i="1" s="1"/>
  <c r="R1389" i="1" s="1"/>
  <c r="M1154" i="1"/>
  <c r="Q1154" i="1" s="1"/>
  <c r="R1154" i="1" s="1"/>
  <c r="M1141" i="1"/>
  <c r="Q1141" i="1" s="1"/>
  <c r="R1141" i="1" s="1"/>
  <c r="M1429" i="1"/>
  <c r="Q1429" i="1" s="1"/>
  <c r="R1429" i="1" s="1"/>
  <c r="M1237" i="1"/>
  <c r="Q1237" i="1" s="1"/>
  <c r="R1237" i="1" s="1"/>
  <c r="M698" i="1"/>
  <c r="M785" i="1"/>
  <c r="Q785" i="1" s="1"/>
  <c r="R785" i="1" s="1"/>
  <c r="M709" i="1"/>
  <c r="M1201" i="1"/>
  <c r="Q1201" i="1" s="1"/>
  <c r="R1201" i="1" s="1"/>
  <c r="M694" i="1"/>
  <c r="Q694" i="1" s="1"/>
  <c r="R694" i="1" s="1"/>
  <c r="M1414" i="1"/>
  <c r="Q1414" i="1" s="1"/>
  <c r="R1414" i="1" s="1"/>
  <c r="M1371" i="1"/>
  <c r="Q1371" i="1" s="1"/>
  <c r="R1371" i="1" s="1"/>
  <c r="M642" i="1"/>
  <c r="Q642" i="1" s="1"/>
  <c r="R642" i="1" s="1"/>
  <c r="M552" i="1"/>
  <c r="Q552" i="1" s="1"/>
  <c r="R552" i="1" s="1"/>
  <c r="M581" i="1"/>
  <c r="Q581" i="1" s="1"/>
  <c r="R581" i="1" s="1"/>
  <c r="M1163" i="1"/>
  <c r="Q1163" i="1" s="1"/>
  <c r="R1163" i="1" s="1"/>
  <c r="M1462" i="1"/>
  <c r="Q1462" i="1" s="1"/>
  <c r="R1462" i="1" s="1"/>
  <c r="M1259" i="1"/>
  <c r="Q1259" i="1" s="1"/>
  <c r="R1259" i="1" s="1"/>
  <c r="M910" i="1"/>
  <c r="Q910" i="1" s="1"/>
  <c r="R910" i="1" s="1"/>
  <c r="M743" i="1"/>
  <c r="Q743" i="1" s="1"/>
  <c r="R743" i="1" s="1"/>
  <c r="M914" i="1"/>
  <c r="Q914" i="1" s="1"/>
  <c r="R914" i="1" s="1"/>
  <c r="M906" i="1"/>
  <c r="M1483" i="1"/>
  <c r="Q1483" i="1" s="1"/>
  <c r="R1483" i="1" s="1"/>
  <c r="M1098" i="1"/>
  <c r="M818" i="1"/>
  <c r="Q818" i="1" s="1"/>
  <c r="R818" i="1" s="1"/>
  <c r="M629" i="1"/>
  <c r="Q629" i="1" s="1"/>
  <c r="R629" i="1" s="1"/>
  <c r="M541" i="1"/>
  <c r="Q541" i="1" s="1"/>
  <c r="R541" i="1" s="1"/>
  <c r="M1074" i="1"/>
  <c r="Q1074" i="1" s="1"/>
  <c r="R1074" i="1" s="1"/>
  <c r="M1146" i="1"/>
  <c r="Q1146" i="1" s="1"/>
  <c r="R1146" i="1" s="1"/>
  <c r="M1461" i="1"/>
  <c r="Q1461" i="1" s="1"/>
  <c r="R1461" i="1" s="1"/>
  <c r="M1451" i="1"/>
  <c r="Q1451" i="1" s="1"/>
  <c r="R1451" i="1" s="1"/>
  <c r="M1450" i="1"/>
  <c r="M1449" i="1"/>
  <c r="M1218" i="1"/>
  <c r="Q1218" i="1" s="1"/>
  <c r="R1218" i="1" s="1"/>
  <c r="M1278" i="1"/>
  <c r="Q1278" i="1" s="1"/>
  <c r="R1278" i="1" s="1"/>
  <c r="M781" i="1"/>
  <c r="Q781" i="1" s="1"/>
  <c r="R781" i="1" s="1"/>
  <c r="M777" i="1"/>
  <c r="Q777" i="1" s="1"/>
  <c r="R777" i="1" s="1"/>
  <c r="M771" i="1"/>
  <c r="Q771" i="1" s="1"/>
  <c r="R771" i="1" s="1"/>
  <c r="M883" i="1"/>
  <c r="Q883" i="1" s="1"/>
  <c r="R883" i="1" s="1"/>
  <c r="M1120" i="1"/>
  <c r="M817" i="1"/>
  <c r="Q817" i="1" s="1"/>
  <c r="R817" i="1" s="1"/>
  <c r="M1434" i="1"/>
  <c r="Q1434" i="1" s="1"/>
  <c r="R1434" i="1" s="1"/>
  <c r="M1309" i="1"/>
  <c r="Q1309" i="1" s="1"/>
  <c r="R1309" i="1" s="1"/>
  <c r="M521" i="1"/>
  <c r="Q521" i="1" s="1"/>
  <c r="R521" i="1" s="1"/>
  <c r="M1404" i="1"/>
  <c r="Q1404" i="1" s="1"/>
  <c r="R1404" i="1" s="1"/>
  <c r="M1440" i="1"/>
  <c r="Q1440" i="1" s="1"/>
  <c r="R1440" i="1" s="1"/>
  <c r="M1245" i="1"/>
  <c r="Q1245" i="1" s="1"/>
  <c r="R1245" i="1" s="1"/>
  <c r="M1277" i="1"/>
  <c r="M1123" i="1"/>
  <c r="Q1123" i="1" s="1"/>
  <c r="R1123" i="1" s="1"/>
  <c r="M1315" i="1"/>
  <c r="Q1315" i="1" s="1"/>
  <c r="R1315" i="1" s="1"/>
  <c r="M1061" i="1"/>
  <c r="Q1061" i="1" s="1"/>
  <c r="R1061" i="1" s="1"/>
  <c r="M506" i="1"/>
  <c r="Q506" i="1" s="1"/>
  <c r="R506" i="1" s="1"/>
  <c r="M1407" i="1"/>
  <c r="Q1407" i="1" s="1"/>
  <c r="R1407" i="1" s="1"/>
  <c r="M1394" i="1"/>
  <c r="Q1394" i="1" s="1"/>
  <c r="R1394" i="1" s="1"/>
  <c r="M1479" i="1"/>
  <c r="Q1479" i="1" s="1"/>
  <c r="R1479" i="1" s="1"/>
  <c r="M1341" i="1"/>
  <c r="M1140" i="1"/>
  <c r="M1302" i="1"/>
  <c r="Q1302" i="1" s="1"/>
  <c r="R1302" i="1" s="1"/>
  <c r="M1070" i="1"/>
  <c r="Q1070" i="1" s="1"/>
  <c r="R1070" i="1" s="1"/>
  <c r="M1057" i="1"/>
  <c r="Q1057" i="1" s="1"/>
  <c r="R1057" i="1" s="1"/>
  <c r="M606" i="1"/>
  <c r="Q606" i="1" s="1"/>
  <c r="R606" i="1" s="1"/>
  <c r="M1417" i="1"/>
  <c r="M1374" i="1"/>
  <c r="Q1374" i="1" s="1"/>
  <c r="R1374" i="1" s="1"/>
  <c r="M956" i="1"/>
  <c r="M827" i="1"/>
  <c r="Q827" i="1" s="1"/>
  <c r="R827" i="1" s="1"/>
  <c r="M1340" i="1"/>
  <c r="Q1340" i="1" s="1"/>
  <c r="R1340" i="1" s="1"/>
  <c r="M593" i="1"/>
  <c r="Q593" i="1" s="1"/>
  <c r="R593" i="1" s="1"/>
  <c r="M801" i="1"/>
  <c r="Q801" i="1" s="1"/>
  <c r="R801" i="1" s="1"/>
  <c r="M471" i="1"/>
  <c r="Q471" i="1" s="1"/>
  <c r="R471" i="1" s="1"/>
  <c r="M773" i="1"/>
  <c r="M901" i="1"/>
  <c r="Q901" i="1" s="1"/>
  <c r="M1421" i="1"/>
  <c r="M1485" i="1"/>
  <c r="Q1485" i="1" s="1"/>
  <c r="R1485" i="1" s="1"/>
  <c r="M1369" i="1"/>
  <c r="Q1369" i="1" s="1"/>
  <c r="R1369" i="1" s="1"/>
  <c r="M1333" i="1"/>
  <c r="Q1333" i="1" s="1"/>
  <c r="R1333" i="1" s="1"/>
  <c r="M569" i="1"/>
  <c r="Q569" i="1" s="1"/>
  <c r="R569" i="1" s="1"/>
  <c r="M1409" i="1"/>
  <c r="Q1409" i="1" s="1"/>
  <c r="R1409" i="1" s="1"/>
  <c r="M899" i="1"/>
  <c r="M1184" i="1"/>
  <c r="Q1184" i="1" s="1"/>
  <c r="R1184" i="1" s="1"/>
  <c r="M1022" i="1"/>
  <c r="M1357" i="1"/>
  <c r="Q1357" i="1" s="1"/>
  <c r="R1357" i="1" s="1"/>
  <c r="M628" i="1"/>
  <c r="Q628" i="1" s="1"/>
  <c r="R628" i="1" s="1"/>
  <c r="M498" i="1"/>
  <c r="Q498" i="1" s="1"/>
  <c r="R498" i="1" s="1"/>
  <c r="M1388" i="1"/>
  <c r="Q1388" i="1" s="1"/>
  <c r="R1388" i="1" s="1"/>
  <c r="M592" i="1"/>
  <c r="Q592" i="1" s="1"/>
  <c r="R592" i="1" s="1"/>
  <c r="M1460" i="1"/>
  <c r="M1306" i="1"/>
  <c r="Q1306" i="1" s="1"/>
  <c r="R1306" i="1" s="1"/>
  <c r="M457" i="1"/>
  <c r="M696" i="1"/>
  <c r="M707" i="1"/>
  <c r="Q707" i="1" s="1"/>
  <c r="R707" i="1" s="1"/>
  <c r="M647" i="1"/>
  <c r="Q647" i="1" s="1"/>
  <c r="R647" i="1" s="1"/>
  <c r="M936" i="1"/>
  <c r="Q936" i="1" s="1"/>
  <c r="R936" i="1" s="1"/>
  <c r="M504" i="1"/>
  <c r="Q504" i="1" s="1"/>
  <c r="R504" i="1" s="1"/>
  <c r="M1177" i="1"/>
  <c r="M469" i="1"/>
  <c r="Q469" i="1" s="1"/>
  <c r="R469" i="1" s="1"/>
  <c r="M884" i="1"/>
  <c r="M1188" i="1"/>
  <c r="Q1188" i="1" s="1"/>
  <c r="R1188" i="1" s="1"/>
  <c r="M1413" i="1"/>
  <c r="Q1413" i="1" s="1"/>
  <c r="R1413" i="1" s="1"/>
  <c r="M493" i="1"/>
  <c r="Q493" i="1" s="1"/>
  <c r="R493" i="1" s="1"/>
  <c r="M545" i="1"/>
  <c r="Q545" i="1" s="1"/>
  <c r="R545" i="1" s="1"/>
  <c r="M510" i="1"/>
  <c r="Q510" i="1" s="1"/>
  <c r="R510" i="1" s="1"/>
  <c r="M597" i="1"/>
  <c r="M676" i="1"/>
  <c r="Q676" i="1" s="1"/>
  <c r="R676" i="1" s="1"/>
  <c r="M1152" i="1"/>
  <c r="M1375" i="1"/>
  <c r="Q1375" i="1" s="1"/>
  <c r="R1375" i="1" s="1"/>
  <c r="M846" i="1"/>
  <c r="Q846" i="1" s="1"/>
  <c r="R846" i="1" s="1"/>
  <c r="M501" i="1"/>
  <c r="Q501" i="1" s="1"/>
  <c r="R501" i="1" s="1"/>
  <c r="M1153" i="1"/>
  <c r="Q1153" i="1" s="1"/>
  <c r="R1153" i="1" s="1"/>
  <c r="M1147" i="1"/>
  <c r="Q1147" i="1" s="1"/>
  <c r="R1147" i="1" s="1"/>
  <c r="M1464" i="1"/>
  <c r="Q1464" i="1" s="1"/>
  <c r="R1464" i="1" s="1"/>
  <c r="M1427" i="1"/>
  <c r="Q1427" i="1" s="1"/>
  <c r="R1427" i="1" s="1"/>
  <c r="M909" i="1"/>
  <c r="M913" i="1"/>
  <c r="M905" i="1"/>
  <c r="Q905" i="1" s="1"/>
  <c r="R905" i="1" s="1"/>
  <c r="M887" i="1"/>
  <c r="Q887" i="1" s="1"/>
  <c r="R887" i="1" s="1"/>
  <c r="M693" i="1"/>
  <c r="Q693" i="1" s="1"/>
  <c r="R693" i="1" s="1"/>
  <c r="M650" i="1"/>
  <c r="Q650" i="1" s="1"/>
  <c r="R650" i="1" s="1"/>
  <c r="M858" i="1"/>
  <c r="M535" i="1"/>
  <c r="Q535" i="1" s="1"/>
  <c r="M580" i="1"/>
  <c r="M565" i="1"/>
  <c r="Q565" i="1" s="1"/>
  <c r="R565" i="1" s="1"/>
  <c r="M1448" i="1"/>
  <c r="Q1448" i="1" s="1"/>
  <c r="R1448" i="1" s="1"/>
  <c r="M1433" i="1"/>
  <c r="Q1433" i="1" s="1"/>
  <c r="R1433" i="1" s="1"/>
  <c r="M480" i="1"/>
  <c r="Q480" i="1" s="1"/>
  <c r="R480" i="1" s="1"/>
  <c r="M470" i="1"/>
  <c r="Q470" i="1" s="1"/>
  <c r="R470" i="1" s="1"/>
  <c r="M588" i="1"/>
  <c r="Q588" i="1" s="1"/>
  <c r="R588" i="1" s="1"/>
  <c r="M769" i="1"/>
  <c r="Q769" i="1" s="1"/>
  <c r="R769" i="1" s="1"/>
  <c r="M1211" i="1"/>
  <c r="Q1211" i="1" s="1"/>
  <c r="R1211" i="1" s="1"/>
  <c r="M1379" i="1"/>
  <c r="M1377" i="1"/>
  <c r="Q1377" i="1" s="1"/>
  <c r="R1377" i="1" s="1"/>
  <c r="M1368" i="1"/>
  <c r="Q1368" i="1" s="1"/>
  <c r="R1368" i="1" s="1"/>
  <c r="M539" i="1"/>
  <c r="Q539" i="1" s="1"/>
  <c r="R539" i="1" s="1"/>
  <c r="M511" i="1"/>
  <c r="Q511" i="1" s="1"/>
  <c r="R511" i="1" s="1"/>
  <c r="M556" i="1"/>
  <c r="M1031" i="1"/>
  <c r="Q1031" i="1" s="1"/>
  <c r="R1031" i="1" s="1"/>
  <c r="M865" i="1"/>
  <c r="M1115" i="1"/>
  <c r="M1481" i="1"/>
  <c r="Q1481" i="1" s="1"/>
  <c r="R1481" i="1" s="1"/>
  <c r="M1230" i="1"/>
  <c r="Q1230" i="1" s="1"/>
  <c r="R1230" i="1" s="1"/>
  <c r="M1151" i="1"/>
  <c r="Q1151" i="1" s="1"/>
  <c r="R1151" i="1" s="1"/>
  <c r="M616" i="1"/>
  <c r="Q616" i="1" s="1"/>
  <c r="R616" i="1" s="1"/>
  <c r="M505" i="1"/>
  <c r="Q505" i="1" s="1"/>
  <c r="R505" i="1" s="1"/>
  <c r="M1250" i="1"/>
  <c r="Q1250" i="1" s="1"/>
  <c r="R1250" i="1" s="1"/>
  <c r="M882" i="1"/>
  <c r="M649" i="1"/>
  <c r="Q649" i="1" s="1"/>
  <c r="R649" i="1" s="1"/>
  <c r="M617" i="1"/>
  <c r="Q617" i="1" s="1"/>
  <c r="R617" i="1" s="1"/>
  <c r="M576" i="1"/>
  <c r="Q576" i="1" s="1"/>
  <c r="R576" i="1" s="1"/>
  <c r="M1198" i="1"/>
  <c r="Q1198" i="1" s="1"/>
  <c r="R1198" i="1" s="1"/>
  <c r="M1254" i="1"/>
  <c r="Q1254" i="1" s="1"/>
  <c r="R1254" i="1" s="1"/>
  <c r="M1105" i="1"/>
  <c r="Q1105" i="1" s="1"/>
  <c r="R1105" i="1" s="1"/>
  <c r="M735" i="1"/>
  <c r="Q735" i="1" s="1"/>
  <c r="R735" i="1" s="1"/>
  <c r="M719" i="1"/>
  <c r="M667" i="1"/>
  <c r="Q667" i="1" s="1"/>
  <c r="R667" i="1" s="1"/>
  <c r="M833" i="1"/>
  <c r="Q833" i="1" s="1"/>
  <c r="R833" i="1" s="1"/>
  <c r="M529" i="1"/>
  <c r="Q529" i="1" s="1"/>
  <c r="R529" i="1" s="1"/>
  <c r="M568" i="1"/>
  <c r="Q568" i="1" s="1"/>
  <c r="R568" i="1" s="1"/>
  <c r="M564" i="1"/>
  <c r="Q564" i="1" s="1"/>
  <c r="R564" i="1" s="1"/>
  <c r="M503" i="1"/>
  <c r="M1344" i="1"/>
  <c r="Q1344" i="1" s="1"/>
  <c r="R1344" i="1" s="1"/>
  <c r="M969" i="1"/>
  <c r="M868" i="1"/>
  <c r="M902" i="1"/>
  <c r="Q902" i="1" s="1"/>
  <c r="R902" i="1" s="1"/>
  <c r="M878" i="1"/>
  <c r="Q878" i="1" s="1"/>
  <c r="R878" i="1" s="1"/>
  <c r="M1328" i="1"/>
  <c r="Q1328" i="1" s="1"/>
  <c r="R1328" i="1" s="1"/>
  <c r="M1378" i="1"/>
  <c r="Q1378" i="1" s="1"/>
  <c r="R1378" i="1" s="1"/>
  <c r="M1367" i="1"/>
  <c r="Q1367" i="1" s="1"/>
  <c r="R1367" i="1" s="1"/>
  <c r="M1362" i="1"/>
  <c r="Q1362" i="1" s="1"/>
  <c r="R1362" i="1" s="1"/>
  <c r="M1334" i="1"/>
  <c r="M575" i="1"/>
  <c r="M1395" i="1"/>
  <c r="Q1395" i="1" s="1"/>
  <c r="R1395" i="1" s="1"/>
  <c r="M1045" i="1"/>
  <c r="Q1045" i="1" s="1"/>
  <c r="R1045" i="1" s="1"/>
  <c r="M1021" i="1"/>
  <c r="Q1021" i="1" s="1"/>
  <c r="R1021" i="1" s="1"/>
  <c r="M1020" i="1"/>
  <c r="Q1020" i="1" s="1"/>
  <c r="R1020" i="1" s="1"/>
  <c r="M917" i="1"/>
  <c r="M657" i="1"/>
  <c r="Q657" i="1" s="1"/>
  <c r="R657" i="1" s="1"/>
  <c r="M1390" i="1"/>
  <c r="M1164" i="1"/>
  <c r="Q1164" i="1" s="1"/>
  <c r="R1164" i="1" s="1"/>
  <c r="M1197" i="1"/>
  <c r="Q1197" i="1" s="1"/>
  <c r="R1197" i="1" s="1"/>
  <c r="M1042" i="1"/>
  <c r="Q1042" i="1" s="1"/>
  <c r="R1042" i="1" s="1"/>
  <c r="M1060" i="1"/>
  <c r="Q1060" i="1" s="1"/>
  <c r="R1060" i="1" s="1"/>
  <c r="M1018" i="1"/>
  <c r="Q1018" i="1" s="1"/>
  <c r="R1018" i="1" s="1"/>
  <c r="M681" i="1"/>
  <c r="Q681" i="1" s="1"/>
  <c r="R681" i="1" s="1"/>
  <c r="M1102" i="1"/>
  <c r="Q1102" i="1" s="1"/>
  <c r="R1102" i="1" s="1"/>
  <c r="M1364" i="1"/>
  <c r="M618" i="1"/>
  <c r="Q618" i="1" s="1"/>
  <c r="R618" i="1" s="1"/>
  <c r="M1157" i="1"/>
  <c r="Q1157" i="1" s="1"/>
  <c r="R1157" i="1" s="1"/>
  <c r="M1446" i="1"/>
  <c r="Q1446" i="1" s="1"/>
  <c r="R1446" i="1" s="1"/>
  <c r="M768" i="1"/>
  <c r="Q768" i="1" s="1"/>
  <c r="R768" i="1" s="1"/>
  <c r="M765" i="1"/>
  <c r="Q765" i="1" s="1"/>
  <c r="R765" i="1" s="1"/>
  <c r="M720" i="1"/>
  <c r="M1187" i="1"/>
  <c r="Q1187" i="1" s="1"/>
  <c r="R1187" i="1" s="1"/>
  <c r="M1019" i="1"/>
  <c r="M1101" i="1"/>
  <c r="M1381" i="1"/>
  <c r="Q1381" i="1" s="1"/>
  <c r="R1381" i="1" s="1"/>
  <c r="M1487" i="1"/>
  <c r="Q1487" i="1" s="1"/>
  <c r="R1487" i="1" s="1"/>
  <c r="M1104" i="1"/>
  <c r="Q1104" i="1" s="1"/>
  <c r="R1104" i="1" s="1"/>
  <c r="M877" i="1"/>
  <c r="Q877" i="1" s="1"/>
  <c r="R877" i="1" s="1"/>
  <c r="M656" i="1"/>
  <c r="Q656" i="1" s="1"/>
  <c r="R656" i="1" s="1"/>
  <c r="M654" i="1"/>
  <c r="Q654" i="1" s="1"/>
  <c r="R654" i="1" s="1"/>
  <c r="M957" i="1"/>
  <c r="M627" i="1"/>
  <c r="Q627" i="1" s="1"/>
  <c r="R627" i="1" s="1"/>
  <c r="M924" i="1"/>
  <c r="Q924" i="1" s="1"/>
  <c r="R924" i="1" s="1"/>
  <c r="M577" i="1"/>
  <c r="Q577" i="1" s="1"/>
  <c r="R577" i="1" s="1"/>
  <c r="M574" i="1"/>
  <c r="Q574" i="1" s="1"/>
  <c r="R574" i="1" s="1"/>
  <c r="M566" i="1"/>
  <c r="Q566" i="1" s="1"/>
  <c r="R566" i="1" s="1"/>
  <c r="M1143" i="1"/>
  <c r="M1468" i="1"/>
  <c r="Q1468" i="1" s="1"/>
  <c r="R1468" i="1" s="1"/>
  <c r="M1297" i="1"/>
  <c r="M641" i="1"/>
  <c r="Q641" i="1" s="1"/>
  <c r="R641" i="1" s="1"/>
  <c r="M523" i="1"/>
  <c r="Q523" i="1" s="1"/>
  <c r="R523" i="1" s="1"/>
  <c r="M891" i="1"/>
  <c r="Q891" i="1" s="1"/>
  <c r="R891" i="1" s="1"/>
  <c r="M672" i="1"/>
  <c r="Q672" i="1" s="1"/>
  <c r="R672" i="1" s="1"/>
  <c r="M668" i="1"/>
  <c r="Q668" i="1" s="1"/>
  <c r="R668" i="1" s="1"/>
  <c r="M543" i="1"/>
  <c r="Q543" i="1" s="1"/>
  <c r="R543" i="1" s="1"/>
  <c r="M1458" i="1"/>
  <c r="Q1458" i="1" s="1"/>
  <c r="R1458" i="1" s="1"/>
  <c r="M1457" i="1"/>
  <c r="M981" i="1"/>
  <c r="M467" i="1"/>
  <c r="Q467" i="1" s="1"/>
  <c r="R467" i="1" s="1"/>
  <c r="M740" i="1"/>
  <c r="Q740" i="1" s="1"/>
  <c r="R740" i="1" s="1"/>
  <c r="M675" i="1"/>
  <c r="Q675" i="1" s="1"/>
  <c r="R675" i="1" s="1"/>
  <c r="M1416" i="1"/>
  <c r="Q1416" i="1" s="1"/>
  <c r="R1416" i="1" s="1"/>
  <c r="M1373" i="1"/>
  <c r="M538" i="1"/>
  <c r="Q538" i="1" s="1"/>
  <c r="M567" i="1"/>
  <c r="M1391" i="1"/>
  <c r="Q1391" i="1" s="1"/>
  <c r="R1391" i="1" s="1"/>
  <c r="M1275" i="1"/>
  <c r="Q1275" i="1" s="1"/>
  <c r="R1275" i="1" s="1"/>
  <c r="M766" i="1"/>
  <c r="Q766" i="1" s="1"/>
  <c r="R766" i="1" s="1"/>
  <c r="M757" i="1"/>
  <c r="Q757" i="1" s="1"/>
  <c r="R757" i="1" s="1"/>
  <c r="M1119" i="1"/>
  <c r="Q1119" i="1" s="1"/>
  <c r="R1119" i="1" s="1"/>
  <c r="M948" i="1"/>
  <c r="Q948" i="1" s="1"/>
  <c r="R948" i="1" s="1"/>
  <c r="M522" i="1"/>
  <c r="Q522" i="1" s="1"/>
  <c r="R522" i="1" s="1"/>
  <c r="M1295" i="1"/>
  <c r="M1173" i="1"/>
  <c r="Q1173" i="1" s="1"/>
  <c r="R1173" i="1" s="1"/>
  <c r="M754" i="1"/>
  <c r="Q754" i="1" s="1"/>
  <c r="R754" i="1" s="1"/>
  <c r="M1336" i="1"/>
  <c r="Q1336" i="1" s="1"/>
  <c r="R1336" i="1" s="1"/>
  <c r="M1099" i="1"/>
  <c r="Q1099" i="1" s="1"/>
  <c r="R1099" i="1" s="1"/>
  <c r="M993" i="1"/>
  <c r="Q993" i="1" s="1"/>
  <c r="R993" i="1" s="1"/>
  <c r="M954" i="1"/>
  <c r="M558" i="1"/>
  <c r="Q558" i="1" s="1"/>
  <c r="M509" i="1"/>
  <c r="M796" i="1"/>
  <c r="M1380" i="1"/>
  <c r="Q1380" i="1" s="1"/>
  <c r="R1380" i="1" s="1"/>
  <c r="M1370" i="1"/>
  <c r="Q1370" i="1" s="1"/>
  <c r="R1370" i="1" s="1"/>
  <c r="M1088" i="1"/>
  <c r="Q1088" i="1" s="1"/>
  <c r="R1088" i="1" s="1"/>
  <c r="M739" i="1"/>
  <c r="Q739" i="1" s="1"/>
  <c r="R739" i="1" s="1"/>
  <c r="M639" i="1"/>
  <c r="Q639" i="1" s="1"/>
  <c r="R639" i="1" s="1"/>
  <c r="M626" i="1"/>
  <c r="Q626" i="1" s="1"/>
  <c r="R626" i="1" s="1"/>
  <c r="M1196" i="1"/>
  <c r="M630" i="1"/>
  <c r="Q630" i="1" s="1"/>
  <c r="R630" i="1" s="1"/>
  <c r="M923" i="1"/>
  <c r="Q923" i="1" s="1"/>
  <c r="R923" i="1" s="1"/>
  <c r="M1445" i="1"/>
  <c r="Q1445" i="1" s="1"/>
  <c r="R1445" i="1" s="1"/>
  <c r="M653" i="1"/>
  <c r="Q653" i="1" s="1"/>
  <c r="R653" i="1" s="1"/>
  <c r="M831" i="1"/>
  <c r="Q831" i="1" s="1"/>
  <c r="R831" i="1" s="1"/>
  <c r="M1338" i="1"/>
  <c r="M1139" i="1"/>
  <c r="Q1139" i="1" s="1"/>
  <c r="R1139" i="1" s="1"/>
  <c r="M1438" i="1"/>
  <c r="M462" i="1"/>
  <c r="Q462" i="1" s="1"/>
  <c r="R462" i="1" s="1"/>
  <c r="M908" i="1"/>
  <c r="Q908" i="1" s="1"/>
  <c r="R908" i="1" s="1"/>
  <c r="M912" i="1"/>
  <c r="Q912" i="1" s="1"/>
  <c r="R912" i="1" s="1"/>
  <c r="M904" i="1"/>
  <c r="Q904" i="1" s="1"/>
  <c r="R904" i="1" s="1"/>
  <c r="M671" i="1"/>
  <c r="Q671" i="1" s="1"/>
  <c r="R671" i="1" s="1"/>
  <c r="M1349" i="1"/>
  <c r="Q1349" i="1" s="1"/>
  <c r="R1349" i="1" s="1"/>
  <c r="M1348" i="1"/>
  <c r="Q1348" i="1" s="1"/>
  <c r="R1348" i="1" s="1"/>
  <c r="M1124" i="1"/>
  <c r="M1313" i="1"/>
  <c r="Q1313" i="1" s="1"/>
  <c r="R1313" i="1" s="1"/>
  <c r="M847" i="1"/>
  <c r="Q847" i="1" s="1"/>
  <c r="R847" i="1" s="1"/>
  <c r="M631" i="1"/>
  <c r="Q631" i="1" s="1"/>
  <c r="R631" i="1" s="1"/>
  <c r="M624" i="1"/>
  <c r="Q624" i="1" s="1"/>
  <c r="R624" i="1" s="1"/>
  <c r="M9384" i="1"/>
  <c r="Q9384" i="1" s="1"/>
  <c r="R9384" i="1" s="1"/>
  <c r="M9141" i="1"/>
  <c r="M9345" i="1"/>
  <c r="Q9345" i="1" s="1"/>
  <c r="R9345" i="1" s="1"/>
  <c r="M8954" i="1"/>
  <c r="M8705" i="1"/>
  <c r="Q8705" i="1" s="1"/>
  <c r="M8953" i="1"/>
  <c r="Q8953" i="1" s="1"/>
  <c r="R8953" i="1" s="1"/>
  <c r="M9256" i="1"/>
  <c r="Q9256" i="1" s="1"/>
  <c r="R9256" i="1" s="1"/>
  <c r="M9198" i="1"/>
  <c r="Q9198" i="1" s="1"/>
  <c r="R9198" i="1" s="1"/>
  <c r="M9211" i="1"/>
  <c r="Q9211" i="1" s="1"/>
  <c r="R9211" i="1" s="1"/>
  <c r="M9056" i="1"/>
  <c r="Q9056" i="1" s="1"/>
  <c r="R9056" i="1" s="1"/>
  <c r="M9240" i="1"/>
  <c r="Q9240" i="1" s="1"/>
  <c r="R9240" i="1" s="1"/>
  <c r="M9238" i="1"/>
  <c r="M8566" i="1"/>
  <c r="M9158" i="1"/>
  <c r="Q9158" i="1" s="1"/>
  <c r="R9158" i="1" s="1"/>
  <c r="M9353" i="1"/>
  <c r="Q9353" i="1" s="1"/>
  <c r="R9353" i="1" s="1"/>
  <c r="M8588" i="1"/>
  <c r="Q8588" i="1" s="1"/>
  <c r="R8588" i="1" s="1"/>
  <c r="M9014" i="1"/>
  <c r="Q9014" i="1" s="1"/>
  <c r="R9014" i="1" s="1"/>
  <c r="M8994" i="1"/>
  <c r="M9281" i="1"/>
  <c r="Q9281" i="1" s="1"/>
  <c r="R9281" i="1" s="1"/>
  <c r="M8930" i="1"/>
  <c r="M8730" i="1"/>
  <c r="Q8730" i="1" s="1"/>
  <c r="R8730" i="1" s="1"/>
  <c r="M9333" i="1"/>
  <c r="Q9333" i="1" s="1"/>
  <c r="R9333" i="1" s="1"/>
  <c r="M9344" i="1"/>
  <c r="Q9344" i="1" s="1"/>
  <c r="R9344" i="1" s="1"/>
  <c r="M8975" i="1"/>
  <c r="Q8975" i="1" s="1"/>
  <c r="R8975" i="1" s="1"/>
  <c r="M9271" i="1"/>
  <c r="Q9271" i="1" s="1"/>
  <c r="R9271" i="1" s="1"/>
  <c r="M9110" i="1"/>
  <c r="Q9110" i="1" s="1"/>
  <c r="R9110" i="1" s="1"/>
  <c r="M8942" i="1"/>
  <c r="Q8942" i="1" s="1"/>
  <c r="R8942" i="1" s="1"/>
  <c r="M8945" i="1"/>
  <c r="Q8945" i="1" s="1"/>
  <c r="R8945" i="1" s="1"/>
  <c r="M9265" i="1"/>
  <c r="M8938" i="1"/>
  <c r="Q8938" i="1" s="1"/>
  <c r="R8938" i="1" s="1"/>
  <c r="M8988" i="1"/>
  <c r="Q8988" i="1" s="1"/>
  <c r="R8988" i="1" s="1"/>
  <c r="M9159" i="1"/>
  <c r="Q9159" i="1" s="1"/>
  <c r="R9159" i="1" s="1"/>
  <c r="M8690" i="1"/>
  <c r="Q8690" i="1" s="1"/>
  <c r="R8690" i="1" s="1"/>
  <c r="M9188" i="1"/>
  <c r="M9341" i="1"/>
  <c r="Q9341" i="1" s="1"/>
  <c r="R9341" i="1" s="1"/>
  <c r="M8648" i="1"/>
  <c r="M9365" i="1"/>
  <c r="M9359" i="1"/>
  <c r="Q9359" i="1" s="1"/>
  <c r="R9359" i="1" s="1"/>
  <c r="M9155" i="1"/>
  <c r="Q9155" i="1" s="1"/>
  <c r="R9155" i="1" s="1"/>
  <c r="M9260" i="1"/>
  <c r="Q9260" i="1" s="1"/>
  <c r="R9260" i="1" s="1"/>
  <c r="M9126" i="1"/>
  <c r="Q9126" i="1" s="1"/>
  <c r="R9126" i="1" s="1"/>
  <c r="M8941" i="1"/>
  <c r="Q8941" i="1" s="1"/>
  <c r="R8941" i="1" s="1"/>
  <c r="M9283" i="1"/>
  <c r="Q9283" i="1" s="1"/>
  <c r="R9283" i="1" s="1"/>
  <c r="M9038" i="1"/>
  <c r="M9026" i="1"/>
  <c r="Q9026" i="1" s="1"/>
  <c r="R9026" i="1" s="1"/>
  <c r="M8984" i="1"/>
  <c r="Q8984" i="1" s="1"/>
  <c r="R8984" i="1" s="1"/>
  <c r="M8807" i="1"/>
  <c r="Q8807" i="1" s="1"/>
  <c r="R8807" i="1" s="1"/>
  <c r="M9229" i="1"/>
  <c r="Q9229" i="1" s="1"/>
  <c r="R9229" i="1" s="1"/>
  <c r="M9343" i="1"/>
  <c r="Q9343" i="1" s="1"/>
  <c r="R9343" i="1" s="1"/>
  <c r="M8789" i="1"/>
  <c r="Q8789" i="1" s="1"/>
  <c r="R8789" i="1" s="1"/>
  <c r="M9324" i="1"/>
  <c r="Q9324" i="1" s="1"/>
  <c r="R9324" i="1" s="1"/>
  <c r="M8689" i="1"/>
  <c r="M9352" i="1"/>
  <c r="Q9352" i="1" s="1"/>
  <c r="R9352" i="1" s="1"/>
  <c r="M8677" i="1"/>
  <c r="Q8677" i="1" s="1"/>
  <c r="R8677" i="1" s="1"/>
  <c r="M8598" i="1"/>
  <c r="Q8598" i="1" s="1"/>
  <c r="R8598" i="1" s="1"/>
  <c r="M9143" i="1"/>
  <c r="Q9143" i="1" s="1"/>
  <c r="R9143" i="1" s="1"/>
  <c r="M8889" i="1"/>
  <c r="Q8889" i="1" s="1"/>
  <c r="R8889" i="1" s="1"/>
  <c r="M9373" i="1"/>
  <c r="M9342" i="1"/>
  <c r="Q9342" i="1" s="1"/>
  <c r="R9342" i="1" s="1"/>
  <c r="M9213" i="1"/>
  <c r="M9012" i="1"/>
  <c r="M8993" i="1"/>
  <c r="Q8993" i="1" s="1"/>
  <c r="R8993" i="1" s="1"/>
  <c r="M8607" i="1"/>
  <c r="Q8607" i="1" s="1"/>
  <c r="R8607" i="1" s="1"/>
  <c r="M9371" i="1"/>
  <c r="Q9371" i="1" s="1"/>
  <c r="R9371" i="1" s="1"/>
  <c r="M9000" i="1"/>
  <c r="Q9000" i="1" s="1"/>
  <c r="R9000" i="1" s="1"/>
  <c r="M8989" i="1"/>
  <c r="M8922" i="1"/>
  <c r="Q8922" i="1" s="1"/>
  <c r="R8922" i="1" s="1"/>
  <c r="M9215" i="1"/>
  <c r="M9185" i="1"/>
  <c r="M9176" i="1"/>
  <c r="Q9176" i="1" s="1"/>
  <c r="R9176" i="1" s="1"/>
  <c r="M9166" i="1"/>
  <c r="Q9166" i="1" s="1"/>
  <c r="R9166" i="1" s="1"/>
  <c r="M9266" i="1"/>
  <c r="Q9266" i="1" s="1"/>
  <c r="R9266" i="1" s="1"/>
  <c r="M8927" i="1"/>
  <c r="Q8927" i="1" s="1"/>
  <c r="R8927" i="1" s="1"/>
  <c r="M8991" i="1"/>
  <c r="M9098" i="1"/>
  <c r="Q9098" i="1" s="1"/>
  <c r="R9098" i="1" s="1"/>
  <c r="M9103" i="1"/>
  <c r="M8563" i="1"/>
  <c r="Q8563" i="1" s="1"/>
  <c r="R8563" i="1" s="1"/>
  <c r="M9078" i="1"/>
  <c r="Q9078" i="1" s="1"/>
  <c r="R9078" i="1" s="1"/>
  <c r="M9302" i="1"/>
  <c r="Q9302" i="1" s="1"/>
  <c r="R9302" i="1" s="1"/>
  <c r="M8774" i="1"/>
  <c r="Q8774" i="1" s="1"/>
  <c r="R8774" i="1" s="1"/>
  <c r="M8574" i="1"/>
  <c r="Q8574" i="1" s="1"/>
  <c r="R8574" i="1" s="1"/>
  <c r="M9057" i="1"/>
  <c r="Q9057" i="1" s="1"/>
  <c r="R9057" i="1" s="1"/>
  <c r="M9362" i="1"/>
  <c r="Q9362" i="1" s="1"/>
  <c r="R9362" i="1" s="1"/>
  <c r="M8969" i="1"/>
  <c r="M9167" i="1"/>
  <c r="M9391" i="1"/>
  <c r="Q9391" i="1" s="1"/>
  <c r="R9391" i="1" s="1"/>
  <c r="M8701" i="1"/>
  <c r="Q8701" i="1" s="1"/>
  <c r="R8701" i="1" s="1"/>
  <c r="M9023" i="1"/>
  <c r="Q9023" i="1" s="1"/>
  <c r="R9023" i="1" s="1"/>
  <c r="M8896" i="1"/>
  <c r="Q8896" i="1" s="1"/>
  <c r="R8896" i="1" s="1"/>
  <c r="M9251" i="1"/>
  <c r="Q9251" i="1" s="1"/>
  <c r="R9251" i="1" s="1"/>
  <c r="M9385" i="1"/>
  <c r="Q9385" i="1" s="1"/>
  <c r="R9385" i="1" s="1"/>
  <c r="M9059" i="1"/>
  <c r="M9120" i="1"/>
  <c r="Q9120" i="1" s="1"/>
  <c r="R9120" i="1" s="1"/>
  <c r="M8892" i="1"/>
  <c r="Q8892" i="1" s="1"/>
  <c r="R8892" i="1" s="1"/>
  <c r="M8804" i="1"/>
  <c r="Q8804" i="1" s="1"/>
  <c r="R8804" i="1" s="1"/>
  <c r="M8785" i="1"/>
  <c r="Q8785" i="1" s="1"/>
  <c r="R8785" i="1" s="1"/>
  <c r="M8992" i="1"/>
  <c r="Q8992" i="1" s="1"/>
  <c r="R8992" i="1" s="1"/>
  <c r="M9212" i="1"/>
  <c r="Q9212" i="1" s="1"/>
  <c r="R9212" i="1" s="1"/>
  <c r="M9196" i="1"/>
  <c r="Q9196" i="1" s="1"/>
  <c r="R9196" i="1" s="1"/>
  <c r="M9179" i="1"/>
  <c r="Q9179" i="1" s="1"/>
  <c r="R9179" i="1" s="1"/>
  <c r="M9044" i="1"/>
  <c r="M9029" i="1"/>
  <c r="Q9029" i="1" s="1"/>
  <c r="R9029" i="1" s="1"/>
  <c r="M9135" i="1"/>
  <c r="Q9135" i="1" s="1"/>
  <c r="R9135" i="1" s="1"/>
  <c r="M8842" i="1"/>
  <c r="Q8842" i="1" s="1"/>
  <c r="R8842" i="1" s="1"/>
  <c r="M8963" i="1"/>
  <c r="Q8963" i="1" s="1"/>
  <c r="R8963" i="1" s="1"/>
  <c r="M9178" i="1"/>
  <c r="M8947" i="1"/>
  <c r="Q8947" i="1" s="1"/>
  <c r="R8947" i="1" s="1"/>
  <c r="M9076" i="1"/>
  <c r="M9142" i="1"/>
  <c r="Q9142" i="1" s="1"/>
  <c r="R9142" i="1" s="1"/>
  <c r="M9164" i="1"/>
  <c r="Q9164" i="1" s="1"/>
  <c r="R9164" i="1" s="1"/>
  <c r="M9355" i="1"/>
  <c r="Q9355" i="1" s="1"/>
  <c r="R9355" i="1" s="1"/>
  <c r="M9210" i="1"/>
  <c r="Q9210" i="1" s="1"/>
  <c r="R9210" i="1" s="1"/>
  <c r="M9165" i="1"/>
  <c r="Q9165" i="1" s="1"/>
  <c r="R9165" i="1" s="1"/>
  <c r="M9157" i="1"/>
  <c r="Q9157" i="1" s="1"/>
  <c r="R9157" i="1" s="1"/>
  <c r="M9022" i="1"/>
  <c r="Q9022" i="1" s="1"/>
  <c r="R9022" i="1" s="1"/>
  <c r="M9083" i="1"/>
  <c r="M9249" i="1"/>
  <c r="M8673" i="1"/>
  <c r="Q8673" i="1" s="1"/>
  <c r="R8673" i="1" s="1"/>
  <c r="M8570" i="1"/>
  <c r="Q8570" i="1" s="1"/>
  <c r="R8570" i="1" s="1"/>
  <c r="M9259" i="1"/>
  <c r="Q9259" i="1" s="1"/>
  <c r="R9259" i="1" s="1"/>
  <c r="M9202" i="1"/>
  <c r="Q9202" i="1" s="1"/>
  <c r="R9202" i="1" s="1"/>
  <c r="M8843" i="1"/>
  <c r="Q8843" i="1" s="1"/>
  <c r="R8843" i="1" s="1"/>
  <c r="M8879" i="1"/>
  <c r="Q8879" i="1" s="1"/>
  <c r="R8879" i="1" s="1"/>
  <c r="M8877" i="1"/>
  <c r="M8868" i="1"/>
  <c r="Q8868" i="1" s="1"/>
  <c r="R8868" i="1" s="1"/>
  <c r="M9036" i="1"/>
  <c r="Q9036" i="1" s="1"/>
  <c r="R9036" i="1" s="1"/>
  <c r="M8873" i="1"/>
  <c r="Q8873" i="1" s="1"/>
  <c r="R8873" i="1" s="1"/>
  <c r="M8727" i="1"/>
  <c r="Q8727" i="1" s="1"/>
  <c r="R8727" i="1" s="1"/>
  <c r="M8949" i="1"/>
  <c r="Q8949" i="1" s="1"/>
  <c r="R8949" i="1" s="1"/>
  <c r="M9130" i="1"/>
  <c r="M9192" i="1"/>
  <c r="Q9192" i="1" s="1"/>
  <c r="R9192" i="1" s="1"/>
  <c r="M9267" i="1"/>
  <c r="M9074" i="1"/>
  <c r="Q9074" i="1" s="1"/>
  <c r="R9074" i="1" s="1"/>
  <c r="M9146" i="1"/>
  <c r="Q9146" i="1" s="1"/>
  <c r="R9146" i="1" s="1"/>
  <c r="M9349" i="1"/>
  <c r="Q9349" i="1" s="1"/>
  <c r="R9349" i="1" s="1"/>
  <c r="M9337" i="1"/>
  <c r="Q9337" i="1" s="1"/>
  <c r="R9337" i="1" s="1"/>
  <c r="M9330" i="1"/>
  <c r="Q9330" i="1" s="1"/>
  <c r="R9330" i="1" s="1"/>
  <c r="M9172" i="1"/>
  <c r="Q9172" i="1" s="1"/>
  <c r="R9172" i="1" s="1"/>
  <c r="M9231" i="1"/>
  <c r="Q9231" i="1" s="1"/>
  <c r="R9231" i="1" s="1"/>
  <c r="M8576" i="1"/>
  <c r="M9289" i="1"/>
  <c r="Q9289" i="1" s="1"/>
  <c r="R9289" i="1" s="1"/>
  <c r="M9280" i="1"/>
  <c r="Q9280" i="1" s="1"/>
  <c r="R9280" i="1" s="1"/>
  <c r="M8586" i="1"/>
  <c r="Q8586" i="1" s="1"/>
  <c r="R8586" i="1" s="1"/>
  <c r="M9326" i="1"/>
  <c r="Q9326" i="1" s="1"/>
  <c r="R9326" i="1" s="1"/>
  <c r="M9049" i="1"/>
  <c r="Q9049" i="1" s="1"/>
  <c r="R9049" i="1" s="1"/>
  <c r="M8929" i="1"/>
  <c r="M9252" i="1"/>
  <c r="Q9252" i="1" s="1"/>
  <c r="R9252" i="1" s="1"/>
  <c r="M9321" i="1"/>
  <c r="M9069" i="1"/>
  <c r="M9046" i="1"/>
  <c r="Q9046" i="1" s="1"/>
  <c r="R9046" i="1" s="1"/>
  <c r="M8878" i="1"/>
  <c r="Q8878" i="1" s="1"/>
  <c r="R8878" i="1" s="1"/>
  <c r="M8920" i="1"/>
  <c r="Q8920" i="1" s="1"/>
  <c r="R8920" i="1" s="1"/>
  <c r="M9208" i="1"/>
  <c r="Q9208" i="1" s="1"/>
  <c r="R9208" i="1" s="1"/>
  <c r="M9246" i="1"/>
  <c r="Q9246" i="1" s="1"/>
  <c r="R9246" i="1" s="1"/>
  <c r="M9040" i="1"/>
  <c r="Q9040" i="1" s="1"/>
  <c r="R9040" i="1" s="1"/>
  <c r="M9015" i="1"/>
  <c r="M9387" i="1"/>
  <c r="Q9387" i="1" s="1"/>
  <c r="R9387" i="1" s="1"/>
  <c r="M9067" i="1"/>
  <c r="Q9067" i="1" s="1"/>
  <c r="R9067" i="1" s="1"/>
  <c r="M8885" i="1"/>
  <c r="Q8885" i="1" s="1"/>
  <c r="R8885" i="1" s="1"/>
  <c r="M8936" i="1"/>
  <c r="Q8936" i="1" s="1"/>
  <c r="R8936" i="1" s="1"/>
  <c r="M8642" i="1"/>
  <c r="Q8642" i="1" s="1"/>
  <c r="R8642" i="1" s="1"/>
  <c r="M9191" i="1"/>
  <c r="M9007" i="1"/>
  <c r="Q9007" i="1" s="1"/>
  <c r="R9007" i="1" s="1"/>
  <c r="M9005" i="1"/>
  <c r="M8866" i="1"/>
  <c r="Q8866" i="1" s="1"/>
  <c r="R8866" i="1" s="1"/>
  <c r="M8776" i="1"/>
  <c r="Q8776" i="1" s="1"/>
  <c r="R8776" i="1" s="1"/>
  <c r="M9097" i="1"/>
  <c r="Q9097" i="1" s="1"/>
  <c r="R9097" i="1" s="1"/>
  <c r="M9102" i="1"/>
  <c r="Q9102" i="1" s="1"/>
  <c r="R9102" i="1" s="1"/>
  <c r="M9301" i="1"/>
  <c r="Q9301" i="1" s="1"/>
  <c r="R9301" i="1" s="1"/>
  <c r="M9134" i="1"/>
  <c r="M8763" i="1"/>
  <c r="Q8763" i="1" s="1"/>
  <c r="R8763" i="1" s="1"/>
  <c r="M8712" i="1"/>
  <c r="M8747" i="1"/>
  <c r="M9254" i="1"/>
  <c r="Q9254" i="1" s="1"/>
  <c r="R9254" i="1" s="1"/>
  <c r="M9209" i="1"/>
  <c r="Q9209" i="1" s="1"/>
  <c r="R9209" i="1" s="1"/>
  <c r="M8818" i="1"/>
  <c r="Q8818" i="1" s="1"/>
  <c r="R8818" i="1" s="1"/>
  <c r="M8715" i="1"/>
  <c r="Q8715" i="1" s="1"/>
  <c r="R8715" i="1" s="1"/>
  <c r="M9239" i="1"/>
  <c r="Q9239" i="1" s="1"/>
  <c r="R9239" i="1" s="1"/>
  <c r="M9228" i="1"/>
  <c r="Q9228" i="1" s="1"/>
  <c r="R9228" i="1" s="1"/>
  <c r="M8663" i="1"/>
  <c r="M9388" i="1"/>
  <c r="Q9388" i="1" s="1"/>
  <c r="R9388" i="1" s="1"/>
  <c r="M9020" i="1"/>
  <c r="Q9020" i="1" s="1"/>
  <c r="R9020" i="1" s="1"/>
  <c r="M9363" i="1"/>
  <c r="Q9363" i="1" s="1"/>
  <c r="R9363" i="1" s="1"/>
  <c r="M8919" i="1"/>
  <c r="Q8919" i="1" s="1"/>
  <c r="R8919" i="1" s="1"/>
  <c r="M9241" i="1"/>
  <c r="Q9241" i="1" s="1"/>
  <c r="R9241" i="1" s="1"/>
  <c r="M8753" i="1"/>
  <c r="M9279" i="1"/>
  <c r="Q9279" i="1" s="1"/>
  <c r="R9279" i="1" s="1"/>
  <c r="M8848" i="1"/>
  <c r="M8803" i="1"/>
  <c r="Q8803" i="1" s="1"/>
  <c r="R8803" i="1" s="1"/>
  <c r="M9354" i="1"/>
  <c r="Q9354" i="1" s="1"/>
  <c r="R9354" i="1" s="1"/>
  <c r="M8983" i="1"/>
  <c r="Q8983" i="1" s="1"/>
  <c r="R8983" i="1" s="1"/>
  <c r="M8601" i="1"/>
  <c r="Q8601" i="1" s="1"/>
  <c r="R8601" i="1" s="1"/>
  <c r="M9255" i="1"/>
  <c r="Q9255" i="1" s="1"/>
  <c r="R9255" i="1" s="1"/>
  <c r="M9234" i="1"/>
  <c r="M8659" i="1"/>
  <c r="Q8659" i="1" s="1"/>
  <c r="R8659" i="1" s="1"/>
  <c r="M9269" i="1"/>
  <c r="M9320" i="1"/>
  <c r="M9060" i="1"/>
  <c r="M9011" i="1"/>
  <c r="Q9011" i="1" s="1"/>
  <c r="R9011" i="1" s="1"/>
  <c r="M8952" i="1"/>
  <c r="Q8952" i="1" s="1"/>
  <c r="R8952" i="1" s="1"/>
  <c r="M9331" i="1"/>
  <c r="Q9331" i="1" s="1"/>
  <c r="R9331" i="1" s="1"/>
  <c r="M8918" i="1"/>
  <c r="M8641" i="1"/>
  <c r="Q8641" i="1" s="1"/>
  <c r="R8641" i="1" s="1"/>
  <c r="M9264" i="1"/>
  <c r="M8578" i="1"/>
  <c r="Q8578" i="1" s="1"/>
  <c r="R8578" i="1" s="1"/>
  <c r="M9065" i="1"/>
  <c r="Q9065" i="1" s="1"/>
  <c r="R9065" i="1" s="1"/>
  <c r="M9112" i="1"/>
  <c r="Q9112" i="1" s="1"/>
  <c r="R9112" i="1" s="1"/>
  <c r="M8739" i="1"/>
  <c r="Q8739" i="1" s="1"/>
  <c r="R8739" i="1" s="1"/>
  <c r="M8971" i="1"/>
  <c r="Q8971" i="1" s="1"/>
  <c r="R8971" i="1" s="1"/>
  <c r="M9206" i="1"/>
  <c r="M8806" i="1"/>
  <c r="Q8806" i="1" s="1"/>
  <c r="R8806" i="1" s="1"/>
  <c r="M8658" i="1"/>
  <c r="M9129" i="1"/>
  <c r="M8891" i="1"/>
  <c r="Q8891" i="1" s="1"/>
  <c r="R8891" i="1" s="1"/>
  <c r="M9323" i="1"/>
  <c r="Q9323" i="1" s="1"/>
  <c r="R9323" i="1" s="1"/>
  <c r="M9068" i="1"/>
  <c r="Q9068" i="1" s="1"/>
  <c r="R9068" i="1" s="1"/>
  <c r="M9111" i="1"/>
  <c r="Q9111" i="1" s="1"/>
  <c r="R9111" i="1" s="1"/>
  <c r="M8769" i="1"/>
  <c r="M8599" i="1"/>
  <c r="Q8599" i="1" s="1"/>
  <c r="R8599" i="1" s="1"/>
  <c r="M9194" i="1"/>
  <c r="M8811" i="1"/>
  <c r="M9109" i="1"/>
  <c r="Q9109" i="1" s="1"/>
  <c r="R9109" i="1" s="1"/>
  <c r="M9101" i="1"/>
  <c r="Q9101" i="1" s="1"/>
  <c r="R9101" i="1" s="1"/>
  <c r="M9106" i="1"/>
  <c r="Q9106" i="1" s="1"/>
  <c r="R9106" i="1" s="1"/>
  <c r="M8580" i="1"/>
  <c r="Q8580" i="1" s="1"/>
  <c r="R8580" i="1" s="1"/>
  <c r="M9004" i="1"/>
  <c r="Q9004" i="1" s="1"/>
  <c r="R9004" i="1" s="1"/>
  <c r="M8932" i="1"/>
  <c r="Q8932" i="1" s="1"/>
  <c r="R8932" i="1" s="1"/>
  <c r="M8794" i="1"/>
  <c r="M8629" i="1"/>
  <c r="Q8629" i="1" s="1"/>
  <c r="R8629" i="1" s="1"/>
  <c r="M9197" i="1"/>
  <c r="Q9197" i="1" s="1"/>
  <c r="R9197" i="1" s="1"/>
  <c r="M8704" i="1"/>
  <c r="Q8704" i="1" s="1"/>
  <c r="R8704" i="1" s="1"/>
  <c r="M8686" i="1"/>
  <c r="Q8686" i="1" s="1"/>
  <c r="R8686" i="1" s="1"/>
  <c r="M9054" i="1"/>
  <c r="Q9054" i="1" s="1"/>
  <c r="R9054" i="1" s="1"/>
  <c r="M9045" i="1"/>
  <c r="Q9045" i="1" s="1"/>
  <c r="R9045" i="1" s="1"/>
  <c r="M9037" i="1"/>
  <c r="Q9037" i="1" s="1"/>
  <c r="R9037" i="1" s="1"/>
  <c r="M9347" i="1"/>
  <c r="M9017" i="1"/>
  <c r="Q9017" i="1" s="1"/>
  <c r="R9017" i="1" s="1"/>
  <c r="M9193" i="1"/>
  <c r="Q9193" i="1" s="1"/>
  <c r="R9193" i="1" s="1"/>
  <c r="M9096" i="1"/>
  <c r="Q9096" i="1" s="1"/>
  <c r="R9096" i="1" s="1"/>
  <c r="M8876" i="1"/>
  <c r="Q8876" i="1" s="1"/>
  <c r="R8876" i="1" s="1"/>
  <c r="M8788" i="1"/>
  <c r="Q8788" i="1" s="1"/>
  <c r="R8788" i="1" s="1"/>
  <c r="M9346" i="1"/>
  <c r="M9195" i="1"/>
  <c r="Q9195" i="1" s="1"/>
  <c r="R9195" i="1" s="1"/>
  <c r="M9181" i="1"/>
  <c r="M9243" i="1"/>
  <c r="M8661" i="1"/>
  <c r="Q8661" i="1" s="1"/>
  <c r="R8661" i="1" s="1"/>
  <c r="M9085" i="1"/>
  <c r="Q9085" i="1" s="1"/>
  <c r="R9085" i="1" s="1"/>
  <c r="M9053" i="1"/>
  <c r="Q9053" i="1" s="1"/>
  <c r="R9053" i="1" s="1"/>
  <c r="M8731" i="1"/>
  <c r="Q8731" i="1" s="1"/>
  <c r="R8731" i="1" s="1"/>
  <c r="M9187" i="1"/>
  <c r="Q9187" i="1" s="1"/>
  <c r="R9187" i="1" s="1"/>
  <c r="M9148" i="1"/>
  <c r="Q9148" i="1" s="1"/>
  <c r="R9148" i="1" s="1"/>
  <c r="M8986" i="1"/>
  <c r="M8603" i="1"/>
  <c r="Q8603" i="1" s="1"/>
  <c r="R8603" i="1" s="1"/>
  <c r="M9189" i="1"/>
  <c r="Q9189" i="1" s="1"/>
  <c r="R9189" i="1" s="1"/>
  <c r="M9270" i="1"/>
  <c r="Q9270" i="1" s="1"/>
  <c r="R9270" i="1" s="1"/>
  <c r="M9258" i="1"/>
  <c r="Q9258" i="1" s="1"/>
  <c r="R9258" i="1" s="1"/>
  <c r="M8841" i="1"/>
  <c r="Q8841" i="1" s="1"/>
  <c r="R8841" i="1" s="1"/>
  <c r="M8999" i="1"/>
  <c r="M8985" i="1"/>
  <c r="Q8985" i="1" s="1"/>
  <c r="R8985" i="1" s="1"/>
  <c r="M9064" i="1"/>
  <c r="M8924" i="1"/>
  <c r="Q8924" i="1" s="1"/>
  <c r="R8924" i="1" s="1"/>
  <c r="M9138" i="1"/>
  <c r="Q9138" i="1" s="1"/>
  <c r="R9138" i="1" s="1"/>
  <c r="M8890" i="1"/>
  <c r="Q8890" i="1" s="1"/>
  <c r="R8890" i="1" s="1"/>
  <c r="M8861" i="1"/>
  <c r="Q8861" i="1" s="1"/>
  <c r="R8861" i="1" s="1"/>
  <c r="M9214" i="1"/>
  <c r="Q9214" i="1" s="1"/>
  <c r="R9214" i="1" s="1"/>
  <c r="M8680" i="1"/>
  <c r="Q8680" i="1" s="1"/>
  <c r="R8680" i="1" s="1"/>
  <c r="M8703" i="1"/>
  <c r="Q8703" i="1" s="1"/>
  <c r="R8703" i="1" s="1"/>
  <c r="M8562" i="1"/>
  <c r="M9285" i="1"/>
  <c r="M9325" i="1"/>
  <c r="Q9325" i="1" s="1"/>
  <c r="R9325" i="1" s="1"/>
  <c r="M9025" i="1"/>
  <c r="Q9025" i="1" s="1"/>
  <c r="R9025" i="1" s="1"/>
  <c r="M9039" i="1"/>
  <c r="Q9039" i="1" s="1"/>
  <c r="R9039" i="1" s="1"/>
  <c r="M8783" i="1"/>
  <c r="Q8783" i="1" s="1"/>
  <c r="R8783" i="1" s="1"/>
  <c r="M8695" i="1"/>
  <c r="M8587" i="1"/>
  <c r="Q8587" i="1" s="1"/>
  <c r="R8587" i="1" s="1"/>
  <c r="M9047" i="1"/>
  <c r="M8903" i="1"/>
  <c r="Q8903" i="1" s="1"/>
  <c r="R8903" i="1" s="1"/>
  <c r="M9377" i="1"/>
  <c r="Q9377" i="1" s="1"/>
  <c r="R9377" i="1" s="1"/>
  <c r="M8755" i="1"/>
  <c r="Q8755" i="1" s="1"/>
  <c r="R8755" i="1" s="1"/>
  <c r="M8671" i="1"/>
  <c r="Q8671" i="1" s="1"/>
  <c r="R8671" i="1" s="1"/>
  <c r="M9268" i="1"/>
  <c r="Q9268" i="1" s="1"/>
  <c r="R9268" i="1" s="1"/>
  <c r="M8800" i="1"/>
  <c r="Q8800" i="1" s="1"/>
  <c r="R8800" i="1" s="1"/>
  <c r="M8798" i="1"/>
  <c r="Q8798" i="1" s="1"/>
  <c r="R8798" i="1" s="1"/>
  <c r="M9367" i="1"/>
  <c r="M8987" i="1"/>
  <c r="M8615" i="1"/>
  <c r="Q8615" i="1" s="1"/>
  <c r="R8615" i="1" s="1"/>
  <c r="M8814" i="1"/>
  <c r="Q8814" i="1" s="1"/>
  <c r="R8814" i="1" s="1"/>
  <c r="M8713" i="1"/>
  <c r="Q8713" i="1" s="1"/>
  <c r="R8713" i="1" s="1"/>
  <c r="M8668" i="1"/>
  <c r="Q8668" i="1" s="1"/>
  <c r="R8668" i="1" s="1"/>
  <c r="M8749" i="1"/>
  <c r="Q8749" i="1" s="1"/>
  <c r="R8749" i="1" s="1"/>
  <c r="M9317" i="1"/>
  <c r="Q9317" i="1" s="1"/>
  <c r="R9317" i="1" s="1"/>
  <c r="M9043" i="1"/>
  <c r="M8859" i="1"/>
  <c r="Q8859" i="1" s="1"/>
  <c r="R8859" i="1" s="1"/>
  <c r="M8911" i="1"/>
  <c r="Q8911" i="1" s="1"/>
  <c r="R8911" i="1" s="1"/>
  <c r="M8707" i="1"/>
  <c r="Q8707" i="1" s="1"/>
  <c r="R8707" i="1" s="1"/>
  <c r="M9235" i="1"/>
  <c r="Q9235" i="1" s="1"/>
  <c r="R9235" i="1" s="1"/>
  <c r="M9013" i="1"/>
  <c r="Q9013" i="1" s="1"/>
  <c r="R9013" i="1" s="1"/>
  <c r="M8772" i="1"/>
  <c r="M8982" i="1"/>
  <c r="Q8982" i="1" s="1"/>
  <c r="R8982" i="1" s="1"/>
  <c r="M9169" i="1"/>
  <c r="M8819" i="1"/>
  <c r="Q8819" i="1" s="1"/>
  <c r="R8819" i="1" s="1"/>
  <c r="M8662" i="1"/>
  <c r="Q8662" i="1" s="1"/>
  <c r="R8662" i="1" s="1"/>
  <c r="M8684" i="1"/>
  <c r="Q8684" i="1" s="1"/>
  <c r="R8684" i="1" s="1"/>
  <c r="M9308" i="1"/>
  <c r="Q9308" i="1" s="1"/>
  <c r="R9308" i="1" s="1"/>
  <c r="M9066" i="1"/>
  <c r="Q9066" i="1" s="1"/>
  <c r="R9066" i="1" s="1"/>
  <c r="M8926" i="1"/>
  <c r="M8782" i="1"/>
  <c r="Q8782" i="1" s="1"/>
  <c r="R8782" i="1" s="1"/>
  <c r="M9396" i="1"/>
  <c r="M8959" i="1"/>
  <c r="M8624" i="1"/>
  <c r="Q8624" i="1" s="1"/>
  <c r="R8624" i="1" s="1"/>
  <c r="M8600" i="1"/>
  <c r="Q8600" i="1" s="1"/>
  <c r="R8600" i="1" s="1"/>
  <c r="M8700" i="1"/>
  <c r="Q8700" i="1" s="1"/>
  <c r="R8700" i="1" s="1"/>
  <c r="M8568" i="1"/>
  <c r="Q8568" i="1" s="1"/>
  <c r="R8568" i="1" s="1"/>
  <c r="M8872" i="1"/>
  <c r="M8781" i="1"/>
  <c r="Q8781" i="1" s="1"/>
  <c r="R8781" i="1" s="1"/>
  <c r="M9376" i="1"/>
  <c r="M8996" i="1"/>
  <c r="Q8996" i="1" s="1"/>
  <c r="R8996" i="1" s="1"/>
  <c r="M9282" i="1"/>
  <c r="Q9282" i="1" s="1"/>
  <c r="R9282" i="1" s="1"/>
  <c r="M9063" i="1"/>
  <c r="Q9063" i="1" s="1"/>
  <c r="R9063" i="1" s="1"/>
  <c r="M8802" i="1"/>
  <c r="Q8802" i="1" s="1"/>
  <c r="R8802" i="1" s="1"/>
  <c r="M8775" i="1"/>
  <c r="Q8775" i="1" s="1"/>
  <c r="R8775" i="1" s="1"/>
  <c r="M8759" i="1"/>
  <c r="Q8759" i="1" s="1"/>
  <c r="R8759" i="1" s="1"/>
  <c r="M8683" i="1"/>
  <c r="Q8683" i="1" s="1"/>
  <c r="R8683" i="1" s="1"/>
  <c r="M9140" i="1"/>
  <c r="M8871" i="1"/>
  <c r="Q8871" i="1" s="1"/>
  <c r="R8871" i="1" s="1"/>
  <c r="M8864" i="1"/>
  <c r="Q8864" i="1" s="1"/>
  <c r="R8864" i="1" s="1"/>
  <c r="M8940" i="1"/>
  <c r="Q8940" i="1" s="1"/>
  <c r="R8940" i="1" s="1"/>
  <c r="M8935" i="1"/>
  <c r="Q8935" i="1" s="1"/>
  <c r="R8935" i="1" s="1"/>
  <c r="M9339" i="1"/>
  <c r="Q9339" i="1" s="1"/>
  <c r="R9339" i="1" s="1"/>
  <c r="M8977" i="1"/>
  <c r="Q8977" i="1" s="1"/>
  <c r="R8977" i="1" s="1"/>
  <c r="M8606" i="1"/>
  <c r="Q8606" i="1" s="1"/>
  <c r="R8606" i="1" s="1"/>
  <c r="M9161" i="1"/>
  <c r="M9277" i="1"/>
  <c r="M9348" i="1"/>
  <c r="Q9348" i="1" s="1"/>
  <c r="R9348" i="1" s="1"/>
  <c r="M8910" i="1"/>
  <c r="Q8910" i="1" s="1"/>
  <c r="R8910" i="1" s="1"/>
  <c r="M8594" i="1"/>
  <c r="Q8594" i="1" s="1"/>
  <c r="R8594" i="1" s="1"/>
  <c r="M8660" i="1"/>
  <c r="Q8660" i="1" s="1"/>
  <c r="R8660" i="1" s="1"/>
  <c r="M9275" i="1"/>
  <c r="Q9275" i="1" s="1"/>
  <c r="R9275" i="1" s="1"/>
  <c r="M9008" i="1"/>
  <c r="Q9008" i="1" s="1"/>
  <c r="R9008" i="1" s="1"/>
  <c r="M8784" i="1"/>
  <c r="M8976" i="1"/>
  <c r="Q8976" i="1" s="1"/>
  <c r="R8976" i="1" s="1"/>
  <c r="M9253" i="1"/>
  <c r="Q9253" i="1" s="1"/>
  <c r="R9253" i="1" s="1"/>
  <c r="M8569" i="1"/>
  <c r="Q8569" i="1" s="1"/>
  <c r="R8569" i="1" s="1"/>
  <c r="M8582" i="1"/>
  <c r="Q8582" i="1" s="1"/>
  <c r="R8582" i="1" s="1"/>
  <c r="M9089" i="1"/>
  <c r="Q9089" i="1" s="1"/>
  <c r="R9089" i="1" s="1"/>
  <c r="M9079" i="1"/>
  <c r="M8726" i="1"/>
  <c r="Q8726" i="1" s="1"/>
  <c r="R8726" i="1" s="1"/>
  <c r="M8765" i="1"/>
  <c r="M8735" i="1"/>
  <c r="Q8735" i="1" s="1"/>
  <c r="R8735" i="1" s="1"/>
  <c r="M9001" i="1"/>
  <c r="Q9001" i="1" s="1"/>
  <c r="R9001" i="1" s="1"/>
  <c r="M8714" i="1"/>
  <c r="Q8714" i="1" s="1"/>
  <c r="R8714" i="1" s="1"/>
  <c r="M9247" i="1"/>
  <c r="Q9247" i="1" s="1"/>
  <c r="R9247" i="1" s="1"/>
  <c r="M9081" i="1"/>
  <c r="Q9081" i="1" s="1"/>
  <c r="R9081" i="1" s="1"/>
  <c r="M8644" i="1"/>
  <c r="Q8644" i="1" s="1"/>
  <c r="R8644" i="1" s="1"/>
  <c r="M8787" i="1"/>
  <c r="Q8787" i="1" s="1"/>
  <c r="R8787" i="1" s="1"/>
  <c r="M9335" i="1"/>
  <c r="M8972" i="1"/>
  <c r="M8596" i="1"/>
  <c r="Q8596" i="1" s="1"/>
  <c r="R8596" i="1" s="1"/>
  <c r="M9084" i="1"/>
  <c r="Q9084" i="1" s="1"/>
  <c r="R9084" i="1" s="1"/>
  <c r="M9131" i="1"/>
  <c r="Q9131" i="1" s="1"/>
  <c r="R9131" i="1" s="1"/>
  <c r="M9119" i="1"/>
  <c r="Q9119" i="1" s="1"/>
  <c r="R9119" i="1" s="1"/>
  <c r="M8869" i="1"/>
  <c r="M8865" i="1"/>
  <c r="Q8865" i="1" s="1"/>
  <c r="R8865" i="1" s="1"/>
  <c r="M9364" i="1"/>
  <c r="M9358" i="1"/>
  <c r="M8998" i="1"/>
  <c r="Q8998" i="1" s="1"/>
  <c r="R8998" i="1" s="1"/>
  <c r="M8912" i="1"/>
  <c r="Q8912" i="1" s="1"/>
  <c r="R8912" i="1" s="1"/>
  <c r="M9090" i="1"/>
  <c r="Q9090" i="1" s="1"/>
  <c r="R9090" i="1" s="1"/>
  <c r="M9203" i="1"/>
  <c r="Q9203" i="1" s="1"/>
  <c r="R9203" i="1" s="1"/>
  <c r="M9174" i="1"/>
  <c r="Q9174" i="1" s="1"/>
  <c r="R9174" i="1" s="1"/>
  <c r="M8575" i="1"/>
  <c r="Q8575" i="1" s="1"/>
  <c r="R8575" i="1" s="1"/>
  <c r="M8573" i="1"/>
  <c r="M9318" i="1"/>
  <c r="Q9318" i="1" s="1"/>
  <c r="R9318" i="1" s="1"/>
  <c r="M8846" i="1"/>
  <c r="Q8846" i="1" s="1"/>
  <c r="R8846" i="1" s="1"/>
  <c r="M9152" i="1"/>
  <c r="Q9152" i="1" s="1"/>
  <c r="R9152" i="1" s="1"/>
  <c r="M8875" i="1"/>
  <c r="Q8875" i="1" s="1"/>
  <c r="R8875" i="1" s="1"/>
  <c r="M8948" i="1"/>
  <c r="Q8948" i="1" s="1"/>
  <c r="R8948" i="1" s="1"/>
  <c r="M9019" i="1"/>
  <c r="Q9019" i="1" s="1"/>
  <c r="R9019" i="1" s="1"/>
  <c r="M8805" i="1"/>
  <c r="Q8805" i="1" s="1"/>
  <c r="R8805" i="1" s="1"/>
  <c r="M9116" i="1"/>
  <c r="Q9116" i="1" s="1"/>
  <c r="R9116" i="1" s="1"/>
  <c r="M8962" i="1"/>
  <c r="Q8962" i="1" s="1"/>
  <c r="R8962" i="1" s="1"/>
  <c r="M9099" i="1"/>
  <c r="Q9099" i="1" s="1"/>
  <c r="R9099" i="1" s="1"/>
  <c r="M8757" i="1"/>
  <c r="Q8757" i="1" s="1"/>
  <c r="R8757" i="1" s="1"/>
  <c r="M9104" i="1"/>
  <c r="Q9104" i="1" s="1"/>
  <c r="R9104" i="1" s="1"/>
  <c r="M8579" i="1"/>
  <c r="Q8579" i="1" s="1"/>
  <c r="R8579" i="1" s="1"/>
  <c r="M9163" i="1"/>
  <c r="Q9163" i="1" s="1"/>
  <c r="R9163" i="1" s="1"/>
  <c r="M9077" i="1"/>
  <c r="Q9077" i="1" s="1"/>
  <c r="R9077" i="1" s="1"/>
  <c r="M9050" i="1"/>
  <c r="M9124" i="1"/>
  <c r="M8860" i="1"/>
  <c r="Q8860" i="1" s="1"/>
  <c r="R8860" i="1" s="1"/>
  <c r="M8931" i="1"/>
  <c r="Q8931" i="1" s="1"/>
  <c r="R8931" i="1" s="1"/>
  <c r="M8778" i="1"/>
  <c r="Q8778" i="1" s="1"/>
  <c r="R8778" i="1" s="1"/>
  <c r="M9351" i="1"/>
  <c r="Q9351" i="1" s="1"/>
  <c r="R9351" i="1" s="1"/>
  <c r="M8981" i="1"/>
  <c r="M9162" i="1"/>
  <c r="Q9162" i="1" s="1"/>
  <c r="R9162" i="1" s="1"/>
  <c r="M9284" i="1"/>
  <c r="M9115" i="1"/>
  <c r="Q9115" i="1" s="1"/>
  <c r="R9115" i="1" s="1"/>
  <c r="M8638" i="1"/>
  <c r="Q8638" i="1" s="1"/>
  <c r="R8638" i="1" s="1"/>
  <c r="M9184" i="1"/>
  <c r="Q9184" i="1" s="1"/>
  <c r="R9184" i="1" s="1"/>
  <c r="M8572" i="1"/>
  <c r="Q8572" i="1" s="1"/>
  <c r="R8572" i="1" s="1"/>
  <c r="M9295" i="1"/>
  <c r="Q9295" i="1" s="1"/>
  <c r="R9295" i="1" s="1"/>
  <c r="M9328" i="1"/>
  <c r="M9153" i="1"/>
  <c r="Q9153" i="1" s="1"/>
  <c r="R9153" i="1" s="1"/>
  <c r="M9125" i="1"/>
  <c r="M9118" i="1"/>
  <c r="Q9118" i="1" s="1"/>
  <c r="R9118" i="1" s="1"/>
  <c r="M8888" i="1"/>
  <c r="Q8888" i="1" s="1"/>
  <c r="R8888" i="1" s="1"/>
  <c r="M8870" i="1"/>
  <c r="Q8870" i="1" s="1"/>
  <c r="R8870" i="1" s="1"/>
  <c r="M8867" i="1"/>
  <c r="Q8867" i="1" s="1"/>
  <c r="R8867" i="1" s="1"/>
  <c r="M8857" i="1"/>
  <c r="Q8857" i="1" s="1"/>
  <c r="R8857" i="1" s="1"/>
  <c r="M8944" i="1"/>
  <c r="Q8944" i="1" s="1"/>
  <c r="R8944" i="1" s="1"/>
  <c r="M8761" i="1"/>
  <c r="Q8761" i="1" s="1"/>
  <c r="R8761" i="1" s="1"/>
  <c r="M9399" i="1"/>
  <c r="M9190" i="1"/>
  <c r="M8697" i="1"/>
  <c r="Q8697" i="1" s="1"/>
  <c r="R8697" i="1" s="1"/>
  <c r="M8746" i="1"/>
  <c r="Q8746" i="1" s="1"/>
  <c r="R8746" i="1" s="1"/>
  <c r="M8577" i="1"/>
  <c r="Q8577" i="1" s="1"/>
  <c r="R8577" i="1" s="1"/>
  <c r="M9316" i="1"/>
  <c r="Q9316" i="1" s="1"/>
  <c r="R9316" i="1" s="1"/>
  <c r="M9010" i="1"/>
  <c r="M8725" i="1"/>
  <c r="Q8725" i="1" s="1"/>
  <c r="R8725" i="1" s="1"/>
  <c r="M9393" i="1"/>
  <c r="M8917" i="1"/>
  <c r="Q8917" i="1" s="1"/>
  <c r="R8917" i="1" s="1"/>
  <c r="M9186" i="1"/>
  <c r="Q9186" i="1" s="1"/>
  <c r="R9186" i="1" s="1"/>
  <c r="M9145" i="1"/>
  <c r="Q9145" i="1" s="1"/>
  <c r="R9145" i="1" s="1"/>
  <c r="M8773" i="1"/>
  <c r="Q8773" i="1" s="1"/>
  <c r="R8773" i="1" s="1"/>
  <c r="M9332" i="1"/>
  <c r="Q9332" i="1" s="1"/>
  <c r="R9332" i="1" s="1"/>
  <c r="M8914" i="1"/>
  <c r="Q8914" i="1" s="1"/>
  <c r="R8914" i="1" s="1"/>
  <c r="M9201" i="1"/>
  <c r="Q9201" i="1" s="1"/>
  <c r="R9201" i="1" s="1"/>
  <c r="M9278" i="1"/>
  <c r="M8951" i="1"/>
  <c r="Q8951" i="1" s="1"/>
  <c r="R8951" i="1" s="1"/>
  <c r="M8750" i="1"/>
  <c r="Q8750" i="1" s="1"/>
  <c r="R8750" i="1" s="1"/>
  <c r="M9144" i="1"/>
  <c r="Q9144" i="1" s="1"/>
  <c r="R9144" i="1" s="1"/>
  <c r="M8801" i="1"/>
  <c r="Q8801" i="1" s="1"/>
  <c r="R8801" i="1" s="1"/>
  <c r="M9250" i="1"/>
  <c r="Q9250" i="1" s="1"/>
  <c r="R9250" i="1" s="1"/>
  <c r="M9177" i="1"/>
  <c r="M9156" i="1"/>
  <c r="Q9156" i="1" s="1"/>
  <c r="R9156" i="1" s="1"/>
  <c r="M8664" i="1"/>
  <c r="M9310" i="1"/>
  <c r="M9041" i="1"/>
  <c r="Q9041" i="1" s="1"/>
  <c r="R9041" i="1" s="1"/>
  <c r="M9027" i="1"/>
  <c r="Q9027" i="1" s="1"/>
  <c r="R9027" i="1" s="1"/>
  <c r="M8862" i="1"/>
  <c r="Q8862" i="1" s="1"/>
  <c r="R8862" i="1" s="1"/>
  <c r="M8934" i="1"/>
  <c r="Q8934" i="1" s="1"/>
  <c r="R8934" i="1" s="1"/>
  <c r="M8758" i="1"/>
  <c r="Q8758" i="1" s="1"/>
  <c r="R8758" i="1" s="1"/>
  <c r="M8822" i="1"/>
  <c r="Q8822" i="1" s="1"/>
  <c r="R8822" i="1" s="1"/>
  <c r="M9071" i="1"/>
  <c r="M9075" i="1"/>
  <c r="Q9075" i="1" s="1"/>
  <c r="R9075" i="1" s="1"/>
  <c r="M8904" i="1"/>
  <c r="Q8904" i="1" s="1"/>
  <c r="R8904" i="1" s="1"/>
  <c r="M8723" i="1"/>
  <c r="Q8723" i="1" s="1"/>
  <c r="R8723" i="1" s="1"/>
  <c r="M8796" i="1"/>
  <c r="Q8796" i="1" s="1"/>
  <c r="R8796" i="1" s="1"/>
  <c r="M9392" i="1"/>
  <c r="Q9392" i="1" s="1"/>
  <c r="R9392" i="1" s="1"/>
  <c r="M9204" i="1"/>
  <c r="Q9204" i="1" s="1"/>
  <c r="R9204" i="1" s="1"/>
  <c r="M8681" i="1"/>
  <c r="Q8681" i="1" s="1"/>
  <c r="R8681" i="1" s="1"/>
  <c r="M9287" i="1"/>
  <c r="Q9287" i="1" s="1"/>
  <c r="R9287" i="1" s="1"/>
  <c r="M8646" i="1"/>
  <c r="M8836" i="1"/>
  <c r="Q8836" i="1" s="1"/>
  <c r="R8836" i="1" s="1"/>
  <c r="M8955" i="1"/>
  <c r="Q8955" i="1" s="1"/>
  <c r="R8955" i="1" s="1"/>
  <c r="M8593" i="1"/>
  <c r="Q8593" i="1" s="1"/>
  <c r="R8593" i="1" s="1"/>
  <c r="M8604" i="1"/>
  <c r="Q8604" i="1" s="1"/>
  <c r="R8604" i="1" s="1"/>
  <c r="M9200" i="1"/>
  <c r="Q9200" i="1" s="1"/>
  <c r="R9200" i="1" s="1"/>
  <c r="M8816" i="1"/>
  <c r="Q8816" i="1" s="1"/>
  <c r="R8816" i="1" s="1"/>
  <c r="M9292" i="1"/>
  <c r="M9312" i="1"/>
  <c r="M9311" i="1"/>
  <c r="Q9311" i="1" s="1"/>
  <c r="R9311" i="1" s="1"/>
  <c r="M9304" i="1"/>
  <c r="Q9304" i="1" s="1"/>
  <c r="R9304" i="1" s="1"/>
  <c r="M9151" i="1"/>
  <c r="Q9151" i="1" s="1"/>
  <c r="R9151" i="1" s="1"/>
  <c r="M8881" i="1"/>
  <c r="Q8881" i="1" s="1"/>
  <c r="R8881" i="1" s="1"/>
  <c r="M8880" i="1"/>
  <c r="Q8880" i="1" s="1"/>
  <c r="R8880" i="1" s="1"/>
  <c r="M8771" i="1"/>
  <c r="Q8771" i="1" s="1"/>
  <c r="R8771" i="1" s="1"/>
  <c r="M8995" i="1"/>
  <c r="M9093" i="1"/>
  <c r="Q9093" i="1" s="1"/>
  <c r="R9093" i="1" s="1"/>
  <c r="M8691" i="1"/>
  <c r="Q8691" i="1" s="1"/>
  <c r="R8691" i="1" s="1"/>
  <c r="M8921" i="1"/>
  <c r="Q8921" i="1" s="1"/>
  <c r="R8921" i="1" s="1"/>
  <c r="M9088" i="1"/>
  <c r="Q9088" i="1" s="1"/>
  <c r="R9088" i="1" s="1"/>
  <c r="M8651" i="1"/>
  <c r="Q8651" i="1" s="1"/>
  <c r="R8651" i="1" s="1"/>
  <c r="M8838" i="1"/>
  <c r="Q8838" i="1" s="1"/>
  <c r="R8838" i="1" s="1"/>
  <c r="M8956" i="1"/>
  <c r="Q8956" i="1" s="1"/>
  <c r="R8956" i="1" s="1"/>
  <c r="M8799" i="1"/>
  <c r="M8797" i="1"/>
  <c r="Q8797" i="1" s="1"/>
  <c r="R8797" i="1" s="1"/>
  <c r="M8786" i="1"/>
  <c r="Q8786" i="1" s="1"/>
  <c r="R8786" i="1" s="1"/>
  <c r="M8622" i="1"/>
  <c r="Q8622" i="1" s="1"/>
  <c r="R8622" i="1" s="1"/>
  <c r="M8824" i="1"/>
  <c r="Q8824" i="1" s="1"/>
  <c r="R8824" i="1" s="1"/>
  <c r="M9329" i="1"/>
  <c r="Q9329" i="1" s="1"/>
  <c r="R9329" i="1" s="1"/>
  <c r="M9309" i="1"/>
  <c r="M8795" i="1"/>
  <c r="Q8795" i="1" s="1"/>
  <c r="R8795" i="1" s="1"/>
  <c r="M8653" i="1"/>
  <c r="M8813" i="1"/>
  <c r="M8748" i="1"/>
  <c r="Q8748" i="1" s="1"/>
  <c r="R8748" i="1" s="1"/>
  <c r="M8899" i="1"/>
  <c r="Q8899" i="1" s="1"/>
  <c r="R8899" i="1" s="1"/>
  <c r="M8777" i="1"/>
  <c r="Q8777" i="1" s="1"/>
  <c r="R8777" i="1" s="1"/>
  <c r="M9357" i="1"/>
  <c r="Q9357" i="1" s="1"/>
  <c r="R9357" i="1" s="1"/>
  <c r="M9219" i="1"/>
  <c r="M9183" i="1"/>
  <c r="Q9183" i="1" s="1"/>
  <c r="R9183" i="1" s="1"/>
  <c r="M9263" i="1"/>
  <c r="M8894" i="1"/>
  <c r="Q8894" i="1" s="1"/>
  <c r="R8894" i="1" s="1"/>
  <c r="M9395" i="1"/>
  <c r="Q9395" i="1" s="1"/>
  <c r="R9395" i="1" s="1"/>
  <c r="M8679" i="1"/>
  <c r="Q8679" i="1" s="1"/>
  <c r="R8679" i="1" s="1"/>
  <c r="M8791" i="1"/>
  <c r="Q8791" i="1" s="1"/>
  <c r="R8791" i="1" s="1"/>
  <c r="M9114" i="1"/>
  <c r="Q9114" i="1" s="1"/>
  <c r="R9114" i="1" s="1"/>
  <c r="M8966" i="1"/>
  <c r="M8718" i="1"/>
  <c r="Q8718" i="1" s="1"/>
  <c r="R8718" i="1" s="1"/>
  <c r="M9028" i="1"/>
  <c r="M8790" i="1"/>
  <c r="Q8790" i="1" s="1"/>
  <c r="R8790" i="1" s="1"/>
  <c r="M8767" i="1"/>
  <c r="Q8767" i="1" s="1"/>
  <c r="R8767" i="1" s="1"/>
  <c r="M9375" i="1"/>
  <c r="Q9375" i="1" s="1"/>
  <c r="R9375" i="1" s="1"/>
  <c r="M9018" i="1"/>
  <c r="Q9018" i="1" s="1"/>
  <c r="R9018" i="1" s="1"/>
  <c r="M8915" i="1"/>
  <c r="Q8915" i="1" s="1"/>
  <c r="R8915" i="1" s="1"/>
  <c r="M8628" i="1"/>
  <c r="Q8628" i="1" s="1"/>
  <c r="R8628" i="1" s="1"/>
  <c r="M8812" i="1"/>
  <c r="Q8812" i="1" s="1"/>
  <c r="R8812" i="1" s="1"/>
  <c r="M8709" i="1"/>
  <c r="M8883" i="1"/>
  <c r="M9356" i="1"/>
  <c r="Q9356" i="1" s="1"/>
  <c r="R9356" i="1" s="1"/>
  <c r="M8964" i="1"/>
  <c r="Q8964" i="1" s="1"/>
  <c r="R8964" i="1" s="1"/>
  <c r="M8916" i="1"/>
  <c r="Q8916" i="1" s="1"/>
  <c r="R8916" i="1" s="1"/>
  <c r="M9173" i="1"/>
  <c r="Q9173" i="1" s="1"/>
  <c r="R9173" i="1" s="1"/>
  <c r="M8698" i="1"/>
  <c r="M8874" i="1"/>
  <c r="Q8874" i="1" s="1"/>
  <c r="R8874" i="1" s="1"/>
  <c r="M8728" i="1"/>
  <c r="M9338" i="1"/>
  <c r="M8967" i="1"/>
  <c r="Q8967" i="1" s="1"/>
  <c r="R8967" i="1" s="1"/>
  <c r="M9091" i="1"/>
  <c r="Q9091" i="1" s="1"/>
  <c r="R9091" i="1" s="1"/>
  <c r="M8669" i="1"/>
  <c r="Q8669" i="1" s="1"/>
  <c r="R8669" i="1" s="1"/>
  <c r="M9274" i="1"/>
  <c r="Q9274" i="1" s="1"/>
  <c r="R9274" i="1" s="1"/>
  <c r="M8613" i="1"/>
  <c r="Q8613" i="1" s="1"/>
  <c r="R8613" i="1" s="1"/>
  <c r="M8667" i="1"/>
  <c r="Q8667" i="1" s="1"/>
  <c r="R8667" i="1" s="1"/>
  <c r="M8745" i="1"/>
  <c r="M8854" i="1"/>
  <c r="Q8854" i="1" s="1"/>
  <c r="R8854" i="1" s="1"/>
  <c r="M9082" i="1"/>
  <c r="Q9082" i="1" s="1"/>
  <c r="R9082" i="1" s="1"/>
  <c r="M9035" i="1"/>
  <c r="Q9035" i="1" s="1"/>
  <c r="R9035" i="1" s="1"/>
  <c r="M8909" i="1"/>
  <c r="Q8909" i="1" s="1"/>
  <c r="R8909" i="1" s="1"/>
  <c r="M8674" i="1"/>
  <c r="Q8674" i="1" s="1"/>
  <c r="R8674" i="1" s="1"/>
  <c r="M8589" i="1"/>
  <c r="Q8589" i="1" s="1"/>
  <c r="R8589" i="1" s="1"/>
  <c r="M9048" i="1"/>
  <c r="Q9048" i="1" s="1"/>
  <c r="R9048" i="1" s="1"/>
  <c r="M8760" i="1"/>
  <c r="Q8760" i="1" s="1"/>
  <c r="R8760" i="1" s="1"/>
  <c r="M9154" i="1"/>
  <c r="Q9154" i="1" s="1"/>
  <c r="R9154" i="1" s="1"/>
  <c r="M9073" i="1"/>
  <c r="Q9073" i="1" s="1"/>
  <c r="R9073" i="1" s="1"/>
  <c r="M9128" i="1"/>
  <c r="Q9128" i="1" s="1"/>
  <c r="R9128" i="1" s="1"/>
  <c r="M8958" i="1"/>
  <c r="Q8958" i="1" s="1"/>
  <c r="R8958" i="1" s="1"/>
  <c r="M8670" i="1"/>
  <c r="Q8670" i="1" s="1"/>
  <c r="R8670" i="1" s="1"/>
  <c r="M9319" i="1"/>
  <c r="M8820" i="1"/>
  <c r="Q8820" i="1" s="1"/>
  <c r="R8820" i="1" s="1"/>
  <c r="M9087" i="1"/>
  <c r="M9182" i="1"/>
  <c r="M9245" i="1"/>
  <c r="Q9245" i="1" s="1"/>
  <c r="R9245" i="1" s="1"/>
  <c r="M8694" i="1"/>
  <c r="Q8694" i="1" s="1"/>
  <c r="R8694" i="1" s="1"/>
  <c r="M9262" i="1"/>
  <c r="Q9262" i="1" s="1"/>
  <c r="R9262" i="1" s="1"/>
  <c r="M8643" i="1"/>
  <c r="Q8643" i="1" s="1"/>
  <c r="R8643" i="1" s="1"/>
  <c r="M8557" i="1"/>
  <c r="Q8557" i="1" s="1"/>
  <c r="R8557" i="1" s="1"/>
  <c r="M8741" i="1"/>
  <c r="Q8741" i="1" s="1"/>
  <c r="R8741" i="1" s="1"/>
  <c r="M9366" i="1"/>
  <c r="M8654" i="1"/>
  <c r="M8623" i="1"/>
  <c r="Q8623" i="1" s="1"/>
  <c r="R8623" i="1" s="1"/>
  <c r="M8621" i="1"/>
  <c r="Q8621" i="1" s="1"/>
  <c r="R8621" i="1" s="1"/>
  <c r="M8815" i="1"/>
  <c r="Q8815" i="1" s="1"/>
  <c r="R8815" i="1" s="1"/>
  <c r="M9230" i="1"/>
  <c r="Q9230" i="1" s="1"/>
  <c r="R9230" i="1" s="1"/>
  <c r="M8693" i="1"/>
  <c r="Q8693" i="1" s="1"/>
  <c r="R8693" i="1" s="1"/>
  <c r="M8754" i="1"/>
  <c r="Q8754" i="1" s="1"/>
  <c r="R8754" i="1" s="1"/>
  <c r="M9070" i="1"/>
  <c r="M9061" i="1"/>
  <c r="Q9061" i="1" s="1"/>
  <c r="R9061" i="1" s="1"/>
  <c r="M8733" i="1"/>
  <c r="Q8733" i="1" s="1"/>
  <c r="R8733" i="1" s="1"/>
  <c r="M8640" i="1"/>
  <c r="Q8640" i="1" s="1"/>
  <c r="R8640" i="1" s="1"/>
  <c r="M8612" i="1"/>
  <c r="Q8612" i="1" s="1"/>
  <c r="R8612" i="1" s="1"/>
  <c r="M9160" i="1"/>
  <c r="Q9160" i="1" s="1"/>
  <c r="R9160" i="1" s="1"/>
  <c r="M9006" i="1"/>
  <c r="M8847" i="1"/>
  <c r="Q8847" i="1" s="1"/>
  <c r="R8847" i="1" s="1"/>
  <c r="M8655" i="1"/>
  <c r="M8711" i="1"/>
  <c r="Q8711" i="1" s="1"/>
  <c r="R8711" i="1" s="1"/>
  <c r="M8708" i="1"/>
  <c r="Q8708" i="1" s="1"/>
  <c r="R8708" i="1" s="1"/>
  <c r="M8840" i="1"/>
  <c r="Q8840" i="1" s="1"/>
  <c r="R8840" i="1" s="1"/>
  <c r="M8898" i="1"/>
  <c r="Q8898" i="1" s="1"/>
  <c r="R8898" i="1" s="1"/>
  <c r="M8762" i="1"/>
  <c r="Q8762" i="1" s="1"/>
  <c r="R8762" i="1" s="1"/>
  <c r="M8734" i="1"/>
  <c r="Q8734" i="1" s="1"/>
  <c r="R8734" i="1" s="1"/>
  <c r="M9171" i="1"/>
  <c r="Q9171" i="1" s="1"/>
  <c r="R9171" i="1" s="1"/>
  <c r="M8687" i="1"/>
  <c r="M9299" i="1"/>
  <c r="M9273" i="1"/>
  <c r="Q9273" i="1" s="1"/>
  <c r="R9273" i="1" s="1"/>
  <c r="M8645" i="1"/>
  <c r="Q8645" i="1" s="1"/>
  <c r="R8645" i="1" s="1"/>
  <c r="M8979" i="1"/>
  <c r="Q8979" i="1" s="1"/>
  <c r="R8979" i="1" s="1"/>
  <c r="M8585" i="1"/>
  <c r="Q8585" i="1" s="1"/>
  <c r="R8585" i="1" s="1"/>
  <c r="M8925" i="1"/>
  <c r="M8835" i="1"/>
  <c r="Q8835" i="1" s="1"/>
  <c r="R8835" i="1" s="1"/>
  <c r="M8893" i="1"/>
  <c r="Q8893" i="1" s="1"/>
  <c r="R8893" i="1" s="1"/>
  <c r="M8792" i="1"/>
  <c r="M9002" i="1"/>
  <c r="Q9002" i="1" s="1"/>
  <c r="R9002" i="1" s="1"/>
  <c r="M8652" i="1"/>
  <c r="Q8652" i="1" s="1"/>
  <c r="R8652" i="1" s="1"/>
  <c r="M8672" i="1"/>
  <c r="Q8672" i="1" s="1"/>
  <c r="R8672" i="1" s="1"/>
  <c r="M8928" i="1"/>
  <c r="Q8928" i="1" s="1"/>
  <c r="R8928" i="1" s="1"/>
  <c r="M8720" i="1"/>
  <c r="Q8720" i="1" s="1"/>
  <c r="R8720" i="1" s="1"/>
  <c r="M8716" i="1"/>
  <c r="Q8716" i="1" s="1"/>
  <c r="R8716" i="1" s="1"/>
  <c r="M9379" i="1"/>
  <c r="M9374" i="1"/>
  <c r="Q9374" i="1" s="1"/>
  <c r="R9374" i="1" s="1"/>
  <c r="M8610" i="1"/>
  <c r="Q8610" i="1" s="1"/>
  <c r="R8610" i="1" s="1"/>
  <c r="M8808" i="1"/>
  <c r="Q8808" i="1" s="1"/>
  <c r="R8808" i="1" s="1"/>
  <c r="M9290" i="1"/>
  <c r="Q9290" i="1" s="1"/>
  <c r="R9290" i="1" s="1"/>
  <c r="M9288" i="1"/>
  <c r="Q9288" i="1" s="1"/>
  <c r="R9288" i="1" s="1"/>
  <c r="M9042" i="1"/>
  <c r="Q9042" i="1" s="1"/>
  <c r="R9042" i="1" s="1"/>
  <c r="M9150" i="1"/>
  <c r="Q9150" i="1" s="1"/>
  <c r="R9150" i="1" s="1"/>
  <c r="M8863" i="1"/>
  <c r="M8724" i="1"/>
  <c r="M8937" i="1"/>
  <c r="M9394" i="1"/>
  <c r="Q9394" i="1" s="1"/>
  <c r="R9394" i="1" s="1"/>
  <c r="M8978" i="1"/>
  <c r="Q8978" i="1" s="1"/>
  <c r="R8978" i="1" s="1"/>
  <c r="M9233" i="1"/>
  <c r="Q9233" i="1" s="1"/>
  <c r="R9233" i="1" s="1"/>
  <c r="M9072" i="1"/>
  <c r="Q9072" i="1" s="1"/>
  <c r="R9072" i="1" s="1"/>
  <c r="M9113" i="1"/>
  <c r="Q9113" i="1" s="1"/>
  <c r="R9113" i="1" s="1"/>
  <c r="M8957" i="1"/>
  <c r="M8933" i="1"/>
  <c r="Q8933" i="1" s="1"/>
  <c r="R8933" i="1" s="1"/>
  <c r="M8639" i="1"/>
  <c r="Q8639" i="1" s="1"/>
  <c r="R8639" i="1" s="1"/>
  <c r="M8702" i="1"/>
  <c r="Q8702" i="1" s="1"/>
  <c r="R8702" i="1" s="1"/>
  <c r="M9055" i="1"/>
  <c r="Q9055" i="1" s="1"/>
  <c r="R9055" i="1" s="1"/>
  <c r="M9147" i="1"/>
  <c r="Q9147" i="1" s="1"/>
  <c r="R9147" i="1" s="1"/>
  <c r="M8939" i="1"/>
  <c r="Q8939" i="1" s="1"/>
  <c r="R8939" i="1" s="1"/>
  <c r="M9003" i="1"/>
  <c r="Q9003" i="1" s="1"/>
  <c r="R9003" i="1" s="1"/>
  <c r="M8633" i="1"/>
  <c r="M8676" i="1"/>
  <c r="M9257" i="1"/>
  <c r="Q9257" i="1" s="1"/>
  <c r="R9257" i="1" s="1"/>
  <c r="M9051" i="1"/>
  <c r="Q9051" i="1" s="1"/>
  <c r="R9051" i="1" s="1"/>
  <c r="M8826" i="1"/>
  <c r="Q8826" i="1" s="1"/>
  <c r="R8826" i="1" s="1"/>
  <c r="M8825" i="1"/>
  <c r="Q8825" i="1" s="1"/>
  <c r="R8825" i="1" s="1"/>
  <c r="M8722" i="1"/>
  <c r="M8597" i="1"/>
  <c r="Q8597" i="1" s="1"/>
  <c r="R8597" i="1" s="1"/>
  <c r="M8751" i="1"/>
  <c r="M8737" i="1"/>
  <c r="Q8737" i="1" s="1"/>
  <c r="R8737" i="1" s="1"/>
  <c r="M9361" i="1"/>
  <c r="Q9361" i="1" s="1"/>
  <c r="R9361" i="1" s="1"/>
  <c r="M8997" i="1"/>
  <c r="Q8997" i="1" s="1"/>
  <c r="R8997" i="1" s="1"/>
  <c r="M8817" i="1"/>
  <c r="Q8817" i="1" s="1"/>
  <c r="R8817" i="1" s="1"/>
  <c r="M9382" i="1"/>
  <c r="Q9382" i="1" s="1"/>
  <c r="R9382" i="1" s="1"/>
  <c r="M8744" i="1"/>
  <c r="Q8744" i="1" s="1"/>
  <c r="R8744" i="1" s="1"/>
  <c r="M9327" i="1"/>
  <c r="Q9327" i="1" s="1"/>
  <c r="R9327" i="1" s="1"/>
  <c r="M9062" i="1"/>
  <c r="M8721" i="1"/>
  <c r="Q8721" i="1" s="1"/>
  <c r="R8721" i="1" s="1"/>
  <c r="M8740" i="1"/>
  <c r="Q8740" i="1" s="1"/>
  <c r="R8740" i="1" s="1"/>
  <c r="M8752" i="1"/>
  <c r="Q8752" i="1" s="1"/>
  <c r="R8752" i="1" s="1"/>
  <c r="M9322" i="1"/>
  <c r="Q9322" i="1" s="1"/>
  <c r="R9322" i="1" s="1"/>
  <c r="M9398" i="1"/>
  <c r="Q9398" i="1" s="1"/>
  <c r="R9398" i="1" s="1"/>
  <c r="M8620" i="1"/>
  <c r="M8809" i="1"/>
  <c r="Q8809" i="1" s="1"/>
  <c r="R8809" i="1" s="1"/>
  <c r="M8710" i="1"/>
  <c r="M9237" i="1"/>
  <c r="M9297" i="1"/>
  <c r="Q9297" i="1" s="1"/>
  <c r="R9297" i="1" s="1"/>
  <c r="M8729" i="1"/>
  <c r="Q8729" i="1" s="1"/>
  <c r="R8729" i="1" s="1"/>
  <c r="M8743" i="1"/>
  <c r="Q8743" i="1" s="1"/>
  <c r="R8743" i="1" s="1"/>
  <c r="M8738" i="1"/>
  <c r="Q8738" i="1" s="1"/>
  <c r="R8738" i="1" s="1"/>
  <c r="M9372" i="1"/>
  <c r="Q9372" i="1" s="1"/>
  <c r="R9372" i="1" s="1"/>
  <c r="M9370" i="1"/>
  <c r="Q9370" i="1" s="1"/>
  <c r="R9370" i="1" s="1"/>
  <c r="M9168" i="1"/>
  <c r="M8567" i="1"/>
  <c r="Q8567" i="1" s="1"/>
  <c r="R8567" i="1" s="1"/>
  <c r="M9024" i="1"/>
  <c r="Q9024" i="1" s="1"/>
  <c r="R9024" i="1" s="1"/>
  <c r="M8837" i="1"/>
  <c r="Q8837" i="1" s="1"/>
  <c r="R8837" i="1" s="1"/>
  <c r="M8828" i="1"/>
  <c r="Q8828" i="1" s="1"/>
  <c r="R8828" i="1" s="1"/>
  <c r="M9136" i="1"/>
  <c r="Q9136" i="1" s="1"/>
  <c r="R9136" i="1" s="1"/>
  <c r="M8961" i="1"/>
  <c r="M8827" i="1"/>
  <c r="M8858" i="1"/>
  <c r="Q8858" i="1" s="1"/>
  <c r="R8858" i="1" s="1"/>
  <c r="M8742" i="1"/>
  <c r="M9223" i="1"/>
  <c r="Q9223" i="1" s="1"/>
  <c r="R9223" i="1" s="1"/>
  <c r="M8611" i="1"/>
  <c r="Q8611" i="1" s="1"/>
  <c r="R8611" i="1" s="1"/>
  <c r="M8595" i="1"/>
  <c r="Q8595" i="1" s="1"/>
  <c r="R8595" i="1" s="1"/>
  <c r="M8678" i="1"/>
  <c r="Q8678" i="1" s="1"/>
  <c r="R8678" i="1" s="1"/>
  <c r="M8756" i="1"/>
  <c r="Q8756" i="1" s="1"/>
  <c r="R8756" i="1" s="1"/>
  <c r="M8851" i="1"/>
  <c r="Q8851" i="1" s="1"/>
  <c r="R8851" i="1" s="1"/>
  <c r="M8882" i="1"/>
  <c r="M8732" i="1"/>
  <c r="M9199" i="1"/>
  <c r="Q9199" i="1" s="1"/>
  <c r="R9199" i="1" s="1"/>
  <c r="M9100" i="1"/>
  <c r="Q9100" i="1" s="1"/>
  <c r="R9100" i="1" s="1"/>
  <c r="M9105" i="1"/>
  <c r="Q9105" i="1" s="1"/>
  <c r="R9105" i="1" s="1"/>
  <c r="M8565" i="1"/>
  <c r="Q8565" i="1" s="1"/>
  <c r="R8565" i="1" s="1"/>
  <c r="M8834" i="1"/>
  <c r="Q8834" i="1" s="1"/>
  <c r="R8834" i="1" s="1"/>
  <c r="M8897" i="1"/>
  <c r="Q8897" i="1" s="1"/>
  <c r="R8897" i="1" s="1"/>
  <c r="M8571" i="1"/>
  <c r="M9315" i="1"/>
  <c r="Q9315" i="1" s="1"/>
  <c r="R9315" i="1" s="1"/>
  <c r="M9009" i="1"/>
  <c r="Q9009" i="1" s="1"/>
  <c r="R9009" i="1" s="1"/>
  <c r="M8980" i="1"/>
  <c r="Q8980" i="1" s="1"/>
  <c r="R8980" i="1" s="1"/>
  <c r="M8970" i="1"/>
  <c r="Q8970" i="1" s="1"/>
  <c r="R8970" i="1" s="1"/>
  <c r="M9244" i="1"/>
  <c r="Q9244" i="1" s="1"/>
  <c r="R9244" i="1" s="1"/>
  <c r="M9303" i="1"/>
  <c r="M8649" i="1"/>
  <c r="Q8649" i="1" s="1"/>
  <c r="R8649" i="1" s="1"/>
  <c r="M9225" i="1"/>
  <c r="M9305" i="1"/>
  <c r="Q9305" i="1" s="1"/>
  <c r="R9305" i="1" s="1"/>
  <c r="M9122" i="1"/>
  <c r="Q9122" i="1" s="1"/>
  <c r="R9122" i="1" s="1"/>
  <c r="M8823" i="1"/>
  <c r="Q8823" i="1" s="1"/>
  <c r="R8823" i="1" s="1"/>
  <c r="M8699" i="1"/>
  <c r="Q8699" i="1" s="1"/>
  <c r="R8699" i="1" s="1"/>
  <c r="M8832" i="1"/>
  <c r="Q8832" i="1" s="1"/>
  <c r="R8832" i="1" s="1"/>
  <c r="M9313" i="1"/>
  <c r="Q9313" i="1" s="1"/>
  <c r="R9313" i="1" s="1"/>
  <c r="M9033" i="1"/>
  <c r="Q9033" i="1" s="1"/>
  <c r="R9033" i="1" s="1"/>
  <c r="M8829" i="1"/>
  <c r="M8845" i="1"/>
  <c r="M8906" i="1"/>
  <c r="Q8906" i="1" s="1"/>
  <c r="R8906" i="1" s="1"/>
  <c r="M9369" i="1"/>
  <c r="Q9369" i="1" s="1"/>
  <c r="R9369" i="1" s="1"/>
  <c r="M8682" i="1"/>
  <c r="Q8682" i="1" s="1"/>
  <c r="R8682" i="1" s="1"/>
  <c r="M8887" i="1"/>
  <c r="Q8887" i="1" s="1"/>
  <c r="R8887" i="1" s="1"/>
  <c r="M8764" i="1"/>
  <c r="M9380" i="1"/>
  <c r="Q9380" i="1" s="1"/>
  <c r="R9380" i="1" s="1"/>
  <c r="M8637" i="1"/>
  <c r="M8666" i="1"/>
  <c r="M8950" i="1"/>
  <c r="Q8950" i="1" s="1"/>
  <c r="R8950" i="1" s="1"/>
  <c r="M9272" i="1"/>
  <c r="Q9272" i="1" s="1"/>
  <c r="R9272" i="1" s="1"/>
  <c r="M9175" i="1"/>
  <c r="Q9175" i="1" s="1"/>
  <c r="R9175" i="1" s="1"/>
  <c r="M9306" i="1"/>
  <c r="Q9306" i="1" s="1"/>
  <c r="R9306" i="1" s="1"/>
  <c r="M9034" i="1"/>
  <c r="M8833" i="1"/>
  <c r="Q8833" i="1" s="1"/>
  <c r="R8833" i="1" s="1"/>
  <c r="M8886" i="1"/>
  <c r="M8973" i="1"/>
  <c r="Q8973" i="1" s="1"/>
  <c r="R8973" i="1" s="1"/>
  <c r="M8685" i="1"/>
  <c r="Q8685" i="1" s="1"/>
  <c r="R8685" i="1" s="1"/>
  <c r="M9298" i="1"/>
  <c r="Q9298" i="1" s="1"/>
  <c r="R9298" i="1" s="1"/>
  <c r="M9016" i="1"/>
  <c r="Q9016" i="1" s="1"/>
  <c r="R9016" i="1" s="1"/>
  <c r="M9217" i="1"/>
  <c r="Q9217" i="1" s="1"/>
  <c r="R9217" i="1" s="1"/>
  <c r="M9092" i="1"/>
  <c r="Q9092" i="1" s="1"/>
  <c r="R9092" i="1" s="1"/>
  <c r="M8665" i="1"/>
  <c r="Q8665" i="1" s="1"/>
  <c r="R8665" i="1" s="1"/>
  <c r="M8850" i="1"/>
  <c r="M9291" i="1"/>
  <c r="M8584" i="1"/>
  <c r="Q8584" i="1" s="1"/>
  <c r="R8584" i="1" s="1"/>
  <c r="M8717" i="1"/>
  <c r="Q8717" i="1" s="1"/>
  <c r="R8717" i="1" s="1"/>
  <c r="M8895" i="1"/>
  <c r="Q8895" i="1" s="1"/>
  <c r="R8895" i="1" s="1"/>
  <c r="M8793" i="1"/>
  <c r="Q8793" i="1" s="1"/>
  <c r="R8793" i="1" s="1"/>
  <c r="M9227" i="1"/>
  <c r="Q9227" i="1" s="1"/>
  <c r="R9227" i="1" s="1"/>
  <c r="M8609" i="1"/>
  <c r="Q8609" i="1" s="1"/>
  <c r="R8609" i="1" s="1"/>
  <c r="M8564" i="1"/>
  <c r="M9360" i="1"/>
  <c r="M8990" i="1"/>
  <c r="Q8990" i="1" s="1"/>
  <c r="R8990" i="1" s="1"/>
  <c r="M9180" i="1"/>
  <c r="Q9180" i="1" s="1"/>
  <c r="R9180" i="1" s="1"/>
  <c r="M9383" i="1"/>
  <c r="Q9383" i="1" s="1"/>
  <c r="R9383" i="1" s="1"/>
  <c r="M9080" i="1"/>
  <c r="Q9080" i="1" s="1"/>
  <c r="R9080" i="1" s="1"/>
  <c r="M8905" i="1"/>
  <c r="Q8905" i="1" s="1"/>
  <c r="R8905" i="1" s="1"/>
  <c r="M8558" i="1"/>
  <c r="Q8558" i="1" s="1"/>
  <c r="R8558" i="1" s="1"/>
  <c r="M9031" i="1"/>
  <c r="M9127" i="1"/>
  <c r="Q9127" i="1" s="1"/>
  <c r="R9127" i="1" s="1"/>
  <c r="M9207" i="1"/>
  <c r="Q9207" i="1" s="1"/>
  <c r="R9207" i="1" s="1"/>
  <c r="M8619" i="1"/>
  <c r="Q8619" i="1" s="1"/>
  <c r="R8619" i="1" s="1"/>
  <c r="M8675" i="1"/>
  <c r="Q8675" i="1" s="1"/>
  <c r="R8675" i="1" s="1"/>
  <c r="M8688" i="1"/>
  <c r="Q8688" i="1" s="1"/>
  <c r="R8688" i="1" s="1"/>
  <c r="M9052" i="1"/>
  <c r="M9133" i="1"/>
  <c r="Q9133" i="1" s="1"/>
  <c r="R9133" i="1" s="1"/>
  <c r="M8965" i="1"/>
  <c r="M8631" i="1"/>
  <c r="Q8631" i="1" s="1"/>
  <c r="R8631" i="1" s="1"/>
  <c r="M9276" i="1"/>
  <c r="Q9276" i="1" s="1"/>
  <c r="R9276" i="1" s="1"/>
  <c r="M8831" i="1"/>
  <c r="Q8831" i="1" s="1"/>
  <c r="R8831" i="1" s="1"/>
  <c r="M9139" i="1"/>
  <c r="Q9139" i="1" s="1"/>
  <c r="R9139" i="1" s="1"/>
  <c r="M8766" i="1"/>
  <c r="Q8766" i="1" s="1"/>
  <c r="R8766" i="1" s="1"/>
  <c r="M9086" i="1"/>
  <c r="M8943" i="1"/>
  <c r="Q8943" i="1" s="1"/>
  <c r="R8943" i="1" s="1"/>
  <c r="M8768" i="1"/>
  <c r="M8844" i="1"/>
  <c r="Q8844" i="1" s="1"/>
  <c r="R8844" i="1" s="1"/>
  <c r="M8856" i="1"/>
  <c r="Q8856" i="1" s="1"/>
  <c r="R8856" i="1" s="1"/>
  <c r="M9032" i="1"/>
  <c r="Q9032" i="1" s="1"/>
  <c r="R9032" i="1" s="1"/>
  <c r="M8839" i="1"/>
  <c r="Q8839" i="1" s="1"/>
  <c r="R8839" i="1" s="1"/>
  <c r="M8884" i="1"/>
  <c r="Q8884" i="1" s="1"/>
  <c r="R8884" i="1" s="1"/>
  <c r="M8736" i="1"/>
  <c r="Q8736" i="1" s="1"/>
  <c r="R8736" i="1" s="1"/>
  <c r="M8696" i="1"/>
  <c r="Q8696" i="1" s="1"/>
  <c r="R8696" i="1" s="1"/>
  <c r="M9381" i="1"/>
  <c r="M8923" i="1"/>
  <c r="Q8923" i="1" s="1"/>
  <c r="R8923" i="1" s="1"/>
  <c r="M8974" i="1"/>
  <c r="Q8974" i="1" s="1"/>
  <c r="R8974" i="1" s="1"/>
  <c r="M9205" i="1"/>
  <c r="Q9205" i="1" s="1"/>
  <c r="R9205" i="1" s="1"/>
  <c r="M9058" i="1"/>
  <c r="Q9058" i="1" s="1"/>
  <c r="R9058" i="1" s="1"/>
  <c r="M8770" i="1"/>
  <c r="Q8770" i="1" s="1"/>
  <c r="R8770" i="1" s="1"/>
  <c r="M8706" i="1"/>
  <c r="Q8706" i="1" s="1"/>
  <c r="R8706" i="1" s="1"/>
  <c r="M9294" i="1"/>
  <c r="Q9294" i="1" s="1"/>
  <c r="R9294" i="1" s="1"/>
  <c r="M8968" i="1"/>
  <c r="Q8968" i="1" s="1"/>
  <c r="R8968" i="1" s="1"/>
  <c r="M8592" i="1"/>
  <c r="M9137" i="1"/>
  <c r="Q9137" i="1" s="1"/>
  <c r="R9137" i="1" s="1"/>
  <c r="M8780" i="1"/>
  <c r="Q8780" i="1" s="1"/>
  <c r="R8780" i="1" s="1"/>
  <c r="M9216" i="1"/>
  <c r="Q9216" i="1" s="1"/>
  <c r="R9216" i="1" s="1"/>
  <c r="M8650" i="1"/>
  <c r="Q8650" i="1" s="1"/>
  <c r="R8650" i="1" s="1"/>
  <c r="M8614" i="1"/>
  <c r="M9170" i="1"/>
  <c r="Q9170" i="1" s="1"/>
  <c r="R9170" i="1" s="1"/>
  <c r="M8779" i="1"/>
  <c r="M9132" i="1"/>
  <c r="Q9132" i="1" s="1"/>
  <c r="R9132" i="1" s="1"/>
  <c r="M9368" i="1"/>
  <c r="Q9368" i="1" s="1"/>
  <c r="R9368" i="1" s="1"/>
  <c r="M9336" i="1"/>
  <c r="Q9336" i="1" s="1"/>
  <c r="R9336" i="1" s="1"/>
  <c r="M8901" i="1"/>
  <c r="Q8901" i="1" s="1"/>
  <c r="R8901" i="1" s="1"/>
  <c r="M9390" i="1"/>
  <c r="Q9390" i="1" s="1"/>
  <c r="R9390" i="1" s="1"/>
  <c r="M8913" i="1"/>
  <c r="Q8913" i="1" s="1"/>
  <c r="R8913" i="1" s="1"/>
  <c r="M8907" i="1"/>
  <c r="Q8907" i="1" s="1"/>
  <c r="R8907" i="1" s="1"/>
  <c r="M8821" i="1"/>
  <c r="M9242" i="1"/>
  <c r="M8559" i="1"/>
  <c r="Q8559" i="1" s="1"/>
  <c r="R8559" i="1" s="1"/>
  <c r="M8849" i="1"/>
  <c r="Q8849" i="1" s="1"/>
  <c r="R8849" i="1" s="1"/>
  <c r="M8855" i="1"/>
  <c r="Q8855" i="1" s="1"/>
  <c r="R8855" i="1" s="1"/>
  <c r="M8810" i="1"/>
  <c r="Q8810" i="1" s="1"/>
  <c r="R8810" i="1" s="1"/>
  <c r="M9350" i="1"/>
  <c r="M9307" i="1"/>
  <c r="Q9307" i="1" s="1"/>
  <c r="R9307" i="1" s="1"/>
  <c r="M9378" i="1"/>
  <c r="Q9378" i="1" s="1"/>
  <c r="R9378" i="1" s="1"/>
  <c r="M9334" i="1"/>
  <c r="Q9334" i="1" s="1"/>
  <c r="R9334" i="1" s="1"/>
  <c r="M8946" i="1"/>
  <c r="Q8946" i="1" s="1"/>
  <c r="R8946" i="1" s="1"/>
  <c r="M9314" i="1"/>
  <c r="Q9314" i="1" s="1"/>
  <c r="R9314" i="1" s="1"/>
  <c r="M9226" i="1"/>
  <c r="Q9226" i="1" s="1"/>
  <c r="R9226" i="1" s="1"/>
  <c r="M9386" i="1"/>
  <c r="Q9386" i="1" s="1"/>
  <c r="R9386" i="1" s="1"/>
  <c r="M8561" i="1"/>
  <c r="Q8561" i="1" s="1"/>
  <c r="R8561" i="1" s="1"/>
  <c r="M9261" i="1"/>
  <c r="Q9261" i="1" s="1"/>
  <c r="R9261" i="1" s="1"/>
  <c r="M8900" i="1"/>
  <c r="M9340" i="1"/>
  <c r="Q9340" i="1" s="1"/>
  <c r="R9340" i="1" s="1"/>
  <c r="M9021" i="1"/>
  <c r="Q9021" i="1" s="1"/>
  <c r="R9021" i="1" s="1"/>
  <c r="M9117" i="1"/>
  <c r="Q9117" i="1" s="1"/>
  <c r="R9117" i="1" s="1"/>
  <c r="M9107" i="1"/>
  <c r="Q9107" i="1" s="1"/>
  <c r="R9107" i="1" s="1"/>
  <c r="M8581" i="1"/>
  <c r="Q8581" i="1" s="1"/>
  <c r="R8581" i="1" s="1"/>
  <c r="M8692" i="1"/>
  <c r="M9389" i="1"/>
  <c r="Q9389" i="1" s="1"/>
  <c r="R9389" i="1" s="1"/>
  <c r="M8626" i="1"/>
  <c r="M9232" i="1"/>
  <c r="Q9232" i="1" s="1"/>
  <c r="R9232" i="1" s="1"/>
  <c r="M9286" i="1"/>
  <c r="Q9286" i="1" s="1"/>
  <c r="R9286" i="1" s="1"/>
  <c r="M8560" i="1"/>
  <c r="Q8560" i="1" s="1"/>
  <c r="R8560" i="1" s="1"/>
  <c r="M9248" i="1"/>
  <c r="Q9248" i="1" s="1"/>
  <c r="R9248" i="1" s="1"/>
  <c r="M9397" i="1"/>
  <c r="Q9397" i="1" s="1"/>
  <c r="R9397" i="1" s="1"/>
  <c r="M9030" i="1"/>
  <c r="Q9030" i="1" s="1"/>
  <c r="R9030" i="1" s="1"/>
  <c r="M8830" i="1"/>
  <c r="Q8830" i="1" s="1"/>
  <c r="R8830" i="1" s="1"/>
  <c r="M8853" i="1"/>
  <c r="M8719" i="1"/>
  <c r="M8636" i="1"/>
  <c r="Q8636" i="1" s="1"/>
  <c r="R8636" i="1" s="1"/>
  <c r="M8625" i="1"/>
  <c r="Q8625" i="1" s="1"/>
  <c r="R8625" i="1" s="1"/>
  <c r="M9236" i="1"/>
  <c r="Q9236" i="1" s="1"/>
  <c r="R9236" i="1" s="1"/>
  <c r="M9300" i="1"/>
  <c r="Q9300" i="1" s="1"/>
  <c r="R9300" i="1" s="1"/>
  <c r="M8647" i="1"/>
  <c r="M8908" i="1"/>
  <c r="Q8908" i="1" s="1"/>
  <c r="R8908" i="1" s="1"/>
  <c r="M8617" i="1"/>
  <c r="M9296" i="1"/>
  <c r="Q9296" i="1" s="1"/>
  <c r="R9296" i="1" s="1"/>
  <c r="M8960" i="1"/>
  <c r="Q8960" i="1" s="1"/>
  <c r="R8960" i="1" s="1"/>
  <c r="M8618" i="1"/>
  <c r="Q8618" i="1" s="1"/>
  <c r="R8618" i="1" s="1"/>
  <c r="M8616" i="1"/>
  <c r="Q8616" i="1" s="1"/>
  <c r="R8616" i="1" s="1"/>
  <c r="M8657" i="1"/>
  <c r="Q8657" i="1" s="1"/>
  <c r="R8657" i="1" s="1"/>
  <c r="M8635" i="1"/>
  <c r="Q8635" i="1" s="1"/>
  <c r="R8635" i="1" s="1"/>
  <c r="M9095" i="1"/>
  <c r="Q9095" i="1" s="1"/>
  <c r="R9095" i="1" s="1"/>
  <c r="M9123" i="1"/>
  <c r="M8583" i="1"/>
  <c r="Q8583" i="1" s="1"/>
  <c r="R8583" i="1" s="1"/>
  <c r="M8591" i="1"/>
  <c r="Q8591" i="1" s="1"/>
  <c r="R8591" i="1" s="1"/>
  <c r="M8627" i="1"/>
  <c r="Q8627" i="1" s="1"/>
  <c r="R8627" i="1" s="1"/>
  <c r="M8590" i="1"/>
  <c r="Q8590" i="1" s="1"/>
  <c r="R8590" i="1" s="1"/>
  <c r="M9293" i="1"/>
  <c r="Q9293" i="1" s="1"/>
  <c r="R9293" i="1" s="1"/>
  <c r="M8634" i="1"/>
  <c r="Q8634" i="1" s="1"/>
  <c r="R8634" i="1" s="1"/>
  <c r="M8656" i="1"/>
  <c r="Q8656" i="1" s="1"/>
  <c r="R8656" i="1" s="1"/>
  <c r="M9221" i="1"/>
  <c r="M8902" i="1"/>
  <c r="M8632" i="1"/>
  <c r="Q8632" i="1" s="1"/>
  <c r="R8632" i="1" s="1"/>
  <c r="M8852" i="1"/>
  <c r="Q8852" i="1" s="1"/>
  <c r="R8852" i="1" s="1"/>
  <c r="M8630" i="1"/>
  <c r="Q8630" i="1" s="1"/>
  <c r="R8630" i="1" s="1"/>
  <c r="M9121" i="1"/>
  <c r="Q9121" i="1" s="1"/>
  <c r="R9121" i="1" s="1"/>
  <c r="M8608" i="1"/>
  <c r="Q8608" i="1" s="1"/>
  <c r="R8608" i="1" s="1"/>
  <c r="M8602" i="1"/>
  <c r="Q8602" i="1" s="1"/>
  <c r="R8602" i="1" s="1"/>
  <c r="M9108" i="1"/>
  <c r="M9149" i="1"/>
  <c r="M9220" i="1"/>
  <c r="Q9220" i="1" s="1"/>
  <c r="R9220" i="1" s="1"/>
  <c r="M9224" i="1"/>
  <c r="Q9224" i="1" s="1"/>
  <c r="R9224" i="1" s="1"/>
  <c r="M9094" i="1"/>
  <c r="Q9094" i="1" s="1"/>
  <c r="R9094" i="1" s="1"/>
  <c r="M8605" i="1"/>
  <c r="Q8605" i="1" s="1"/>
  <c r="R8605" i="1" s="1"/>
  <c r="M9222" i="1"/>
  <c r="M9218" i="1"/>
  <c r="Q9218" i="1" s="1"/>
  <c r="R9218" i="1" s="1"/>
  <c r="M7637" i="1"/>
  <c r="M7611" i="1"/>
  <c r="Q7611" i="1" s="1"/>
  <c r="R7611" i="1" s="1"/>
  <c r="M7644" i="1"/>
  <c r="Q7644" i="1" s="1"/>
  <c r="R7644" i="1" s="1"/>
  <c r="M7640" i="1"/>
  <c r="Q7640" i="1" s="1"/>
  <c r="R7640" i="1" s="1"/>
  <c r="M7648" i="1"/>
  <c r="Q7648" i="1" s="1"/>
  <c r="R7648" i="1" s="1"/>
  <c r="M7605" i="1"/>
  <c r="Q7605" i="1" s="1"/>
  <c r="R7605" i="1" s="1"/>
  <c r="M7599" i="1"/>
  <c r="Q7599" i="1" s="1"/>
  <c r="R7599" i="1" s="1"/>
  <c r="M7642" i="1"/>
  <c r="Q7642" i="1" s="1"/>
  <c r="R7642" i="1" s="1"/>
  <c r="M7652" i="1"/>
  <c r="Q7652" i="1" s="1"/>
  <c r="R7652" i="1" s="1"/>
  <c r="M7584" i="1"/>
  <c r="Q7584" i="1" s="1"/>
  <c r="R7584" i="1" s="1"/>
  <c r="M7635" i="1"/>
  <c r="Q7635" i="1" s="1"/>
  <c r="R7635" i="1" s="1"/>
  <c r="M7590" i="1"/>
  <c r="Q7590" i="1" s="1"/>
  <c r="R7590" i="1" s="1"/>
  <c r="M7634" i="1"/>
  <c r="Q7634" i="1" s="1"/>
  <c r="R7634" i="1" s="1"/>
  <c r="M7612" i="1"/>
  <c r="Q7612" i="1" s="1"/>
  <c r="R7612" i="1" s="1"/>
  <c r="M7592" i="1"/>
  <c r="M7641" i="1"/>
  <c r="Q7641" i="1" s="1"/>
  <c r="R7641" i="1" s="1"/>
  <c r="M7646" i="1"/>
  <c r="M7650" i="1"/>
  <c r="M7647" i="1"/>
  <c r="Q7647" i="1" s="1"/>
  <c r="R7647" i="1" s="1"/>
  <c r="M7607" i="1"/>
  <c r="Q7607" i="1" s="1"/>
  <c r="R7607" i="1" s="1"/>
  <c r="M7595" i="1"/>
  <c r="Q7595" i="1" s="1"/>
  <c r="R7595" i="1" s="1"/>
  <c r="M7583" i="1"/>
  <c r="Q7583" i="1" s="1"/>
  <c r="R7583" i="1" s="1"/>
  <c r="M7613" i="1"/>
  <c r="Q7613" i="1" s="1"/>
  <c r="R7613" i="1" s="1"/>
  <c r="M7643" i="1"/>
  <c r="Q7643" i="1" s="1"/>
  <c r="R7643" i="1" s="1"/>
  <c r="M7655" i="1"/>
  <c r="M7610" i="1"/>
  <c r="Q7610" i="1" s="1"/>
  <c r="R7610" i="1" s="1"/>
  <c r="M7618" i="1"/>
  <c r="Q7618" i="1" s="1"/>
  <c r="R7618" i="1" s="1"/>
  <c r="M7604" i="1"/>
  <c r="Q7604" i="1" s="1"/>
  <c r="R7604" i="1" s="1"/>
  <c r="M7654" i="1"/>
  <c r="Q7654" i="1" s="1"/>
  <c r="R7654" i="1" s="1"/>
  <c r="M7598" i="1"/>
  <c r="Q7598" i="1" s="1"/>
  <c r="R7598" i="1" s="1"/>
  <c r="M7636" i="1"/>
  <c r="M7596" i="1"/>
  <c r="Q7596" i="1" s="1"/>
  <c r="R7596" i="1" s="1"/>
  <c r="M7645" i="1"/>
  <c r="M7597" i="1"/>
  <c r="Q7597" i="1" s="1"/>
  <c r="R7597" i="1" s="1"/>
  <c r="M7632" i="1"/>
  <c r="Q7632" i="1" s="1"/>
  <c r="R7632" i="1" s="1"/>
  <c r="M7617" i="1"/>
  <c r="Q7617" i="1" s="1"/>
  <c r="R7617" i="1" s="1"/>
  <c r="M7622" i="1"/>
  <c r="Q7622" i="1" s="1"/>
  <c r="R7622" i="1" s="1"/>
  <c r="M7653" i="1"/>
  <c r="Q7653" i="1" s="1"/>
  <c r="R7653" i="1" s="1"/>
  <c r="M7658" i="1"/>
  <c r="Q7658" i="1" s="1"/>
  <c r="R7658" i="1" s="1"/>
  <c r="M7616" i="1"/>
  <c r="Q7616" i="1" s="1"/>
  <c r="R7616" i="1" s="1"/>
  <c r="M7588" i="1"/>
  <c r="Q7588" i="1" s="1"/>
  <c r="R7588" i="1" s="1"/>
  <c r="M7608" i="1"/>
  <c r="M7626" i="1"/>
  <c r="Q7626" i="1" s="1"/>
  <c r="R7626" i="1" s="1"/>
  <c r="M7623" i="1"/>
  <c r="Q7623" i="1" s="1"/>
  <c r="R7623" i="1" s="1"/>
  <c r="M7600" i="1"/>
  <c r="Q7600" i="1" s="1"/>
  <c r="R7600" i="1" s="1"/>
  <c r="M7621" i="1"/>
  <c r="Q7621" i="1" s="1"/>
  <c r="R7621" i="1" s="1"/>
  <c r="M7649" i="1"/>
  <c r="M7625" i="1"/>
  <c r="Q7625" i="1" s="1"/>
  <c r="R7625" i="1" s="1"/>
  <c r="M7586" i="1"/>
  <c r="M7606" i="1"/>
  <c r="Q7606" i="1" s="1"/>
  <c r="R7606" i="1" s="1"/>
  <c r="M7627" i="1"/>
  <c r="Q7627" i="1" s="1"/>
  <c r="R7627" i="1" s="1"/>
  <c r="M7657" i="1"/>
  <c r="Q7657" i="1" s="1"/>
  <c r="R7657" i="1" s="1"/>
  <c r="M7630" i="1"/>
  <c r="Q7630" i="1" s="1"/>
  <c r="R7630" i="1" s="1"/>
  <c r="M7602" i="1"/>
  <c r="Q7602" i="1" s="1"/>
  <c r="R7602" i="1" s="1"/>
  <c r="M7587" i="1"/>
  <c r="Q7587" i="1" s="1"/>
  <c r="R7587" i="1" s="1"/>
  <c r="M7624" i="1"/>
  <c r="Q7624" i="1" s="1"/>
  <c r="R7624" i="1" s="1"/>
  <c r="M7615" i="1"/>
  <c r="M7601" i="1"/>
  <c r="Q7601" i="1" s="1"/>
  <c r="R7601" i="1" s="1"/>
  <c r="M7619" i="1"/>
  <c r="Q7619" i="1" s="1"/>
  <c r="R7619" i="1" s="1"/>
  <c r="M7594" i="1"/>
  <c r="Q7594" i="1" s="1"/>
  <c r="R7594" i="1" s="1"/>
  <c r="M7585" i="1"/>
  <c r="Q7585" i="1" s="1"/>
  <c r="R7585" i="1" s="1"/>
  <c r="M7609" i="1"/>
  <c r="Q7609" i="1" s="1"/>
  <c r="R7609" i="1" s="1"/>
  <c r="M7614" i="1"/>
  <c r="Q7614" i="1" s="1"/>
  <c r="R7614" i="1" s="1"/>
  <c r="M7582" i="1"/>
  <c r="Q7582" i="1" s="1"/>
  <c r="R7582" i="1" s="1"/>
  <c r="M7651" i="1"/>
  <c r="M7620" i="1"/>
  <c r="M7591" i="1"/>
  <c r="Q7591" i="1" s="1"/>
  <c r="R7591" i="1" s="1"/>
  <c r="M7656" i="1"/>
  <c r="Q7656" i="1" s="1"/>
  <c r="R7656" i="1" s="1"/>
  <c r="M7633" i="1"/>
  <c r="Q7633" i="1" s="1"/>
  <c r="R7633" i="1" s="1"/>
  <c r="M7631" i="1"/>
  <c r="Q7631" i="1" s="1"/>
  <c r="R7631" i="1" s="1"/>
  <c r="M7638" i="1"/>
  <c r="M7629" i="1"/>
  <c r="Q7629" i="1" s="1"/>
  <c r="R7629" i="1" s="1"/>
  <c r="M7628" i="1"/>
  <c r="Q7628" i="1" s="1"/>
  <c r="R7628" i="1" s="1"/>
  <c r="M7603" i="1"/>
  <c r="M7581" i="1"/>
  <c r="Q7581" i="1" s="1"/>
  <c r="R7581" i="1" s="1"/>
  <c r="M7639" i="1"/>
  <c r="Q7639" i="1" s="1"/>
  <c r="R7639" i="1" s="1"/>
  <c r="M7593" i="1"/>
  <c r="Q7593" i="1" s="1"/>
  <c r="R7593" i="1" s="1"/>
  <c r="M7589" i="1"/>
  <c r="Q7589" i="1" s="1"/>
  <c r="R7589" i="1" s="1"/>
  <c r="M8196" i="1"/>
  <c r="Q8196" i="1" s="1"/>
  <c r="R8196" i="1" s="1"/>
  <c r="M8174" i="1"/>
  <c r="Q8174" i="1" s="1"/>
  <c r="R8174" i="1" s="1"/>
  <c r="M8089" i="1"/>
  <c r="M8134" i="1"/>
  <c r="Q8134" i="1" s="1"/>
  <c r="R8134" i="1" s="1"/>
  <c r="M8170" i="1"/>
  <c r="Q8170" i="1" s="1"/>
  <c r="R8170" i="1" s="1"/>
  <c r="M8197" i="1"/>
  <c r="Q8197" i="1" s="1"/>
  <c r="R8197" i="1" s="1"/>
  <c r="M8133" i="1"/>
  <c r="Q8133" i="1" s="1"/>
  <c r="R8133" i="1" s="1"/>
  <c r="M8187" i="1"/>
  <c r="Q8187" i="1" s="1"/>
  <c r="R8187" i="1" s="1"/>
  <c r="M8191" i="1"/>
  <c r="Q8191" i="1" s="1"/>
  <c r="R8191" i="1" s="1"/>
  <c r="M8088" i="1"/>
  <c r="Q8088" i="1" s="1"/>
  <c r="R8088" i="1" s="1"/>
  <c r="M8147" i="1"/>
  <c r="M8221" i="1"/>
  <c r="M8152" i="1"/>
  <c r="Q8152" i="1" s="1"/>
  <c r="R8152" i="1" s="1"/>
  <c r="M8172" i="1"/>
  <c r="Q8172" i="1" s="1"/>
  <c r="R8172" i="1" s="1"/>
  <c r="M8179" i="1"/>
  <c r="Q8179" i="1" s="1"/>
  <c r="R8179" i="1" s="1"/>
  <c r="M8135" i="1"/>
  <c r="Q8135" i="1" s="1"/>
  <c r="R8135" i="1" s="1"/>
  <c r="M8207" i="1"/>
  <c r="M8231" i="1"/>
  <c r="Q8231" i="1" s="1"/>
  <c r="R8231" i="1" s="1"/>
  <c r="M8090" i="1"/>
  <c r="Q8090" i="1" s="1"/>
  <c r="R8090" i="1" s="1"/>
  <c r="M8173" i="1"/>
  <c r="M8176" i="1"/>
  <c r="Q8176" i="1" s="1"/>
  <c r="R8176" i="1" s="1"/>
  <c r="M8130" i="1"/>
  <c r="Q8130" i="1" s="1"/>
  <c r="R8130" i="1" s="1"/>
  <c r="M8245" i="1"/>
  <c r="Q8245" i="1" s="1"/>
  <c r="R8245" i="1" s="1"/>
  <c r="M8230" i="1"/>
  <c r="Q8230" i="1" s="1"/>
  <c r="R8230" i="1" s="1"/>
  <c r="M8108" i="1"/>
  <c r="Q8108" i="1" s="1"/>
  <c r="R8108" i="1" s="1"/>
  <c r="M8140" i="1"/>
  <c r="Q8140" i="1" s="1"/>
  <c r="R8140" i="1" s="1"/>
  <c r="M8209" i="1"/>
  <c r="M8178" i="1"/>
  <c r="Q8178" i="1" s="1"/>
  <c r="R8178" i="1" s="1"/>
  <c r="M8083" i="1"/>
  <c r="Q8083" i="1" s="1"/>
  <c r="R8083" i="1" s="1"/>
  <c r="M8141" i="1"/>
  <c r="Q8141" i="1" s="1"/>
  <c r="R8141" i="1" s="1"/>
  <c r="M8163" i="1"/>
  <c r="Q8163" i="1" s="1"/>
  <c r="R8163" i="1" s="1"/>
  <c r="M8279" i="1"/>
  <c r="Q8279" i="1" s="1"/>
  <c r="R8279" i="1" s="1"/>
  <c r="M8278" i="1"/>
  <c r="M8153" i="1"/>
  <c r="Q8153" i="1" s="1"/>
  <c r="R8153" i="1" s="1"/>
  <c r="M8273" i="1"/>
  <c r="M8136" i="1"/>
  <c r="Q8136" i="1" s="1"/>
  <c r="R8136" i="1" s="1"/>
  <c r="M8132" i="1"/>
  <c r="Q8132" i="1" s="1"/>
  <c r="R8132" i="1" s="1"/>
  <c r="M8180" i="1"/>
  <c r="Q8180" i="1" s="1"/>
  <c r="R8180" i="1" s="1"/>
  <c r="M8195" i="1"/>
  <c r="Q8195" i="1" s="1"/>
  <c r="R8195" i="1" s="1"/>
  <c r="M8194" i="1"/>
  <c r="Q8194" i="1" s="1"/>
  <c r="R8194" i="1" s="1"/>
  <c r="M8203" i="1"/>
  <c r="Q8203" i="1" s="1"/>
  <c r="R8203" i="1" s="1"/>
  <c r="M8185" i="1"/>
  <c r="Q8185" i="1" s="1"/>
  <c r="R8185" i="1" s="1"/>
  <c r="M8129" i="1"/>
  <c r="Q8129" i="1" s="1"/>
  <c r="R8129" i="1" s="1"/>
  <c r="M8217" i="1"/>
  <c r="M8224" i="1"/>
  <c r="Q8224" i="1" s="1"/>
  <c r="R8224" i="1" s="1"/>
  <c r="M8272" i="1"/>
  <c r="Q8272" i="1" s="1"/>
  <c r="R8272" i="1" s="1"/>
  <c r="M8271" i="1"/>
  <c r="Q8271" i="1" s="1"/>
  <c r="R8271" i="1" s="1"/>
  <c r="M8171" i="1"/>
  <c r="Q8171" i="1" s="1"/>
  <c r="R8171" i="1" s="1"/>
  <c r="M8082" i="1"/>
  <c r="M8262" i="1"/>
  <c r="Q8262" i="1" s="1"/>
  <c r="R8262" i="1" s="1"/>
  <c r="M8243" i="1"/>
  <c r="M8155" i="1"/>
  <c r="M8208" i="1"/>
  <c r="Q8208" i="1" s="1"/>
  <c r="R8208" i="1" s="1"/>
  <c r="M8220" i="1"/>
  <c r="Q8220" i="1" s="1"/>
  <c r="R8220" i="1" s="1"/>
  <c r="M8158" i="1"/>
  <c r="Q8158" i="1" s="1"/>
  <c r="R8158" i="1" s="1"/>
  <c r="M8192" i="1"/>
  <c r="Q8192" i="1" s="1"/>
  <c r="R8192" i="1" s="1"/>
  <c r="M8148" i="1"/>
  <c r="Q8148" i="1" s="1"/>
  <c r="R8148" i="1" s="1"/>
  <c r="M8201" i="1"/>
  <c r="Q8201" i="1" s="1"/>
  <c r="R8201" i="1" s="1"/>
  <c r="M8188" i="1"/>
  <c r="Q8188" i="1" s="1"/>
  <c r="R8188" i="1" s="1"/>
  <c r="M8151" i="1"/>
  <c r="Q8151" i="1" s="1"/>
  <c r="R8151" i="1" s="1"/>
  <c r="M8084" i="1"/>
  <c r="Q8084" i="1" s="1"/>
  <c r="R8084" i="1" s="1"/>
  <c r="M8144" i="1"/>
  <c r="Q8144" i="1" s="1"/>
  <c r="R8144" i="1" s="1"/>
  <c r="M8263" i="1"/>
  <c r="Q8263" i="1" s="1"/>
  <c r="R8263" i="1" s="1"/>
  <c r="M8258" i="1"/>
  <c r="Q8258" i="1" s="1"/>
  <c r="R8258" i="1" s="1"/>
  <c r="M8162" i="1"/>
  <c r="Q8162" i="1" s="1"/>
  <c r="R8162" i="1" s="1"/>
  <c r="M8277" i="1"/>
  <c r="Q8277" i="1" s="1"/>
  <c r="R8277" i="1" s="1"/>
  <c r="M8121" i="1"/>
  <c r="M8156" i="1"/>
  <c r="Q8156" i="1" s="1"/>
  <c r="R8156" i="1" s="1"/>
  <c r="M8264" i="1"/>
  <c r="Q8264" i="1" s="1"/>
  <c r="R8264" i="1" s="1"/>
  <c r="M8120" i="1"/>
  <c r="Q8120" i="1" s="1"/>
  <c r="R8120" i="1" s="1"/>
  <c r="M8222" i="1"/>
  <c r="Q8222" i="1" s="1"/>
  <c r="R8222" i="1" s="1"/>
  <c r="M8237" i="1"/>
  <c r="Q8237" i="1" s="1"/>
  <c r="R8237" i="1" s="1"/>
  <c r="M8167" i="1"/>
  <c r="M8102" i="1"/>
  <c r="Q8102" i="1" s="1"/>
  <c r="R8102" i="1" s="1"/>
  <c r="M8169" i="1"/>
  <c r="M8205" i="1"/>
  <c r="M8219" i="1"/>
  <c r="Q8219" i="1" s="1"/>
  <c r="R8219" i="1" s="1"/>
  <c r="M8253" i="1"/>
  <c r="Q8253" i="1" s="1"/>
  <c r="R8253" i="1" s="1"/>
  <c r="M8159" i="1"/>
  <c r="Q8159" i="1" s="1"/>
  <c r="R8159" i="1" s="1"/>
  <c r="M8244" i="1"/>
  <c r="Q8244" i="1" s="1"/>
  <c r="R8244" i="1" s="1"/>
  <c r="M8149" i="1"/>
  <c r="M8252" i="1"/>
  <c r="Q8252" i="1" s="1"/>
  <c r="R8252" i="1" s="1"/>
  <c r="M8184" i="1"/>
  <c r="M8093" i="1"/>
  <c r="M8236" i="1"/>
  <c r="Q8236" i="1" s="1"/>
  <c r="R8236" i="1" s="1"/>
  <c r="M8193" i="1"/>
  <c r="Q8193" i="1" s="1"/>
  <c r="R8193" i="1" s="1"/>
  <c r="M8139" i="1"/>
  <c r="Q8139" i="1" s="1"/>
  <c r="R8139" i="1" s="1"/>
  <c r="M8183" i="1"/>
  <c r="Q8183" i="1" s="1"/>
  <c r="R8183" i="1" s="1"/>
  <c r="M8234" i="1"/>
  <c r="M8085" i="1"/>
  <c r="Q8085" i="1" s="1"/>
  <c r="R8085" i="1" s="1"/>
  <c r="M8190" i="1"/>
  <c r="Q8190" i="1" s="1"/>
  <c r="R8190" i="1" s="1"/>
  <c r="M8225" i="1"/>
  <c r="Q8225" i="1" s="1"/>
  <c r="R8225" i="1" s="1"/>
  <c r="M8267" i="1"/>
  <c r="Q8267" i="1" s="1"/>
  <c r="R8267" i="1" s="1"/>
  <c r="M8266" i="1"/>
  <c r="Q8266" i="1" s="1"/>
  <c r="R8266" i="1" s="1"/>
  <c r="M8101" i="1"/>
  <c r="Q8101" i="1" s="1"/>
  <c r="R8101" i="1" s="1"/>
  <c r="M8100" i="1"/>
  <c r="Q8100" i="1" s="1"/>
  <c r="R8100" i="1" s="1"/>
  <c r="M8215" i="1"/>
  <c r="Q8215" i="1" s="1"/>
  <c r="R8215" i="1" s="1"/>
  <c r="M8142" i="1"/>
  <c r="Q8142" i="1" s="1"/>
  <c r="R8142" i="1" s="1"/>
  <c r="M8091" i="1"/>
  <c r="M8250" i="1"/>
  <c r="M8138" i="1"/>
  <c r="Q8138" i="1" s="1"/>
  <c r="R8138" i="1" s="1"/>
  <c r="M8110" i="1"/>
  <c r="Q8110" i="1" s="1"/>
  <c r="R8110" i="1" s="1"/>
  <c r="M8242" i="1"/>
  <c r="Q8242" i="1" s="1"/>
  <c r="R8242" i="1" s="1"/>
  <c r="M8124" i="1"/>
  <c r="Q8124" i="1" s="1"/>
  <c r="R8124" i="1" s="1"/>
  <c r="M8233" i="1"/>
  <c r="Q8233" i="1" s="1"/>
  <c r="R8233" i="1" s="1"/>
  <c r="M8261" i="1"/>
  <c r="Q8261" i="1" s="1"/>
  <c r="R8261" i="1" s="1"/>
  <c r="M8081" i="1"/>
  <c r="M8122" i="1"/>
  <c r="M8115" i="1"/>
  <c r="Q8115" i="1" s="1"/>
  <c r="R8115" i="1" s="1"/>
  <c r="M8128" i="1"/>
  <c r="Q8128" i="1" s="1"/>
  <c r="R8128" i="1" s="1"/>
  <c r="M8175" i="1"/>
  <c r="Q8175" i="1" s="1"/>
  <c r="R8175" i="1" s="1"/>
  <c r="M8251" i="1"/>
  <c r="Q8251" i="1" s="1"/>
  <c r="R8251" i="1" s="1"/>
  <c r="M8249" i="1"/>
  <c r="M8161" i="1"/>
  <c r="Q8161" i="1" s="1"/>
  <c r="R8161" i="1" s="1"/>
  <c r="M8131" i="1"/>
  <c r="M8112" i="1"/>
  <c r="Q8112" i="1" s="1"/>
  <c r="R8112" i="1" s="1"/>
  <c r="M8087" i="1"/>
  <c r="Q8087" i="1" s="1"/>
  <c r="R8087" i="1" s="1"/>
  <c r="M8099" i="1"/>
  <c r="Q8099" i="1" s="1"/>
  <c r="R8099" i="1" s="1"/>
  <c r="M8241" i="1"/>
  <c r="Q8241" i="1" s="1"/>
  <c r="R8241" i="1" s="1"/>
  <c r="M8182" i="1"/>
  <c r="Q8182" i="1" s="1"/>
  <c r="R8182" i="1" s="1"/>
  <c r="M8274" i="1"/>
  <c r="Q8274" i="1" s="1"/>
  <c r="R8274" i="1" s="1"/>
  <c r="M8200" i="1"/>
  <c r="Q8200" i="1" s="1"/>
  <c r="R8200" i="1" s="1"/>
  <c r="M8228" i="1"/>
  <c r="Q8228" i="1" s="1"/>
  <c r="R8228" i="1" s="1"/>
  <c r="M8114" i="1"/>
  <c r="Q8114" i="1" s="1"/>
  <c r="R8114" i="1" s="1"/>
  <c r="M8206" i="1"/>
  <c r="Q8206" i="1" s="1"/>
  <c r="R8206" i="1" s="1"/>
  <c r="M8216" i="1"/>
  <c r="Q8216" i="1" s="1"/>
  <c r="R8216" i="1" s="1"/>
  <c r="M8186" i="1"/>
  <c r="Q8186" i="1" s="1"/>
  <c r="R8186" i="1" s="1"/>
  <c r="M8235" i="1"/>
  <c r="Q8235" i="1" s="1"/>
  <c r="R8235" i="1" s="1"/>
  <c r="M8227" i="1"/>
  <c r="Q8227" i="1" s="1"/>
  <c r="R8227" i="1" s="1"/>
  <c r="M8239" i="1"/>
  <c r="Q8239" i="1" s="1"/>
  <c r="R8239" i="1" s="1"/>
  <c r="M8086" i="1"/>
  <c r="M8290" i="1"/>
  <c r="M8098" i="1"/>
  <c r="Q8098" i="1" s="1"/>
  <c r="R8098" i="1" s="1"/>
  <c r="M8107" i="1"/>
  <c r="Q8107" i="1" s="1"/>
  <c r="R8107" i="1" s="1"/>
  <c r="M8226" i="1"/>
  <c r="Q8226" i="1" s="1"/>
  <c r="R8226" i="1" s="1"/>
  <c r="M8146" i="1"/>
  <c r="Q8146" i="1" s="1"/>
  <c r="R8146" i="1" s="1"/>
  <c r="M8265" i="1"/>
  <c r="M8154" i="1"/>
  <c r="Q8154" i="1" s="1"/>
  <c r="R8154" i="1" s="1"/>
  <c r="M8177" i="1"/>
  <c r="M8189" i="1"/>
  <c r="Q8189" i="1" s="1"/>
  <c r="R8189" i="1" s="1"/>
  <c r="M8211" i="1"/>
  <c r="Q8211" i="1" s="1"/>
  <c r="R8211" i="1" s="1"/>
  <c r="M8229" i="1"/>
  <c r="Q8229" i="1" s="1"/>
  <c r="R8229" i="1" s="1"/>
  <c r="M8213" i="1"/>
  <c r="Q8213" i="1" s="1"/>
  <c r="R8213" i="1" s="1"/>
  <c r="M8092" i="1"/>
  <c r="Q8092" i="1" s="1"/>
  <c r="R8092" i="1" s="1"/>
  <c r="M8257" i="1"/>
  <c r="Q8257" i="1" s="1"/>
  <c r="R8257" i="1" s="1"/>
  <c r="M8288" i="1"/>
  <c r="Q8288" i="1" s="1"/>
  <c r="R8288" i="1" s="1"/>
  <c r="M8202" i="1"/>
  <c r="M8280" i="1"/>
  <c r="Q8280" i="1" s="1"/>
  <c r="R8280" i="1" s="1"/>
  <c r="M8248" i="1"/>
  <c r="Q8248" i="1" s="1"/>
  <c r="R8248" i="1" s="1"/>
  <c r="M8198" i="1"/>
  <c r="Q8198" i="1" s="1"/>
  <c r="R8198" i="1" s="1"/>
  <c r="M8125" i="1"/>
  <c r="Q8125" i="1" s="1"/>
  <c r="R8125" i="1" s="1"/>
  <c r="M8157" i="1"/>
  <c r="Q8157" i="1" s="1"/>
  <c r="R8157" i="1" s="1"/>
  <c r="M8199" i="1"/>
  <c r="M8106" i="1"/>
  <c r="Q8106" i="1" s="1"/>
  <c r="R8106" i="1" s="1"/>
  <c r="M8109" i="1"/>
  <c r="M8097" i="1"/>
  <c r="Q8097" i="1" s="1"/>
  <c r="R8097" i="1" s="1"/>
  <c r="M8223" i="1"/>
  <c r="Q8223" i="1" s="1"/>
  <c r="R8223" i="1" s="1"/>
  <c r="M8289" i="1"/>
  <c r="Q8289" i="1" s="1"/>
  <c r="R8289" i="1" s="1"/>
  <c r="M8168" i="1"/>
  <c r="Q8168" i="1" s="1"/>
  <c r="R8168" i="1" s="1"/>
  <c r="M8292" i="1"/>
  <c r="Q8292" i="1" s="1"/>
  <c r="R8292" i="1" s="1"/>
  <c r="M8117" i="1"/>
  <c r="Q8117" i="1" s="1"/>
  <c r="R8117" i="1" s="1"/>
  <c r="M8256" i="1"/>
  <c r="Q8256" i="1" s="1"/>
  <c r="R8256" i="1" s="1"/>
  <c r="M8204" i="1"/>
  <c r="M8214" i="1"/>
  <c r="Q8214" i="1" s="1"/>
  <c r="R8214" i="1" s="1"/>
  <c r="M8287" i="1"/>
  <c r="Q8287" i="1" s="1"/>
  <c r="R8287" i="1" s="1"/>
  <c r="M8276" i="1"/>
  <c r="Q8276" i="1" s="1"/>
  <c r="R8276" i="1" s="1"/>
  <c r="M8281" i="1"/>
  <c r="Q8281" i="1" s="1"/>
  <c r="R8281" i="1" s="1"/>
  <c r="M8181" i="1"/>
  <c r="Q8181" i="1" s="1"/>
  <c r="R8181" i="1" s="1"/>
  <c r="M8143" i="1"/>
  <c r="Q8143" i="1" s="1"/>
  <c r="R8143" i="1" s="1"/>
  <c r="M8111" i="1"/>
  <c r="Q8111" i="1" s="1"/>
  <c r="R8111" i="1" s="1"/>
  <c r="M8095" i="1"/>
  <c r="M8104" i="1"/>
  <c r="M8113" i="1"/>
  <c r="Q8113" i="1" s="1"/>
  <c r="R8113" i="1" s="1"/>
  <c r="M8118" i="1"/>
  <c r="Q8118" i="1" s="1"/>
  <c r="R8118" i="1" s="1"/>
  <c r="M8105" i="1"/>
  <c r="Q8105" i="1" s="1"/>
  <c r="R8105" i="1" s="1"/>
  <c r="M8254" i="1"/>
  <c r="Q8254" i="1" s="1"/>
  <c r="R8254" i="1" s="1"/>
  <c r="M8286" i="1"/>
  <c r="M8096" i="1"/>
  <c r="Q8096" i="1" s="1"/>
  <c r="R8096" i="1" s="1"/>
  <c r="M8232" i="1"/>
  <c r="M8240" i="1"/>
  <c r="Q8240" i="1" s="1"/>
  <c r="R8240" i="1" s="1"/>
  <c r="M8260" i="1"/>
  <c r="Q8260" i="1" s="1"/>
  <c r="R8260" i="1" s="1"/>
  <c r="M8291" i="1"/>
  <c r="Q8291" i="1" s="1"/>
  <c r="R8291" i="1" s="1"/>
  <c r="M8166" i="1"/>
  <c r="Q8166" i="1" s="1"/>
  <c r="R8166" i="1" s="1"/>
  <c r="M8268" i="1"/>
  <c r="Q8268" i="1" s="1"/>
  <c r="R8268" i="1" s="1"/>
  <c r="M8094" i="1"/>
  <c r="Q8094" i="1" s="1"/>
  <c r="R8094" i="1" s="1"/>
  <c r="M8259" i="1"/>
  <c r="Q8259" i="1" s="1"/>
  <c r="R8259" i="1" s="1"/>
  <c r="M8119" i="1"/>
  <c r="M8218" i="1"/>
  <c r="Q8218" i="1" s="1"/>
  <c r="R8218" i="1" s="1"/>
  <c r="M8247" i="1"/>
  <c r="Q8247" i="1" s="1"/>
  <c r="R8247" i="1" s="1"/>
  <c r="M8255" i="1"/>
  <c r="Q8255" i="1" s="1"/>
  <c r="R8255" i="1" s="1"/>
  <c r="M8145" i="1"/>
  <c r="Q8145" i="1" s="1"/>
  <c r="R8145" i="1" s="1"/>
  <c r="M8238" i="1"/>
  <c r="Q8238" i="1" s="1"/>
  <c r="R8238" i="1" s="1"/>
  <c r="M8270" i="1"/>
  <c r="M8103" i="1"/>
  <c r="Q8103" i="1" s="1"/>
  <c r="R8103" i="1" s="1"/>
  <c r="M8269" i="1"/>
  <c r="Q8269" i="1" s="1"/>
  <c r="R8269" i="1" s="1"/>
  <c r="M8246" i="1"/>
  <c r="M8165" i="1"/>
  <c r="Q8165" i="1" s="1"/>
  <c r="R8165" i="1" s="1"/>
  <c r="M8282" i="1"/>
  <c r="Q8282" i="1" s="1"/>
  <c r="R8282" i="1" s="1"/>
  <c r="M8123" i="1"/>
  <c r="Q8123" i="1" s="1"/>
  <c r="R8123" i="1" s="1"/>
  <c r="M8210" i="1"/>
  <c r="Q8210" i="1" s="1"/>
  <c r="R8210" i="1" s="1"/>
  <c r="M8164" i="1"/>
  <c r="Q8164" i="1" s="1"/>
  <c r="R8164" i="1" s="1"/>
  <c r="M8116" i="1"/>
  <c r="Q8116" i="1" s="1"/>
  <c r="R8116" i="1" s="1"/>
  <c r="M8212" i="1"/>
  <c r="M8284" i="1"/>
  <c r="Q8284" i="1" s="1"/>
  <c r="R8284" i="1" s="1"/>
  <c r="M8160" i="1"/>
  <c r="Q8160" i="1" s="1"/>
  <c r="R8160" i="1" s="1"/>
  <c r="M8285" i="1"/>
  <c r="Q8285" i="1" s="1"/>
  <c r="R8285" i="1" s="1"/>
  <c r="M8150" i="1"/>
  <c r="Q8150" i="1" s="1"/>
  <c r="R8150" i="1" s="1"/>
  <c r="M8127" i="1"/>
  <c r="Q8127" i="1" s="1"/>
  <c r="R8127" i="1" s="1"/>
  <c r="M8283" i="1"/>
  <c r="Q8283" i="1" s="1"/>
  <c r="R8283" i="1" s="1"/>
  <c r="M8275" i="1"/>
  <c r="Q8275" i="1" s="1"/>
  <c r="R8275" i="1" s="1"/>
  <c r="M8126" i="1"/>
  <c r="M8137" i="1"/>
  <c r="Q8137" i="1" s="1"/>
  <c r="R8137" i="1" s="1"/>
  <c r="M4263" i="1"/>
  <c r="Q4263" i="1" s="1"/>
  <c r="R4263" i="1" s="1"/>
  <c r="M4150" i="1"/>
  <c r="Q4150" i="1" s="1"/>
  <c r="R4150" i="1" s="1"/>
  <c r="M4148" i="1"/>
  <c r="Q4148" i="1" s="1"/>
  <c r="R4148" i="1" s="1"/>
  <c r="M4105" i="1"/>
  <c r="Q4105" i="1" s="1"/>
  <c r="R4105" i="1" s="1"/>
  <c r="M4119" i="1"/>
  <c r="M3993" i="1"/>
  <c r="Q3993" i="1" s="1"/>
  <c r="R3993" i="1" s="1"/>
  <c r="M4234" i="1"/>
  <c r="M4112" i="1"/>
  <c r="M3976" i="1"/>
  <c r="Q3976" i="1" s="1"/>
  <c r="R3976" i="1" s="1"/>
  <c r="M4149" i="1"/>
  <c r="Q4149" i="1" s="1"/>
  <c r="R4149" i="1" s="1"/>
  <c r="M4245" i="1"/>
  <c r="Q4245" i="1" s="1"/>
  <c r="R4245" i="1" s="1"/>
  <c r="M4226" i="1"/>
  <c r="Q4226" i="1" s="1"/>
  <c r="R4226" i="1" s="1"/>
  <c r="M4074" i="1"/>
  <c r="M4238" i="1"/>
  <c r="Q4238" i="1" s="1"/>
  <c r="R4238" i="1" s="1"/>
  <c r="M4004" i="1"/>
  <c r="M4064" i="1"/>
  <c r="M4080" i="1"/>
  <c r="Q4080" i="1" s="1"/>
  <c r="R4080" i="1" s="1"/>
  <c r="M4022" i="1"/>
  <c r="Q4022" i="1" s="1"/>
  <c r="R4022" i="1" s="1"/>
  <c r="M4020" i="1"/>
  <c r="Q4020" i="1" s="1"/>
  <c r="R4020" i="1" s="1"/>
  <c r="M4141" i="1"/>
  <c r="Q4141" i="1" s="1"/>
  <c r="R4141" i="1" s="1"/>
  <c r="M4104" i="1"/>
  <c r="M4157" i="1"/>
  <c r="Q4157" i="1" s="1"/>
  <c r="R4157" i="1" s="1"/>
  <c r="M4235" i="1"/>
  <c r="M4158" i="1"/>
  <c r="Q4158" i="1" s="1"/>
  <c r="R4158" i="1" s="1"/>
  <c r="M4228" i="1"/>
  <c r="Q4228" i="1" s="1"/>
  <c r="R4228" i="1" s="1"/>
  <c r="M4201" i="1"/>
  <c r="Q4201" i="1" s="1"/>
  <c r="R4201" i="1" s="1"/>
  <c r="M4050" i="1"/>
  <c r="Q4050" i="1" s="1"/>
  <c r="R4050" i="1" s="1"/>
  <c r="M4202" i="1"/>
  <c r="Q4202" i="1" s="1"/>
  <c r="R4202" i="1" s="1"/>
  <c r="M4066" i="1"/>
  <c r="M4109" i="1"/>
  <c r="Q4109" i="1" s="1"/>
  <c r="R4109" i="1" s="1"/>
  <c r="M3986" i="1"/>
  <c r="M3992" i="1"/>
  <c r="M4203" i="1"/>
  <c r="Q4203" i="1" s="1"/>
  <c r="R4203" i="1" s="1"/>
  <c r="M4003" i="1"/>
  <c r="Q4003" i="1" s="1"/>
  <c r="R4003" i="1" s="1"/>
  <c r="M4189" i="1"/>
  <c r="Q4189" i="1" s="1"/>
  <c r="R4189" i="1" s="1"/>
  <c r="M3916" i="1"/>
  <c r="Q3916" i="1" s="1"/>
  <c r="R3916" i="1" s="1"/>
  <c r="M4077" i="1"/>
  <c r="Q4077" i="1" s="1"/>
  <c r="R4077" i="1" s="1"/>
  <c r="M4140" i="1"/>
  <c r="Q4140" i="1" s="1"/>
  <c r="R4140" i="1" s="1"/>
  <c r="M3828" i="1"/>
  <c r="Q3828" i="1" s="1"/>
  <c r="R3828" i="1" s="1"/>
  <c r="M3979" i="1"/>
  <c r="M4107" i="1"/>
  <c r="Q4107" i="1" s="1"/>
  <c r="R4107" i="1" s="1"/>
  <c r="M3904" i="1"/>
  <c r="Q3904" i="1" s="1"/>
  <c r="R3904" i="1" s="1"/>
  <c r="M4225" i="1"/>
  <c r="Q4225" i="1" s="1"/>
  <c r="R4225" i="1" s="1"/>
  <c r="M4254" i="1"/>
  <c r="Q4254" i="1" s="1"/>
  <c r="R4254" i="1" s="1"/>
  <c r="M3980" i="1"/>
  <c r="M3830" i="1"/>
  <c r="Q3830" i="1" s="1"/>
  <c r="R3830" i="1" s="1"/>
  <c r="M4200" i="1"/>
  <c r="M4191" i="1"/>
  <c r="Q4191" i="1" s="1"/>
  <c r="R4191" i="1" s="1"/>
  <c r="M4019" i="1"/>
  <c r="Q4019" i="1" s="1"/>
  <c r="R4019" i="1" s="1"/>
  <c r="M4014" i="1"/>
  <c r="Q4014" i="1" s="1"/>
  <c r="R4014" i="1" s="1"/>
  <c r="M4035" i="1"/>
  <c r="Q4035" i="1" s="1"/>
  <c r="R4035" i="1" s="1"/>
  <c r="M3868" i="1"/>
  <c r="Q3868" i="1" s="1"/>
  <c r="R3868" i="1" s="1"/>
  <c r="M4108" i="1"/>
  <c r="Q4108" i="1" s="1"/>
  <c r="R4108" i="1" s="1"/>
  <c r="M4069" i="1"/>
  <c r="Q4069" i="1" s="1"/>
  <c r="R4069" i="1" s="1"/>
  <c r="M4062" i="1"/>
  <c r="M4071" i="1"/>
  <c r="Q4071" i="1" s="1"/>
  <c r="R4071" i="1" s="1"/>
  <c r="M4106" i="1"/>
  <c r="Q4106" i="1" s="1"/>
  <c r="R4106" i="1" s="1"/>
  <c r="M3928" i="1"/>
  <c r="Q3928" i="1" s="1"/>
  <c r="R3928" i="1" s="1"/>
  <c r="M4072" i="1"/>
  <c r="Q4072" i="1" s="1"/>
  <c r="R4072" i="1" s="1"/>
  <c r="M3988" i="1"/>
  <c r="Q3988" i="1" s="1"/>
  <c r="R3988" i="1" s="1"/>
  <c r="M4101" i="1"/>
  <c r="M3932" i="1"/>
  <c r="Q3932" i="1" s="1"/>
  <c r="R3932" i="1" s="1"/>
  <c r="M4102" i="1"/>
  <c r="M3819" i="1"/>
  <c r="M3968" i="1"/>
  <c r="Q3968" i="1" s="1"/>
  <c r="R3968" i="1" s="1"/>
  <c r="M4037" i="1"/>
  <c r="Q4037" i="1" s="1"/>
  <c r="R4037" i="1" s="1"/>
  <c r="M4006" i="1"/>
  <c r="Q4006" i="1" s="1"/>
  <c r="R4006" i="1" s="1"/>
  <c r="M4231" i="1"/>
  <c r="Q4231" i="1" s="1"/>
  <c r="R4231" i="1" s="1"/>
  <c r="M4048" i="1"/>
  <c r="Q4048" i="1" s="1"/>
  <c r="R4048" i="1" s="1"/>
  <c r="M4015" i="1"/>
  <c r="Q4015" i="1" s="1"/>
  <c r="R4015" i="1" s="1"/>
  <c r="M3990" i="1"/>
  <c r="Q3990" i="1" s="1"/>
  <c r="R3990" i="1" s="1"/>
  <c r="M4145" i="1"/>
  <c r="Q4145" i="1" s="1"/>
  <c r="R4145" i="1" s="1"/>
  <c r="M4058" i="1"/>
  <c r="Q4058" i="1" s="1"/>
  <c r="R4058" i="1" s="1"/>
  <c r="M4159" i="1"/>
  <c r="Q4159" i="1" s="1"/>
  <c r="R4159" i="1" s="1"/>
  <c r="M3907" i="1"/>
  <c r="Q3907" i="1" s="1"/>
  <c r="R3907" i="1" s="1"/>
  <c r="M3906" i="1"/>
  <c r="Q3906" i="1" s="1"/>
  <c r="R3906" i="1" s="1"/>
  <c r="M3998" i="1"/>
  <c r="M3820" i="1"/>
  <c r="Q3820" i="1" s="1"/>
  <c r="R3820" i="1" s="1"/>
  <c r="M4251" i="1"/>
  <c r="M4002" i="1"/>
  <c r="Q4002" i="1" s="1"/>
  <c r="R4002" i="1" s="1"/>
  <c r="M4198" i="1"/>
  <c r="Q4198" i="1" s="1"/>
  <c r="R4198" i="1" s="1"/>
  <c r="M4223" i="1"/>
  <c r="Q4223" i="1" s="1"/>
  <c r="R4223" i="1" s="1"/>
  <c r="M4008" i="1"/>
  <c r="Q4008" i="1" s="1"/>
  <c r="R4008" i="1" s="1"/>
  <c r="M4001" i="1"/>
  <c r="Q4001" i="1" s="1"/>
  <c r="R4001" i="1" s="1"/>
  <c r="M3902" i="1"/>
  <c r="M4249" i="1"/>
  <c r="Q4249" i="1" s="1"/>
  <c r="R4249" i="1" s="1"/>
  <c r="M4051" i="1"/>
  <c r="M3891" i="1"/>
  <c r="M3933" i="1"/>
  <c r="Q3933" i="1" s="1"/>
  <c r="R3933" i="1" s="1"/>
  <c r="M4097" i="1"/>
  <c r="Q4097" i="1" s="1"/>
  <c r="R4097" i="1" s="1"/>
  <c r="M3903" i="1"/>
  <c r="Q3903" i="1" s="1"/>
  <c r="R3903" i="1" s="1"/>
  <c r="M4265" i="1"/>
  <c r="Q4265" i="1" s="1"/>
  <c r="R4265" i="1" s="1"/>
  <c r="M3997" i="1"/>
  <c r="Q3997" i="1" s="1"/>
  <c r="R3997" i="1" s="1"/>
  <c r="M4115" i="1"/>
  <c r="Q4115" i="1" s="1"/>
  <c r="R4115" i="1" s="1"/>
  <c r="M4096" i="1"/>
  <c r="M4118" i="1"/>
  <c r="Q4118" i="1" s="1"/>
  <c r="R4118" i="1" s="1"/>
  <c r="M4181" i="1"/>
  <c r="Q4181" i="1" s="1"/>
  <c r="R4181" i="1" s="1"/>
  <c r="M3975" i="1"/>
  <c r="Q3975" i="1" s="1"/>
  <c r="R3975" i="1" s="1"/>
  <c r="M4262" i="1"/>
  <c r="Q4262" i="1" s="1"/>
  <c r="R4262" i="1" s="1"/>
  <c r="M4031" i="1"/>
  <c r="Q4031" i="1" s="1"/>
  <c r="R4031" i="1" s="1"/>
  <c r="M4199" i="1"/>
  <c r="M4095" i="1"/>
  <c r="Q4095" i="1" s="1"/>
  <c r="R4095" i="1" s="1"/>
  <c r="M3920" i="1"/>
  <c r="Q3920" i="1" s="1"/>
  <c r="R3920" i="1" s="1"/>
  <c r="M3946" i="1"/>
  <c r="Q3946" i="1" s="1"/>
  <c r="R3946" i="1" s="1"/>
  <c r="M4023" i="1"/>
  <c r="Q4023" i="1" s="1"/>
  <c r="R4023" i="1" s="1"/>
  <c r="M3874" i="1"/>
  <c r="Q3874" i="1" s="1"/>
  <c r="R3874" i="1" s="1"/>
  <c r="M4255" i="1"/>
  <c r="Q4255" i="1" s="1"/>
  <c r="R4255" i="1" s="1"/>
  <c r="M3836" i="1"/>
  <c r="Q3836" i="1" s="1"/>
  <c r="R3836" i="1" s="1"/>
  <c r="M4098" i="1"/>
  <c r="Q4098" i="1" s="1"/>
  <c r="R4098" i="1" s="1"/>
  <c r="M4093" i="1"/>
  <c r="Q4093" i="1" s="1"/>
  <c r="R4093" i="1" s="1"/>
  <c r="M4117" i="1"/>
  <c r="M4186" i="1"/>
  <c r="Q4186" i="1" s="1"/>
  <c r="R4186" i="1" s="1"/>
  <c r="M3887" i="1"/>
  <c r="Q3887" i="1" s="1"/>
  <c r="R3887" i="1" s="1"/>
  <c r="M4034" i="1"/>
  <c r="Q4034" i="1" s="1"/>
  <c r="R4034" i="1" s="1"/>
  <c r="M3843" i="1"/>
  <c r="Q3843" i="1" s="1"/>
  <c r="R3843" i="1" s="1"/>
  <c r="M4137" i="1"/>
  <c r="Q4137" i="1" s="1"/>
  <c r="R4137" i="1" s="1"/>
  <c r="M4033" i="1"/>
  <c r="Q4033" i="1" s="1"/>
  <c r="R4033" i="1" s="1"/>
  <c r="M3869" i="1"/>
  <c r="Q3869" i="1" s="1"/>
  <c r="R3869" i="1" s="1"/>
  <c r="M3834" i="1"/>
  <c r="M4030" i="1"/>
  <c r="Q4030" i="1" s="1"/>
  <c r="R4030" i="1" s="1"/>
  <c r="M4129" i="1"/>
  <c r="Q4129" i="1" s="1"/>
  <c r="R4129" i="1" s="1"/>
  <c r="M4036" i="1"/>
  <c r="Q4036" i="1" s="1"/>
  <c r="R4036" i="1" s="1"/>
  <c r="M4021" i="1"/>
  <c r="Q4021" i="1" s="1"/>
  <c r="R4021" i="1" s="1"/>
  <c r="M4084" i="1"/>
  <c r="Q4084" i="1" s="1"/>
  <c r="R4084" i="1" s="1"/>
  <c r="M3966" i="1"/>
  <c r="Q3966" i="1" s="1"/>
  <c r="R3966" i="1" s="1"/>
  <c r="M4256" i="1"/>
  <c r="Q4256" i="1" s="1"/>
  <c r="R4256" i="1" s="1"/>
  <c r="M4063" i="1"/>
  <c r="M4196" i="1"/>
  <c r="M4026" i="1"/>
  <c r="Q4026" i="1" s="1"/>
  <c r="R4026" i="1" s="1"/>
  <c r="M4024" i="1"/>
  <c r="Q4024" i="1" s="1"/>
  <c r="R4024" i="1" s="1"/>
  <c r="M4039" i="1"/>
  <c r="Q4039" i="1" s="1"/>
  <c r="R4039" i="1" s="1"/>
  <c r="M4146" i="1"/>
  <c r="Q4146" i="1" s="1"/>
  <c r="R4146" i="1" s="1"/>
  <c r="M3842" i="1"/>
  <c r="Q3842" i="1" s="1"/>
  <c r="R3842" i="1" s="1"/>
  <c r="M4216" i="1"/>
  <c r="Q4216" i="1" s="1"/>
  <c r="R4216" i="1" s="1"/>
  <c r="M4041" i="1"/>
  <c r="Q4041" i="1" s="1"/>
  <c r="R4041" i="1" s="1"/>
  <c r="M3884" i="1"/>
  <c r="Q3884" i="1" s="1"/>
  <c r="R3884" i="1" s="1"/>
  <c r="M4260" i="1"/>
  <c r="Q4260" i="1" s="1"/>
  <c r="R4260" i="1" s="1"/>
  <c r="M4250" i="1"/>
  <c r="Q4250" i="1" s="1"/>
  <c r="R4250" i="1" s="1"/>
  <c r="M3901" i="1"/>
  <c r="Q3901" i="1" s="1"/>
  <c r="R3901" i="1" s="1"/>
  <c r="M4046" i="1"/>
  <c r="Q4046" i="1" s="1"/>
  <c r="R4046" i="1" s="1"/>
  <c r="M3832" i="1"/>
  <c r="Q3832" i="1" s="1"/>
  <c r="R3832" i="1" s="1"/>
  <c r="M4013" i="1"/>
  <c r="Q4013" i="1" s="1"/>
  <c r="R4013" i="1" s="1"/>
  <c r="M3995" i="1"/>
  <c r="M3989" i="1"/>
  <c r="Q3989" i="1" s="1"/>
  <c r="R3989" i="1" s="1"/>
  <c r="M3959" i="1"/>
  <c r="Q3959" i="1" s="1"/>
  <c r="R3959" i="1" s="1"/>
  <c r="M4094" i="1"/>
  <c r="Q4094" i="1" s="1"/>
  <c r="R4094" i="1" s="1"/>
  <c r="M4135" i="1"/>
  <c r="Q4135" i="1" s="1"/>
  <c r="R4135" i="1" s="1"/>
  <c r="M4076" i="1"/>
  <c r="Q4076" i="1" s="1"/>
  <c r="R4076" i="1" s="1"/>
  <c r="M3934" i="1"/>
  <c r="M3853" i="1"/>
  <c r="Q3853" i="1" s="1"/>
  <c r="R3853" i="1" s="1"/>
  <c r="M4029" i="1"/>
  <c r="M3963" i="1"/>
  <c r="M3982" i="1"/>
  <c r="M4236" i="1"/>
  <c r="Q4236" i="1" s="1"/>
  <c r="R4236" i="1" s="1"/>
  <c r="M3991" i="1"/>
  <c r="Q3991" i="1" s="1"/>
  <c r="R3991" i="1" s="1"/>
  <c r="M3876" i="1"/>
  <c r="Q3876" i="1" s="1"/>
  <c r="R3876" i="1" s="1"/>
  <c r="M4067" i="1"/>
  <c r="Q4067" i="1" s="1"/>
  <c r="R4067" i="1" s="1"/>
  <c r="M4053" i="1"/>
  <c r="Q4053" i="1" s="1"/>
  <c r="R4053" i="1" s="1"/>
  <c r="M3908" i="1"/>
  <c r="M3922" i="1"/>
  <c r="Q3922" i="1" s="1"/>
  <c r="R3922" i="1" s="1"/>
  <c r="M3919" i="1"/>
  <c r="Q3919" i="1" s="1"/>
  <c r="R3919" i="1" s="1"/>
  <c r="M4232" i="1"/>
  <c r="Q4232" i="1" s="1"/>
  <c r="R4232" i="1" s="1"/>
  <c r="M4073" i="1"/>
  <c r="Q4073" i="1" s="1"/>
  <c r="R4073" i="1" s="1"/>
  <c r="M3859" i="1"/>
  <c r="Q3859" i="1" s="1"/>
  <c r="R3859" i="1" s="1"/>
  <c r="M3927" i="1"/>
  <c r="M3931" i="1"/>
  <c r="Q3931" i="1" s="1"/>
  <c r="R3931" i="1" s="1"/>
  <c r="M3844" i="1"/>
  <c r="Q3844" i="1" s="1"/>
  <c r="R3844" i="1" s="1"/>
  <c r="M4086" i="1"/>
  <c r="M3917" i="1"/>
  <c r="Q3917" i="1" s="1"/>
  <c r="R3917" i="1" s="1"/>
  <c r="M4060" i="1"/>
  <c r="Q4060" i="1" s="1"/>
  <c r="R4060" i="1" s="1"/>
  <c r="M4028" i="1"/>
  <c r="Q4028" i="1" s="1"/>
  <c r="R4028" i="1" s="1"/>
  <c r="M3833" i="1"/>
  <c r="Q3833" i="1" s="1"/>
  <c r="R3833" i="1" s="1"/>
  <c r="M4111" i="1"/>
  <c r="Q4111" i="1" s="1"/>
  <c r="R4111" i="1" s="1"/>
  <c r="M3824" i="1"/>
  <c r="Q3824" i="1" s="1"/>
  <c r="R3824" i="1" s="1"/>
  <c r="M3886" i="1"/>
  <c r="M4075" i="1"/>
  <c r="M4210" i="1"/>
  <c r="M4194" i="1"/>
  <c r="Q4194" i="1" s="1"/>
  <c r="R4194" i="1" s="1"/>
  <c r="M4183" i="1"/>
  <c r="Q4183" i="1" s="1"/>
  <c r="R4183" i="1" s="1"/>
  <c r="M4079" i="1"/>
  <c r="Q4079" i="1" s="1"/>
  <c r="R4079" i="1" s="1"/>
  <c r="M4241" i="1"/>
  <c r="Q4241" i="1" s="1"/>
  <c r="R4241" i="1" s="1"/>
  <c r="M4052" i="1"/>
  <c r="Q4052" i="1" s="1"/>
  <c r="R4052" i="1" s="1"/>
  <c r="M3978" i="1"/>
  <c r="M3977" i="1"/>
  <c r="Q3977" i="1" s="1"/>
  <c r="R3977" i="1" s="1"/>
  <c r="M3940" i="1"/>
  <c r="Q3940" i="1" s="1"/>
  <c r="R3940" i="1" s="1"/>
  <c r="M3909" i="1"/>
  <c r="Q3909" i="1" s="1"/>
  <c r="R3909" i="1" s="1"/>
  <c r="M4045" i="1"/>
  <c r="Q4045" i="1" s="1"/>
  <c r="R4045" i="1" s="1"/>
  <c r="M4193" i="1"/>
  <c r="Q4193" i="1" s="1"/>
  <c r="R4193" i="1" s="1"/>
  <c r="M4057" i="1"/>
  <c r="Q4057" i="1" s="1"/>
  <c r="R4057" i="1" s="1"/>
  <c r="M4152" i="1"/>
  <c r="Q4152" i="1" s="1"/>
  <c r="R4152" i="1" s="1"/>
  <c r="M4195" i="1"/>
  <c r="Q4195" i="1" s="1"/>
  <c r="R4195" i="1" s="1"/>
  <c r="M4187" i="1"/>
  <c r="Q4187" i="1" s="1"/>
  <c r="R4187" i="1" s="1"/>
  <c r="M3900" i="1"/>
  <c r="Q3900" i="1" s="1"/>
  <c r="R3900" i="1" s="1"/>
  <c r="M4209" i="1"/>
  <c r="Q4209" i="1" s="1"/>
  <c r="R4209" i="1" s="1"/>
  <c r="M3862" i="1"/>
  <c r="Q3862" i="1" s="1"/>
  <c r="R3862" i="1" s="1"/>
  <c r="M3813" i="1"/>
  <c r="Q3813" i="1" s="1"/>
  <c r="R3813" i="1" s="1"/>
  <c r="M3965" i="1"/>
  <c r="Q3965" i="1" s="1"/>
  <c r="R3965" i="1" s="1"/>
  <c r="M4007" i="1"/>
  <c r="Q4007" i="1" s="1"/>
  <c r="R4007" i="1" s="1"/>
  <c r="M3996" i="1"/>
  <c r="M3873" i="1"/>
  <c r="M4207" i="1"/>
  <c r="Q4207" i="1" s="1"/>
  <c r="R4207" i="1" s="1"/>
  <c r="M4085" i="1"/>
  <c r="Q4085" i="1" s="1"/>
  <c r="R4085" i="1" s="1"/>
  <c r="M3913" i="1"/>
  <c r="Q3913" i="1" s="1"/>
  <c r="R3913" i="1" s="1"/>
  <c r="M3863" i="1"/>
  <c r="Q3863" i="1" s="1"/>
  <c r="R3863" i="1" s="1"/>
  <c r="M4190" i="1"/>
  <c r="Q4190" i="1" s="1"/>
  <c r="R4190" i="1" s="1"/>
  <c r="M3918" i="1"/>
  <c r="Q3918" i="1" s="1"/>
  <c r="R3918" i="1" s="1"/>
  <c r="M4005" i="1"/>
  <c r="M4018" i="1"/>
  <c r="Q4018" i="1" s="1"/>
  <c r="R4018" i="1" s="1"/>
  <c r="M4087" i="1"/>
  <c r="Q4087" i="1" s="1"/>
  <c r="R4087" i="1" s="1"/>
  <c r="M4139" i="1"/>
  <c r="Q4139" i="1" s="1"/>
  <c r="R4139" i="1" s="1"/>
  <c r="M3929" i="1"/>
  <c r="Q3929" i="1" s="1"/>
  <c r="R3929" i="1" s="1"/>
  <c r="M3885" i="1"/>
  <c r="Q3885" i="1" s="1"/>
  <c r="R3885" i="1" s="1"/>
  <c r="M3935" i="1"/>
  <c r="Q3935" i="1" s="1"/>
  <c r="R3935" i="1" s="1"/>
  <c r="M3905" i="1"/>
  <c r="Q3905" i="1" s="1"/>
  <c r="R3905" i="1" s="1"/>
  <c r="M4065" i="1"/>
  <c r="M3858" i="1"/>
  <c r="Q3858" i="1" s="1"/>
  <c r="R3858" i="1" s="1"/>
  <c r="M3883" i="1"/>
  <c r="Q3883" i="1" s="1"/>
  <c r="R3883" i="1" s="1"/>
  <c r="M4047" i="1"/>
  <c r="Q4047" i="1" s="1"/>
  <c r="R4047" i="1" s="1"/>
  <c r="M4128" i="1"/>
  <c r="Q4128" i="1" s="1"/>
  <c r="R4128" i="1" s="1"/>
  <c r="M4120" i="1"/>
  <c r="Q4120" i="1" s="1"/>
  <c r="R4120" i="1" s="1"/>
  <c r="M4179" i="1"/>
  <c r="Q4179" i="1" s="1"/>
  <c r="R4179" i="1" s="1"/>
  <c r="M4044" i="1"/>
  <c r="Q4044" i="1" s="1"/>
  <c r="R4044" i="1" s="1"/>
  <c r="M4032" i="1"/>
  <c r="M4114" i="1"/>
  <c r="M3930" i="1"/>
  <c r="Q3930" i="1" s="1"/>
  <c r="R3930" i="1" s="1"/>
  <c r="M4025" i="1"/>
  <c r="Q4025" i="1" s="1"/>
  <c r="R4025" i="1" s="1"/>
  <c r="M3877" i="1"/>
  <c r="Q3877" i="1" s="1"/>
  <c r="R3877" i="1" s="1"/>
  <c r="M4244" i="1"/>
  <c r="Q4244" i="1" s="1"/>
  <c r="R4244" i="1" s="1"/>
  <c r="M3855" i="1"/>
  <c r="M3945" i="1"/>
  <c r="Q3945" i="1" s="1"/>
  <c r="R3945" i="1" s="1"/>
  <c r="M4224" i="1"/>
  <c r="Q4224" i="1" s="1"/>
  <c r="R4224" i="1" s="1"/>
  <c r="M3973" i="1"/>
  <c r="Q3973" i="1" s="1"/>
  <c r="R3973" i="1" s="1"/>
  <c r="M4043" i="1"/>
  <c r="Q4043" i="1" s="1"/>
  <c r="R4043" i="1" s="1"/>
  <c r="M4151" i="1"/>
  <c r="Q4151" i="1" s="1"/>
  <c r="R4151" i="1" s="1"/>
  <c r="M4090" i="1"/>
  <c r="Q4090" i="1" s="1"/>
  <c r="R4090" i="1" s="1"/>
  <c r="M3944" i="1"/>
  <c r="Q3944" i="1" s="1"/>
  <c r="R3944" i="1" s="1"/>
  <c r="M4217" i="1"/>
  <c r="Q4217" i="1" s="1"/>
  <c r="R4217" i="1" s="1"/>
  <c r="M3890" i="1"/>
  <c r="Q3890" i="1" s="1"/>
  <c r="R3890" i="1" s="1"/>
  <c r="M3987" i="1"/>
  <c r="Q3987" i="1" s="1"/>
  <c r="R3987" i="1" s="1"/>
  <c r="M3899" i="1"/>
  <c r="M4147" i="1"/>
  <c r="Q4147" i="1" s="1"/>
  <c r="R4147" i="1" s="1"/>
  <c r="M4124" i="1"/>
  <c r="Q4124" i="1" s="1"/>
  <c r="R4124" i="1" s="1"/>
  <c r="M4197" i="1"/>
  <c r="Q4197" i="1" s="1"/>
  <c r="R4197" i="1" s="1"/>
  <c r="M4144" i="1"/>
  <c r="Q4144" i="1" s="1"/>
  <c r="R4144" i="1" s="1"/>
  <c r="M3852" i="1"/>
  <c r="M3999" i="1"/>
  <c r="Q3999" i="1" s="1"/>
  <c r="R3999" i="1" s="1"/>
  <c r="M3818" i="1"/>
  <c r="M4165" i="1"/>
  <c r="Q4165" i="1" s="1"/>
  <c r="R4165" i="1" s="1"/>
  <c r="M4089" i="1"/>
  <c r="Q4089" i="1" s="1"/>
  <c r="R4089" i="1" s="1"/>
  <c r="M4246" i="1"/>
  <c r="Q4246" i="1" s="1"/>
  <c r="R4246" i="1" s="1"/>
  <c r="M4205" i="1"/>
  <c r="Q4205" i="1" s="1"/>
  <c r="R4205" i="1" s="1"/>
  <c r="M3984" i="1"/>
  <c r="Q3984" i="1" s="1"/>
  <c r="R3984" i="1" s="1"/>
  <c r="M4027" i="1"/>
  <c r="Q4027" i="1" s="1"/>
  <c r="R4027" i="1" s="1"/>
  <c r="M4264" i="1"/>
  <c r="Q4264" i="1" s="1"/>
  <c r="R4264" i="1" s="1"/>
  <c r="M3865" i="1"/>
  <c r="M4116" i="1"/>
  <c r="M3967" i="1"/>
  <c r="Q3967" i="1" s="1"/>
  <c r="R3967" i="1" s="1"/>
  <c r="M4233" i="1"/>
  <c r="Q4233" i="1" s="1"/>
  <c r="R4233" i="1" s="1"/>
  <c r="M4131" i="1"/>
  <c r="Q4131" i="1" s="1"/>
  <c r="R4131" i="1" s="1"/>
  <c r="M4204" i="1"/>
  <c r="Q4204" i="1" s="1"/>
  <c r="R4204" i="1" s="1"/>
  <c r="M3846" i="1"/>
  <c r="Q3846" i="1" s="1"/>
  <c r="R3846" i="1" s="1"/>
  <c r="M4178" i="1"/>
  <c r="Q4178" i="1" s="1"/>
  <c r="R4178" i="1" s="1"/>
  <c r="M4208" i="1"/>
  <c r="M4185" i="1"/>
  <c r="Q4185" i="1" s="1"/>
  <c r="R4185" i="1" s="1"/>
  <c r="M3941" i="1"/>
  <c r="Q3941" i="1" s="1"/>
  <c r="R3941" i="1" s="1"/>
  <c r="M4056" i="1"/>
  <c r="Q4056" i="1" s="1"/>
  <c r="R4056" i="1" s="1"/>
  <c r="M4123" i="1"/>
  <c r="Q4123" i="1" s="1"/>
  <c r="R4123" i="1" s="1"/>
  <c r="M4113" i="1"/>
  <c r="Q4113" i="1" s="1"/>
  <c r="R4113" i="1" s="1"/>
  <c r="M3924" i="1"/>
  <c r="M4136" i="1"/>
  <c r="Q4136" i="1" s="1"/>
  <c r="R4136" i="1" s="1"/>
  <c r="M4257" i="1"/>
  <c r="M4110" i="1"/>
  <c r="Q4110" i="1" s="1"/>
  <c r="R4110" i="1" s="1"/>
  <c r="M4081" i="1"/>
  <c r="Q4081" i="1" s="1"/>
  <c r="R4081" i="1" s="1"/>
  <c r="M4078" i="1"/>
  <c r="Q4078" i="1" s="1"/>
  <c r="R4078" i="1" s="1"/>
  <c r="M3983" i="1"/>
  <c r="Q3983" i="1" s="1"/>
  <c r="R3983" i="1" s="1"/>
  <c r="M3971" i="1"/>
  <c r="Q3971" i="1" s="1"/>
  <c r="R3971" i="1" s="1"/>
  <c r="M3866" i="1"/>
  <c r="Q3866" i="1" s="1"/>
  <c r="R3866" i="1" s="1"/>
  <c r="M3850" i="1"/>
  <c r="Q3850" i="1" s="1"/>
  <c r="R3850" i="1" s="1"/>
  <c r="M4155" i="1"/>
  <c r="M3936" i="1"/>
  <c r="M3974" i="1"/>
  <c r="Q3974" i="1" s="1"/>
  <c r="R3974" i="1" s="1"/>
  <c r="M3872" i="1"/>
  <c r="Q3872" i="1" s="1"/>
  <c r="R3872" i="1" s="1"/>
  <c r="M3981" i="1"/>
  <c r="Q3981" i="1" s="1"/>
  <c r="R3981" i="1" s="1"/>
  <c r="M3994" i="1"/>
  <c r="Q3994" i="1" s="1"/>
  <c r="R3994" i="1" s="1"/>
  <c r="M4130" i="1"/>
  <c r="M3829" i="1"/>
  <c r="Q3829" i="1" s="1"/>
  <c r="R3829" i="1" s="1"/>
  <c r="M4017" i="1"/>
  <c r="M4016" i="1"/>
  <c r="M4083" i="1"/>
  <c r="Q4083" i="1" s="1"/>
  <c r="R4083" i="1" s="1"/>
  <c r="M3878" i="1"/>
  <c r="Q3878" i="1" s="1"/>
  <c r="R3878" i="1" s="1"/>
  <c r="M3910" i="1"/>
  <c r="Q3910" i="1" s="1"/>
  <c r="R3910" i="1" s="1"/>
  <c r="M3854" i="1"/>
  <c r="Q3854" i="1" s="1"/>
  <c r="R3854" i="1" s="1"/>
  <c r="M3912" i="1"/>
  <c r="Q3912" i="1" s="1"/>
  <c r="R3912" i="1" s="1"/>
  <c r="M4122" i="1"/>
  <c r="Q4122" i="1" s="1"/>
  <c r="R4122" i="1" s="1"/>
  <c r="M3881" i="1"/>
  <c r="M4162" i="1"/>
  <c r="Q4162" i="1" s="1"/>
  <c r="R4162" i="1" s="1"/>
  <c r="M4099" i="1"/>
  <c r="Q4099" i="1" s="1"/>
  <c r="R4099" i="1" s="1"/>
  <c r="M4134" i="1"/>
  <c r="Q4134" i="1" s="1"/>
  <c r="R4134" i="1" s="1"/>
  <c r="M4054" i="1"/>
  <c r="Q4054" i="1" s="1"/>
  <c r="R4054" i="1" s="1"/>
  <c r="M3845" i="1"/>
  <c r="Q3845" i="1" s="1"/>
  <c r="R3845" i="1" s="1"/>
  <c r="M3880" i="1"/>
  <c r="M3943" i="1"/>
  <c r="Q3943" i="1" s="1"/>
  <c r="R3943" i="1" s="1"/>
  <c r="M4010" i="1"/>
  <c r="M4161" i="1"/>
  <c r="Q4161" i="1" s="1"/>
  <c r="R4161" i="1" s="1"/>
  <c r="M3898" i="1"/>
  <c r="Q3898" i="1" s="1"/>
  <c r="R3898" i="1" s="1"/>
  <c r="M3894" i="1"/>
  <c r="Q3894" i="1" s="1"/>
  <c r="R3894" i="1" s="1"/>
  <c r="M4132" i="1"/>
  <c r="Q4132" i="1" s="1"/>
  <c r="R4132" i="1" s="1"/>
  <c r="M4243" i="1"/>
  <c r="Q4243" i="1" s="1"/>
  <c r="R4243" i="1" s="1"/>
  <c r="M4125" i="1"/>
  <c r="Q4125" i="1" s="1"/>
  <c r="R4125" i="1" s="1"/>
  <c r="M4121" i="1"/>
  <c r="Q4121" i="1" s="1"/>
  <c r="R4121" i="1" s="1"/>
  <c r="M4088" i="1"/>
  <c r="Q4088" i="1" s="1"/>
  <c r="R4088" i="1" s="1"/>
  <c r="M4164" i="1"/>
  <c r="M4038" i="1"/>
  <c r="Q4038" i="1" s="1"/>
  <c r="R4038" i="1" s="1"/>
  <c r="M3831" i="1"/>
  <c r="Q3831" i="1" s="1"/>
  <c r="R3831" i="1" s="1"/>
  <c r="M3960" i="1"/>
  <c r="Q3960" i="1" s="1"/>
  <c r="R3960" i="1" s="1"/>
  <c r="M4091" i="1"/>
  <c r="Q4091" i="1" s="1"/>
  <c r="R4091" i="1" s="1"/>
  <c r="M3942" i="1"/>
  <c r="M4184" i="1"/>
  <c r="Q4184" i="1" s="1"/>
  <c r="R4184" i="1" s="1"/>
  <c r="M4261" i="1"/>
  <c r="M3889" i="1"/>
  <c r="M3893" i="1"/>
  <c r="Q3893" i="1" s="1"/>
  <c r="R3893" i="1" s="1"/>
  <c r="M4176" i="1"/>
  <c r="Q4176" i="1" s="1"/>
  <c r="R4176" i="1" s="1"/>
  <c r="M4230" i="1"/>
  <c r="Q4230" i="1" s="1"/>
  <c r="R4230" i="1" s="1"/>
  <c r="M3837" i="1"/>
  <c r="Q3837" i="1" s="1"/>
  <c r="R3837" i="1" s="1"/>
  <c r="M3810" i="1"/>
  <c r="Q3810" i="1" s="1"/>
  <c r="R3810" i="1" s="1"/>
  <c r="M3864" i="1"/>
  <c r="Q3864" i="1" s="1"/>
  <c r="R3864" i="1" s="1"/>
  <c r="M4174" i="1"/>
  <c r="M4040" i="1"/>
  <c r="Q4040" i="1" s="1"/>
  <c r="R4040" i="1" s="1"/>
  <c r="M3882" i="1"/>
  <c r="Q3882" i="1" s="1"/>
  <c r="R3882" i="1" s="1"/>
  <c r="M3911" i="1"/>
  <c r="Q3911" i="1" s="1"/>
  <c r="R3911" i="1" s="1"/>
  <c r="M3895" i="1"/>
  <c r="Q3895" i="1" s="1"/>
  <c r="R3895" i="1" s="1"/>
  <c r="M3823" i="1"/>
  <c r="Q3823" i="1" s="1"/>
  <c r="R3823" i="1" s="1"/>
  <c r="M4100" i="1"/>
  <c r="Q4100" i="1" s="1"/>
  <c r="R4100" i="1" s="1"/>
  <c r="M4240" i="1"/>
  <c r="Q4240" i="1" s="1"/>
  <c r="R4240" i="1" s="1"/>
  <c r="M3957" i="1"/>
  <c r="M3954" i="1"/>
  <c r="Q3954" i="1" s="1"/>
  <c r="R3954" i="1" s="1"/>
  <c r="M4188" i="1"/>
  <c r="Q4188" i="1" s="1"/>
  <c r="R4188" i="1" s="1"/>
  <c r="M4092" i="1"/>
  <c r="Q4092" i="1" s="1"/>
  <c r="R4092" i="1" s="1"/>
  <c r="M4059" i="1"/>
  <c r="Q4059" i="1" s="1"/>
  <c r="R4059" i="1" s="1"/>
  <c r="M4042" i="1"/>
  <c r="Q4042" i="1" s="1"/>
  <c r="R4042" i="1" s="1"/>
  <c r="M3875" i="1"/>
  <c r="M4173" i="1"/>
  <c r="Q4173" i="1" s="1"/>
  <c r="R4173" i="1" s="1"/>
  <c r="M4242" i="1"/>
  <c r="M4267" i="1"/>
  <c r="M4068" i="1"/>
  <c r="Q4068" i="1" s="1"/>
  <c r="R4068" i="1" s="1"/>
  <c r="M4143" i="1"/>
  <c r="Q4143" i="1" s="1"/>
  <c r="R4143" i="1" s="1"/>
  <c r="M3811" i="1"/>
  <c r="Q3811" i="1" s="1"/>
  <c r="R3811" i="1" s="1"/>
  <c r="M3970" i="1"/>
  <c r="Q3970" i="1" s="1"/>
  <c r="R3970" i="1" s="1"/>
  <c r="M3921" i="1"/>
  <c r="M4138" i="1"/>
  <c r="Q4138" i="1" s="1"/>
  <c r="R4138" i="1" s="1"/>
  <c r="M3939" i="1"/>
  <c r="M3822" i="1"/>
  <c r="M3938" i="1"/>
  <c r="Q3938" i="1" s="1"/>
  <c r="R3938" i="1" s="1"/>
  <c r="M3964" i="1"/>
  <c r="Q3964" i="1" s="1"/>
  <c r="R3964" i="1" s="1"/>
  <c r="M4247" i="1"/>
  <c r="Q4247" i="1" s="1"/>
  <c r="R4247" i="1" s="1"/>
  <c r="M4133" i="1"/>
  <c r="Q4133" i="1" s="1"/>
  <c r="R4133" i="1" s="1"/>
  <c r="M4227" i="1"/>
  <c r="M3925" i="1"/>
  <c r="Q3925" i="1" s="1"/>
  <c r="R3925" i="1" s="1"/>
  <c r="M3915" i="1"/>
  <c r="Q3915" i="1" s="1"/>
  <c r="R3915" i="1" s="1"/>
  <c r="M3972" i="1"/>
  <c r="Q3972" i="1" s="1"/>
  <c r="R3972" i="1" s="1"/>
  <c r="M3958" i="1"/>
  <c r="Q3958" i="1" s="1"/>
  <c r="R3958" i="1" s="1"/>
  <c r="M3955" i="1"/>
  <c r="Q3955" i="1" s="1"/>
  <c r="R3955" i="1" s="1"/>
  <c r="M4259" i="1"/>
  <c r="Q4259" i="1" s="1"/>
  <c r="R4259" i="1" s="1"/>
  <c r="M4229" i="1"/>
  <c r="Q4229" i="1" s="1"/>
  <c r="R4229" i="1" s="1"/>
  <c r="M4266" i="1"/>
  <c r="M3871" i="1"/>
  <c r="Q3871" i="1" s="1"/>
  <c r="R3871" i="1" s="1"/>
  <c r="M3826" i="1"/>
  <c r="Q3826" i="1" s="1"/>
  <c r="R3826" i="1" s="1"/>
  <c r="M3888" i="1"/>
  <c r="M4180" i="1"/>
  <c r="Q4180" i="1" s="1"/>
  <c r="R4180" i="1" s="1"/>
  <c r="M4061" i="1"/>
  <c r="Q4061" i="1" s="1"/>
  <c r="R4061" i="1" s="1"/>
  <c r="M3952" i="1"/>
  <c r="Q3952" i="1" s="1"/>
  <c r="R3952" i="1" s="1"/>
  <c r="M3815" i="1"/>
  <c r="Q3815" i="1" s="1"/>
  <c r="R3815" i="1" s="1"/>
  <c r="M3841" i="1"/>
  <c r="Q3841" i="1" s="1"/>
  <c r="R3841" i="1" s="1"/>
  <c r="M3949" i="1"/>
  <c r="Q3949" i="1" s="1"/>
  <c r="R3949" i="1" s="1"/>
  <c r="M4160" i="1"/>
  <c r="M3953" i="1"/>
  <c r="M3827" i="1"/>
  <c r="Q3827" i="1" s="1"/>
  <c r="R3827" i="1" s="1"/>
  <c r="M4171" i="1"/>
  <c r="Q4171" i="1" s="1"/>
  <c r="R4171" i="1" s="1"/>
  <c r="M3896" i="1"/>
  <c r="Q3896" i="1" s="1"/>
  <c r="R3896" i="1" s="1"/>
  <c r="M3914" i="1"/>
  <c r="Q3914" i="1" s="1"/>
  <c r="R3914" i="1" s="1"/>
  <c r="M4000" i="1"/>
  <c r="M4221" i="1"/>
  <c r="Q4221" i="1" s="1"/>
  <c r="R4221" i="1" s="1"/>
  <c r="M3926" i="1"/>
  <c r="Q3926" i="1" s="1"/>
  <c r="R3926" i="1" s="1"/>
  <c r="M4127" i="1"/>
  <c r="Q4127" i="1" s="1"/>
  <c r="R4127" i="1" s="1"/>
  <c r="M4168" i="1"/>
  <c r="Q4168" i="1" s="1"/>
  <c r="R4168" i="1" s="1"/>
  <c r="M4214" i="1"/>
  <c r="Q4214" i="1" s="1"/>
  <c r="R4214" i="1" s="1"/>
  <c r="M4213" i="1"/>
  <c r="Q4213" i="1" s="1"/>
  <c r="R4213" i="1" s="1"/>
  <c r="M3897" i="1"/>
  <c r="Q3897" i="1" s="1"/>
  <c r="R3897" i="1" s="1"/>
  <c r="M3948" i="1"/>
  <c r="Q3948" i="1" s="1"/>
  <c r="R3948" i="1" s="1"/>
  <c r="M4126" i="1"/>
  <c r="Q4126" i="1" s="1"/>
  <c r="R4126" i="1" s="1"/>
  <c r="M3812" i="1"/>
  <c r="M4175" i="1"/>
  <c r="Q4175" i="1" s="1"/>
  <c r="R4175" i="1" s="1"/>
  <c r="M4167" i="1"/>
  <c r="Q4167" i="1" s="1"/>
  <c r="R4167" i="1" s="1"/>
  <c r="M3923" i="1"/>
  <c r="Q3923" i="1" s="1"/>
  <c r="R3923" i="1" s="1"/>
  <c r="M4166" i="1"/>
  <c r="Q4166" i="1" s="1"/>
  <c r="R4166" i="1" s="1"/>
  <c r="M3860" i="1"/>
  <c r="Q3860" i="1" s="1"/>
  <c r="R3860" i="1" s="1"/>
  <c r="M3848" i="1"/>
  <c r="Q3848" i="1" s="1"/>
  <c r="R3848" i="1" s="1"/>
  <c r="M3835" i="1"/>
  <c r="Q3835" i="1" s="1"/>
  <c r="R3835" i="1" s="1"/>
  <c r="M4192" i="1"/>
  <c r="M4082" i="1"/>
  <c r="Q4082" i="1" s="1"/>
  <c r="R4082" i="1" s="1"/>
  <c r="M3961" i="1"/>
  <c r="Q3961" i="1" s="1"/>
  <c r="R3961" i="1" s="1"/>
  <c r="M4182" i="1"/>
  <c r="Q4182" i="1" s="1"/>
  <c r="R4182" i="1" s="1"/>
  <c r="M3847" i="1"/>
  <c r="Q3847" i="1" s="1"/>
  <c r="R3847" i="1" s="1"/>
  <c r="M3840" i="1"/>
  <c r="Q3840" i="1" s="1"/>
  <c r="R3840" i="1" s="1"/>
  <c r="M4177" i="1"/>
  <c r="Q4177" i="1" s="1"/>
  <c r="R4177" i="1" s="1"/>
  <c r="M4252" i="1"/>
  <c r="Q4252" i="1" s="1"/>
  <c r="R4252" i="1" s="1"/>
  <c r="M4211" i="1"/>
  <c r="M4154" i="1"/>
  <c r="Q4154" i="1" s="1"/>
  <c r="R4154" i="1" s="1"/>
  <c r="M4011" i="1"/>
  <c r="Q4011" i="1" s="1"/>
  <c r="R4011" i="1" s="1"/>
  <c r="M3956" i="1"/>
  <c r="Q3956" i="1" s="1"/>
  <c r="R3956" i="1" s="1"/>
  <c r="M3892" i="1"/>
  <c r="Q3892" i="1" s="1"/>
  <c r="R3892" i="1" s="1"/>
  <c r="M4156" i="1"/>
  <c r="Q4156" i="1" s="1"/>
  <c r="R4156" i="1" s="1"/>
  <c r="M4237" i="1"/>
  <c r="Q4237" i="1" s="1"/>
  <c r="R4237" i="1" s="1"/>
  <c r="M3962" i="1"/>
  <c r="Q3962" i="1" s="1"/>
  <c r="R3962" i="1" s="1"/>
  <c r="M3839" i="1"/>
  <c r="M3985" i="1"/>
  <c r="Q3985" i="1" s="1"/>
  <c r="R3985" i="1" s="1"/>
  <c r="M4163" i="1"/>
  <c r="Q4163" i="1" s="1"/>
  <c r="R4163" i="1" s="1"/>
  <c r="M4070" i="1"/>
  <c r="Q4070" i="1" s="1"/>
  <c r="R4070" i="1" s="1"/>
  <c r="M4222" i="1"/>
  <c r="Q4222" i="1" s="1"/>
  <c r="R4222" i="1" s="1"/>
  <c r="M4103" i="1"/>
  <c r="Q4103" i="1" s="1"/>
  <c r="R4103" i="1" s="1"/>
  <c r="M4172" i="1"/>
  <c r="M4239" i="1"/>
  <c r="Q4239" i="1" s="1"/>
  <c r="R4239" i="1" s="1"/>
  <c r="M4009" i="1"/>
  <c r="M3861" i="1"/>
  <c r="M3870" i="1"/>
  <c r="Q3870" i="1" s="1"/>
  <c r="R3870" i="1" s="1"/>
  <c r="M4258" i="1"/>
  <c r="Q4258" i="1" s="1"/>
  <c r="R4258" i="1" s="1"/>
  <c r="M3947" i="1"/>
  <c r="Q3947" i="1" s="1"/>
  <c r="R3947" i="1" s="1"/>
  <c r="M4253" i="1"/>
  <c r="Q4253" i="1" s="1"/>
  <c r="R4253" i="1" s="1"/>
  <c r="M4012" i="1"/>
  <c r="Q4012" i="1" s="1"/>
  <c r="R4012" i="1" s="1"/>
  <c r="M3950" i="1"/>
  <c r="Q3950" i="1" s="1"/>
  <c r="R3950" i="1" s="1"/>
  <c r="M3937" i="1"/>
  <c r="M4142" i="1"/>
  <c r="Q4142" i="1" s="1"/>
  <c r="R4142" i="1" s="1"/>
  <c r="M3867" i="1"/>
  <c r="Q3867" i="1" s="1"/>
  <c r="R3867" i="1" s="1"/>
  <c r="M4169" i="1"/>
  <c r="Q4169" i="1" s="1"/>
  <c r="R4169" i="1" s="1"/>
  <c r="M4212" i="1"/>
  <c r="Q4212" i="1" s="1"/>
  <c r="R4212" i="1" s="1"/>
  <c r="M3851" i="1"/>
  <c r="Q3851" i="1" s="1"/>
  <c r="R3851" i="1" s="1"/>
  <c r="M3821" i="1"/>
  <c r="Q3821" i="1" s="1"/>
  <c r="R3821" i="1" s="1"/>
  <c r="M4153" i="1"/>
  <c r="Q4153" i="1" s="1"/>
  <c r="R4153" i="1" s="1"/>
  <c r="M3951" i="1"/>
  <c r="Q3951" i="1" s="1"/>
  <c r="R3951" i="1" s="1"/>
  <c r="M3857" i="1"/>
  <c r="M4219" i="1"/>
  <c r="Q4219" i="1" s="1"/>
  <c r="R4219" i="1" s="1"/>
  <c r="M3816" i="1"/>
  <c r="Q3816" i="1" s="1"/>
  <c r="R3816" i="1" s="1"/>
  <c r="M3838" i="1"/>
  <c r="Q3838" i="1" s="1"/>
  <c r="R3838" i="1" s="1"/>
  <c r="M4049" i="1"/>
  <c r="Q4049" i="1" s="1"/>
  <c r="R4049" i="1" s="1"/>
  <c r="M3849" i="1"/>
  <c r="Q3849" i="1" s="1"/>
  <c r="R3849" i="1" s="1"/>
  <c r="M3825" i="1"/>
  <c r="Q3825" i="1" s="1"/>
  <c r="R3825" i="1" s="1"/>
  <c r="M4170" i="1"/>
  <c r="M3969" i="1"/>
  <c r="M3856" i="1"/>
  <c r="Q3856" i="1" s="1"/>
  <c r="R3856" i="1" s="1"/>
  <c r="M4220" i="1"/>
  <c r="Q4220" i="1" s="1"/>
  <c r="R4220" i="1" s="1"/>
  <c r="M3879" i="1"/>
  <c r="Q3879" i="1" s="1"/>
  <c r="R3879" i="1" s="1"/>
  <c r="M4215" i="1"/>
  <c r="Q4215" i="1" s="1"/>
  <c r="R4215" i="1" s="1"/>
  <c r="M4206" i="1"/>
  <c r="M4248" i="1"/>
  <c r="Q4248" i="1" s="1"/>
  <c r="R4248" i="1" s="1"/>
  <c r="M4218" i="1"/>
  <c r="Q4218" i="1" s="1"/>
  <c r="R4218" i="1" s="1"/>
  <c r="M3814" i="1"/>
  <c r="M4055" i="1"/>
  <c r="Q4055" i="1" s="1"/>
  <c r="R4055" i="1" s="1"/>
  <c r="M3817" i="1"/>
  <c r="Q3817" i="1" s="1"/>
  <c r="R3817" i="1" s="1"/>
  <c r="M4308" i="1"/>
  <c r="Q4308" i="1" s="1"/>
  <c r="R4308" i="1" s="1"/>
  <c r="M4472" i="1"/>
  <c r="Q4472" i="1" s="1"/>
  <c r="R4472" i="1" s="1"/>
  <c r="M4550" i="1"/>
  <c r="Q4550" i="1" s="1"/>
  <c r="R4550" i="1" s="1"/>
  <c r="M4542" i="1"/>
  <c r="Q4542" i="1" s="1"/>
  <c r="R4542" i="1" s="1"/>
  <c r="M4494" i="1"/>
  <c r="M4432" i="1"/>
  <c r="Q4432" i="1" s="1"/>
  <c r="R4432" i="1" s="1"/>
  <c r="M4360" i="1"/>
  <c r="Q4360" i="1" s="1"/>
  <c r="R4360" i="1" s="1"/>
  <c r="M4490" i="1"/>
  <c r="Q4490" i="1" s="1"/>
  <c r="R4490" i="1" s="1"/>
  <c r="M4487" i="1"/>
  <c r="Q4487" i="1" s="1"/>
  <c r="R4487" i="1" s="1"/>
  <c r="M4552" i="1"/>
  <c r="Q4552" i="1" s="1"/>
  <c r="R4552" i="1" s="1"/>
  <c r="M4400" i="1"/>
  <c r="Q4400" i="1" s="1"/>
  <c r="R4400" i="1" s="1"/>
  <c r="M4355" i="1"/>
  <c r="Q4355" i="1" s="1"/>
  <c r="R4355" i="1" s="1"/>
  <c r="M4529" i="1"/>
  <c r="M4575" i="1"/>
  <c r="Q4575" i="1" s="1"/>
  <c r="R4575" i="1" s="1"/>
  <c r="M4580" i="1"/>
  <c r="Q4580" i="1" s="1"/>
  <c r="R4580" i="1" s="1"/>
  <c r="M4431" i="1"/>
  <c r="Q4431" i="1" s="1"/>
  <c r="R4431" i="1" s="1"/>
  <c r="M4523" i="1"/>
  <c r="Q4523" i="1" s="1"/>
  <c r="R4523" i="1" s="1"/>
  <c r="M4282" i="1"/>
  <c r="Q4282" i="1" s="1"/>
  <c r="R4282" i="1" s="1"/>
  <c r="M4445" i="1"/>
  <c r="Q4445" i="1" s="1"/>
  <c r="R4445" i="1" s="1"/>
  <c r="M4276" i="1"/>
  <c r="Q4276" i="1" s="1"/>
  <c r="R4276" i="1" s="1"/>
  <c r="M4354" i="1"/>
  <c r="Q4354" i="1" s="1"/>
  <c r="R4354" i="1" s="1"/>
  <c r="M4464" i="1"/>
  <c r="M4469" i="1"/>
  <c r="M4560" i="1"/>
  <c r="Q4560" i="1" s="1"/>
  <c r="R4560" i="1" s="1"/>
  <c r="M4329" i="1"/>
  <c r="Q4329" i="1" s="1"/>
  <c r="R4329" i="1" s="1"/>
  <c r="M4371" i="1"/>
  <c r="Q4371" i="1" s="1"/>
  <c r="R4371" i="1" s="1"/>
  <c r="M4465" i="1"/>
  <c r="Q4465" i="1" s="1"/>
  <c r="R4465" i="1" s="1"/>
  <c r="M4343" i="1"/>
  <c r="Q4343" i="1" s="1"/>
  <c r="R4343" i="1" s="1"/>
  <c r="M4341" i="1"/>
  <c r="M4305" i="1"/>
  <c r="M4349" i="1"/>
  <c r="Q4349" i="1" s="1"/>
  <c r="R4349" i="1" s="1"/>
  <c r="M4347" i="1"/>
  <c r="Q4347" i="1" s="1"/>
  <c r="R4347" i="1" s="1"/>
  <c r="M4285" i="1"/>
  <c r="Q4285" i="1" s="1"/>
  <c r="R4285" i="1" s="1"/>
  <c r="M4564" i="1"/>
  <c r="Q4564" i="1" s="1"/>
  <c r="R4564" i="1" s="1"/>
  <c r="M4538" i="1"/>
  <c r="Q4538" i="1" s="1"/>
  <c r="R4538" i="1" s="1"/>
  <c r="M4376" i="1"/>
  <c r="Q4376" i="1" s="1"/>
  <c r="R4376" i="1" s="1"/>
  <c r="M4502" i="1"/>
  <c r="M4492" i="1"/>
  <c r="Q4492" i="1" s="1"/>
  <c r="R4492" i="1" s="1"/>
  <c r="M4461" i="1"/>
  <c r="Q4461" i="1" s="1"/>
  <c r="R4461" i="1" s="1"/>
  <c r="M4460" i="1"/>
  <c r="Q4460" i="1" s="1"/>
  <c r="R4460" i="1" s="1"/>
  <c r="M4286" i="1"/>
  <c r="Q4286" i="1" s="1"/>
  <c r="R4286" i="1" s="1"/>
  <c r="M4273" i="1"/>
  <c r="Q4273" i="1" s="1"/>
  <c r="R4273" i="1" s="1"/>
  <c r="M4514" i="1"/>
  <c r="Q4514" i="1" s="1"/>
  <c r="R4514" i="1" s="1"/>
  <c r="M4533" i="1"/>
  <c r="Q4533" i="1" s="1"/>
  <c r="R4533" i="1" s="1"/>
  <c r="M4531" i="1"/>
  <c r="Q4531" i="1" s="1"/>
  <c r="R4531" i="1" s="1"/>
  <c r="M4508" i="1"/>
  <c r="Q4508" i="1" s="1"/>
  <c r="R4508" i="1" s="1"/>
  <c r="M4497" i="1"/>
  <c r="Q4497" i="1" s="1"/>
  <c r="R4497" i="1" s="1"/>
  <c r="M4293" i="1"/>
  <c r="Q4293" i="1" s="1"/>
  <c r="R4293" i="1" s="1"/>
  <c r="M4416" i="1"/>
  <c r="Q4416" i="1" s="1"/>
  <c r="R4416" i="1" s="1"/>
  <c r="M4342" i="1"/>
  <c r="Q4342" i="1" s="1"/>
  <c r="R4342" i="1" s="1"/>
  <c r="M4348" i="1"/>
  <c r="Q4348" i="1" s="1"/>
  <c r="R4348" i="1" s="1"/>
  <c r="M4572" i="1"/>
  <c r="Q4572" i="1" s="1"/>
  <c r="R4572" i="1" s="1"/>
  <c r="M4395" i="1"/>
  <c r="M4382" i="1"/>
  <c r="M4364" i="1"/>
  <c r="Q4364" i="1" s="1"/>
  <c r="R4364" i="1" s="1"/>
  <c r="M4475" i="1"/>
  <c r="Q4475" i="1" s="1"/>
  <c r="R4475" i="1" s="1"/>
  <c r="M4352" i="1"/>
  <c r="Q4352" i="1" s="1"/>
  <c r="R4352" i="1" s="1"/>
  <c r="M4556" i="1"/>
  <c r="Q4556" i="1" s="1"/>
  <c r="R4556" i="1" s="1"/>
  <c r="M4381" i="1"/>
  <c r="M4417" i="1"/>
  <c r="Q4417" i="1" s="1"/>
  <c r="R4417" i="1" s="1"/>
  <c r="M4577" i="1"/>
  <c r="M4441" i="1"/>
  <c r="M4520" i="1"/>
  <c r="Q4520" i="1" s="1"/>
  <c r="R4520" i="1" s="1"/>
  <c r="M4512" i="1"/>
  <c r="Q4512" i="1" s="1"/>
  <c r="R4512" i="1" s="1"/>
  <c r="M4301" i="1"/>
  <c r="Q4301" i="1" s="1"/>
  <c r="R4301" i="1" s="1"/>
  <c r="M4407" i="1"/>
  <c r="Q4407" i="1" s="1"/>
  <c r="R4407" i="1" s="1"/>
  <c r="M4466" i="1"/>
  <c r="Q4466" i="1" s="1"/>
  <c r="R4466" i="1" s="1"/>
  <c r="M4302" i="1"/>
  <c r="Q4302" i="1" s="1"/>
  <c r="R4302" i="1" s="1"/>
  <c r="M4369" i="1"/>
  <c r="M4323" i="1"/>
  <c r="Q4323" i="1" s="1"/>
  <c r="R4323" i="1" s="1"/>
  <c r="M4303" i="1"/>
  <c r="Q4303" i="1" s="1"/>
  <c r="R4303" i="1" s="1"/>
  <c r="M4484" i="1"/>
  <c r="Q4484" i="1" s="1"/>
  <c r="R4484" i="1" s="1"/>
  <c r="M4510" i="1"/>
  <c r="Q4510" i="1" s="1"/>
  <c r="R4510" i="1" s="1"/>
  <c r="M4509" i="1"/>
  <c r="Q4509" i="1" s="1"/>
  <c r="R4509" i="1" s="1"/>
  <c r="M4506" i="1"/>
  <c r="M4559" i="1"/>
  <c r="Q4559" i="1" s="1"/>
  <c r="R4559" i="1" s="1"/>
  <c r="M4551" i="1"/>
  <c r="Q4551" i="1" s="1"/>
  <c r="R4551" i="1" s="1"/>
  <c r="M4482" i="1"/>
  <c r="M4500" i="1"/>
  <c r="Q4500" i="1" s="1"/>
  <c r="R4500" i="1" s="1"/>
  <c r="M4419" i="1"/>
  <c r="Q4419" i="1" s="1"/>
  <c r="R4419" i="1" s="1"/>
  <c r="M4476" i="1"/>
  <c r="Q4476" i="1" s="1"/>
  <c r="R4476" i="1" s="1"/>
  <c r="M4474" i="1"/>
  <c r="Q4474" i="1" s="1"/>
  <c r="R4474" i="1" s="1"/>
  <c r="M4332" i="1"/>
  <c r="Q4332" i="1" s="1"/>
  <c r="R4332" i="1" s="1"/>
  <c r="M4478" i="1"/>
  <c r="Q4478" i="1" s="1"/>
  <c r="R4478" i="1" s="1"/>
  <c r="M4379" i="1"/>
  <c r="M4495" i="1"/>
  <c r="M4444" i="1"/>
  <c r="Q4444" i="1" s="1"/>
  <c r="R4444" i="1" s="1"/>
  <c r="M4579" i="1"/>
  <c r="Q4579" i="1" s="1"/>
  <c r="R4579" i="1" s="1"/>
  <c r="M4402" i="1"/>
  <c r="Q4402" i="1" s="1"/>
  <c r="R4402" i="1" s="1"/>
  <c r="M4281" i="1"/>
  <c r="Q4281" i="1" s="1"/>
  <c r="R4281" i="1" s="1"/>
  <c r="M4549" i="1"/>
  <c r="M4571" i="1"/>
  <c r="Q4571" i="1" s="1"/>
  <c r="R4571" i="1" s="1"/>
  <c r="M4333" i="1"/>
  <c r="M4410" i="1"/>
  <c r="Q4410" i="1" s="1"/>
  <c r="R4410" i="1" s="1"/>
  <c r="M4413" i="1"/>
  <c r="Q4413" i="1" s="1"/>
  <c r="R4413" i="1" s="1"/>
  <c r="M4394" i="1"/>
  <c r="Q4394" i="1" s="1"/>
  <c r="R4394" i="1" s="1"/>
  <c r="M4505" i="1"/>
  <c r="Q4505" i="1" s="1"/>
  <c r="R4505" i="1" s="1"/>
  <c r="M4568" i="1"/>
  <c r="Q4568" i="1" s="1"/>
  <c r="R4568" i="1" s="1"/>
  <c r="M4463" i="1"/>
  <c r="Q4463" i="1" s="1"/>
  <c r="R4463" i="1" s="1"/>
  <c r="M4375" i="1"/>
  <c r="Q4375" i="1" s="1"/>
  <c r="R4375" i="1" s="1"/>
  <c r="M4357" i="1"/>
  <c r="M4425" i="1"/>
  <c r="Q4425" i="1" s="1"/>
  <c r="R4425" i="1" s="1"/>
  <c r="M4522" i="1"/>
  <c r="Q4522" i="1" s="1"/>
  <c r="R4522" i="1" s="1"/>
  <c r="M4284" i="1"/>
  <c r="Q4284" i="1" s="1"/>
  <c r="R4284" i="1" s="1"/>
  <c r="M4435" i="1"/>
  <c r="Q4435" i="1" s="1"/>
  <c r="R4435" i="1" s="1"/>
  <c r="M4384" i="1"/>
  <c r="Q4384" i="1" s="1"/>
  <c r="R4384" i="1" s="1"/>
  <c r="M4483" i="1"/>
  <c r="M4297" i="1"/>
  <c r="Q4297" i="1" s="1"/>
  <c r="R4297" i="1" s="1"/>
  <c r="M4334" i="1"/>
  <c r="M4288" i="1"/>
  <c r="Q4288" i="1" s="1"/>
  <c r="R4288" i="1" s="1"/>
  <c r="M4399" i="1"/>
  <c r="Q4399" i="1" s="1"/>
  <c r="R4399" i="1" s="1"/>
  <c r="M4351" i="1"/>
  <c r="Q4351" i="1" s="1"/>
  <c r="R4351" i="1" s="1"/>
  <c r="M4426" i="1"/>
  <c r="Q4426" i="1" s="1"/>
  <c r="R4426" i="1" s="1"/>
  <c r="M4330" i="1"/>
  <c r="Q4330" i="1" s="1"/>
  <c r="R4330" i="1" s="1"/>
  <c r="M4479" i="1"/>
  <c r="M4389" i="1"/>
  <c r="Q4389" i="1" s="1"/>
  <c r="R4389" i="1" s="1"/>
  <c r="M4467" i="1"/>
  <c r="M4434" i="1"/>
  <c r="Q4434" i="1" s="1"/>
  <c r="R4434" i="1" s="1"/>
  <c r="M4397" i="1"/>
  <c r="Q4397" i="1" s="1"/>
  <c r="R4397" i="1" s="1"/>
  <c r="M4392" i="1"/>
  <c r="Q4392" i="1" s="1"/>
  <c r="R4392" i="1" s="1"/>
  <c r="M4470" i="1"/>
  <c r="Q4470" i="1" s="1"/>
  <c r="R4470" i="1" s="1"/>
  <c r="M4424" i="1"/>
  <c r="Q4424" i="1" s="1"/>
  <c r="R4424" i="1" s="1"/>
  <c r="M4443" i="1"/>
  <c r="Q4443" i="1" s="1"/>
  <c r="R4443" i="1" s="1"/>
  <c r="M4429" i="1"/>
  <c r="Q4429" i="1" s="1"/>
  <c r="R4429" i="1" s="1"/>
  <c r="M4327" i="1"/>
  <c r="M4501" i="1"/>
  <c r="M4440" i="1"/>
  <c r="Q4440" i="1" s="1"/>
  <c r="R4440" i="1" s="1"/>
  <c r="M4320" i="1"/>
  <c r="Q4320" i="1" s="1"/>
  <c r="R4320" i="1" s="1"/>
  <c r="M4548" i="1"/>
  <c r="Q4548" i="1" s="1"/>
  <c r="R4548" i="1" s="1"/>
  <c r="M4450" i="1"/>
  <c r="Q4450" i="1" s="1"/>
  <c r="R4450" i="1" s="1"/>
  <c r="M4319" i="1"/>
  <c r="M4433" i="1"/>
  <c r="Q4433" i="1" s="1"/>
  <c r="R4433" i="1" s="1"/>
  <c r="M4365" i="1"/>
  <c r="Q4365" i="1" s="1"/>
  <c r="R4365" i="1" s="1"/>
  <c r="M4268" i="1"/>
  <c r="Q4268" i="1" s="1"/>
  <c r="R4268" i="1" s="1"/>
  <c r="M4390" i="1"/>
  <c r="Q4390" i="1" s="1"/>
  <c r="R4390" i="1" s="1"/>
  <c r="M4309" i="1"/>
  <c r="Q4309" i="1" s="1"/>
  <c r="R4309" i="1" s="1"/>
  <c r="M4507" i="1"/>
  <c r="Q4507" i="1" s="1"/>
  <c r="R4507" i="1" s="1"/>
  <c r="M4287" i="1"/>
  <c r="Q4287" i="1" s="1"/>
  <c r="R4287" i="1" s="1"/>
  <c r="M4570" i="1"/>
  <c r="Q4570" i="1" s="1"/>
  <c r="R4570" i="1" s="1"/>
  <c r="M4569" i="1"/>
  <c r="Q4569" i="1" s="1"/>
  <c r="R4569" i="1" s="1"/>
  <c r="M4414" i="1"/>
  <c r="M4471" i="1"/>
  <c r="M4583" i="1"/>
  <c r="Q4583" i="1" s="1"/>
  <c r="R4583" i="1" s="1"/>
  <c r="M4275" i="1"/>
  <c r="Q4275" i="1" s="1"/>
  <c r="R4275" i="1" s="1"/>
  <c r="M4576" i="1"/>
  <c r="Q4576" i="1" s="1"/>
  <c r="R4576" i="1" s="1"/>
  <c r="M4561" i="1"/>
  <c r="Q4561" i="1" s="1"/>
  <c r="R4561" i="1" s="1"/>
  <c r="M4439" i="1"/>
  <c r="M4480" i="1"/>
  <c r="Q4480" i="1" s="1"/>
  <c r="R4480" i="1" s="1"/>
  <c r="M4378" i="1"/>
  <c r="M4582" i="1"/>
  <c r="Q4582" i="1" s="1"/>
  <c r="R4582" i="1" s="1"/>
  <c r="M4398" i="1"/>
  <c r="Q4398" i="1" s="1"/>
  <c r="R4398" i="1" s="1"/>
  <c r="M4393" i="1"/>
  <c r="Q4393" i="1" s="1"/>
  <c r="R4393" i="1" s="1"/>
  <c r="M4373" i="1"/>
  <c r="Q4373" i="1" s="1"/>
  <c r="R4373" i="1" s="1"/>
  <c r="M4291" i="1"/>
  <c r="Q4291" i="1" s="1"/>
  <c r="R4291" i="1" s="1"/>
  <c r="M4279" i="1"/>
  <c r="Q4279" i="1" s="1"/>
  <c r="R4279" i="1" s="1"/>
  <c r="M4438" i="1"/>
  <c r="Q4438" i="1" s="1"/>
  <c r="R4438" i="1" s="1"/>
  <c r="M4447" i="1"/>
  <c r="M4540" i="1"/>
  <c r="Q4540" i="1" s="1"/>
  <c r="R4540" i="1" s="1"/>
  <c r="M4536" i="1"/>
  <c r="Q4536" i="1" s="1"/>
  <c r="R4536" i="1" s="1"/>
  <c r="M4283" i="1"/>
  <c r="Q4283" i="1" s="1"/>
  <c r="R4283" i="1" s="1"/>
  <c r="M4565" i="1"/>
  <c r="Q4565" i="1" s="1"/>
  <c r="R4565" i="1" s="1"/>
  <c r="M4296" i="1"/>
  <c r="Q4296" i="1" s="1"/>
  <c r="R4296" i="1" s="1"/>
  <c r="M4415" i="1"/>
  <c r="Q4415" i="1" s="1"/>
  <c r="R4415" i="1" s="1"/>
  <c r="M4317" i="1"/>
  <c r="Q4317" i="1" s="1"/>
  <c r="R4317" i="1" s="1"/>
  <c r="M4269" i="1"/>
  <c r="Q4269" i="1" s="1"/>
  <c r="R4269" i="1" s="1"/>
  <c r="M4462" i="1"/>
  <c r="M4363" i="1"/>
  <c r="Q4363" i="1" s="1"/>
  <c r="R4363" i="1" s="1"/>
  <c r="M4361" i="1"/>
  <c r="Q4361" i="1" s="1"/>
  <c r="R4361" i="1" s="1"/>
  <c r="M4578" i="1"/>
  <c r="Q4578" i="1" s="1"/>
  <c r="R4578" i="1" s="1"/>
  <c r="M4405" i="1"/>
  <c r="Q4405" i="1" s="1"/>
  <c r="R4405" i="1" s="1"/>
  <c r="M4427" i="1"/>
  <c r="Q4427" i="1" s="1"/>
  <c r="R4427" i="1" s="1"/>
  <c r="M4455" i="1"/>
  <c r="Q4455" i="1" s="1"/>
  <c r="R4455" i="1" s="1"/>
  <c r="M4423" i="1"/>
  <c r="M4316" i="1"/>
  <c r="Q4316" i="1" s="1"/>
  <c r="R4316" i="1" s="1"/>
  <c r="M4272" i="1"/>
  <c r="Q4272" i="1" s="1"/>
  <c r="R4272" i="1" s="1"/>
  <c r="M4562" i="1"/>
  <c r="Q4562" i="1" s="1"/>
  <c r="R4562" i="1" s="1"/>
  <c r="M4477" i="1"/>
  <c r="Q4477" i="1" s="1"/>
  <c r="R4477" i="1" s="1"/>
  <c r="M4396" i="1"/>
  <c r="Q4396" i="1" s="1"/>
  <c r="R4396" i="1" s="1"/>
  <c r="M4391" i="1"/>
  <c r="Q4391" i="1" s="1"/>
  <c r="R4391" i="1" s="1"/>
  <c r="M4380" i="1"/>
  <c r="Q4380" i="1" s="1"/>
  <c r="R4380" i="1" s="1"/>
  <c r="M4430" i="1"/>
  <c r="M4558" i="1"/>
  <c r="Q4558" i="1" s="1"/>
  <c r="R4558" i="1" s="1"/>
  <c r="M4503" i="1"/>
  <c r="Q4503" i="1" s="1"/>
  <c r="R4503" i="1" s="1"/>
  <c r="M4383" i="1"/>
  <c r="Q4383" i="1" s="1"/>
  <c r="R4383" i="1" s="1"/>
  <c r="M4359" i="1"/>
  <c r="Q4359" i="1" s="1"/>
  <c r="R4359" i="1" s="1"/>
  <c r="M4307" i="1"/>
  <c r="Q4307" i="1" s="1"/>
  <c r="R4307" i="1" s="1"/>
  <c r="M4563" i="1"/>
  <c r="Q4563" i="1" s="1"/>
  <c r="R4563" i="1" s="1"/>
  <c r="M4537" i="1"/>
  <c r="Q4537" i="1" s="1"/>
  <c r="R4537" i="1" s="1"/>
  <c r="M4451" i="1"/>
  <c r="M4491" i="1"/>
  <c r="Q4491" i="1" s="1"/>
  <c r="R4491" i="1" s="1"/>
  <c r="M4446" i="1"/>
  <c r="Q4446" i="1" s="1"/>
  <c r="R4446" i="1" s="1"/>
  <c r="M4295" i="1"/>
  <c r="Q4295" i="1" s="1"/>
  <c r="R4295" i="1" s="1"/>
  <c r="M4534" i="1"/>
  <c r="Q4534" i="1" s="1"/>
  <c r="R4534" i="1" s="1"/>
  <c r="M4532" i="1"/>
  <c r="Q4532" i="1" s="1"/>
  <c r="R4532" i="1" s="1"/>
  <c r="M4315" i="1"/>
  <c r="M4290" i="1"/>
  <c r="Q4290" i="1" s="1"/>
  <c r="R4290" i="1" s="1"/>
  <c r="M4408" i="1"/>
  <c r="M4545" i="1"/>
  <c r="M4386" i="1"/>
  <c r="Q4386" i="1" s="1"/>
  <c r="R4386" i="1" s="1"/>
  <c r="M4338" i="1"/>
  <c r="Q4338" i="1" s="1"/>
  <c r="R4338" i="1" s="1"/>
  <c r="M4312" i="1"/>
  <c r="Q4312" i="1" s="1"/>
  <c r="R4312" i="1" s="1"/>
  <c r="M4278" i="1"/>
  <c r="Q4278" i="1" s="1"/>
  <c r="R4278" i="1" s="1"/>
  <c r="M4358" i="1"/>
  <c r="M4310" i="1"/>
  <c r="Q4310" i="1" s="1"/>
  <c r="R4310" i="1" s="1"/>
  <c r="M4539" i="1"/>
  <c r="Q4539" i="1" s="1"/>
  <c r="R4539" i="1" s="1"/>
  <c r="M4543" i="1"/>
  <c r="Q4543" i="1" s="1"/>
  <c r="R4543" i="1" s="1"/>
  <c r="M4336" i="1"/>
  <c r="Q4336" i="1" s="1"/>
  <c r="R4336" i="1" s="1"/>
  <c r="M4374" i="1"/>
  <c r="Q4374" i="1" s="1"/>
  <c r="R4374" i="1" s="1"/>
  <c r="M4567" i="1"/>
  <c r="Q4567" i="1" s="1"/>
  <c r="R4567" i="1" s="1"/>
  <c r="M4496" i="1"/>
  <c r="Q4496" i="1" s="1"/>
  <c r="R4496" i="1" s="1"/>
  <c r="M4311" i="1"/>
  <c r="Q4311" i="1" s="1"/>
  <c r="R4311" i="1" s="1"/>
  <c r="M4515" i="1"/>
  <c r="Q4515" i="1" s="1"/>
  <c r="R4515" i="1" s="1"/>
  <c r="M4521" i="1"/>
  <c r="Q4521" i="1" s="1"/>
  <c r="R4521" i="1" s="1"/>
  <c r="M4498" i="1"/>
  <c r="Q4498" i="1" s="1"/>
  <c r="R4498" i="1" s="1"/>
  <c r="M4362" i="1"/>
  <c r="Q4362" i="1" s="1"/>
  <c r="R4362" i="1" s="1"/>
  <c r="M4422" i="1"/>
  <c r="Q4422" i="1" s="1"/>
  <c r="R4422" i="1" s="1"/>
  <c r="M4324" i="1"/>
  <c r="Q4324" i="1" s="1"/>
  <c r="R4324" i="1" s="1"/>
  <c r="M4553" i="1"/>
  <c r="Q4553" i="1" s="1"/>
  <c r="R4553" i="1" s="1"/>
  <c r="M4298" i="1"/>
  <c r="Q4298" i="1" s="1"/>
  <c r="R4298" i="1" s="1"/>
  <c r="M4318" i="1"/>
  <c r="Q4318" i="1" s="1"/>
  <c r="R4318" i="1" s="1"/>
  <c r="M4488" i="1"/>
  <c r="M4473" i="1"/>
  <c r="M4406" i="1"/>
  <c r="Q4406" i="1" s="1"/>
  <c r="R4406" i="1" s="1"/>
  <c r="M4527" i="1"/>
  <c r="Q4527" i="1" s="1"/>
  <c r="R4527" i="1" s="1"/>
  <c r="M4418" i="1"/>
  <c r="Q4418" i="1" s="1"/>
  <c r="R4418" i="1" s="1"/>
  <c r="M4428" i="1"/>
  <c r="Q4428" i="1" s="1"/>
  <c r="R4428" i="1" s="1"/>
  <c r="M4328" i="1"/>
  <c r="Q4328" i="1" s="1"/>
  <c r="R4328" i="1" s="1"/>
  <c r="M4353" i="1"/>
  <c r="Q4353" i="1" s="1"/>
  <c r="R4353" i="1" s="1"/>
  <c r="M4457" i="1"/>
  <c r="M4437" i="1"/>
  <c r="M4468" i="1"/>
  <c r="Q4468" i="1" s="1"/>
  <c r="R4468" i="1" s="1"/>
  <c r="M4300" i="1"/>
  <c r="Q4300" i="1" s="1"/>
  <c r="R4300" i="1" s="1"/>
  <c r="M4519" i="1"/>
  <c r="Q4519" i="1" s="1"/>
  <c r="R4519" i="1" s="1"/>
  <c r="M4326" i="1"/>
  <c r="Q4326" i="1" s="1"/>
  <c r="R4326" i="1" s="1"/>
  <c r="M4511" i="1"/>
  <c r="M4289" i="1"/>
  <c r="Q4289" i="1" s="1"/>
  <c r="R4289" i="1" s="1"/>
  <c r="M4280" i="1"/>
  <c r="M4557" i="1"/>
  <c r="Q4557" i="1" s="1"/>
  <c r="R4557" i="1" s="1"/>
  <c r="M4459" i="1"/>
  <c r="Q4459" i="1" s="1"/>
  <c r="R4459" i="1" s="1"/>
  <c r="M4331" i="1"/>
  <c r="Q4331" i="1" s="1"/>
  <c r="R4331" i="1" s="1"/>
  <c r="M4322" i="1"/>
  <c r="Q4322" i="1" s="1"/>
  <c r="R4322" i="1" s="1"/>
  <c r="M4574" i="1"/>
  <c r="Q4574" i="1" s="1"/>
  <c r="R4574" i="1" s="1"/>
  <c r="M4442" i="1"/>
  <c r="Q4442" i="1" s="1"/>
  <c r="R4442" i="1" s="1"/>
  <c r="M4456" i="1"/>
  <c r="Q4456" i="1" s="1"/>
  <c r="R4456" i="1" s="1"/>
  <c r="M4499" i="1"/>
  <c r="Q4499" i="1" s="1"/>
  <c r="R4499" i="1" s="1"/>
  <c r="M4421" i="1"/>
  <c r="Q4421" i="1" s="1"/>
  <c r="R4421" i="1" s="1"/>
  <c r="M4335" i="1"/>
  <c r="Q4335" i="1" s="1"/>
  <c r="R4335" i="1" s="1"/>
  <c r="M4541" i="1"/>
  <c r="Q4541" i="1" s="1"/>
  <c r="R4541" i="1" s="1"/>
  <c r="M4535" i="1"/>
  <c r="Q4535" i="1" s="1"/>
  <c r="R4535" i="1" s="1"/>
  <c r="M4566" i="1"/>
  <c r="Q4566" i="1" s="1"/>
  <c r="R4566" i="1" s="1"/>
  <c r="M4388" i="1"/>
  <c r="M4372" i="1"/>
  <c r="Q4372" i="1" s="1"/>
  <c r="R4372" i="1" s="1"/>
  <c r="M4306" i="1"/>
  <c r="M4547" i="1"/>
  <c r="M4299" i="1"/>
  <c r="Q4299" i="1" s="1"/>
  <c r="R4299" i="1" s="1"/>
  <c r="M4314" i="1"/>
  <c r="Q4314" i="1" s="1"/>
  <c r="R4314" i="1" s="1"/>
  <c r="M4554" i="1"/>
  <c r="Q4554" i="1" s="1"/>
  <c r="R4554" i="1" s="1"/>
  <c r="M4409" i="1"/>
  <c r="Q4409" i="1" s="1"/>
  <c r="R4409" i="1" s="1"/>
  <c r="M4404" i="1"/>
  <c r="Q4404" i="1" s="1"/>
  <c r="R4404" i="1" s="1"/>
  <c r="M4401" i="1"/>
  <c r="Q4401" i="1" s="1"/>
  <c r="R4401" i="1" s="1"/>
  <c r="M4377" i="1"/>
  <c r="M4313" i="1"/>
  <c r="Q4313" i="1" s="1"/>
  <c r="R4313" i="1" s="1"/>
  <c r="M4581" i="1"/>
  <c r="Q4581" i="1" s="1"/>
  <c r="R4581" i="1" s="1"/>
  <c r="M4370" i="1"/>
  <c r="Q4370" i="1" s="1"/>
  <c r="R4370" i="1" s="1"/>
  <c r="M4518" i="1"/>
  <c r="Q4518" i="1" s="1"/>
  <c r="R4518" i="1" s="1"/>
  <c r="M4517" i="1"/>
  <c r="Q4517" i="1" s="1"/>
  <c r="R4517" i="1" s="1"/>
  <c r="M4526" i="1"/>
  <c r="M4525" i="1"/>
  <c r="Q4525" i="1" s="1"/>
  <c r="R4525" i="1" s="1"/>
  <c r="M4489" i="1"/>
  <c r="M4325" i="1"/>
  <c r="Q4325" i="1" s="1"/>
  <c r="R4325" i="1" s="1"/>
  <c r="M4403" i="1"/>
  <c r="Q4403" i="1" s="1"/>
  <c r="R4403" i="1" s="1"/>
  <c r="M4504" i="1"/>
  <c r="Q4504" i="1" s="1"/>
  <c r="R4504" i="1" s="1"/>
  <c r="M4387" i="1"/>
  <c r="Q4387" i="1" s="1"/>
  <c r="R4387" i="1" s="1"/>
  <c r="M4294" i="1"/>
  <c r="Q4294" i="1" s="1"/>
  <c r="R4294" i="1" s="1"/>
  <c r="M4546" i="1"/>
  <c r="Q4546" i="1" s="1"/>
  <c r="R4546" i="1" s="1"/>
  <c r="M4573" i="1"/>
  <c r="Q4573" i="1" s="1"/>
  <c r="R4573" i="1" s="1"/>
  <c r="M4356" i="1"/>
  <c r="M4321" i="1"/>
  <c r="Q4321" i="1" s="1"/>
  <c r="R4321" i="1" s="1"/>
  <c r="M4493" i="1"/>
  <c r="Q4493" i="1" s="1"/>
  <c r="R4493" i="1" s="1"/>
  <c r="M4337" i="1"/>
  <c r="Q4337" i="1" s="1"/>
  <c r="R4337" i="1" s="1"/>
  <c r="M4385" i="1"/>
  <c r="Q4385" i="1" s="1"/>
  <c r="R4385" i="1" s="1"/>
  <c r="M4485" i="1"/>
  <c r="Q4485" i="1" s="1"/>
  <c r="R4485" i="1" s="1"/>
  <c r="M4481" i="1"/>
  <c r="M4448" i="1"/>
  <c r="Q4448" i="1" s="1"/>
  <c r="R4448" i="1" s="1"/>
  <c r="M4516" i="1"/>
  <c r="M4524" i="1"/>
  <c r="Q4524" i="1" s="1"/>
  <c r="R4524" i="1" s="1"/>
  <c r="M4292" i="1"/>
  <c r="Q4292" i="1" s="1"/>
  <c r="R4292" i="1" s="1"/>
  <c r="M4530" i="1"/>
  <c r="Q4530" i="1" s="1"/>
  <c r="R4530" i="1" s="1"/>
  <c r="M4453" i="1"/>
  <c r="Q4453" i="1" s="1"/>
  <c r="R4453" i="1" s="1"/>
  <c r="M4420" i="1"/>
  <c r="Q4420" i="1" s="1"/>
  <c r="R4420" i="1" s="1"/>
  <c r="M4344" i="1"/>
  <c r="Q4344" i="1" s="1"/>
  <c r="R4344" i="1" s="1"/>
  <c r="M4340" i="1"/>
  <c r="Q4340" i="1" s="1"/>
  <c r="R4340" i="1" s="1"/>
  <c r="M4350" i="1"/>
  <c r="M4346" i="1"/>
  <c r="M4412" i="1"/>
  <c r="Q4412" i="1" s="1"/>
  <c r="R4412" i="1" s="1"/>
  <c r="M4544" i="1"/>
  <c r="Q4544" i="1" s="1"/>
  <c r="R4544" i="1" s="1"/>
  <c r="M4458" i="1"/>
  <c r="Q4458" i="1" s="1"/>
  <c r="R4458" i="1" s="1"/>
  <c r="M4513" i="1"/>
  <c r="Q4513" i="1" s="1"/>
  <c r="R4513" i="1" s="1"/>
  <c r="M4454" i="1"/>
  <c r="M4339" i="1"/>
  <c r="Q4339" i="1" s="1"/>
  <c r="R4339" i="1" s="1"/>
  <c r="M4368" i="1"/>
  <c r="M4345" i="1"/>
  <c r="Q4345" i="1" s="1"/>
  <c r="R4345" i="1" s="1"/>
  <c r="M4271" i="1"/>
  <c r="Q4271" i="1" s="1"/>
  <c r="R4271" i="1" s="1"/>
  <c r="M4449" i="1"/>
  <c r="Q4449" i="1" s="1"/>
  <c r="R4449" i="1" s="1"/>
  <c r="M4367" i="1"/>
  <c r="Q4367" i="1" s="1"/>
  <c r="R4367" i="1" s="1"/>
  <c r="M4411" i="1"/>
  <c r="Q4411" i="1" s="1"/>
  <c r="R4411" i="1" s="1"/>
  <c r="M4304" i="1"/>
  <c r="Q4304" i="1" s="1"/>
  <c r="R4304" i="1" s="1"/>
  <c r="M4436" i="1"/>
  <c r="Q4436" i="1" s="1"/>
  <c r="R4436" i="1" s="1"/>
  <c r="M4277" i="1"/>
  <c r="M4366" i="1"/>
  <c r="Q4366" i="1" s="1"/>
  <c r="R4366" i="1" s="1"/>
  <c r="M4270" i="1"/>
  <c r="Q4270" i="1" s="1"/>
  <c r="R4270" i="1" s="1"/>
  <c r="M4528" i="1"/>
  <c r="Q4528" i="1" s="1"/>
  <c r="R4528" i="1" s="1"/>
  <c r="M4274" i="1"/>
  <c r="Q4274" i="1" s="1"/>
  <c r="R4274" i="1" s="1"/>
  <c r="M4555" i="1"/>
  <c r="Q4555" i="1" s="1"/>
  <c r="R4555" i="1" s="1"/>
  <c r="M4486" i="1"/>
  <c r="M4452" i="1"/>
  <c r="Q4452" i="1" s="1"/>
  <c r="R4452" i="1" s="1"/>
  <c r="M8485" i="1"/>
  <c r="M8512" i="1"/>
  <c r="M8515" i="1"/>
  <c r="Q8515" i="1" s="1"/>
  <c r="R8515" i="1" s="1"/>
  <c r="M8399" i="1"/>
  <c r="Q8399" i="1" s="1"/>
  <c r="R8399" i="1" s="1"/>
  <c r="M8463" i="1"/>
  <c r="Q8463" i="1" s="1"/>
  <c r="R8463" i="1" s="1"/>
  <c r="M8553" i="1"/>
  <c r="Q8553" i="1" s="1"/>
  <c r="R8553" i="1" s="1"/>
  <c r="M8534" i="1"/>
  <c r="Q8534" i="1" s="1"/>
  <c r="R8534" i="1" s="1"/>
  <c r="M8527" i="1"/>
  <c r="Q8527" i="1" s="1"/>
  <c r="R8527" i="1" s="1"/>
  <c r="M8413" i="1"/>
  <c r="M8328" i="1"/>
  <c r="Q8328" i="1" s="1"/>
  <c r="R8328" i="1" s="1"/>
  <c r="M8461" i="1"/>
  <c r="Q8461" i="1" s="1"/>
  <c r="R8461" i="1" s="1"/>
  <c r="M8465" i="1"/>
  <c r="Q8465" i="1" s="1"/>
  <c r="R8465" i="1" s="1"/>
  <c r="M8457" i="1"/>
  <c r="Q8457" i="1" s="1"/>
  <c r="R8457" i="1" s="1"/>
  <c r="M8508" i="1"/>
  <c r="Q8508" i="1" s="1"/>
  <c r="R8508" i="1" s="1"/>
  <c r="M8469" i="1"/>
  <c r="Q8469" i="1" s="1"/>
  <c r="R8469" i="1" s="1"/>
  <c r="M8541" i="1"/>
  <c r="Q8541" i="1" s="1"/>
  <c r="R8541" i="1" s="1"/>
  <c r="M8398" i="1"/>
  <c r="M8357" i="1"/>
  <c r="Q8357" i="1" s="1"/>
  <c r="R8357" i="1" s="1"/>
  <c r="M8462" i="1"/>
  <c r="Q8462" i="1" s="1"/>
  <c r="R8462" i="1" s="1"/>
  <c r="M8507" i="1"/>
  <c r="Q8507" i="1" s="1"/>
  <c r="R8507" i="1" s="1"/>
  <c r="M8496" i="1"/>
  <c r="Q8496" i="1" s="1"/>
  <c r="R8496" i="1" s="1"/>
  <c r="M8537" i="1"/>
  <c r="Q8537" i="1" s="1"/>
  <c r="R8537" i="1" s="1"/>
  <c r="M8417" i="1"/>
  <c r="M8540" i="1"/>
  <c r="Q8540" i="1" s="1"/>
  <c r="R8540" i="1" s="1"/>
  <c r="M8554" i="1"/>
  <c r="Q8554" i="1" s="1"/>
  <c r="R8554" i="1" s="1"/>
  <c r="M8440" i="1"/>
  <c r="Q8440" i="1" s="1"/>
  <c r="R8440" i="1" s="1"/>
  <c r="M8397" i="1"/>
  <c r="Q8397" i="1" s="1"/>
  <c r="R8397" i="1" s="1"/>
  <c r="M8533" i="1"/>
  <c r="Q8533" i="1" s="1"/>
  <c r="R8533" i="1" s="1"/>
  <c r="M8320" i="1"/>
  <c r="Q8320" i="1" s="1"/>
  <c r="R8320" i="1" s="1"/>
  <c r="M8511" i="1"/>
  <c r="Q8511" i="1" s="1"/>
  <c r="R8511" i="1" s="1"/>
  <c r="M8453" i="1"/>
  <c r="Q8453" i="1" s="1"/>
  <c r="R8453" i="1" s="1"/>
  <c r="M8333" i="1"/>
  <c r="Q8333" i="1" s="1"/>
  <c r="R8333" i="1" s="1"/>
  <c r="M8394" i="1"/>
  <c r="M8426" i="1"/>
  <c r="M8499" i="1"/>
  <c r="Q8499" i="1" s="1"/>
  <c r="R8499" i="1" s="1"/>
  <c r="M8445" i="1"/>
  <c r="Q8445" i="1" s="1"/>
  <c r="R8445" i="1" s="1"/>
  <c r="M8363" i="1"/>
  <c r="Q8363" i="1" s="1"/>
  <c r="R8363" i="1" s="1"/>
  <c r="M8451" i="1"/>
  <c r="Q8451" i="1" s="1"/>
  <c r="R8451" i="1" s="1"/>
  <c r="M8509" i="1"/>
  <c r="Q8509" i="1" s="1"/>
  <c r="R8509" i="1" s="1"/>
  <c r="M8442" i="1"/>
  <c r="Q8442" i="1" s="1"/>
  <c r="R8442" i="1" s="1"/>
  <c r="M8441" i="1"/>
  <c r="M8420" i="1"/>
  <c r="Q8420" i="1" s="1"/>
  <c r="R8420" i="1" s="1"/>
  <c r="M8345" i="1"/>
  <c r="Q8345" i="1" s="1"/>
  <c r="R8345" i="1" s="1"/>
  <c r="M8405" i="1"/>
  <c r="Q8405" i="1" s="1"/>
  <c r="R8405" i="1" s="1"/>
  <c r="M8522" i="1"/>
  <c r="Q8522" i="1" s="1"/>
  <c r="R8522" i="1" s="1"/>
  <c r="M8518" i="1"/>
  <c r="Q8518" i="1" s="1"/>
  <c r="R8518" i="1" s="1"/>
  <c r="M8488" i="1"/>
  <c r="M8480" i="1"/>
  <c r="Q8480" i="1" s="1"/>
  <c r="R8480" i="1" s="1"/>
  <c r="M8437" i="1"/>
  <c r="Q8437" i="1" s="1"/>
  <c r="R8437" i="1" s="1"/>
  <c r="M8436" i="1"/>
  <c r="M8556" i="1"/>
  <c r="Q8556" i="1" s="1"/>
  <c r="R8556" i="1" s="1"/>
  <c r="M8432" i="1"/>
  <c r="Q8432" i="1" s="1"/>
  <c r="R8432" i="1" s="1"/>
  <c r="M8415" i="1"/>
  <c r="Q8415" i="1" s="1"/>
  <c r="R8415" i="1" s="1"/>
  <c r="M8362" i="1"/>
  <c r="Q8362" i="1" s="1"/>
  <c r="R8362" i="1" s="1"/>
  <c r="M8492" i="1"/>
  <c r="Q8492" i="1" s="1"/>
  <c r="R8492" i="1" s="1"/>
  <c r="M8447" i="1"/>
  <c r="Q8447" i="1" s="1"/>
  <c r="R8447" i="1" s="1"/>
  <c r="M8349" i="1"/>
  <c r="M8466" i="1"/>
  <c r="Q8466" i="1" s="1"/>
  <c r="R8466" i="1" s="1"/>
  <c r="M8456" i="1"/>
  <c r="Q8456" i="1" s="1"/>
  <c r="R8456" i="1" s="1"/>
  <c r="M8519" i="1"/>
  <c r="Q8519" i="1" s="1"/>
  <c r="R8519" i="1" s="1"/>
  <c r="M8498" i="1"/>
  <c r="Q8498" i="1" s="1"/>
  <c r="R8498" i="1" s="1"/>
  <c r="M8409" i="1"/>
  <c r="Q8409" i="1" s="1"/>
  <c r="R8409" i="1" s="1"/>
  <c r="M8348" i="1"/>
  <c r="M8514" i="1"/>
  <c r="Q8514" i="1" s="1"/>
  <c r="R8514" i="1" s="1"/>
  <c r="M8359" i="1"/>
  <c r="M8318" i="1"/>
  <c r="Q8318" i="1" s="1"/>
  <c r="R8318" i="1" s="1"/>
  <c r="M8476" i="1"/>
  <c r="Q8476" i="1" s="1"/>
  <c r="R8476" i="1" s="1"/>
  <c r="M8473" i="1"/>
  <c r="Q8473" i="1" s="1"/>
  <c r="R8473" i="1" s="1"/>
  <c r="M8555" i="1"/>
  <c r="Q8555" i="1" s="1"/>
  <c r="R8555" i="1" s="1"/>
  <c r="M8304" i="1"/>
  <c r="Q8304" i="1" s="1"/>
  <c r="R8304" i="1" s="1"/>
  <c r="M8532" i="1"/>
  <c r="Q8532" i="1" s="1"/>
  <c r="R8532" i="1" s="1"/>
  <c r="M8458" i="1"/>
  <c r="Q8458" i="1" s="1"/>
  <c r="R8458" i="1" s="1"/>
  <c r="M8358" i="1"/>
  <c r="Q8358" i="1" s="1"/>
  <c r="R8358" i="1" s="1"/>
  <c r="M8404" i="1"/>
  <c r="Q8404" i="1" s="1"/>
  <c r="R8404" i="1" s="1"/>
  <c r="M8535" i="1"/>
  <c r="Q8535" i="1" s="1"/>
  <c r="R8535" i="1" s="1"/>
  <c r="M8506" i="1"/>
  <c r="Q8506" i="1" s="1"/>
  <c r="R8506" i="1" s="1"/>
  <c r="M8360" i="1"/>
  <c r="Q8360" i="1" s="1"/>
  <c r="R8360" i="1" s="1"/>
  <c r="M8493" i="1"/>
  <c r="Q8493" i="1" s="1"/>
  <c r="R8493" i="1" s="1"/>
  <c r="M8482" i="1"/>
  <c r="M8446" i="1"/>
  <c r="Q8446" i="1" s="1"/>
  <c r="R8446" i="1" s="1"/>
  <c r="M8414" i="1"/>
  <c r="M8355" i="1"/>
  <c r="M8330" i="1"/>
  <c r="Q8330" i="1" s="1"/>
  <c r="R8330" i="1" s="1"/>
  <c r="M8467" i="1"/>
  <c r="Q8467" i="1" s="1"/>
  <c r="R8467" i="1" s="1"/>
  <c r="M8459" i="1"/>
  <c r="Q8459" i="1" s="1"/>
  <c r="R8459" i="1" s="1"/>
  <c r="M8385" i="1"/>
  <c r="Q8385" i="1" s="1"/>
  <c r="R8385" i="1" s="1"/>
  <c r="M8346" i="1"/>
  <c r="Q8346" i="1" s="1"/>
  <c r="R8346" i="1" s="1"/>
  <c r="M8427" i="1"/>
  <c r="Q8427" i="1" s="1"/>
  <c r="R8427" i="1" s="1"/>
  <c r="M8523" i="1"/>
  <c r="M8396" i="1"/>
  <c r="Q8396" i="1" s="1"/>
  <c r="R8396" i="1" s="1"/>
  <c r="M8510" i="1"/>
  <c r="Q8510" i="1" s="1"/>
  <c r="R8510" i="1" s="1"/>
  <c r="M8356" i="1"/>
  <c r="Q8356" i="1" s="1"/>
  <c r="R8356" i="1" s="1"/>
  <c r="M8317" i="1"/>
  <c r="Q8317" i="1" s="1"/>
  <c r="R8317" i="1" s="1"/>
  <c r="M8501" i="1"/>
  <c r="Q8501" i="1" s="1"/>
  <c r="R8501" i="1" s="1"/>
  <c r="M8455" i="1"/>
  <c r="Q8455" i="1" s="1"/>
  <c r="R8455" i="1" s="1"/>
  <c r="M8381" i="1"/>
  <c r="Q8381" i="1" s="1"/>
  <c r="R8381" i="1" s="1"/>
  <c r="M8374" i="1"/>
  <c r="Q8374" i="1" s="1"/>
  <c r="R8374" i="1" s="1"/>
  <c r="M8419" i="1"/>
  <c r="Q8419" i="1" s="1"/>
  <c r="R8419" i="1" s="1"/>
  <c r="M8491" i="1"/>
  <c r="Q8491" i="1" s="1"/>
  <c r="R8491" i="1" s="1"/>
  <c r="M8412" i="1"/>
  <c r="Q8412" i="1" s="1"/>
  <c r="R8412" i="1" s="1"/>
  <c r="M8369" i="1"/>
  <c r="Q8369" i="1" s="1"/>
  <c r="R8369" i="1" s="1"/>
  <c r="M8336" i="1"/>
  <c r="Q8336" i="1" s="1"/>
  <c r="R8336" i="1" s="1"/>
  <c r="M8472" i="1"/>
  <c r="Q8472" i="1" s="1"/>
  <c r="R8472" i="1" s="1"/>
  <c r="M8406" i="1"/>
  <c r="Q8406" i="1" s="1"/>
  <c r="R8406" i="1" s="1"/>
  <c r="M8430" i="1"/>
  <c r="M8352" i="1"/>
  <c r="Q8352" i="1" s="1"/>
  <c r="R8352" i="1" s="1"/>
  <c r="M8452" i="1"/>
  <c r="Q8452" i="1" s="1"/>
  <c r="R8452" i="1" s="1"/>
  <c r="M8377" i="1"/>
  <c r="Q8377" i="1" s="1"/>
  <c r="R8377" i="1" s="1"/>
  <c r="M8517" i="1"/>
  <c r="Q8517" i="1" s="1"/>
  <c r="R8517" i="1" s="1"/>
  <c r="M8354" i="1"/>
  <c r="Q8354" i="1" s="1"/>
  <c r="R8354" i="1" s="1"/>
  <c r="M8460" i="1"/>
  <c r="Q8460" i="1" s="1"/>
  <c r="R8460" i="1" s="1"/>
  <c r="M8329" i="1"/>
  <c r="Q8329" i="1" s="1"/>
  <c r="R8329" i="1" s="1"/>
  <c r="M8505" i="1"/>
  <c r="M8528" i="1"/>
  <c r="M8296" i="1"/>
  <c r="Q8296" i="1" s="1"/>
  <c r="R8296" i="1" s="1"/>
  <c r="M8503" i="1"/>
  <c r="Q8503" i="1" s="1"/>
  <c r="R8503" i="1" s="1"/>
  <c r="M8513" i="1"/>
  <c r="Q8513" i="1" s="1"/>
  <c r="R8513" i="1" s="1"/>
  <c r="M8380" i="1"/>
  <c r="Q8380" i="1" s="1"/>
  <c r="R8380" i="1" s="1"/>
  <c r="M8444" i="1"/>
  <c r="M8504" i="1"/>
  <c r="Q8504" i="1" s="1"/>
  <c r="R8504" i="1" s="1"/>
  <c r="M8497" i="1"/>
  <c r="Q8497" i="1" s="1"/>
  <c r="R8497" i="1" s="1"/>
  <c r="M8431" i="1"/>
  <c r="M8370" i="1"/>
  <c r="Q8370" i="1" s="1"/>
  <c r="R8370" i="1" s="1"/>
  <c r="M8314" i="1"/>
  <c r="Q8314" i="1" s="1"/>
  <c r="R8314" i="1" s="1"/>
  <c r="M8425" i="1"/>
  <c r="Q8425" i="1" s="1"/>
  <c r="R8425" i="1" s="1"/>
  <c r="M8483" i="1"/>
  <c r="Q8483" i="1" s="1"/>
  <c r="R8483" i="1" s="1"/>
  <c r="M8500" i="1"/>
  <c r="Q8500" i="1" s="1"/>
  <c r="R8500" i="1" s="1"/>
  <c r="M8536" i="1"/>
  <c r="Q8536" i="1" s="1"/>
  <c r="R8536" i="1" s="1"/>
  <c r="M8408" i="1"/>
  <c r="Q8408" i="1" s="1"/>
  <c r="R8408" i="1" s="1"/>
  <c r="M8443" i="1"/>
  <c r="Q8443" i="1" s="1"/>
  <c r="R8443" i="1" s="1"/>
  <c r="M8433" i="1"/>
  <c r="Q8433" i="1" s="1"/>
  <c r="R8433" i="1" s="1"/>
  <c r="M8391" i="1"/>
  <c r="Q8391" i="1" s="1"/>
  <c r="R8391" i="1" s="1"/>
  <c r="M8332" i="1"/>
  <c r="Q8332" i="1" s="1"/>
  <c r="R8332" i="1" s="1"/>
  <c r="M8387" i="1"/>
  <c r="Q8387" i="1" s="1"/>
  <c r="R8387" i="1" s="1"/>
  <c r="M8478" i="1"/>
  <c r="M8423" i="1"/>
  <c r="Q8423" i="1" s="1"/>
  <c r="R8423" i="1" s="1"/>
  <c r="M8524" i="1"/>
  <c r="M8401" i="1"/>
  <c r="Q8401" i="1" s="1"/>
  <c r="R8401" i="1" s="1"/>
  <c r="M8321" i="1"/>
  <c r="Q8321" i="1" s="1"/>
  <c r="R8321" i="1" s="1"/>
  <c r="M8489" i="1"/>
  <c r="Q8489" i="1" s="1"/>
  <c r="R8489" i="1" s="1"/>
  <c r="M8361" i="1"/>
  <c r="Q8361" i="1" s="1"/>
  <c r="R8361" i="1" s="1"/>
  <c r="M8364" i="1"/>
  <c r="Q8364" i="1" s="1"/>
  <c r="R8364" i="1" s="1"/>
  <c r="M8293" i="1"/>
  <c r="Q8293" i="1" s="1"/>
  <c r="R8293" i="1" s="1"/>
  <c r="M8448" i="1"/>
  <c r="Q8448" i="1" s="1"/>
  <c r="R8448" i="1" s="1"/>
  <c r="M8429" i="1"/>
  <c r="Q8429" i="1" s="1"/>
  <c r="R8429" i="1" s="1"/>
  <c r="M8325" i="1"/>
  <c r="M8539" i="1"/>
  <c r="Q8539" i="1" s="1"/>
  <c r="R8539" i="1" s="1"/>
  <c r="M8552" i="1"/>
  <c r="Q8552" i="1" s="1"/>
  <c r="R8552" i="1" s="1"/>
  <c r="M8411" i="1"/>
  <c r="Q8411" i="1" s="1"/>
  <c r="R8411" i="1" s="1"/>
  <c r="M8410" i="1"/>
  <c r="Q8410" i="1" s="1"/>
  <c r="R8410" i="1" s="1"/>
  <c r="M8340" i="1"/>
  <c r="M8525" i="1"/>
  <c r="Q8525" i="1" s="1"/>
  <c r="R8525" i="1" s="1"/>
  <c r="M8481" i="1"/>
  <c r="M8402" i="1"/>
  <c r="M8319" i="1"/>
  <c r="Q8319" i="1" s="1"/>
  <c r="R8319" i="1" s="1"/>
  <c r="M8353" i="1"/>
  <c r="Q8353" i="1" s="1"/>
  <c r="R8353" i="1" s="1"/>
  <c r="M8375" i="1"/>
  <c r="Q8375" i="1" s="1"/>
  <c r="R8375" i="1" s="1"/>
  <c r="M8368" i="1"/>
  <c r="Q8368" i="1" s="1"/>
  <c r="R8368" i="1" s="1"/>
  <c r="M8343" i="1"/>
  <c r="M8549" i="1"/>
  <c r="Q8549" i="1" s="1"/>
  <c r="R8549" i="1" s="1"/>
  <c r="M8526" i="1"/>
  <c r="Q8526" i="1" s="1"/>
  <c r="R8526" i="1" s="1"/>
  <c r="M8334" i="1"/>
  <c r="Q8334" i="1" s="1"/>
  <c r="R8334" i="1" s="1"/>
  <c r="M8373" i="1"/>
  <c r="Q8373" i="1" s="1"/>
  <c r="R8373" i="1" s="1"/>
  <c r="M8479" i="1"/>
  <c r="Q8479" i="1" s="1"/>
  <c r="R8479" i="1" s="1"/>
  <c r="M8422" i="1"/>
  <c r="Q8422" i="1" s="1"/>
  <c r="R8422" i="1" s="1"/>
  <c r="M8543" i="1"/>
  <c r="Q8543" i="1" s="1"/>
  <c r="R8543" i="1" s="1"/>
  <c r="M8400" i="1"/>
  <c r="Q8400" i="1" s="1"/>
  <c r="R8400" i="1" s="1"/>
  <c r="M8434" i="1"/>
  <c r="Q8434" i="1" s="1"/>
  <c r="R8434" i="1" s="1"/>
  <c r="M8347" i="1"/>
  <c r="Q8347" i="1" s="1"/>
  <c r="R8347" i="1" s="1"/>
  <c r="M8474" i="1"/>
  <c r="Q8474" i="1" s="1"/>
  <c r="R8474" i="1" s="1"/>
  <c r="M8468" i="1"/>
  <c r="Q8468" i="1" s="1"/>
  <c r="R8468" i="1" s="1"/>
  <c r="M8308" i="1"/>
  <c r="Q8308" i="1" s="1"/>
  <c r="R8308" i="1" s="1"/>
  <c r="M8403" i="1"/>
  <c r="Q8403" i="1" s="1"/>
  <c r="R8403" i="1" s="1"/>
  <c r="M8470" i="1"/>
  <c r="Q8470" i="1" s="1"/>
  <c r="R8470" i="1" s="1"/>
  <c r="M8428" i="1"/>
  <c r="Q8428" i="1" s="1"/>
  <c r="R8428" i="1" s="1"/>
  <c r="M8530" i="1"/>
  <c r="Q8530" i="1" s="1"/>
  <c r="R8530" i="1" s="1"/>
  <c r="M8545" i="1"/>
  <c r="Q8545" i="1" s="1"/>
  <c r="R8545" i="1" s="1"/>
  <c r="M8542" i="1"/>
  <c r="Q8542" i="1" s="1"/>
  <c r="R8542" i="1" s="1"/>
  <c r="M8395" i="1"/>
  <c r="Q8395" i="1" s="1"/>
  <c r="R8395" i="1" s="1"/>
  <c r="M8372" i="1"/>
  <c r="Q8372" i="1" s="1"/>
  <c r="R8372" i="1" s="1"/>
  <c r="M8454" i="1"/>
  <c r="Q8454" i="1" s="1"/>
  <c r="R8454" i="1" s="1"/>
  <c r="M8424" i="1"/>
  <c r="Q8424" i="1" s="1"/>
  <c r="R8424" i="1" s="1"/>
  <c r="M8486" i="1"/>
  <c r="Q8486" i="1" s="1"/>
  <c r="R8486" i="1" s="1"/>
  <c r="M8339" i="1"/>
  <c r="Q8339" i="1" s="1"/>
  <c r="R8339" i="1" s="1"/>
  <c r="M8294" i="1"/>
  <c r="M8390" i="1"/>
  <c r="M8521" i="1"/>
  <c r="Q8521" i="1" s="1"/>
  <c r="R8521" i="1" s="1"/>
  <c r="M8326" i="1"/>
  <c r="Q8326" i="1" s="1"/>
  <c r="R8326" i="1" s="1"/>
  <c r="M8502" i="1"/>
  <c r="Q8502" i="1" s="1"/>
  <c r="R8502" i="1" s="1"/>
  <c r="M8407" i="1"/>
  <c r="Q8407" i="1" s="1"/>
  <c r="R8407" i="1" s="1"/>
  <c r="M8367" i="1"/>
  <c r="Q8367" i="1" s="1"/>
  <c r="R8367" i="1" s="1"/>
  <c r="M8297" i="1"/>
  <c r="Q8297" i="1" s="1"/>
  <c r="R8297" i="1" s="1"/>
  <c r="M8418" i="1"/>
  <c r="Q8418" i="1" s="1"/>
  <c r="R8418" i="1" s="1"/>
  <c r="M8306" i="1"/>
  <c r="Q8306" i="1" s="1"/>
  <c r="R8306" i="1" s="1"/>
  <c r="M8494" i="1"/>
  <c r="Q8494" i="1" s="1"/>
  <c r="R8494" i="1" s="1"/>
  <c r="M8342" i="1"/>
  <c r="Q8342" i="1" s="1"/>
  <c r="R8342" i="1" s="1"/>
  <c r="M8341" i="1"/>
  <c r="Q8341" i="1" s="1"/>
  <c r="R8341" i="1" s="1"/>
  <c r="M8484" i="1"/>
  <c r="Q8484" i="1" s="1"/>
  <c r="R8484" i="1" s="1"/>
  <c r="M8338" i="1"/>
  <c r="M8350" i="1"/>
  <c r="Q8350" i="1" s="1"/>
  <c r="R8350" i="1" s="1"/>
  <c r="M8531" i="1"/>
  <c r="M8439" i="1"/>
  <c r="Q8439" i="1" s="1"/>
  <c r="R8439" i="1" s="1"/>
  <c r="M8378" i="1"/>
  <c r="Q8378" i="1" s="1"/>
  <c r="R8378" i="1" s="1"/>
  <c r="M8547" i="1"/>
  <c r="Q8547" i="1" s="1"/>
  <c r="R8547" i="1" s="1"/>
  <c r="M8305" i="1"/>
  <c r="Q8305" i="1" s="1"/>
  <c r="R8305" i="1" s="1"/>
  <c r="M8331" i="1"/>
  <c r="Q8331" i="1" s="1"/>
  <c r="R8331" i="1" s="1"/>
  <c r="M8327" i="1"/>
  <c r="Q8327" i="1" s="1"/>
  <c r="R8327" i="1" s="1"/>
  <c r="M8383" i="1"/>
  <c r="Q8383" i="1" s="1"/>
  <c r="R8383" i="1" s="1"/>
  <c r="M8386" i="1"/>
  <c r="Q8386" i="1" s="1"/>
  <c r="R8386" i="1" s="1"/>
  <c r="M8384" i="1"/>
  <c r="Q8384" i="1" s="1"/>
  <c r="R8384" i="1" s="1"/>
  <c r="M8421" i="1"/>
  <c r="Q8421" i="1" s="1"/>
  <c r="R8421" i="1" s="1"/>
  <c r="M8371" i="1"/>
  <c r="Q8371" i="1" s="1"/>
  <c r="R8371" i="1" s="1"/>
  <c r="M8538" i="1"/>
  <c r="Q8538" i="1" s="1"/>
  <c r="R8538" i="1" s="1"/>
  <c r="M8490" i="1"/>
  <c r="Q8490" i="1" s="1"/>
  <c r="R8490" i="1" s="1"/>
  <c r="M8416" i="1"/>
  <c r="M8366" i="1"/>
  <c r="Q8366" i="1" s="1"/>
  <c r="R8366" i="1" s="1"/>
  <c r="M8477" i="1"/>
  <c r="Q8477" i="1" s="1"/>
  <c r="R8477" i="1" s="1"/>
  <c r="M8376" i="1"/>
  <c r="Q8376" i="1" s="1"/>
  <c r="R8376" i="1" s="1"/>
  <c r="M8344" i="1"/>
  <c r="Q8344" i="1" s="1"/>
  <c r="R8344" i="1" s="1"/>
  <c r="M8520" i="1"/>
  <c r="Q8520" i="1" s="1"/>
  <c r="R8520" i="1" s="1"/>
  <c r="M8392" i="1"/>
  <c r="Q8392" i="1" s="1"/>
  <c r="R8392" i="1" s="1"/>
  <c r="M8322" i="1"/>
  <c r="Q8322" i="1" s="1"/>
  <c r="R8322" i="1" s="1"/>
  <c r="M8337" i="1"/>
  <c r="Q8337" i="1" s="1"/>
  <c r="R8337" i="1" s="1"/>
  <c r="M8302" i="1"/>
  <c r="Q8302" i="1" s="1"/>
  <c r="R8302" i="1" s="1"/>
  <c r="M8379" i="1"/>
  <c r="M8299" i="1"/>
  <c r="M8307" i="1"/>
  <c r="Q8307" i="1" s="1"/>
  <c r="R8307" i="1" s="1"/>
  <c r="M8471" i="1"/>
  <c r="Q8471" i="1" s="1"/>
  <c r="R8471" i="1" s="1"/>
  <c r="M8365" i="1"/>
  <c r="Q8365" i="1" s="1"/>
  <c r="R8365" i="1" s="1"/>
  <c r="M8351" i="1"/>
  <c r="Q8351" i="1" s="1"/>
  <c r="R8351" i="1" s="1"/>
  <c r="M8495" i="1"/>
  <c r="M8475" i="1"/>
  <c r="Q8475" i="1" s="1"/>
  <c r="R8475" i="1" s="1"/>
  <c r="M8382" i="1"/>
  <c r="M8298" i="1"/>
  <c r="Q8298" i="1" s="1"/>
  <c r="R8298" i="1" s="1"/>
  <c r="M8393" i="1"/>
  <c r="Q8393" i="1" s="1"/>
  <c r="R8393" i="1" s="1"/>
  <c r="M8324" i="1"/>
  <c r="Q8324" i="1" s="1"/>
  <c r="R8324" i="1" s="1"/>
  <c r="M8323" i="1"/>
  <c r="Q8323" i="1" s="1"/>
  <c r="R8323" i="1" s="1"/>
  <c r="M8548" i="1"/>
  <c r="Q8548" i="1" s="1"/>
  <c r="R8548" i="1" s="1"/>
  <c r="M8435" i="1"/>
  <c r="Q8435" i="1" s="1"/>
  <c r="R8435" i="1" s="1"/>
  <c r="M8311" i="1"/>
  <c r="Q8311" i="1" s="1"/>
  <c r="R8311" i="1" s="1"/>
  <c r="M8315" i="1"/>
  <c r="M8516" i="1"/>
  <c r="Q8516" i="1" s="1"/>
  <c r="R8516" i="1" s="1"/>
  <c r="M8388" i="1"/>
  <c r="Q8388" i="1" s="1"/>
  <c r="R8388" i="1" s="1"/>
  <c r="M8313" i="1"/>
  <c r="Q8313" i="1" s="1"/>
  <c r="R8313" i="1" s="1"/>
  <c r="M8438" i="1"/>
  <c r="Q8438" i="1" s="1"/>
  <c r="R8438" i="1" s="1"/>
  <c r="M8335" i="1"/>
  <c r="Q8335" i="1" s="1"/>
  <c r="R8335" i="1" s="1"/>
  <c r="M8550" i="1"/>
  <c r="Q8550" i="1" s="1"/>
  <c r="R8550" i="1" s="1"/>
  <c r="M8316" i="1"/>
  <c r="Q8316" i="1" s="1"/>
  <c r="R8316" i="1" s="1"/>
  <c r="M8389" i="1"/>
  <c r="Q8389" i="1" s="1"/>
  <c r="R8389" i="1" s="1"/>
  <c r="M8300" i="1"/>
  <c r="Q8300" i="1" s="1"/>
  <c r="R8300" i="1" s="1"/>
  <c r="M8310" i="1"/>
  <c r="Q8310" i="1" s="1"/>
  <c r="R8310" i="1" s="1"/>
  <c r="M8529" i="1"/>
  <c r="Q8529" i="1" s="1"/>
  <c r="R8529" i="1" s="1"/>
  <c r="M8309" i="1"/>
  <c r="Q8309" i="1" s="1"/>
  <c r="R8309" i="1" s="1"/>
  <c r="M8295" i="1"/>
  <c r="Q8295" i="1" s="1"/>
  <c r="R8295" i="1" s="1"/>
  <c r="M8464" i="1"/>
  <c r="M8546" i="1"/>
  <c r="Q8546" i="1" s="1"/>
  <c r="R8546" i="1" s="1"/>
  <c r="M8450" i="1"/>
  <c r="Q8450" i="1" s="1"/>
  <c r="R8450" i="1" s="1"/>
  <c r="M8544" i="1"/>
  <c r="Q8544" i="1" s="1"/>
  <c r="R8544" i="1" s="1"/>
  <c r="M8301" i="1"/>
  <c r="Q8301" i="1" s="1"/>
  <c r="R8301" i="1" s="1"/>
  <c r="M8303" i="1"/>
  <c r="Q8303" i="1" s="1"/>
  <c r="R8303" i="1" s="1"/>
  <c r="M8487" i="1"/>
  <c r="Q8487" i="1" s="1"/>
  <c r="R8487" i="1" s="1"/>
  <c r="M8449" i="1"/>
  <c r="Q8449" i="1" s="1"/>
  <c r="R8449" i="1" s="1"/>
  <c r="M8551" i="1"/>
  <c r="Q8551" i="1" s="1"/>
  <c r="R8551" i="1" s="1"/>
  <c r="M8312" i="1"/>
  <c r="Q8312" i="1" s="1"/>
  <c r="R8312" i="1" s="1"/>
  <c r="M161" i="1"/>
  <c r="M83" i="1"/>
  <c r="Q83" i="1" s="1"/>
  <c r="R83" i="1" s="1"/>
  <c r="M339" i="1"/>
  <c r="Q339" i="1" s="1"/>
  <c r="R339" i="1" s="1"/>
  <c r="M209" i="1"/>
  <c r="Q209" i="1" s="1"/>
  <c r="R209" i="1" s="1"/>
  <c r="M122" i="1"/>
  <c r="Q122" i="1" s="1"/>
  <c r="R122" i="1" s="1"/>
  <c r="M171" i="1"/>
  <c r="Q171" i="1" s="1"/>
  <c r="R171" i="1" s="1"/>
  <c r="M399" i="1"/>
  <c r="M125" i="1"/>
  <c r="Q125" i="1" s="1"/>
  <c r="R125" i="1" s="1"/>
  <c r="M181" i="1"/>
  <c r="M82" i="1"/>
  <c r="Q82" i="1" s="1"/>
  <c r="R82" i="1" s="1"/>
  <c r="M118" i="1"/>
  <c r="Q118" i="1" s="1"/>
  <c r="R118" i="1" s="1"/>
  <c r="M437" i="1"/>
  <c r="Q437" i="1" s="1"/>
  <c r="R437" i="1" s="1"/>
  <c r="M88" i="1"/>
  <c r="Q88" i="1" s="1"/>
  <c r="R88" i="1" s="1"/>
  <c r="M160" i="1"/>
  <c r="Q160" i="1" s="1"/>
  <c r="R160" i="1" s="1"/>
  <c r="M172" i="1"/>
  <c r="Q172" i="1" s="1"/>
  <c r="R172" i="1" s="1"/>
  <c r="M6" i="1"/>
  <c r="Q6" i="1" s="1"/>
  <c r="R6" i="1" s="1"/>
  <c r="M301" i="1"/>
  <c r="M296" i="1"/>
  <c r="Q296" i="1" s="1"/>
  <c r="R296" i="1" s="1"/>
  <c r="M170" i="1"/>
  <c r="Q170" i="1" s="1"/>
  <c r="R170" i="1" s="1"/>
  <c r="M180" i="1"/>
  <c r="Q180" i="1" s="1"/>
  <c r="R180" i="1" s="1"/>
  <c r="M247" i="1"/>
  <c r="Q247" i="1" s="1"/>
  <c r="R247" i="1" s="1"/>
  <c r="M49" i="1"/>
  <c r="Q49" i="1" s="1"/>
  <c r="R49" i="1" s="1"/>
  <c r="M215" i="1"/>
  <c r="M254" i="1"/>
  <c r="Q254" i="1" s="1"/>
  <c r="R254" i="1" s="1"/>
  <c r="M130" i="1"/>
  <c r="Q130" i="1" s="1"/>
  <c r="R130" i="1" s="1"/>
  <c r="M164" i="1"/>
  <c r="Q164" i="1" s="1"/>
  <c r="R164" i="1" s="1"/>
  <c r="M5" i="1"/>
  <c r="Q5" i="1" s="1"/>
  <c r="R5" i="1" s="1"/>
  <c r="M56" i="1"/>
  <c r="Q56" i="1" s="1"/>
  <c r="R56" i="1" s="1"/>
  <c r="M166" i="1"/>
  <c r="Q166" i="1" s="1"/>
  <c r="R166" i="1" s="1"/>
  <c r="M86" i="1"/>
  <c r="Q86" i="1" s="1"/>
  <c r="R86" i="1" s="1"/>
  <c r="M282" i="1"/>
  <c r="Q282" i="1" s="1"/>
  <c r="R282" i="1" s="1"/>
  <c r="M184" i="1"/>
  <c r="Q184" i="1" s="1"/>
  <c r="R184" i="1" s="1"/>
  <c r="M175" i="1"/>
  <c r="Q175" i="1" s="1"/>
  <c r="R175" i="1" s="1"/>
  <c r="M110" i="1"/>
  <c r="Q110" i="1" s="1"/>
  <c r="R110" i="1" s="1"/>
  <c r="M20" i="1"/>
  <c r="Q20" i="1" s="1"/>
  <c r="R20" i="1" s="1"/>
  <c r="M52" i="1"/>
  <c r="Q52" i="1" s="1"/>
  <c r="R52" i="1" s="1"/>
  <c r="M47" i="1"/>
  <c r="Q47" i="1" s="1"/>
  <c r="R47" i="1" s="1"/>
  <c r="M410" i="1"/>
  <c r="Q410" i="1" s="1"/>
  <c r="R410" i="1" s="1"/>
  <c r="M379" i="1"/>
  <c r="M169" i="1"/>
  <c r="Q169" i="1" s="1"/>
  <c r="R169" i="1" s="1"/>
  <c r="M449" i="1"/>
  <c r="Q449" i="1" s="1"/>
  <c r="R449" i="1" s="1"/>
  <c r="M383" i="1"/>
  <c r="Q383" i="1" s="1"/>
  <c r="R383" i="1" s="1"/>
  <c r="M373" i="1"/>
  <c r="Q373" i="1" s="1"/>
  <c r="R373" i="1" s="1"/>
  <c r="M269" i="1"/>
  <c r="Q269" i="1" s="1"/>
  <c r="R269" i="1" s="1"/>
  <c r="M392" i="1"/>
  <c r="Q392" i="1" s="1"/>
  <c r="R392" i="1" s="1"/>
  <c r="M229" i="1"/>
  <c r="Q229" i="1" s="1"/>
  <c r="R229" i="1" s="1"/>
  <c r="M219" i="1"/>
  <c r="M94" i="1"/>
  <c r="Q94" i="1" s="1"/>
  <c r="R94" i="1" s="1"/>
  <c r="M99" i="1"/>
  <c r="M66" i="1"/>
  <c r="Q66" i="1" s="1"/>
  <c r="R66" i="1" s="1"/>
  <c r="M119" i="1"/>
  <c r="Q119" i="1" s="1"/>
  <c r="R119" i="1" s="1"/>
  <c r="M304" i="1"/>
  <c r="Q304" i="1" s="1"/>
  <c r="R304" i="1" s="1"/>
  <c r="M214" i="1"/>
  <c r="Q214" i="1" s="1"/>
  <c r="R214" i="1" s="1"/>
  <c r="M448" i="1"/>
  <c r="Q448" i="1" s="1"/>
  <c r="R448" i="1" s="1"/>
  <c r="M298" i="1"/>
  <c r="Q298" i="1" s="1"/>
  <c r="R298" i="1" s="1"/>
  <c r="M321" i="1"/>
  <c r="Q321" i="1" s="1"/>
  <c r="R321" i="1" s="1"/>
  <c r="M73" i="1"/>
  <c r="Q73" i="1" s="1"/>
  <c r="R73" i="1" s="1"/>
  <c r="M153" i="1"/>
  <c r="Q153" i="1" s="1"/>
  <c r="R153" i="1" s="1"/>
  <c r="M317" i="1"/>
  <c r="Q317" i="1" s="1"/>
  <c r="R317" i="1" s="1"/>
  <c r="M327" i="1"/>
  <c r="Q327" i="1" s="1"/>
  <c r="R327" i="1" s="1"/>
  <c r="M222" i="1"/>
  <c r="Q222" i="1" s="1"/>
  <c r="R222" i="1" s="1"/>
  <c r="M323" i="1"/>
  <c r="Q323" i="1" s="1"/>
  <c r="R323" i="1" s="1"/>
  <c r="M33" i="1"/>
  <c r="M29" i="1"/>
  <c r="Q29" i="1" s="1"/>
  <c r="R29" i="1" s="1"/>
  <c r="M394" i="1"/>
  <c r="M386" i="1"/>
  <c r="Q386" i="1" s="1"/>
  <c r="R386" i="1" s="1"/>
  <c r="M131" i="1"/>
  <c r="Q131" i="1" s="1"/>
  <c r="R131" i="1" s="1"/>
  <c r="M205" i="1"/>
  <c r="Q205" i="1" s="1"/>
  <c r="R205" i="1" s="1"/>
  <c r="M302" i="1"/>
  <c r="Q302" i="1" s="1"/>
  <c r="R302" i="1" s="1"/>
  <c r="M445" i="1"/>
  <c r="Q445" i="1" s="1"/>
  <c r="R445" i="1" s="1"/>
  <c r="M311" i="1"/>
  <c r="M277" i="1"/>
  <c r="Q277" i="1" s="1"/>
  <c r="R277" i="1" s="1"/>
  <c r="M441" i="1"/>
  <c r="Q441" i="1" s="1"/>
  <c r="R441" i="1" s="1"/>
  <c r="M334" i="1"/>
  <c r="Q334" i="1" s="1"/>
  <c r="R334" i="1" s="1"/>
  <c r="M303" i="1"/>
  <c r="Q303" i="1" s="1"/>
  <c r="R303" i="1" s="1"/>
  <c r="M38" i="1"/>
  <c r="Q38" i="1" s="1"/>
  <c r="R38" i="1" s="1"/>
  <c r="M415" i="1"/>
  <c r="Q415" i="1" s="1"/>
  <c r="R415" i="1" s="1"/>
  <c r="M275" i="1"/>
  <c r="Q275" i="1" s="1"/>
  <c r="R275" i="1" s="1"/>
  <c r="M221" i="1"/>
  <c r="M218" i="1"/>
  <c r="Q218" i="1" s="1"/>
  <c r="R218" i="1" s="1"/>
  <c r="M3" i="1"/>
  <c r="Q3" i="1" s="1"/>
  <c r="R3" i="1" s="1"/>
  <c r="M24" i="1"/>
  <c r="Q24" i="1" s="1"/>
  <c r="R24" i="1" s="1"/>
  <c r="M8" i="1"/>
  <c r="Q8" i="1" s="1"/>
  <c r="R8" i="1" s="1"/>
  <c r="M183" i="1"/>
  <c r="Q183" i="1" s="1"/>
  <c r="R183" i="1" s="1"/>
  <c r="M291" i="1"/>
  <c r="Q291" i="1" s="1"/>
  <c r="R291" i="1" s="1"/>
  <c r="M267" i="1"/>
  <c r="Q267" i="1" s="1"/>
  <c r="R267" i="1" s="1"/>
  <c r="M258" i="1"/>
  <c r="Q258" i="1" s="1"/>
  <c r="R258" i="1" s="1"/>
  <c r="M23" i="1"/>
  <c r="Q23" i="1" s="1"/>
  <c r="R23" i="1" s="1"/>
  <c r="M274" i="1"/>
  <c r="M123" i="1"/>
  <c r="Q123" i="1" s="1"/>
  <c r="R123" i="1" s="1"/>
  <c r="M306" i="1"/>
  <c r="Q306" i="1" s="1"/>
  <c r="R306" i="1" s="1"/>
  <c r="M14" i="1"/>
  <c r="Q14" i="1" s="1"/>
  <c r="R14" i="1" s="1"/>
  <c r="M21" i="1"/>
  <c r="Q21" i="1" s="1"/>
  <c r="R21" i="1" s="1"/>
  <c r="M51" i="1"/>
  <c r="Q51" i="1" s="1"/>
  <c r="R51" i="1" s="1"/>
  <c r="M263" i="1"/>
  <c r="Q263" i="1" s="1"/>
  <c r="R263" i="1" s="1"/>
  <c r="M262" i="1"/>
  <c r="Q262" i="1" s="1"/>
  <c r="R262" i="1" s="1"/>
  <c r="M93" i="1"/>
  <c r="Q93" i="1" s="1"/>
  <c r="R93" i="1" s="1"/>
  <c r="M98" i="1"/>
  <c r="Q98" i="1" s="1"/>
  <c r="R98" i="1" s="1"/>
  <c r="M182" i="1"/>
  <c r="Q182" i="1" s="1"/>
  <c r="R182" i="1" s="1"/>
  <c r="M305" i="1"/>
  <c r="Q305" i="1" s="1"/>
  <c r="R305" i="1" s="1"/>
  <c r="M107" i="1"/>
  <c r="Q107" i="1" s="1"/>
  <c r="R107" i="1" s="1"/>
  <c r="M67" i="1"/>
  <c r="Q67" i="1" s="1"/>
  <c r="R67" i="1" s="1"/>
  <c r="M244" i="1"/>
  <c r="M289" i="1"/>
  <c r="Q289" i="1" s="1"/>
  <c r="R289" i="1" s="1"/>
  <c r="M276" i="1"/>
  <c r="M104" i="1"/>
  <c r="Q104" i="1" s="1"/>
  <c r="R104" i="1" s="1"/>
  <c r="M168" i="1"/>
  <c r="Q168" i="1" s="1"/>
  <c r="R168" i="1" s="1"/>
  <c r="M145" i="1"/>
  <c r="Q145" i="1" s="1"/>
  <c r="R145" i="1" s="1"/>
  <c r="M189" i="1"/>
  <c r="Q189" i="1" s="1"/>
  <c r="R189" i="1" s="1"/>
  <c r="M266" i="1"/>
  <c r="Q266" i="1" s="1"/>
  <c r="R266" i="1" s="1"/>
  <c r="M431" i="1"/>
  <c r="Q431" i="1" s="1"/>
  <c r="R431" i="1" s="1"/>
  <c r="M426" i="1"/>
  <c r="Q426" i="1" s="1"/>
  <c r="R426" i="1" s="1"/>
  <c r="M147" i="1"/>
  <c r="Q147" i="1" s="1"/>
  <c r="R147" i="1" s="1"/>
  <c r="M320" i="1"/>
  <c r="Q320" i="1" s="1"/>
  <c r="R320" i="1" s="1"/>
  <c r="M116" i="1"/>
  <c r="Q116" i="1" s="1"/>
  <c r="R116" i="1" s="1"/>
  <c r="M316" i="1"/>
  <c r="Q316" i="1" s="1"/>
  <c r="R316" i="1" s="1"/>
  <c r="M264" i="1"/>
  <c r="Q264" i="1" s="1"/>
  <c r="R264" i="1" s="1"/>
  <c r="M450" i="1"/>
  <c r="Q450" i="1" s="1"/>
  <c r="R450" i="1" s="1"/>
  <c r="M384" i="1"/>
  <c r="Q384" i="1" s="1"/>
  <c r="R384" i="1" s="1"/>
  <c r="M428" i="1"/>
  <c r="Q428" i="1" s="1"/>
  <c r="R428" i="1" s="1"/>
  <c r="M195" i="1"/>
  <c r="Q195" i="1" s="1"/>
  <c r="R195" i="1" s="1"/>
  <c r="M381" i="1"/>
  <c r="Q381" i="1" s="1"/>
  <c r="R381" i="1" s="1"/>
  <c r="M340" i="1"/>
  <c r="Q340" i="1" s="1"/>
  <c r="R340" i="1" s="1"/>
  <c r="M368" i="1"/>
  <c r="Q368" i="1" s="1"/>
  <c r="R368" i="1" s="1"/>
  <c r="M293" i="1"/>
  <c r="Q293" i="1" s="1"/>
  <c r="R293" i="1" s="1"/>
  <c r="M108" i="1"/>
  <c r="Q108" i="1" s="1"/>
  <c r="R108" i="1" s="1"/>
  <c r="M126" i="1"/>
  <c r="Q126" i="1" s="1"/>
  <c r="R126" i="1" s="1"/>
  <c r="M225" i="1"/>
  <c r="Q225" i="1" s="1"/>
  <c r="R225" i="1" s="1"/>
  <c r="M220" i="1"/>
  <c r="Q220" i="1" s="1"/>
  <c r="R220" i="1" s="1"/>
  <c r="M273" i="1"/>
  <c r="Q273" i="1" s="1"/>
  <c r="R273" i="1" s="1"/>
  <c r="M370" i="1"/>
  <c r="Q370" i="1" s="1"/>
  <c r="R370" i="1" s="1"/>
  <c r="M78" i="1"/>
  <c r="Q78" i="1" s="1"/>
  <c r="R78" i="1" s="1"/>
  <c r="M325" i="1"/>
  <c r="Q325" i="1" s="1"/>
  <c r="R325" i="1" s="1"/>
  <c r="M54" i="1"/>
  <c r="Q54" i="1" s="1"/>
  <c r="R54" i="1" s="1"/>
  <c r="M240" i="1"/>
  <c r="M365" i="1"/>
  <c r="Q365" i="1" s="1"/>
  <c r="R365" i="1" s="1"/>
  <c r="M46" i="1"/>
  <c r="Q46" i="1" s="1"/>
  <c r="R46" i="1" s="1"/>
  <c r="M129" i="1"/>
  <c r="Q129" i="1" s="1"/>
  <c r="R129" i="1" s="1"/>
  <c r="M224" i="1"/>
  <c r="Q224" i="1" s="1"/>
  <c r="R224" i="1" s="1"/>
  <c r="M198" i="1"/>
  <c r="Q198" i="1" s="1"/>
  <c r="R198" i="1" s="1"/>
  <c r="M414" i="1"/>
  <c r="Q414" i="1" s="1"/>
  <c r="R414" i="1" s="1"/>
  <c r="M156" i="1"/>
  <c r="Q156" i="1" s="1"/>
  <c r="R156" i="1" s="1"/>
  <c r="M239" i="1"/>
  <c r="M167" i="1"/>
  <c r="Q167" i="1" s="1"/>
  <c r="R167" i="1" s="1"/>
  <c r="M165" i="1"/>
  <c r="Q165" i="1" s="1"/>
  <c r="R165" i="1" s="1"/>
  <c r="M89" i="1"/>
  <c r="Q89" i="1" s="1"/>
  <c r="R89" i="1" s="1"/>
  <c r="M318" i="1"/>
  <c r="Q318" i="1" s="1"/>
  <c r="R318" i="1" s="1"/>
  <c r="M2" i="1"/>
  <c r="Q2" i="1" s="1"/>
  <c r="R2" i="1" s="1"/>
  <c r="M376" i="1"/>
  <c r="Q376" i="1" s="1"/>
  <c r="R376" i="1" s="1"/>
  <c r="M396" i="1"/>
  <c r="Q396" i="1" s="1"/>
  <c r="R396" i="1" s="1"/>
  <c r="M12" i="1"/>
  <c r="Q12" i="1" s="1"/>
  <c r="R12" i="1" s="1"/>
  <c r="M53" i="1"/>
  <c r="Q53" i="1" s="1"/>
  <c r="R53" i="1" s="1"/>
  <c r="M134" i="1"/>
  <c r="M419" i="1"/>
  <c r="M409" i="1"/>
  <c r="Q409" i="1" s="1"/>
  <c r="R409" i="1" s="1"/>
  <c r="M112" i="1"/>
  <c r="Q112" i="1" s="1"/>
  <c r="R112" i="1" s="1"/>
  <c r="M203" i="1"/>
  <c r="Q203" i="1" s="1"/>
  <c r="R203" i="1" s="1"/>
  <c r="M286" i="1"/>
  <c r="Q286" i="1" s="1"/>
  <c r="R286" i="1" s="1"/>
  <c r="M149" i="1"/>
  <c r="M313" i="1"/>
  <c r="Q313" i="1" s="1"/>
  <c r="R313" i="1" s="1"/>
  <c r="M10" i="1"/>
  <c r="M176" i="1"/>
  <c r="Q176" i="1" s="1"/>
  <c r="R176" i="1" s="1"/>
  <c r="M391" i="1"/>
  <c r="Q391" i="1" s="1"/>
  <c r="R391" i="1" s="1"/>
  <c r="M202" i="1"/>
  <c r="Q202" i="1" s="1"/>
  <c r="R202" i="1" s="1"/>
  <c r="M288" i="1"/>
  <c r="Q288" i="1" s="1"/>
  <c r="R288" i="1" s="1"/>
  <c r="M272" i="1"/>
  <c r="Q272" i="1" s="1"/>
  <c r="R272" i="1" s="1"/>
  <c r="M404" i="1"/>
  <c r="Q404" i="1" s="1"/>
  <c r="R404" i="1" s="1"/>
  <c r="M380" i="1"/>
  <c r="Q380" i="1" s="1"/>
  <c r="R380" i="1" s="1"/>
  <c r="M26" i="1"/>
  <c r="Q26" i="1" s="1"/>
  <c r="R26" i="1" s="1"/>
  <c r="M400" i="1"/>
  <c r="Q400" i="1" s="1"/>
  <c r="R400" i="1" s="1"/>
  <c r="M141" i="1"/>
  <c r="Q141" i="1" s="1"/>
  <c r="R141" i="1" s="1"/>
  <c r="M447" i="1"/>
  <c r="Q447" i="1" s="1"/>
  <c r="R447" i="1" s="1"/>
  <c r="M315" i="1"/>
  <c r="Q315" i="1" s="1"/>
  <c r="R315" i="1" s="1"/>
  <c r="M74" i="1"/>
  <c r="Q74" i="1" s="1"/>
  <c r="R74" i="1" s="1"/>
  <c r="M148" i="1"/>
  <c r="M63" i="1"/>
  <c r="Q63" i="1" s="1"/>
  <c r="R63" i="1" s="1"/>
  <c r="M446" i="1"/>
  <c r="Q446" i="1" s="1"/>
  <c r="R446" i="1" s="1"/>
  <c r="M319" i="1"/>
  <c r="Q319" i="1" s="1"/>
  <c r="R319" i="1" s="1"/>
  <c r="M308" i="1"/>
  <c r="Q308" i="1" s="1"/>
  <c r="R308" i="1" s="1"/>
  <c r="M154" i="1"/>
  <c r="Q154" i="1" s="1"/>
  <c r="R154" i="1" s="1"/>
  <c r="M152" i="1"/>
  <c r="Q152" i="1" s="1"/>
  <c r="R152" i="1" s="1"/>
  <c r="M331" i="1"/>
  <c r="Q331" i="1" s="1"/>
  <c r="R331" i="1" s="1"/>
  <c r="M330" i="1"/>
  <c r="Q330" i="1" s="1"/>
  <c r="R330" i="1" s="1"/>
  <c r="M326" i="1"/>
  <c r="Q326" i="1" s="1"/>
  <c r="R326" i="1" s="1"/>
  <c r="M292" i="1"/>
  <c r="Q292" i="1" s="1"/>
  <c r="R292" i="1" s="1"/>
  <c r="M256" i="1"/>
  <c r="Q256" i="1" s="1"/>
  <c r="R256" i="1" s="1"/>
  <c r="M101" i="1"/>
  <c r="Q101" i="1" s="1"/>
  <c r="R101" i="1" s="1"/>
  <c r="M299" i="1"/>
  <c r="Q299" i="1" s="1"/>
  <c r="R299" i="1" s="1"/>
  <c r="M398" i="1"/>
  <c r="Q398" i="1" s="1"/>
  <c r="R398" i="1" s="1"/>
  <c r="M37" i="1"/>
  <c r="Q37" i="1" s="1"/>
  <c r="R37" i="1" s="1"/>
  <c r="M128" i="1"/>
  <c r="Q128" i="1" s="1"/>
  <c r="R128" i="1" s="1"/>
  <c r="M235" i="1"/>
  <c r="Q235" i="1" s="1"/>
  <c r="R235" i="1" s="1"/>
  <c r="M377" i="1"/>
  <c r="Q377" i="1" s="1"/>
  <c r="R377" i="1" s="1"/>
  <c r="M143" i="1"/>
  <c r="Q143" i="1" s="1"/>
  <c r="R143" i="1" s="1"/>
  <c r="M81" i="1"/>
  <c r="Q81" i="1" s="1"/>
  <c r="R81" i="1" s="1"/>
  <c r="M19" i="1"/>
  <c r="Q19" i="1" s="1"/>
  <c r="R19" i="1" s="1"/>
  <c r="M41" i="1"/>
  <c r="Q41" i="1" s="1"/>
  <c r="R41" i="1" s="1"/>
  <c r="M268" i="1"/>
  <c r="Q268" i="1" s="1"/>
  <c r="R268" i="1" s="1"/>
  <c r="M372" i="1"/>
  <c r="Q372" i="1" s="1"/>
  <c r="R372" i="1" s="1"/>
  <c r="M173" i="1"/>
  <c r="Q173" i="1" s="1"/>
  <c r="R173" i="1" s="1"/>
  <c r="M106" i="1"/>
  <c r="Q106" i="1" s="1"/>
  <c r="R106" i="1" s="1"/>
  <c r="M70" i="1"/>
  <c r="Q70" i="1" s="1"/>
  <c r="R70" i="1" s="1"/>
  <c r="M213" i="1"/>
  <c r="Q213" i="1" s="1"/>
  <c r="R213" i="1" s="1"/>
  <c r="M62" i="1"/>
  <c r="Q62" i="1" s="1"/>
  <c r="R62" i="1" s="1"/>
  <c r="M144" i="1"/>
  <c r="Q144" i="1" s="1"/>
  <c r="R144" i="1" s="1"/>
  <c r="M103" i="1"/>
  <c r="Q103" i="1" s="1"/>
  <c r="R103" i="1" s="1"/>
  <c r="M344" i="1"/>
  <c r="M40" i="1"/>
  <c r="Q40" i="1" s="1"/>
  <c r="R40" i="1" s="1"/>
  <c r="M393" i="1"/>
  <c r="Q393" i="1" s="1"/>
  <c r="R393" i="1" s="1"/>
  <c r="M427" i="1"/>
  <c r="Q427" i="1" s="1"/>
  <c r="R427" i="1" s="1"/>
  <c r="M285" i="1"/>
  <c r="Q285" i="1" s="1"/>
  <c r="R285" i="1" s="1"/>
  <c r="M237" i="1"/>
  <c r="Q237" i="1" s="1"/>
  <c r="R237" i="1" s="1"/>
  <c r="M367" i="1"/>
  <c r="Q367" i="1" s="1"/>
  <c r="R367" i="1" s="1"/>
  <c r="M4" i="1"/>
  <c r="Q4" i="1" s="1"/>
  <c r="R4" i="1" s="1"/>
  <c r="M32" i="1"/>
  <c r="Q32" i="1" s="1"/>
  <c r="R32" i="1" s="1"/>
  <c r="M210" i="1"/>
  <c r="Q210" i="1" s="1"/>
  <c r="R210" i="1" s="1"/>
  <c r="M290" i="1"/>
  <c r="M281" i="1"/>
  <c r="Q281" i="1" s="1"/>
  <c r="R281" i="1" s="1"/>
  <c r="M255" i="1"/>
  <c r="Q255" i="1" s="1"/>
  <c r="R255" i="1" s="1"/>
  <c r="M251" i="1"/>
  <c r="Q251" i="1" s="1"/>
  <c r="R251" i="1" s="1"/>
  <c r="M401" i="1"/>
  <c r="Q401" i="1" s="1"/>
  <c r="R401" i="1" s="1"/>
  <c r="M294" i="1"/>
  <c r="Q294" i="1" s="1"/>
  <c r="R294" i="1" s="1"/>
  <c r="M439" i="1"/>
  <c r="Q439" i="1" s="1"/>
  <c r="R439" i="1" s="1"/>
  <c r="M79" i="1"/>
  <c r="Q79" i="1" s="1"/>
  <c r="R79" i="1" s="1"/>
  <c r="M388" i="1"/>
  <c r="Q388" i="1" s="1"/>
  <c r="R388" i="1" s="1"/>
  <c r="M211" i="1"/>
  <c r="Q211" i="1" s="1"/>
  <c r="R211" i="1" s="1"/>
  <c r="M265" i="1"/>
  <c r="Q265" i="1" s="1"/>
  <c r="R265" i="1" s="1"/>
  <c r="M179" i="1"/>
  <c r="Q179" i="1" s="1"/>
  <c r="R179" i="1" s="1"/>
  <c r="M190" i="1"/>
  <c r="Q190" i="1" s="1"/>
  <c r="R190" i="1" s="1"/>
  <c r="M188" i="1"/>
  <c r="Q188" i="1" s="1"/>
  <c r="R188" i="1" s="1"/>
  <c r="M69" i="1"/>
  <c r="M364" i="1"/>
  <c r="Q364" i="1" s="1"/>
  <c r="R364" i="1" s="1"/>
  <c r="M15" i="1"/>
  <c r="Q15" i="1" s="1"/>
  <c r="R15" i="1" s="1"/>
  <c r="M28" i="1"/>
  <c r="Q28" i="1" s="1"/>
  <c r="R28" i="1" s="1"/>
  <c r="M34" i="1"/>
  <c r="Q34" i="1" s="1"/>
  <c r="R34" i="1" s="1"/>
  <c r="M297" i="1"/>
  <c r="Q297" i="1" s="1"/>
  <c r="R297" i="1" s="1"/>
  <c r="M142" i="1"/>
  <c r="Q142" i="1" s="1"/>
  <c r="R142" i="1" s="1"/>
  <c r="M140" i="1"/>
  <c r="Q140" i="1" s="1"/>
  <c r="R140" i="1" s="1"/>
  <c r="M452" i="1"/>
  <c r="Q452" i="1" s="1"/>
  <c r="R452" i="1" s="1"/>
  <c r="M333" i="1"/>
  <c r="Q333" i="1" s="1"/>
  <c r="R333" i="1" s="1"/>
  <c r="M84" i="1"/>
  <c r="Q84" i="1" s="1"/>
  <c r="R84" i="1" s="1"/>
  <c r="M7" i="1"/>
  <c r="Q7" i="1" s="1"/>
  <c r="R7" i="1" s="1"/>
  <c r="M328" i="1"/>
  <c r="Q328" i="1" s="1"/>
  <c r="R328" i="1" s="1"/>
  <c r="M420" i="1"/>
  <c r="Q420" i="1" s="1"/>
  <c r="R420" i="1" s="1"/>
  <c r="M246" i="1"/>
  <c r="Q246" i="1" s="1"/>
  <c r="R246" i="1" s="1"/>
  <c r="M242" i="1"/>
  <c r="Q242" i="1" s="1"/>
  <c r="R242" i="1" s="1"/>
  <c r="M137" i="1"/>
  <c r="M300" i="1"/>
  <c r="Q300" i="1" s="1"/>
  <c r="R300" i="1" s="1"/>
  <c r="M375" i="1"/>
  <c r="Q375" i="1" s="1"/>
  <c r="R375" i="1" s="1"/>
  <c r="M369" i="1"/>
  <c r="Q369" i="1" s="1"/>
  <c r="R369" i="1" s="1"/>
  <c r="M312" i="1"/>
  <c r="Q312" i="1" s="1"/>
  <c r="R312" i="1" s="1"/>
  <c r="M102" i="1"/>
  <c r="Q102" i="1" s="1"/>
  <c r="R102" i="1" s="1"/>
  <c r="M68" i="1"/>
  <c r="Q68" i="1" s="1"/>
  <c r="R68" i="1" s="1"/>
  <c r="M337" i="1"/>
  <c r="Q337" i="1" s="1"/>
  <c r="R337" i="1" s="1"/>
  <c r="M233" i="1"/>
  <c r="Q233" i="1" s="1"/>
  <c r="R233" i="1" s="1"/>
  <c r="M216" i="1"/>
  <c r="Q216" i="1" s="1"/>
  <c r="R216" i="1" s="1"/>
  <c r="M280" i="1"/>
  <c r="Q280" i="1" s="1"/>
  <c r="R280" i="1" s="1"/>
  <c r="M105" i="1"/>
  <c r="M64" i="1"/>
  <c r="Q64" i="1" s="1"/>
  <c r="R64" i="1" s="1"/>
  <c r="M87" i="1"/>
  <c r="Q87" i="1" s="1"/>
  <c r="R87" i="1" s="1"/>
  <c r="M191" i="1"/>
  <c r="Q191" i="1" s="1"/>
  <c r="R191" i="1" s="1"/>
  <c r="M417" i="1"/>
  <c r="Q417" i="1" s="1"/>
  <c r="R417" i="1" s="1"/>
  <c r="M413" i="1"/>
  <c r="M408" i="1"/>
  <c r="Q408" i="1" s="1"/>
  <c r="R408" i="1" s="1"/>
  <c r="M163" i="1"/>
  <c r="Q163" i="1" s="1"/>
  <c r="R163" i="1" s="1"/>
  <c r="M397" i="1"/>
  <c r="Q397" i="1" s="1"/>
  <c r="R397" i="1" s="1"/>
  <c r="M349" i="1"/>
  <c r="Q349" i="1" s="1"/>
  <c r="R349" i="1" s="1"/>
  <c r="M72" i="1"/>
  <c r="Q72" i="1" s="1"/>
  <c r="R72" i="1" s="1"/>
  <c r="M454" i="1"/>
  <c r="Q454" i="1" s="1"/>
  <c r="R454" i="1" s="1"/>
  <c r="M197" i="1"/>
  <c r="Q197" i="1" s="1"/>
  <c r="R197" i="1" s="1"/>
  <c r="M287" i="1"/>
  <c r="Q287" i="1" s="1"/>
  <c r="R287" i="1" s="1"/>
  <c r="M284" i="1"/>
  <c r="Q284" i="1" s="1"/>
  <c r="R284" i="1" s="1"/>
  <c r="M259" i="1"/>
  <c r="Q259" i="1" s="1"/>
  <c r="R259" i="1" s="1"/>
  <c r="M241" i="1"/>
  <c r="Q241" i="1" s="1"/>
  <c r="R241" i="1" s="1"/>
  <c r="M186" i="1"/>
  <c r="Q186" i="1" s="1"/>
  <c r="R186" i="1" s="1"/>
  <c r="M359" i="1"/>
  <c r="Q359" i="1" s="1"/>
  <c r="R359" i="1" s="1"/>
  <c r="M30" i="1"/>
  <c r="Q30" i="1" s="1"/>
  <c r="R30" i="1" s="1"/>
  <c r="M57" i="1"/>
  <c r="Q57" i="1" s="1"/>
  <c r="R57" i="1" s="1"/>
  <c r="M155" i="1"/>
  <c r="Q155" i="1" s="1"/>
  <c r="R155" i="1" s="1"/>
  <c r="M77" i="1"/>
  <c r="Q77" i="1" s="1"/>
  <c r="R77" i="1" s="1"/>
  <c r="M75" i="1"/>
  <c r="M422" i="1"/>
  <c r="Q422" i="1" s="1"/>
  <c r="R422" i="1" s="1"/>
  <c r="M271" i="1"/>
  <c r="Q271" i="1" s="1"/>
  <c r="R271" i="1" s="1"/>
  <c r="M139" i="1"/>
  <c r="Q139" i="1" s="1"/>
  <c r="R139" i="1" s="1"/>
  <c r="M136" i="1"/>
  <c r="Q136" i="1" s="1"/>
  <c r="R136" i="1" s="1"/>
  <c r="M178" i="1"/>
  <c r="Q178" i="1" s="1"/>
  <c r="R178" i="1" s="1"/>
  <c r="M352" i="1"/>
  <c r="Q352" i="1" s="1"/>
  <c r="R352" i="1" s="1"/>
  <c r="M11" i="1"/>
  <c r="Q11" i="1" s="1"/>
  <c r="R11" i="1" s="1"/>
  <c r="M132" i="1"/>
  <c r="M283" i="1"/>
  <c r="Q283" i="1" s="1"/>
  <c r="R283" i="1" s="1"/>
  <c r="M279" i="1"/>
  <c r="Q279" i="1" s="1"/>
  <c r="R279" i="1" s="1"/>
  <c r="M85" i="1"/>
  <c r="Q85" i="1" s="1"/>
  <c r="R85" i="1" s="1"/>
  <c r="M314" i="1"/>
  <c r="Q314" i="1" s="1"/>
  <c r="R314" i="1" s="1"/>
  <c r="M309" i="1"/>
  <c r="Q309" i="1" s="1"/>
  <c r="R309" i="1" s="1"/>
  <c r="M338" i="1"/>
  <c r="Q338" i="1" s="1"/>
  <c r="R338" i="1" s="1"/>
  <c r="M354" i="1"/>
  <c r="Q354" i="1" s="1"/>
  <c r="R354" i="1" s="1"/>
  <c r="M150" i="1"/>
  <c r="Q150" i="1" s="1"/>
  <c r="R150" i="1" s="1"/>
  <c r="M310" i="1"/>
  <c r="Q310" i="1" s="1"/>
  <c r="R310" i="1" s="1"/>
  <c r="M25" i="1"/>
  <c r="Q25" i="1" s="1"/>
  <c r="R25" i="1" s="1"/>
  <c r="M55" i="1"/>
  <c r="Q55" i="1" s="1"/>
  <c r="R55" i="1" s="1"/>
  <c r="M444" i="1"/>
  <c r="Q444" i="1" s="1"/>
  <c r="R444" i="1" s="1"/>
  <c r="M212" i="1"/>
  <c r="Q212" i="1" s="1"/>
  <c r="R212" i="1" s="1"/>
  <c r="M270" i="1"/>
  <c r="M295" i="1"/>
  <c r="Q295" i="1" s="1"/>
  <c r="R295" i="1" s="1"/>
  <c r="M95" i="1"/>
  <c r="Q95" i="1" s="1"/>
  <c r="R95" i="1" s="1"/>
  <c r="M100" i="1"/>
  <c r="Q100" i="1" s="1"/>
  <c r="R100" i="1" s="1"/>
  <c r="M405" i="1"/>
  <c r="Q405" i="1" s="1"/>
  <c r="R405" i="1" s="1"/>
  <c r="M438" i="1"/>
  <c r="Q438" i="1" s="1"/>
  <c r="R438" i="1" s="1"/>
  <c r="M336" i="1"/>
  <c r="Q336" i="1" s="1"/>
  <c r="R336" i="1" s="1"/>
  <c r="M120" i="1"/>
  <c r="Q120" i="1" s="1"/>
  <c r="R120" i="1" s="1"/>
  <c r="M234" i="1"/>
  <c r="M231" i="1"/>
  <c r="Q231" i="1" s="1"/>
  <c r="R231" i="1" s="1"/>
  <c r="M200" i="1"/>
  <c r="Q200" i="1" s="1"/>
  <c r="R200" i="1" s="1"/>
  <c r="M278" i="1"/>
  <c r="Q278" i="1" s="1"/>
  <c r="R278" i="1" s="1"/>
  <c r="M250" i="1"/>
  <c r="Q250" i="1" s="1"/>
  <c r="R250" i="1" s="1"/>
  <c r="M243" i="1"/>
  <c r="Q243" i="1" s="1"/>
  <c r="R243" i="1" s="1"/>
  <c r="M185" i="1"/>
  <c r="Q185" i="1" s="1"/>
  <c r="R185" i="1" s="1"/>
  <c r="M402" i="1"/>
  <c r="Q402" i="1" s="1"/>
  <c r="R402" i="1" s="1"/>
  <c r="M371" i="1"/>
  <c r="Q371" i="1" s="1"/>
  <c r="R371" i="1" s="1"/>
  <c r="M174" i="1"/>
  <c r="Q174" i="1" s="1"/>
  <c r="R174" i="1" s="1"/>
  <c r="M361" i="1"/>
  <c r="M357" i="1"/>
  <c r="Q357" i="1" s="1"/>
  <c r="R357" i="1" s="1"/>
  <c r="M50" i="1"/>
  <c r="Q50" i="1" s="1"/>
  <c r="R50" i="1" s="1"/>
  <c r="M208" i="1"/>
  <c r="Q208" i="1" s="1"/>
  <c r="R208" i="1" s="1"/>
  <c r="M59" i="1"/>
  <c r="Q59" i="1" s="1"/>
  <c r="R59" i="1" s="1"/>
  <c r="M433" i="1"/>
  <c r="Q433" i="1" s="1"/>
  <c r="R433" i="1" s="1"/>
  <c r="M432" i="1"/>
  <c r="Q432" i="1" s="1"/>
  <c r="R432" i="1" s="1"/>
  <c r="M412" i="1"/>
  <c r="Q412" i="1" s="1"/>
  <c r="R412" i="1" s="1"/>
  <c r="M159" i="1"/>
  <c r="Q159" i="1" s="1"/>
  <c r="R159" i="1" s="1"/>
  <c r="M92" i="1"/>
  <c r="Q92" i="1" s="1"/>
  <c r="R92" i="1" s="1"/>
  <c r="M97" i="1"/>
  <c r="Q97" i="1" s="1"/>
  <c r="R97" i="1" s="1"/>
  <c r="M403" i="1"/>
  <c r="Q403" i="1" s="1"/>
  <c r="R403" i="1" s="1"/>
  <c r="M358" i="1"/>
  <c r="Q358" i="1" s="1"/>
  <c r="R358" i="1" s="1"/>
  <c r="M353" i="1"/>
  <c r="Q353" i="1" s="1"/>
  <c r="R353" i="1" s="1"/>
  <c r="M9" i="1"/>
  <c r="Q9" i="1" s="1"/>
  <c r="R9" i="1" s="1"/>
  <c r="M44" i="1"/>
  <c r="Q44" i="1" s="1"/>
  <c r="R44" i="1" s="1"/>
  <c r="M385" i="1"/>
  <c r="Q385" i="1" s="1"/>
  <c r="R385" i="1" s="1"/>
  <c r="M135" i="1"/>
  <c r="Q135" i="1" s="1"/>
  <c r="R135" i="1" s="1"/>
  <c r="M435" i="1"/>
  <c r="Q435" i="1" s="1"/>
  <c r="R435" i="1" s="1"/>
  <c r="M162" i="1"/>
  <c r="Q162" i="1" s="1"/>
  <c r="R162" i="1" s="1"/>
  <c r="M177" i="1"/>
  <c r="Q177" i="1" s="1"/>
  <c r="R177" i="1" s="1"/>
  <c r="M442" i="1"/>
  <c r="Q442" i="1" s="1"/>
  <c r="R442" i="1" s="1"/>
  <c r="M158" i="1"/>
  <c r="M424" i="1"/>
  <c r="Q424" i="1" s="1"/>
  <c r="R424" i="1" s="1"/>
  <c r="M416" i="1"/>
  <c r="Q416" i="1" s="1"/>
  <c r="R416" i="1" s="1"/>
  <c r="M249" i="1"/>
  <c r="Q249" i="1" s="1"/>
  <c r="R249" i="1" s="1"/>
  <c r="M451" i="1"/>
  <c r="Q451" i="1" s="1"/>
  <c r="R451" i="1" s="1"/>
  <c r="M335" i="1"/>
  <c r="Q335" i="1" s="1"/>
  <c r="R335" i="1" s="1"/>
  <c r="M121" i="1"/>
  <c r="Q121" i="1" s="1"/>
  <c r="R121" i="1" s="1"/>
  <c r="M117" i="1"/>
  <c r="Q117" i="1" s="1"/>
  <c r="R117" i="1" s="1"/>
  <c r="M27" i="1"/>
  <c r="Q27" i="1" s="1"/>
  <c r="R27" i="1" s="1"/>
  <c r="M43" i="1"/>
  <c r="Q43" i="1" s="1"/>
  <c r="R43" i="1" s="1"/>
  <c r="M329" i="1"/>
  <c r="M238" i="1"/>
  <c r="M138" i="1"/>
  <c r="Q138" i="1" s="1"/>
  <c r="R138" i="1" s="1"/>
  <c r="M374" i="1"/>
  <c r="Q374" i="1" s="1"/>
  <c r="R374" i="1" s="1"/>
  <c r="M248" i="1"/>
  <c r="Q248" i="1" s="1"/>
  <c r="R248" i="1" s="1"/>
  <c r="M382" i="1"/>
  <c r="Q382" i="1" s="1"/>
  <c r="R382" i="1" s="1"/>
  <c r="M351" i="1"/>
  <c r="Q351" i="1" s="1"/>
  <c r="R351" i="1" s="1"/>
  <c r="M48" i="1"/>
  <c r="Q48" i="1" s="1"/>
  <c r="R48" i="1" s="1"/>
  <c r="M418" i="1"/>
  <c r="Q418" i="1" s="1"/>
  <c r="R418" i="1" s="1"/>
  <c r="M407" i="1"/>
  <c r="Q407" i="1" s="1"/>
  <c r="R407" i="1" s="1"/>
  <c r="M192" i="1"/>
  <c r="Q192" i="1" s="1"/>
  <c r="R192" i="1" s="1"/>
  <c r="M324" i="1"/>
  <c r="Q324" i="1" s="1"/>
  <c r="R324" i="1" s="1"/>
  <c r="M13" i="1"/>
  <c r="Q13" i="1" s="1"/>
  <c r="R13" i="1" s="1"/>
  <c r="M39" i="1"/>
  <c r="Q39" i="1" s="1"/>
  <c r="R39" i="1" s="1"/>
  <c r="M223" i="1"/>
  <c r="Q223" i="1" s="1"/>
  <c r="R223" i="1" s="1"/>
  <c r="M425" i="1"/>
  <c r="Q425" i="1" s="1"/>
  <c r="R425" i="1" s="1"/>
  <c r="M260" i="1"/>
  <c r="Q260" i="1" s="1"/>
  <c r="R260" i="1" s="1"/>
  <c r="M257" i="1"/>
  <c r="Q257" i="1" s="1"/>
  <c r="R257" i="1" s="1"/>
  <c r="M378" i="1"/>
  <c r="Q378" i="1" s="1"/>
  <c r="R378" i="1" s="1"/>
  <c r="M187" i="1"/>
  <c r="Q187" i="1" s="1"/>
  <c r="R187" i="1" s="1"/>
  <c r="M322" i="1"/>
  <c r="Q322" i="1" s="1"/>
  <c r="R322" i="1" s="1"/>
  <c r="M455" i="1"/>
  <c r="Q455" i="1" s="1"/>
  <c r="R455" i="1" s="1"/>
  <c r="M245" i="1"/>
  <c r="M201" i="1"/>
  <c r="Q201" i="1" s="1"/>
  <c r="R201" i="1" s="1"/>
  <c r="M236" i="1"/>
  <c r="Q236" i="1" s="1"/>
  <c r="R236" i="1" s="1"/>
  <c r="M345" i="1"/>
  <c r="Q345" i="1" s="1"/>
  <c r="R345" i="1" s="1"/>
  <c r="M341" i="1"/>
  <c r="Q341" i="1" s="1"/>
  <c r="R341" i="1" s="1"/>
  <c r="M80" i="1"/>
  <c r="Q80" i="1" s="1"/>
  <c r="R80" i="1" s="1"/>
  <c r="M350" i="1"/>
  <c r="Q350" i="1" s="1"/>
  <c r="R350" i="1" s="1"/>
  <c r="M76" i="1"/>
  <c r="Q76" i="1" s="1"/>
  <c r="R76" i="1" s="1"/>
  <c r="M35" i="1"/>
  <c r="M390" i="1"/>
  <c r="Q390" i="1" s="1"/>
  <c r="R390" i="1" s="1"/>
  <c r="M206" i="1"/>
  <c r="Q206" i="1" s="1"/>
  <c r="R206" i="1" s="1"/>
  <c r="M406" i="1"/>
  <c r="Q406" i="1" s="1"/>
  <c r="R406" i="1" s="1"/>
  <c r="M146" i="1"/>
  <c r="Q146" i="1" s="1"/>
  <c r="R146" i="1" s="1"/>
  <c r="M90" i="1"/>
  <c r="Q90" i="1" s="1"/>
  <c r="R90" i="1" s="1"/>
  <c r="M355" i="1"/>
  <c r="Q355" i="1" s="1"/>
  <c r="R355" i="1" s="1"/>
  <c r="M17" i="1"/>
  <c r="Q17" i="1" s="1"/>
  <c r="R17" i="1" s="1"/>
  <c r="M31" i="1"/>
  <c r="M207" i="1"/>
  <c r="Q207" i="1" s="1"/>
  <c r="R207" i="1" s="1"/>
  <c r="M423" i="1"/>
  <c r="M348" i="1"/>
  <c r="M389" i="1"/>
  <c r="Q389" i="1" s="1"/>
  <c r="R389" i="1" s="1"/>
  <c r="M443" i="1"/>
  <c r="Q443" i="1" s="1"/>
  <c r="R443" i="1" s="1"/>
  <c r="M226" i="1"/>
  <c r="Q226" i="1" s="1"/>
  <c r="R226" i="1" s="1"/>
  <c r="M434" i="1"/>
  <c r="Q434" i="1" s="1"/>
  <c r="R434" i="1" s="1"/>
  <c r="M421" i="1"/>
  <c r="M261" i="1"/>
  <c r="Q261" i="1" s="1"/>
  <c r="R261" i="1" s="1"/>
  <c r="M363" i="1"/>
  <c r="Q363" i="1" s="1"/>
  <c r="R363" i="1" s="1"/>
  <c r="M347" i="1"/>
  <c r="Q347" i="1" s="1"/>
  <c r="R347" i="1" s="1"/>
  <c r="M113" i="1"/>
  <c r="Q113" i="1" s="1"/>
  <c r="R113" i="1" s="1"/>
  <c r="M151" i="1"/>
  <c r="Q151" i="1" s="1"/>
  <c r="R151" i="1" s="1"/>
  <c r="M230" i="1"/>
  <c r="Q230" i="1" s="1"/>
  <c r="R230" i="1" s="1"/>
  <c r="M199" i="1"/>
  <c r="Q199" i="1" s="1"/>
  <c r="R199" i="1" s="1"/>
  <c r="M196" i="1"/>
  <c r="M58" i="1"/>
  <c r="Q58" i="1" s="1"/>
  <c r="R58" i="1" s="1"/>
  <c r="M91" i="1"/>
  <c r="Q91" i="1" s="1"/>
  <c r="R91" i="1" s="1"/>
  <c r="M96" i="1"/>
  <c r="Q96" i="1" s="1"/>
  <c r="R96" i="1" s="1"/>
  <c r="M440" i="1"/>
  <c r="Q440" i="1" s="1"/>
  <c r="R440" i="1" s="1"/>
  <c r="M124" i="1"/>
  <c r="Q124" i="1" s="1"/>
  <c r="R124" i="1" s="1"/>
  <c r="M307" i="1"/>
  <c r="Q307" i="1" s="1"/>
  <c r="R307" i="1" s="1"/>
  <c r="M111" i="1"/>
  <c r="Q111" i="1" s="1"/>
  <c r="R111" i="1" s="1"/>
  <c r="M362" i="1"/>
  <c r="Q362" i="1" s="1"/>
  <c r="R362" i="1" s="1"/>
  <c r="M71" i="1"/>
  <c r="Q71" i="1" s="1"/>
  <c r="R71" i="1" s="1"/>
  <c r="M22" i="1"/>
  <c r="M395" i="1"/>
  <c r="Q395" i="1" s="1"/>
  <c r="R395" i="1" s="1"/>
  <c r="M436" i="1"/>
  <c r="Q436" i="1" s="1"/>
  <c r="R436" i="1" s="1"/>
  <c r="M430" i="1"/>
  <c r="Q430" i="1" s="1"/>
  <c r="R430" i="1" s="1"/>
  <c r="M411" i="1"/>
  <c r="Q411" i="1" s="1"/>
  <c r="R411" i="1" s="1"/>
  <c r="M193" i="1"/>
  <c r="Q193" i="1" s="1"/>
  <c r="R193" i="1" s="1"/>
  <c r="M343" i="1"/>
  <c r="Q343" i="1" s="1"/>
  <c r="R343" i="1" s="1"/>
  <c r="M115" i="1"/>
  <c r="Q115" i="1" s="1"/>
  <c r="R115" i="1" s="1"/>
  <c r="M16" i="1"/>
  <c r="M42" i="1"/>
  <c r="M387" i="1"/>
  <c r="Q387" i="1" s="1"/>
  <c r="R387" i="1" s="1"/>
  <c r="M332" i="1"/>
  <c r="Q332" i="1" s="1"/>
  <c r="R332" i="1" s="1"/>
  <c r="M232" i="1"/>
  <c r="Q232" i="1" s="1"/>
  <c r="R232" i="1" s="1"/>
  <c r="M60" i="1"/>
  <c r="Q60" i="1" s="1"/>
  <c r="R60" i="1" s="1"/>
  <c r="M253" i="1"/>
  <c r="Q253" i="1" s="1"/>
  <c r="R253" i="1" s="1"/>
  <c r="M194" i="1"/>
  <c r="Q194" i="1" s="1"/>
  <c r="R194" i="1" s="1"/>
  <c r="M366" i="1"/>
  <c r="M356" i="1"/>
  <c r="Q356" i="1" s="1"/>
  <c r="R356" i="1" s="1"/>
  <c r="M36" i="1"/>
  <c r="Q36" i="1" s="1"/>
  <c r="R36" i="1" s="1"/>
  <c r="M127" i="1"/>
  <c r="Q127" i="1" s="1"/>
  <c r="R127" i="1" s="1"/>
  <c r="M61" i="1"/>
  <c r="Q61" i="1" s="1"/>
  <c r="R61" i="1" s="1"/>
  <c r="M109" i="1"/>
  <c r="Q109" i="1" s="1"/>
  <c r="R109" i="1" s="1"/>
  <c r="M360" i="1"/>
  <c r="M453" i="1"/>
  <c r="Q453" i="1" s="1"/>
  <c r="R453" i="1" s="1"/>
  <c r="M228" i="1"/>
  <c r="Q228" i="1" s="1"/>
  <c r="R228" i="1" s="1"/>
  <c r="M217" i="1"/>
  <c r="Q217" i="1" s="1"/>
  <c r="R217" i="1" s="1"/>
  <c r="M204" i="1"/>
  <c r="Q204" i="1" s="1"/>
  <c r="R204" i="1" s="1"/>
  <c r="M65" i="1"/>
  <c r="Q65" i="1" s="1"/>
  <c r="R65" i="1" s="1"/>
  <c r="M157" i="1"/>
  <c r="Q157" i="1" s="1"/>
  <c r="R157" i="1" s="1"/>
  <c r="M346" i="1"/>
  <c r="Q346" i="1" s="1"/>
  <c r="R346" i="1" s="1"/>
  <c r="M18" i="1"/>
  <c r="Q18" i="1" s="1"/>
  <c r="R18" i="1" s="1"/>
  <c r="M133" i="1"/>
  <c r="Q133" i="1" s="1"/>
  <c r="R133" i="1" s="1"/>
  <c r="M429" i="1"/>
  <c r="Q429" i="1" s="1"/>
  <c r="R429" i="1" s="1"/>
  <c r="M252" i="1"/>
  <c r="Q252" i="1" s="1"/>
  <c r="R252" i="1" s="1"/>
  <c r="M342" i="1"/>
  <c r="Q342" i="1" s="1"/>
  <c r="R342" i="1" s="1"/>
  <c r="M114" i="1"/>
  <c r="Q114" i="1" s="1"/>
  <c r="R114" i="1" s="1"/>
  <c r="M45" i="1"/>
  <c r="Q45" i="1" s="1"/>
  <c r="R45" i="1" s="1"/>
  <c r="M227" i="1"/>
  <c r="Q227" i="1" s="1"/>
  <c r="R227" i="1" s="1"/>
  <c r="M7442" i="1"/>
  <c r="Q7442" i="1" s="1"/>
  <c r="R7442" i="1" s="1"/>
  <c r="M7423" i="1"/>
  <c r="Q7423" i="1" s="1"/>
  <c r="R7423" i="1" s="1"/>
  <c r="M7455" i="1"/>
  <c r="Q7455" i="1" s="1"/>
  <c r="R7455" i="1" s="1"/>
  <c r="M6663" i="1"/>
  <c r="Q6663" i="1" s="1"/>
  <c r="R6663" i="1" s="1"/>
  <c r="M7510" i="1"/>
  <c r="Q7510" i="1" s="1"/>
  <c r="R7510" i="1" s="1"/>
  <c r="M7580" i="1"/>
  <c r="Q7580" i="1" s="1"/>
  <c r="R7580" i="1" s="1"/>
  <c r="M7297" i="1"/>
  <c r="Q7297" i="1" s="1"/>
  <c r="R7297" i="1" s="1"/>
  <c r="M7035" i="1"/>
  <c r="Q7035" i="1" s="1"/>
  <c r="R7035" i="1" s="1"/>
  <c r="M7450" i="1"/>
  <c r="Q7450" i="1" s="1"/>
  <c r="R7450" i="1" s="1"/>
  <c r="M6749" i="1"/>
  <c r="Q6749" i="1" s="1"/>
  <c r="R6749" i="1" s="1"/>
  <c r="M6845" i="1"/>
  <c r="Q6845" i="1" s="1"/>
  <c r="R6845" i="1" s="1"/>
  <c r="M7452" i="1"/>
  <c r="Q7452" i="1" s="1"/>
  <c r="R7452" i="1" s="1"/>
  <c r="M7230" i="1"/>
  <c r="Q7230" i="1" s="1"/>
  <c r="R7230" i="1" s="1"/>
  <c r="M7050" i="1"/>
  <c r="Q7050" i="1" s="1"/>
  <c r="R7050" i="1" s="1"/>
  <c r="M7046" i="1"/>
  <c r="Q7046" i="1" s="1"/>
  <c r="R7046" i="1" s="1"/>
  <c r="M6651" i="1"/>
  <c r="Q6651" i="1" s="1"/>
  <c r="R6651" i="1" s="1"/>
  <c r="M7579" i="1"/>
  <c r="Q7579" i="1" s="1"/>
  <c r="R7579" i="1" s="1"/>
  <c r="M7049" i="1"/>
  <c r="Q7049" i="1" s="1"/>
  <c r="R7049" i="1" s="1"/>
  <c r="M7386" i="1"/>
  <c r="M6642" i="1"/>
  <c r="M6625" i="1"/>
  <c r="Q6625" i="1" s="1"/>
  <c r="R6625" i="1" s="1"/>
  <c r="M6649" i="1"/>
  <c r="Q6649" i="1" s="1"/>
  <c r="R6649" i="1" s="1"/>
  <c r="M7098" i="1"/>
  <c r="Q7098" i="1" s="1"/>
  <c r="R7098" i="1" s="1"/>
  <c r="M6791" i="1"/>
  <c r="Q6791" i="1" s="1"/>
  <c r="R6791" i="1" s="1"/>
  <c r="M7258" i="1"/>
  <c r="Q7258" i="1" s="1"/>
  <c r="R7258" i="1" s="1"/>
  <c r="M6616" i="1"/>
  <c r="Q6616" i="1" s="1"/>
  <c r="R6616" i="1" s="1"/>
  <c r="M6595" i="1"/>
  <c r="Q6595" i="1" s="1"/>
  <c r="R6595" i="1" s="1"/>
  <c r="M6930" i="1"/>
  <c r="Q6930" i="1" s="1"/>
  <c r="R6930" i="1" s="1"/>
  <c r="M7461" i="1"/>
  <c r="Q7461" i="1" s="1"/>
  <c r="R7461" i="1" s="1"/>
  <c r="M6637" i="1"/>
  <c r="Q6637" i="1" s="1"/>
  <c r="R6637" i="1" s="1"/>
  <c r="M6686" i="1"/>
  <c r="Q6686" i="1" s="1"/>
  <c r="R6686" i="1" s="1"/>
  <c r="M6931" i="1"/>
  <c r="Q6931" i="1" s="1"/>
  <c r="R6931" i="1" s="1"/>
  <c r="M7451" i="1"/>
  <c r="Q7451" i="1" s="1"/>
  <c r="R7451" i="1" s="1"/>
  <c r="M7525" i="1"/>
  <c r="Q7525" i="1" s="1"/>
  <c r="R7525" i="1" s="1"/>
  <c r="M7139" i="1"/>
  <c r="Q7139" i="1" s="1"/>
  <c r="R7139" i="1" s="1"/>
  <c r="M7090" i="1"/>
  <c r="Q7090" i="1" s="1"/>
  <c r="R7090" i="1" s="1"/>
  <c r="M7433" i="1"/>
  <c r="Q7433" i="1" s="1"/>
  <c r="R7433" i="1" s="1"/>
  <c r="M6676" i="1"/>
  <c r="Q6676" i="1" s="1"/>
  <c r="R6676" i="1" s="1"/>
  <c r="M7513" i="1"/>
  <c r="Q7513" i="1" s="1"/>
  <c r="R7513" i="1" s="1"/>
  <c r="M6646" i="1"/>
  <c r="Q6646" i="1" s="1"/>
  <c r="R6646" i="1" s="1"/>
  <c r="M6618" i="1"/>
  <c r="M7393" i="1"/>
  <c r="Q7393" i="1" s="1"/>
  <c r="R7393" i="1" s="1"/>
  <c r="M6957" i="1"/>
  <c r="Q6957" i="1" s="1"/>
  <c r="R6957" i="1" s="1"/>
  <c r="M7524" i="1"/>
  <c r="Q7524" i="1" s="1"/>
  <c r="R7524" i="1" s="1"/>
  <c r="M7566" i="1"/>
  <c r="Q7566" i="1" s="1"/>
  <c r="R7566" i="1" s="1"/>
  <c r="M7156" i="1"/>
  <c r="Q7156" i="1" s="1"/>
  <c r="R7156" i="1" s="1"/>
  <c r="M7034" i="1"/>
  <c r="Q7034" i="1" s="1"/>
  <c r="R7034" i="1" s="1"/>
  <c r="M6820" i="1"/>
  <c r="Q6820" i="1" s="1"/>
  <c r="R6820" i="1" s="1"/>
  <c r="M6629" i="1"/>
  <c r="Q6629" i="1" s="1"/>
  <c r="R6629" i="1" s="1"/>
  <c r="M7454" i="1"/>
  <c r="Q7454" i="1" s="1"/>
  <c r="R7454" i="1" s="1"/>
  <c r="M6701" i="1"/>
  <c r="Q6701" i="1" s="1"/>
  <c r="R6701" i="1" s="1"/>
  <c r="M6635" i="1"/>
  <c r="M7456" i="1"/>
  <c r="Q7456" i="1" s="1"/>
  <c r="R7456" i="1" s="1"/>
  <c r="M6653" i="1"/>
  <c r="Q6653" i="1" s="1"/>
  <c r="R6653" i="1" s="1"/>
  <c r="M6615" i="1"/>
  <c r="Q6615" i="1" s="1"/>
  <c r="R6615" i="1" s="1"/>
  <c r="M6659" i="1"/>
  <c r="Q6659" i="1" s="1"/>
  <c r="R6659" i="1" s="1"/>
  <c r="M6584" i="1"/>
  <c r="M6822" i="1"/>
  <c r="Q6822" i="1" s="1"/>
  <c r="R6822" i="1" s="1"/>
  <c r="M7042" i="1"/>
  <c r="Q7042" i="1" s="1"/>
  <c r="R7042" i="1" s="1"/>
  <c r="M7210" i="1"/>
  <c r="Q7210" i="1" s="1"/>
  <c r="R7210" i="1" s="1"/>
  <c r="M6841" i="1"/>
  <c r="Q6841" i="1" s="1"/>
  <c r="R6841" i="1" s="1"/>
  <c r="M7512" i="1"/>
  <c r="Q7512" i="1" s="1"/>
  <c r="R7512" i="1" s="1"/>
  <c r="M7052" i="1"/>
  <c r="Q7052" i="1" s="1"/>
  <c r="R7052" i="1" s="1"/>
  <c r="M7030" i="1"/>
  <c r="Q7030" i="1" s="1"/>
  <c r="R7030" i="1" s="1"/>
  <c r="M7530" i="1"/>
  <c r="Q7530" i="1" s="1"/>
  <c r="R7530" i="1" s="1"/>
  <c r="M6813" i="1"/>
  <c r="Q6813" i="1" s="1"/>
  <c r="R6813" i="1" s="1"/>
  <c r="M7298" i="1"/>
  <c r="M7459" i="1"/>
  <c r="Q7459" i="1" s="1"/>
  <c r="R7459" i="1" s="1"/>
  <c r="M6620" i="1"/>
  <c r="Q6620" i="1" s="1"/>
  <c r="R6620" i="1" s="1"/>
  <c r="M6774" i="1"/>
  <c r="Q6774" i="1" s="1"/>
  <c r="R6774" i="1" s="1"/>
  <c r="M7155" i="1"/>
  <c r="Q7155" i="1" s="1"/>
  <c r="R7155" i="1" s="1"/>
  <c r="M7138" i="1"/>
  <c r="Q7138" i="1" s="1"/>
  <c r="R7138" i="1" s="1"/>
  <c r="M6997" i="1"/>
  <c r="M7471" i="1"/>
  <c r="Q7471" i="1" s="1"/>
  <c r="R7471" i="1" s="1"/>
  <c r="M7470" i="1"/>
  <c r="M6690" i="1"/>
  <c r="Q6690" i="1" s="1"/>
  <c r="R6690" i="1" s="1"/>
  <c r="M6773" i="1"/>
  <c r="Q6773" i="1" s="1"/>
  <c r="R6773" i="1" s="1"/>
  <c r="M6592" i="1"/>
  <c r="Q6592" i="1" s="1"/>
  <c r="R6592" i="1" s="1"/>
  <c r="M6943" i="1"/>
  <c r="Q6943" i="1" s="1"/>
  <c r="R6943" i="1" s="1"/>
  <c r="M7088" i="1"/>
  <c r="Q7088" i="1" s="1"/>
  <c r="R7088" i="1" s="1"/>
  <c r="M7150" i="1"/>
  <c r="Q7150" i="1" s="1"/>
  <c r="R7150" i="1" s="1"/>
  <c r="M7031" i="1"/>
  <c r="Q7031" i="1" s="1"/>
  <c r="R7031" i="1" s="1"/>
  <c r="M6619" i="1"/>
  <c r="Q6619" i="1" s="1"/>
  <c r="R6619" i="1" s="1"/>
  <c r="M7203" i="1"/>
  <c r="Q7203" i="1" s="1"/>
  <c r="R7203" i="1" s="1"/>
  <c r="M6758" i="1"/>
  <c r="Q6758" i="1" s="1"/>
  <c r="R6758" i="1" s="1"/>
  <c r="M6644" i="1"/>
  <c r="Q6644" i="1" s="1"/>
  <c r="R6644" i="1" s="1"/>
  <c r="M7441" i="1"/>
  <c r="Q7441" i="1" s="1"/>
  <c r="R7441" i="1" s="1"/>
  <c r="M7422" i="1"/>
  <c r="Q7422" i="1" s="1"/>
  <c r="R7422" i="1" s="1"/>
  <c r="M6844" i="1"/>
  <c r="M6831" i="1"/>
  <c r="Q6831" i="1" s="1"/>
  <c r="R6831" i="1" s="1"/>
  <c r="M6665" i="1"/>
  <c r="Q6665" i="1" s="1"/>
  <c r="R6665" i="1" s="1"/>
  <c r="M6628" i="1"/>
  <c r="Q6628" i="1" s="1"/>
  <c r="R6628" i="1" s="1"/>
  <c r="M6995" i="1"/>
  <c r="Q6995" i="1" s="1"/>
  <c r="R6995" i="1" s="1"/>
  <c r="M7559" i="1"/>
  <c r="Q7559" i="1" s="1"/>
  <c r="R7559" i="1" s="1"/>
  <c r="M6643" i="1"/>
  <c r="Q6643" i="1" s="1"/>
  <c r="R6643" i="1" s="1"/>
  <c r="M7517" i="1"/>
  <c r="Q7517" i="1" s="1"/>
  <c r="R7517" i="1" s="1"/>
  <c r="M7028" i="1"/>
  <c r="Q7028" i="1" s="1"/>
  <c r="R7028" i="1" s="1"/>
  <c r="M7508" i="1"/>
  <c r="Q7508" i="1" s="1"/>
  <c r="R7508" i="1" s="1"/>
  <c r="M6617" i="1"/>
  <c r="M7355" i="1"/>
  <c r="Q7355" i="1" s="1"/>
  <c r="R7355" i="1" s="1"/>
  <c r="M6735" i="1"/>
  <c r="Q6735" i="1" s="1"/>
  <c r="R6735" i="1" s="1"/>
  <c r="M7051" i="1"/>
  <c r="Q7051" i="1" s="1"/>
  <c r="R7051" i="1" s="1"/>
  <c r="M7016" i="1"/>
  <c r="Q7016" i="1" s="1"/>
  <c r="R7016" i="1" s="1"/>
  <c r="M7004" i="1"/>
  <c r="Q7004" i="1" s="1"/>
  <c r="R7004" i="1" s="1"/>
  <c r="M7093" i="1"/>
  <c r="M6764" i="1"/>
  <c r="Q6764" i="1" s="1"/>
  <c r="R6764" i="1" s="1"/>
  <c r="M7354" i="1"/>
  <c r="M7448" i="1"/>
  <c r="Q7448" i="1" s="1"/>
  <c r="R7448" i="1" s="1"/>
  <c r="M7048" i="1"/>
  <c r="Q7048" i="1" s="1"/>
  <c r="R7048" i="1" s="1"/>
  <c r="M7282" i="1"/>
  <c r="Q7282" i="1" s="1"/>
  <c r="R7282" i="1" s="1"/>
  <c r="M6972" i="1"/>
  <c r="Q6972" i="1" s="1"/>
  <c r="R6972" i="1" s="1"/>
  <c r="M6734" i="1"/>
  <c r="Q6734" i="1" s="1"/>
  <c r="R6734" i="1" s="1"/>
  <c r="M6830" i="1"/>
  <c r="M7528" i="1"/>
  <c r="Q7528" i="1" s="1"/>
  <c r="R7528" i="1" s="1"/>
  <c r="M6817" i="1"/>
  <c r="Q6817" i="1" s="1"/>
  <c r="R6817" i="1" s="1"/>
  <c r="M7570" i="1"/>
  <c r="Q7570" i="1" s="1"/>
  <c r="R7570" i="1" s="1"/>
  <c r="M7259" i="1"/>
  <c r="Q7259" i="1" s="1"/>
  <c r="R7259" i="1" s="1"/>
  <c r="M6897" i="1"/>
  <c r="Q6897" i="1" s="1"/>
  <c r="R6897" i="1" s="1"/>
  <c r="M6945" i="1"/>
  <c r="Q6945" i="1" s="1"/>
  <c r="R6945" i="1" s="1"/>
  <c r="M6915" i="1"/>
  <c r="Q6915" i="1" s="1"/>
  <c r="R6915" i="1" s="1"/>
  <c r="M6639" i="1"/>
  <c r="M6667" i="1"/>
  <c r="Q6667" i="1" s="1"/>
  <c r="R6667" i="1" s="1"/>
  <c r="M7444" i="1"/>
  <c r="Q7444" i="1" s="1"/>
  <c r="R7444" i="1" s="1"/>
  <c r="M7387" i="1"/>
  <c r="Q7387" i="1" s="1"/>
  <c r="R7387" i="1" s="1"/>
  <c r="M6661" i="1"/>
  <c r="Q6661" i="1" s="1"/>
  <c r="R6661" i="1" s="1"/>
  <c r="M7348" i="1"/>
  <c r="Q7348" i="1" s="1"/>
  <c r="R7348" i="1" s="1"/>
  <c r="M6763" i="1"/>
  <c r="Q6763" i="1" s="1"/>
  <c r="R6763" i="1" s="1"/>
  <c r="M7033" i="1"/>
  <c r="Q7033" i="1" s="1"/>
  <c r="R7033" i="1" s="1"/>
  <c r="M6793" i="1"/>
  <c r="Q6793" i="1" s="1"/>
  <c r="R6793" i="1" s="1"/>
  <c r="M6657" i="1"/>
  <c r="Q6657" i="1" s="1"/>
  <c r="R6657" i="1" s="1"/>
  <c r="M7319" i="1"/>
  <c r="Q7319" i="1" s="1"/>
  <c r="R7319" i="1" s="1"/>
  <c r="M7299" i="1"/>
  <c r="Q7299" i="1" s="1"/>
  <c r="R7299" i="1" s="1"/>
  <c r="M7574" i="1"/>
  <c r="Q7574" i="1" s="1"/>
  <c r="R7574" i="1" s="1"/>
  <c r="M7189" i="1"/>
  <c r="Q7189" i="1" s="1"/>
  <c r="R7189" i="1" s="1"/>
  <c r="M6983" i="1"/>
  <c r="Q6983" i="1" s="1"/>
  <c r="R6983" i="1" s="1"/>
  <c r="M6968" i="1"/>
  <c r="Q6968" i="1" s="1"/>
  <c r="R6968" i="1" s="1"/>
  <c r="M6576" i="1"/>
  <c r="M7089" i="1"/>
  <c r="Q7089" i="1" s="1"/>
  <c r="R7089" i="1" s="1"/>
  <c r="M7201" i="1"/>
  <c r="M6787" i="1"/>
  <c r="Q6787" i="1" s="1"/>
  <c r="R6787" i="1" s="1"/>
  <c r="M7036" i="1"/>
  <c r="Q7036" i="1" s="1"/>
  <c r="R7036" i="1" s="1"/>
  <c r="M6624" i="1"/>
  <c r="Q6624" i="1" s="1"/>
  <c r="R6624" i="1" s="1"/>
  <c r="M6693" i="1"/>
  <c r="Q6693" i="1" s="1"/>
  <c r="R6693" i="1" s="1"/>
  <c r="M7249" i="1"/>
  <c r="Q7249" i="1" s="1"/>
  <c r="R7249" i="1" s="1"/>
  <c r="M7357" i="1"/>
  <c r="Q7357" i="1" s="1"/>
  <c r="R7357" i="1" s="1"/>
  <c r="M7013" i="1"/>
  <c r="Q7013" i="1" s="1"/>
  <c r="R7013" i="1" s="1"/>
  <c r="M6929" i="1"/>
  <c r="M7086" i="1"/>
  <c r="M6784" i="1"/>
  <c r="Q6784" i="1" s="1"/>
  <c r="R6784" i="1" s="1"/>
  <c r="M6648" i="1"/>
  <c r="Q6648" i="1" s="1"/>
  <c r="R6648" i="1" s="1"/>
  <c r="M7264" i="1"/>
  <c r="Q7264" i="1" s="1"/>
  <c r="R7264" i="1" s="1"/>
  <c r="M7443" i="1"/>
  <c r="Q7443" i="1" s="1"/>
  <c r="R7443" i="1" s="1"/>
  <c r="M7440" i="1"/>
  <c r="M7421" i="1"/>
  <c r="Q7421" i="1" s="1"/>
  <c r="R7421" i="1" s="1"/>
  <c r="M7399" i="1"/>
  <c r="Q7399" i="1" s="1"/>
  <c r="R7399" i="1" s="1"/>
  <c r="M7092" i="1"/>
  <c r="Q7092" i="1" s="1"/>
  <c r="R7092" i="1" s="1"/>
  <c r="M6762" i="1"/>
  <c r="Q6762" i="1" s="1"/>
  <c r="R6762" i="1" s="1"/>
  <c r="M7578" i="1"/>
  <c r="Q7578" i="1" s="1"/>
  <c r="R7578" i="1" s="1"/>
  <c r="M7523" i="1"/>
  <c r="Q7523" i="1" s="1"/>
  <c r="R7523" i="1" s="1"/>
  <c r="M6662" i="1"/>
  <c r="Q6662" i="1" s="1"/>
  <c r="R6662" i="1" s="1"/>
  <c r="M7121" i="1"/>
  <c r="M6941" i="1"/>
  <c r="Q6941" i="1" s="1"/>
  <c r="R6941" i="1" s="1"/>
  <c r="M7209" i="1"/>
  <c r="Q7209" i="1" s="1"/>
  <c r="R7209" i="1" s="1"/>
  <c r="M7367" i="1"/>
  <c r="Q7367" i="1" s="1"/>
  <c r="R7367" i="1" s="1"/>
  <c r="M6760" i="1"/>
  <c r="Q6760" i="1" s="1"/>
  <c r="R6760" i="1" s="1"/>
  <c r="M6733" i="1"/>
  <c r="Q6733" i="1" s="1"/>
  <c r="R6733" i="1" s="1"/>
  <c r="M7253" i="1"/>
  <c r="Q7253" i="1" s="1"/>
  <c r="R7253" i="1" s="1"/>
  <c r="M7011" i="1"/>
  <c r="Q7011" i="1" s="1"/>
  <c r="R7011" i="1" s="1"/>
  <c r="M7029" i="1"/>
  <c r="Q7029" i="1" s="1"/>
  <c r="R7029" i="1" s="1"/>
  <c r="M6692" i="1"/>
  <c r="Q6692" i="1" s="1"/>
  <c r="R6692" i="1" s="1"/>
  <c r="M7402" i="1"/>
  <c r="Q7402" i="1" s="1"/>
  <c r="R7402" i="1" s="1"/>
  <c r="M7206" i="1"/>
  <c r="Q7206" i="1" s="1"/>
  <c r="R7206" i="1" s="1"/>
  <c r="M7190" i="1"/>
  <c r="Q7190" i="1" s="1"/>
  <c r="R7190" i="1" s="1"/>
  <c r="M6739" i="1"/>
  <c r="Q6739" i="1" s="1"/>
  <c r="R6739" i="1" s="1"/>
  <c r="M6826" i="1"/>
  <c r="Q6826" i="1" s="1"/>
  <c r="R6826" i="1" s="1"/>
  <c r="M7529" i="1"/>
  <c r="Q7529" i="1" s="1"/>
  <c r="R7529" i="1" s="1"/>
  <c r="M6685" i="1"/>
  <c r="M6993" i="1"/>
  <c r="Q6993" i="1" s="1"/>
  <c r="R6993" i="1" s="1"/>
  <c r="M6967" i="1"/>
  <c r="Q6967" i="1" s="1"/>
  <c r="R6967" i="1" s="1"/>
  <c r="M7044" i="1"/>
  <c r="M6650" i="1"/>
  <c r="Q6650" i="1" s="1"/>
  <c r="R6650" i="1" s="1"/>
  <c r="M6940" i="1"/>
  <c r="Q6940" i="1" s="1"/>
  <c r="R6940" i="1" s="1"/>
  <c r="M7069" i="1"/>
  <c r="Q7069" i="1" s="1"/>
  <c r="R7069" i="1" s="1"/>
  <c r="M6741" i="1"/>
  <c r="Q6741" i="1" s="1"/>
  <c r="R6741" i="1" s="1"/>
  <c r="M6828" i="1"/>
  <c r="Q6828" i="1" s="1"/>
  <c r="R6828" i="1" s="1"/>
  <c r="M7040" i="1"/>
  <c r="Q7040" i="1" s="1"/>
  <c r="R7040" i="1" s="1"/>
  <c r="M6666" i="1"/>
  <c r="M6645" i="1"/>
  <c r="Q6645" i="1" s="1"/>
  <c r="R6645" i="1" s="1"/>
  <c r="M7573" i="1"/>
  <c r="Q7573" i="1" s="1"/>
  <c r="R7573" i="1" s="1"/>
  <c r="M6597" i="1"/>
  <c r="Q6597" i="1" s="1"/>
  <c r="R6597" i="1" s="1"/>
  <c r="M7557" i="1"/>
  <c r="Q7557" i="1" s="1"/>
  <c r="R7557" i="1" s="1"/>
  <c r="M7021" i="1"/>
  <c r="Q7021" i="1" s="1"/>
  <c r="R7021" i="1" s="1"/>
  <c r="M6580" i="1"/>
  <c r="M7522" i="1"/>
  <c r="Q7522" i="1" s="1"/>
  <c r="R7522" i="1" s="1"/>
  <c r="M6805" i="1"/>
  <c r="M6814" i="1"/>
  <c r="Q6814" i="1" s="1"/>
  <c r="R6814" i="1" s="1"/>
  <c r="M6599" i="1"/>
  <c r="Q6599" i="1" s="1"/>
  <c r="R6599" i="1" s="1"/>
  <c r="M6640" i="1"/>
  <c r="Q6640" i="1" s="1"/>
  <c r="R6640" i="1" s="1"/>
  <c r="M6658" i="1"/>
  <c r="Q6658" i="1" s="1"/>
  <c r="R6658" i="1" s="1"/>
  <c r="M6702" i="1"/>
  <c r="Q6702" i="1" s="1"/>
  <c r="R6702" i="1" s="1"/>
  <c r="M7281" i="1"/>
  <c r="Q7281" i="1" s="1"/>
  <c r="R7281" i="1" s="1"/>
  <c r="M7576" i="1"/>
  <c r="Q7576" i="1" s="1"/>
  <c r="R7576" i="1" s="1"/>
  <c r="M7353" i="1"/>
  <c r="Q7353" i="1" s="1"/>
  <c r="R7353" i="1" s="1"/>
  <c r="M6892" i="1"/>
  <c r="Q6892" i="1" s="1"/>
  <c r="R6892" i="1" s="1"/>
  <c r="M6860" i="1"/>
  <c r="Q6860" i="1" s="1"/>
  <c r="R6860" i="1" s="1"/>
  <c r="M6829" i="1"/>
  <c r="Q6829" i="1" s="1"/>
  <c r="R6829" i="1" s="1"/>
  <c r="M7521" i="1"/>
  <c r="Q7521" i="1" s="1"/>
  <c r="R7521" i="1" s="1"/>
  <c r="M7039" i="1"/>
  <c r="Q7039" i="1" s="1"/>
  <c r="R7039" i="1" s="1"/>
  <c r="M6811" i="1"/>
  <c r="Q6811" i="1" s="1"/>
  <c r="R6811" i="1" s="1"/>
  <c r="M6678" i="1"/>
  <c r="Q6678" i="1" s="1"/>
  <c r="R6678" i="1" s="1"/>
  <c r="M7245" i="1"/>
  <c r="Q7245" i="1" s="1"/>
  <c r="R7245" i="1" s="1"/>
  <c r="M7010" i="1"/>
  <c r="Q7010" i="1" s="1"/>
  <c r="R7010" i="1" s="1"/>
  <c r="M7001" i="1"/>
  <c r="Q7001" i="1" s="1"/>
  <c r="R7001" i="1" s="1"/>
  <c r="M7534" i="1"/>
  <c r="Q7534" i="1" s="1"/>
  <c r="R7534" i="1" s="1"/>
  <c r="M7228" i="1"/>
  <c r="Q7228" i="1" s="1"/>
  <c r="R7228" i="1" s="1"/>
  <c r="M6737" i="1"/>
  <c r="Q6737" i="1" s="1"/>
  <c r="R6737" i="1" s="1"/>
  <c r="M6786" i="1"/>
  <c r="M6816" i="1"/>
  <c r="Q6816" i="1" s="1"/>
  <c r="R6816" i="1" s="1"/>
  <c r="M6687" i="1"/>
  <c r="M7419" i="1"/>
  <c r="Q7419" i="1" s="1"/>
  <c r="R7419" i="1" s="1"/>
  <c r="M7126" i="1"/>
  <c r="Q7126" i="1" s="1"/>
  <c r="R7126" i="1" s="1"/>
  <c r="M7244" i="1"/>
  <c r="Q7244" i="1" s="1"/>
  <c r="R7244" i="1" s="1"/>
  <c r="M7009" i="1"/>
  <c r="Q7009" i="1" s="1"/>
  <c r="R7009" i="1" s="1"/>
  <c r="M6594" i="1"/>
  <c r="Q6594" i="1" s="1"/>
  <c r="R6594" i="1" s="1"/>
  <c r="M6947" i="1"/>
  <c r="M6891" i="1"/>
  <c r="Q6891" i="1" s="1"/>
  <c r="R6891" i="1" s="1"/>
  <c r="M6839" i="1"/>
  <c r="Q6839" i="1" s="1"/>
  <c r="R6839" i="1" s="1"/>
  <c r="M7045" i="1"/>
  <c r="Q7045" i="1" s="1"/>
  <c r="R7045" i="1" s="1"/>
  <c r="M6627" i="1"/>
  <c r="Q6627" i="1" s="1"/>
  <c r="R6627" i="1" s="1"/>
  <c r="M6641" i="1"/>
  <c r="Q6641" i="1" s="1"/>
  <c r="R6641" i="1" s="1"/>
  <c r="M6654" i="1"/>
  <c r="Q6654" i="1" s="1"/>
  <c r="R6654" i="1" s="1"/>
  <c r="M7339" i="1"/>
  <c r="Q7339" i="1" s="1"/>
  <c r="R7339" i="1" s="1"/>
  <c r="M6596" i="1"/>
  <c r="Q6596" i="1" s="1"/>
  <c r="R6596" i="1" s="1"/>
  <c r="M7152" i="1"/>
  <c r="Q7152" i="1" s="1"/>
  <c r="R7152" i="1" s="1"/>
  <c r="M7182" i="1"/>
  <c r="M7507" i="1"/>
  <c r="Q7507" i="1" s="1"/>
  <c r="R7507" i="1" s="1"/>
  <c r="M7177" i="1"/>
  <c r="Q7177" i="1" s="1"/>
  <c r="R7177" i="1" s="1"/>
  <c r="M7204" i="1"/>
  <c r="Q7204" i="1" s="1"/>
  <c r="R7204" i="1" s="1"/>
  <c r="M6847" i="1"/>
  <c r="Q6847" i="1" s="1"/>
  <c r="R6847" i="1" s="1"/>
  <c r="M6626" i="1"/>
  <c r="Q6626" i="1" s="1"/>
  <c r="R6626" i="1" s="1"/>
  <c r="M7563" i="1"/>
  <c r="Q7563" i="1" s="1"/>
  <c r="R7563" i="1" s="1"/>
  <c r="M7337" i="1"/>
  <c r="Q7337" i="1" s="1"/>
  <c r="R7337" i="1" s="1"/>
  <c r="M7335" i="1"/>
  <c r="M6590" i="1"/>
  <c r="Q6590" i="1" s="1"/>
  <c r="R6590" i="1" s="1"/>
  <c r="M6585" i="1"/>
  <c r="Q6585" i="1" s="1"/>
  <c r="R6585" i="1" s="1"/>
  <c r="M6903" i="1"/>
  <c r="Q6903" i="1" s="1"/>
  <c r="R6903" i="1" s="1"/>
  <c r="M6921" i="1"/>
  <c r="Q6921" i="1" s="1"/>
  <c r="R6921" i="1" s="1"/>
  <c r="M7464" i="1"/>
  <c r="Q7464" i="1" s="1"/>
  <c r="R7464" i="1" s="1"/>
  <c r="M6795" i="1"/>
  <c r="M6823" i="1"/>
  <c r="Q6823" i="1" s="1"/>
  <c r="R6823" i="1" s="1"/>
  <c r="M7043" i="1"/>
  <c r="Q7043" i="1" s="1"/>
  <c r="R7043" i="1" s="1"/>
  <c r="M6778" i="1"/>
  <c r="Q6778" i="1" s="1"/>
  <c r="R6778" i="1" s="1"/>
  <c r="M7334" i="1"/>
  <c r="Q7334" i="1" s="1"/>
  <c r="R7334" i="1" s="1"/>
  <c r="M6992" i="1"/>
  <c r="Q6992" i="1" s="1"/>
  <c r="R6992" i="1" s="1"/>
  <c r="M6966" i="1"/>
  <c r="Q6966" i="1" s="1"/>
  <c r="R6966" i="1" s="1"/>
  <c r="M6934" i="1"/>
  <c r="Q6934" i="1" s="1"/>
  <c r="R6934" i="1" s="1"/>
  <c r="M7087" i="1"/>
  <c r="Q7087" i="1" s="1"/>
  <c r="R7087" i="1" s="1"/>
  <c r="M7137" i="1"/>
  <c r="Q7137" i="1" s="1"/>
  <c r="R7137" i="1" s="1"/>
  <c r="M6609" i="1"/>
  <c r="Q6609" i="1" s="1"/>
  <c r="R6609" i="1" s="1"/>
  <c r="M6608" i="1"/>
  <c r="Q6608" i="1" s="1"/>
  <c r="R6608" i="1" s="1"/>
  <c r="M6691" i="1"/>
  <c r="Q6691" i="1" s="1"/>
  <c r="R6691" i="1" s="1"/>
  <c r="M6684" i="1"/>
  <c r="Q6684" i="1" s="1"/>
  <c r="R6684" i="1" s="1"/>
  <c r="M6680" i="1"/>
  <c r="Q6680" i="1" s="1"/>
  <c r="R6680" i="1" s="1"/>
  <c r="M7377" i="1"/>
  <c r="Q7377" i="1" s="1"/>
  <c r="R7377" i="1" s="1"/>
  <c r="M7375" i="1"/>
  <c r="M7025" i="1"/>
  <c r="Q7025" i="1" s="1"/>
  <c r="R7025" i="1" s="1"/>
  <c r="M6909" i="1"/>
  <c r="M7085" i="1"/>
  <c r="Q7085" i="1" s="1"/>
  <c r="R7085" i="1" s="1"/>
  <c r="M6927" i="1"/>
  <c r="Q6927" i="1" s="1"/>
  <c r="R6927" i="1" s="1"/>
  <c r="M7227" i="1"/>
  <c r="Q7227" i="1" s="1"/>
  <c r="R7227" i="1" s="1"/>
  <c r="M6740" i="1"/>
  <c r="Q6740" i="1" s="1"/>
  <c r="R6740" i="1" s="1"/>
  <c r="M7376" i="1"/>
  <c r="Q7376" i="1" s="1"/>
  <c r="R7376" i="1" s="1"/>
  <c r="M6991" i="1"/>
  <c r="Q6991" i="1" s="1"/>
  <c r="R6991" i="1" s="1"/>
  <c r="M6586" i="1"/>
  <c r="Q6586" i="1" s="1"/>
  <c r="R6586" i="1" s="1"/>
  <c r="M6623" i="1"/>
  <c r="M6607" i="1"/>
  <c r="Q6607" i="1" s="1"/>
  <c r="R6607" i="1" s="1"/>
  <c r="M7287" i="1"/>
  <c r="Q7287" i="1" s="1"/>
  <c r="R7287" i="1" s="1"/>
  <c r="M6776" i="1"/>
  <c r="Q6776" i="1" s="1"/>
  <c r="R6776" i="1" s="1"/>
  <c r="M7193" i="1"/>
  <c r="Q7193" i="1" s="1"/>
  <c r="R7193" i="1" s="1"/>
  <c r="M6910" i="1"/>
  <c r="Q6910" i="1" s="1"/>
  <c r="R6910" i="1" s="1"/>
  <c r="M6928" i="1"/>
  <c r="Q6928" i="1" s="1"/>
  <c r="R6928" i="1" s="1"/>
  <c r="M7535" i="1"/>
  <c r="Q7535" i="1" s="1"/>
  <c r="R7535" i="1" s="1"/>
  <c r="M7232" i="1"/>
  <c r="Q7232" i="1" s="1"/>
  <c r="R7232" i="1" s="1"/>
  <c r="M7202" i="1"/>
  <c r="Q7202" i="1" s="1"/>
  <c r="R7202" i="1" s="1"/>
  <c r="M7134" i="1"/>
  <c r="Q7134" i="1" s="1"/>
  <c r="R7134" i="1" s="1"/>
  <c r="M6812" i="1"/>
  <c r="Q6812" i="1" s="1"/>
  <c r="R6812" i="1" s="1"/>
  <c r="M6688" i="1"/>
  <c r="Q6688" i="1" s="1"/>
  <c r="R6688" i="1" s="1"/>
  <c r="M6564" i="1"/>
  <c r="Q6564" i="1" s="1"/>
  <c r="R6564" i="1" s="1"/>
  <c r="M6996" i="1"/>
  <c r="M7543" i="1"/>
  <c r="Q7543" i="1" s="1"/>
  <c r="R7543" i="1" s="1"/>
  <c r="M7041" i="1"/>
  <c r="Q7041" i="1" s="1"/>
  <c r="R7041" i="1" s="1"/>
  <c r="M7295" i="1"/>
  <c r="Q7295" i="1" s="1"/>
  <c r="R7295" i="1" s="1"/>
  <c r="M7575" i="1"/>
  <c r="Q7575" i="1" s="1"/>
  <c r="R7575" i="1" s="1"/>
  <c r="M7567" i="1"/>
  <c r="Q7567" i="1" s="1"/>
  <c r="R7567" i="1" s="1"/>
  <c r="M7359" i="1"/>
  <c r="Q7359" i="1" s="1"/>
  <c r="R7359" i="1" s="1"/>
  <c r="M7188" i="1"/>
  <c r="Q7188" i="1" s="1"/>
  <c r="R7188" i="1" s="1"/>
  <c r="M6907" i="1"/>
  <c r="Q6907" i="1" s="1"/>
  <c r="R6907" i="1" s="1"/>
  <c r="M6925" i="1"/>
  <c r="Q6925" i="1" s="1"/>
  <c r="R6925" i="1" s="1"/>
  <c r="M7231" i="1"/>
  <c r="Q7231" i="1" s="1"/>
  <c r="R7231" i="1" s="1"/>
  <c r="M7200" i="1"/>
  <c r="Q7200" i="1" s="1"/>
  <c r="R7200" i="1" s="1"/>
  <c r="M7133" i="1"/>
  <c r="Q7133" i="1" s="1"/>
  <c r="R7133" i="1" s="1"/>
  <c r="M6759" i="1"/>
  <c r="Q6759" i="1" s="1"/>
  <c r="R6759" i="1" s="1"/>
  <c r="M6757" i="1"/>
  <c r="Q6757" i="1" s="1"/>
  <c r="R6757" i="1" s="1"/>
  <c r="M6736" i="1"/>
  <c r="Q6736" i="1" s="1"/>
  <c r="R6736" i="1" s="1"/>
  <c r="M6872" i="1"/>
  <c r="Q6872" i="1" s="1"/>
  <c r="R6872" i="1" s="1"/>
  <c r="M7032" i="1"/>
  <c r="Q7032" i="1" s="1"/>
  <c r="R7032" i="1" s="1"/>
  <c r="M6834" i="1"/>
  <c r="Q6834" i="1" s="1"/>
  <c r="R6834" i="1" s="1"/>
  <c r="M7420" i="1"/>
  <c r="Q7420" i="1" s="1"/>
  <c r="R7420" i="1" s="1"/>
  <c r="M7119" i="1"/>
  <c r="Q7119" i="1" s="1"/>
  <c r="R7119" i="1" s="1"/>
  <c r="M7280" i="1"/>
  <c r="Q7280" i="1" s="1"/>
  <c r="R7280" i="1" s="1"/>
  <c r="M6810" i="1"/>
  <c r="Q6810" i="1" s="1"/>
  <c r="R6810" i="1" s="1"/>
  <c r="M6652" i="1"/>
  <c r="Q6652" i="1" s="1"/>
  <c r="R6652" i="1" s="1"/>
  <c r="M6971" i="1"/>
  <c r="M6989" i="1"/>
  <c r="Q6989" i="1" s="1"/>
  <c r="R6989" i="1" s="1"/>
  <c r="M6959" i="1"/>
  <c r="M7149" i="1"/>
  <c r="Q7149" i="1" s="1"/>
  <c r="R7149" i="1" s="1"/>
  <c r="M6743" i="1"/>
  <c r="Q6743" i="1" s="1"/>
  <c r="R6743" i="1" s="1"/>
  <c r="M6775" i="1"/>
  <c r="Q6775" i="1" s="1"/>
  <c r="R6775" i="1" s="1"/>
  <c r="M7341" i="1"/>
  <c r="Q7341" i="1" s="1"/>
  <c r="R7341" i="1" s="1"/>
  <c r="M7333" i="1"/>
  <c r="Q7333" i="1" s="1"/>
  <c r="R7333" i="1" s="1"/>
  <c r="M7124" i="1"/>
  <c r="M7243" i="1"/>
  <c r="Q7243" i="1" s="1"/>
  <c r="R7243" i="1" s="1"/>
  <c r="M7014" i="1"/>
  <c r="M6579" i="1"/>
  <c r="M6938" i="1"/>
  <c r="Q6938" i="1" s="1"/>
  <c r="R6938" i="1" s="1"/>
  <c r="M7075" i="1"/>
  <c r="Q7075" i="1" s="1"/>
  <c r="R7075" i="1" s="1"/>
  <c r="M7061" i="1"/>
  <c r="Q7061" i="1" s="1"/>
  <c r="R7061" i="1" s="1"/>
  <c r="M7385" i="1"/>
  <c r="Q7385" i="1" s="1"/>
  <c r="R7385" i="1" s="1"/>
  <c r="M7449" i="1"/>
  <c r="Q7449" i="1" s="1"/>
  <c r="R7449" i="1" s="1"/>
  <c r="M7140" i="1"/>
  <c r="Q7140" i="1" s="1"/>
  <c r="R7140" i="1" s="1"/>
  <c r="M6871" i="1"/>
  <c r="Q6871" i="1" s="1"/>
  <c r="R6871" i="1" s="1"/>
  <c r="M6862" i="1"/>
  <c r="Q6862" i="1" s="1"/>
  <c r="R6862" i="1" s="1"/>
  <c r="M6837" i="1"/>
  <c r="Q6837" i="1" s="1"/>
  <c r="R6837" i="1" s="1"/>
  <c r="M7520" i="1"/>
  <c r="Q7520" i="1" s="1"/>
  <c r="R7520" i="1" s="1"/>
  <c r="M6818" i="1"/>
  <c r="Q6818" i="1" s="1"/>
  <c r="R6818" i="1" s="1"/>
  <c r="M7284" i="1"/>
  <c r="Q7284" i="1" s="1"/>
  <c r="R7284" i="1" s="1"/>
  <c r="M7023" i="1"/>
  <c r="Q7023" i="1" s="1"/>
  <c r="R7023" i="1" s="1"/>
  <c r="M7018" i="1"/>
  <c r="Q7018" i="1" s="1"/>
  <c r="R7018" i="1" s="1"/>
  <c r="M7008" i="1"/>
  <c r="Q7008" i="1" s="1"/>
  <c r="R7008" i="1" s="1"/>
  <c r="M7006" i="1"/>
  <c r="Q7006" i="1" s="1"/>
  <c r="R7006" i="1" s="1"/>
  <c r="M7365" i="1"/>
  <c r="Q7365" i="1" s="1"/>
  <c r="R7365" i="1" s="1"/>
  <c r="M7100" i="1"/>
  <c r="Q7100" i="1" s="1"/>
  <c r="R7100" i="1" s="1"/>
  <c r="M6574" i="1"/>
  <c r="Q6574" i="1" s="1"/>
  <c r="R6574" i="1" s="1"/>
  <c r="M7553" i="1"/>
  <c r="Q7553" i="1" s="1"/>
  <c r="R7553" i="1" s="1"/>
  <c r="M7552" i="1"/>
  <c r="M7208" i="1"/>
  <c r="Q7208" i="1" s="1"/>
  <c r="R7208" i="1" s="1"/>
  <c r="M7446" i="1"/>
  <c r="M6761" i="1"/>
  <c r="Q6761" i="1" s="1"/>
  <c r="R6761" i="1" s="1"/>
  <c r="M7466" i="1"/>
  <c r="Q7466" i="1" s="1"/>
  <c r="R7466" i="1" s="1"/>
  <c r="M7468" i="1"/>
  <c r="Q7468" i="1" s="1"/>
  <c r="R7468" i="1" s="1"/>
  <c r="M7054" i="1"/>
  <c r="Q7054" i="1" s="1"/>
  <c r="R7054" i="1" s="1"/>
  <c r="M7407" i="1"/>
  <c r="Q7407" i="1" s="1"/>
  <c r="R7407" i="1" s="1"/>
  <c r="M7358" i="1"/>
  <c r="Q7358" i="1" s="1"/>
  <c r="R7358" i="1" s="1"/>
  <c r="M7234" i="1"/>
  <c r="Q7234" i="1" s="1"/>
  <c r="R7234" i="1" s="1"/>
  <c r="M6874" i="1"/>
  <c r="M6843" i="1"/>
  <c r="Q6843" i="1" s="1"/>
  <c r="R6843" i="1" s="1"/>
  <c r="M6631" i="1"/>
  <c r="Q6631" i="1" s="1"/>
  <c r="R6631" i="1" s="1"/>
  <c r="M6647" i="1"/>
  <c r="Q6647" i="1" s="1"/>
  <c r="R6647" i="1" s="1"/>
  <c r="M7250" i="1"/>
  <c r="Q7250" i="1" s="1"/>
  <c r="R7250" i="1" s="1"/>
  <c r="M7460" i="1"/>
  <c r="Q7460" i="1" s="1"/>
  <c r="R7460" i="1" s="1"/>
  <c r="M7458" i="1"/>
  <c r="M6591" i="1"/>
  <c r="Q6591" i="1" s="1"/>
  <c r="R6591" i="1" s="1"/>
  <c r="M7077" i="1"/>
  <c r="Q7077" i="1" s="1"/>
  <c r="R7077" i="1" s="1"/>
  <c r="M7542" i="1"/>
  <c r="M7205" i="1"/>
  <c r="Q7205" i="1" s="1"/>
  <c r="R7205" i="1" s="1"/>
  <c r="M7132" i="1"/>
  <c r="Q7132" i="1" s="1"/>
  <c r="R7132" i="1" s="1"/>
  <c r="M6846" i="1"/>
  <c r="Q6846" i="1" s="1"/>
  <c r="R6846" i="1" s="1"/>
  <c r="M7472" i="1"/>
  <c r="Q7472" i="1" s="1"/>
  <c r="R7472" i="1" s="1"/>
  <c r="M6610" i="1"/>
  <c r="Q6610" i="1" s="1"/>
  <c r="R6610" i="1" s="1"/>
  <c r="M7374" i="1"/>
  <c r="Q7374" i="1" s="1"/>
  <c r="R7374" i="1" s="1"/>
  <c r="M7027" i="1"/>
  <c r="M6906" i="1"/>
  <c r="Q6906" i="1" s="1"/>
  <c r="R6906" i="1" s="1"/>
  <c r="M6924" i="1"/>
  <c r="Q6924" i="1" s="1"/>
  <c r="R6924" i="1" s="1"/>
  <c r="M7196" i="1"/>
  <c r="Q7196" i="1" s="1"/>
  <c r="R7196" i="1" s="1"/>
  <c r="M6790" i="1"/>
  <c r="Q6790" i="1" s="1"/>
  <c r="R6790" i="1" s="1"/>
  <c r="M6783" i="1"/>
  <c r="Q6783" i="1" s="1"/>
  <c r="R6783" i="1" s="1"/>
  <c r="M6636" i="1"/>
  <c r="M6698" i="1"/>
  <c r="Q6698" i="1" s="1"/>
  <c r="R6698" i="1" s="1"/>
  <c r="M6848" i="1"/>
  <c r="Q6848" i="1" s="1"/>
  <c r="R6848" i="1" s="1"/>
  <c r="M7290" i="1"/>
  <c r="Q7290" i="1" s="1"/>
  <c r="R7290" i="1" s="1"/>
  <c r="M7117" i="1"/>
  <c r="Q7117" i="1" s="1"/>
  <c r="R7117" i="1" s="1"/>
  <c r="M7024" i="1"/>
  <c r="Q7024" i="1" s="1"/>
  <c r="R7024" i="1" s="1"/>
  <c r="M7473" i="1"/>
  <c r="Q7473" i="1" s="1"/>
  <c r="R7473" i="1" s="1"/>
  <c r="M6563" i="1"/>
  <c r="Q6563" i="1" s="1"/>
  <c r="R6563" i="1" s="1"/>
  <c r="M7447" i="1"/>
  <c r="Q7447" i="1" s="1"/>
  <c r="R7447" i="1" s="1"/>
  <c r="M6861" i="1"/>
  <c r="Q6861" i="1" s="1"/>
  <c r="R6861" i="1" s="1"/>
  <c r="M6801" i="1"/>
  <c r="Q6801" i="1" s="1"/>
  <c r="R6801" i="1" s="1"/>
  <c r="M7038" i="1"/>
  <c r="Q7038" i="1" s="1"/>
  <c r="R7038" i="1" s="1"/>
  <c r="M6682" i="1"/>
  <c r="Q6682" i="1" s="1"/>
  <c r="R6682" i="1" s="1"/>
  <c r="M7292" i="1"/>
  <c r="Q7292" i="1" s="1"/>
  <c r="R7292" i="1" s="1"/>
  <c r="M7395" i="1"/>
  <c r="Q7395" i="1" s="1"/>
  <c r="R7395" i="1" s="1"/>
  <c r="M6799" i="1"/>
  <c r="Q6799" i="1" s="1"/>
  <c r="R6799" i="1" s="1"/>
  <c r="M6780" i="1"/>
  <c r="Q6780" i="1" s="1"/>
  <c r="R6780" i="1" s="1"/>
  <c r="M6767" i="1"/>
  <c r="Q6767" i="1" s="1"/>
  <c r="R6767" i="1" s="1"/>
  <c r="M6765" i="1"/>
  <c r="M7356" i="1"/>
  <c r="Q7356" i="1" s="1"/>
  <c r="R7356" i="1" s="1"/>
  <c r="M6975" i="1"/>
  <c r="Q6975" i="1" s="1"/>
  <c r="R6975" i="1" s="1"/>
  <c r="M7328" i="1"/>
  <c r="Q7328" i="1" s="1"/>
  <c r="R7328" i="1" s="1"/>
  <c r="M7384" i="1"/>
  <c r="Q7384" i="1" s="1"/>
  <c r="R7384" i="1" s="1"/>
  <c r="M7238" i="1"/>
  <c r="Q7238" i="1" s="1"/>
  <c r="R7238" i="1" s="1"/>
  <c r="M6889" i="1"/>
  <c r="Q6889" i="1" s="1"/>
  <c r="R6889" i="1" s="1"/>
  <c r="M6794" i="1"/>
  <c r="Q6794" i="1" s="1"/>
  <c r="R6794" i="1" s="1"/>
  <c r="M6819" i="1"/>
  <c r="M7255" i="1"/>
  <c r="M7572" i="1"/>
  <c r="Q7572" i="1" s="1"/>
  <c r="R7572" i="1" s="1"/>
  <c r="M7404" i="1"/>
  <c r="Q7404" i="1" s="1"/>
  <c r="R7404" i="1" s="1"/>
  <c r="M7400" i="1"/>
  <c r="Q7400" i="1" s="1"/>
  <c r="R7400" i="1" s="1"/>
  <c r="M7180" i="1"/>
  <c r="Q7180" i="1" s="1"/>
  <c r="R7180" i="1" s="1"/>
  <c r="M7352" i="1"/>
  <c r="M7022" i="1"/>
  <c r="Q7022" i="1" s="1"/>
  <c r="R7022" i="1" s="1"/>
  <c r="M7487" i="1"/>
  <c r="Q7487" i="1" s="1"/>
  <c r="R7487" i="1" s="1"/>
  <c r="M6570" i="1"/>
  <c r="Q6570" i="1" s="1"/>
  <c r="R6570" i="1" s="1"/>
  <c r="M6894" i="1"/>
  <c r="Q6894" i="1" s="1"/>
  <c r="R6894" i="1" s="1"/>
  <c r="M7343" i="1"/>
  <c r="Q7343" i="1" s="1"/>
  <c r="R7343" i="1" s="1"/>
  <c r="M7000" i="1"/>
  <c r="Q7000" i="1" s="1"/>
  <c r="R7000" i="1" s="1"/>
  <c r="M7094" i="1"/>
  <c r="Q7094" i="1" s="1"/>
  <c r="R7094" i="1" s="1"/>
  <c r="M6912" i="1"/>
  <c r="Q6912" i="1" s="1"/>
  <c r="R6912" i="1" s="1"/>
  <c r="M7233" i="1"/>
  <c r="Q7233" i="1" s="1"/>
  <c r="R7233" i="1" s="1"/>
  <c r="M6833" i="1"/>
  <c r="Q6833" i="1" s="1"/>
  <c r="R6833" i="1" s="1"/>
  <c r="M6632" i="1"/>
  <c r="Q6632" i="1" s="1"/>
  <c r="R6632" i="1" s="1"/>
  <c r="M6679" i="1"/>
  <c r="Q6679" i="1" s="1"/>
  <c r="R6679" i="1" s="1"/>
  <c r="M7283" i="1"/>
  <c r="Q7283" i="1" s="1"/>
  <c r="R7283" i="1" s="1"/>
  <c r="M7363" i="1"/>
  <c r="Q7363" i="1" s="1"/>
  <c r="R7363" i="1" s="1"/>
  <c r="M7127" i="1"/>
  <c r="Q7127" i="1" s="1"/>
  <c r="R7127" i="1" s="1"/>
  <c r="M7107" i="1"/>
  <c r="M7192" i="1"/>
  <c r="Q7192" i="1" s="1"/>
  <c r="R7192" i="1" s="1"/>
  <c r="M6981" i="1"/>
  <c r="M6578" i="1"/>
  <c r="Q6578" i="1" s="1"/>
  <c r="R6578" i="1" s="1"/>
  <c r="M7073" i="1"/>
  <c r="Q7073" i="1" s="1"/>
  <c r="R7073" i="1" s="1"/>
  <c r="M7211" i="1"/>
  <c r="Q7211" i="1" s="1"/>
  <c r="R7211" i="1" s="1"/>
  <c r="M6824" i="1"/>
  <c r="Q6824" i="1" s="1"/>
  <c r="R6824" i="1" s="1"/>
  <c r="M6807" i="1"/>
  <c r="Q6807" i="1" s="1"/>
  <c r="R6807" i="1" s="1"/>
  <c r="M6977" i="1"/>
  <c r="Q6977" i="1" s="1"/>
  <c r="R6977" i="1" s="1"/>
  <c r="M7316" i="1"/>
  <c r="Q7316" i="1" s="1"/>
  <c r="R7316" i="1" s="1"/>
  <c r="M6988" i="1"/>
  <c r="Q6988" i="1" s="1"/>
  <c r="R6988" i="1" s="1"/>
  <c r="M6963" i="1"/>
  <c r="Q6963" i="1" s="1"/>
  <c r="R6963" i="1" s="1"/>
  <c r="M6933" i="1"/>
  <c r="Q6933" i="1" s="1"/>
  <c r="R6933" i="1" s="1"/>
  <c r="M7066" i="1"/>
  <c r="Q7066" i="1" s="1"/>
  <c r="R7066" i="1" s="1"/>
  <c r="M7229" i="1"/>
  <c r="Q7229" i="1" s="1"/>
  <c r="R7229" i="1" s="1"/>
  <c r="M7198" i="1"/>
  <c r="Q7198" i="1" s="1"/>
  <c r="R7198" i="1" s="1"/>
  <c r="M6732" i="1"/>
  <c r="Q6732" i="1" s="1"/>
  <c r="R6732" i="1" s="1"/>
  <c r="M7478" i="1"/>
  <c r="Q7478" i="1" s="1"/>
  <c r="R7478" i="1" s="1"/>
  <c r="M7476" i="1"/>
  <c r="M6836" i="1"/>
  <c r="M7160" i="1"/>
  <c r="Q7160" i="1" s="1"/>
  <c r="R7160" i="1" s="1"/>
  <c r="M7153" i="1"/>
  <c r="Q7153" i="1" s="1"/>
  <c r="R7153" i="1" s="1"/>
  <c r="M6656" i="1"/>
  <c r="Q6656" i="1" s="1"/>
  <c r="R6656" i="1" s="1"/>
  <c r="M7125" i="1"/>
  <c r="Q7125" i="1" s="1"/>
  <c r="R7125" i="1" s="1"/>
  <c r="M6986" i="1"/>
  <c r="Q6986" i="1" s="1"/>
  <c r="R6986" i="1" s="1"/>
  <c r="M7483" i="1"/>
  <c r="Q7483" i="1" s="1"/>
  <c r="R7483" i="1" s="1"/>
  <c r="M6588" i="1"/>
  <c r="Q6588" i="1" s="1"/>
  <c r="R6588" i="1" s="1"/>
  <c r="M7342" i="1"/>
  <c r="Q7342" i="1" s="1"/>
  <c r="R7342" i="1" s="1"/>
  <c r="M6942" i="1"/>
  <c r="Q6942" i="1" s="1"/>
  <c r="R6942" i="1" s="1"/>
  <c r="M7096" i="1"/>
  <c r="Q7096" i="1" s="1"/>
  <c r="R7096" i="1" s="1"/>
  <c r="M7217" i="1"/>
  <c r="Q7217" i="1" s="1"/>
  <c r="R7217" i="1" s="1"/>
  <c r="M6634" i="1"/>
  <c r="Q6634" i="1" s="1"/>
  <c r="R6634" i="1" s="1"/>
  <c r="M7413" i="1"/>
  <c r="M7408" i="1"/>
  <c r="Q7408" i="1" s="1"/>
  <c r="R7408" i="1" s="1"/>
  <c r="M7396" i="1"/>
  <c r="Q7396" i="1" s="1"/>
  <c r="R7396" i="1" s="1"/>
  <c r="M6974" i="1"/>
  <c r="Q6974" i="1" s="1"/>
  <c r="R6974" i="1" s="1"/>
  <c r="M6573" i="1"/>
  <c r="Q6573" i="1" s="1"/>
  <c r="R6573" i="1" s="1"/>
  <c r="M6893" i="1"/>
  <c r="Q6893" i="1" s="1"/>
  <c r="R6893" i="1" s="1"/>
  <c r="M6946" i="1"/>
  <c r="Q6946" i="1" s="1"/>
  <c r="R6946" i="1" s="1"/>
  <c r="M6911" i="1"/>
  <c r="Q6911" i="1" s="1"/>
  <c r="R6911" i="1" s="1"/>
  <c r="M7195" i="1"/>
  <c r="M7154" i="1"/>
  <c r="Q7154" i="1" s="1"/>
  <c r="R7154" i="1" s="1"/>
  <c r="M7151" i="1"/>
  <c r="Q7151" i="1" s="1"/>
  <c r="R7151" i="1" s="1"/>
  <c r="M7136" i="1"/>
  <c r="M6890" i="1"/>
  <c r="Q6890" i="1" s="1"/>
  <c r="R6890" i="1" s="1"/>
  <c r="M7175" i="1"/>
  <c r="Q7175" i="1" s="1"/>
  <c r="R7175" i="1" s="1"/>
  <c r="M7403" i="1"/>
  <c r="Q7403" i="1" s="1"/>
  <c r="R7403" i="1" s="1"/>
  <c r="M6779" i="1"/>
  <c r="Q6779" i="1" s="1"/>
  <c r="R6779" i="1" s="1"/>
  <c r="M7372" i="1"/>
  <c r="M7122" i="1"/>
  <c r="Q7122" i="1" s="1"/>
  <c r="R7122" i="1" s="1"/>
  <c r="M7305" i="1"/>
  <c r="M6864" i="1"/>
  <c r="Q6864" i="1" s="1"/>
  <c r="R6864" i="1" s="1"/>
  <c r="M6825" i="1"/>
  <c r="Q6825" i="1" s="1"/>
  <c r="R6825" i="1" s="1"/>
  <c r="M7527" i="1"/>
  <c r="Q7527" i="1" s="1"/>
  <c r="R7527" i="1" s="1"/>
  <c r="M7296" i="1"/>
  <c r="Q7296" i="1" s="1"/>
  <c r="R7296" i="1" s="1"/>
  <c r="M7301" i="1"/>
  <c r="Q7301" i="1" s="1"/>
  <c r="R7301" i="1" s="1"/>
  <c r="M6718" i="1"/>
  <c r="Q6718" i="1" s="1"/>
  <c r="R6718" i="1" s="1"/>
  <c r="M6956" i="1"/>
  <c r="Q6956" i="1" s="1"/>
  <c r="R6956" i="1" s="1"/>
  <c r="M6944" i="1"/>
  <c r="Q6944" i="1" s="1"/>
  <c r="R6944" i="1" s="1"/>
  <c r="M7068" i="1"/>
  <c r="Q7068" i="1" s="1"/>
  <c r="R7068" i="1" s="1"/>
  <c r="M7539" i="1"/>
  <c r="Q7539" i="1" s="1"/>
  <c r="R7539" i="1" s="1"/>
  <c r="M6738" i="1"/>
  <c r="Q6738" i="1" s="1"/>
  <c r="R6738" i="1" s="1"/>
  <c r="M6838" i="1"/>
  <c r="Q6838" i="1" s="1"/>
  <c r="R6838" i="1" s="1"/>
  <c r="M7171" i="1"/>
  <c r="Q7171" i="1" s="1"/>
  <c r="R7171" i="1" s="1"/>
  <c r="M6694" i="1"/>
  <c r="M7569" i="1"/>
  <c r="Q7569" i="1" s="1"/>
  <c r="R7569" i="1" s="1"/>
  <c r="M7362" i="1"/>
  <c r="Q7362" i="1" s="1"/>
  <c r="R7362" i="1" s="1"/>
  <c r="M7187" i="1"/>
  <c r="Q7187" i="1" s="1"/>
  <c r="R7187" i="1" s="1"/>
  <c r="M6939" i="1"/>
  <c r="Q6939" i="1" s="1"/>
  <c r="R6939" i="1" s="1"/>
  <c r="M6937" i="1"/>
  <c r="Q6937" i="1" s="1"/>
  <c r="R6937" i="1" s="1"/>
  <c r="M6932" i="1"/>
  <c r="Q6932" i="1" s="1"/>
  <c r="R6932" i="1" s="1"/>
  <c r="M7223" i="1"/>
  <c r="Q7223" i="1" s="1"/>
  <c r="R7223" i="1" s="1"/>
  <c r="M7199" i="1"/>
  <c r="M6798" i="1"/>
  <c r="Q6798" i="1" s="1"/>
  <c r="R6798" i="1" s="1"/>
  <c r="M6782" i="1"/>
  <c r="Q6782" i="1" s="1"/>
  <c r="R6782" i="1" s="1"/>
  <c r="M6675" i="1"/>
  <c r="Q6675" i="1" s="1"/>
  <c r="R6675" i="1" s="1"/>
  <c r="M7248" i="1"/>
  <c r="Q7248" i="1" s="1"/>
  <c r="R7248" i="1" s="1"/>
  <c r="M7427" i="1"/>
  <c r="Q7427" i="1" s="1"/>
  <c r="R7427" i="1" s="1"/>
  <c r="M7106" i="1"/>
  <c r="Q7106" i="1" s="1"/>
  <c r="R7106" i="1" s="1"/>
  <c r="M6969" i="1"/>
  <c r="Q6969" i="1" s="1"/>
  <c r="R6969" i="1" s="1"/>
  <c r="M7546" i="1"/>
  <c r="M7053" i="1"/>
  <c r="Q7053" i="1" s="1"/>
  <c r="R7053" i="1" s="1"/>
  <c r="M7488" i="1"/>
  <c r="M6601" i="1"/>
  <c r="Q6601" i="1" s="1"/>
  <c r="R6601" i="1" s="1"/>
  <c r="M7571" i="1"/>
  <c r="Q7571" i="1" s="1"/>
  <c r="R7571" i="1" s="1"/>
  <c r="M7558" i="1"/>
  <c r="Q7558" i="1" s="1"/>
  <c r="R7558" i="1" s="1"/>
  <c r="M7388" i="1"/>
  <c r="Q7388" i="1" s="1"/>
  <c r="R7388" i="1" s="1"/>
  <c r="M7120" i="1"/>
  <c r="Q7120" i="1" s="1"/>
  <c r="R7120" i="1" s="1"/>
  <c r="M6583" i="1"/>
  <c r="M6582" i="1"/>
  <c r="Q6582" i="1" s="1"/>
  <c r="R6582" i="1" s="1"/>
  <c r="M6577" i="1"/>
  <c r="M6901" i="1"/>
  <c r="Q6901" i="1" s="1"/>
  <c r="R6901" i="1" s="1"/>
  <c r="M7324" i="1"/>
  <c r="Q7324" i="1" s="1"/>
  <c r="R7324" i="1" s="1"/>
  <c r="M7312" i="1"/>
  <c r="Q7312" i="1" s="1"/>
  <c r="R7312" i="1" s="1"/>
  <c r="M6949" i="1"/>
  <c r="Q6949" i="1" s="1"/>
  <c r="R6949" i="1" s="1"/>
  <c r="M6936" i="1"/>
  <c r="Q6936" i="1" s="1"/>
  <c r="R6936" i="1" s="1"/>
  <c r="M6919" i="1"/>
  <c r="M7224" i="1"/>
  <c r="Q7224" i="1" s="1"/>
  <c r="R7224" i="1" s="1"/>
  <c r="M6881" i="1"/>
  <c r="Q6881" i="1" s="1"/>
  <c r="R6881" i="1" s="1"/>
  <c r="M6800" i="1"/>
  <c r="Q6800" i="1" s="1"/>
  <c r="R6800" i="1" s="1"/>
  <c r="M6598" i="1"/>
  <c r="Q6598" i="1" s="1"/>
  <c r="R6598" i="1" s="1"/>
  <c r="M7361" i="1"/>
  <c r="Q7361" i="1" s="1"/>
  <c r="R7361" i="1" s="1"/>
  <c r="M7347" i="1"/>
  <c r="Q7347" i="1" s="1"/>
  <c r="R7347" i="1" s="1"/>
  <c r="M6980" i="1"/>
  <c r="Q6980" i="1" s="1"/>
  <c r="R6980" i="1" s="1"/>
  <c r="M6908" i="1"/>
  <c r="Q6908" i="1" s="1"/>
  <c r="R6908" i="1" s="1"/>
  <c r="M6935" i="1"/>
  <c r="Q6935" i="1" s="1"/>
  <c r="R6935" i="1" s="1"/>
  <c r="M6926" i="1"/>
  <c r="Q6926" i="1" s="1"/>
  <c r="R6926" i="1" s="1"/>
  <c r="M7379" i="1"/>
  <c r="M7135" i="1"/>
  <c r="Q7135" i="1" s="1"/>
  <c r="R7135" i="1" s="1"/>
  <c r="M6870" i="1"/>
  <c r="Q6870" i="1" s="1"/>
  <c r="R6870" i="1" s="1"/>
  <c r="M6869" i="1"/>
  <c r="Q6869" i="1" s="1"/>
  <c r="R6869" i="1" s="1"/>
  <c r="M6854" i="1"/>
  <c r="Q6854" i="1" s="1"/>
  <c r="R6854" i="1" s="1"/>
  <c r="M6806" i="1"/>
  <c r="M6802" i="1"/>
  <c r="Q6802" i="1" s="1"/>
  <c r="R6802" i="1" s="1"/>
  <c r="M7493" i="1"/>
  <c r="Q7493" i="1" s="1"/>
  <c r="R7493" i="1" s="1"/>
  <c r="M6612" i="1"/>
  <c r="Q6612" i="1" s="1"/>
  <c r="R6612" i="1" s="1"/>
  <c r="M6677" i="1"/>
  <c r="Q6677" i="1" s="1"/>
  <c r="R6677" i="1" s="1"/>
  <c r="M6673" i="1"/>
  <c r="Q6673" i="1" s="1"/>
  <c r="R6673" i="1" s="1"/>
  <c r="M7437" i="1"/>
  <c r="Q7437" i="1" s="1"/>
  <c r="R7437" i="1" s="1"/>
  <c r="M7178" i="1"/>
  <c r="Q7178" i="1" s="1"/>
  <c r="R7178" i="1" s="1"/>
  <c r="M7111" i="1"/>
  <c r="Q7111" i="1" s="1"/>
  <c r="R7111" i="1" s="1"/>
  <c r="M7366" i="1"/>
  <c r="Q7366" i="1" s="1"/>
  <c r="R7366" i="1" s="1"/>
  <c r="M6712" i="1"/>
  <c r="Q6712" i="1" s="1"/>
  <c r="R6712" i="1" s="1"/>
  <c r="M7311" i="1"/>
  <c r="Q7311" i="1" s="1"/>
  <c r="R7311" i="1" s="1"/>
  <c r="M7226" i="1"/>
  <c r="Q7226" i="1" s="1"/>
  <c r="R7226" i="1" s="1"/>
  <c r="M6880" i="1"/>
  <c r="Q6880" i="1" s="1"/>
  <c r="R6880" i="1" s="1"/>
  <c r="M6821" i="1"/>
  <c r="Q6821" i="1" s="1"/>
  <c r="R6821" i="1" s="1"/>
  <c r="M7181" i="1"/>
  <c r="Q7181" i="1" s="1"/>
  <c r="R7181" i="1" s="1"/>
  <c r="M7490" i="1"/>
  <c r="M6815" i="1"/>
  <c r="Q6815" i="1" s="1"/>
  <c r="R6815" i="1" s="1"/>
  <c r="M6655" i="1"/>
  <c r="M6672" i="1"/>
  <c r="Q6672" i="1" s="1"/>
  <c r="R6672" i="1" s="1"/>
  <c r="M7257" i="1"/>
  <c r="Q7257" i="1" s="1"/>
  <c r="R7257" i="1" s="1"/>
  <c r="M7176" i="1"/>
  <c r="Q7176" i="1" s="1"/>
  <c r="R7176" i="1" s="1"/>
  <c r="M7360" i="1"/>
  <c r="Q7360" i="1" s="1"/>
  <c r="R7360" i="1" s="1"/>
  <c r="M7344" i="1"/>
  <c r="Q7344" i="1" s="1"/>
  <c r="R7344" i="1" s="1"/>
  <c r="M7194" i="1"/>
  <c r="Q7194" i="1" s="1"/>
  <c r="R7194" i="1" s="1"/>
  <c r="M7186" i="1"/>
  <c r="Q7186" i="1" s="1"/>
  <c r="R7186" i="1" s="1"/>
  <c r="M6958" i="1"/>
  <c r="M7097" i="1"/>
  <c r="Q7097" i="1" s="1"/>
  <c r="R7097" i="1" s="1"/>
  <c r="M7091" i="1"/>
  <c r="Q7091" i="1" s="1"/>
  <c r="R7091" i="1" s="1"/>
  <c r="M7215" i="1"/>
  <c r="Q7215" i="1" s="1"/>
  <c r="R7215" i="1" s="1"/>
  <c r="M7131" i="1"/>
  <c r="Q7131" i="1" s="1"/>
  <c r="R7131" i="1" s="1"/>
  <c r="M7532" i="1"/>
  <c r="Q7532" i="1" s="1"/>
  <c r="R7532" i="1" s="1"/>
  <c r="M7170" i="1"/>
  <c r="M7398" i="1"/>
  <c r="Q7398" i="1" s="1"/>
  <c r="R7398" i="1" s="1"/>
  <c r="M6970" i="1"/>
  <c r="Q6970" i="1" s="1"/>
  <c r="R6970" i="1" s="1"/>
  <c r="M7486" i="1"/>
  <c r="Q7486" i="1" s="1"/>
  <c r="R7486" i="1" s="1"/>
  <c r="M7318" i="1"/>
  <c r="Q7318" i="1" s="1"/>
  <c r="R7318" i="1" s="1"/>
  <c r="M7072" i="1"/>
  <c r="Q7072" i="1" s="1"/>
  <c r="R7072" i="1" s="1"/>
  <c r="M7071" i="1"/>
  <c r="Q7071" i="1" s="1"/>
  <c r="R7071" i="1" s="1"/>
  <c r="M7236" i="1"/>
  <c r="Q7236" i="1" s="1"/>
  <c r="R7236" i="1" s="1"/>
  <c r="M7197" i="1"/>
  <c r="M6858" i="1"/>
  <c r="Q6858" i="1" s="1"/>
  <c r="R6858" i="1" s="1"/>
  <c r="M6850" i="1"/>
  <c r="Q6850" i="1" s="1"/>
  <c r="R6850" i="1" s="1"/>
  <c r="M6849" i="1"/>
  <c r="Q6849" i="1" s="1"/>
  <c r="R6849" i="1" s="1"/>
  <c r="M6832" i="1"/>
  <c r="Q6832" i="1" s="1"/>
  <c r="R6832" i="1" s="1"/>
  <c r="M7526" i="1"/>
  <c r="Q7526" i="1" s="1"/>
  <c r="R7526" i="1" s="1"/>
  <c r="M7511" i="1"/>
  <c r="Q7511" i="1" s="1"/>
  <c r="R7511" i="1" s="1"/>
  <c r="M6622" i="1"/>
  <c r="Q6622" i="1" s="1"/>
  <c r="R6622" i="1" s="1"/>
  <c r="M6681" i="1"/>
  <c r="Q6681" i="1" s="1"/>
  <c r="R6681" i="1" s="1"/>
  <c r="M7285" i="1"/>
  <c r="Q7285" i="1" s="1"/>
  <c r="R7285" i="1" s="1"/>
  <c r="M6982" i="1"/>
  <c r="Q6982" i="1" s="1"/>
  <c r="R6982" i="1" s="1"/>
  <c r="M6979" i="1"/>
  <c r="Q6979" i="1" s="1"/>
  <c r="R6979" i="1" s="1"/>
  <c r="M6899" i="1"/>
  <c r="Q6899" i="1" s="1"/>
  <c r="R6899" i="1" s="1"/>
  <c r="M6962" i="1"/>
  <c r="Q6962" i="1" s="1"/>
  <c r="R6962" i="1" s="1"/>
  <c r="M6917" i="1"/>
  <c r="Q6917" i="1" s="1"/>
  <c r="R6917" i="1" s="1"/>
  <c r="M6771" i="1"/>
  <c r="Q6771" i="1" s="1"/>
  <c r="R6771" i="1" s="1"/>
  <c r="M6593" i="1"/>
  <c r="Q6593" i="1" s="1"/>
  <c r="R6593" i="1" s="1"/>
  <c r="M6587" i="1"/>
  <c r="Q6587" i="1" s="1"/>
  <c r="R6587" i="1" s="1"/>
  <c r="M6565" i="1"/>
  <c r="Q6565" i="1" s="1"/>
  <c r="R6565" i="1" s="1"/>
  <c r="M7003" i="1"/>
  <c r="Q7003" i="1" s="1"/>
  <c r="R7003" i="1" s="1"/>
  <c r="M7002" i="1"/>
  <c r="Q7002" i="1" s="1"/>
  <c r="R7002" i="1" s="1"/>
  <c r="M6961" i="1"/>
  <c r="Q6961" i="1" s="1"/>
  <c r="R6961" i="1" s="1"/>
  <c r="M7074" i="1"/>
  <c r="Q7074" i="1" s="1"/>
  <c r="R7074" i="1" s="1"/>
  <c r="M7216" i="1"/>
  <c r="Q7216" i="1" s="1"/>
  <c r="R7216" i="1" s="1"/>
  <c r="M6859" i="1"/>
  <c r="M6857" i="1"/>
  <c r="Q6857" i="1" s="1"/>
  <c r="R6857" i="1" s="1"/>
  <c r="M6770" i="1"/>
  <c r="M6827" i="1"/>
  <c r="M7531" i="1"/>
  <c r="Q7531" i="1" s="1"/>
  <c r="R7531" i="1" s="1"/>
  <c r="M7286" i="1"/>
  <c r="Q7286" i="1" s="1"/>
  <c r="R7286" i="1" s="1"/>
  <c r="M7405" i="1"/>
  <c r="Q7405" i="1" s="1"/>
  <c r="R7405" i="1" s="1"/>
  <c r="M7179" i="1"/>
  <c r="Q7179" i="1" s="1"/>
  <c r="R7179" i="1" s="1"/>
  <c r="M7123" i="1"/>
  <c r="Q7123" i="1" s="1"/>
  <c r="R7123" i="1" s="1"/>
  <c r="M7118" i="1"/>
  <c r="Q7118" i="1" s="1"/>
  <c r="R7118" i="1" s="1"/>
  <c r="M7015" i="1"/>
  <c r="M7279" i="1"/>
  <c r="Q7279" i="1" s="1"/>
  <c r="R7279" i="1" s="1"/>
  <c r="M6568" i="1"/>
  <c r="Q6568" i="1" s="1"/>
  <c r="R6568" i="1" s="1"/>
  <c r="M6951" i="1"/>
  <c r="Q6951" i="1" s="1"/>
  <c r="R6951" i="1" s="1"/>
  <c r="M7242" i="1"/>
  <c r="Q7242" i="1" s="1"/>
  <c r="R7242" i="1" s="1"/>
  <c r="M6852" i="1"/>
  <c r="Q6852" i="1" s="1"/>
  <c r="R6852" i="1" s="1"/>
  <c r="M7174" i="1"/>
  <c r="M6809" i="1"/>
  <c r="Q6809" i="1" s="1"/>
  <c r="R6809" i="1" s="1"/>
  <c r="M6683" i="1"/>
  <c r="Q6683" i="1" s="1"/>
  <c r="R6683" i="1" s="1"/>
  <c r="M7247" i="1"/>
  <c r="Q7247" i="1" s="1"/>
  <c r="R7247" i="1" s="1"/>
  <c r="M6999" i="1"/>
  <c r="Q6999" i="1" s="1"/>
  <c r="R6999" i="1" s="1"/>
  <c r="M6998" i="1"/>
  <c r="Q6998" i="1" s="1"/>
  <c r="R6998" i="1" s="1"/>
  <c r="M7081" i="1"/>
  <c r="Q7081" i="1" s="1"/>
  <c r="R7081" i="1" s="1"/>
  <c r="M7065" i="1"/>
  <c r="Q7065" i="1" s="1"/>
  <c r="R7065" i="1" s="1"/>
  <c r="M6876" i="1"/>
  <c r="Q6876" i="1" s="1"/>
  <c r="R6876" i="1" s="1"/>
  <c r="M6664" i="1"/>
  <c r="Q6664" i="1" s="1"/>
  <c r="R6664" i="1" s="1"/>
  <c r="M7436" i="1"/>
  <c r="Q7436" i="1" s="1"/>
  <c r="R7436" i="1" s="1"/>
  <c r="M6990" i="1"/>
  <c r="Q6990" i="1" s="1"/>
  <c r="R6990" i="1" s="1"/>
  <c r="M6985" i="1"/>
  <c r="Q6985" i="1" s="1"/>
  <c r="R6985" i="1" s="1"/>
  <c r="M6572" i="1"/>
  <c r="Q6572" i="1" s="1"/>
  <c r="R6572" i="1" s="1"/>
  <c r="M7317" i="1"/>
  <c r="Q7317" i="1" s="1"/>
  <c r="R7317" i="1" s="1"/>
  <c r="M6965" i="1"/>
  <c r="Q6965" i="1" s="1"/>
  <c r="R6965" i="1" s="1"/>
  <c r="M6950" i="1"/>
  <c r="M6885" i="1"/>
  <c r="Q6885" i="1" s="1"/>
  <c r="R6885" i="1" s="1"/>
  <c r="M6840" i="1"/>
  <c r="Q6840" i="1" s="1"/>
  <c r="R6840" i="1" s="1"/>
  <c r="M6621" i="1"/>
  <c r="Q6621" i="1" s="1"/>
  <c r="R6621" i="1" s="1"/>
  <c r="M7263" i="1"/>
  <c r="Q7263" i="1" s="1"/>
  <c r="R7263" i="1" s="1"/>
  <c r="M7418" i="1"/>
  <c r="Q7418" i="1" s="1"/>
  <c r="R7418" i="1" s="1"/>
  <c r="M7401" i="1"/>
  <c r="Q7401" i="1" s="1"/>
  <c r="R7401" i="1" s="1"/>
  <c r="M7349" i="1"/>
  <c r="Q7349" i="1" s="1"/>
  <c r="R7349" i="1" s="1"/>
  <c r="M7364" i="1"/>
  <c r="M6742" i="1"/>
  <c r="Q6742" i="1" s="1"/>
  <c r="R6742" i="1" s="1"/>
  <c r="M7272" i="1"/>
  <c r="Q7272" i="1" s="1"/>
  <c r="R7272" i="1" s="1"/>
  <c r="M7184" i="1"/>
  <c r="Q7184" i="1" s="1"/>
  <c r="R7184" i="1" s="1"/>
  <c r="M6669" i="1"/>
  <c r="Q6669" i="1" s="1"/>
  <c r="R6669" i="1" s="1"/>
  <c r="M7293" i="1"/>
  <c r="Q7293" i="1" s="1"/>
  <c r="R7293" i="1" s="1"/>
  <c r="M7439" i="1"/>
  <c r="Q7439" i="1" s="1"/>
  <c r="R7439" i="1" s="1"/>
  <c r="M6777" i="1"/>
  <c r="Q6777" i="1" s="1"/>
  <c r="R6777" i="1" s="1"/>
  <c r="M7109" i="1"/>
  <c r="Q7109" i="1" s="1"/>
  <c r="R7109" i="1" s="1"/>
  <c r="M7191" i="1"/>
  <c r="Q7191" i="1" s="1"/>
  <c r="R7191" i="1" s="1"/>
  <c r="M6984" i="1"/>
  <c r="M7304" i="1"/>
  <c r="Q7304" i="1" s="1"/>
  <c r="R7304" i="1" s="1"/>
  <c r="M7115" i="1"/>
  <c r="Q7115" i="1" s="1"/>
  <c r="R7115" i="1" s="1"/>
  <c r="M6898" i="1"/>
  <c r="Q6898" i="1" s="1"/>
  <c r="R6898" i="1" s="1"/>
  <c r="M7313" i="1"/>
  <c r="Q7313" i="1" s="1"/>
  <c r="R7313" i="1" s="1"/>
  <c r="M7307" i="1"/>
  <c r="Q7307" i="1" s="1"/>
  <c r="R7307" i="1" s="1"/>
  <c r="M7083" i="1"/>
  <c r="Q7083" i="1" s="1"/>
  <c r="R7083" i="1" s="1"/>
  <c r="M7056" i="1"/>
  <c r="Q7056" i="1" s="1"/>
  <c r="R7056" i="1" s="1"/>
  <c r="M6916" i="1"/>
  <c r="M7541" i="1"/>
  <c r="Q7541" i="1" s="1"/>
  <c r="R7541" i="1" s="1"/>
  <c r="M7382" i="1"/>
  <c r="Q7382" i="1" s="1"/>
  <c r="R7382" i="1" s="1"/>
  <c r="M7142" i="1"/>
  <c r="Q7142" i="1" s="1"/>
  <c r="R7142" i="1" s="1"/>
  <c r="M6875" i="1"/>
  <c r="Q6875" i="1" s="1"/>
  <c r="R6875" i="1" s="1"/>
  <c r="M7173" i="1"/>
  <c r="Q7173" i="1" s="1"/>
  <c r="R7173" i="1" s="1"/>
  <c r="M6604" i="1"/>
  <c r="Q6604" i="1" s="1"/>
  <c r="R6604" i="1" s="1"/>
  <c r="M6613" i="1"/>
  <c r="Q6613" i="1" s="1"/>
  <c r="R6613" i="1" s="1"/>
  <c r="M7251" i="1"/>
  <c r="Q7251" i="1" s="1"/>
  <c r="R7251" i="1" s="1"/>
  <c r="M7415" i="1"/>
  <c r="Q7415" i="1" s="1"/>
  <c r="R7415" i="1" s="1"/>
  <c r="M7394" i="1"/>
  <c r="Q7394" i="1" s="1"/>
  <c r="R7394" i="1" s="1"/>
  <c r="M7340" i="1"/>
  <c r="Q7340" i="1" s="1"/>
  <c r="R7340" i="1" s="1"/>
  <c r="M7017" i="1"/>
  <c r="Q7017" i="1" s="1"/>
  <c r="R7017" i="1" s="1"/>
  <c r="M7005" i="1"/>
  <c r="Q7005" i="1" s="1"/>
  <c r="R7005" i="1" s="1"/>
  <c r="M6987" i="1"/>
  <c r="Q6987" i="1" s="1"/>
  <c r="R6987" i="1" s="1"/>
  <c r="M7101" i="1"/>
  <c r="Q7101" i="1" s="1"/>
  <c r="R7101" i="1" s="1"/>
  <c r="M6567" i="1"/>
  <c r="M7323" i="1"/>
  <c r="Q7323" i="1" s="1"/>
  <c r="R7323" i="1" s="1"/>
  <c r="M7082" i="1"/>
  <c r="Q7082" i="1" s="1"/>
  <c r="R7082" i="1" s="1"/>
  <c r="M7079" i="1"/>
  <c r="Q7079" i="1" s="1"/>
  <c r="R7079" i="1" s="1"/>
  <c r="M7070" i="1"/>
  <c r="Q7070" i="1" s="1"/>
  <c r="R7070" i="1" s="1"/>
  <c r="M7063" i="1"/>
  <c r="Q7063" i="1" s="1"/>
  <c r="R7063" i="1" s="1"/>
  <c r="M7554" i="1"/>
  <c r="Q7554" i="1" s="1"/>
  <c r="R7554" i="1" s="1"/>
  <c r="M7222" i="1"/>
  <c r="Q7222" i="1" s="1"/>
  <c r="R7222" i="1" s="1"/>
  <c r="M7219" i="1"/>
  <c r="Q7219" i="1" s="1"/>
  <c r="R7219" i="1" s="1"/>
  <c r="M7207" i="1"/>
  <c r="Q7207" i="1" s="1"/>
  <c r="R7207" i="1" s="1"/>
  <c r="M6863" i="1"/>
  <c r="Q6863" i="1" s="1"/>
  <c r="R6863" i="1" s="1"/>
  <c r="M6797" i="1"/>
  <c r="Q6797" i="1" s="1"/>
  <c r="R6797" i="1" s="1"/>
  <c r="M6674" i="1"/>
  <c r="Q6674" i="1" s="1"/>
  <c r="R6674" i="1" s="1"/>
  <c r="M7390" i="1"/>
  <c r="Q7390" i="1" s="1"/>
  <c r="R7390" i="1" s="1"/>
  <c r="M7368" i="1"/>
  <c r="Q7368" i="1" s="1"/>
  <c r="R7368" i="1" s="1"/>
  <c r="M6976" i="1"/>
  <c r="Q6976" i="1" s="1"/>
  <c r="R6976" i="1" s="1"/>
  <c r="M7485" i="1"/>
  <c r="M7105" i="1"/>
  <c r="Q7105" i="1" s="1"/>
  <c r="R7105" i="1" s="1"/>
  <c r="M6960" i="1"/>
  <c r="Q6960" i="1" s="1"/>
  <c r="R6960" i="1" s="1"/>
  <c r="M6948" i="1"/>
  <c r="Q6948" i="1" s="1"/>
  <c r="R6948" i="1" s="1"/>
  <c r="M7540" i="1"/>
  <c r="Q7540" i="1" s="1"/>
  <c r="R7540" i="1" s="1"/>
  <c r="M6748" i="1"/>
  <c r="Q6748" i="1" s="1"/>
  <c r="R6748" i="1" s="1"/>
  <c r="M6722" i="1"/>
  <c r="M7278" i="1"/>
  <c r="Q7278" i="1" s="1"/>
  <c r="R7278" i="1" s="1"/>
  <c r="M6605" i="1"/>
  <c r="M7291" i="1"/>
  <c r="Q7291" i="1" s="1"/>
  <c r="R7291" i="1" s="1"/>
  <c r="M7397" i="1"/>
  <c r="Q7397" i="1" s="1"/>
  <c r="R7397" i="1" s="1"/>
  <c r="M7373" i="1"/>
  <c r="Q7373" i="1" s="1"/>
  <c r="R7373" i="1" s="1"/>
  <c r="M7012" i="1"/>
  <c r="Q7012" i="1" s="1"/>
  <c r="R7012" i="1" s="1"/>
  <c r="M6978" i="1"/>
  <c r="Q6978" i="1" s="1"/>
  <c r="R6978" i="1" s="1"/>
  <c r="M7325" i="1"/>
  <c r="Q7325" i="1" s="1"/>
  <c r="R7325" i="1" s="1"/>
  <c r="M7322" i="1"/>
  <c r="Q7322" i="1" s="1"/>
  <c r="R7322" i="1" s="1"/>
  <c r="M7084" i="1"/>
  <c r="M7221" i="1"/>
  <c r="Q7221" i="1" s="1"/>
  <c r="R7221" i="1" s="1"/>
  <c r="M6727" i="1"/>
  <c r="Q6727" i="1" s="1"/>
  <c r="R6727" i="1" s="1"/>
  <c r="M6873" i="1"/>
  <c r="Q6873" i="1" s="1"/>
  <c r="R6873" i="1" s="1"/>
  <c r="M6855" i="1"/>
  <c r="Q6855" i="1" s="1"/>
  <c r="R6855" i="1" s="1"/>
  <c r="M7274" i="1"/>
  <c r="Q7274" i="1" s="1"/>
  <c r="R7274" i="1" s="1"/>
  <c r="M7518" i="1"/>
  <c r="M7577" i="1"/>
  <c r="Q7577" i="1" s="1"/>
  <c r="R7577" i="1" s="1"/>
  <c r="M7414" i="1"/>
  <c r="Q7414" i="1" s="1"/>
  <c r="R7414" i="1" s="1"/>
  <c r="M7351" i="1"/>
  <c r="Q7351" i="1" s="1"/>
  <c r="R7351" i="1" s="1"/>
  <c r="M7108" i="1"/>
  <c r="Q7108" i="1" s="1"/>
  <c r="R7108" i="1" s="1"/>
  <c r="M6566" i="1"/>
  <c r="Q6566" i="1" s="1"/>
  <c r="R6566" i="1" s="1"/>
  <c r="M7218" i="1"/>
  <c r="Q7218" i="1" s="1"/>
  <c r="R7218" i="1" s="1"/>
  <c r="M7445" i="1"/>
  <c r="Q7445" i="1" s="1"/>
  <c r="R7445" i="1" s="1"/>
  <c r="M7463" i="1"/>
  <c r="Q7463" i="1" s="1"/>
  <c r="R7463" i="1" s="1"/>
  <c r="M7533" i="1"/>
  <c r="Q7533" i="1" s="1"/>
  <c r="R7533" i="1" s="1"/>
  <c r="M7169" i="1"/>
  <c r="Q7169" i="1" s="1"/>
  <c r="R7169" i="1" s="1"/>
  <c r="M7492" i="1"/>
  <c r="Q7492" i="1" s="1"/>
  <c r="R7492" i="1" s="1"/>
  <c r="M6611" i="1"/>
  <c r="Q6611" i="1" s="1"/>
  <c r="R6611" i="1" s="1"/>
  <c r="M6660" i="1"/>
  <c r="Q6660" i="1" s="1"/>
  <c r="R6660" i="1" s="1"/>
  <c r="M7288" i="1"/>
  <c r="Q7288" i="1" s="1"/>
  <c r="R7288" i="1" s="1"/>
  <c r="M7378" i="1"/>
  <c r="Q7378" i="1" s="1"/>
  <c r="R7378" i="1" s="1"/>
  <c r="M7370" i="1"/>
  <c r="Q7370" i="1" s="1"/>
  <c r="R7370" i="1" s="1"/>
  <c r="M7484" i="1"/>
  <c r="Q7484" i="1" s="1"/>
  <c r="R7484" i="1" s="1"/>
  <c r="M7303" i="1"/>
  <c r="Q7303" i="1" s="1"/>
  <c r="R7303" i="1" s="1"/>
  <c r="M6581" i="1"/>
  <c r="Q6581" i="1" s="1"/>
  <c r="R6581" i="1" s="1"/>
  <c r="M6720" i="1"/>
  <c r="Q6720" i="1" s="1"/>
  <c r="R6720" i="1" s="1"/>
  <c r="M7331" i="1"/>
  <c r="Q7331" i="1" s="1"/>
  <c r="R7331" i="1" s="1"/>
  <c r="M7060" i="1"/>
  <c r="Q7060" i="1" s="1"/>
  <c r="R7060" i="1" s="1"/>
  <c r="M7555" i="1"/>
  <c r="Q7555" i="1" s="1"/>
  <c r="R7555" i="1" s="1"/>
  <c r="M6853" i="1"/>
  <c r="Q6853" i="1" s="1"/>
  <c r="R6853" i="1" s="1"/>
  <c r="M7276" i="1"/>
  <c r="Q7276" i="1" s="1"/>
  <c r="R7276" i="1" s="1"/>
  <c r="M7269" i="1"/>
  <c r="M6804" i="1"/>
  <c r="Q6804" i="1" s="1"/>
  <c r="R6804" i="1" s="1"/>
  <c r="M7500" i="1"/>
  <c r="Q7500" i="1" s="1"/>
  <c r="R7500" i="1" s="1"/>
  <c r="M7491" i="1"/>
  <c r="Q7491" i="1" s="1"/>
  <c r="R7491" i="1" s="1"/>
  <c r="M7254" i="1"/>
  <c r="Q7254" i="1" s="1"/>
  <c r="R7254" i="1" s="1"/>
  <c r="M7350" i="1"/>
  <c r="Q7350" i="1" s="1"/>
  <c r="R7350" i="1" s="1"/>
  <c r="M7416" i="1"/>
  <c r="Q7416" i="1" s="1"/>
  <c r="R7416" i="1" s="1"/>
  <c r="M7409" i="1"/>
  <c r="Q7409" i="1" s="1"/>
  <c r="R7409" i="1" s="1"/>
  <c r="M7336" i="1"/>
  <c r="Q7336" i="1" s="1"/>
  <c r="R7336" i="1" s="1"/>
  <c r="M7482" i="1"/>
  <c r="Q7482" i="1" s="1"/>
  <c r="R7482" i="1" s="1"/>
  <c r="M6896" i="1"/>
  <c r="Q6896" i="1" s="1"/>
  <c r="R6896" i="1" s="1"/>
  <c r="M6714" i="1"/>
  <c r="Q6714" i="1" s="1"/>
  <c r="R6714" i="1" s="1"/>
  <c r="M7327" i="1"/>
  <c r="Q7327" i="1" s="1"/>
  <c r="R7327" i="1" s="1"/>
  <c r="M7320" i="1"/>
  <c r="Q7320" i="1" s="1"/>
  <c r="R7320" i="1" s="1"/>
  <c r="M7306" i="1"/>
  <c r="M6914" i="1"/>
  <c r="Q6914" i="1" s="1"/>
  <c r="R6914" i="1" s="1"/>
  <c r="M7144" i="1"/>
  <c r="M7130" i="1"/>
  <c r="Q7130" i="1" s="1"/>
  <c r="R7130" i="1" s="1"/>
  <c r="M6886" i="1"/>
  <c r="Q6886" i="1" s="1"/>
  <c r="R6886" i="1" s="1"/>
  <c r="M6884" i="1"/>
  <c r="Q6884" i="1" s="1"/>
  <c r="R6884" i="1" s="1"/>
  <c r="M6851" i="1"/>
  <c r="Q6851" i="1" s="1"/>
  <c r="R6851" i="1" s="1"/>
  <c r="M7267" i="1"/>
  <c r="Q7267" i="1" s="1"/>
  <c r="R7267" i="1" s="1"/>
  <c r="M7481" i="1"/>
  <c r="M6668" i="1"/>
  <c r="Q6668" i="1" s="1"/>
  <c r="R6668" i="1" s="1"/>
  <c r="M7252" i="1"/>
  <c r="Q7252" i="1" s="1"/>
  <c r="R7252" i="1" s="1"/>
  <c r="M7289" i="1"/>
  <c r="Q7289" i="1" s="1"/>
  <c r="R7289" i="1" s="1"/>
  <c r="M7346" i="1"/>
  <c r="Q7346" i="1" s="1"/>
  <c r="R7346" i="1" s="1"/>
  <c r="M6905" i="1"/>
  <c r="Q6905" i="1" s="1"/>
  <c r="R6905" i="1" s="1"/>
  <c r="M6923" i="1"/>
  <c r="Q6923" i="1" s="1"/>
  <c r="R6923" i="1" s="1"/>
  <c r="M7214" i="1"/>
  <c r="Q7214" i="1" s="1"/>
  <c r="R7214" i="1" s="1"/>
  <c r="M6726" i="1"/>
  <c r="M6868" i="1"/>
  <c r="Q6868" i="1" s="1"/>
  <c r="R6868" i="1" s="1"/>
  <c r="M6766" i="1"/>
  <c r="Q6766" i="1" s="1"/>
  <c r="R6766" i="1" s="1"/>
  <c r="M7165" i="1"/>
  <c r="Q7165" i="1" s="1"/>
  <c r="R7165" i="1" s="1"/>
  <c r="M7497" i="1"/>
  <c r="Q7497" i="1" s="1"/>
  <c r="R7497" i="1" s="1"/>
  <c r="M6630" i="1"/>
  <c r="Q6630" i="1" s="1"/>
  <c r="R6630" i="1" s="1"/>
  <c r="M7389" i="1"/>
  <c r="Q7389" i="1" s="1"/>
  <c r="R7389" i="1" s="1"/>
  <c r="M7183" i="1"/>
  <c r="Q7183" i="1" s="1"/>
  <c r="R7183" i="1" s="1"/>
  <c r="M7103" i="1"/>
  <c r="M7330" i="1"/>
  <c r="Q7330" i="1" s="1"/>
  <c r="R7330" i="1" s="1"/>
  <c r="M7241" i="1"/>
  <c r="Q7241" i="1" s="1"/>
  <c r="R7241" i="1" s="1"/>
  <c r="M7237" i="1"/>
  <c r="Q7237" i="1" s="1"/>
  <c r="R7237" i="1" s="1"/>
  <c r="M7146" i="1"/>
  <c r="Q7146" i="1" s="1"/>
  <c r="R7146" i="1" s="1"/>
  <c r="M6752" i="1"/>
  <c r="Q6752" i="1" s="1"/>
  <c r="R6752" i="1" s="1"/>
  <c r="M6731" i="1"/>
  <c r="Q6731" i="1" s="1"/>
  <c r="R6731" i="1" s="1"/>
  <c r="M6856" i="1"/>
  <c r="Q6856" i="1" s="1"/>
  <c r="R6856" i="1" s="1"/>
  <c r="M7277" i="1"/>
  <c r="M7172" i="1"/>
  <c r="Q7172" i="1" s="1"/>
  <c r="R7172" i="1" s="1"/>
  <c r="M7164" i="1"/>
  <c r="Q7164" i="1" s="1"/>
  <c r="R7164" i="1" s="1"/>
  <c r="M7499" i="1"/>
  <c r="Q7499" i="1" s="1"/>
  <c r="R7499" i="1" s="1"/>
  <c r="M6671" i="1"/>
  <c r="Q6671" i="1" s="1"/>
  <c r="R6671" i="1" s="1"/>
  <c r="M7261" i="1"/>
  <c r="Q7261" i="1" s="1"/>
  <c r="R7261" i="1" s="1"/>
  <c r="M6902" i="1"/>
  <c r="Q6902" i="1" s="1"/>
  <c r="R6902" i="1" s="1"/>
  <c r="M6717" i="1"/>
  <c r="Q6717" i="1" s="1"/>
  <c r="R6717" i="1" s="1"/>
  <c r="M7329" i="1"/>
  <c r="Q7329" i="1" s="1"/>
  <c r="R7329" i="1" s="1"/>
  <c r="M7315" i="1"/>
  <c r="Q7315" i="1" s="1"/>
  <c r="R7315" i="1" s="1"/>
  <c r="M6920" i="1"/>
  <c r="Q6920" i="1" s="1"/>
  <c r="R6920" i="1" s="1"/>
  <c r="M7383" i="1"/>
  <c r="Q7383" i="1" s="1"/>
  <c r="R7383" i="1" s="1"/>
  <c r="M7145" i="1"/>
  <c r="Q7145" i="1" s="1"/>
  <c r="R7145" i="1" s="1"/>
  <c r="M7157" i="1"/>
  <c r="Q7157" i="1" s="1"/>
  <c r="R7157" i="1" s="1"/>
  <c r="M6751" i="1"/>
  <c r="Q6751" i="1" s="1"/>
  <c r="R6751" i="1" s="1"/>
  <c r="M7504" i="1"/>
  <c r="Q7504" i="1" s="1"/>
  <c r="R7504" i="1" s="1"/>
  <c r="M6670" i="1"/>
  <c r="Q6670" i="1" s="1"/>
  <c r="R6670" i="1" s="1"/>
  <c r="M7262" i="1"/>
  <c r="Q7262" i="1" s="1"/>
  <c r="R7262" i="1" s="1"/>
  <c r="M7438" i="1"/>
  <c r="M7369" i="1"/>
  <c r="Q7369" i="1" s="1"/>
  <c r="R7369" i="1" s="1"/>
  <c r="M6973" i="1"/>
  <c r="Q6973" i="1" s="1"/>
  <c r="R6973" i="1" s="1"/>
  <c r="M6954" i="1"/>
  <c r="Q6954" i="1" s="1"/>
  <c r="R6954" i="1" s="1"/>
  <c r="M7067" i="1"/>
  <c r="Q7067" i="1" s="1"/>
  <c r="R7067" i="1" s="1"/>
  <c r="M7220" i="1"/>
  <c r="Q7220" i="1" s="1"/>
  <c r="R7220" i="1" s="1"/>
  <c r="M6750" i="1"/>
  <c r="Q6750" i="1" s="1"/>
  <c r="R6750" i="1" s="1"/>
  <c r="M6729" i="1"/>
  <c r="Q6729" i="1" s="1"/>
  <c r="R6729" i="1" s="1"/>
  <c r="M6721" i="1"/>
  <c r="Q6721" i="1" s="1"/>
  <c r="R6721" i="1" s="1"/>
  <c r="M6878" i="1"/>
  <c r="Q6878" i="1" s="1"/>
  <c r="R6878" i="1" s="1"/>
  <c r="M7474" i="1"/>
  <c r="Q7474" i="1" s="1"/>
  <c r="R7474" i="1" s="1"/>
  <c r="M7167" i="1"/>
  <c r="Q7167" i="1" s="1"/>
  <c r="R7167" i="1" s="1"/>
  <c r="M7162" i="1"/>
  <c r="Q7162" i="1" s="1"/>
  <c r="R7162" i="1" s="1"/>
  <c r="M7037" i="1"/>
  <c r="Q7037" i="1" s="1"/>
  <c r="R7037" i="1" s="1"/>
  <c r="M7506" i="1"/>
  <c r="M7503" i="1"/>
  <c r="Q7503" i="1" s="1"/>
  <c r="R7503" i="1" s="1"/>
  <c r="M6697" i="1"/>
  <c r="Q6697" i="1" s="1"/>
  <c r="R6697" i="1" s="1"/>
  <c r="M7515" i="1"/>
  <c r="Q7515" i="1" s="1"/>
  <c r="R7515" i="1" s="1"/>
  <c r="M7371" i="1"/>
  <c r="Q7371" i="1" s="1"/>
  <c r="R7371" i="1" s="1"/>
  <c r="M7116" i="1"/>
  <c r="Q7116" i="1" s="1"/>
  <c r="R7116" i="1" s="1"/>
  <c r="M7020" i="1"/>
  <c r="Q7020" i="1" s="1"/>
  <c r="R7020" i="1" s="1"/>
  <c r="M7302" i="1"/>
  <c r="Q7302" i="1" s="1"/>
  <c r="R7302" i="1" s="1"/>
  <c r="M6895" i="1"/>
  <c r="M6711" i="1"/>
  <c r="Q6711" i="1" s="1"/>
  <c r="R6711" i="1" s="1"/>
  <c r="M7326" i="1"/>
  <c r="M7310" i="1"/>
  <c r="Q7310" i="1" s="1"/>
  <c r="R7310" i="1" s="1"/>
  <c r="M6955" i="1"/>
  <c r="Q6955" i="1" s="1"/>
  <c r="R6955" i="1" s="1"/>
  <c r="M6913" i="1"/>
  <c r="Q6913" i="1" s="1"/>
  <c r="R6913" i="1" s="1"/>
  <c r="M7548" i="1"/>
  <c r="Q7548" i="1" s="1"/>
  <c r="R7548" i="1" s="1"/>
  <c r="M7380" i="1"/>
  <c r="Q7380" i="1" s="1"/>
  <c r="R7380" i="1" s="1"/>
  <c r="M7240" i="1"/>
  <c r="Q7240" i="1" s="1"/>
  <c r="R7240" i="1" s="1"/>
  <c r="M6633" i="1"/>
  <c r="Q6633" i="1" s="1"/>
  <c r="R6633" i="1" s="1"/>
  <c r="M7055" i="1"/>
  <c r="Q7055" i="1" s="1"/>
  <c r="R7055" i="1" s="1"/>
  <c r="M7294" i="1"/>
  <c r="Q7294" i="1" s="1"/>
  <c r="R7294" i="1" s="1"/>
  <c r="M6703" i="1"/>
  <c r="Q6703" i="1" s="1"/>
  <c r="R6703" i="1" s="1"/>
  <c r="M7568" i="1"/>
  <c r="Q7568" i="1" s="1"/>
  <c r="R7568" i="1" s="1"/>
  <c r="M7345" i="1"/>
  <c r="Q7345" i="1" s="1"/>
  <c r="R7345" i="1" s="1"/>
  <c r="M7019" i="1"/>
  <c r="Q7019" i="1" s="1"/>
  <c r="R7019" i="1" s="1"/>
  <c r="M7007" i="1"/>
  <c r="M6571" i="1"/>
  <c r="Q6571" i="1" s="1"/>
  <c r="R6571" i="1" s="1"/>
  <c r="M6569" i="1"/>
  <c r="M6713" i="1"/>
  <c r="M6710" i="1"/>
  <c r="Q6710" i="1" s="1"/>
  <c r="R6710" i="1" s="1"/>
  <c r="M7159" i="1"/>
  <c r="Q7159" i="1" s="1"/>
  <c r="R7159" i="1" s="1"/>
  <c r="M6730" i="1"/>
  <c r="Q6730" i="1" s="1"/>
  <c r="R6730" i="1" s="1"/>
  <c r="M6725" i="1"/>
  <c r="Q6725" i="1" s="1"/>
  <c r="R6725" i="1" s="1"/>
  <c r="M6789" i="1"/>
  <c r="Q6789" i="1" s="1"/>
  <c r="R6789" i="1" s="1"/>
  <c r="M6803" i="1"/>
  <c r="Q6803" i="1" s="1"/>
  <c r="R6803" i="1" s="1"/>
  <c r="M7429" i="1"/>
  <c r="M7099" i="1"/>
  <c r="Q7099" i="1" s="1"/>
  <c r="R7099" i="1" s="1"/>
  <c r="M6705" i="1"/>
  <c r="Q6705" i="1" s="1"/>
  <c r="R6705" i="1" s="1"/>
  <c r="M7076" i="1"/>
  <c r="Q7076" i="1" s="1"/>
  <c r="R7076" i="1" s="1"/>
  <c r="M7058" i="1"/>
  <c r="Q7058" i="1" s="1"/>
  <c r="R7058" i="1" s="1"/>
  <c r="M7545" i="1"/>
  <c r="Q7545" i="1" s="1"/>
  <c r="R7545" i="1" s="1"/>
  <c r="M6747" i="1"/>
  <c r="Q6747" i="1" s="1"/>
  <c r="R6747" i="1" s="1"/>
  <c r="M6883" i="1"/>
  <c r="Q6883" i="1" s="1"/>
  <c r="R6883" i="1" s="1"/>
  <c r="M6882" i="1"/>
  <c r="Q6882" i="1" s="1"/>
  <c r="R6882" i="1" s="1"/>
  <c r="M6867" i="1"/>
  <c r="Q6867" i="1" s="1"/>
  <c r="R6867" i="1" s="1"/>
  <c r="M7166" i="1"/>
  <c r="Q7166" i="1" s="1"/>
  <c r="R7166" i="1" s="1"/>
  <c r="M7161" i="1"/>
  <c r="Q7161" i="1" s="1"/>
  <c r="R7161" i="1" s="1"/>
  <c r="M7514" i="1"/>
  <c r="Q7514" i="1" s="1"/>
  <c r="R7514" i="1" s="1"/>
  <c r="M7246" i="1"/>
  <c r="Q7246" i="1" s="1"/>
  <c r="R7246" i="1" s="1"/>
  <c r="M7565" i="1"/>
  <c r="M7432" i="1"/>
  <c r="Q7432" i="1" s="1"/>
  <c r="R7432" i="1" s="1"/>
  <c r="M7428" i="1"/>
  <c r="Q7428" i="1" s="1"/>
  <c r="R7428" i="1" s="1"/>
  <c r="M7424" i="1"/>
  <c r="Q7424" i="1" s="1"/>
  <c r="R7424" i="1" s="1"/>
  <c r="M7300" i="1"/>
  <c r="Q7300" i="1" s="1"/>
  <c r="R7300" i="1" s="1"/>
  <c r="M7314" i="1"/>
  <c r="Q7314" i="1" s="1"/>
  <c r="R7314" i="1" s="1"/>
  <c r="M6964" i="1"/>
  <c r="Q6964" i="1" s="1"/>
  <c r="R6964" i="1" s="1"/>
  <c r="M7078" i="1"/>
  <c r="Q7078" i="1" s="1"/>
  <c r="R7078" i="1" s="1"/>
  <c r="M7537" i="1"/>
  <c r="Q7537" i="1" s="1"/>
  <c r="R7537" i="1" s="1"/>
  <c r="M7239" i="1"/>
  <c r="Q7239" i="1" s="1"/>
  <c r="R7239" i="1" s="1"/>
  <c r="M7235" i="1"/>
  <c r="M7128" i="1"/>
  <c r="M7270" i="1"/>
  <c r="Q7270" i="1" s="1"/>
  <c r="R7270" i="1" s="1"/>
  <c r="M7469" i="1"/>
  <c r="Q7469" i="1" s="1"/>
  <c r="R7469" i="1" s="1"/>
  <c r="M6600" i="1"/>
  <c r="Q6600" i="1" s="1"/>
  <c r="R6600" i="1" s="1"/>
  <c r="M7265" i="1"/>
  <c r="Q7265" i="1" s="1"/>
  <c r="R7265" i="1" s="1"/>
  <c r="M7431" i="1"/>
  <c r="M7417" i="1"/>
  <c r="Q7417" i="1" s="1"/>
  <c r="R7417" i="1" s="1"/>
  <c r="M7391" i="1"/>
  <c r="Q7391" i="1" s="1"/>
  <c r="R7391" i="1" s="1"/>
  <c r="M6952" i="1"/>
  <c r="Q6952" i="1" s="1"/>
  <c r="R6952" i="1" s="1"/>
  <c r="M7544" i="1"/>
  <c r="Q7544" i="1" s="1"/>
  <c r="R7544" i="1" s="1"/>
  <c r="M6756" i="1"/>
  <c r="Q6756" i="1" s="1"/>
  <c r="R6756" i="1" s="1"/>
  <c r="M6754" i="1"/>
  <c r="Q6754" i="1" s="1"/>
  <c r="R6754" i="1" s="1"/>
  <c r="M6746" i="1"/>
  <c r="Q6746" i="1" s="1"/>
  <c r="R6746" i="1" s="1"/>
  <c r="M6745" i="1"/>
  <c r="Q6745" i="1" s="1"/>
  <c r="R6745" i="1" s="1"/>
  <c r="M7275" i="1"/>
  <c r="Q7275" i="1" s="1"/>
  <c r="R7275" i="1" s="1"/>
  <c r="M7271" i="1"/>
  <c r="Q7271" i="1" s="1"/>
  <c r="R7271" i="1" s="1"/>
  <c r="M7498" i="1"/>
  <c r="Q7498" i="1" s="1"/>
  <c r="R7498" i="1" s="1"/>
  <c r="M6700" i="1"/>
  <c r="Q6700" i="1" s="1"/>
  <c r="R6700" i="1" s="1"/>
  <c r="M6699" i="1"/>
  <c r="Q6699" i="1" s="1"/>
  <c r="R6699" i="1" s="1"/>
  <c r="M7430" i="1"/>
  <c r="Q7430" i="1" s="1"/>
  <c r="R7430" i="1" s="1"/>
  <c r="M7406" i="1"/>
  <c r="Q7406" i="1" s="1"/>
  <c r="R7406" i="1" s="1"/>
  <c r="M7185" i="1"/>
  <c r="M6589" i="1"/>
  <c r="Q6589" i="1" s="1"/>
  <c r="R6589" i="1" s="1"/>
  <c r="M6575" i="1"/>
  <c r="M7309" i="1"/>
  <c r="Q7309" i="1" s="1"/>
  <c r="R7309" i="1" s="1"/>
  <c r="M7080" i="1"/>
  <c r="Q7080" i="1" s="1"/>
  <c r="R7080" i="1" s="1"/>
  <c r="M7556" i="1"/>
  <c r="Q7556" i="1" s="1"/>
  <c r="R7556" i="1" s="1"/>
  <c r="M7143" i="1"/>
  <c r="Q7143" i="1" s="1"/>
  <c r="R7143" i="1" s="1"/>
  <c r="M7158" i="1"/>
  <c r="Q7158" i="1" s="1"/>
  <c r="R7158" i="1" s="1"/>
  <c r="M6755" i="1"/>
  <c r="Q6755" i="1" s="1"/>
  <c r="R6755" i="1" s="1"/>
  <c r="M6879" i="1"/>
  <c r="Q6879" i="1" s="1"/>
  <c r="R6879" i="1" s="1"/>
  <c r="M6877" i="1"/>
  <c r="Q6877" i="1" s="1"/>
  <c r="R6877" i="1" s="1"/>
  <c r="M6866" i="1"/>
  <c r="Q6866" i="1" s="1"/>
  <c r="R6866" i="1" s="1"/>
  <c r="M6865" i="1"/>
  <c r="Q6865" i="1" s="1"/>
  <c r="R6865" i="1" s="1"/>
  <c r="M7266" i="1"/>
  <c r="Q7266" i="1" s="1"/>
  <c r="R7266" i="1" s="1"/>
  <c r="M7168" i="1"/>
  <c r="Q7168" i="1" s="1"/>
  <c r="R7168" i="1" s="1"/>
  <c r="M6808" i="1"/>
  <c r="Q6808" i="1" s="1"/>
  <c r="R6808" i="1" s="1"/>
  <c r="M7516" i="1"/>
  <c r="M7026" i="1"/>
  <c r="Q7026" i="1" s="1"/>
  <c r="R7026" i="1" s="1"/>
  <c r="M7321" i="1"/>
  <c r="Q7321" i="1" s="1"/>
  <c r="R7321" i="1" s="1"/>
  <c r="M7308" i="1"/>
  <c r="Q7308" i="1" s="1"/>
  <c r="R7308" i="1" s="1"/>
  <c r="M7064" i="1"/>
  <c r="Q7064" i="1" s="1"/>
  <c r="R7064" i="1" s="1"/>
  <c r="M7550" i="1"/>
  <c r="Q7550" i="1" s="1"/>
  <c r="R7550" i="1" s="1"/>
  <c r="M7536" i="1"/>
  <c r="Q7536" i="1" s="1"/>
  <c r="R7536" i="1" s="1"/>
  <c r="M7213" i="1"/>
  <c r="Q7213" i="1" s="1"/>
  <c r="R7213" i="1" s="1"/>
  <c r="M6724" i="1"/>
  <c r="Q6724" i="1" s="1"/>
  <c r="R6724" i="1" s="1"/>
  <c r="M6788" i="1"/>
  <c r="Q6788" i="1" s="1"/>
  <c r="R6788" i="1" s="1"/>
  <c r="M6769" i="1"/>
  <c r="M7457" i="1"/>
  <c r="Q7457" i="1" s="1"/>
  <c r="R7457" i="1" s="1"/>
  <c r="M7114" i="1"/>
  <c r="Q7114" i="1" s="1"/>
  <c r="R7114" i="1" s="1"/>
  <c r="M7112" i="1"/>
  <c r="Q7112" i="1" s="1"/>
  <c r="R7112" i="1" s="1"/>
  <c r="M7104" i="1"/>
  <c r="Q7104" i="1" s="1"/>
  <c r="R7104" i="1" s="1"/>
  <c r="M6716" i="1"/>
  <c r="Q6716" i="1" s="1"/>
  <c r="R6716" i="1" s="1"/>
  <c r="M7551" i="1"/>
  <c r="M7538" i="1"/>
  <c r="Q7538" i="1" s="1"/>
  <c r="R7538" i="1" s="1"/>
  <c r="M7509" i="1"/>
  <c r="Q7509" i="1" s="1"/>
  <c r="R7509" i="1" s="1"/>
  <c r="M7141" i="1"/>
  <c r="Q7141" i="1" s="1"/>
  <c r="R7141" i="1" s="1"/>
  <c r="M6744" i="1"/>
  <c r="Q6744" i="1" s="1"/>
  <c r="R6744" i="1" s="1"/>
  <c r="M6723" i="1"/>
  <c r="Q6723" i="1" s="1"/>
  <c r="R6723" i="1" s="1"/>
  <c r="M6888" i="1"/>
  <c r="Q6888" i="1" s="1"/>
  <c r="R6888" i="1" s="1"/>
  <c r="M7273" i="1"/>
  <c r="Q7273" i="1" s="1"/>
  <c r="R7273" i="1" s="1"/>
  <c r="M6842" i="1"/>
  <c r="Q6842" i="1" s="1"/>
  <c r="R6842" i="1" s="1"/>
  <c r="M6603" i="1"/>
  <c r="Q6603" i="1" s="1"/>
  <c r="R6603" i="1" s="1"/>
  <c r="M6602" i="1"/>
  <c r="Q6602" i="1" s="1"/>
  <c r="R6602" i="1" s="1"/>
  <c r="M7410" i="1"/>
  <c r="Q7410" i="1" s="1"/>
  <c r="R7410" i="1" s="1"/>
  <c r="M7102" i="1"/>
  <c r="Q7102" i="1" s="1"/>
  <c r="R7102" i="1" s="1"/>
  <c r="M6715" i="1"/>
  <c r="Q6715" i="1" s="1"/>
  <c r="R6715" i="1" s="1"/>
  <c r="M6704" i="1"/>
  <c r="Q6704" i="1" s="1"/>
  <c r="R6704" i="1" s="1"/>
  <c r="M6953" i="1"/>
  <c r="Q6953" i="1" s="1"/>
  <c r="R6953" i="1" s="1"/>
  <c r="M7059" i="1"/>
  <c r="Q7059" i="1" s="1"/>
  <c r="R7059" i="1" s="1"/>
  <c r="M7057" i="1"/>
  <c r="Q7057" i="1" s="1"/>
  <c r="R7057" i="1" s="1"/>
  <c r="M7549" i="1"/>
  <c r="M7547" i="1"/>
  <c r="Q7547" i="1" s="1"/>
  <c r="R7547" i="1" s="1"/>
  <c r="M7148" i="1"/>
  <c r="Q7148" i="1" s="1"/>
  <c r="R7148" i="1" s="1"/>
  <c r="M6887" i="1"/>
  <c r="Q6887" i="1" s="1"/>
  <c r="R6887" i="1" s="1"/>
  <c r="M6785" i="1"/>
  <c r="Q6785" i="1" s="1"/>
  <c r="R6785" i="1" s="1"/>
  <c r="M6781" i="1"/>
  <c r="Q6781" i="1" s="1"/>
  <c r="R6781" i="1" s="1"/>
  <c r="M6772" i="1"/>
  <c r="M6768" i="1"/>
  <c r="Q6768" i="1" s="1"/>
  <c r="R6768" i="1" s="1"/>
  <c r="M7480" i="1"/>
  <c r="Q7480" i="1" s="1"/>
  <c r="M6835" i="1"/>
  <c r="Q6835" i="1" s="1"/>
  <c r="R6835" i="1" s="1"/>
  <c r="M7495" i="1"/>
  <c r="Q7495" i="1" s="1"/>
  <c r="R7495" i="1" s="1"/>
  <c r="M6638" i="1"/>
  <c r="Q6638" i="1" s="1"/>
  <c r="R6638" i="1" s="1"/>
  <c r="M7435" i="1"/>
  <c r="Q7435" i="1" s="1"/>
  <c r="R7435" i="1" s="1"/>
  <c r="M7332" i="1"/>
  <c r="Q7332" i="1" s="1"/>
  <c r="R7332" i="1" s="1"/>
  <c r="M6900" i="1"/>
  <c r="M6994" i="1"/>
  <c r="Q6994" i="1" s="1"/>
  <c r="R6994" i="1" s="1"/>
  <c r="M6918" i="1"/>
  <c r="Q6918" i="1" s="1"/>
  <c r="R6918" i="1" s="1"/>
  <c r="M7381" i="1"/>
  <c r="Q7381" i="1" s="1"/>
  <c r="R7381" i="1" s="1"/>
  <c r="M7147" i="1"/>
  <c r="Q7147" i="1" s="1"/>
  <c r="R7147" i="1" s="1"/>
  <c r="M7268" i="1"/>
  <c r="Q7268" i="1" s="1"/>
  <c r="R7268" i="1" s="1"/>
  <c r="M7475" i="1"/>
  <c r="Q7475" i="1" s="1"/>
  <c r="R7475" i="1" s="1"/>
  <c r="M7502" i="1"/>
  <c r="Q7502" i="1" s="1"/>
  <c r="R7502" i="1" s="1"/>
  <c r="M6696" i="1"/>
  <c r="Q6696" i="1" s="1"/>
  <c r="R6696" i="1" s="1"/>
  <c r="M6695" i="1"/>
  <c r="Q6695" i="1" s="1"/>
  <c r="R6695" i="1" s="1"/>
  <c r="M7412" i="1"/>
  <c r="Q7412" i="1" s="1"/>
  <c r="R7412" i="1" s="1"/>
  <c r="M7411" i="1"/>
  <c r="Q7411" i="1" s="1"/>
  <c r="R7411" i="1" s="1"/>
  <c r="M7338" i="1"/>
  <c r="Q7338" i="1" s="1"/>
  <c r="R7338" i="1" s="1"/>
  <c r="M7113" i="1"/>
  <c r="Q7113" i="1" s="1"/>
  <c r="R7113" i="1" s="1"/>
  <c r="M6709" i="1"/>
  <c r="Q6709" i="1" s="1"/>
  <c r="R6709" i="1" s="1"/>
  <c r="M7062" i="1"/>
  <c r="Q7062" i="1" s="1"/>
  <c r="R7062" i="1" s="1"/>
  <c r="M6753" i="1"/>
  <c r="Q6753" i="1" s="1"/>
  <c r="R6753" i="1" s="1"/>
  <c r="M6728" i="1"/>
  <c r="Q6728" i="1" s="1"/>
  <c r="R6728" i="1" s="1"/>
  <c r="M7163" i="1"/>
  <c r="M6606" i="1"/>
  <c r="Q6606" i="1" s="1"/>
  <c r="R6606" i="1" s="1"/>
  <c r="M6689" i="1"/>
  <c r="Q6689" i="1" s="1"/>
  <c r="R6689" i="1" s="1"/>
  <c r="M7426" i="1"/>
  <c r="Q7426" i="1" s="1"/>
  <c r="R7426" i="1" s="1"/>
  <c r="M7453" i="1"/>
  <c r="Q7453" i="1" s="1"/>
  <c r="R7453" i="1" s="1"/>
  <c r="M6904" i="1"/>
  <c r="Q6904" i="1" s="1"/>
  <c r="R6904" i="1" s="1"/>
  <c r="M6719" i="1"/>
  <c r="M6708" i="1"/>
  <c r="Q6708" i="1" s="1"/>
  <c r="R6708" i="1" s="1"/>
  <c r="M6706" i="1"/>
  <c r="Q6706" i="1" s="1"/>
  <c r="R6706" i="1" s="1"/>
  <c r="M6922" i="1"/>
  <c r="Q6922" i="1" s="1"/>
  <c r="R6922" i="1" s="1"/>
  <c r="M7225" i="1"/>
  <c r="Q7225" i="1" s="1"/>
  <c r="R7225" i="1" s="1"/>
  <c r="M7212" i="1"/>
  <c r="Q7212" i="1" s="1"/>
  <c r="R7212" i="1" s="1"/>
  <c r="M7465" i="1"/>
  <c r="Q7465" i="1" s="1"/>
  <c r="R7465" i="1" s="1"/>
  <c r="M6792" i="1"/>
  <c r="Q6792" i="1" s="1"/>
  <c r="R6792" i="1" s="1"/>
  <c r="M7462" i="1"/>
  <c r="Q7462" i="1" s="1"/>
  <c r="R7462" i="1" s="1"/>
  <c r="M7505" i="1"/>
  <c r="Q7505" i="1" s="1"/>
  <c r="R7505" i="1" s="1"/>
  <c r="M7496" i="1"/>
  <c r="Q7496" i="1" s="1"/>
  <c r="R7496" i="1" s="1"/>
  <c r="M7047" i="1"/>
  <c r="Q7047" i="1" s="1"/>
  <c r="R7047" i="1" s="1"/>
  <c r="M7467" i="1"/>
  <c r="Q7467" i="1" s="1"/>
  <c r="R7467" i="1" s="1"/>
  <c r="M6614" i="1"/>
  <c r="Q6614" i="1" s="1"/>
  <c r="R6614" i="1" s="1"/>
  <c r="M7519" i="1"/>
  <c r="Q7519" i="1" s="1"/>
  <c r="R7519" i="1" s="1"/>
  <c r="M7110" i="1"/>
  <c r="Q7110" i="1" s="1"/>
  <c r="R7110" i="1" s="1"/>
  <c r="M6707" i="1"/>
  <c r="Q6707" i="1" s="1"/>
  <c r="R6707" i="1" s="1"/>
  <c r="M7129" i="1"/>
  <c r="Q7129" i="1" s="1"/>
  <c r="R7129" i="1" s="1"/>
  <c r="M6796" i="1"/>
  <c r="M7479" i="1"/>
  <c r="Q7479" i="1" s="1"/>
  <c r="R7479" i="1" s="1"/>
  <c r="M7477" i="1"/>
  <c r="Q7477" i="1" s="1"/>
  <c r="R7477" i="1" s="1"/>
  <c r="M7494" i="1"/>
  <c r="Q7494" i="1" s="1"/>
  <c r="R7494" i="1" s="1"/>
  <c r="M7489" i="1"/>
  <c r="Q7489" i="1" s="1"/>
  <c r="R7489" i="1" s="1"/>
  <c r="M7434" i="1"/>
  <c r="Q7434" i="1" s="1"/>
  <c r="R7434" i="1" s="1"/>
  <c r="M7425" i="1"/>
  <c r="Q7425" i="1" s="1"/>
  <c r="R7425" i="1" s="1"/>
  <c r="M7561" i="1"/>
  <c r="Q7561" i="1" s="1"/>
  <c r="R7561" i="1" s="1"/>
  <c r="M7560" i="1"/>
  <c r="Q7560" i="1" s="1"/>
  <c r="R7560" i="1" s="1"/>
  <c r="M7256" i="1"/>
  <c r="Q7256" i="1" s="1"/>
  <c r="R7256" i="1" s="1"/>
  <c r="M7564" i="1"/>
  <c r="Q7564" i="1" s="1"/>
  <c r="R7564" i="1" s="1"/>
  <c r="M7392" i="1"/>
  <c r="Q7392" i="1" s="1"/>
  <c r="R7392" i="1" s="1"/>
  <c r="M7095" i="1"/>
  <c r="Q7095" i="1" s="1"/>
  <c r="R7095" i="1" s="1"/>
  <c r="M7562" i="1"/>
  <c r="Q7562" i="1" s="1"/>
  <c r="R7562" i="1" s="1"/>
  <c r="M7501" i="1"/>
  <c r="M7260" i="1"/>
  <c r="Q7260" i="1" s="1"/>
  <c r="R7260" i="1" s="1"/>
  <c r="M6552" i="1"/>
  <c r="Q6552" i="1" s="1"/>
  <c r="R6552" i="1" s="1"/>
  <c r="M6439" i="1"/>
  <c r="Q6439" i="1" s="1"/>
  <c r="R6439" i="1" s="1"/>
  <c r="M6438" i="1"/>
  <c r="Q6438" i="1" s="1"/>
  <c r="R6438" i="1" s="1"/>
  <c r="M6553" i="1"/>
  <c r="Q6553" i="1" s="1"/>
  <c r="R6553" i="1" s="1"/>
  <c r="M6551" i="1"/>
  <c r="Q6551" i="1" s="1"/>
  <c r="R6551" i="1" s="1"/>
  <c r="M6437" i="1"/>
  <c r="Q6437" i="1" s="1"/>
  <c r="R6437" i="1" s="1"/>
  <c r="M6556" i="1"/>
  <c r="Q6556" i="1" s="1"/>
  <c r="R6556" i="1" s="1"/>
  <c r="M6509" i="1"/>
  <c r="Q6509" i="1" s="1"/>
  <c r="R6509" i="1" s="1"/>
  <c r="M6470" i="1"/>
  <c r="Q6470" i="1" s="1"/>
  <c r="R6470" i="1" s="1"/>
  <c r="M6427" i="1"/>
  <c r="Q6427" i="1" s="1"/>
  <c r="R6427" i="1" s="1"/>
  <c r="M6485" i="1"/>
  <c r="Q6485" i="1" s="1"/>
  <c r="R6485" i="1" s="1"/>
  <c r="M6512" i="1"/>
  <c r="Q6512" i="1" s="1"/>
  <c r="R6512" i="1" s="1"/>
  <c r="M6442" i="1"/>
  <c r="Q6442" i="1" s="1"/>
  <c r="R6442" i="1" s="1"/>
  <c r="M6558" i="1"/>
  <c r="Q6558" i="1" s="1"/>
  <c r="R6558" i="1" s="1"/>
  <c r="M6518" i="1"/>
  <c r="M6507" i="1"/>
  <c r="Q6507" i="1" s="1"/>
  <c r="R6507" i="1" s="1"/>
  <c r="M6541" i="1"/>
  <c r="M6522" i="1"/>
  <c r="Q6522" i="1" s="1"/>
  <c r="R6522" i="1" s="1"/>
  <c r="M6514" i="1"/>
  <c r="Q6514" i="1" s="1"/>
  <c r="R6514" i="1" s="1"/>
  <c r="M6478" i="1"/>
  <c r="Q6478" i="1" s="1"/>
  <c r="R6478" i="1" s="1"/>
  <c r="M6474" i="1"/>
  <c r="Q6474" i="1" s="1"/>
  <c r="R6474" i="1" s="1"/>
  <c r="M6555" i="1"/>
  <c r="Q6555" i="1" s="1"/>
  <c r="R6555" i="1" s="1"/>
  <c r="M6511" i="1"/>
  <c r="Q6511" i="1" s="1"/>
  <c r="R6511" i="1" s="1"/>
  <c r="M6441" i="1"/>
  <c r="Q6441" i="1" s="1"/>
  <c r="R6441" i="1" s="1"/>
  <c r="M6502" i="1"/>
  <c r="Q6502" i="1" s="1"/>
  <c r="R6502" i="1" s="1"/>
  <c r="M6496" i="1"/>
  <c r="Q6496" i="1" s="1"/>
  <c r="R6496" i="1" s="1"/>
  <c r="M6472" i="1"/>
  <c r="Q6472" i="1" s="1"/>
  <c r="R6472" i="1" s="1"/>
  <c r="M6557" i="1"/>
  <c r="Q6557" i="1" s="1"/>
  <c r="R6557" i="1" s="1"/>
  <c r="M6521" i="1"/>
  <c r="Q6521" i="1" s="1"/>
  <c r="R6521" i="1" s="1"/>
  <c r="M6537" i="1"/>
  <c r="Q6537" i="1" s="1"/>
  <c r="R6537" i="1" s="1"/>
  <c r="M6510" i="1"/>
  <c r="M6484" i="1"/>
  <c r="Q6484" i="1" s="1"/>
  <c r="R6484" i="1" s="1"/>
  <c r="M6547" i="1"/>
  <c r="M6546" i="1"/>
  <c r="Q6546" i="1" s="1"/>
  <c r="R6546" i="1" s="1"/>
  <c r="M6517" i="1"/>
  <c r="Q6517" i="1" s="1"/>
  <c r="R6517" i="1" s="1"/>
  <c r="M6543" i="1"/>
  <c r="Q6543" i="1" s="1"/>
  <c r="R6543" i="1" s="1"/>
  <c r="M6493" i="1"/>
  <c r="Q6493" i="1" s="1"/>
  <c r="R6493" i="1" s="1"/>
  <c r="M6554" i="1"/>
  <c r="Q6554" i="1" s="1"/>
  <c r="R6554" i="1" s="1"/>
  <c r="M6528" i="1"/>
  <c r="Q6528" i="1" s="1"/>
  <c r="R6528" i="1" s="1"/>
  <c r="M6491" i="1"/>
  <c r="Q6491" i="1" s="1"/>
  <c r="R6491" i="1" s="1"/>
  <c r="M6490" i="1"/>
  <c r="Q6490" i="1" s="1"/>
  <c r="R6490" i="1" s="1"/>
  <c r="M6473" i="1"/>
  <c r="Q6473" i="1" s="1"/>
  <c r="R6473" i="1" s="1"/>
  <c r="M6466" i="1"/>
  <c r="Q6466" i="1" s="1"/>
  <c r="R6466" i="1" s="1"/>
  <c r="M6488" i="1"/>
  <c r="Q6488" i="1" s="1"/>
  <c r="R6488" i="1" s="1"/>
  <c r="M6533" i="1"/>
  <c r="Q6533" i="1" s="1"/>
  <c r="R6533" i="1" s="1"/>
  <c r="M6449" i="1"/>
  <c r="Q6449" i="1" s="1"/>
  <c r="R6449" i="1" s="1"/>
  <c r="M6513" i="1"/>
  <c r="Q6513" i="1" s="1"/>
  <c r="R6513" i="1" s="1"/>
  <c r="M6501" i="1"/>
  <c r="Q6501" i="1" s="1"/>
  <c r="R6501" i="1" s="1"/>
  <c r="M6504" i="1"/>
  <c r="Q6504" i="1" s="1"/>
  <c r="R6504" i="1" s="1"/>
  <c r="M6499" i="1"/>
  <c r="Q6499" i="1" s="1"/>
  <c r="R6499" i="1" s="1"/>
  <c r="M6508" i="1"/>
  <c r="Q6508" i="1" s="1"/>
  <c r="R6508" i="1" s="1"/>
  <c r="M6526" i="1"/>
  <c r="Q6526" i="1" s="1"/>
  <c r="R6526" i="1" s="1"/>
  <c r="M6506" i="1"/>
  <c r="Q6506" i="1" s="1"/>
  <c r="R6506" i="1" s="1"/>
  <c r="M6494" i="1"/>
  <c r="Q6494" i="1" s="1"/>
  <c r="R6494" i="1" s="1"/>
  <c r="M6458" i="1"/>
  <c r="Q6458" i="1" s="1"/>
  <c r="R6458" i="1" s="1"/>
  <c r="M6479" i="1"/>
  <c r="Q6479" i="1" s="1"/>
  <c r="R6479" i="1" s="1"/>
  <c r="M6520" i="1"/>
  <c r="M6540" i="1"/>
  <c r="Q6540" i="1" s="1"/>
  <c r="R6540" i="1" s="1"/>
  <c r="M6538" i="1"/>
  <c r="Q6538" i="1" s="1"/>
  <c r="R6538" i="1" s="1"/>
  <c r="M6482" i="1"/>
  <c r="Q6482" i="1" s="1"/>
  <c r="R6482" i="1" s="1"/>
  <c r="M6471" i="1"/>
  <c r="Q6471" i="1" s="1"/>
  <c r="R6471" i="1" s="1"/>
  <c r="M6440" i="1"/>
  <c r="Q6440" i="1" s="1"/>
  <c r="R6440" i="1" s="1"/>
  <c r="M6529" i="1"/>
  <c r="M6464" i="1"/>
  <c r="Q6464" i="1" s="1"/>
  <c r="R6464" i="1" s="1"/>
  <c r="M6505" i="1"/>
  <c r="M6545" i="1"/>
  <c r="Q6545" i="1" s="1"/>
  <c r="R6545" i="1" s="1"/>
  <c r="M6525" i="1"/>
  <c r="Q6525" i="1" s="1"/>
  <c r="R6525" i="1" s="1"/>
  <c r="M6497" i="1"/>
  <c r="Q6497" i="1" s="1"/>
  <c r="R6497" i="1" s="1"/>
  <c r="M6465" i="1"/>
  <c r="Q6465" i="1" s="1"/>
  <c r="R6465" i="1" s="1"/>
  <c r="M6524" i="1"/>
  <c r="Q6524" i="1" s="1"/>
  <c r="R6524" i="1" s="1"/>
  <c r="M6489" i="1"/>
  <c r="Q6489" i="1" s="1"/>
  <c r="R6489" i="1" s="1"/>
  <c r="M6523" i="1"/>
  <c r="Q6523" i="1" s="1"/>
  <c r="R6523" i="1" s="1"/>
  <c r="M6519" i="1"/>
  <c r="Q6519" i="1" s="1"/>
  <c r="R6519" i="1" s="1"/>
  <c r="M6457" i="1"/>
  <c r="Q6457" i="1" s="1"/>
  <c r="R6457" i="1" s="1"/>
  <c r="M6469" i="1"/>
  <c r="Q6469" i="1" s="1"/>
  <c r="R6469" i="1" s="1"/>
  <c r="M6481" i="1"/>
  <c r="Q6481" i="1" s="1"/>
  <c r="R6481" i="1" s="1"/>
  <c r="M6446" i="1"/>
  <c r="Q6446" i="1" s="1"/>
  <c r="R6446" i="1" s="1"/>
  <c r="M6492" i="1"/>
  <c r="Q6492" i="1" s="1"/>
  <c r="R6492" i="1" s="1"/>
  <c r="M6476" i="1"/>
  <c r="M6480" i="1"/>
  <c r="Q6480" i="1" s="1"/>
  <c r="R6480" i="1" s="1"/>
  <c r="M6461" i="1"/>
  <c r="M6516" i="1"/>
  <c r="Q6516" i="1" s="1"/>
  <c r="R6516" i="1" s="1"/>
  <c r="M6527" i="1"/>
  <c r="Q6527" i="1" s="1"/>
  <c r="R6527" i="1" s="1"/>
  <c r="M6426" i="1"/>
  <c r="Q6426" i="1" s="1"/>
  <c r="R6426" i="1" s="1"/>
  <c r="M6544" i="1"/>
  <c r="Q6544" i="1" s="1"/>
  <c r="R6544" i="1" s="1"/>
  <c r="M6536" i="1"/>
  <c r="Q6536" i="1" s="1"/>
  <c r="R6536" i="1" s="1"/>
  <c r="M6433" i="1"/>
  <c r="Q6433" i="1" s="1"/>
  <c r="R6433" i="1" s="1"/>
  <c r="M6503" i="1"/>
  <c r="Q6503" i="1" s="1"/>
  <c r="R6503" i="1" s="1"/>
  <c r="M6498" i="1"/>
  <c r="Q6498" i="1" s="1"/>
  <c r="R6498" i="1" s="1"/>
  <c r="M6431" i="1"/>
  <c r="Q6431" i="1" s="1"/>
  <c r="R6431" i="1" s="1"/>
  <c r="M6428" i="1"/>
  <c r="Q6428" i="1" s="1"/>
  <c r="R6428" i="1" s="1"/>
  <c r="M6534" i="1"/>
  <c r="Q6534" i="1" s="1"/>
  <c r="R6534" i="1" s="1"/>
  <c r="M6456" i="1"/>
  <c r="Q6456" i="1" s="1"/>
  <c r="R6456" i="1" s="1"/>
  <c r="M6468" i="1"/>
  <c r="Q6468" i="1" s="1"/>
  <c r="R6468" i="1" s="1"/>
  <c r="M6542" i="1"/>
  <c r="Q6542" i="1" s="1"/>
  <c r="R6542" i="1" s="1"/>
  <c r="M6435" i="1"/>
  <c r="Q6435" i="1" s="1"/>
  <c r="R6435" i="1" s="1"/>
  <c r="M6432" i="1"/>
  <c r="Q6432" i="1" s="1"/>
  <c r="R6432" i="1" s="1"/>
  <c r="M6548" i="1"/>
  <c r="Q6548" i="1" s="1"/>
  <c r="R6548" i="1" s="1"/>
  <c r="M6483" i="1"/>
  <c r="Q6483" i="1" s="1"/>
  <c r="R6483" i="1" s="1"/>
  <c r="M6463" i="1"/>
  <c r="Q6463" i="1" s="1"/>
  <c r="R6463" i="1" s="1"/>
  <c r="M6448" i="1"/>
  <c r="Q6448" i="1" s="1"/>
  <c r="R6448" i="1" s="1"/>
  <c r="M6500" i="1"/>
  <c r="Q6500" i="1" s="1"/>
  <c r="R6500" i="1" s="1"/>
  <c r="M6450" i="1"/>
  <c r="M6550" i="1"/>
  <c r="Q6550" i="1" s="1"/>
  <c r="R6550" i="1" s="1"/>
  <c r="M6532" i="1"/>
  <c r="M6530" i="1"/>
  <c r="Q6530" i="1" s="1"/>
  <c r="R6530" i="1" s="1"/>
  <c r="M6459" i="1"/>
  <c r="Q6459" i="1" s="1"/>
  <c r="R6459" i="1" s="1"/>
  <c r="M6475" i="1"/>
  <c r="Q6475" i="1" s="1"/>
  <c r="R6475" i="1" s="1"/>
  <c r="M6429" i="1"/>
  <c r="Q6429" i="1" s="1"/>
  <c r="R6429" i="1" s="1"/>
  <c r="M6515" i="1"/>
  <c r="Q6515" i="1" s="1"/>
  <c r="R6515" i="1" s="1"/>
  <c r="M6447" i="1"/>
  <c r="Q6447" i="1" s="1"/>
  <c r="R6447" i="1" s="1"/>
  <c r="M6467" i="1"/>
  <c r="Q6467" i="1" s="1"/>
  <c r="R6467" i="1" s="1"/>
  <c r="M6560" i="1"/>
  <c r="M6559" i="1"/>
  <c r="Q6559" i="1" s="1"/>
  <c r="R6559" i="1" s="1"/>
  <c r="M6460" i="1"/>
  <c r="Q6460" i="1" s="1"/>
  <c r="R6460" i="1" s="1"/>
  <c r="M6539" i="1"/>
  <c r="Q6539" i="1" s="1"/>
  <c r="R6539" i="1" s="1"/>
  <c r="M6452" i="1"/>
  <c r="Q6452" i="1" s="1"/>
  <c r="R6452" i="1" s="1"/>
  <c r="M6531" i="1"/>
  <c r="Q6531" i="1" s="1"/>
  <c r="R6531" i="1" s="1"/>
  <c r="M6562" i="1"/>
  <c r="Q6562" i="1" s="1"/>
  <c r="R6562" i="1" s="1"/>
  <c r="M6477" i="1"/>
  <c r="Q6477" i="1" s="1"/>
  <c r="R6477" i="1" s="1"/>
  <c r="M6495" i="1"/>
  <c r="M6487" i="1"/>
  <c r="Q6487" i="1" s="1"/>
  <c r="R6487" i="1" s="1"/>
  <c r="M6486" i="1"/>
  <c r="Q6486" i="1" s="1"/>
  <c r="R6486" i="1" s="1"/>
  <c r="M6462" i="1"/>
  <c r="Q6462" i="1" s="1"/>
  <c r="R6462" i="1" s="1"/>
  <c r="M6455" i="1"/>
  <c r="Q6455" i="1" s="1"/>
  <c r="R6455" i="1" s="1"/>
  <c r="M6445" i="1"/>
  <c r="Q6445" i="1" s="1"/>
  <c r="R6445" i="1" s="1"/>
  <c r="M6549" i="1"/>
  <c r="Q6549" i="1" s="1"/>
  <c r="R6549" i="1" s="1"/>
  <c r="M6454" i="1"/>
  <c r="Q6454" i="1" s="1"/>
  <c r="R6454" i="1" s="1"/>
  <c r="M6535" i="1"/>
  <c r="Q6535" i="1" s="1"/>
  <c r="R6535" i="1" s="1"/>
  <c r="M6451" i="1"/>
  <c r="Q6451" i="1" s="1"/>
  <c r="R6451" i="1" s="1"/>
  <c r="M6444" i="1"/>
  <c r="Q6444" i="1" s="1"/>
  <c r="R6444" i="1" s="1"/>
  <c r="M6453" i="1"/>
  <c r="Q6453" i="1" s="1"/>
  <c r="R6453" i="1" s="1"/>
  <c r="M6430" i="1"/>
  <c r="Q6430" i="1" s="1"/>
  <c r="R6430" i="1" s="1"/>
  <c r="M6443" i="1"/>
  <c r="Q6443" i="1" s="1"/>
  <c r="R6443" i="1" s="1"/>
  <c r="M6561" i="1"/>
  <c r="M6434" i="1"/>
  <c r="Q6434" i="1" s="1"/>
  <c r="R6434" i="1" s="1"/>
  <c r="M6436" i="1"/>
  <c r="Q6436" i="1" s="1"/>
  <c r="R6436" i="1" s="1"/>
  <c r="Q4722" i="1"/>
  <c r="R4722" i="1" s="1"/>
  <c r="Q4716" i="1"/>
  <c r="R4716" i="1" s="1"/>
  <c r="Q4738" i="1"/>
  <c r="R4738" i="1" s="1"/>
  <c r="Q4770" i="1"/>
  <c r="R4770" i="1" s="1"/>
  <c r="Q4729" i="1"/>
  <c r="R4729" i="1" s="1"/>
  <c r="Q4730" i="1"/>
  <c r="R4730" i="1" s="1"/>
  <c r="Q4726" i="1"/>
  <c r="R4726" i="1" s="1"/>
  <c r="Q4740" i="1"/>
  <c r="R4740" i="1" s="1"/>
  <c r="Q4751" i="1"/>
  <c r="R4751" i="1" s="1"/>
  <c r="Q4775" i="1"/>
  <c r="R4775" i="1" s="1"/>
  <c r="Q4773" i="1"/>
  <c r="R4773" i="1" s="1"/>
  <c r="Q4720" i="1"/>
  <c r="R4720" i="1" s="1"/>
  <c r="Q4757" i="1"/>
  <c r="R4757" i="1" s="1"/>
  <c r="Q4723" i="1"/>
  <c r="R4723" i="1" s="1"/>
  <c r="Q4743" i="1"/>
  <c r="R4743" i="1" s="1"/>
  <c r="Q4725" i="1"/>
  <c r="R4725" i="1" s="1"/>
  <c r="Q4786" i="1"/>
  <c r="R4786" i="1" s="1"/>
  <c r="Q4880" i="1"/>
  <c r="R4880" i="1" s="1"/>
  <c r="Q4856" i="1"/>
  <c r="R4856" i="1" s="1"/>
  <c r="Q4895" i="1"/>
  <c r="R4895" i="1" s="1"/>
  <c r="Q4877" i="1"/>
  <c r="R4877" i="1" s="1"/>
  <c r="Q4824" i="1"/>
  <c r="R4824" i="1" s="1"/>
  <c r="Q5011" i="1"/>
  <c r="R5011" i="1" s="1"/>
  <c r="Q4902" i="1"/>
  <c r="R4902" i="1" s="1"/>
  <c r="Q5016" i="1"/>
  <c r="R5016" i="1" s="1"/>
  <c r="Q5014" i="1"/>
  <c r="R5014" i="1" s="1"/>
  <c r="Q4850" i="1"/>
  <c r="R4850" i="1" s="1"/>
  <c r="Q4849" i="1"/>
  <c r="R4849" i="1" s="1"/>
  <c r="Q4995" i="1"/>
  <c r="R4995" i="1" s="1"/>
  <c r="Q4888" i="1"/>
  <c r="R4888" i="1" s="1"/>
  <c r="Q4805" i="1"/>
  <c r="R4805" i="1" s="1"/>
  <c r="Q4941" i="1"/>
  <c r="R4941" i="1" s="1"/>
  <c r="Q4993" i="1"/>
  <c r="R4993" i="1" s="1"/>
  <c r="Q4806" i="1"/>
  <c r="R4806" i="1" s="1"/>
  <c r="Q4822" i="1"/>
  <c r="R4822" i="1" s="1"/>
  <c r="Q4842" i="1"/>
  <c r="R4842" i="1" s="1"/>
  <c r="Q4978" i="1"/>
  <c r="R4978" i="1" s="1"/>
  <c r="Q4797" i="1"/>
  <c r="R4797" i="1" s="1"/>
  <c r="R4813" i="1"/>
  <c r="Q4983" i="1"/>
  <c r="R4983" i="1" s="1"/>
  <c r="Q4872" i="1"/>
  <c r="R4872" i="1" s="1"/>
  <c r="Q4910" i="1"/>
  <c r="R4910" i="1" s="1"/>
  <c r="Q4875" i="1"/>
  <c r="R4875" i="1" s="1"/>
  <c r="Q4827" i="1"/>
  <c r="R4827" i="1" s="1"/>
  <c r="Q4974" i="1"/>
  <c r="R4974" i="1" s="1"/>
  <c r="Q4957" i="1"/>
  <c r="R4957" i="1" s="1"/>
  <c r="Q4818" i="1"/>
  <c r="R4818" i="1" s="1"/>
  <c r="Q4927" i="1"/>
  <c r="R4927" i="1" s="1"/>
  <c r="Q4897" i="1"/>
  <c r="R4897" i="1" s="1"/>
  <c r="Q4836" i="1"/>
  <c r="R4836" i="1" s="1"/>
  <c r="Q4814" i="1"/>
  <c r="R4814" i="1" s="1"/>
  <c r="Q4909" i="1"/>
  <c r="R4909" i="1" s="1"/>
  <c r="Q4809" i="1"/>
  <c r="R4809" i="1" s="1"/>
  <c r="Q4999" i="1"/>
  <c r="R4999" i="1" s="1"/>
  <c r="Q4825" i="1"/>
  <c r="R4825" i="1" s="1"/>
  <c r="Q4861" i="1"/>
  <c r="R4861" i="1" s="1"/>
  <c r="Q4901" i="1"/>
  <c r="R4901" i="1" s="1"/>
  <c r="Q4958" i="1"/>
  <c r="R4958" i="1" s="1"/>
  <c r="Q5001" i="1"/>
  <c r="R5001" i="1" s="1"/>
  <c r="Q4796" i="1"/>
  <c r="R4796" i="1" s="1"/>
  <c r="Q4835" i="1"/>
  <c r="R4835" i="1" s="1"/>
  <c r="Q4997" i="1"/>
  <c r="R4997" i="1" s="1"/>
  <c r="Q4892" i="1"/>
  <c r="R4892" i="1" s="1"/>
  <c r="Q4843" i="1"/>
  <c r="R4843" i="1" s="1"/>
  <c r="Q4812" i="1"/>
  <c r="R4812" i="1" s="1"/>
  <c r="Q4970" i="1"/>
  <c r="R4970" i="1" s="1"/>
  <c r="Q4913" i="1"/>
  <c r="R4913" i="1" s="1"/>
  <c r="Q4928" i="1"/>
  <c r="R4928" i="1" s="1"/>
  <c r="Q4870" i="1"/>
  <c r="R4870" i="1" s="1"/>
  <c r="Q4903" i="1"/>
  <c r="R4903" i="1" s="1"/>
  <c r="Q4966" i="1"/>
  <c r="R4966" i="1" s="1"/>
  <c r="Q4871" i="1"/>
  <c r="R4871" i="1" s="1"/>
  <c r="Q4858" i="1"/>
  <c r="R4858" i="1" s="1"/>
  <c r="Q4956" i="1"/>
  <c r="R4956" i="1" s="1"/>
  <c r="Q5002" i="1"/>
  <c r="R5002" i="1" s="1"/>
  <c r="Q4800" i="1"/>
  <c r="R4800" i="1" s="1"/>
  <c r="Q4987" i="1"/>
  <c r="R4987" i="1" s="1"/>
  <c r="Q5050" i="1"/>
  <c r="R5050" i="1" s="1"/>
  <c r="Q5024" i="1"/>
  <c r="R5024" i="1" s="1"/>
  <c r="Q5116" i="1"/>
  <c r="R5116" i="1" s="1"/>
  <c r="Q5117" i="1"/>
  <c r="R5117" i="1" s="1"/>
  <c r="Q5033" i="1"/>
  <c r="R5033" i="1" s="1"/>
  <c r="Q5046" i="1"/>
  <c r="R5046" i="1" s="1"/>
  <c r="Q5029" i="1"/>
  <c r="R5029" i="1" s="1"/>
  <c r="Q5074" i="1"/>
  <c r="R5074" i="1" s="1"/>
  <c r="Q5110" i="1"/>
  <c r="R5110" i="1" s="1"/>
  <c r="Q5068" i="1"/>
  <c r="R5068" i="1" s="1"/>
  <c r="Q5040" i="1"/>
  <c r="R5040" i="1" s="1"/>
  <c r="Q5044" i="1"/>
  <c r="R5044" i="1" s="1"/>
  <c r="Q5084" i="1"/>
  <c r="R5084" i="1" s="1"/>
  <c r="Q5103" i="1"/>
  <c r="R5103" i="1" s="1"/>
  <c r="Q5100" i="1"/>
  <c r="R5100" i="1" s="1"/>
  <c r="Q5062" i="1"/>
  <c r="R5062" i="1" s="1"/>
  <c r="Q5109" i="1"/>
  <c r="R5109" i="1" s="1"/>
  <c r="Q5048" i="1"/>
  <c r="R5048" i="1" s="1"/>
  <c r="Q5086" i="1"/>
  <c r="R5086" i="1" s="1"/>
  <c r="Q5038" i="1"/>
  <c r="R5038" i="1" s="1"/>
  <c r="Q5058" i="1"/>
  <c r="R5058" i="1" s="1"/>
  <c r="Q5041" i="1"/>
  <c r="R5041" i="1" s="1"/>
  <c r="Q5088" i="1"/>
  <c r="R5088" i="1" s="1"/>
  <c r="Q5025" i="1"/>
  <c r="R5025" i="1" s="1"/>
  <c r="Q5043" i="1"/>
  <c r="R5043" i="1" s="1"/>
  <c r="Q5121" i="1"/>
  <c r="R5121" i="1" s="1"/>
  <c r="Q5075" i="1"/>
  <c r="R5075" i="1" s="1"/>
  <c r="Q5027" i="1"/>
  <c r="R5027" i="1" s="1"/>
  <c r="Q5090" i="1"/>
  <c r="R5090" i="1" s="1"/>
  <c r="Q5036" i="1"/>
  <c r="R5036" i="1" s="1"/>
  <c r="Q5115" i="1"/>
  <c r="R5115" i="1" s="1"/>
  <c r="Q5095" i="1"/>
  <c r="R5095" i="1" s="1"/>
  <c r="Q5082" i="1"/>
  <c r="R5082" i="1" s="1"/>
  <c r="Q5077" i="1"/>
  <c r="R5077" i="1" s="1"/>
  <c r="Q5097" i="1"/>
  <c r="R5097" i="1" s="1"/>
  <c r="Q5063" i="1"/>
  <c r="R5063" i="1" s="1"/>
  <c r="Q5061" i="1"/>
  <c r="R5061" i="1" s="1"/>
  <c r="Q6232" i="1"/>
  <c r="R6232" i="1" s="1"/>
  <c r="Q6145" i="1"/>
  <c r="R6145" i="1" s="1"/>
  <c r="Q6131" i="1"/>
  <c r="R6131" i="1" s="1"/>
  <c r="Q6229" i="1"/>
  <c r="R6229" i="1" s="1"/>
  <c r="Q6223" i="1"/>
  <c r="R6223" i="1" s="1"/>
  <c r="Q6213" i="1"/>
  <c r="R6213" i="1" s="1"/>
  <c r="Q6030" i="1"/>
  <c r="R6030" i="1" s="1"/>
  <c r="Q6240" i="1"/>
  <c r="R6240" i="1" s="1"/>
  <c r="Q6237" i="1"/>
  <c r="R6237" i="1" s="1"/>
  <c r="Q6135" i="1"/>
  <c r="R6135" i="1" s="1"/>
  <c r="Q6053" i="1"/>
  <c r="R6053" i="1" s="1"/>
  <c r="Q6090" i="1"/>
  <c r="R6090" i="1" s="1"/>
  <c r="Q6348" i="1"/>
  <c r="R6348" i="1" s="1"/>
  <c r="Q6066" i="1"/>
  <c r="R6066" i="1" s="1"/>
  <c r="Q6056" i="1"/>
  <c r="R6056" i="1" s="1"/>
  <c r="Q6387" i="1"/>
  <c r="R6387" i="1" s="1"/>
  <c r="Q6140" i="1"/>
  <c r="R6140" i="1" s="1"/>
  <c r="Q6130" i="1"/>
  <c r="R6130" i="1" s="1"/>
  <c r="Q6241" i="1"/>
  <c r="R6241" i="1" s="1"/>
  <c r="Q6208" i="1"/>
  <c r="R6208" i="1" s="1"/>
  <c r="Q6210" i="1"/>
  <c r="R6210" i="1" s="1"/>
  <c r="Q6423" i="1"/>
  <c r="R6423" i="1" s="1"/>
  <c r="Q6133" i="1"/>
  <c r="R6133" i="1" s="1"/>
  <c r="Q6078" i="1"/>
  <c r="R6078" i="1" s="1"/>
  <c r="Q6313" i="1"/>
  <c r="R6313" i="1" s="1"/>
  <c r="Q6224" i="1"/>
  <c r="R6224" i="1" s="1"/>
  <c r="Q6218" i="1"/>
  <c r="R6218" i="1" s="1"/>
  <c r="Q6190" i="1"/>
  <c r="R6190" i="1" s="1"/>
  <c r="Q6046" i="1"/>
  <c r="R6046" i="1" s="1"/>
  <c r="Q6282" i="1"/>
  <c r="R6282" i="1" s="1"/>
  <c r="Q6165" i="1"/>
  <c r="R6165" i="1" s="1"/>
  <c r="Q6272" i="1"/>
  <c r="R6272" i="1" s="1"/>
  <c r="Q6117" i="1"/>
  <c r="R6117" i="1" s="1"/>
  <c r="Q6416" i="1"/>
  <c r="R6416" i="1" s="1"/>
  <c r="Q6048" i="1"/>
  <c r="R6048" i="1" s="1"/>
  <c r="Q6382" i="1"/>
  <c r="R6382" i="1" s="1"/>
  <c r="Q6162" i="1"/>
  <c r="R6162" i="1" s="1"/>
  <c r="Q6261" i="1"/>
  <c r="R6261" i="1" s="1"/>
  <c r="Q6148" i="1"/>
  <c r="R6148" i="1" s="1"/>
  <c r="Q6203" i="1"/>
  <c r="R6203" i="1" s="1"/>
  <c r="Q6400" i="1"/>
  <c r="R6400" i="1" s="1"/>
  <c r="Q6239" i="1"/>
  <c r="R6239" i="1" s="1"/>
  <c r="Q6134" i="1"/>
  <c r="R6134" i="1" s="1"/>
  <c r="Q6236" i="1"/>
  <c r="R6236" i="1" s="1"/>
  <c r="Q6281" i="1"/>
  <c r="R6281" i="1" s="1"/>
  <c r="Q6101" i="1"/>
  <c r="R6101" i="1" s="1"/>
  <c r="Q6335" i="1"/>
  <c r="R6335" i="1" s="1"/>
  <c r="Q6132" i="1"/>
  <c r="R6132" i="1" s="1"/>
  <c r="Q6089" i="1"/>
  <c r="R6089" i="1" s="1"/>
  <c r="Q6086" i="1"/>
  <c r="R6086" i="1" s="1"/>
  <c r="Q6217" i="1"/>
  <c r="R6217" i="1" s="1"/>
  <c r="Q6104" i="1"/>
  <c r="R6104" i="1" s="1"/>
  <c r="Q6407" i="1"/>
  <c r="R6407" i="1" s="1"/>
  <c r="Q6356" i="1"/>
  <c r="R6356" i="1" s="1"/>
  <c r="Q6167" i="1"/>
  <c r="R6167" i="1" s="1"/>
  <c r="Q6080" i="1"/>
  <c r="R6080" i="1" s="1"/>
  <c r="Q6085" i="1"/>
  <c r="R6085" i="1" s="1"/>
  <c r="Q6360" i="1"/>
  <c r="R6360" i="1" s="1"/>
  <c r="Q6297" i="1"/>
  <c r="R6297" i="1" s="1"/>
  <c r="Q6370" i="1"/>
  <c r="R6370" i="1" s="1"/>
  <c r="Q6327" i="1"/>
  <c r="R6327" i="1" s="1"/>
  <c r="Q6291" i="1"/>
  <c r="R6291" i="1" s="1"/>
  <c r="Q6187" i="1"/>
  <c r="R6187" i="1" s="1"/>
  <c r="Q6202" i="1"/>
  <c r="R6202" i="1" s="1"/>
  <c r="Q6184" i="1"/>
  <c r="R6184" i="1" s="1"/>
  <c r="Q6384" i="1"/>
  <c r="R6384" i="1" s="1"/>
  <c r="Q6369" i="1"/>
  <c r="R6369" i="1" s="1"/>
  <c r="Q6068" i="1"/>
  <c r="R6068" i="1" s="1"/>
  <c r="Q6193" i="1"/>
  <c r="R6193" i="1" s="1"/>
  <c r="Q6055" i="1"/>
  <c r="R6055" i="1" s="1"/>
  <c r="Q6189" i="1"/>
  <c r="R6189" i="1" s="1"/>
  <c r="Q6287" i="1"/>
  <c r="R6287" i="1" s="1"/>
  <c r="Q6345" i="1"/>
  <c r="R6345" i="1" s="1"/>
  <c r="Q6201" i="1"/>
  <c r="R6201" i="1" s="1"/>
  <c r="Q6317" i="1"/>
  <c r="R6317" i="1" s="1"/>
  <c r="Q6049" i="1"/>
  <c r="R6049" i="1" s="1"/>
  <c r="Q6042" i="1"/>
  <c r="R6042" i="1" s="1"/>
  <c r="Q6368" i="1"/>
  <c r="R6368" i="1" s="1"/>
  <c r="Q6034" i="1"/>
  <c r="R6034" i="1" s="1"/>
  <c r="Q6062" i="1"/>
  <c r="R6062" i="1" s="1"/>
  <c r="Q6038" i="1"/>
  <c r="R6038" i="1" s="1"/>
  <c r="Q6409" i="1"/>
  <c r="R6409" i="1" s="1"/>
  <c r="Q6110" i="1"/>
  <c r="R6110" i="1" s="1"/>
  <c r="Q6295" i="1"/>
  <c r="R6295" i="1" s="1"/>
  <c r="Q6386" i="1"/>
  <c r="R6386" i="1" s="1"/>
  <c r="Q6166" i="1"/>
  <c r="R6166" i="1" s="1"/>
  <c r="Q6362" i="1"/>
  <c r="R6362" i="1" s="1"/>
  <c r="Q6083" i="1"/>
  <c r="R6083" i="1" s="1"/>
  <c r="Q6216" i="1"/>
  <c r="R6216" i="1" s="1"/>
  <c r="Q6191" i="1"/>
  <c r="R6191" i="1" s="1"/>
  <c r="Q6355" i="1"/>
  <c r="R6355" i="1" s="1"/>
  <c r="Q6026" i="1"/>
  <c r="R6026" i="1" s="1"/>
  <c r="Q6413" i="1"/>
  <c r="R6413" i="1" s="1"/>
  <c r="Q6136" i="1"/>
  <c r="R6136" i="1" s="1"/>
  <c r="Q6341" i="1"/>
  <c r="R6341" i="1" s="1"/>
  <c r="Q6412" i="1"/>
  <c r="R6412" i="1" s="1"/>
  <c r="Q6108" i="1"/>
  <c r="R6108" i="1" s="1"/>
  <c r="Q6277" i="1"/>
  <c r="R6277" i="1" s="1"/>
  <c r="Q6092" i="1"/>
  <c r="R6092" i="1" s="1"/>
  <c r="Q6406" i="1"/>
  <c r="R6406" i="1" s="1"/>
  <c r="Q6109" i="1"/>
  <c r="R6109" i="1" s="1"/>
  <c r="Q5670" i="1"/>
  <c r="R5670" i="1" s="1"/>
  <c r="Q5713" i="1"/>
  <c r="R5713" i="1" s="1"/>
  <c r="Q5631" i="1"/>
  <c r="R5631" i="1" s="1"/>
  <c r="Q5741" i="1"/>
  <c r="R5741" i="1" s="1"/>
  <c r="Q5793" i="1"/>
  <c r="R5793" i="1" s="1"/>
  <c r="Q5955" i="1"/>
  <c r="R5955" i="1" s="1"/>
  <c r="Q5963" i="1"/>
  <c r="R5963" i="1" s="1"/>
  <c r="Q5856" i="1"/>
  <c r="R5856" i="1" s="1"/>
  <c r="Q5653" i="1"/>
  <c r="R5653" i="1" s="1"/>
  <c r="Q6016" i="1"/>
  <c r="R6016" i="1" s="1"/>
  <c r="Q5693" i="1"/>
  <c r="R5693" i="1" s="1"/>
  <c r="Q5726" i="1"/>
  <c r="R5726" i="1" s="1"/>
  <c r="Q5667" i="1"/>
  <c r="R5667" i="1" s="1"/>
  <c r="Q5992" i="1"/>
  <c r="R5992" i="1" s="1"/>
  <c r="Q5724" i="1"/>
  <c r="R5724" i="1" s="1"/>
  <c r="Q5881" i="1"/>
  <c r="R5881" i="1" s="1"/>
  <c r="Q5629" i="1"/>
  <c r="R5629" i="1" s="1"/>
  <c r="Q5719" i="1"/>
  <c r="R5719" i="1" s="1"/>
  <c r="Q5630" i="1"/>
  <c r="R5630" i="1" s="1"/>
  <c r="Q5659" i="1"/>
  <c r="R5659" i="1" s="1"/>
  <c r="Q5740" i="1"/>
  <c r="R5740" i="1" s="1"/>
  <c r="Q5928" i="1"/>
  <c r="R5928" i="1" s="1"/>
  <c r="Q5780" i="1"/>
  <c r="R5780" i="1" s="1"/>
  <c r="Q5782" i="1"/>
  <c r="R5782" i="1" s="1"/>
  <c r="Q5620" i="1"/>
  <c r="R5620" i="1" s="1"/>
  <c r="Q5777" i="1"/>
  <c r="R5777" i="1" s="1"/>
  <c r="Q5702" i="1"/>
  <c r="R5702" i="1" s="1"/>
  <c r="Q5651" i="1"/>
  <c r="R5651" i="1" s="1"/>
  <c r="Q5657" i="1"/>
  <c r="R5657" i="1" s="1"/>
  <c r="Q6006" i="1"/>
  <c r="R6006" i="1" s="1"/>
  <c r="Q5860" i="1"/>
  <c r="R5860" i="1" s="1"/>
  <c r="Q5699" i="1"/>
  <c r="R5699" i="1" s="1"/>
  <c r="Q5410" i="1"/>
  <c r="R5410" i="1" s="1"/>
  <c r="Q5790" i="1"/>
  <c r="R5790" i="1" s="1"/>
  <c r="Q5964" i="1"/>
  <c r="R5964" i="1" s="1"/>
  <c r="Q5984" i="1"/>
  <c r="R5984" i="1" s="1"/>
  <c r="Q5746" i="1"/>
  <c r="R5746" i="1" s="1"/>
  <c r="Q5708" i="1"/>
  <c r="R5708" i="1" s="1"/>
  <c r="Q5968" i="1"/>
  <c r="R5968" i="1" s="1"/>
  <c r="Q5988" i="1"/>
  <c r="R5988" i="1" s="1"/>
  <c r="Q5977" i="1"/>
  <c r="R5977" i="1" s="1"/>
  <c r="Q5304" i="1"/>
  <c r="R5304" i="1" s="1"/>
  <c r="R5355" i="1"/>
  <c r="Q5908" i="1"/>
  <c r="R5908" i="1" s="1"/>
  <c r="Q5677" i="1"/>
  <c r="R5677" i="1" s="1"/>
  <c r="Q5949" i="1"/>
  <c r="R5949" i="1" s="1"/>
  <c r="Q5701" i="1"/>
  <c r="R5701" i="1" s="1"/>
  <c r="Q5595" i="1"/>
  <c r="R5595" i="1" s="1"/>
  <c r="Q5771" i="1"/>
  <c r="R5771" i="1" s="1"/>
  <c r="Q5515" i="1"/>
  <c r="R5515" i="1" s="1"/>
  <c r="Q5900" i="1"/>
  <c r="R5900" i="1" s="1"/>
  <c r="Q5505" i="1"/>
  <c r="R5505" i="1" s="1"/>
  <c r="Q5796" i="1"/>
  <c r="R5796" i="1" s="1"/>
  <c r="Q5718" i="1"/>
  <c r="R5718" i="1" s="1"/>
  <c r="Q5531" i="1"/>
  <c r="R5531" i="1" s="1"/>
  <c r="Q5941" i="1"/>
  <c r="R5941" i="1" s="1"/>
  <c r="Q5940" i="1"/>
  <c r="R5940" i="1" s="1"/>
  <c r="Q5871" i="1"/>
  <c r="R5871" i="1" s="1"/>
  <c r="Q5536" i="1"/>
  <c r="R5536" i="1" s="1"/>
  <c r="Q5455" i="1"/>
  <c r="R5455" i="1" s="1"/>
  <c r="Q5379" i="1"/>
  <c r="R5379" i="1" s="1"/>
  <c r="Q5453" i="1"/>
  <c r="R5453" i="1" s="1"/>
  <c r="Q5886" i="1"/>
  <c r="R5886" i="1" s="1"/>
  <c r="Q5409" i="1"/>
  <c r="R5409" i="1" s="1"/>
  <c r="Q5884" i="1"/>
  <c r="R5884" i="1" s="1"/>
  <c r="Q5633" i="1"/>
  <c r="R5633" i="1" s="1"/>
  <c r="Q5946" i="1"/>
  <c r="R5946" i="1" s="1"/>
  <c r="Q5337" i="1"/>
  <c r="R5337" i="1" s="1"/>
  <c r="Q5372" i="1"/>
  <c r="R5372" i="1" s="1"/>
  <c r="Q5575" i="1"/>
  <c r="R5575" i="1" s="1"/>
  <c r="Q5329" i="1"/>
  <c r="R5329" i="1" s="1"/>
  <c r="Q5759" i="1"/>
  <c r="R5759" i="1" s="1"/>
  <c r="Q5435" i="1"/>
  <c r="R5435" i="1" s="1"/>
  <c r="Q5499" i="1"/>
  <c r="R5499" i="1" s="1"/>
  <c r="Q5469" i="1"/>
  <c r="R5469" i="1" s="1"/>
  <c r="Q5503" i="1"/>
  <c r="R5503" i="1" s="1"/>
  <c r="Q5364" i="1"/>
  <c r="R5364" i="1" s="1"/>
  <c r="Q5862" i="1"/>
  <c r="R5862" i="1" s="1"/>
  <c r="Q5970" i="1"/>
  <c r="R5970" i="1" s="1"/>
  <c r="Q5301" i="1"/>
  <c r="R5301" i="1" s="1"/>
  <c r="Q5360" i="1"/>
  <c r="R5360" i="1" s="1"/>
  <c r="Q5616" i="1"/>
  <c r="R5616" i="1" s="1"/>
  <c r="Q5412" i="1"/>
  <c r="R5412" i="1" s="1"/>
  <c r="Q5446" i="1"/>
  <c r="R5446" i="1" s="1"/>
  <c r="Q6011" i="1"/>
  <c r="R6011" i="1" s="1"/>
  <c r="Q5451" i="1"/>
  <c r="R5451" i="1" s="1"/>
  <c r="Q5418" i="1"/>
  <c r="R5418" i="1" s="1"/>
  <c r="Q5306" i="1"/>
  <c r="R5306" i="1" s="1"/>
  <c r="Q5390" i="1"/>
  <c r="R5390" i="1" s="1"/>
  <c r="Q5389" i="1"/>
  <c r="R5389" i="1" s="1"/>
  <c r="Q5300" i="1"/>
  <c r="R5300" i="1" s="1"/>
  <c r="Q5605" i="1"/>
  <c r="R5605" i="1" s="1"/>
  <c r="Q5336" i="1"/>
  <c r="R5336" i="1" s="1"/>
  <c r="Q5298" i="1"/>
  <c r="R5298" i="1" s="1"/>
  <c r="Q5299" i="1"/>
  <c r="R5299" i="1" s="1"/>
  <c r="Q5810" i="1"/>
  <c r="R5810" i="1" s="1"/>
  <c r="Q5359" i="1"/>
  <c r="R5359" i="1" s="1"/>
  <c r="Q5432" i="1"/>
  <c r="R5432" i="1" s="1"/>
  <c r="Q5473" i="1"/>
  <c r="R5473" i="1" s="1"/>
  <c r="Q5829" i="1"/>
  <c r="R5829" i="1" s="1"/>
  <c r="Q5333" i="1"/>
  <c r="R5333" i="1" s="1"/>
  <c r="Q5439" i="1"/>
  <c r="R5439" i="1" s="1"/>
  <c r="Q5822" i="1"/>
  <c r="R5822" i="1" s="1"/>
  <c r="Q5444" i="1"/>
  <c r="R5444" i="1" s="1"/>
  <c r="Q5814" i="1"/>
  <c r="R5814" i="1" s="1"/>
  <c r="Q5618" i="1"/>
  <c r="R5618" i="1" s="1"/>
  <c r="Q5824" i="1"/>
  <c r="R5824" i="1" s="1"/>
  <c r="Q5869" i="1"/>
  <c r="R5869" i="1" s="1"/>
  <c r="Q5292" i="1"/>
  <c r="R5292" i="1" s="1"/>
  <c r="Q5925" i="1"/>
  <c r="R5925" i="1" s="1"/>
  <c r="Q5365" i="1"/>
  <c r="R5365" i="1" s="1"/>
  <c r="Q5417" i="1"/>
  <c r="R5417" i="1" s="1"/>
  <c r="Q5844" i="1"/>
  <c r="R5844" i="1" s="1"/>
  <c r="Q5471" i="1"/>
  <c r="R5471" i="1" s="1"/>
  <c r="Q5813" i="1"/>
  <c r="R5813" i="1" s="1"/>
  <c r="Q5415" i="1"/>
  <c r="R5415" i="1" s="1"/>
  <c r="Q5552" i="1"/>
  <c r="R5552" i="1" s="1"/>
  <c r="Q5638" i="1"/>
  <c r="R5638" i="1" s="1"/>
  <c r="Q5783" i="1"/>
  <c r="R5783" i="1" s="1"/>
  <c r="Q5606" i="1"/>
  <c r="R5606" i="1" s="1"/>
  <c r="Q5835" i="1"/>
  <c r="R5835" i="1" s="1"/>
  <c r="Q5834" i="1"/>
  <c r="R5834" i="1" s="1"/>
  <c r="Q5773" i="1"/>
  <c r="R5773" i="1" s="1"/>
  <c r="Q5166" i="1"/>
  <c r="R5166" i="1" s="1"/>
  <c r="Q5204" i="1"/>
  <c r="R5204" i="1" s="1"/>
  <c r="Q5281" i="1"/>
  <c r="R5281" i="1" s="1"/>
  <c r="Q5237" i="1"/>
  <c r="R5237" i="1" s="1"/>
  <c r="Q5212" i="1"/>
  <c r="R5212" i="1" s="1"/>
  <c r="Q5157" i="1"/>
  <c r="R5157" i="1" s="1"/>
  <c r="Q5251" i="1"/>
  <c r="R5251" i="1" s="1"/>
  <c r="Q5184" i="1"/>
  <c r="R5184" i="1" s="1"/>
  <c r="Q5274" i="1"/>
  <c r="R5274" i="1" s="1"/>
  <c r="Q5248" i="1"/>
  <c r="R5248" i="1" s="1"/>
  <c r="Q5167" i="1"/>
  <c r="R5167" i="1" s="1"/>
  <c r="Q5240" i="1"/>
  <c r="R5240" i="1" s="1"/>
  <c r="Q5239" i="1"/>
  <c r="R5239" i="1" s="1"/>
  <c r="Q5244" i="1"/>
  <c r="R5244" i="1" s="1"/>
  <c r="Q5137" i="1"/>
  <c r="R5137" i="1" s="1"/>
  <c r="Q5279" i="1"/>
  <c r="R5279" i="1" s="1"/>
  <c r="Q5215" i="1"/>
  <c r="R5215" i="1" s="1"/>
  <c r="Q5235" i="1"/>
  <c r="R5235" i="1" s="1"/>
  <c r="Q5285" i="1"/>
  <c r="R5285" i="1" s="1"/>
  <c r="Q5149" i="1"/>
  <c r="R5149" i="1" s="1"/>
  <c r="Q5223" i="1"/>
  <c r="R5223" i="1" s="1"/>
  <c r="Q5261" i="1"/>
  <c r="R5261" i="1" s="1"/>
  <c r="Q5139" i="1"/>
  <c r="R5139" i="1" s="1"/>
  <c r="Q5209" i="1"/>
  <c r="R5209" i="1" s="1"/>
  <c r="Q5198" i="1"/>
  <c r="R5198" i="1" s="1"/>
  <c r="Q5187" i="1"/>
  <c r="R5187" i="1" s="1"/>
  <c r="Q5154" i="1"/>
  <c r="R5154" i="1" s="1"/>
  <c r="Q5145" i="1"/>
  <c r="R5145" i="1" s="1"/>
  <c r="Q5152" i="1"/>
  <c r="R5152" i="1" s="1"/>
  <c r="Q8044" i="1"/>
  <c r="R8044" i="1" s="1"/>
  <c r="Q8040" i="1"/>
  <c r="R8040" i="1" s="1"/>
  <c r="Q7888" i="1"/>
  <c r="R7888" i="1" s="1"/>
  <c r="Q8045" i="1"/>
  <c r="R8045" i="1" s="1"/>
  <c r="Q7795" i="1"/>
  <c r="R7795" i="1" s="1"/>
  <c r="Q7971" i="1"/>
  <c r="R7971" i="1" s="1"/>
  <c r="Q7938" i="1"/>
  <c r="R7938" i="1" s="1"/>
  <c r="Q7963" i="1"/>
  <c r="R7963" i="1" s="1"/>
  <c r="Q8033" i="1"/>
  <c r="R8033" i="1" s="1"/>
  <c r="Q7866" i="1"/>
  <c r="R7866" i="1" s="1"/>
  <c r="Q7822" i="1"/>
  <c r="R7822" i="1" s="1"/>
  <c r="Q7981" i="1"/>
  <c r="R7981" i="1" s="1"/>
  <c r="Q7783" i="1"/>
  <c r="R7783" i="1" s="1"/>
  <c r="Q7976" i="1"/>
  <c r="R7976" i="1" s="1"/>
  <c r="Q7848" i="1"/>
  <c r="R7848" i="1" s="1"/>
  <c r="Q8020" i="1"/>
  <c r="R8020" i="1" s="1"/>
  <c r="Q8039" i="1"/>
  <c r="R8039" i="1" s="1"/>
  <c r="Q7861" i="1"/>
  <c r="R7861" i="1" s="1"/>
  <c r="Q7900" i="1"/>
  <c r="R7900" i="1" s="1"/>
  <c r="Q7985" i="1"/>
  <c r="R7985" i="1" s="1"/>
  <c r="Q7890" i="1"/>
  <c r="R7890" i="1" s="1"/>
  <c r="Q7975" i="1"/>
  <c r="R7975" i="1" s="1"/>
  <c r="Q7948" i="1"/>
  <c r="R7948" i="1" s="1"/>
  <c r="Q8028" i="1"/>
  <c r="R8028" i="1" s="1"/>
  <c r="Q7885" i="1"/>
  <c r="R7885" i="1" s="1"/>
  <c r="Q8066" i="1"/>
  <c r="R8066" i="1" s="1"/>
  <c r="Q7821" i="1"/>
  <c r="R7821" i="1" s="1"/>
  <c r="Q7842" i="1"/>
  <c r="R7842" i="1" s="1"/>
  <c r="Q7788" i="1"/>
  <c r="R7788" i="1" s="1"/>
  <c r="Q7820" i="1"/>
  <c r="R7820" i="1" s="1"/>
  <c r="Q7875" i="1"/>
  <c r="R7875" i="1" s="1"/>
  <c r="Q7967" i="1"/>
  <c r="R7967" i="1" s="1"/>
  <c r="Q7824" i="1"/>
  <c r="R7824" i="1" s="1"/>
  <c r="Q7782" i="1"/>
  <c r="R7782" i="1" s="1"/>
  <c r="Q7889" i="1"/>
  <c r="R7889" i="1" s="1"/>
  <c r="Q8079" i="1"/>
  <c r="R8079" i="1" s="1"/>
  <c r="Q7774" i="1"/>
  <c r="R7774" i="1" s="1"/>
  <c r="Q7894" i="1"/>
  <c r="R7894" i="1" s="1"/>
  <c r="Q7891" i="1"/>
  <c r="R7891" i="1" s="1"/>
  <c r="Q7771" i="1"/>
  <c r="R7771" i="1" s="1"/>
  <c r="Q7805" i="1"/>
  <c r="R7805" i="1" s="1"/>
  <c r="Q7903" i="1"/>
  <c r="R7903" i="1" s="1"/>
  <c r="Q8056" i="1"/>
  <c r="R8056" i="1" s="1"/>
  <c r="Q8064" i="1"/>
  <c r="R8064" i="1" s="1"/>
  <c r="Q7872" i="1"/>
  <c r="R7872" i="1" s="1"/>
  <c r="Q7828" i="1"/>
  <c r="R7828" i="1" s="1"/>
  <c r="Q8077" i="1"/>
  <c r="R8077" i="1" s="1"/>
  <c r="Q8068" i="1"/>
  <c r="R8068" i="1" s="1"/>
  <c r="Q8010" i="1"/>
  <c r="R8010" i="1" s="1"/>
  <c r="Q7914" i="1"/>
  <c r="R7914" i="1" s="1"/>
  <c r="Q7992" i="1"/>
  <c r="R7992" i="1" s="1"/>
  <c r="Q8048" i="1"/>
  <c r="R8048" i="1" s="1"/>
  <c r="Q7685" i="1"/>
  <c r="R7685" i="1" s="1"/>
  <c r="Q7729" i="1"/>
  <c r="R7729" i="1" s="1"/>
  <c r="Q7675" i="1"/>
  <c r="R7675" i="1" s="1"/>
  <c r="Q7735" i="1"/>
  <c r="R7735" i="1" s="1"/>
  <c r="Q7681" i="1"/>
  <c r="R7681" i="1" s="1"/>
  <c r="Q7705" i="1"/>
  <c r="R7705" i="1" s="1"/>
  <c r="Q7704" i="1"/>
  <c r="R7704" i="1" s="1"/>
  <c r="Q7696" i="1"/>
  <c r="R7696" i="1" s="1"/>
  <c r="Q7700" i="1"/>
  <c r="R7700" i="1" s="1"/>
  <c r="Q7672" i="1"/>
  <c r="R7672" i="1" s="1"/>
  <c r="Q7727" i="1"/>
  <c r="R7727" i="1" s="1"/>
  <c r="Q7726" i="1"/>
  <c r="R7726" i="1" s="1"/>
  <c r="Q2637" i="1"/>
  <c r="R2637" i="1" s="1"/>
  <c r="Q2757" i="1"/>
  <c r="R2757" i="1" s="1"/>
  <c r="Q2587" i="1"/>
  <c r="R2587" i="1" s="1"/>
  <c r="Q3137" i="1"/>
  <c r="R3137" i="1" s="1"/>
  <c r="Q3135" i="1"/>
  <c r="R3135" i="1" s="1"/>
  <c r="Q2795" i="1"/>
  <c r="R2795" i="1" s="1"/>
  <c r="Q3173" i="1"/>
  <c r="R3173" i="1" s="1"/>
  <c r="Q3343" i="1"/>
  <c r="R3343" i="1" s="1"/>
  <c r="Q2355" i="1"/>
  <c r="R2355" i="1" s="1"/>
  <c r="Q2594" i="1"/>
  <c r="R2594" i="1" s="1"/>
  <c r="Q2345" i="1"/>
  <c r="R2345" i="1" s="1"/>
  <c r="Q2687" i="1"/>
  <c r="R2687" i="1" s="1"/>
  <c r="Q2809" i="1"/>
  <c r="R2809" i="1" s="1"/>
  <c r="Q1929" i="1"/>
  <c r="R1929" i="1" s="1"/>
  <c r="Q3167" i="1"/>
  <c r="R3167" i="1" s="1"/>
  <c r="Q3585" i="1"/>
  <c r="R3585" i="1" s="1"/>
  <c r="Q3157" i="1"/>
  <c r="R3157" i="1" s="1"/>
  <c r="Q3139" i="1"/>
  <c r="R3139" i="1" s="1"/>
  <c r="Q3246" i="1"/>
  <c r="R3246" i="1" s="1"/>
  <c r="Q3269" i="1"/>
  <c r="R3269" i="1" s="1"/>
  <c r="Q2989" i="1"/>
  <c r="R2989" i="1" s="1"/>
  <c r="Q2883" i="1"/>
  <c r="R2883" i="1" s="1"/>
  <c r="Q1682" i="1"/>
  <c r="R1682" i="1" s="1"/>
  <c r="Q3122" i="1"/>
  <c r="R3122" i="1" s="1"/>
  <c r="Q2733" i="1"/>
  <c r="R2733" i="1" s="1"/>
  <c r="Q2765" i="1"/>
  <c r="R2765" i="1" s="1"/>
  <c r="Q3143" i="1"/>
  <c r="R3143" i="1" s="1"/>
  <c r="Q2068" i="1"/>
  <c r="R2068" i="1" s="1"/>
  <c r="Q3236" i="1"/>
  <c r="R3236" i="1" s="1"/>
  <c r="Q3744" i="1"/>
  <c r="R3744" i="1" s="1"/>
  <c r="Q3553" i="1"/>
  <c r="R3553" i="1" s="1"/>
  <c r="Q3497" i="1"/>
  <c r="R3497" i="1" s="1"/>
  <c r="Q2176" i="1"/>
  <c r="R2176" i="1" s="1"/>
  <c r="Q1838" i="1"/>
  <c r="R1838" i="1" s="1"/>
  <c r="Q3287" i="1"/>
  <c r="R3287" i="1" s="1"/>
  <c r="Q1964" i="1"/>
  <c r="R1964" i="1" s="1"/>
  <c r="Q2876" i="1"/>
  <c r="R2876" i="1" s="1"/>
  <c r="Q3338" i="1"/>
  <c r="R3338" i="1" s="1"/>
  <c r="Q2882" i="1"/>
  <c r="R2882" i="1" s="1"/>
  <c r="Q3429" i="1"/>
  <c r="R3429" i="1" s="1"/>
  <c r="Q2706" i="1"/>
  <c r="R2706" i="1" s="1"/>
  <c r="Q3074" i="1"/>
  <c r="R3074" i="1" s="1"/>
  <c r="Q2885" i="1"/>
  <c r="R2885" i="1" s="1"/>
  <c r="Q2927" i="1"/>
  <c r="R2927" i="1" s="1"/>
  <c r="Q2691" i="1"/>
  <c r="R2691" i="1" s="1"/>
  <c r="Q1876" i="1"/>
  <c r="R1876" i="1" s="1"/>
  <c r="Q2930" i="1"/>
  <c r="R2930" i="1" s="1"/>
  <c r="Q3722" i="1"/>
  <c r="R3722" i="1" s="1"/>
  <c r="Q1971" i="1"/>
  <c r="R1971" i="1" s="1"/>
  <c r="Q3588" i="1"/>
  <c r="R3588" i="1" s="1"/>
  <c r="Q1939" i="1"/>
  <c r="R1939" i="1" s="1"/>
  <c r="Q2452" i="1"/>
  <c r="R2452" i="1" s="1"/>
  <c r="Q2937" i="1"/>
  <c r="R2937" i="1" s="1"/>
  <c r="Q2368" i="1"/>
  <c r="R2368" i="1" s="1"/>
  <c r="Q3192" i="1"/>
  <c r="R3192" i="1" s="1"/>
  <c r="Q3739" i="1"/>
  <c r="R3739" i="1" s="1"/>
  <c r="Q3700" i="1"/>
  <c r="R3700" i="1" s="1"/>
  <c r="Q2237" i="1"/>
  <c r="R2237" i="1" s="1"/>
  <c r="Q3705" i="1"/>
  <c r="R3705" i="1" s="1"/>
  <c r="Q1948" i="1"/>
  <c r="R1948" i="1" s="1"/>
  <c r="Q1599" i="1"/>
  <c r="R1599" i="1" s="1"/>
  <c r="Q3527" i="1"/>
  <c r="R3527" i="1" s="1"/>
  <c r="Q1938" i="1"/>
  <c r="R1938" i="1" s="1"/>
  <c r="Q3425" i="1"/>
  <c r="R3425" i="1" s="1"/>
  <c r="Q3767" i="1"/>
  <c r="R3767" i="1" s="1"/>
  <c r="Q2686" i="1"/>
  <c r="R2686" i="1" s="1"/>
  <c r="Q3747" i="1"/>
  <c r="R3747" i="1" s="1"/>
  <c r="Q3065" i="1"/>
  <c r="R3065" i="1" s="1"/>
  <c r="Q1774" i="1"/>
  <c r="R1774" i="1" s="1"/>
  <c r="Q2337" i="1"/>
  <c r="R2337" i="1" s="1"/>
  <c r="Q3147" i="1"/>
  <c r="R3147" i="1" s="1"/>
  <c r="Q3071" i="1"/>
  <c r="R3071" i="1" s="1"/>
  <c r="Q3487" i="1"/>
  <c r="R3487" i="1" s="1"/>
  <c r="Q3454" i="1"/>
  <c r="R3454" i="1" s="1"/>
  <c r="Q3328" i="1"/>
  <c r="R3328" i="1" s="1"/>
  <c r="Q2851" i="1"/>
  <c r="R2851" i="1" s="1"/>
  <c r="Q2272" i="1"/>
  <c r="R2272" i="1" s="1"/>
  <c r="Q1595" i="1"/>
  <c r="R1595" i="1" s="1"/>
  <c r="Q3634" i="1"/>
  <c r="R3634" i="1" s="1"/>
  <c r="Q3054" i="1"/>
  <c r="R3054" i="1" s="1"/>
  <c r="Q3434" i="1"/>
  <c r="R3434" i="1" s="1"/>
  <c r="Q3447" i="1"/>
  <c r="R3447" i="1" s="1"/>
  <c r="Q3186" i="1"/>
  <c r="R3186" i="1" s="1"/>
  <c r="Q3349" i="1"/>
  <c r="R3349" i="1" s="1"/>
  <c r="Q3450" i="1"/>
  <c r="R3450" i="1" s="1"/>
  <c r="Q2524" i="1"/>
  <c r="R2524" i="1" s="1"/>
  <c r="Q1969" i="1"/>
  <c r="R1969" i="1" s="1"/>
  <c r="Q1606" i="1"/>
  <c r="R1606" i="1" s="1"/>
  <c r="Q3523" i="1"/>
  <c r="R3523" i="1" s="1"/>
  <c r="Q3047" i="1"/>
  <c r="R3047" i="1" s="1"/>
  <c r="Q1699" i="1"/>
  <c r="R1699" i="1" s="1"/>
  <c r="Q2872" i="1"/>
  <c r="R2872" i="1" s="1"/>
  <c r="Q3365" i="1"/>
  <c r="R3365" i="1" s="1"/>
  <c r="Q2699" i="1"/>
  <c r="R2699" i="1" s="1"/>
  <c r="Q1961" i="1"/>
  <c r="R1961" i="1" s="1"/>
  <c r="Q1900" i="1"/>
  <c r="R1900" i="1" s="1"/>
  <c r="Q2410" i="1"/>
  <c r="R2410" i="1" s="1"/>
  <c r="Q3622" i="1"/>
  <c r="R3622" i="1" s="1"/>
  <c r="Q3355" i="1"/>
  <c r="R3355" i="1" s="1"/>
  <c r="Q3034" i="1"/>
  <c r="R3034" i="1" s="1"/>
  <c r="Q3014" i="1"/>
  <c r="R3014" i="1" s="1"/>
  <c r="Q2144" i="1"/>
  <c r="R2144" i="1" s="1"/>
  <c r="Q3741" i="1"/>
  <c r="R3741" i="1" s="1"/>
  <c r="Q3337" i="1"/>
  <c r="R3337" i="1" s="1"/>
  <c r="Q2753" i="1"/>
  <c r="R2753" i="1" s="1"/>
  <c r="Q3752" i="1"/>
  <c r="R3752" i="1" s="1"/>
  <c r="Q1502" i="1"/>
  <c r="R1502" i="1" s="1"/>
  <c r="Q2671" i="1"/>
  <c r="R2671" i="1" s="1"/>
  <c r="Q2217" i="1"/>
  <c r="R2217" i="1" s="1"/>
  <c r="Q3639" i="1"/>
  <c r="R3639" i="1" s="1"/>
  <c r="Q2536" i="1"/>
  <c r="R2536" i="1" s="1"/>
  <c r="Q3551" i="1"/>
  <c r="R3551" i="1" s="1"/>
  <c r="Q2307" i="1"/>
  <c r="R2307" i="1" s="1"/>
  <c r="Q2766" i="1"/>
  <c r="R2766" i="1" s="1"/>
  <c r="Q3610" i="1"/>
  <c r="R3610" i="1" s="1"/>
  <c r="Q2414" i="1"/>
  <c r="R2414" i="1" s="1"/>
  <c r="Q3023" i="1"/>
  <c r="R3023" i="1" s="1"/>
  <c r="Q2462" i="1"/>
  <c r="R2462" i="1" s="1"/>
  <c r="Q3772" i="1"/>
  <c r="R3772" i="1" s="1"/>
  <c r="Q2668" i="1"/>
  <c r="R2668" i="1" s="1"/>
  <c r="Q3188" i="1"/>
  <c r="R3188" i="1" s="1"/>
  <c r="Q2239" i="1"/>
  <c r="R2239" i="1" s="1"/>
  <c r="Q2457" i="1"/>
  <c r="R2457" i="1" s="1"/>
  <c r="Q2056" i="1"/>
  <c r="R2056" i="1" s="1"/>
  <c r="Q1909" i="1"/>
  <c r="R1909" i="1" s="1"/>
  <c r="Q1590" i="1"/>
  <c r="R1590" i="1" s="1"/>
  <c r="Q2916" i="1"/>
  <c r="R2916" i="1" s="1"/>
  <c r="Q3709" i="1"/>
  <c r="R3709" i="1" s="1"/>
  <c r="Q3587" i="1"/>
  <c r="R3587" i="1" s="1"/>
  <c r="Q2271" i="1"/>
  <c r="R2271" i="1" s="1"/>
  <c r="Q2455" i="1"/>
  <c r="R2455" i="1" s="1"/>
  <c r="Q3511" i="1"/>
  <c r="R3511" i="1" s="1"/>
  <c r="Q3180" i="1"/>
  <c r="R3180" i="1" s="1"/>
  <c r="Q2950" i="1"/>
  <c r="R2950" i="1" s="1"/>
  <c r="Q3543" i="1"/>
  <c r="R3543" i="1" s="1"/>
  <c r="Q2174" i="1"/>
  <c r="R2174" i="1" s="1"/>
  <c r="Q1975" i="1"/>
  <c r="R1975" i="1" s="1"/>
  <c r="Q2593" i="1"/>
  <c r="R2593" i="1" s="1"/>
  <c r="Q2178" i="1"/>
  <c r="R2178" i="1" s="1"/>
  <c r="Q3433" i="1"/>
  <c r="R3433" i="1" s="1"/>
  <c r="Q2506" i="1"/>
  <c r="R2506" i="1" s="1"/>
  <c r="Q1926" i="1"/>
  <c r="R1926" i="1" s="1"/>
  <c r="Q3112" i="1"/>
  <c r="R3112" i="1" s="1"/>
  <c r="Q2954" i="1"/>
  <c r="R2954" i="1" s="1"/>
  <c r="Q2915" i="1"/>
  <c r="R2915" i="1" s="1"/>
  <c r="Q1863" i="1"/>
  <c r="R1863" i="1" s="1"/>
  <c r="Q2918" i="1"/>
  <c r="R2918" i="1" s="1"/>
  <c r="Q3431" i="1"/>
  <c r="R3431" i="1" s="1"/>
  <c r="Q2086" i="1"/>
  <c r="R2086" i="1" s="1"/>
  <c r="Q1848" i="1"/>
  <c r="R1848" i="1" s="1"/>
  <c r="Q2752" i="1"/>
  <c r="R2752" i="1" s="1"/>
  <c r="Q1999" i="1"/>
  <c r="R1999" i="1" s="1"/>
  <c r="Q3018" i="1"/>
  <c r="R3018" i="1" s="1"/>
  <c r="Q3466" i="1"/>
  <c r="R3466" i="1" s="1"/>
  <c r="Q2099" i="1"/>
  <c r="R2099" i="1" s="1"/>
  <c r="Q3612" i="1"/>
  <c r="R3612" i="1" s="1"/>
  <c r="Q3011" i="1"/>
  <c r="R3011" i="1" s="1"/>
  <c r="Q2140" i="1"/>
  <c r="R2140" i="1" s="1"/>
  <c r="Q2869" i="1"/>
  <c r="R2869" i="1" s="1"/>
  <c r="Q1740" i="1"/>
  <c r="R1740" i="1" s="1"/>
  <c r="Q2612" i="1"/>
  <c r="R2612" i="1" s="1"/>
  <c r="Q3272" i="1"/>
  <c r="R3272" i="1" s="1"/>
  <c r="Q1582" i="1"/>
  <c r="R1582" i="1" s="1"/>
  <c r="Q2249" i="1"/>
  <c r="R2249" i="1" s="1"/>
  <c r="Q3768" i="1"/>
  <c r="R3768" i="1" s="1"/>
  <c r="Q2246" i="1"/>
  <c r="R2246" i="1" s="1"/>
  <c r="Q2432" i="1"/>
  <c r="R2432" i="1" s="1"/>
  <c r="Q2210" i="1"/>
  <c r="R2210" i="1" s="1"/>
  <c r="Q2571" i="1"/>
  <c r="R2571" i="1" s="1"/>
  <c r="Q3430" i="1"/>
  <c r="R3430" i="1" s="1"/>
  <c r="Q3731" i="1"/>
  <c r="R3731" i="1" s="1"/>
  <c r="Q1793" i="1"/>
  <c r="R1793" i="1" s="1"/>
  <c r="Q3158" i="1"/>
  <c r="R3158" i="1" s="1"/>
  <c r="Q1601" i="1"/>
  <c r="R1601" i="1" s="1"/>
  <c r="Q1744" i="1"/>
  <c r="R1744" i="1" s="1"/>
  <c r="Q3477" i="1"/>
  <c r="R3477" i="1" s="1"/>
  <c r="Q2562" i="1"/>
  <c r="R2562" i="1" s="1"/>
  <c r="Q2285" i="1"/>
  <c r="R2285" i="1" s="1"/>
  <c r="Q1819" i="1"/>
  <c r="R1819" i="1" s="1"/>
  <c r="Q3212" i="1"/>
  <c r="R3212" i="1" s="1"/>
  <c r="Q1560" i="1"/>
  <c r="R1560" i="1" s="1"/>
  <c r="Q3022" i="1"/>
  <c r="R3022" i="1" s="1"/>
  <c r="Q2284" i="1"/>
  <c r="R2284" i="1" s="1"/>
  <c r="Q2061" i="1"/>
  <c r="R2061" i="1" s="1"/>
  <c r="Q2962" i="1"/>
  <c r="R2962" i="1" s="1"/>
  <c r="Q2356" i="1"/>
  <c r="R2356" i="1" s="1"/>
  <c r="Q3486" i="1"/>
  <c r="R3486" i="1" s="1"/>
  <c r="Q2561" i="1"/>
  <c r="R2561" i="1" s="1"/>
  <c r="Q2473" i="1"/>
  <c r="R2473" i="1" s="1"/>
  <c r="Q3563" i="1"/>
  <c r="R3563" i="1" s="1"/>
  <c r="Q2905" i="1"/>
  <c r="R2905" i="1" s="1"/>
  <c r="Q2501" i="1"/>
  <c r="R2501" i="1" s="1"/>
  <c r="Q2690" i="1"/>
  <c r="R2690" i="1" s="1"/>
  <c r="Q3638" i="1"/>
  <c r="R3638" i="1" s="1"/>
  <c r="Q2531" i="1"/>
  <c r="R2531" i="1" s="1"/>
  <c r="Q2134" i="1"/>
  <c r="R2134" i="1" s="1"/>
  <c r="Q3803" i="1"/>
  <c r="R3803" i="1" s="1"/>
  <c r="Q3736" i="1"/>
  <c r="R3736" i="1" s="1"/>
  <c r="Q2964" i="1"/>
  <c r="R2964" i="1" s="1"/>
  <c r="Q1850" i="1"/>
  <c r="R1850" i="1" s="1"/>
  <c r="Q2398" i="1"/>
  <c r="R2398" i="1" s="1"/>
  <c r="Q3009" i="1"/>
  <c r="R3009" i="1" s="1"/>
  <c r="Q2374" i="1"/>
  <c r="R2374" i="1" s="1"/>
  <c r="Q2864" i="1"/>
  <c r="R2864" i="1" s="1"/>
  <c r="Q1741" i="1"/>
  <c r="R1741" i="1" s="1"/>
  <c r="Q1921" i="1"/>
  <c r="R1921" i="1" s="1"/>
  <c r="Q1906" i="1"/>
  <c r="R1906" i="1" s="1"/>
  <c r="Q1750" i="1"/>
  <c r="R1750" i="1" s="1"/>
  <c r="Q2607" i="1"/>
  <c r="R2607" i="1" s="1"/>
  <c r="Q1930" i="1"/>
  <c r="R1930" i="1" s="1"/>
  <c r="Q2243" i="1"/>
  <c r="R2243" i="1" s="1"/>
  <c r="Q3773" i="1"/>
  <c r="R3773" i="1" s="1"/>
  <c r="Q3352" i="1"/>
  <c r="R3352" i="1" s="1"/>
  <c r="Q1884" i="1"/>
  <c r="R1884" i="1" s="1"/>
  <c r="Q2560" i="1"/>
  <c r="R2560" i="1" s="1"/>
  <c r="Q2163" i="1"/>
  <c r="R2163" i="1" s="1"/>
  <c r="Q2274" i="1"/>
  <c r="R2274" i="1" s="1"/>
  <c r="Q2248" i="1"/>
  <c r="R2248" i="1" s="1"/>
  <c r="Q2453" i="1"/>
  <c r="R2453" i="1" s="1"/>
  <c r="Q3145" i="1"/>
  <c r="R3145" i="1" s="1"/>
  <c r="Q2207" i="1"/>
  <c r="R2207" i="1" s="1"/>
  <c r="Q2449" i="1"/>
  <c r="R2449" i="1" s="1"/>
  <c r="Q2617" i="1"/>
  <c r="R2617" i="1" s="1"/>
  <c r="Q1771" i="1"/>
  <c r="R1771" i="1" s="1"/>
  <c r="Q1605" i="1"/>
  <c r="R1605" i="1" s="1"/>
  <c r="Q2826" i="1"/>
  <c r="R2826" i="1" s="1"/>
  <c r="Q3368" i="1"/>
  <c r="R3368" i="1" s="1"/>
  <c r="Q1892" i="1"/>
  <c r="R1892" i="1" s="1"/>
  <c r="Q1488" i="1"/>
  <c r="R1488" i="1" s="1"/>
  <c r="Q3090" i="1"/>
  <c r="R3090" i="1" s="1"/>
  <c r="Q1769" i="1"/>
  <c r="R1769" i="1" s="1"/>
  <c r="Q1702" i="1"/>
  <c r="R1702" i="1" s="1"/>
  <c r="Q2613" i="1"/>
  <c r="R2613" i="1" s="1"/>
  <c r="Q2573" i="1"/>
  <c r="R2573" i="1" s="1"/>
  <c r="Q1733" i="1"/>
  <c r="R1733" i="1" s="1"/>
  <c r="Q3556" i="1"/>
  <c r="R3556" i="1" s="1"/>
  <c r="Q3506" i="1"/>
  <c r="R3506" i="1" s="1"/>
  <c r="Q2665" i="1"/>
  <c r="R2665" i="1" s="1"/>
  <c r="Q1940" i="1"/>
  <c r="R1940" i="1" s="1"/>
  <c r="Q2871" i="1"/>
  <c r="R2871" i="1" s="1"/>
  <c r="Q3193" i="1"/>
  <c r="R3193" i="1" s="1"/>
  <c r="Q1803" i="1"/>
  <c r="R1803" i="1" s="1"/>
  <c r="Q2148" i="1"/>
  <c r="R2148" i="1" s="1"/>
  <c r="Q2852" i="1"/>
  <c r="R2852" i="1" s="1"/>
  <c r="Q1886" i="1"/>
  <c r="R1886" i="1" s="1"/>
  <c r="Q3206" i="1"/>
  <c r="R3206" i="1" s="1"/>
  <c r="Q2867" i="1"/>
  <c r="R2867" i="1" s="1"/>
  <c r="Q1491" i="1"/>
  <c r="R1491" i="1" s="1"/>
  <c r="Q2329" i="1"/>
  <c r="R2329" i="1" s="1"/>
  <c r="Q2015" i="1"/>
  <c r="R2015" i="1" s="1"/>
  <c r="Q3249" i="1"/>
  <c r="R3249" i="1" s="1"/>
  <c r="Q1613" i="1"/>
  <c r="R1613" i="1" s="1"/>
  <c r="Q2879" i="1"/>
  <c r="R2879" i="1" s="1"/>
  <c r="Q3473" i="1"/>
  <c r="R3473" i="1" s="1"/>
  <c r="Q2051" i="1"/>
  <c r="R2051" i="1" s="1"/>
  <c r="Q3809" i="1"/>
  <c r="R3809" i="1" s="1"/>
  <c r="Q2702" i="1"/>
  <c r="R2702" i="1" s="1"/>
  <c r="Q1914" i="1"/>
  <c r="R1914" i="1" s="1"/>
  <c r="Q1660" i="1"/>
  <c r="R1660" i="1" s="1"/>
  <c r="Q3422" i="1"/>
  <c r="R3422" i="1" s="1"/>
  <c r="Q2875" i="1"/>
  <c r="R2875" i="1" s="1"/>
  <c r="Q2441" i="1"/>
  <c r="R2441" i="1" s="1"/>
  <c r="Q2433" i="1"/>
  <c r="R2433" i="1" s="1"/>
  <c r="Q2977" i="1"/>
  <c r="R2977" i="1" s="1"/>
  <c r="Q3053" i="1"/>
  <c r="R3053" i="1" s="1"/>
  <c r="Q3036" i="1"/>
  <c r="R3036" i="1" s="1"/>
  <c r="Q2731" i="1"/>
  <c r="R2731" i="1" s="1"/>
  <c r="Q2465" i="1"/>
  <c r="R2465" i="1" s="1"/>
  <c r="Q2093" i="1"/>
  <c r="R2093" i="1" s="1"/>
  <c r="Q3315" i="1"/>
  <c r="R3315" i="1" s="1"/>
  <c r="Q1778" i="1"/>
  <c r="R1778" i="1" s="1"/>
  <c r="Q3395" i="1"/>
  <c r="R3395" i="1" s="1"/>
  <c r="Q2276" i="1"/>
  <c r="R2276" i="1" s="1"/>
  <c r="Q2330" i="1"/>
  <c r="R2330" i="1" s="1"/>
  <c r="Q2750" i="1"/>
  <c r="R2750" i="1" s="1"/>
  <c r="Q1600" i="1"/>
  <c r="R1600" i="1" s="1"/>
  <c r="Q1677" i="1"/>
  <c r="R1677" i="1" s="1"/>
  <c r="Q3707" i="1"/>
  <c r="R3707" i="1" s="1"/>
  <c r="Q2653" i="1"/>
  <c r="R2653" i="1" s="1"/>
  <c r="Q3217" i="1"/>
  <c r="R3217" i="1" s="1"/>
  <c r="Q3668" i="1"/>
  <c r="R3668" i="1" s="1"/>
  <c r="Q2220" i="1"/>
  <c r="R2220" i="1" s="1"/>
  <c r="Q3489" i="1"/>
  <c r="R3489" i="1" s="1"/>
  <c r="Q3641" i="1"/>
  <c r="R3641" i="1" s="1"/>
  <c r="Q1674" i="1"/>
  <c r="R1674" i="1" s="1"/>
  <c r="Q2859" i="1"/>
  <c r="R2859" i="1" s="1"/>
  <c r="Q2270" i="1"/>
  <c r="R2270" i="1" s="1"/>
  <c r="Q2255" i="1"/>
  <c r="R2255" i="1" s="1"/>
  <c r="Q2773" i="1"/>
  <c r="R2773" i="1" s="1"/>
  <c r="Q2630" i="1"/>
  <c r="R2630" i="1" s="1"/>
  <c r="Q3016" i="1"/>
  <c r="R3016" i="1" s="1"/>
  <c r="Q2386" i="1"/>
  <c r="R2386" i="1" s="1"/>
  <c r="Q2850" i="1"/>
  <c r="R2850" i="1" s="1"/>
  <c r="Q3806" i="1"/>
  <c r="R3806" i="1" s="1"/>
  <c r="Q2420" i="1"/>
  <c r="R2420" i="1" s="1"/>
  <c r="Q2007" i="1"/>
  <c r="R2007" i="1" s="1"/>
  <c r="Q1531" i="1"/>
  <c r="R1531" i="1" s="1"/>
  <c r="Q1688" i="1"/>
  <c r="R1688" i="1" s="1"/>
  <c r="Q3008" i="1"/>
  <c r="R3008" i="1" s="1"/>
  <c r="Q2801" i="1"/>
  <c r="R2801" i="1" s="1"/>
  <c r="Q2682" i="1"/>
  <c r="R2682" i="1" s="1"/>
  <c r="Q3402" i="1"/>
  <c r="R3402" i="1" s="1"/>
  <c r="Q2315" i="1"/>
  <c r="R2315" i="1" s="1"/>
  <c r="Q2776" i="1"/>
  <c r="R2776" i="1" s="1"/>
  <c r="Q1581" i="1"/>
  <c r="R1581" i="1" s="1"/>
  <c r="Q3015" i="1"/>
  <c r="R3015" i="1" s="1"/>
  <c r="Q2522" i="1"/>
  <c r="R2522" i="1" s="1"/>
  <c r="Q2333" i="1"/>
  <c r="R2333" i="1" s="1"/>
  <c r="Q3049" i="1"/>
  <c r="R3049" i="1" s="1"/>
  <c r="Q2197" i="1"/>
  <c r="R2197" i="1" s="1"/>
  <c r="Q1883" i="1"/>
  <c r="R1883" i="1" s="1"/>
  <c r="Q3604" i="1"/>
  <c r="R3604" i="1" s="1"/>
  <c r="Q3583" i="1"/>
  <c r="R3583" i="1" s="1"/>
  <c r="Q2935" i="1"/>
  <c r="R2935" i="1" s="1"/>
  <c r="Q2242" i="1"/>
  <c r="R2242" i="1" s="1"/>
  <c r="Q2427" i="1"/>
  <c r="R2427" i="1" s="1"/>
  <c r="Q3094" i="1"/>
  <c r="R3094" i="1" s="1"/>
  <c r="Q3073" i="1"/>
  <c r="R3073" i="1" s="1"/>
  <c r="Q3388" i="1"/>
  <c r="R3388" i="1" s="1"/>
  <c r="Q1730" i="1"/>
  <c r="R1730" i="1" s="1"/>
  <c r="Q3461" i="1"/>
  <c r="R3461" i="1" s="1"/>
  <c r="Q2500" i="1"/>
  <c r="R2500" i="1" s="1"/>
  <c r="Q2286" i="1"/>
  <c r="R2286" i="1" s="1"/>
  <c r="Q1957" i="1"/>
  <c r="R1957" i="1" s="1"/>
  <c r="Q2707" i="1"/>
  <c r="R2707" i="1" s="1"/>
  <c r="Q3311" i="1"/>
  <c r="R3311" i="1" s="1"/>
  <c r="Q3650" i="1"/>
  <c r="R3650" i="1" s="1"/>
  <c r="Q3568" i="1"/>
  <c r="R3568" i="1" s="1"/>
  <c r="Q2567" i="1"/>
  <c r="R2567" i="1" s="1"/>
  <c r="Q2861" i="1"/>
  <c r="R2861" i="1" s="1"/>
  <c r="Q2467" i="1"/>
  <c r="R2467" i="1" s="1"/>
  <c r="Q2431" i="1"/>
  <c r="R2431" i="1" s="1"/>
  <c r="Q1804" i="1"/>
  <c r="R1804" i="1" s="1"/>
  <c r="Q3031" i="1"/>
  <c r="R3031" i="1" s="1"/>
  <c r="Q3313" i="1"/>
  <c r="R3313" i="1" s="1"/>
  <c r="Q2394" i="1"/>
  <c r="R2394" i="1" s="1"/>
  <c r="Q2390" i="1"/>
  <c r="R2390" i="1" s="1"/>
  <c r="Q2064" i="1"/>
  <c r="R2064" i="1" s="1"/>
  <c r="Q3765" i="1"/>
  <c r="R3765" i="1" s="1"/>
  <c r="Q1832" i="1"/>
  <c r="R1832" i="1" s="1"/>
  <c r="Q3098" i="1"/>
  <c r="R3098" i="1" s="1"/>
  <c r="Q1949" i="1"/>
  <c r="R1949" i="1" s="1"/>
  <c r="Q2887" i="1"/>
  <c r="R2887" i="1" s="1"/>
  <c r="Q2308" i="1"/>
  <c r="R2308" i="1" s="1"/>
  <c r="Q1923" i="1"/>
  <c r="R1923" i="1" s="1"/>
  <c r="Q3295" i="1"/>
  <c r="R3295" i="1" s="1"/>
  <c r="Q1987" i="1"/>
  <c r="R1987" i="1" s="1"/>
  <c r="Q2231" i="1"/>
  <c r="R2231" i="1" s="1"/>
  <c r="Q2661" i="1"/>
  <c r="R2661" i="1" s="1"/>
  <c r="Q3373" i="1"/>
  <c r="R3373" i="1" s="1"/>
  <c r="Q2122" i="1"/>
  <c r="R2122" i="1" s="1"/>
  <c r="Q3470" i="1"/>
  <c r="R3470" i="1" s="1"/>
  <c r="Q2715" i="1"/>
  <c r="R2715" i="1" s="1"/>
  <c r="Q3345" i="1"/>
  <c r="R3345" i="1" s="1"/>
  <c r="Q3161" i="1"/>
  <c r="R3161" i="1" s="1"/>
  <c r="Q3128" i="1"/>
  <c r="R3128" i="1" s="1"/>
  <c r="Q1721" i="1"/>
  <c r="R1721" i="1" s="1"/>
  <c r="Q2141" i="1"/>
  <c r="R2141" i="1" s="1"/>
  <c r="Q2297" i="1"/>
  <c r="R2297" i="1" s="1"/>
  <c r="Q2810" i="1"/>
  <c r="R2810" i="1" s="1"/>
  <c r="Q2670" i="1"/>
  <c r="R2670" i="1" s="1"/>
  <c r="Q2032" i="1"/>
  <c r="R2032" i="1" s="1"/>
  <c r="Q2736" i="1"/>
  <c r="R2736" i="1" s="1"/>
  <c r="Q2348" i="1"/>
  <c r="R2348" i="1" s="1"/>
  <c r="Q2976" i="1"/>
  <c r="R2976" i="1" s="1"/>
  <c r="Q3353" i="1"/>
  <c r="R3353" i="1" s="1"/>
  <c r="Q3303" i="1"/>
  <c r="R3303" i="1" s="1"/>
  <c r="Q3216" i="1"/>
  <c r="R3216" i="1" s="1"/>
  <c r="Q3210" i="1"/>
  <c r="R3210" i="1" s="1"/>
  <c r="Q2860" i="1"/>
  <c r="R2860" i="1" s="1"/>
  <c r="Q3751" i="1"/>
  <c r="R3751" i="1" s="1"/>
  <c r="Q3327" i="1"/>
  <c r="R3327" i="1" s="1"/>
  <c r="Q3266" i="1"/>
  <c r="R3266" i="1" s="1"/>
  <c r="Q2260" i="1"/>
  <c r="R2260" i="1" s="1"/>
  <c r="Q2470" i="1"/>
  <c r="R2470" i="1" s="1"/>
  <c r="Q2614" i="1"/>
  <c r="R2614" i="1" s="1"/>
  <c r="Q3684" i="1"/>
  <c r="R3684" i="1" s="1"/>
  <c r="Q2695" i="1"/>
  <c r="R2695" i="1" s="1"/>
  <c r="Q1854" i="1"/>
  <c r="R1854" i="1" s="1"/>
  <c r="Q1512" i="1"/>
  <c r="R1512" i="1" s="1"/>
  <c r="Q2920" i="1"/>
  <c r="R2920" i="1" s="1"/>
  <c r="Q2227" i="1"/>
  <c r="R2227" i="1" s="1"/>
  <c r="Q2439" i="1"/>
  <c r="R2439" i="1" s="1"/>
  <c r="Q3134" i="1"/>
  <c r="R3134" i="1" s="1"/>
  <c r="Q3323" i="1"/>
  <c r="R3323" i="1" s="1"/>
  <c r="Q3305" i="1"/>
  <c r="R3305" i="1" s="1"/>
  <c r="Q1653" i="1"/>
  <c r="R1653" i="1" s="1"/>
  <c r="Q3662" i="1"/>
  <c r="R3662" i="1" s="1"/>
  <c r="Q3633" i="1"/>
  <c r="R3633" i="1" s="1"/>
  <c r="Q2881" i="1"/>
  <c r="R2881" i="1" s="1"/>
  <c r="Q2041" i="1"/>
  <c r="R2041" i="1" s="1"/>
  <c r="Q3436" i="1"/>
  <c r="R3436" i="1" s="1"/>
  <c r="Q2502" i="1"/>
  <c r="R2502" i="1" s="1"/>
  <c r="Q3759" i="1"/>
  <c r="R3759" i="1" s="1"/>
  <c r="Q2968" i="1"/>
  <c r="R2968" i="1" s="1"/>
  <c r="Q1808" i="1"/>
  <c r="R1808" i="1" s="1"/>
  <c r="Q1875" i="1"/>
  <c r="R1875" i="1" s="1"/>
  <c r="Q3291" i="1"/>
  <c r="R3291" i="1" s="1"/>
  <c r="Q3278" i="1"/>
  <c r="R3278" i="1" s="1"/>
  <c r="Q2893" i="1"/>
  <c r="R2893" i="1" s="1"/>
  <c r="Q2874" i="1"/>
  <c r="R2874" i="1" s="1"/>
  <c r="Q3443" i="1"/>
  <c r="R3443" i="1" s="1"/>
  <c r="Q2599" i="1"/>
  <c r="R2599" i="1" s="1"/>
  <c r="Q2644" i="1"/>
  <c r="R2644" i="1" s="1"/>
  <c r="Q2021" i="1"/>
  <c r="R2021" i="1" s="1"/>
  <c r="Q1612" i="1"/>
  <c r="R1612" i="1" s="1"/>
  <c r="Q1659" i="1"/>
  <c r="R1659" i="1" s="1"/>
  <c r="Q2878" i="1"/>
  <c r="R2878" i="1" s="1"/>
  <c r="Q1495" i="1"/>
  <c r="R1495" i="1" s="1"/>
  <c r="Q2079" i="1"/>
  <c r="R2079" i="1" s="1"/>
  <c r="Q1518" i="1"/>
  <c r="R1518" i="1" s="1"/>
  <c r="Q1727" i="1"/>
  <c r="R1727" i="1" s="1"/>
  <c r="Q2037" i="1"/>
  <c r="R2037" i="1" s="1"/>
  <c r="Q3777" i="1"/>
  <c r="R3777" i="1" s="1"/>
  <c r="Q2005" i="1"/>
  <c r="R2005" i="1" s="1"/>
  <c r="Q1842" i="1"/>
  <c r="R1842" i="1" s="1"/>
  <c r="Q1878" i="1"/>
  <c r="R1878" i="1" s="1"/>
  <c r="Q2078" i="1"/>
  <c r="R2078" i="1" s="1"/>
  <c r="Q1505" i="1"/>
  <c r="R1505" i="1" s="1"/>
  <c r="Q3566" i="1"/>
  <c r="R3566" i="1" s="1"/>
  <c r="Q3515" i="1"/>
  <c r="R3515" i="1" s="1"/>
  <c r="Q3469" i="1"/>
  <c r="R3469" i="1" s="1"/>
  <c r="Q1831" i="1"/>
  <c r="R1831" i="1" s="1"/>
  <c r="Q3371" i="1"/>
  <c r="R3371" i="1" s="1"/>
  <c r="Q3276" i="1"/>
  <c r="R3276" i="1" s="1"/>
  <c r="Q3219" i="1"/>
  <c r="R3219" i="1" s="1"/>
  <c r="Q3617" i="1"/>
  <c r="R3617" i="1" s="1"/>
  <c r="Q2845" i="1"/>
  <c r="R2845" i="1" s="1"/>
  <c r="Q2156" i="1"/>
  <c r="R2156" i="1" s="1"/>
  <c r="Q2030" i="1"/>
  <c r="R2030" i="1" s="1"/>
  <c r="Q2957" i="1"/>
  <c r="R2957" i="1" s="1"/>
  <c r="Q1603" i="1"/>
  <c r="R1603" i="1" s="1"/>
  <c r="Q2483" i="1"/>
  <c r="R2483" i="1" s="1"/>
  <c r="Q2527" i="1"/>
  <c r="R2527" i="1" s="1"/>
  <c r="Q2232" i="1"/>
  <c r="R2232" i="1" s="1"/>
  <c r="Q3030" i="1"/>
  <c r="R3030" i="1" s="1"/>
  <c r="Q3325" i="1"/>
  <c r="R3325" i="1" s="1"/>
  <c r="Q3577" i="1"/>
  <c r="R3577" i="1" s="1"/>
  <c r="Q2301" i="1"/>
  <c r="R2301" i="1" s="1"/>
  <c r="Q2855" i="1"/>
  <c r="R2855" i="1" s="1"/>
  <c r="Q1758" i="1"/>
  <c r="R1758" i="1" s="1"/>
  <c r="Q1632" i="1"/>
  <c r="R1632" i="1" s="1"/>
  <c r="Q1689" i="1"/>
  <c r="R1689" i="1" s="1"/>
  <c r="Q1729" i="1"/>
  <c r="R1729" i="1" s="1"/>
  <c r="Q2118" i="1"/>
  <c r="R2118" i="1" s="1"/>
  <c r="Q2112" i="1"/>
  <c r="R2112" i="1" s="1"/>
  <c r="Q3341" i="1"/>
  <c r="R3341" i="1" s="1"/>
  <c r="Q3256" i="1"/>
  <c r="R3256" i="1" s="1"/>
  <c r="Q2363" i="1"/>
  <c r="R2363" i="1" s="1"/>
  <c r="Q2290" i="1"/>
  <c r="R2290" i="1" s="1"/>
  <c r="Q3718" i="1"/>
  <c r="R3718" i="1" s="1"/>
  <c r="Q3708" i="1"/>
  <c r="R3708" i="1" s="1"/>
  <c r="Q2812" i="1"/>
  <c r="R2812" i="1" s="1"/>
  <c r="Q3357" i="1"/>
  <c r="R3357" i="1" s="1"/>
  <c r="Q3324" i="1"/>
  <c r="R3324" i="1" s="1"/>
  <c r="Q3265" i="1"/>
  <c r="R3265" i="1" s="1"/>
  <c r="Q1544" i="1"/>
  <c r="R1544" i="1" s="1"/>
  <c r="Q3421" i="1"/>
  <c r="R3421" i="1" s="1"/>
  <c r="Q3565" i="1"/>
  <c r="R3565" i="1" s="1"/>
  <c r="Q3500" i="1"/>
  <c r="R3500" i="1" s="1"/>
  <c r="Q2818" i="1"/>
  <c r="R2818" i="1" s="1"/>
  <c r="Q1756" i="1"/>
  <c r="R1756" i="1" s="1"/>
  <c r="Q3304" i="1"/>
  <c r="R3304" i="1" s="1"/>
  <c r="Q3299" i="1"/>
  <c r="R3299" i="1" s="1"/>
  <c r="Q3631" i="1"/>
  <c r="R3631" i="1" s="1"/>
  <c r="Q2136" i="1"/>
  <c r="R2136" i="1" s="1"/>
  <c r="Q1947" i="1"/>
  <c r="R1947" i="1" s="1"/>
  <c r="Q3476" i="1"/>
  <c r="R3476" i="1" s="1"/>
  <c r="Q2117" i="1"/>
  <c r="R2117" i="1" s="1"/>
  <c r="Q3060" i="1"/>
  <c r="R3060" i="1" s="1"/>
  <c r="Q1663" i="1"/>
  <c r="R1663" i="1" s="1"/>
  <c r="Q3680" i="1"/>
  <c r="R3680" i="1" s="1"/>
  <c r="Q3664" i="1"/>
  <c r="R3664" i="1" s="1"/>
  <c r="Q2774" i="1"/>
  <c r="R2774" i="1" s="1"/>
  <c r="Q1596" i="1"/>
  <c r="R1596" i="1" s="1"/>
  <c r="Q1644" i="1"/>
  <c r="R1644" i="1" s="1"/>
  <c r="Q2426" i="1"/>
  <c r="R2426" i="1" s="1"/>
  <c r="Q3115" i="1"/>
  <c r="R3115" i="1" s="1"/>
  <c r="Q3059" i="1"/>
  <c r="R3059" i="1" s="1"/>
  <c r="Q1567" i="1"/>
  <c r="R1567" i="1" s="1"/>
  <c r="Q3605" i="1"/>
  <c r="R3605" i="1" s="1"/>
  <c r="Q1978" i="1"/>
  <c r="R1978" i="1" s="1"/>
  <c r="Q3444" i="1"/>
  <c r="R3444" i="1" s="1"/>
  <c r="Q3340" i="1"/>
  <c r="R3340" i="1" s="1"/>
  <c r="Q3067" i="1"/>
  <c r="R3067" i="1" s="1"/>
  <c r="Q2514" i="1"/>
  <c r="R2514" i="1" s="1"/>
  <c r="Q2955" i="1"/>
  <c r="R2955" i="1" s="1"/>
  <c r="Q3367" i="1"/>
  <c r="R3367" i="1" s="1"/>
  <c r="Q3172" i="1"/>
  <c r="R3172" i="1" s="1"/>
  <c r="Q2999" i="1"/>
  <c r="R2999" i="1" s="1"/>
  <c r="Q2959" i="1"/>
  <c r="R2959" i="1" s="1"/>
  <c r="Q1549" i="1"/>
  <c r="R1549" i="1" s="1"/>
  <c r="Q2342" i="1"/>
  <c r="R2342" i="1" s="1"/>
  <c r="Q3701" i="1"/>
  <c r="R3701" i="1" s="1"/>
  <c r="Q2718" i="1"/>
  <c r="R2718" i="1" s="1"/>
  <c r="Q2026" i="1"/>
  <c r="R2026" i="1" s="1"/>
  <c r="Q1635" i="1"/>
  <c r="R1635" i="1" s="1"/>
  <c r="Q3407" i="1"/>
  <c r="R3407" i="1" s="1"/>
  <c r="Q2544" i="1"/>
  <c r="R2544" i="1" s="1"/>
  <c r="Q2836" i="1"/>
  <c r="R2836" i="1" s="1"/>
  <c r="Q2251" i="1"/>
  <c r="R2251" i="1" s="1"/>
  <c r="Q3432" i="1"/>
  <c r="R3432" i="1" s="1"/>
  <c r="Q1736" i="1"/>
  <c r="R1736" i="1" s="1"/>
  <c r="Q3229" i="1"/>
  <c r="R3229" i="1" s="1"/>
  <c r="Q3379" i="1"/>
  <c r="R3379" i="1" s="1"/>
  <c r="Q1695" i="1"/>
  <c r="R1695" i="1" s="1"/>
  <c r="Q1672" i="1"/>
  <c r="R1672" i="1" s="1"/>
  <c r="Q3729" i="1"/>
  <c r="R3729" i="1" s="1"/>
  <c r="Q3723" i="1"/>
  <c r="R3723" i="1" s="1"/>
  <c r="Q1639" i="1"/>
  <c r="R1639" i="1" s="1"/>
  <c r="Q3411" i="1"/>
  <c r="R3411" i="1" s="1"/>
  <c r="Q2620" i="1"/>
  <c r="R2620" i="1" s="1"/>
  <c r="Q3753" i="1"/>
  <c r="R3753" i="1" s="1"/>
  <c r="Q3308" i="1"/>
  <c r="R3308" i="1" s="1"/>
  <c r="Q3670" i="1"/>
  <c r="R3670" i="1" s="1"/>
  <c r="Q2071" i="1"/>
  <c r="R2071" i="1" s="1"/>
  <c r="Q3160" i="1"/>
  <c r="R3160" i="1" s="1"/>
  <c r="Q3075" i="1"/>
  <c r="R3075" i="1" s="1"/>
  <c r="Q3282" i="1"/>
  <c r="R3282" i="1" s="1"/>
  <c r="Q2408" i="1"/>
  <c r="R2408" i="1" s="1"/>
  <c r="Q2924" i="1"/>
  <c r="R2924" i="1" s="1"/>
  <c r="Q2646" i="1"/>
  <c r="R2646" i="1" s="1"/>
  <c r="Q3218" i="1"/>
  <c r="R3218" i="1" s="1"/>
  <c r="Q2946" i="1"/>
  <c r="R2946" i="1" s="1"/>
  <c r="Q1501" i="1"/>
  <c r="R1501" i="1" s="1"/>
  <c r="Q3545" i="1"/>
  <c r="R3545" i="1" s="1"/>
  <c r="Q2512" i="1"/>
  <c r="R2512" i="1" s="1"/>
  <c r="Q2489" i="1"/>
  <c r="R2489" i="1" s="1"/>
  <c r="Q2326" i="1"/>
  <c r="R2326" i="1" s="1"/>
  <c r="Q2016" i="1"/>
  <c r="R2016" i="1" s="1"/>
  <c r="Q2073" i="1"/>
  <c r="R2073" i="1" s="1"/>
  <c r="Q1543" i="1"/>
  <c r="R1543" i="1" s="1"/>
  <c r="Q2269" i="1"/>
  <c r="R2269" i="1" s="1"/>
  <c r="Q3318" i="1"/>
  <c r="R3318" i="1" s="1"/>
  <c r="Q3252" i="1"/>
  <c r="R3252" i="1" s="1"/>
  <c r="Q1908" i="1"/>
  <c r="R1908" i="1" s="1"/>
  <c r="Q2034" i="1"/>
  <c r="R2034" i="1" s="1"/>
  <c r="Q2768" i="1"/>
  <c r="R2768" i="1" s="1"/>
  <c r="Q3796" i="1"/>
  <c r="R3796" i="1" s="1"/>
  <c r="Q1634" i="1"/>
  <c r="R1634" i="1" s="1"/>
  <c r="Q3384" i="1"/>
  <c r="R3384" i="1" s="1"/>
  <c r="Q2530" i="1"/>
  <c r="R2530" i="1" s="1"/>
  <c r="Q1945" i="1"/>
  <c r="R1945" i="1" s="1"/>
  <c r="Q3460" i="1"/>
  <c r="R3460" i="1" s="1"/>
  <c r="Q3435" i="1"/>
  <c r="R3435" i="1" s="1"/>
  <c r="Q3058" i="1"/>
  <c r="R3058" i="1" s="1"/>
  <c r="Q3203" i="1"/>
  <c r="R3203" i="1" s="1"/>
  <c r="Q2802" i="1"/>
  <c r="R2802" i="1" s="1"/>
  <c r="Q1575" i="1"/>
  <c r="R1575" i="1" s="1"/>
  <c r="Q3582" i="1"/>
  <c r="R3582" i="1" s="1"/>
  <c r="Q2559" i="1"/>
  <c r="R2559" i="1" s="1"/>
  <c r="Q2338" i="1"/>
  <c r="R2338" i="1" s="1"/>
  <c r="Q2113" i="1"/>
  <c r="R2113" i="1" s="1"/>
  <c r="Q3120" i="1"/>
  <c r="R3120" i="1" s="1"/>
  <c r="Q1922" i="1"/>
  <c r="R1922" i="1" s="1"/>
  <c r="Q3572" i="1"/>
  <c r="R3572" i="1" s="1"/>
  <c r="Q3525" i="1"/>
  <c r="R3525" i="1" s="1"/>
  <c r="Q2103" i="1"/>
  <c r="R2103" i="1" s="1"/>
  <c r="Q3688" i="1"/>
  <c r="R3688" i="1" s="1"/>
  <c r="Q1671" i="1"/>
  <c r="R1671" i="1" s="1"/>
  <c r="Q2464" i="1"/>
  <c r="R2464" i="1" s="1"/>
  <c r="Q2044" i="1"/>
  <c r="R2044" i="1" s="1"/>
  <c r="Q3521" i="1"/>
  <c r="R3521" i="1" s="1"/>
  <c r="Q3697" i="1"/>
  <c r="R3697" i="1" s="1"/>
  <c r="Q2641" i="1"/>
  <c r="R2641" i="1" s="1"/>
  <c r="Q1553" i="1"/>
  <c r="R1553" i="1" s="1"/>
  <c r="Q1566" i="1"/>
  <c r="R1566" i="1" s="1"/>
  <c r="Q1704" i="1"/>
  <c r="R1704" i="1" s="1"/>
  <c r="Q2603" i="1"/>
  <c r="R2603" i="1" s="1"/>
  <c r="Q3730" i="1"/>
  <c r="R3730" i="1" s="1"/>
  <c r="Q3674" i="1"/>
  <c r="R3674" i="1" s="1"/>
  <c r="Q1690" i="1"/>
  <c r="R1690" i="1" s="1"/>
  <c r="Q2314" i="1"/>
  <c r="R2314" i="1" s="1"/>
  <c r="Q2000" i="1"/>
  <c r="R2000" i="1" s="1"/>
  <c r="Q2209" i="1"/>
  <c r="R2209" i="1" s="1"/>
  <c r="Q3611" i="1"/>
  <c r="R3611" i="1" s="1"/>
  <c r="Q2035" i="1"/>
  <c r="R2035" i="1" s="1"/>
  <c r="Q3713" i="1"/>
  <c r="R3713" i="1" s="1"/>
  <c r="Q3104" i="1"/>
  <c r="R3104" i="1" s="1"/>
  <c r="Q3499" i="1"/>
  <c r="R3499" i="1" s="1"/>
  <c r="Q1858" i="1"/>
  <c r="R1858" i="1" s="1"/>
  <c r="Q3678" i="1"/>
  <c r="R3678" i="1" s="1"/>
  <c r="Q3653" i="1"/>
  <c r="R3653" i="1" s="1"/>
  <c r="Q3586" i="1"/>
  <c r="R3586" i="1" s="1"/>
  <c r="Q3376" i="1"/>
  <c r="R3376" i="1" s="1"/>
  <c r="Q3456" i="1"/>
  <c r="R3456" i="1" s="1"/>
  <c r="Q2218" i="1"/>
  <c r="R2218" i="1" s="1"/>
  <c r="Q1527" i="1"/>
  <c r="R1527" i="1" s="1"/>
  <c r="Q1723" i="1"/>
  <c r="R1723" i="1" s="1"/>
  <c r="Q3750" i="1"/>
  <c r="R3750" i="1" s="1"/>
  <c r="Q3691" i="1"/>
  <c r="R3691" i="1" s="1"/>
  <c r="Q3222" i="1"/>
  <c r="R3222" i="1" s="1"/>
  <c r="Q1860" i="1"/>
  <c r="R1860" i="1" s="1"/>
  <c r="Q2478" i="1"/>
  <c r="R2478" i="1" s="1"/>
  <c r="Q1845" i="1"/>
  <c r="R1845" i="1" s="1"/>
  <c r="Q1972" i="1"/>
  <c r="R1972" i="1" s="1"/>
  <c r="Q3240" i="1"/>
  <c r="R3240" i="1" s="1"/>
  <c r="Q3239" i="1"/>
  <c r="R3239" i="1" s="1"/>
  <c r="Q3382" i="1"/>
  <c r="R3382" i="1" s="1"/>
  <c r="Q2396" i="1"/>
  <c r="R2396" i="1" s="1"/>
  <c r="Q2588" i="1"/>
  <c r="R2588" i="1" s="1"/>
  <c r="Q2783" i="1"/>
  <c r="R2783" i="1" s="1"/>
  <c r="Q2772" i="1"/>
  <c r="R2772" i="1" s="1"/>
  <c r="Q1715" i="1"/>
  <c r="R1715" i="1" s="1"/>
  <c r="Q3399" i="1"/>
  <c r="R3399" i="1" s="1"/>
  <c r="Q1541" i="1"/>
  <c r="R1541" i="1" s="1"/>
  <c r="Q1636" i="1"/>
  <c r="R1636" i="1" s="1"/>
  <c r="Q2291" i="1"/>
  <c r="R2291" i="1" s="1"/>
  <c r="Q2575" i="1"/>
  <c r="R2575" i="1" s="1"/>
  <c r="Q3696" i="1"/>
  <c r="R3696" i="1" s="1"/>
  <c r="Q1623" i="1"/>
  <c r="R1623" i="1" s="1"/>
  <c r="Q2807" i="1"/>
  <c r="R2807" i="1" s="1"/>
  <c r="Q1890" i="1"/>
  <c r="R1890" i="1" s="1"/>
  <c r="Q3663" i="1"/>
  <c r="R3663" i="1" s="1"/>
  <c r="Q2827" i="1"/>
  <c r="R2827" i="1" s="1"/>
  <c r="Q3043" i="1"/>
  <c r="R3043" i="1" s="1"/>
  <c r="Q2539" i="1"/>
  <c r="R2539" i="1" s="1"/>
  <c r="Q3298" i="1"/>
  <c r="R3298" i="1" s="1"/>
  <c r="Q3695" i="1"/>
  <c r="R3695" i="1" s="1"/>
  <c r="Q2683" i="1"/>
  <c r="R2683" i="1" s="1"/>
  <c r="Q1509" i="1"/>
  <c r="R1509" i="1" s="1"/>
  <c r="Q3607" i="1"/>
  <c r="R3607" i="1" s="1"/>
  <c r="Q2033" i="1"/>
  <c r="R2033" i="1" s="1"/>
  <c r="Q3132" i="1"/>
  <c r="R3132" i="1" s="1"/>
  <c r="Q1814" i="1"/>
  <c r="R1814" i="1" s="1"/>
  <c r="Q2574" i="1"/>
  <c r="R2574" i="1" s="1"/>
  <c r="Q2685" i="1"/>
  <c r="R2685" i="1" s="1"/>
  <c r="Q3439" i="1"/>
  <c r="R3439" i="1" s="1"/>
  <c r="Q3412" i="1"/>
  <c r="R3412" i="1" s="1"/>
  <c r="Q3640" i="1"/>
  <c r="R3640" i="1" s="1"/>
  <c r="Q1841" i="1"/>
  <c r="R1841" i="1" s="1"/>
  <c r="Q3733" i="1"/>
  <c r="R3733" i="1" s="1"/>
  <c r="Q3727" i="1"/>
  <c r="R3727" i="1" s="1"/>
  <c r="Q1535" i="1"/>
  <c r="R1535" i="1" s="1"/>
  <c r="Q2729" i="1"/>
  <c r="R2729" i="1" s="1"/>
  <c r="Q2036" i="1"/>
  <c r="R2036" i="1" s="1"/>
  <c r="Q2945" i="1"/>
  <c r="R2945" i="1" s="1"/>
  <c r="Q1532" i="1"/>
  <c r="R1532" i="1" s="1"/>
  <c r="Q2040" i="1"/>
  <c r="R2040" i="1" s="1"/>
  <c r="Q3711" i="1"/>
  <c r="R3711" i="1" s="1"/>
  <c r="Q3619" i="1"/>
  <c r="R3619" i="1" s="1"/>
  <c r="Q2909" i="1"/>
  <c r="R2909" i="1" s="1"/>
  <c r="Q1780" i="1"/>
  <c r="R1780" i="1" s="1"/>
  <c r="Q3420" i="1"/>
  <c r="R3420" i="1" s="1"/>
  <c r="Q3413" i="1"/>
  <c r="R3413" i="1" s="1"/>
  <c r="Q3162" i="1"/>
  <c r="R3162" i="1" s="1"/>
  <c r="Q2600" i="1"/>
  <c r="R2600" i="1" s="1"/>
  <c r="Q2789" i="1"/>
  <c r="R2789" i="1" s="1"/>
  <c r="Q2973" i="1"/>
  <c r="R2973" i="1" s="1"/>
  <c r="Q2318" i="1"/>
  <c r="R2318" i="1" s="1"/>
  <c r="Q1792" i="1"/>
  <c r="R1792" i="1" s="1"/>
  <c r="Q1776" i="1"/>
  <c r="R1776" i="1" s="1"/>
  <c r="Q3111" i="1"/>
  <c r="R3111" i="1" s="1"/>
  <c r="Q3263" i="1"/>
  <c r="R3263" i="1" s="1"/>
  <c r="Q3652" i="1"/>
  <c r="R3652" i="1" s="1"/>
  <c r="Q3606" i="1"/>
  <c r="R3606" i="1" s="1"/>
  <c r="Q1643" i="1"/>
  <c r="R1643" i="1" s="1"/>
  <c r="Q1685" i="1"/>
  <c r="R1685" i="1" s="1"/>
  <c r="Q2814" i="1"/>
  <c r="R2814" i="1" s="1"/>
  <c r="Q3097" i="1"/>
  <c r="R3097" i="1" s="1"/>
  <c r="Q3087" i="1"/>
  <c r="R3087" i="1" s="1"/>
  <c r="Q2739" i="1"/>
  <c r="R2739" i="1" s="1"/>
  <c r="Q2184" i="1"/>
  <c r="R2184" i="1" s="1"/>
  <c r="Q3026" i="1"/>
  <c r="R3026" i="1" s="1"/>
  <c r="Q3301" i="1"/>
  <c r="R3301" i="1" s="1"/>
  <c r="Q3241" i="1"/>
  <c r="R3241" i="1" s="1"/>
  <c r="Q1521" i="1"/>
  <c r="R1521" i="1" s="1"/>
  <c r="Q1821" i="1"/>
  <c r="R1821" i="1" s="1"/>
  <c r="Q2214" i="1"/>
  <c r="R2214" i="1" s="1"/>
  <c r="Q2990" i="1"/>
  <c r="R2990" i="1" s="1"/>
  <c r="Q941" i="1"/>
  <c r="R941" i="1" s="1"/>
  <c r="Q1249" i="1"/>
  <c r="R1249" i="1" s="1"/>
  <c r="Q953" i="1"/>
  <c r="R953" i="1" s="1"/>
  <c r="Q1255" i="1"/>
  <c r="R1255" i="1" s="1"/>
  <c r="Q854" i="1"/>
  <c r="R854" i="1" s="1"/>
  <c r="Q1294" i="1"/>
  <c r="R1294" i="1" s="1"/>
  <c r="Q840" i="1"/>
  <c r="R840" i="1" s="1"/>
  <c r="Q1477" i="1"/>
  <c r="R1477" i="1" s="1"/>
  <c r="Q989" i="1"/>
  <c r="R989" i="1" s="1"/>
  <c r="Q1014" i="1"/>
  <c r="R1014" i="1" s="1"/>
  <c r="Q962" i="1"/>
  <c r="R962" i="1" s="1"/>
  <c r="Q518" i="1"/>
  <c r="R518" i="1" s="1"/>
  <c r="Q1329" i="1"/>
  <c r="R1329" i="1" s="1"/>
  <c r="Q1200" i="1"/>
  <c r="R1200" i="1" s="1"/>
  <c r="Q1013" i="1"/>
  <c r="R1013" i="1" s="1"/>
  <c r="Q1228" i="1"/>
  <c r="R1228" i="1" s="1"/>
  <c r="Q1040" i="1"/>
  <c r="R1040" i="1" s="1"/>
  <c r="Q1026" i="1"/>
  <c r="R1026" i="1" s="1"/>
  <c r="Q1069" i="1"/>
  <c r="R1069" i="1" s="1"/>
  <c r="Q729" i="1"/>
  <c r="R729" i="1" s="1"/>
  <c r="Q549" i="1"/>
  <c r="R549" i="1" s="1"/>
  <c r="Q842" i="1"/>
  <c r="R842" i="1" s="1"/>
  <c r="Q872" i="1"/>
  <c r="R872" i="1" s="1"/>
  <c r="Q1288" i="1"/>
  <c r="R1288" i="1" s="1"/>
  <c r="Q1118" i="1"/>
  <c r="R1118" i="1" s="1"/>
  <c r="Q977" i="1"/>
  <c r="R977" i="1" s="1"/>
  <c r="Q836" i="1"/>
  <c r="R836" i="1" s="1"/>
  <c r="Q1293" i="1"/>
  <c r="R1293" i="1" s="1"/>
  <c r="Q1337" i="1"/>
  <c r="R1337" i="1" s="1"/>
  <c r="Q1221" i="1"/>
  <c r="R1221" i="1" s="1"/>
  <c r="Q488" i="1"/>
  <c r="R488" i="1" s="1"/>
  <c r="Q1471" i="1"/>
  <c r="R1471" i="1" s="1"/>
  <c r="Q1246" i="1"/>
  <c r="R1246" i="1" s="1"/>
  <c r="Q1117" i="1"/>
  <c r="R1117" i="1" s="1"/>
  <c r="Q903" i="1"/>
  <c r="R903" i="1" s="1"/>
  <c r="Q1353" i="1"/>
  <c r="R1353" i="1" s="1"/>
  <c r="Q997" i="1"/>
  <c r="R997" i="1" s="1"/>
  <c r="R728" i="1"/>
  <c r="Q456" i="1"/>
  <c r="R456" i="1" s="1"/>
  <c r="Q615" i="1"/>
  <c r="R615" i="1" s="1"/>
  <c r="Q520" i="1"/>
  <c r="R520" i="1" s="1"/>
  <c r="Q861" i="1"/>
  <c r="R861" i="1" s="1"/>
  <c r="Q733" i="1"/>
  <c r="R733" i="1" s="1"/>
  <c r="Q587" i="1"/>
  <c r="R587" i="1" s="1"/>
  <c r="Q1107" i="1"/>
  <c r="R1107" i="1" s="1"/>
  <c r="Q1430" i="1"/>
  <c r="R1430" i="1" s="1"/>
  <c r="Q1111" i="1"/>
  <c r="R1111" i="1" s="1"/>
  <c r="Q1142" i="1"/>
  <c r="R1142" i="1" s="1"/>
  <c r="Q966" i="1"/>
  <c r="R966" i="1" s="1"/>
  <c r="Q1486" i="1"/>
  <c r="R1486" i="1" s="1"/>
  <c r="Q1366" i="1"/>
  <c r="R1366" i="1" s="1"/>
  <c r="Q810" i="1"/>
  <c r="R810" i="1" s="1"/>
  <c r="Q1274" i="1"/>
  <c r="R1274" i="1" s="1"/>
  <c r="Q717" i="1"/>
  <c r="R717" i="1" s="1"/>
  <c r="Q874" i="1"/>
  <c r="R874" i="1" s="1"/>
  <c r="Q1247" i="1"/>
  <c r="R1247" i="1" s="1"/>
  <c r="Q1472" i="1"/>
  <c r="R1472" i="1" s="1"/>
  <c r="Q1263" i="1"/>
  <c r="R1263" i="1" s="1"/>
  <c r="Q1397" i="1"/>
  <c r="R1397" i="1" s="1"/>
  <c r="Q864" i="1"/>
  <c r="R864" i="1" s="1"/>
  <c r="Q1129" i="1"/>
  <c r="R1129" i="1" s="1"/>
  <c r="Q1112" i="1"/>
  <c r="R1112" i="1" s="1"/>
  <c r="Q1478" i="1"/>
  <c r="R1478" i="1" s="1"/>
  <c r="Q690" i="1"/>
  <c r="R690" i="1" s="1"/>
  <c r="Q1080" i="1"/>
  <c r="R1080" i="1" s="1"/>
  <c r="Q786" i="1"/>
  <c r="R786" i="1" s="1"/>
  <c r="Q1244" i="1"/>
  <c r="R1244" i="1" s="1"/>
  <c r="Q1054" i="1"/>
  <c r="R1054" i="1" s="1"/>
  <c r="Q1092" i="1"/>
  <c r="R1092" i="1" s="1"/>
  <c r="Q1048" i="1"/>
  <c r="R1048" i="1" s="1"/>
  <c r="Q528" i="1"/>
  <c r="R528" i="1" s="1"/>
  <c r="Q1226" i="1"/>
  <c r="R1226" i="1" s="1"/>
  <c r="Q1480" i="1"/>
  <c r="R1480" i="1" s="1"/>
  <c r="Q1133" i="1"/>
  <c r="R1133" i="1" s="1"/>
  <c r="Q895" i="1"/>
  <c r="R895" i="1" s="1"/>
  <c r="Q613" i="1"/>
  <c r="R613" i="1" s="1"/>
  <c r="Q1161" i="1"/>
  <c r="R1161" i="1" s="1"/>
  <c r="Q660" i="1"/>
  <c r="R660" i="1" s="1"/>
  <c r="Q748" i="1"/>
  <c r="R748" i="1" s="1"/>
  <c r="Q860" i="1"/>
  <c r="R860" i="1" s="1"/>
  <c r="Q494" i="1"/>
  <c r="R494" i="1" s="1"/>
  <c r="Q1024" i="1"/>
  <c r="R1024" i="1" s="1"/>
  <c r="Q1262" i="1"/>
  <c r="R1262" i="1" s="1"/>
  <c r="Q815" i="1"/>
  <c r="R815" i="1" s="1"/>
  <c r="Q1086" i="1"/>
  <c r="R1086" i="1" s="1"/>
  <c r="Q1292" i="1"/>
  <c r="R1292" i="1" s="1"/>
  <c r="Q1484" i="1"/>
  <c r="R1484" i="1" s="1"/>
  <c r="Q680" i="1"/>
  <c r="R680" i="1" s="1"/>
  <c r="Q1059" i="1"/>
  <c r="R1059" i="1" s="1"/>
  <c r="Q645" i="1"/>
  <c r="R645" i="1" s="1"/>
  <c r="Q1403" i="1"/>
  <c r="R1403" i="1" s="1"/>
  <c r="Q1047" i="1"/>
  <c r="R1047" i="1" s="1"/>
  <c r="Q1214" i="1"/>
  <c r="R1214" i="1" s="1"/>
  <c r="Q1131" i="1"/>
  <c r="R1131" i="1" s="1"/>
  <c r="Q479" i="1"/>
  <c r="R479" i="1" s="1"/>
  <c r="Q1463" i="1"/>
  <c r="R1463" i="1" s="1"/>
  <c r="Q965" i="1"/>
  <c r="R965" i="1" s="1"/>
  <c r="Q473" i="1"/>
  <c r="R473" i="1" s="1"/>
  <c r="Q911" i="1"/>
  <c r="R911" i="1" s="1"/>
  <c r="Q686" i="1"/>
  <c r="R686" i="1" s="1"/>
  <c r="Q1359" i="1"/>
  <c r="R1359" i="1" s="1"/>
  <c r="Q1091" i="1"/>
  <c r="R1091" i="1" s="1"/>
  <c r="Q893" i="1"/>
  <c r="R893" i="1" s="1"/>
  <c r="Q1342" i="1"/>
  <c r="R1342" i="1" s="1"/>
  <c r="Q1051" i="1"/>
  <c r="R1051" i="1" s="1"/>
  <c r="Q928" i="1"/>
  <c r="R928" i="1" s="1"/>
  <c r="Q971" i="1"/>
  <c r="R971" i="1" s="1"/>
  <c r="Q802" i="1"/>
  <c r="R802" i="1" s="1"/>
  <c r="Q788" i="1"/>
  <c r="R788" i="1" s="1"/>
  <c r="Q491" i="1"/>
  <c r="R491" i="1" s="1"/>
  <c r="Q526" i="1"/>
  <c r="R526" i="1" s="1"/>
  <c r="Q758" i="1"/>
  <c r="R758" i="1" s="1"/>
  <c r="Q711" i="1"/>
  <c r="R711" i="1" s="1"/>
  <c r="Q519" i="1"/>
  <c r="R519" i="1" s="1"/>
  <c r="Q1159" i="1"/>
  <c r="R1159" i="1" s="1"/>
  <c r="Q1213" i="1"/>
  <c r="R1213" i="1" s="1"/>
  <c r="Q1432" i="1"/>
  <c r="R1432" i="1" s="1"/>
  <c r="Q782" i="1"/>
  <c r="R782" i="1" s="1"/>
  <c r="Q875" i="1"/>
  <c r="R875" i="1" s="1"/>
  <c r="Q725" i="1"/>
  <c r="R725" i="1" s="1"/>
  <c r="Q1203" i="1"/>
  <c r="R1203" i="1" s="1"/>
  <c r="Q1363" i="1"/>
  <c r="R1363" i="1" s="1"/>
  <c r="Q525" i="1"/>
  <c r="R525" i="1" s="1"/>
  <c r="Q1399" i="1"/>
  <c r="R1399" i="1" s="1"/>
  <c r="Q1316" i="1"/>
  <c r="R1316" i="1" s="1"/>
  <c r="Q753" i="1"/>
  <c r="R753" i="1" s="1"/>
  <c r="Q1356" i="1"/>
  <c r="R1356" i="1" s="1"/>
  <c r="Q1156" i="1"/>
  <c r="R1156" i="1" s="1"/>
  <c r="Q1422" i="1"/>
  <c r="R1422" i="1" s="1"/>
  <c r="Q1210" i="1"/>
  <c r="R1210" i="1" s="1"/>
  <c r="Q674" i="1"/>
  <c r="R674" i="1" s="1"/>
  <c r="Q960" i="1"/>
  <c r="R960" i="1" s="1"/>
  <c r="Q870" i="1"/>
  <c r="R870" i="1" s="1"/>
  <c r="Q1116" i="1"/>
  <c r="R1116" i="1" s="1"/>
  <c r="Q638" i="1"/>
  <c r="R638" i="1" s="1"/>
  <c r="Q1148" i="1"/>
  <c r="R1148" i="1" s="1"/>
  <c r="Q1454" i="1"/>
  <c r="R1454" i="1" s="1"/>
  <c r="Q752" i="1"/>
  <c r="R752" i="1" s="1"/>
  <c r="Q927" i="1"/>
  <c r="R927" i="1" s="1"/>
  <c r="Q1170" i="1"/>
  <c r="R1170" i="1" s="1"/>
  <c r="Q1441" i="1"/>
  <c r="R1441" i="1" s="1"/>
  <c r="Q992" i="1"/>
  <c r="R992" i="1" s="1"/>
  <c r="Q1063" i="1"/>
  <c r="R1063" i="1" s="1"/>
  <c r="Q691" i="1"/>
  <c r="R691" i="1" s="1"/>
  <c r="Q483" i="1"/>
  <c r="R483" i="1" s="1"/>
  <c r="Q793" i="1"/>
  <c r="R793" i="1" s="1"/>
  <c r="Q625" i="1"/>
  <c r="R625" i="1" s="1"/>
  <c r="Q1387" i="1"/>
  <c r="R1387" i="1" s="1"/>
  <c r="Q1242" i="1"/>
  <c r="R1242" i="1" s="1"/>
  <c r="Q605" i="1"/>
  <c r="R605" i="1" s="1"/>
  <c r="Q687" i="1"/>
  <c r="R687" i="1" s="1"/>
  <c r="Q813" i="1"/>
  <c r="R813" i="1" s="1"/>
  <c r="Q1405" i="1"/>
  <c r="R1405" i="1" s="1"/>
  <c r="Q814" i="1"/>
  <c r="R814" i="1" s="1"/>
  <c r="Q1002" i="1"/>
  <c r="R1002" i="1" s="1"/>
  <c r="Q633" i="1"/>
  <c r="R633" i="1" s="1"/>
  <c r="Q1194" i="1"/>
  <c r="R1194" i="1" s="1"/>
  <c r="Q938" i="1"/>
  <c r="R938" i="1" s="1"/>
  <c r="Q507" i="1"/>
  <c r="R507" i="1" s="1"/>
  <c r="Q1419" i="1"/>
  <c r="R1419" i="1" s="1"/>
  <c r="Q1425" i="1"/>
  <c r="R1425" i="1" s="1"/>
  <c r="Q468" i="1"/>
  <c r="R468" i="1" s="1"/>
  <c r="Q1456" i="1"/>
  <c r="R1456" i="1" s="1"/>
  <c r="Q555" i="1"/>
  <c r="R555" i="1" s="1"/>
  <c r="Q508" i="1"/>
  <c r="R508" i="1" s="1"/>
  <c r="Q610" i="1"/>
  <c r="R610" i="1" s="1"/>
  <c r="Q994" i="1"/>
  <c r="R994" i="1" s="1"/>
  <c r="Q1382" i="1"/>
  <c r="R1382" i="1" s="1"/>
  <c r="Q1190" i="1"/>
  <c r="R1190" i="1" s="1"/>
  <c r="Q1122" i="1"/>
  <c r="R1122" i="1" s="1"/>
  <c r="Q776" i="1"/>
  <c r="R776" i="1" s="1"/>
  <c r="Q472" i="1"/>
  <c r="R472" i="1" s="1"/>
  <c r="Q1035" i="1"/>
  <c r="R1035" i="1" s="1"/>
  <c r="Q550" i="1"/>
  <c r="R550" i="1" s="1"/>
  <c r="Q698" i="1"/>
  <c r="R698" i="1" s="1"/>
  <c r="Q709" i="1"/>
  <c r="R709" i="1" s="1"/>
  <c r="Q906" i="1"/>
  <c r="R906" i="1" s="1"/>
  <c r="Q1098" i="1"/>
  <c r="R1098" i="1" s="1"/>
  <c r="Q1450" i="1"/>
  <c r="R1450" i="1" s="1"/>
  <c r="Q1449" i="1"/>
  <c r="R1449" i="1" s="1"/>
  <c r="Q1120" i="1"/>
  <c r="R1120" i="1" s="1"/>
  <c r="Q1277" i="1"/>
  <c r="R1277" i="1" s="1"/>
  <c r="Q1341" i="1"/>
  <c r="R1341" i="1" s="1"/>
  <c r="Q1140" i="1"/>
  <c r="R1140" i="1" s="1"/>
  <c r="Q1417" i="1"/>
  <c r="R1417" i="1" s="1"/>
  <c r="Q956" i="1"/>
  <c r="R956" i="1" s="1"/>
  <c r="Q773" i="1"/>
  <c r="R773" i="1" s="1"/>
  <c r="R901" i="1"/>
  <c r="Q1421" i="1"/>
  <c r="R1421" i="1" s="1"/>
  <c r="Q899" i="1"/>
  <c r="R899" i="1" s="1"/>
  <c r="Q1022" i="1"/>
  <c r="R1022" i="1" s="1"/>
  <c r="Q1460" i="1"/>
  <c r="R1460" i="1" s="1"/>
  <c r="Q457" i="1"/>
  <c r="R457" i="1" s="1"/>
  <c r="Q696" i="1"/>
  <c r="R696" i="1" s="1"/>
  <c r="Q1177" i="1"/>
  <c r="R1177" i="1" s="1"/>
  <c r="Q884" i="1"/>
  <c r="R884" i="1" s="1"/>
  <c r="Q597" i="1"/>
  <c r="R597" i="1" s="1"/>
  <c r="Q1152" i="1"/>
  <c r="R1152" i="1" s="1"/>
  <c r="Q909" i="1"/>
  <c r="R909" i="1" s="1"/>
  <c r="Q913" i="1"/>
  <c r="R913" i="1" s="1"/>
  <c r="Q858" i="1"/>
  <c r="R858" i="1" s="1"/>
  <c r="R535" i="1"/>
  <c r="Q580" i="1"/>
  <c r="R580" i="1" s="1"/>
  <c r="Q1379" i="1"/>
  <c r="R1379" i="1" s="1"/>
  <c r="Q556" i="1"/>
  <c r="R556" i="1" s="1"/>
  <c r="Q865" i="1"/>
  <c r="R865" i="1" s="1"/>
  <c r="Q1115" i="1"/>
  <c r="R1115" i="1" s="1"/>
  <c r="Q882" i="1"/>
  <c r="R882" i="1" s="1"/>
  <c r="Q719" i="1"/>
  <c r="R719" i="1" s="1"/>
  <c r="Q503" i="1"/>
  <c r="R503" i="1" s="1"/>
  <c r="Q969" i="1"/>
  <c r="R969" i="1" s="1"/>
  <c r="Q868" i="1"/>
  <c r="R868" i="1" s="1"/>
  <c r="Q1334" i="1"/>
  <c r="R1334" i="1" s="1"/>
  <c r="Q575" i="1"/>
  <c r="R575" i="1" s="1"/>
  <c r="Q917" i="1"/>
  <c r="R917" i="1" s="1"/>
  <c r="Q1390" i="1"/>
  <c r="R1390" i="1" s="1"/>
  <c r="Q1364" i="1"/>
  <c r="R1364" i="1" s="1"/>
  <c r="Q720" i="1"/>
  <c r="R720" i="1" s="1"/>
  <c r="Q1019" i="1"/>
  <c r="R1019" i="1" s="1"/>
  <c r="Q1101" i="1"/>
  <c r="R1101" i="1" s="1"/>
  <c r="Q957" i="1"/>
  <c r="R957" i="1" s="1"/>
  <c r="Q1143" i="1"/>
  <c r="R1143" i="1" s="1"/>
  <c r="Q1297" i="1"/>
  <c r="R1297" i="1" s="1"/>
  <c r="Q1457" i="1"/>
  <c r="R1457" i="1" s="1"/>
  <c r="Q981" i="1"/>
  <c r="R981" i="1" s="1"/>
  <c r="Q1373" i="1"/>
  <c r="R1373" i="1" s="1"/>
  <c r="R538" i="1"/>
  <c r="Q567" i="1"/>
  <c r="R567" i="1" s="1"/>
  <c r="Q1295" i="1"/>
  <c r="R1295" i="1" s="1"/>
  <c r="Q954" i="1"/>
  <c r="R954" i="1" s="1"/>
  <c r="R558" i="1"/>
  <c r="Q509" i="1"/>
  <c r="R509" i="1" s="1"/>
  <c r="Q796" i="1"/>
  <c r="R796" i="1" s="1"/>
  <c r="Q1196" i="1"/>
  <c r="R1196" i="1" s="1"/>
  <c r="Q1338" i="1"/>
  <c r="R1338" i="1" s="1"/>
  <c r="Q1438" i="1"/>
  <c r="R1438" i="1" s="1"/>
  <c r="Q1124" i="1"/>
  <c r="R1124" i="1" s="1"/>
  <c r="Q9141" i="1"/>
  <c r="R9141" i="1" s="1"/>
  <c r="Q8954" i="1"/>
  <c r="R8954" i="1" s="1"/>
  <c r="R8705" i="1"/>
  <c r="Q9238" i="1"/>
  <c r="R9238" i="1" s="1"/>
  <c r="Q8566" i="1"/>
  <c r="R8566" i="1" s="1"/>
  <c r="Q8994" i="1"/>
  <c r="R8994" i="1" s="1"/>
  <c r="Q8930" i="1"/>
  <c r="R8930" i="1" s="1"/>
  <c r="Q9265" i="1"/>
  <c r="R9265" i="1" s="1"/>
  <c r="Q9188" i="1"/>
  <c r="R9188" i="1" s="1"/>
  <c r="Q8648" i="1"/>
  <c r="R8648" i="1" s="1"/>
  <c r="Q9365" i="1"/>
  <c r="R9365" i="1" s="1"/>
  <c r="Q9038" i="1"/>
  <c r="R9038" i="1" s="1"/>
  <c r="Q8689" i="1"/>
  <c r="R8689" i="1" s="1"/>
  <c r="Q9373" i="1"/>
  <c r="R9373" i="1" s="1"/>
  <c r="Q9213" i="1"/>
  <c r="R9213" i="1" s="1"/>
  <c r="Q9012" i="1"/>
  <c r="R9012" i="1" s="1"/>
  <c r="Q8989" i="1"/>
  <c r="R8989" i="1" s="1"/>
  <c r="Q9215" i="1"/>
  <c r="R9215" i="1" s="1"/>
  <c r="Q9185" i="1"/>
  <c r="R9185" i="1" s="1"/>
  <c r="Q8991" i="1"/>
  <c r="R8991" i="1" s="1"/>
  <c r="Q9103" i="1"/>
  <c r="R9103" i="1" s="1"/>
  <c r="Q8969" i="1"/>
  <c r="R8969" i="1" s="1"/>
  <c r="Q9167" i="1"/>
  <c r="R9167" i="1" s="1"/>
  <c r="Q9059" i="1"/>
  <c r="R9059" i="1" s="1"/>
  <c r="Q9044" i="1"/>
  <c r="R9044" i="1" s="1"/>
  <c r="Q9178" i="1"/>
  <c r="R9178" i="1" s="1"/>
  <c r="Q9076" i="1"/>
  <c r="R9076" i="1" s="1"/>
  <c r="Q9083" i="1"/>
  <c r="R9083" i="1" s="1"/>
  <c r="Q9249" i="1"/>
  <c r="R9249" i="1" s="1"/>
  <c r="Q8877" i="1"/>
  <c r="R8877" i="1" s="1"/>
  <c r="Q9130" i="1"/>
  <c r="R9130" i="1" s="1"/>
  <c r="Q9267" i="1"/>
  <c r="R9267" i="1" s="1"/>
  <c r="Q8576" i="1"/>
  <c r="R8576" i="1" s="1"/>
  <c r="Q8929" i="1"/>
  <c r="R8929" i="1" s="1"/>
  <c r="Q9321" i="1"/>
  <c r="R9321" i="1" s="1"/>
  <c r="Q9069" i="1"/>
  <c r="R9069" i="1" s="1"/>
  <c r="Q9015" i="1"/>
  <c r="R9015" i="1" s="1"/>
  <c r="Q9191" i="1"/>
  <c r="R9191" i="1" s="1"/>
  <c r="Q9005" i="1"/>
  <c r="R9005" i="1" s="1"/>
  <c r="Q9134" i="1"/>
  <c r="R9134" i="1" s="1"/>
  <c r="Q8712" i="1"/>
  <c r="R8712" i="1" s="1"/>
  <c r="Q8747" i="1"/>
  <c r="R8747" i="1" s="1"/>
  <c r="Q8663" i="1"/>
  <c r="R8663" i="1" s="1"/>
  <c r="Q8753" i="1"/>
  <c r="R8753" i="1" s="1"/>
  <c r="Q8848" i="1"/>
  <c r="R8848" i="1" s="1"/>
  <c r="Q9234" i="1"/>
  <c r="R9234" i="1" s="1"/>
  <c r="Q9269" i="1"/>
  <c r="R9269" i="1" s="1"/>
  <c r="Q9320" i="1"/>
  <c r="R9320" i="1" s="1"/>
  <c r="Q9060" i="1"/>
  <c r="R9060" i="1" s="1"/>
  <c r="Q8918" i="1"/>
  <c r="R8918" i="1" s="1"/>
  <c r="Q9264" i="1"/>
  <c r="R9264" i="1" s="1"/>
  <c r="Q9206" i="1"/>
  <c r="R9206" i="1" s="1"/>
  <c r="Q8658" i="1"/>
  <c r="R8658" i="1" s="1"/>
  <c r="Q9129" i="1"/>
  <c r="R9129" i="1" s="1"/>
  <c r="Q8769" i="1"/>
  <c r="R8769" i="1" s="1"/>
  <c r="Q9194" i="1"/>
  <c r="R9194" i="1" s="1"/>
  <c r="Q8811" i="1"/>
  <c r="R8811" i="1" s="1"/>
  <c r="Q8794" i="1"/>
  <c r="R8794" i="1" s="1"/>
  <c r="Q9347" i="1"/>
  <c r="R9347" i="1" s="1"/>
  <c r="Q9346" i="1"/>
  <c r="R9346" i="1" s="1"/>
  <c r="Q9181" i="1"/>
  <c r="R9181" i="1" s="1"/>
  <c r="Q9243" i="1"/>
  <c r="R9243" i="1" s="1"/>
  <c r="Q8986" i="1"/>
  <c r="R8986" i="1" s="1"/>
  <c r="Q8999" i="1"/>
  <c r="R8999" i="1" s="1"/>
  <c r="Q9064" i="1"/>
  <c r="R9064" i="1" s="1"/>
  <c r="Q8562" i="1"/>
  <c r="R8562" i="1" s="1"/>
  <c r="Q9285" i="1"/>
  <c r="R9285" i="1" s="1"/>
  <c r="Q8695" i="1"/>
  <c r="R8695" i="1" s="1"/>
  <c r="Q9047" i="1"/>
  <c r="R9047" i="1" s="1"/>
  <c r="Q9367" i="1"/>
  <c r="R9367" i="1" s="1"/>
  <c r="Q8987" i="1"/>
  <c r="R8987" i="1" s="1"/>
  <c r="Q9043" i="1"/>
  <c r="R9043" i="1" s="1"/>
  <c r="Q8772" i="1"/>
  <c r="R8772" i="1" s="1"/>
  <c r="Q9169" i="1"/>
  <c r="R9169" i="1" s="1"/>
  <c r="Q8926" i="1"/>
  <c r="R8926" i="1" s="1"/>
  <c r="Q9396" i="1"/>
  <c r="R9396" i="1" s="1"/>
  <c r="Q8959" i="1"/>
  <c r="R8959" i="1" s="1"/>
  <c r="Q8872" i="1"/>
  <c r="R8872" i="1" s="1"/>
  <c r="Q9376" i="1"/>
  <c r="R9376" i="1" s="1"/>
  <c r="Q9140" i="1"/>
  <c r="R9140" i="1" s="1"/>
  <c r="Q9161" i="1"/>
  <c r="R9161" i="1" s="1"/>
  <c r="Q9277" i="1"/>
  <c r="R9277" i="1" s="1"/>
  <c r="Q8784" i="1"/>
  <c r="R8784" i="1" s="1"/>
  <c r="Q9079" i="1"/>
  <c r="R9079" i="1" s="1"/>
  <c r="Q8765" i="1"/>
  <c r="R8765" i="1" s="1"/>
  <c r="Q9335" i="1"/>
  <c r="R9335" i="1" s="1"/>
  <c r="Q8972" i="1"/>
  <c r="R8972" i="1" s="1"/>
  <c r="Q8869" i="1"/>
  <c r="R8869" i="1" s="1"/>
  <c r="Q9364" i="1"/>
  <c r="R9364" i="1" s="1"/>
  <c r="Q9358" i="1"/>
  <c r="R9358" i="1" s="1"/>
  <c r="Q8573" i="1"/>
  <c r="R8573" i="1" s="1"/>
  <c r="Q9050" i="1"/>
  <c r="R9050" i="1" s="1"/>
  <c r="Q9124" i="1"/>
  <c r="R9124" i="1" s="1"/>
  <c r="Q8981" i="1"/>
  <c r="R8981" i="1" s="1"/>
  <c r="Q9284" i="1"/>
  <c r="R9284" i="1" s="1"/>
  <c r="Q9328" i="1"/>
  <c r="R9328" i="1" s="1"/>
  <c r="Q9125" i="1"/>
  <c r="R9125" i="1" s="1"/>
  <c r="Q9399" i="1"/>
  <c r="R9399" i="1" s="1"/>
  <c r="Q9190" i="1"/>
  <c r="R9190" i="1" s="1"/>
  <c r="Q9010" i="1"/>
  <c r="R9010" i="1" s="1"/>
  <c r="Q9393" i="1"/>
  <c r="R9393" i="1" s="1"/>
  <c r="Q9278" i="1"/>
  <c r="R9278" i="1" s="1"/>
  <c r="Q9177" i="1"/>
  <c r="R9177" i="1" s="1"/>
  <c r="Q8664" i="1"/>
  <c r="R8664" i="1" s="1"/>
  <c r="Q9310" i="1"/>
  <c r="R9310" i="1" s="1"/>
  <c r="Q9071" i="1"/>
  <c r="R9071" i="1" s="1"/>
  <c r="Q8646" i="1"/>
  <c r="R8646" i="1" s="1"/>
  <c r="Q9292" i="1"/>
  <c r="R9292" i="1" s="1"/>
  <c r="Q9312" i="1"/>
  <c r="R9312" i="1" s="1"/>
  <c r="Q8995" i="1"/>
  <c r="R8995" i="1" s="1"/>
  <c r="Q8799" i="1"/>
  <c r="R8799" i="1" s="1"/>
  <c r="Q9309" i="1"/>
  <c r="R9309" i="1" s="1"/>
  <c r="Q8653" i="1"/>
  <c r="R8653" i="1" s="1"/>
  <c r="Q8813" i="1"/>
  <c r="R8813" i="1" s="1"/>
  <c r="Q9219" i="1"/>
  <c r="R9219" i="1" s="1"/>
  <c r="Q9263" i="1"/>
  <c r="R9263" i="1" s="1"/>
  <c r="Q8966" i="1"/>
  <c r="R8966" i="1" s="1"/>
  <c r="Q9028" i="1"/>
  <c r="R9028" i="1" s="1"/>
  <c r="Q8709" i="1"/>
  <c r="R8709" i="1" s="1"/>
  <c r="Q8883" i="1"/>
  <c r="R8883" i="1" s="1"/>
  <c r="Q8698" i="1"/>
  <c r="R8698" i="1" s="1"/>
  <c r="Q8728" i="1"/>
  <c r="R8728" i="1" s="1"/>
  <c r="Q9338" i="1"/>
  <c r="R9338" i="1" s="1"/>
  <c r="Q8745" i="1"/>
  <c r="R8745" i="1" s="1"/>
  <c r="Q9319" i="1"/>
  <c r="R9319" i="1" s="1"/>
  <c r="Q9087" i="1"/>
  <c r="R9087" i="1" s="1"/>
  <c r="Q9182" i="1"/>
  <c r="R9182" i="1" s="1"/>
  <c r="Q9366" i="1"/>
  <c r="R9366" i="1" s="1"/>
  <c r="Q8654" i="1"/>
  <c r="R8654" i="1" s="1"/>
  <c r="Q9070" i="1"/>
  <c r="R9070" i="1" s="1"/>
  <c r="Q9006" i="1"/>
  <c r="R9006" i="1" s="1"/>
  <c r="Q8655" i="1"/>
  <c r="R8655" i="1" s="1"/>
  <c r="Q8687" i="1"/>
  <c r="R8687" i="1" s="1"/>
  <c r="Q9299" i="1"/>
  <c r="R9299" i="1" s="1"/>
  <c r="Q8925" i="1"/>
  <c r="R8925" i="1" s="1"/>
  <c r="Q8792" i="1"/>
  <c r="R8792" i="1" s="1"/>
  <c r="Q9379" i="1"/>
  <c r="R9379" i="1" s="1"/>
  <c r="Q8863" i="1"/>
  <c r="R8863" i="1" s="1"/>
  <c r="Q8724" i="1"/>
  <c r="R8724" i="1" s="1"/>
  <c r="Q8937" i="1"/>
  <c r="R8937" i="1" s="1"/>
  <c r="Q8957" i="1"/>
  <c r="R8957" i="1" s="1"/>
  <c r="Q8633" i="1"/>
  <c r="R8633" i="1" s="1"/>
  <c r="Q8676" i="1"/>
  <c r="R8676" i="1" s="1"/>
  <c r="Q8722" i="1"/>
  <c r="R8722" i="1" s="1"/>
  <c r="Q8751" i="1"/>
  <c r="R8751" i="1" s="1"/>
  <c r="Q9062" i="1"/>
  <c r="R9062" i="1" s="1"/>
  <c r="Q8620" i="1"/>
  <c r="R8620" i="1" s="1"/>
  <c r="Q8710" i="1"/>
  <c r="R8710" i="1" s="1"/>
  <c r="Q9237" i="1"/>
  <c r="R9237" i="1" s="1"/>
  <c r="Q9168" i="1"/>
  <c r="R9168" i="1" s="1"/>
  <c r="Q8961" i="1"/>
  <c r="R8961" i="1" s="1"/>
  <c r="Q8827" i="1"/>
  <c r="R8827" i="1" s="1"/>
  <c r="Q8742" i="1"/>
  <c r="R8742" i="1" s="1"/>
  <c r="Q8882" i="1"/>
  <c r="R8882" i="1" s="1"/>
  <c r="Q8732" i="1"/>
  <c r="R8732" i="1" s="1"/>
  <c r="Q8571" i="1"/>
  <c r="R8571" i="1" s="1"/>
  <c r="Q9303" i="1"/>
  <c r="R9303" i="1" s="1"/>
  <c r="Q9225" i="1"/>
  <c r="R9225" i="1" s="1"/>
  <c r="Q8829" i="1"/>
  <c r="R8829" i="1" s="1"/>
  <c r="Q8845" i="1"/>
  <c r="R8845" i="1" s="1"/>
  <c r="Q8764" i="1"/>
  <c r="R8764" i="1" s="1"/>
  <c r="Q8637" i="1"/>
  <c r="R8637" i="1" s="1"/>
  <c r="Q8666" i="1"/>
  <c r="R8666" i="1" s="1"/>
  <c r="Q9034" i="1"/>
  <c r="R9034" i="1" s="1"/>
  <c r="Q8886" i="1"/>
  <c r="R8886" i="1" s="1"/>
  <c r="Q8850" i="1"/>
  <c r="R8850" i="1" s="1"/>
  <c r="Q9291" i="1"/>
  <c r="R9291" i="1" s="1"/>
  <c r="Q8564" i="1"/>
  <c r="R8564" i="1" s="1"/>
  <c r="Q9360" i="1"/>
  <c r="R9360" i="1" s="1"/>
  <c r="Q9031" i="1"/>
  <c r="R9031" i="1" s="1"/>
  <c r="Q9052" i="1"/>
  <c r="R9052" i="1" s="1"/>
  <c r="Q8965" i="1"/>
  <c r="R8965" i="1" s="1"/>
  <c r="Q9086" i="1"/>
  <c r="R9086" i="1" s="1"/>
  <c r="Q8768" i="1"/>
  <c r="R8768" i="1" s="1"/>
  <c r="Q9381" i="1"/>
  <c r="R9381" i="1" s="1"/>
  <c r="Q8592" i="1"/>
  <c r="R8592" i="1" s="1"/>
  <c r="Q8614" i="1"/>
  <c r="R8614" i="1" s="1"/>
  <c r="Q8779" i="1"/>
  <c r="R8779" i="1" s="1"/>
  <c r="Q8821" i="1"/>
  <c r="R8821" i="1" s="1"/>
  <c r="Q9242" i="1"/>
  <c r="R9242" i="1" s="1"/>
  <c r="Q9350" i="1"/>
  <c r="R9350" i="1" s="1"/>
  <c r="Q8900" i="1"/>
  <c r="R8900" i="1" s="1"/>
  <c r="Q8692" i="1"/>
  <c r="R8692" i="1" s="1"/>
  <c r="Q8626" i="1"/>
  <c r="R8626" i="1" s="1"/>
  <c r="Q8853" i="1"/>
  <c r="R8853" i="1" s="1"/>
  <c r="Q8719" i="1"/>
  <c r="R8719" i="1" s="1"/>
  <c r="Q8647" i="1"/>
  <c r="R8647" i="1" s="1"/>
  <c r="Q8617" i="1"/>
  <c r="R8617" i="1" s="1"/>
  <c r="Q9123" i="1"/>
  <c r="R9123" i="1" s="1"/>
  <c r="Q9221" i="1"/>
  <c r="R9221" i="1" s="1"/>
  <c r="Q8902" i="1"/>
  <c r="R8902" i="1" s="1"/>
  <c r="Q9108" i="1"/>
  <c r="R9108" i="1" s="1"/>
  <c r="Q9149" i="1"/>
  <c r="R9149" i="1" s="1"/>
  <c r="Q9222" i="1"/>
  <c r="R9222" i="1" s="1"/>
  <c r="Q7637" i="1"/>
  <c r="R7637" i="1" s="1"/>
  <c r="Q7592" i="1"/>
  <c r="R7592" i="1" s="1"/>
  <c r="Q7646" i="1"/>
  <c r="R7646" i="1" s="1"/>
  <c r="Q7650" i="1"/>
  <c r="R7650" i="1" s="1"/>
  <c r="Q7655" i="1"/>
  <c r="R7655" i="1" s="1"/>
  <c r="Q7636" i="1"/>
  <c r="R7636" i="1" s="1"/>
  <c r="Q7645" i="1"/>
  <c r="R7645" i="1" s="1"/>
  <c r="Q7608" i="1"/>
  <c r="R7608" i="1" s="1"/>
  <c r="Q7649" i="1"/>
  <c r="R7649" i="1" s="1"/>
  <c r="Q7586" i="1"/>
  <c r="R7586" i="1" s="1"/>
  <c r="Q7615" i="1"/>
  <c r="R7615" i="1" s="1"/>
  <c r="Q7651" i="1"/>
  <c r="R7651" i="1" s="1"/>
  <c r="Q7620" i="1"/>
  <c r="R7620" i="1" s="1"/>
  <c r="Q7638" i="1"/>
  <c r="R7638" i="1" s="1"/>
  <c r="Q7603" i="1"/>
  <c r="R7603" i="1" s="1"/>
  <c r="Q8089" i="1"/>
  <c r="R8089" i="1" s="1"/>
  <c r="Q8147" i="1"/>
  <c r="R8147" i="1" s="1"/>
  <c r="Q8221" i="1"/>
  <c r="R8221" i="1" s="1"/>
  <c r="Q8207" i="1"/>
  <c r="R8207" i="1" s="1"/>
  <c r="Q8173" i="1"/>
  <c r="R8173" i="1" s="1"/>
  <c r="Q8209" i="1"/>
  <c r="R8209" i="1" s="1"/>
  <c r="Q8278" i="1"/>
  <c r="R8278" i="1" s="1"/>
  <c r="Q8273" i="1"/>
  <c r="R8273" i="1" s="1"/>
  <c r="Q8217" i="1"/>
  <c r="R8217" i="1" s="1"/>
  <c r="Q8082" i="1"/>
  <c r="R8082" i="1" s="1"/>
  <c r="Q8243" i="1"/>
  <c r="R8243" i="1" s="1"/>
  <c r="Q8155" i="1"/>
  <c r="R8155" i="1" s="1"/>
  <c r="Q8121" i="1"/>
  <c r="R8121" i="1" s="1"/>
  <c r="Q8167" i="1"/>
  <c r="R8167" i="1" s="1"/>
  <c r="Q8169" i="1"/>
  <c r="R8169" i="1" s="1"/>
  <c r="Q8205" i="1"/>
  <c r="R8205" i="1" s="1"/>
  <c r="Q8149" i="1"/>
  <c r="R8149" i="1" s="1"/>
  <c r="Q8184" i="1"/>
  <c r="R8184" i="1" s="1"/>
  <c r="Q8093" i="1"/>
  <c r="R8093" i="1" s="1"/>
  <c r="Q8234" i="1"/>
  <c r="R8234" i="1" s="1"/>
  <c r="Q8091" i="1"/>
  <c r="R8091" i="1" s="1"/>
  <c r="Q8250" i="1"/>
  <c r="R8250" i="1" s="1"/>
  <c r="Q8081" i="1"/>
  <c r="R8081" i="1" s="1"/>
  <c r="Q8122" i="1"/>
  <c r="R8122" i="1" s="1"/>
  <c r="Q8249" i="1"/>
  <c r="R8249" i="1" s="1"/>
  <c r="Q8131" i="1"/>
  <c r="R8131" i="1" s="1"/>
  <c r="Q8086" i="1"/>
  <c r="R8086" i="1" s="1"/>
  <c r="Q8290" i="1"/>
  <c r="R8290" i="1" s="1"/>
  <c r="Q8265" i="1"/>
  <c r="R8265" i="1" s="1"/>
  <c r="Q8177" i="1"/>
  <c r="R8177" i="1" s="1"/>
  <c r="Q8202" i="1"/>
  <c r="R8202" i="1" s="1"/>
  <c r="Q8199" i="1"/>
  <c r="R8199" i="1" s="1"/>
  <c r="Q8109" i="1"/>
  <c r="R8109" i="1" s="1"/>
  <c r="Q8204" i="1"/>
  <c r="R8204" i="1" s="1"/>
  <c r="Q8095" i="1"/>
  <c r="R8095" i="1" s="1"/>
  <c r="Q8104" i="1"/>
  <c r="R8104" i="1" s="1"/>
  <c r="Q8286" i="1"/>
  <c r="R8286" i="1" s="1"/>
  <c r="Q8232" i="1"/>
  <c r="R8232" i="1" s="1"/>
  <c r="Q8119" i="1"/>
  <c r="R8119" i="1" s="1"/>
  <c r="Q8270" i="1"/>
  <c r="R8270" i="1" s="1"/>
  <c r="Q8246" i="1"/>
  <c r="R8246" i="1" s="1"/>
  <c r="Q8212" i="1"/>
  <c r="R8212" i="1" s="1"/>
  <c r="Q8126" i="1"/>
  <c r="R8126" i="1" s="1"/>
  <c r="Q4119" i="1"/>
  <c r="R4119" i="1" s="1"/>
  <c r="Q4234" i="1"/>
  <c r="R4234" i="1" s="1"/>
  <c r="Q4112" i="1"/>
  <c r="R4112" i="1" s="1"/>
  <c r="Q4074" i="1"/>
  <c r="R4074" i="1" s="1"/>
  <c r="Q4004" i="1"/>
  <c r="R4004" i="1" s="1"/>
  <c r="Q4064" i="1"/>
  <c r="R4064" i="1" s="1"/>
  <c r="Q4104" i="1"/>
  <c r="R4104" i="1" s="1"/>
  <c r="Q4235" i="1"/>
  <c r="R4235" i="1" s="1"/>
  <c r="Q4066" i="1"/>
  <c r="R4066" i="1" s="1"/>
  <c r="Q3986" i="1"/>
  <c r="R3986" i="1" s="1"/>
  <c r="Q3992" i="1"/>
  <c r="R3992" i="1" s="1"/>
  <c r="Q3979" i="1"/>
  <c r="R3979" i="1" s="1"/>
  <c r="Q3980" i="1"/>
  <c r="R3980" i="1" s="1"/>
  <c r="Q4200" i="1"/>
  <c r="R4200" i="1" s="1"/>
  <c r="Q4062" i="1"/>
  <c r="R4062" i="1" s="1"/>
  <c r="Q4101" i="1"/>
  <c r="R4101" i="1" s="1"/>
  <c r="Q4102" i="1"/>
  <c r="R4102" i="1" s="1"/>
  <c r="Q3819" i="1"/>
  <c r="R3819" i="1" s="1"/>
  <c r="Q3998" i="1"/>
  <c r="R3998" i="1" s="1"/>
  <c r="Q4251" i="1"/>
  <c r="R4251" i="1" s="1"/>
  <c r="Q3902" i="1"/>
  <c r="R3902" i="1" s="1"/>
  <c r="Q4051" i="1"/>
  <c r="R4051" i="1" s="1"/>
  <c r="Q3891" i="1"/>
  <c r="R3891" i="1" s="1"/>
  <c r="Q4096" i="1"/>
  <c r="R4096" i="1" s="1"/>
  <c r="Q4199" i="1"/>
  <c r="R4199" i="1" s="1"/>
  <c r="Q4117" i="1"/>
  <c r="R4117" i="1" s="1"/>
  <c r="Q3834" i="1"/>
  <c r="R3834" i="1" s="1"/>
  <c r="Q4063" i="1"/>
  <c r="R4063" i="1" s="1"/>
  <c r="Q4196" i="1"/>
  <c r="R4196" i="1" s="1"/>
  <c r="Q3995" i="1"/>
  <c r="R3995" i="1" s="1"/>
  <c r="Q3934" i="1"/>
  <c r="R3934" i="1" s="1"/>
  <c r="Q4029" i="1"/>
  <c r="R4029" i="1" s="1"/>
  <c r="Q3963" i="1"/>
  <c r="R3963" i="1" s="1"/>
  <c r="Q3982" i="1"/>
  <c r="R3982" i="1" s="1"/>
  <c r="Q3908" i="1"/>
  <c r="R3908" i="1" s="1"/>
  <c r="Q3927" i="1"/>
  <c r="R3927" i="1" s="1"/>
  <c r="Q4086" i="1"/>
  <c r="R4086" i="1" s="1"/>
  <c r="Q3886" i="1"/>
  <c r="R3886" i="1" s="1"/>
  <c r="Q4075" i="1"/>
  <c r="R4075" i="1" s="1"/>
  <c r="Q4210" i="1"/>
  <c r="R4210" i="1" s="1"/>
  <c r="Q3978" i="1"/>
  <c r="R3978" i="1" s="1"/>
  <c r="Q3996" i="1"/>
  <c r="R3996" i="1" s="1"/>
  <c r="Q3873" i="1"/>
  <c r="R3873" i="1" s="1"/>
  <c r="Q4005" i="1"/>
  <c r="R4005" i="1" s="1"/>
  <c r="Q4065" i="1"/>
  <c r="R4065" i="1" s="1"/>
  <c r="Q4032" i="1"/>
  <c r="R4032" i="1" s="1"/>
  <c r="Q4114" i="1"/>
  <c r="R4114" i="1" s="1"/>
  <c r="Q3855" i="1"/>
  <c r="R3855" i="1" s="1"/>
  <c r="Q3899" i="1"/>
  <c r="R3899" i="1" s="1"/>
  <c r="Q3852" i="1"/>
  <c r="R3852" i="1" s="1"/>
  <c r="Q3818" i="1"/>
  <c r="R3818" i="1" s="1"/>
  <c r="Q3865" i="1"/>
  <c r="R3865" i="1" s="1"/>
  <c r="Q4116" i="1"/>
  <c r="R4116" i="1" s="1"/>
  <c r="Q4208" i="1"/>
  <c r="R4208" i="1" s="1"/>
  <c r="Q3924" i="1"/>
  <c r="R3924" i="1" s="1"/>
  <c r="Q4257" i="1"/>
  <c r="R4257" i="1" s="1"/>
  <c r="Q4155" i="1"/>
  <c r="R4155" i="1" s="1"/>
  <c r="Q3936" i="1"/>
  <c r="R3936" i="1" s="1"/>
  <c r="Q4130" i="1"/>
  <c r="R4130" i="1" s="1"/>
  <c r="Q4017" i="1"/>
  <c r="R4017" i="1" s="1"/>
  <c r="Q4016" i="1"/>
  <c r="R4016" i="1" s="1"/>
  <c r="Q3881" i="1"/>
  <c r="R3881" i="1" s="1"/>
  <c r="Q3880" i="1"/>
  <c r="R3880" i="1" s="1"/>
  <c r="Q4010" i="1"/>
  <c r="R4010" i="1" s="1"/>
  <c r="Q4164" i="1"/>
  <c r="R4164" i="1" s="1"/>
  <c r="Q3942" i="1"/>
  <c r="R3942" i="1" s="1"/>
  <c r="Q4261" i="1"/>
  <c r="R4261" i="1" s="1"/>
  <c r="Q3889" i="1"/>
  <c r="R3889" i="1" s="1"/>
  <c r="Q4174" i="1"/>
  <c r="R4174" i="1" s="1"/>
  <c r="Q3957" i="1"/>
  <c r="R3957" i="1" s="1"/>
  <c r="Q3875" i="1"/>
  <c r="R3875" i="1" s="1"/>
  <c r="Q4242" i="1"/>
  <c r="R4242" i="1" s="1"/>
  <c r="Q4267" i="1"/>
  <c r="R4267" i="1" s="1"/>
  <c r="Q3921" i="1"/>
  <c r="R3921" i="1" s="1"/>
  <c r="Q3939" i="1"/>
  <c r="R3939" i="1" s="1"/>
  <c r="Q3822" i="1"/>
  <c r="R3822" i="1" s="1"/>
  <c r="Q4227" i="1"/>
  <c r="R4227" i="1" s="1"/>
  <c r="Q4266" i="1"/>
  <c r="R4266" i="1" s="1"/>
  <c r="Q3888" i="1"/>
  <c r="R3888" i="1" s="1"/>
  <c r="Q4160" i="1"/>
  <c r="R4160" i="1" s="1"/>
  <c r="Q3953" i="1"/>
  <c r="R3953" i="1" s="1"/>
  <c r="Q4000" i="1"/>
  <c r="R4000" i="1" s="1"/>
  <c r="Q3812" i="1"/>
  <c r="R3812" i="1" s="1"/>
  <c r="Q4192" i="1"/>
  <c r="R4192" i="1" s="1"/>
  <c r="Q4211" i="1"/>
  <c r="R4211" i="1" s="1"/>
  <c r="Q3839" i="1"/>
  <c r="R3839" i="1" s="1"/>
  <c r="Q4172" i="1"/>
  <c r="R4172" i="1" s="1"/>
  <c r="Q4009" i="1"/>
  <c r="R4009" i="1" s="1"/>
  <c r="Q3861" i="1"/>
  <c r="R3861" i="1" s="1"/>
  <c r="Q3937" i="1"/>
  <c r="R3937" i="1" s="1"/>
  <c r="Q3857" i="1"/>
  <c r="R3857" i="1" s="1"/>
  <c r="Q4170" i="1"/>
  <c r="R4170" i="1"/>
  <c r="Q3969" i="1"/>
  <c r="R3969" i="1" s="1"/>
  <c r="Q4206" i="1"/>
  <c r="R4206" i="1" s="1"/>
  <c r="Q3814" i="1"/>
  <c r="R3814" i="1" s="1"/>
  <c r="Q4494" i="1"/>
  <c r="R4494" i="1" s="1"/>
  <c r="Q4529" i="1"/>
  <c r="R4529" i="1" s="1"/>
  <c r="Q4464" i="1"/>
  <c r="R4464" i="1" s="1"/>
  <c r="Q4469" i="1"/>
  <c r="R4469" i="1" s="1"/>
  <c r="Q4341" i="1"/>
  <c r="R4341" i="1" s="1"/>
  <c r="Q4305" i="1"/>
  <c r="R4305" i="1" s="1"/>
  <c r="Q4502" i="1"/>
  <c r="R4502" i="1" s="1"/>
  <c r="Q4395" i="1"/>
  <c r="R4395" i="1" s="1"/>
  <c r="Q4382" i="1"/>
  <c r="R4382" i="1" s="1"/>
  <c r="Q4381" i="1"/>
  <c r="R4381" i="1" s="1"/>
  <c r="Q4577" i="1"/>
  <c r="R4577" i="1" s="1"/>
  <c r="Q4441" i="1"/>
  <c r="R4441" i="1" s="1"/>
  <c r="Q4369" i="1"/>
  <c r="R4369" i="1" s="1"/>
  <c r="Q4506" i="1"/>
  <c r="R4506" i="1" s="1"/>
  <c r="Q4482" i="1"/>
  <c r="R4482" i="1" s="1"/>
  <c r="Q4379" i="1"/>
  <c r="R4379" i="1" s="1"/>
  <c r="Q4495" i="1"/>
  <c r="R4495" i="1" s="1"/>
  <c r="Q4549" i="1"/>
  <c r="R4549" i="1" s="1"/>
  <c r="Q4333" i="1"/>
  <c r="R4333" i="1" s="1"/>
  <c r="Q4357" i="1"/>
  <c r="R4357" i="1" s="1"/>
  <c r="Q4483" i="1"/>
  <c r="R4483" i="1" s="1"/>
  <c r="Q4334" i="1"/>
  <c r="R4334" i="1" s="1"/>
  <c r="Q4479" i="1"/>
  <c r="R4479" i="1" s="1"/>
  <c r="Q4467" i="1"/>
  <c r="R4467" i="1" s="1"/>
  <c r="Q4327" i="1"/>
  <c r="R4327" i="1" s="1"/>
  <c r="Q4501" i="1"/>
  <c r="R4501" i="1" s="1"/>
  <c r="Q4319" i="1"/>
  <c r="R4319" i="1" s="1"/>
  <c r="Q4414" i="1"/>
  <c r="R4414" i="1" s="1"/>
  <c r="Q4471" i="1"/>
  <c r="R4471" i="1" s="1"/>
  <c r="Q4439" i="1"/>
  <c r="R4439" i="1" s="1"/>
  <c r="Q4378" i="1"/>
  <c r="R4378" i="1" s="1"/>
  <c r="Q4447" i="1"/>
  <c r="R4447" i="1" s="1"/>
  <c r="Q4462" i="1"/>
  <c r="R4462" i="1" s="1"/>
  <c r="Q4423" i="1"/>
  <c r="R4423" i="1" s="1"/>
  <c r="Q4430" i="1"/>
  <c r="R4430" i="1" s="1"/>
  <c r="Q4451" i="1"/>
  <c r="R4451" i="1" s="1"/>
  <c r="Q4315" i="1"/>
  <c r="R4315" i="1" s="1"/>
  <c r="Q4408" i="1"/>
  <c r="R4408" i="1" s="1"/>
  <c r="Q4545" i="1"/>
  <c r="R4545" i="1" s="1"/>
  <c r="Q4358" i="1"/>
  <c r="R4358" i="1" s="1"/>
  <c r="Q4488" i="1"/>
  <c r="R4488" i="1" s="1"/>
  <c r="Q4473" i="1"/>
  <c r="R4473" i="1" s="1"/>
  <c r="Q4457" i="1"/>
  <c r="R4457" i="1" s="1"/>
  <c r="Q4437" i="1"/>
  <c r="R4437" i="1" s="1"/>
  <c r="Q4511" i="1"/>
  <c r="R4511" i="1" s="1"/>
  <c r="Q4280" i="1"/>
  <c r="R4280" i="1" s="1"/>
  <c r="Q4388" i="1"/>
  <c r="R4388" i="1" s="1"/>
  <c r="Q4306" i="1"/>
  <c r="R4306" i="1" s="1"/>
  <c r="Q4547" i="1"/>
  <c r="R4547" i="1" s="1"/>
  <c r="Q4377" i="1"/>
  <c r="R4377" i="1" s="1"/>
  <c r="Q4526" i="1"/>
  <c r="R4526" i="1" s="1"/>
  <c r="Q4489" i="1"/>
  <c r="R4489" i="1" s="1"/>
  <c r="Q4356" i="1"/>
  <c r="R4356" i="1" s="1"/>
  <c r="Q4481" i="1"/>
  <c r="R4481" i="1" s="1"/>
  <c r="Q4516" i="1"/>
  <c r="R4516" i="1" s="1"/>
  <c r="Q4350" i="1"/>
  <c r="R4350" i="1" s="1"/>
  <c r="Q4346" i="1"/>
  <c r="R4346" i="1" s="1"/>
  <c r="Q4454" i="1"/>
  <c r="R4454" i="1" s="1"/>
  <c r="Q4368" i="1"/>
  <c r="R4368" i="1" s="1"/>
  <c r="Q4277" i="1"/>
  <c r="R4277" i="1" s="1"/>
  <c r="Q4486" i="1"/>
  <c r="R4486" i="1" s="1"/>
  <c r="Q8485" i="1"/>
  <c r="R8485" i="1" s="1"/>
  <c r="Q8512" i="1"/>
  <c r="R8512" i="1" s="1"/>
  <c r="Q8413" i="1"/>
  <c r="R8413" i="1" s="1"/>
  <c r="Q8398" i="1"/>
  <c r="R8398" i="1" s="1"/>
  <c r="Q8417" i="1"/>
  <c r="R8417" i="1" s="1"/>
  <c r="Q8394" i="1"/>
  <c r="R8394" i="1" s="1"/>
  <c r="Q8426" i="1"/>
  <c r="R8426" i="1" s="1"/>
  <c r="Q8441" i="1"/>
  <c r="R8441" i="1" s="1"/>
  <c r="Q8488" i="1"/>
  <c r="R8488" i="1" s="1"/>
  <c r="Q8436" i="1"/>
  <c r="R8436" i="1" s="1"/>
  <c r="Q8349" i="1"/>
  <c r="R8349" i="1" s="1"/>
  <c r="Q8348" i="1"/>
  <c r="R8348" i="1" s="1"/>
  <c r="Q8359" i="1"/>
  <c r="R8359" i="1" s="1"/>
  <c r="Q8482" i="1"/>
  <c r="R8482" i="1" s="1"/>
  <c r="Q8414" i="1"/>
  <c r="R8414" i="1" s="1"/>
  <c r="Q8355" i="1"/>
  <c r="R8355" i="1" s="1"/>
  <c r="Q8523" i="1"/>
  <c r="R8523" i="1" s="1"/>
  <c r="Q8430" i="1"/>
  <c r="R8430" i="1" s="1"/>
  <c r="Q8505" i="1"/>
  <c r="R8505" i="1" s="1"/>
  <c r="Q8528" i="1"/>
  <c r="R8528" i="1" s="1"/>
  <c r="Q8444" i="1"/>
  <c r="R8444" i="1" s="1"/>
  <c r="Q8431" i="1"/>
  <c r="R8431" i="1" s="1"/>
  <c r="Q8478" i="1"/>
  <c r="R8478" i="1" s="1"/>
  <c r="Q8524" i="1"/>
  <c r="R8524" i="1" s="1"/>
  <c r="Q8325" i="1"/>
  <c r="R8325" i="1" s="1"/>
  <c r="Q8340" i="1"/>
  <c r="R8340" i="1" s="1"/>
  <c r="Q8481" i="1"/>
  <c r="R8481" i="1" s="1"/>
  <c r="Q8402" i="1"/>
  <c r="R8402" i="1" s="1"/>
  <c r="Q8343" i="1"/>
  <c r="R8343" i="1" s="1"/>
  <c r="Q8294" i="1"/>
  <c r="R8294" i="1" s="1"/>
  <c r="Q8390" i="1"/>
  <c r="R8390" i="1" s="1"/>
  <c r="Q8338" i="1"/>
  <c r="R8338" i="1" s="1"/>
  <c r="Q8531" i="1"/>
  <c r="R8531" i="1" s="1"/>
  <c r="Q8416" i="1"/>
  <c r="R8416" i="1" s="1"/>
  <c r="Q8379" i="1"/>
  <c r="R8379" i="1" s="1"/>
  <c r="Q8299" i="1"/>
  <c r="R8299" i="1" s="1"/>
  <c r="Q8495" i="1"/>
  <c r="R8495" i="1" s="1"/>
  <c r="Q8382" i="1"/>
  <c r="R8382" i="1" s="1"/>
  <c r="Q8315" i="1"/>
  <c r="R8315" i="1" s="1"/>
  <c r="Q8464" i="1"/>
  <c r="R8464" i="1" s="1"/>
  <c r="Q161" i="1"/>
  <c r="R161" i="1" s="1"/>
  <c r="Q399" i="1"/>
  <c r="R399" i="1" s="1"/>
  <c r="Q181" i="1"/>
  <c r="R181" i="1" s="1"/>
  <c r="Q301" i="1"/>
  <c r="R301" i="1" s="1"/>
  <c r="Q215" i="1"/>
  <c r="R215" i="1" s="1"/>
  <c r="Q379" i="1"/>
  <c r="R379" i="1" s="1"/>
  <c r="Q219" i="1"/>
  <c r="R219" i="1" s="1"/>
  <c r="Q99" i="1"/>
  <c r="R99" i="1" s="1"/>
  <c r="Q33" i="1"/>
  <c r="R33" i="1" s="1"/>
  <c r="Q394" i="1"/>
  <c r="R394" i="1" s="1"/>
  <c r="Q311" i="1"/>
  <c r="R311" i="1" s="1"/>
  <c r="Q221" i="1"/>
  <c r="R221" i="1" s="1"/>
  <c r="Q274" i="1"/>
  <c r="R274" i="1" s="1"/>
  <c r="Q244" i="1"/>
  <c r="R244" i="1" s="1"/>
  <c r="Q276" i="1"/>
  <c r="R276" i="1" s="1"/>
  <c r="Q240" i="1"/>
  <c r="R240" i="1" s="1"/>
  <c r="Q239" i="1"/>
  <c r="R239" i="1" s="1"/>
  <c r="Q134" i="1"/>
  <c r="R134" i="1" s="1"/>
  <c r="Q419" i="1"/>
  <c r="R419" i="1" s="1"/>
  <c r="Q149" i="1"/>
  <c r="R149" i="1" s="1"/>
  <c r="Q10" i="1"/>
  <c r="R10" i="1" s="1"/>
  <c r="Q148" i="1"/>
  <c r="R148" i="1" s="1"/>
  <c r="Q344" i="1"/>
  <c r="R344" i="1" s="1"/>
  <c r="Q290" i="1"/>
  <c r="R290" i="1" s="1"/>
  <c r="Q69" i="1"/>
  <c r="R69" i="1" s="1"/>
  <c r="Q137" i="1"/>
  <c r="R137" i="1" s="1"/>
  <c r="Q105" i="1"/>
  <c r="R105" i="1" s="1"/>
  <c r="Q413" i="1"/>
  <c r="R413" i="1" s="1"/>
  <c r="Q75" i="1"/>
  <c r="R75" i="1" s="1"/>
  <c r="Q132" i="1"/>
  <c r="R132" i="1" s="1"/>
  <c r="Q270" i="1"/>
  <c r="R270" i="1" s="1"/>
  <c r="Q234" i="1"/>
  <c r="R234" i="1" s="1"/>
  <c r="Q361" i="1"/>
  <c r="R361" i="1" s="1"/>
  <c r="Q158" i="1"/>
  <c r="R158" i="1" s="1"/>
  <c r="Q329" i="1"/>
  <c r="R329" i="1" s="1"/>
  <c r="Q238" i="1"/>
  <c r="R238" i="1" s="1"/>
  <c r="Q245" i="1"/>
  <c r="R245" i="1" s="1"/>
  <c r="Q35" i="1"/>
  <c r="R35" i="1" s="1"/>
  <c r="Q31" i="1"/>
  <c r="R31" i="1" s="1"/>
  <c r="Q423" i="1"/>
  <c r="R423" i="1" s="1"/>
  <c r="Q348" i="1"/>
  <c r="R348" i="1" s="1"/>
  <c r="Q421" i="1"/>
  <c r="R421" i="1" s="1"/>
  <c r="Q196" i="1"/>
  <c r="R196" i="1" s="1"/>
  <c r="Q22" i="1"/>
  <c r="R22" i="1" s="1"/>
  <c r="Q16" i="1"/>
  <c r="R16" i="1" s="1"/>
  <c r="Q42" i="1"/>
  <c r="R42" i="1" s="1"/>
  <c r="Q366" i="1"/>
  <c r="R366" i="1" s="1"/>
  <c r="Q360" i="1"/>
  <c r="R360" i="1" s="1"/>
  <c r="Q7386" i="1"/>
  <c r="R7386" i="1" s="1"/>
  <c r="Q6642" i="1"/>
  <c r="R6642" i="1" s="1"/>
  <c r="Q6618" i="1"/>
  <c r="R6618" i="1" s="1"/>
  <c r="Q6635" i="1"/>
  <c r="R6635" i="1" s="1"/>
  <c r="Q6584" i="1"/>
  <c r="R6584" i="1" s="1"/>
  <c r="Q7298" i="1"/>
  <c r="R7298" i="1" s="1"/>
  <c r="Q6997" i="1"/>
  <c r="R6997" i="1" s="1"/>
  <c r="Q7470" i="1"/>
  <c r="R7470" i="1" s="1"/>
  <c r="Q6844" i="1"/>
  <c r="R6844" i="1" s="1"/>
  <c r="Q6617" i="1"/>
  <c r="R6617" i="1" s="1"/>
  <c r="Q7093" i="1"/>
  <c r="R7093" i="1" s="1"/>
  <c r="Q7354" i="1"/>
  <c r="R7354" i="1" s="1"/>
  <c r="Q6830" i="1"/>
  <c r="R6830" i="1" s="1"/>
  <c r="Q6639" i="1"/>
  <c r="R6639" i="1" s="1"/>
  <c r="Q6576" i="1"/>
  <c r="R6576" i="1" s="1"/>
  <c r="Q7201" i="1"/>
  <c r="R7201" i="1" s="1"/>
  <c r="Q6929" i="1"/>
  <c r="R6929" i="1" s="1"/>
  <c r="Q7086" i="1"/>
  <c r="R7086" i="1" s="1"/>
  <c r="Q7440" i="1"/>
  <c r="R7440" i="1" s="1"/>
  <c r="Q7121" i="1"/>
  <c r="R7121" i="1" s="1"/>
  <c r="Q6685" i="1"/>
  <c r="R6685" i="1" s="1"/>
  <c r="Q7044" i="1"/>
  <c r="R7044" i="1" s="1"/>
  <c r="Q6666" i="1"/>
  <c r="R6666" i="1" s="1"/>
  <c r="Q6580" i="1"/>
  <c r="R6580" i="1" s="1"/>
  <c r="Q6805" i="1"/>
  <c r="R6805" i="1" s="1"/>
  <c r="Q6786" i="1"/>
  <c r="R6786" i="1" s="1"/>
  <c r="Q6687" i="1"/>
  <c r="R6687" i="1" s="1"/>
  <c r="Q6947" i="1"/>
  <c r="R6947" i="1" s="1"/>
  <c r="Q7182" i="1"/>
  <c r="R7182" i="1" s="1"/>
  <c r="Q7335" i="1"/>
  <c r="R7335" i="1" s="1"/>
  <c r="Q6795" i="1"/>
  <c r="R6795" i="1" s="1"/>
  <c r="Q7375" i="1"/>
  <c r="R7375" i="1" s="1"/>
  <c r="Q6909" i="1"/>
  <c r="R6909" i="1" s="1"/>
  <c r="Q6623" i="1"/>
  <c r="R6623" i="1" s="1"/>
  <c r="Q6996" i="1"/>
  <c r="R6996" i="1" s="1"/>
  <c r="Q6971" i="1"/>
  <c r="R6971" i="1" s="1"/>
  <c r="Q6959" i="1"/>
  <c r="R6959" i="1" s="1"/>
  <c r="Q7124" i="1"/>
  <c r="R7124" i="1" s="1"/>
  <c r="Q7014" i="1"/>
  <c r="R7014" i="1" s="1"/>
  <c r="Q6579" i="1"/>
  <c r="R6579" i="1" s="1"/>
  <c r="Q7552" i="1"/>
  <c r="R7552" i="1" s="1"/>
  <c r="Q7446" i="1"/>
  <c r="R7446" i="1" s="1"/>
  <c r="Q6874" i="1"/>
  <c r="R6874" i="1" s="1"/>
  <c r="Q7458" i="1"/>
  <c r="R7458" i="1" s="1"/>
  <c r="Q7542" i="1"/>
  <c r="R7542" i="1" s="1"/>
  <c r="Q7027" i="1"/>
  <c r="R7027" i="1" s="1"/>
  <c r="Q6636" i="1"/>
  <c r="R6636" i="1" s="1"/>
  <c r="Q6765" i="1"/>
  <c r="R6765" i="1" s="1"/>
  <c r="Q6819" i="1"/>
  <c r="R6819" i="1" s="1"/>
  <c r="Q7255" i="1"/>
  <c r="R7255" i="1" s="1"/>
  <c r="Q7352" i="1"/>
  <c r="R7352" i="1" s="1"/>
  <c r="Q7107" i="1"/>
  <c r="R7107" i="1" s="1"/>
  <c r="Q6981" i="1"/>
  <c r="R6981" i="1" s="1"/>
  <c r="Q7476" i="1"/>
  <c r="R7476" i="1" s="1"/>
  <c r="Q6836" i="1"/>
  <c r="R6836" i="1" s="1"/>
  <c r="Q7413" i="1"/>
  <c r="R7413" i="1" s="1"/>
  <c r="Q7195" i="1"/>
  <c r="R7195" i="1" s="1"/>
  <c r="Q7136" i="1"/>
  <c r="R7136" i="1" s="1"/>
  <c r="Q7372" i="1"/>
  <c r="R7372" i="1" s="1"/>
  <c r="Q7305" i="1"/>
  <c r="R7305" i="1" s="1"/>
  <c r="Q6694" i="1"/>
  <c r="R6694" i="1" s="1"/>
  <c r="Q7199" i="1"/>
  <c r="R7199" i="1" s="1"/>
  <c r="Q7546" i="1"/>
  <c r="R7546" i="1" s="1"/>
  <c r="Q7488" i="1"/>
  <c r="R7488" i="1" s="1"/>
  <c r="Q6583" i="1"/>
  <c r="R6583" i="1" s="1"/>
  <c r="Q6577" i="1"/>
  <c r="R6577" i="1" s="1"/>
  <c r="Q6919" i="1"/>
  <c r="R6919" i="1" s="1"/>
  <c r="Q7379" i="1"/>
  <c r="R7379" i="1" s="1"/>
  <c r="Q6806" i="1"/>
  <c r="R6806" i="1" s="1"/>
  <c r="Q7490" i="1"/>
  <c r="R7490" i="1"/>
  <c r="Q6655" i="1"/>
  <c r="R6655" i="1" s="1"/>
  <c r="Q6958" i="1"/>
  <c r="R6958" i="1" s="1"/>
  <c r="Q7170" i="1"/>
  <c r="R7170" i="1" s="1"/>
  <c r="Q7197" i="1"/>
  <c r="R7197" i="1" s="1"/>
  <c r="Q6859" i="1"/>
  <c r="R6859" i="1" s="1"/>
  <c r="Q6770" i="1"/>
  <c r="R6770" i="1" s="1"/>
  <c r="Q6827" i="1"/>
  <c r="R6827" i="1" s="1"/>
  <c r="Q7015" i="1"/>
  <c r="R7015" i="1" s="1"/>
  <c r="Q7174" i="1"/>
  <c r="R7174" i="1" s="1"/>
  <c r="Q6950" i="1"/>
  <c r="R6950" i="1" s="1"/>
  <c r="Q7364" i="1"/>
  <c r="R7364" i="1" s="1"/>
  <c r="Q6984" i="1"/>
  <c r="R6984" i="1" s="1"/>
  <c r="Q6916" i="1"/>
  <c r="R6916" i="1" s="1"/>
  <c r="Q6567" i="1"/>
  <c r="R6567" i="1" s="1"/>
  <c r="Q7485" i="1"/>
  <c r="R7485" i="1" s="1"/>
  <c r="Q6722" i="1"/>
  <c r="R6722" i="1" s="1"/>
  <c r="Q6605" i="1"/>
  <c r="R6605" i="1" s="1"/>
  <c r="Q7084" i="1"/>
  <c r="R7084" i="1" s="1"/>
  <c r="Q7518" i="1"/>
  <c r="R7518" i="1" s="1"/>
  <c r="Q7269" i="1"/>
  <c r="R7269" i="1" s="1"/>
  <c r="Q7306" i="1"/>
  <c r="R7306" i="1" s="1"/>
  <c r="Q7144" i="1"/>
  <c r="R7144" i="1" s="1"/>
  <c r="Q7481" i="1"/>
  <c r="R7481" i="1" s="1"/>
  <c r="Q6726" i="1"/>
  <c r="R6726" i="1" s="1"/>
  <c r="Q7103" i="1"/>
  <c r="R7103" i="1" s="1"/>
  <c r="Q7277" i="1"/>
  <c r="R7277" i="1" s="1"/>
  <c r="Q7438" i="1"/>
  <c r="R7438" i="1" s="1"/>
  <c r="Q7506" i="1"/>
  <c r="R7506" i="1" s="1"/>
  <c r="Q6895" i="1"/>
  <c r="R6895" i="1" s="1"/>
  <c r="Q7326" i="1"/>
  <c r="R7326" i="1" s="1"/>
  <c r="Q7007" i="1"/>
  <c r="R7007" i="1" s="1"/>
  <c r="Q6569" i="1"/>
  <c r="R6569" i="1" s="1"/>
  <c r="Q6713" i="1"/>
  <c r="R6713" i="1" s="1"/>
  <c r="Q7429" i="1"/>
  <c r="R7429" i="1" s="1"/>
  <c r="Q7565" i="1"/>
  <c r="R7565" i="1" s="1"/>
  <c r="Q7235" i="1"/>
  <c r="R7235" i="1" s="1"/>
  <c r="Q7128" i="1"/>
  <c r="R7128" i="1" s="1"/>
  <c r="Q7431" i="1"/>
  <c r="R7431" i="1" s="1"/>
  <c r="Q7185" i="1"/>
  <c r="R7185" i="1" s="1"/>
  <c r="Q6575" i="1"/>
  <c r="R6575" i="1" s="1"/>
  <c r="Q7516" i="1"/>
  <c r="R7516" i="1" s="1"/>
  <c r="Q6769" i="1"/>
  <c r="R6769" i="1" s="1"/>
  <c r="Q7551" i="1"/>
  <c r="R7551" i="1" s="1"/>
  <c r="Q7549" i="1"/>
  <c r="R7549" i="1" s="1"/>
  <c r="Q6772" i="1"/>
  <c r="R6772" i="1" s="1"/>
  <c r="R7480" i="1"/>
  <c r="Q6900" i="1"/>
  <c r="R6900" i="1" s="1"/>
  <c r="Q7163" i="1"/>
  <c r="R7163" i="1" s="1"/>
  <c r="Q6719" i="1"/>
  <c r="R6719" i="1" s="1"/>
  <c r="Q6796" i="1"/>
  <c r="R6796" i="1" s="1"/>
  <c r="Q7501" i="1"/>
  <c r="R7501" i="1" s="1"/>
  <c r="Q6518" i="1"/>
  <c r="R6518" i="1" s="1"/>
  <c r="Q6541" i="1"/>
  <c r="R6541" i="1" s="1"/>
  <c r="Q6510" i="1"/>
  <c r="R6510" i="1" s="1"/>
  <c r="Q6547" i="1"/>
  <c r="R6547" i="1" s="1"/>
  <c r="Q6520" i="1"/>
  <c r="R6520" i="1" s="1"/>
  <c r="Q6529" i="1"/>
  <c r="R6529" i="1" s="1"/>
  <c r="Q6505" i="1"/>
  <c r="R6505" i="1" s="1"/>
  <c r="Q6476" i="1"/>
  <c r="R6476" i="1" s="1"/>
  <c r="Q6461" i="1"/>
  <c r="R6461" i="1" s="1"/>
  <c r="Q6450" i="1"/>
  <c r="R6450" i="1" s="1"/>
  <c r="Q6532" i="1"/>
  <c r="R6532" i="1" s="1"/>
  <c r="Q6560" i="1"/>
  <c r="R6560" i="1" s="1"/>
  <c r="Q6495" i="1"/>
  <c r="R6495" i="1" s="1"/>
  <c r="Q6561" i="1"/>
  <c r="R6561" i="1" s="1"/>
  <c r="M4597" i="1"/>
  <c r="Q4597" i="1" s="1"/>
  <c r="R4597" i="1" s="1"/>
  <c r="M4648" i="1"/>
  <c r="Q4648" i="1" s="1"/>
  <c r="R4648" i="1" s="1"/>
  <c r="M4690" i="1"/>
  <c r="Q4690" i="1" s="1"/>
  <c r="R4690" i="1" s="1"/>
  <c r="M4679" i="1"/>
  <c r="Q4679" i="1" s="1"/>
  <c r="R4679" i="1" s="1"/>
  <c r="M4665" i="1"/>
  <c r="Q4665" i="1" s="1"/>
  <c r="R4665" i="1" s="1"/>
  <c r="M4649" i="1"/>
  <c r="Q4649" i="1" s="1"/>
  <c r="R4649" i="1" s="1"/>
  <c r="M4698" i="1"/>
  <c r="Q4698" i="1" s="1"/>
  <c r="R4698" i="1" s="1"/>
  <c r="M4589" i="1"/>
  <c r="Q4589" i="1" s="1"/>
  <c r="R4589" i="1" s="1"/>
  <c r="M4633" i="1"/>
  <c r="Q4633" i="1" s="1"/>
  <c r="R4633" i="1" s="1"/>
  <c r="M4630" i="1"/>
  <c r="Q4630" i="1" s="1"/>
  <c r="R4630" i="1" s="1"/>
  <c r="M4688" i="1"/>
  <c r="Q4688" i="1" s="1"/>
  <c r="R4688" i="1" s="1"/>
  <c r="M4637" i="1"/>
  <c r="Q4637" i="1" s="1"/>
  <c r="R4637" i="1" s="1"/>
  <c r="M4634" i="1"/>
  <c r="Q4634" i="1" s="1"/>
  <c r="R4634" i="1" s="1"/>
  <c r="M4611" i="1"/>
  <c r="Q4611" i="1" s="1"/>
  <c r="R4611" i="1" s="1"/>
  <c r="M4656" i="1"/>
  <c r="Q4656" i="1" s="1"/>
  <c r="R4656" i="1" s="1"/>
  <c r="M4696" i="1"/>
  <c r="Q4696" i="1" s="1"/>
  <c r="R4696" i="1" s="1"/>
  <c r="M4681" i="1"/>
  <c r="Q4681" i="1" s="1"/>
  <c r="R4681" i="1" s="1"/>
  <c r="M4704" i="1"/>
  <c r="Q4704" i="1" s="1"/>
  <c r="R4704" i="1" s="1"/>
  <c r="M4670" i="1"/>
  <c r="Q4670" i="1" s="1"/>
  <c r="R4670" i="1" s="1"/>
  <c r="M4602" i="1"/>
  <c r="Q4602" i="1" s="1"/>
  <c r="R4602" i="1" s="1"/>
  <c r="M4622" i="1"/>
  <c r="Q4622" i="1" s="1"/>
  <c r="R4622" i="1" s="1"/>
  <c r="M4610" i="1"/>
  <c r="Q4610" i="1" s="1"/>
  <c r="R4610" i="1" s="1"/>
  <c r="M4638" i="1"/>
  <c r="Q4638" i="1" s="1"/>
  <c r="R4638" i="1" s="1"/>
  <c r="M4640" i="1"/>
  <c r="Q4640" i="1" s="1"/>
  <c r="R4640" i="1" s="1"/>
  <c r="M4645" i="1"/>
  <c r="Q4645" i="1" s="1"/>
  <c r="R4645" i="1" s="1"/>
  <c r="M4631" i="1"/>
  <c r="Q4631" i="1" s="1"/>
  <c r="R4631" i="1" s="1"/>
  <c r="M4636" i="1"/>
  <c r="Q4636" i="1" s="1"/>
  <c r="R4636" i="1" s="1"/>
  <c r="M4627" i="1"/>
  <c r="Q4627" i="1" s="1"/>
  <c r="R4627" i="1" s="1"/>
  <c r="M4662" i="1"/>
  <c r="Q4662" i="1" s="1"/>
  <c r="R4662" i="1" s="1"/>
  <c r="M4711" i="1"/>
  <c r="Q4711" i="1" s="1"/>
  <c r="R4711" i="1" s="1"/>
  <c r="M4642" i="1"/>
  <c r="Q4642" i="1" s="1"/>
  <c r="R4642" i="1" s="1"/>
  <c r="M4647" i="1"/>
  <c r="Q4647" i="1" s="1"/>
  <c r="R4647" i="1" s="1"/>
  <c r="M4703" i="1"/>
  <c r="Q4703" i="1" s="1"/>
  <c r="R4703" i="1" s="1"/>
  <c r="M4710" i="1"/>
  <c r="Q4710" i="1" s="1"/>
  <c r="R4710" i="1" s="1"/>
  <c r="M4644" i="1"/>
  <c r="Q4644" i="1" s="1"/>
  <c r="R4644" i="1" s="1"/>
  <c r="M4604" i="1"/>
  <c r="Q4604" i="1" s="1"/>
  <c r="R4604" i="1" s="1"/>
  <c r="M4618" i="1"/>
  <c r="Q4618" i="1" s="1"/>
  <c r="R4618" i="1" s="1"/>
  <c r="M4607" i="1"/>
  <c r="Q4607" i="1" s="1"/>
  <c r="R4607" i="1" s="1"/>
  <c r="M4689" i="1"/>
  <c r="Q4689" i="1" s="1"/>
  <c r="R4689" i="1" s="1"/>
  <c r="M4687" i="1"/>
  <c r="Q4687" i="1" s="1"/>
  <c r="R4687" i="1" s="1"/>
  <c r="M4683" i="1"/>
  <c r="Q4683" i="1" s="1"/>
  <c r="R4683" i="1" s="1"/>
  <c r="M4598" i="1"/>
  <c r="Q4598" i="1" s="1"/>
  <c r="R4598" i="1" s="1"/>
  <c r="M4686" i="1"/>
  <c r="Q4686" i="1" s="1"/>
  <c r="R4686" i="1" s="1"/>
  <c r="M4646" i="1"/>
  <c r="Q4646" i="1" s="1"/>
  <c r="R4646" i="1" s="1"/>
  <c r="M4593" i="1"/>
  <c r="Q4593" i="1" s="1"/>
  <c r="R4593" i="1" s="1"/>
  <c r="M4669" i="1"/>
  <c r="Q4669" i="1" s="1"/>
  <c r="R4669" i="1" s="1"/>
  <c r="M4621" i="1"/>
  <c r="Q4621" i="1" s="1"/>
  <c r="R4621" i="1" s="1"/>
  <c r="M4655" i="1"/>
  <c r="Q4655" i="1" s="1"/>
  <c r="R4655" i="1" s="1"/>
  <c r="M4661" i="1"/>
  <c r="Q4661" i="1" s="1"/>
  <c r="R4661" i="1" s="1"/>
  <c r="M4587" i="1"/>
  <c r="Q4587" i="1" s="1"/>
  <c r="R4587" i="1" s="1"/>
  <c r="M4674" i="1"/>
  <c r="Q4674" i="1" s="1"/>
  <c r="R4674" i="1" s="1"/>
  <c r="M4702" i="1"/>
  <c r="Q4702" i="1" s="1"/>
  <c r="R4702" i="1" s="1"/>
  <c r="M4709" i="1"/>
  <c r="Q4709" i="1" s="1"/>
  <c r="R4709" i="1" s="1"/>
  <c r="M4675" i="1"/>
  <c r="Q4675" i="1" s="1"/>
  <c r="R4675" i="1" s="1"/>
  <c r="M4588" i="1"/>
  <c r="Q4588" i="1" s="1"/>
  <c r="R4588" i="1" s="1"/>
  <c r="M4626" i="1"/>
  <c r="Q4626" i="1" s="1"/>
  <c r="R4626" i="1" s="1"/>
  <c r="M4590" i="1"/>
  <c r="Q4590" i="1" s="1"/>
  <c r="R4590" i="1" s="1"/>
  <c r="M4685" i="1"/>
  <c r="Q4685" i="1" s="1"/>
  <c r="R4685" i="1" s="1"/>
  <c r="M4684" i="1"/>
  <c r="Q4684" i="1" s="1"/>
  <c r="R4684" i="1" s="1"/>
  <c r="M4625" i="1"/>
  <c r="Q4625" i="1" s="1"/>
  <c r="R4625" i="1" s="1"/>
  <c r="M4599" i="1"/>
  <c r="Q4599" i="1" s="1"/>
  <c r="R4599" i="1" s="1"/>
  <c r="M4608" i="1"/>
  <c r="Q4608" i="1" s="1"/>
  <c r="R4608" i="1" s="1"/>
  <c r="M4657" i="1"/>
  <c r="Q4657" i="1" s="1"/>
  <c r="R4657" i="1" s="1"/>
  <c r="M4678" i="1"/>
  <c r="Q4678" i="1" s="1"/>
  <c r="R4678" i="1" s="1"/>
  <c r="M4595" i="1"/>
  <c r="Q4595" i="1" s="1"/>
  <c r="R4595" i="1" s="1"/>
  <c r="M4641" i="1"/>
  <c r="Q4641" i="1" s="1"/>
  <c r="R4641" i="1" s="1"/>
  <c r="M4614" i="1"/>
  <c r="Q4614" i="1" s="1"/>
  <c r="R4614" i="1" s="1"/>
  <c r="M4694" i="1"/>
  <c r="Q4694" i="1" s="1"/>
  <c r="R4694" i="1" s="1"/>
  <c r="M4660" i="1"/>
  <c r="Q4660" i="1" s="1"/>
  <c r="R4660" i="1" s="1"/>
  <c r="M4594" i="1"/>
  <c r="Q4594" i="1" s="1"/>
  <c r="R4594" i="1" s="1"/>
  <c r="M4586" i="1"/>
  <c r="Q4586" i="1" s="1"/>
  <c r="R4586" i="1" s="1"/>
  <c r="M4659" i="1"/>
  <c r="Q4659" i="1" s="1"/>
  <c r="R4659" i="1" s="1"/>
  <c r="M4673" i="1"/>
  <c r="Q4673" i="1" s="1"/>
  <c r="R4673" i="1" s="1"/>
  <c r="M4677" i="1"/>
  <c r="Q4677" i="1" s="1"/>
  <c r="R4677" i="1" s="1"/>
  <c r="M4658" i="1"/>
  <c r="Q4658" i="1" s="1"/>
  <c r="R4658" i="1" s="1"/>
  <c r="M4700" i="1"/>
  <c r="Q4700" i="1" s="1"/>
  <c r="R4700" i="1" s="1"/>
  <c r="M4623" i="1"/>
  <c r="Q4623" i="1" s="1"/>
  <c r="R4623" i="1" s="1"/>
  <c r="M4682" i="1"/>
  <c r="Q4682" i="1" s="1"/>
  <c r="R4682" i="1" s="1"/>
  <c r="M4643" i="1"/>
  <c r="Q4643" i="1" s="1"/>
  <c r="R4643" i="1" s="1"/>
  <c r="M4654" i="1"/>
  <c r="Q4654" i="1" s="1"/>
  <c r="R4654" i="1" s="1"/>
  <c r="M4616" i="1"/>
  <c r="Q4616" i="1" s="1"/>
  <c r="R4616" i="1" s="1"/>
  <c r="M4613" i="1"/>
  <c r="Q4613" i="1" s="1"/>
  <c r="R4613" i="1" s="1"/>
  <c r="M4695" i="1"/>
  <c r="Q4695" i="1" s="1"/>
  <c r="R4695" i="1" s="1"/>
  <c r="M4601" i="1"/>
  <c r="Q4601" i="1" s="1"/>
  <c r="R4601" i="1" s="1"/>
  <c r="M4624" i="1"/>
  <c r="Q4624" i="1" s="1"/>
  <c r="R4624" i="1" s="1"/>
  <c r="M4620" i="1"/>
  <c r="Q4620" i="1" s="1"/>
  <c r="R4620" i="1" s="1"/>
  <c r="M4663" i="1"/>
  <c r="Q4663" i="1" s="1"/>
  <c r="R4663" i="1" s="1"/>
  <c r="M4605" i="1"/>
  <c r="Q4605" i="1" s="1"/>
  <c r="R4605" i="1" s="1"/>
  <c r="M4701" i="1"/>
  <c r="Q4701" i="1" s="1"/>
  <c r="R4701" i="1" s="1"/>
  <c r="M4632" i="1"/>
  <c r="Q4632" i="1" s="1"/>
  <c r="R4632" i="1" s="1"/>
  <c r="M4617" i="1"/>
  <c r="Q4617" i="1" s="1"/>
  <c r="R4617" i="1" s="1"/>
  <c r="M4668" i="1"/>
  <c r="Q4668" i="1" s="1"/>
  <c r="R4668" i="1" s="1"/>
  <c r="M4708" i="1"/>
  <c r="Q4708" i="1" s="1"/>
  <c r="R4708" i="1" s="1"/>
  <c r="M4652" i="1"/>
  <c r="Q4652" i="1" s="1"/>
  <c r="R4652" i="1" s="1"/>
  <c r="M4603" i="1"/>
  <c r="Q4603" i="1" s="1"/>
  <c r="R4603" i="1" s="1"/>
  <c r="M4676" i="1"/>
  <c r="Q4676" i="1" s="1"/>
  <c r="R4676" i="1" s="1"/>
  <c r="M4651" i="1"/>
  <c r="Q4651" i="1" s="1"/>
  <c r="R4651" i="1" s="1"/>
  <c r="M4667" i="1"/>
  <c r="Q4667" i="1" s="1"/>
  <c r="R4667" i="1" s="1"/>
  <c r="M4600" i="1"/>
  <c r="Q4600" i="1" s="1"/>
  <c r="R4600" i="1" s="1"/>
  <c r="M4705" i="1"/>
  <c r="Q4705" i="1" s="1"/>
  <c r="R4705" i="1" s="1"/>
  <c r="M4635" i="1"/>
  <c r="Q4635" i="1" s="1"/>
  <c r="R4635" i="1" s="1"/>
  <c r="M4585" i="1"/>
  <c r="Q4585" i="1" s="1"/>
  <c r="R4585" i="1" s="1"/>
  <c r="M4693" i="1"/>
  <c r="Q4693" i="1" s="1"/>
  <c r="R4693" i="1" s="1"/>
  <c r="M4680" i="1"/>
  <c r="Q4680" i="1" s="1"/>
  <c r="R4680" i="1" s="1"/>
  <c r="M4615" i="1"/>
  <c r="Q4615" i="1" s="1"/>
  <c r="R4615" i="1" s="1"/>
  <c r="M4629" i="1"/>
  <c r="Q4629" i="1" s="1"/>
  <c r="R4629" i="1" s="1"/>
  <c r="M4619" i="1"/>
  <c r="Q4619" i="1" s="1"/>
  <c r="R4619" i="1" s="1"/>
  <c r="M4592" i="1"/>
  <c r="Q4592" i="1" s="1"/>
  <c r="R4592" i="1" s="1"/>
  <c r="M4672" i="1"/>
  <c r="Q4672" i="1" s="1"/>
  <c r="R4672" i="1" s="1"/>
  <c r="M4628" i="1"/>
  <c r="Q4628" i="1" s="1"/>
  <c r="R4628" i="1" s="1"/>
  <c r="M4707" i="1"/>
  <c r="Q4707" i="1" s="1"/>
  <c r="R4707" i="1" s="1"/>
  <c r="M4650" i="1"/>
  <c r="Q4650" i="1" s="1"/>
  <c r="R4650" i="1" s="1"/>
  <c r="M4639" i="1"/>
  <c r="Q4639" i="1" s="1"/>
  <c r="R4639" i="1" s="1"/>
  <c r="M4671" i="1"/>
  <c r="Q4671" i="1" s="1"/>
  <c r="R4671" i="1" s="1"/>
  <c r="M4666" i="1"/>
  <c r="Q4666" i="1" s="1"/>
  <c r="R4666" i="1" s="1"/>
  <c r="M4699" i="1"/>
  <c r="Q4699" i="1" s="1"/>
  <c r="R4699" i="1" s="1"/>
  <c r="M4606" i="1"/>
  <c r="Q4606" i="1" s="1"/>
  <c r="R4606" i="1" s="1"/>
  <c r="M4697" i="1"/>
  <c r="Q4697" i="1" s="1"/>
  <c r="R4697" i="1" s="1"/>
  <c r="M4706" i="1"/>
  <c r="Q4706" i="1" s="1"/>
  <c r="R4706" i="1" s="1"/>
  <c r="M4691" i="1"/>
  <c r="Q4691" i="1" s="1"/>
  <c r="R4691" i="1" s="1"/>
  <c r="M4609" i="1"/>
  <c r="Q4609" i="1" s="1"/>
  <c r="R4609" i="1" s="1"/>
  <c r="M4664" i="1"/>
  <c r="Q4664" i="1" s="1"/>
  <c r="R4664" i="1" s="1"/>
  <c r="M4584" i="1"/>
  <c r="Q4584" i="1" s="1"/>
  <c r="R4584" i="1" s="1"/>
  <c r="M4612" i="1"/>
  <c r="Q4612" i="1" s="1"/>
  <c r="R4612" i="1" s="1"/>
  <c r="M4653" i="1"/>
  <c r="Q4653" i="1" s="1"/>
  <c r="R4653" i="1" s="1"/>
  <c r="M4692" i="1"/>
  <c r="Q4692" i="1" s="1"/>
  <c r="R4692" i="1" s="1"/>
  <c r="M4591" i="1"/>
  <c r="Q4591" i="1" s="1"/>
  <c r="R4591" i="1" s="1"/>
  <c r="M4596" i="1"/>
  <c r="Q4596" i="1" s="1"/>
  <c r="R4596" i="1" s="1"/>
</calcChain>
</file>

<file path=xl/sharedStrings.xml><?xml version="1.0" encoding="utf-8"?>
<sst xmlns="http://schemas.openxmlformats.org/spreadsheetml/2006/main" count="55646" uniqueCount="586">
  <si>
    <t>ACTIVITY_ID</t>
  </si>
  <si>
    <t>STAND_ID</t>
  </si>
  <si>
    <t>237092733-04</t>
  </si>
  <si>
    <t>438032513-04</t>
  </si>
  <si>
    <t>435092512-07</t>
  </si>
  <si>
    <t>242030834-04</t>
  </si>
  <si>
    <t>439143643-07</t>
  </si>
  <si>
    <t>236012911-04</t>
  </si>
  <si>
    <t>438043443-01</t>
  </si>
  <si>
    <t>243012741-02</t>
  </si>
  <si>
    <t>441031611-01</t>
  </si>
  <si>
    <t>441143433-03</t>
  </si>
  <si>
    <t>238010714-01</t>
  </si>
  <si>
    <t>439101911-04</t>
  </si>
  <si>
    <t>443082224-02</t>
  </si>
  <si>
    <t>444052231-04</t>
  </si>
  <si>
    <t>436010242-03</t>
  </si>
  <si>
    <t>237092623-02</t>
  </si>
  <si>
    <t>438100843-01</t>
  </si>
  <si>
    <t>438100924-01</t>
  </si>
  <si>
    <t>437030223-01</t>
  </si>
  <si>
    <t>436130113-03</t>
  </si>
  <si>
    <t>438141633-01</t>
  </si>
  <si>
    <t>439152712-01</t>
  </si>
  <si>
    <t>238010741-01</t>
  </si>
  <si>
    <t>437043323-03</t>
  </si>
  <si>
    <t>438142014-03</t>
  </si>
  <si>
    <t>438132332-01</t>
  </si>
  <si>
    <t>436150143-03</t>
  </si>
  <si>
    <t>436030111-09</t>
  </si>
  <si>
    <t>440142522-02</t>
  </si>
  <si>
    <t>438042612-02</t>
  </si>
  <si>
    <t>242030514-06</t>
  </si>
  <si>
    <t>442020331-03</t>
  </si>
  <si>
    <t>242030421-02</t>
  </si>
  <si>
    <t>438101622-05</t>
  </si>
  <si>
    <t>437042814-04</t>
  </si>
  <si>
    <t>439161514-03</t>
  </si>
  <si>
    <t>438133043-03</t>
  </si>
  <si>
    <t>438032523-01</t>
  </si>
  <si>
    <t>242091214-03</t>
  </si>
  <si>
    <t>438142041-03</t>
  </si>
  <si>
    <t>438142924-02</t>
  </si>
  <si>
    <t>237092623-03</t>
  </si>
  <si>
    <t>443021411-02</t>
  </si>
  <si>
    <t>438100922-04</t>
  </si>
  <si>
    <t>438143041-03</t>
  </si>
  <si>
    <t>242090932-01</t>
  </si>
  <si>
    <t>437110821-06</t>
  </si>
  <si>
    <t>444052622-04</t>
  </si>
  <si>
    <t>436120111-02</t>
  </si>
  <si>
    <t>436150122-01</t>
  </si>
  <si>
    <t>437111123-02</t>
  </si>
  <si>
    <t>438020613-02</t>
  </si>
  <si>
    <t>443061641-01</t>
  </si>
  <si>
    <t>243043634-05</t>
  </si>
  <si>
    <t>242030514-01</t>
  </si>
  <si>
    <t>438100423-05</t>
  </si>
  <si>
    <t>435090522-10</t>
  </si>
  <si>
    <t>441031932-04</t>
  </si>
  <si>
    <t>438133621-02</t>
  </si>
  <si>
    <t>438143212-04</t>
  </si>
  <si>
    <t>438021644-01</t>
  </si>
  <si>
    <t>238010714-07</t>
  </si>
  <si>
    <t>PLOT_ID</t>
  </si>
  <si>
    <t>Tree ID</t>
  </si>
  <si>
    <t>Species</t>
  </si>
  <si>
    <t>437043114-03</t>
  </si>
  <si>
    <t>441142823-04</t>
  </si>
  <si>
    <t>438130412-01</t>
  </si>
  <si>
    <t>438032532-01</t>
  </si>
  <si>
    <t>436011011-06</t>
  </si>
  <si>
    <t>238021931-03</t>
  </si>
  <si>
    <t>437140724-03</t>
  </si>
  <si>
    <t>438100933-03</t>
  </si>
  <si>
    <t>438101741-04</t>
  </si>
  <si>
    <t>438100843-03</t>
  </si>
  <si>
    <t>242030821-01</t>
  </si>
  <si>
    <t>241132114-07</t>
  </si>
  <si>
    <t>442102614-01</t>
  </si>
  <si>
    <t>245061814-04</t>
  </si>
  <si>
    <t>237092643-01</t>
  </si>
  <si>
    <t>434120312-03</t>
  </si>
  <si>
    <t>441031241-05</t>
  </si>
  <si>
    <t>434182034-05</t>
  </si>
  <si>
    <t>435080514-02</t>
  </si>
  <si>
    <t>436061311-06</t>
  </si>
  <si>
    <t>436061324-01</t>
  </si>
  <si>
    <t>435112743-05</t>
  </si>
  <si>
    <t>438052621-03</t>
  </si>
  <si>
    <t>438100934-02</t>
  </si>
  <si>
    <t>434182242-03</t>
  </si>
  <si>
    <t>441143332-05</t>
  </si>
  <si>
    <t>435080542-01</t>
  </si>
  <si>
    <t>436082231-01</t>
  </si>
  <si>
    <t>435080842-01</t>
  </si>
  <si>
    <t>434182142-03</t>
  </si>
  <si>
    <t>438052341-03</t>
  </si>
  <si>
    <t>436061334-04</t>
  </si>
  <si>
    <t>436060941-05</t>
  </si>
  <si>
    <t>241132811-05</t>
  </si>
  <si>
    <t>439160734-01</t>
  </si>
  <si>
    <t>436061334-03</t>
  </si>
  <si>
    <t>436061344-03</t>
  </si>
  <si>
    <t>241120834-01</t>
  </si>
  <si>
    <t>440093221-08</t>
  </si>
  <si>
    <t>236022811-04</t>
  </si>
  <si>
    <t>438042521-04</t>
  </si>
  <si>
    <t>436061314-02</t>
  </si>
  <si>
    <t>436093241-02</t>
  </si>
  <si>
    <t>437050131-02</t>
  </si>
  <si>
    <t>437060823-03</t>
  </si>
  <si>
    <t>436061324-03</t>
  </si>
  <si>
    <t>440093222-01</t>
  </si>
  <si>
    <t>438051322-02</t>
  </si>
  <si>
    <t>242092521-03</t>
  </si>
  <si>
    <t>436030122-04</t>
  </si>
  <si>
    <t>434182131-05</t>
  </si>
  <si>
    <t>438053632-02</t>
  </si>
  <si>
    <t>441091024-01</t>
  </si>
  <si>
    <t>440093221-01</t>
  </si>
  <si>
    <t>440093222-02</t>
  </si>
  <si>
    <t>440141011-03</t>
  </si>
  <si>
    <t>436061241-04</t>
  </si>
  <si>
    <t>436120112-04</t>
  </si>
  <si>
    <t>242092521-06</t>
  </si>
  <si>
    <t>439052914-04</t>
  </si>
  <si>
    <t>242091231-03</t>
  </si>
  <si>
    <t>441031923-03</t>
  </si>
  <si>
    <t>441040734-04</t>
  </si>
  <si>
    <t>438042512-01</t>
  </si>
  <si>
    <t>440132443-04</t>
  </si>
  <si>
    <t>443021112-01</t>
  </si>
  <si>
    <t>438023413-05</t>
  </si>
  <si>
    <t>438101632-04</t>
  </si>
  <si>
    <t>440131443-08</t>
  </si>
  <si>
    <t>440082211-02</t>
  </si>
  <si>
    <t>437110443-01</t>
  </si>
  <si>
    <t>437060743-06</t>
  </si>
  <si>
    <t>441040914-04</t>
  </si>
  <si>
    <t>238010724-05</t>
  </si>
  <si>
    <t>439100812-01</t>
  </si>
  <si>
    <t>436120543-03</t>
  </si>
  <si>
    <t>439052914-01</t>
  </si>
  <si>
    <t>437153441-01</t>
  </si>
  <si>
    <t>436052634-02</t>
  </si>
  <si>
    <t>438143232-02</t>
  </si>
  <si>
    <t>437131234-02</t>
  </si>
  <si>
    <t>434182234-02</t>
  </si>
  <si>
    <t>438051324-04</t>
  </si>
  <si>
    <t>438043032-08</t>
  </si>
  <si>
    <t>437111121-01</t>
  </si>
  <si>
    <t>438051322-04</t>
  </si>
  <si>
    <t>436010232-06</t>
  </si>
  <si>
    <t>441143524-01</t>
  </si>
  <si>
    <t>437043114-02</t>
  </si>
  <si>
    <t>437050123-02</t>
  </si>
  <si>
    <t>434182232-03</t>
  </si>
  <si>
    <t>440141012-05</t>
  </si>
  <si>
    <t>439043021-06</t>
  </si>
  <si>
    <t>435110133-02</t>
  </si>
  <si>
    <t>437130822-01</t>
  </si>
  <si>
    <t>236010222-02</t>
  </si>
  <si>
    <t>437141844-04</t>
  </si>
  <si>
    <t>438042713-03</t>
  </si>
  <si>
    <t>439100821-03</t>
  </si>
  <si>
    <t>438051313-03</t>
  </si>
  <si>
    <t>438101621-05</t>
  </si>
  <si>
    <t>441031233-01</t>
  </si>
  <si>
    <t>435092014-02</t>
  </si>
  <si>
    <t>434120222-01</t>
  </si>
  <si>
    <t>438043611-01</t>
  </si>
  <si>
    <t>437031921-09</t>
  </si>
  <si>
    <t>438051321-03</t>
  </si>
  <si>
    <t>438053613-01</t>
  </si>
  <si>
    <t>436061233-03</t>
  </si>
  <si>
    <t>438042632-05</t>
  </si>
  <si>
    <t>437141823-01</t>
  </si>
  <si>
    <t>438043533-04</t>
  </si>
  <si>
    <t>440100433-01</t>
  </si>
  <si>
    <t>440130122-01</t>
  </si>
  <si>
    <t>441091044-08</t>
  </si>
  <si>
    <t>438133044-03</t>
  </si>
  <si>
    <t>437051222-01</t>
  </si>
  <si>
    <t>443022513-08</t>
  </si>
  <si>
    <t>441033342-01</t>
  </si>
  <si>
    <t>434182233-06</t>
  </si>
  <si>
    <t>438051331-01</t>
  </si>
  <si>
    <t>437042731-05</t>
  </si>
  <si>
    <t>437153023-04</t>
  </si>
  <si>
    <t>437141841-07</t>
  </si>
  <si>
    <t>438052432-01</t>
  </si>
  <si>
    <t>436061313-05</t>
  </si>
  <si>
    <t>243042543-05</t>
  </si>
  <si>
    <t>436061342-01</t>
  </si>
  <si>
    <t>437153412-01</t>
  </si>
  <si>
    <t>438023413-07</t>
  </si>
  <si>
    <t>435112944-08</t>
  </si>
  <si>
    <t>437141631-05</t>
  </si>
  <si>
    <t>438053032-01</t>
  </si>
  <si>
    <t>436130834-02</t>
  </si>
  <si>
    <t>437153424-04</t>
  </si>
  <si>
    <t>438043644-01</t>
  </si>
  <si>
    <t>436030641-01</t>
  </si>
  <si>
    <t>437111823-03</t>
  </si>
  <si>
    <t>437130521-02</t>
  </si>
  <si>
    <t>437112712-03</t>
  </si>
  <si>
    <t>436061312-05</t>
  </si>
  <si>
    <t>438052342-01</t>
  </si>
  <si>
    <t>440131243-01</t>
  </si>
  <si>
    <t>436030211-04</t>
  </si>
  <si>
    <t>435080513-01</t>
  </si>
  <si>
    <t>435090522-03</t>
  </si>
  <si>
    <t>438043541-03</t>
  </si>
  <si>
    <t>439102523-04</t>
  </si>
  <si>
    <t>436020921-02</t>
  </si>
  <si>
    <t>436011013-07</t>
  </si>
  <si>
    <t>439043023-04</t>
  </si>
  <si>
    <t>434182432-04</t>
  </si>
  <si>
    <t>435113322-01</t>
  </si>
  <si>
    <t>437110824-02</t>
  </si>
  <si>
    <t>438133044-06</t>
  </si>
  <si>
    <t>242091233-02</t>
  </si>
  <si>
    <t>441143333-02</t>
  </si>
  <si>
    <t>437110634-08</t>
  </si>
  <si>
    <t>436011014-04</t>
  </si>
  <si>
    <t>440133414-02</t>
  </si>
  <si>
    <t>237013434-04</t>
  </si>
  <si>
    <t>436120244-01</t>
  </si>
  <si>
    <t>245061841-01</t>
  </si>
  <si>
    <t>435112944-03</t>
  </si>
  <si>
    <t>243043642-01</t>
  </si>
  <si>
    <t>437153021-01</t>
  </si>
  <si>
    <t>443061631-02</t>
  </si>
  <si>
    <t>436060931-01</t>
  </si>
  <si>
    <t>437153011-05</t>
  </si>
  <si>
    <t>438050523-04</t>
  </si>
  <si>
    <t>438041711-01</t>
  </si>
  <si>
    <t>436062731-04</t>
  </si>
  <si>
    <t>243042822-05</t>
  </si>
  <si>
    <t>439101544-05</t>
  </si>
  <si>
    <t>439101844-05</t>
  </si>
  <si>
    <t>437130534-06</t>
  </si>
  <si>
    <t>435112833-02</t>
  </si>
  <si>
    <t>242092434-01</t>
  </si>
  <si>
    <t>438150414-03</t>
  </si>
  <si>
    <t>436082234-01</t>
  </si>
  <si>
    <t>438133234-08</t>
  </si>
  <si>
    <t>443091932-03</t>
  </si>
  <si>
    <t>436093131-02</t>
  </si>
  <si>
    <t>440131443-01</t>
  </si>
  <si>
    <t>445023223-11</t>
  </si>
  <si>
    <t>434120224-02</t>
  </si>
  <si>
    <t>438032513-05</t>
  </si>
  <si>
    <t>439103244-05</t>
  </si>
  <si>
    <t>244100614-02</t>
  </si>
  <si>
    <t>436120821-03</t>
  </si>
  <si>
    <t>443023434-01</t>
  </si>
  <si>
    <t>441043022-01</t>
  </si>
  <si>
    <t>435110133-01</t>
  </si>
  <si>
    <t>437030221-03</t>
  </si>
  <si>
    <t>437111612-08</t>
  </si>
  <si>
    <t>436120442-02</t>
  </si>
  <si>
    <t>444011343-02</t>
  </si>
  <si>
    <t>441041923-05</t>
  </si>
  <si>
    <t>443021441-01</t>
  </si>
  <si>
    <t>436010232-07</t>
  </si>
  <si>
    <t>438042542-06</t>
  </si>
  <si>
    <t>438053032-02</t>
  </si>
  <si>
    <t>243042822-08</t>
  </si>
  <si>
    <t>440142314-05</t>
  </si>
  <si>
    <t>438100444-04</t>
  </si>
  <si>
    <t>439143232-05</t>
  </si>
  <si>
    <t>444052234-03</t>
  </si>
  <si>
    <t>442020332-01</t>
  </si>
  <si>
    <t>444013234-02</t>
  </si>
  <si>
    <t>437111612-01</t>
  </si>
  <si>
    <t>439100821-04</t>
  </si>
  <si>
    <t>436030223-01</t>
  </si>
  <si>
    <t>437140534-05</t>
  </si>
  <si>
    <t>434120221-01</t>
  </si>
  <si>
    <t>441091042-08</t>
  </si>
  <si>
    <t>436093143-01</t>
  </si>
  <si>
    <t>241123342-01</t>
  </si>
  <si>
    <t>243010221-01</t>
  </si>
  <si>
    <t>441041744-01</t>
  </si>
  <si>
    <t>438042633-01</t>
  </si>
  <si>
    <t>441041923-09</t>
  </si>
  <si>
    <t>243123534-05</t>
  </si>
  <si>
    <t>438133512-03</t>
  </si>
  <si>
    <t>436061622-04</t>
  </si>
  <si>
    <t>439103244-02</t>
  </si>
  <si>
    <t>437113413-01</t>
  </si>
  <si>
    <t>440142314-03</t>
  </si>
  <si>
    <t>441091024-02</t>
  </si>
  <si>
    <t>439101843-04</t>
  </si>
  <si>
    <t>438042742-08</t>
  </si>
  <si>
    <t>439102731-07</t>
  </si>
  <si>
    <t>438042744-03</t>
  </si>
  <si>
    <t>438113614-07</t>
  </si>
  <si>
    <t>443022513-04</t>
  </si>
  <si>
    <t>435080843-06</t>
  </si>
  <si>
    <t>437153611-01</t>
  </si>
  <si>
    <t>243042822-07</t>
  </si>
  <si>
    <t>436110232-04</t>
  </si>
  <si>
    <t>437153011-06</t>
  </si>
  <si>
    <t>436012224-03</t>
  </si>
  <si>
    <t>438141613-01</t>
  </si>
  <si>
    <t>436120543-04</t>
  </si>
  <si>
    <t>246112232-01</t>
  </si>
  <si>
    <t>437141632-02</t>
  </si>
  <si>
    <t>243032813-02</t>
  </si>
  <si>
    <t>437153443-02</t>
  </si>
  <si>
    <t>439162614-01</t>
  </si>
  <si>
    <t>434120212-04</t>
  </si>
  <si>
    <t>437140614-01</t>
  </si>
  <si>
    <t>437110143-01</t>
  </si>
  <si>
    <t>437130523-03</t>
  </si>
  <si>
    <t>437111814-05</t>
  </si>
  <si>
    <t>435090114-02</t>
  </si>
  <si>
    <t>436093232-02</t>
  </si>
  <si>
    <t>438143122-01</t>
  </si>
  <si>
    <t>440142521-01</t>
  </si>
  <si>
    <t>436093232-05</t>
  </si>
  <si>
    <t>436112243-01</t>
  </si>
  <si>
    <t>438113614-08</t>
  </si>
  <si>
    <t>437140531-01</t>
  </si>
  <si>
    <t>444052331-02</t>
  </si>
  <si>
    <t>441133514-01</t>
  </si>
  <si>
    <t>441133542-02</t>
  </si>
  <si>
    <t>241120833-01</t>
  </si>
  <si>
    <t>437110634-05</t>
  </si>
  <si>
    <t>440043441-03</t>
  </si>
  <si>
    <t>436060524-02</t>
  </si>
  <si>
    <t>436062724-08</t>
  </si>
  <si>
    <t>444011233-05</t>
  </si>
  <si>
    <t>434120211-01</t>
  </si>
  <si>
    <t>441132643-02</t>
  </si>
  <si>
    <t>437140811-05</t>
  </si>
  <si>
    <t>438131044-02</t>
  </si>
  <si>
    <t>441093242-01</t>
  </si>
  <si>
    <t>437112713-06</t>
  </si>
  <si>
    <t>242091313-06</t>
  </si>
  <si>
    <t>438052343-05</t>
  </si>
  <si>
    <t>437110814-05</t>
  </si>
  <si>
    <t>436060523-01</t>
  </si>
  <si>
    <t>439043023-03</t>
  </si>
  <si>
    <t>436061622-02</t>
  </si>
  <si>
    <t>438131032-02</t>
  </si>
  <si>
    <t>441041934-02</t>
  </si>
  <si>
    <t>439040724-02</t>
  </si>
  <si>
    <t>438113634-01</t>
  </si>
  <si>
    <t>434121513-01</t>
  </si>
  <si>
    <t>436120543-02</t>
  </si>
  <si>
    <t>440132732-01</t>
  </si>
  <si>
    <t>444020632-04</t>
  </si>
  <si>
    <t>436112243-02</t>
  </si>
  <si>
    <t>439103233-02</t>
  </si>
  <si>
    <t>441033112-03</t>
  </si>
  <si>
    <t>437140542-02</t>
  </si>
  <si>
    <t>441143233-03</t>
  </si>
  <si>
    <t>436150131-02</t>
  </si>
  <si>
    <t>440132443-02</t>
  </si>
  <si>
    <t>438113621-03</t>
  </si>
  <si>
    <t>437111723-01</t>
  </si>
  <si>
    <t>236010221-05</t>
  </si>
  <si>
    <t>243012634-02</t>
  </si>
  <si>
    <t>437110123-03</t>
  </si>
  <si>
    <t>438143243-01</t>
  </si>
  <si>
    <t>437141712-02</t>
  </si>
  <si>
    <t>438133612-05</t>
  </si>
  <si>
    <t>438133112-01</t>
  </si>
  <si>
    <t>440142524-01</t>
  </si>
  <si>
    <t>242090611-02</t>
  </si>
  <si>
    <t>443081611-05</t>
  </si>
  <si>
    <t>438113612-03</t>
  </si>
  <si>
    <t>438132534-02</t>
  </si>
  <si>
    <t>438133034-02</t>
  </si>
  <si>
    <t>436150441-04</t>
  </si>
  <si>
    <t>439101844-01</t>
  </si>
  <si>
    <t>438141733-04</t>
  </si>
  <si>
    <t>438130511-06</t>
  </si>
  <si>
    <t>438132641-03</t>
  </si>
  <si>
    <t>439143643-04</t>
  </si>
  <si>
    <t>437131314-02</t>
  </si>
  <si>
    <t>443081632-01</t>
  </si>
  <si>
    <t>436120513-05</t>
  </si>
  <si>
    <t>438132222-01</t>
  </si>
  <si>
    <t>435091133-04</t>
  </si>
  <si>
    <t>439143232-03</t>
  </si>
  <si>
    <t>436130142-04</t>
  </si>
  <si>
    <t>436120413-06</t>
  </si>
  <si>
    <t>444052234-01</t>
  </si>
  <si>
    <t>438142913-01</t>
  </si>
  <si>
    <t>438113613-07</t>
  </si>
  <si>
    <t>436120442-04</t>
  </si>
  <si>
    <t>237013443-04</t>
  </si>
  <si>
    <t>440131243-03</t>
  </si>
  <si>
    <t>438032521-07</t>
  </si>
  <si>
    <t>443061631-03</t>
  </si>
  <si>
    <t>435091144-02</t>
  </si>
  <si>
    <t>437140533-04</t>
  </si>
  <si>
    <t>436093241-04</t>
  </si>
  <si>
    <t>441041934-05</t>
  </si>
  <si>
    <t>439102724-08</t>
  </si>
  <si>
    <t>440043424-01</t>
  </si>
  <si>
    <t>438113611-01</t>
  </si>
  <si>
    <t>438131532-08</t>
  </si>
  <si>
    <t>441143412-03</t>
  </si>
  <si>
    <t>437110234-05</t>
  </si>
  <si>
    <t>441033111-03</t>
  </si>
  <si>
    <t>439171813-03</t>
  </si>
  <si>
    <t>439103333-01</t>
  </si>
  <si>
    <t>437053531-01</t>
  </si>
  <si>
    <t>435112724-05</t>
  </si>
  <si>
    <t>436060931-03</t>
  </si>
  <si>
    <t>438042713-04</t>
  </si>
  <si>
    <t>434182034-04</t>
  </si>
  <si>
    <t>437140714-03</t>
  </si>
  <si>
    <t>434182324-01</t>
  </si>
  <si>
    <t>436030241-02</t>
  </si>
  <si>
    <t>437113413-02</t>
  </si>
  <si>
    <t>436012111-05</t>
  </si>
  <si>
    <t>437111712-04</t>
  </si>
  <si>
    <t>437140722-06</t>
  </si>
  <si>
    <t>438041712-01</t>
  </si>
  <si>
    <t>438042344-06</t>
  </si>
  <si>
    <t>438042341-02</t>
  </si>
  <si>
    <t>444011511-05</t>
  </si>
  <si>
    <t>440141614-01</t>
  </si>
  <si>
    <t>438100444-02</t>
  </si>
  <si>
    <t>438131034-02</t>
  </si>
  <si>
    <t>436093233-06</t>
  </si>
  <si>
    <t>440141012-01</t>
  </si>
  <si>
    <t>241141614-05</t>
  </si>
  <si>
    <t>241141614-06</t>
  </si>
  <si>
    <t>434182214-01</t>
  </si>
  <si>
    <t>436061242-03</t>
  </si>
  <si>
    <t>438051313-02</t>
  </si>
  <si>
    <t>438060734-01</t>
  </si>
  <si>
    <t>441091044-01</t>
  </si>
  <si>
    <t>434182334-03</t>
  </si>
  <si>
    <t>441093221-01</t>
  </si>
  <si>
    <t>441091041-03</t>
  </si>
  <si>
    <t>441093233-04</t>
  </si>
  <si>
    <t>241141614-02</t>
  </si>
  <si>
    <t>436051843-01</t>
  </si>
  <si>
    <t>242092434-04</t>
  </si>
  <si>
    <t>438060734-02</t>
  </si>
  <si>
    <t>436040311-08</t>
  </si>
  <si>
    <t>438051324-01</t>
  </si>
  <si>
    <t>438100913-05</t>
  </si>
  <si>
    <t>438053032-05</t>
  </si>
  <si>
    <t>438051313-04</t>
  </si>
  <si>
    <t>439043012-07</t>
  </si>
  <si>
    <t>439053233-05</t>
  </si>
  <si>
    <t>438042623-09</t>
  </si>
  <si>
    <t>437141843-09</t>
  </si>
  <si>
    <t>438042611-01</t>
  </si>
  <si>
    <t>441093221-06</t>
  </si>
  <si>
    <t>438101741-06</t>
  </si>
  <si>
    <t>438060724-04</t>
  </si>
  <si>
    <t>441093231-06</t>
  </si>
  <si>
    <t>436051843-03</t>
  </si>
  <si>
    <t>242091233-06</t>
  </si>
  <si>
    <t>438042532-05</t>
  </si>
  <si>
    <t>436030143-05</t>
  </si>
  <si>
    <t>439042911-11</t>
  </si>
  <si>
    <t>438042714-04</t>
  </si>
  <si>
    <t>238010714-04</t>
  </si>
  <si>
    <t>443011643-07</t>
  </si>
  <si>
    <t>436021031-05</t>
  </si>
  <si>
    <t>443081632-07</t>
  </si>
  <si>
    <t>436011034-08</t>
  </si>
  <si>
    <t>438043444-04</t>
  </si>
  <si>
    <t>441041923-08</t>
  </si>
  <si>
    <t>441091042-07</t>
  </si>
  <si>
    <t>RINGS / in</t>
  </si>
  <si>
    <t>DBH (cm)</t>
  </si>
  <si>
    <t>Tree BA (cm2)</t>
  </si>
  <si>
    <t>CROWNCLASS</t>
  </si>
  <si>
    <t>4</t>
  </si>
  <si>
    <t>2</t>
  </si>
  <si>
    <t>3</t>
  </si>
  <si>
    <t>1</t>
  </si>
  <si>
    <t>5</t>
  </si>
  <si>
    <t>8</t>
  </si>
  <si>
    <t>6</t>
  </si>
  <si>
    <t>0</t>
  </si>
  <si>
    <t>19</t>
  </si>
  <si>
    <t>15</t>
  </si>
  <si>
    <t>20</t>
  </si>
  <si>
    <t>21</t>
  </si>
  <si>
    <t>24</t>
  </si>
  <si>
    <t>7</t>
  </si>
  <si>
    <t>22</t>
  </si>
  <si>
    <t>17</t>
  </si>
  <si>
    <t>26</t>
  </si>
  <si>
    <t>25</t>
  </si>
  <si>
    <t>14</t>
  </si>
  <si>
    <t>10</t>
  </si>
  <si>
    <t>12</t>
  </si>
  <si>
    <t>28</t>
  </si>
  <si>
    <t>27</t>
  </si>
  <si>
    <t>9</t>
  </si>
  <si>
    <t>18</t>
  </si>
  <si>
    <t>16</t>
  </si>
  <si>
    <t>DamageSev</t>
  </si>
  <si>
    <t>OLD BA Increment (cm2/yr)</t>
  </si>
  <si>
    <t xml:space="preserve">OLD % BA Growth </t>
  </si>
  <si>
    <t>AveGrowth (cm/ yr)</t>
  </si>
  <si>
    <t>Adj DBH slope</t>
  </si>
  <si>
    <t>NewGrowthRate</t>
  </si>
  <si>
    <t>Crtd BA Incr</t>
  </si>
  <si>
    <t>Stand BA m2/ha</t>
  </si>
  <si>
    <t>Stand Av DBH cm</t>
  </si>
  <si>
    <t>DBH (in)</t>
  </si>
  <si>
    <t>Fraxinus nigra</t>
  </si>
  <si>
    <t>Populus grandidentata</t>
  </si>
  <si>
    <t>Populus tremuloides</t>
  </si>
  <si>
    <t>Abies balsamea</t>
  </si>
  <si>
    <t>Tilia americana</t>
  </si>
  <si>
    <t>Betula papyrifera</t>
  </si>
  <si>
    <t>Betula alleghaniensis</t>
  </si>
  <si>
    <t>Thuja occidentalis</t>
  </si>
  <si>
    <t>Prunus serotina</t>
  </si>
  <si>
    <t>Tsuga canadensis</t>
  </si>
  <si>
    <t>Acer rubrum</t>
  </si>
  <si>
    <t>Acer saccharum</t>
  </si>
  <si>
    <t>Quercus ellipsoidalis</t>
  </si>
  <si>
    <t>Quercus rubra</t>
  </si>
  <si>
    <t>Pinus banksiana</t>
  </si>
  <si>
    <t>Pinus resinosa</t>
  </si>
  <si>
    <t>Pinus strobus</t>
  </si>
  <si>
    <t>Picea mariana</t>
  </si>
  <si>
    <t>Picea glauca</t>
  </si>
  <si>
    <t>Larix laricina</t>
  </si>
  <si>
    <t>HEIGHT (ft)</t>
  </si>
  <si>
    <t>Height (m)</t>
  </si>
  <si>
    <t>File used for John Schwartzman &amp; Don Waller's paper:</t>
  </si>
  <si>
    <t xml:space="preserve">Updated: </t>
  </si>
  <si>
    <t>Variable (column name)</t>
  </si>
  <si>
    <t>Meaning / Source</t>
  </si>
  <si>
    <t>Bigger trees grow faster:  Allometric equations quantify accelerated growth</t>
  </si>
  <si>
    <t>in northeastern North American trees</t>
  </si>
  <si>
    <r>
      <t>Submitted to the</t>
    </r>
    <r>
      <rPr>
        <i/>
        <sz val="12"/>
        <color theme="1"/>
        <rFont val="Calibri"/>
        <family val="2"/>
        <scheme val="minor"/>
      </rPr>
      <t xml:space="preserve"> International Journal of Forestry Research</t>
    </r>
  </si>
  <si>
    <t>this file is our main Excel data file.  Note that we use the equations from</t>
  </si>
  <si>
    <t>Sum of the basal areas of all trees in the stand</t>
  </si>
  <si>
    <t>John Schwarzmann</t>
  </si>
  <si>
    <t>Wisconsin Board of Commissioners of Public Lands</t>
  </si>
  <si>
    <t>Donald M. Waller</t>
  </si>
  <si>
    <t>Department of Botany</t>
  </si>
  <si>
    <t>University of Wisconsin – Madison</t>
  </si>
  <si>
    <t>BPCL data</t>
  </si>
  <si>
    <t>Main source of data</t>
  </si>
  <si>
    <t>Stand identification number</t>
  </si>
  <si>
    <t>Code for management activity applied by BCPL foresters</t>
  </si>
  <si>
    <t>Plot identificaion number</t>
  </si>
  <si>
    <t>Tree identificaion number</t>
  </si>
  <si>
    <t xml:space="preserve">Tree species </t>
  </si>
  <si>
    <t>Mean diameter breast height of trees within the stand</t>
  </si>
  <si>
    <t>The number of growth rings measured in the final 2.56 cm of annular growth</t>
  </si>
  <si>
    <t xml:space="preserve">Mean increase in diameter (DBH) per year over the last 2.56 cm of annular growth </t>
  </si>
  <si>
    <t>diameter breast height of tree in inches</t>
  </si>
  <si>
    <t>diameter breast height of tree in cm</t>
  </si>
  <si>
    <t>total tree basal area</t>
  </si>
  <si>
    <t xml:space="preserve">  to calculatre Biomass and Carbon for each tree</t>
  </si>
  <si>
    <t>total above-ground carbon estimated using DBH and species-specific carbon fractions (from Westfall et al. 2023)</t>
  </si>
  <si>
    <t>total above-ground tree biomass estimated using equations of Westfall et al. 2023</t>
  </si>
  <si>
    <t>Field estimate of height using a clinometer by field technicians - in feet</t>
  </si>
  <si>
    <t>Field estimate of height using a clinometer by field technicians - in meters</t>
  </si>
  <si>
    <t>An index of the sesverity of damage to the tree crown</t>
  </si>
  <si>
    <t>A classification of crown size and dominance - from field technicians</t>
  </si>
  <si>
    <t>Crtd BA Incr %</t>
  </si>
  <si>
    <t>The increase in tree basal area, corrected for non-linear growth</t>
  </si>
  <si>
    <t>The increase in tree basal area, corrected for non-linear growth in %</t>
  </si>
  <si>
    <t>We estimate basal area increases from differences in cross-sectional area, assuming successive tree disks to be circles of area π r2</t>
  </si>
  <si>
    <t>Mean annual increases in BA per year based on the final 2.56 cm of annular growth</t>
  </si>
  <si>
    <t>Growth rate estimated from Adj DBH slope</t>
  </si>
  <si>
    <t>based on raw values -- now superceded by Crtd values below</t>
  </si>
  <si>
    <t xml:space="preserve">increase in DBH over last 5.02 cm of diameter increase divided by # of growth rings in that annulus </t>
  </si>
  <si>
    <t>.</t>
  </si>
  <si>
    <t xml:space="preserve"> to replace blanks with "." as missing value indicator</t>
  </si>
  <si>
    <t>Biomass (kg)</t>
  </si>
  <si>
    <t>Carbon (kg)</t>
  </si>
  <si>
    <t>DBH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</si>
</sst>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%"/>
    <numFmt numFmtId="166" formatCode="0.000"/>
    <numFmt numFmtId="167" formatCode="0.0"/>
  </numFmts>
  <fonts count="1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0"/>
      <name val="Arial"/>
      <family val="2"/>
    </font>
    <font>
      <sz val="12"/>
      <color rgb="FF000000"/>
      <name val="Aptos Narrow"/>
      <family val="2"/>
    </font>
    <font>
      <b/>
      <sz val="12"/>
      <color rgb="FF000000"/>
      <name val="Times New Roman"/>
      <family val="1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i/>
      <sz val="12"/>
      <color theme="1"/>
      <name val="Calibri"/>
      <family val="2"/>
      <scheme val="minor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indexed="8"/>
      </left>
      <right style="medium">
        <color indexed="8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0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2" fontId="1" fillId="0" borderId="0" xfId="0" applyNumberFormat="1" applyFont="1"/>
    <xf numFmtId="2" fontId="0" fillId="0" borderId="0" xfId="0" applyNumberFormat="1"/>
    <xf numFmtId="165" fontId="1" fillId="0" borderId="0" xfId="0" applyNumberFormat="1" applyFont="1"/>
    <xf numFmtId="165" fontId="0" fillId="0" borderId="0" xfId="0" applyNumberFormat="1"/>
    <xf numFmtId="0" fontId="0" fillId="2" borderId="0" xfId="0" applyFill="1"/>
    <xf numFmtId="166" fontId="0" fillId="0" borderId="0" xfId="0" applyNumberFormat="1"/>
    <xf numFmtId="0" fontId="3" fillId="0" borderId="0" xfId="0" applyFont="1" applyAlignment="1">
      <alignment horizontal="center"/>
    </xf>
    <xf numFmtId="11" fontId="0" fillId="0" borderId="0" xfId="0" applyNumberFormat="1"/>
    <xf numFmtId="2" fontId="5" fillId="0" borderId="0" xfId="0" applyNumberFormat="1" applyFont="1"/>
    <xf numFmtId="0" fontId="2" fillId="0" borderId="0" xfId="0" applyFont="1"/>
    <xf numFmtId="167" fontId="4" fillId="0" borderId="0" xfId="1" applyNumberFormat="1" applyBorder="1"/>
    <xf numFmtId="167" fontId="4" fillId="0" borderId="0" xfId="0" applyNumberFormat="1" applyFont="1"/>
    <xf numFmtId="0" fontId="0" fillId="0" borderId="1" xfId="0" applyBorder="1"/>
    <xf numFmtId="167" fontId="4" fillId="0" borderId="1" xfId="1" applyNumberFormat="1" applyFill="1" applyBorder="1"/>
    <xf numFmtId="0" fontId="0" fillId="0" borderId="2" xfId="0" applyBorder="1"/>
    <xf numFmtId="167" fontId="4" fillId="0" borderId="0" xfId="1" applyNumberFormat="1" applyFill="1" applyBorder="1"/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6" fillId="0" borderId="0" xfId="0" applyFont="1" applyAlignment="1">
      <alignment horizontal="left" vertical="center"/>
    </xf>
    <xf numFmtId="14" fontId="0" fillId="0" borderId="0" xfId="0" applyNumberFormat="1"/>
    <xf numFmtId="0" fontId="7" fillId="0" borderId="0" xfId="0" applyFont="1"/>
    <xf numFmtId="0" fontId="6" fillId="0" borderId="0" xfId="0" applyFont="1"/>
    <xf numFmtId="0" fontId="10" fillId="0" borderId="0" xfId="0" applyFont="1"/>
    <xf numFmtId="0" fontId="8" fillId="0" borderId="0" xfId="0" applyFont="1" applyAlignment="1">
      <alignment horizontal="left"/>
    </xf>
    <xf numFmtId="0" fontId="9" fillId="0" borderId="0" xfId="0" applyFont="1"/>
    <xf numFmtId="0" fontId="0" fillId="0" borderId="3" xfId="0" applyBorder="1"/>
  </cellXfs>
  <cellStyles count="2">
    <cellStyle name="Normal" xfId="0" builtinId="0"/>
    <cellStyle name="Pivot Table Value" xfId="1" xr:uid="{BE9F48FB-BAD5-FD4A-B645-1489F51FF1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5DF7D-CE7D-3543-8744-8CE5E219F4F7}">
  <dimension ref="A1:X9427"/>
  <sheetViews>
    <sheetView tabSelected="1" zoomScale="107" zoomScaleNormal="107" workbookViewId="0">
      <selection activeCell="J1" sqref="J1"/>
    </sheetView>
  </sheetViews>
  <sheetFormatPr baseColWidth="10" defaultRowHeight="15.6"/>
  <cols>
    <col min="1" max="1" width="14.296875" customWidth="1"/>
    <col min="2" max="2" width="11.5" customWidth="1"/>
    <col min="3" max="3" width="7.69921875" customWidth="1"/>
    <col min="4" max="4" width="6.796875" customWidth="1"/>
    <col min="5" max="5" width="20.796875" style="28" customWidth="1"/>
    <col min="6" max="6" width="12.296875" style="8" customWidth="1"/>
    <col min="7" max="7" width="9" style="8" customWidth="1"/>
    <col min="8" max="8" width="9.69921875" customWidth="1"/>
    <col min="9" max="9" width="12.296875" style="3" customWidth="1"/>
    <col min="11" max="11" width="8.69921875" customWidth="1"/>
    <col min="12" max="12" width="14.296875" customWidth="1"/>
    <col min="13" max="13" width="15.796875" customWidth="1"/>
    <col min="14" max="14" width="10.796875" style="5"/>
    <col min="15" max="15" width="10.796875" style="3"/>
    <col min="16" max="17" width="11.5" style="7" customWidth="1"/>
    <col min="18" max="18" width="13.5" style="7" customWidth="1"/>
    <col min="19" max="19" width="7.296875" customWidth="1"/>
    <col min="20" max="20" width="10.5" customWidth="1"/>
    <col min="21" max="21" width="9.69921875" customWidth="1"/>
    <col min="22" max="22" width="10.5" customWidth="1"/>
  </cols>
  <sheetData>
    <row r="1" spans="1:24" s="1" customFormat="1">
      <c r="A1" s="1" t="s">
        <v>1</v>
      </c>
      <c r="B1" s="1" t="s">
        <v>0</v>
      </c>
      <c r="C1" s="1" t="s">
        <v>64</v>
      </c>
      <c r="D1" s="1" t="s">
        <v>65</v>
      </c>
      <c r="E1" s="13" t="s">
        <v>66</v>
      </c>
      <c r="F1" s="13" t="s">
        <v>515</v>
      </c>
      <c r="G1" s="13" t="s">
        <v>514</v>
      </c>
      <c r="H1" s="1" t="s">
        <v>477</v>
      </c>
      <c r="I1" s="2" t="s">
        <v>510</v>
      </c>
      <c r="J1" s="1" t="s">
        <v>585</v>
      </c>
      <c r="K1" s="1" t="s">
        <v>516</v>
      </c>
      <c r="L1" s="10" t="s">
        <v>511</v>
      </c>
      <c r="M1" s="1" t="s">
        <v>512</v>
      </c>
      <c r="N1" s="4" t="s">
        <v>479</v>
      </c>
      <c r="O1" s="2" t="s">
        <v>508</v>
      </c>
      <c r="P1" s="6" t="s">
        <v>509</v>
      </c>
      <c r="Q1" s="6" t="s">
        <v>513</v>
      </c>
      <c r="R1" s="6" t="s">
        <v>573</v>
      </c>
      <c r="S1" s="1" t="s">
        <v>480</v>
      </c>
      <c r="T1" s="13" t="s">
        <v>507</v>
      </c>
      <c r="U1" s="13" t="s">
        <v>537</v>
      </c>
      <c r="V1" s="1" t="s">
        <v>538</v>
      </c>
      <c r="W1" s="1" t="s">
        <v>583</v>
      </c>
      <c r="X1" s="1" t="s">
        <v>584</v>
      </c>
    </row>
    <row r="2" spans="1:24">
      <c r="A2" t="s">
        <v>162</v>
      </c>
      <c r="B2">
        <v>2005018</v>
      </c>
      <c r="C2">
        <v>2</v>
      </c>
      <c r="D2">
        <v>3</v>
      </c>
      <c r="E2" s="28" t="s">
        <v>520</v>
      </c>
      <c r="F2" s="17">
        <v>18.626666666666665</v>
      </c>
      <c r="G2" s="5">
        <v>27.548209366391184</v>
      </c>
      <c r="H2">
        <v>15</v>
      </c>
      <c r="I2" s="3">
        <v>0.17066666666666666</v>
      </c>
      <c r="J2">
        <v>21.76</v>
      </c>
      <c r="K2">
        <f t="shared" ref="K2:K65" si="0">J2/2.56</f>
        <v>8.5</v>
      </c>
      <c r="L2">
        <v>-8.0000000000000004E-4</v>
      </c>
      <c r="M2">
        <f t="shared" ref="M2:M65" si="1">I2+L2*1.28</f>
        <v>0.16964266666666666</v>
      </c>
      <c r="N2" s="5">
        <v>371.88413906944004</v>
      </c>
      <c r="O2" s="3">
        <v>11.575448050073653</v>
      </c>
      <c r="P2" s="7">
        <v>3.112649030700454E-2</v>
      </c>
      <c r="Q2" s="9">
        <f t="shared" ref="Q2:Q65" si="2">(J2*J2 - (J2 - 2*M2)*(J2 - 2*M2))*3.1415926/4</f>
        <v>11.506540917551302</v>
      </c>
      <c r="R2" s="7">
        <f t="shared" ref="R2:R65" si="3">Q2/N2</f>
        <v>3.0941198369857724E-2</v>
      </c>
      <c r="S2" t="s">
        <v>483</v>
      </c>
      <c r="T2" t="s">
        <v>492</v>
      </c>
      <c r="U2">
        <v>63</v>
      </c>
      <c r="V2">
        <f>U2*0.3048</f>
        <v>19.202400000000001</v>
      </c>
      <c r="W2">
        <f>IF(K2&lt;9,0.32892537*POWER(K2,2.06830505)*POWER(U2,0.60048962),0.32892537*0.79325667*POWER(K2,2.17371459)*POWER(U2,Y20))</f>
        <v>331.05835465797765</v>
      </c>
      <c r="X2">
        <f>W2*0.505515</f>
        <v>167.35496415492759</v>
      </c>
    </row>
    <row r="3" spans="1:24">
      <c r="A3" t="s">
        <v>106</v>
      </c>
      <c r="B3">
        <v>2005018</v>
      </c>
      <c r="C3">
        <v>2</v>
      </c>
      <c r="D3">
        <v>1</v>
      </c>
      <c r="E3" s="28" t="s">
        <v>520</v>
      </c>
      <c r="F3" s="17">
        <v>35.898666666666664</v>
      </c>
      <c r="G3" s="5">
        <v>20.66115702479339</v>
      </c>
      <c r="H3">
        <v>11</v>
      </c>
      <c r="I3" s="3">
        <v>0.23272727272727273</v>
      </c>
      <c r="J3">
        <v>25.088000000000001</v>
      </c>
      <c r="K3">
        <f t="shared" si="0"/>
        <v>9.8000000000000007</v>
      </c>
      <c r="L3">
        <v>-8.0000000000000004E-4</v>
      </c>
      <c r="M3">
        <f t="shared" si="1"/>
        <v>0.23170327272727273</v>
      </c>
      <c r="N3" s="5">
        <v>494.33567773327366</v>
      </c>
      <c r="O3" s="3">
        <v>18.172542164653489</v>
      </c>
      <c r="P3" s="7">
        <v>3.6761542779962485E-2</v>
      </c>
      <c r="Q3" s="9">
        <f t="shared" si="2"/>
        <v>18.093328078478599</v>
      </c>
      <c r="R3" s="7">
        <f t="shared" si="3"/>
        <v>3.6601299265801995E-2</v>
      </c>
      <c r="S3" t="s">
        <v>482</v>
      </c>
      <c r="T3" t="s">
        <v>581</v>
      </c>
      <c r="U3" t="s">
        <v>581</v>
      </c>
      <c r="V3" t="s">
        <v>581</v>
      </c>
      <c r="W3" t="s">
        <v>581</v>
      </c>
      <c r="X3" t="s">
        <v>581</v>
      </c>
    </row>
    <row r="4" spans="1:24">
      <c r="A4" t="s">
        <v>12</v>
      </c>
      <c r="B4">
        <v>2006045</v>
      </c>
      <c r="C4">
        <v>2</v>
      </c>
      <c r="D4">
        <v>4</v>
      </c>
      <c r="E4" s="28" t="s">
        <v>520</v>
      </c>
      <c r="F4" s="17">
        <v>13.843000000000004</v>
      </c>
      <c r="G4" s="5">
        <v>4.5913682277318646</v>
      </c>
      <c r="H4">
        <v>21</v>
      </c>
      <c r="I4" s="3">
        <v>0.1219047619047619</v>
      </c>
      <c r="J4">
        <v>18.944000000000003</v>
      </c>
      <c r="K4">
        <f t="shared" si="0"/>
        <v>7.4000000000000012</v>
      </c>
      <c r="L4">
        <v>-8.0000000000000004E-4</v>
      </c>
      <c r="M4">
        <f t="shared" si="1"/>
        <v>0.12088076190476191</v>
      </c>
      <c r="N4" s="5">
        <v>281.85986789539851</v>
      </c>
      <c r="O4" s="3">
        <v>7.2083938813074777</v>
      </c>
      <c r="P4" s="7">
        <v>2.5574388915780649E-2</v>
      </c>
      <c r="Q4" s="9">
        <f t="shared" si="2"/>
        <v>7.1482321312446224</v>
      </c>
      <c r="R4" s="7">
        <f t="shared" si="3"/>
        <v>2.5360943310657531E-2</v>
      </c>
      <c r="S4" t="s">
        <v>481</v>
      </c>
      <c r="T4" t="s">
        <v>581</v>
      </c>
      <c r="U4">
        <v>43</v>
      </c>
      <c r="V4">
        <f t="shared" ref="V4:V37" si="4">U4*0.3048</f>
        <v>13.106400000000001</v>
      </c>
      <c r="W4">
        <f t="shared" ref="W4:W66" si="5">IF(K4&lt;9,0.32892537*POWER(K4,2.06830505)*POWER(U4,0.60048962),0.32892537*0.79325667*POWER(K4,2.17371459)*POWER(U4,0.60048962))</f>
        <v>197.61257605092891</v>
      </c>
      <c r="X4">
        <f t="shared" ref="X4:X67" si="6">W4*0.505515</f>
        <v>99.896121382385331</v>
      </c>
    </row>
    <row r="5" spans="1:24">
      <c r="A5" t="s">
        <v>140</v>
      </c>
      <c r="B5">
        <v>2006045</v>
      </c>
      <c r="C5">
        <v>15</v>
      </c>
      <c r="D5">
        <v>4</v>
      </c>
      <c r="E5" s="28" t="s">
        <v>520</v>
      </c>
      <c r="F5" s="17">
        <v>28.549599999999998</v>
      </c>
      <c r="G5" s="5">
        <v>22.956841138659321</v>
      </c>
      <c r="H5">
        <v>11</v>
      </c>
      <c r="I5" s="3">
        <v>0.23272727272727273</v>
      </c>
      <c r="J5">
        <v>30.464000000000002</v>
      </c>
      <c r="K5">
        <f t="shared" si="0"/>
        <v>11.9</v>
      </c>
      <c r="L5">
        <v>-8.0000000000000004E-4</v>
      </c>
      <c r="M5">
        <f t="shared" si="1"/>
        <v>0.23170327272727273</v>
      </c>
      <c r="N5" s="5">
        <v>728.8929125761025</v>
      </c>
      <c r="O5" s="3">
        <v>22.103120104761047</v>
      </c>
      <c r="P5" s="7">
        <v>3.0324235183797725E-2</v>
      </c>
      <c r="Q5" s="9">
        <f t="shared" si="2"/>
        <v>22.006611413367839</v>
      </c>
      <c r="R5" s="7">
        <f t="shared" si="3"/>
        <v>3.0191830697860113E-2</v>
      </c>
      <c r="S5" t="s">
        <v>481</v>
      </c>
      <c r="T5" t="s">
        <v>581</v>
      </c>
      <c r="U5">
        <v>54</v>
      </c>
      <c r="V5">
        <f t="shared" si="4"/>
        <v>16.459199999999999</v>
      </c>
      <c r="W5">
        <f t="shared" si="5"/>
        <v>623.34387598086573</v>
      </c>
      <c r="X5">
        <f t="shared" si="6"/>
        <v>315.10967946646736</v>
      </c>
    </row>
    <row r="6" spans="1:24">
      <c r="A6" t="s">
        <v>140</v>
      </c>
      <c r="B6">
        <v>2006045</v>
      </c>
      <c r="C6">
        <v>19</v>
      </c>
      <c r="D6">
        <v>3</v>
      </c>
      <c r="E6" s="28" t="s">
        <v>520</v>
      </c>
      <c r="F6" s="17">
        <v>27.844750000000001</v>
      </c>
      <c r="G6" s="5">
        <v>36.730945821854917</v>
      </c>
      <c r="H6">
        <v>16</v>
      </c>
      <c r="I6" s="3">
        <v>0.16</v>
      </c>
      <c r="J6">
        <v>35.328000000000003</v>
      </c>
      <c r="K6">
        <f t="shared" si="0"/>
        <v>13.8</v>
      </c>
      <c r="L6">
        <v>-8.0000000000000004E-4</v>
      </c>
      <c r="M6">
        <f t="shared" si="1"/>
        <v>0.15897600000000001</v>
      </c>
      <c r="N6" s="5">
        <v>980.22997154856978</v>
      </c>
      <c r="O6" s="3">
        <v>17.677364850431911</v>
      </c>
      <c r="P6" s="7">
        <v>1.8033895477104381E-2</v>
      </c>
      <c r="Q6" s="9">
        <f t="shared" si="2"/>
        <v>17.564740860178734</v>
      </c>
      <c r="R6" s="7">
        <f t="shared" si="3"/>
        <v>1.7918999999999911E-2</v>
      </c>
      <c r="S6" t="s">
        <v>483</v>
      </c>
      <c r="T6" t="s">
        <v>581</v>
      </c>
      <c r="U6">
        <v>54</v>
      </c>
      <c r="V6">
        <f t="shared" si="4"/>
        <v>16.459199999999999</v>
      </c>
      <c r="W6">
        <f t="shared" si="5"/>
        <v>860.13649695685092</v>
      </c>
      <c r="X6">
        <f t="shared" si="6"/>
        <v>434.81190125914253</v>
      </c>
    </row>
    <row r="7" spans="1:24">
      <c r="A7" t="s">
        <v>283</v>
      </c>
      <c r="B7">
        <v>2006049</v>
      </c>
      <c r="C7">
        <v>4</v>
      </c>
      <c r="D7">
        <v>1</v>
      </c>
      <c r="E7" s="28" t="s">
        <v>520</v>
      </c>
      <c r="F7" s="17">
        <v>28.194000000000003</v>
      </c>
      <c r="G7" s="5">
        <v>41.32231404958678</v>
      </c>
      <c r="H7">
        <v>14</v>
      </c>
      <c r="I7" s="3">
        <v>0.18285714285714286</v>
      </c>
      <c r="J7">
        <v>18.175999999999998</v>
      </c>
      <c r="K7">
        <f t="shared" si="0"/>
        <v>7.1</v>
      </c>
      <c r="L7">
        <v>-8.0000000000000004E-4</v>
      </c>
      <c r="M7">
        <f t="shared" si="1"/>
        <v>0.18183314285714286</v>
      </c>
      <c r="N7" s="5">
        <v>259.46961177149439</v>
      </c>
      <c r="O7" s="3">
        <v>10.336388635501743</v>
      </c>
      <c r="P7" s="7">
        <v>3.9836605777961512E-2</v>
      </c>
      <c r="Q7" s="9">
        <f t="shared" si="2"/>
        <v>10.279089651107174</v>
      </c>
      <c r="R7" s="7">
        <f t="shared" si="3"/>
        <v>3.9615774583112266E-2</v>
      </c>
      <c r="S7" t="s">
        <v>482</v>
      </c>
      <c r="T7" t="s">
        <v>581</v>
      </c>
      <c r="U7">
        <v>65</v>
      </c>
      <c r="V7">
        <f t="shared" si="4"/>
        <v>19.812000000000001</v>
      </c>
      <c r="W7">
        <f t="shared" si="5"/>
        <v>232.4850153636778</v>
      </c>
      <c r="X7">
        <f t="shared" si="6"/>
        <v>117.5246625415696</v>
      </c>
    </row>
    <row r="8" spans="1:24">
      <c r="A8" t="s">
        <v>283</v>
      </c>
      <c r="B8">
        <v>2006049</v>
      </c>
      <c r="C8">
        <v>4</v>
      </c>
      <c r="D8">
        <v>3</v>
      </c>
      <c r="E8" s="28" t="s">
        <v>520</v>
      </c>
      <c r="F8" s="17">
        <v>28.194000000000003</v>
      </c>
      <c r="G8" s="5">
        <v>41.32231404958678</v>
      </c>
      <c r="H8">
        <v>17</v>
      </c>
      <c r="I8" s="3">
        <v>0.15058823529411766</v>
      </c>
      <c r="J8">
        <v>25.088000000000001</v>
      </c>
      <c r="K8">
        <f t="shared" si="0"/>
        <v>9.8000000000000007</v>
      </c>
      <c r="L8">
        <v>-8.0000000000000004E-4</v>
      </c>
      <c r="M8">
        <f t="shared" si="1"/>
        <v>0.14956423529411766</v>
      </c>
      <c r="N8" s="5">
        <v>494.33567773327366</v>
      </c>
      <c r="O8" s="3">
        <v>11.797562655627097</v>
      </c>
      <c r="P8" s="7">
        <v>2.3865488952210832E-2</v>
      </c>
      <c r="Q8" s="9">
        <f t="shared" si="2"/>
        <v>11.717820189853905</v>
      </c>
      <c r="R8" s="7">
        <f t="shared" si="3"/>
        <v>2.3704176570027852E-2</v>
      </c>
      <c r="S8" t="s">
        <v>483</v>
      </c>
      <c r="T8" t="s">
        <v>581</v>
      </c>
      <c r="U8">
        <v>69</v>
      </c>
      <c r="V8">
        <f t="shared" si="4"/>
        <v>21.031200000000002</v>
      </c>
      <c r="W8">
        <f t="shared" si="5"/>
        <v>473.54742439450723</v>
      </c>
      <c r="X8">
        <f t="shared" si="6"/>
        <v>239.38532624278935</v>
      </c>
    </row>
    <row r="9" spans="1:24">
      <c r="A9" t="s">
        <v>56</v>
      </c>
      <c r="B9">
        <v>2006046</v>
      </c>
      <c r="C9">
        <v>1</v>
      </c>
      <c r="D9">
        <v>3</v>
      </c>
      <c r="E9" s="28" t="s">
        <v>520</v>
      </c>
      <c r="F9" s="17">
        <v>14.4145</v>
      </c>
      <c r="G9" s="5">
        <v>18.365472910927458</v>
      </c>
      <c r="H9">
        <v>19</v>
      </c>
      <c r="I9" s="3">
        <v>0.13473684210526315</v>
      </c>
      <c r="J9">
        <v>15.616</v>
      </c>
      <c r="K9">
        <f t="shared" si="0"/>
        <v>6.1</v>
      </c>
      <c r="L9">
        <v>-8.0000000000000004E-4</v>
      </c>
      <c r="M9">
        <f t="shared" si="1"/>
        <v>0.13371284210526316</v>
      </c>
      <c r="N9" s="5">
        <v>191.52676560240639</v>
      </c>
      <c r="O9" s="3">
        <v>6.5530371435193731</v>
      </c>
      <c r="P9" s="7">
        <v>3.4214732979530038E-2</v>
      </c>
      <c r="Q9" s="9">
        <f t="shared" si="2"/>
        <v>6.5036641107123225</v>
      </c>
      <c r="R9" s="7">
        <f t="shared" si="3"/>
        <v>3.3956946384263532E-2</v>
      </c>
      <c r="S9" t="s">
        <v>483</v>
      </c>
      <c r="T9" t="s">
        <v>581</v>
      </c>
      <c r="U9">
        <v>44</v>
      </c>
      <c r="V9">
        <f t="shared" si="4"/>
        <v>13.411200000000001</v>
      </c>
      <c r="W9">
        <f t="shared" si="5"/>
        <v>134.36164390054734</v>
      </c>
      <c r="X9">
        <f t="shared" si="6"/>
        <v>67.921826416385187</v>
      </c>
    </row>
    <row r="10" spans="1:24">
      <c r="A10" t="s">
        <v>56</v>
      </c>
      <c r="B10">
        <v>2006046</v>
      </c>
      <c r="C10">
        <v>1</v>
      </c>
      <c r="D10">
        <v>1</v>
      </c>
      <c r="E10" s="28" t="s">
        <v>520</v>
      </c>
      <c r="F10" s="17">
        <v>14.4145</v>
      </c>
      <c r="G10" s="5">
        <v>18.365472910927458</v>
      </c>
      <c r="H10">
        <v>18</v>
      </c>
      <c r="I10" s="3">
        <v>0.14222222222222222</v>
      </c>
      <c r="J10">
        <v>21.248000000000001</v>
      </c>
      <c r="K10">
        <f t="shared" si="0"/>
        <v>8.3000000000000007</v>
      </c>
      <c r="L10">
        <v>-8.0000000000000004E-4</v>
      </c>
      <c r="M10">
        <f t="shared" si="1"/>
        <v>0.14119822222222222</v>
      </c>
      <c r="N10" s="5">
        <v>354.58959640821769</v>
      </c>
      <c r="O10" s="3">
        <v>9.4301520126861682</v>
      </c>
      <c r="P10" s="7">
        <v>2.6594553557712959E-2</v>
      </c>
      <c r="Q10" s="9">
        <f t="shared" si="2"/>
        <v>9.3627090025749879</v>
      </c>
      <c r="R10" s="7">
        <f t="shared" si="3"/>
        <v>2.6404353363476192E-2</v>
      </c>
      <c r="S10" t="s">
        <v>481</v>
      </c>
      <c r="T10" t="s">
        <v>581</v>
      </c>
      <c r="U10">
        <v>57</v>
      </c>
      <c r="V10">
        <f t="shared" si="4"/>
        <v>17.3736</v>
      </c>
      <c r="W10">
        <f t="shared" si="5"/>
        <v>296.76717088940933</v>
      </c>
      <c r="X10">
        <f t="shared" si="6"/>
        <v>150.02025639215978</v>
      </c>
    </row>
    <row r="11" spans="1:24">
      <c r="A11" t="s">
        <v>56</v>
      </c>
      <c r="B11">
        <v>2006046</v>
      </c>
      <c r="C11">
        <v>2</v>
      </c>
      <c r="D11">
        <v>3</v>
      </c>
      <c r="E11" s="28" t="s">
        <v>520</v>
      </c>
      <c r="F11" s="17">
        <v>22.775333333333332</v>
      </c>
      <c r="G11" s="5">
        <v>27.548209366391184</v>
      </c>
      <c r="H11">
        <v>17</v>
      </c>
      <c r="I11" s="3">
        <v>0.15058823529411766</v>
      </c>
      <c r="J11">
        <v>16.64</v>
      </c>
      <c r="K11">
        <f t="shared" si="0"/>
        <v>6.5</v>
      </c>
      <c r="L11">
        <v>-8.0000000000000004E-4</v>
      </c>
      <c r="M11">
        <f t="shared" si="1"/>
        <v>0.14956423529411766</v>
      </c>
      <c r="N11" s="5">
        <v>217.46857959424</v>
      </c>
      <c r="O11" s="3">
        <v>7.800924582072267</v>
      </c>
      <c r="P11" s="7">
        <v>3.5871501973422953E-2</v>
      </c>
      <c r="Q11" s="9">
        <f t="shared" si="2"/>
        <v>7.7483593183751625</v>
      </c>
      <c r="R11" s="7">
        <f t="shared" si="3"/>
        <v>3.5629787681660981E-2</v>
      </c>
      <c r="S11" t="s">
        <v>483</v>
      </c>
      <c r="T11" t="s">
        <v>581</v>
      </c>
      <c r="U11">
        <v>42</v>
      </c>
      <c r="V11">
        <f t="shared" si="4"/>
        <v>12.801600000000001</v>
      </c>
      <c r="W11">
        <f t="shared" si="5"/>
        <v>149.00283178014038</v>
      </c>
      <c r="X11">
        <f t="shared" si="6"/>
        <v>75.323166507337675</v>
      </c>
    </row>
    <row r="12" spans="1:24">
      <c r="A12" t="s">
        <v>77</v>
      </c>
      <c r="B12">
        <v>2006046</v>
      </c>
      <c r="C12">
        <v>3</v>
      </c>
      <c r="D12">
        <v>1</v>
      </c>
      <c r="E12" s="28" t="s">
        <v>520</v>
      </c>
      <c r="F12" s="17">
        <v>18.129249999999999</v>
      </c>
      <c r="G12" s="5">
        <v>9.1827364554637292</v>
      </c>
      <c r="H12">
        <v>8</v>
      </c>
      <c r="I12" s="3">
        <v>0.32</v>
      </c>
      <c r="J12">
        <v>21.76</v>
      </c>
      <c r="K12">
        <f t="shared" si="0"/>
        <v>8.5</v>
      </c>
      <c r="L12">
        <v>-8.0000000000000004E-4</v>
      </c>
      <c r="M12">
        <f t="shared" si="1"/>
        <v>0.31897599999999998</v>
      </c>
      <c r="N12" s="5">
        <v>371.88413906944004</v>
      </c>
      <c r="O12" s="3">
        <v>21.553838853120038</v>
      </c>
      <c r="P12" s="7">
        <v>5.795847843108845E-2</v>
      </c>
      <c r="Q12" s="9">
        <f t="shared" si="2"/>
        <v>21.485892369712271</v>
      </c>
      <c r="R12" s="7">
        <f t="shared" si="3"/>
        <v>5.7775769688581204E-2</v>
      </c>
      <c r="S12" t="s">
        <v>481</v>
      </c>
      <c r="T12" t="s">
        <v>581</v>
      </c>
      <c r="U12">
        <v>46</v>
      </c>
      <c r="V12">
        <f t="shared" si="4"/>
        <v>14.020800000000001</v>
      </c>
      <c r="W12">
        <f t="shared" si="5"/>
        <v>274.08675427977101</v>
      </c>
      <c r="X12">
        <f t="shared" si="6"/>
        <v>138.55496558973846</v>
      </c>
    </row>
    <row r="13" spans="1:24">
      <c r="A13" t="s">
        <v>77</v>
      </c>
      <c r="B13">
        <v>2006046</v>
      </c>
      <c r="C13">
        <v>5</v>
      </c>
      <c r="D13">
        <v>1</v>
      </c>
      <c r="E13" s="28" t="s">
        <v>520</v>
      </c>
      <c r="F13" s="17">
        <v>17.235714285714284</v>
      </c>
      <c r="G13" s="5">
        <v>8.0348943985307617</v>
      </c>
      <c r="H13">
        <v>11</v>
      </c>
      <c r="I13" s="3">
        <v>0.23272727272727273</v>
      </c>
      <c r="J13">
        <v>14.592000000000001</v>
      </c>
      <c r="K13">
        <f t="shared" si="0"/>
        <v>5.7</v>
      </c>
      <c r="L13">
        <v>-8.0000000000000004E-4</v>
      </c>
      <c r="M13">
        <f t="shared" si="1"/>
        <v>0.23170327272727273</v>
      </c>
      <c r="N13" s="5">
        <v>167.23205091164161</v>
      </c>
      <c r="O13" s="3">
        <v>10.498556662538558</v>
      </c>
      <c r="P13" s="7">
        <v>6.2778376545089165E-2</v>
      </c>
      <c r="Q13" s="9">
        <f t="shared" si="2"/>
        <v>10.453108234170736</v>
      </c>
      <c r="R13" s="7">
        <f t="shared" si="3"/>
        <v>6.2506607897153163E-2</v>
      </c>
      <c r="S13" t="s">
        <v>481</v>
      </c>
      <c r="T13" t="s">
        <v>581</v>
      </c>
      <c r="U13">
        <v>37</v>
      </c>
      <c r="V13">
        <f t="shared" si="4"/>
        <v>11.277600000000001</v>
      </c>
      <c r="W13">
        <f t="shared" si="5"/>
        <v>105.23640663789146</v>
      </c>
      <c r="X13">
        <f t="shared" si="6"/>
        <v>53.198582101553711</v>
      </c>
    </row>
    <row r="14" spans="1:24">
      <c r="A14" t="s">
        <v>77</v>
      </c>
      <c r="B14">
        <v>2006046</v>
      </c>
      <c r="C14">
        <v>5</v>
      </c>
      <c r="D14">
        <v>3</v>
      </c>
      <c r="E14" s="28" t="s">
        <v>520</v>
      </c>
      <c r="F14" s="17">
        <v>17.235714285714284</v>
      </c>
      <c r="G14" s="5">
        <v>8.0348943985307617</v>
      </c>
      <c r="H14">
        <v>10</v>
      </c>
      <c r="I14" s="3">
        <v>0.25600000000000001</v>
      </c>
      <c r="J14">
        <v>24.576000000000001</v>
      </c>
      <c r="K14">
        <f t="shared" si="0"/>
        <v>9.6</v>
      </c>
      <c r="L14">
        <v>-8.0000000000000004E-4</v>
      </c>
      <c r="M14">
        <f t="shared" si="1"/>
        <v>0.25497599999999998</v>
      </c>
      <c r="N14" s="5">
        <v>474.36459870781442</v>
      </c>
      <c r="O14" s="3">
        <v>19.559304511488008</v>
      </c>
      <c r="P14" s="7">
        <v>4.1232639545126744E-2</v>
      </c>
      <c r="Q14" s="9">
        <f t="shared" si="2"/>
        <v>19.481887238843125</v>
      </c>
      <c r="R14" s="7">
        <f t="shared" si="3"/>
        <v>4.1069437499999917E-2</v>
      </c>
      <c r="S14" t="s">
        <v>481</v>
      </c>
      <c r="T14" t="s">
        <v>491</v>
      </c>
      <c r="U14">
        <v>53</v>
      </c>
      <c r="V14">
        <f t="shared" si="4"/>
        <v>16.154400000000003</v>
      </c>
      <c r="W14">
        <f t="shared" si="5"/>
        <v>386.45432912174073</v>
      </c>
      <c r="X14">
        <f t="shared" si="6"/>
        <v>195.35846018597678</v>
      </c>
    </row>
    <row r="15" spans="1:24">
      <c r="A15" t="s">
        <v>77</v>
      </c>
      <c r="B15">
        <v>2006046</v>
      </c>
      <c r="C15">
        <v>8</v>
      </c>
      <c r="D15">
        <v>2</v>
      </c>
      <c r="E15" s="28" t="s">
        <v>520</v>
      </c>
      <c r="F15" s="17">
        <v>14.986000000000001</v>
      </c>
      <c r="G15" s="5">
        <v>2.2956841138659323</v>
      </c>
      <c r="H15">
        <v>10</v>
      </c>
      <c r="I15" s="3">
        <v>0.25600000000000001</v>
      </c>
      <c r="J15">
        <v>18.432000000000002</v>
      </c>
      <c r="K15">
        <f t="shared" si="0"/>
        <v>7.2000000000000011</v>
      </c>
      <c r="L15">
        <v>-8.0000000000000004E-4</v>
      </c>
      <c r="M15">
        <f t="shared" si="1"/>
        <v>0.25497599999999998</v>
      </c>
      <c r="N15" s="5">
        <v>266.83008677314569</v>
      </c>
      <c r="O15" s="3">
        <v>14.618006529638421</v>
      </c>
      <c r="P15" s="7">
        <v>5.478395148919768E-2</v>
      </c>
      <c r="Q15" s="9">
        <f t="shared" si="2"/>
        <v>14.560354527249519</v>
      </c>
      <c r="R15" s="7">
        <f t="shared" si="3"/>
        <v>5.4567888888888604E-2</v>
      </c>
      <c r="S15" t="s">
        <v>481</v>
      </c>
      <c r="T15" t="s">
        <v>581</v>
      </c>
      <c r="U15">
        <v>39</v>
      </c>
      <c r="V15">
        <f t="shared" si="4"/>
        <v>11.8872</v>
      </c>
      <c r="W15">
        <f t="shared" si="5"/>
        <v>176.09226719701309</v>
      </c>
      <c r="X15">
        <f t="shared" si="6"/>
        <v>89.017282452098073</v>
      </c>
    </row>
    <row r="16" spans="1:24">
      <c r="A16" t="s">
        <v>77</v>
      </c>
      <c r="B16">
        <v>2006046</v>
      </c>
      <c r="C16">
        <v>11</v>
      </c>
      <c r="D16">
        <v>3</v>
      </c>
      <c r="E16" s="28" t="s">
        <v>520</v>
      </c>
      <c r="F16" s="17">
        <v>12.530666666666667</v>
      </c>
      <c r="G16" s="5">
        <v>3.443526170798898</v>
      </c>
      <c r="H16">
        <v>13</v>
      </c>
      <c r="I16" s="3">
        <v>0.19692307692307692</v>
      </c>
      <c r="J16">
        <v>12.8</v>
      </c>
      <c r="K16">
        <f t="shared" si="0"/>
        <v>5</v>
      </c>
      <c r="L16">
        <v>-8.0000000000000004E-4</v>
      </c>
      <c r="M16">
        <f t="shared" si="1"/>
        <v>0.19589907692307693</v>
      </c>
      <c r="N16" s="5">
        <v>128.67963289600002</v>
      </c>
      <c r="O16" s="3">
        <v>7.7969198924648655</v>
      </c>
      <c r="P16" s="7">
        <v>6.0591716940678587E-2</v>
      </c>
      <c r="Q16" s="9">
        <f t="shared" si="2"/>
        <v>7.7570059911100486</v>
      </c>
      <c r="R16" s="7">
        <f t="shared" si="3"/>
        <v>6.0281536530177447E-2</v>
      </c>
      <c r="S16" t="s">
        <v>481</v>
      </c>
      <c r="T16" t="s">
        <v>581</v>
      </c>
      <c r="U16">
        <v>33</v>
      </c>
      <c r="V16">
        <f t="shared" si="4"/>
        <v>10.058400000000001</v>
      </c>
      <c r="W16">
        <f t="shared" si="5"/>
        <v>74.925977987717786</v>
      </c>
      <c r="X16">
        <f t="shared" si="6"/>
        <v>37.876205762461161</v>
      </c>
    </row>
    <row r="17" spans="1:24">
      <c r="A17" t="s">
        <v>77</v>
      </c>
      <c r="B17">
        <v>2006046</v>
      </c>
      <c r="C17">
        <v>11</v>
      </c>
      <c r="D17">
        <v>1</v>
      </c>
      <c r="E17" s="28" t="s">
        <v>520</v>
      </c>
      <c r="F17" s="17">
        <v>12.530666666666667</v>
      </c>
      <c r="G17" s="5">
        <v>3.443526170798898</v>
      </c>
      <c r="H17">
        <v>17</v>
      </c>
      <c r="I17" s="3">
        <v>0.15058823529411766</v>
      </c>
      <c r="J17">
        <v>13.824000000000002</v>
      </c>
      <c r="K17">
        <f t="shared" si="0"/>
        <v>5.4</v>
      </c>
      <c r="L17">
        <v>-8.0000000000000004E-4</v>
      </c>
      <c r="M17">
        <f t="shared" si="1"/>
        <v>0.14956423529411766</v>
      </c>
      <c r="N17" s="5">
        <v>150.09192380989444</v>
      </c>
      <c r="O17" s="3">
        <v>6.4687118908873087</v>
      </c>
      <c r="P17" s="7">
        <v>4.3098334185392558E-2</v>
      </c>
      <c r="Q17" s="9">
        <f t="shared" si="2"/>
        <v>6.4252056945488931</v>
      </c>
      <c r="R17" s="7">
        <f t="shared" si="3"/>
        <v>4.2808470512290996E-2</v>
      </c>
      <c r="S17" t="s">
        <v>481</v>
      </c>
      <c r="T17" t="s">
        <v>494</v>
      </c>
      <c r="U17">
        <v>37</v>
      </c>
      <c r="V17">
        <f t="shared" si="4"/>
        <v>11.277600000000001</v>
      </c>
      <c r="W17">
        <f t="shared" si="5"/>
        <v>94.102235631135969</v>
      </c>
      <c r="X17">
        <f t="shared" si="6"/>
        <v>47.570091645073703</v>
      </c>
    </row>
    <row r="18" spans="1:24">
      <c r="A18" t="s">
        <v>5</v>
      </c>
      <c r="B18">
        <v>2006046</v>
      </c>
      <c r="C18">
        <v>1</v>
      </c>
      <c r="D18">
        <v>1</v>
      </c>
      <c r="E18" s="28" t="s">
        <v>520</v>
      </c>
      <c r="F18" s="17">
        <v>27.660600000000002</v>
      </c>
      <c r="G18" s="5">
        <v>34.435261707988978</v>
      </c>
      <c r="H18">
        <v>29</v>
      </c>
      <c r="I18" s="3">
        <v>8.8275862068965524E-2</v>
      </c>
      <c r="J18">
        <v>12.032</v>
      </c>
      <c r="K18">
        <f t="shared" si="0"/>
        <v>4.7</v>
      </c>
      <c r="L18">
        <v>-8.0000000000000004E-4</v>
      </c>
      <c r="M18">
        <f t="shared" si="1"/>
        <v>8.7251862068965527E-2</v>
      </c>
      <c r="N18" s="5">
        <v>113.70132362690559</v>
      </c>
      <c r="O18" s="3">
        <v>3.3123147886655491</v>
      </c>
      <c r="P18" s="7">
        <v>2.9131717054890493E-2</v>
      </c>
      <c r="Q18" s="9">
        <f t="shared" si="2"/>
        <v>3.2741725734509339</v>
      </c>
      <c r="R18" s="7">
        <f t="shared" si="3"/>
        <v>2.8796257325857142E-2</v>
      </c>
      <c r="S18" t="s">
        <v>482</v>
      </c>
      <c r="T18" t="s">
        <v>581</v>
      </c>
      <c r="U18">
        <v>30</v>
      </c>
      <c r="V18">
        <f t="shared" si="4"/>
        <v>9.1440000000000001</v>
      </c>
      <c r="W18">
        <f t="shared" si="5"/>
        <v>62.258226696054514</v>
      </c>
      <c r="X18">
        <f t="shared" si="6"/>
        <v>31.472467468255999</v>
      </c>
    </row>
    <row r="19" spans="1:24">
      <c r="A19" t="s">
        <v>5</v>
      </c>
      <c r="B19">
        <v>2006046</v>
      </c>
      <c r="C19">
        <v>17</v>
      </c>
      <c r="D19">
        <v>1</v>
      </c>
      <c r="E19" s="28" t="s">
        <v>520</v>
      </c>
      <c r="F19" s="17">
        <v>15.409333333333334</v>
      </c>
      <c r="G19" s="5">
        <v>10.330578512396695</v>
      </c>
      <c r="H19">
        <v>13</v>
      </c>
      <c r="I19" s="3">
        <v>0.19692307692307692</v>
      </c>
      <c r="J19">
        <v>19.712</v>
      </c>
      <c r="K19">
        <f t="shared" si="0"/>
        <v>7.7</v>
      </c>
      <c r="L19">
        <v>-8.0000000000000004E-4</v>
      </c>
      <c r="M19">
        <f t="shared" si="1"/>
        <v>0.19589907692307693</v>
      </c>
      <c r="N19" s="5">
        <v>305.17661737615362</v>
      </c>
      <c r="O19" s="3">
        <v>12.073043145988628</v>
      </c>
      <c r="P19" s="7">
        <v>3.9560839391268546E-2</v>
      </c>
      <c r="Q19" s="9">
        <f t="shared" si="2"/>
        <v>12.010893336012684</v>
      </c>
      <c r="R19" s="7">
        <f t="shared" si="3"/>
        <v>3.9357187451908658E-2</v>
      </c>
      <c r="S19" t="s">
        <v>481</v>
      </c>
      <c r="T19" t="s">
        <v>581</v>
      </c>
      <c r="U19">
        <v>53</v>
      </c>
      <c r="V19">
        <f t="shared" si="4"/>
        <v>16.154400000000003</v>
      </c>
      <c r="W19">
        <f t="shared" si="5"/>
        <v>243.24301466099277</v>
      </c>
      <c r="X19">
        <f t="shared" si="6"/>
        <v>122.96299255635178</v>
      </c>
    </row>
    <row r="20" spans="1:24">
      <c r="A20" t="s">
        <v>5</v>
      </c>
      <c r="B20">
        <v>2006046</v>
      </c>
      <c r="C20">
        <v>18</v>
      </c>
      <c r="D20">
        <v>2</v>
      </c>
      <c r="E20" s="28" t="s">
        <v>520</v>
      </c>
      <c r="F20" s="17">
        <v>27.527250000000002</v>
      </c>
      <c r="G20" s="5">
        <v>27.548209366391184</v>
      </c>
      <c r="H20">
        <v>13</v>
      </c>
      <c r="I20" s="3">
        <v>0.19692307692307692</v>
      </c>
      <c r="J20">
        <v>29.695999999999998</v>
      </c>
      <c r="K20">
        <f t="shared" si="0"/>
        <v>11.6</v>
      </c>
      <c r="L20">
        <v>-8.0000000000000004E-4</v>
      </c>
      <c r="M20">
        <f t="shared" si="1"/>
        <v>0.19589907692307693</v>
      </c>
      <c r="N20" s="5">
        <v>692.60525609943033</v>
      </c>
      <c r="O20" s="3">
        <v>18.249665623300555</v>
      </c>
      <c r="P20" s="7">
        <v>2.6349302813665963E-2</v>
      </c>
      <c r="Q20" s="9">
        <f t="shared" si="2"/>
        <v>18.155397278649755</v>
      </c>
      <c r="R20" s="7">
        <f t="shared" si="3"/>
        <v>2.6213195927643044E-2</v>
      </c>
      <c r="S20" t="s">
        <v>481</v>
      </c>
      <c r="T20" t="s">
        <v>581</v>
      </c>
      <c r="U20">
        <v>62</v>
      </c>
      <c r="V20">
        <f t="shared" si="4"/>
        <v>18.897600000000001</v>
      </c>
      <c r="W20">
        <f t="shared" si="5"/>
        <v>640.69534782276469</v>
      </c>
      <c r="X20">
        <f t="shared" si="6"/>
        <v>323.8811087546249</v>
      </c>
    </row>
    <row r="21" spans="1:24">
      <c r="A21" t="s">
        <v>47</v>
      </c>
      <c r="B21">
        <v>2006048</v>
      </c>
      <c r="C21">
        <v>3</v>
      </c>
      <c r="D21">
        <v>1</v>
      </c>
      <c r="E21" s="28" t="s">
        <v>520</v>
      </c>
      <c r="F21" s="17">
        <v>27.94</v>
      </c>
      <c r="G21" s="5">
        <v>13.774104683195592</v>
      </c>
      <c r="H21">
        <v>19</v>
      </c>
      <c r="I21" s="3">
        <v>0.13473684210526315</v>
      </c>
      <c r="J21">
        <v>24.576000000000001</v>
      </c>
      <c r="K21">
        <f t="shared" si="0"/>
        <v>9.6</v>
      </c>
      <c r="L21">
        <v>-8.0000000000000004E-4</v>
      </c>
      <c r="M21">
        <f t="shared" si="1"/>
        <v>0.13371284210526316</v>
      </c>
      <c r="N21" s="5">
        <v>474.36459870781442</v>
      </c>
      <c r="O21" s="3">
        <v>10.345700068184652</v>
      </c>
      <c r="P21" s="7">
        <v>2.1809595607190538E-2</v>
      </c>
      <c r="Q21" s="9">
        <f t="shared" si="2"/>
        <v>10.267502737246783</v>
      </c>
      <c r="R21" s="7">
        <f t="shared" si="3"/>
        <v>2.1644749134349012E-2</v>
      </c>
      <c r="S21" t="s">
        <v>481</v>
      </c>
      <c r="T21" t="s">
        <v>581</v>
      </c>
      <c r="U21">
        <v>51</v>
      </c>
      <c r="V21">
        <f t="shared" si="4"/>
        <v>15.5448</v>
      </c>
      <c r="W21">
        <f t="shared" si="5"/>
        <v>377.63008049060051</v>
      </c>
      <c r="X21">
        <f t="shared" si="6"/>
        <v>190.89767013920593</v>
      </c>
    </row>
    <row r="22" spans="1:24">
      <c r="A22" t="s">
        <v>40</v>
      </c>
      <c r="B22">
        <v>2006048</v>
      </c>
      <c r="C22">
        <v>2</v>
      </c>
      <c r="D22">
        <v>1</v>
      </c>
      <c r="E22" s="28" t="s">
        <v>520</v>
      </c>
      <c r="F22" s="17">
        <v>32.289750000000005</v>
      </c>
      <c r="G22" s="5">
        <v>18.365472910927458</v>
      </c>
      <c r="H22">
        <v>34</v>
      </c>
      <c r="I22" s="3">
        <v>7.5294117647058831E-2</v>
      </c>
      <c r="J22">
        <v>13.055999999999999</v>
      </c>
      <c r="K22">
        <f t="shared" si="0"/>
        <v>5.0999999999999996</v>
      </c>
      <c r="L22">
        <v>-8.0000000000000004E-4</v>
      </c>
      <c r="M22">
        <f t="shared" si="1"/>
        <v>7.4270117647058834E-2</v>
      </c>
      <c r="N22" s="5">
        <v>133.8782900649984</v>
      </c>
      <c r="O22" s="3">
        <v>3.0705009085599335</v>
      </c>
      <c r="P22" s="7">
        <v>2.2935017373385887E-2</v>
      </c>
      <c r="Q22" s="9">
        <f t="shared" si="2"/>
        <v>3.0289809742864295</v>
      </c>
      <c r="R22" s="7">
        <f t="shared" si="3"/>
        <v>2.2624885430011454E-2</v>
      </c>
      <c r="S22" t="s">
        <v>481</v>
      </c>
      <c r="T22" t="s">
        <v>581</v>
      </c>
      <c r="U22">
        <v>40</v>
      </c>
      <c r="V22">
        <f t="shared" si="4"/>
        <v>12.192</v>
      </c>
      <c r="W22">
        <f t="shared" si="5"/>
        <v>87.617071996658069</v>
      </c>
      <c r="X22">
        <f t="shared" si="6"/>
        <v>44.291744150390606</v>
      </c>
    </row>
    <row r="23" spans="1:24">
      <c r="A23" t="s">
        <v>127</v>
      </c>
      <c r="B23">
        <v>2006048</v>
      </c>
      <c r="C23">
        <v>1</v>
      </c>
      <c r="D23">
        <v>3</v>
      </c>
      <c r="E23" s="28" t="s">
        <v>520</v>
      </c>
      <c r="F23" s="17">
        <v>27.516666666666669</v>
      </c>
      <c r="G23" s="5">
        <v>27.548209366391184</v>
      </c>
      <c r="H23">
        <v>6</v>
      </c>
      <c r="I23" s="3">
        <v>0.42666666666666669</v>
      </c>
      <c r="J23">
        <v>24.831999999999997</v>
      </c>
      <c r="K23">
        <f t="shared" si="0"/>
        <v>9.6999999999999993</v>
      </c>
      <c r="L23">
        <v>-8.0000000000000004E-4</v>
      </c>
      <c r="M23">
        <f t="shared" si="1"/>
        <v>0.42564266666666667</v>
      </c>
      <c r="N23" s="5">
        <v>484.29866636738552</v>
      </c>
      <c r="O23" s="3">
        <v>32.713222750207926</v>
      </c>
      <c r="P23" s="7">
        <v>6.7547620966174435E-2</v>
      </c>
      <c r="Q23" s="9">
        <f t="shared" si="2"/>
        <v>32.636079784762146</v>
      </c>
      <c r="R23" s="7">
        <f t="shared" si="3"/>
        <v>6.7388332967253411E-2</v>
      </c>
      <c r="S23" t="s">
        <v>483</v>
      </c>
      <c r="T23" t="s">
        <v>581</v>
      </c>
      <c r="U23">
        <v>51</v>
      </c>
      <c r="V23">
        <f t="shared" si="4"/>
        <v>15.5448</v>
      </c>
      <c r="W23">
        <f t="shared" si="5"/>
        <v>386.23300791334958</v>
      </c>
      <c r="X23">
        <f t="shared" si="6"/>
        <v>195.24657899531692</v>
      </c>
    </row>
    <row r="24" spans="1:24">
      <c r="A24" t="s">
        <v>127</v>
      </c>
      <c r="B24">
        <v>2006048</v>
      </c>
      <c r="C24">
        <v>1</v>
      </c>
      <c r="D24">
        <v>1</v>
      </c>
      <c r="E24" s="28" t="s">
        <v>520</v>
      </c>
      <c r="F24" s="17">
        <v>27.516666666666669</v>
      </c>
      <c r="G24" s="5">
        <v>27.548209366391184</v>
      </c>
      <c r="H24">
        <v>9</v>
      </c>
      <c r="I24" s="3">
        <v>0.28444444444444444</v>
      </c>
      <c r="J24">
        <v>25.088000000000001</v>
      </c>
      <c r="K24">
        <f t="shared" si="0"/>
        <v>9.8000000000000007</v>
      </c>
      <c r="L24">
        <v>-8.0000000000000004E-4</v>
      </c>
      <c r="M24">
        <f t="shared" si="1"/>
        <v>0.28342044444444442</v>
      </c>
      <c r="N24" s="5">
        <v>494.33567773327366</v>
      </c>
      <c r="O24" s="3">
        <v>22.164669959736912</v>
      </c>
      <c r="P24" s="7">
        <v>4.4837285589765172E-2</v>
      </c>
      <c r="Q24" s="9">
        <f t="shared" si="2"/>
        <v>22.08578855735885</v>
      </c>
      <c r="R24" s="7">
        <f t="shared" si="3"/>
        <v>4.4677715067281819E-2</v>
      </c>
      <c r="S24" t="s">
        <v>483</v>
      </c>
      <c r="T24" t="s">
        <v>487</v>
      </c>
      <c r="U24">
        <v>55</v>
      </c>
      <c r="V24">
        <f t="shared" si="4"/>
        <v>16.763999999999999</v>
      </c>
      <c r="W24">
        <f t="shared" si="5"/>
        <v>413.26004360717945</v>
      </c>
      <c r="X24">
        <f t="shared" si="6"/>
        <v>208.90915094408334</v>
      </c>
    </row>
    <row r="25" spans="1:24">
      <c r="A25" t="s">
        <v>127</v>
      </c>
      <c r="B25">
        <v>2006048</v>
      </c>
      <c r="C25">
        <v>23</v>
      </c>
      <c r="D25">
        <v>3</v>
      </c>
      <c r="E25" s="28" t="s">
        <v>520</v>
      </c>
      <c r="F25" s="17">
        <v>29.379333333333339</v>
      </c>
      <c r="G25" s="5">
        <v>27.548209366391184</v>
      </c>
      <c r="H25">
        <v>26</v>
      </c>
      <c r="I25" s="3">
        <v>9.8461538461538461E-2</v>
      </c>
      <c r="J25">
        <v>16.384</v>
      </c>
      <c r="K25">
        <f t="shared" si="0"/>
        <v>6.4</v>
      </c>
      <c r="L25">
        <v>-8.0000000000000004E-4</v>
      </c>
      <c r="M25">
        <f t="shared" si="1"/>
        <v>9.7437538461538464E-2</v>
      </c>
      <c r="N25" s="5">
        <v>210.82871053680643</v>
      </c>
      <c r="O25" s="3">
        <v>5.037541211772214</v>
      </c>
      <c r="P25" s="7">
        <v>2.3894000010462338E-2</v>
      </c>
      <c r="Q25" s="9">
        <f t="shared" si="2"/>
        <v>4.9854641594955904</v>
      </c>
      <c r="R25" s="7">
        <f t="shared" si="3"/>
        <v>2.3646988812869627E-2</v>
      </c>
      <c r="S25" t="s">
        <v>482</v>
      </c>
      <c r="T25" t="s">
        <v>581</v>
      </c>
      <c r="U25">
        <v>48</v>
      </c>
      <c r="V25">
        <f t="shared" si="4"/>
        <v>14.630400000000002</v>
      </c>
      <c r="W25">
        <f t="shared" si="5"/>
        <v>156.3476633672648</v>
      </c>
      <c r="X25">
        <f t="shared" si="6"/>
        <v>79.036089047102877</v>
      </c>
    </row>
    <row r="26" spans="1:24">
      <c r="A26" t="s">
        <v>222</v>
      </c>
      <c r="B26">
        <v>2006048</v>
      </c>
      <c r="C26">
        <v>1</v>
      </c>
      <c r="D26">
        <v>1</v>
      </c>
      <c r="E26" s="28" t="s">
        <v>520</v>
      </c>
      <c r="F26" s="17">
        <v>17.991666666666664</v>
      </c>
      <c r="G26" s="5">
        <v>27.548209366391184</v>
      </c>
      <c r="H26">
        <v>12</v>
      </c>
      <c r="I26" s="3">
        <v>0.21333333333333335</v>
      </c>
      <c r="J26">
        <v>20.736000000000001</v>
      </c>
      <c r="K26">
        <f t="shared" si="0"/>
        <v>8.1</v>
      </c>
      <c r="L26">
        <v>-8.0000000000000004E-4</v>
      </c>
      <c r="M26">
        <f t="shared" si="1"/>
        <v>0.21230933333333335</v>
      </c>
      <c r="N26" s="5">
        <v>337.7068285722624</v>
      </c>
      <c r="O26" s="3">
        <v>13.754423201791971</v>
      </c>
      <c r="P26" s="7">
        <v>4.072888682749512E-2</v>
      </c>
      <c r="Q26" s="9">
        <f t="shared" si="2"/>
        <v>13.689084749742554</v>
      </c>
      <c r="R26" s="7">
        <f t="shared" si="3"/>
        <v>4.0535409981540746E-2</v>
      </c>
      <c r="S26" t="s">
        <v>482</v>
      </c>
      <c r="T26" t="s">
        <v>581</v>
      </c>
      <c r="U26">
        <v>39</v>
      </c>
      <c r="V26">
        <f t="shared" si="4"/>
        <v>11.8872</v>
      </c>
      <c r="W26">
        <f t="shared" si="5"/>
        <v>224.66701002843874</v>
      </c>
      <c r="X26">
        <f t="shared" si="6"/>
        <v>113.57254357452622</v>
      </c>
    </row>
    <row r="27" spans="1:24">
      <c r="A27" t="s">
        <v>222</v>
      </c>
      <c r="B27">
        <v>2006048</v>
      </c>
      <c r="C27">
        <v>3</v>
      </c>
      <c r="D27">
        <v>1</v>
      </c>
      <c r="E27" s="28" t="s">
        <v>520</v>
      </c>
      <c r="F27" s="17">
        <v>16.340666666666667</v>
      </c>
      <c r="G27" s="5">
        <v>27.548209366391184</v>
      </c>
      <c r="H27">
        <v>12</v>
      </c>
      <c r="I27" s="3">
        <v>0.21333333333333335</v>
      </c>
      <c r="J27">
        <v>15.104000000000001</v>
      </c>
      <c r="K27">
        <f t="shared" si="0"/>
        <v>5.9</v>
      </c>
      <c r="L27">
        <v>-8.0000000000000004E-4</v>
      </c>
      <c r="M27">
        <f t="shared" si="1"/>
        <v>0.21230933333333335</v>
      </c>
      <c r="N27" s="5">
        <v>179.17352084439042</v>
      </c>
      <c r="O27" s="3">
        <v>9.9798205767679988</v>
      </c>
      <c r="P27" s="7">
        <v>5.5699193327988047E-2</v>
      </c>
      <c r="Q27" s="9">
        <f t="shared" si="2"/>
        <v>9.932600277105001</v>
      </c>
      <c r="R27" s="7">
        <f t="shared" si="3"/>
        <v>5.543564824922606E-2</v>
      </c>
      <c r="S27" t="s">
        <v>483</v>
      </c>
      <c r="T27" t="s">
        <v>581</v>
      </c>
      <c r="U27">
        <v>42</v>
      </c>
      <c r="V27">
        <f t="shared" si="4"/>
        <v>12.801600000000001</v>
      </c>
      <c r="W27">
        <f t="shared" si="5"/>
        <v>121.95478079616974</v>
      </c>
      <c r="X27">
        <f t="shared" si="6"/>
        <v>61.649971014175755</v>
      </c>
    </row>
    <row r="28" spans="1:24">
      <c r="A28" t="s">
        <v>222</v>
      </c>
      <c r="B28">
        <v>2006048</v>
      </c>
      <c r="C28">
        <v>3</v>
      </c>
      <c r="D28">
        <v>3</v>
      </c>
      <c r="E28" s="28" t="s">
        <v>520</v>
      </c>
      <c r="F28" s="17">
        <v>16.340666666666667</v>
      </c>
      <c r="G28" s="5">
        <v>27.548209366391184</v>
      </c>
      <c r="H28">
        <v>11</v>
      </c>
      <c r="I28" s="3">
        <v>0.23272727272727273</v>
      </c>
      <c r="J28">
        <v>18.432000000000002</v>
      </c>
      <c r="K28">
        <f t="shared" si="0"/>
        <v>7.2000000000000011</v>
      </c>
      <c r="L28">
        <v>-8.0000000000000004E-4</v>
      </c>
      <c r="M28">
        <f t="shared" si="1"/>
        <v>0.23170327272727273</v>
      </c>
      <c r="N28" s="5">
        <v>266.83008677314569</v>
      </c>
      <c r="O28" s="3">
        <v>13.30611233404402</v>
      </c>
      <c r="P28" s="7">
        <v>4.9867361267084714E-2</v>
      </c>
      <c r="Q28" s="9">
        <f t="shared" si="2"/>
        <v>13.248310616234598</v>
      </c>
      <c r="R28" s="7">
        <f t="shared" si="3"/>
        <v>4.9650737577798268E-2</v>
      </c>
      <c r="S28" t="s">
        <v>483</v>
      </c>
      <c r="T28" t="s">
        <v>581</v>
      </c>
      <c r="U28">
        <v>47</v>
      </c>
      <c r="V28">
        <f t="shared" si="4"/>
        <v>14.325600000000001</v>
      </c>
      <c r="W28">
        <f t="shared" si="5"/>
        <v>196.96992117130401</v>
      </c>
      <c r="X28">
        <f t="shared" si="6"/>
        <v>99.57124970091175</v>
      </c>
    </row>
    <row r="29" spans="1:24">
      <c r="A29" t="s">
        <v>222</v>
      </c>
      <c r="B29">
        <v>2006048</v>
      </c>
      <c r="C29">
        <v>5</v>
      </c>
      <c r="D29">
        <v>1</v>
      </c>
      <c r="E29" s="28" t="s">
        <v>520</v>
      </c>
      <c r="F29" s="17">
        <v>26.695399999999999</v>
      </c>
      <c r="G29" s="5">
        <v>45.913682277318642</v>
      </c>
      <c r="H29">
        <v>14</v>
      </c>
      <c r="I29" s="3">
        <v>0.18285714285714286</v>
      </c>
      <c r="J29">
        <v>26.111999999999998</v>
      </c>
      <c r="K29">
        <f t="shared" si="0"/>
        <v>10.199999999999999</v>
      </c>
      <c r="L29">
        <v>-8.0000000000000004E-4</v>
      </c>
      <c r="M29">
        <f t="shared" si="1"/>
        <v>0.18183314285714286</v>
      </c>
      <c r="N29" s="5">
        <v>535.51316025999358</v>
      </c>
      <c r="O29" s="3">
        <v>14.895324273517685</v>
      </c>
      <c r="P29" s="7">
        <v>2.7815048030352701E-2</v>
      </c>
      <c r="Q29" s="9">
        <f t="shared" si="2"/>
        <v>14.812495177398835</v>
      </c>
      <c r="R29" s="7">
        <f t="shared" si="3"/>
        <v>2.7660375648298381E-2</v>
      </c>
      <c r="S29" t="s">
        <v>481</v>
      </c>
      <c r="T29" t="s">
        <v>581</v>
      </c>
      <c r="U29">
        <v>58</v>
      </c>
      <c r="V29">
        <f t="shared" si="4"/>
        <v>17.6784</v>
      </c>
      <c r="W29">
        <f t="shared" si="5"/>
        <v>465.41483152714682</v>
      </c>
      <c r="X29">
        <f t="shared" si="6"/>
        <v>235.27417855944566</v>
      </c>
    </row>
    <row r="30" spans="1:24">
      <c r="A30" t="s">
        <v>222</v>
      </c>
      <c r="B30">
        <v>2006048</v>
      </c>
      <c r="C30">
        <v>9</v>
      </c>
      <c r="D30">
        <v>3</v>
      </c>
      <c r="E30" s="28" t="s">
        <v>520</v>
      </c>
      <c r="F30" s="17">
        <v>17.671142857142861</v>
      </c>
      <c r="G30" s="5">
        <v>32.139577594123047</v>
      </c>
      <c r="H30">
        <v>16</v>
      </c>
      <c r="I30" s="3">
        <v>0.16</v>
      </c>
      <c r="J30">
        <v>17.152000000000001</v>
      </c>
      <c r="K30">
        <f t="shared" si="0"/>
        <v>6.7</v>
      </c>
      <c r="L30">
        <v>-8.0000000000000004E-4</v>
      </c>
      <c r="M30">
        <f t="shared" si="1"/>
        <v>0.15897600000000001</v>
      </c>
      <c r="N30" s="5">
        <v>231.05714882805762</v>
      </c>
      <c r="O30" s="3">
        <v>8.5411107694080162</v>
      </c>
      <c r="P30" s="7">
        <v>3.6965360356644619E-2</v>
      </c>
      <c r="Q30" s="9">
        <f t="shared" si="2"/>
        <v>8.4869589497507185</v>
      </c>
      <c r="R30" s="7">
        <f t="shared" si="3"/>
        <v>3.6730994876364262E-2</v>
      </c>
      <c r="S30" t="s">
        <v>483</v>
      </c>
      <c r="T30" t="s">
        <v>581</v>
      </c>
      <c r="U30">
        <v>35</v>
      </c>
      <c r="V30">
        <f t="shared" si="4"/>
        <v>10.668000000000001</v>
      </c>
      <c r="W30">
        <f t="shared" si="5"/>
        <v>142.18994662737461</v>
      </c>
      <c r="X30">
        <f t="shared" si="6"/>
        <v>71.87915086933728</v>
      </c>
    </row>
    <row r="31" spans="1:24">
      <c r="A31" t="s">
        <v>244</v>
      </c>
      <c r="B31">
        <v>2006048</v>
      </c>
      <c r="C31">
        <v>3</v>
      </c>
      <c r="D31">
        <v>1</v>
      </c>
      <c r="E31" s="28" t="s">
        <v>520</v>
      </c>
      <c r="F31" s="17">
        <v>32.149142857142863</v>
      </c>
      <c r="G31" s="5">
        <v>32.139577594123047</v>
      </c>
      <c r="H31">
        <v>35</v>
      </c>
      <c r="I31" s="3">
        <v>7.3142857142857148E-2</v>
      </c>
      <c r="J31">
        <v>13.824000000000002</v>
      </c>
      <c r="K31">
        <f t="shared" si="0"/>
        <v>5.4</v>
      </c>
      <c r="L31">
        <v>-8.0000000000000004E-4</v>
      </c>
      <c r="M31">
        <f t="shared" si="1"/>
        <v>7.2118857142857151E-2</v>
      </c>
      <c r="N31" s="5">
        <v>150.09192380989444</v>
      </c>
      <c r="O31" s="3">
        <v>3.1597415666249127</v>
      </c>
      <c r="P31" s="7">
        <v>2.1052042551117027E-2</v>
      </c>
      <c r="Q31" s="9">
        <f t="shared" si="2"/>
        <v>3.1157371408088896</v>
      </c>
      <c r="R31" s="7">
        <f t="shared" si="3"/>
        <v>2.0758859382435955E-2</v>
      </c>
      <c r="S31" t="s">
        <v>484</v>
      </c>
      <c r="T31" t="s">
        <v>581</v>
      </c>
      <c r="U31">
        <v>38</v>
      </c>
      <c r="V31">
        <f t="shared" si="4"/>
        <v>11.5824</v>
      </c>
      <c r="W31">
        <f t="shared" si="5"/>
        <v>95.621320206058812</v>
      </c>
      <c r="X31">
        <f t="shared" si="6"/>
        <v>48.338011683965824</v>
      </c>
    </row>
    <row r="32" spans="1:24">
      <c r="A32" t="s">
        <v>115</v>
      </c>
      <c r="B32">
        <v>2006048</v>
      </c>
      <c r="C32">
        <v>1</v>
      </c>
      <c r="D32">
        <v>2</v>
      </c>
      <c r="E32" s="28" t="s">
        <v>520</v>
      </c>
      <c r="F32" s="17">
        <v>21.462999999999997</v>
      </c>
      <c r="G32" s="5">
        <v>9.1827364554637292</v>
      </c>
      <c r="H32">
        <v>13</v>
      </c>
      <c r="I32" s="3">
        <v>0.19692307692307692</v>
      </c>
      <c r="J32">
        <v>18.944000000000003</v>
      </c>
      <c r="K32">
        <f t="shared" si="0"/>
        <v>7.4000000000000012</v>
      </c>
      <c r="L32">
        <v>-8.0000000000000004E-4</v>
      </c>
      <c r="M32">
        <f t="shared" si="1"/>
        <v>0.19589907692307693</v>
      </c>
      <c r="N32" s="5">
        <v>281.85986789539851</v>
      </c>
      <c r="O32" s="3">
        <v>11.59791834004151</v>
      </c>
      <c r="P32" s="7">
        <v>4.1147817270480072E-2</v>
      </c>
      <c r="Q32" s="9">
        <f t="shared" si="2"/>
        <v>11.538239186579053</v>
      </c>
      <c r="R32" s="7">
        <f t="shared" si="3"/>
        <v>4.0936083851643004E-2</v>
      </c>
      <c r="S32" t="s">
        <v>483</v>
      </c>
      <c r="T32" t="s">
        <v>581</v>
      </c>
      <c r="U32">
        <v>46</v>
      </c>
      <c r="V32">
        <f t="shared" si="4"/>
        <v>14.020800000000001</v>
      </c>
      <c r="W32">
        <f t="shared" si="5"/>
        <v>205.77970766925634</v>
      </c>
      <c r="X32">
        <f t="shared" si="6"/>
        <v>104.02472892242413</v>
      </c>
    </row>
    <row r="33" spans="1:24">
      <c r="A33" t="s">
        <v>125</v>
      </c>
      <c r="B33">
        <v>2006048</v>
      </c>
      <c r="C33">
        <v>2</v>
      </c>
      <c r="D33">
        <v>1</v>
      </c>
      <c r="E33" s="28" t="s">
        <v>520</v>
      </c>
      <c r="F33" s="17">
        <v>28.193999999999996</v>
      </c>
      <c r="G33" s="5">
        <v>18.365472910927458</v>
      </c>
      <c r="H33">
        <v>28</v>
      </c>
      <c r="I33" s="3">
        <v>9.1428571428571428E-2</v>
      </c>
      <c r="J33">
        <v>26.111999999999998</v>
      </c>
      <c r="K33">
        <f t="shared" si="0"/>
        <v>10.199999999999999</v>
      </c>
      <c r="L33">
        <v>-8.0000000000000004E-4</v>
      </c>
      <c r="M33">
        <f t="shared" si="1"/>
        <v>9.0404571428571431E-2</v>
      </c>
      <c r="N33" s="5">
        <v>535.51316025999358</v>
      </c>
      <c r="O33" s="3">
        <v>7.4739232867473486</v>
      </c>
      <c r="P33" s="7">
        <v>1.3956563239489262E-2</v>
      </c>
      <c r="Q33" s="9">
        <f t="shared" si="2"/>
        <v>7.3905060589935125</v>
      </c>
      <c r="R33" s="7">
        <f t="shared" si="3"/>
        <v>1.3800792599392693E-2</v>
      </c>
      <c r="S33" t="s">
        <v>481</v>
      </c>
      <c r="T33" t="s">
        <v>483</v>
      </c>
      <c r="U33">
        <v>72</v>
      </c>
      <c r="V33">
        <f t="shared" si="4"/>
        <v>21.945600000000002</v>
      </c>
      <c r="W33">
        <f t="shared" si="5"/>
        <v>529.94268063073616</v>
      </c>
      <c r="X33">
        <f t="shared" si="6"/>
        <v>267.89397419904662</v>
      </c>
    </row>
    <row r="34" spans="1:24">
      <c r="A34" t="s">
        <v>284</v>
      </c>
      <c r="B34">
        <v>2006054</v>
      </c>
      <c r="C34">
        <v>2</v>
      </c>
      <c r="D34">
        <v>1</v>
      </c>
      <c r="E34" s="28" t="s">
        <v>520</v>
      </c>
      <c r="F34" s="17">
        <v>50.190400000000004</v>
      </c>
      <c r="G34" s="5">
        <v>34.435261707988978</v>
      </c>
      <c r="H34">
        <v>29</v>
      </c>
      <c r="I34" s="3">
        <v>8.8275862068965524E-2</v>
      </c>
      <c r="J34">
        <v>18.432000000000002</v>
      </c>
      <c r="K34">
        <f t="shared" si="0"/>
        <v>7.2000000000000011</v>
      </c>
      <c r="L34">
        <v>-8.0000000000000004E-4</v>
      </c>
      <c r="M34">
        <f t="shared" si="1"/>
        <v>8.7251862068965527E-2</v>
      </c>
      <c r="N34" s="5">
        <v>266.83008677314569</v>
      </c>
      <c r="O34" s="3">
        <v>5.0872063051344814</v>
      </c>
      <c r="P34" s="7">
        <v>1.9065339919705292E-2</v>
      </c>
      <c r="Q34" s="9">
        <f t="shared" si="2"/>
        <v>5.0284753204082637</v>
      </c>
      <c r="R34" s="7">
        <f t="shared" si="3"/>
        <v>1.884523361371683E-2</v>
      </c>
      <c r="S34" t="s">
        <v>482</v>
      </c>
      <c r="T34" t="s">
        <v>581</v>
      </c>
      <c r="U34">
        <v>55</v>
      </c>
      <c r="V34">
        <f t="shared" si="4"/>
        <v>16.763999999999999</v>
      </c>
      <c r="W34">
        <f t="shared" si="5"/>
        <v>216.46726692721242</v>
      </c>
      <c r="X34">
        <f t="shared" si="6"/>
        <v>109.42745044070979</v>
      </c>
    </row>
    <row r="35" spans="1:24">
      <c r="A35" t="s">
        <v>239</v>
      </c>
      <c r="B35">
        <v>2006047</v>
      </c>
      <c r="C35">
        <v>1</v>
      </c>
      <c r="D35">
        <v>7</v>
      </c>
      <c r="E35" s="28" t="s">
        <v>520</v>
      </c>
      <c r="F35" s="17">
        <v>17.441333333333336</v>
      </c>
      <c r="G35" s="5">
        <v>13.774104683195592</v>
      </c>
      <c r="H35">
        <v>14</v>
      </c>
      <c r="I35" s="3">
        <v>0.18285714285714286</v>
      </c>
      <c r="J35">
        <v>14.08</v>
      </c>
      <c r="K35">
        <f t="shared" si="0"/>
        <v>5.5</v>
      </c>
      <c r="L35">
        <v>-8.0000000000000004E-4</v>
      </c>
      <c r="M35">
        <f t="shared" si="1"/>
        <v>0.18183314285714286</v>
      </c>
      <c r="N35" s="5">
        <v>155.70235580416002</v>
      </c>
      <c r="O35" s="3">
        <v>7.9833895965257247</v>
      </c>
      <c r="P35" s="7">
        <v>5.1273402738794181E-2</v>
      </c>
      <c r="Q35" s="9">
        <f t="shared" si="2"/>
        <v>7.9392674439888999</v>
      </c>
      <c r="R35" s="7">
        <f t="shared" si="3"/>
        <v>5.0990027755102085E-2</v>
      </c>
      <c r="S35" t="s">
        <v>483</v>
      </c>
      <c r="T35" t="s">
        <v>581</v>
      </c>
      <c r="U35">
        <v>51</v>
      </c>
      <c r="V35">
        <f t="shared" si="4"/>
        <v>15.5448</v>
      </c>
      <c r="W35">
        <f t="shared" si="5"/>
        <v>118.51448334189408</v>
      </c>
      <c r="X35">
        <f t="shared" si="6"/>
        <v>59.910849046577589</v>
      </c>
    </row>
    <row r="36" spans="1:24">
      <c r="A36" t="s">
        <v>239</v>
      </c>
      <c r="B36">
        <v>2006047</v>
      </c>
      <c r="C36">
        <v>8</v>
      </c>
      <c r="D36">
        <v>3</v>
      </c>
      <c r="E36" s="28" t="s">
        <v>520</v>
      </c>
      <c r="F36" s="17">
        <v>14.901333333333335</v>
      </c>
      <c r="G36" s="5">
        <v>6.887052341597796</v>
      </c>
      <c r="H36">
        <v>11</v>
      </c>
      <c r="I36" s="3">
        <v>0.23272727272727273</v>
      </c>
      <c r="J36">
        <v>12.544</v>
      </c>
      <c r="K36">
        <f t="shared" si="0"/>
        <v>4.9000000000000004</v>
      </c>
      <c r="L36">
        <v>-8.0000000000000004E-4</v>
      </c>
      <c r="M36">
        <f t="shared" si="1"/>
        <v>0.23170327272727273</v>
      </c>
      <c r="N36" s="5">
        <v>123.58391943331841</v>
      </c>
      <c r="O36" s="3">
        <v>9.0011936377356676</v>
      </c>
      <c r="P36" s="7">
        <v>7.2834667155805805E-2</v>
      </c>
      <c r="Q36" s="9">
        <f t="shared" si="2"/>
        <v>8.9623336304034087</v>
      </c>
      <c r="R36" s="7">
        <f t="shared" si="3"/>
        <v>7.252022489252069E-2</v>
      </c>
      <c r="S36" t="s">
        <v>482</v>
      </c>
      <c r="T36" t="s">
        <v>581</v>
      </c>
      <c r="U36">
        <v>34</v>
      </c>
      <c r="V36">
        <f t="shared" si="4"/>
        <v>10.363200000000001</v>
      </c>
      <c r="W36">
        <f t="shared" si="5"/>
        <v>73.159478767081268</v>
      </c>
      <c r="X36">
        <f t="shared" si="6"/>
        <v>36.983213908941089</v>
      </c>
    </row>
    <row r="37" spans="1:24">
      <c r="A37" t="s">
        <v>239</v>
      </c>
      <c r="B37">
        <v>2006047</v>
      </c>
      <c r="C37">
        <v>8</v>
      </c>
      <c r="D37">
        <v>1</v>
      </c>
      <c r="E37" s="28" t="s">
        <v>520</v>
      </c>
      <c r="F37" s="17">
        <v>14.901333333333335</v>
      </c>
      <c r="G37" s="5">
        <v>6.887052341597796</v>
      </c>
      <c r="H37">
        <v>6</v>
      </c>
      <c r="I37" s="3">
        <v>0.42666666666666669</v>
      </c>
      <c r="J37">
        <v>19.968</v>
      </c>
      <c r="K37">
        <f t="shared" si="0"/>
        <v>7.8</v>
      </c>
      <c r="L37">
        <v>-8.0000000000000004E-4</v>
      </c>
      <c r="M37">
        <f t="shared" si="1"/>
        <v>0.42564266666666667</v>
      </c>
      <c r="N37" s="5">
        <v>313.1547546157056</v>
      </c>
      <c r="O37" s="3">
        <v>26.19345457971194</v>
      </c>
      <c r="P37" s="7">
        <v>8.3643802923751814E-2</v>
      </c>
      <c r="Q37" s="9">
        <f t="shared" si="2"/>
        <v>26.131959161391716</v>
      </c>
      <c r="R37" s="7">
        <f t="shared" si="3"/>
        <v>8.3447429030608505E-2</v>
      </c>
      <c r="S37" t="s">
        <v>483</v>
      </c>
      <c r="T37" t="s">
        <v>581</v>
      </c>
      <c r="U37">
        <v>52</v>
      </c>
      <c r="V37">
        <f t="shared" si="4"/>
        <v>15.849600000000001</v>
      </c>
      <c r="W37">
        <f t="shared" si="5"/>
        <v>246.98088327162102</v>
      </c>
      <c r="X37">
        <f t="shared" si="6"/>
        <v>124.85254120705352</v>
      </c>
    </row>
    <row r="38" spans="1:24">
      <c r="A38" t="s">
        <v>303</v>
      </c>
      <c r="B38">
        <v>2006047</v>
      </c>
      <c r="C38">
        <v>1</v>
      </c>
      <c r="D38">
        <v>1</v>
      </c>
      <c r="E38" s="28" t="s">
        <v>520</v>
      </c>
      <c r="F38" s="17">
        <v>25.958799999999997</v>
      </c>
      <c r="G38" s="5">
        <v>34.435261707988978</v>
      </c>
      <c r="H38">
        <v>11</v>
      </c>
      <c r="I38" s="3">
        <v>0.23272727272727273</v>
      </c>
      <c r="J38">
        <v>25.6</v>
      </c>
      <c r="K38">
        <f t="shared" si="0"/>
        <v>10</v>
      </c>
      <c r="L38">
        <v>-8.0000000000000004E-4</v>
      </c>
      <c r="M38">
        <f t="shared" si="1"/>
        <v>0.23170327272727273</v>
      </c>
      <c r="N38" s="5">
        <v>514.71853158400006</v>
      </c>
      <c r="O38" s="3">
        <v>18.546882920854216</v>
      </c>
      <c r="P38" s="7">
        <v>3.6033058424723603E-2</v>
      </c>
      <c r="Q38" s="9">
        <f t="shared" si="2"/>
        <v>18.466021729420415</v>
      </c>
      <c r="R38" s="7">
        <f t="shared" si="3"/>
        <v>3.5875960542148914E-2</v>
      </c>
      <c r="S38" t="s">
        <v>483</v>
      </c>
      <c r="T38" t="s">
        <v>581</v>
      </c>
      <c r="U38" t="s">
        <v>581</v>
      </c>
      <c r="V38" t="s">
        <v>581</v>
      </c>
      <c r="W38" t="s">
        <v>581</v>
      </c>
      <c r="X38" t="s">
        <v>581</v>
      </c>
    </row>
    <row r="39" spans="1:24">
      <c r="A39" t="s">
        <v>269</v>
      </c>
      <c r="B39">
        <v>2006047</v>
      </c>
      <c r="C39">
        <v>1</v>
      </c>
      <c r="D39">
        <v>1</v>
      </c>
      <c r="E39" s="28" t="s">
        <v>520</v>
      </c>
      <c r="F39" s="17">
        <v>32.838571428571427</v>
      </c>
      <c r="G39" s="5">
        <v>8.0348943985307617</v>
      </c>
      <c r="H39">
        <v>11</v>
      </c>
      <c r="I39" s="3">
        <v>0.23272727272727273</v>
      </c>
      <c r="J39">
        <v>14.592000000000001</v>
      </c>
      <c r="K39">
        <f t="shared" si="0"/>
        <v>5.7</v>
      </c>
      <c r="L39">
        <v>-8.0000000000000004E-4</v>
      </c>
      <c r="M39">
        <f t="shared" si="1"/>
        <v>0.23170327272727273</v>
      </c>
      <c r="N39" s="5">
        <v>167.23205091164161</v>
      </c>
      <c r="O39" s="3">
        <v>10.498556662538558</v>
      </c>
      <c r="P39" s="7">
        <v>6.2778376545089165E-2</v>
      </c>
      <c r="Q39" s="9">
        <f t="shared" si="2"/>
        <v>10.453108234170736</v>
      </c>
      <c r="R39" s="7">
        <f t="shared" si="3"/>
        <v>6.2506607897153163E-2</v>
      </c>
      <c r="S39" t="s">
        <v>482</v>
      </c>
      <c r="T39" t="s">
        <v>581</v>
      </c>
      <c r="U39">
        <v>43</v>
      </c>
      <c r="V39">
        <f>U39*0.3048</f>
        <v>13.106400000000001</v>
      </c>
      <c r="W39">
        <f t="shared" si="5"/>
        <v>115.17494279457566</v>
      </c>
      <c r="X39">
        <f t="shared" si="6"/>
        <v>58.22266120679992</v>
      </c>
    </row>
    <row r="40" spans="1:24">
      <c r="A40" t="s">
        <v>288</v>
      </c>
      <c r="B40">
        <v>2006049</v>
      </c>
      <c r="C40">
        <v>1</v>
      </c>
      <c r="D40">
        <v>1</v>
      </c>
      <c r="E40" s="28" t="s">
        <v>520</v>
      </c>
      <c r="F40" s="17">
        <v>16.086666666666666</v>
      </c>
      <c r="G40" s="5">
        <v>13.774104683195592</v>
      </c>
      <c r="H40">
        <v>17</v>
      </c>
      <c r="I40" s="3">
        <v>0.15058823529411766</v>
      </c>
      <c r="J40">
        <v>19.2</v>
      </c>
      <c r="K40">
        <f t="shared" si="0"/>
        <v>7.5</v>
      </c>
      <c r="L40">
        <v>-8.0000000000000004E-4</v>
      </c>
      <c r="M40">
        <f t="shared" si="1"/>
        <v>0.14956423529411766</v>
      </c>
      <c r="N40" s="5">
        <v>289.52917401599996</v>
      </c>
      <c r="O40" s="3">
        <v>9.012027028603999</v>
      </c>
      <c r="P40" s="7">
        <v>3.1126490307004352E-2</v>
      </c>
      <c r="Q40" s="9">
        <f t="shared" si="2"/>
        <v>8.9512262491263037</v>
      </c>
      <c r="R40" s="7">
        <f t="shared" si="3"/>
        <v>3.0916491505728682E-2</v>
      </c>
      <c r="S40" t="s">
        <v>483</v>
      </c>
      <c r="T40" t="s">
        <v>491</v>
      </c>
      <c r="U40">
        <v>51</v>
      </c>
      <c r="V40">
        <f>U40*0.3048</f>
        <v>15.5448</v>
      </c>
      <c r="W40">
        <f t="shared" si="5"/>
        <v>225.09672076295479</v>
      </c>
      <c r="X40">
        <f t="shared" si="6"/>
        <v>113.78976879648511</v>
      </c>
    </row>
    <row r="41" spans="1:24">
      <c r="A41" t="s">
        <v>288</v>
      </c>
      <c r="B41">
        <v>2006049</v>
      </c>
      <c r="C41">
        <v>3</v>
      </c>
      <c r="D41">
        <v>1</v>
      </c>
      <c r="E41" s="28" t="s">
        <v>520</v>
      </c>
      <c r="F41" s="17">
        <v>30.638750000000002</v>
      </c>
      <c r="G41" s="5">
        <v>36.730945821854917</v>
      </c>
      <c r="H41">
        <v>12</v>
      </c>
      <c r="I41" s="3">
        <v>0.21333333333333335</v>
      </c>
      <c r="J41">
        <v>19.712</v>
      </c>
      <c r="K41">
        <f t="shared" si="0"/>
        <v>7.7</v>
      </c>
      <c r="L41">
        <v>-8.0000000000000004E-4</v>
      </c>
      <c r="M41">
        <f t="shared" si="1"/>
        <v>0.21230933333333335</v>
      </c>
      <c r="N41" s="5">
        <v>305.17661737615362</v>
      </c>
      <c r="O41" s="3">
        <v>13.068131815423984</v>
      </c>
      <c r="P41" s="7">
        <v>4.282153700955571E-2</v>
      </c>
      <c r="Q41" s="9">
        <f t="shared" si="2"/>
        <v>13.006087572899423</v>
      </c>
      <c r="R41" s="7">
        <f t="shared" si="3"/>
        <v>4.261823099267275E-2</v>
      </c>
      <c r="S41" t="s">
        <v>482</v>
      </c>
      <c r="T41" t="s">
        <v>581</v>
      </c>
      <c r="U41" t="s">
        <v>581</v>
      </c>
      <c r="V41" t="s">
        <v>581</v>
      </c>
      <c r="W41" t="s">
        <v>581</v>
      </c>
      <c r="X41" t="s">
        <v>581</v>
      </c>
    </row>
    <row r="42" spans="1:24">
      <c r="A42" t="s">
        <v>255</v>
      </c>
      <c r="B42">
        <v>2006049</v>
      </c>
      <c r="C42">
        <v>5</v>
      </c>
      <c r="D42">
        <v>3</v>
      </c>
      <c r="E42" s="28" t="s">
        <v>520</v>
      </c>
      <c r="F42" s="17">
        <v>21.145499999999998</v>
      </c>
      <c r="G42" s="5">
        <v>9.1827364554637292</v>
      </c>
      <c r="H42">
        <v>10</v>
      </c>
      <c r="I42" s="3">
        <v>0.25600000000000001</v>
      </c>
      <c r="J42">
        <v>12.8</v>
      </c>
      <c r="K42">
        <f t="shared" si="0"/>
        <v>5</v>
      </c>
      <c r="L42">
        <v>-8.0000000000000004E-4</v>
      </c>
      <c r="M42">
        <f t="shared" si="1"/>
        <v>0.25497599999999998</v>
      </c>
      <c r="N42" s="5">
        <v>128.67963289600002</v>
      </c>
      <c r="O42" s="3">
        <v>10.088483379609622</v>
      </c>
      <c r="P42" s="7">
        <v>7.8400001247774936E-2</v>
      </c>
      <c r="Q42" s="9">
        <f t="shared" si="2"/>
        <v>10.048949541622163</v>
      </c>
      <c r="R42" s="7">
        <f t="shared" si="3"/>
        <v>7.809277440000012E-2</v>
      </c>
      <c r="S42" t="s">
        <v>482</v>
      </c>
      <c r="T42" t="s">
        <v>581</v>
      </c>
      <c r="U42">
        <v>32</v>
      </c>
      <c r="V42">
        <f t="shared" ref="V42:V54" si="7">U42*0.3048</f>
        <v>9.7536000000000005</v>
      </c>
      <c r="W42">
        <f t="shared" si="5"/>
        <v>73.554204042476016</v>
      </c>
      <c r="X42">
        <f t="shared" si="6"/>
        <v>37.182753456532268</v>
      </c>
    </row>
    <row r="43" spans="1:24">
      <c r="A43" t="s">
        <v>255</v>
      </c>
      <c r="B43">
        <v>2006049</v>
      </c>
      <c r="C43">
        <v>5</v>
      </c>
      <c r="D43">
        <v>1</v>
      </c>
      <c r="E43" s="28" t="s">
        <v>520</v>
      </c>
      <c r="F43" s="17">
        <v>21.145499999999998</v>
      </c>
      <c r="G43" s="5">
        <v>9.1827364554637292</v>
      </c>
      <c r="H43">
        <v>9</v>
      </c>
      <c r="I43" s="3">
        <v>0.28444444444444444</v>
      </c>
      <c r="J43">
        <v>15.104000000000001</v>
      </c>
      <c r="K43">
        <f t="shared" si="0"/>
        <v>5.9</v>
      </c>
      <c r="L43">
        <v>-8.0000000000000004E-4</v>
      </c>
      <c r="M43">
        <f t="shared" si="1"/>
        <v>0.28342044444444442</v>
      </c>
      <c r="N43" s="5">
        <v>179.17352084439042</v>
      </c>
      <c r="O43" s="3">
        <v>13.242881936952902</v>
      </c>
      <c r="P43" s="7">
        <v>7.3910932120679548E-2</v>
      </c>
      <c r="Q43" s="9">
        <f t="shared" si="2"/>
        <v>13.196119112940274</v>
      </c>
      <c r="R43" s="7">
        <f t="shared" si="3"/>
        <v>7.3649940296707739E-2</v>
      </c>
      <c r="S43" t="s">
        <v>482</v>
      </c>
      <c r="T43" t="s">
        <v>581</v>
      </c>
      <c r="U43">
        <v>33</v>
      </c>
      <c r="V43">
        <f t="shared" si="7"/>
        <v>10.058400000000001</v>
      </c>
      <c r="W43">
        <f t="shared" si="5"/>
        <v>105.51308935732068</v>
      </c>
      <c r="X43">
        <f t="shared" si="6"/>
        <v>53.338449366465966</v>
      </c>
    </row>
    <row r="44" spans="1:24">
      <c r="A44" t="s">
        <v>80</v>
      </c>
      <c r="B44">
        <v>2006049</v>
      </c>
      <c r="C44">
        <v>30</v>
      </c>
      <c r="D44">
        <v>2</v>
      </c>
      <c r="E44" s="28" t="s">
        <v>520</v>
      </c>
      <c r="F44" s="17">
        <v>29.159200000000002</v>
      </c>
      <c r="G44" s="5">
        <v>22.956841138659321</v>
      </c>
      <c r="H44">
        <v>15</v>
      </c>
      <c r="I44" s="3">
        <v>0.17066666666666666</v>
      </c>
      <c r="J44">
        <v>15.616</v>
      </c>
      <c r="K44">
        <f t="shared" si="0"/>
        <v>6.1</v>
      </c>
      <c r="L44">
        <v>-8.0000000000000004E-4</v>
      </c>
      <c r="M44">
        <f t="shared" si="1"/>
        <v>0.16964266666666666</v>
      </c>
      <c r="N44" s="5">
        <v>191.52676560240639</v>
      </c>
      <c r="O44" s="3">
        <v>8.2812493955071957</v>
      </c>
      <c r="P44" s="7">
        <v>4.323807886307849E-2</v>
      </c>
      <c r="Q44" s="9">
        <f t="shared" si="2"/>
        <v>8.2321075070265355</v>
      </c>
      <c r="R44" s="7">
        <f t="shared" si="3"/>
        <v>4.2981499119113746E-2</v>
      </c>
      <c r="S44" t="s">
        <v>482</v>
      </c>
      <c r="T44" t="s">
        <v>581</v>
      </c>
      <c r="U44">
        <v>36</v>
      </c>
      <c r="V44">
        <f t="shared" si="7"/>
        <v>10.972800000000001</v>
      </c>
      <c r="W44">
        <f t="shared" si="5"/>
        <v>119.10843897332875</v>
      </c>
      <c r="X44">
        <f t="shared" si="6"/>
        <v>60.211102527602286</v>
      </c>
    </row>
    <row r="45" spans="1:24">
      <c r="A45" t="s">
        <v>229</v>
      </c>
      <c r="B45">
        <v>2006049</v>
      </c>
      <c r="C45">
        <v>1</v>
      </c>
      <c r="D45">
        <v>1</v>
      </c>
      <c r="E45" s="28" t="s">
        <v>520</v>
      </c>
      <c r="F45" s="17">
        <v>26.162000000000003</v>
      </c>
      <c r="G45" s="5">
        <v>11.478420569329661</v>
      </c>
      <c r="H45">
        <v>18</v>
      </c>
      <c r="I45" s="3">
        <v>0.14222222222222222</v>
      </c>
      <c r="J45">
        <v>11.776</v>
      </c>
      <c r="K45">
        <f t="shared" si="0"/>
        <v>4.5999999999999996</v>
      </c>
      <c r="L45">
        <v>-8.0000000000000004E-4</v>
      </c>
      <c r="M45">
        <f t="shared" si="1"/>
        <v>0.14119822222222222</v>
      </c>
      <c r="N45" s="5">
        <v>108.9144412831744</v>
      </c>
      <c r="O45" s="3">
        <v>5.1980217967502123</v>
      </c>
      <c r="P45" s="7">
        <v>4.7725735315810931E-2</v>
      </c>
      <c r="Q45" s="9">
        <f t="shared" si="2"/>
        <v>5.1610501910651925</v>
      </c>
      <c r="R45" s="7">
        <f t="shared" si="3"/>
        <v>4.7386279819832261E-2</v>
      </c>
      <c r="S45" t="s">
        <v>484</v>
      </c>
      <c r="T45" t="s">
        <v>581</v>
      </c>
      <c r="U45">
        <v>21</v>
      </c>
      <c r="V45">
        <f t="shared" si="7"/>
        <v>6.4008000000000003</v>
      </c>
      <c r="W45">
        <f t="shared" si="5"/>
        <v>48.068625508614517</v>
      </c>
      <c r="X45">
        <f t="shared" si="6"/>
        <v>24.299411223987271</v>
      </c>
    </row>
    <row r="46" spans="1:24">
      <c r="A46" t="s">
        <v>229</v>
      </c>
      <c r="B46">
        <v>2006049</v>
      </c>
      <c r="C46">
        <v>2</v>
      </c>
      <c r="D46">
        <v>3</v>
      </c>
      <c r="E46" s="28" t="s">
        <v>520</v>
      </c>
      <c r="F46" s="17">
        <v>24.97666666666667</v>
      </c>
      <c r="G46" s="5">
        <v>13.774104683195592</v>
      </c>
      <c r="H46">
        <v>17</v>
      </c>
      <c r="I46" s="3">
        <v>0.15058823529411766</v>
      </c>
      <c r="J46">
        <v>22.271999999999998</v>
      </c>
      <c r="K46">
        <f t="shared" si="0"/>
        <v>8.6999999999999993</v>
      </c>
      <c r="L46">
        <v>-8.0000000000000004E-4</v>
      </c>
      <c r="M46">
        <f t="shared" si="1"/>
        <v>0.14956423529411766</v>
      </c>
      <c r="N46" s="5">
        <v>389.59045655592956</v>
      </c>
      <c r="O46" s="3">
        <v>10.465349964442138</v>
      </c>
      <c r="P46" s="7">
        <v>2.6862439231592764E-2</v>
      </c>
      <c r="Q46" s="9">
        <f t="shared" si="2"/>
        <v>10.394666566027702</v>
      </c>
      <c r="R46" s="7">
        <f t="shared" si="3"/>
        <v>2.668100922676335E-2</v>
      </c>
      <c r="S46" t="s">
        <v>484</v>
      </c>
      <c r="T46" t="s">
        <v>581</v>
      </c>
      <c r="U46">
        <v>38</v>
      </c>
      <c r="V46">
        <f t="shared" si="7"/>
        <v>11.5824</v>
      </c>
      <c r="W46">
        <f t="shared" si="5"/>
        <v>256.4209106894005</v>
      </c>
      <c r="X46">
        <f t="shared" si="6"/>
        <v>129.62461666715231</v>
      </c>
    </row>
    <row r="47" spans="1:24">
      <c r="A47" t="s">
        <v>229</v>
      </c>
      <c r="B47">
        <v>2006049</v>
      </c>
      <c r="C47">
        <v>2</v>
      </c>
      <c r="D47">
        <v>1</v>
      </c>
      <c r="E47" s="28" t="s">
        <v>520</v>
      </c>
      <c r="F47" s="17">
        <v>24.97666666666667</v>
      </c>
      <c r="G47" s="5">
        <v>13.774104683195592</v>
      </c>
      <c r="H47">
        <v>16</v>
      </c>
      <c r="I47" s="3">
        <v>0.16</v>
      </c>
      <c r="J47">
        <v>28.928000000000001</v>
      </c>
      <c r="K47">
        <f t="shared" si="0"/>
        <v>11.3</v>
      </c>
      <c r="L47">
        <v>-8.0000000000000004E-4</v>
      </c>
      <c r="M47">
        <f t="shared" si="1"/>
        <v>0.15897600000000001</v>
      </c>
      <c r="N47" s="5">
        <v>657.24409297960972</v>
      </c>
      <c r="O47" s="3">
        <v>14.460373976831997</v>
      </c>
      <c r="P47" s="7">
        <v>2.2001527486197756E-2</v>
      </c>
      <c r="Q47" s="9">
        <f t="shared" si="2"/>
        <v>14.368338779042235</v>
      </c>
      <c r="R47" s="7">
        <f t="shared" si="3"/>
        <v>2.1861495496906653E-2</v>
      </c>
      <c r="S47" t="s">
        <v>483</v>
      </c>
      <c r="T47" t="s">
        <v>581</v>
      </c>
      <c r="U47">
        <v>61</v>
      </c>
      <c r="V47">
        <f t="shared" si="7"/>
        <v>18.5928</v>
      </c>
      <c r="W47">
        <f t="shared" si="5"/>
        <v>599.34255594876527</v>
      </c>
      <c r="X47">
        <f t="shared" si="6"/>
        <v>302.9766521704401</v>
      </c>
    </row>
    <row r="48" spans="1:24">
      <c r="A48" t="s">
        <v>229</v>
      </c>
      <c r="B48">
        <v>2006049</v>
      </c>
      <c r="C48">
        <v>3</v>
      </c>
      <c r="D48">
        <v>1</v>
      </c>
      <c r="E48" s="28" t="s">
        <v>520</v>
      </c>
      <c r="F48" s="17">
        <v>31.072666666666667</v>
      </c>
      <c r="G48" s="5">
        <v>13.774104683195592</v>
      </c>
      <c r="H48">
        <v>32</v>
      </c>
      <c r="I48" s="3">
        <v>0.08</v>
      </c>
      <c r="J48">
        <v>14.847999999999999</v>
      </c>
      <c r="K48">
        <f t="shared" si="0"/>
        <v>5.8</v>
      </c>
      <c r="L48">
        <v>-8.0000000000000004E-4</v>
      </c>
      <c r="M48">
        <f t="shared" si="1"/>
        <v>7.8976000000000005E-2</v>
      </c>
      <c r="N48" s="5">
        <v>173.15131402485758</v>
      </c>
      <c r="O48" s="3">
        <v>3.7116032204159843</v>
      </c>
      <c r="P48" s="7">
        <v>2.1435605275759832E-2</v>
      </c>
      <c r="Q48" s="9">
        <f t="shared" si="2"/>
        <v>3.6643487059459656</v>
      </c>
      <c r="R48" s="7">
        <f t="shared" si="3"/>
        <v>2.1162696492270986E-2</v>
      </c>
      <c r="S48" t="s">
        <v>482</v>
      </c>
      <c r="T48" t="s">
        <v>581</v>
      </c>
      <c r="U48">
        <v>53</v>
      </c>
      <c r="V48">
        <f t="shared" si="7"/>
        <v>16.154400000000003</v>
      </c>
      <c r="W48">
        <f t="shared" si="5"/>
        <v>135.36584792220506</v>
      </c>
      <c r="X48">
        <f t="shared" si="6"/>
        <v>68.429466612393497</v>
      </c>
    </row>
    <row r="49" spans="1:24">
      <c r="A49" t="s">
        <v>229</v>
      </c>
      <c r="B49">
        <v>2006049</v>
      </c>
      <c r="C49">
        <v>4</v>
      </c>
      <c r="D49">
        <v>3</v>
      </c>
      <c r="E49" s="28" t="s">
        <v>520</v>
      </c>
      <c r="F49" s="17">
        <v>26.225500000000004</v>
      </c>
      <c r="G49" s="5">
        <v>9.1827364554637292</v>
      </c>
      <c r="H49">
        <v>14</v>
      </c>
      <c r="I49" s="3">
        <v>0.18285714285714286</v>
      </c>
      <c r="J49">
        <v>32</v>
      </c>
      <c r="K49">
        <f t="shared" si="0"/>
        <v>12.5</v>
      </c>
      <c r="L49">
        <v>-8.0000000000000004E-4</v>
      </c>
      <c r="M49">
        <f t="shared" si="1"/>
        <v>0.18183314285714286</v>
      </c>
      <c r="N49" s="5">
        <v>804.24770560000002</v>
      </c>
      <c r="O49" s="3">
        <v>18.277760392045753</v>
      </c>
      <c r="P49" s="7">
        <v>2.272653097394892E-2</v>
      </c>
      <c r="Q49" s="9">
        <f t="shared" si="2"/>
        <v>18.175989600131437</v>
      </c>
      <c r="R49" s="7">
        <f t="shared" si="3"/>
        <v>2.2599989373387697E-2</v>
      </c>
      <c r="S49" t="s">
        <v>483</v>
      </c>
      <c r="T49" t="s">
        <v>581</v>
      </c>
      <c r="U49">
        <v>59</v>
      </c>
      <c r="V49">
        <f t="shared" si="7"/>
        <v>17.9832</v>
      </c>
      <c r="W49">
        <f t="shared" si="5"/>
        <v>731.57466166410018</v>
      </c>
      <c r="X49">
        <f t="shared" si="6"/>
        <v>369.82196509112765</v>
      </c>
    </row>
    <row r="50" spans="1:24">
      <c r="A50" t="s">
        <v>229</v>
      </c>
      <c r="B50">
        <v>2006049</v>
      </c>
      <c r="C50">
        <v>5</v>
      </c>
      <c r="D50">
        <v>1</v>
      </c>
      <c r="E50" s="28" t="s">
        <v>520</v>
      </c>
      <c r="F50" s="17">
        <v>30.073599999999999</v>
      </c>
      <c r="G50" s="5">
        <v>22.956841138659321</v>
      </c>
      <c r="H50">
        <v>19</v>
      </c>
      <c r="I50" s="3">
        <v>0.13473684210526315</v>
      </c>
      <c r="J50">
        <v>15.872000000000002</v>
      </c>
      <c r="K50">
        <f t="shared" si="0"/>
        <v>6.2</v>
      </c>
      <c r="L50">
        <v>-8.0000000000000004E-4</v>
      </c>
      <c r="M50">
        <f t="shared" si="1"/>
        <v>0.13371284210526316</v>
      </c>
      <c r="N50" s="5">
        <v>197.85780354088965</v>
      </c>
      <c r="O50" s="3">
        <v>6.6613989413669357</v>
      </c>
      <c r="P50" s="7">
        <v>3.3667607858541095E-2</v>
      </c>
      <c r="Q50" s="9">
        <f t="shared" si="2"/>
        <v>6.6112023571847285</v>
      </c>
      <c r="R50" s="7">
        <f t="shared" si="3"/>
        <v>3.3413907558204774E-2</v>
      </c>
      <c r="S50" t="s">
        <v>484</v>
      </c>
      <c r="T50" t="s">
        <v>581</v>
      </c>
      <c r="U50">
        <v>40</v>
      </c>
      <c r="V50">
        <f t="shared" si="7"/>
        <v>12.192</v>
      </c>
      <c r="W50">
        <f t="shared" si="5"/>
        <v>131.22769491112544</v>
      </c>
      <c r="X50">
        <f t="shared" si="6"/>
        <v>66.33756819299758</v>
      </c>
    </row>
    <row r="51" spans="1:24">
      <c r="A51" t="s">
        <v>229</v>
      </c>
      <c r="B51">
        <v>2006049</v>
      </c>
      <c r="C51">
        <v>6</v>
      </c>
      <c r="D51">
        <v>1</v>
      </c>
      <c r="E51" s="28" t="s">
        <v>520</v>
      </c>
      <c r="F51" s="17">
        <v>28.302857142857139</v>
      </c>
      <c r="G51" s="5">
        <v>16.069788797061523</v>
      </c>
      <c r="H51">
        <v>15</v>
      </c>
      <c r="I51" s="3">
        <v>0.17066666666666666</v>
      </c>
      <c r="J51">
        <v>24.576000000000001</v>
      </c>
      <c r="K51">
        <f t="shared" si="0"/>
        <v>9.6</v>
      </c>
      <c r="L51">
        <v>-8.0000000000000004E-4</v>
      </c>
      <c r="M51">
        <f t="shared" si="1"/>
        <v>0.16964266666666666</v>
      </c>
      <c r="N51" s="5">
        <v>474.36459870781442</v>
      </c>
      <c r="O51" s="3">
        <v>13.08528910008326</v>
      </c>
      <c r="P51" s="7">
        <v>2.7584876982236956E-2</v>
      </c>
      <c r="Q51" s="9">
        <f t="shared" si="2"/>
        <v>13.007322897375111</v>
      </c>
      <c r="R51" s="7">
        <f t="shared" si="3"/>
        <v>2.742051774691347E-2</v>
      </c>
      <c r="S51" t="s">
        <v>483</v>
      </c>
      <c r="T51" t="s">
        <v>581</v>
      </c>
      <c r="U51">
        <v>60</v>
      </c>
      <c r="V51">
        <f t="shared" si="7"/>
        <v>18.288</v>
      </c>
      <c r="W51">
        <f t="shared" si="5"/>
        <v>416.3415777201277</v>
      </c>
      <c r="X51">
        <f t="shared" si="6"/>
        <v>210.46691266119038</v>
      </c>
    </row>
    <row r="52" spans="1:24">
      <c r="A52" t="s">
        <v>229</v>
      </c>
      <c r="B52">
        <v>2006049</v>
      </c>
      <c r="C52">
        <v>6</v>
      </c>
      <c r="D52">
        <v>3</v>
      </c>
      <c r="E52" s="28" t="s">
        <v>520</v>
      </c>
      <c r="F52" s="17">
        <v>28.302857142857139</v>
      </c>
      <c r="G52" s="5">
        <v>16.069788797061523</v>
      </c>
      <c r="H52">
        <v>16</v>
      </c>
      <c r="I52" s="3">
        <v>0.16</v>
      </c>
      <c r="J52">
        <v>29.184000000000001</v>
      </c>
      <c r="K52">
        <f t="shared" si="0"/>
        <v>11.4</v>
      </c>
      <c r="L52">
        <v>-8.0000000000000004E-4</v>
      </c>
      <c r="M52">
        <f t="shared" si="1"/>
        <v>0.15897600000000001</v>
      </c>
      <c r="N52" s="5">
        <v>668.92820364656643</v>
      </c>
      <c r="O52" s="3">
        <v>14.589053611776038</v>
      </c>
      <c r="P52" s="7">
        <v>2.1809595607190577E-2</v>
      </c>
      <c r="Q52" s="9">
        <f t="shared" si="2"/>
        <v>14.496194862287728</v>
      </c>
      <c r="R52" s="7">
        <f t="shared" si="3"/>
        <v>2.1670778393351926E-2</v>
      </c>
      <c r="S52" t="s">
        <v>484</v>
      </c>
      <c r="T52" t="s">
        <v>581</v>
      </c>
      <c r="U52">
        <v>60</v>
      </c>
      <c r="V52">
        <f t="shared" si="7"/>
        <v>18.288</v>
      </c>
      <c r="W52">
        <f t="shared" si="5"/>
        <v>604.89774935001401</v>
      </c>
      <c r="X52">
        <f t="shared" si="6"/>
        <v>305.78488576267239</v>
      </c>
    </row>
    <row r="53" spans="1:24">
      <c r="A53" t="s">
        <v>229</v>
      </c>
      <c r="B53">
        <v>2006049</v>
      </c>
      <c r="C53">
        <v>8</v>
      </c>
      <c r="D53">
        <v>1</v>
      </c>
      <c r="E53" s="28" t="s">
        <v>520</v>
      </c>
      <c r="F53" s="17">
        <v>23.368000000000002</v>
      </c>
      <c r="G53" s="5">
        <v>6.887052341597796</v>
      </c>
      <c r="H53">
        <v>17</v>
      </c>
      <c r="I53" s="3">
        <v>0.15058823529411766</v>
      </c>
      <c r="J53">
        <v>21.76</v>
      </c>
      <c r="K53">
        <f t="shared" si="0"/>
        <v>8.5</v>
      </c>
      <c r="L53">
        <v>-8.0000000000000004E-4</v>
      </c>
      <c r="M53">
        <f t="shared" si="1"/>
        <v>0.14956423529411766</v>
      </c>
      <c r="N53" s="5">
        <v>371.88413906944004</v>
      </c>
      <c r="O53" s="3">
        <v>10.223129475135774</v>
      </c>
      <c r="P53" s="7">
        <v>2.7490092749631524E-2</v>
      </c>
      <c r="Q53" s="9">
        <f t="shared" si="2"/>
        <v>10.154093179877446</v>
      </c>
      <c r="R53" s="7">
        <f t="shared" si="3"/>
        <v>2.7304453492654666E-2</v>
      </c>
      <c r="S53" t="s">
        <v>483</v>
      </c>
      <c r="T53" t="s">
        <v>581</v>
      </c>
      <c r="U53">
        <v>49</v>
      </c>
      <c r="V53">
        <f t="shared" si="7"/>
        <v>14.9352</v>
      </c>
      <c r="W53">
        <f t="shared" si="5"/>
        <v>284.68489936467603</v>
      </c>
      <c r="X53">
        <f t="shared" si="6"/>
        <v>143.91248690233422</v>
      </c>
    </row>
    <row r="54" spans="1:24">
      <c r="A54" t="s">
        <v>229</v>
      </c>
      <c r="B54">
        <v>2006049</v>
      </c>
      <c r="C54">
        <v>8</v>
      </c>
      <c r="D54">
        <v>3</v>
      </c>
      <c r="E54" s="28" t="s">
        <v>520</v>
      </c>
      <c r="F54" s="17">
        <v>23.368000000000002</v>
      </c>
      <c r="G54" s="5">
        <v>6.887052341597796</v>
      </c>
      <c r="H54">
        <v>16</v>
      </c>
      <c r="I54" s="3">
        <v>0.16</v>
      </c>
      <c r="J54">
        <v>22.528000000000002</v>
      </c>
      <c r="K54">
        <f t="shared" si="0"/>
        <v>8.8000000000000007</v>
      </c>
      <c r="L54">
        <v>-8.0000000000000004E-4</v>
      </c>
      <c r="M54">
        <f t="shared" si="1"/>
        <v>0.15897600000000001</v>
      </c>
      <c r="N54" s="5">
        <v>398.59803085864968</v>
      </c>
      <c r="O54" s="3">
        <v>11.243383103232039</v>
      </c>
      <c r="P54" s="7">
        <v>2.8207322246454232E-2</v>
      </c>
      <c r="Q54" s="9">
        <f t="shared" si="2"/>
        <v>11.171936697905604</v>
      </c>
      <c r="R54" s="7">
        <f t="shared" si="3"/>
        <v>2.8028077995867928E-2</v>
      </c>
      <c r="S54" t="s">
        <v>483</v>
      </c>
      <c r="T54" t="s">
        <v>491</v>
      </c>
      <c r="U54">
        <v>52</v>
      </c>
      <c r="V54">
        <f t="shared" si="7"/>
        <v>15.849600000000001</v>
      </c>
      <c r="W54">
        <f t="shared" si="5"/>
        <v>316.9697724507846</v>
      </c>
      <c r="X54">
        <f t="shared" si="6"/>
        <v>160.23297452045838</v>
      </c>
    </row>
    <row r="55" spans="1:24">
      <c r="A55" t="s">
        <v>229</v>
      </c>
      <c r="B55">
        <v>2006049</v>
      </c>
      <c r="C55">
        <v>9</v>
      </c>
      <c r="D55">
        <v>3</v>
      </c>
      <c r="E55" s="28" t="s">
        <v>520</v>
      </c>
      <c r="F55" s="17">
        <v>15.367000000000003</v>
      </c>
      <c r="G55" s="5">
        <v>4.5913682277318646</v>
      </c>
      <c r="H55">
        <v>28</v>
      </c>
      <c r="I55" s="3">
        <v>9.1428571428571428E-2</v>
      </c>
      <c r="J55">
        <v>16.384</v>
      </c>
      <c r="K55">
        <f t="shared" si="0"/>
        <v>6.4</v>
      </c>
      <c r="L55">
        <v>-8.0000000000000004E-4</v>
      </c>
      <c r="M55">
        <f t="shared" si="1"/>
        <v>9.0404571428571431E-2</v>
      </c>
      <c r="N55" s="5">
        <v>210.82871053680643</v>
      </c>
      <c r="O55" s="3">
        <v>4.6797369279633543</v>
      </c>
      <c r="P55" s="7">
        <v>2.2196867381334986E-2</v>
      </c>
      <c r="Q55" s="9">
        <f t="shared" si="2"/>
        <v>4.6276146314006841</v>
      </c>
      <c r="R55" s="7">
        <f t="shared" si="3"/>
        <v>2.1949641581632668E-2</v>
      </c>
      <c r="S55" t="s">
        <v>483</v>
      </c>
      <c r="T55" t="s">
        <v>581</v>
      </c>
      <c r="U55" t="s">
        <v>581</v>
      </c>
      <c r="V55" t="s">
        <v>581</v>
      </c>
      <c r="W55" t="s">
        <v>581</v>
      </c>
      <c r="X55" t="s">
        <v>581</v>
      </c>
    </row>
    <row r="56" spans="1:24">
      <c r="A56" t="s">
        <v>280</v>
      </c>
      <c r="B56">
        <v>2006011</v>
      </c>
      <c r="C56">
        <v>1</v>
      </c>
      <c r="D56">
        <v>4</v>
      </c>
      <c r="E56" s="28" t="s">
        <v>520</v>
      </c>
      <c r="F56" s="17">
        <v>25.738666666666671</v>
      </c>
      <c r="G56" s="5">
        <v>20.66115702479339</v>
      </c>
      <c r="H56">
        <v>19</v>
      </c>
      <c r="I56" s="3">
        <v>0.13473684210526315</v>
      </c>
      <c r="J56">
        <v>30.208000000000002</v>
      </c>
      <c r="K56">
        <f t="shared" si="0"/>
        <v>11.8</v>
      </c>
      <c r="L56">
        <v>-8.0000000000000004E-4</v>
      </c>
      <c r="M56">
        <f t="shared" si="1"/>
        <v>0.13371284210526316</v>
      </c>
      <c r="N56" s="5">
        <v>716.6940833775617</v>
      </c>
      <c r="O56" s="3">
        <v>12.729659620831479</v>
      </c>
      <c r="P56" s="7">
        <v>1.7761636263048882E-2</v>
      </c>
      <c r="Q56" s="9">
        <f t="shared" si="2"/>
        <v>12.633344159639853</v>
      </c>
      <c r="R56" s="7">
        <f t="shared" si="3"/>
        <v>1.7627247737420595E-2</v>
      </c>
      <c r="S56" t="s">
        <v>481</v>
      </c>
      <c r="T56" t="s">
        <v>581</v>
      </c>
      <c r="U56">
        <v>69</v>
      </c>
      <c r="V56">
        <f t="shared" ref="V56:V87" si="8">U56*0.3048</f>
        <v>21.031200000000002</v>
      </c>
      <c r="W56">
        <f t="shared" si="5"/>
        <v>709.06566184486769</v>
      </c>
      <c r="X56">
        <f t="shared" si="6"/>
        <v>358.44332804750832</v>
      </c>
    </row>
    <row r="57" spans="1:24">
      <c r="A57" t="s">
        <v>280</v>
      </c>
      <c r="B57">
        <v>2006011</v>
      </c>
      <c r="C57">
        <v>7</v>
      </c>
      <c r="D57">
        <v>3</v>
      </c>
      <c r="E57" s="28" t="s">
        <v>520</v>
      </c>
      <c r="F57" s="17">
        <v>42.722799999999999</v>
      </c>
      <c r="G57" s="5">
        <v>34.435261707988978</v>
      </c>
      <c r="H57">
        <v>21</v>
      </c>
      <c r="I57" s="3">
        <v>0.1219047619047619</v>
      </c>
      <c r="J57">
        <v>16.896000000000001</v>
      </c>
      <c r="K57">
        <f t="shared" si="0"/>
        <v>6.6000000000000005</v>
      </c>
      <c r="L57">
        <v>-8.0000000000000004E-4</v>
      </c>
      <c r="M57">
        <f t="shared" si="1"/>
        <v>0.12088076190476191</v>
      </c>
      <c r="N57" s="5">
        <v>224.21139235799043</v>
      </c>
      <c r="O57" s="3">
        <v>6.4240608683154417</v>
      </c>
      <c r="P57" s="7">
        <v>2.8651803999586112E-2</v>
      </c>
      <c r="Q57" s="9">
        <f t="shared" si="2"/>
        <v>6.3704875279399236</v>
      </c>
      <c r="R57" s="7">
        <f t="shared" si="3"/>
        <v>2.841286279409206E-2</v>
      </c>
      <c r="S57" t="s">
        <v>482</v>
      </c>
      <c r="T57" t="s">
        <v>581</v>
      </c>
      <c r="U57">
        <v>52</v>
      </c>
      <c r="V57">
        <f t="shared" si="8"/>
        <v>15.849600000000001</v>
      </c>
      <c r="W57">
        <f t="shared" si="5"/>
        <v>174.82616389247275</v>
      </c>
      <c r="X57">
        <f t="shared" si="6"/>
        <v>88.37724824010337</v>
      </c>
    </row>
    <row r="58" spans="1:24">
      <c r="A58" t="s">
        <v>170</v>
      </c>
      <c r="B58">
        <v>2008067</v>
      </c>
      <c r="C58">
        <v>2</v>
      </c>
      <c r="D58">
        <v>5</v>
      </c>
      <c r="E58" s="28" t="s">
        <v>520</v>
      </c>
      <c r="F58" s="17">
        <v>18.084800000000001</v>
      </c>
      <c r="G58" s="5">
        <v>22.956841138659321</v>
      </c>
      <c r="H58">
        <v>7</v>
      </c>
      <c r="I58" s="3">
        <v>0.36571428571428571</v>
      </c>
      <c r="J58">
        <v>13.312000000000001</v>
      </c>
      <c r="K58">
        <f t="shared" si="0"/>
        <v>5.2</v>
      </c>
      <c r="L58">
        <v>-8.0000000000000004E-4</v>
      </c>
      <c r="M58">
        <f t="shared" si="1"/>
        <v>0.36469028571428569</v>
      </c>
      <c r="N58" s="5">
        <v>139.17989094031361</v>
      </c>
      <c r="O58" s="3">
        <v>14.874315353526873</v>
      </c>
      <c r="P58" s="7">
        <v>0.10687115252810211</v>
      </c>
      <c r="Q58" s="9">
        <f t="shared" si="2"/>
        <v>14.833840239769923</v>
      </c>
      <c r="R58" s="7">
        <f t="shared" si="3"/>
        <v>0.10658034102161583</v>
      </c>
      <c r="S58" t="s">
        <v>483</v>
      </c>
      <c r="T58" t="s">
        <v>487</v>
      </c>
      <c r="U58">
        <v>31</v>
      </c>
      <c r="V58">
        <f t="shared" si="8"/>
        <v>9.4488000000000003</v>
      </c>
      <c r="W58">
        <f t="shared" si="5"/>
        <v>78.263257475785565</v>
      </c>
      <c r="X58">
        <f t="shared" si="6"/>
        <v>39.56325060287174</v>
      </c>
    </row>
    <row r="59" spans="1:24">
      <c r="A59" t="s">
        <v>170</v>
      </c>
      <c r="B59">
        <v>2008067</v>
      </c>
      <c r="C59">
        <v>2</v>
      </c>
      <c r="D59">
        <v>8</v>
      </c>
      <c r="E59" s="28" t="s">
        <v>520</v>
      </c>
      <c r="F59" s="17">
        <v>18.084800000000001</v>
      </c>
      <c r="G59" s="5">
        <v>22.956841138659321</v>
      </c>
      <c r="H59">
        <v>27</v>
      </c>
      <c r="I59" s="3">
        <v>9.481481481481481E-2</v>
      </c>
      <c r="J59">
        <v>15.872000000000002</v>
      </c>
      <c r="K59">
        <f t="shared" si="0"/>
        <v>6.2</v>
      </c>
      <c r="L59">
        <v>-8.0000000000000004E-4</v>
      </c>
      <c r="M59">
        <f t="shared" si="1"/>
        <v>9.3790814814814813E-2</v>
      </c>
      <c r="N59" s="5">
        <v>197.85780354088965</v>
      </c>
      <c r="O59" s="3">
        <v>4.6995426622072225</v>
      </c>
      <c r="P59" s="7">
        <v>2.3752121867844381E-2</v>
      </c>
      <c r="Q59" s="9">
        <f t="shared" si="2"/>
        <v>4.6490892516581113</v>
      </c>
      <c r="R59" s="7">
        <f t="shared" si="3"/>
        <v>2.3497123532442946E-2</v>
      </c>
      <c r="S59" t="s">
        <v>483</v>
      </c>
      <c r="T59" t="s">
        <v>581</v>
      </c>
      <c r="U59">
        <v>41</v>
      </c>
      <c r="V59">
        <f t="shared" si="8"/>
        <v>12.4968</v>
      </c>
      <c r="W59">
        <f t="shared" si="5"/>
        <v>133.18799162097926</v>
      </c>
      <c r="X59">
        <f t="shared" si="6"/>
        <v>67.328527584279342</v>
      </c>
    </row>
    <row r="60" spans="1:24">
      <c r="A60" t="s">
        <v>252</v>
      </c>
      <c r="B60">
        <v>2008067</v>
      </c>
      <c r="C60">
        <v>12</v>
      </c>
      <c r="D60">
        <v>5</v>
      </c>
      <c r="E60" s="28" t="s">
        <v>520</v>
      </c>
      <c r="F60" s="17">
        <v>23.537333333333333</v>
      </c>
      <c r="G60" s="5">
        <v>13.774104683195592</v>
      </c>
      <c r="H60">
        <v>11</v>
      </c>
      <c r="I60" s="3">
        <v>0.23272727272727273</v>
      </c>
      <c r="J60">
        <v>12.8</v>
      </c>
      <c r="K60">
        <f t="shared" si="0"/>
        <v>5</v>
      </c>
      <c r="L60">
        <v>-8.0000000000000004E-4</v>
      </c>
      <c r="M60">
        <f t="shared" si="1"/>
        <v>0.23170327272727273</v>
      </c>
      <c r="N60" s="5">
        <v>128.67963289600002</v>
      </c>
      <c r="O60" s="3">
        <v>9.1883640158360311</v>
      </c>
      <c r="P60" s="7">
        <v>7.1404959814131155E-2</v>
      </c>
      <c r="Q60" s="9">
        <f t="shared" si="2"/>
        <v>9.1486804558743167</v>
      </c>
      <c r="R60" s="7">
        <f t="shared" si="3"/>
        <v>7.1096569441322227E-2</v>
      </c>
      <c r="S60" t="s">
        <v>482</v>
      </c>
      <c r="T60" t="s">
        <v>581</v>
      </c>
      <c r="U60">
        <v>32</v>
      </c>
      <c r="V60">
        <f t="shared" si="8"/>
        <v>9.7536000000000005</v>
      </c>
      <c r="W60">
        <f t="shared" si="5"/>
        <v>73.554204042476016</v>
      </c>
      <c r="X60">
        <f t="shared" si="6"/>
        <v>37.182753456532268</v>
      </c>
    </row>
    <row r="61" spans="1:24">
      <c r="A61" t="s">
        <v>252</v>
      </c>
      <c r="B61">
        <v>2008067</v>
      </c>
      <c r="C61">
        <v>17</v>
      </c>
      <c r="D61">
        <v>6</v>
      </c>
      <c r="E61" s="28" t="s">
        <v>520</v>
      </c>
      <c r="F61" s="17">
        <v>11.332307692307692</v>
      </c>
      <c r="G61" s="5">
        <v>29.843893480257119</v>
      </c>
      <c r="H61">
        <v>11</v>
      </c>
      <c r="I61" s="3">
        <v>0.23272727272727273</v>
      </c>
      <c r="J61">
        <v>12.544</v>
      </c>
      <c r="K61">
        <f t="shared" si="0"/>
        <v>4.9000000000000004</v>
      </c>
      <c r="L61">
        <v>-8.0000000000000004E-4</v>
      </c>
      <c r="M61">
        <f t="shared" si="1"/>
        <v>0.23170327272727273</v>
      </c>
      <c r="N61" s="5">
        <v>123.58391943331841</v>
      </c>
      <c r="O61" s="3">
        <v>9.0011936377356676</v>
      </c>
      <c r="P61" s="7">
        <v>7.2834667155805805E-2</v>
      </c>
      <c r="Q61" s="9">
        <f t="shared" si="2"/>
        <v>8.9623336304034087</v>
      </c>
      <c r="R61" s="7">
        <f t="shared" si="3"/>
        <v>7.252022489252069E-2</v>
      </c>
      <c r="S61" t="s">
        <v>483</v>
      </c>
      <c r="T61" t="s">
        <v>581</v>
      </c>
      <c r="U61">
        <v>42</v>
      </c>
      <c r="V61">
        <f t="shared" si="8"/>
        <v>12.801600000000001</v>
      </c>
      <c r="W61">
        <f t="shared" si="5"/>
        <v>83.057290468512761</v>
      </c>
      <c r="X61">
        <f t="shared" si="6"/>
        <v>41.98670619119023</v>
      </c>
    </row>
    <row r="62" spans="1:24">
      <c r="A62" t="s">
        <v>252</v>
      </c>
      <c r="B62">
        <v>2008067</v>
      </c>
      <c r="C62">
        <v>21</v>
      </c>
      <c r="D62">
        <v>4</v>
      </c>
      <c r="E62" s="28" t="s">
        <v>520</v>
      </c>
      <c r="F62" s="17">
        <v>21.285199999999996</v>
      </c>
      <c r="G62" s="5">
        <v>11.478420569329661</v>
      </c>
      <c r="H62">
        <v>15</v>
      </c>
      <c r="I62" s="3">
        <v>0.17066666666666666</v>
      </c>
      <c r="J62">
        <v>19.456</v>
      </c>
      <c r="K62">
        <f t="shared" si="0"/>
        <v>7.6</v>
      </c>
      <c r="L62">
        <v>-8.0000000000000004E-4</v>
      </c>
      <c r="M62">
        <f t="shared" si="1"/>
        <v>0.16964266666666666</v>
      </c>
      <c r="N62" s="5">
        <v>297.30142384291838</v>
      </c>
      <c r="O62" s="3">
        <v>10.340123554611269</v>
      </c>
      <c r="P62" s="7">
        <v>3.477993284039755E-2</v>
      </c>
      <c r="Q62" s="9">
        <f t="shared" si="2"/>
        <v>10.27862838860451</v>
      </c>
      <c r="R62" s="7">
        <f t="shared" si="3"/>
        <v>3.4573088334872243E-2</v>
      </c>
      <c r="S62" t="s">
        <v>483</v>
      </c>
      <c r="T62" t="s">
        <v>581</v>
      </c>
      <c r="U62">
        <v>52</v>
      </c>
      <c r="V62">
        <f t="shared" si="8"/>
        <v>15.849600000000001</v>
      </c>
      <c r="W62">
        <f t="shared" si="5"/>
        <v>234.06192293265858</v>
      </c>
      <c r="X62">
        <f t="shared" si="6"/>
        <v>118.3218129713029</v>
      </c>
    </row>
    <row r="63" spans="1:24">
      <c r="A63" t="s">
        <v>117</v>
      </c>
      <c r="B63">
        <v>2006022</v>
      </c>
      <c r="C63">
        <v>8</v>
      </c>
      <c r="D63">
        <v>1</v>
      </c>
      <c r="E63" s="28" t="s">
        <v>520</v>
      </c>
      <c r="F63" s="17">
        <v>27.177999999999997</v>
      </c>
      <c r="G63" s="5">
        <v>11.478420569329661</v>
      </c>
      <c r="H63">
        <v>8</v>
      </c>
      <c r="I63" s="3">
        <v>0.32</v>
      </c>
      <c r="J63">
        <v>20.224</v>
      </c>
      <c r="K63">
        <f t="shared" si="0"/>
        <v>7.9</v>
      </c>
      <c r="L63">
        <v>-8.0000000000000004E-4</v>
      </c>
      <c r="M63">
        <f t="shared" si="1"/>
        <v>0.31897599999999998</v>
      </c>
      <c r="N63" s="5">
        <v>321.23583556157439</v>
      </c>
      <c r="O63" s="3">
        <v>20.009683233792011</v>
      </c>
      <c r="P63" s="7">
        <v>6.2289698155287412E-2</v>
      </c>
      <c r="Q63" s="9">
        <f t="shared" si="2"/>
        <v>19.946678072863484</v>
      </c>
      <c r="R63" s="7">
        <f t="shared" si="3"/>
        <v>6.2093564492869638E-2</v>
      </c>
      <c r="S63" t="s">
        <v>483</v>
      </c>
      <c r="T63" t="s">
        <v>581</v>
      </c>
      <c r="U63">
        <v>43</v>
      </c>
      <c r="V63">
        <f t="shared" si="8"/>
        <v>13.106400000000001</v>
      </c>
      <c r="W63">
        <f t="shared" si="5"/>
        <v>226.22722588399347</v>
      </c>
      <c r="X63">
        <f t="shared" si="6"/>
        <v>114.36125609274697</v>
      </c>
    </row>
    <row r="64" spans="1:24">
      <c r="A64" t="s">
        <v>91</v>
      </c>
      <c r="B64">
        <v>2006022</v>
      </c>
      <c r="C64">
        <v>20</v>
      </c>
      <c r="D64">
        <v>3</v>
      </c>
      <c r="E64" s="28" t="s">
        <v>520</v>
      </c>
      <c r="F64" s="16" t="s">
        <v>581</v>
      </c>
      <c r="G64" t="s">
        <v>581</v>
      </c>
      <c r="H64">
        <v>10</v>
      </c>
      <c r="I64" s="3">
        <v>0.25600000000000001</v>
      </c>
      <c r="J64">
        <v>17.664000000000001</v>
      </c>
      <c r="K64">
        <f t="shared" si="0"/>
        <v>6.9</v>
      </c>
      <c r="L64">
        <v>-8.0000000000000004E-4</v>
      </c>
      <c r="M64">
        <f t="shared" si="1"/>
        <v>0.25497599999999998</v>
      </c>
      <c r="N64" s="5">
        <v>245.05749288714244</v>
      </c>
      <c r="O64" s="3">
        <v>14.000344281907184</v>
      </c>
      <c r="P64" s="7">
        <v>5.7130855771689595E-2</v>
      </c>
      <c r="Q64" s="9">
        <f t="shared" si="2"/>
        <v>13.945162938300324</v>
      </c>
      <c r="R64" s="7">
        <f t="shared" si="3"/>
        <v>5.690567863894111E-2</v>
      </c>
      <c r="S64" t="s">
        <v>481</v>
      </c>
      <c r="T64" t="s">
        <v>581</v>
      </c>
      <c r="U64">
        <v>42</v>
      </c>
      <c r="V64">
        <f t="shared" si="8"/>
        <v>12.801600000000001</v>
      </c>
      <c r="W64">
        <f t="shared" si="5"/>
        <v>168.59222100049087</v>
      </c>
      <c r="X64">
        <f t="shared" si="6"/>
        <v>85.225896599063148</v>
      </c>
    </row>
    <row r="65" spans="1:24">
      <c r="A65" t="s">
        <v>95</v>
      </c>
      <c r="B65">
        <v>2006028</v>
      </c>
      <c r="C65">
        <v>13</v>
      </c>
      <c r="D65">
        <v>3</v>
      </c>
      <c r="E65" s="28" t="s">
        <v>520</v>
      </c>
      <c r="F65" s="16" t="s">
        <v>581</v>
      </c>
      <c r="G65" t="s">
        <v>581</v>
      </c>
      <c r="H65">
        <v>11</v>
      </c>
      <c r="I65" s="3">
        <v>0.23272727272727273</v>
      </c>
      <c r="J65">
        <v>12.032</v>
      </c>
      <c r="K65">
        <f t="shared" si="0"/>
        <v>4.7</v>
      </c>
      <c r="L65">
        <v>-8.0000000000000004E-4</v>
      </c>
      <c r="M65">
        <f t="shared" si="1"/>
        <v>0.23170327272727273</v>
      </c>
      <c r="N65" s="5">
        <v>113.70132362690559</v>
      </c>
      <c r="O65" s="3">
        <v>8.6268528815349388</v>
      </c>
      <c r="P65" s="7">
        <v>7.5872932753559719E-2</v>
      </c>
      <c r="Q65" s="9">
        <f t="shared" si="2"/>
        <v>8.5896399794615483</v>
      </c>
      <c r="R65" s="7">
        <f t="shared" si="3"/>
        <v>7.5545646307928718E-2</v>
      </c>
      <c r="S65" t="s">
        <v>482</v>
      </c>
      <c r="T65" t="s">
        <v>581</v>
      </c>
      <c r="U65">
        <v>31</v>
      </c>
      <c r="V65">
        <f t="shared" si="8"/>
        <v>9.4488000000000003</v>
      </c>
      <c r="W65">
        <f t="shared" si="5"/>
        <v>63.496236131344688</v>
      </c>
      <c r="X65">
        <f t="shared" si="6"/>
        <v>32.098299807936712</v>
      </c>
    </row>
    <row r="66" spans="1:24">
      <c r="A66" t="s">
        <v>95</v>
      </c>
      <c r="B66">
        <v>2006028</v>
      </c>
      <c r="C66">
        <v>17</v>
      </c>
      <c r="D66">
        <v>1</v>
      </c>
      <c r="E66" s="28" t="s">
        <v>520</v>
      </c>
      <c r="F66" s="16" t="s">
        <v>581</v>
      </c>
      <c r="G66" t="s">
        <v>581</v>
      </c>
      <c r="H66">
        <v>13</v>
      </c>
      <c r="I66" s="3">
        <v>0.19692307692307692</v>
      </c>
      <c r="J66">
        <v>27.135999999999999</v>
      </c>
      <c r="K66">
        <f t="shared" ref="K66:K129" si="9">J66/2.56</f>
        <v>10.6</v>
      </c>
      <c r="L66">
        <v>-8.0000000000000004E-4</v>
      </c>
      <c r="M66">
        <f t="shared" ref="M66:M129" si="10">I66+L66*1.28</f>
        <v>0.19589907692307693</v>
      </c>
      <c r="N66" s="5">
        <v>578.33774208778243</v>
      </c>
      <c r="O66" s="3">
        <v>16.665916270143668</v>
      </c>
      <c r="P66" s="7">
        <v>2.8816926611049447E-2</v>
      </c>
      <c r="Q66" s="9">
        <f t="shared" ref="Q66:Q129" si="11">(J66*J66 - (J66 - 2*M66)*(J66 - 2*M66))*3.1415926/4</f>
        <v>16.579883447204406</v>
      </c>
      <c r="R66" s="7">
        <f t="shared" ref="R66:R129" si="12">Q66/N66</f>
        <v>2.8668167820677774E-2</v>
      </c>
      <c r="S66" t="s">
        <v>481</v>
      </c>
      <c r="T66" t="s">
        <v>490</v>
      </c>
      <c r="U66">
        <v>47</v>
      </c>
      <c r="V66">
        <f t="shared" si="8"/>
        <v>14.325600000000001</v>
      </c>
      <c r="W66">
        <f t="shared" si="5"/>
        <v>445.97532457415747</v>
      </c>
      <c r="X66">
        <f t="shared" si="6"/>
        <v>225.44721620210524</v>
      </c>
    </row>
    <row r="67" spans="1:24">
      <c r="A67" t="s">
        <v>301</v>
      </c>
      <c r="B67">
        <v>2006028</v>
      </c>
      <c r="C67">
        <v>12</v>
      </c>
      <c r="D67">
        <v>2</v>
      </c>
      <c r="E67" s="28" t="s">
        <v>520</v>
      </c>
      <c r="F67" s="16" t="s">
        <v>581</v>
      </c>
      <c r="G67" t="s">
        <v>581</v>
      </c>
      <c r="H67">
        <v>16</v>
      </c>
      <c r="I67" s="3">
        <v>0.16</v>
      </c>
      <c r="J67">
        <v>24.32</v>
      </c>
      <c r="K67">
        <f t="shared" si="9"/>
        <v>9.5</v>
      </c>
      <c r="L67">
        <v>-8.0000000000000004E-4</v>
      </c>
      <c r="M67">
        <f t="shared" si="10"/>
        <v>0.15897600000000001</v>
      </c>
      <c r="N67" s="5">
        <v>464.53347475456002</v>
      </c>
      <c r="O67" s="3">
        <v>12.144140547840003</v>
      </c>
      <c r="P67" s="7">
        <v>2.614265969585175E-2</v>
      </c>
      <c r="Q67" s="9">
        <f t="shared" si="11"/>
        <v>12.066929280623736</v>
      </c>
      <c r="R67" s="7">
        <f t="shared" si="12"/>
        <v>2.5976447202215931E-2</v>
      </c>
      <c r="S67" t="s">
        <v>482</v>
      </c>
      <c r="T67" t="s">
        <v>490</v>
      </c>
      <c r="U67">
        <v>46</v>
      </c>
      <c r="V67">
        <f t="shared" si="8"/>
        <v>14.020800000000001</v>
      </c>
      <c r="W67">
        <f t="shared" ref="W67:W130" si="13">IF(K67&lt;9,0.32892537*POWER(K67,2.06830505)*POWER(U67,0.60048962),0.32892537*0.79325667*POWER(K67,2.17371459)*POWER(U67,0.60048962))</f>
        <v>346.95407181675375</v>
      </c>
      <c r="X67">
        <f t="shared" si="6"/>
        <v>175.3904876144463</v>
      </c>
    </row>
    <row r="68" spans="1:24">
      <c r="A68" t="s">
        <v>169</v>
      </c>
      <c r="B68">
        <v>2006033</v>
      </c>
      <c r="C68">
        <v>1</v>
      </c>
      <c r="D68">
        <v>3</v>
      </c>
      <c r="E68" s="28" t="s">
        <v>520</v>
      </c>
      <c r="F68" s="16" t="s">
        <v>581</v>
      </c>
      <c r="G68" t="s">
        <v>581</v>
      </c>
      <c r="H68">
        <v>18</v>
      </c>
      <c r="I68" s="3">
        <v>0.14222222222222222</v>
      </c>
      <c r="J68">
        <v>17.920000000000002</v>
      </c>
      <c r="K68">
        <f t="shared" si="9"/>
        <v>7.0000000000000009</v>
      </c>
      <c r="L68">
        <v>-8.0000000000000004E-4</v>
      </c>
      <c r="M68">
        <f t="shared" si="10"/>
        <v>0.14119822222222222</v>
      </c>
      <c r="N68" s="5">
        <v>252.21208047616005</v>
      </c>
      <c r="O68" s="3">
        <v>7.9431873422221599</v>
      </c>
      <c r="P68" s="7">
        <v>3.1494079614370327E-2</v>
      </c>
      <c r="Q68" s="9">
        <f t="shared" si="11"/>
        <v>7.8864505012336945</v>
      </c>
      <c r="R68" s="7">
        <f t="shared" si="12"/>
        <v>3.1269122741244541E-2</v>
      </c>
      <c r="S68" t="s">
        <v>482</v>
      </c>
      <c r="T68" t="s">
        <v>581</v>
      </c>
      <c r="U68">
        <v>35</v>
      </c>
      <c r="V68">
        <f t="shared" si="8"/>
        <v>10.668000000000001</v>
      </c>
      <c r="W68">
        <f t="shared" si="13"/>
        <v>155.67352124023222</v>
      </c>
      <c r="X68">
        <f t="shared" ref="X68:X131" si="14">W68*0.505515</f>
        <v>78.695300089756003</v>
      </c>
    </row>
    <row r="69" spans="1:24">
      <c r="A69" t="s">
        <v>169</v>
      </c>
      <c r="B69">
        <v>2006033</v>
      </c>
      <c r="C69">
        <v>9</v>
      </c>
      <c r="D69">
        <v>3</v>
      </c>
      <c r="E69" s="28" t="s">
        <v>520</v>
      </c>
      <c r="F69" s="16" t="s">
        <v>581</v>
      </c>
      <c r="G69" t="s">
        <v>581</v>
      </c>
      <c r="H69">
        <v>32</v>
      </c>
      <c r="I69" s="3">
        <v>0.08</v>
      </c>
      <c r="J69">
        <v>18.432000000000002</v>
      </c>
      <c r="K69">
        <f t="shared" si="9"/>
        <v>7.2000000000000011</v>
      </c>
      <c r="L69">
        <v>-8.0000000000000004E-4</v>
      </c>
      <c r="M69">
        <f t="shared" si="10"/>
        <v>7.8976000000000005E-2</v>
      </c>
      <c r="N69" s="5">
        <v>266.83008677314569</v>
      </c>
      <c r="O69" s="3">
        <v>4.6123606650239921</v>
      </c>
      <c r="P69" s="7">
        <v>1.7285759341469392E-2</v>
      </c>
      <c r="Q69" s="9">
        <f t="shared" si="11"/>
        <v>4.5535764411105557</v>
      </c>
      <c r="R69" s="7">
        <f t="shared" si="12"/>
        <v>1.7065453510802651E-2</v>
      </c>
      <c r="S69" t="s">
        <v>483</v>
      </c>
      <c r="T69" t="s">
        <v>581</v>
      </c>
      <c r="U69">
        <v>30</v>
      </c>
      <c r="V69">
        <f t="shared" si="8"/>
        <v>9.1440000000000001</v>
      </c>
      <c r="W69">
        <f t="shared" si="13"/>
        <v>150.42446817771739</v>
      </c>
      <c r="X69">
        <f t="shared" si="14"/>
        <v>76.041825030858817</v>
      </c>
    </row>
    <row r="70" spans="1:24">
      <c r="A70" t="s">
        <v>169</v>
      </c>
      <c r="B70">
        <v>2006033</v>
      </c>
      <c r="C70">
        <v>9</v>
      </c>
      <c r="D70">
        <v>1</v>
      </c>
      <c r="E70" s="28" t="s">
        <v>520</v>
      </c>
      <c r="F70" s="16" t="s">
        <v>581</v>
      </c>
      <c r="G70" t="s">
        <v>581</v>
      </c>
      <c r="H70">
        <v>15</v>
      </c>
      <c r="I70" s="3">
        <v>0.17066666666666666</v>
      </c>
      <c r="J70">
        <v>19.456</v>
      </c>
      <c r="K70">
        <f t="shared" si="9"/>
        <v>7.6</v>
      </c>
      <c r="L70">
        <v>-8.0000000000000004E-4</v>
      </c>
      <c r="M70">
        <f t="shared" si="10"/>
        <v>0.16964266666666666</v>
      </c>
      <c r="N70" s="5">
        <v>297.30142384291838</v>
      </c>
      <c r="O70" s="3">
        <v>10.340123554611269</v>
      </c>
      <c r="P70" s="7">
        <v>3.477993284039755E-2</v>
      </c>
      <c r="Q70" s="9">
        <f t="shared" si="11"/>
        <v>10.27862838860451</v>
      </c>
      <c r="R70" s="7">
        <f t="shared" si="12"/>
        <v>3.4573088334872243E-2</v>
      </c>
      <c r="S70" t="s">
        <v>483</v>
      </c>
      <c r="T70" t="s">
        <v>581</v>
      </c>
      <c r="U70">
        <v>37</v>
      </c>
      <c r="V70">
        <f t="shared" si="8"/>
        <v>11.277600000000001</v>
      </c>
      <c r="W70">
        <f t="shared" si="13"/>
        <v>190.79958698897502</v>
      </c>
      <c r="X70">
        <f t="shared" si="14"/>
        <v>96.452053216731713</v>
      </c>
    </row>
    <row r="71" spans="1:24">
      <c r="A71" t="s">
        <v>259</v>
      </c>
      <c r="B71">
        <v>2006040</v>
      </c>
      <c r="C71">
        <v>4</v>
      </c>
      <c r="D71">
        <v>3</v>
      </c>
      <c r="E71" s="28" t="s">
        <v>520</v>
      </c>
      <c r="F71" s="16" t="s">
        <v>581</v>
      </c>
      <c r="G71" t="s">
        <v>581</v>
      </c>
      <c r="H71">
        <v>9</v>
      </c>
      <c r="I71" s="3">
        <v>0.28444444444444444</v>
      </c>
      <c r="J71">
        <v>13.055999999999999</v>
      </c>
      <c r="K71">
        <f t="shared" si="9"/>
        <v>5.0999999999999996</v>
      </c>
      <c r="L71">
        <v>-8.0000000000000004E-4</v>
      </c>
      <c r="M71">
        <f t="shared" si="10"/>
        <v>0.28342044444444442</v>
      </c>
      <c r="N71" s="5">
        <v>133.8782900649984</v>
      </c>
      <c r="O71" s="3">
        <v>11.412771573304877</v>
      </c>
      <c r="P71" s="7">
        <v>8.524736585568829E-2</v>
      </c>
      <c r="Q71" s="9">
        <f t="shared" si="11"/>
        <v>11.37259717562365</v>
      </c>
      <c r="R71" s="7">
        <f t="shared" si="12"/>
        <v>8.4947284358817349E-2</v>
      </c>
      <c r="S71" t="s">
        <v>482</v>
      </c>
      <c r="T71" t="s">
        <v>581</v>
      </c>
      <c r="U71">
        <v>23</v>
      </c>
      <c r="V71">
        <f t="shared" si="8"/>
        <v>7.0104000000000006</v>
      </c>
      <c r="W71">
        <f t="shared" si="13"/>
        <v>62.8451505763718</v>
      </c>
      <c r="X71">
        <f t="shared" si="14"/>
        <v>31.769166293614592</v>
      </c>
    </row>
    <row r="72" spans="1:24">
      <c r="A72" t="s">
        <v>160</v>
      </c>
      <c r="B72">
        <v>2006040</v>
      </c>
      <c r="C72">
        <v>5</v>
      </c>
      <c r="D72">
        <v>2</v>
      </c>
      <c r="E72" s="28" t="s">
        <v>520</v>
      </c>
      <c r="F72" s="16" t="s">
        <v>581</v>
      </c>
      <c r="G72" t="s">
        <v>581</v>
      </c>
      <c r="H72">
        <v>7</v>
      </c>
      <c r="I72" s="3">
        <v>0.36571428571428571</v>
      </c>
      <c r="J72">
        <v>17.408000000000001</v>
      </c>
      <c r="K72">
        <f t="shared" si="9"/>
        <v>6.8000000000000007</v>
      </c>
      <c r="L72">
        <v>-8.0000000000000004E-4</v>
      </c>
      <c r="M72">
        <f t="shared" si="10"/>
        <v>0.36469028571428569</v>
      </c>
      <c r="N72" s="5">
        <v>238.00584900444164</v>
      </c>
      <c r="O72" s="3">
        <v>19.58031343147891</v>
      </c>
      <c r="P72" s="7">
        <v>8.226820270754566E-2</v>
      </c>
      <c r="Q72" s="9">
        <f t="shared" si="11"/>
        <v>19.526661448415073</v>
      </c>
      <c r="R72" s="7">
        <f t="shared" si="12"/>
        <v>8.204277974719297E-2</v>
      </c>
      <c r="S72" t="s">
        <v>482</v>
      </c>
      <c r="T72" t="s">
        <v>581</v>
      </c>
      <c r="U72">
        <v>33</v>
      </c>
      <c r="V72">
        <f t="shared" si="8"/>
        <v>10.058400000000001</v>
      </c>
      <c r="W72">
        <f t="shared" si="13"/>
        <v>141.52449664888849</v>
      </c>
      <c r="X72">
        <f t="shared" si="14"/>
        <v>71.542755923462863</v>
      </c>
    </row>
    <row r="73" spans="1:24">
      <c r="A73" t="s">
        <v>160</v>
      </c>
      <c r="B73">
        <v>2006040</v>
      </c>
      <c r="C73">
        <v>6</v>
      </c>
      <c r="D73">
        <v>1</v>
      </c>
      <c r="E73" s="28" t="s">
        <v>520</v>
      </c>
      <c r="F73" s="16" t="s">
        <v>581</v>
      </c>
      <c r="G73" t="s">
        <v>581</v>
      </c>
      <c r="H73">
        <v>9</v>
      </c>
      <c r="I73" s="3">
        <v>0.28444444444444444</v>
      </c>
      <c r="J73">
        <v>26.368000000000002</v>
      </c>
      <c r="K73">
        <f t="shared" si="9"/>
        <v>10.3</v>
      </c>
      <c r="L73">
        <v>-8.0000000000000004E-4</v>
      </c>
      <c r="M73">
        <f t="shared" si="10"/>
        <v>0.28342044444444442</v>
      </c>
      <c r="N73" s="5">
        <v>546.0648901574657</v>
      </c>
      <c r="O73" s="3">
        <v>23.308488937016904</v>
      </c>
      <c r="P73" s="7">
        <v>4.2684467280611219E-2</v>
      </c>
      <c r="Q73" s="9">
        <f t="shared" si="11"/>
        <v>23.225489768181749</v>
      </c>
      <c r="R73" s="7">
        <f t="shared" si="12"/>
        <v>4.2532472214949296E-2</v>
      </c>
      <c r="S73" t="s">
        <v>481</v>
      </c>
      <c r="T73" t="s">
        <v>581</v>
      </c>
      <c r="U73">
        <v>65</v>
      </c>
      <c r="V73">
        <f t="shared" si="8"/>
        <v>19.812000000000001</v>
      </c>
      <c r="W73">
        <f t="shared" si="13"/>
        <v>509.05629188161356</v>
      </c>
      <c r="X73">
        <f t="shared" si="14"/>
        <v>257.33559139053392</v>
      </c>
    </row>
    <row r="74" spans="1:24">
      <c r="A74" t="s">
        <v>160</v>
      </c>
      <c r="B74">
        <v>2006040</v>
      </c>
      <c r="C74">
        <v>21</v>
      </c>
      <c r="D74">
        <v>4</v>
      </c>
      <c r="E74" s="28" t="s">
        <v>520</v>
      </c>
      <c r="F74" s="16" t="s">
        <v>581</v>
      </c>
      <c r="G74" t="s">
        <v>581</v>
      </c>
      <c r="H74">
        <v>14</v>
      </c>
      <c r="I74" s="3">
        <v>0.18285714285714286</v>
      </c>
      <c r="J74">
        <v>20.48</v>
      </c>
      <c r="K74">
        <f t="shared" si="9"/>
        <v>8</v>
      </c>
      <c r="L74">
        <v>-8.0000000000000004E-4</v>
      </c>
      <c r="M74">
        <f t="shared" si="10"/>
        <v>0.18183314285714286</v>
      </c>
      <c r="N74" s="5">
        <v>329.41986021376005</v>
      </c>
      <c r="O74" s="3">
        <v>11.65995059492576</v>
      </c>
      <c r="P74" s="7">
        <v>3.5395408726600866E-2</v>
      </c>
      <c r="Q74" s="9">
        <f t="shared" si="11"/>
        <v>11.59523964261121</v>
      </c>
      <c r="R74" s="7">
        <f t="shared" si="12"/>
        <v>3.5198969591836618E-2</v>
      </c>
      <c r="S74" t="s">
        <v>482</v>
      </c>
      <c r="T74" t="s">
        <v>581</v>
      </c>
      <c r="U74">
        <v>45</v>
      </c>
      <c r="V74">
        <f t="shared" si="8"/>
        <v>13.716000000000001</v>
      </c>
      <c r="W74">
        <f t="shared" si="13"/>
        <v>238.61618986189276</v>
      </c>
      <c r="X74">
        <f t="shared" si="14"/>
        <v>120.62406321803473</v>
      </c>
    </row>
    <row r="75" spans="1:24">
      <c r="A75" t="s">
        <v>160</v>
      </c>
      <c r="B75">
        <v>2006040</v>
      </c>
      <c r="C75">
        <v>22</v>
      </c>
      <c r="D75">
        <v>3</v>
      </c>
      <c r="E75" s="28" t="s">
        <v>520</v>
      </c>
      <c r="F75" s="16" t="s">
        <v>581</v>
      </c>
      <c r="G75" t="s">
        <v>581</v>
      </c>
      <c r="H75">
        <v>14</v>
      </c>
      <c r="I75" s="3">
        <v>0.18285714285714286</v>
      </c>
      <c r="J75">
        <v>16.896000000000001</v>
      </c>
      <c r="K75">
        <f t="shared" si="9"/>
        <v>6.6000000000000005</v>
      </c>
      <c r="L75">
        <v>-8.0000000000000004E-4</v>
      </c>
      <c r="M75">
        <f t="shared" si="10"/>
        <v>0.18183314285714286</v>
      </c>
      <c r="N75" s="5">
        <v>224.21139235799043</v>
      </c>
      <c r="O75" s="3">
        <v>9.6010764358217546</v>
      </c>
      <c r="P75" s="7">
        <v>4.2821537009555939E-2</v>
      </c>
      <c r="Q75" s="9">
        <f t="shared" si="11"/>
        <v>9.5478952113826896</v>
      </c>
      <c r="R75" s="7">
        <f t="shared" si="12"/>
        <v>4.2584344671201639E-2</v>
      </c>
      <c r="S75" t="s">
        <v>482</v>
      </c>
      <c r="T75" t="s">
        <v>581</v>
      </c>
      <c r="U75">
        <v>32</v>
      </c>
      <c r="V75">
        <f t="shared" si="8"/>
        <v>9.7536000000000005</v>
      </c>
      <c r="W75">
        <f t="shared" si="13"/>
        <v>130.61443345460683</v>
      </c>
      <c r="X75">
        <f t="shared" si="14"/>
        <v>66.027555327805572</v>
      </c>
    </row>
    <row r="76" spans="1:24">
      <c r="A76" t="s">
        <v>160</v>
      </c>
      <c r="B76">
        <v>2006040</v>
      </c>
      <c r="C76">
        <v>23</v>
      </c>
      <c r="D76">
        <v>1</v>
      </c>
      <c r="E76" s="28" t="s">
        <v>520</v>
      </c>
      <c r="F76" s="16" t="s">
        <v>581</v>
      </c>
      <c r="G76" t="s">
        <v>581</v>
      </c>
      <c r="H76">
        <v>15</v>
      </c>
      <c r="I76" s="3">
        <v>0.17066666666666666</v>
      </c>
      <c r="J76">
        <v>14.08</v>
      </c>
      <c r="K76">
        <f t="shared" si="9"/>
        <v>5.5</v>
      </c>
      <c r="L76">
        <v>-8.0000000000000004E-4</v>
      </c>
      <c r="M76">
        <f t="shared" si="10"/>
        <v>0.16964266666666666</v>
      </c>
      <c r="N76" s="5">
        <v>155.70235580416002</v>
      </c>
      <c r="O76" s="3">
        <v>7.4576997318655982</v>
      </c>
      <c r="P76" s="7">
        <v>4.789715411400567E-2</v>
      </c>
      <c r="Q76" s="9">
        <f t="shared" si="11"/>
        <v>7.4134991543953328</v>
      </c>
      <c r="R76" s="7">
        <f t="shared" si="12"/>
        <v>4.761327544536266E-2</v>
      </c>
      <c r="S76" t="s">
        <v>484</v>
      </c>
      <c r="T76" t="s">
        <v>581</v>
      </c>
      <c r="U76">
        <v>31</v>
      </c>
      <c r="V76">
        <f t="shared" si="8"/>
        <v>9.4488000000000003</v>
      </c>
      <c r="W76">
        <f t="shared" si="13"/>
        <v>87.890205155698183</v>
      </c>
      <c r="X76">
        <f t="shared" si="14"/>
        <v>44.429817059282769</v>
      </c>
    </row>
    <row r="77" spans="1:24">
      <c r="A77" t="s">
        <v>88</v>
      </c>
      <c r="B77">
        <v>2006040</v>
      </c>
      <c r="C77">
        <v>4</v>
      </c>
      <c r="D77">
        <v>1</v>
      </c>
      <c r="E77" s="28" t="s">
        <v>520</v>
      </c>
      <c r="F77" s="16" t="s">
        <v>581</v>
      </c>
      <c r="G77" t="s">
        <v>581</v>
      </c>
      <c r="H77">
        <v>8</v>
      </c>
      <c r="I77" s="3">
        <v>0.32</v>
      </c>
      <c r="J77">
        <v>16.896000000000001</v>
      </c>
      <c r="K77">
        <f t="shared" si="9"/>
        <v>6.6000000000000005</v>
      </c>
      <c r="L77">
        <v>-8.0000000000000004E-4</v>
      </c>
      <c r="M77">
        <f t="shared" si="10"/>
        <v>0.31897599999999998</v>
      </c>
      <c r="N77" s="5">
        <v>224.21139235799043</v>
      </c>
      <c r="O77" s="3">
        <v>16.664012725248014</v>
      </c>
      <c r="P77" s="7">
        <v>7.4322774369293299E-2</v>
      </c>
      <c r="Q77" s="9">
        <f t="shared" si="11"/>
        <v>16.611713763024426</v>
      </c>
      <c r="R77" s="7">
        <f t="shared" si="12"/>
        <v>7.4089516988062265E-2</v>
      </c>
      <c r="S77" t="s">
        <v>482</v>
      </c>
      <c r="T77" t="s">
        <v>581</v>
      </c>
      <c r="U77">
        <v>28</v>
      </c>
      <c r="V77">
        <f t="shared" si="8"/>
        <v>8.5343999999999998</v>
      </c>
      <c r="W77">
        <f t="shared" si="13"/>
        <v>120.5501093860633</v>
      </c>
      <c r="X77">
        <f t="shared" si="14"/>
        <v>60.939888546295791</v>
      </c>
    </row>
    <row r="78" spans="1:24">
      <c r="A78" t="s">
        <v>88</v>
      </c>
      <c r="B78">
        <v>2006040</v>
      </c>
      <c r="C78">
        <v>6</v>
      </c>
      <c r="D78">
        <v>4</v>
      </c>
      <c r="E78" s="28" t="s">
        <v>520</v>
      </c>
      <c r="F78" s="16" t="s">
        <v>581</v>
      </c>
      <c r="G78" t="s">
        <v>581</v>
      </c>
      <c r="H78">
        <v>9</v>
      </c>
      <c r="I78" s="3">
        <v>0.28444444444444444</v>
      </c>
      <c r="J78">
        <v>22.528000000000002</v>
      </c>
      <c r="K78">
        <f t="shared" si="9"/>
        <v>8.8000000000000007</v>
      </c>
      <c r="L78">
        <v>-8.0000000000000004E-4</v>
      </c>
      <c r="M78">
        <f t="shared" si="10"/>
        <v>0.28342044444444442</v>
      </c>
      <c r="N78" s="5">
        <v>398.59803085864968</v>
      </c>
      <c r="O78" s="3">
        <v>19.877032005176925</v>
      </c>
      <c r="P78" s="7">
        <v>4.9867361267084867E-2</v>
      </c>
      <c r="Q78" s="9">
        <f t="shared" si="11"/>
        <v>19.806386135713048</v>
      </c>
      <c r="R78" s="7">
        <f t="shared" si="12"/>
        <v>4.9690125395367955E-2</v>
      </c>
      <c r="S78" t="s">
        <v>482</v>
      </c>
      <c r="T78" t="s">
        <v>581</v>
      </c>
      <c r="U78">
        <v>35</v>
      </c>
      <c r="V78">
        <f t="shared" si="8"/>
        <v>10.668000000000001</v>
      </c>
      <c r="W78">
        <f t="shared" si="13"/>
        <v>249.90358453086088</v>
      </c>
      <c r="X78">
        <f t="shared" si="14"/>
        <v>126.33001053411814</v>
      </c>
    </row>
    <row r="79" spans="1:24">
      <c r="A79" t="s">
        <v>197</v>
      </c>
      <c r="B79">
        <v>2006040</v>
      </c>
      <c r="C79">
        <v>1</v>
      </c>
      <c r="D79">
        <v>1</v>
      </c>
      <c r="E79" s="28" t="s">
        <v>520</v>
      </c>
      <c r="F79" s="16" t="s">
        <v>581</v>
      </c>
      <c r="G79" t="s">
        <v>581</v>
      </c>
      <c r="H79">
        <v>19</v>
      </c>
      <c r="I79" s="3">
        <v>0.13473684210526315</v>
      </c>
      <c r="J79">
        <v>18.687999999999999</v>
      </c>
      <c r="K79">
        <f t="shared" si="9"/>
        <v>7.3</v>
      </c>
      <c r="L79">
        <v>-8.0000000000000004E-4</v>
      </c>
      <c r="M79">
        <f t="shared" si="10"/>
        <v>0.13371284210526316</v>
      </c>
      <c r="N79" s="5">
        <v>274.29350548111358</v>
      </c>
      <c r="O79" s="3">
        <v>7.8533787176903944</v>
      </c>
      <c r="P79" s="7">
        <v>2.863129662481614E-2</v>
      </c>
      <c r="Q79" s="9">
        <f t="shared" si="11"/>
        <v>7.7941230683812854</v>
      </c>
      <c r="R79" s="7">
        <f t="shared" si="12"/>
        <v>2.8415266539797632E-2</v>
      </c>
      <c r="S79" t="s">
        <v>482</v>
      </c>
      <c r="T79" t="s">
        <v>581</v>
      </c>
      <c r="U79">
        <v>29</v>
      </c>
      <c r="V79">
        <f t="shared" si="8"/>
        <v>8.8391999999999999</v>
      </c>
      <c r="W79">
        <f t="shared" si="13"/>
        <v>151.65866241051322</v>
      </c>
      <c r="X79">
        <f t="shared" si="14"/>
        <v>76.665728728450603</v>
      </c>
    </row>
    <row r="80" spans="1:24">
      <c r="A80" t="s">
        <v>266</v>
      </c>
      <c r="B80">
        <v>2006031</v>
      </c>
      <c r="C80">
        <v>1</v>
      </c>
      <c r="D80">
        <v>1</v>
      </c>
      <c r="E80" s="28" t="s">
        <v>520</v>
      </c>
      <c r="F80" s="16" t="s">
        <v>581</v>
      </c>
      <c r="G80" t="s">
        <v>581</v>
      </c>
      <c r="H80">
        <v>23</v>
      </c>
      <c r="I80" s="3">
        <v>0.11130434782608696</v>
      </c>
      <c r="J80">
        <v>14.08</v>
      </c>
      <c r="K80">
        <f t="shared" si="9"/>
        <v>5.5</v>
      </c>
      <c r="L80">
        <v>-8.0000000000000004E-4</v>
      </c>
      <c r="M80">
        <f t="shared" si="10"/>
        <v>0.11028034782608696</v>
      </c>
      <c r="N80" s="5">
        <v>155.70235580416002</v>
      </c>
      <c r="O80" s="3">
        <v>4.8844746118629585</v>
      </c>
      <c r="P80" s="7">
        <v>3.1370589010268887E-2</v>
      </c>
      <c r="Q80" s="9">
        <f t="shared" si="11"/>
        <v>4.8398921392770449</v>
      </c>
      <c r="R80" s="7">
        <f t="shared" si="12"/>
        <v>3.1084257616272582E-2</v>
      </c>
      <c r="S80" t="s">
        <v>482</v>
      </c>
      <c r="T80" t="s">
        <v>581</v>
      </c>
      <c r="U80">
        <v>41</v>
      </c>
      <c r="V80">
        <f t="shared" si="8"/>
        <v>12.4968</v>
      </c>
      <c r="W80">
        <f t="shared" si="13"/>
        <v>103.95687757760473</v>
      </c>
      <c r="X80">
        <f t="shared" si="14"/>
        <v>52.55176096864286</v>
      </c>
    </row>
    <row r="81" spans="1:24">
      <c r="A81" t="s">
        <v>225</v>
      </c>
      <c r="B81">
        <v>2006031</v>
      </c>
      <c r="C81">
        <v>3</v>
      </c>
      <c r="D81">
        <v>6</v>
      </c>
      <c r="E81" s="28" t="s">
        <v>520</v>
      </c>
      <c r="F81" s="16" t="s">
        <v>581</v>
      </c>
      <c r="G81" t="s">
        <v>581</v>
      </c>
      <c r="H81">
        <v>15</v>
      </c>
      <c r="I81" s="3">
        <v>0.17066666666666666</v>
      </c>
      <c r="J81">
        <v>19.712</v>
      </c>
      <c r="K81">
        <f t="shared" si="9"/>
        <v>7.7</v>
      </c>
      <c r="L81">
        <v>-8.0000000000000004E-4</v>
      </c>
      <c r="M81">
        <f t="shared" si="10"/>
        <v>0.16964266666666666</v>
      </c>
      <c r="N81" s="5">
        <v>305.17661737615362</v>
      </c>
      <c r="O81" s="3">
        <v>10.477381831884857</v>
      </c>
      <c r="P81" s="7">
        <v>3.4332190722759996E-2</v>
      </c>
      <c r="Q81" s="9">
        <f t="shared" si="11"/>
        <v>10.415063114043061</v>
      </c>
      <c r="R81" s="7">
        <f t="shared" si="12"/>
        <v>3.4127985307621705E-2</v>
      </c>
      <c r="S81" t="s">
        <v>482</v>
      </c>
      <c r="T81" t="s">
        <v>581</v>
      </c>
      <c r="U81">
        <v>30</v>
      </c>
      <c r="V81">
        <f t="shared" si="8"/>
        <v>9.1440000000000001</v>
      </c>
      <c r="W81">
        <f t="shared" si="13"/>
        <v>172.83297137689993</v>
      </c>
      <c r="X81">
        <f t="shared" si="14"/>
        <v>87.369659525593576</v>
      </c>
    </row>
    <row r="82" spans="1:24">
      <c r="A82" t="s">
        <v>306</v>
      </c>
      <c r="B82">
        <v>2006031</v>
      </c>
      <c r="C82">
        <v>3</v>
      </c>
      <c r="D82">
        <v>1</v>
      </c>
      <c r="E82" s="28" t="s">
        <v>520</v>
      </c>
      <c r="F82" s="16" t="s">
        <v>581</v>
      </c>
      <c r="G82" t="s">
        <v>581</v>
      </c>
      <c r="H82">
        <v>17</v>
      </c>
      <c r="I82" s="3">
        <v>0.15058823529411766</v>
      </c>
      <c r="J82">
        <v>38.4</v>
      </c>
      <c r="K82">
        <f t="shared" si="9"/>
        <v>15</v>
      </c>
      <c r="L82">
        <v>-8.0000000000000004E-4</v>
      </c>
      <c r="M82">
        <f t="shared" si="10"/>
        <v>0.14956423529411766</v>
      </c>
      <c r="N82" s="5">
        <v>1158.1166960639998</v>
      </c>
      <c r="O82" s="3">
        <v>18.095295377592475</v>
      </c>
      <c r="P82" s="7">
        <v>1.5624759956480666E-2</v>
      </c>
      <c r="Q82" s="9">
        <f t="shared" si="11"/>
        <v>17.972728229759824</v>
      </c>
      <c r="R82" s="7">
        <f t="shared" si="12"/>
        <v>1.551892679800086E-2</v>
      </c>
      <c r="S82" t="s">
        <v>481</v>
      </c>
      <c r="T82" t="s">
        <v>581</v>
      </c>
      <c r="U82">
        <v>67</v>
      </c>
      <c r="V82">
        <f t="shared" si="8"/>
        <v>20.421600000000002</v>
      </c>
      <c r="W82">
        <f t="shared" si="13"/>
        <v>1173.6451211306635</v>
      </c>
      <c r="X82">
        <f t="shared" si="14"/>
        <v>593.29521340836743</v>
      </c>
    </row>
    <row r="83" spans="1:24">
      <c r="A83" t="s">
        <v>306</v>
      </c>
      <c r="B83">
        <v>2006031</v>
      </c>
      <c r="C83">
        <v>3</v>
      </c>
      <c r="D83">
        <v>2</v>
      </c>
      <c r="E83" s="28" t="s">
        <v>520</v>
      </c>
      <c r="F83" s="16" t="s">
        <v>581</v>
      </c>
      <c r="G83" t="s">
        <v>581</v>
      </c>
      <c r="H83">
        <v>18</v>
      </c>
      <c r="I83" s="3">
        <v>0.14222222222222222</v>
      </c>
      <c r="J83">
        <v>52.480000000000004</v>
      </c>
      <c r="K83">
        <f t="shared" si="9"/>
        <v>20.5</v>
      </c>
      <c r="L83">
        <v>-8.0000000000000004E-4</v>
      </c>
      <c r="M83">
        <f t="shared" si="10"/>
        <v>0.14119822222222222</v>
      </c>
      <c r="N83" s="5">
        <v>2163.1046289817605</v>
      </c>
      <c r="O83" s="3">
        <v>23.384743535502558</v>
      </c>
      <c r="P83" s="7">
        <v>1.0810731585605488E-2</v>
      </c>
      <c r="Q83" s="9">
        <f t="shared" si="11"/>
        <v>23.216827245931494</v>
      </c>
      <c r="R83" s="7">
        <f t="shared" si="12"/>
        <v>1.073310413877685E-2</v>
      </c>
      <c r="S83" t="s">
        <v>481</v>
      </c>
      <c r="T83" t="s">
        <v>581</v>
      </c>
      <c r="U83">
        <v>79</v>
      </c>
      <c r="V83">
        <f t="shared" si="8"/>
        <v>24.0792</v>
      </c>
      <c r="W83">
        <f t="shared" si="13"/>
        <v>2555.023986321592</v>
      </c>
      <c r="X83">
        <f t="shared" si="14"/>
        <v>1291.6029504453597</v>
      </c>
    </row>
    <row r="84" spans="1:24">
      <c r="A84" t="s">
        <v>116</v>
      </c>
      <c r="B84">
        <v>2006025</v>
      </c>
      <c r="C84">
        <v>2</v>
      </c>
      <c r="D84">
        <v>6</v>
      </c>
      <c r="E84" s="28" t="s">
        <v>520</v>
      </c>
      <c r="F84" s="16" t="s">
        <v>581</v>
      </c>
      <c r="G84" t="s">
        <v>581</v>
      </c>
      <c r="H84">
        <v>7</v>
      </c>
      <c r="I84" s="3">
        <v>0.36571428571428571</v>
      </c>
      <c r="J84">
        <v>18.175999999999998</v>
      </c>
      <c r="K84">
        <f t="shared" si="9"/>
        <v>7.1</v>
      </c>
      <c r="L84">
        <v>-8.0000000000000004E-4</v>
      </c>
      <c r="M84">
        <f t="shared" si="10"/>
        <v>0.36469028571428569</v>
      </c>
      <c r="N84" s="5">
        <v>259.46961177149439</v>
      </c>
      <c r="O84" s="3">
        <v>20.462688071094906</v>
      </c>
      <c r="P84" s="7">
        <v>7.8863524446614833E-2</v>
      </c>
      <c r="Q84" s="9">
        <f t="shared" si="11"/>
        <v>20.406565425036046</v>
      </c>
      <c r="R84" s="7">
        <f t="shared" si="12"/>
        <v>7.8647226878372861E-2</v>
      </c>
      <c r="S84" t="s">
        <v>483</v>
      </c>
      <c r="T84" t="s">
        <v>581</v>
      </c>
      <c r="U84">
        <v>35</v>
      </c>
      <c r="V84">
        <f t="shared" si="8"/>
        <v>10.668000000000001</v>
      </c>
      <c r="W84">
        <f t="shared" si="13"/>
        <v>160.30835092823682</v>
      </c>
      <c r="X84">
        <f t="shared" si="14"/>
        <v>81.03827601948764</v>
      </c>
    </row>
    <row r="85" spans="1:24">
      <c r="A85" t="s">
        <v>278</v>
      </c>
      <c r="B85">
        <v>2006025</v>
      </c>
      <c r="C85">
        <v>14</v>
      </c>
      <c r="D85">
        <v>1</v>
      </c>
      <c r="E85" s="28" t="s">
        <v>520</v>
      </c>
      <c r="F85" s="16" t="s">
        <v>581</v>
      </c>
      <c r="G85" t="s">
        <v>581</v>
      </c>
      <c r="H85">
        <v>9</v>
      </c>
      <c r="I85" s="3">
        <v>0.28444444444444444</v>
      </c>
      <c r="J85">
        <v>16.384</v>
      </c>
      <c r="K85">
        <f t="shared" si="9"/>
        <v>6.4</v>
      </c>
      <c r="L85">
        <v>-8.0000000000000004E-4</v>
      </c>
      <c r="M85">
        <f t="shared" si="10"/>
        <v>0.28342044444444442</v>
      </c>
      <c r="N85" s="5">
        <v>210.82871053680643</v>
      </c>
      <c r="O85" s="3">
        <v>14.386700914232872</v>
      </c>
      <c r="P85" s="7">
        <v>6.8238812814449407E-2</v>
      </c>
      <c r="Q85" s="9">
        <f t="shared" si="11"/>
        <v>14.33582032376313</v>
      </c>
      <c r="R85" s="7">
        <f t="shared" si="12"/>
        <v>6.799747665895052E-2</v>
      </c>
      <c r="S85" t="s">
        <v>483</v>
      </c>
      <c r="T85" t="s">
        <v>581</v>
      </c>
      <c r="U85">
        <v>41</v>
      </c>
      <c r="V85">
        <f t="shared" si="8"/>
        <v>12.4968</v>
      </c>
      <c r="W85">
        <f t="shared" si="13"/>
        <v>142.22745816203434</v>
      </c>
      <c r="X85">
        <f t="shared" si="14"/>
        <v>71.898113512780796</v>
      </c>
    </row>
    <row r="86" spans="1:24">
      <c r="A86" t="s">
        <v>203</v>
      </c>
      <c r="B86">
        <v>2006025</v>
      </c>
      <c r="C86">
        <v>5</v>
      </c>
      <c r="D86">
        <v>2</v>
      </c>
      <c r="E86" s="28" t="s">
        <v>520</v>
      </c>
      <c r="F86" s="16" t="s">
        <v>581</v>
      </c>
      <c r="G86" t="s">
        <v>581</v>
      </c>
      <c r="H86">
        <v>16</v>
      </c>
      <c r="I86" s="3">
        <v>0.16</v>
      </c>
      <c r="J86">
        <v>29.951999999999998</v>
      </c>
      <c r="K86">
        <f t="shared" si="9"/>
        <v>11.7</v>
      </c>
      <c r="L86">
        <v>-8.0000000000000004E-4</v>
      </c>
      <c r="M86">
        <f t="shared" si="10"/>
        <v>0.15897600000000001</v>
      </c>
      <c r="N86" s="5">
        <v>704.59819788533753</v>
      </c>
      <c r="O86" s="3">
        <v>14.975092516607976</v>
      </c>
      <c r="P86" s="7">
        <v>2.1253378963431498E-2</v>
      </c>
      <c r="Q86" s="9">
        <f t="shared" si="11"/>
        <v>14.879763112023936</v>
      </c>
      <c r="R86" s="7">
        <f t="shared" si="12"/>
        <v>2.111808284023654E-2</v>
      </c>
      <c r="S86" t="s">
        <v>483</v>
      </c>
      <c r="T86" t="s">
        <v>581</v>
      </c>
      <c r="U86">
        <v>61</v>
      </c>
      <c r="V86">
        <f t="shared" si="8"/>
        <v>18.5928</v>
      </c>
      <c r="W86">
        <f t="shared" si="13"/>
        <v>646.41932456301276</v>
      </c>
      <c r="X86">
        <f t="shared" si="14"/>
        <v>326.77466485647142</v>
      </c>
    </row>
    <row r="87" spans="1:24">
      <c r="A87" t="s">
        <v>203</v>
      </c>
      <c r="B87">
        <v>2006025</v>
      </c>
      <c r="C87">
        <v>7</v>
      </c>
      <c r="D87">
        <v>5</v>
      </c>
      <c r="E87" s="28" t="s">
        <v>520</v>
      </c>
      <c r="F87" s="16" t="s">
        <v>581</v>
      </c>
      <c r="G87" t="s">
        <v>581</v>
      </c>
      <c r="H87">
        <v>11</v>
      </c>
      <c r="I87" s="3">
        <v>0.23272727272727273</v>
      </c>
      <c r="J87">
        <v>17.664000000000001</v>
      </c>
      <c r="K87">
        <f t="shared" si="9"/>
        <v>6.9</v>
      </c>
      <c r="L87">
        <v>-8.0000000000000004E-4</v>
      </c>
      <c r="M87">
        <f t="shared" si="10"/>
        <v>0.23170327272727273</v>
      </c>
      <c r="N87" s="5">
        <v>245.05749288714244</v>
      </c>
      <c r="O87" s="3">
        <v>12.744601199742927</v>
      </c>
      <c r="P87" s="7">
        <v>5.2006576291924532E-2</v>
      </c>
      <c r="Q87" s="9">
        <f t="shared" si="11"/>
        <v>12.689270139821829</v>
      </c>
      <c r="R87" s="7">
        <f t="shared" si="12"/>
        <v>5.1780788215546145E-2</v>
      </c>
      <c r="S87" t="s">
        <v>483</v>
      </c>
      <c r="T87" t="s">
        <v>581</v>
      </c>
      <c r="U87">
        <v>40</v>
      </c>
      <c r="V87">
        <f t="shared" si="8"/>
        <v>12.192</v>
      </c>
      <c r="W87">
        <f t="shared" si="13"/>
        <v>163.72446420594289</v>
      </c>
      <c r="X87">
        <f t="shared" si="14"/>
        <v>82.765172523067235</v>
      </c>
    </row>
    <row r="88" spans="1:24">
      <c r="A88" t="s">
        <v>203</v>
      </c>
      <c r="B88">
        <v>2006025</v>
      </c>
      <c r="C88">
        <v>7</v>
      </c>
      <c r="D88">
        <v>4</v>
      </c>
      <c r="E88" s="28" t="s">
        <v>520</v>
      </c>
      <c r="F88" s="16" t="s">
        <v>581</v>
      </c>
      <c r="G88" t="s">
        <v>581</v>
      </c>
      <c r="H88">
        <v>10</v>
      </c>
      <c r="I88" s="3">
        <v>0.25600000000000001</v>
      </c>
      <c r="J88">
        <v>37.119999999999997</v>
      </c>
      <c r="K88">
        <f t="shared" si="9"/>
        <v>14.499999999999998</v>
      </c>
      <c r="L88">
        <v>-8.0000000000000004E-4</v>
      </c>
      <c r="M88">
        <f t="shared" si="10"/>
        <v>0.25497599999999998</v>
      </c>
      <c r="N88" s="5">
        <v>1082.1957126553598</v>
      </c>
      <c r="O88" s="3">
        <v>29.647787891097789</v>
      </c>
      <c r="P88" s="7">
        <v>2.7395957629837271E-2</v>
      </c>
      <c r="Q88" s="9">
        <f t="shared" si="11"/>
        <v>29.530016525013419</v>
      </c>
      <c r="R88" s="7">
        <f t="shared" si="12"/>
        <v>2.7287131319857355E-2</v>
      </c>
      <c r="S88" t="s">
        <v>481</v>
      </c>
      <c r="T88" t="s">
        <v>581</v>
      </c>
      <c r="U88">
        <v>57</v>
      </c>
      <c r="V88">
        <f t="shared" ref="V88:V108" si="15">U88*0.3048</f>
        <v>17.3736</v>
      </c>
      <c r="W88">
        <f t="shared" si="13"/>
        <v>989.41456683944284</v>
      </c>
      <c r="X88">
        <f t="shared" si="14"/>
        <v>500.16390475584097</v>
      </c>
    </row>
    <row r="89" spans="1:24">
      <c r="A89" t="s">
        <v>203</v>
      </c>
      <c r="B89">
        <v>2006025</v>
      </c>
      <c r="C89">
        <v>8</v>
      </c>
      <c r="D89">
        <v>3</v>
      </c>
      <c r="E89" s="28" t="s">
        <v>520</v>
      </c>
      <c r="F89" s="16" t="s">
        <v>581</v>
      </c>
      <c r="G89" t="s">
        <v>581</v>
      </c>
      <c r="H89">
        <v>6</v>
      </c>
      <c r="I89" s="3">
        <v>0.42666666666666669</v>
      </c>
      <c r="J89">
        <v>22.015999999999998</v>
      </c>
      <c r="K89">
        <f t="shared" si="9"/>
        <v>8.6</v>
      </c>
      <c r="L89">
        <v>-8.0000000000000004E-4</v>
      </c>
      <c r="M89">
        <f t="shared" si="10"/>
        <v>0.42564266666666667</v>
      </c>
      <c r="N89" s="5">
        <v>380.68582595952637</v>
      </c>
      <c r="O89" s="3">
        <v>28.938620125183935</v>
      </c>
      <c r="P89" s="7">
        <v>7.601706749192344E-2</v>
      </c>
      <c r="Q89" s="9">
        <f t="shared" si="11"/>
        <v>28.870536265968795</v>
      </c>
      <c r="R89" s="7">
        <f t="shared" si="12"/>
        <v>7.5838222222222279E-2</v>
      </c>
      <c r="S89" t="s">
        <v>483</v>
      </c>
      <c r="T89" t="s">
        <v>581</v>
      </c>
      <c r="U89">
        <v>36</v>
      </c>
      <c r="V89">
        <f t="shared" si="15"/>
        <v>10.972800000000001</v>
      </c>
      <c r="W89">
        <f t="shared" si="13"/>
        <v>242.36434799820103</v>
      </c>
      <c r="X89">
        <f t="shared" si="14"/>
        <v>122.5188133783106</v>
      </c>
    </row>
    <row r="90" spans="1:24">
      <c r="A90" t="s">
        <v>203</v>
      </c>
      <c r="B90">
        <v>2006025</v>
      </c>
      <c r="C90">
        <v>9</v>
      </c>
      <c r="D90">
        <v>3</v>
      </c>
      <c r="E90" s="28" t="s">
        <v>520</v>
      </c>
      <c r="F90" s="16" t="s">
        <v>581</v>
      </c>
      <c r="G90" t="s">
        <v>581</v>
      </c>
      <c r="H90">
        <v>7</v>
      </c>
      <c r="I90" s="3">
        <v>0.36571428571428571</v>
      </c>
      <c r="J90">
        <v>13.824000000000002</v>
      </c>
      <c r="K90">
        <f t="shared" si="9"/>
        <v>5.4</v>
      </c>
      <c r="L90">
        <v>-8.0000000000000004E-4</v>
      </c>
      <c r="M90">
        <f t="shared" si="10"/>
        <v>0.36469028571428569</v>
      </c>
      <c r="N90" s="5">
        <v>150.09192380989444</v>
      </c>
      <c r="O90" s="3">
        <v>15.462565113270855</v>
      </c>
      <c r="P90" s="7">
        <v>0.10302063376078549</v>
      </c>
      <c r="Q90" s="9">
        <f t="shared" si="11"/>
        <v>15.420442890850548</v>
      </c>
      <c r="R90" s="7">
        <f t="shared" si="12"/>
        <v>0.10273999092970514</v>
      </c>
      <c r="S90" t="s">
        <v>483</v>
      </c>
      <c r="T90" t="s">
        <v>581</v>
      </c>
      <c r="U90">
        <v>39</v>
      </c>
      <c r="V90">
        <f t="shared" si="15"/>
        <v>11.8872</v>
      </c>
      <c r="W90">
        <f t="shared" si="13"/>
        <v>97.12451546136667</v>
      </c>
      <c r="X90">
        <f t="shared" si="14"/>
        <v>49.097899433452774</v>
      </c>
    </row>
    <row r="91" spans="1:24">
      <c r="A91" t="s">
        <v>145</v>
      </c>
      <c r="B91">
        <v>2006010</v>
      </c>
      <c r="C91">
        <v>19</v>
      </c>
      <c r="D91">
        <v>7</v>
      </c>
      <c r="E91" s="28" t="s">
        <v>520</v>
      </c>
      <c r="F91" s="16" t="s">
        <v>581</v>
      </c>
      <c r="G91" t="s">
        <v>581</v>
      </c>
      <c r="H91">
        <v>5</v>
      </c>
      <c r="I91" s="3">
        <v>0.51200000000000001</v>
      </c>
      <c r="J91">
        <v>13.055999999999999</v>
      </c>
      <c r="K91">
        <f t="shared" si="9"/>
        <v>5.0999999999999996</v>
      </c>
      <c r="L91">
        <v>-8.0000000000000004E-4</v>
      </c>
      <c r="M91">
        <f t="shared" si="10"/>
        <v>0.51097599999999999</v>
      </c>
      <c r="N91" s="5">
        <v>133.8782900649984</v>
      </c>
      <c r="O91" s="3">
        <v>20.176966759219177</v>
      </c>
      <c r="P91" s="7">
        <v>0.15071126729676027</v>
      </c>
      <c r="Q91" s="9">
        <f t="shared" si="11"/>
        <v>20.138256310319086</v>
      </c>
      <c r="R91" s="7">
        <f t="shared" si="12"/>
        <v>0.15042212072279898</v>
      </c>
      <c r="S91" t="s">
        <v>483</v>
      </c>
      <c r="T91" t="s">
        <v>581</v>
      </c>
      <c r="U91">
        <v>30</v>
      </c>
      <c r="V91">
        <f t="shared" si="15"/>
        <v>9.1440000000000001</v>
      </c>
      <c r="W91">
        <f t="shared" si="13"/>
        <v>73.716434514640198</v>
      </c>
      <c r="X91">
        <f t="shared" si="14"/>
        <v>37.264763393668346</v>
      </c>
    </row>
    <row r="92" spans="1:24">
      <c r="A92" t="s">
        <v>145</v>
      </c>
      <c r="B92">
        <v>2006010</v>
      </c>
      <c r="C92">
        <v>20</v>
      </c>
      <c r="D92">
        <v>4</v>
      </c>
      <c r="E92" s="28" t="s">
        <v>520</v>
      </c>
      <c r="F92" s="16" t="s">
        <v>581</v>
      </c>
      <c r="G92" t="s">
        <v>581</v>
      </c>
      <c r="H92">
        <v>7</v>
      </c>
      <c r="I92" s="3">
        <v>0.36571428571428571</v>
      </c>
      <c r="J92">
        <v>15.616</v>
      </c>
      <c r="K92">
        <f t="shared" si="9"/>
        <v>6.1</v>
      </c>
      <c r="L92">
        <v>-8.0000000000000004E-4</v>
      </c>
      <c r="M92">
        <f t="shared" si="10"/>
        <v>0.36469028571428569</v>
      </c>
      <c r="N92" s="5">
        <v>191.52676560240639</v>
      </c>
      <c r="O92" s="3">
        <v>17.52143927237486</v>
      </c>
      <c r="P92" s="7">
        <v>9.1482980027699667E-2</v>
      </c>
      <c r="Q92" s="9">
        <f t="shared" si="11"/>
        <v>17.473552169632811</v>
      </c>
      <c r="R92" s="7">
        <f t="shared" si="12"/>
        <v>9.1232951773990947E-2</v>
      </c>
      <c r="S92" t="s">
        <v>484</v>
      </c>
      <c r="T92" t="s">
        <v>581</v>
      </c>
      <c r="U92">
        <v>35</v>
      </c>
      <c r="V92">
        <f t="shared" si="15"/>
        <v>10.668000000000001</v>
      </c>
      <c r="W92">
        <f t="shared" si="13"/>
        <v>117.1105090538545</v>
      </c>
      <c r="X92">
        <f t="shared" si="14"/>
        <v>59.201118984359262</v>
      </c>
    </row>
    <row r="93" spans="1:24">
      <c r="A93" t="s">
        <v>145</v>
      </c>
      <c r="B93">
        <v>2006010</v>
      </c>
      <c r="C93">
        <v>22</v>
      </c>
      <c r="D93">
        <v>1</v>
      </c>
      <c r="E93" s="28" t="s">
        <v>520</v>
      </c>
      <c r="F93" s="16" t="s">
        <v>581</v>
      </c>
      <c r="G93" t="s">
        <v>581</v>
      </c>
      <c r="H93">
        <v>11</v>
      </c>
      <c r="I93" s="3">
        <v>0.23272727272727273</v>
      </c>
      <c r="J93">
        <v>24.32</v>
      </c>
      <c r="K93">
        <f t="shared" si="9"/>
        <v>9.5</v>
      </c>
      <c r="L93">
        <v>-8.0000000000000004E-4</v>
      </c>
      <c r="M93">
        <f t="shared" si="10"/>
        <v>0.23170327272727273</v>
      </c>
      <c r="N93" s="5">
        <v>464.53347475456002</v>
      </c>
      <c r="O93" s="3">
        <v>17.611031030352397</v>
      </c>
      <c r="P93" s="7">
        <v>3.7911220584603347E-2</v>
      </c>
      <c r="Q93" s="9">
        <f t="shared" si="11"/>
        <v>17.534287602065788</v>
      </c>
      <c r="R93" s="7">
        <f t="shared" si="12"/>
        <v>3.7746015206611687E-2</v>
      </c>
      <c r="S93" t="s">
        <v>483</v>
      </c>
      <c r="T93" t="s">
        <v>581</v>
      </c>
      <c r="U93">
        <v>46</v>
      </c>
      <c r="V93">
        <f t="shared" si="15"/>
        <v>14.020800000000001</v>
      </c>
      <c r="W93">
        <f t="shared" si="13"/>
        <v>346.95407181675375</v>
      </c>
      <c r="X93">
        <f t="shared" si="14"/>
        <v>175.3904876144463</v>
      </c>
    </row>
    <row r="94" spans="1:24">
      <c r="A94" t="s">
        <v>145</v>
      </c>
      <c r="B94">
        <v>2006010</v>
      </c>
      <c r="C94">
        <v>22</v>
      </c>
      <c r="D94">
        <v>2</v>
      </c>
      <c r="E94" s="28" t="s">
        <v>520</v>
      </c>
      <c r="F94" s="16" t="s">
        <v>581</v>
      </c>
      <c r="G94" t="s">
        <v>581</v>
      </c>
      <c r="H94">
        <v>8</v>
      </c>
      <c r="I94" s="3">
        <v>0.32</v>
      </c>
      <c r="J94">
        <v>27.135999999999999</v>
      </c>
      <c r="K94">
        <f t="shared" si="9"/>
        <v>10.6</v>
      </c>
      <c r="L94">
        <v>-8.0000000000000004E-4</v>
      </c>
      <c r="M94">
        <f t="shared" si="10"/>
        <v>0.31897599999999998</v>
      </c>
      <c r="N94" s="5">
        <v>578.33774208778243</v>
      </c>
      <c r="O94" s="3">
        <v>26.958383520767999</v>
      </c>
      <c r="P94" s="7">
        <v>4.6613564287623734E-2</v>
      </c>
      <c r="Q94" s="9">
        <f t="shared" si="11"/>
        <v>26.873142408683048</v>
      </c>
      <c r="R94" s="7">
        <f t="shared" si="12"/>
        <v>4.646617443930217E-2</v>
      </c>
      <c r="S94" t="s">
        <v>483</v>
      </c>
      <c r="T94" t="s">
        <v>581</v>
      </c>
      <c r="U94">
        <v>46</v>
      </c>
      <c r="V94">
        <f t="shared" si="15"/>
        <v>14.020800000000001</v>
      </c>
      <c r="W94">
        <f t="shared" si="13"/>
        <v>440.25291624569678</v>
      </c>
      <c r="X94">
        <f t="shared" si="14"/>
        <v>222.55445295594342</v>
      </c>
    </row>
    <row r="95" spans="1:24">
      <c r="A95" t="s">
        <v>145</v>
      </c>
      <c r="B95">
        <v>2006010</v>
      </c>
      <c r="C95">
        <v>23</v>
      </c>
      <c r="D95">
        <v>1</v>
      </c>
      <c r="E95" s="28" t="s">
        <v>520</v>
      </c>
      <c r="F95" s="16" t="s">
        <v>581</v>
      </c>
      <c r="G95" t="s">
        <v>581</v>
      </c>
      <c r="H95">
        <v>18</v>
      </c>
      <c r="I95" s="3">
        <v>0.14222222222222222</v>
      </c>
      <c r="J95">
        <v>16.128</v>
      </c>
      <c r="K95">
        <f t="shared" si="9"/>
        <v>6.3</v>
      </c>
      <c r="L95">
        <v>-8.0000000000000004E-4</v>
      </c>
      <c r="M95">
        <f t="shared" si="10"/>
        <v>0.14119822222222222</v>
      </c>
      <c r="N95" s="5">
        <v>204.2917851856896</v>
      </c>
      <c r="O95" s="3">
        <v>7.1425140581262268</v>
      </c>
      <c r="P95" s="7">
        <v>3.4962316529928449E-2</v>
      </c>
      <c r="Q95" s="9">
        <f t="shared" si="11"/>
        <v>7.0915420774345703</v>
      </c>
      <c r="R95" s="7">
        <f t="shared" si="12"/>
        <v>3.4712810752467418E-2</v>
      </c>
      <c r="S95" t="s">
        <v>482</v>
      </c>
      <c r="T95" t="s">
        <v>581</v>
      </c>
      <c r="U95">
        <v>42</v>
      </c>
      <c r="V95">
        <f t="shared" si="15"/>
        <v>12.801600000000001</v>
      </c>
      <c r="W95">
        <f t="shared" si="13"/>
        <v>139.67600875054498</v>
      </c>
      <c r="X95">
        <f t="shared" si="14"/>
        <v>70.608317563531756</v>
      </c>
    </row>
    <row r="96" spans="1:24">
      <c r="A96" t="s">
        <v>145</v>
      </c>
      <c r="B96">
        <v>2006014</v>
      </c>
      <c r="C96">
        <v>19</v>
      </c>
      <c r="D96">
        <v>7</v>
      </c>
      <c r="E96" s="28" t="s">
        <v>520</v>
      </c>
      <c r="F96" s="16" t="s">
        <v>581</v>
      </c>
      <c r="G96" t="s">
        <v>581</v>
      </c>
      <c r="H96">
        <v>5</v>
      </c>
      <c r="I96" s="3">
        <v>0.51200000000000001</v>
      </c>
      <c r="J96">
        <v>13.055999999999999</v>
      </c>
      <c r="K96">
        <f t="shared" si="9"/>
        <v>5.0999999999999996</v>
      </c>
      <c r="L96">
        <v>-8.0000000000000004E-4</v>
      </c>
      <c r="M96">
        <f t="shared" si="10"/>
        <v>0.51097599999999999</v>
      </c>
      <c r="N96" s="5">
        <v>133.8782900649984</v>
      </c>
      <c r="O96" s="3">
        <v>20.176966759219177</v>
      </c>
      <c r="P96" s="7">
        <v>0.15071126729676027</v>
      </c>
      <c r="Q96" s="9">
        <f t="shared" si="11"/>
        <v>20.138256310319086</v>
      </c>
      <c r="R96" s="7">
        <f t="shared" si="12"/>
        <v>0.15042212072279898</v>
      </c>
      <c r="S96" t="s">
        <v>483</v>
      </c>
      <c r="T96" t="s">
        <v>581</v>
      </c>
      <c r="U96">
        <v>30</v>
      </c>
      <c r="V96">
        <f t="shared" si="15"/>
        <v>9.1440000000000001</v>
      </c>
      <c r="W96">
        <f t="shared" si="13"/>
        <v>73.716434514640198</v>
      </c>
      <c r="X96">
        <f t="shared" si="14"/>
        <v>37.264763393668346</v>
      </c>
    </row>
    <row r="97" spans="1:24">
      <c r="A97" t="s">
        <v>145</v>
      </c>
      <c r="B97">
        <v>2006014</v>
      </c>
      <c r="C97">
        <v>20</v>
      </c>
      <c r="D97">
        <v>4</v>
      </c>
      <c r="E97" s="28" t="s">
        <v>520</v>
      </c>
      <c r="F97" s="16" t="s">
        <v>581</v>
      </c>
      <c r="G97" t="s">
        <v>581</v>
      </c>
      <c r="H97">
        <v>7</v>
      </c>
      <c r="I97" s="3">
        <v>0.36571428571428571</v>
      </c>
      <c r="J97">
        <v>15.616</v>
      </c>
      <c r="K97">
        <f t="shared" si="9"/>
        <v>6.1</v>
      </c>
      <c r="L97">
        <v>-8.0000000000000004E-4</v>
      </c>
      <c r="M97">
        <f t="shared" si="10"/>
        <v>0.36469028571428569</v>
      </c>
      <c r="N97" s="5">
        <v>191.52676560240639</v>
      </c>
      <c r="O97" s="3">
        <v>17.52143927237486</v>
      </c>
      <c r="P97" s="7">
        <v>9.1482980027699667E-2</v>
      </c>
      <c r="Q97" s="9">
        <f t="shared" si="11"/>
        <v>17.473552169632811</v>
      </c>
      <c r="R97" s="7">
        <f t="shared" si="12"/>
        <v>9.1232951773990947E-2</v>
      </c>
      <c r="S97" t="s">
        <v>484</v>
      </c>
      <c r="T97" t="s">
        <v>581</v>
      </c>
      <c r="U97">
        <v>35</v>
      </c>
      <c r="V97">
        <f t="shared" si="15"/>
        <v>10.668000000000001</v>
      </c>
      <c r="W97">
        <f t="shared" si="13"/>
        <v>117.1105090538545</v>
      </c>
      <c r="X97">
        <f t="shared" si="14"/>
        <v>59.201118984359262</v>
      </c>
    </row>
    <row r="98" spans="1:24">
      <c r="A98" t="s">
        <v>145</v>
      </c>
      <c r="B98">
        <v>2006014</v>
      </c>
      <c r="C98">
        <v>22</v>
      </c>
      <c r="D98">
        <v>1</v>
      </c>
      <c r="E98" s="28" t="s">
        <v>520</v>
      </c>
      <c r="F98" s="16" t="s">
        <v>581</v>
      </c>
      <c r="G98" t="s">
        <v>581</v>
      </c>
      <c r="H98">
        <v>11</v>
      </c>
      <c r="I98" s="3">
        <v>0.23272727272727273</v>
      </c>
      <c r="J98">
        <v>24.32</v>
      </c>
      <c r="K98">
        <f t="shared" si="9"/>
        <v>9.5</v>
      </c>
      <c r="L98">
        <v>-8.0000000000000004E-4</v>
      </c>
      <c r="M98">
        <f t="shared" si="10"/>
        <v>0.23170327272727273</v>
      </c>
      <c r="N98" s="5">
        <v>464.53347475456002</v>
      </c>
      <c r="O98" s="3">
        <v>17.611031030352397</v>
      </c>
      <c r="P98" s="7">
        <v>3.7911220584603347E-2</v>
      </c>
      <c r="Q98" s="9">
        <f t="shared" si="11"/>
        <v>17.534287602065788</v>
      </c>
      <c r="R98" s="7">
        <f t="shared" si="12"/>
        <v>3.7746015206611687E-2</v>
      </c>
      <c r="S98" t="s">
        <v>483</v>
      </c>
      <c r="T98" t="s">
        <v>581</v>
      </c>
      <c r="U98">
        <v>46</v>
      </c>
      <c r="V98">
        <f t="shared" si="15"/>
        <v>14.020800000000001</v>
      </c>
      <c r="W98">
        <f t="shared" si="13"/>
        <v>346.95407181675375</v>
      </c>
      <c r="X98">
        <f t="shared" si="14"/>
        <v>175.3904876144463</v>
      </c>
    </row>
    <row r="99" spans="1:24">
      <c r="A99" t="s">
        <v>145</v>
      </c>
      <c r="B99">
        <v>2006014</v>
      </c>
      <c r="C99">
        <v>22</v>
      </c>
      <c r="D99">
        <v>2</v>
      </c>
      <c r="E99" s="28" t="s">
        <v>520</v>
      </c>
      <c r="F99" s="16" t="s">
        <v>581</v>
      </c>
      <c r="G99" t="s">
        <v>581</v>
      </c>
      <c r="H99">
        <v>8</v>
      </c>
      <c r="I99" s="3">
        <v>0.32</v>
      </c>
      <c r="J99">
        <v>27.135999999999999</v>
      </c>
      <c r="K99">
        <f t="shared" si="9"/>
        <v>10.6</v>
      </c>
      <c r="L99">
        <v>-8.0000000000000004E-4</v>
      </c>
      <c r="M99">
        <f t="shared" si="10"/>
        <v>0.31897599999999998</v>
      </c>
      <c r="N99" s="5">
        <v>578.33774208778243</v>
      </c>
      <c r="O99" s="3">
        <v>26.958383520767999</v>
      </c>
      <c r="P99" s="7">
        <v>4.6613564287623734E-2</v>
      </c>
      <c r="Q99" s="9">
        <f t="shared" si="11"/>
        <v>26.873142408683048</v>
      </c>
      <c r="R99" s="7">
        <f t="shared" si="12"/>
        <v>4.646617443930217E-2</v>
      </c>
      <c r="S99" t="s">
        <v>483</v>
      </c>
      <c r="T99" t="s">
        <v>581</v>
      </c>
      <c r="U99">
        <v>46</v>
      </c>
      <c r="V99">
        <f t="shared" si="15"/>
        <v>14.020800000000001</v>
      </c>
      <c r="W99">
        <f t="shared" si="13"/>
        <v>440.25291624569678</v>
      </c>
      <c r="X99">
        <f t="shared" si="14"/>
        <v>222.55445295594342</v>
      </c>
    </row>
    <row r="100" spans="1:24">
      <c r="A100" t="s">
        <v>145</v>
      </c>
      <c r="B100">
        <v>2006014</v>
      </c>
      <c r="C100">
        <v>23</v>
      </c>
      <c r="D100">
        <v>1</v>
      </c>
      <c r="E100" s="28" t="s">
        <v>520</v>
      </c>
      <c r="F100" s="16" t="s">
        <v>581</v>
      </c>
      <c r="G100" t="s">
        <v>581</v>
      </c>
      <c r="H100">
        <v>18</v>
      </c>
      <c r="I100" s="3">
        <v>0.14222222222222222</v>
      </c>
      <c r="J100">
        <v>16.128</v>
      </c>
      <c r="K100">
        <f t="shared" si="9"/>
        <v>6.3</v>
      </c>
      <c r="L100">
        <v>-8.0000000000000004E-4</v>
      </c>
      <c r="M100">
        <f t="shared" si="10"/>
        <v>0.14119822222222222</v>
      </c>
      <c r="N100" s="5">
        <v>204.2917851856896</v>
      </c>
      <c r="O100" s="3">
        <v>7.1425140581262268</v>
      </c>
      <c r="P100" s="7">
        <v>3.4962316529928449E-2</v>
      </c>
      <c r="Q100" s="9">
        <f t="shared" si="11"/>
        <v>7.0915420774345703</v>
      </c>
      <c r="R100" s="7">
        <f t="shared" si="12"/>
        <v>3.4712810752467418E-2</v>
      </c>
      <c r="S100" t="s">
        <v>482</v>
      </c>
      <c r="T100" t="s">
        <v>581</v>
      </c>
      <c r="U100">
        <v>42</v>
      </c>
      <c r="V100">
        <f t="shared" si="15"/>
        <v>12.801600000000001</v>
      </c>
      <c r="W100">
        <f t="shared" si="13"/>
        <v>139.67600875054498</v>
      </c>
      <c r="X100">
        <f t="shared" si="14"/>
        <v>70.608317563531756</v>
      </c>
    </row>
    <row r="101" spans="1:24">
      <c r="A101" t="s">
        <v>290</v>
      </c>
      <c r="B101">
        <v>2014025</v>
      </c>
      <c r="C101">
        <v>1</v>
      </c>
      <c r="D101">
        <v>1</v>
      </c>
      <c r="E101" s="28" t="s">
        <v>520</v>
      </c>
      <c r="F101" s="16" t="s">
        <v>581</v>
      </c>
      <c r="G101" t="s">
        <v>581</v>
      </c>
      <c r="H101">
        <v>16</v>
      </c>
      <c r="I101" s="3">
        <v>0.16</v>
      </c>
      <c r="J101">
        <v>20.224</v>
      </c>
      <c r="K101">
        <f t="shared" si="9"/>
        <v>7.9</v>
      </c>
      <c r="L101">
        <v>-8.0000000000000004E-4</v>
      </c>
      <c r="M101">
        <f t="shared" si="10"/>
        <v>0.15897600000000001</v>
      </c>
      <c r="N101" s="5">
        <v>321.23583556157439</v>
      </c>
      <c r="O101" s="3">
        <v>10.085266388735997</v>
      </c>
      <c r="P101" s="7">
        <v>3.1395209600775867E-2</v>
      </c>
      <c r="Q101" s="9">
        <f t="shared" si="11"/>
        <v>10.0212319486964</v>
      </c>
      <c r="R101" s="7">
        <f t="shared" si="12"/>
        <v>3.1195871815414358E-2</v>
      </c>
      <c r="S101" t="s">
        <v>485</v>
      </c>
      <c r="T101" t="s">
        <v>581</v>
      </c>
      <c r="U101">
        <v>36</v>
      </c>
      <c r="V101">
        <f t="shared" si="15"/>
        <v>10.972800000000001</v>
      </c>
      <c r="W101">
        <f t="shared" si="13"/>
        <v>203.33283462591973</v>
      </c>
      <c r="X101">
        <f t="shared" si="14"/>
        <v>102.78779789592183</v>
      </c>
    </row>
    <row r="102" spans="1:24">
      <c r="A102" t="s">
        <v>94</v>
      </c>
      <c r="B102">
        <v>2006028</v>
      </c>
      <c r="C102">
        <v>19</v>
      </c>
      <c r="D102">
        <v>3</v>
      </c>
      <c r="E102" s="28" t="s">
        <v>520</v>
      </c>
      <c r="F102" s="16" t="s">
        <v>581</v>
      </c>
      <c r="G102" t="s">
        <v>581</v>
      </c>
      <c r="H102">
        <v>12</v>
      </c>
      <c r="I102" s="3">
        <v>0.21333333333333335</v>
      </c>
      <c r="J102">
        <v>17.920000000000002</v>
      </c>
      <c r="K102">
        <f t="shared" si="9"/>
        <v>7.0000000000000009</v>
      </c>
      <c r="L102">
        <v>-8.0000000000000004E-4</v>
      </c>
      <c r="M102">
        <f t="shared" si="10"/>
        <v>0.21230933333333335</v>
      </c>
      <c r="N102" s="5">
        <v>252.21208047616005</v>
      </c>
      <c r="O102" s="3">
        <v>11.867121889279973</v>
      </c>
      <c r="P102" s="7">
        <v>4.705215494386953E-2</v>
      </c>
      <c r="Q102" s="9">
        <f t="shared" si="11"/>
        <v>11.810842513423777</v>
      </c>
      <c r="R102" s="7">
        <f t="shared" si="12"/>
        <v>4.6829011882086193E-2</v>
      </c>
      <c r="S102" t="s">
        <v>482</v>
      </c>
      <c r="T102" t="s">
        <v>581</v>
      </c>
      <c r="U102">
        <v>39</v>
      </c>
      <c r="V102">
        <f t="shared" si="15"/>
        <v>11.8872</v>
      </c>
      <c r="W102">
        <f t="shared" si="13"/>
        <v>166.12526895335958</v>
      </c>
      <c r="X102">
        <f t="shared" si="14"/>
        <v>83.978815334957574</v>
      </c>
    </row>
    <row r="103" spans="1:24">
      <c r="A103" t="s">
        <v>94</v>
      </c>
      <c r="B103">
        <v>2006028</v>
      </c>
      <c r="C103">
        <v>21</v>
      </c>
      <c r="D103">
        <v>1</v>
      </c>
      <c r="E103" s="28" t="s">
        <v>520</v>
      </c>
      <c r="F103" s="16" t="s">
        <v>581</v>
      </c>
      <c r="G103" t="s">
        <v>581</v>
      </c>
      <c r="H103">
        <v>26</v>
      </c>
      <c r="I103" s="3">
        <v>9.8461538461538461E-2</v>
      </c>
      <c r="J103">
        <v>19.2</v>
      </c>
      <c r="K103">
        <f t="shared" si="9"/>
        <v>7.5</v>
      </c>
      <c r="L103">
        <v>-8.0000000000000004E-4</v>
      </c>
      <c r="M103">
        <f t="shared" si="10"/>
        <v>9.7437538461538464E-2</v>
      </c>
      <c r="N103" s="5">
        <v>289.52917401599996</v>
      </c>
      <c r="O103" s="3">
        <v>5.9086033560085545</v>
      </c>
      <c r="P103" s="7">
        <v>2.0407626886270305E-2</v>
      </c>
      <c r="Q103" s="9">
        <f t="shared" si="11"/>
        <v>5.8474672437126598</v>
      </c>
      <c r="R103" s="7">
        <f t="shared" si="12"/>
        <v>2.0196469884549588E-2</v>
      </c>
      <c r="S103" t="s">
        <v>482</v>
      </c>
      <c r="T103" t="s">
        <v>490</v>
      </c>
      <c r="U103">
        <v>39</v>
      </c>
      <c r="V103">
        <f t="shared" si="15"/>
        <v>11.8872</v>
      </c>
      <c r="W103">
        <f t="shared" si="13"/>
        <v>191.60585825719124</v>
      </c>
      <c r="X103">
        <f t="shared" si="14"/>
        <v>96.859635436884034</v>
      </c>
    </row>
    <row r="104" spans="1:24">
      <c r="A104" t="s">
        <v>94</v>
      </c>
      <c r="B104">
        <v>2014011</v>
      </c>
      <c r="C104">
        <v>14</v>
      </c>
      <c r="D104">
        <v>1</v>
      </c>
      <c r="E104" s="28" t="s">
        <v>520</v>
      </c>
      <c r="F104" s="16" t="s">
        <v>581</v>
      </c>
      <c r="G104" t="s">
        <v>581</v>
      </c>
      <c r="H104">
        <v>17</v>
      </c>
      <c r="I104" s="3">
        <v>0.15058823529411766</v>
      </c>
      <c r="J104">
        <v>24.32</v>
      </c>
      <c r="K104">
        <f t="shared" si="9"/>
        <v>9.5</v>
      </c>
      <c r="L104">
        <v>-8.0000000000000004E-4</v>
      </c>
      <c r="M104">
        <f t="shared" si="10"/>
        <v>0.14956423529411766</v>
      </c>
      <c r="N104" s="5">
        <v>464.53347475456002</v>
      </c>
      <c r="O104" s="3">
        <v>11.43423192166755</v>
      </c>
      <c r="P104" s="7">
        <v>2.4614441247122004E-2</v>
      </c>
      <c r="Q104" s="9">
        <f t="shared" si="11"/>
        <v>11.356960110628588</v>
      </c>
      <c r="R104" s="7">
        <f t="shared" si="12"/>
        <v>2.4448098420956917E-2</v>
      </c>
      <c r="S104" t="s">
        <v>483</v>
      </c>
      <c r="T104" t="s">
        <v>581</v>
      </c>
      <c r="U104">
        <v>36</v>
      </c>
      <c r="V104">
        <f t="shared" si="15"/>
        <v>10.972800000000001</v>
      </c>
      <c r="W104">
        <f t="shared" si="13"/>
        <v>299.46541096848466</v>
      </c>
      <c r="X104">
        <f t="shared" si="14"/>
        <v>151.38425722573353</v>
      </c>
    </row>
    <row r="105" spans="1:24">
      <c r="A105" t="s">
        <v>282</v>
      </c>
      <c r="B105">
        <v>2014011</v>
      </c>
      <c r="C105">
        <v>8</v>
      </c>
      <c r="D105">
        <v>1</v>
      </c>
      <c r="E105" s="28" t="s">
        <v>520</v>
      </c>
      <c r="F105" s="16" t="s">
        <v>581</v>
      </c>
      <c r="G105" t="s">
        <v>581</v>
      </c>
      <c r="H105">
        <v>20</v>
      </c>
      <c r="I105" s="3">
        <v>0.128</v>
      </c>
      <c r="J105">
        <v>17.920000000000002</v>
      </c>
      <c r="K105">
        <f t="shared" si="9"/>
        <v>7.0000000000000009</v>
      </c>
      <c r="L105">
        <v>-8.0000000000000004E-4</v>
      </c>
      <c r="M105">
        <f t="shared" si="10"/>
        <v>0.12697600000000001</v>
      </c>
      <c r="N105" s="5">
        <v>252.21208047616005</v>
      </c>
      <c r="O105" s="3">
        <v>7.1545877028864124</v>
      </c>
      <c r="P105" s="7">
        <v>2.8367347390255909E-2</v>
      </c>
      <c r="Q105" s="9">
        <f t="shared" si="11"/>
        <v>7.0977593689321479</v>
      </c>
      <c r="R105" s="7">
        <f t="shared" si="12"/>
        <v>2.814202775510213E-2</v>
      </c>
      <c r="S105" t="s">
        <v>482</v>
      </c>
      <c r="T105" t="s">
        <v>581</v>
      </c>
      <c r="U105">
        <v>33</v>
      </c>
      <c r="V105">
        <f t="shared" si="15"/>
        <v>10.058400000000001</v>
      </c>
      <c r="W105">
        <f t="shared" si="13"/>
        <v>150.26913086449798</v>
      </c>
      <c r="X105">
        <f t="shared" si="14"/>
        <v>75.9632996889667</v>
      </c>
    </row>
    <row r="106" spans="1:24">
      <c r="A106" t="s">
        <v>109</v>
      </c>
      <c r="B106">
        <v>2006028</v>
      </c>
      <c r="C106">
        <v>1</v>
      </c>
      <c r="D106">
        <v>1</v>
      </c>
      <c r="E106" s="28" t="s">
        <v>520</v>
      </c>
      <c r="F106" s="16" t="s">
        <v>581</v>
      </c>
      <c r="G106" t="s">
        <v>581</v>
      </c>
      <c r="H106">
        <v>9</v>
      </c>
      <c r="I106" s="3">
        <v>0.28444444444444444</v>
      </c>
      <c r="J106">
        <v>19.456</v>
      </c>
      <c r="K106">
        <f t="shared" si="9"/>
        <v>7.6</v>
      </c>
      <c r="L106">
        <v>-8.0000000000000004E-4</v>
      </c>
      <c r="M106">
        <f t="shared" si="10"/>
        <v>0.28342044444444442</v>
      </c>
      <c r="N106" s="5">
        <v>297.30142384291838</v>
      </c>
      <c r="O106" s="3">
        <v>17.131866459704888</v>
      </c>
      <c r="P106" s="7">
        <v>5.7624569160343642E-2</v>
      </c>
      <c r="Q106" s="9">
        <f t="shared" si="11"/>
        <v>17.07110322973811</v>
      </c>
      <c r="R106" s="7">
        <f t="shared" si="12"/>
        <v>5.7420186587326151E-2</v>
      </c>
      <c r="S106" t="s">
        <v>483</v>
      </c>
      <c r="T106" t="s">
        <v>581</v>
      </c>
      <c r="U106">
        <v>38</v>
      </c>
      <c r="V106">
        <f t="shared" si="15"/>
        <v>11.5824</v>
      </c>
      <c r="W106">
        <f t="shared" si="13"/>
        <v>193.87964887648133</v>
      </c>
      <c r="X106">
        <f t="shared" si="14"/>
        <v>98.009070701794471</v>
      </c>
    </row>
    <row r="107" spans="1:24">
      <c r="A107" t="s">
        <v>109</v>
      </c>
      <c r="B107">
        <v>2006028</v>
      </c>
      <c r="C107">
        <v>5</v>
      </c>
      <c r="D107">
        <v>3</v>
      </c>
      <c r="E107" s="28" t="s">
        <v>520</v>
      </c>
      <c r="F107" s="16" t="s">
        <v>581</v>
      </c>
      <c r="G107" t="s">
        <v>581</v>
      </c>
      <c r="H107">
        <v>21</v>
      </c>
      <c r="I107" s="3">
        <v>0.1219047619047619</v>
      </c>
      <c r="J107">
        <v>24.32</v>
      </c>
      <c r="K107">
        <f t="shared" si="9"/>
        <v>9.5</v>
      </c>
      <c r="L107">
        <v>-8.0000000000000004E-4</v>
      </c>
      <c r="M107">
        <f t="shared" si="10"/>
        <v>0.12088076190476191</v>
      </c>
      <c r="N107" s="5">
        <v>464.53347475456002</v>
      </c>
      <c r="O107" s="3">
        <v>9.2672680404114391</v>
      </c>
      <c r="P107" s="7">
        <v>1.9949623749521764E-2</v>
      </c>
      <c r="Q107" s="9">
        <f t="shared" si="11"/>
        <v>9.1898117149193119</v>
      </c>
      <c r="R107" s="7">
        <f t="shared" si="12"/>
        <v>1.9782883719574401E-2</v>
      </c>
      <c r="S107" t="s">
        <v>484</v>
      </c>
      <c r="T107" t="s">
        <v>581</v>
      </c>
      <c r="U107">
        <v>37</v>
      </c>
      <c r="V107">
        <f t="shared" si="15"/>
        <v>11.277600000000001</v>
      </c>
      <c r="W107">
        <f t="shared" si="13"/>
        <v>304.43321040360019</v>
      </c>
      <c r="X107">
        <f t="shared" si="14"/>
        <v>153.89555435717597</v>
      </c>
    </row>
    <row r="108" spans="1:24">
      <c r="A108" t="s">
        <v>109</v>
      </c>
      <c r="B108">
        <v>2006028</v>
      </c>
      <c r="C108">
        <v>6</v>
      </c>
      <c r="D108">
        <v>1</v>
      </c>
      <c r="E108" s="28" t="s">
        <v>520</v>
      </c>
      <c r="F108" s="16" t="s">
        <v>581</v>
      </c>
      <c r="G108" t="s">
        <v>581</v>
      </c>
      <c r="H108">
        <v>10</v>
      </c>
      <c r="I108" s="3">
        <v>0.25600000000000001</v>
      </c>
      <c r="J108">
        <v>22.784000000000002</v>
      </c>
      <c r="K108">
        <f t="shared" si="9"/>
        <v>8.9</v>
      </c>
      <c r="L108">
        <v>-8.0000000000000004E-4</v>
      </c>
      <c r="M108">
        <f t="shared" si="10"/>
        <v>0.25497599999999998</v>
      </c>
      <c r="N108" s="5">
        <v>407.70854886768649</v>
      </c>
      <c r="O108" s="3">
        <v>18.118092600115194</v>
      </c>
      <c r="P108" s="7">
        <v>4.4438834187887119E-2</v>
      </c>
      <c r="Q108" s="9">
        <f t="shared" si="11"/>
        <v>18.046440197961612</v>
      </c>
      <c r="R108" s="7">
        <f t="shared" si="12"/>
        <v>4.4263090013886897E-2</v>
      </c>
      <c r="S108" t="s">
        <v>483</v>
      </c>
      <c r="T108" t="s">
        <v>490</v>
      </c>
      <c r="U108">
        <v>47</v>
      </c>
      <c r="V108">
        <f t="shared" si="15"/>
        <v>14.325600000000001</v>
      </c>
      <c r="W108">
        <f t="shared" si="13"/>
        <v>305.35351551711148</v>
      </c>
      <c r="X108">
        <f t="shared" si="14"/>
        <v>154.36078239663263</v>
      </c>
    </row>
    <row r="109" spans="1:24">
      <c r="A109" t="s">
        <v>109</v>
      </c>
      <c r="B109">
        <v>2014011</v>
      </c>
      <c r="C109">
        <v>14</v>
      </c>
      <c r="D109">
        <v>1</v>
      </c>
      <c r="E109" s="28" t="s">
        <v>520</v>
      </c>
      <c r="F109" s="16" t="s">
        <v>581</v>
      </c>
      <c r="G109" t="s">
        <v>581</v>
      </c>
      <c r="H109">
        <v>21</v>
      </c>
      <c r="I109" s="3">
        <v>0.1219047619047619</v>
      </c>
      <c r="J109">
        <v>12.544</v>
      </c>
      <c r="K109">
        <f t="shared" si="9"/>
        <v>4.9000000000000004</v>
      </c>
      <c r="L109">
        <v>-8.0000000000000004E-4</v>
      </c>
      <c r="M109">
        <f t="shared" si="10"/>
        <v>0.12088076190476191</v>
      </c>
      <c r="N109" s="5">
        <v>123.58391943331841</v>
      </c>
      <c r="O109" s="3">
        <v>4.7573532157074538</v>
      </c>
      <c r="P109" s="7">
        <v>3.8494921002035026E-2</v>
      </c>
      <c r="Q109" s="9">
        <f t="shared" si="11"/>
        <v>4.7177802459175391</v>
      </c>
      <c r="R109" s="7">
        <f t="shared" si="12"/>
        <v>3.8174709683512581E-2</v>
      </c>
      <c r="S109" t="s">
        <v>483</v>
      </c>
      <c r="T109" t="s">
        <v>581</v>
      </c>
      <c r="U109" t="s">
        <v>581</v>
      </c>
      <c r="V109" t="s">
        <v>581</v>
      </c>
      <c r="W109" t="s">
        <v>581</v>
      </c>
      <c r="X109" t="s">
        <v>581</v>
      </c>
    </row>
    <row r="110" spans="1:24">
      <c r="A110" t="s">
        <v>304</v>
      </c>
      <c r="B110">
        <v>2006041</v>
      </c>
      <c r="C110">
        <v>11</v>
      </c>
      <c r="D110">
        <v>1</v>
      </c>
      <c r="E110" s="28" t="s">
        <v>520</v>
      </c>
      <c r="F110" s="16" t="s">
        <v>581</v>
      </c>
      <c r="G110" t="s">
        <v>581</v>
      </c>
      <c r="H110">
        <v>9</v>
      </c>
      <c r="I110" s="3">
        <v>0.28444444444444444</v>
      </c>
      <c r="J110">
        <v>29.695999999999998</v>
      </c>
      <c r="K110">
        <f t="shared" si="9"/>
        <v>11.6</v>
      </c>
      <c r="L110">
        <v>-8.0000000000000004E-4</v>
      </c>
      <c r="M110">
        <f t="shared" si="10"/>
        <v>0.28342044444444442</v>
      </c>
      <c r="N110" s="5">
        <v>692.60525609943033</v>
      </c>
      <c r="O110" s="3">
        <v>26.282418277944831</v>
      </c>
      <c r="P110" s="7">
        <v>3.7947182823821556E-2</v>
      </c>
      <c r="Q110" s="9">
        <f t="shared" si="11"/>
        <v>26.188712916321187</v>
      </c>
      <c r="R110" s="7">
        <f t="shared" si="12"/>
        <v>3.7811888786130635E-2</v>
      </c>
      <c r="S110" t="s">
        <v>483</v>
      </c>
      <c r="T110" t="s">
        <v>581</v>
      </c>
      <c r="U110">
        <v>68</v>
      </c>
      <c r="V110">
        <f t="shared" ref="V110:V131" si="16">U110*0.3048</f>
        <v>20.726400000000002</v>
      </c>
      <c r="W110">
        <f t="shared" si="13"/>
        <v>677.23835578319927</v>
      </c>
      <c r="X110">
        <f t="shared" si="14"/>
        <v>342.354147423744</v>
      </c>
    </row>
    <row r="111" spans="1:24">
      <c r="A111" t="s">
        <v>50</v>
      </c>
      <c r="B111">
        <v>2006038</v>
      </c>
      <c r="C111">
        <v>9</v>
      </c>
      <c r="D111">
        <v>2</v>
      </c>
      <c r="E111" s="28" t="s">
        <v>520</v>
      </c>
      <c r="F111" s="16" t="s">
        <v>581</v>
      </c>
      <c r="G111" t="s">
        <v>581</v>
      </c>
      <c r="H111">
        <v>40</v>
      </c>
      <c r="I111" s="3">
        <v>6.4000000000000001E-2</v>
      </c>
      <c r="J111">
        <v>13.055999999999999</v>
      </c>
      <c r="K111">
        <f t="shared" si="9"/>
        <v>5.0999999999999996</v>
      </c>
      <c r="L111">
        <v>-8.0000000000000004E-4</v>
      </c>
      <c r="M111">
        <f t="shared" si="10"/>
        <v>6.2976000000000004E-2</v>
      </c>
      <c r="N111" s="5">
        <v>133.8782900649984</v>
      </c>
      <c r="O111" s="3">
        <v>2.6121965893632009</v>
      </c>
      <c r="P111" s="7">
        <v>1.9511726569669884E-2</v>
      </c>
      <c r="Q111" s="9">
        <f t="shared" si="11"/>
        <v>2.5706039962381948</v>
      </c>
      <c r="R111" s="7">
        <f t="shared" si="12"/>
        <v>1.920105190311407E-2</v>
      </c>
      <c r="S111" t="s">
        <v>482</v>
      </c>
      <c r="T111" t="s">
        <v>487</v>
      </c>
      <c r="U111">
        <v>31</v>
      </c>
      <c r="V111">
        <f t="shared" si="16"/>
        <v>9.4488000000000003</v>
      </c>
      <c r="W111">
        <f t="shared" si="13"/>
        <v>75.182291258530697</v>
      </c>
      <c r="X111">
        <f t="shared" si="14"/>
        <v>38.005775965556147</v>
      </c>
    </row>
    <row r="112" spans="1:24">
      <c r="A112" t="s">
        <v>228</v>
      </c>
      <c r="B112">
        <v>2006038</v>
      </c>
      <c r="C112">
        <v>10</v>
      </c>
      <c r="D112">
        <v>2</v>
      </c>
      <c r="E112" s="28" t="s">
        <v>520</v>
      </c>
      <c r="F112" s="16" t="s">
        <v>581</v>
      </c>
      <c r="G112" t="s">
        <v>581</v>
      </c>
      <c r="H112">
        <v>20</v>
      </c>
      <c r="I112" s="3">
        <v>0.128</v>
      </c>
      <c r="J112">
        <v>21.504000000000001</v>
      </c>
      <c r="K112">
        <f t="shared" si="9"/>
        <v>8.4</v>
      </c>
      <c r="L112">
        <v>-8.0000000000000004E-4</v>
      </c>
      <c r="M112">
        <f t="shared" si="10"/>
        <v>0.12697600000000001</v>
      </c>
      <c r="N112" s="5">
        <v>363.1853958856704</v>
      </c>
      <c r="O112" s="3">
        <v>8.5957996142591799</v>
      </c>
      <c r="P112" s="7">
        <v>2.3667800830199433E-2</v>
      </c>
      <c r="Q112" s="9">
        <f t="shared" si="11"/>
        <v>8.5274415622598756</v>
      </c>
      <c r="R112" s="7">
        <f t="shared" si="12"/>
        <v>2.3479582766440001E-2</v>
      </c>
      <c r="S112" t="s">
        <v>482</v>
      </c>
      <c r="T112" t="s">
        <v>581</v>
      </c>
      <c r="U112">
        <v>52</v>
      </c>
      <c r="V112">
        <f t="shared" si="16"/>
        <v>15.849600000000001</v>
      </c>
      <c r="W112">
        <f t="shared" si="13"/>
        <v>287.89298494247771</v>
      </c>
      <c r="X112">
        <f t="shared" si="14"/>
        <v>145.53422228319664</v>
      </c>
    </row>
    <row r="113" spans="1:24">
      <c r="A113" t="s">
        <v>262</v>
      </c>
      <c r="B113">
        <v>2006041</v>
      </c>
      <c r="C113">
        <v>2</v>
      </c>
      <c r="D113">
        <v>3</v>
      </c>
      <c r="E113" s="28" t="s">
        <v>520</v>
      </c>
      <c r="F113" s="16" t="s">
        <v>581</v>
      </c>
      <c r="G113" t="s">
        <v>581</v>
      </c>
      <c r="H113">
        <v>20</v>
      </c>
      <c r="I113" s="3">
        <v>0.128</v>
      </c>
      <c r="J113">
        <v>13.312000000000001</v>
      </c>
      <c r="K113">
        <f t="shared" si="9"/>
        <v>5.2</v>
      </c>
      <c r="L113">
        <v>-8.0000000000000004E-4</v>
      </c>
      <c r="M113">
        <f t="shared" si="10"/>
        <v>0.12697600000000001</v>
      </c>
      <c r="N113" s="5">
        <v>139.17989094031361</v>
      </c>
      <c r="O113" s="3">
        <v>5.301600959692812</v>
      </c>
      <c r="P113" s="7">
        <v>3.809171658257994E-2</v>
      </c>
      <c r="Q113" s="9">
        <f t="shared" si="11"/>
        <v>5.2595965489393546</v>
      </c>
      <c r="R113" s="7">
        <f t="shared" si="12"/>
        <v>3.7789917159763389E-2</v>
      </c>
      <c r="S113" t="s">
        <v>482</v>
      </c>
      <c r="T113" t="s">
        <v>581</v>
      </c>
      <c r="U113">
        <v>28</v>
      </c>
      <c r="V113">
        <f t="shared" si="16"/>
        <v>8.5343999999999998</v>
      </c>
      <c r="W113">
        <f t="shared" si="13"/>
        <v>73.623096544449325</v>
      </c>
      <c r="X113">
        <f t="shared" si="14"/>
        <v>37.217579649667307</v>
      </c>
    </row>
    <row r="114" spans="1:24">
      <c r="A114" t="s">
        <v>142</v>
      </c>
      <c r="B114">
        <v>2006041</v>
      </c>
      <c r="C114">
        <v>2</v>
      </c>
      <c r="D114">
        <v>3</v>
      </c>
      <c r="E114" s="28" t="s">
        <v>520</v>
      </c>
      <c r="F114" s="16" t="s">
        <v>581</v>
      </c>
      <c r="G114" t="s">
        <v>581</v>
      </c>
      <c r="H114">
        <v>21</v>
      </c>
      <c r="I114" s="3">
        <v>0.1219047619047619</v>
      </c>
      <c r="J114">
        <v>11.776</v>
      </c>
      <c r="K114">
        <f t="shared" si="9"/>
        <v>4.5999999999999996</v>
      </c>
      <c r="L114">
        <v>-8.0000000000000004E-4</v>
      </c>
      <c r="M114">
        <f t="shared" si="10"/>
        <v>0.12088076190476191</v>
      </c>
      <c r="N114" s="5">
        <v>108.9144412831744</v>
      </c>
      <c r="O114" s="3">
        <v>4.4632283358354403</v>
      </c>
      <c r="P114" s="7">
        <v>4.0979215274411368E-2</v>
      </c>
      <c r="Q114" s="9">
        <f t="shared" si="11"/>
        <v>4.4261260196782652</v>
      </c>
      <c r="R114" s="7">
        <f t="shared" si="12"/>
        <v>4.0638559657763522E-2</v>
      </c>
      <c r="S114" t="s">
        <v>482</v>
      </c>
      <c r="T114" t="s">
        <v>581</v>
      </c>
      <c r="U114">
        <v>26</v>
      </c>
      <c r="V114">
        <f t="shared" si="16"/>
        <v>7.9248000000000003</v>
      </c>
      <c r="W114">
        <f t="shared" si="13"/>
        <v>54.646147511144655</v>
      </c>
      <c r="X114">
        <f t="shared" si="14"/>
        <v>27.624447259096293</v>
      </c>
    </row>
    <row r="115" spans="1:24">
      <c r="A115" t="s">
        <v>256</v>
      </c>
      <c r="B115">
        <v>2006041</v>
      </c>
      <c r="C115">
        <v>2</v>
      </c>
      <c r="D115">
        <v>1</v>
      </c>
      <c r="E115" s="28" t="s">
        <v>520</v>
      </c>
      <c r="F115" s="16" t="s">
        <v>581</v>
      </c>
      <c r="G115" t="s">
        <v>581</v>
      </c>
      <c r="H115">
        <v>8</v>
      </c>
      <c r="I115" s="3">
        <v>0.32</v>
      </c>
      <c r="J115">
        <v>12.8</v>
      </c>
      <c r="K115">
        <f t="shared" si="9"/>
        <v>5</v>
      </c>
      <c r="L115">
        <v>-8.0000000000000004E-4</v>
      </c>
      <c r="M115">
        <f t="shared" si="10"/>
        <v>0.31897599999999998</v>
      </c>
      <c r="N115" s="5">
        <v>128.67963289600002</v>
      </c>
      <c r="O115" s="3">
        <v>12.546264407040026</v>
      </c>
      <c r="P115" s="7">
        <v>9.7500001551760904E-2</v>
      </c>
      <c r="Q115" s="9">
        <f t="shared" si="11"/>
        <v>12.507142304761038</v>
      </c>
      <c r="R115" s="7">
        <f t="shared" si="12"/>
        <v>9.7195974400000176E-2</v>
      </c>
      <c r="S115" t="s">
        <v>483</v>
      </c>
      <c r="T115" t="s">
        <v>581</v>
      </c>
      <c r="U115">
        <v>31</v>
      </c>
      <c r="V115">
        <f t="shared" si="16"/>
        <v>9.4488000000000003</v>
      </c>
      <c r="W115">
        <f t="shared" si="13"/>
        <v>72.165193170170411</v>
      </c>
      <c r="X115">
        <f t="shared" si="14"/>
        <v>36.4805876254187</v>
      </c>
    </row>
    <row r="116" spans="1:24">
      <c r="A116" t="s">
        <v>256</v>
      </c>
      <c r="B116">
        <v>2006041</v>
      </c>
      <c r="C116">
        <v>2</v>
      </c>
      <c r="D116">
        <v>3</v>
      </c>
      <c r="E116" s="28" t="s">
        <v>520</v>
      </c>
      <c r="F116" s="16" t="s">
        <v>581</v>
      </c>
      <c r="G116" t="s">
        <v>581</v>
      </c>
      <c r="H116">
        <v>6</v>
      </c>
      <c r="I116" s="3">
        <v>0.42666666666666669</v>
      </c>
      <c r="J116">
        <v>23.552</v>
      </c>
      <c r="K116">
        <f t="shared" si="9"/>
        <v>9.1999999999999993</v>
      </c>
      <c r="L116">
        <v>-8.0000000000000004E-4</v>
      </c>
      <c r="M116">
        <f t="shared" si="10"/>
        <v>0.42564266666666667</v>
      </c>
      <c r="N116" s="5">
        <v>435.65776513269759</v>
      </c>
      <c r="O116" s="3">
        <v>30.997494284287939</v>
      </c>
      <c r="P116" s="7">
        <v>7.1151019825955286E-2</v>
      </c>
      <c r="Q116" s="9">
        <f t="shared" si="11"/>
        <v>30.924469094401562</v>
      </c>
      <c r="R116" s="7">
        <f t="shared" si="12"/>
        <v>7.0983399285864293E-2</v>
      </c>
      <c r="S116" t="s">
        <v>483</v>
      </c>
      <c r="T116" t="s">
        <v>581</v>
      </c>
      <c r="U116">
        <v>47</v>
      </c>
      <c r="V116">
        <f t="shared" si="16"/>
        <v>14.325600000000001</v>
      </c>
      <c r="W116">
        <f t="shared" si="13"/>
        <v>327.78431923992343</v>
      </c>
      <c r="X116">
        <f t="shared" si="14"/>
        <v>165.69989014056992</v>
      </c>
    </row>
    <row r="117" spans="1:24">
      <c r="A117" t="s">
        <v>21</v>
      </c>
      <c r="B117">
        <v>2006038</v>
      </c>
      <c r="C117">
        <v>5</v>
      </c>
      <c r="D117">
        <v>3</v>
      </c>
      <c r="E117" s="28" t="s">
        <v>520</v>
      </c>
      <c r="F117" s="16" t="s">
        <v>581</v>
      </c>
      <c r="G117" t="s">
        <v>581</v>
      </c>
      <c r="H117">
        <v>6</v>
      </c>
      <c r="I117" s="3">
        <v>0.42666666666666669</v>
      </c>
      <c r="J117">
        <v>15.104000000000001</v>
      </c>
      <c r="K117">
        <f t="shared" si="9"/>
        <v>5.9</v>
      </c>
      <c r="L117">
        <v>-8.0000000000000004E-4</v>
      </c>
      <c r="M117">
        <f t="shared" si="10"/>
        <v>0.42564266666666667</v>
      </c>
      <c r="N117" s="5">
        <v>179.17352084439042</v>
      </c>
      <c r="O117" s="3">
        <v>19.673686409216021</v>
      </c>
      <c r="P117" s="7">
        <v>0.10980242123110551</v>
      </c>
      <c r="Q117" s="9">
        <f t="shared" si="11"/>
        <v>19.627838538021216</v>
      </c>
      <c r="R117" s="7">
        <f t="shared" si="12"/>
        <v>0.10954653592518118</v>
      </c>
      <c r="S117" t="s">
        <v>482</v>
      </c>
      <c r="T117" t="s">
        <v>581</v>
      </c>
      <c r="U117">
        <v>43</v>
      </c>
      <c r="V117">
        <f t="shared" si="16"/>
        <v>13.106400000000001</v>
      </c>
      <c r="W117">
        <f t="shared" si="13"/>
        <v>123.69021161836869</v>
      </c>
      <c r="X117">
        <f t="shared" si="14"/>
        <v>62.527257326259658</v>
      </c>
    </row>
    <row r="118" spans="1:24">
      <c r="A118" t="s">
        <v>21</v>
      </c>
      <c r="B118">
        <v>2006038</v>
      </c>
      <c r="C118">
        <v>11</v>
      </c>
      <c r="D118">
        <v>2</v>
      </c>
      <c r="E118" s="28" t="s">
        <v>520</v>
      </c>
      <c r="F118" s="16" t="s">
        <v>581</v>
      </c>
      <c r="G118" t="s">
        <v>581</v>
      </c>
      <c r="H118">
        <v>10</v>
      </c>
      <c r="I118" s="3">
        <v>0.25600000000000001</v>
      </c>
      <c r="J118">
        <v>38.143999999999998</v>
      </c>
      <c r="K118">
        <f t="shared" si="9"/>
        <v>14.899999999999999</v>
      </c>
      <c r="L118">
        <v>-8.0000000000000004E-4</v>
      </c>
      <c r="M118">
        <f t="shared" si="10"/>
        <v>0.25497599999999998</v>
      </c>
      <c r="N118" s="5">
        <v>1142.7266119696383</v>
      </c>
      <c r="O118" s="3">
        <v>30.471337554739318</v>
      </c>
      <c r="P118" s="7">
        <v>2.6665465943965367E-2</v>
      </c>
      <c r="Q118" s="9">
        <f t="shared" si="11"/>
        <v>30.35027197694556</v>
      </c>
      <c r="R118" s="7">
        <f t="shared" si="12"/>
        <v>2.6559521462997095E-2</v>
      </c>
      <c r="S118" t="s">
        <v>483</v>
      </c>
      <c r="T118" t="s">
        <v>487</v>
      </c>
      <c r="U118">
        <v>72</v>
      </c>
      <c r="V118">
        <f t="shared" si="16"/>
        <v>21.945600000000002</v>
      </c>
      <c r="W118">
        <f t="shared" si="13"/>
        <v>1207.7918585994896</v>
      </c>
      <c r="X118">
        <f t="shared" si="14"/>
        <v>610.556901399921</v>
      </c>
    </row>
    <row r="119" spans="1:24">
      <c r="A119" t="s">
        <v>21</v>
      </c>
      <c r="B119">
        <v>2006038</v>
      </c>
      <c r="C119">
        <v>12</v>
      </c>
      <c r="D119">
        <v>3</v>
      </c>
      <c r="E119" s="28" t="s">
        <v>520</v>
      </c>
      <c r="F119" s="16" t="s">
        <v>581</v>
      </c>
      <c r="G119" t="s">
        <v>581</v>
      </c>
      <c r="H119">
        <v>9</v>
      </c>
      <c r="I119" s="3">
        <v>0.28444444444444444</v>
      </c>
      <c r="J119">
        <v>27.135999999999999</v>
      </c>
      <c r="K119">
        <f t="shared" si="9"/>
        <v>10.6</v>
      </c>
      <c r="L119">
        <v>-8.0000000000000004E-4</v>
      </c>
      <c r="M119">
        <f t="shared" si="10"/>
        <v>0.28342044444444442</v>
      </c>
      <c r="N119" s="5">
        <v>578.33774208778243</v>
      </c>
      <c r="O119" s="3">
        <v>23.994780323384937</v>
      </c>
      <c r="P119" s="7">
        <v>4.1489217419503829E-2</v>
      </c>
      <c r="Q119" s="9">
        <f t="shared" si="11"/>
        <v>23.909310494675474</v>
      </c>
      <c r="R119" s="7">
        <f t="shared" si="12"/>
        <v>4.1341432098765604E-2</v>
      </c>
      <c r="S119" t="s">
        <v>483</v>
      </c>
      <c r="T119" t="s">
        <v>581</v>
      </c>
      <c r="U119">
        <v>49</v>
      </c>
      <c r="V119">
        <f t="shared" si="16"/>
        <v>14.9352</v>
      </c>
      <c r="W119">
        <f t="shared" si="13"/>
        <v>457.27622805324881</v>
      </c>
      <c r="X119">
        <f t="shared" si="14"/>
        <v>231.1599924243381</v>
      </c>
    </row>
    <row r="120" spans="1:24">
      <c r="A120" t="s">
        <v>200</v>
      </c>
      <c r="B120">
        <v>2006038</v>
      </c>
      <c r="C120">
        <v>2</v>
      </c>
      <c r="D120">
        <v>1</v>
      </c>
      <c r="E120" s="28" t="s">
        <v>520</v>
      </c>
      <c r="F120" s="16" t="s">
        <v>581</v>
      </c>
      <c r="G120" t="s">
        <v>581</v>
      </c>
      <c r="H120">
        <v>12</v>
      </c>
      <c r="I120" s="3">
        <v>0.21333333333333335</v>
      </c>
      <c r="J120">
        <v>16.128</v>
      </c>
      <c r="K120">
        <f t="shared" si="9"/>
        <v>6.3</v>
      </c>
      <c r="L120">
        <v>-8.0000000000000004E-4</v>
      </c>
      <c r="M120">
        <f t="shared" si="10"/>
        <v>0.21230933333333335</v>
      </c>
      <c r="N120" s="5">
        <v>204.2917851856896</v>
      </c>
      <c r="O120" s="3">
        <v>10.666111963135986</v>
      </c>
      <c r="P120" s="7">
        <v>5.2210185316267602E-2</v>
      </c>
      <c r="Q120" s="9">
        <f t="shared" si="11"/>
        <v>10.615597453948197</v>
      </c>
      <c r="R120" s="7">
        <f t="shared" si="12"/>
        <v>5.1962918843257565E-2</v>
      </c>
      <c r="S120" t="s">
        <v>482</v>
      </c>
      <c r="T120" t="s">
        <v>581</v>
      </c>
      <c r="U120">
        <v>35</v>
      </c>
      <c r="V120">
        <f t="shared" si="16"/>
        <v>10.668000000000001</v>
      </c>
      <c r="W120">
        <f t="shared" si="13"/>
        <v>125.19134352340934</v>
      </c>
      <c r="X120">
        <f t="shared" si="14"/>
        <v>63.286102021236282</v>
      </c>
    </row>
    <row r="121" spans="1:24">
      <c r="A121" t="s">
        <v>200</v>
      </c>
      <c r="B121">
        <v>2006038</v>
      </c>
      <c r="C121">
        <v>5</v>
      </c>
      <c r="D121">
        <v>1</v>
      </c>
      <c r="E121" s="28" t="s">
        <v>520</v>
      </c>
      <c r="F121" s="16" t="s">
        <v>581</v>
      </c>
      <c r="G121" t="s">
        <v>581</v>
      </c>
      <c r="H121">
        <v>12</v>
      </c>
      <c r="I121" s="3">
        <v>0.21333333333333335</v>
      </c>
      <c r="J121">
        <v>15.104000000000001</v>
      </c>
      <c r="K121">
        <f t="shared" si="9"/>
        <v>5.9</v>
      </c>
      <c r="L121">
        <v>-8.0000000000000004E-4</v>
      </c>
      <c r="M121">
        <f t="shared" si="10"/>
        <v>0.21230933333333335</v>
      </c>
      <c r="N121" s="5">
        <v>179.17352084439042</v>
      </c>
      <c r="O121" s="3">
        <v>9.9798205767679988</v>
      </c>
      <c r="P121" s="7">
        <v>5.5699193327988047E-2</v>
      </c>
      <c r="Q121" s="9">
        <f t="shared" si="11"/>
        <v>9.932600277105001</v>
      </c>
      <c r="R121" s="7">
        <f t="shared" si="12"/>
        <v>5.543564824922606E-2</v>
      </c>
      <c r="S121" t="s">
        <v>482</v>
      </c>
      <c r="T121" t="s">
        <v>581</v>
      </c>
      <c r="U121">
        <v>32</v>
      </c>
      <c r="V121">
        <f t="shared" si="16"/>
        <v>9.7536000000000005</v>
      </c>
      <c r="W121">
        <f t="shared" si="13"/>
        <v>103.58131468117209</v>
      </c>
      <c r="X121">
        <f t="shared" si="14"/>
        <v>52.361908291052714</v>
      </c>
    </row>
    <row r="122" spans="1:24">
      <c r="A122" t="s">
        <v>200</v>
      </c>
      <c r="B122">
        <v>2006038</v>
      </c>
      <c r="C122">
        <v>5</v>
      </c>
      <c r="D122">
        <v>3</v>
      </c>
      <c r="E122" s="28" t="s">
        <v>520</v>
      </c>
      <c r="F122" s="16" t="s">
        <v>581</v>
      </c>
      <c r="G122" t="s">
        <v>581</v>
      </c>
      <c r="H122">
        <v>23</v>
      </c>
      <c r="I122" s="3">
        <v>0.11130434782608696</v>
      </c>
      <c r="J122">
        <v>40.448</v>
      </c>
      <c r="K122">
        <f t="shared" si="9"/>
        <v>15.8</v>
      </c>
      <c r="L122">
        <v>-8.0000000000000004E-4</v>
      </c>
      <c r="M122">
        <f t="shared" si="10"/>
        <v>0.11028034782608696</v>
      </c>
      <c r="N122" s="5">
        <v>1284.9433422462976</v>
      </c>
      <c r="O122" s="3">
        <v>14.104650193937644</v>
      </c>
      <c r="P122" s="7">
        <v>1.0976865461850121E-2</v>
      </c>
      <c r="Q122" s="9">
        <f t="shared" si="11"/>
        <v>13.975241960602927</v>
      </c>
      <c r="R122" s="7">
        <f t="shared" si="12"/>
        <v>1.0876154224957382E-2</v>
      </c>
      <c r="S122" t="s">
        <v>483</v>
      </c>
      <c r="T122" t="s">
        <v>484</v>
      </c>
      <c r="U122">
        <v>63</v>
      </c>
      <c r="V122">
        <f t="shared" si="16"/>
        <v>19.202400000000001</v>
      </c>
      <c r="W122">
        <f t="shared" si="13"/>
        <v>1266.2948059461191</v>
      </c>
      <c r="X122">
        <f t="shared" si="14"/>
        <v>640.13101882785247</v>
      </c>
    </row>
    <row r="123" spans="1:24">
      <c r="A123" t="s">
        <v>28</v>
      </c>
      <c r="B123">
        <v>2014013</v>
      </c>
      <c r="C123">
        <v>7</v>
      </c>
      <c r="D123">
        <v>2</v>
      </c>
      <c r="E123" s="28" t="s">
        <v>520</v>
      </c>
      <c r="F123" s="16" t="s">
        <v>581</v>
      </c>
      <c r="G123" t="s">
        <v>581</v>
      </c>
      <c r="H123">
        <v>16</v>
      </c>
      <c r="I123" s="3">
        <v>0.16</v>
      </c>
      <c r="J123">
        <v>24.831999999999997</v>
      </c>
      <c r="K123">
        <f t="shared" si="9"/>
        <v>9.6999999999999993</v>
      </c>
      <c r="L123">
        <v>-8.0000000000000004E-4</v>
      </c>
      <c r="M123">
        <f t="shared" si="10"/>
        <v>0.15897600000000001</v>
      </c>
      <c r="N123" s="5">
        <v>484.29866636738552</v>
      </c>
      <c r="O123" s="3">
        <v>12.401499817727991</v>
      </c>
      <c r="P123" s="7">
        <v>2.5607131877419424E-2</v>
      </c>
      <c r="Q123" s="9">
        <f t="shared" si="11"/>
        <v>12.322641447114719</v>
      </c>
      <c r="R123" s="7">
        <f t="shared" si="12"/>
        <v>2.5444301838665091E-2</v>
      </c>
      <c r="S123" t="s">
        <v>483</v>
      </c>
      <c r="T123" t="s">
        <v>581</v>
      </c>
      <c r="U123">
        <v>56</v>
      </c>
      <c r="V123">
        <f t="shared" si="16"/>
        <v>17.0688</v>
      </c>
      <c r="W123">
        <f t="shared" si="13"/>
        <v>408.54507944984164</v>
      </c>
      <c r="X123">
        <f t="shared" si="14"/>
        <v>206.52566583808672</v>
      </c>
    </row>
    <row r="124" spans="1:24">
      <c r="A124" t="s">
        <v>260</v>
      </c>
      <c r="B124">
        <v>2006026</v>
      </c>
      <c r="C124">
        <v>1</v>
      </c>
      <c r="D124">
        <v>6</v>
      </c>
      <c r="E124" s="28" t="s">
        <v>520</v>
      </c>
      <c r="F124" s="16" t="s">
        <v>581</v>
      </c>
      <c r="G124" t="s">
        <v>581</v>
      </c>
      <c r="H124">
        <v>12</v>
      </c>
      <c r="I124" s="3">
        <v>0.21333333333333335</v>
      </c>
      <c r="J124">
        <v>13.055999999999999</v>
      </c>
      <c r="K124">
        <f t="shared" si="9"/>
        <v>5.0999999999999996</v>
      </c>
      <c r="L124">
        <v>-8.0000000000000004E-4</v>
      </c>
      <c r="M124">
        <f t="shared" si="10"/>
        <v>0.21230933333333335</v>
      </c>
      <c r="N124" s="5">
        <v>133.8782900649984</v>
      </c>
      <c r="O124" s="3">
        <v>8.6072378040319801</v>
      </c>
      <c r="P124" s="7">
        <v>6.4291512834927414E-2</v>
      </c>
      <c r="Q124" s="9">
        <f t="shared" si="11"/>
        <v>8.5666059234186047</v>
      </c>
      <c r="R124" s="7">
        <f t="shared" si="12"/>
        <v>6.3988014182579461E-2</v>
      </c>
      <c r="S124" t="s">
        <v>482</v>
      </c>
      <c r="T124" t="s">
        <v>581</v>
      </c>
      <c r="U124">
        <v>29</v>
      </c>
      <c r="V124">
        <f t="shared" si="16"/>
        <v>8.8391999999999999</v>
      </c>
      <c r="W124">
        <f t="shared" si="13"/>
        <v>72.230921981955731</v>
      </c>
      <c r="X124">
        <f t="shared" si="14"/>
        <v>36.513814525708355</v>
      </c>
    </row>
    <row r="125" spans="1:24">
      <c r="A125" t="s">
        <v>172</v>
      </c>
      <c r="B125">
        <v>2006055</v>
      </c>
      <c r="C125">
        <v>1</v>
      </c>
      <c r="D125">
        <v>1</v>
      </c>
      <c r="E125" s="28" t="s">
        <v>520</v>
      </c>
      <c r="F125" s="16" t="s">
        <v>581</v>
      </c>
      <c r="G125" t="s">
        <v>581</v>
      </c>
      <c r="H125">
        <v>13</v>
      </c>
      <c r="I125" s="3">
        <v>0.19692307692307692</v>
      </c>
      <c r="J125">
        <v>38.655999999999999</v>
      </c>
      <c r="K125">
        <f t="shared" si="9"/>
        <v>15.1</v>
      </c>
      <c r="L125">
        <v>-8.0000000000000004E-4</v>
      </c>
      <c r="M125">
        <f t="shared" si="10"/>
        <v>0.19589907692307693</v>
      </c>
      <c r="N125" s="5">
        <v>1173.6097238646782</v>
      </c>
      <c r="O125" s="3">
        <v>23.792788359349835</v>
      </c>
      <c r="P125" s="7">
        <v>2.0273169074469289E-2</v>
      </c>
      <c r="Q125" s="9">
        <f t="shared" si="11"/>
        <v>23.669695688708874</v>
      </c>
      <c r="R125" s="7">
        <f t="shared" si="12"/>
        <v>2.0168285254799134E-2</v>
      </c>
      <c r="S125" t="s">
        <v>481</v>
      </c>
      <c r="T125" t="s">
        <v>487</v>
      </c>
      <c r="U125">
        <v>51</v>
      </c>
      <c r="V125">
        <f t="shared" si="16"/>
        <v>15.5448</v>
      </c>
      <c r="W125">
        <f t="shared" si="13"/>
        <v>1010.7614323116931</v>
      </c>
      <c r="X125">
        <f t="shared" si="14"/>
        <v>510.95506545504554</v>
      </c>
    </row>
    <row r="126" spans="1:24">
      <c r="A126" t="s">
        <v>172</v>
      </c>
      <c r="B126">
        <v>2006055</v>
      </c>
      <c r="C126">
        <v>2</v>
      </c>
      <c r="D126">
        <v>3</v>
      </c>
      <c r="E126" s="28" t="s">
        <v>520</v>
      </c>
      <c r="F126" s="16" t="s">
        <v>581</v>
      </c>
      <c r="G126" t="s">
        <v>581</v>
      </c>
      <c r="H126">
        <v>18</v>
      </c>
      <c r="I126" s="3">
        <v>0.14222222222222222</v>
      </c>
      <c r="J126">
        <v>22.784000000000002</v>
      </c>
      <c r="K126">
        <f t="shared" si="9"/>
        <v>8.9</v>
      </c>
      <c r="L126">
        <v>-8.0000000000000004E-4</v>
      </c>
      <c r="M126">
        <f t="shared" si="10"/>
        <v>0.14119822222222222</v>
      </c>
      <c r="N126" s="5">
        <v>407.70854886768649</v>
      </c>
      <c r="O126" s="3">
        <v>10.116443399054111</v>
      </c>
      <c r="P126" s="7">
        <v>2.4812929302439515E-2</v>
      </c>
      <c r="Q126" s="9">
        <f t="shared" si="11"/>
        <v>10.044059080117069</v>
      </c>
      <c r="R126" s="7">
        <f t="shared" si="12"/>
        <v>2.4635389932372166E-2</v>
      </c>
      <c r="S126" t="s">
        <v>483</v>
      </c>
      <c r="T126" t="s">
        <v>581</v>
      </c>
      <c r="U126">
        <v>55</v>
      </c>
      <c r="V126">
        <f t="shared" si="16"/>
        <v>16.763999999999999</v>
      </c>
      <c r="W126">
        <f t="shared" si="13"/>
        <v>335.57936438995262</v>
      </c>
      <c r="X126">
        <f t="shared" si="14"/>
        <v>169.64040238958691</v>
      </c>
    </row>
    <row r="127" spans="1:24">
      <c r="A127" t="s">
        <v>172</v>
      </c>
      <c r="B127">
        <v>2006055</v>
      </c>
      <c r="C127">
        <v>4</v>
      </c>
      <c r="D127">
        <v>1</v>
      </c>
      <c r="E127" s="28" t="s">
        <v>520</v>
      </c>
      <c r="F127" s="16" t="s">
        <v>581</v>
      </c>
      <c r="G127" t="s">
        <v>581</v>
      </c>
      <c r="H127">
        <v>17</v>
      </c>
      <c r="I127" s="3">
        <v>0.15058823529411766</v>
      </c>
      <c r="J127">
        <v>12.544</v>
      </c>
      <c r="K127">
        <f t="shared" si="9"/>
        <v>4.9000000000000004</v>
      </c>
      <c r="L127">
        <v>-8.0000000000000004E-4</v>
      </c>
      <c r="M127">
        <f t="shared" si="10"/>
        <v>0.14956423529411766</v>
      </c>
      <c r="N127" s="5">
        <v>123.58391943331841</v>
      </c>
      <c r="O127" s="3">
        <v>5.863160667621421</v>
      </c>
      <c r="P127" s="7">
        <v>4.7442747361520432E-2</v>
      </c>
      <c r="Q127" s="9">
        <f t="shared" si="11"/>
        <v>5.8237722291733443</v>
      </c>
      <c r="R127" s="7">
        <f t="shared" si="12"/>
        <v>4.7124029209282763E-2</v>
      </c>
      <c r="S127" t="s">
        <v>482</v>
      </c>
      <c r="T127" t="s">
        <v>581</v>
      </c>
      <c r="U127">
        <v>45</v>
      </c>
      <c r="V127">
        <f t="shared" si="16"/>
        <v>13.716000000000001</v>
      </c>
      <c r="W127">
        <f t="shared" si="13"/>
        <v>86.570587314409522</v>
      </c>
      <c r="X127">
        <f t="shared" si="14"/>
        <v>43.762730446243737</v>
      </c>
    </row>
    <row r="128" spans="1:24">
      <c r="A128" t="s">
        <v>172</v>
      </c>
      <c r="B128">
        <v>2006055</v>
      </c>
      <c r="C128">
        <v>5</v>
      </c>
      <c r="D128">
        <v>1</v>
      </c>
      <c r="E128" s="28" t="s">
        <v>520</v>
      </c>
      <c r="F128" s="16" t="s">
        <v>581</v>
      </c>
      <c r="G128" t="s">
        <v>581</v>
      </c>
      <c r="H128">
        <v>15</v>
      </c>
      <c r="I128" s="3">
        <v>0.17066666666666666</v>
      </c>
      <c r="J128">
        <v>19.968</v>
      </c>
      <c r="K128">
        <f t="shared" si="9"/>
        <v>7.8</v>
      </c>
      <c r="L128">
        <v>-8.0000000000000004E-4</v>
      </c>
      <c r="M128">
        <f t="shared" si="10"/>
        <v>0.16964266666666666</v>
      </c>
      <c r="N128" s="5">
        <v>313.1547546157056</v>
      </c>
      <c r="O128" s="3">
        <v>10.614640109158445</v>
      </c>
      <c r="P128" s="7">
        <v>3.3895829307092666E-2</v>
      </c>
      <c r="Q128" s="9">
        <f t="shared" si="11"/>
        <v>10.55149783948157</v>
      </c>
      <c r="R128" s="7">
        <f t="shared" si="12"/>
        <v>3.3694196508145188E-2</v>
      </c>
      <c r="S128" t="s">
        <v>481</v>
      </c>
      <c r="T128" t="s">
        <v>581</v>
      </c>
      <c r="U128">
        <v>43</v>
      </c>
      <c r="V128">
        <f t="shared" si="16"/>
        <v>13.106400000000001</v>
      </c>
      <c r="W128">
        <f t="shared" si="13"/>
        <v>220.34438903535846</v>
      </c>
      <c r="X128">
        <f t="shared" si="14"/>
        <v>111.38739382320924</v>
      </c>
    </row>
    <row r="129" spans="1:24">
      <c r="A129" t="s">
        <v>172</v>
      </c>
      <c r="B129">
        <v>2006055</v>
      </c>
      <c r="C129">
        <v>6</v>
      </c>
      <c r="D129">
        <v>1</v>
      </c>
      <c r="E129" s="28" t="s">
        <v>520</v>
      </c>
      <c r="F129" s="16" t="s">
        <v>581</v>
      </c>
      <c r="G129" t="s">
        <v>581</v>
      </c>
      <c r="H129">
        <v>27</v>
      </c>
      <c r="I129" s="3">
        <v>9.481481481481481E-2</v>
      </c>
      <c r="J129">
        <v>22.271999999999998</v>
      </c>
      <c r="K129">
        <f t="shared" si="9"/>
        <v>8.6999999999999993</v>
      </c>
      <c r="L129">
        <v>-8.0000000000000004E-4</v>
      </c>
      <c r="M129">
        <f t="shared" si="10"/>
        <v>9.3790814814814813E-2</v>
      </c>
      <c r="N129" s="5">
        <v>389.59045655592956</v>
      </c>
      <c r="O129" s="3">
        <v>6.6059076243405448</v>
      </c>
      <c r="P129" s="7">
        <v>1.6956030398532624E-2</v>
      </c>
      <c r="Q129" s="9">
        <f t="shared" si="11"/>
        <v>6.5348654421873649</v>
      </c>
      <c r="R129" s="7">
        <f t="shared" si="12"/>
        <v>1.6773679468324504E-2</v>
      </c>
      <c r="S129" t="s">
        <v>483</v>
      </c>
      <c r="T129" t="s">
        <v>581</v>
      </c>
      <c r="U129">
        <v>49</v>
      </c>
      <c r="V129">
        <f t="shared" si="16"/>
        <v>14.9352</v>
      </c>
      <c r="W129">
        <f t="shared" si="13"/>
        <v>298.71359492276878</v>
      </c>
      <c r="X129">
        <f t="shared" si="14"/>
        <v>151.00420293738347</v>
      </c>
    </row>
    <row r="130" spans="1:24">
      <c r="A130" t="s">
        <v>172</v>
      </c>
      <c r="B130">
        <v>2006055</v>
      </c>
      <c r="C130">
        <v>6</v>
      </c>
      <c r="D130">
        <v>3</v>
      </c>
      <c r="E130" s="28" t="s">
        <v>520</v>
      </c>
      <c r="F130" s="16" t="s">
        <v>581</v>
      </c>
      <c r="G130" t="s">
        <v>581</v>
      </c>
      <c r="H130">
        <v>19</v>
      </c>
      <c r="I130" s="3">
        <v>0.13473684210526315</v>
      </c>
      <c r="J130">
        <v>30.72</v>
      </c>
      <c r="K130">
        <f t="shared" ref="K130:K193" si="17">J130/2.56</f>
        <v>12</v>
      </c>
      <c r="L130">
        <v>-8.0000000000000004E-4</v>
      </c>
      <c r="M130">
        <f t="shared" ref="M130:M193" si="18">I130+L130*1.28</f>
        <v>0.13371284210526316</v>
      </c>
      <c r="N130" s="5">
        <v>741.19468548096006</v>
      </c>
      <c r="O130" s="3">
        <v>12.946383216526604</v>
      </c>
      <c r="P130" s="7">
        <v>1.7466913174270422E-2</v>
      </c>
      <c r="Q130" s="9">
        <f t="shared" ref="Q130:Q193" si="19">(J130*J130 - (J130 - 2*M130)*(J130 - 2*M130))*3.1415926/4</f>
        <v>12.848420652584711</v>
      </c>
      <c r="R130" s="7">
        <f t="shared" ref="R130:R193" si="20">Q130/N130</f>
        <v>1.7334744709141283E-2</v>
      </c>
      <c r="S130" t="s">
        <v>483</v>
      </c>
      <c r="T130" t="s">
        <v>487</v>
      </c>
      <c r="U130">
        <v>56</v>
      </c>
      <c r="V130">
        <f t="shared" si="16"/>
        <v>17.0688</v>
      </c>
      <c r="W130">
        <f t="shared" si="13"/>
        <v>648.80156413191446</v>
      </c>
      <c r="X130">
        <f t="shared" si="14"/>
        <v>327.97892269214475</v>
      </c>
    </row>
    <row r="131" spans="1:24">
      <c r="A131" t="s">
        <v>172</v>
      </c>
      <c r="B131">
        <v>2006055</v>
      </c>
      <c r="C131">
        <v>7</v>
      </c>
      <c r="D131">
        <v>1</v>
      </c>
      <c r="E131" s="28" t="s">
        <v>520</v>
      </c>
      <c r="F131" s="16" t="s">
        <v>581</v>
      </c>
      <c r="G131" t="s">
        <v>581</v>
      </c>
      <c r="H131">
        <v>20</v>
      </c>
      <c r="I131" s="3">
        <v>0.128</v>
      </c>
      <c r="J131">
        <v>26.111999999999998</v>
      </c>
      <c r="K131">
        <f t="shared" si="17"/>
        <v>10.199999999999999</v>
      </c>
      <c r="L131">
        <v>-8.0000000000000004E-4</v>
      </c>
      <c r="M131">
        <f t="shared" si="18"/>
        <v>0.12697600000000001</v>
      </c>
      <c r="N131" s="5">
        <v>535.51316025999358</v>
      </c>
      <c r="O131" s="3">
        <v>10.448786357452803</v>
      </c>
      <c r="P131" s="7">
        <v>1.9511726569669884E-2</v>
      </c>
      <c r="Q131" s="9">
        <f t="shared" si="19"/>
        <v>10.36560438225267</v>
      </c>
      <c r="R131" s="7">
        <f t="shared" si="20"/>
        <v>1.9356395232602932E-2</v>
      </c>
      <c r="S131" t="s">
        <v>483</v>
      </c>
      <c r="T131" t="s">
        <v>494</v>
      </c>
      <c r="U131">
        <v>42</v>
      </c>
      <c r="V131">
        <f t="shared" si="16"/>
        <v>12.801600000000001</v>
      </c>
      <c r="W131">
        <f t="shared" ref="W131:W194" si="21">IF(K131&lt;9,0.32892537*POWER(K131,2.06830505)*POWER(U131,0.60048962),0.32892537*0.79325667*POWER(K131,2.17371459)*POWER(U131,0.60048962))</f>
        <v>383.41081833050379</v>
      </c>
      <c r="X131">
        <f t="shared" si="14"/>
        <v>193.81991982834464</v>
      </c>
    </row>
    <row r="132" spans="1:24">
      <c r="A132" t="s">
        <v>172</v>
      </c>
      <c r="B132">
        <v>2006055</v>
      </c>
      <c r="C132">
        <v>10</v>
      </c>
      <c r="D132">
        <v>1</v>
      </c>
      <c r="E132" s="28" t="s">
        <v>520</v>
      </c>
      <c r="F132" s="16" t="s">
        <v>581</v>
      </c>
      <c r="G132" t="s">
        <v>581</v>
      </c>
      <c r="H132">
        <v>12</v>
      </c>
      <c r="I132" s="3">
        <v>0.21333333333333335</v>
      </c>
      <c r="J132">
        <v>16.64</v>
      </c>
      <c r="K132">
        <f t="shared" si="17"/>
        <v>6.5</v>
      </c>
      <c r="L132">
        <v>-8.0000000000000004E-4</v>
      </c>
      <c r="M132">
        <f t="shared" si="18"/>
        <v>0.21230933333333335</v>
      </c>
      <c r="N132" s="5">
        <v>217.46857959424</v>
      </c>
      <c r="O132" s="3">
        <v>11.00925765631998</v>
      </c>
      <c r="P132" s="7">
        <v>5.0624589891842826E-2</v>
      </c>
      <c r="Q132" s="9">
        <f t="shared" si="19"/>
        <v>10.957096042369809</v>
      </c>
      <c r="R132" s="7">
        <f t="shared" si="20"/>
        <v>5.0384731729125734E-2</v>
      </c>
      <c r="S132" t="s">
        <v>481</v>
      </c>
      <c r="T132" t="s">
        <v>581</v>
      </c>
      <c r="U132" t="s">
        <v>581</v>
      </c>
      <c r="V132" t="s">
        <v>581</v>
      </c>
      <c r="W132" t="s">
        <v>581</v>
      </c>
      <c r="X132" t="s">
        <v>581</v>
      </c>
    </row>
    <row r="133" spans="1:24">
      <c r="A133" t="s">
        <v>172</v>
      </c>
      <c r="B133">
        <v>2006055</v>
      </c>
      <c r="C133">
        <v>11</v>
      </c>
      <c r="D133">
        <v>3</v>
      </c>
      <c r="E133" s="28" t="s">
        <v>520</v>
      </c>
      <c r="F133" s="16" t="s">
        <v>581</v>
      </c>
      <c r="G133" t="s">
        <v>581</v>
      </c>
      <c r="H133">
        <v>13</v>
      </c>
      <c r="I133" s="3">
        <v>0.19692307692307692</v>
      </c>
      <c r="J133">
        <v>12.032</v>
      </c>
      <c r="K133">
        <f t="shared" si="17"/>
        <v>4.7</v>
      </c>
      <c r="L133">
        <v>-8.0000000000000004E-4</v>
      </c>
      <c r="M133">
        <f t="shared" si="18"/>
        <v>0.19589907692307693</v>
      </c>
      <c r="N133" s="5">
        <v>113.70132362690559</v>
      </c>
      <c r="O133" s="3">
        <v>7.3217950865177688</v>
      </c>
      <c r="P133" s="7">
        <v>6.4394985502043742E-2</v>
      </c>
      <c r="Q133" s="9">
        <f t="shared" si="19"/>
        <v>7.2843518416764175</v>
      </c>
      <c r="R133" s="7">
        <f t="shared" si="20"/>
        <v>6.4065673198132347E-2</v>
      </c>
      <c r="S133" t="s">
        <v>482</v>
      </c>
      <c r="T133" t="s">
        <v>581</v>
      </c>
      <c r="U133">
        <v>26</v>
      </c>
      <c r="V133">
        <f t="shared" ref="V133:V164" si="22">U133*0.3048</f>
        <v>7.9248000000000003</v>
      </c>
      <c r="W133">
        <f t="shared" si="21"/>
        <v>57.131756112758104</v>
      </c>
      <c r="X133">
        <f t="shared" ref="X133:X194" si="23">W133*0.505515</f>
        <v>28.880959691340916</v>
      </c>
    </row>
    <row r="134" spans="1:24">
      <c r="A134" t="s">
        <v>172</v>
      </c>
      <c r="B134">
        <v>2006055</v>
      </c>
      <c r="C134">
        <v>13</v>
      </c>
      <c r="D134">
        <v>3</v>
      </c>
      <c r="E134" s="28" t="s">
        <v>520</v>
      </c>
      <c r="F134" s="16" t="s">
        <v>581</v>
      </c>
      <c r="G134" t="s">
        <v>581</v>
      </c>
      <c r="H134">
        <v>20</v>
      </c>
      <c r="I134" s="3">
        <v>0.128</v>
      </c>
      <c r="J134">
        <v>21.76</v>
      </c>
      <c r="K134">
        <f t="shared" si="17"/>
        <v>8.5</v>
      </c>
      <c r="L134">
        <v>-8.0000000000000004E-4</v>
      </c>
      <c r="M134">
        <f t="shared" si="18"/>
        <v>0.12697600000000001</v>
      </c>
      <c r="N134" s="5">
        <v>371.88413906944004</v>
      </c>
      <c r="O134" s="3">
        <v>8.6987433222144386</v>
      </c>
      <c r="P134" s="7">
        <v>2.3391003832487104E-2</v>
      </c>
      <c r="Q134" s="9">
        <f t="shared" si="19"/>
        <v>8.6295617189261868</v>
      </c>
      <c r="R134" s="7">
        <f t="shared" si="20"/>
        <v>2.3204973840830659E-2</v>
      </c>
      <c r="S134" t="s">
        <v>483</v>
      </c>
      <c r="T134" t="s">
        <v>581</v>
      </c>
      <c r="U134">
        <v>53</v>
      </c>
      <c r="V134">
        <f t="shared" si="22"/>
        <v>16.154400000000003</v>
      </c>
      <c r="W134">
        <f t="shared" si="21"/>
        <v>298.42073193109474</v>
      </c>
      <c r="X134">
        <f t="shared" si="23"/>
        <v>150.85615630214738</v>
      </c>
    </row>
    <row r="135" spans="1:24">
      <c r="A135" t="s">
        <v>172</v>
      </c>
      <c r="B135">
        <v>2006055</v>
      </c>
      <c r="C135">
        <v>15</v>
      </c>
      <c r="D135">
        <v>3</v>
      </c>
      <c r="E135" s="28" t="s">
        <v>520</v>
      </c>
      <c r="F135" s="16" t="s">
        <v>581</v>
      </c>
      <c r="G135" t="s">
        <v>581</v>
      </c>
      <c r="H135">
        <v>19</v>
      </c>
      <c r="I135" s="3">
        <v>0.13473684210526315</v>
      </c>
      <c r="J135">
        <v>15.616</v>
      </c>
      <c r="K135">
        <f t="shared" si="17"/>
        <v>6.1</v>
      </c>
      <c r="L135">
        <v>-8.0000000000000004E-4</v>
      </c>
      <c r="M135">
        <f t="shared" si="18"/>
        <v>0.13371284210526316</v>
      </c>
      <c r="N135" s="5">
        <v>191.52676560240639</v>
      </c>
      <c r="O135" s="3">
        <v>6.5530371435193731</v>
      </c>
      <c r="P135" s="7">
        <v>3.4214732979530038E-2</v>
      </c>
      <c r="Q135" s="9">
        <f t="shared" si="19"/>
        <v>6.5036641107123225</v>
      </c>
      <c r="R135" s="7">
        <f t="shared" si="20"/>
        <v>3.3956946384263532E-2</v>
      </c>
      <c r="S135" t="s">
        <v>482</v>
      </c>
      <c r="T135" t="s">
        <v>581</v>
      </c>
      <c r="U135">
        <v>35</v>
      </c>
      <c r="V135">
        <f t="shared" si="22"/>
        <v>10.668000000000001</v>
      </c>
      <c r="W135">
        <f t="shared" si="21"/>
        <v>117.1105090538545</v>
      </c>
      <c r="X135">
        <f t="shared" si="23"/>
        <v>59.201118984359262</v>
      </c>
    </row>
    <row r="136" spans="1:24">
      <c r="A136" t="s">
        <v>25</v>
      </c>
      <c r="B136">
        <v>2006014</v>
      </c>
      <c r="C136">
        <v>6</v>
      </c>
      <c r="D136">
        <v>1</v>
      </c>
      <c r="E136" s="28" t="s">
        <v>520</v>
      </c>
      <c r="F136" s="16" t="s">
        <v>581</v>
      </c>
      <c r="G136" t="s">
        <v>581</v>
      </c>
      <c r="H136">
        <v>13</v>
      </c>
      <c r="I136" s="3">
        <v>0.19692307692307692</v>
      </c>
      <c r="J136">
        <v>16.64</v>
      </c>
      <c r="K136">
        <f t="shared" si="17"/>
        <v>6.5</v>
      </c>
      <c r="L136">
        <v>-8.0000000000000004E-4</v>
      </c>
      <c r="M136">
        <f t="shared" si="18"/>
        <v>0.19589907692307693</v>
      </c>
      <c r="N136" s="5">
        <v>217.46857959424</v>
      </c>
      <c r="O136" s="3">
        <v>10.172543922200285</v>
      </c>
      <c r="P136" s="7">
        <v>4.6777074376356122E-2</v>
      </c>
      <c r="Q136" s="9">
        <f t="shared" si="19"/>
        <v>10.120276738278204</v>
      </c>
      <c r="R136" s="7">
        <f t="shared" si="20"/>
        <v>4.6536730764329022E-2</v>
      </c>
      <c r="S136" t="s">
        <v>484</v>
      </c>
      <c r="T136" t="s">
        <v>581</v>
      </c>
      <c r="U136">
        <v>37</v>
      </c>
      <c r="V136">
        <f t="shared" si="22"/>
        <v>11.277600000000001</v>
      </c>
      <c r="W136">
        <f t="shared" si="21"/>
        <v>138.08262356038671</v>
      </c>
      <c r="X136">
        <f t="shared" si="23"/>
        <v>69.802837449128887</v>
      </c>
    </row>
    <row r="137" spans="1:24">
      <c r="A137" t="s">
        <v>111</v>
      </c>
      <c r="B137">
        <v>2014012</v>
      </c>
      <c r="C137">
        <v>10</v>
      </c>
      <c r="D137">
        <v>1</v>
      </c>
      <c r="E137" s="28" t="s">
        <v>520</v>
      </c>
      <c r="F137" s="16" t="s">
        <v>581</v>
      </c>
      <c r="G137" t="s">
        <v>581</v>
      </c>
      <c r="H137">
        <v>12</v>
      </c>
      <c r="I137" s="3">
        <v>0.21333333333333335</v>
      </c>
      <c r="J137">
        <v>18.175999999999998</v>
      </c>
      <c r="K137">
        <f t="shared" si="17"/>
        <v>7.1</v>
      </c>
      <c r="L137">
        <v>-8.0000000000000004E-4</v>
      </c>
      <c r="M137">
        <f t="shared" si="18"/>
        <v>0.21230933333333335</v>
      </c>
      <c r="N137" s="5">
        <v>259.46961177149439</v>
      </c>
      <c r="O137" s="3">
        <v>12.038694735871982</v>
      </c>
      <c r="P137" s="7">
        <v>4.6397320494216604E-2</v>
      </c>
      <c r="Q137" s="9">
        <f t="shared" si="19"/>
        <v>11.981591807634615</v>
      </c>
      <c r="R137" s="7">
        <f t="shared" si="20"/>
        <v>4.6177244902907456E-2</v>
      </c>
      <c r="S137" t="s">
        <v>482</v>
      </c>
      <c r="T137" t="s">
        <v>581</v>
      </c>
      <c r="U137">
        <v>46</v>
      </c>
      <c r="V137">
        <f t="shared" si="22"/>
        <v>14.020800000000001</v>
      </c>
      <c r="W137">
        <f t="shared" si="21"/>
        <v>188.89833584664976</v>
      </c>
      <c r="X137">
        <f t="shared" si="23"/>
        <v>95.490942245519165</v>
      </c>
    </row>
    <row r="138" spans="1:24">
      <c r="A138" t="s">
        <v>111</v>
      </c>
      <c r="B138">
        <v>2014012</v>
      </c>
      <c r="C138">
        <v>11</v>
      </c>
      <c r="D138">
        <v>1</v>
      </c>
      <c r="E138" s="28" t="s">
        <v>520</v>
      </c>
      <c r="F138" s="16" t="s">
        <v>581</v>
      </c>
      <c r="G138" t="s">
        <v>581</v>
      </c>
      <c r="H138">
        <v>15</v>
      </c>
      <c r="I138" s="3">
        <v>0.17066666666666666</v>
      </c>
      <c r="J138">
        <v>15.104000000000001</v>
      </c>
      <c r="K138">
        <f t="shared" si="17"/>
        <v>5.9</v>
      </c>
      <c r="L138">
        <v>-8.0000000000000004E-4</v>
      </c>
      <c r="M138">
        <f t="shared" si="18"/>
        <v>0.16964266666666666</v>
      </c>
      <c r="N138" s="5">
        <v>179.17352084439042</v>
      </c>
      <c r="O138" s="3">
        <v>8.0067328409599963</v>
      </c>
      <c r="P138" s="7">
        <v>4.4687031896380083E-2</v>
      </c>
      <c r="Q138" s="9">
        <f t="shared" si="19"/>
        <v>7.9592380561494531</v>
      </c>
      <c r="R138" s="7">
        <f t="shared" si="20"/>
        <v>4.4421954866098408E-2</v>
      </c>
      <c r="S138" t="s">
        <v>483</v>
      </c>
      <c r="T138" t="s">
        <v>581</v>
      </c>
      <c r="U138">
        <v>39</v>
      </c>
      <c r="V138">
        <f t="shared" si="22"/>
        <v>11.8872</v>
      </c>
      <c r="W138">
        <f t="shared" si="21"/>
        <v>116.64664756323518</v>
      </c>
      <c r="X138">
        <f t="shared" si="23"/>
        <v>58.966630042928834</v>
      </c>
    </row>
    <row r="139" spans="1:24">
      <c r="A139" t="s">
        <v>111</v>
      </c>
      <c r="B139">
        <v>2014012</v>
      </c>
      <c r="C139">
        <v>11</v>
      </c>
      <c r="D139">
        <v>2</v>
      </c>
      <c r="E139" s="28" t="s">
        <v>520</v>
      </c>
      <c r="F139" s="16" t="s">
        <v>581</v>
      </c>
      <c r="G139" t="s">
        <v>581</v>
      </c>
      <c r="H139">
        <v>15</v>
      </c>
      <c r="I139" s="3">
        <v>0.17066666666666666</v>
      </c>
      <c r="J139">
        <v>16.896000000000001</v>
      </c>
      <c r="K139">
        <f t="shared" si="17"/>
        <v>6.6000000000000005</v>
      </c>
      <c r="L139">
        <v>-8.0000000000000004E-4</v>
      </c>
      <c r="M139">
        <f t="shared" si="18"/>
        <v>0.16964266666666666</v>
      </c>
      <c r="N139" s="5">
        <v>224.21139235799043</v>
      </c>
      <c r="O139" s="3">
        <v>8.9675407818752504</v>
      </c>
      <c r="P139" s="7">
        <v>3.9995919420352619E-2</v>
      </c>
      <c r="Q139" s="9">
        <f t="shared" si="19"/>
        <v>8.9142811342191646</v>
      </c>
      <c r="R139" s="7">
        <f t="shared" si="20"/>
        <v>3.9758377308437773E-2</v>
      </c>
      <c r="S139" t="s">
        <v>483</v>
      </c>
      <c r="T139" t="s">
        <v>581</v>
      </c>
      <c r="U139">
        <v>43</v>
      </c>
      <c r="V139">
        <f t="shared" si="22"/>
        <v>13.106400000000001</v>
      </c>
      <c r="W139">
        <f t="shared" si="21"/>
        <v>155.97144102815938</v>
      </c>
      <c r="X139">
        <f t="shared" si="23"/>
        <v>78.845903011349989</v>
      </c>
    </row>
    <row r="140" spans="1:24">
      <c r="A140" t="s">
        <v>220</v>
      </c>
      <c r="B140">
        <v>2006021</v>
      </c>
      <c r="C140">
        <v>1</v>
      </c>
      <c r="D140">
        <v>1</v>
      </c>
      <c r="E140" s="28" t="s">
        <v>520</v>
      </c>
      <c r="F140" s="16" t="s">
        <v>581</v>
      </c>
      <c r="G140" t="s">
        <v>581</v>
      </c>
      <c r="H140">
        <v>9</v>
      </c>
      <c r="I140" s="3">
        <v>0.28444444444444444</v>
      </c>
      <c r="J140">
        <v>18.175999999999998</v>
      </c>
      <c r="K140">
        <f t="shared" si="17"/>
        <v>7.1</v>
      </c>
      <c r="L140">
        <v>-8.0000000000000004E-4</v>
      </c>
      <c r="M140">
        <f t="shared" si="18"/>
        <v>0.28342044444444442</v>
      </c>
      <c r="N140" s="5">
        <v>259.46961177149439</v>
      </c>
      <c r="O140" s="3">
        <v>15.988047482424895</v>
      </c>
      <c r="P140" s="7">
        <v>6.1618188632066077E-2</v>
      </c>
      <c r="Q140" s="9">
        <f t="shared" si="19"/>
        <v>15.931402018915255</v>
      </c>
      <c r="R140" s="7">
        <f t="shared" si="20"/>
        <v>6.1399876117074828E-2</v>
      </c>
      <c r="S140" t="s">
        <v>483</v>
      </c>
      <c r="T140" t="s">
        <v>581</v>
      </c>
      <c r="U140">
        <v>43</v>
      </c>
      <c r="V140">
        <f t="shared" si="22"/>
        <v>13.106400000000001</v>
      </c>
      <c r="W140">
        <f t="shared" si="21"/>
        <v>181.40120413810325</v>
      </c>
      <c r="X140">
        <f t="shared" si="23"/>
        <v>91.701029709873268</v>
      </c>
    </row>
    <row r="141" spans="1:24">
      <c r="A141" t="s">
        <v>220</v>
      </c>
      <c r="B141">
        <v>2006021</v>
      </c>
      <c r="C141">
        <v>1</v>
      </c>
      <c r="D141">
        <v>3</v>
      </c>
      <c r="E141" s="28" t="s">
        <v>520</v>
      </c>
      <c r="F141" s="16" t="s">
        <v>581</v>
      </c>
      <c r="G141" t="s">
        <v>581</v>
      </c>
      <c r="H141">
        <v>9</v>
      </c>
      <c r="I141" s="3">
        <v>0.28444444444444444</v>
      </c>
      <c r="J141">
        <v>20.48</v>
      </c>
      <c r="K141">
        <f t="shared" si="17"/>
        <v>8</v>
      </c>
      <c r="L141">
        <v>-8.0000000000000004E-4</v>
      </c>
      <c r="M141">
        <f t="shared" si="18"/>
        <v>0.28342044444444442</v>
      </c>
      <c r="N141" s="5">
        <v>329.41986021376005</v>
      </c>
      <c r="O141" s="3">
        <v>18.0469216415289</v>
      </c>
      <c r="P141" s="7">
        <v>5.4783951489197645E-2</v>
      </c>
      <c r="Q141" s="9">
        <f t="shared" si="19"/>
        <v>17.982864198396424</v>
      </c>
      <c r="R141" s="7">
        <f t="shared" si="20"/>
        <v>5.458949617283964E-2</v>
      </c>
      <c r="S141" t="s">
        <v>483</v>
      </c>
      <c r="T141" t="s">
        <v>581</v>
      </c>
      <c r="U141">
        <v>41</v>
      </c>
      <c r="V141">
        <f t="shared" si="22"/>
        <v>12.4968</v>
      </c>
      <c r="W141">
        <f t="shared" si="21"/>
        <v>225.64354692800447</v>
      </c>
      <c r="X141">
        <f t="shared" si="23"/>
        <v>114.0661976253102</v>
      </c>
    </row>
    <row r="142" spans="1:24">
      <c r="A142" t="s">
        <v>220</v>
      </c>
      <c r="B142">
        <v>2006021</v>
      </c>
      <c r="C142">
        <v>2</v>
      </c>
      <c r="D142">
        <v>1</v>
      </c>
      <c r="E142" s="28" t="s">
        <v>520</v>
      </c>
      <c r="F142" s="16" t="s">
        <v>581</v>
      </c>
      <c r="G142" t="s">
        <v>581</v>
      </c>
      <c r="H142">
        <v>8</v>
      </c>
      <c r="I142" s="3">
        <v>0.32</v>
      </c>
      <c r="J142">
        <v>18.175999999999998</v>
      </c>
      <c r="K142">
        <f t="shared" si="17"/>
        <v>7.1</v>
      </c>
      <c r="L142">
        <v>-8.0000000000000004E-4</v>
      </c>
      <c r="M142">
        <f t="shared" si="18"/>
        <v>0.31897599999999998</v>
      </c>
      <c r="N142" s="5">
        <v>259.46961177149439</v>
      </c>
      <c r="O142" s="3">
        <v>17.950809074688053</v>
      </c>
      <c r="P142" s="7">
        <v>6.9182702945949179E-2</v>
      </c>
      <c r="Q142" s="9">
        <f t="shared" si="19"/>
        <v>17.89439234373177</v>
      </c>
      <c r="R142" s="7">
        <f t="shared" si="20"/>
        <v>6.8965271969847169E-2</v>
      </c>
      <c r="S142" t="s">
        <v>481</v>
      </c>
      <c r="T142" t="s">
        <v>581</v>
      </c>
      <c r="U142">
        <v>31</v>
      </c>
      <c r="V142">
        <f t="shared" si="22"/>
        <v>9.4488000000000003</v>
      </c>
      <c r="W142">
        <f t="shared" si="21"/>
        <v>149.04126575470991</v>
      </c>
      <c r="X142">
        <f t="shared" si="23"/>
        <v>75.342595457992189</v>
      </c>
    </row>
    <row r="143" spans="1:24">
      <c r="A143" t="s">
        <v>220</v>
      </c>
      <c r="B143">
        <v>2006021</v>
      </c>
      <c r="C143">
        <v>2</v>
      </c>
      <c r="D143">
        <v>2</v>
      </c>
      <c r="E143" s="28" t="s">
        <v>520</v>
      </c>
      <c r="F143" s="16" t="s">
        <v>581</v>
      </c>
      <c r="G143" t="s">
        <v>581</v>
      </c>
      <c r="H143">
        <v>8</v>
      </c>
      <c r="I143" s="3">
        <v>0.32</v>
      </c>
      <c r="J143">
        <v>19.712</v>
      </c>
      <c r="K143">
        <f t="shared" si="17"/>
        <v>7.7</v>
      </c>
      <c r="L143">
        <v>-8.0000000000000004E-4</v>
      </c>
      <c r="M143">
        <f t="shared" si="18"/>
        <v>0.31897599999999998</v>
      </c>
      <c r="N143" s="5">
        <v>305.17661737615362</v>
      </c>
      <c r="O143" s="3">
        <v>19.494964694016033</v>
      </c>
      <c r="P143" s="7">
        <v>6.3880925287231272E-2</v>
      </c>
      <c r="Q143" s="9">
        <f t="shared" si="19"/>
        <v>19.433606640580557</v>
      </c>
      <c r="R143" s="7">
        <f t="shared" si="20"/>
        <v>6.3679867768594939E-2</v>
      </c>
      <c r="S143" t="s">
        <v>483</v>
      </c>
      <c r="T143" t="s">
        <v>581</v>
      </c>
      <c r="U143">
        <v>28</v>
      </c>
      <c r="V143">
        <f t="shared" si="22"/>
        <v>8.5343999999999998</v>
      </c>
      <c r="W143">
        <f t="shared" si="21"/>
        <v>165.81888550729462</v>
      </c>
      <c r="X143">
        <f t="shared" si="23"/>
        <v>83.823933907220052</v>
      </c>
    </row>
    <row r="144" spans="1:24">
      <c r="A144" t="s">
        <v>220</v>
      </c>
      <c r="B144">
        <v>2006021</v>
      </c>
      <c r="C144">
        <v>3</v>
      </c>
      <c r="D144">
        <v>3</v>
      </c>
      <c r="E144" s="28" t="s">
        <v>520</v>
      </c>
      <c r="F144" s="16" t="s">
        <v>581</v>
      </c>
      <c r="G144" t="s">
        <v>581</v>
      </c>
      <c r="H144">
        <v>8</v>
      </c>
      <c r="I144" s="3">
        <v>0.32</v>
      </c>
      <c r="J144">
        <v>19.2</v>
      </c>
      <c r="K144">
        <f t="shared" si="17"/>
        <v>7.5</v>
      </c>
      <c r="L144">
        <v>-8.0000000000000004E-4</v>
      </c>
      <c r="M144">
        <f t="shared" si="18"/>
        <v>0.31897599999999998</v>
      </c>
      <c r="N144" s="5">
        <v>289.52917401599996</v>
      </c>
      <c r="O144" s="3">
        <v>18.98024615424001</v>
      </c>
      <c r="P144" s="7">
        <v>6.5555556598904691E-2</v>
      </c>
      <c r="Q144" s="9">
        <f t="shared" si="19"/>
        <v>18.920535208297629</v>
      </c>
      <c r="R144" s="7">
        <f t="shared" si="20"/>
        <v>6.5349321955555484E-2</v>
      </c>
      <c r="S144" t="s">
        <v>483</v>
      </c>
      <c r="T144" t="s">
        <v>581</v>
      </c>
      <c r="U144">
        <v>43</v>
      </c>
      <c r="V144">
        <f t="shared" si="22"/>
        <v>13.106400000000001</v>
      </c>
      <c r="W144">
        <f t="shared" si="21"/>
        <v>203.17574186864897</v>
      </c>
      <c r="X144">
        <f t="shared" si="23"/>
        <v>102.70838515073009</v>
      </c>
    </row>
    <row r="145" spans="1:24">
      <c r="A145" t="s">
        <v>220</v>
      </c>
      <c r="B145">
        <v>2006021</v>
      </c>
      <c r="C145">
        <v>3</v>
      </c>
      <c r="D145">
        <v>1</v>
      </c>
      <c r="E145" s="28" t="s">
        <v>520</v>
      </c>
      <c r="F145" s="16" t="s">
        <v>581</v>
      </c>
      <c r="G145" t="s">
        <v>581</v>
      </c>
      <c r="H145">
        <v>9</v>
      </c>
      <c r="I145" s="3">
        <v>0.28444444444444444</v>
      </c>
      <c r="J145">
        <v>24.064</v>
      </c>
      <c r="K145">
        <f t="shared" si="17"/>
        <v>9.4</v>
      </c>
      <c r="L145">
        <v>-8.0000000000000004E-4</v>
      </c>
      <c r="M145">
        <f t="shared" si="18"/>
        <v>0.28342044444444442</v>
      </c>
      <c r="N145" s="5">
        <v>454.80529450762236</v>
      </c>
      <c r="O145" s="3">
        <v>21.2496147779129</v>
      </c>
      <c r="P145" s="7">
        <v>4.672244372378731E-2</v>
      </c>
      <c r="Q145" s="9">
        <f t="shared" si="19"/>
        <v>21.174027588700493</v>
      </c>
      <c r="R145" s="7">
        <f t="shared" si="20"/>
        <v>4.6556246913580346E-2</v>
      </c>
      <c r="S145" t="s">
        <v>481</v>
      </c>
      <c r="T145" t="s">
        <v>581</v>
      </c>
      <c r="U145">
        <v>51</v>
      </c>
      <c r="V145">
        <f t="shared" si="22"/>
        <v>15.5448</v>
      </c>
      <c r="W145">
        <f t="shared" si="21"/>
        <v>360.73766004234886</v>
      </c>
      <c r="X145">
        <f t="shared" si="23"/>
        <v>182.35829821630801</v>
      </c>
    </row>
    <row r="146" spans="1:24">
      <c r="A146" t="s">
        <v>220</v>
      </c>
      <c r="B146">
        <v>2006021</v>
      </c>
      <c r="C146">
        <v>6</v>
      </c>
      <c r="D146">
        <v>2</v>
      </c>
      <c r="E146" s="28" t="s">
        <v>520</v>
      </c>
      <c r="F146" s="16" t="s">
        <v>581</v>
      </c>
      <c r="G146" t="s">
        <v>581</v>
      </c>
      <c r="H146">
        <v>12</v>
      </c>
      <c r="I146" s="3">
        <v>0.21333333333333335</v>
      </c>
      <c r="J146">
        <v>13.824000000000002</v>
      </c>
      <c r="K146">
        <f t="shared" si="17"/>
        <v>5.4</v>
      </c>
      <c r="L146">
        <v>-8.0000000000000004E-4</v>
      </c>
      <c r="M146">
        <f t="shared" si="18"/>
        <v>0.21230933333333335</v>
      </c>
      <c r="N146" s="5">
        <v>150.09192380989444</v>
      </c>
      <c r="O146" s="3">
        <v>9.1219563438079803</v>
      </c>
      <c r="P146" s="7">
        <v>6.0775797339780904E-2</v>
      </c>
      <c r="Q146" s="9">
        <f t="shared" si="19"/>
        <v>9.0788538060510078</v>
      </c>
      <c r="R146" s="7">
        <f t="shared" si="20"/>
        <v>6.0488623075750772E-2</v>
      </c>
      <c r="S146" t="s">
        <v>483</v>
      </c>
      <c r="T146" t="s">
        <v>581</v>
      </c>
      <c r="U146">
        <v>36</v>
      </c>
      <c r="V146">
        <f t="shared" si="22"/>
        <v>10.972800000000001</v>
      </c>
      <c r="W146">
        <f t="shared" si="21"/>
        <v>92.566657326811992</v>
      </c>
      <c r="X146">
        <f t="shared" si="23"/>
        <v>46.793833778563368</v>
      </c>
    </row>
    <row r="147" spans="1:24">
      <c r="A147" t="s">
        <v>220</v>
      </c>
      <c r="B147">
        <v>2006021</v>
      </c>
      <c r="C147">
        <v>6</v>
      </c>
      <c r="D147">
        <v>1</v>
      </c>
      <c r="E147" s="28" t="s">
        <v>520</v>
      </c>
      <c r="F147" s="16" t="s">
        <v>581</v>
      </c>
      <c r="G147" t="s">
        <v>581</v>
      </c>
      <c r="H147">
        <v>13</v>
      </c>
      <c r="I147" s="3">
        <v>0.19692307692307692</v>
      </c>
      <c r="J147">
        <v>23.552</v>
      </c>
      <c r="K147">
        <f t="shared" si="17"/>
        <v>9.1999999999999993</v>
      </c>
      <c r="L147">
        <v>-8.0000000000000004E-4</v>
      </c>
      <c r="M147">
        <f t="shared" si="18"/>
        <v>0.19589907692307693</v>
      </c>
      <c r="N147" s="5">
        <v>435.65776513269759</v>
      </c>
      <c r="O147" s="3">
        <v>14.448667175723957</v>
      </c>
      <c r="P147" s="7">
        <v>3.3165177651138661E-2</v>
      </c>
      <c r="Q147" s="9">
        <f t="shared" si="19"/>
        <v>14.374164083180796</v>
      </c>
      <c r="R147" s="7">
        <f t="shared" si="20"/>
        <v>3.2994164763257575E-2</v>
      </c>
      <c r="S147" t="s">
        <v>481</v>
      </c>
      <c r="T147" t="s">
        <v>581</v>
      </c>
      <c r="U147">
        <v>44</v>
      </c>
      <c r="V147">
        <f t="shared" si="22"/>
        <v>13.411200000000001</v>
      </c>
      <c r="W147">
        <f t="shared" si="21"/>
        <v>315.05548109802237</v>
      </c>
      <c r="X147">
        <f t="shared" si="23"/>
        <v>159.2652715272668</v>
      </c>
    </row>
    <row r="148" spans="1:24">
      <c r="A148" t="s">
        <v>220</v>
      </c>
      <c r="B148">
        <v>2006021</v>
      </c>
      <c r="C148">
        <v>7</v>
      </c>
      <c r="D148">
        <v>1</v>
      </c>
      <c r="E148" s="28" t="s">
        <v>520</v>
      </c>
      <c r="F148" s="16" t="s">
        <v>581</v>
      </c>
      <c r="G148" t="s">
        <v>581</v>
      </c>
      <c r="H148">
        <v>8</v>
      </c>
      <c r="I148" s="3">
        <v>0.32</v>
      </c>
      <c r="J148">
        <v>20.224</v>
      </c>
      <c r="K148">
        <f t="shared" si="17"/>
        <v>7.9</v>
      </c>
      <c r="L148">
        <v>-8.0000000000000004E-4</v>
      </c>
      <c r="M148">
        <f t="shared" si="18"/>
        <v>0.31897599999999998</v>
      </c>
      <c r="N148" s="5">
        <v>321.23583556157439</v>
      </c>
      <c r="O148" s="3">
        <v>20.009683233792011</v>
      </c>
      <c r="P148" s="7">
        <v>6.2289698155287412E-2</v>
      </c>
      <c r="Q148" s="9">
        <f t="shared" si="19"/>
        <v>19.946678072863484</v>
      </c>
      <c r="R148" s="7">
        <f t="shared" si="20"/>
        <v>6.2093564492869638E-2</v>
      </c>
      <c r="S148" t="s">
        <v>481</v>
      </c>
      <c r="T148" t="s">
        <v>581</v>
      </c>
      <c r="U148">
        <v>32</v>
      </c>
      <c r="V148">
        <f t="shared" si="22"/>
        <v>9.7536000000000005</v>
      </c>
      <c r="W148">
        <f t="shared" si="21"/>
        <v>189.44840636248543</v>
      </c>
      <c r="X148">
        <f t="shared" si="23"/>
        <v>95.769011142331834</v>
      </c>
    </row>
    <row r="149" spans="1:24">
      <c r="A149" t="s">
        <v>220</v>
      </c>
      <c r="B149">
        <v>2006021</v>
      </c>
      <c r="C149">
        <v>7</v>
      </c>
      <c r="D149">
        <v>2</v>
      </c>
      <c r="E149" s="28" t="s">
        <v>520</v>
      </c>
      <c r="F149" s="16" t="s">
        <v>581</v>
      </c>
      <c r="G149" t="s">
        <v>581</v>
      </c>
      <c r="H149">
        <v>11</v>
      </c>
      <c r="I149" s="3">
        <v>0.23272727272727273</v>
      </c>
      <c r="J149">
        <v>21.248000000000001</v>
      </c>
      <c r="K149">
        <f t="shared" si="17"/>
        <v>8.3000000000000007</v>
      </c>
      <c r="L149">
        <v>-8.0000000000000004E-4</v>
      </c>
      <c r="M149">
        <f t="shared" si="18"/>
        <v>0.23170327272727273</v>
      </c>
      <c r="N149" s="5">
        <v>354.58959640821769</v>
      </c>
      <c r="O149" s="3">
        <v>15.364986493148026</v>
      </c>
      <c r="P149" s="7">
        <v>4.3331746471938902E-2</v>
      </c>
      <c r="Q149" s="9">
        <f t="shared" si="19"/>
        <v>15.298125696414761</v>
      </c>
      <c r="R149" s="7">
        <f t="shared" si="20"/>
        <v>4.3143188213573387E-2</v>
      </c>
      <c r="S149" t="s">
        <v>485</v>
      </c>
      <c r="T149" t="s">
        <v>581</v>
      </c>
      <c r="U149">
        <v>49</v>
      </c>
      <c r="V149">
        <f t="shared" si="22"/>
        <v>14.9352</v>
      </c>
      <c r="W149">
        <f t="shared" si="21"/>
        <v>271.00445704983923</v>
      </c>
      <c r="X149">
        <f t="shared" si="23"/>
        <v>136.99681810554949</v>
      </c>
    </row>
    <row r="150" spans="1:24">
      <c r="A150" t="s">
        <v>276</v>
      </c>
      <c r="B150">
        <v>2006042</v>
      </c>
      <c r="C150">
        <v>5</v>
      </c>
      <c r="D150">
        <v>4</v>
      </c>
      <c r="E150" s="28" t="s">
        <v>520</v>
      </c>
      <c r="F150" s="16" t="s">
        <v>581</v>
      </c>
      <c r="G150" t="s">
        <v>581</v>
      </c>
      <c r="H150">
        <v>34</v>
      </c>
      <c r="I150" s="3">
        <v>7.5294117647058831E-2</v>
      </c>
      <c r="J150">
        <v>16.384</v>
      </c>
      <c r="K150">
        <f t="shared" si="17"/>
        <v>6.4</v>
      </c>
      <c r="L150">
        <v>-8.0000000000000004E-4</v>
      </c>
      <c r="M150">
        <f t="shared" si="18"/>
        <v>7.4270117647058834E-2</v>
      </c>
      <c r="N150" s="5">
        <v>210.82871053680643</v>
      </c>
      <c r="O150" s="3">
        <v>3.8577174988056169</v>
      </c>
      <c r="P150" s="7">
        <v>1.8297875507482828E-2</v>
      </c>
      <c r="Q150" s="9">
        <f t="shared" si="19"/>
        <v>3.80549140654619</v>
      </c>
      <c r="R150" s="7">
        <f t="shared" si="20"/>
        <v>1.8050157385380527E-2</v>
      </c>
      <c r="S150" t="s">
        <v>482</v>
      </c>
      <c r="T150" t="s">
        <v>581</v>
      </c>
      <c r="U150">
        <v>48</v>
      </c>
      <c r="V150">
        <f t="shared" si="22"/>
        <v>14.630400000000002</v>
      </c>
      <c r="W150">
        <f t="shared" si="21"/>
        <v>156.3476633672648</v>
      </c>
      <c r="X150">
        <f t="shared" si="23"/>
        <v>79.036089047102877</v>
      </c>
    </row>
    <row r="151" spans="1:24">
      <c r="A151" t="s">
        <v>261</v>
      </c>
      <c r="B151">
        <v>2006042</v>
      </c>
      <c r="C151">
        <v>5</v>
      </c>
      <c r="D151">
        <v>1</v>
      </c>
      <c r="E151" s="28" t="s">
        <v>520</v>
      </c>
      <c r="F151" s="16" t="s">
        <v>581</v>
      </c>
      <c r="G151" t="s">
        <v>581</v>
      </c>
      <c r="H151">
        <v>8</v>
      </c>
      <c r="I151" s="3">
        <v>0.32</v>
      </c>
      <c r="J151">
        <v>13.312000000000001</v>
      </c>
      <c r="K151">
        <f t="shared" si="17"/>
        <v>5.2</v>
      </c>
      <c r="L151">
        <v>-8.0000000000000004E-4</v>
      </c>
      <c r="M151">
        <f t="shared" si="18"/>
        <v>0.31897599999999998</v>
      </c>
      <c r="N151" s="5">
        <v>139.17989094031361</v>
      </c>
      <c r="O151" s="3">
        <v>13.060982946816027</v>
      </c>
      <c r="P151" s="7">
        <v>9.3842457114851063E-2</v>
      </c>
      <c r="Q151" s="9">
        <f t="shared" si="19"/>
        <v>13.020213737043967</v>
      </c>
      <c r="R151" s="7">
        <f t="shared" si="20"/>
        <v>9.3549532544378852E-2</v>
      </c>
      <c r="S151" t="s">
        <v>484</v>
      </c>
      <c r="T151" t="s">
        <v>581</v>
      </c>
      <c r="U151">
        <v>27</v>
      </c>
      <c r="V151">
        <f t="shared" si="22"/>
        <v>8.2295999999999996</v>
      </c>
      <c r="W151">
        <f t="shared" si="21"/>
        <v>72.032715331638713</v>
      </c>
      <c r="X151">
        <f t="shared" si="23"/>
        <v>36.413618090873349</v>
      </c>
    </row>
    <row r="152" spans="1:24">
      <c r="A152" t="s">
        <v>292</v>
      </c>
      <c r="B152">
        <v>2006042</v>
      </c>
      <c r="C152">
        <v>1</v>
      </c>
      <c r="D152">
        <v>3</v>
      </c>
      <c r="E152" s="28" t="s">
        <v>520</v>
      </c>
      <c r="F152" s="16" t="s">
        <v>581</v>
      </c>
      <c r="G152" t="s">
        <v>581</v>
      </c>
      <c r="H152">
        <v>17</v>
      </c>
      <c r="I152" s="3">
        <v>0.15058823529411766</v>
      </c>
      <c r="J152">
        <v>20.224</v>
      </c>
      <c r="K152">
        <f t="shared" si="17"/>
        <v>7.9</v>
      </c>
      <c r="L152">
        <v>-8.0000000000000004E-4</v>
      </c>
      <c r="M152">
        <f t="shared" si="18"/>
        <v>0.14956423529411766</v>
      </c>
      <c r="N152" s="5">
        <v>321.23583556157439</v>
      </c>
      <c r="O152" s="3">
        <v>9.4964680072166825</v>
      </c>
      <c r="P152" s="7">
        <v>2.9562293355644011E-2</v>
      </c>
      <c r="Q152" s="9">
        <f t="shared" si="19"/>
        <v>9.4323730214267698</v>
      </c>
      <c r="R152" s="7">
        <f t="shared" si="20"/>
        <v>2.9362767092710539E-2</v>
      </c>
      <c r="S152" t="s">
        <v>483</v>
      </c>
      <c r="T152" t="s">
        <v>581</v>
      </c>
      <c r="U152">
        <v>45</v>
      </c>
      <c r="V152">
        <f t="shared" si="22"/>
        <v>13.716000000000001</v>
      </c>
      <c r="W152">
        <f t="shared" si="21"/>
        <v>232.48823048377815</v>
      </c>
      <c r="X152">
        <f t="shared" si="23"/>
        <v>117.52628783300712</v>
      </c>
    </row>
    <row r="153" spans="1:24">
      <c r="A153" t="s">
        <v>292</v>
      </c>
      <c r="B153">
        <v>2006042</v>
      </c>
      <c r="C153">
        <v>1</v>
      </c>
      <c r="D153">
        <v>1</v>
      </c>
      <c r="E153" s="28" t="s">
        <v>520</v>
      </c>
      <c r="F153" s="16" t="s">
        <v>581</v>
      </c>
      <c r="G153" t="s">
        <v>581</v>
      </c>
      <c r="H153">
        <v>11</v>
      </c>
      <c r="I153" s="3">
        <v>0.23272727272727273</v>
      </c>
      <c r="J153">
        <v>26.368000000000002</v>
      </c>
      <c r="K153">
        <f t="shared" si="17"/>
        <v>10.3</v>
      </c>
      <c r="L153">
        <v>-8.0000000000000004E-4</v>
      </c>
      <c r="M153">
        <f t="shared" si="18"/>
        <v>0.23170327272727273</v>
      </c>
      <c r="N153" s="5">
        <v>546.0648901574657</v>
      </c>
      <c r="O153" s="3">
        <v>19.108394055155308</v>
      </c>
      <c r="P153" s="7">
        <v>3.4992899927415451E-2</v>
      </c>
      <c r="Q153" s="9">
        <f t="shared" si="19"/>
        <v>19.025062205833137</v>
      </c>
      <c r="R153" s="7">
        <f t="shared" si="20"/>
        <v>3.4840295629237371E-2</v>
      </c>
      <c r="S153" t="s">
        <v>481</v>
      </c>
      <c r="T153" t="s">
        <v>581</v>
      </c>
      <c r="U153">
        <v>51</v>
      </c>
      <c r="V153">
        <f t="shared" si="22"/>
        <v>15.5448</v>
      </c>
      <c r="W153">
        <f t="shared" si="21"/>
        <v>440.05638137493338</v>
      </c>
      <c r="X153">
        <f t="shared" si="23"/>
        <v>222.45510163074948</v>
      </c>
    </row>
    <row r="154" spans="1:24">
      <c r="A154" t="s">
        <v>147</v>
      </c>
      <c r="B154">
        <v>2006037</v>
      </c>
      <c r="C154">
        <v>1</v>
      </c>
      <c r="D154">
        <v>3</v>
      </c>
      <c r="E154" s="28" t="s">
        <v>520</v>
      </c>
      <c r="F154" s="16" t="s">
        <v>581</v>
      </c>
      <c r="G154" t="s">
        <v>581</v>
      </c>
      <c r="H154">
        <v>18</v>
      </c>
      <c r="I154" s="3">
        <v>0.14222222222222222</v>
      </c>
      <c r="J154">
        <v>20.224</v>
      </c>
      <c r="K154">
        <f t="shared" si="17"/>
        <v>7.9</v>
      </c>
      <c r="L154">
        <v>-8.0000000000000004E-4</v>
      </c>
      <c r="M154">
        <f t="shared" si="18"/>
        <v>0.14119822222222222</v>
      </c>
      <c r="N154" s="5">
        <v>321.23583556157439</v>
      </c>
      <c r="O154" s="3">
        <v>8.972624421774162</v>
      </c>
      <c r="P154" s="7">
        <v>2.7931579943714879E-2</v>
      </c>
      <c r="Q154" s="9">
        <f t="shared" si="19"/>
        <v>8.9084756175469053</v>
      </c>
      <c r="R154" s="7">
        <f t="shared" si="20"/>
        <v>2.7731886145184854E-2</v>
      </c>
      <c r="S154" t="s">
        <v>482</v>
      </c>
      <c r="T154" t="s">
        <v>581</v>
      </c>
      <c r="U154">
        <v>49</v>
      </c>
      <c r="V154">
        <f t="shared" si="22"/>
        <v>14.9352</v>
      </c>
      <c r="W154">
        <f t="shared" si="21"/>
        <v>244.6860553585301</v>
      </c>
      <c r="X154">
        <f t="shared" si="23"/>
        <v>123.69247127456735</v>
      </c>
    </row>
    <row r="155" spans="1:24">
      <c r="A155" t="s">
        <v>279</v>
      </c>
      <c r="B155">
        <v>2006037</v>
      </c>
      <c r="C155">
        <v>2</v>
      </c>
      <c r="D155">
        <v>1</v>
      </c>
      <c r="E155" s="28" t="s">
        <v>520</v>
      </c>
      <c r="F155" s="16" t="s">
        <v>581</v>
      </c>
      <c r="G155" t="s">
        <v>581</v>
      </c>
      <c r="H155">
        <v>21</v>
      </c>
      <c r="I155" s="3">
        <v>0.1219047619047619</v>
      </c>
      <c r="J155">
        <v>16.896000000000001</v>
      </c>
      <c r="K155">
        <f t="shared" si="17"/>
        <v>6.6000000000000005</v>
      </c>
      <c r="L155">
        <v>-8.0000000000000004E-4</v>
      </c>
      <c r="M155">
        <f t="shared" si="18"/>
        <v>0.12088076190476191</v>
      </c>
      <c r="N155" s="5">
        <v>224.21139235799043</v>
      </c>
      <c r="O155" s="3">
        <v>6.4240608683154417</v>
      </c>
      <c r="P155" s="7">
        <v>2.8651803999586112E-2</v>
      </c>
      <c r="Q155" s="9">
        <f t="shared" si="19"/>
        <v>6.3704875279399236</v>
      </c>
      <c r="R155" s="7">
        <f t="shared" si="20"/>
        <v>2.841286279409206E-2</v>
      </c>
      <c r="S155" t="s">
        <v>482</v>
      </c>
      <c r="T155" t="s">
        <v>581</v>
      </c>
      <c r="U155">
        <v>49</v>
      </c>
      <c r="V155">
        <f t="shared" si="22"/>
        <v>14.9352</v>
      </c>
      <c r="W155">
        <f t="shared" si="21"/>
        <v>168.6978059543371</v>
      </c>
      <c r="X155">
        <f t="shared" si="23"/>
        <v>85.279271377006722</v>
      </c>
    </row>
    <row r="156" spans="1:24">
      <c r="A156" t="s">
        <v>73</v>
      </c>
      <c r="B156">
        <v>2013024</v>
      </c>
      <c r="C156">
        <v>29</v>
      </c>
      <c r="D156">
        <v>3</v>
      </c>
      <c r="E156" s="28" t="s">
        <v>520</v>
      </c>
      <c r="F156" s="16" t="s">
        <v>581</v>
      </c>
      <c r="G156" t="s">
        <v>581</v>
      </c>
      <c r="H156">
        <v>27</v>
      </c>
      <c r="I156" s="3">
        <v>9.481481481481481E-2</v>
      </c>
      <c r="J156">
        <v>22.271999999999998</v>
      </c>
      <c r="K156">
        <f t="shared" si="17"/>
        <v>8.6999999999999993</v>
      </c>
      <c r="L156">
        <v>-8.0000000000000004E-4</v>
      </c>
      <c r="M156">
        <f t="shared" si="18"/>
        <v>9.3790814814814813E-2</v>
      </c>
      <c r="N156" s="5">
        <v>389.59045655592956</v>
      </c>
      <c r="O156" s="3">
        <v>6.6059076243405448</v>
      </c>
      <c r="P156" s="7">
        <v>1.6956030398532624E-2</v>
      </c>
      <c r="Q156" s="9">
        <f t="shared" si="19"/>
        <v>6.5348654421873649</v>
      </c>
      <c r="R156" s="7">
        <f t="shared" si="20"/>
        <v>1.6773679468324504E-2</v>
      </c>
      <c r="S156" t="s">
        <v>481</v>
      </c>
      <c r="T156" t="s">
        <v>581</v>
      </c>
      <c r="U156">
        <v>60</v>
      </c>
      <c r="V156">
        <f t="shared" si="22"/>
        <v>18.288</v>
      </c>
      <c r="W156">
        <f t="shared" si="21"/>
        <v>337.34257471977605</v>
      </c>
      <c r="X156">
        <f t="shared" si="23"/>
        <v>170.5317316594676</v>
      </c>
    </row>
    <row r="157" spans="1:24">
      <c r="A157" t="s">
        <v>198</v>
      </c>
      <c r="B157">
        <v>2006037</v>
      </c>
      <c r="C157">
        <v>23</v>
      </c>
      <c r="D157">
        <v>3</v>
      </c>
      <c r="E157" s="28" t="s">
        <v>520</v>
      </c>
      <c r="F157" s="16" t="s">
        <v>581</v>
      </c>
      <c r="G157" t="s">
        <v>581</v>
      </c>
      <c r="H157">
        <v>37</v>
      </c>
      <c r="I157" s="3">
        <v>6.918918918918919E-2</v>
      </c>
      <c r="J157">
        <v>12.032</v>
      </c>
      <c r="K157">
        <f t="shared" si="17"/>
        <v>4.7</v>
      </c>
      <c r="L157">
        <v>-8.0000000000000004E-4</v>
      </c>
      <c r="M157">
        <f t="shared" si="18"/>
        <v>6.8165189189189193E-2</v>
      </c>
      <c r="N157" s="5">
        <v>113.70132362690559</v>
      </c>
      <c r="O157" s="3">
        <v>2.6002873784447242</v>
      </c>
      <c r="P157" s="7">
        <v>2.2869455653631528E-2</v>
      </c>
      <c r="Q157" s="9">
        <f t="shared" si="19"/>
        <v>2.5620223712593999</v>
      </c>
      <c r="R157" s="7">
        <f t="shared" si="20"/>
        <v>2.2532915972608241E-2</v>
      </c>
      <c r="S157" t="s">
        <v>484</v>
      </c>
      <c r="T157" t="s">
        <v>581</v>
      </c>
      <c r="U157">
        <v>37</v>
      </c>
      <c r="V157">
        <f t="shared" si="22"/>
        <v>11.277600000000001</v>
      </c>
      <c r="W157">
        <f t="shared" si="21"/>
        <v>70.61380646176471</v>
      </c>
      <c r="X157">
        <f t="shared" si="23"/>
        <v>35.696338373518991</v>
      </c>
    </row>
    <row r="158" spans="1:24">
      <c r="A158" t="s">
        <v>198</v>
      </c>
      <c r="B158">
        <v>2006037</v>
      </c>
      <c r="C158">
        <v>23</v>
      </c>
      <c r="D158">
        <v>1</v>
      </c>
      <c r="E158" s="28" t="s">
        <v>520</v>
      </c>
      <c r="F158" s="16" t="s">
        <v>581</v>
      </c>
      <c r="G158" t="s">
        <v>581</v>
      </c>
      <c r="H158">
        <v>43</v>
      </c>
      <c r="I158" s="3">
        <v>5.9534883720930236E-2</v>
      </c>
      <c r="J158">
        <v>15.36</v>
      </c>
      <c r="K158">
        <f t="shared" si="17"/>
        <v>6</v>
      </c>
      <c r="L158">
        <v>-8.0000000000000004E-4</v>
      </c>
      <c r="M158">
        <f t="shared" si="18"/>
        <v>5.8510883720930239E-2</v>
      </c>
      <c r="N158" s="5">
        <v>185.29867137024002</v>
      </c>
      <c r="O158" s="3">
        <v>2.8617125954014631</v>
      </c>
      <c r="P158" s="7">
        <v>1.5443783672272298E-2</v>
      </c>
      <c r="Q158" s="9">
        <f t="shared" si="19"/>
        <v>2.8126793229743052</v>
      </c>
      <c r="R158" s="7">
        <f t="shared" si="20"/>
        <v>1.5179166165494896E-2</v>
      </c>
      <c r="S158" t="s">
        <v>484</v>
      </c>
      <c r="T158" t="s">
        <v>581</v>
      </c>
      <c r="U158">
        <v>40</v>
      </c>
      <c r="V158">
        <f t="shared" si="22"/>
        <v>12.192</v>
      </c>
      <c r="W158">
        <f t="shared" si="21"/>
        <v>122.62299748590533</v>
      </c>
      <c r="X158">
        <f t="shared" si="23"/>
        <v>61.987764574087436</v>
      </c>
    </row>
    <row r="159" spans="1:24">
      <c r="A159" t="s">
        <v>177</v>
      </c>
      <c r="B159">
        <v>2013024</v>
      </c>
      <c r="C159">
        <v>10</v>
      </c>
      <c r="D159">
        <v>1</v>
      </c>
      <c r="E159" s="28" t="s">
        <v>520</v>
      </c>
      <c r="F159" s="16" t="s">
        <v>581</v>
      </c>
      <c r="G159" t="s">
        <v>581</v>
      </c>
      <c r="H159">
        <v>10</v>
      </c>
      <c r="I159" s="3">
        <v>0.25600000000000001</v>
      </c>
      <c r="J159">
        <v>15.872000000000002</v>
      </c>
      <c r="K159">
        <f t="shared" si="17"/>
        <v>6.2</v>
      </c>
      <c r="L159">
        <v>-8.0000000000000004E-4</v>
      </c>
      <c r="M159">
        <f t="shared" si="18"/>
        <v>0.25497599999999998</v>
      </c>
      <c r="N159" s="5">
        <v>197.85780354088965</v>
      </c>
      <c r="O159" s="3">
        <v>12.559132370534394</v>
      </c>
      <c r="P159" s="7">
        <v>6.3475547316175995E-2</v>
      </c>
      <c r="Q159" s="9">
        <f t="shared" si="19"/>
        <v>12.509715897418921</v>
      </c>
      <c r="R159" s="7">
        <f t="shared" si="20"/>
        <v>6.3225789802289198E-2</v>
      </c>
      <c r="S159" t="s">
        <v>483</v>
      </c>
      <c r="T159" t="s">
        <v>581</v>
      </c>
      <c r="U159">
        <v>26</v>
      </c>
      <c r="V159">
        <f t="shared" si="22"/>
        <v>7.9248000000000003</v>
      </c>
      <c r="W159">
        <f t="shared" si="21"/>
        <v>101.31690459717636</v>
      </c>
      <c r="X159">
        <f t="shared" si="23"/>
        <v>51.217215027441611</v>
      </c>
    </row>
    <row r="160" spans="1:24">
      <c r="A160" t="s">
        <v>235</v>
      </c>
      <c r="B160">
        <v>2006018</v>
      </c>
      <c r="C160">
        <v>1</v>
      </c>
      <c r="D160">
        <v>2</v>
      </c>
      <c r="E160" s="28" t="s">
        <v>520</v>
      </c>
      <c r="F160" s="16" t="s">
        <v>581</v>
      </c>
      <c r="G160" t="s">
        <v>581</v>
      </c>
      <c r="H160">
        <v>13</v>
      </c>
      <c r="I160" s="3">
        <v>0.19692307692307692</v>
      </c>
      <c r="J160">
        <v>36.351999999999997</v>
      </c>
      <c r="K160">
        <f t="shared" si="17"/>
        <v>14.2</v>
      </c>
      <c r="L160">
        <v>-8.0000000000000004E-4</v>
      </c>
      <c r="M160">
        <f t="shared" si="18"/>
        <v>0.19589907692307693</v>
      </c>
      <c r="N160" s="5">
        <v>1037.8784470859775</v>
      </c>
      <c r="O160" s="3">
        <v>22.367413941508744</v>
      </c>
      <c r="P160" s="7">
        <v>2.1551092041952609E-2</v>
      </c>
      <c r="Q160" s="9">
        <f t="shared" si="19"/>
        <v>22.25173324040798</v>
      </c>
      <c r="R160" s="7">
        <f t="shared" si="20"/>
        <v>2.1439633227651612E-2</v>
      </c>
      <c r="S160" t="s">
        <v>481</v>
      </c>
      <c r="T160" t="s">
        <v>581</v>
      </c>
      <c r="U160">
        <v>67</v>
      </c>
      <c r="V160">
        <f t="shared" si="22"/>
        <v>20.421600000000002</v>
      </c>
      <c r="W160">
        <f t="shared" si="21"/>
        <v>1041.8280708753891</v>
      </c>
      <c r="X160">
        <f t="shared" si="23"/>
        <v>526.65971724857241</v>
      </c>
    </row>
    <row r="161" spans="1:24">
      <c r="A161" t="s">
        <v>235</v>
      </c>
      <c r="B161">
        <v>2006018</v>
      </c>
      <c r="C161">
        <v>1</v>
      </c>
      <c r="D161">
        <v>1</v>
      </c>
      <c r="E161" s="28" t="s">
        <v>520</v>
      </c>
      <c r="F161" s="16" t="s">
        <v>581</v>
      </c>
      <c r="G161" t="s">
        <v>581</v>
      </c>
      <c r="H161">
        <v>7</v>
      </c>
      <c r="I161" s="3">
        <v>0.36571428571428571</v>
      </c>
      <c r="J161">
        <v>52.480000000000004</v>
      </c>
      <c r="K161">
        <f t="shared" si="17"/>
        <v>20.5</v>
      </c>
      <c r="L161">
        <v>-8.0000000000000004E-4</v>
      </c>
      <c r="M161">
        <f t="shared" si="18"/>
        <v>0.36469028571428569</v>
      </c>
      <c r="N161" s="5">
        <v>2163.1046289817605</v>
      </c>
      <c r="O161" s="3">
        <v>59.875421973942935</v>
      </c>
      <c r="P161" s="7">
        <v>2.768031706451857E-2</v>
      </c>
      <c r="Q161" s="9">
        <f t="shared" si="19"/>
        <v>59.708943047439142</v>
      </c>
      <c r="R161" s="7">
        <f t="shared" si="20"/>
        <v>2.7603354108463062E-2</v>
      </c>
      <c r="S161" t="s">
        <v>481</v>
      </c>
      <c r="T161" t="s">
        <v>581</v>
      </c>
      <c r="U161">
        <v>89</v>
      </c>
      <c r="V161">
        <f t="shared" si="22"/>
        <v>27.127200000000002</v>
      </c>
      <c r="W161">
        <f t="shared" si="21"/>
        <v>2744.5937812701191</v>
      </c>
      <c r="X161">
        <f t="shared" si="23"/>
        <v>1387.4333253387645</v>
      </c>
    </row>
    <row r="162" spans="1:24">
      <c r="A162" t="s">
        <v>235</v>
      </c>
      <c r="B162">
        <v>2014013</v>
      </c>
      <c r="C162">
        <v>6</v>
      </c>
      <c r="D162">
        <v>4</v>
      </c>
      <c r="E162" s="28" t="s">
        <v>520</v>
      </c>
      <c r="F162" s="16" t="s">
        <v>581</v>
      </c>
      <c r="G162" t="s">
        <v>581</v>
      </c>
      <c r="H162">
        <v>10</v>
      </c>
      <c r="I162" s="3">
        <v>0.25600000000000001</v>
      </c>
      <c r="J162">
        <v>15.616</v>
      </c>
      <c r="K162">
        <f t="shared" si="17"/>
        <v>6.1</v>
      </c>
      <c r="L162">
        <v>-8.0000000000000004E-4</v>
      </c>
      <c r="M162">
        <f t="shared" si="18"/>
        <v>0.25497599999999998</v>
      </c>
      <c r="N162" s="5">
        <v>191.52676560240639</v>
      </c>
      <c r="O162" s="3">
        <v>12.35324495462401</v>
      </c>
      <c r="P162" s="7">
        <v>6.4498791674205566E-2</v>
      </c>
      <c r="Q162" s="9">
        <f t="shared" si="19"/>
        <v>12.304652034435886</v>
      </c>
      <c r="R162" s="7">
        <f t="shared" si="20"/>
        <v>6.4245078204783757E-2</v>
      </c>
      <c r="S162" t="s">
        <v>482</v>
      </c>
      <c r="T162" t="s">
        <v>581</v>
      </c>
      <c r="U162">
        <v>50</v>
      </c>
      <c r="V162">
        <f t="shared" si="22"/>
        <v>15.24</v>
      </c>
      <c r="W162">
        <f t="shared" si="21"/>
        <v>145.08178420192348</v>
      </c>
      <c r="X162">
        <f t="shared" si="23"/>
        <v>73.341018140835359</v>
      </c>
    </row>
    <row r="163" spans="1:24">
      <c r="A163" t="s">
        <v>235</v>
      </c>
      <c r="B163">
        <v>2014013</v>
      </c>
      <c r="C163">
        <v>6</v>
      </c>
      <c r="D163">
        <v>5</v>
      </c>
      <c r="E163" s="28" t="s">
        <v>520</v>
      </c>
      <c r="F163" s="16" t="s">
        <v>581</v>
      </c>
      <c r="G163" t="s">
        <v>581</v>
      </c>
      <c r="H163">
        <v>9</v>
      </c>
      <c r="I163" s="3">
        <v>0.28444444444444444</v>
      </c>
      <c r="J163">
        <v>17.664000000000001</v>
      </c>
      <c r="K163">
        <f t="shared" si="17"/>
        <v>6.9</v>
      </c>
      <c r="L163">
        <v>-8.0000000000000004E-4</v>
      </c>
      <c r="M163">
        <f t="shared" si="18"/>
        <v>0.28342044444444442</v>
      </c>
      <c r="N163" s="5">
        <v>245.05749288714244</v>
      </c>
      <c r="O163" s="3">
        <v>15.530519891512888</v>
      </c>
      <c r="P163" s="7">
        <v>6.3375005222408104E-2</v>
      </c>
      <c r="Q163" s="9">
        <f t="shared" si="19"/>
        <v>15.475521534586077</v>
      </c>
      <c r="R163" s="7">
        <f t="shared" si="20"/>
        <v>6.3150574798841577E-2</v>
      </c>
      <c r="S163" t="s">
        <v>482</v>
      </c>
      <c r="T163" t="s">
        <v>581</v>
      </c>
      <c r="U163">
        <v>55</v>
      </c>
      <c r="V163">
        <f t="shared" si="22"/>
        <v>16.763999999999999</v>
      </c>
      <c r="W163">
        <f t="shared" si="21"/>
        <v>198.22704755645557</v>
      </c>
      <c r="X163">
        <f t="shared" si="23"/>
        <v>100.20674594550165</v>
      </c>
    </row>
    <row r="164" spans="1:24">
      <c r="A164" t="s">
        <v>305</v>
      </c>
      <c r="B164">
        <v>2006018</v>
      </c>
      <c r="C164">
        <v>2</v>
      </c>
      <c r="D164">
        <v>1</v>
      </c>
      <c r="E164" s="28" t="s">
        <v>520</v>
      </c>
      <c r="F164" s="16" t="s">
        <v>581</v>
      </c>
      <c r="G164" t="s">
        <v>581</v>
      </c>
      <c r="H164">
        <v>15</v>
      </c>
      <c r="I164" s="3">
        <v>0.17066666666666666</v>
      </c>
      <c r="J164">
        <v>30.464000000000002</v>
      </c>
      <c r="K164">
        <f t="shared" si="17"/>
        <v>11.9</v>
      </c>
      <c r="L164">
        <v>-8.0000000000000004E-4</v>
      </c>
      <c r="M164">
        <f t="shared" si="18"/>
        <v>0.16964266666666666</v>
      </c>
      <c r="N164" s="5">
        <v>728.8929125761025</v>
      </c>
      <c r="O164" s="3">
        <v>16.242229477376064</v>
      </c>
      <c r="P164" s="7">
        <v>2.2283423527842631E-2</v>
      </c>
      <c r="Q164" s="9">
        <f t="shared" si="19"/>
        <v>16.145321582461325</v>
      </c>
      <c r="R164" s="7">
        <f t="shared" si="20"/>
        <v>2.2150471357170205E-2</v>
      </c>
      <c r="S164" t="s">
        <v>481</v>
      </c>
      <c r="T164" t="s">
        <v>581</v>
      </c>
      <c r="U164">
        <v>61</v>
      </c>
      <c r="V164">
        <f t="shared" si="22"/>
        <v>18.5928</v>
      </c>
      <c r="W164">
        <f t="shared" si="21"/>
        <v>670.67985349942251</v>
      </c>
      <c r="X164">
        <f t="shared" si="23"/>
        <v>339.03872614176061</v>
      </c>
    </row>
    <row r="165" spans="1:24">
      <c r="A165" t="s">
        <v>232</v>
      </c>
      <c r="B165">
        <v>2006018</v>
      </c>
      <c r="C165">
        <v>3</v>
      </c>
      <c r="D165">
        <v>1</v>
      </c>
      <c r="E165" s="28" t="s">
        <v>520</v>
      </c>
      <c r="F165" s="16" t="s">
        <v>581</v>
      </c>
      <c r="G165" t="s">
        <v>581</v>
      </c>
      <c r="H165">
        <v>9</v>
      </c>
      <c r="I165" s="3">
        <v>0.28444444444444444</v>
      </c>
      <c r="J165">
        <v>22.015999999999998</v>
      </c>
      <c r="K165">
        <f t="shared" si="17"/>
        <v>8.6</v>
      </c>
      <c r="L165">
        <v>-8.0000000000000004E-4</v>
      </c>
      <c r="M165">
        <f t="shared" si="18"/>
        <v>0.28342044444444442</v>
      </c>
      <c r="N165" s="5">
        <v>380.68582595952637</v>
      </c>
      <c r="O165" s="3">
        <v>19.419504414264917</v>
      </c>
      <c r="P165" s="7">
        <v>5.101189245834846E-2</v>
      </c>
      <c r="Q165" s="9">
        <f t="shared" si="19"/>
        <v>19.350505651383912</v>
      </c>
      <c r="R165" s="7">
        <f t="shared" si="20"/>
        <v>5.0830643884916309E-2</v>
      </c>
      <c r="S165" t="s">
        <v>481</v>
      </c>
      <c r="T165" t="s">
        <v>581</v>
      </c>
      <c r="U165">
        <v>56</v>
      </c>
      <c r="V165">
        <f t="shared" ref="V165:V194" si="24">U165*0.3048</f>
        <v>17.0688</v>
      </c>
      <c r="W165">
        <f t="shared" si="21"/>
        <v>316.00503458221766</v>
      </c>
      <c r="X165">
        <f t="shared" si="23"/>
        <v>159.74528505682977</v>
      </c>
    </row>
    <row r="166" spans="1:24">
      <c r="A166" t="s">
        <v>232</v>
      </c>
      <c r="B166">
        <v>2006018</v>
      </c>
      <c r="C166">
        <v>5</v>
      </c>
      <c r="D166">
        <v>1</v>
      </c>
      <c r="E166" s="28" t="s">
        <v>520</v>
      </c>
      <c r="F166" s="16" t="s">
        <v>581</v>
      </c>
      <c r="G166" t="s">
        <v>581</v>
      </c>
      <c r="H166">
        <v>11</v>
      </c>
      <c r="I166" s="3">
        <v>0.23272727272727273</v>
      </c>
      <c r="J166">
        <v>29.951999999999998</v>
      </c>
      <c r="K166">
        <f t="shared" si="17"/>
        <v>11.7</v>
      </c>
      <c r="L166">
        <v>-8.0000000000000004E-4</v>
      </c>
      <c r="M166">
        <f t="shared" si="18"/>
        <v>0.23170327272727273</v>
      </c>
      <c r="N166" s="5">
        <v>704.59819788533753</v>
      </c>
      <c r="O166" s="3">
        <v>21.728779348560316</v>
      </c>
      <c r="P166" s="7">
        <v>3.0838539487857645E-2</v>
      </c>
      <c r="Q166" s="9">
        <f t="shared" si="19"/>
        <v>21.633917762426023</v>
      </c>
      <c r="R166" s="7">
        <f t="shared" si="20"/>
        <v>3.0703907315338619E-2</v>
      </c>
      <c r="S166" t="s">
        <v>483</v>
      </c>
      <c r="T166" t="s">
        <v>581</v>
      </c>
      <c r="U166">
        <v>63</v>
      </c>
      <c r="V166">
        <f t="shared" si="24"/>
        <v>19.202400000000001</v>
      </c>
      <c r="W166">
        <f t="shared" si="21"/>
        <v>659.06404527546681</v>
      </c>
      <c r="X166">
        <f t="shared" si="23"/>
        <v>333.16676084742761</v>
      </c>
    </row>
    <row r="167" spans="1:24">
      <c r="A167" t="s">
        <v>232</v>
      </c>
      <c r="B167">
        <v>2014013</v>
      </c>
      <c r="C167">
        <v>18</v>
      </c>
      <c r="D167">
        <v>3</v>
      </c>
      <c r="E167" s="28" t="s">
        <v>520</v>
      </c>
      <c r="F167" s="16" t="s">
        <v>581</v>
      </c>
      <c r="G167" t="s">
        <v>581</v>
      </c>
      <c r="H167">
        <v>13</v>
      </c>
      <c r="I167" s="3">
        <v>0.19692307692307692</v>
      </c>
      <c r="J167">
        <v>22.271999999999998</v>
      </c>
      <c r="K167">
        <f t="shared" si="17"/>
        <v>8.6999999999999993</v>
      </c>
      <c r="L167">
        <v>-8.0000000000000004E-4</v>
      </c>
      <c r="M167">
        <f t="shared" si="18"/>
        <v>0.19589907692307693</v>
      </c>
      <c r="N167" s="5">
        <v>389.59045655592956</v>
      </c>
      <c r="O167" s="3">
        <v>13.656792499145558</v>
      </c>
      <c r="P167" s="7">
        <v>3.505422750822694E-2</v>
      </c>
      <c r="Q167" s="9">
        <f t="shared" si="19"/>
        <v>13.586407167458121</v>
      </c>
      <c r="R167" s="7">
        <f t="shared" si="20"/>
        <v>3.4873562580472653E-2</v>
      </c>
      <c r="S167" t="s">
        <v>483</v>
      </c>
      <c r="T167" t="s">
        <v>581</v>
      </c>
      <c r="U167">
        <v>48</v>
      </c>
      <c r="V167">
        <f t="shared" si="24"/>
        <v>14.630400000000002</v>
      </c>
      <c r="W167">
        <f t="shared" si="21"/>
        <v>295.0378254204324</v>
      </c>
      <c r="X167">
        <f t="shared" si="23"/>
        <v>149.14604631740991</v>
      </c>
    </row>
    <row r="168" spans="1:24">
      <c r="A168" t="s">
        <v>232</v>
      </c>
      <c r="B168">
        <v>2014013</v>
      </c>
      <c r="C168">
        <v>18</v>
      </c>
      <c r="D168">
        <v>1</v>
      </c>
      <c r="E168" s="28" t="s">
        <v>520</v>
      </c>
      <c r="F168" s="16" t="s">
        <v>581</v>
      </c>
      <c r="G168" t="s">
        <v>581</v>
      </c>
      <c r="H168">
        <v>16</v>
      </c>
      <c r="I168" s="3">
        <v>0.16</v>
      </c>
      <c r="J168">
        <v>24.32</v>
      </c>
      <c r="K168">
        <f t="shared" si="17"/>
        <v>9.5</v>
      </c>
      <c r="L168">
        <v>-8.0000000000000004E-4</v>
      </c>
      <c r="M168">
        <f t="shared" si="18"/>
        <v>0.15897600000000001</v>
      </c>
      <c r="N168" s="5">
        <v>464.53347475456002</v>
      </c>
      <c r="O168" s="3">
        <v>12.144140547840003</v>
      </c>
      <c r="P168" s="7">
        <v>2.614265969585175E-2</v>
      </c>
      <c r="Q168" s="9">
        <f t="shared" si="19"/>
        <v>12.066929280623736</v>
      </c>
      <c r="R168" s="7">
        <f t="shared" si="20"/>
        <v>2.5976447202215931E-2</v>
      </c>
      <c r="S168" t="s">
        <v>483</v>
      </c>
      <c r="T168" t="s">
        <v>581</v>
      </c>
      <c r="U168">
        <v>57</v>
      </c>
      <c r="V168">
        <f t="shared" si="24"/>
        <v>17.3736</v>
      </c>
      <c r="W168">
        <f t="shared" si="21"/>
        <v>394.62790784461373</v>
      </c>
      <c r="X168">
        <f t="shared" si="23"/>
        <v>199.49032683406992</v>
      </c>
    </row>
    <row r="169" spans="1:24">
      <c r="A169" t="s">
        <v>201</v>
      </c>
      <c r="B169">
        <v>2006018</v>
      </c>
      <c r="C169">
        <v>1</v>
      </c>
      <c r="D169">
        <v>5</v>
      </c>
      <c r="E169" s="28" t="s">
        <v>520</v>
      </c>
      <c r="F169" s="16" t="s">
        <v>581</v>
      </c>
      <c r="G169" t="s">
        <v>581</v>
      </c>
      <c r="H169">
        <v>13</v>
      </c>
      <c r="I169" s="3">
        <v>0.19692307692307692</v>
      </c>
      <c r="J169">
        <v>28.671999999999997</v>
      </c>
      <c r="K169">
        <f t="shared" si="17"/>
        <v>11.2</v>
      </c>
      <c r="L169">
        <v>-8.0000000000000004E-4</v>
      </c>
      <c r="M169">
        <f t="shared" si="18"/>
        <v>0.19589907692307693</v>
      </c>
      <c r="N169" s="5">
        <v>645.66292601896942</v>
      </c>
      <c r="O169" s="3">
        <v>17.616165882037819</v>
      </c>
      <c r="P169" s="7">
        <v>2.7283842965331203E-2</v>
      </c>
      <c r="Q169" s="9">
        <f t="shared" si="19"/>
        <v>17.52519174607167</v>
      </c>
      <c r="R169" s="7">
        <f t="shared" si="20"/>
        <v>2.7142942609588185E-2</v>
      </c>
      <c r="S169" t="s">
        <v>481</v>
      </c>
      <c r="T169" t="s">
        <v>483</v>
      </c>
      <c r="U169">
        <v>54</v>
      </c>
      <c r="V169">
        <f t="shared" si="24"/>
        <v>16.459199999999999</v>
      </c>
      <c r="W169">
        <f t="shared" si="21"/>
        <v>546.38164190418911</v>
      </c>
      <c r="X169">
        <f t="shared" si="23"/>
        <v>276.20411570719619</v>
      </c>
    </row>
    <row r="170" spans="1:24">
      <c r="A170" t="s">
        <v>201</v>
      </c>
      <c r="B170">
        <v>2006018</v>
      </c>
      <c r="C170">
        <v>1</v>
      </c>
      <c r="D170">
        <v>1</v>
      </c>
      <c r="E170" s="28" t="s">
        <v>520</v>
      </c>
      <c r="F170" s="16" t="s">
        <v>581</v>
      </c>
      <c r="G170" t="s">
        <v>581</v>
      </c>
      <c r="H170">
        <v>13</v>
      </c>
      <c r="I170" s="3">
        <v>0.19692307692307692</v>
      </c>
      <c r="J170">
        <v>33.28</v>
      </c>
      <c r="K170">
        <f t="shared" si="17"/>
        <v>13</v>
      </c>
      <c r="L170">
        <v>-8.0000000000000004E-4</v>
      </c>
      <c r="M170">
        <f t="shared" si="18"/>
        <v>0.19589907692307693</v>
      </c>
      <c r="N170" s="5">
        <v>869.87431837695999</v>
      </c>
      <c r="O170" s="3">
        <v>20.466914717720268</v>
      </c>
      <c r="P170" s="7">
        <v>2.3528588309065276E-2</v>
      </c>
      <c r="Q170" s="9">
        <f t="shared" si="19"/>
        <v>20.361116642673455</v>
      </c>
      <c r="R170" s="7">
        <f t="shared" si="20"/>
        <v>2.3406963756171E-2</v>
      </c>
      <c r="S170" t="s">
        <v>481</v>
      </c>
      <c r="T170" t="s">
        <v>483</v>
      </c>
      <c r="U170">
        <v>62</v>
      </c>
      <c r="V170">
        <f t="shared" si="24"/>
        <v>18.897600000000001</v>
      </c>
      <c r="W170">
        <f t="shared" si="21"/>
        <v>820.76461780744648</v>
      </c>
      <c r="X170">
        <f t="shared" si="23"/>
        <v>414.90882577093134</v>
      </c>
    </row>
    <row r="171" spans="1:24">
      <c r="A171" t="s">
        <v>201</v>
      </c>
      <c r="B171">
        <v>2006018</v>
      </c>
      <c r="C171">
        <v>2</v>
      </c>
      <c r="D171">
        <v>1</v>
      </c>
      <c r="E171" s="28" t="s">
        <v>520</v>
      </c>
      <c r="F171" s="16" t="s">
        <v>581</v>
      </c>
      <c r="G171" t="s">
        <v>581</v>
      </c>
      <c r="H171">
        <v>11</v>
      </c>
      <c r="I171" s="3">
        <v>0.23272727272727273</v>
      </c>
      <c r="J171">
        <v>40.192</v>
      </c>
      <c r="K171">
        <f t="shared" si="17"/>
        <v>15.7</v>
      </c>
      <c r="L171">
        <v>-8.0000000000000004E-4</v>
      </c>
      <c r="M171">
        <f t="shared" si="18"/>
        <v>0.23170327272727273</v>
      </c>
      <c r="N171" s="5">
        <v>1268.7297085014015</v>
      </c>
      <c r="O171" s="3">
        <v>29.215594472575241</v>
      </c>
      <c r="P171" s="7">
        <v>2.3027437819741859E-2</v>
      </c>
      <c r="Q171" s="9">
        <f t="shared" si="19"/>
        <v>29.087790781262957</v>
      </c>
      <c r="R171" s="7">
        <f t="shared" si="20"/>
        <v>2.2926704235231379E-2</v>
      </c>
      <c r="S171" t="s">
        <v>481</v>
      </c>
      <c r="T171" t="s">
        <v>483</v>
      </c>
      <c r="U171">
        <v>73</v>
      </c>
      <c r="V171">
        <f t="shared" si="24"/>
        <v>22.250400000000003</v>
      </c>
      <c r="W171">
        <f t="shared" si="21"/>
        <v>1364.4626850977913</v>
      </c>
      <c r="X171">
        <f t="shared" si="23"/>
        <v>689.75635425721009</v>
      </c>
    </row>
    <row r="172" spans="1:24">
      <c r="A172" t="s">
        <v>201</v>
      </c>
      <c r="B172">
        <v>2006018</v>
      </c>
      <c r="C172">
        <v>3</v>
      </c>
      <c r="D172">
        <v>1</v>
      </c>
      <c r="E172" s="28" t="s">
        <v>520</v>
      </c>
      <c r="F172" s="16" t="s">
        <v>581</v>
      </c>
      <c r="G172" t="s">
        <v>581</v>
      </c>
      <c r="H172">
        <v>13</v>
      </c>
      <c r="I172" s="3">
        <v>0.19692307692307692</v>
      </c>
      <c r="J172">
        <v>35.584000000000003</v>
      </c>
      <c r="K172">
        <f t="shared" si="17"/>
        <v>13.9</v>
      </c>
      <c r="L172">
        <v>-8.0000000000000004E-4</v>
      </c>
      <c r="M172">
        <f t="shared" si="18"/>
        <v>0.19589907692307693</v>
      </c>
      <c r="N172" s="5">
        <v>994.48767487344662</v>
      </c>
      <c r="O172" s="3">
        <v>21.892289135561537</v>
      </c>
      <c r="P172" s="7">
        <v>2.2013635451387004E-2</v>
      </c>
      <c r="Q172" s="9">
        <f t="shared" si="19"/>
        <v>21.779079090974349</v>
      </c>
      <c r="R172" s="7">
        <f t="shared" si="20"/>
        <v>2.1899797897189467E-2</v>
      </c>
      <c r="S172" t="s">
        <v>481</v>
      </c>
      <c r="T172" t="s">
        <v>483</v>
      </c>
      <c r="U172">
        <v>66</v>
      </c>
      <c r="V172">
        <f t="shared" si="24"/>
        <v>20.116800000000001</v>
      </c>
      <c r="W172">
        <f t="shared" si="21"/>
        <v>985.63541254666234</v>
      </c>
      <c r="X172">
        <f t="shared" si="23"/>
        <v>498.25348557352606</v>
      </c>
    </row>
    <row r="173" spans="1:24">
      <c r="A173" t="s">
        <v>201</v>
      </c>
      <c r="B173">
        <v>2006018</v>
      </c>
      <c r="C173">
        <v>7</v>
      </c>
      <c r="D173">
        <v>4</v>
      </c>
      <c r="E173" s="28" t="s">
        <v>520</v>
      </c>
      <c r="F173" s="16" t="s">
        <v>581</v>
      </c>
      <c r="G173" t="s">
        <v>581</v>
      </c>
      <c r="H173">
        <v>11</v>
      </c>
      <c r="I173" s="3">
        <v>0.23272727272727273</v>
      </c>
      <c r="J173">
        <v>19.456</v>
      </c>
      <c r="K173">
        <f t="shared" si="17"/>
        <v>7.6</v>
      </c>
      <c r="L173">
        <v>-8.0000000000000004E-4</v>
      </c>
      <c r="M173">
        <f t="shared" si="18"/>
        <v>0.23170327272727273</v>
      </c>
      <c r="N173" s="5">
        <v>297.30142384291838</v>
      </c>
      <c r="O173" s="3">
        <v>14.054793846445477</v>
      </c>
      <c r="P173" s="7">
        <v>4.7274559485027699E-2</v>
      </c>
      <c r="Q173" s="9">
        <f t="shared" si="19"/>
        <v>13.993697918118272</v>
      </c>
      <c r="R173" s="7">
        <f t="shared" si="20"/>
        <v>4.7069057851239743E-2</v>
      </c>
      <c r="S173" t="s">
        <v>481</v>
      </c>
      <c r="T173" t="s">
        <v>483</v>
      </c>
      <c r="U173">
        <v>43</v>
      </c>
      <c r="V173">
        <f t="shared" si="24"/>
        <v>13.106400000000001</v>
      </c>
      <c r="W173">
        <f t="shared" si="21"/>
        <v>208.81871795849986</v>
      </c>
      <c r="X173">
        <f t="shared" si="23"/>
        <v>105.56099420879107</v>
      </c>
    </row>
    <row r="174" spans="1:24">
      <c r="A174" t="s">
        <v>201</v>
      </c>
      <c r="B174">
        <v>2006018</v>
      </c>
      <c r="C174">
        <v>8</v>
      </c>
      <c r="D174">
        <v>3</v>
      </c>
      <c r="E174" s="28" t="s">
        <v>520</v>
      </c>
      <c r="F174" s="18" t="s">
        <v>581</v>
      </c>
      <c r="G174" t="s">
        <v>581</v>
      </c>
      <c r="H174">
        <v>12</v>
      </c>
      <c r="I174" s="3">
        <v>0.21333333333333335</v>
      </c>
      <c r="J174">
        <v>15.872000000000002</v>
      </c>
      <c r="K174">
        <f t="shared" si="17"/>
        <v>6.2</v>
      </c>
      <c r="L174">
        <v>-8.0000000000000004E-4</v>
      </c>
      <c r="M174">
        <f t="shared" si="18"/>
        <v>0.21230933333333335</v>
      </c>
      <c r="N174" s="5">
        <v>197.85780354088965</v>
      </c>
      <c r="O174" s="3">
        <v>10.494539116543978</v>
      </c>
      <c r="P174" s="7">
        <v>5.3040814811103253E-2</v>
      </c>
      <c r="Q174" s="9">
        <f t="shared" si="19"/>
        <v>10.444848159737381</v>
      </c>
      <c r="R174" s="7">
        <f t="shared" si="20"/>
        <v>5.2789670019655455E-2</v>
      </c>
      <c r="S174" t="s">
        <v>482</v>
      </c>
      <c r="T174" t="s">
        <v>483</v>
      </c>
      <c r="U174">
        <v>45</v>
      </c>
      <c r="V174">
        <f t="shared" si="24"/>
        <v>13.716000000000001</v>
      </c>
      <c r="W174">
        <f t="shared" si="21"/>
        <v>140.84520265982164</v>
      </c>
      <c r="X174">
        <f t="shared" si="23"/>
        <v>71.199362622579741</v>
      </c>
    </row>
    <row r="175" spans="1:24">
      <c r="A175" t="s">
        <v>201</v>
      </c>
      <c r="B175">
        <v>2006018</v>
      </c>
      <c r="C175">
        <v>9</v>
      </c>
      <c r="D175">
        <v>4</v>
      </c>
      <c r="E175" s="28" t="s">
        <v>520</v>
      </c>
      <c r="F175" s="18" t="s">
        <v>581</v>
      </c>
      <c r="G175" t="s">
        <v>581</v>
      </c>
      <c r="H175">
        <v>12</v>
      </c>
      <c r="I175" s="3">
        <v>0.21333333333333335</v>
      </c>
      <c r="J175">
        <v>29.695999999999998</v>
      </c>
      <c r="K175">
        <f t="shared" si="17"/>
        <v>11.6</v>
      </c>
      <c r="L175">
        <v>-8.0000000000000004E-4</v>
      </c>
      <c r="M175">
        <f t="shared" si="18"/>
        <v>0.21230933333333335</v>
      </c>
      <c r="N175" s="5">
        <v>692.60525609943033</v>
      </c>
      <c r="O175" s="3">
        <v>19.759472832511889</v>
      </c>
      <c r="P175" s="7">
        <v>2.8529198498711973E-2</v>
      </c>
      <c r="Q175" s="9">
        <f t="shared" si="19"/>
        <v>19.665310047120517</v>
      </c>
      <c r="R175" s="7">
        <f t="shared" si="20"/>
        <v>2.8393244021667326E-2</v>
      </c>
      <c r="S175" t="s">
        <v>482</v>
      </c>
      <c r="T175" t="s">
        <v>581</v>
      </c>
      <c r="U175">
        <v>53</v>
      </c>
      <c r="V175">
        <f t="shared" si="24"/>
        <v>16.154400000000003</v>
      </c>
      <c r="W175">
        <f t="shared" si="21"/>
        <v>583.10763469414962</v>
      </c>
      <c r="X175">
        <f t="shared" si="23"/>
        <v>294.76965595241307</v>
      </c>
    </row>
    <row r="176" spans="1:24">
      <c r="A176" t="s">
        <v>201</v>
      </c>
      <c r="B176">
        <v>2006018</v>
      </c>
      <c r="C176">
        <v>10</v>
      </c>
      <c r="D176">
        <v>3</v>
      </c>
      <c r="E176" s="28" t="s">
        <v>520</v>
      </c>
      <c r="F176" s="16" t="s">
        <v>581</v>
      </c>
      <c r="G176" t="s">
        <v>581</v>
      </c>
      <c r="H176">
        <v>26</v>
      </c>
      <c r="I176" s="3">
        <v>9.8461538461538461E-2</v>
      </c>
      <c r="J176">
        <v>20.991999999999997</v>
      </c>
      <c r="K176">
        <f t="shared" si="17"/>
        <v>8.1999999999999993</v>
      </c>
      <c r="L176">
        <v>-8.0000000000000004E-4</v>
      </c>
      <c r="M176">
        <f t="shared" si="18"/>
        <v>9.7437538461538464E-2</v>
      </c>
      <c r="N176" s="5">
        <v>346.0967406370815</v>
      </c>
      <c r="O176" s="3">
        <v>6.4629156296134829</v>
      </c>
      <c r="P176" s="7">
        <v>1.8673725784636972E-2</v>
      </c>
      <c r="Q176" s="9">
        <f t="shared" si="19"/>
        <v>6.3960146609416473</v>
      </c>
      <c r="R176" s="7">
        <f t="shared" si="20"/>
        <v>1.8480424430372015E-2</v>
      </c>
      <c r="S176" t="s">
        <v>483</v>
      </c>
      <c r="T176" t="s">
        <v>581</v>
      </c>
      <c r="U176">
        <v>66</v>
      </c>
      <c r="V176">
        <f t="shared" si="24"/>
        <v>20.116800000000001</v>
      </c>
      <c r="W176">
        <f t="shared" si="21"/>
        <v>316.05336890631651</v>
      </c>
      <c r="X176">
        <f t="shared" si="23"/>
        <v>159.76971878267659</v>
      </c>
    </row>
    <row r="177" spans="1:24">
      <c r="A177" t="s">
        <v>144</v>
      </c>
      <c r="B177">
        <v>2006018</v>
      </c>
      <c r="C177">
        <v>23</v>
      </c>
      <c r="D177">
        <v>4</v>
      </c>
      <c r="E177" s="28" t="s">
        <v>520</v>
      </c>
      <c r="F177" s="16" t="s">
        <v>581</v>
      </c>
      <c r="G177" t="s">
        <v>581</v>
      </c>
      <c r="H177">
        <v>17</v>
      </c>
      <c r="I177" s="3">
        <v>0.15058823529411766</v>
      </c>
      <c r="J177">
        <v>15.36</v>
      </c>
      <c r="K177">
        <f t="shared" si="17"/>
        <v>6</v>
      </c>
      <c r="L177">
        <v>-8.0000000000000004E-4</v>
      </c>
      <c r="M177">
        <f t="shared" si="18"/>
        <v>0.14956423529411766</v>
      </c>
      <c r="N177" s="5">
        <v>185.29867137024002</v>
      </c>
      <c r="O177" s="3">
        <v>7.1953733588063571</v>
      </c>
      <c r="P177" s="7">
        <v>3.8831219380032603E-2</v>
      </c>
      <c r="Q177" s="9">
        <f t="shared" si="19"/>
        <v>7.1469258529995692</v>
      </c>
      <c r="R177" s="7">
        <f t="shared" si="20"/>
        <v>3.8569763075740025E-2</v>
      </c>
      <c r="S177" t="s">
        <v>484</v>
      </c>
      <c r="T177" t="s">
        <v>581</v>
      </c>
      <c r="U177">
        <v>40</v>
      </c>
      <c r="V177">
        <f t="shared" si="24"/>
        <v>12.192</v>
      </c>
      <c r="W177">
        <f t="shared" si="21"/>
        <v>122.62299748590533</v>
      </c>
      <c r="X177">
        <f t="shared" si="23"/>
        <v>61.987764574087436</v>
      </c>
    </row>
    <row r="178" spans="1:24">
      <c r="A178" t="s">
        <v>144</v>
      </c>
      <c r="B178">
        <v>2006018</v>
      </c>
      <c r="C178">
        <v>24</v>
      </c>
      <c r="D178">
        <v>2</v>
      </c>
      <c r="E178" s="28" t="s">
        <v>520</v>
      </c>
      <c r="F178" s="16" t="s">
        <v>581</v>
      </c>
      <c r="G178" t="s">
        <v>581</v>
      </c>
      <c r="H178">
        <v>27</v>
      </c>
      <c r="I178" s="3">
        <v>9.481481481481481E-2</v>
      </c>
      <c r="J178">
        <v>16.64</v>
      </c>
      <c r="K178">
        <f t="shared" si="17"/>
        <v>6.5</v>
      </c>
      <c r="L178">
        <v>-8.0000000000000004E-4</v>
      </c>
      <c r="M178">
        <f t="shared" si="18"/>
        <v>9.3790814814814813E-2</v>
      </c>
      <c r="N178" s="5">
        <v>217.46857959424</v>
      </c>
      <c r="O178" s="3">
        <v>4.9283064576632034</v>
      </c>
      <c r="P178" s="7">
        <v>2.2662154076964126E-2</v>
      </c>
      <c r="Q178" s="9">
        <f t="shared" si="19"/>
        <v>4.8753823945216501</v>
      </c>
      <c r="R178" s="7">
        <f t="shared" si="20"/>
        <v>2.2418789894238046E-2</v>
      </c>
      <c r="S178" t="s">
        <v>483</v>
      </c>
      <c r="T178" t="s">
        <v>581</v>
      </c>
      <c r="U178">
        <v>52</v>
      </c>
      <c r="V178">
        <f t="shared" si="24"/>
        <v>15.849600000000001</v>
      </c>
      <c r="W178">
        <f t="shared" si="21"/>
        <v>169.39179431241681</v>
      </c>
      <c r="X178">
        <f t="shared" si="23"/>
        <v>85.630092901841394</v>
      </c>
    </row>
    <row r="179" spans="1:24">
      <c r="A179" t="s">
        <v>144</v>
      </c>
      <c r="B179">
        <v>2006018</v>
      </c>
      <c r="C179">
        <v>24</v>
      </c>
      <c r="D179">
        <v>4</v>
      </c>
      <c r="E179" s="28" t="s">
        <v>520</v>
      </c>
      <c r="F179" s="16" t="s">
        <v>581</v>
      </c>
      <c r="G179" t="s">
        <v>581</v>
      </c>
      <c r="H179">
        <v>20</v>
      </c>
      <c r="I179" s="3">
        <v>0.128</v>
      </c>
      <c r="J179">
        <v>18.432000000000002</v>
      </c>
      <c r="K179">
        <f t="shared" si="17"/>
        <v>7.2000000000000011</v>
      </c>
      <c r="L179">
        <v>-8.0000000000000004E-4</v>
      </c>
      <c r="M179">
        <f t="shared" si="18"/>
        <v>0.12697600000000001</v>
      </c>
      <c r="N179" s="5">
        <v>266.83008677314569</v>
      </c>
      <c r="O179" s="3">
        <v>7.3604751187967956</v>
      </c>
      <c r="P179" s="7">
        <v>2.7584876982236804E-2</v>
      </c>
      <c r="Q179" s="9">
        <f t="shared" si="19"/>
        <v>7.3019996822646807</v>
      </c>
      <c r="R179" s="7">
        <f t="shared" si="20"/>
        <v>2.7365728395061812E-2</v>
      </c>
      <c r="S179" t="s">
        <v>481</v>
      </c>
      <c r="T179" t="s">
        <v>581</v>
      </c>
      <c r="U179">
        <v>51</v>
      </c>
      <c r="V179">
        <f t="shared" si="24"/>
        <v>15.5448</v>
      </c>
      <c r="W179">
        <f t="shared" si="21"/>
        <v>206.87150308607028</v>
      </c>
      <c r="X179">
        <f t="shared" si="23"/>
        <v>104.57664788255482</v>
      </c>
    </row>
    <row r="180" spans="1:24">
      <c r="A180" t="s">
        <v>302</v>
      </c>
      <c r="B180">
        <v>2006018</v>
      </c>
      <c r="C180">
        <v>19</v>
      </c>
      <c r="D180">
        <v>3</v>
      </c>
      <c r="E180" s="28" t="s">
        <v>520</v>
      </c>
      <c r="F180" s="16" t="s">
        <v>581</v>
      </c>
      <c r="G180" t="s">
        <v>581</v>
      </c>
      <c r="H180">
        <v>12</v>
      </c>
      <c r="I180" s="3">
        <v>0.21333333333333335</v>
      </c>
      <c r="J180">
        <v>32.256</v>
      </c>
      <c r="K180">
        <f t="shared" si="17"/>
        <v>12.6</v>
      </c>
      <c r="L180">
        <v>-8.0000000000000004E-4</v>
      </c>
      <c r="M180">
        <f t="shared" si="18"/>
        <v>0.21230933333333335</v>
      </c>
      <c r="N180" s="5">
        <v>817.16714074275842</v>
      </c>
      <c r="O180" s="3">
        <v>21.475201298431969</v>
      </c>
      <c r="P180" s="7">
        <v>2.6280059767102522E-2</v>
      </c>
      <c r="Q180" s="9">
        <f t="shared" si="19"/>
        <v>21.372802989228635</v>
      </c>
      <c r="R180" s="7">
        <f t="shared" si="20"/>
        <v>2.6154750874835684E-2</v>
      </c>
      <c r="S180" t="s">
        <v>481</v>
      </c>
      <c r="T180" t="s">
        <v>483</v>
      </c>
      <c r="U180">
        <v>62</v>
      </c>
      <c r="V180">
        <f t="shared" si="24"/>
        <v>18.897600000000001</v>
      </c>
      <c r="W180">
        <f t="shared" si="21"/>
        <v>766.85846732942605</v>
      </c>
      <c r="X180">
        <f t="shared" si="23"/>
        <v>387.65845811203485</v>
      </c>
    </row>
    <row r="181" spans="1:24">
      <c r="A181" t="s">
        <v>302</v>
      </c>
      <c r="B181">
        <v>2006018</v>
      </c>
      <c r="C181">
        <v>19</v>
      </c>
      <c r="D181">
        <v>2</v>
      </c>
      <c r="E181" s="28" t="s">
        <v>520</v>
      </c>
      <c r="F181" s="16" t="s">
        <v>581</v>
      </c>
      <c r="G181" t="s">
        <v>581</v>
      </c>
      <c r="H181">
        <v>14</v>
      </c>
      <c r="I181" s="3">
        <v>0.18285714285714286</v>
      </c>
      <c r="J181">
        <v>38.4</v>
      </c>
      <c r="K181">
        <f t="shared" si="17"/>
        <v>15</v>
      </c>
      <c r="L181">
        <v>-8.0000000000000004E-4</v>
      </c>
      <c r="M181">
        <f t="shared" si="18"/>
        <v>0.18183314285714286</v>
      </c>
      <c r="N181" s="5">
        <v>1158.1166960639998</v>
      </c>
      <c r="O181" s="3">
        <v>21.954321390445564</v>
      </c>
      <c r="P181" s="7">
        <v>1.895691640148181E-2</v>
      </c>
      <c r="Q181" s="9">
        <f t="shared" si="19"/>
        <v>21.831961798753994</v>
      </c>
      <c r="R181" s="7">
        <f t="shared" si="20"/>
        <v>1.8851262461678141E-2</v>
      </c>
      <c r="S181" t="s">
        <v>481</v>
      </c>
      <c r="T181" t="s">
        <v>483</v>
      </c>
      <c r="U181">
        <v>72</v>
      </c>
      <c r="V181">
        <f t="shared" si="24"/>
        <v>21.945600000000002</v>
      </c>
      <c r="W181">
        <f t="shared" si="21"/>
        <v>1225.4813839785854</v>
      </c>
      <c r="X181">
        <f t="shared" si="23"/>
        <v>619.49922182193473</v>
      </c>
    </row>
    <row r="182" spans="1:24">
      <c r="A182" t="s">
        <v>302</v>
      </c>
      <c r="B182">
        <v>2006018</v>
      </c>
      <c r="C182">
        <v>37</v>
      </c>
      <c r="D182">
        <v>3</v>
      </c>
      <c r="E182" s="28" t="s">
        <v>520</v>
      </c>
      <c r="F182" s="16" t="s">
        <v>581</v>
      </c>
      <c r="G182" t="s">
        <v>581</v>
      </c>
      <c r="H182">
        <v>13</v>
      </c>
      <c r="I182" s="3">
        <v>0.19692307692307692</v>
      </c>
      <c r="J182">
        <v>24.32</v>
      </c>
      <c r="K182">
        <f t="shared" si="17"/>
        <v>9.5</v>
      </c>
      <c r="L182">
        <v>-8.0000000000000004E-4</v>
      </c>
      <c r="M182">
        <f t="shared" si="18"/>
        <v>0.19589907692307693</v>
      </c>
      <c r="N182" s="5">
        <v>464.53347475456002</v>
      </c>
      <c r="O182" s="3">
        <v>14.923791981671076</v>
      </c>
      <c r="P182" s="7">
        <v>3.2126408090517443E-2</v>
      </c>
      <c r="Q182" s="9">
        <f t="shared" si="19"/>
        <v>14.846818232614426</v>
      </c>
      <c r="R182" s="7">
        <f t="shared" si="20"/>
        <v>3.1960706901604588E-2</v>
      </c>
      <c r="S182" t="s">
        <v>483</v>
      </c>
      <c r="T182" t="s">
        <v>483</v>
      </c>
      <c r="U182">
        <v>58</v>
      </c>
      <c r="V182">
        <f t="shared" si="24"/>
        <v>17.6784</v>
      </c>
      <c r="W182">
        <f t="shared" si="21"/>
        <v>398.77082420644302</v>
      </c>
      <c r="X182">
        <f t="shared" si="23"/>
        <v>201.58463319872007</v>
      </c>
    </row>
    <row r="183" spans="1:24">
      <c r="A183" t="s">
        <v>133</v>
      </c>
      <c r="B183">
        <v>2006055</v>
      </c>
      <c r="C183">
        <v>4</v>
      </c>
      <c r="D183">
        <v>1</v>
      </c>
      <c r="E183" s="28" t="s">
        <v>520</v>
      </c>
      <c r="F183" s="16" t="s">
        <v>581</v>
      </c>
      <c r="G183" t="s">
        <v>581</v>
      </c>
      <c r="H183">
        <v>24</v>
      </c>
      <c r="I183" s="3">
        <v>0.10666666666666667</v>
      </c>
      <c r="J183">
        <v>25.088000000000001</v>
      </c>
      <c r="K183">
        <f t="shared" si="17"/>
        <v>9.8000000000000007</v>
      </c>
      <c r="L183">
        <v>-8.0000000000000004E-4</v>
      </c>
      <c r="M183">
        <f t="shared" si="18"/>
        <v>0.10564266666666668</v>
      </c>
      <c r="N183" s="5">
        <v>494.33567773327366</v>
      </c>
      <c r="O183" s="3">
        <v>8.3713251399681088</v>
      </c>
      <c r="P183" s="7">
        <v>1.6934495155911011E-2</v>
      </c>
      <c r="Q183" s="9">
        <f t="shared" si="19"/>
        <v>8.2913001381587019</v>
      </c>
      <c r="R183" s="7">
        <f t="shared" si="20"/>
        <v>1.6772611226803659E-2</v>
      </c>
      <c r="S183" t="s">
        <v>482</v>
      </c>
      <c r="T183" t="s">
        <v>491</v>
      </c>
      <c r="U183">
        <v>45</v>
      </c>
      <c r="V183">
        <f t="shared" si="24"/>
        <v>13.716000000000001</v>
      </c>
      <c r="W183">
        <f t="shared" si="21"/>
        <v>366.34531444505751</v>
      </c>
      <c r="X183">
        <f t="shared" si="23"/>
        <v>185.19305163169327</v>
      </c>
    </row>
    <row r="184" spans="1:24">
      <c r="A184" t="s">
        <v>3</v>
      </c>
      <c r="B184">
        <v>2017016</v>
      </c>
      <c r="C184">
        <v>9</v>
      </c>
      <c r="D184">
        <v>3</v>
      </c>
      <c r="E184" s="28" t="s">
        <v>520</v>
      </c>
      <c r="F184" s="16" t="s">
        <v>581</v>
      </c>
      <c r="G184" t="s">
        <v>581</v>
      </c>
      <c r="H184">
        <v>16</v>
      </c>
      <c r="I184" s="3">
        <v>0.16</v>
      </c>
      <c r="J184">
        <v>29.951999999999998</v>
      </c>
      <c r="K184">
        <f t="shared" si="17"/>
        <v>11.7</v>
      </c>
      <c r="L184">
        <v>-8.0000000000000004E-4</v>
      </c>
      <c r="M184">
        <f t="shared" si="18"/>
        <v>0.15897600000000001</v>
      </c>
      <c r="N184" s="5">
        <v>704.59819788533753</v>
      </c>
      <c r="O184" s="3">
        <v>14.975092516607976</v>
      </c>
      <c r="P184" s="7">
        <v>2.1253378963431498E-2</v>
      </c>
      <c r="Q184" s="9">
        <f t="shared" si="19"/>
        <v>14.879763112023936</v>
      </c>
      <c r="R184" s="7">
        <f t="shared" si="20"/>
        <v>2.111808284023654E-2</v>
      </c>
      <c r="S184" t="s">
        <v>481</v>
      </c>
      <c r="T184" t="s">
        <v>581</v>
      </c>
      <c r="U184">
        <v>55</v>
      </c>
      <c r="V184">
        <f t="shared" si="24"/>
        <v>16.763999999999999</v>
      </c>
      <c r="W184">
        <f t="shared" si="21"/>
        <v>607.45208488163371</v>
      </c>
      <c r="X184">
        <f t="shared" si="23"/>
        <v>307.07614068893912</v>
      </c>
    </row>
    <row r="185" spans="1:24">
      <c r="A185" t="s">
        <v>3</v>
      </c>
      <c r="B185">
        <v>2017016</v>
      </c>
      <c r="C185">
        <v>10</v>
      </c>
      <c r="D185">
        <v>1</v>
      </c>
      <c r="E185" s="28" t="s">
        <v>520</v>
      </c>
      <c r="F185" s="16" t="s">
        <v>581</v>
      </c>
      <c r="G185" t="s">
        <v>581</v>
      </c>
      <c r="H185">
        <v>11</v>
      </c>
      <c r="I185" s="3">
        <v>0.23272727272727273</v>
      </c>
      <c r="J185">
        <v>16.128</v>
      </c>
      <c r="K185">
        <f t="shared" si="17"/>
        <v>6.3</v>
      </c>
      <c r="L185">
        <v>-8.0000000000000004E-4</v>
      </c>
      <c r="M185">
        <f t="shared" si="18"/>
        <v>0.23170327272727273</v>
      </c>
      <c r="N185" s="5">
        <v>204.2917851856896</v>
      </c>
      <c r="O185" s="3">
        <v>11.621578931140766</v>
      </c>
      <c r="P185" s="7">
        <v>5.6887157359643274E-2</v>
      </c>
      <c r="Q185" s="9">
        <f t="shared" si="19"/>
        <v>11.571189186996273</v>
      </c>
      <c r="R185" s="7">
        <f t="shared" si="20"/>
        <v>5.6640501606458234E-2</v>
      </c>
      <c r="S185" t="s">
        <v>483</v>
      </c>
      <c r="T185" t="s">
        <v>581</v>
      </c>
      <c r="U185">
        <v>40</v>
      </c>
      <c r="V185">
        <f t="shared" si="24"/>
        <v>12.192</v>
      </c>
      <c r="W185">
        <f t="shared" si="21"/>
        <v>135.64314865417774</v>
      </c>
      <c r="X185">
        <f t="shared" si="23"/>
        <v>68.569646291916669</v>
      </c>
    </row>
    <row r="186" spans="1:24">
      <c r="A186" t="s">
        <v>253</v>
      </c>
      <c r="B186">
        <v>2006026</v>
      </c>
      <c r="C186">
        <v>1</v>
      </c>
      <c r="D186">
        <v>1</v>
      </c>
      <c r="E186" s="28" t="s">
        <v>520</v>
      </c>
      <c r="F186" s="16" t="s">
        <v>581</v>
      </c>
      <c r="G186" t="s">
        <v>581</v>
      </c>
      <c r="H186">
        <v>26</v>
      </c>
      <c r="I186" s="3">
        <v>9.8461538461538461E-2</v>
      </c>
      <c r="J186">
        <v>17.152000000000001</v>
      </c>
      <c r="K186">
        <f t="shared" si="17"/>
        <v>6.7</v>
      </c>
      <c r="L186">
        <v>-8.0000000000000004E-4</v>
      </c>
      <c r="M186">
        <f t="shared" si="18"/>
        <v>9.7437538461538464E-2</v>
      </c>
      <c r="N186" s="5">
        <v>231.05714882805762</v>
      </c>
      <c r="O186" s="3">
        <v>5.2751036147457731</v>
      </c>
      <c r="P186" s="7">
        <v>2.2830298224926462E-2</v>
      </c>
      <c r="Q186" s="9">
        <f t="shared" si="19"/>
        <v>5.2205559097366292</v>
      </c>
      <c r="R186" s="7">
        <f t="shared" si="20"/>
        <v>2.2594219379126559E-2</v>
      </c>
      <c r="S186" t="s">
        <v>481</v>
      </c>
      <c r="T186" t="s">
        <v>581</v>
      </c>
      <c r="U186">
        <v>42</v>
      </c>
      <c r="V186">
        <f t="shared" si="24"/>
        <v>12.801600000000001</v>
      </c>
      <c r="W186">
        <f t="shared" si="21"/>
        <v>158.64135387005419</v>
      </c>
      <c r="X186">
        <f t="shared" si="23"/>
        <v>80.195584001620446</v>
      </c>
    </row>
    <row r="187" spans="1:24">
      <c r="A187" t="s">
        <v>253</v>
      </c>
      <c r="B187">
        <v>2006026</v>
      </c>
      <c r="C187">
        <v>2</v>
      </c>
      <c r="D187">
        <v>3</v>
      </c>
      <c r="E187" s="28" t="s">
        <v>520</v>
      </c>
      <c r="F187" s="16" t="s">
        <v>581</v>
      </c>
      <c r="G187" t="s">
        <v>581</v>
      </c>
      <c r="H187">
        <v>20</v>
      </c>
      <c r="I187" s="3">
        <v>0.128</v>
      </c>
      <c r="J187">
        <v>14.335999999999999</v>
      </c>
      <c r="K187">
        <f t="shared" si="17"/>
        <v>5.6</v>
      </c>
      <c r="L187">
        <v>-8.0000000000000004E-4</v>
      </c>
      <c r="M187">
        <f t="shared" si="18"/>
        <v>0.12697600000000001</v>
      </c>
      <c r="N187" s="5">
        <v>161.41573150474235</v>
      </c>
      <c r="O187" s="3">
        <v>5.7133757915135996</v>
      </c>
      <c r="P187" s="7">
        <v>3.5395408726600741E-2</v>
      </c>
      <c r="Q187" s="9">
        <f t="shared" si="19"/>
        <v>5.6680771756044193</v>
      </c>
      <c r="R187" s="7">
        <f t="shared" si="20"/>
        <v>3.5114775510204171E-2</v>
      </c>
      <c r="S187" t="s">
        <v>484</v>
      </c>
      <c r="T187" t="s">
        <v>581</v>
      </c>
      <c r="U187">
        <v>34</v>
      </c>
      <c r="V187">
        <f t="shared" si="24"/>
        <v>10.363200000000001</v>
      </c>
      <c r="W187">
        <f t="shared" si="21"/>
        <v>96.430771068195071</v>
      </c>
      <c r="X187">
        <f t="shared" si="23"/>
        <v>48.747201236538636</v>
      </c>
    </row>
    <row r="188" spans="1:24">
      <c r="A188" t="s">
        <v>253</v>
      </c>
      <c r="B188">
        <v>2006026</v>
      </c>
      <c r="C188">
        <v>2</v>
      </c>
      <c r="D188">
        <v>1</v>
      </c>
      <c r="E188" s="28" t="s">
        <v>520</v>
      </c>
      <c r="F188" s="16" t="s">
        <v>581</v>
      </c>
      <c r="G188" t="s">
        <v>581</v>
      </c>
      <c r="H188">
        <v>12</v>
      </c>
      <c r="I188" s="3">
        <v>0.21333333333333335</v>
      </c>
      <c r="J188">
        <v>18.432000000000002</v>
      </c>
      <c r="K188">
        <f t="shared" si="17"/>
        <v>7.2000000000000011</v>
      </c>
      <c r="L188">
        <v>-8.0000000000000004E-4</v>
      </c>
      <c r="M188">
        <f t="shared" si="18"/>
        <v>0.21230933333333335</v>
      </c>
      <c r="N188" s="5">
        <v>266.83008677314569</v>
      </c>
      <c r="O188" s="3">
        <v>12.21026758246399</v>
      </c>
      <c r="P188" s="7">
        <v>4.576046026190797E-2</v>
      </c>
      <c r="Q188" s="9">
        <f t="shared" si="19"/>
        <v>12.152341101845366</v>
      </c>
      <c r="R188" s="7">
        <f t="shared" si="20"/>
        <v>4.5543368998628236E-2</v>
      </c>
      <c r="S188" t="s">
        <v>481</v>
      </c>
      <c r="T188" t="s">
        <v>581</v>
      </c>
      <c r="U188">
        <v>46</v>
      </c>
      <c r="V188">
        <f t="shared" si="24"/>
        <v>14.020800000000001</v>
      </c>
      <c r="W188">
        <f t="shared" si="21"/>
        <v>194.44255641532078</v>
      </c>
      <c r="X188">
        <f t="shared" si="23"/>
        <v>98.293628906290891</v>
      </c>
    </row>
    <row r="189" spans="1:24">
      <c r="A189" t="s">
        <v>253</v>
      </c>
      <c r="B189">
        <v>2006026</v>
      </c>
      <c r="C189">
        <v>3</v>
      </c>
      <c r="D189">
        <v>1</v>
      </c>
      <c r="E189" s="28" t="s">
        <v>520</v>
      </c>
      <c r="F189" s="16" t="s">
        <v>581</v>
      </c>
      <c r="G189" t="s">
        <v>581</v>
      </c>
      <c r="H189">
        <v>12</v>
      </c>
      <c r="I189" s="3">
        <v>0.21333333333333335</v>
      </c>
      <c r="J189">
        <v>24.064</v>
      </c>
      <c r="K189">
        <f t="shared" si="17"/>
        <v>9.4</v>
      </c>
      <c r="L189">
        <v>-8.0000000000000004E-4</v>
      </c>
      <c r="M189">
        <f t="shared" si="18"/>
        <v>0.21230933333333335</v>
      </c>
      <c r="N189" s="5">
        <v>454.80529450762236</v>
      </c>
      <c r="O189" s="3">
        <v>15.984870207487985</v>
      </c>
      <c r="P189" s="7">
        <v>3.5146622962675483E-2</v>
      </c>
      <c r="Q189" s="9">
        <f t="shared" si="19"/>
        <v>15.908825574482965</v>
      </c>
      <c r="R189" s="7">
        <f t="shared" si="20"/>
        <v>3.497942035108903E-2</v>
      </c>
      <c r="S189" t="s">
        <v>481</v>
      </c>
      <c r="T189" t="s">
        <v>581</v>
      </c>
      <c r="U189">
        <v>61</v>
      </c>
      <c r="V189">
        <f t="shared" si="24"/>
        <v>18.5928</v>
      </c>
      <c r="W189">
        <f t="shared" si="21"/>
        <v>401.68475728915473</v>
      </c>
      <c r="X189">
        <f t="shared" si="23"/>
        <v>203.05767008102708</v>
      </c>
    </row>
    <row r="190" spans="1:24">
      <c r="A190" t="s">
        <v>253</v>
      </c>
      <c r="B190">
        <v>2006026</v>
      </c>
      <c r="C190">
        <v>4</v>
      </c>
      <c r="D190">
        <v>1</v>
      </c>
      <c r="E190" s="28" t="s">
        <v>520</v>
      </c>
      <c r="F190" s="16" t="s">
        <v>581</v>
      </c>
      <c r="G190" t="s">
        <v>581</v>
      </c>
      <c r="H190">
        <v>17</v>
      </c>
      <c r="I190" s="3">
        <v>0.15058823529411766</v>
      </c>
      <c r="J190">
        <v>18.432000000000002</v>
      </c>
      <c r="K190">
        <f t="shared" si="17"/>
        <v>7.2000000000000011</v>
      </c>
      <c r="L190">
        <v>-8.0000000000000004E-4</v>
      </c>
      <c r="M190">
        <f t="shared" si="18"/>
        <v>0.14956423529411766</v>
      </c>
      <c r="N190" s="5">
        <v>266.83008677314569</v>
      </c>
      <c r="O190" s="3">
        <v>8.6486962946444521</v>
      </c>
      <c r="P190" s="7">
        <v>3.241274774983461E-2</v>
      </c>
      <c r="Q190" s="9">
        <f t="shared" si="19"/>
        <v>8.5903661699009444</v>
      </c>
      <c r="R190" s="7">
        <f t="shared" si="20"/>
        <v>3.2194143748131086E-2</v>
      </c>
      <c r="S190" t="s">
        <v>481</v>
      </c>
      <c r="T190" t="s">
        <v>581</v>
      </c>
      <c r="U190">
        <v>53</v>
      </c>
      <c r="V190">
        <f t="shared" si="24"/>
        <v>16.154400000000003</v>
      </c>
      <c r="W190">
        <f t="shared" si="21"/>
        <v>211.7055607320014</v>
      </c>
      <c r="X190">
        <f t="shared" si="23"/>
        <v>107.0203365334377</v>
      </c>
    </row>
    <row r="191" spans="1:24">
      <c r="A191" t="s">
        <v>253</v>
      </c>
      <c r="B191">
        <v>2006026</v>
      </c>
      <c r="C191">
        <v>5</v>
      </c>
      <c r="D191">
        <v>4</v>
      </c>
      <c r="E191" s="28" t="s">
        <v>520</v>
      </c>
      <c r="F191" s="16" t="s">
        <v>581</v>
      </c>
      <c r="G191" t="s">
        <v>581</v>
      </c>
      <c r="H191">
        <v>14</v>
      </c>
      <c r="I191" s="3">
        <v>0.18285714285714286</v>
      </c>
      <c r="J191">
        <v>17.664000000000001</v>
      </c>
      <c r="K191">
        <f t="shared" si="17"/>
        <v>6.9</v>
      </c>
      <c r="L191">
        <v>-8.0000000000000004E-4</v>
      </c>
      <c r="M191">
        <f t="shared" si="18"/>
        <v>0.18183314285714286</v>
      </c>
      <c r="N191" s="5">
        <v>245.05749288714244</v>
      </c>
      <c r="O191" s="3">
        <v>10.04226375562973</v>
      </c>
      <c r="P191" s="7">
        <v>4.0979215274411313E-2</v>
      </c>
      <c r="Q191" s="9">
        <f t="shared" si="19"/>
        <v>9.9866118752173527</v>
      </c>
      <c r="R191" s="7">
        <f t="shared" si="20"/>
        <v>4.0752118033854763E-2</v>
      </c>
      <c r="S191" t="s">
        <v>485</v>
      </c>
      <c r="T191" t="s">
        <v>581</v>
      </c>
      <c r="U191">
        <v>41</v>
      </c>
      <c r="V191">
        <f t="shared" si="24"/>
        <v>12.4968</v>
      </c>
      <c r="W191">
        <f t="shared" si="21"/>
        <v>166.17020196520821</v>
      </c>
      <c r="X191">
        <f t="shared" si="23"/>
        <v>84.001529646442236</v>
      </c>
    </row>
    <row r="192" spans="1:24">
      <c r="A192" t="s">
        <v>253</v>
      </c>
      <c r="B192">
        <v>2006026</v>
      </c>
      <c r="C192">
        <v>6</v>
      </c>
      <c r="D192">
        <v>6</v>
      </c>
      <c r="E192" s="28" t="s">
        <v>520</v>
      </c>
      <c r="F192" s="16" t="s">
        <v>581</v>
      </c>
      <c r="G192" t="s">
        <v>581</v>
      </c>
      <c r="H192">
        <v>16</v>
      </c>
      <c r="I192" s="3">
        <v>0.16</v>
      </c>
      <c r="J192">
        <v>14.592000000000001</v>
      </c>
      <c r="K192">
        <f t="shared" si="17"/>
        <v>5.7</v>
      </c>
      <c r="L192">
        <v>-8.0000000000000004E-4</v>
      </c>
      <c r="M192">
        <f t="shared" si="18"/>
        <v>0.15897600000000001</v>
      </c>
      <c r="N192" s="5">
        <v>167.23205091164161</v>
      </c>
      <c r="O192" s="3">
        <v>7.2543144199680007</v>
      </c>
      <c r="P192" s="7">
        <v>4.3378732607907054E-2</v>
      </c>
      <c r="Q192" s="9">
        <f t="shared" si="19"/>
        <v>7.2083981172961096</v>
      </c>
      <c r="R192" s="7">
        <f t="shared" si="20"/>
        <v>4.3104166204986173E-2</v>
      </c>
      <c r="S192" t="s">
        <v>483</v>
      </c>
      <c r="T192" t="s">
        <v>581</v>
      </c>
      <c r="U192">
        <v>39</v>
      </c>
      <c r="V192">
        <f t="shared" si="24"/>
        <v>11.8872</v>
      </c>
      <c r="W192">
        <f t="shared" si="21"/>
        <v>108.61628244057026</v>
      </c>
      <c r="X192">
        <f t="shared" si="23"/>
        <v>54.907160017944882</v>
      </c>
    </row>
    <row r="193" spans="1:24">
      <c r="A193" t="s">
        <v>253</v>
      </c>
      <c r="B193">
        <v>2006026</v>
      </c>
      <c r="C193">
        <v>7</v>
      </c>
      <c r="D193">
        <v>3</v>
      </c>
      <c r="E193" s="28" t="s">
        <v>520</v>
      </c>
      <c r="F193" s="16" t="s">
        <v>581</v>
      </c>
      <c r="G193" t="s">
        <v>581</v>
      </c>
      <c r="H193">
        <v>11</v>
      </c>
      <c r="I193" s="3">
        <v>0.23272727272727273</v>
      </c>
      <c r="J193">
        <v>12.8</v>
      </c>
      <c r="K193">
        <f t="shared" si="17"/>
        <v>5</v>
      </c>
      <c r="L193">
        <v>-8.0000000000000004E-4</v>
      </c>
      <c r="M193">
        <f t="shared" si="18"/>
        <v>0.23170327272727273</v>
      </c>
      <c r="N193" s="5">
        <v>128.67963289600002</v>
      </c>
      <c r="O193" s="3">
        <v>9.1883640158360311</v>
      </c>
      <c r="P193" s="7">
        <v>7.1404959814131155E-2</v>
      </c>
      <c r="Q193" s="9">
        <f t="shared" si="19"/>
        <v>9.1486804558743167</v>
      </c>
      <c r="R193" s="7">
        <f t="shared" si="20"/>
        <v>7.1096569441322227E-2</v>
      </c>
      <c r="S193" t="s">
        <v>481</v>
      </c>
      <c r="T193" t="s">
        <v>581</v>
      </c>
      <c r="U193">
        <v>38</v>
      </c>
      <c r="V193">
        <f t="shared" si="24"/>
        <v>11.5824</v>
      </c>
      <c r="W193">
        <f t="shared" si="21"/>
        <v>81.550046548660745</v>
      </c>
      <c r="X193">
        <f t="shared" si="23"/>
        <v>41.224771781046243</v>
      </c>
    </row>
    <row r="194" spans="1:24">
      <c r="A194" t="s">
        <v>253</v>
      </c>
      <c r="B194">
        <v>2006026</v>
      </c>
      <c r="C194">
        <v>10</v>
      </c>
      <c r="D194">
        <v>3</v>
      </c>
      <c r="E194" s="28" t="s">
        <v>520</v>
      </c>
      <c r="F194" s="16" t="s">
        <v>581</v>
      </c>
      <c r="G194" t="s">
        <v>581</v>
      </c>
      <c r="H194">
        <v>24</v>
      </c>
      <c r="I194" s="3">
        <v>0.10666666666666667</v>
      </c>
      <c r="J194">
        <v>12.544</v>
      </c>
      <c r="K194">
        <f t="shared" ref="K194:K257" si="25">J194/2.56</f>
        <v>4.9000000000000004</v>
      </c>
      <c r="L194">
        <v>-8.0000000000000004E-4</v>
      </c>
      <c r="M194">
        <f t="shared" ref="M194:M257" si="26">I194+L194*1.28</f>
        <v>0.10564266666666668</v>
      </c>
      <c r="N194" s="5">
        <v>123.58391943331841</v>
      </c>
      <c r="O194" s="3">
        <v>4.1677903984640041</v>
      </c>
      <c r="P194" s="7">
        <v>3.372437464012297E-2</v>
      </c>
      <c r="Q194" s="9">
        <f t="shared" ref="Q194:Q257" si="27">(J194*J194 - (J194 - 2*M194)*(J194 - 2*M194))*3.1415926/4</f>
        <v>4.1281193964322158</v>
      </c>
      <c r="R194" s="7">
        <f t="shared" ref="R194:R257" si="28">Q194/N194</f>
        <v>3.3403370077282633E-2</v>
      </c>
      <c r="S194" t="s">
        <v>482</v>
      </c>
      <c r="T194" t="s">
        <v>581</v>
      </c>
      <c r="U194">
        <v>38</v>
      </c>
      <c r="V194">
        <f t="shared" si="24"/>
        <v>11.5824</v>
      </c>
      <c r="W194">
        <f t="shared" si="21"/>
        <v>78.212660881159081</v>
      </c>
      <c r="X194">
        <f t="shared" si="23"/>
        <v>39.537673265339137</v>
      </c>
    </row>
    <row r="195" spans="1:24">
      <c r="A195" t="s">
        <v>237</v>
      </c>
      <c r="B195">
        <v>2004021</v>
      </c>
      <c r="C195">
        <v>2</v>
      </c>
      <c r="D195">
        <v>1</v>
      </c>
      <c r="E195" s="28" t="s">
        <v>520</v>
      </c>
      <c r="F195" s="16" t="s">
        <v>581</v>
      </c>
      <c r="G195" t="s">
        <v>581</v>
      </c>
      <c r="H195">
        <v>9</v>
      </c>
      <c r="I195" s="3">
        <v>0.28444444444444444</v>
      </c>
      <c r="J195">
        <v>23.04</v>
      </c>
      <c r="K195">
        <f t="shared" si="25"/>
        <v>9</v>
      </c>
      <c r="L195">
        <v>-8.0000000000000004E-4</v>
      </c>
      <c r="M195">
        <f t="shared" si="26"/>
        <v>0.28342044444444442</v>
      </c>
      <c r="N195" s="5">
        <v>416.92201058303999</v>
      </c>
      <c r="O195" s="3">
        <v>20.334559596088887</v>
      </c>
      <c r="P195" s="7">
        <v>4.8773053664526479E-2</v>
      </c>
      <c r="Q195" s="9">
        <f t="shared" si="27"/>
        <v>20.262266620042226</v>
      </c>
      <c r="R195" s="7">
        <f t="shared" si="28"/>
        <v>4.8599656784027022E-2</v>
      </c>
      <c r="S195" t="s">
        <v>482</v>
      </c>
      <c r="T195" t="s">
        <v>581</v>
      </c>
      <c r="U195" t="s">
        <v>581</v>
      </c>
      <c r="V195" t="s">
        <v>581</v>
      </c>
      <c r="W195" t="s">
        <v>581</v>
      </c>
      <c r="X195" t="s">
        <v>581</v>
      </c>
    </row>
    <row r="196" spans="1:24">
      <c r="A196" t="s">
        <v>130</v>
      </c>
      <c r="B196">
        <v>2008067</v>
      </c>
      <c r="C196">
        <v>5</v>
      </c>
      <c r="D196">
        <v>13</v>
      </c>
      <c r="E196" s="28" t="s">
        <v>520</v>
      </c>
      <c r="F196" s="16" t="s">
        <v>581</v>
      </c>
      <c r="G196" t="s">
        <v>581</v>
      </c>
      <c r="H196">
        <v>11</v>
      </c>
      <c r="I196" s="3">
        <v>0.23272727272727273</v>
      </c>
      <c r="J196">
        <v>13.312000000000001</v>
      </c>
      <c r="K196">
        <f t="shared" si="25"/>
        <v>5.2</v>
      </c>
      <c r="L196">
        <v>-8.0000000000000004E-4</v>
      </c>
      <c r="M196">
        <f t="shared" si="26"/>
        <v>0.23170327272727273</v>
      </c>
      <c r="N196" s="5">
        <v>139.17989094031361</v>
      </c>
      <c r="O196" s="3">
        <v>9.5627047720367599</v>
      </c>
      <c r="P196" s="7">
        <v>6.8707517353477909E-2</v>
      </c>
      <c r="Q196" s="9">
        <f t="shared" si="27"/>
        <v>9.5213741068161539</v>
      </c>
      <c r="R196" s="7">
        <f t="shared" si="28"/>
        <v>6.8410558755929288E-2</v>
      </c>
      <c r="S196" t="s">
        <v>482</v>
      </c>
      <c r="T196" t="s">
        <v>581</v>
      </c>
      <c r="U196">
        <v>45</v>
      </c>
      <c r="V196">
        <f t="shared" ref="V196:V227" si="29">U196*0.3048</f>
        <v>13.716000000000001</v>
      </c>
      <c r="W196">
        <f t="shared" ref="W196:W258" si="30">IF(K196&lt;9,0.32892537*POWER(K196,2.06830505)*POWER(U196,0.60048962),0.32892537*0.79325667*POWER(K196,2.17371459)*POWER(U196,0.60048962))</f>
        <v>97.892102783104619</v>
      </c>
      <c r="X196">
        <f t="shared" ref="X196:X259" si="31">W196*0.505515</f>
        <v>49.485926338401136</v>
      </c>
    </row>
    <row r="197" spans="1:24">
      <c r="A197" t="s">
        <v>130</v>
      </c>
      <c r="B197">
        <v>2008067</v>
      </c>
      <c r="C197">
        <v>5</v>
      </c>
      <c r="D197">
        <v>12</v>
      </c>
      <c r="E197" s="28" t="s">
        <v>520</v>
      </c>
      <c r="F197" s="16" t="s">
        <v>581</v>
      </c>
      <c r="G197" t="s">
        <v>581</v>
      </c>
      <c r="H197">
        <v>15</v>
      </c>
      <c r="I197" s="3">
        <v>0.17066666666666666</v>
      </c>
      <c r="J197">
        <v>17.408000000000001</v>
      </c>
      <c r="K197">
        <f t="shared" si="25"/>
        <v>6.8000000000000007</v>
      </c>
      <c r="L197">
        <v>-8.0000000000000004E-4</v>
      </c>
      <c r="M197">
        <f t="shared" si="26"/>
        <v>0.16964266666666666</v>
      </c>
      <c r="N197" s="5">
        <v>238.00584900444164</v>
      </c>
      <c r="O197" s="3">
        <v>9.2420573364224268</v>
      </c>
      <c r="P197" s="7">
        <v>3.8831219380032769E-2</v>
      </c>
      <c r="Q197" s="9">
        <f t="shared" si="27"/>
        <v>9.1871505850962247</v>
      </c>
      <c r="R197" s="7">
        <f t="shared" si="28"/>
        <v>3.8600524413686887E-2</v>
      </c>
      <c r="S197" t="s">
        <v>482</v>
      </c>
      <c r="T197" t="s">
        <v>581</v>
      </c>
      <c r="U197">
        <v>26</v>
      </c>
      <c r="V197">
        <f t="shared" si="29"/>
        <v>7.9248000000000003</v>
      </c>
      <c r="W197">
        <f t="shared" si="30"/>
        <v>122.64689794063462</v>
      </c>
      <c r="X197">
        <f t="shared" si="31"/>
        <v>61.999846612459912</v>
      </c>
    </row>
    <row r="198" spans="1:24">
      <c r="A198" t="s">
        <v>107</v>
      </c>
      <c r="B198">
        <v>2008067</v>
      </c>
      <c r="C198">
        <v>4</v>
      </c>
      <c r="D198">
        <v>4</v>
      </c>
      <c r="E198" s="28" t="s">
        <v>520</v>
      </c>
      <c r="F198" s="16" t="s">
        <v>581</v>
      </c>
      <c r="G198" t="s">
        <v>581</v>
      </c>
      <c r="H198">
        <v>17</v>
      </c>
      <c r="I198" s="3">
        <v>0.15058823529411766</v>
      </c>
      <c r="J198">
        <v>22.271999999999998</v>
      </c>
      <c r="K198">
        <f t="shared" si="25"/>
        <v>8.6999999999999993</v>
      </c>
      <c r="L198">
        <v>-8.0000000000000004E-4</v>
      </c>
      <c r="M198">
        <f t="shared" si="26"/>
        <v>0.14956423529411766</v>
      </c>
      <c r="N198" s="5">
        <v>389.59045655592956</v>
      </c>
      <c r="O198" s="3">
        <v>10.465349964442138</v>
      </c>
      <c r="P198" s="7">
        <v>2.6862439231592764E-2</v>
      </c>
      <c r="Q198" s="9">
        <f t="shared" si="27"/>
        <v>10.394666566027702</v>
      </c>
      <c r="R198" s="7">
        <f t="shared" si="28"/>
        <v>2.668100922676335E-2</v>
      </c>
      <c r="S198" t="s">
        <v>483</v>
      </c>
      <c r="T198" t="s">
        <v>484</v>
      </c>
      <c r="U198">
        <v>52</v>
      </c>
      <c r="V198">
        <f t="shared" si="29"/>
        <v>15.849600000000001</v>
      </c>
      <c r="W198">
        <f t="shared" si="30"/>
        <v>309.56509248859663</v>
      </c>
      <c r="X198">
        <f t="shared" si="31"/>
        <v>156.48979772937295</v>
      </c>
    </row>
    <row r="199" spans="1:24">
      <c r="A199" t="s">
        <v>107</v>
      </c>
      <c r="B199">
        <v>2008067</v>
      </c>
      <c r="C199">
        <v>8</v>
      </c>
      <c r="D199">
        <v>2</v>
      </c>
      <c r="E199" s="28" t="s">
        <v>520</v>
      </c>
      <c r="F199" s="16" t="s">
        <v>581</v>
      </c>
      <c r="G199" t="s">
        <v>581</v>
      </c>
      <c r="H199">
        <v>11</v>
      </c>
      <c r="I199" s="3">
        <v>0.23272727272727273</v>
      </c>
      <c r="J199">
        <v>13.312000000000001</v>
      </c>
      <c r="K199">
        <f t="shared" si="25"/>
        <v>5.2</v>
      </c>
      <c r="L199">
        <v>-8.0000000000000004E-4</v>
      </c>
      <c r="M199">
        <f t="shared" si="26"/>
        <v>0.23170327272727273</v>
      </c>
      <c r="N199" s="5">
        <v>139.17989094031361</v>
      </c>
      <c r="O199" s="3">
        <v>9.5627047720367599</v>
      </c>
      <c r="P199" s="7">
        <v>6.8707517353477909E-2</v>
      </c>
      <c r="Q199" s="9">
        <f t="shared" si="27"/>
        <v>9.5213741068161539</v>
      </c>
      <c r="R199" s="7">
        <f t="shared" si="28"/>
        <v>6.8410558755929288E-2</v>
      </c>
      <c r="S199" t="s">
        <v>483</v>
      </c>
      <c r="T199" t="s">
        <v>581</v>
      </c>
      <c r="U199">
        <v>40</v>
      </c>
      <c r="V199">
        <f t="shared" si="29"/>
        <v>12.192</v>
      </c>
      <c r="W199">
        <f t="shared" si="30"/>
        <v>91.207614853994301</v>
      </c>
      <c r="X199">
        <f t="shared" si="31"/>
        <v>46.106817422916933</v>
      </c>
    </row>
    <row r="200" spans="1:24">
      <c r="A200" t="s">
        <v>107</v>
      </c>
      <c r="B200">
        <v>2008067</v>
      </c>
      <c r="C200">
        <v>10</v>
      </c>
      <c r="D200">
        <v>6</v>
      </c>
      <c r="E200" s="28" t="s">
        <v>520</v>
      </c>
      <c r="F200" s="16" t="s">
        <v>581</v>
      </c>
      <c r="G200" t="s">
        <v>581</v>
      </c>
      <c r="H200">
        <v>29</v>
      </c>
      <c r="I200" s="3">
        <v>8.8275862068965524E-2</v>
      </c>
      <c r="J200">
        <v>16.128</v>
      </c>
      <c r="K200">
        <f t="shared" si="25"/>
        <v>6.3</v>
      </c>
      <c r="L200">
        <v>-8.0000000000000004E-4</v>
      </c>
      <c r="M200">
        <f t="shared" si="26"/>
        <v>8.7251862068965527E-2</v>
      </c>
      <c r="N200" s="5">
        <v>204.2917851856896</v>
      </c>
      <c r="O200" s="3">
        <v>4.448245359205707</v>
      </c>
      <c r="P200" s="7">
        <v>2.1773980560023522E-2</v>
      </c>
      <c r="Q200" s="9">
        <f t="shared" si="27"/>
        <v>4.3969263315036384</v>
      </c>
      <c r="R200" s="7">
        <f t="shared" si="28"/>
        <v>2.1522776001526848E-2</v>
      </c>
      <c r="S200" t="s">
        <v>482</v>
      </c>
      <c r="T200" t="s">
        <v>581</v>
      </c>
      <c r="U200">
        <v>48</v>
      </c>
      <c r="V200">
        <f t="shared" si="29"/>
        <v>14.630400000000002</v>
      </c>
      <c r="W200">
        <f t="shared" si="30"/>
        <v>151.337089970839</v>
      </c>
      <c r="X200">
        <f t="shared" si="31"/>
        <v>76.503169036608682</v>
      </c>
    </row>
    <row r="201" spans="1:24">
      <c r="A201" t="s">
        <v>267</v>
      </c>
      <c r="B201">
        <v>2008067</v>
      </c>
      <c r="C201">
        <v>7</v>
      </c>
      <c r="D201">
        <v>6</v>
      </c>
      <c r="E201" s="28" t="s">
        <v>520</v>
      </c>
      <c r="F201" s="16" t="s">
        <v>581</v>
      </c>
      <c r="G201" t="s">
        <v>581</v>
      </c>
      <c r="H201">
        <v>12</v>
      </c>
      <c r="I201" s="3">
        <v>0.21333333333333335</v>
      </c>
      <c r="J201">
        <v>14.335999999999999</v>
      </c>
      <c r="K201">
        <f t="shared" si="25"/>
        <v>5.6</v>
      </c>
      <c r="L201">
        <v>-8.0000000000000004E-4</v>
      </c>
      <c r="M201">
        <f t="shared" si="26"/>
        <v>0.21230933333333335</v>
      </c>
      <c r="N201" s="5">
        <v>161.41573150474235</v>
      </c>
      <c r="O201" s="3">
        <v>9.4651020369919969</v>
      </c>
      <c r="P201" s="7">
        <v>5.8638039482006216E-2</v>
      </c>
      <c r="Q201" s="9">
        <f t="shared" si="27"/>
        <v>9.4203523944725962</v>
      </c>
      <c r="R201" s="7">
        <f t="shared" si="28"/>
        <v>5.8360807256235915E-2</v>
      </c>
      <c r="S201" t="s">
        <v>483</v>
      </c>
      <c r="T201" t="s">
        <v>581</v>
      </c>
      <c r="U201">
        <v>25</v>
      </c>
      <c r="V201">
        <f t="shared" si="29"/>
        <v>7.62</v>
      </c>
      <c r="W201">
        <f t="shared" si="30"/>
        <v>80.172774096130681</v>
      </c>
      <c r="X201">
        <f t="shared" si="31"/>
        <v>40.528539897205505</v>
      </c>
    </row>
    <row r="202" spans="1:24">
      <c r="A202" t="s">
        <v>267</v>
      </c>
      <c r="B202">
        <v>2008067</v>
      </c>
      <c r="C202">
        <v>11</v>
      </c>
      <c r="D202">
        <v>2</v>
      </c>
      <c r="E202" s="28" t="s">
        <v>520</v>
      </c>
      <c r="F202" s="16" t="s">
        <v>581</v>
      </c>
      <c r="G202" t="s">
        <v>581</v>
      </c>
      <c r="H202">
        <v>13</v>
      </c>
      <c r="I202" s="3">
        <v>0.19692307692307692</v>
      </c>
      <c r="J202">
        <v>20.991999999999997</v>
      </c>
      <c r="K202">
        <f t="shared" si="25"/>
        <v>8.1999999999999993</v>
      </c>
      <c r="L202">
        <v>-8.0000000000000004E-4</v>
      </c>
      <c r="M202">
        <f t="shared" si="26"/>
        <v>0.19589907692307693</v>
      </c>
      <c r="N202" s="5">
        <v>346.0967406370815</v>
      </c>
      <c r="O202" s="3">
        <v>12.864917822567026</v>
      </c>
      <c r="P202" s="7">
        <v>3.7171450383744684E-2</v>
      </c>
      <c r="Q202" s="9">
        <f t="shared" si="27"/>
        <v>12.798650251735403</v>
      </c>
      <c r="R202" s="7">
        <f t="shared" si="28"/>
        <v>3.6979979147379841E-2</v>
      </c>
      <c r="S202" t="s">
        <v>483</v>
      </c>
      <c r="T202" t="s">
        <v>484</v>
      </c>
      <c r="U202">
        <v>60</v>
      </c>
      <c r="V202">
        <f t="shared" si="29"/>
        <v>18.288</v>
      </c>
      <c r="W202">
        <f t="shared" si="30"/>
        <v>298.47265321567249</v>
      </c>
      <c r="X202">
        <f t="shared" si="31"/>
        <v>150.8824032903207</v>
      </c>
    </row>
    <row r="203" spans="1:24">
      <c r="A203" t="s">
        <v>176</v>
      </c>
      <c r="B203">
        <v>2008067</v>
      </c>
      <c r="C203">
        <v>1</v>
      </c>
      <c r="D203">
        <v>1</v>
      </c>
      <c r="E203" s="28" t="s">
        <v>520</v>
      </c>
      <c r="F203" s="16" t="s">
        <v>581</v>
      </c>
      <c r="G203" t="s">
        <v>581</v>
      </c>
      <c r="H203">
        <v>5</v>
      </c>
      <c r="I203" s="3">
        <v>0.51200000000000001</v>
      </c>
      <c r="J203">
        <v>21.504000000000001</v>
      </c>
      <c r="K203">
        <f t="shared" si="25"/>
        <v>8.4</v>
      </c>
      <c r="L203">
        <v>-8.0000000000000004E-4</v>
      </c>
      <c r="M203">
        <f t="shared" si="26"/>
        <v>0.51097599999999999</v>
      </c>
      <c r="N203" s="5">
        <v>363.1853958856704</v>
      </c>
      <c r="O203" s="3">
        <v>33.765536209305623</v>
      </c>
      <c r="P203" s="7">
        <v>9.2970523021622009E-2</v>
      </c>
      <c r="Q203" s="9">
        <f t="shared" si="27"/>
        <v>33.699648405669024</v>
      </c>
      <c r="R203" s="7">
        <f t="shared" si="28"/>
        <v>9.2789106575963662E-2</v>
      </c>
      <c r="S203" t="s">
        <v>485</v>
      </c>
      <c r="T203" t="s">
        <v>581</v>
      </c>
      <c r="U203">
        <v>35</v>
      </c>
      <c r="V203">
        <f t="shared" si="29"/>
        <v>10.668000000000001</v>
      </c>
      <c r="W203">
        <f t="shared" si="30"/>
        <v>226.97902182324086</v>
      </c>
      <c r="X203">
        <f t="shared" si="31"/>
        <v>114.74130021697562</v>
      </c>
    </row>
    <row r="204" spans="1:24">
      <c r="A204" t="s">
        <v>176</v>
      </c>
      <c r="B204">
        <v>2008067</v>
      </c>
      <c r="C204">
        <v>6</v>
      </c>
      <c r="D204">
        <v>1</v>
      </c>
      <c r="E204" s="28" t="s">
        <v>520</v>
      </c>
      <c r="F204" s="16" t="s">
        <v>581</v>
      </c>
      <c r="G204" t="s">
        <v>581</v>
      </c>
      <c r="H204">
        <v>7</v>
      </c>
      <c r="I204" s="3">
        <v>0.36571428571428571</v>
      </c>
      <c r="J204">
        <v>12.288</v>
      </c>
      <c r="K204">
        <f t="shared" si="25"/>
        <v>4.8</v>
      </c>
      <c r="L204">
        <v>-8.0000000000000004E-4</v>
      </c>
      <c r="M204">
        <f t="shared" si="26"/>
        <v>0.36469028571428569</v>
      </c>
      <c r="N204" s="5">
        <v>118.59114967695361</v>
      </c>
      <c r="O204" s="3">
        <v>13.697815834038863</v>
      </c>
      <c r="P204" s="7">
        <v>0.11550453698570413</v>
      </c>
      <c r="Q204" s="9">
        <f t="shared" si="27"/>
        <v>13.660634937608608</v>
      </c>
      <c r="R204" s="7">
        <f t="shared" si="28"/>
        <v>0.11519101530612233</v>
      </c>
      <c r="S204" t="s">
        <v>482</v>
      </c>
      <c r="T204" t="s">
        <v>581</v>
      </c>
      <c r="U204">
        <v>28</v>
      </c>
      <c r="V204">
        <f t="shared" si="29"/>
        <v>8.5343999999999998</v>
      </c>
      <c r="W204">
        <f t="shared" si="30"/>
        <v>62.390065237009281</v>
      </c>
      <c r="X204">
        <f t="shared" si="31"/>
        <v>31.539113828286752</v>
      </c>
    </row>
    <row r="205" spans="1:24">
      <c r="A205" t="s">
        <v>176</v>
      </c>
      <c r="B205">
        <v>2008067</v>
      </c>
      <c r="C205">
        <v>6</v>
      </c>
      <c r="D205">
        <v>2</v>
      </c>
      <c r="E205" s="28" t="s">
        <v>520</v>
      </c>
      <c r="F205" s="16" t="s">
        <v>581</v>
      </c>
      <c r="G205" t="s">
        <v>581</v>
      </c>
      <c r="H205">
        <v>7</v>
      </c>
      <c r="I205" s="3">
        <v>0.36571428571428571</v>
      </c>
      <c r="J205">
        <v>26.111999999999998</v>
      </c>
      <c r="K205">
        <f t="shared" si="25"/>
        <v>10.199999999999999</v>
      </c>
      <c r="L205">
        <v>-8.0000000000000004E-4</v>
      </c>
      <c r="M205">
        <f t="shared" si="26"/>
        <v>0.36469028571428569</v>
      </c>
      <c r="N205" s="5">
        <v>535.51316025999358</v>
      </c>
      <c r="O205" s="3">
        <v>29.580559347126879</v>
      </c>
      <c r="P205" s="7">
        <v>5.5237782266201282E-2</v>
      </c>
      <c r="Q205" s="9">
        <f t="shared" si="27"/>
        <v>29.498906516786022</v>
      </c>
      <c r="R205" s="7">
        <f t="shared" si="28"/>
        <v>5.5085306404914859E-2</v>
      </c>
      <c r="S205" t="s">
        <v>481</v>
      </c>
      <c r="T205" t="s">
        <v>581</v>
      </c>
      <c r="U205">
        <v>50</v>
      </c>
      <c r="V205">
        <f t="shared" si="29"/>
        <v>15.24</v>
      </c>
      <c r="W205">
        <f t="shared" si="30"/>
        <v>425.72961842503759</v>
      </c>
      <c r="X205">
        <f t="shared" si="31"/>
        <v>215.2127080581329</v>
      </c>
    </row>
    <row r="206" spans="1:24">
      <c r="A206" t="s">
        <v>176</v>
      </c>
      <c r="B206">
        <v>2008067</v>
      </c>
      <c r="C206">
        <v>7</v>
      </c>
      <c r="D206">
        <v>7</v>
      </c>
      <c r="E206" s="28" t="s">
        <v>520</v>
      </c>
      <c r="F206" s="16" t="s">
        <v>581</v>
      </c>
      <c r="G206" t="s">
        <v>581</v>
      </c>
      <c r="H206">
        <v>6</v>
      </c>
      <c r="I206" s="3">
        <v>0.42666666666666669</v>
      </c>
      <c r="J206">
        <v>14.08</v>
      </c>
      <c r="K206">
        <f t="shared" si="25"/>
        <v>5.5</v>
      </c>
      <c r="L206">
        <v>-8.0000000000000004E-4</v>
      </c>
      <c r="M206">
        <f t="shared" si="26"/>
        <v>0.42564266666666667</v>
      </c>
      <c r="N206" s="5">
        <v>155.70235580416002</v>
      </c>
      <c r="O206" s="3">
        <v>18.301103636480001</v>
      </c>
      <c r="P206" s="7">
        <v>0.11753902850062745</v>
      </c>
      <c r="Q206" s="9">
        <f t="shared" si="27"/>
        <v>18.258549985732675</v>
      </c>
      <c r="R206" s="7">
        <f t="shared" si="28"/>
        <v>0.11726572723599631</v>
      </c>
      <c r="S206" t="s">
        <v>484</v>
      </c>
      <c r="T206" t="s">
        <v>581</v>
      </c>
      <c r="U206">
        <v>28</v>
      </c>
      <c r="V206">
        <f t="shared" si="29"/>
        <v>8.5343999999999998</v>
      </c>
      <c r="W206">
        <f t="shared" si="30"/>
        <v>82.679270812251303</v>
      </c>
      <c r="X206">
        <f t="shared" si="31"/>
        <v>41.795611584655219</v>
      </c>
    </row>
    <row r="207" spans="1:24">
      <c r="A207" t="s">
        <v>176</v>
      </c>
      <c r="B207">
        <v>2008067</v>
      </c>
      <c r="C207">
        <v>9</v>
      </c>
      <c r="D207">
        <v>4</v>
      </c>
      <c r="E207" s="28" t="s">
        <v>520</v>
      </c>
      <c r="F207" s="16" t="s">
        <v>581</v>
      </c>
      <c r="G207" t="s">
        <v>581</v>
      </c>
      <c r="H207">
        <v>15</v>
      </c>
      <c r="I207" s="3">
        <v>0.17066666666666666</v>
      </c>
      <c r="J207">
        <v>13.824000000000002</v>
      </c>
      <c r="K207">
        <f t="shared" si="25"/>
        <v>5.4</v>
      </c>
      <c r="L207">
        <v>-8.0000000000000004E-4</v>
      </c>
      <c r="M207">
        <f t="shared" si="26"/>
        <v>0.16964266666666666</v>
      </c>
      <c r="N207" s="5">
        <v>150.09192380989444</v>
      </c>
      <c r="O207" s="3">
        <v>7.3204414545919878</v>
      </c>
      <c r="P207" s="7">
        <v>4.8773053664526389E-2</v>
      </c>
      <c r="Q207" s="9">
        <f t="shared" si="27"/>
        <v>7.2770644289568027</v>
      </c>
      <c r="R207" s="7">
        <f t="shared" si="28"/>
        <v>4.848405060204232E-2</v>
      </c>
      <c r="S207" t="s">
        <v>483</v>
      </c>
      <c r="T207" t="s">
        <v>581</v>
      </c>
      <c r="U207">
        <v>37</v>
      </c>
      <c r="V207">
        <f t="shared" si="29"/>
        <v>11.277600000000001</v>
      </c>
      <c r="W207">
        <f t="shared" si="30"/>
        <v>94.102235631135969</v>
      </c>
      <c r="X207">
        <f t="shared" si="31"/>
        <v>47.570091645073703</v>
      </c>
    </row>
    <row r="208" spans="1:24">
      <c r="A208" t="s">
        <v>176</v>
      </c>
      <c r="B208">
        <v>2008067</v>
      </c>
      <c r="C208">
        <v>9</v>
      </c>
      <c r="D208">
        <v>2</v>
      </c>
      <c r="E208" s="28" t="s">
        <v>520</v>
      </c>
      <c r="F208" s="16" t="s">
        <v>581</v>
      </c>
      <c r="G208" t="s">
        <v>581</v>
      </c>
      <c r="H208">
        <v>15</v>
      </c>
      <c r="I208" s="3">
        <v>0.17066666666666666</v>
      </c>
      <c r="J208">
        <v>15.872000000000002</v>
      </c>
      <c r="K208">
        <f t="shared" si="25"/>
        <v>6.2</v>
      </c>
      <c r="L208">
        <v>-8.0000000000000004E-4</v>
      </c>
      <c r="M208">
        <f t="shared" si="26"/>
        <v>0.16964266666666666</v>
      </c>
      <c r="N208" s="5">
        <v>197.85780354088965</v>
      </c>
      <c r="O208" s="3">
        <v>8.4185076727807839</v>
      </c>
      <c r="P208" s="7">
        <v>4.2548272153647961E-2</v>
      </c>
      <c r="Q208" s="9">
        <f t="shared" si="27"/>
        <v>8.3685422324650443</v>
      </c>
      <c r="R208" s="7">
        <f t="shared" si="28"/>
        <v>4.2295740085558899E-2</v>
      </c>
      <c r="S208" t="s">
        <v>483</v>
      </c>
      <c r="T208" t="s">
        <v>581</v>
      </c>
      <c r="U208">
        <v>45</v>
      </c>
      <c r="V208">
        <f t="shared" si="29"/>
        <v>13.716000000000001</v>
      </c>
      <c r="W208">
        <f t="shared" si="30"/>
        <v>140.84520265982164</v>
      </c>
      <c r="X208">
        <f t="shared" si="31"/>
        <v>71.199362622579741</v>
      </c>
    </row>
    <row r="209" spans="1:24">
      <c r="A209" t="s">
        <v>176</v>
      </c>
      <c r="B209">
        <v>2008067</v>
      </c>
      <c r="C209">
        <v>13</v>
      </c>
      <c r="D209">
        <v>7</v>
      </c>
      <c r="E209" s="28" t="s">
        <v>520</v>
      </c>
      <c r="F209" s="16" t="s">
        <v>581</v>
      </c>
      <c r="G209" t="s">
        <v>581</v>
      </c>
      <c r="H209">
        <v>13</v>
      </c>
      <c r="I209" s="3">
        <v>0.19692307692307692</v>
      </c>
      <c r="J209">
        <v>40.96</v>
      </c>
      <c r="K209">
        <f t="shared" si="25"/>
        <v>16</v>
      </c>
      <c r="L209">
        <v>-8.0000000000000004E-4</v>
      </c>
      <c r="M209">
        <f t="shared" si="26"/>
        <v>0.19589907692307693</v>
      </c>
      <c r="N209" s="5">
        <v>1317.6794408550402</v>
      </c>
      <c r="O209" s="3">
        <v>25.218162777191104</v>
      </c>
      <c r="P209" s="7">
        <v>1.9138313914063253E-2</v>
      </c>
      <c r="Q209" s="9">
        <f t="shared" si="27"/>
        <v>25.087658137009768</v>
      </c>
      <c r="R209" s="7">
        <f t="shared" si="28"/>
        <v>1.9039272647929019E-2</v>
      </c>
      <c r="S209" t="s">
        <v>481</v>
      </c>
      <c r="T209" t="s">
        <v>484</v>
      </c>
      <c r="U209">
        <v>53</v>
      </c>
      <c r="V209">
        <f t="shared" si="29"/>
        <v>16.154400000000003</v>
      </c>
      <c r="W209">
        <f t="shared" si="30"/>
        <v>1173.0973142916134</v>
      </c>
      <c r="X209">
        <f t="shared" si="31"/>
        <v>593.01828883412497</v>
      </c>
    </row>
    <row r="210" spans="1:24">
      <c r="A210" t="s">
        <v>286</v>
      </c>
      <c r="B210">
        <v>2008067</v>
      </c>
      <c r="C210">
        <v>1</v>
      </c>
      <c r="D210">
        <v>1</v>
      </c>
      <c r="E210" s="28" t="s">
        <v>520</v>
      </c>
      <c r="F210" s="16" t="s">
        <v>581</v>
      </c>
      <c r="G210" t="s">
        <v>581</v>
      </c>
      <c r="H210">
        <v>12</v>
      </c>
      <c r="I210" s="3">
        <v>0.21333333333333335</v>
      </c>
      <c r="J210">
        <v>18.944000000000003</v>
      </c>
      <c r="K210">
        <f t="shared" si="25"/>
        <v>7.4000000000000012</v>
      </c>
      <c r="L210">
        <v>-8.0000000000000004E-4</v>
      </c>
      <c r="M210">
        <f t="shared" si="26"/>
        <v>0.21230933333333335</v>
      </c>
      <c r="N210" s="5">
        <v>281.85986789539851</v>
      </c>
      <c r="O210" s="3">
        <v>12.553413275648005</v>
      </c>
      <c r="P210" s="7">
        <v>4.4537781733108323E-2</v>
      </c>
      <c r="Q210" s="9">
        <f t="shared" si="27"/>
        <v>12.493839690266997</v>
      </c>
      <c r="R210" s="7">
        <f t="shared" si="28"/>
        <v>4.4326422855287817E-2</v>
      </c>
      <c r="S210" t="s">
        <v>483</v>
      </c>
      <c r="T210" t="s">
        <v>581</v>
      </c>
      <c r="U210">
        <v>40</v>
      </c>
      <c r="V210">
        <f t="shared" si="29"/>
        <v>12.192</v>
      </c>
      <c r="W210">
        <f t="shared" si="30"/>
        <v>189.21437294665142</v>
      </c>
      <c r="X210">
        <f t="shared" si="31"/>
        <v>95.650703740126502</v>
      </c>
    </row>
    <row r="211" spans="1:24">
      <c r="A211" t="s">
        <v>164</v>
      </c>
      <c r="B211">
        <v>2008067</v>
      </c>
      <c r="C211">
        <v>4</v>
      </c>
      <c r="D211">
        <v>7</v>
      </c>
      <c r="E211" s="28" t="s">
        <v>520</v>
      </c>
      <c r="F211" s="16" t="s">
        <v>581</v>
      </c>
      <c r="G211" t="s">
        <v>581</v>
      </c>
      <c r="H211">
        <v>13</v>
      </c>
      <c r="I211" s="3">
        <v>0.19692307692307692</v>
      </c>
      <c r="J211">
        <v>18.687999999999999</v>
      </c>
      <c r="K211">
        <f t="shared" si="25"/>
        <v>7.3</v>
      </c>
      <c r="L211">
        <v>-8.0000000000000004E-4</v>
      </c>
      <c r="M211">
        <f t="shared" si="26"/>
        <v>0.19589907692307693</v>
      </c>
      <c r="N211" s="5">
        <v>274.29350548111358</v>
      </c>
      <c r="O211" s="3">
        <v>11.439543404725846</v>
      </c>
      <c r="P211" s="7">
        <v>4.1705484002112159E-2</v>
      </c>
      <c r="Q211" s="9">
        <f t="shared" si="27"/>
        <v>11.38068780343451</v>
      </c>
      <c r="R211" s="7">
        <f t="shared" si="28"/>
        <v>4.1490912384063446E-2</v>
      </c>
      <c r="S211" t="s">
        <v>483</v>
      </c>
      <c r="T211" t="s">
        <v>581</v>
      </c>
      <c r="U211">
        <v>42</v>
      </c>
      <c r="V211">
        <f t="shared" si="29"/>
        <v>12.801600000000001</v>
      </c>
      <c r="W211">
        <f t="shared" si="30"/>
        <v>189.43348664790577</v>
      </c>
      <c r="X211">
        <f t="shared" si="31"/>
        <v>95.761469002816099</v>
      </c>
    </row>
    <row r="212" spans="1:24">
      <c r="A212" t="s">
        <v>164</v>
      </c>
      <c r="B212">
        <v>2008067</v>
      </c>
      <c r="C212">
        <v>7</v>
      </c>
      <c r="D212">
        <v>8</v>
      </c>
      <c r="E212" s="28" t="s">
        <v>520</v>
      </c>
      <c r="F212" s="16" t="s">
        <v>581</v>
      </c>
      <c r="G212" t="s">
        <v>581</v>
      </c>
      <c r="H212">
        <v>15</v>
      </c>
      <c r="I212" s="3">
        <v>0.17066666666666666</v>
      </c>
      <c r="J212">
        <v>16.384</v>
      </c>
      <c r="K212">
        <f t="shared" si="25"/>
        <v>6.4</v>
      </c>
      <c r="L212">
        <v>-8.0000000000000004E-4</v>
      </c>
      <c r="M212">
        <f t="shared" si="26"/>
        <v>0.16964266666666666</v>
      </c>
      <c r="N212" s="5">
        <v>210.82871053680643</v>
      </c>
      <c r="O212" s="3">
        <v>8.6930242273280278</v>
      </c>
      <c r="P212" s="7">
        <v>4.1232639545126855E-2</v>
      </c>
      <c r="Q212" s="9">
        <f t="shared" si="27"/>
        <v>8.6414116833421044</v>
      </c>
      <c r="R212" s="7">
        <f t="shared" si="28"/>
        <v>4.0987831597222094E-2</v>
      </c>
      <c r="S212" t="s">
        <v>482</v>
      </c>
      <c r="T212" t="s">
        <v>581</v>
      </c>
      <c r="U212">
        <v>40</v>
      </c>
      <c r="V212">
        <f t="shared" si="29"/>
        <v>12.192</v>
      </c>
      <c r="W212">
        <f t="shared" si="30"/>
        <v>140.13411615054636</v>
      </c>
      <c r="X212">
        <f t="shared" si="31"/>
        <v>70.839897725843457</v>
      </c>
    </row>
    <row r="213" spans="1:24">
      <c r="A213" t="s">
        <v>164</v>
      </c>
      <c r="B213">
        <v>2008067</v>
      </c>
      <c r="C213">
        <v>10</v>
      </c>
      <c r="D213">
        <v>4</v>
      </c>
      <c r="E213" s="28" t="s">
        <v>520</v>
      </c>
      <c r="F213" s="16" t="s">
        <v>581</v>
      </c>
      <c r="G213" t="s">
        <v>581</v>
      </c>
      <c r="H213">
        <v>11</v>
      </c>
      <c r="I213" s="3">
        <v>0.23272727272727273</v>
      </c>
      <c r="J213">
        <v>19.456</v>
      </c>
      <c r="K213">
        <f t="shared" si="25"/>
        <v>7.6</v>
      </c>
      <c r="L213">
        <v>-8.0000000000000004E-4</v>
      </c>
      <c r="M213">
        <f t="shared" si="26"/>
        <v>0.23170327272727273</v>
      </c>
      <c r="N213" s="5">
        <v>297.30142384291838</v>
      </c>
      <c r="O213" s="3">
        <v>14.054793846445477</v>
      </c>
      <c r="P213" s="7">
        <v>4.7274559485027699E-2</v>
      </c>
      <c r="Q213" s="9">
        <f t="shared" si="27"/>
        <v>13.993697918118272</v>
      </c>
      <c r="R213" s="7">
        <f t="shared" si="28"/>
        <v>4.7069057851239743E-2</v>
      </c>
      <c r="S213" t="s">
        <v>482</v>
      </c>
      <c r="T213" t="s">
        <v>581</v>
      </c>
      <c r="U213">
        <v>45</v>
      </c>
      <c r="V213">
        <f t="shared" si="29"/>
        <v>13.716000000000001</v>
      </c>
      <c r="W213">
        <f t="shared" si="30"/>
        <v>214.5979293180103</v>
      </c>
      <c r="X213">
        <f t="shared" si="31"/>
        <v>108.48247223919398</v>
      </c>
    </row>
    <row r="214" spans="1:24">
      <c r="A214" t="s">
        <v>164</v>
      </c>
      <c r="B214">
        <v>2008067</v>
      </c>
      <c r="C214">
        <v>12</v>
      </c>
      <c r="D214">
        <v>2</v>
      </c>
      <c r="E214" s="28" t="s">
        <v>520</v>
      </c>
      <c r="F214" s="16" t="s">
        <v>581</v>
      </c>
      <c r="G214" t="s">
        <v>581</v>
      </c>
      <c r="H214">
        <v>10</v>
      </c>
      <c r="I214" s="3">
        <v>0.25600000000000001</v>
      </c>
      <c r="J214">
        <v>26.88</v>
      </c>
      <c r="K214">
        <f t="shared" si="25"/>
        <v>10.5</v>
      </c>
      <c r="L214">
        <v>-8.0000000000000004E-4</v>
      </c>
      <c r="M214">
        <f t="shared" si="26"/>
        <v>0.25497599999999998</v>
      </c>
      <c r="N214" s="5">
        <v>567.47718107135995</v>
      </c>
      <c r="O214" s="3">
        <v>21.412291254681588</v>
      </c>
      <c r="P214" s="7">
        <v>3.773242690438508E-2</v>
      </c>
      <c r="Q214" s="9">
        <f t="shared" si="27"/>
        <v>21.327462005690666</v>
      </c>
      <c r="R214" s="7">
        <f t="shared" si="28"/>
        <v>3.7582942040816171E-2</v>
      </c>
      <c r="S214" t="s">
        <v>483</v>
      </c>
      <c r="T214" t="s">
        <v>581</v>
      </c>
      <c r="U214">
        <v>60</v>
      </c>
      <c r="V214">
        <f t="shared" si="29"/>
        <v>18.288</v>
      </c>
      <c r="W214">
        <f t="shared" si="30"/>
        <v>505.87888372895219</v>
      </c>
      <c r="X214">
        <f t="shared" si="31"/>
        <v>255.72936390824128</v>
      </c>
    </row>
    <row r="215" spans="1:24">
      <c r="A215" t="s">
        <v>164</v>
      </c>
      <c r="B215">
        <v>2008067</v>
      </c>
      <c r="C215">
        <v>12</v>
      </c>
      <c r="D215">
        <v>1</v>
      </c>
      <c r="E215" s="28" t="s">
        <v>520</v>
      </c>
      <c r="F215" s="16" t="s">
        <v>581</v>
      </c>
      <c r="G215" t="s">
        <v>581</v>
      </c>
      <c r="H215">
        <v>20</v>
      </c>
      <c r="I215" s="3">
        <v>0.128</v>
      </c>
      <c r="J215">
        <v>31.488000000000003</v>
      </c>
      <c r="K215">
        <f t="shared" si="25"/>
        <v>12.3</v>
      </c>
      <c r="L215">
        <v>-8.0000000000000004E-4</v>
      </c>
      <c r="M215">
        <f t="shared" si="26"/>
        <v>0.12697600000000001</v>
      </c>
      <c r="N215" s="5">
        <v>778.71766643343369</v>
      </c>
      <c r="O215" s="3">
        <v>12.610604224512024</v>
      </c>
      <c r="P215" s="7">
        <v>1.6194064637404759E-2</v>
      </c>
      <c r="Q215" s="9">
        <f t="shared" si="27"/>
        <v>12.510127672244352</v>
      </c>
      <c r="R215" s="7">
        <f t="shared" si="28"/>
        <v>1.6065036420120492E-2</v>
      </c>
      <c r="S215" t="s">
        <v>481</v>
      </c>
      <c r="T215" t="s">
        <v>500</v>
      </c>
      <c r="U215">
        <v>62</v>
      </c>
      <c r="V215">
        <f t="shared" si="29"/>
        <v>18.897600000000001</v>
      </c>
      <c r="W215">
        <f t="shared" si="30"/>
        <v>727.72341917052051</v>
      </c>
      <c r="X215">
        <f t="shared" si="31"/>
        <v>367.8751042419857</v>
      </c>
    </row>
    <row r="216" spans="1:24">
      <c r="A216" t="s">
        <v>164</v>
      </c>
      <c r="B216">
        <v>2008067</v>
      </c>
      <c r="C216">
        <v>14</v>
      </c>
      <c r="D216">
        <v>2</v>
      </c>
      <c r="E216" s="28" t="s">
        <v>520</v>
      </c>
      <c r="F216" s="16" t="s">
        <v>581</v>
      </c>
      <c r="G216" t="s">
        <v>581</v>
      </c>
      <c r="H216">
        <v>13</v>
      </c>
      <c r="I216" s="3">
        <v>0.19692307692307692</v>
      </c>
      <c r="J216">
        <v>17.920000000000002</v>
      </c>
      <c r="K216">
        <f t="shared" si="25"/>
        <v>7.0000000000000009</v>
      </c>
      <c r="L216">
        <v>-8.0000000000000004E-4</v>
      </c>
      <c r="M216">
        <f t="shared" si="26"/>
        <v>0.19589907692307693</v>
      </c>
      <c r="N216" s="5">
        <v>252.21208047616005</v>
      </c>
      <c r="O216" s="3">
        <v>10.964418598778728</v>
      </c>
      <c r="P216" s="7">
        <v>4.3473011197872113E-2</v>
      </c>
      <c r="Q216" s="9">
        <f t="shared" si="27"/>
        <v>10.908033654000878</v>
      </c>
      <c r="R216" s="7">
        <f t="shared" si="28"/>
        <v>4.3249449564062188E-2</v>
      </c>
      <c r="S216" t="s">
        <v>483</v>
      </c>
      <c r="T216" t="s">
        <v>581</v>
      </c>
      <c r="U216">
        <v>54</v>
      </c>
      <c r="V216">
        <f t="shared" si="29"/>
        <v>16.459199999999999</v>
      </c>
      <c r="W216">
        <f t="shared" si="30"/>
        <v>201.97721814700429</v>
      </c>
      <c r="X216">
        <f t="shared" si="31"/>
        <v>102.10251343158289</v>
      </c>
    </row>
    <row r="217" spans="1:24">
      <c r="A217" t="s">
        <v>164</v>
      </c>
      <c r="B217">
        <v>2008067</v>
      </c>
      <c r="C217">
        <v>16</v>
      </c>
      <c r="D217">
        <v>3</v>
      </c>
      <c r="E217" s="28" t="s">
        <v>520</v>
      </c>
      <c r="F217" s="16" t="s">
        <v>581</v>
      </c>
      <c r="G217" t="s">
        <v>581</v>
      </c>
      <c r="H217">
        <v>10</v>
      </c>
      <c r="I217" s="3">
        <v>0.25600000000000001</v>
      </c>
      <c r="J217">
        <v>12.288</v>
      </c>
      <c r="K217">
        <f t="shared" si="25"/>
        <v>4.8</v>
      </c>
      <c r="L217">
        <v>-8.0000000000000004E-4</v>
      </c>
      <c r="M217">
        <f t="shared" si="26"/>
        <v>0.25497599999999998</v>
      </c>
      <c r="N217" s="5">
        <v>118.59114967695361</v>
      </c>
      <c r="O217" s="3">
        <v>9.6767085477888131</v>
      </c>
      <c r="P217" s="7">
        <v>8.1597223520882473E-2</v>
      </c>
      <c r="Q217" s="9">
        <f t="shared" si="27"/>
        <v>9.6388218156560246</v>
      </c>
      <c r="R217" s="7">
        <f t="shared" si="28"/>
        <v>8.1277750000000079E-2</v>
      </c>
      <c r="S217" t="s">
        <v>581</v>
      </c>
      <c r="T217" t="s">
        <v>581</v>
      </c>
      <c r="U217">
        <v>35</v>
      </c>
      <c r="V217">
        <f t="shared" si="29"/>
        <v>10.668000000000001</v>
      </c>
      <c r="W217">
        <f t="shared" si="30"/>
        <v>71.336023487820725</v>
      </c>
      <c r="X217">
        <f t="shared" si="31"/>
        <v>36.0614299134457</v>
      </c>
    </row>
    <row r="218" spans="1:24">
      <c r="A218" t="s">
        <v>164</v>
      </c>
      <c r="B218">
        <v>2008067</v>
      </c>
      <c r="C218">
        <v>24</v>
      </c>
      <c r="D218">
        <v>1</v>
      </c>
      <c r="E218" s="28" t="s">
        <v>520</v>
      </c>
      <c r="F218" s="16" t="s">
        <v>581</v>
      </c>
      <c r="G218" t="s">
        <v>581</v>
      </c>
      <c r="H218">
        <v>12</v>
      </c>
      <c r="I218" s="3">
        <v>0.21333333333333335</v>
      </c>
      <c r="J218">
        <v>25.344000000000001</v>
      </c>
      <c r="K218">
        <f t="shared" si="25"/>
        <v>9.9</v>
      </c>
      <c r="L218">
        <v>-8.0000000000000004E-4</v>
      </c>
      <c r="M218">
        <f t="shared" si="26"/>
        <v>0.21230933333333335</v>
      </c>
      <c r="N218" s="5">
        <v>504.47563280547848</v>
      </c>
      <c r="O218" s="3">
        <v>16.84273444044798</v>
      </c>
      <c r="P218" s="7">
        <v>3.3386616409562829E-2</v>
      </c>
      <c r="Q218" s="9">
        <f t="shared" si="27"/>
        <v>16.762572045536977</v>
      </c>
      <c r="R218" s="7">
        <f t="shared" si="28"/>
        <v>3.3227713997437971E-2</v>
      </c>
      <c r="S218" t="s">
        <v>481</v>
      </c>
      <c r="T218" t="s">
        <v>581</v>
      </c>
      <c r="U218">
        <v>66</v>
      </c>
      <c r="V218">
        <f t="shared" si="29"/>
        <v>20.116800000000001</v>
      </c>
      <c r="W218">
        <f t="shared" si="30"/>
        <v>471.36257712664548</v>
      </c>
      <c r="X218">
        <f t="shared" si="31"/>
        <v>238.28085317617621</v>
      </c>
    </row>
    <row r="219" spans="1:24">
      <c r="A219" t="s">
        <v>164</v>
      </c>
      <c r="B219">
        <v>2008067</v>
      </c>
      <c r="C219">
        <v>26</v>
      </c>
      <c r="D219">
        <v>2</v>
      </c>
      <c r="E219" s="28" t="s">
        <v>520</v>
      </c>
      <c r="F219" s="16" t="s">
        <v>581</v>
      </c>
      <c r="G219" t="s">
        <v>581</v>
      </c>
      <c r="H219">
        <v>10</v>
      </c>
      <c r="I219" s="3">
        <v>0.25600000000000001</v>
      </c>
      <c r="J219">
        <v>27.391999999999999</v>
      </c>
      <c r="K219">
        <f t="shared" si="25"/>
        <v>10.7</v>
      </c>
      <c r="L219">
        <v>-8.0000000000000004E-4</v>
      </c>
      <c r="M219">
        <f t="shared" si="26"/>
        <v>0.25497599999999998</v>
      </c>
      <c r="N219" s="5">
        <v>589.30124681052166</v>
      </c>
      <c r="O219" s="3">
        <v>21.824066086502441</v>
      </c>
      <c r="P219" s="7">
        <v>3.7033802668195517E-2</v>
      </c>
      <c r="Q219" s="9">
        <f t="shared" si="27"/>
        <v>21.737589731656829</v>
      </c>
      <c r="R219" s="7">
        <f t="shared" si="28"/>
        <v>3.6887058782426312E-2</v>
      </c>
      <c r="S219" t="s">
        <v>485</v>
      </c>
      <c r="T219" t="s">
        <v>581</v>
      </c>
      <c r="U219">
        <v>57</v>
      </c>
      <c r="V219">
        <f t="shared" si="29"/>
        <v>17.3736</v>
      </c>
      <c r="W219">
        <f t="shared" si="30"/>
        <v>511.07220888087767</v>
      </c>
      <c r="X219">
        <f t="shared" si="31"/>
        <v>258.35466767241689</v>
      </c>
    </row>
    <row r="220" spans="1:24">
      <c r="A220" t="s">
        <v>164</v>
      </c>
      <c r="B220">
        <v>2008067</v>
      </c>
      <c r="C220">
        <v>27</v>
      </c>
      <c r="D220">
        <v>2</v>
      </c>
      <c r="E220" s="28" t="s">
        <v>520</v>
      </c>
      <c r="F220" s="16" t="s">
        <v>581</v>
      </c>
      <c r="G220" t="s">
        <v>581</v>
      </c>
      <c r="H220">
        <v>12</v>
      </c>
      <c r="I220" s="3">
        <v>0.21333333333333335</v>
      </c>
      <c r="J220">
        <v>22.784000000000002</v>
      </c>
      <c r="K220">
        <f t="shared" si="25"/>
        <v>8.9</v>
      </c>
      <c r="L220">
        <v>-8.0000000000000004E-4</v>
      </c>
      <c r="M220">
        <f t="shared" si="26"/>
        <v>0.21230933333333335</v>
      </c>
      <c r="N220" s="5">
        <v>407.70854886768649</v>
      </c>
      <c r="O220" s="3">
        <v>15.127005974527945</v>
      </c>
      <c r="P220" s="7">
        <v>3.7102498872146797E-2</v>
      </c>
      <c r="Q220" s="9">
        <f t="shared" si="27"/>
        <v>15.05507910342895</v>
      </c>
      <c r="R220" s="7">
        <f t="shared" si="28"/>
        <v>3.692608149924953E-2</v>
      </c>
      <c r="S220" t="s">
        <v>483</v>
      </c>
      <c r="T220" t="s">
        <v>581</v>
      </c>
      <c r="U220">
        <v>38</v>
      </c>
      <c r="V220">
        <f t="shared" si="29"/>
        <v>11.5824</v>
      </c>
      <c r="W220">
        <f t="shared" si="30"/>
        <v>268.76280724010758</v>
      </c>
      <c r="X220">
        <f t="shared" si="31"/>
        <v>135.86363050198298</v>
      </c>
    </row>
    <row r="221" spans="1:24">
      <c r="A221" t="s">
        <v>164</v>
      </c>
      <c r="B221">
        <v>2008067</v>
      </c>
      <c r="C221">
        <v>27</v>
      </c>
      <c r="D221">
        <v>4</v>
      </c>
      <c r="E221" s="28" t="s">
        <v>520</v>
      </c>
      <c r="F221" s="16" t="s">
        <v>581</v>
      </c>
      <c r="G221" t="s">
        <v>581</v>
      </c>
      <c r="H221">
        <v>14</v>
      </c>
      <c r="I221" s="3">
        <v>0.18285714285714286</v>
      </c>
      <c r="J221">
        <v>25.344000000000001</v>
      </c>
      <c r="K221">
        <f t="shared" si="25"/>
        <v>9.9</v>
      </c>
      <c r="L221">
        <v>-8.0000000000000004E-4</v>
      </c>
      <c r="M221">
        <f t="shared" si="26"/>
        <v>0.18183314285714286</v>
      </c>
      <c r="N221" s="5">
        <v>504.47563280547848</v>
      </c>
      <c r="O221" s="3">
        <v>14.454136953709755</v>
      </c>
      <c r="P221" s="7">
        <v>2.8651803999586136E-2</v>
      </c>
      <c r="Q221" s="9">
        <f t="shared" si="27"/>
        <v>14.37377851356417</v>
      </c>
      <c r="R221" s="7">
        <f t="shared" si="28"/>
        <v>2.849251297556046E-2</v>
      </c>
      <c r="S221" t="s">
        <v>483</v>
      </c>
      <c r="T221" t="s">
        <v>581</v>
      </c>
      <c r="U221">
        <v>50</v>
      </c>
      <c r="V221">
        <f t="shared" si="29"/>
        <v>15.24</v>
      </c>
      <c r="W221">
        <f t="shared" si="30"/>
        <v>398.98053238201294</v>
      </c>
      <c r="X221">
        <f t="shared" si="31"/>
        <v>201.69064382709328</v>
      </c>
    </row>
    <row r="222" spans="1:24">
      <c r="A222" t="s">
        <v>164</v>
      </c>
      <c r="B222">
        <v>2008067</v>
      </c>
      <c r="C222">
        <v>28</v>
      </c>
      <c r="D222">
        <v>6</v>
      </c>
      <c r="E222" s="28" t="s">
        <v>520</v>
      </c>
      <c r="F222" s="16" t="s">
        <v>581</v>
      </c>
      <c r="G222" t="s">
        <v>581</v>
      </c>
      <c r="H222">
        <v>9</v>
      </c>
      <c r="I222" s="3">
        <v>0.28444444444444444</v>
      </c>
      <c r="J222">
        <v>26.368000000000002</v>
      </c>
      <c r="K222">
        <f t="shared" si="25"/>
        <v>10.3</v>
      </c>
      <c r="L222">
        <v>-8.0000000000000004E-4</v>
      </c>
      <c r="M222">
        <f t="shared" si="26"/>
        <v>0.28342044444444442</v>
      </c>
      <c r="N222" s="5">
        <v>546.0648901574657</v>
      </c>
      <c r="O222" s="3">
        <v>23.308488937016904</v>
      </c>
      <c r="P222" s="7">
        <v>4.2684467280611219E-2</v>
      </c>
      <c r="Q222" s="9">
        <f t="shared" si="27"/>
        <v>23.225489768181749</v>
      </c>
      <c r="R222" s="7">
        <f t="shared" si="28"/>
        <v>4.2532472214949296E-2</v>
      </c>
      <c r="S222" t="s">
        <v>481</v>
      </c>
      <c r="T222" t="s">
        <v>490</v>
      </c>
      <c r="U222">
        <v>60</v>
      </c>
      <c r="V222">
        <f t="shared" si="29"/>
        <v>18.288</v>
      </c>
      <c r="W222">
        <f t="shared" si="30"/>
        <v>485.16730412319549</v>
      </c>
      <c r="X222">
        <f t="shared" si="31"/>
        <v>245.25934974383719</v>
      </c>
    </row>
    <row r="223" spans="1:24">
      <c r="A223" t="s">
        <v>164</v>
      </c>
      <c r="B223">
        <v>2008067</v>
      </c>
      <c r="C223">
        <v>29</v>
      </c>
      <c r="D223">
        <v>1</v>
      </c>
      <c r="E223" s="28" t="s">
        <v>520</v>
      </c>
      <c r="F223" s="16" t="s">
        <v>581</v>
      </c>
      <c r="G223" t="s">
        <v>581</v>
      </c>
      <c r="H223">
        <v>6</v>
      </c>
      <c r="I223" s="3">
        <v>0.42666666666666669</v>
      </c>
      <c r="J223">
        <v>14.592000000000001</v>
      </c>
      <c r="K223">
        <f t="shared" si="25"/>
        <v>5.7</v>
      </c>
      <c r="L223">
        <v>-8.0000000000000004E-4</v>
      </c>
      <c r="M223">
        <f t="shared" si="26"/>
        <v>0.42564266666666667</v>
      </c>
      <c r="N223" s="5">
        <v>167.23205091164161</v>
      </c>
      <c r="O223" s="3">
        <v>18.987395022848013</v>
      </c>
      <c r="P223" s="7">
        <v>0.11353921045242789</v>
      </c>
      <c r="Q223" s="9">
        <f t="shared" si="27"/>
        <v>18.943194261876947</v>
      </c>
      <c r="R223" s="7">
        <f t="shared" si="28"/>
        <v>0.11327490249991454</v>
      </c>
      <c r="S223" t="s">
        <v>483</v>
      </c>
      <c r="T223" t="s">
        <v>581</v>
      </c>
      <c r="U223">
        <v>32</v>
      </c>
      <c r="V223">
        <f t="shared" si="29"/>
        <v>9.7536000000000005</v>
      </c>
      <c r="W223">
        <f t="shared" si="30"/>
        <v>96.450412986594543</v>
      </c>
      <c r="X223">
        <f t="shared" si="31"/>
        <v>48.757130520918345</v>
      </c>
    </row>
    <row r="224" spans="1:24">
      <c r="A224" t="s">
        <v>296</v>
      </c>
      <c r="B224">
        <v>2008067</v>
      </c>
      <c r="C224">
        <v>1</v>
      </c>
      <c r="D224">
        <v>3</v>
      </c>
      <c r="E224" s="28" t="s">
        <v>520</v>
      </c>
      <c r="F224" s="16" t="s">
        <v>581</v>
      </c>
      <c r="G224" t="s">
        <v>581</v>
      </c>
      <c r="H224">
        <v>6</v>
      </c>
      <c r="I224" s="3">
        <v>0.42666666666666669</v>
      </c>
      <c r="J224">
        <v>22.271999999999998</v>
      </c>
      <c r="K224">
        <f t="shared" si="25"/>
        <v>8.6999999999999993</v>
      </c>
      <c r="L224">
        <v>-8.0000000000000004E-4</v>
      </c>
      <c r="M224">
        <f t="shared" si="26"/>
        <v>0.42564266666666667</v>
      </c>
      <c r="N224" s="5">
        <v>389.59045655592956</v>
      </c>
      <c r="O224" s="3">
        <v>29.281765818367951</v>
      </c>
      <c r="P224" s="7">
        <v>7.5160377585286833E-2</v>
      </c>
      <c r="Q224" s="9">
        <f t="shared" si="27"/>
        <v>29.212858404040933</v>
      </c>
      <c r="R224" s="7">
        <f t="shared" si="28"/>
        <v>7.4983506172839581E-2</v>
      </c>
      <c r="S224" t="s">
        <v>485</v>
      </c>
      <c r="T224" t="s">
        <v>581</v>
      </c>
      <c r="U224">
        <v>43</v>
      </c>
      <c r="V224">
        <f t="shared" si="29"/>
        <v>13.106400000000001</v>
      </c>
      <c r="W224">
        <f t="shared" si="30"/>
        <v>276.17899113292117</v>
      </c>
      <c r="X224">
        <f t="shared" si="31"/>
        <v>139.61262270255867</v>
      </c>
    </row>
    <row r="225" spans="1:24">
      <c r="A225" t="s">
        <v>298</v>
      </c>
      <c r="B225">
        <v>2008067</v>
      </c>
      <c r="C225">
        <v>2</v>
      </c>
      <c r="D225">
        <v>5</v>
      </c>
      <c r="E225" s="28" t="s">
        <v>520</v>
      </c>
      <c r="F225" s="16" t="s">
        <v>581</v>
      </c>
      <c r="G225" t="s">
        <v>581</v>
      </c>
      <c r="H225">
        <v>28</v>
      </c>
      <c r="I225" s="3">
        <v>9.1428571428571428E-2</v>
      </c>
      <c r="J225">
        <v>22.784000000000002</v>
      </c>
      <c r="K225">
        <f t="shared" si="25"/>
        <v>8.9</v>
      </c>
      <c r="L225">
        <v>-8.0000000000000004E-4</v>
      </c>
      <c r="M225">
        <f t="shared" si="26"/>
        <v>9.0404571428571431E-2</v>
      </c>
      <c r="N225" s="5">
        <v>407.70854886768649</v>
      </c>
      <c r="O225" s="3">
        <v>6.5180174271633495</v>
      </c>
      <c r="P225" s="7">
        <v>1.5986953045908879E-2</v>
      </c>
      <c r="Q225" s="9">
        <f t="shared" si="27"/>
        <v>6.4453063600801652</v>
      </c>
      <c r="R225" s="7">
        <f t="shared" si="28"/>
        <v>1.5808612250050851E-2</v>
      </c>
      <c r="S225" t="s">
        <v>483</v>
      </c>
      <c r="T225" t="s">
        <v>482</v>
      </c>
      <c r="U225">
        <v>48</v>
      </c>
      <c r="V225">
        <f t="shared" si="29"/>
        <v>14.630400000000002</v>
      </c>
      <c r="W225">
        <f t="shared" si="30"/>
        <v>309.23840800979559</v>
      </c>
      <c r="X225">
        <f t="shared" si="31"/>
        <v>156.32465382507183</v>
      </c>
    </row>
    <row r="226" spans="1:24">
      <c r="A226" t="s">
        <v>178</v>
      </c>
      <c r="B226">
        <v>2008067</v>
      </c>
      <c r="C226">
        <v>4</v>
      </c>
      <c r="D226">
        <v>6</v>
      </c>
      <c r="E226" s="28" t="s">
        <v>520</v>
      </c>
      <c r="F226" s="16" t="s">
        <v>581</v>
      </c>
      <c r="G226" t="s">
        <v>581</v>
      </c>
      <c r="H226">
        <v>20</v>
      </c>
      <c r="I226" s="3">
        <v>0.128</v>
      </c>
      <c r="J226">
        <v>13.568</v>
      </c>
      <c r="K226">
        <f t="shared" si="25"/>
        <v>5.3</v>
      </c>
      <c r="L226">
        <v>-8.0000000000000004E-4</v>
      </c>
      <c r="M226">
        <f t="shared" si="26"/>
        <v>0.12697600000000001</v>
      </c>
      <c r="N226" s="5">
        <v>144.58443552194561</v>
      </c>
      <c r="O226" s="3">
        <v>5.4045446676480031</v>
      </c>
      <c r="P226" s="7">
        <v>3.7379851075516904E-2</v>
      </c>
      <c r="Q226" s="9">
        <f t="shared" si="27"/>
        <v>5.3617167056055983</v>
      </c>
      <c r="R226" s="7">
        <f t="shared" si="28"/>
        <v>3.70836368814524E-2</v>
      </c>
      <c r="S226" t="s">
        <v>482</v>
      </c>
      <c r="T226" t="s">
        <v>581</v>
      </c>
      <c r="U226">
        <v>30</v>
      </c>
      <c r="V226">
        <f t="shared" si="29"/>
        <v>9.1440000000000001</v>
      </c>
      <c r="W226">
        <f t="shared" si="30"/>
        <v>79.820931478019588</v>
      </c>
      <c r="X226">
        <f t="shared" si="31"/>
        <v>40.350678176111074</v>
      </c>
    </row>
    <row r="227" spans="1:24">
      <c r="A227" t="s">
        <v>178</v>
      </c>
      <c r="B227">
        <v>2008067</v>
      </c>
      <c r="C227">
        <v>5</v>
      </c>
      <c r="D227">
        <v>6</v>
      </c>
      <c r="E227" s="28" t="s">
        <v>520</v>
      </c>
      <c r="F227" s="16" t="s">
        <v>581</v>
      </c>
      <c r="G227" t="s">
        <v>581</v>
      </c>
      <c r="H227">
        <v>12</v>
      </c>
      <c r="I227" s="3">
        <v>0.21333333333333335</v>
      </c>
      <c r="J227">
        <v>11.776</v>
      </c>
      <c r="K227">
        <f t="shared" si="25"/>
        <v>4.5999999999999996</v>
      </c>
      <c r="L227">
        <v>-8.0000000000000004E-4</v>
      </c>
      <c r="M227">
        <f t="shared" si="26"/>
        <v>0.21230933333333335</v>
      </c>
      <c r="N227" s="5">
        <v>108.9144412831744</v>
      </c>
      <c r="O227" s="3">
        <v>7.7493735710719847</v>
      </c>
      <c r="P227" s="7">
        <v>7.1151019825955286E-2</v>
      </c>
      <c r="Q227" s="9">
        <f t="shared" si="27"/>
        <v>7.7128594523646132</v>
      </c>
      <c r="R227" s="7">
        <f t="shared" si="28"/>
        <v>7.081576475530367E-2</v>
      </c>
      <c r="S227" t="s">
        <v>482</v>
      </c>
      <c r="T227" t="s">
        <v>581</v>
      </c>
      <c r="U227">
        <v>34</v>
      </c>
      <c r="V227">
        <f t="shared" si="29"/>
        <v>10.363200000000001</v>
      </c>
      <c r="W227">
        <f t="shared" si="30"/>
        <v>64.197768893768696</v>
      </c>
      <c r="X227">
        <f t="shared" si="31"/>
        <v>32.452935142333487</v>
      </c>
    </row>
    <row r="228" spans="1:24">
      <c r="A228" t="s">
        <v>178</v>
      </c>
      <c r="B228">
        <v>2008067</v>
      </c>
      <c r="C228">
        <v>9</v>
      </c>
      <c r="D228">
        <v>4</v>
      </c>
      <c r="E228" s="28" t="s">
        <v>520</v>
      </c>
      <c r="F228" s="16" t="s">
        <v>581</v>
      </c>
      <c r="G228" t="s">
        <v>581</v>
      </c>
      <c r="H228">
        <v>18</v>
      </c>
      <c r="I228" s="3">
        <v>0.14222222222222222</v>
      </c>
      <c r="J228">
        <v>12.288</v>
      </c>
      <c r="K228">
        <f t="shared" si="25"/>
        <v>4.8</v>
      </c>
      <c r="L228">
        <v>-8.0000000000000004E-4</v>
      </c>
      <c r="M228">
        <f t="shared" si="26"/>
        <v>0.14119822222222222</v>
      </c>
      <c r="N228" s="5">
        <v>118.59114967695361</v>
      </c>
      <c r="O228" s="3">
        <v>5.4267855922062154</v>
      </c>
      <c r="P228" s="7">
        <v>4.576046026190797E-2</v>
      </c>
      <c r="Q228" s="9">
        <f t="shared" si="27"/>
        <v>5.3881668835792569</v>
      </c>
      <c r="R228" s="7">
        <f t="shared" si="28"/>
        <v>4.543481447187931E-2</v>
      </c>
      <c r="S228" t="s">
        <v>483</v>
      </c>
      <c r="T228" t="s">
        <v>581</v>
      </c>
      <c r="U228">
        <v>30</v>
      </c>
      <c r="V228">
        <f t="shared" ref="V228:V259" si="32">U228*0.3048</f>
        <v>9.1440000000000001</v>
      </c>
      <c r="W228">
        <f t="shared" si="30"/>
        <v>65.029145059816372</v>
      </c>
      <c r="X228">
        <f t="shared" si="31"/>
        <v>32.873208264913075</v>
      </c>
    </row>
    <row r="229" spans="1:24">
      <c r="A229" t="s">
        <v>178</v>
      </c>
      <c r="B229">
        <v>2008067</v>
      </c>
      <c r="C229">
        <v>9</v>
      </c>
      <c r="D229">
        <v>3</v>
      </c>
      <c r="E229" s="28" t="s">
        <v>520</v>
      </c>
      <c r="F229" s="16" t="s">
        <v>581</v>
      </c>
      <c r="G229" t="s">
        <v>581</v>
      </c>
      <c r="H229">
        <v>11</v>
      </c>
      <c r="I229" s="3">
        <v>0.23272727272727273</v>
      </c>
      <c r="J229">
        <v>27.648000000000003</v>
      </c>
      <c r="K229">
        <f t="shared" si="25"/>
        <v>10.8</v>
      </c>
      <c r="L229">
        <v>-8.0000000000000004E-4</v>
      </c>
      <c r="M229">
        <f t="shared" si="26"/>
        <v>0.23170327272727273</v>
      </c>
      <c r="N229" s="5">
        <v>600.36769523957776</v>
      </c>
      <c r="O229" s="3">
        <v>20.044245945657128</v>
      </c>
      <c r="P229" s="7">
        <v>3.3386616409562871E-2</v>
      </c>
      <c r="Q229" s="9">
        <f t="shared" si="27"/>
        <v>19.956796333187764</v>
      </c>
      <c r="R229" s="7">
        <f t="shared" si="28"/>
        <v>3.3240956319650031E-2</v>
      </c>
      <c r="S229" t="s">
        <v>481</v>
      </c>
      <c r="T229" t="s">
        <v>581</v>
      </c>
      <c r="U229">
        <v>42</v>
      </c>
      <c r="V229">
        <f t="shared" si="32"/>
        <v>12.801600000000001</v>
      </c>
      <c r="W229">
        <f t="shared" si="30"/>
        <v>434.13394917921943</v>
      </c>
      <c r="X229">
        <f t="shared" si="31"/>
        <v>219.46122331933313</v>
      </c>
    </row>
    <row r="230" spans="1:24">
      <c r="A230" t="s">
        <v>178</v>
      </c>
      <c r="B230">
        <v>2008067</v>
      </c>
      <c r="C230">
        <v>12</v>
      </c>
      <c r="D230">
        <v>9</v>
      </c>
      <c r="E230" s="28" t="s">
        <v>520</v>
      </c>
      <c r="F230" s="16" t="s">
        <v>581</v>
      </c>
      <c r="G230" t="s">
        <v>581</v>
      </c>
      <c r="H230">
        <v>11</v>
      </c>
      <c r="I230" s="3">
        <v>0.23272727272727273</v>
      </c>
      <c r="J230">
        <v>13.312000000000001</v>
      </c>
      <c r="K230">
        <f t="shared" si="25"/>
        <v>5.2</v>
      </c>
      <c r="L230">
        <v>-8.0000000000000004E-4</v>
      </c>
      <c r="M230">
        <f t="shared" si="26"/>
        <v>0.23170327272727273</v>
      </c>
      <c r="N230" s="5">
        <v>139.17989094031361</v>
      </c>
      <c r="O230" s="3">
        <v>9.5627047720367599</v>
      </c>
      <c r="P230" s="7">
        <v>6.8707517353477909E-2</v>
      </c>
      <c r="Q230" s="9">
        <f t="shared" si="27"/>
        <v>9.5213741068161539</v>
      </c>
      <c r="R230" s="7">
        <f t="shared" si="28"/>
        <v>6.8410558755929288E-2</v>
      </c>
      <c r="S230" t="s">
        <v>482</v>
      </c>
      <c r="T230" t="s">
        <v>581</v>
      </c>
      <c r="U230">
        <v>30</v>
      </c>
      <c r="V230">
        <f t="shared" si="32"/>
        <v>9.1440000000000001</v>
      </c>
      <c r="W230">
        <f t="shared" si="30"/>
        <v>76.737330002050825</v>
      </c>
      <c r="X230">
        <f t="shared" si="31"/>
        <v>38.791871375986723</v>
      </c>
    </row>
    <row r="231" spans="1:24">
      <c r="A231" t="s">
        <v>213</v>
      </c>
      <c r="B231">
        <v>2008067</v>
      </c>
      <c r="C231">
        <v>6</v>
      </c>
      <c r="D231">
        <v>1</v>
      </c>
      <c r="E231" s="28" t="s">
        <v>520</v>
      </c>
      <c r="F231" s="16" t="s">
        <v>581</v>
      </c>
      <c r="G231" t="s">
        <v>581</v>
      </c>
      <c r="H231">
        <v>12</v>
      </c>
      <c r="I231" s="3">
        <v>0.21333333333333335</v>
      </c>
      <c r="J231">
        <v>16.128</v>
      </c>
      <c r="K231">
        <f t="shared" si="25"/>
        <v>6.3</v>
      </c>
      <c r="L231">
        <v>-8.0000000000000004E-4</v>
      </c>
      <c r="M231">
        <f t="shared" si="26"/>
        <v>0.21230933333333335</v>
      </c>
      <c r="N231" s="5">
        <v>204.2917851856896</v>
      </c>
      <c r="O231" s="3">
        <v>10.666111963135986</v>
      </c>
      <c r="P231" s="7">
        <v>5.2210185316267602E-2</v>
      </c>
      <c r="Q231" s="9">
        <f t="shared" si="27"/>
        <v>10.615597453948197</v>
      </c>
      <c r="R231" s="7">
        <f t="shared" si="28"/>
        <v>5.1962918843257565E-2</v>
      </c>
      <c r="S231" t="s">
        <v>481</v>
      </c>
      <c r="T231" t="s">
        <v>581</v>
      </c>
      <c r="U231">
        <v>36</v>
      </c>
      <c r="V231">
        <f t="shared" si="32"/>
        <v>10.972800000000001</v>
      </c>
      <c r="W231">
        <f t="shared" si="30"/>
        <v>127.3271341787943</v>
      </c>
      <c r="X231">
        <f t="shared" si="31"/>
        <v>64.365776234393209</v>
      </c>
    </row>
    <row r="232" spans="1:24">
      <c r="A232" t="s">
        <v>171</v>
      </c>
      <c r="B232">
        <v>2008067</v>
      </c>
      <c r="C232">
        <v>5</v>
      </c>
      <c r="D232">
        <v>1</v>
      </c>
      <c r="E232" s="28" t="s">
        <v>520</v>
      </c>
      <c r="F232" s="16" t="s">
        <v>581</v>
      </c>
      <c r="G232" t="s">
        <v>581</v>
      </c>
      <c r="H232">
        <v>6</v>
      </c>
      <c r="I232" s="3">
        <v>0.42666666666666669</v>
      </c>
      <c r="J232">
        <v>12.8</v>
      </c>
      <c r="K232">
        <f t="shared" si="25"/>
        <v>5</v>
      </c>
      <c r="L232">
        <v>-8.0000000000000004E-4</v>
      </c>
      <c r="M232">
        <f t="shared" si="26"/>
        <v>0.42564266666666667</v>
      </c>
      <c r="N232" s="5">
        <v>128.67963289600002</v>
      </c>
      <c r="O232" s="3">
        <v>16.585375170560013</v>
      </c>
      <c r="P232" s="7">
        <v>0.12888889094021938</v>
      </c>
      <c r="Q232" s="9">
        <f t="shared" si="27"/>
        <v>16.546939295372024</v>
      </c>
      <c r="R232" s="7">
        <f t="shared" si="28"/>
        <v>0.12859019662222226</v>
      </c>
      <c r="S232" t="s">
        <v>481</v>
      </c>
      <c r="T232" t="s">
        <v>581</v>
      </c>
      <c r="U232">
        <v>23</v>
      </c>
      <c r="V232">
        <f t="shared" si="32"/>
        <v>7.0104000000000006</v>
      </c>
      <c r="W232">
        <f t="shared" si="30"/>
        <v>60.323147316127027</v>
      </c>
      <c r="X232">
        <f t="shared" si="31"/>
        <v>30.494255815511956</v>
      </c>
    </row>
    <row r="233" spans="1:24">
      <c r="A233" t="s">
        <v>171</v>
      </c>
      <c r="B233">
        <v>2008067</v>
      </c>
      <c r="C233">
        <v>9</v>
      </c>
      <c r="D233">
        <v>1</v>
      </c>
      <c r="E233" s="28" t="s">
        <v>520</v>
      </c>
      <c r="F233" s="16" t="s">
        <v>581</v>
      </c>
      <c r="G233" t="s">
        <v>581</v>
      </c>
      <c r="H233">
        <v>6</v>
      </c>
      <c r="I233" s="3">
        <v>0.42666666666666669</v>
      </c>
      <c r="J233">
        <v>17.920000000000002</v>
      </c>
      <c r="K233">
        <f t="shared" si="25"/>
        <v>7.0000000000000009</v>
      </c>
      <c r="L233">
        <v>-8.0000000000000004E-4</v>
      </c>
      <c r="M233">
        <f t="shared" si="26"/>
        <v>0.42564266666666667</v>
      </c>
      <c r="N233" s="5">
        <v>252.21208047616005</v>
      </c>
      <c r="O233" s="3">
        <v>23.448289034239949</v>
      </c>
      <c r="P233" s="7">
        <v>9.2970523021621718E-2</v>
      </c>
      <c r="Q233" s="9">
        <f t="shared" si="27"/>
        <v>23.393382056814634</v>
      </c>
      <c r="R233" s="7">
        <f t="shared" si="28"/>
        <v>9.2752821405895566E-2</v>
      </c>
      <c r="S233" t="s">
        <v>483</v>
      </c>
      <c r="T233" t="s">
        <v>581</v>
      </c>
      <c r="U233">
        <v>31</v>
      </c>
      <c r="V233">
        <f t="shared" si="32"/>
        <v>9.4488000000000003</v>
      </c>
      <c r="W233">
        <f t="shared" si="30"/>
        <v>144.73218965694039</v>
      </c>
      <c r="X233">
        <f t="shared" si="31"/>
        <v>73.164292854428226</v>
      </c>
    </row>
    <row r="234" spans="1:24">
      <c r="A234" t="s">
        <v>171</v>
      </c>
      <c r="B234">
        <v>2008067</v>
      </c>
      <c r="C234">
        <v>13</v>
      </c>
      <c r="D234">
        <v>3</v>
      </c>
      <c r="E234" s="28" t="s">
        <v>520</v>
      </c>
      <c r="F234" s="16" t="s">
        <v>581</v>
      </c>
      <c r="G234" t="s">
        <v>581</v>
      </c>
      <c r="H234">
        <v>15</v>
      </c>
      <c r="I234" s="3">
        <v>0.17066666666666666</v>
      </c>
      <c r="J234">
        <v>16.128</v>
      </c>
      <c r="K234">
        <f t="shared" si="25"/>
        <v>6.3</v>
      </c>
      <c r="L234">
        <v>-8.0000000000000004E-4</v>
      </c>
      <c r="M234">
        <f t="shared" si="26"/>
        <v>0.16964266666666666</v>
      </c>
      <c r="N234" s="5">
        <v>204.2917851856896</v>
      </c>
      <c r="O234" s="3">
        <v>8.5557659500543952</v>
      </c>
      <c r="P234" s="7">
        <v>4.1880127202754094E-2</v>
      </c>
      <c r="Q234" s="9">
        <f t="shared" si="27"/>
        <v>8.5049769579035956</v>
      </c>
      <c r="R234" s="7">
        <f t="shared" si="28"/>
        <v>4.1631517146776389E-2</v>
      </c>
      <c r="S234" t="s">
        <v>483</v>
      </c>
      <c r="T234" t="s">
        <v>581</v>
      </c>
      <c r="U234">
        <v>42</v>
      </c>
      <c r="V234">
        <f t="shared" si="32"/>
        <v>12.801600000000001</v>
      </c>
      <c r="W234">
        <f t="shared" si="30"/>
        <v>139.67600875054498</v>
      </c>
      <c r="X234">
        <f t="shared" si="31"/>
        <v>70.608317563531756</v>
      </c>
    </row>
    <row r="235" spans="1:24">
      <c r="A235" t="s">
        <v>171</v>
      </c>
      <c r="B235">
        <v>2008067</v>
      </c>
      <c r="C235">
        <v>13</v>
      </c>
      <c r="D235">
        <v>1</v>
      </c>
      <c r="E235" s="28" t="s">
        <v>520</v>
      </c>
      <c r="F235" s="16" t="s">
        <v>581</v>
      </c>
      <c r="G235" t="s">
        <v>581</v>
      </c>
      <c r="H235">
        <v>13</v>
      </c>
      <c r="I235" s="3">
        <v>0.19692307692307692</v>
      </c>
      <c r="J235">
        <v>19.968</v>
      </c>
      <c r="K235">
        <f t="shared" si="25"/>
        <v>7.8</v>
      </c>
      <c r="L235">
        <v>-8.0000000000000004E-4</v>
      </c>
      <c r="M235">
        <f t="shared" si="26"/>
        <v>0.19589907692307693</v>
      </c>
      <c r="N235" s="5">
        <v>313.1547546157056</v>
      </c>
      <c r="O235" s="3">
        <v>12.231418081304289</v>
      </c>
      <c r="P235" s="7">
        <v>3.9058701491900799E-2</v>
      </c>
      <c r="Q235" s="9">
        <f t="shared" si="27"/>
        <v>12.168444719157227</v>
      </c>
      <c r="R235" s="7">
        <f t="shared" si="28"/>
        <v>3.8857608066944369E-2</v>
      </c>
      <c r="S235" t="s">
        <v>483</v>
      </c>
      <c r="T235" t="s">
        <v>581</v>
      </c>
      <c r="U235">
        <v>42</v>
      </c>
      <c r="V235">
        <f t="shared" si="32"/>
        <v>12.801600000000001</v>
      </c>
      <c r="W235">
        <f t="shared" si="30"/>
        <v>217.25285544327127</v>
      </c>
      <c r="X235">
        <f t="shared" si="31"/>
        <v>109.82457721940528</v>
      </c>
    </row>
    <row r="236" spans="1:24">
      <c r="A236" t="s">
        <v>114</v>
      </c>
      <c r="B236">
        <v>2006012</v>
      </c>
      <c r="C236">
        <v>16</v>
      </c>
      <c r="D236">
        <v>3</v>
      </c>
      <c r="E236" s="28" t="s">
        <v>520</v>
      </c>
      <c r="F236" s="16" t="s">
        <v>581</v>
      </c>
      <c r="G236" t="s">
        <v>581</v>
      </c>
      <c r="H236">
        <v>14</v>
      </c>
      <c r="I236" s="3">
        <v>0.18285714285714286</v>
      </c>
      <c r="J236">
        <v>14.08</v>
      </c>
      <c r="K236">
        <f t="shared" si="25"/>
        <v>5.5</v>
      </c>
      <c r="L236">
        <v>-8.0000000000000004E-4</v>
      </c>
      <c r="M236">
        <f t="shared" si="26"/>
        <v>0.18183314285714286</v>
      </c>
      <c r="N236" s="5">
        <v>155.70235580416002</v>
      </c>
      <c r="O236" s="3">
        <v>7.9833895965257247</v>
      </c>
      <c r="P236" s="7">
        <v>5.1273402738794181E-2</v>
      </c>
      <c r="Q236" s="9">
        <f t="shared" si="27"/>
        <v>7.9392674439888999</v>
      </c>
      <c r="R236" s="7">
        <f t="shared" si="28"/>
        <v>5.0990027755102085E-2</v>
      </c>
      <c r="S236" t="s">
        <v>482</v>
      </c>
      <c r="T236" t="s">
        <v>581</v>
      </c>
      <c r="U236">
        <v>29</v>
      </c>
      <c r="V236">
        <f t="shared" si="32"/>
        <v>8.8391999999999999</v>
      </c>
      <c r="W236">
        <f t="shared" si="30"/>
        <v>84.439971771397524</v>
      </c>
      <c r="X236">
        <f t="shared" si="31"/>
        <v>42.685672330018022</v>
      </c>
    </row>
    <row r="237" spans="1:24">
      <c r="A237" t="s">
        <v>152</v>
      </c>
      <c r="B237">
        <v>2014012</v>
      </c>
      <c r="C237">
        <v>14</v>
      </c>
      <c r="D237">
        <v>3</v>
      </c>
      <c r="E237" s="28" t="s">
        <v>520</v>
      </c>
      <c r="F237" s="16" t="s">
        <v>581</v>
      </c>
      <c r="G237" t="s">
        <v>581</v>
      </c>
      <c r="H237">
        <v>17</v>
      </c>
      <c r="I237" s="3">
        <v>0.15058823529411766</v>
      </c>
      <c r="J237">
        <v>19.2</v>
      </c>
      <c r="K237">
        <f t="shared" si="25"/>
        <v>7.5</v>
      </c>
      <c r="L237">
        <v>-8.0000000000000004E-4</v>
      </c>
      <c r="M237">
        <f t="shared" si="26"/>
        <v>0.14956423529411766</v>
      </c>
      <c r="N237" s="5">
        <v>289.52917401599996</v>
      </c>
      <c r="O237" s="3">
        <v>9.012027028603999</v>
      </c>
      <c r="P237" s="7">
        <v>3.1126490307004352E-2</v>
      </c>
      <c r="Q237" s="9">
        <f t="shared" si="27"/>
        <v>8.9512262491263037</v>
      </c>
      <c r="R237" s="7">
        <f t="shared" si="28"/>
        <v>3.0916491505728682E-2</v>
      </c>
      <c r="S237" t="s">
        <v>484</v>
      </c>
      <c r="T237" t="s">
        <v>581</v>
      </c>
      <c r="U237">
        <v>32</v>
      </c>
      <c r="V237">
        <f t="shared" si="32"/>
        <v>9.7536000000000005</v>
      </c>
      <c r="W237">
        <f t="shared" si="30"/>
        <v>170.14451005233619</v>
      </c>
      <c r="X237">
        <f t="shared" si="31"/>
        <v>86.01060199910674</v>
      </c>
    </row>
    <row r="238" spans="1:24">
      <c r="A238" t="s">
        <v>187</v>
      </c>
      <c r="B238">
        <v>2014012</v>
      </c>
      <c r="C238">
        <v>1</v>
      </c>
      <c r="D238">
        <v>3</v>
      </c>
      <c r="E238" s="28" t="s">
        <v>520</v>
      </c>
      <c r="F238" s="16" t="s">
        <v>581</v>
      </c>
      <c r="G238" t="s">
        <v>581</v>
      </c>
      <c r="H238">
        <v>11</v>
      </c>
      <c r="I238" s="3">
        <v>0.23272727272727273</v>
      </c>
      <c r="J238">
        <v>15.104000000000001</v>
      </c>
      <c r="K238">
        <f t="shared" si="25"/>
        <v>5.9</v>
      </c>
      <c r="L238">
        <v>-8.0000000000000004E-4</v>
      </c>
      <c r="M238">
        <f t="shared" si="26"/>
        <v>0.23170327272727273</v>
      </c>
      <c r="N238" s="5">
        <v>179.17352084439042</v>
      </c>
      <c r="O238" s="3">
        <v>10.872897418739308</v>
      </c>
      <c r="P238" s="7">
        <v>6.0683617576406619E-2</v>
      </c>
      <c r="Q238" s="9">
        <f t="shared" si="27"/>
        <v>10.825801885112597</v>
      </c>
      <c r="R238" s="7">
        <f t="shared" si="28"/>
        <v>6.0420768839580079E-2</v>
      </c>
      <c r="S238" t="s">
        <v>481</v>
      </c>
      <c r="T238" t="s">
        <v>484</v>
      </c>
      <c r="U238">
        <v>35</v>
      </c>
      <c r="V238">
        <f t="shared" si="32"/>
        <v>10.668000000000001</v>
      </c>
      <c r="W238">
        <f t="shared" si="30"/>
        <v>109.30784029090321</v>
      </c>
      <c r="X238">
        <f t="shared" si="31"/>
        <v>55.256752884655945</v>
      </c>
    </row>
    <row r="239" spans="1:24">
      <c r="A239" t="s">
        <v>187</v>
      </c>
      <c r="B239">
        <v>2014012</v>
      </c>
      <c r="C239">
        <v>12</v>
      </c>
      <c r="D239">
        <v>3</v>
      </c>
      <c r="E239" s="28" t="s">
        <v>520</v>
      </c>
      <c r="F239" s="16" t="s">
        <v>581</v>
      </c>
      <c r="G239" t="s">
        <v>581</v>
      </c>
      <c r="H239">
        <v>14</v>
      </c>
      <c r="I239" s="3">
        <v>0.18285714285714286</v>
      </c>
      <c r="J239">
        <v>22.271999999999998</v>
      </c>
      <c r="K239">
        <f t="shared" si="25"/>
        <v>8.6999999999999993</v>
      </c>
      <c r="L239">
        <v>-8.0000000000000004E-4</v>
      </c>
      <c r="M239">
        <f t="shared" si="26"/>
        <v>0.18183314285714286</v>
      </c>
      <c r="N239" s="5">
        <v>389.59045655592956</v>
      </c>
      <c r="O239" s="3">
        <v>12.689387674477763</v>
      </c>
      <c r="P239" s="7">
        <v>3.2571094750767013E-2</v>
      </c>
      <c r="Q239" s="9">
        <f t="shared" si="27"/>
        <v>12.618911858225472</v>
      </c>
      <c r="R239" s="7">
        <f t="shared" si="28"/>
        <v>3.2390197567413723E-2</v>
      </c>
      <c r="S239" t="s">
        <v>481</v>
      </c>
      <c r="T239" t="s">
        <v>581</v>
      </c>
      <c r="U239">
        <v>44</v>
      </c>
      <c r="V239">
        <f t="shared" si="32"/>
        <v>13.411200000000001</v>
      </c>
      <c r="W239">
        <f t="shared" si="30"/>
        <v>280.01807122617504</v>
      </c>
      <c r="X239">
        <f t="shared" si="31"/>
        <v>141.55333527589988</v>
      </c>
    </row>
    <row r="240" spans="1:24">
      <c r="A240" t="s">
        <v>187</v>
      </c>
      <c r="B240">
        <v>2014012</v>
      </c>
      <c r="C240">
        <v>13</v>
      </c>
      <c r="D240">
        <v>3</v>
      </c>
      <c r="E240" s="28" t="s">
        <v>520</v>
      </c>
      <c r="F240" s="16" t="s">
        <v>581</v>
      </c>
      <c r="G240" t="s">
        <v>581</v>
      </c>
      <c r="H240">
        <v>11</v>
      </c>
      <c r="I240" s="3">
        <v>0.23272727272727273</v>
      </c>
      <c r="J240">
        <v>22.528000000000002</v>
      </c>
      <c r="K240">
        <f t="shared" si="25"/>
        <v>8.8000000000000007</v>
      </c>
      <c r="L240">
        <v>-8.0000000000000004E-4</v>
      </c>
      <c r="M240">
        <f t="shared" si="26"/>
        <v>0.23170327272727273</v>
      </c>
      <c r="N240" s="5">
        <v>398.59803085864968</v>
      </c>
      <c r="O240" s="3">
        <v>16.300838383649847</v>
      </c>
      <c r="P240" s="7">
        <v>4.0895431290854593E-2</v>
      </c>
      <c r="Q240" s="9">
        <f t="shared" si="27"/>
        <v>16.229859823769342</v>
      </c>
      <c r="R240" s="7">
        <f t="shared" si="28"/>
        <v>4.0717360767707239E-2</v>
      </c>
      <c r="S240" t="s">
        <v>481</v>
      </c>
      <c r="T240" t="s">
        <v>581</v>
      </c>
      <c r="U240">
        <v>38</v>
      </c>
      <c r="V240">
        <f t="shared" si="32"/>
        <v>11.5824</v>
      </c>
      <c r="W240">
        <f t="shared" si="30"/>
        <v>262.55440191738109</v>
      </c>
      <c r="X240">
        <f t="shared" si="31"/>
        <v>132.72518848526491</v>
      </c>
    </row>
    <row r="241" spans="1:24">
      <c r="A241" t="s">
        <v>187</v>
      </c>
      <c r="B241">
        <v>2014012</v>
      </c>
      <c r="C241">
        <v>14</v>
      </c>
      <c r="D241">
        <v>5</v>
      </c>
      <c r="E241" s="28" t="s">
        <v>520</v>
      </c>
      <c r="F241" s="16" t="s">
        <v>581</v>
      </c>
      <c r="G241" t="s">
        <v>581</v>
      </c>
      <c r="H241">
        <v>14</v>
      </c>
      <c r="I241" s="3">
        <v>0.18285714285714286</v>
      </c>
      <c r="J241">
        <v>17.408000000000001</v>
      </c>
      <c r="K241">
        <f t="shared" si="25"/>
        <v>6.8000000000000007</v>
      </c>
      <c r="L241">
        <v>-8.0000000000000004E-4</v>
      </c>
      <c r="M241">
        <f t="shared" si="26"/>
        <v>0.18183314285714286</v>
      </c>
      <c r="N241" s="5">
        <v>238.00584900444164</v>
      </c>
      <c r="O241" s="3">
        <v>9.8952013156937237</v>
      </c>
      <c r="P241" s="7">
        <v>4.1575454372590061E-2</v>
      </c>
      <c r="Q241" s="9">
        <f t="shared" si="27"/>
        <v>9.840372987272465</v>
      </c>
      <c r="R241" s="7">
        <f t="shared" si="28"/>
        <v>4.1345088906150476E-2</v>
      </c>
      <c r="S241" t="s">
        <v>481</v>
      </c>
      <c r="T241" t="s">
        <v>581</v>
      </c>
      <c r="U241">
        <v>44</v>
      </c>
      <c r="V241">
        <f t="shared" si="32"/>
        <v>13.411200000000001</v>
      </c>
      <c r="W241">
        <f t="shared" si="30"/>
        <v>168.21163548969264</v>
      </c>
      <c r="X241">
        <f t="shared" si="31"/>
        <v>85.033504914571978</v>
      </c>
    </row>
    <row r="242" spans="1:24">
      <c r="A242" t="s">
        <v>187</v>
      </c>
      <c r="B242">
        <v>2014012</v>
      </c>
      <c r="C242">
        <v>14</v>
      </c>
      <c r="D242">
        <v>1</v>
      </c>
      <c r="E242" s="28" t="s">
        <v>520</v>
      </c>
      <c r="F242" s="16" t="s">
        <v>581</v>
      </c>
      <c r="G242" t="s">
        <v>581</v>
      </c>
      <c r="H242">
        <v>23</v>
      </c>
      <c r="I242" s="3">
        <v>0.11130434782608696</v>
      </c>
      <c r="J242">
        <v>18.175999999999998</v>
      </c>
      <c r="K242">
        <f t="shared" si="25"/>
        <v>7.1</v>
      </c>
      <c r="L242">
        <v>-8.0000000000000004E-4</v>
      </c>
      <c r="M242">
        <f t="shared" si="26"/>
        <v>0.11028034782608696</v>
      </c>
      <c r="N242" s="5">
        <v>259.46961177149439</v>
      </c>
      <c r="O242" s="3">
        <v>6.316734896457068</v>
      </c>
      <c r="P242" s="7">
        <v>2.4344796499792008E-2</v>
      </c>
      <c r="Q242" s="9">
        <f t="shared" si="27"/>
        <v>6.2589756066675113</v>
      </c>
      <c r="R242" s="7">
        <f t="shared" si="28"/>
        <v>2.4122191280648183E-2</v>
      </c>
      <c r="S242" t="s">
        <v>481</v>
      </c>
      <c r="T242" t="s">
        <v>483</v>
      </c>
      <c r="U242">
        <v>30</v>
      </c>
      <c r="V242">
        <f t="shared" si="32"/>
        <v>9.1440000000000001</v>
      </c>
      <c r="W242">
        <f t="shared" si="30"/>
        <v>146.13535345984184</v>
      </c>
      <c r="X242">
        <f t="shared" si="31"/>
        <v>73.873613204251953</v>
      </c>
    </row>
    <row r="243" spans="1:24">
      <c r="A243" t="s">
        <v>97</v>
      </c>
      <c r="B243">
        <v>2014012</v>
      </c>
      <c r="C243">
        <v>6</v>
      </c>
      <c r="D243">
        <v>2</v>
      </c>
      <c r="E243" s="28" t="s">
        <v>520</v>
      </c>
      <c r="F243" s="16" t="s">
        <v>581</v>
      </c>
      <c r="G243" t="s">
        <v>581</v>
      </c>
      <c r="H243">
        <v>13</v>
      </c>
      <c r="I243" s="3">
        <v>0.19692307692307692</v>
      </c>
      <c r="J243">
        <v>16.128</v>
      </c>
      <c r="K243">
        <f t="shared" si="25"/>
        <v>6.3</v>
      </c>
      <c r="L243">
        <v>-8.0000000000000004E-4</v>
      </c>
      <c r="M243">
        <f t="shared" si="26"/>
        <v>0.19589907692307693</v>
      </c>
      <c r="N243" s="5">
        <v>204.2917851856896</v>
      </c>
      <c r="O243" s="3">
        <v>9.8557940515688482</v>
      </c>
      <c r="P243" s="7">
        <v>4.8243712015196755E-2</v>
      </c>
      <c r="Q243" s="9">
        <f t="shared" si="27"/>
        <v>9.8051739719891167</v>
      </c>
      <c r="R243" s="7">
        <f t="shared" si="28"/>
        <v>4.7995928779401342E-2</v>
      </c>
      <c r="S243" t="s">
        <v>484</v>
      </c>
      <c r="T243" t="s">
        <v>581</v>
      </c>
      <c r="U243">
        <v>27</v>
      </c>
      <c r="V243">
        <f t="shared" si="32"/>
        <v>8.2295999999999996</v>
      </c>
      <c r="W243">
        <f t="shared" si="30"/>
        <v>107.12640966803708</v>
      </c>
      <c r="X243">
        <f t="shared" si="31"/>
        <v>54.154006983337773</v>
      </c>
    </row>
    <row r="244" spans="1:24">
      <c r="A244" t="s">
        <v>199</v>
      </c>
      <c r="B244">
        <v>2008067</v>
      </c>
      <c r="C244">
        <v>10</v>
      </c>
      <c r="D244">
        <v>5</v>
      </c>
      <c r="E244" s="28" t="s">
        <v>520</v>
      </c>
      <c r="F244" s="16" t="s">
        <v>581</v>
      </c>
      <c r="G244" t="s">
        <v>581</v>
      </c>
      <c r="H244">
        <v>21</v>
      </c>
      <c r="I244" s="3">
        <v>0.1219047619047619</v>
      </c>
      <c r="J244">
        <v>24.32</v>
      </c>
      <c r="K244">
        <f t="shared" si="25"/>
        <v>9.5</v>
      </c>
      <c r="L244">
        <v>-8.0000000000000004E-4</v>
      </c>
      <c r="M244">
        <f t="shared" si="26"/>
        <v>0.12088076190476191</v>
      </c>
      <c r="N244" s="5">
        <v>464.53347475456002</v>
      </c>
      <c r="O244" s="3">
        <v>9.2672680404114391</v>
      </c>
      <c r="P244" s="7">
        <v>1.9949623749521764E-2</v>
      </c>
      <c r="Q244" s="9">
        <f t="shared" si="27"/>
        <v>9.1898117149193119</v>
      </c>
      <c r="R244" s="7">
        <f t="shared" si="28"/>
        <v>1.9782883719574401E-2</v>
      </c>
      <c r="S244" t="s">
        <v>483</v>
      </c>
      <c r="T244" t="s">
        <v>581</v>
      </c>
      <c r="U244">
        <v>49</v>
      </c>
      <c r="V244">
        <f t="shared" si="32"/>
        <v>14.9352</v>
      </c>
      <c r="W244">
        <f t="shared" si="30"/>
        <v>360.36978612434547</v>
      </c>
      <c r="X244">
        <f t="shared" si="31"/>
        <v>182.17233243264852</v>
      </c>
    </row>
    <row r="245" spans="1:24">
      <c r="A245" t="s">
        <v>268</v>
      </c>
      <c r="B245">
        <v>2008067</v>
      </c>
      <c r="C245">
        <v>5</v>
      </c>
      <c r="D245">
        <v>1</v>
      </c>
      <c r="E245" s="28" t="s">
        <v>520</v>
      </c>
      <c r="F245" s="16" t="s">
        <v>581</v>
      </c>
      <c r="G245" t="s">
        <v>581</v>
      </c>
      <c r="H245">
        <v>13</v>
      </c>
      <c r="I245" s="3">
        <v>0.19692307692307692</v>
      </c>
      <c r="J245">
        <v>14.335999999999999</v>
      </c>
      <c r="K245">
        <f t="shared" si="25"/>
        <v>5.6</v>
      </c>
      <c r="L245">
        <v>-8.0000000000000004E-4</v>
      </c>
      <c r="M245">
        <f t="shared" si="26"/>
        <v>0.19589907692307693</v>
      </c>
      <c r="N245" s="5">
        <v>161.41573150474235</v>
      </c>
      <c r="O245" s="3">
        <v>8.7471695043589932</v>
      </c>
      <c r="P245" s="7">
        <v>5.4190316041791774E-2</v>
      </c>
      <c r="Q245" s="9">
        <f t="shared" si="27"/>
        <v>8.7023142899773109</v>
      </c>
      <c r="R245" s="7">
        <f t="shared" si="28"/>
        <v>5.3912429779012207E-2</v>
      </c>
      <c r="S245" t="s">
        <v>482</v>
      </c>
      <c r="T245" t="s">
        <v>484</v>
      </c>
      <c r="U245">
        <v>24</v>
      </c>
      <c r="V245">
        <f t="shared" si="32"/>
        <v>7.3152000000000008</v>
      </c>
      <c r="W245">
        <f t="shared" si="30"/>
        <v>78.231376269708832</v>
      </c>
      <c r="X245">
        <f t="shared" si="31"/>
        <v>39.547134174981863</v>
      </c>
    </row>
    <row r="246" spans="1:24">
      <c r="A246" t="s">
        <v>174</v>
      </c>
      <c r="B246">
        <v>2014012</v>
      </c>
      <c r="C246">
        <v>11</v>
      </c>
      <c r="D246">
        <v>2</v>
      </c>
      <c r="E246" s="28" t="s">
        <v>520</v>
      </c>
      <c r="F246" s="16" t="s">
        <v>581</v>
      </c>
      <c r="G246" t="s">
        <v>581</v>
      </c>
      <c r="H246">
        <v>15</v>
      </c>
      <c r="I246" s="3">
        <v>0.17066666666666666</v>
      </c>
      <c r="J246">
        <v>18.175999999999998</v>
      </c>
      <c r="K246">
        <f t="shared" si="25"/>
        <v>7.1</v>
      </c>
      <c r="L246">
        <v>-8.0000000000000004E-4</v>
      </c>
      <c r="M246">
        <f t="shared" si="26"/>
        <v>0.16964266666666666</v>
      </c>
      <c r="N246" s="5">
        <v>259.46961177149439</v>
      </c>
      <c r="O246" s="3">
        <v>9.6538321682432819</v>
      </c>
      <c r="P246" s="7">
        <v>3.7206022325053878E-2</v>
      </c>
      <c r="Q246" s="9">
        <f t="shared" si="27"/>
        <v>9.5964547614118807</v>
      </c>
      <c r="R246" s="7">
        <f t="shared" si="28"/>
        <v>3.6984888888888984E-2</v>
      </c>
      <c r="S246" t="s">
        <v>483</v>
      </c>
      <c r="T246" t="s">
        <v>581</v>
      </c>
      <c r="U246">
        <v>46</v>
      </c>
      <c r="V246">
        <f t="shared" si="32"/>
        <v>14.020800000000001</v>
      </c>
      <c r="W246">
        <f t="shared" si="30"/>
        <v>188.89833584664976</v>
      </c>
      <c r="X246">
        <f t="shared" si="31"/>
        <v>95.490942245519165</v>
      </c>
    </row>
    <row r="247" spans="1:24">
      <c r="A247" t="s">
        <v>57</v>
      </c>
      <c r="B247">
        <v>2006016</v>
      </c>
      <c r="C247">
        <v>7</v>
      </c>
      <c r="D247">
        <v>3</v>
      </c>
      <c r="E247" s="28" t="s">
        <v>520</v>
      </c>
      <c r="F247" s="16" t="s">
        <v>581</v>
      </c>
      <c r="G247" t="s">
        <v>581</v>
      </c>
      <c r="H247">
        <v>14</v>
      </c>
      <c r="I247" s="3">
        <v>0.18285714285714286</v>
      </c>
      <c r="J247">
        <v>32</v>
      </c>
      <c r="K247">
        <f t="shared" si="25"/>
        <v>12.5</v>
      </c>
      <c r="L247">
        <v>-8.0000000000000004E-4</v>
      </c>
      <c r="M247">
        <f t="shared" si="26"/>
        <v>0.18183314285714286</v>
      </c>
      <c r="N247" s="5">
        <v>804.24770560000002</v>
      </c>
      <c r="O247" s="3">
        <v>18.277760392045753</v>
      </c>
      <c r="P247" s="7">
        <v>2.272653097394892E-2</v>
      </c>
      <c r="Q247" s="9">
        <f t="shared" si="27"/>
        <v>18.175989600131437</v>
      </c>
      <c r="R247" s="7">
        <f t="shared" si="28"/>
        <v>2.2599989373387697E-2</v>
      </c>
      <c r="S247" t="s">
        <v>483</v>
      </c>
      <c r="T247" t="s">
        <v>581</v>
      </c>
      <c r="U247">
        <v>69</v>
      </c>
      <c r="V247">
        <f t="shared" si="32"/>
        <v>21.031200000000002</v>
      </c>
      <c r="W247">
        <f t="shared" si="30"/>
        <v>803.69301774026269</v>
      </c>
      <c r="X247">
        <f t="shared" si="31"/>
        <v>406.27887586296896</v>
      </c>
    </row>
    <row r="248" spans="1:24">
      <c r="A248" t="s">
        <v>271</v>
      </c>
      <c r="B248">
        <v>2006016</v>
      </c>
      <c r="C248">
        <v>1</v>
      </c>
      <c r="D248">
        <v>4</v>
      </c>
      <c r="E248" s="28" t="s">
        <v>520</v>
      </c>
      <c r="F248" s="16" t="s">
        <v>581</v>
      </c>
      <c r="G248" t="s">
        <v>581</v>
      </c>
      <c r="H248">
        <v>19</v>
      </c>
      <c r="I248" s="3">
        <v>0.13473684210526315</v>
      </c>
      <c r="J248">
        <v>14.847999999999999</v>
      </c>
      <c r="K248">
        <f t="shared" si="25"/>
        <v>5.8</v>
      </c>
      <c r="L248">
        <v>-8.0000000000000004E-4</v>
      </c>
      <c r="M248">
        <f t="shared" si="26"/>
        <v>0.13371284210526316</v>
      </c>
      <c r="N248" s="5">
        <v>173.15131402485758</v>
      </c>
      <c r="O248" s="3">
        <v>6.2279517499766399</v>
      </c>
      <c r="P248" s="7">
        <v>3.5968261546560111E-2</v>
      </c>
      <c r="Q248" s="9">
        <f t="shared" si="27"/>
        <v>6.1810493712950816</v>
      </c>
      <c r="R248" s="7">
        <f t="shared" si="28"/>
        <v>3.5697386451296179E-2</v>
      </c>
      <c r="S248" t="s">
        <v>483</v>
      </c>
      <c r="T248" t="s">
        <v>481</v>
      </c>
      <c r="U248">
        <v>37</v>
      </c>
      <c r="V248">
        <f t="shared" si="32"/>
        <v>11.277600000000001</v>
      </c>
      <c r="W248">
        <f t="shared" si="30"/>
        <v>109.09081935700611</v>
      </c>
      <c r="X248">
        <f t="shared" si="31"/>
        <v>55.147045547256951</v>
      </c>
    </row>
    <row r="249" spans="1:24">
      <c r="A249" t="s">
        <v>271</v>
      </c>
      <c r="B249">
        <v>2006016</v>
      </c>
      <c r="C249">
        <v>1</v>
      </c>
      <c r="D249">
        <v>1</v>
      </c>
      <c r="E249" s="28" t="s">
        <v>520</v>
      </c>
      <c r="F249" s="16" t="s">
        <v>581</v>
      </c>
      <c r="G249" t="s">
        <v>581</v>
      </c>
      <c r="H249">
        <v>19</v>
      </c>
      <c r="I249" s="3">
        <v>0.13473684210526315</v>
      </c>
      <c r="J249">
        <v>15.104000000000001</v>
      </c>
      <c r="K249">
        <f t="shared" si="25"/>
        <v>5.9</v>
      </c>
      <c r="L249">
        <v>-8.0000000000000004E-4</v>
      </c>
      <c r="M249">
        <f t="shared" si="26"/>
        <v>0.13371284210526316</v>
      </c>
      <c r="N249" s="5">
        <v>179.17352084439042</v>
      </c>
      <c r="O249" s="3">
        <v>6.3363135478242247</v>
      </c>
      <c r="P249" s="7">
        <v>3.5364118079295993E-2</v>
      </c>
      <c r="Q249" s="9">
        <f t="shared" si="27"/>
        <v>6.2885876177675106</v>
      </c>
      <c r="R249" s="7">
        <f t="shared" si="28"/>
        <v>3.5097750985364946E-2</v>
      </c>
      <c r="S249" t="s">
        <v>483</v>
      </c>
      <c r="T249" t="s">
        <v>581</v>
      </c>
      <c r="U249">
        <v>44</v>
      </c>
      <c r="V249">
        <f t="shared" si="32"/>
        <v>13.411200000000001</v>
      </c>
      <c r="W249">
        <f t="shared" si="30"/>
        <v>125.40959160164157</v>
      </c>
      <c r="X249">
        <f t="shared" si="31"/>
        <v>63.396429698503844</v>
      </c>
    </row>
    <row r="250" spans="1:24">
      <c r="A250" t="s">
        <v>18</v>
      </c>
      <c r="B250">
        <v>2009016</v>
      </c>
      <c r="C250">
        <v>31</v>
      </c>
      <c r="D250">
        <v>1</v>
      </c>
      <c r="E250" s="28" t="s">
        <v>520</v>
      </c>
      <c r="F250" s="16" t="s">
        <v>581</v>
      </c>
      <c r="G250" t="s">
        <v>581</v>
      </c>
      <c r="H250">
        <v>33</v>
      </c>
      <c r="I250" s="3">
        <v>7.7575757575757576E-2</v>
      </c>
      <c r="J250">
        <v>16.128</v>
      </c>
      <c r="K250">
        <f t="shared" si="25"/>
        <v>6.3</v>
      </c>
      <c r="L250">
        <v>-8.0000000000000004E-4</v>
      </c>
      <c r="M250">
        <f t="shared" si="26"/>
        <v>7.6551757575757579E-2</v>
      </c>
      <c r="N250" s="5">
        <v>204.2917851856896</v>
      </c>
      <c r="O250" s="3">
        <v>3.911671841309615</v>
      </c>
      <c r="P250" s="7">
        <v>1.9147474959671666E-2</v>
      </c>
      <c r="Q250" s="9">
        <f t="shared" si="27"/>
        <v>3.8602839778715157</v>
      </c>
      <c r="R250" s="7">
        <f t="shared" si="28"/>
        <v>1.8895933453039911E-2</v>
      </c>
      <c r="S250" t="s">
        <v>481</v>
      </c>
      <c r="T250" t="s">
        <v>581</v>
      </c>
      <c r="U250">
        <v>48</v>
      </c>
      <c r="V250">
        <f t="shared" si="32"/>
        <v>14.630400000000002</v>
      </c>
      <c r="W250">
        <f t="shared" si="30"/>
        <v>151.337089970839</v>
      </c>
      <c r="X250">
        <f t="shared" si="31"/>
        <v>76.503169036608682</v>
      </c>
    </row>
    <row r="251" spans="1:24">
      <c r="A251" t="s">
        <v>18</v>
      </c>
      <c r="B251">
        <v>2009016</v>
      </c>
      <c r="C251">
        <v>31</v>
      </c>
      <c r="D251">
        <v>3</v>
      </c>
      <c r="E251" s="28" t="s">
        <v>520</v>
      </c>
      <c r="F251" s="16" t="s">
        <v>581</v>
      </c>
      <c r="G251" t="s">
        <v>581</v>
      </c>
      <c r="H251">
        <v>20</v>
      </c>
      <c r="I251" s="3">
        <v>0.128</v>
      </c>
      <c r="J251">
        <v>18.944000000000003</v>
      </c>
      <c r="K251">
        <f t="shared" si="25"/>
        <v>7.4000000000000012</v>
      </c>
      <c r="L251">
        <v>-8.0000000000000004E-4</v>
      </c>
      <c r="M251">
        <f t="shared" si="26"/>
        <v>0.12697600000000001</v>
      </c>
      <c r="N251" s="5">
        <v>281.85986789539851</v>
      </c>
      <c r="O251" s="3">
        <v>7.5663625347072223</v>
      </c>
      <c r="P251" s="7">
        <v>2.6844412406789277E-2</v>
      </c>
      <c r="Q251" s="9">
        <f t="shared" si="27"/>
        <v>7.5062399955972579</v>
      </c>
      <c r="R251" s="7">
        <f t="shared" si="28"/>
        <v>2.6631105916727779E-2</v>
      </c>
      <c r="S251" t="s">
        <v>481</v>
      </c>
      <c r="T251" t="s">
        <v>581</v>
      </c>
      <c r="U251">
        <v>52</v>
      </c>
      <c r="V251">
        <f t="shared" si="32"/>
        <v>15.849600000000001</v>
      </c>
      <c r="W251">
        <f t="shared" si="30"/>
        <v>221.50111828264829</v>
      </c>
      <c r="X251">
        <f t="shared" si="31"/>
        <v>111.97213780865296</v>
      </c>
    </row>
    <row r="252" spans="1:24">
      <c r="A252" t="s">
        <v>45</v>
      </c>
      <c r="B252">
        <v>2006016</v>
      </c>
      <c r="C252">
        <v>2</v>
      </c>
      <c r="D252">
        <v>3</v>
      </c>
      <c r="E252" s="28" t="s">
        <v>520</v>
      </c>
      <c r="F252" s="16" t="s">
        <v>581</v>
      </c>
      <c r="G252" t="s">
        <v>581</v>
      </c>
      <c r="H252">
        <v>16</v>
      </c>
      <c r="I252" s="3">
        <v>0.16</v>
      </c>
      <c r="J252">
        <v>11.776</v>
      </c>
      <c r="K252">
        <f t="shared" si="25"/>
        <v>4.5999999999999996</v>
      </c>
      <c r="L252">
        <v>-8.0000000000000004E-4</v>
      </c>
      <c r="M252">
        <f t="shared" si="26"/>
        <v>0.15897600000000001</v>
      </c>
      <c r="N252" s="5">
        <v>108.9144412831744</v>
      </c>
      <c r="O252" s="3">
        <v>5.8388384355839911</v>
      </c>
      <c r="P252" s="7">
        <v>5.3609405390082111E-2</v>
      </c>
      <c r="Q252" s="9">
        <f t="shared" si="27"/>
        <v>5.8019812015959875</v>
      </c>
      <c r="R252" s="7">
        <f t="shared" si="28"/>
        <v>5.3271000000000041E-2</v>
      </c>
      <c r="S252" t="s">
        <v>482</v>
      </c>
      <c r="T252" t="s">
        <v>581</v>
      </c>
      <c r="U252">
        <v>37</v>
      </c>
      <c r="V252">
        <f t="shared" si="32"/>
        <v>11.277600000000001</v>
      </c>
      <c r="W252">
        <f t="shared" si="30"/>
        <v>67.541639655135867</v>
      </c>
      <c r="X252">
        <f t="shared" si="31"/>
        <v>34.143311970266012</v>
      </c>
    </row>
    <row r="253" spans="1:24">
      <c r="A253" t="s">
        <v>45</v>
      </c>
      <c r="B253">
        <v>2006016</v>
      </c>
      <c r="C253">
        <v>10</v>
      </c>
      <c r="D253">
        <v>1</v>
      </c>
      <c r="E253" s="28" t="s">
        <v>520</v>
      </c>
      <c r="F253" s="16" t="s">
        <v>581</v>
      </c>
      <c r="G253" t="s">
        <v>581</v>
      </c>
      <c r="H253">
        <v>21</v>
      </c>
      <c r="I253" s="3">
        <v>0.1219047619047619</v>
      </c>
      <c r="J253">
        <v>12.544</v>
      </c>
      <c r="K253">
        <f t="shared" si="25"/>
        <v>4.9000000000000004</v>
      </c>
      <c r="L253">
        <v>-8.0000000000000004E-4</v>
      </c>
      <c r="M253">
        <f t="shared" si="26"/>
        <v>0.12088076190476191</v>
      </c>
      <c r="N253" s="5">
        <v>123.58391943331841</v>
      </c>
      <c r="O253" s="3">
        <v>4.7573532157074538</v>
      </c>
      <c r="P253" s="7">
        <v>3.8494921002035026E-2</v>
      </c>
      <c r="Q253" s="9">
        <f t="shared" si="27"/>
        <v>4.7177802459175391</v>
      </c>
      <c r="R253" s="7">
        <f t="shared" si="28"/>
        <v>3.8174709683512581E-2</v>
      </c>
      <c r="S253" t="s">
        <v>481</v>
      </c>
      <c r="T253" t="s">
        <v>581</v>
      </c>
      <c r="U253">
        <v>30</v>
      </c>
      <c r="V253">
        <f t="shared" si="32"/>
        <v>9.1440000000000001</v>
      </c>
      <c r="W253">
        <f t="shared" si="30"/>
        <v>67.862427492606287</v>
      </c>
      <c r="X253">
        <f t="shared" si="31"/>
        <v>34.305475033924871</v>
      </c>
    </row>
    <row r="254" spans="1:24">
      <c r="A254" t="s">
        <v>19</v>
      </c>
      <c r="B254">
        <v>2006016</v>
      </c>
      <c r="C254">
        <v>5</v>
      </c>
      <c r="D254">
        <v>3</v>
      </c>
      <c r="E254" s="28" t="s">
        <v>520</v>
      </c>
      <c r="F254" s="16" t="s">
        <v>581</v>
      </c>
      <c r="G254" t="s">
        <v>581</v>
      </c>
      <c r="H254">
        <v>15</v>
      </c>
      <c r="I254" s="3">
        <v>0.17066666666666666</v>
      </c>
      <c r="J254">
        <v>30.72</v>
      </c>
      <c r="K254">
        <f t="shared" si="25"/>
        <v>12</v>
      </c>
      <c r="L254">
        <v>-8.0000000000000004E-4</v>
      </c>
      <c r="M254">
        <f t="shared" si="26"/>
        <v>0.16964266666666666</v>
      </c>
      <c r="N254" s="5">
        <v>741.19468548096006</v>
      </c>
      <c r="O254" s="3">
        <v>16.379487754649741</v>
      </c>
      <c r="P254" s="7">
        <v>2.2098765783811737E-2</v>
      </c>
      <c r="Q254" s="9">
        <f t="shared" si="27"/>
        <v>16.281756307899922</v>
      </c>
      <c r="R254" s="7">
        <f t="shared" si="28"/>
        <v>2.1966909135802445E-2</v>
      </c>
      <c r="S254" t="s">
        <v>485</v>
      </c>
      <c r="T254" t="s">
        <v>581</v>
      </c>
      <c r="U254">
        <v>87</v>
      </c>
      <c r="V254">
        <f t="shared" si="32"/>
        <v>26.517600000000002</v>
      </c>
      <c r="W254">
        <f t="shared" si="30"/>
        <v>845.28722056449885</v>
      </c>
      <c r="X254">
        <f t="shared" si="31"/>
        <v>427.3053693036627</v>
      </c>
    </row>
    <row r="255" spans="1:24">
      <c r="A255" t="s">
        <v>19</v>
      </c>
      <c r="B255">
        <v>2009016</v>
      </c>
      <c r="C255">
        <v>1</v>
      </c>
      <c r="D255">
        <v>1</v>
      </c>
      <c r="E255" s="28" t="s">
        <v>520</v>
      </c>
      <c r="F255" s="16" t="s">
        <v>581</v>
      </c>
      <c r="G255" t="s">
        <v>581</v>
      </c>
      <c r="H255">
        <v>24</v>
      </c>
      <c r="I255" s="3">
        <v>0.10666666666666667</v>
      </c>
      <c r="J255">
        <v>18.944000000000003</v>
      </c>
      <c r="K255">
        <f t="shared" si="25"/>
        <v>7.4000000000000012</v>
      </c>
      <c r="L255">
        <v>-8.0000000000000004E-4</v>
      </c>
      <c r="M255">
        <f t="shared" si="26"/>
        <v>0.10564266666666668</v>
      </c>
      <c r="N255" s="5">
        <v>281.85986789539851</v>
      </c>
      <c r="O255" s="3">
        <v>6.3124509808640585</v>
      </c>
      <c r="P255" s="7">
        <v>2.2395706873767084E-2</v>
      </c>
      <c r="Q255" s="9">
        <f t="shared" si="27"/>
        <v>6.2521912034355198</v>
      </c>
      <c r="R255" s="7">
        <f t="shared" si="28"/>
        <v>2.2181913481048608E-2</v>
      </c>
      <c r="S255" t="s">
        <v>484</v>
      </c>
      <c r="T255" t="s">
        <v>581</v>
      </c>
      <c r="U255">
        <v>44</v>
      </c>
      <c r="V255">
        <f t="shared" si="32"/>
        <v>13.411200000000001</v>
      </c>
      <c r="W255">
        <f t="shared" si="30"/>
        <v>200.3595283219241</v>
      </c>
      <c r="X255">
        <f t="shared" si="31"/>
        <v>101.28474695965747</v>
      </c>
    </row>
    <row r="256" spans="1:24">
      <c r="A256" t="s">
        <v>19</v>
      </c>
      <c r="B256">
        <v>2009016</v>
      </c>
      <c r="C256">
        <v>2</v>
      </c>
      <c r="D256">
        <v>1</v>
      </c>
      <c r="E256" s="28" t="s">
        <v>520</v>
      </c>
      <c r="F256" s="16" t="s">
        <v>581</v>
      </c>
      <c r="G256" t="s">
        <v>581</v>
      </c>
      <c r="H256">
        <v>16</v>
      </c>
      <c r="I256" s="3">
        <v>0.16</v>
      </c>
      <c r="J256">
        <v>20.224</v>
      </c>
      <c r="K256">
        <f t="shared" si="25"/>
        <v>7.9</v>
      </c>
      <c r="L256">
        <v>-8.0000000000000004E-4</v>
      </c>
      <c r="M256">
        <f t="shared" si="26"/>
        <v>0.15897600000000001</v>
      </c>
      <c r="N256" s="5">
        <v>321.23583556157439</v>
      </c>
      <c r="O256" s="3">
        <v>10.085266388735997</v>
      </c>
      <c r="P256" s="7">
        <v>3.1395209600775867E-2</v>
      </c>
      <c r="Q256" s="9">
        <f t="shared" si="27"/>
        <v>10.0212319486964</v>
      </c>
      <c r="R256" s="7">
        <f t="shared" si="28"/>
        <v>3.1195871815414358E-2</v>
      </c>
      <c r="S256" t="s">
        <v>484</v>
      </c>
      <c r="T256" t="s">
        <v>581</v>
      </c>
      <c r="U256">
        <v>39</v>
      </c>
      <c r="V256">
        <f t="shared" si="32"/>
        <v>11.8872</v>
      </c>
      <c r="W256">
        <f t="shared" si="30"/>
        <v>213.34467086464034</v>
      </c>
      <c r="X256">
        <f t="shared" si="31"/>
        <v>107.84893129213867</v>
      </c>
    </row>
    <row r="257" spans="1:24">
      <c r="A257" t="s">
        <v>19</v>
      </c>
      <c r="B257">
        <v>2009016</v>
      </c>
      <c r="C257">
        <v>3</v>
      </c>
      <c r="D257">
        <v>3</v>
      </c>
      <c r="E257" s="28" t="s">
        <v>520</v>
      </c>
      <c r="F257" s="16" t="s">
        <v>581</v>
      </c>
      <c r="G257" t="s">
        <v>581</v>
      </c>
      <c r="H257">
        <v>19</v>
      </c>
      <c r="I257" s="3">
        <v>0.13473684210526315</v>
      </c>
      <c r="J257">
        <v>14.592000000000001</v>
      </c>
      <c r="K257">
        <f t="shared" si="25"/>
        <v>5.7</v>
      </c>
      <c r="L257">
        <v>-8.0000000000000004E-4</v>
      </c>
      <c r="M257">
        <f t="shared" si="26"/>
        <v>0.13371284210526316</v>
      </c>
      <c r="N257" s="5">
        <v>167.23205091164161</v>
      </c>
      <c r="O257" s="3">
        <v>6.1195899521290551</v>
      </c>
      <c r="P257" s="7">
        <v>3.6593403709211159E-2</v>
      </c>
      <c r="Q257" s="9">
        <f t="shared" si="27"/>
        <v>6.0735111248226756</v>
      </c>
      <c r="R257" s="7">
        <f t="shared" si="28"/>
        <v>3.6317865455298783E-2</v>
      </c>
      <c r="S257" t="s">
        <v>484</v>
      </c>
      <c r="T257" t="s">
        <v>581</v>
      </c>
      <c r="U257">
        <v>37</v>
      </c>
      <c r="V257">
        <f t="shared" si="32"/>
        <v>11.277600000000001</v>
      </c>
      <c r="W257">
        <f t="shared" si="30"/>
        <v>105.23640663789146</v>
      </c>
      <c r="X257">
        <f t="shared" si="31"/>
        <v>53.198582101553711</v>
      </c>
    </row>
    <row r="258" spans="1:24">
      <c r="A258" t="s">
        <v>19</v>
      </c>
      <c r="B258">
        <v>2009016</v>
      </c>
      <c r="C258">
        <v>4</v>
      </c>
      <c r="D258">
        <v>2</v>
      </c>
      <c r="E258" s="28" t="s">
        <v>520</v>
      </c>
      <c r="F258" s="16" t="s">
        <v>581</v>
      </c>
      <c r="G258" t="s">
        <v>581</v>
      </c>
      <c r="H258">
        <v>17</v>
      </c>
      <c r="I258" s="3">
        <v>0.15058823529411766</v>
      </c>
      <c r="J258">
        <v>25.088000000000001</v>
      </c>
      <c r="K258">
        <f t="shared" ref="K258:K321" si="33">J258/2.56</f>
        <v>9.8000000000000007</v>
      </c>
      <c r="L258">
        <v>-8.0000000000000004E-4</v>
      </c>
      <c r="M258">
        <f t="shared" ref="M258:M321" si="34">I258+L258*1.28</f>
        <v>0.14956423529411766</v>
      </c>
      <c r="N258" s="5">
        <v>494.33567773327366</v>
      </c>
      <c r="O258" s="3">
        <v>11.797562655627097</v>
      </c>
      <c r="P258" s="7">
        <v>2.3865488952210832E-2</v>
      </c>
      <c r="Q258" s="9">
        <f t="shared" ref="Q258:Q321" si="35">(J258*J258 - (J258 - 2*M258)*(J258 - 2*M258))*3.1415926/4</f>
        <v>11.717820189853905</v>
      </c>
      <c r="R258" s="7">
        <f t="shared" ref="R258:R321" si="36">Q258/N258</f>
        <v>2.3704176570027852E-2</v>
      </c>
      <c r="S258" t="s">
        <v>481</v>
      </c>
      <c r="T258" t="s">
        <v>581</v>
      </c>
      <c r="U258">
        <v>59</v>
      </c>
      <c r="V258">
        <f t="shared" si="32"/>
        <v>17.9832</v>
      </c>
      <c r="W258">
        <f t="shared" si="30"/>
        <v>431.05425720555229</v>
      </c>
      <c r="X258">
        <f t="shared" si="31"/>
        <v>217.90439283126477</v>
      </c>
    </row>
    <row r="259" spans="1:24">
      <c r="A259" t="s">
        <v>19</v>
      </c>
      <c r="B259">
        <v>2009016</v>
      </c>
      <c r="C259">
        <v>20</v>
      </c>
      <c r="D259">
        <v>3</v>
      </c>
      <c r="E259" s="28" t="s">
        <v>520</v>
      </c>
      <c r="F259" s="16" t="s">
        <v>581</v>
      </c>
      <c r="G259" t="s">
        <v>581</v>
      </c>
      <c r="H259">
        <v>19</v>
      </c>
      <c r="I259" s="3">
        <v>0.13473684210526315</v>
      </c>
      <c r="J259">
        <v>17.408000000000001</v>
      </c>
      <c r="K259">
        <f t="shared" si="33"/>
        <v>6.8000000000000007</v>
      </c>
      <c r="L259">
        <v>-8.0000000000000004E-4</v>
      </c>
      <c r="M259">
        <f t="shared" si="34"/>
        <v>0.13371284210526316</v>
      </c>
      <c r="N259" s="5">
        <v>238.00584900444164</v>
      </c>
      <c r="O259" s="3">
        <v>7.3115697284524463</v>
      </c>
      <c r="P259" s="7">
        <v>3.0720126244947864E-2</v>
      </c>
      <c r="Q259" s="9">
        <f t="shared" si="35"/>
        <v>7.2564318360191882</v>
      </c>
      <c r="R259" s="7">
        <f t="shared" si="36"/>
        <v>3.0488460121346719E-2</v>
      </c>
      <c r="S259" t="s">
        <v>483</v>
      </c>
      <c r="T259" t="s">
        <v>581</v>
      </c>
      <c r="U259">
        <v>42</v>
      </c>
      <c r="V259">
        <f t="shared" si="32"/>
        <v>12.801600000000001</v>
      </c>
      <c r="W259">
        <f t="shared" ref="W259:W322" si="37">IF(K259&lt;9,0.32892537*POWER(K259,2.06830505)*POWER(U259,0.60048962),0.32892537*0.79325667*POWER(K259,2.17371459)*POWER(U259,0.60048962))</f>
        <v>163.57770463580832</v>
      </c>
      <c r="X259">
        <f t="shared" si="31"/>
        <v>82.690983358970655</v>
      </c>
    </row>
    <row r="260" spans="1:24">
      <c r="A260" t="s">
        <v>19</v>
      </c>
      <c r="B260">
        <v>2009016</v>
      </c>
      <c r="C260">
        <v>25</v>
      </c>
      <c r="D260">
        <v>1</v>
      </c>
      <c r="E260" s="28" t="s">
        <v>520</v>
      </c>
      <c r="F260" s="16" t="s">
        <v>581</v>
      </c>
      <c r="G260" t="s">
        <v>581</v>
      </c>
      <c r="H260">
        <v>11</v>
      </c>
      <c r="I260" s="3">
        <v>0.23272727272727273</v>
      </c>
      <c r="J260">
        <v>14.592000000000001</v>
      </c>
      <c r="K260">
        <f t="shared" si="33"/>
        <v>5.7</v>
      </c>
      <c r="L260">
        <v>-8.0000000000000004E-4</v>
      </c>
      <c r="M260">
        <f t="shared" si="34"/>
        <v>0.23170327272727273</v>
      </c>
      <c r="N260" s="5">
        <v>167.23205091164161</v>
      </c>
      <c r="O260" s="3">
        <v>10.498556662538558</v>
      </c>
      <c r="P260" s="7">
        <v>6.2778376545089165E-2</v>
      </c>
      <c r="Q260" s="9">
        <f t="shared" si="35"/>
        <v>10.453108234170736</v>
      </c>
      <c r="R260" s="7">
        <f t="shared" si="36"/>
        <v>6.2506607897153163E-2</v>
      </c>
      <c r="S260" t="s">
        <v>484</v>
      </c>
      <c r="T260" t="s">
        <v>581</v>
      </c>
      <c r="U260">
        <v>39</v>
      </c>
      <c r="V260">
        <f t="shared" ref="V260" si="38">U260*0.3048</f>
        <v>11.8872</v>
      </c>
      <c r="W260">
        <f t="shared" si="37"/>
        <v>108.61628244057026</v>
      </c>
      <c r="X260">
        <f t="shared" ref="X260:X323" si="39">W260*0.505515</f>
        <v>54.907160017944882</v>
      </c>
    </row>
    <row r="261" spans="1:24">
      <c r="A261" t="s">
        <v>19</v>
      </c>
      <c r="B261">
        <v>2009016</v>
      </c>
      <c r="C261">
        <v>31</v>
      </c>
      <c r="D261">
        <v>2</v>
      </c>
      <c r="E261" s="28" t="s">
        <v>520</v>
      </c>
      <c r="F261" s="16" t="s">
        <v>581</v>
      </c>
      <c r="G261" t="s">
        <v>581</v>
      </c>
      <c r="H261">
        <v>9</v>
      </c>
      <c r="I261" s="3">
        <v>0.28444444444444444</v>
      </c>
      <c r="J261">
        <v>13.568</v>
      </c>
      <c r="K261">
        <f t="shared" si="33"/>
        <v>5.3</v>
      </c>
      <c r="L261">
        <v>-8.0000000000000004E-4</v>
      </c>
      <c r="M261">
        <f t="shared" si="34"/>
        <v>0.28342044444444442</v>
      </c>
      <c r="N261" s="5">
        <v>144.58443552194561</v>
      </c>
      <c r="O261" s="3">
        <v>11.870299164216883</v>
      </c>
      <c r="P261" s="7">
        <v>8.2099425995373898E-2</v>
      </c>
      <c r="Q261" s="9">
        <f t="shared" si="35"/>
        <v>11.828477659952807</v>
      </c>
      <c r="R261" s="7">
        <f t="shared" si="36"/>
        <v>8.1810172839506173E-2</v>
      </c>
      <c r="S261" t="s">
        <v>484</v>
      </c>
      <c r="T261" t="s">
        <v>581</v>
      </c>
      <c r="U261" t="s">
        <v>581</v>
      </c>
      <c r="V261" t="s">
        <v>581</v>
      </c>
      <c r="W261" t="s">
        <v>581</v>
      </c>
      <c r="X261" t="s">
        <v>581</v>
      </c>
    </row>
    <row r="262" spans="1:24">
      <c r="A262" t="s">
        <v>74</v>
      </c>
      <c r="B262">
        <v>2009016</v>
      </c>
      <c r="C262">
        <v>1</v>
      </c>
      <c r="D262">
        <v>3</v>
      </c>
      <c r="E262" s="28" t="s">
        <v>520</v>
      </c>
      <c r="F262" s="16" t="s">
        <v>581</v>
      </c>
      <c r="G262" t="s">
        <v>581</v>
      </c>
      <c r="H262">
        <v>9</v>
      </c>
      <c r="I262" s="3">
        <v>0.28444444444444444</v>
      </c>
      <c r="J262">
        <v>24.576000000000001</v>
      </c>
      <c r="K262">
        <f t="shared" si="33"/>
        <v>9.6</v>
      </c>
      <c r="L262">
        <v>-8.0000000000000004E-4</v>
      </c>
      <c r="M262">
        <f t="shared" si="34"/>
        <v>0.28342044444444442</v>
      </c>
      <c r="N262" s="5">
        <v>474.36459870781442</v>
      </c>
      <c r="O262" s="3">
        <v>21.707142368824861</v>
      </c>
      <c r="P262" s="7">
        <v>4.576046026190797E-2</v>
      </c>
      <c r="Q262" s="9">
        <f t="shared" si="35"/>
        <v>21.629908073029672</v>
      </c>
      <c r="R262" s="7">
        <f t="shared" si="36"/>
        <v>4.5597643947188071E-2</v>
      </c>
      <c r="S262" t="s">
        <v>481</v>
      </c>
      <c r="T262" t="s">
        <v>581</v>
      </c>
      <c r="U262">
        <v>42</v>
      </c>
      <c r="V262">
        <f t="shared" ref="V262:V267" si="40">U262*0.3048</f>
        <v>12.801600000000001</v>
      </c>
      <c r="W262">
        <f t="shared" si="37"/>
        <v>336.07233585732712</v>
      </c>
      <c r="X262">
        <f t="shared" si="39"/>
        <v>169.88960686091673</v>
      </c>
    </row>
    <row r="263" spans="1:24">
      <c r="A263" t="s">
        <v>167</v>
      </c>
      <c r="B263">
        <v>2009016</v>
      </c>
      <c r="C263">
        <v>1</v>
      </c>
      <c r="D263">
        <v>3</v>
      </c>
      <c r="E263" s="28" t="s">
        <v>520</v>
      </c>
      <c r="F263" s="16" t="s">
        <v>581</v>
      </c>
      <c r="G263" t="s">
        <v>581</v>
      </c>
      <c r="H263">
        <v>9</v>
      </c>
      <c r="I263" s="3">
        <v>0.28444444444444444</v>
      </c>
      <c r="J263">
        <v>24.576000000000001</v>
      </c>
      <c r="K263">
        <f t="shared" si="33"/>
        <v>9.6</v>
      </c>
      <c r="L263">
        <v>-8.0000000000000004E-4</v>
      </c>
      <c r="M263">
        <f t="shared" si="34"/>
        <v>0.28342044444444442</v>
      </c>
      <c r="N263" s="5">
        <v>474.36459870781442</v>
      </c>
      <c r="O263" s="3">
        <v>21.707142368824861</v>
      </c>
      <c r="P263" s="7">
        <v>4.576046026190797E-2</v>
      </c>
      <c r="Q263" s="9">
        <f t="shared" si="35"/>
        <v>21.629908073029672</v>
      </c>
      <c r="R263" s="7">
        <f t="shared" si="36"/>
        <v>4.5597643947188071E-2</v>
      </c>
      <c r="S263" t="s">
        <v>481</v>
      </c>
      <c r="T263" t="s">
        <v>581</v>
      </c>
      <c r="U263">
        <v>42</v>
      </c>
      <c r="V263">
        <f t="shared" si="40"/>
        <v>12.801600000000001</v>
      </c>
      <c r="W263">
        <f t="shared" si="37"/>
        <v>336.07233585732712</v>
      </c>
      <c r="X263">
        <f t="shared" si="39"/>
        <v>169.88960686091673</v>
      </c>
    </row>
    <row r="264" spans="1:24">
      <c r="A264" t="s">
        <v>134</v>
      </c>
      <c r="B264">
        <v>2009016</v>
      </c>
      <c r="C264">
        <v>1</v>
      </c>
      <c r="D264">
        <v>1</v>
      </c>
      <c r="E264" s="28" t="s">
        <v>520</v>
      </c>
      <c r="F264" s="16" t="s">
        <v>581</v>
      </c>
      <c r="G264" t="s">
        <v>581</v>
      </c>
      <c r="H264">
        <v>11</v>
      </c>
      <c r="I264" s="3">
        <v>0.23272727272727273</v>
      </c>
      <c r="J264">
        <v>23.552</v>
      </c>
      <c r="K264">
        <f t="shared" si="33"/>
        <v>9.1999999999999993</v>
      </c>
      <c r="L264">
        <v>-8.0000000000000004E-4</v>
      </c>
      <c r="M264">
        <f t="shared" si="34"/>
        <v>0.23170327272727273</v>
      </c>
      <c r="N264" s="5">
        <v>435.65776513269759</v>
      </c>
      <c r="O264" s="3">
        <v>17.049519896051304</v>
      </c>
      <c r="P264" s="7">
        <v>3.9135122246376504E-2</v>
      </c>
      <c r="Q264" s="9">
        <f t="shared" si="35"/>
        <v>16.975247125652974</v>
      </c>
      <c r="R264" s="7">
        <f t="shared" si="36"/>
        <v>3.8964638035276292E-2</v>
      </c>
      <c r="S264" t="s">
        <v>481</v>
      </c>
      <c r="T264" t="s">
        <v>581</v>
      </c>
      <c r="U264">
        <v>48</v>
      </c>
      <c r="V264">
        <f t="shared" si="40"/>
        <v>14.630400000000002</v>
      </c>
      <c r="W264">
        <f t="shared" si="37"/>
        <v>331.95459001240249</v>
      </c>
      <c r="X264">
        <f t="shared" si="39"/>
        <v>167.80802457011967</v>
      </c>
    </row>
    <row r="265" spans="1:24">
      <c r="A265" t="s">
        <v>134</v>
      </c>
      <c r="B265">
        <v>2009016</v>
      </c>
      <c r="C265">
        <v>2</v>
      </c>
      <c r="D265">
        <v>3</v>
      </c>
      <c r="E265" s="28" t="s">
        <v>520</v>
      </c>
      <c r="F265" s="16" t="s">
        <v>581</v>
      </c>
      <c r="G265" t="s">
        <v>581</v>
      </c>
      <c r="H265">
        <v>12</v>
      </c>
      <c r="I265" s="3">
        <v>0.21333333333333335</v>
      </c>
      <c r="J265">
        <v>18.687999999999999</v>
      </c>
      <c r="K265">
        <f t="shared" si="33"/>
        <v>7.3</v>
      </c>
      <c r="L265">
        <v>-8.0000000000000004E-4</v>
      </c>
      <c r="M265">
        <f t="shared" si="34"/>
        <v>0.21230933333333335</v>
      </c>
      <c r="N265" s="5">
        <v>274.29350548111358</v>
      </c>
      <c r="O265" s="3">
        <v>12.381840429055996</v>
      </c>
      <c r="P265" s="7">
        <v>4.5140844320532211E-2</v>
      </c>
      <c r="Q265" s="9">
        <f t="shared" si="35"/>
        <v>12.323090396056203</v>
      </c>
      <c r="R265" s="7">
        <f t="shared" si="36"/>
        <v>4.4926657575947264E-2</v>
      </c>
      <c r="S265" t="s">
        <v>483</v>
      </c>
      <c r="T265" t="s">
        <v>581</v>
      </c>
      <c r="U265">
        <v>47</v>
      </c>
      <c r="V265">
        <f t="shared" si="40"/>
        <v>14.325600000000001</v>
      </c>
      <c r="W265">
        <f t="shared" si="37"/>
        <v>202.67016010171798</v>
      </c>
      <c r="X265">
        <f t="shared" si="39"/>
        <v>102.45280598381997</v>
      </c>
    </row>
    <row r="266" spans="1:24">
      <c r="A266" t="s">
        <v>134</v>
      </c>
      <c r="B266">
        <v>2009016</v>
      </c>
      <c r="C266">
        <v>2</v>
      </c>
      <c r="D266">
        <v>1</v>
      </c>
      <c r="E266" s="28" t="s">
        <v>520</v>
      </c>
      <c r="F266" s="16" t="s">
        <v>581</v>
      </c>
      <c r="G266" t="s">
        <v>581</v>
      </c>
      <c r="H266">
        <v>10</v>
      </c>
      <c r="I266" s="3">
        <v>0.25600000000000001</v>
      </c>
      <c r="J266">
        <v>24.064</v>
      </c>
      <c r="K266">
        <f t="shared" si="33"/>
        <v>9.4</v>
      </c>
      <c r="L266">
        <v>-8.0000000000000004E-4</v>
      </c>
      <c r="M266">
        <f t="shared" si="34"/>
        <v>0.25497599999999998</v>
      </c>
      <c r="N266" s="5">
        <v>454.80529450762236</v>
      </c>
      <c r="O266" s="3">
        <v>19.147529679667244</v>
      </c>
      <c r="P266" s="7">
        <v>4.210049863292948E-2</v>
      </c>
      <c r="Q266" s="9">
        <f t="shared" si="35"/>
        <v>19.071759512876966</v>
      </c>
      <c r="R266" s="7">
        <f t="shared" si="36"/>
        <v>4.1933899502036978E-2</v>
      </c>
      <c r="S266" t="s">
        <v>483</v>
      </c>
      <c r="T266" t="s">
        <v>581</v>
      </c>
      <c r="U266">
        <v>50</v>
      </c>
      <c r="V266">
        <f t="shared" si="40"/>
        <v>15.24</v>
      </c>
      <c r="W266">
        <f t="shared" si="37"/>
        <v>356.4734341384659</v>
      </c>
      <c r="X266">
        <f t="shared" si="39"/>
        <v>180.20266805850662</v>
      </c>
    </row>
    <row r="267" spans="1:24">
      <c r="A267" t="s">
        <v>134</v>
      </c>
      <c r="B267">
        <v>2009016</v>
      </c>
      <c r="C267">
        <v>6</v>
      </c>
      <c r="D267">
        <v>3</v>
      </c>
      <c r="E267" s="28" t="s">
        <v>520</v>
      </c>
      <c r="F267" s="16" t="s">
        <v>581</v>
      </c>
      <c r="G267" t="s">
        <v>581</v>
      </c>
      <c r="H267">
        <v>8</v>
      </c>
      <c r="I267" s="3">
        <v>0.32</v>
      </c>
      <c r="J267">
        <v>25.088000000000001</v>
      </c>
      <c r="K267">
        <f t="shared" si="33"/>
        <v>9.8000000000000007</v>
      </c>
      <c r="L267">
        <v>-8.0000000000000004E-4</v>
      </c>
      <c r="M267">
        <f t="shared" si="34"/>
        <v>0.31897599999999998</v>
      </c>
      <c r="N267" s="5">
        <v>494.33567773327366</v>
      </c>
      <c r="O267" s="3">
        <v>24.89950936166408</v>
      </c>
      <c r="P267" s="7">
        <v>5.036963845263661E-2</v>
      </c>
      <c r="Q267" s="9">
        <f t="shared" si="35"/>
        <v>24.820856679551333</v>
      </c>
      <c r="R267" s="7">
        <f t="shared" si="36"/>
        <v>5.0210530612244834E-2</v>
      </c>
      <c r="S267" t="s">
        <v>481</v>
      </c>
      <c r="T267" t="s">
        <v>581</v>
      </c>
      <c r="U267">
        <v>55</v>
      </c>
      <c r="V267">
        <f t="shared" si="40"/>
        <v>16.763999999999999</v>
      </c>
      <c r="W267">
        <f t="shared" si="37"/>
        <v>413.26004360717945</v>
      </c>
      <c r="X267">
        <f t="shared" si="39"/>
        <v>208.90915094408334</v>
      </c>
    </row>
    <row r="268" spans="1:24">
      <c r="A268" t="s">
        <v>134</v>
      </c>
      <c r="B268">
        <v>2009016</v>
      </c>
      <c r="C268">
        <v>7</v>
      </c>
      <c r="D268">
        <v>6</v>
      </c>
      <c r="E268" s="28" t="s">
        <v>520</v>
      </c>
      <c r="F268" s="16" t="s">
        <v>581</v>
      </c>
      <c r="G268" t="s">
        <v>581</v>
      </c>
      <c r="H268">
        <v>5</v>
      </c>
      <c r="I268" s="3">
        <v>0.51200000000000001</v>
      </c>
      <c r="J268">
        <v>19.712</v>
      </c>
      <c r="K268">
        <f t="shared" si="33"/>
        <v>7.7</v>
      </c>
      <c r="L268">
        <v>-8.0000000000000004E-4</v>
      </c>
      <c r="M268">
        <f t="shared" si="34"/>
        <v>0.51097599999999999</v>
      </c>
      <c r="N268" s="5">
        <v>305.17661737615362</v>
      </c>
      <c r="O268" s="3">
        <v>30.88311238656004</v>
      </c>
      <c r="P268" s="7">
        <v>0.10119750540551484</v>
      </c>
      <c r="Q268" s="9">
        <f t="shared" si="35"/>
        <v>30.822989476352383</v>
      </c>
      <c r="R268" s="7">
        <f t="shared" si="36"/>
        <v>0.10100049519311856</v>
      </c>
      <c r="S268" t="s">
        <v>481</v>
      </c>
      <c r="T268" t="s">
        <v>581</v>
      </c>
      <c r="U268" t="s">
        <v>581</v>
      </c>
      <c r="V268" t="s">
        <v>581</v>
      </c>
      <c r="W268" t="s">
        <v>581</v>
      </c>
      <c r="X268" t="s">
        <v>581</v>
      </c>
    </row>
    <row r="269" spans="1:24">
      <c r="A269" t="s">
        <v>134</v>
      </c>
      <c r="B269">
        <v>2009016</v>
      </c>
      <c r="C269">
        <v>8</v>
      </c>
      <c r="D269">
        <v>3</v>
      </c>
      <c r="E269" s="28" t="s">
        <v>520</v>
      </c>
      <c r="F269" s="16" t="s">
        <v>581</v>
      </c>
      <c r="G269" t="s">
        <v>581</v>
      </c>
      <c r="H269">
        <v>5</v>
      </c>
      <c r="I269" s="3">
        <v>0.51200000000000001</v>
      </c>
      <c r="J269">
        <v>28.16</v>
      </c>
      <c r="K269">
        <f t="shared" si="33"/>
        <v>11</v>
      </c>
      <c r="L269">
        <v>-8.0000000000000004E-4</v>
      </c>
      <c r="M269">
        <f t="shared" si="34"/>
        <v>0.51097599999999999</v>
      </c>
      <c r="N269" s="5">
        <v>622.80942321664008</v>
      </c>
      <c r="O269" s="3">
        <v>44.471681836646411</v>
      </c>
      <c r="P269" s="7">
        <v>7.1404959814131197E-2</v>
      </c>
      <c r="Q269" s="9">
        <f t="shared" si="35"/>
        <v>44.384381571702249</v>
      </c>
      <c r="R269" s="7">
        <f t="shared" si="36"/>
        <v>7.1264788099173373E-2</v>
      </c>
      <c r="S269" t="s">
        <v>581</v>
      </c>
      <c r="T269" t="s">
        <v>581</v>
      </c>
      <c r="U269" t="s">
        <v>581</v>
      </c>
      <c r="V269" t="s">
        <v>581</v>
      </c>
      <c r="W269" t="s">
        <v>581</v>
      </c>
      <c r="X269" t="s">
        <v>581</v>
      </c>
    </row>
    <row r="270" spans="1:24">
      <c r="A270" t="s">
        <v>134</v>
      </c>
      <c r="B270">
        <v>2009016</v>
      </c>
      <c r="C270">
        <v>9</v>
      </c>
      <c r="D270">
        <v>4</v>
      </c>
      <c r="E270" s="28" t="s">
        <v>520</v>
      </c>
      <c r="F270" s="16" t="s">
        <v>581</v>
      </c>
      <c r="G270" t="s">
        <v>581</v>
      </c>
      <c r="H270">
        <v>5</v>
      </c>
      <c r="I270" s="3">
        <v>0.51200000000000001</v>
      </c>
      <c r="J270">
        <v>16.384</v>
      </c>
      <c r="K270">
        <f t="shared" si="33"/>
        <v>6.4</v>
      </c>
      <c r="L270">
        <v>-8.0000000000000004E-4</v>
      </c>
      <c r="M270">
        <f t="shared" si="34"/>
        <v>0.51097599999999999</v>
      </c>
      <c r="N270" s="5">
        <v>210.82871053680643</v>
      </c>
      <c r="O270" s="3">
        <v>25.530039572889596</v>
      </c>
      <c r="P270" s="7">
        <v>0.12109375192726689</v>
      </c>
      <c r="Q270" s="9">
        <f t="shared" si="35"/>
        <v>25.480622893335724</v>
      </c>
      <c r="R270" s="7">
        <f t="shared" si="36"/>
        <v>0.12085935937499993</v>
      </c>
      <c r="S270" t="s">
        <v>482</v>
      </c>
      <c r="T270" t="s">
        <v>581</v>
      </c>
      <c r="U270" t="s">
        <v>581</v>
      </c>
      <c r="V270" t="s">
        <v>581</v>
      </c>
      <c r="W270" t="s">
        <v>581</v>
      </c>
      <c r="X270" t="s">
        <v>581</v>
      </c>
    </row>
    <row r="271" spans="1:24">
      <c r="A271" t="s">
        <v>134</v>
      </c>
      <c r="B271">
        <v>2009016</v>
      </c>
      <c r="C271">
        <v>9</v>
      </c>
      <c r="D271">
        <v>6</v>
      </c>
      <c r="E271" s="28" t="s">
        <v>520</v>
      </c>
      <c r="F271" s="16" t="s">
        <v>581</v>
      </c>
      <c r="G271" t="s">
        <v>581</v>
      </c>
      <c r="H271">
        <v>5</v>
      </c>
      <c r="I271" s="3">
        <v>0.51200000000000001</v>
      </c>
      <c r="J271">
        <v>16.896000000000001</v>
      </c>
      <c r="K271">
        <f t="shared" si="33"/>
        <v>6.6000000000000005</v>
      </c>
      <c r="L271">
        <v>-8.0000000000000004E-4</v>
      </c>
      <c r="M271">
        <f t="shared" si="34"/>
        <v>0.51097599999999999</v>
      </c>
      <c r="N271" s="5">
        <v>224.21139235799043</v>
      </c>
      <c r="O271" s="3">
        <v>26.353589236531239</v>
      </c>
      <c r="P271" s="7">
        <v>0.11753902850062761</v>
      </c>
      <c r="Q271" s="9">
        <f t="shared" si="35"/>
        <v>26.302525444569095</v>
      </c>
      <c r="R271" s="7">
        <f t="shared" si="36"/>
        <v>0.117311280073462</v>
      </c>
      <c r="S271" t="s">
        <v>482</v>
      </c>
      <c r="T271" t="s">
        <v>581</v>
      </c>
      <c r="U271" t="s">
        <v>581</v>
      </c>
      <c r="V271" t="s">
        <v>581</v>
      </c>
      <c r="W271" t="s">
        <v>581</v>
      </c>
      <c r="X271" t="s">
        <v>581</v>
      </c>
    </row>
    <row r="272" spans="1:24">
      <c r="A272" t="s">
        <v>134</v>
      </c>
      <c r="B272">
        <v>2009016</v>
      </c>
      <c r="C272">
        <v>9</v>
      </c>
      <c r="D272">
        <v>11</v>
      </c>
      <c r="E272" s="28" t="s">
        <v>520</v>
      </c>
      <c r="F272" s="16" t="s">
        <v>581</v>
      </c>
      <c r="G272" t="s">
        <v>581</v>
      </c>
      <c r="H272">
        <v>5</v>
      </c>
      <c r="I272" s="3">
        <v>0.51200000000000001</v>
      </c>
      <c r="J272">
        <v>20.991999999999997</v>
      </c>
      <c r="K272">
        <f t="shared" si="33"/>
        <v>8.1999999999999993</v>
      </c>
      <c r="L272">
        <v>-8.0000000000000004E-4</v>
      </c>
      <c r="M272">
        <f t="shared" si="34"/>
        <v>0.51097599999999999</v>
      </c>
      <c r="N272" s="5">
        <v>346.0967406370815</v>
      </c>
      <c r="O272" s="3">
        <v>32.941986545664044</v>
      </c>
      <c r="P272" s="7">
        <v>9.5181441134134084E-2</v>
      </c>
      <c r="Q272" s="9">
        <f t="shared" si="35"/>
        <v>32.877745854435652</v>
      </c>
      <c r="R272" s="7">
        <f t="shared" si="36"/>
        <v>9.4995826293872543E-2</v>
      </c>
      <c r="S272" t="s">
        <v>483</v>
      </c>
      <c r="T272" t="s">
        <v>581</v>
      </c>
      <c r="U272" t="s">
        <v>581</v>
      </c>
      <c r="V272" t="s">
        <v>581</v>
      </c>
      <c r="W272" t="s">
        <v>581</v>
      </c>
      <c r="X272" t="s">
        <v>581</v>
      </c>
    </row>
    <row r="273" spans="1:24">
      <c r="A273" t="s">
        <v>134</v>
      </c>
      <c r="B273">
        <v>2009016</v>
      </c>
      <c r="C273">
        <v>9</v>
      </c>
      <c r="D273">
        <v>5</v>
      </c>
      <c r="E273" s="28" t="s">
        <v>520</v>
      </c>
      <c r="F273" s="16" t="s">
        <v>581</v>
      </c>
      <c r="G273" t="s">
        <v>581</v>
      </c>
      <c r="H273">
        <v>5</v>
      </c>
      <c r="I273" s="3">
        <v>0.51200000000000001</v>
      </c>
      <c r="J273">
        <v>22.784000000000002</v>
      </c>
      <c r="K273">
        <f t="shared" si="33"/>
        <v>8.9</v>
      </c>
      <c r="L273">
        <v>-8.0000000000000004E-4</v>
      </c>
      <c r="M273">
        <f t="shared" si="34"/>
        <v>0.51097599999999999</v>
      </c>
      <c r="N273" s="5">
        <v>407.70854886768649</v>
      </c>
      <c r="O273" s="3">
        <v>35.82441036840958</v>
      </c>
      <c r="P273" s="7">
        <v>8.786769487150406E-2</v>
      </c>
      <c r="Q273" s="9">
        <f t="shared" si="35"/>
        <v>35.754404783752292</v>
      </c>
      <c r="R273" s="7">
        <f t="shared" si="36"/>
        <v>8.7695989900264906E-2</v>
      </c>
      <c r="S273" t="s">
        <v>483</v>
      </c>
      <c r="T273" t="s">
        <v>581</v>
      </c>
      <c r="U273" t="s">
        <v>581</v>
      </c>
      <c r="V273" t="s">
        <v>581</v>
      </c>
      <c r="W273" t="s">
        <v>581</v>
      </c>
      <c r="X273" t="s">
        <v>581</v>
      </c>
    </row>
    <row r="274" spans="1:24">
      <c r="A274" t="s">
        <v>134</v>
      </c>
      <c r="B274">
        <v>2009016</v>
      </c>
      <c r="C274">
        <v>9</v>
      </c>
      <c r="D274">
        <v>2</v>
      </c>
      <c r="E274" s="28" t="s">
        <v>520</v>
      </c>
      <c r="F274" s="16" t="s">
        <v>581</v>
      </c>
      <c r="G274" t="s">
        <v>581</v>
      </c>
      <c r="H274">
        <v>5</v>
      </c>
      <c r="I274" s="3">
        <v>0.51200000000000001</v>
      </c>
      <c r="J274">
        <v>24.831999999999997</v>
      </c>
      <c r="K274">
        <f t="shared" si="33"/>
        <v>9.6999999999999993</v>
      </c>
      <c r="L274">
        <v>-8.0000000000000004E-4</v>
      </c>
      <c r="M274">
        <f t="shared" si="34"/>
        <v>0.51097599999999999</v>
      </c>
      <c r="N274" s="5">
        <v>484.29866636738552</v>
      </c>
      <c r="O274" s="3">
        <v>39.118609022976017</v>
      </c>
      <c r="P274" s="7">
        <v>8.0773728567943071E-2</v>
      </c>
      <c r="Q274" s="9">
        <f t="shared" si="35"/>
        <v>39.042014988685594</v>
      </c>
      <c r="R274" s="7">
        <f t="shared" si="36"/>
        <v>8.0615574024869602E-2</v>
      </c>
      <c r="S274" t="s">
        <v>481</v>
      </c>
      <c r="T274" t="s">
        <v>581</v>
      </c>
      <c r="U274" t="s">
        <v>581</v>
      </c>
      <c r="V274" t="s">
        <v>581</v>
      </c>
      <c r="W274" t="s">
        <v>581</v>
      </c>
      <c r="X274" t="s">
        <v>581</v>
      </c>
    </row>
    <row r="275" spans="1:24">
      <c r="A275" t="s">
        <v>134</v>
      </c>
      <c r="B275">
        <v>2009016</v>
      </c>
      <c r="C275">
        <v>9</v>
      </c>
      <c r="D275">
        <v>7</v>
      </c>
      <c r="E275" s="28" t="s">
        <v>520</v>
      </c>
      <c r="F275" s="16" t="s">
        <v>581</v>
      </c>
      <c r="G275" t="s">
        <v>581</v>
      </c>
      <c r="H275">
        <v>5</v>
      </c>
      <c r="I275" s="3">
        <v>0.51200000000000001</v>
      </c>
      <c r="J275">
        <v>25.6</v>
      </c>
      <c r="K275">
        <f t="shared" si="33"/>
        <v>10</v>
      </c>
      <c r="L275">
        <v>-8.0000000000000004E-4</v>
      </c>
      <c r="M275">
        <f t="shared" si="34"/>
        <v>0.51097599999999999</v>
      </c>
      <c r="N275" s="5">
        <v>514.71853158400006</v>
      </c>
      <c r="O275" s="3">
        <v>40.353933518438488</v>
      </c>
      <c r="P275" s="7">
        <v>7.8400001247774936E-2</v>
      </c>
      <c r="Q275" s="9">
        <f t="shared" si="35"/>
        <v>40.274868815535712</v>
      </c>
      <c r="R275" s="7">
        <f t="shared" si="36"/>
        <v>7.8246393600000019E-2</v>
      </c>
      <c r="S275" t="s">
        <v>481</v>
      </c>
      <c r="T275" t="s">
        <v>581</v>
      </c>
      <c r="U275" t="s">
        <v>581</v>
      </c>
      <c r="V275" t="s">
        <v>581</v>
      </c>
      <c r="W275" t="s">
        <v>581</v>
      </c>
      <c r="X275" t="s">
        <v>581</v>
      </c>
    </row>
    <row r="276" spans="1:24">
      <c r="A276" t="s">
        <v>134</v>
      </c>
      <c r="B276">
        <v>2009016</v>
      </c>
      <c r="C276">
        <v>10</v>
      </c>
      <c r="D276">
        <v>4</v>
      </c>
      <c r="E276" s="28" t="s">
        <v>520</v>
      </c>
      <c r="F276" s="16" t="s">
        <v>581</v>
      </c>
      <c r="G276" t="s">
        <v>581</v>
      </c>
      <c r="H276">
        <v>5</v>
      </c>
      <c r="I276" s="3">
        <v>0.51200000000000001</v>
      </c>
      <c r="J276">
        <v>24.32</v>
      </c>
      <c r="K276">
        <f t="shared" si="33"/>
        <v>9.5</v>
      </c>
      <c r="L276">
        <v>-8.0000000000000004E-4</v>
      </c>
      <c r="M276">
        <f t="shared" si="34"/>
        <v>0.51097599999999999</v>
      </c>
      <c r="N276" s="5">
        <v>464.53347475456002</v>
      </c>
      <c r="O276" s="3">
        <v>38.295059359334395</v>
      </c>
      <c r="P276" s="7">
        <v>8.2437674442230227E-2</v>
      </c>
      <c r="Q276" s="9">
        <f t="shared" si="35"/>
        <v>38.220112437452357</v>
      </c>
      <c r="R276" s="7">
        <f t="shared" si="36"/>
        <v>8.2276336398891939E-2</v>
      </c>
      <c r="S276" t="s">
        <v>483</v>
      </c>
      <c r="T276" t="s">
        <v>581</v>
      </c>
      <c r="U276" t="s">
        <v>581</v>
      </c>
      <c r="V276" t="s">
        <v>581</v>
      </c>
      <c r="W276" t="s">
        <v>581</v>
      </c>
      <c r="X276" t="s">
        <v>581</v>
      </c>
    </row>
    <row r="277" spans="1:24">
      <c r="A277" t="s">
        <v>134</v>
      </c>
      <c r="B277">
        <v>2009016</v>
      </c>
      <c r="C277">
        <v>10</v>
      </c>
      <c r="D277">
        <v>1</v>
      </c>
      <c r="E277" s="28" t="s">
        <v>520</v>
      </c>
      <c r="F277" s="16" t="s">
        <v>581</v>
      </c>
      <c r="G277" t="s">
        <v>581</v>
      </c>
      <c r="H277">
        <v>19</v>
      </c>
      <c r="I277" s="3">
        <v>0.13473684210526315</v>
      </c>
      <c r="J277">
        <v>25.855999999999998</v>
      </c>
      <c r="K277">
        <f t="shared" si="33"/>
        <v>10.1</v>
      </c>
      <c r="L277">
        <v>-8.0000000000000004E-4</v>
      </c>
      <c r="M277">
        <f t="shared" si="34"/>
        <v>0.13371284210526316</v>
      </c>
      <c r="N277" s="5">
        <v>525.06437406883833</v>
      </c>
      <c r="O277" s="3">
        <v>10.8875090574226</v>
      </c>
      <c r="P277" s="7">
        <v>2.073556995126696E-2</v>
      </c>
      <c r="Q277" s="9">
        <f t="shared" si="35"/>
        <v>10.805193969608837</v>
      </c>
      <c r="R277" s="7">
        <f t="shared" si="36"/>
        <v>2.0578798530696402E-2</v>
      </c>
      <c r="S277" t="s">
        <v>481</v>
      </c>
      <c r="T277" t="s">
        <v>581</v>
      </c>
      <c r="U277">
        <v>46</v>
      </c>
      <c r="V277">
        <f>U277*0.3048</f>
        <v>14.020800000000001</v>
      </c>
      <c r="W277">
        <f t="shared" si="37"/>
        <v>396.3582900470106</v>
      </c>
      <c r="X277">
        <f t="shared" si="39"/>
        <v>200.36506099311458</v>
      </c>
    </row>
    <row r="278" spans="1:24">
      <c r="A278" t="s">
        <v>134</v>
      </c>
      <c r="B278">
        <v>2009016</v>
      </c>
      <c r="C278">
        <v>11</v>
      </c>
      <c r="D278">
        <v>5</v>
      </c>
      <c r="E278" s="28" t="s">
        <v>520</v>
      </c>
      <c r="F278" s="16" t="s">
        <v>581</v>
      </c>
      <c r="G278" t="s">
        <v>581</v>
      </c>
      <c r="H278">
        <v>12</v>
      </c>
      <c r="I278" s="3">
        <v>0.21333333333333335</v>
      </c>
      <c r="J278">
        <v>16.128</v>
      </c>
      <c r="K278">
        <f t="shared" si="33"/>
        <v>6.3</v>
      </c>
      <c r="L278">
        <v>-8.0000000000000004E-4</v>
      </c>
      <c r="M278">
        <f t="shared" si="34"/>
        <v>0.21230933333333335</v>
      </c>
      <c r="N278" s="5">
        <v>204.2917851856896</v>
      </c>
      <c r="O278" s="3">
        <v>10.666111963135986</v>
      </c>
      <c r="P278" s="7">
        <v>5.2210185316267602E-2</v>
      </c>
      <c r="Q278" s="9">
        <f t="shared" si="35"/>
        <v>10.615597453948197</v>
      </c>
      <c r="R278" s="7">
        <f t="shared" si="36"/>
        <v>5.1962918843257565E-2</v>
      </c>
      <c r="S278" t="s">
        <v>481</v>
      </c>
      <c r="T278" t="s">
        <v>581</v>
      </c>
      <c r="U278">
        <v>51</v>
      </c>
      <c r="V278">
        <f>U278*0.3048</f>
        <v>15.5448</v>
      </c>
      <c r="W278">
        <f t="shared" si="37"/>
        <v>156.94794483014613</v>
      </c>
      <c r="X278">
        <f t="shared" si="39"/>
        <v>79.339540330811332</v>
      </c>
    </row>
    <row r="279" spans="1:24">
      <c r="A279" t="s">
        <v>134</v>
      </c>
      <c r="B279">
        <v>2009016</v>
      </c>
      <c r="C279">
        <v>11</v>
      </c>
      <c r="D279">
        <v>1</v>
      </c>
      <c r="E279" s="28" t="s">
        <v>520</v>
      </c>
      <c r="F279" s="16" t="s">
        <v>581</v>
      </c>
      <c r="G279" t="s">
        <v>581</v>
      </c>
      <c r="H279">
        <v>5</v>
      </c>
      <c r="I279" s="3">
        <v>0.51200000000000001</v>
      </c>
      <c r="J279">
        <v>16.64</v>
      </c>
      <c r="K279">
        <f t="shared" si="33"/>
        <v>6.5</v>
      </c>
      <c r="L279">
        <v>-8.0000000000000004E-4</v>
      </c>
      <c r="M279">
        <f t="shared" si="34"/>
        <v>0.51097599999999999</v>
      </c>
      <c r="N279" s="5">
        <v>217.46857959424</v>
      </c>
      <c r="O279" s="3">
        <v>25.941814404710431</v>
      </c>
      <c r="P279" s="7">
        <v>0.11928994272696092</v>
      </c>
      <c r="Q279" s="9">
        <f t="shared" si="35"/>
        <v>25.891574168952431</v>
      </c>
      <c r="R279" s="7">
        <f t="shared" si="36"/>
        <v>0.11905891976331376</v>
      </c>
      <c r="S279" t="s">
        <v>581</v>
      </c>
      <c r="T279" t="s">
        <v>581</v>
      </c>
      <c r="U279" t="s">
        <v>581</v>
      </c>
      <c r="V279" t="s">
        <v>581</v>
      </c>
      <c r="W279" t="s">
        <v>581</v>
      </c>
      <c r="X279" t="s">
        <v>581</v>
      </c>
    </row>
    <row r="280" spans="1:24">
      <c r="A280" t="s">
        <v>134</v>
      </c>
      <c r="B280">
        <v>2009016</v>
      </c>
      <c r="C280">
        <v>11</v>
      </c>
      <c r="D280">
        <v>6</v>
      </c>
      <c r="E280" s="28" t="s">
        <v>520</v>
      </c>
      <c r="F280" s="16" t="s">
        <v>581</v>
      </c>
      <c r="G280" t="s">
        <v>581</v>
      </c>
      <c r="H280">
        <v>5</v>
      </c>
      <c r="I280" s="3">
        <v>0.51200000000000001</v>
      </c>
      <c r="J280">
        <v>17.920000000000002</v>
      </c>
      <c r="K280">
        <f t="shared" si="33"/>
        <v>7.0000000000000009</v>
      </c>
      <c r="L280">
        <v>-8.0000000000000004E-4</v>
      </c>
      <c r="M280">
        <f t="shared" si="34"/>
        <v>0.51097599999999999</v>
      </c>
      <c r="N280" s="5">
        <v>252.21208047616005</v>
      </c>
      <c r="O280" s="3">
        <v>28.000688563814414</v>
      </c>
      <c r="P280" s="7">
        <v>0.11102040993021005</v>
      </c>
      <c r="Q280" s="9">
        <f t="shared" si="35"/>
        <v>27.9463305470357</v>
      </c>
      <c r="R280" s="7">
        <f t="shared" si="36"/>
        <v>0.11080488489795905</v>
      </c>
      <c r="S280" t="s">
        <v>481</v>
      </c>
      <c r="T280" t="s">
        <v>581</v>
      </c>
      <c r="U280" t="s">
        <v>581</v>
      </c>
      <c r="V280" t="s">
        <v>581</v>
      </c>
      <c r="W280" t="s">
        <v>581</v>
      </c>
      <c r="X280" t="s">
        <v>581</v>
      </c>
    </row>
    <row r="281" spans="1:24">
      <c r="A281" t="s">
        <v>134</v>
      </c>
      <c r="B281">
        <v>2009016</v>
      </c>
      <c r="C281">
        <v>11</v>
      </c>
      <c r="D281">
        <v>2</v>
      </c>
      <c r="E281" s="28" t="s">
        <v>520</v>
      </c>
      <c r="F281" s="16" t="s">
        <v>581</v>
      </c>
      <c r="G281" t="s">
        <v>581</v>
      </c>
      <c r="H281">
        <v>11</v>
      </c>
      <c r="I281" s="3">
        <v>0.23272727272727273</v>
      </c>
      <c r="J281">
        <v>18.944000000000003</v>
      </c>
      <c r="K281">
        <f t="shared" si="33"/>
        <v>7.4000000000000012</v>
      </c>
      <c r="L281">
        <v>-8.0000000000000004E-4</v>
      </c>
      <c r="M281">
        <f t="shared" si="34"/>
        <v>0.23170327272727273</v>
      </c>
      <c r="N281" s="5">
        <v>281.85986789539851</v>
      </c>
      <c r="O281" s="3">
        <v>13.680453090244749</v>
      </c>
      <c r="P281" s="7">
        <v>4.853636380515769E-2</v>
      </c>
      <c r="Q281" s="9">
        <f t="shared" si="35"/>
        <v>13.621004267176458</v>
      </c>
      <c r="R281" s="7">
        <f t="shared" si="36"/>
        <v>4.8325447566843295E-2</v>
      </c>
      <c r="S281" t="s">
        <v>483</v>
      </c>
      <c r="T281" t="s">
        <v>487</v>
      </c>
      <c r="U281">
        <v>45</v>
      </c>
      <c r="V281">
        <f>U281*0.3048</f>
        <v>13.716000000000001</v>
      </c>
      <c r="W281">
        <f t="shared" si="37"/>
        <v>203.08164920423988</v>
      </c>
      <c r="X281">
        <f t="shared" si="39"/>
        <v>102.66081989748133</v>
      </c>
    </row>
    <row r="282" spans="1:24">
      <c r="A282" t="s">
        <v>134</v>
      </c>
      <c r="B282">
        <v>2009016</v>
      </c>
      <c r="C282">
        <v>12</v>
      </c>
      <c r="D282">
        <v>1</v>
      </c>
      <c r="E282" s="28" t="s">
        <v>520</v>
      </c>
      <c r="F282" s="16" t="s">
        <v>581</v>
      </c>
      <c r="G282" t="s">
        <v>581</v>
      </c>
      <c r="H282">
        <v>5</v>
      </c>
      <c r="I282" s="3">
        <v>0.51200000000000001</v>
      </c>
      <c r="J282">
        <v>29.951999999999998</v>
      </c>
      <c r="K282">
        <f t="shared" si="33"/>
        <v>11.7</v>
      </c>
      <c r="L282">
        <v>-8.0000000000000004E-4</v>
      </c>
      <c r="M282">
        <f t="shared" si="34"/>
        <v>0.51097599999999999</v>
      </c>
      <c r="N282" s="5">
        <v>704.59819788533753</v>
      </c>
      <c r="O282" s="3">
        <v>47.35410565939204</v>
      </c>
      <c r="P282" s="7">
        <v>6.7207247764062811E-2</v>
      </c>
      <c r="Q282" s="9">
        <f t="shared" si="35"/>
        <v>47.261040501018933</v>
      </c>
      <c r="R282" s="7">
        <f t="shared" si="36"/>
        <v>6.7075165169113785E-2</v>
      </c>
      <c r="S282" t="s">
        <v>581</v>
      </c>
      <c r="T282" t="s">
        <v>485</v>
      </c>
      <c r="U282" t="s">
        <v>581</v>
      </c>
      <c r="V282" t="s">
        <v>581</v>
      </c>
      <c r="W282" t="s">
        <v>581</v>
      </c>
      <c r="X282" t="s">
        <v>581</v>
      </c>
    </row>
    <row r="283" spans="1:24">
      <c r="A283" t="s">
        <v>134</v>
      </c>
      <c r="B283">
        <v>2009016</v>
      </c>
      <c r="C283">
        <v>13</v>
      </c>
      <c r="D283">
        <v>4</v>
      </c>
      <c r="E283" s="28" t="s">
        <v>520</v>
      </c>
      <c r="F283" s="16" t="s">
        <v>581</v>
      </c>
      <c r="G283" t="s">
        <v>581</v>
      </c>
      <c r="H283">
        <v>5</v>
      </c>
      <c r="I283" s="3">
        <v>0.51200000000000001</v>
      </c>
      <c r="J283">
        <v>16.64</v>
      </c>
      <c r="K283">
        <f t="shared" si="33"/>
        <v>6.5</v>
      </c>
      <c r="L283">
        <v>-8.0000000000000004E-4</v>
      </c>
      <c r="M283">
        <f t="shared" si="34"/>
        <v>0.51097599999999999</v>
      </c>
      <c r="N283" s="5">
        <v>217.46857959424</v>
      </c>
      <c r="O283" s="3">
        <v>25.941814404710431</v>
      </c>
      <c r="P283" s="7">
        <v>0.11928994272696092</v>
      </c>
      <c r="Q283" s="9">
        <f t="shared" si="35"/>
        <v>25.891574168952431</v>
      </c>
      <c r="R283" s="7">
        <f t="shared" si="36"/>
        <v>0.11905891976331376</v>
      </c>
      <c r="S283" t="s">
        <v>481</v>
      </c>
      <c r="T283" t="s">
        <v>581</v>
      </c>
      <c r="U283" t="s">
        <v>581</v>
      </c>
      <c r="V283" t="s">
        <v>581</v>
      </c>
      <c r="W283" t="s">
        <v>581</v>
      </c>
      <c r="X283" t="s">
        <v>581</v>
      </c>
    </row>
    <row r="284" spans="1:24">
      <c r="A284" t="s">
        <v>134</v>
      </c>
      <c r="B284">
        <v>2009016</v>
      </c>
      <c r="C284">
        <v>13</v>
      </c>
      <c r="D284">
        <v>1</v>
      </c>
      <c r="E284" s="28" t="s">
        <v>520</v>
      </c>
      <c r="F284" s="16" t="s">
        <v>581</v>
      </c>
      <c r="G284" t="s">
        <v>581</v>
      </c>
      <c r="H284">
        <v>27</v>
      </c>
      <c r="I284" s="3">
        <v>9.481481481481481E-2</v>
      </c>
      <c r="J284">
        <v>17.408000000000001</v>
      </c>
      <c r="K284">
        <f t="shared" si="33"/>
        <v>6.8000000000000007</v>
      </c>
      <c r="L284">
        <v>-8.0000000000000004E-4</v>
      </c>
      <c r="M284">
        <f t="shared" si="34"/>
        <v>9.3790814814814813E-2</v>
      </c>
      <c r="N284" s="5">
        <v>238.00584900444164</v>
      </c>
      <c r="O284" s="3">
        <v>5.1570702531191843</v>
      </c>
      <c r="P284" s="7">
        <v>2.1667829907083266E-2</v>
      </c>
      <c r="Q284" s="9">
        <f t="shared" si="35"/>
        <v>5.1016755373851002</v>
      </c>
      <c r="R284" s="7">
        <f t="shared" si="36"/>
        <v>2.1435084720501527E-2</v>
      </c>
      <c r="S284" t="s">
        <v>483</v>
      </c>
      <c r="T284" t="s">
        <v>581</v>
      </c>
      <c r="U284">
        <v>49</v>
      </c>
      <c r="V284">
        <f>U284*0.3048</f>
        <v>14.9352</v>
      </c>
      <c r="W284">
        <f t="shared" si="37"/>
        <v>179.44235571988889</v>
      </c>
      <c r="X284">
        <f t="shared" si="39"/>
        <v>90.710802451739639</v>
      </c>
    </row>
    <row r="285" spans="1:24">
      <c r="A285" t="s">
        <v>134</v>
      </c>
      <c r="B285">
        <v>2009016</v>
      </c>
      <c r="C285">
        <v>13</v>
      </c>
      <c r="D285">
        <v>3</v>
      </c>
      <c r="E285" s="28" t="s">
        <v>520</v>
      </c>
      <c r="F285" s="16" t="s">
        <v>581</v>
      </c>
      <c r="G285" t="s">
        <v>581</v>
      </c>
      <c r="H285">
        <v>22</v>
      </c>
      <c r="I285" s="3">
        <v>0.11636363636363636</v>
      </c>
      <c r="J285">
        <v>19.2</v>
      </c>
      <c r="K285">
        <f t="shared" si="33"/>
        <v>7.5</v>
      </c>
      <c r="L285">
        <v>-8.0000000000000004E-4</v>
      </c>
      <c r="M285">
        <f t="shared" si="34"/>
        <v>0.11533963636363637</v>
      </c>
      <c r="N285" s="5">
        <v>289.52917401599996</v>
      </c>
      <c r="O285" s="3">
        <v>6.9763504564681504</v>
      </c>
      <c r="P285" s="7">
        <v>2.4095500842628809E-2</v>
      </c>
      <c r="Q285" s="9">
        <f t="shared" si="35"/>
        <v>6.915329508947833</v>
      </c>
      <c r="R285" s="7">
        <f t="shared" si="36"/>
        <v>2.3884741606611561E-2</v>
      </c>
      <c r="S285" t="s">
        <v>483</v>
      </c>
      <c r="T285" t="s">
        <v>581</v>
      </c>
      <c r="U285">
        <v>57</v>
      </c>
      <c r="V285">
        <f>U285*0.3048</f>
        <v>17.3736</v>
      </c>
      <c r="W285">
        <f t="shared" si="37"/>
        <v>240.64432638379671</v>
      </c>
      <c r="X285">
        <f t="shared" si="39"/>
        <v>121.64931665190501</v>
      </c>
    </row>
    <row r="286" spans="1:24">
      <c r="A286" t="s">
        <v>134</v>
      </c>
      <c r="B286">
        <v>2009016</v>
      </c>
      <c r="C286">
        <v>13</v>
      </c>
      <c r="D286">
        <v>2</v>
      </c>
      <c r="E286" s="28" t="s">
        <v>520</v>
      </c>
      <c r="F286" s="16" t="s">
        <v>581</v>
      </c>
      <c r="G286" t="s">
        <v>581</v>
      </c>
      <c r="H286">
        <v>5</v>
      </c>
      <c r="I286" s="3">
        <v>0.51200000000000001</v>
      </c>
      <c r="J286">
        <v>21.504000000000001</v>
      </c>
      <c r="K286">
        <f t="shared" si="33"/>
        <v>8.4</v>
      </c>
      <c r="L286">
        <v>-8.0000000000000004E-4</v>
      </c>
      <c r="M286">
        <f t="shared" si="34"/>
        <v>0.51097599999999999</v>
      </c>
      <c r="N286" s="5">
        <v>363.1853958856704</v>
      </c>
      <c r="O286" s="3">
        <v>33.765536209305623</v>
      </c>
      <c r="P286" s="7">
        <v>9.2970523021622009E-2</v>
      </c>
      <c r="Q286" s="9">
        <f t="shared" si="35"/>
        <v>33.699648405669024</v>
      </c>
      <c r="R286" s="7">
        <f t="shared" si="36"/>
        <v>9.2789106575963662E-2</v>
      </c>
      <c r="S286" t="s">
        <v>483</v>
      </c>
      <c r="T286" t="s">
        <v>581</v>
      </c>
      <c r="U286" t="s">
        <v>581</v>
      </c>
      <c r="V286" t="s">
        <v>581</v>
      </c>
      <c r="W286" t="s">
        <v>581</v>
      </c>
      <c r="X286" t="s">
        <v>581</v>
      </c>
    </row>
    <row r="287" spans="1:24">
      <c r="A287" t="s">
        <v>134</v>
      </c>
      <c r="B287">
        <v>2009016</v>
      </c>
      <c r="C287">
        <v>16</v>
      </c>
      <c r="D287">
        <v>3</v>
      </c>
      <c r="E287" s="28" t="s">
        <v>520</v>
      </c>
      <c r="F287" s="16" t="s">
        <v>581</v>
      </c>
      <c r="G287" t="s">
        <v>581</v>
      </c>
      <c r="H287">
        <v>19</v>
      </c>
      <c r="I287" s="3">
        <v>0.13473684210526315</v>
      </c>
      <c r="J287">
        <v>17.408000000000001</v>
      </c>
      <c r="K287">
        <f t="shared" si="33"/>
        <v>6.8000000000000007</v>
      </c>
      <c r="L287">
        <v>-8.0000000000000004E-4</v>
      </c>
      <c r="M287">
        <f t="shared" si="34"/>
        <v>0.13371284210526316</v>
      </c>
      <c r="N287" s="5">
        <v>238.00584900444164</v>
      </c>
      <c r="O287" s="3">
        <v>7.3115697284524463</v>
      </c>
      <c r="P287" s="7">
        <v>3.0720126244947864E-2</v>
      </c>
      <c r="Q287" s="9">
        <f t="shared" si="35"/>
        <v>7.2564318360191882</v>
      </c>
      <c r="R287" s="7">
        <f t="shared" si="36"/>
        <v>3.0488460121346719E-2</v>
      </c>
      <c r="S287" t="s">
        <v>483</v>
      </c>
      <c r="T287" t="s">
        <v>581</v>
      </c>
      <c r="U287">
        <v>42</v>
      </c>
      <c r="V287">
        <f t="shared" ref="V287:V299" si="41">U287*0.3048</f>
        <v>12.801600000000001</v>
      </c>
      <c r="W287">
        <f t="shared" si="37"/>
        <v>163.57770463580832</v>
      </c>
      <c r="X287">
        <f t="shared" si="39"/>
        <v>82.690983358970655</v>
      </c>
    </row>
    <row r="288" spans="1:24">
      <c r="A288" t="s">
        <v>75</v>
      </c>
      <c r="B288">
        <v>2009016</v>
      </c>
      <c r="C288">
        <v>7</v>
      </c>
      <c r="D288">
        <v>1</v>
      </c>
      <c r="E288" s="28" t="s">
        <v>520</v>
      </c>
      <c r="F288" s="16" t="s">
        <v>581</v>
      </c>
      <c r="G288" t="s">
        <v>581</v>
      </c>
      <c r="H288">
        <v>10</v>
      </c>
      <c r="I288" s="3">
        <v>0.25600000000000001</v>
      </c>
      <c r="J288">
        <v>20.991999999999997</v>
      </c>
      <c r="K288">
        <f t="shared" si="33"/>
        <v>8.1999999999999993</v>
      </c>
      <c r="L288">
        <v>-8.0000000000000004E-4</v>
      </c>
      <c r="M288">
        <f t="shared" si="34"/>
        <v>0.25497599999999998</v>
      </c>
      <c r="N288" s="5">
        <v>346.0967406370815</v>
      </c>
      <c r="O288" s="3">
        <v>16.676880688742425</v>
      </c>
      <c r="P288" s="7">
        <v>4.818560457415539E-2</v>
      </c>
      <c r="Q288" s="9">
        <f t="shared" si="35"/>
        <v>16.610993157080184</v>
      </c>
      <c r="R288" s="7">
        <f t="shared" si="36"/>
        <v>4.7995231409874911E-2</v>
      </c>
      <c r="S288" t="s">
        <v>481</v>
      </c>
      <c r="T288" t="s">
        <v>581</v>
      </c>
      <c r="U288">
        <v>49</v>
      </c>
      <c r="V288">
        <f t="shared" si="41"/>
        <v>14.9352</v>
      </c>
      <c r="W288">
        <f t="shared" si="37"/>
        <v>264.29465448365693</v>
      </c>
      <c r="X288">
        <f t="shared" si="39"/>
        <v>133.60491226130586</v>
      </c>
    </row>
    <row r="289" spans="1:24">
      <c r="A289" t="s">
        <v>75</v>
      </c>
      <c r="B289">
        <v>2009016</v>
      </c>
      <c r="C289">
        <v>7</v>
      </c>
      <c r="D289">
        <v>3</v>
      </c>
      <c r="E289" s="28" t="s">
        <v>520</v>
      </c>
      <c r="F289" s="16" t="s">
        <v>581</v>
      </c>
      <c r="G289" t="s">
        <v>581</v>
      </c>
      <c r="H289">
        <v>15</v>
      </c>
      <c r="I289" s="3">
        <v>0.17066666666666666</v>
      </c>
      <c r="J289">
        <v>24.32</v>
      </c>
      <c r="K289">
        <f t="shared" si="33"/>
        <v>9.5</v>
      </c>
      <c r="L289">
        <v>-8.0000000000000004E-4</v>
      </c>
      <c r="M289">
        <f t="shared" si="34"/>
        <v>0.16964266666666666</v>
      </c>
      <c r="N289" s="5">
        <v>464.53347475456002</v>
      </c>
      <c r="O289" s="3">
        <v>12.948030822809672</v>
      </c>
      <c r="P289" s="7">
        <v>2.7873192194923881E-2</v>
      </c>
      <c r="Q289" s="9">
        <f t="shared" si="35"/>
        <v>12.870888171936603</v>
      </c>
      <c r="R289" s="7">
        <f t="shared" si="36"/>
        <v>2.770712741151117E-2</v>
      </c>
      <c r="S289" t="s">
        <v>481</v>
      </c>
      <c r="T289" t="s">
        <v>581</v>
      </c>
      <c r="U289">
        <v>61</v>
      </c>
      <c r="V289">
        <f t="shared" si="41"/>
        <v>18.5928</v>
      </c>
      <c r="W289">
        <f t="shared" si="37"/>
        <v>411.0315931751885</v>
      </c>
      <c r="X289">
        <f t="shared" si="39"/>
        <v>207.78263582395545</v>
      </c>
    </row>
    <row r="290" spans="1:24">
      <c r="A290" t="s">
        <v>75</v>
      </c>
      <c r="B290">
        <v>2009016</v>
      </c>
      <c r="C290">
        <v>25</v>
      </c>
      <c r="D290">
        <v>1</v>
      </c>
      <c r="E290" s="28" t="s">
        <v>520</v>
      </c>
      <c r="F290" s="16" t="s">
        <v>581</v>
      </c>
      <c r="G290" t="s">
        <v>581</v>
      </c>
      <c r="H290">
        <v>24</v>
      </c>
      <c r="I290" s="3">
        <v>0.10666666666666667</v>
      </c>
      <c r="J290">
        <v>18.944000000000003</v>
      </c>
      <c r="K290">
        <f t="shared" si="33"/>
        <v>7.4000000000000012</v>
      </c>
      <c r="L290">
        <v>-8.0000000000000004E-4</v>
      </c>
      <c r="M290">
        <f t="shared" si="34"/>
        <v>0.10564266666666668</v>
      </c>
      <c r="N290" s="5">
        <v>281.85986789539851</v>
      </c>
      <c r="O290" s="3">
        <v>6.3124509808640585</v>
      </c>
      <c r="P290" s="7">
        <v>2.2395706873767084E-2</v>
      </c>
      <c r="Q290" s="9">
        <f t="shared" si="35"/>
        <v>6.2521912034355198</v>
      </c>
      <c r="R290" s="7">
        <f t="shared" si="36"/>
        <v>2.2181913481048608E-2</v>
      </c>
      <c r="S290" t="s">
        <v>484</v>
      </c>
      <c r="T290" t="s">
        <v>581</v>
      </c>
      <c r="U290">
        <v>44</v>
      </c>
      <c r="V290">
        <f t="shared" si="41"/>
        <v>13.411200000000001</v>
      </c>
      <c r="W290">
        <f t="shared" si="37"/>
        <v>200.3595283219241</v>
      </c>
      <c r="X290">
        <f t="shared" si="39"/>
        <v>101.28474695965747</v>
      </c>
    </row>
    <row r="291" spans="1:24">
      <c r="A291" t="s">
        <v>75</v>
      </c>
      <c r="B291">
        <v>2009016</v>
      </c>
      <c r="C291">
        <v>26</v>
      </c>
      <c r="D291">
        <v>2</v>
      </c>
      <c r="E291" s="28" t="s">
        <v>520</v>
      </c>
      <c r="F291" s="16" t="s">
        <v>581</v>
      </c>
      <c r="G291" t="s">
        <v>581</v>
      </c>
      <c r="H291">
        <v>17</v>
      </c>
      <c r="I291" s="3">
        <v>0.15058823529411766</v>
      </c>
      <c r="J291">
        <v>25.088000000000001</v>
      </c>
      <c r="K291">
        <f t="shared" si="33"/>
        <v>9.8000000000000007</v>
      </c>
      <c r="L291">
        <v>-8.0000000000000004E-4</v>
      </c>
      <c r="M291">
        <f t="shared" si="34"/>
        <v>0.14956423529411766</v>
      </c>
      <c r="N291" s="5">
        <v>494.33567773327366</v>
      </c>
      <c r="O291" s="3">
        <v>11.797562655627097</v>
      </c>
      <c r="P291" s="7">
        <v>2.3865488952210832E-2</v>
      </c>
      <c r="Q291" s="9">
        <f t="shared" si="35"/>
        <v>11.717820189853905</v>
      </c>
      <c r="R291" s="7">
        <f t="shared" si="36"/>
        <v>2.3704176570027852E-2</v>
      </c>
      <c r="S291" t="s">
        <v>481</v>
      </c>
      <c r="T291" t="s">
        <v>581</v>
      </c>
      <c r="U291">
        <v>59</v>
      </c>
      <c r="V291">
        <f t="shared" si="41"/>
        <v>17.9832</v>
      </c>
      <c r="W291">
        <f t="shared" si="37"/>
        <v>431.05425720555229</v>
      </c>
      <c r="X291">
        <f t="shared" si="39"/>
        <v>217.90439283126477</v>
      </c>
    </row>
    <row r="292" spans="1:24">
      <c r="A292" t="s">
        <v>75</v>
      </c>
      <c r="B292">
        <v>2009016</v>
      </c>
      <c r="C292">
        <v>31</v>
      </c>
      <c r="D292">
        <v>1</v>
      </c>
      <c r="E292" s="28" t="s">
        <v>520</v>
      </c>
      <c r="F292" s="16" t="s">
        <v>581</v>
      </c>
      <c r="G292" t="s">
        <v>581</v>
      </c>
      <c r="H292">
        <v>16</v>
      </c>
      <c r="I292" s="3">
        <v>0.16</v>
      </c>
      <c r="J292">
        <v>20.224</v>
      </c>
      <c r="K292">
        <f t="shared" si="33"/>
        <v>7.9</v>
      </c>
      <c r="L292">
        <v>-8.0000000000000004E-4</v>
      </c>
      <c r="M292">
        <f t="shared" si="34"/>
        <v>0.15897600000000001</v>
      </c>
      <c r="N292" s="5">
        <v>321.23583556157439</v>
      </c>
      <c r="O292" s="3">
        <v>10.085266388735997</v>
      </c>
      <c r="P292" s="7">
        <v>3.1395209600775867E-2</v>
      </c>
      <c r="Q292" s="9">
        <f t="shared" si="35"/>
        <v>10.0212319486964</v>
      </c>
      <c r="R292" s="7">
        <f t="shared" si="36"/>
        <v>3.1195871815414358E-2</v>
      </c>
      <c r="S292" t="s">
        <v>484</v>
      </c>
      <c r="T292" t="s">
        <v>581</v>
      </c>
      <c r="U292">
        <v>39</v>
      </c>
      <c r="V292">
        <f t="shared" si="41"/>
        <v>11.8872</v>
      </c>
      <c r="W292">
        <f t="shared" si="37"/>
        <v>213.34467086464034</v>
      </c>
      <c r="X292">
        <f t="shared" si="39"/>
        <v>107.84893129213867</v>
      </c>
    </row>
    <row r="293" spans="1:24">
      <c r="A293" t="s">
        <v>299</v>
      </c>
      <c r="B293">
        <v>2006019</v>
      </c>
      <c r="C293">
        <v>3</v>
      </c>
      <c r="D293">
        <v>3</v>
      </c>
      <c r="E293" s="28" t="s">
        <v>520</v>
      </c>
      <c r="F293" s="16" t="s">
        <v>581</v>
      </c>
      <c r="G293" t="s">
        <v>581</v>
      </c>
      <c r="H293">
        <v>14</v>
      </c>
      <c r="I293" s="3">
        <v>0.18285714285714286</v>
      </c>
      <c r="J293">
        <v>22.784000000000002</v>
      </c>
      <c r="K293">
        <f t="shared" si="33"/>
        <v>8.9</v>
      </c>
      <c r="L293">
        <v>-8.0000000000000004E-4</v>
      </c>
      <c r="M293">
        <f t="shared" si="34"/>
        <v>0.18183314285714286</v>
      </c>
      <c r="N293" s="5">
        <v>407.70854886768649</v>
      </c>
      <c r="O293" s="3">
        <v>12.983512554349687</v>
      </c>
      <c r="P293" s="7">
        <v>3.1845082940763214E-2</v>
      </c>
      <c r="Q293" s="9">
        <f t="shared" si="35"/>
        <v>12.911389634115203</v>
      </c>
      <c r="R293" s="7">
        <f t="shared" si="36"/>
        <v>3.1668184711783738E-2</v>
      </c>
      <c r="S293" t="s">
        <v>483</v>
      </c>
      <c r="T293" t="s">
        <v>581</v>
      </c>
      <c r="U293">
        <v>39</v>
      </c>
      <c r="V293">
        <f t="shared" si="41"/>
        <v>11.8872</v>
      </c>
      <c r="W293">
        <f t="shared" si="37"/>
        <v>272.98783755527103</v>
      </c>
      <c r="X293">
        <f t="shared" si="39"/>
        <v>137.99944670175285</v>
      </c>
    </row>
    <row r="294" spans="1:24">
      <c r="A294" t="s">
        <v>69</v>
      </c>
      <c r="B294">
        <v>2006017</v>
      </c>
      <c r="C294">
        <v>11</v>
      </c>
      <c r="D294">
        <v>6</v>
      </c>
      <c r="E294" s="28" t="s">
        <v>520</v>
      </c>
      <c r="F294" s="16" t="s">
        <v>581</v>
      </c>
      <c r="G294" t="s">
        <v>581</v>
      </c>
      <c r="H294">
        <v>26</v>
      </c>
      <c r="I294" s="3">
        <v>9.8461538461538461E-2</v>
      </c>
      <c r="J294">
        <v>18.687999999999999</v>
      </c>
      <c r="K294">
        <f t="shared" si="33"/>
        <v>7.3</v>
      </c>
      <c r="L294">
        <v>-8.0000000000000004E-4</v>
      </c>
      <c r="M294">
        <f t="shared" si="34"/>
        <v>9.7437538461538464E-2</v>
      </c>
      <c r="N294" s="5">
        <v>274.29350548111358</v>
      </c>
      <c r="O294" s="3">
        <v>5.7502284206928485</v>
      </c>
      <c r="P294" s="7">
        <v>2.0963778965917876E-2</v>
      </c>
      <c r="Q294" s="9">
        <f t="shared" si="35"/>
        <v>5.6907394102186188</v>
      </c>
      <c r="R294" s="7">
        <f t="shared" si="36"/>
        <v>2.0746898109151379E-2</v>
      </c>
      <c r="S294" t="s">
        <v>482</v>
      </c>
      <c r="T294" t="s">
        <v>581</v>
      </c>
      <c r="U294">
        <v>41</v>
      </c>
      <c r="V294">
        <f t="shared" si="41"/>
        <v>12.4968</v>
      </c>
      <c r="W294">
        <f t="shared" si="37"/>
        <v>186.71205912379801</v>
      </c>
      <c r="X294">
        <f t="shared" si="39"/>
        <v>94.385746567966763</v>
      </c>
    </row>
    <row r="295" spans="1:24">
      <c r="A295" t="s">
        <v>27</v>
      </c>
      <c r="B295">
        <v>2013022</v>
      </c>
      <c r="C295">
        <v>9</v>
      </c>
      <c r="D295">
        <v>3</v>
      </c>
      <c r="E295" s="28" t="s">
        <v>520</v>
      </c>
      <c r="F295" s="16" t="s">
        <v>581</v>
      </c>
      <c r="G295" t="s">
        <v>581</v>
      </c>
      <c r="H295">
        <v>23</v>
      </c>
      <c r="I295" s="3">
        <v>0.11130434782608696</v>
      </c>
      <c r="J295">
        <v>16.384</v>
      </c>
      <c r="K295">
        <f t="shared" si="33"/>
        <v>6.4</v>
      </c>
      <c r="L295">
        <v>-8.0000000000000004E-4</v>
      </c>
      <c r="M295">
        <f t="shared" si="34"/>
        <v>0.11028034782608696</v>
      </c>
      <c r="N295" s="5">
        <v>210.82871053680643</v>
      </c>
      <c r="O295" s="3">
        <v>5.6901210219471494</v>
      </c>
      <c r="P295" s="7">
        <v>2.6989308085502754E-2</v>
      </c>
      <c r="Q295" s="9">
        <f t="shared" si="35"/>
        <v>5.6381265896841599</v>
      </c>
      <c r="R295" s="7">
        <f t="shared" si="36"/>
        <v>2.6742688770085028E-2</v>
      </c>
      <c r="S295" t="s">
        <v>482</v>
      </c>
      <c r="T295" t="s">
        <v>581</v>
      </c>
      <c r="U295">
        <v>45</v>
      </c>
      <c r="V295">
        <f t="shared" si="41"/>
        <v>13.716000000000001</v>
      </c>
      <c r="W295">
        <f t="shared" si="37"/>
        <v>150.40436397321318</v>
      </c>
      <c r="X295">
        <f t="shared" si="39"/>
        <v>76.031662053918865</v>
      </c>
    </row>
    <row r="296" spans="1:24">
      <c r="A296" t="s">
        <v>247</v>
      </c>
      <c r="B296">
        <v>2006020</v>
      </c>
      <c r="C296">
        <v>1</v>
      </c>
      <c r="D296">
        <v>3</v>
      </c>
      <c r="E296" s="28" t="s">
        <v>520</v>
      </c>
      <c r="F296" s="16" t="s">
        <v>581</v>
      </c>
      <c r="G296" t="s">
        <v>581</v>
      </c>
      <c r="H296">
        <v>16</v>
      </c>
      <c r="I296" s="3">
        <v>0.16</v>
      </c>
      <c r="J296">
        <v>34.048000000000002</v>
      </c>
      <c r="K296">
        <f t="shared" si="33"/>
        <v>13.3</v>
      </c>
      <c r="L296">
        <v>-8.0000000000000004E-4</v>
      </c>
      <c r="M296">
        <f t="shared" si="34"/>
        <v>0.15897600000000001</v>
      </c>
      <c r="N296" s="5">
        <v>910.48561051893762</v>
      </c>
      <c r="O296" s="3">
        <v>17.033966675712161</v>
      </c>
      <c r="P296" s="7">
        <v>1.8708661047376174E-2</v>
      </c>
      <c r="Q296" s="9">
        <f t="shared" si="35"/>
        <v>16.925460443951451</v>
      </c>
      <c r="R296" s="7">
        <f t="shared" si="36"/>
        <v>1.8589487025835221E-2</v>
      </c>
      <c r="S296" t="s">
        <v>483</v>
      </c>
      <c r="T296" t="s">
        <v>581</v>
      </c>
      <c r="U296">
        <v>80</v>
      </c>
      <c r="V296">
        <f t="shared" si="41"/>
        <v>24.384</v>
      </c>
      <c r="W296">
        <f t="shared" si="37"/>
        <v>1005.1470363068864</v>
      </c>
      <c r="X296">
        <f t="shared" si="39"/>
        <v>508.11690405867574</v>
      </c>
    </row>
    <row r="297" spans="1:24">
      <c r="A297" t="s">
        <v>247</v>
      </c>
      <c r="B297">
        <v>2006020</v>
      </c>
      <c r="C297">
        <v>2</v>
      </c>
      <c r="D297">
        <v>1</v>
      </c>
      <c r="E297" s="28" t="s">
        <v>520</v>
      </c>
      <c r="F297" s="16" t="s">
        <v>581</v>
      </c>
      <c r="G297" t="s">
        <v>581</v>
      </c>
      <c r="H297">
        <v>18</v>
      </c>
      <c r="I297" s="3">
        <v>0.14222222222222222</v>
      </c>
      <c r="J297">
        <v>18.175999999999998</v>
      </c>
      <c r="K297">
        <f t="shared" si="33"/>
        <v>7.1</v>
      </c>
      <c r="L297">
        <v>-8.0000000000000004E-4</v>
      </c>
      <c r="M297">
        <f t="shared" si="34"/>
        <v>0.14119822222222222</v>
      </c>
      <c r="N297" s="5">
        <v>259.46961177149439</v>
      </c>
      <c r="O297" s="3">
        <v>8.0575692399501957</v>
      </c>
      <c r="P297" s="7">
        <v>3.1053999676255765E-2</v>
      </c>
      <c r="Q297" s="9">
        <f t="shared" si="35"/>
        <v>8.0000088474907383</v>
      </c>
      <c r="R297" s="7">
        <f t="shared" si="36"/>
        <v>3.0832161010577456E-2</v>
      </c>
      <c r="S297" t="s">
        <v>484</v>
      </c>
      <c r="T297" t="s">
        <v>581</v>
      </c>
      <c r="U297">
        <v>38</v>
      </c>
      <c r="V297">
        <f t="shared" si="41"/>
        <v>11.5824</v>
      </c>
      <c r="W297">
        <f t="shared" si="37"/>
        <v>168.42360736577254</v>
      </c>
      <c r="X297">
        <f t="shared" si="39"/>
        <v>85.140659877508511</v>
      </c>
    </row>
    <row r="298" spans="1:24">
      <c r="A298" t="s">
        <v>289</v>
      </c>
      <c r="B298">
        <v>2006024</v>
      </c>
      <c r="C298">
        <v>4</v>
      </c>
      <c r="D298">
        <v>2</v>
      </c>
      <c r="E298" s="28" t="s">
        <v>520</v>
      </c>
      <c r="F298" s="16" t="s">
        <v>581</v>
      </c>
      <c r="G298" t="s">
        <v>581</v>
      </c>
      <c r="H298">
        <v>23</v>
      </c>
      <c r="I298" s="3">
        <v>0.11130434782608696</v>
      </c>
      <c r="J298">
        <v>26.368000000000002</v>
      </c>
      <c r="K298">
        <f t="shared" si="33"/>
        <v>10.3</v>
      </c>
      <c r="L298">
        <v>-8.0000000000000004E-4</v>
      </c>
      <c r="M298">
        <f t="shared" si="34"/>
        <v>0.11028034782608696</v>
      </c>
      <c r="N298" s="5">
        <v>546.0648901574657</v>
      </c>
      <c r="O298" s="3">
        <v>9.1812554656452861</v>
      </c>
      <c r="P298" s="7">
        <v>1.6813487977587679E-2</v>
      </c>
      <c r="Q298" s="9">
        <f t="shared" si="35"/>
        <v>9.09714254144831</v>
      </c>
      <c r="R298" s="7">
        <f t="shared" si="36"/>
        <v>1.6659453309340246E-2</v>
      </c>
      <c r="S298" t="s">
        <v>481</v>
      </c>
      <c r="T298" t="s">
        <v>581</v>
      </c>
      <c r="U298">
        <v>55</v>
      </c>
      <c r="V298">
        <f t="shared" si="41"/>
        <v>16.763999999999999</v>
      </c>
      <c r="W298">
        <f t="shared" si="37"/>
        <v>460.46845867639024</v>
      </c>
      <c r="X298">
        <f t="shared" si="39"/>
        <v>232.77371288779543</v>
      </c>
    </row>
    <row r="299" spans="1:24">
      <c r="A299" t="s">
        <v>289</v>
      </c>
      <c r="B299">
        <v>2006024</v>
      </c>
      <c r="C299">
        <v>37</v>
      </c>
      <c r="D299">
        <v>3</v>
      </c>
      <c r="E299" s="28" t="s">
        <v>520</v>
      </c>
      <c r="F299" s="16" t="s">
        <v>581</v>
      </c>
      <c r="G299" t="s">
        <v>581</v>
      </c>
      <c r="H299">
        <v>11</v>
      </c>
      <c r="I299" s="3">
        <v>0.23272727272727273</v>
      </c>
      <c r="J299">
        <v>19.968</v>
      </c>
      <c r="K299">
        <f t="shared" si="33"/>
        <v>7.8</v>
      </c>
      <c r="L299">
        <v>-8.0000000000000004E-4</v>
      </c>
      <c r="M299">
        <f t="shared" si="34"/>
        <v>0.23170327272727273</v>
      </c>
      <c r="N299" s="5">
        <v>313.1547546157056</v>
      </c>
      <c r="O299" s="3">
        <v>14.429134602646204</v>
      </c>
      <c r="P299" s="7">
        <v>4.6076690166666059E-2</v>
      </c>
      <c r="Q299" s="9">
        <f t="shared" si="35"/>
        <v>14.366391569060132</v>
      </c>
      <c r="R299" s="7">
        <f t="shared" si="36"/>
        <v>4.5876332252052662E-2</v>
      </c>
      <c r="S299" t="s">
        <v>484</v>
      </c>
      <c r="T299" t="s">
        <v>581</v>
      </c>
      <c r="U299">
        <v>46</v>
      </c>
      <c r="V299">
        <f t="shared" si="41"/>
        <v>14.020800000000001</v>
      </c>
      <c r="W299">
        <f t="shared" si="37"/>
        <v>229.45100392077916</v>
      </c>
      <c r="X299">
        <f t="shared" si="39"/>
        <v>115.99092424701269</v>
      </c>
    </row>
    <row r="300" spans="1:24">
      <c r="A300" t="s">
        <v>159</v>
      </c>
      <c r="B300">
        <v>2004025</v>
      </c>
      <c r="C300">
        <v>3</v>
      </c>
      <c r="D300">
        <v>4</v>
      </c>
      <c r="E300" s="28" t="s">
        <v>520</v>
      </c>
      <c r="F300" s="16" t="s">
        <v>581</v>
      </c>
      <c r="G300" t="s">
        <v>581</v>
      </c>
      <c r="H300">
        <v>13</v>
      </c>
      <c r="I300" s="3">
        <v>0.19692307692307692</v>
      </c>
      <c r="J300">
        <v>17.920000000000002</v>
      </c>
      <c r="K300">
        <f t="shared" si="33"/>
        <v>7.0000000000000009</v>
      </c>
      <c r="L300">
        <v>-8.0000000000000004E-4</v>
      </c>
      <c r="M300">
        <f t="shared" si="34"/>
        <v>0.19589907692307693</v>
      </c>
      <c r="N300" s="5">
        <v>252.21208047616005</v>
      </c>
      <c r="O300" s="3">
        <v>10.964418598778728</v>
      </c>
      <c r="P300" s="7">
        <v>4.3473011197872113E-2</v>
      </c>
      <c r="Q300" s="9">
        <f t="shared" si="35"/>
        <v>10.908033654000878</v>
      </c>
      <c r="R300" s="7">
        <f t="shared" si="36"/>
        <v>4.3249449564062188E-2</v>
      </c>
      <c r="S300" t="s">
        <v>482</v>
      </c>
      <c r="T300" t="s">
        <v>581</v>
      </c>
      <c r="U300" t="s">
        <v>581</v>
      </c>
      <c r="V300" t="s">
        <v>581</v>
      </c>
      <c r="W300" t="s">
        <v>581</v>
      </c>
      <c r="X300" t="s">
        <v>581</v>
      </c>
    </row>
    <row r="301" spans="1:24">
      <c r="A301" t="s">
        <v>159</v>
      </c>
      <c r="B301">
        <v>2004025</v>
      </c>
      <c r="C301">
        <v>8</v>
      </c>
      <c r="D301">
        <v>2</v>
      </c>
      <c r="E301" s="28" t="s">
        <v>520</v>
      </c>
      <c r="F301" s="16" t="s">
        <v>581</v>
      </c>
      <c r="G301" t="s">
        <v>581</v>
      </c>
      <c r="H301">
        <v>25</v>
      </c>
      <c r="I301" s="3">
        <v>0.1024</v>
      </c>
      <c r="J301">
        <v>34.816000000000003</v>
      </c>
      <c r="K301">
        <f t="shared" si="33"/>
        <v>13.600000000000001</v>
      </c>
      <c r="L301">
        <v>-8.0000000000000004E-4</v>
      </c>
      <c r="M301">
        <f t="shared" si="34"/>
        <v>0.10137600000000001</v>
      </c>
      <c r="N301" s="5">
        <v>952.02339601776657</v>
      </c>
      <c r="O301" s="3">
        <v>11.167333438980029</v>
      </c>
      <c r="P301" s="7">
        <v>1.1730103992918704E-2</v>
      </c>
      <c r="Q301" s="9">
        <f t="shared" si="35"/>
        <v>11.055986054295447</v>
      </c>
      <c r="R301" s="7">
        <f t="shared" si="36"/>
        <v>1.1613145328719548E-2</v>
      </c>
      <c r="S301" t="s">
        <v>481</v>
      </c>
      <c r="T301" t="s">
        <v>581</v>
      </c>
      <c r="U301">
        <v>70</v>
      </c>
      <c r="V301">
        <f t="shared" ref="V301:V332" si="42">U301*0.3048</f>
        <v>21.336000000000002</v>
      </c>
      <c r="W301">
        <f t="shared" si="37"/>
        <v>973.78569124442333</v>
      </c>
      <c r="X301">
        <f t="shared" si="39"/>
        <v>492.26327370942471</v>
      </c>
    </row>
    <row r="302" spans="1:24">
      <c r="A302" t="s">
        <v>217</v>
      </c>
      <c r="B302">
        <v>2004021</v>
      </c>
      <c r="C302">
        <v>1</v>
      </c>
      <c r="D302">
        <v>1</v>
      </c>
      <c r="E302" s="28" t="s">
        <v>520</v>
      </c>
      <c r="F302" s="16" t="s">
        <v>581</v>
      </c>
      <c r="G302" t="s">
        <v>581</v>
      </c>
      <c r="H302">
        <v>9</v>
      </c>
      <c r="I302" s="3">
        <v>0.28444444444444444</v>
      </c>
      <c r="J302">
        <v>25.855999999999998</v>
      </c>
      <c r="K302">
        <f t="shared" si="33"/>
        <v>10.1</v>
      </c>
      <c r="L302">
        <v>-8.0000000000000004E-4</v>
      </c>
      <c r="M302">
        <f t="shared" si="34"/>
        <v>0.28342044444444442</v>
      </c>
      <c r="N302" s="5">
        <v>525.06437406883833</v>
      </c>
      <c r="O302" s="3">
        <v>22.850961346104853</v>
      </c>
      <c r="P302" s="7">
        <v>4.352030431816916E-2</v>
      </c>
      <c r="Q302" s="9">
        <f t="shared" si="35"/>
        <v>22.769609283852571</v>
      </c>
      <c r="R302" s="7">
        <f t="shared" si="36"/>
        <v>4.3365367007107913E-2</v>
      </c>
      <c r="S302" t="s">
        <v>482</v>
      </c>
      <c r="T302" t="s">
        <v>581</v>
      </c>
      <c r="U302">
        <v>54</v>
      </c>
      <c r="V302">
        <f t="shared" si="42"/>
        <v>16.459199999999999</v>
      </c>
      <c r="W302">
        <f t="shared" si="37"/>
        <v>436.41894806789321</v>
      </c>
      <c r="X302">
        <f t="shared" si="39"/>
        <v>220.61632453254106</v>
      </c>
    </row>
    <row r="303" spans="1:24">
      <c r="A303" t="s">
        <v>141</v>
      </c>
      <c r="B303">
        <v>2006027</v>
      </c>
      <c r="C303">
        <v>3</v>
      </c>
      <c r="D303">
        <v>2</v>
      </c>
      <c r="E303" s="28" t="s">
        <v>520</v>
      </c>
      <c r="F303" s="16" t="s">
        <v>581</v>
      </c>
      <c r="G303" t="s">
        <v>581</v>
      </c>
      <c r="H303">
        <v>6</v>
      </c>
      <c r="I303" s="3">
        <v>0.42666666666666669</v>
      </c>
      <c r="J303">
        <v>25.6</v>
      </c>
      <c r="K303">
        <f t="shared" si="33"/>
        <v>10</v>
      </c>
      <c r="L303">
        <v>-8.0000000000000004E-4</v>
      </c>
      <c r="M303">
        <f t="shared" si="34"/>
        <v>0.42564266666666667</v>
      </c>
      <c r="N303" s="5">
        <v>514.71853158400006</v>
      </c>
      <c r="O303" s="3">
        <v>33.74265982975998</v>
      </c>
      <c r="P303" s="7">
        <v>6.5555556598904594E-2</v>
      </c>
      <c r="Q303" s="9">
        <f t="shared" si="35"/>
        <v>33.663046198978641</v>
      </c>
      <c r="R303" s="7">
        <f t="shared" si="36"/>
        <v>6.5400882488888909E-2</v>
      </c>
      <c r="S303" t="s">
        <v>481</v>
      </c>
      <c r="T303" t="s">
        <v>581</v>
      </c>
      <c r="U303">
        <v>48</v>
      </c>
      <c r="V303">
        <f t="shared" si="42"/>
        <v>14.630400000000002</v>
      </c>
      <c r="W303">
        <f t="shared" si="37"/>
        <v>397.91801928808417</v>
      </c>
      <c r="X303">
        <f t="shared" si="39"/>
        <v>201.15352752041588</v>
      </c>
    </row>
    <row r="304" spans="1:24">
      <c r="A304" t="s">
        <v>141</v>
      </c>
      <c r="B304">
        <v>2006027</v>
      </c>
      <c r="C304">
        <v>3</v>
      </c>
      <c r="D304">
        <v>1</v>
      </c>
      <c r="E304" s="28" t="s">
        <v>520</v>
      </c>
      <c r="F304" s="16" t="s">
        <v>581</v>
      </c>
      <c r="G304" t="s">
        <v>581</v>
      </c>
      <c r="H304">
        <v>9</v>
      </c>
      <c r="I304" s="3">
        <v>0.28444444444444444</v>
      </c>
      <c r="J304">
        <v>26.88</v>
      </c>
      <c r="K304">
        <f t="shared" si="33"/>
        <v>10.5</v>
      </c>
      <c r="L304">
        <v>-8.0000000000000004E-4</v>
      </c>
      <c r="M304">
        <f t="shared" si="34"/>
        <v>0.28342044444444442</v>
      </c>
      <c r="N304" s="5">
        <v>567.47718107135995</v>
      </c>
      <c r="O304" s="3">
        <v>23.766016527928866</v>
      </c>
      <c r="P304" s="7">
        <v>4.1880127202754081E-2</v>
      </c>
      <c r="Q304" s="9">
        <f t="shared" si="35"/>
        <v>23.681370252510838</v>
      </c>
      <c r="R304" s="7">
        <f t="shared" si="36"/>
        <v>4.1730964772542845E-2</v>
      </c>
      <c r="S304" t="s">
        <v>481</v>
      </c>
      <c r="T304" t="s">
        <v>581</v>
      </c>
      <c r="U304">
        <v>47</v>
      </c>
      <c r="V304">
        <f t="shared" si="42"/>
        <v>14.325600000000001</v>
      </c>
      <c r="W304">
        <f t="shared" si="37"/>
        <v>436.88042925658704</v>
      </c>
      <c r="X304">
        <f t="shared" si="39"/>
        <v>220.84961019564361</v>
      </c>
    </row>
    <row r="305" spans="1:24">
      <c r="A305" t="s">
        <v>141</v>
      </c>
      <c r="B305">
        <v>2006027</v>
      </c>
      <c r="C305">
        <v>5</v>
      </c>
      <c r="D305">
        <v>3</v>
      </c>
      <c r="E305" s="28" t="s">
        <v>520</v>
      </c>
      <c r="F305" s="16" t="s">
        <v>581</v>
      </c>
      <c r="G305" t="s">
        <v>581</v>
      </c>
      <c r="H305">
        <v>6</v>
      </c>
      <c r="I305" s="3">
        <v>0.42666666666666669</v>
      </c>
      <c r="J305">
        <v>24.32</v>
      </c>
      <c r="K305">
        <f t="shared" si="33"/>
        <v>9.5</v>
      </c>
      <c r="L305">
        <v>-8.0000000000000004E-4</v>
      </c>
      <c r="M305">
        <f t="shared" si="34"/>
        <v>0.42564266666666667</v>
      </c>
      <c r="N305" s="5">
        <v>464.53347475456002</v>
      </c>
      <c r="O305" s="3">
        <v>32.0269313638399</v>
      </c>
      <c r="P305" s="7">
        <v>6.8944291648221009E-2</v>
      </c>
      <c r="Q305" s="9">
        <f t="shared" si="35"/>
        <v>31.951435508617966</v>
      </c>
      <c r="R305" s="7">
        <f t="shared" si="36"/>
        <v>6.8781771917513071E-2</v>
      </c>
      <c r="S305" t="s">
        <v>481</v>
      </c>
      <c r="T305" t="s">
        <v>581</v>
      </c>
      <c r="U305">
        <v>46</v>
      </c>
      <c r="V305">
        <f t="shared" si="42"/>
        <v>14.020800000000001</v>
      </c>
      <c r="W305">
        <f t="shared" si="37"/>
        <v>346.95407181675375</v>
      </c>
      <c r="X305">
        <f t="shared" si="39"/>
        <v>175.3904876144463</v>
      </c>
    </row>
    <row r="306" spans="1:24">
      <c r="A306" t="s">
        <v>141</v>
      </c>
      <c r="B306">
        <v>2006027</v>
      </c>
      <c r="C306">
        <v>5</v>
      </c>
      <c r="D306">
        <v>1</v>
      </c>
      <c r="E306" s="28" t="s">
        <v>520</v>
      </c>
      <c r="F306" s="16" t="s">
        <v>581</v>
      </c>
      <c r="G306" t="s">
        <v>581</v>
      </c>
      <c r="H306">
        <v>6</v>
      </c>
      <c r="I306" s="3">
        <v>0.42666666666666669</v>
      </c>
      <c r="J306">
        <v>24.576000000000001</v>
      </c>
      <c r="K306">
        <f t="shared" si="33"/>
        <v>9.6</v>
      </c>
      <c r="L306">
        <v>-8.0000000000000004E-4</v>
      </c>
      <c r="M306">
        <f t="shared" si="34"/>
        <v>0.42564266666666667</v>
      </c>
      <c r="N306" s="5">
        <v>474.36459870781442</v>
      </c>
      <c r="O306" s="3">
        <v>32.370077057023913</v>
      </c>
      <c r="P306" s="7">
        <v>6.8238812814449309E-2</v>
      </c>
      <c r="Q306" s="9">
        <f t="shared" si="35"/>
        <v>32.293757646690104</v>
      </c>
      <c r="R306" s="7">
        <f t="shared" si="36"/>
        <v>6.8077925154320998E-2</v>
      </c>
      <c r="S306" t="s">
        <v>481</v>
      </c>
      <c r="T306" t="s">
        <v>581</v>
      </c>
      <c r="U306">
        <v>44</v>
      </c>
      <c r="V306">
        <f t="shared" si="42"/>
        <v>13.411200000000001</v>
      </c>
      <c r="W306">
        <f t="shared" si="37"/>
        <v>345.59280180183657</v>
      </c>
      <c r="X306">
        <f t="shared" si="39"/>
        <v>174.70234520285544</v>
      </c>
    </row>
    <row r="307" spans="1:24">
      <c r="A307" t="s">
        <v>141</v>
      </c>
      <c r="B307">
        <v>2006027</v>
      </c>
      <c r="C307">
        <v>7</v>
      </c>
      <c r="D307">
        <v>1</v>
      </c>
      <c r="E307" s="28" t="s">
        <v>520</v>
      </c>
      <c r="F307" s="16" t="s">
        <v>581</v>
      </c>
      <c r="G307" t="s">
        <v>581</v>
      </c>
      <c r="H307">
        <v>6</v>
      </c>
      <c r="I307" s="3">
        <v>0.42666666666666669</v>
      </c>
      <c r="J307">
        <v>13.055999999999999</v>
      </c>
      <c r="K307">
        <f t="shared" si="33"/>
        <v>5.0999999999999996</v>
      </c>
      <c r="L307">
        <v>-8.0000000000000004E-4</v>
      </c>
      <c r="M307">
        <f t="shared" si="34"/>
        <v>0.42564266666666667</v>
      </c>
      <c r="N307" s="5">
        <v>133.8782900649984</v>
      </c>
      <c r="O307" s="3">
        <v>16.928520863744005</v>
      </c>
      <c r="P307" s="7">
        <v>0.12644709501088747</v>
      </c>
      <c r="Q307" s="9">
        <f t="shared" si="35"/>
        <v>16.889261433444133</v>
      </c>
      <c r="R307" s="7">
        <f t="shared" si="36"/>
        <v>0.12615384783630218</v>
      </c>
      <c r="S307" t="s">
        <v>483</v>
      </c>
      <c r="T307" t="s">
        <v>581</v>
      </c>
      <c r="U307">
        <v>21</v>
      </c>
      <c r="V307">
        <f t="shared" si="42"/>
        <v>6.4008000000000003</v>
      </c>
      <c r="W307">
        <f t="shared" si="37"/>
        <v>59.504156356592318</v>
      </c>
      <c r="X307">
        <f t="shared" si="39"/>
        <v>30.080243600602767</v>
      </c>
    </row>
    <row r="308" spans="1:24">
      <c r="A308" t="s">
        <v>141</v>
      </c>
      <c r="B308">
        <v>2006027</v>
      </c>
      <c r="C308">
        <v>8</v>
      </c>
      <c r="D308">
        <v>1</v>
      </c>
      <c r="E308" s="28" t="s">
        <v>520</v>
      </c>
      <c r="F308" s="16" t="s">
        <v>581</v>
      </c>
      <c r="G308" t="s">
        <v>581</v>
      </c>
      <c r="H308">
        <v>8</v>
      </c>
      <c r="I308" s="3">
        <v>0.32</v>
      </c>
      <c r="J308">
        <v>20.224</v>
      </c>
      <c r="K308">
        <f t="shared" si="33"/>
        <v>7.9</v>
      </c>
      <c r="L308">
        <v>-8.0000000000000004E-4</v>
      </c>
      <c r="M308">
        <f t="shared" si="34"/>
        <v>0.31897599999999998</v>
      </c>
      <c r="N308" s="5">
        <v>321.23583556157439</v>
      </c>
      <c r="O308" s="3">
        <v>20.009683233792011</v>
      </c>
      <c r="P308" s="7">
        <v>6.2289698155287412E-2</v>
      </c>
      <c r="Q308" s="9">
        <f t="shared" si="35"/>
        <v>19.946678072863484</v>
      </c>
      <c r="R308" s="7">
        <f t="shared" si="36"/>
        <v>6.2093564492869638E-2</v>
      </c>
      <c r="S308" t="s">
        <v>481</v>
      </c>
      <c r="T308" t="s">
        <v>581</v>
      </c>
      <c r="U308">
        <v>39</v>
      </c>
      <c r="V308">
        <f t="shared" si="42"/>
        <v>11.8872</v>
      </c>
      <c r="W308">
        <f t="shared" si="37"/>
        <v>213.34467086464034</v>
      </c>
      <c r="X308">
        <f t="shared" si="39"/>
        <v>107.84893129213867</v>
      </c>
    </row>
    <row r="309" spans="1:24">
      <c r="A309" t="s">
        <v>141</v>
      </c>
      <c r="B309">
        <v>2006027</v>
      </c>
      <c r="C309">
        <v>17</v>
      </c>
      <c r="D309">
        <v>2</v>
      </c>
      <c r="E309" s="28" t="s">
        <v>520</v>
      </c>
      <c r="F309" s="16" t="s">
        <v>581</v>
      </c>
      <c r="G309" t="s">
        <v>581</v>
      </c>
      <c r="H309">
        <v>6</v>
      </c>
      <c r="I309" s="3">
        <v>0.42666666666666669</v>
      </c>
      <c r="J309">
        <v>16.384</v>
      </c>
      <c r="K309">
        <f t="shared" si="33"/>
        <v>6.4</v>
      </c>
      <c r="L309">
        <v>-8.0000000000000004E-4</v>
      </c>
      <c r="M309">
        <f t="shared" si="34"/>
        <v>0.42564266666666667</v>
      </c>
      <c r="N309" s="5">
        <v>210.82871053680643</v>
      </c>
      <c r="O309" s="3">
        <v>21.389414875135987</v>
      </c>
      <c r="P309" s="7">
        <v>0.10145399467024596</v>
      </c>
      <c r="Q309" s="9">
        <f t="shared" si="35"/>
        <v>21.339449228381845</v>
      </c>
      <c r="R309" s="7">
        <f t="shared" si="36"/>
        <v>0.10121699826388877</v>
      </c>
      <c r="S309" t="s">
        <v>481</v>
      </c>
      <c r="T309" t="s">
        <v>581</v>
      </c>
      <c r="U309">
        <v>38</v>
      </c>
      <c r="V309">
        <f t="shared" si="42"/>
        <v>11.5824</v>
      </c>
      <c r="W309">
        <f t="shared" si="37"/>
        <v>135.88362837091813</v>
      </c>
      <c r="X309">
        <f t="shared" si="39"/>
        <v>68.69121239592468</v>
      </c>
    </row>
    <row r="310" spans="1:24">
      <c r="A310" t="s">
        <v>141</v>
      </c>
      <c r="B310">
        <v>2006043</v>
      </c>
      <c r="C310">
        <v>6</v>
      </c>
      <c r="D310">
        <v>2</v>
      </c>
      <c r="E310" s="28" t="s">
        <v>520</v>
      </c>
      <c r="F310" s="16" t="s">
        <v>581</v>
      </c>
      <c r="G310" t="s">
        <v>581</v>
      </c>
      <c r="H310">
        <v>6</v>
      </c>
      <c r="I310" s="3">
        <v>0.42666666666666669</v>
      </c>
      <c r="J310">
        <v>16.384</v>
      </c>
      <c r="K310">
        <f t="shared" si="33"/>
        <v>6.4</v>
      </c>
      <c r="L310">
        <v>-8.0000000000000004E-4</v>
      </c>
      <c r="M310">
        <f t="shared" si="34"/>
        <v>0.42564266666666667</v>
      </c>
      <c r="N310" s="5">
        <v>210.82871053680643</v>
      </c>
      <c r="O310" s="3">
        <v>21.389414875135987</v>
      </c>
      <c r="P310" s="7">
        <v>0.10145399467024596</v>
      </c>
      <c r="Q310" s="9">
        <f t="shared" si="35"/>
        <v>21.339449228381845</v>
      </c>
      <c r="R310" s="7">
        <f t="shared" si="36"/>
        <v>0.10121699826388877</v>
      </c>
      <c r="S310" t="s">
        <v>481</v>
      </c>
      <c r="T310" t="s">
        <v>581</v>
      </c>
      <c r="U310">
        <v>38</v>
      </c>
      <c r="V310">
        <f t="shared" si="42"/>
        <v>11.5824</v>
      </c>
      <c r="W310">
        <f t="shared" si="37"/>
        <v>135.88362837091813</v>
      </c>
      <c r="X310">
        <f t="shared" si="39"/>
        <v>68.69121239592468</v>
      </c>
    </row>
    <row r="311" spans="1:24">
      <c r="A311" t="s">
        <v>165</v>
      </c>
      <c r="B311">
        <v>2006027</v>
      </c>
      <c r="C311">
        <v>1</v>
      </c>
      <c r="D311">
        <v>1</v>
      </c>
      <c r="E311" s="28" t="s">
        <v>520</v>
      </c>
      <c r="F311" s="16" t="s">
        <v>581</v>
      </c>
      <c r="G311" t="s">
        <v>581</v>
      </c>
      <c r="H311">
        <v>8</v>
      </c>
      <c r="I311" s="3">
        <v>0.32</v>
      </c>
      <c r="J311">
        <v>25.855999999999998</v>
      </c>
      <c r="K311">
        <f t="shared" si="33"/>
        <v>10.1</v>
      </c>
      <c r="L311">
        <v>-8.0000000000000004E-4</v>
      </c>
      <c r="M311">
        <f t="shared" si="34"/>
        <v>0.31897599999999998</v>
      </c>
      <c r="N311" s="5">
        <v>525.06437406883833</v>
      </c>
      <c r="O311" s="3">
        <v>25.671587171328049</v>
      </c>
      <c r="P311" s="7">
        <v>4.8892266242314866E-2</v>
      </c>
      <c r="Q311" s="9">
        <f t="shared" si="35"/>
        <v>25.590463827975661</v>
      </c>
      <c r="R311" s="7">
        <f t="shared" si="36"/>
        <v>4.873776453288875E-2</v>
      </c>
      <c r="S311" t="s">
        <v>481</v>
      </c>
      <c r="T311" t="s">
        <v>581</v>
      </c>
      <c r="U311">
        <v>51</v>
      </c>
      <c r="V311">
        <f t="shared" si="42"/>
        <v>15.5448</v>
      </c>
      <c r="W311">
        <f t="shared" si="37"/>
        <v>421.69387573526581</v>
      </c>
      <c r="X311">
        <f t="shared" si="39"/>
        <v>213.1725795923129</v>
      </c>
    </row>
    <row r="312" spans="1:24">
      <c r="A312" t="s">
        <v>277</v>
      </c>
      <c r="B312">
        <v>2006027</v>
      </c>
      <c r="C312">
        <v>1</v>
      </c>
      <c r="D312">
        <v>1</v>
      </c>
      <c r="E312" s="28" t="s">
        <v>520</v>
      </c>
      <c r="F312" s="16" t="s">
        <v>581</v>
      </c>
      <c r="G312" t="s">
        <v>581</v>
      </c>
      <c r="H312">
        <v>6</v>
      </c>
      <c r="I312" s="3">
        <v>0.42666666666666669</v>
      </c>
      <c r="J312">
        <v>17.920000000000002</v>
      </c>
      <c r="K312">
        <f t="shared" si="33"/>
        <v>7.0000000000000009</v>
      </c>
      <c r="L312">
        <v>-8.0000000000000004E-4</v>
      </c>
      <c r="M312">
        <f t="shared" si="34"/>
        <v>0.42564266666666667</v>
      </c>
      <c r="N312" s="5">
        <v>252.21208047616005</v>
      </c>
      <c r="O312" s="3">
        <v>23.448289034239949</v>
      </c>
      <c r="P312" s="7">
        <v>9.2970523021621718E-2</v>
      </c>
      <c r="Q312" s="9">
        <f t="shared" si="35"/>
        <v>23.393382056814634</v>
      </c>
      <c r="R312" s="7">
        <f t="shared" si="36"/>
        <v>9.2752821405895566E-2</v>
      </c>
      <c r="S312" t="s">
        <v>481</v>
      </c>
      <c r="T312" t="s">
        <v>581</v>
      </c>
      <c r="U312">
        <v>28</v>
      </c>
      <c r="V312">
        <f t="shared" si="42"/>
        <v>8.5343999999999998</v>
      </c>
      <c r="W312">
        <f t="shared" si="37"/>
        <v>136.15114315295776</v>
      </c>
      <c r="X312">
        <f t="shared" si="39"/>
        <v>68.826445130967443</v>
      </c>
    </row>
    <row r="313" spans="1:24">
      <c r="A313" t="s">
        <v>277</v>
      </c>
      <c r="B313">
        <v>2006027</v>
      </c>
      <c r="C313">
        <v>1</v>
      </c>
      <c r="D313">
        <v>2</v>
      </c>
      <c r="E313" s="28" t="s">
        <v>520</v>
      </c>
      <c r="F313" s="16" t="s">
        <v>581</v>
      </c>
      <c r="G313" t="s">
        <v>581</v>
      </c>
      <c r="H313">
        <v>7</v>
      </c>
      <c r="I313" s="3">
        <v>0.36571428571428571</v>
      </c>
      <c r="J313">
        <v>21.248000000000001</v>
      </c>
      <c r="K313">
        <f t="shared" si="33"/>
        <v>8.3000000000000007</v>
      </c>
      <c r="L313">
        <v>-8.0000000000000004E-4</v>
      </c>
      <c r="M313">
        <f t="shared" si="34"/>
        <v>0.36469028571428569</v>
      </c>
      <c r="N313" s="5">
        <v>354.58959640821769</v>
      </c>
      <c r="O313" s="3">
        <v>23.992186629558937</v>
      </c>
      <c r="P313" s="7">
        <v>6.7661845898992976E-2</v>
      </c>
      <c r="Q313" s="9">
        <f t="shared" si="35"/>
        <v>23.926181331519924</v>
      </c>
      <c r="R313" s="7">
        <f t="shared" si="36"/>
        <v>6.747570028528177E-2</v>
      </c>
      <c r="S313" t="s">
        <v>481</v>
      </c>
      <c r="T313" t="s">
        <v>581</v>
      </c>
      <c r="U313">
        <v>39</v>
      </c>
      <c r="V313">
        <f t="shared" si="42"/>
        <v>11.8872</v>
      </c>
      <c r="W313">
        <f t="shared" si="37"/>
        <v>236.29199713661947</v>
      </c>
      <c r="X313">
        <f t="shared" si="39"/>
        <v>119.4491489325182</v>
      </c>
    </row>
    <row r="314" spans="1:24">
      <c r="A314" t="s">
        <v>277</v>
      </c>
      <c r="B314">
        <v>2006027</v>
      </c>
      <c r="C314">
        <v>2</v>
      </c>
      <c r="D314">
        <v>1</v>
      </c>
      <c r="E314" s="28" t="s">
        <v>520</v>
      </c>
      <c r="F314" s="16" t="s">
        <v>581</v>
      </c>
      <c r="G314" t="s">
        <v>581</v>
      </c>
      <c r="H314">
        <v>6</v>
      </c>
      <c r="I314" s="3">
        <v>0.42666666666666669</v>
      </c>
      <c r="J314">
        <v>16.384</v>
      </c>
      <c r="K314">
        <f t="shared" si="33"/>
        <v>6.4</v>
      </c>
      <c r="L314">
        <v>-8.0000000000000004E-4</v>
      </c>
      <c r="M314">
        <f t="shared" si="34"/>
        <v>0.42564266666666667</v>
      </c>
      <c r="N314" s="5">
        <v>210.82871053680643</v>
      </c>
      <c r="O314" s="3">
        <v>21.389414875135987</v>
      </c>
      <c r="P314" s="7">
        <v>0.10145399467024596</v>
      </c>
      <c r="Q314" s="9">
        <f t="shared" si="35"/>
        <v>21.339449228381845</v>
      </c>
      <c r="R314" s="7">
        <f t="shared" si="36"/>
        <v>0.10121699826388877</v>
      </c>
      <c r="S314" t="s">
        <v>483</v>
      </c>
      <c r="T314" t="s">
        <v>581</v>
      </c>
      <c r="U314">
        <v>30</v>
      </c>
      <c r="V314">
        <f t="shared" si="42"/>
        <v>9.1440000000000001</v>
      </c>
      <c r="W314">
        <f t="shared" si="37"/>
        <v>117.90153632242759</v>
      </c>
      <c r="X314">
        <f t="shared" si="39"/>
        <v>59.60099513403199</v>
      </c>
    </row>
    <row r="315" spans="1:24">
      <c r="A315" t="s">
        <v>277</v>
      </c>
      <c r="B315">
        <v>2006027</v>
      </c>
      <c r="C315">
        <v>2</v>
      </c>
      <c r="D315">
        <v>3</v>
      </c>
      <c r="E315" s="28" t="s">
        <v>520</v>
      </c>
      <c r="F315" s="16" t="s">
        <v>581</v>
      </c>
      <c r="G315" t="s">
        <v>581</v>
      </c>
      <c r="H315">
        <v>6</v>
      </c>
      <c r="I315" s="3">
        <v>0.42666666666666669</v>
      </c>
      <c r="J315">
        <v>20.48</v>
      </c>
      <c r="K315">
        <f t="shared" si="33"/>
        <v>8</v>
      </c>
      <c r="L315">
        <v>-8.0000000000000004E-4</v>
      </c>
      <c r="M315">
        <f t="shared" si="34"/>
        <v>0.42564266666666667</v>
      </c>
      <c r="N315" s="5">
        <v>329.41986021376005</v>
      </c>
      <c r="O315" s="3">
        <v>26.879745966079973</v>
      </c>
      <c r="P315" s="7">
        <v>8.1597223520882278E-2</v>
      </c>
      <c r="Q315" s="9">
        <f t="shared" si="35"/>
        <v>26.816603437535985</v>
      </c>
      <c r="R315" s="7">
        <f t="shared" si="36"/>
        <v>8.1405545555555556E-2</v>
      </c>
      <c r="S315" t="s">
        <v>483</v>
      </c>
      <c r="T315" t="s">
        <v>581</v>
      </c>
      <c r="U315">
        <v>37</v>
      </c>
      <c r="V315">
        <f t="shared" si="42"/>
        <v>11.277600000000001</v>
      </c>
      <c r="W315">
        <f t="shared" si="37"/>
        <v>212.15428601393791</v>
      </c>
      <c r="X315">
        <f t="shared" si="39"/>
        <v>107.24717389433583</v>
      </c>
    </row>
    <row r="316" spans="1:24">
      <c r="A316" t="s">
        <v>240</v>
      </c>
      <c r="B316">
        <v>2006043</v>
      </c>
      <c r="C316">
        <v>2</v>
      </c>
      <c r="D316">
        <v>1</v>
      </c>
      <c r="E316" s="28" t="s">
        <v>520</v>
      </c>
      <c r="F316" s="16" t="s">
        <v>581</v>
      </c>
      <c r="G316" t="s">
        <v>581</v>
      </c>
      <c r="H316">
        <v>23</v>
      </c>
      <c r="I316" s="3">
        <v>0.11130434782608696</v>
      </c>
      <c r="J316">
        <v>23.552</v>
      </c>
      <c r="K316">
        <f t="shared" si="33"/>
        <v>9.1999999999999993</v>
      </c>
      <c r="L316">
        <v>-8.0000000000000004E-4</v>
      </c>
      <c r="M316">
        <f t="shared" si="34"/>
        <v>0.11028034782608696</v>
      </c>
      <c r="N316" s="5">
        <v>435.65776513269759</v>
      </c>
      <c r="O316" s="3">
        <v>8.1965765199867793</v>
      </c>
      <c r="P316" s="7">
        <v>1.881425553723385E-2</v>
      </c>
      <c r="Q316" s="9">
        <f t="shared" si="35"/>
        <v>8.1215226576173869</v>
      </c>
      <c r="R316" s="7">
        <f t="shared" si="36"/>
        <v>1.8641978423461915E-2</v>
      </c>
      <c r="S316" t="s">
        <v>483</v>
      </c>
      <c r="T316" t="s">
        <v>581</v>
      </c>
      <c r="U316">
        <v>57</v>
      </c>
      <c r="V316">
        <f t="shared" si="42"/>
        <v>17.3736</v>
      </c>
      <c r="W316">
        <f t="shared" si="37"/>
        <v>368.0403128544512</v>
      </c>
      <c r="X316">
        <f t="shared" si="39"/>
        <v>186.04989875261791</v>
      </c>
    </row>
    <row r="317" spans="1:24">
      <c r="A317" t="s">
        <v>240</v>
      </c>
      <c r="B317">
        <v>2006043</v>
      </c>
      <c r="C317">
        <v>5</v>
      </c>
      <c r="D317">
        <v>1</v>
      </c>
      <c r="E317" s="28" t="s">
        <v>520</v>
      </c>
      <c r="F317" s="16" t="s">
        <v>581</v>
      </c>
      <c r="G317" t="s">
        <v>581</v>
      </c>
      <c r="H317">
        <v>22</v>
      </c>
      <c r="I317" s="3">
        <v>0.11636363636363636</v>
      </c>
      <c r="J317">
        <v>26.368000000000002</v>
      </c>
      <c r="K317">
        <f t="shared" si="33"/>
        <v>10.3</v>
      </c>
      <c r="L317">
        <v>-8.0000000000000004E-4</v>
      </c>
      <c r="M317">
        <f t="shared" si="34"/>
        <v>0.11533963636363637</v>
      </c>
      <c r="N317" s="5">
        <v>546.0648901574657</v>
      </c>
      <c r="O317" s="3">
        <v>9.5967357498732486</v>
      </c>
      <c r="P317" s="7">
        <v>1.7574350453305819E-2</v>
      </c>
      <c r="Q317" s="9">
        <f t="shared" si="35"/>
        <v>9.5126553704332348</v>
      </c>
      <c r="R317" s="7">
        <f t="shared" si="36"/>
        <v>1.7420375383757274E-2</v>
      </c>
      <c r="S317" t="s">
        <v>481</v>
      </c>
      <c r="T317" t="s">
        <v>581</v>
      </c>
      <c r="U317">
        <v>65</v>
      </c>
      <c r="V317">
        <f t="shared" si="42"/>
        <v>19.812000000000001</v>
      </c>
      <c r="W317">
        <f t="shared" si="37"/>
        <v>509.05629188161356</v>
      </c>
      <c r="X317">
        <f t="shared" si="39"/>
        <v>257.33559139053392</v>
      </c>
    </row>
    <row r="318" spans="1:24">
      <c r="A318" t="s">
        <v>295</v>
      </c>
      <c r="B318">
        <v>2006043</v>
      </c>
      <c r="C318">
        <v>7</v>
      </c>
      <c r="D318">
        <v>1</v>
      </c>
      <c r="E318" s="28" t="s">
        <v>520</v>
      </c>
      <c r="F318" s="16" t="s">
        <v>581</v>
      </c>
      <c r="G318" t="s">
        <v>581</v>
      </c>
      <c r="H318">
        <v>14</v>
      </c>
      <c r="I318" s="3">
        <v>0.18285714285714286</v>
      </c>
      <c r="J318">
        <v>22.015999999999998</v>
      </c>
      <c r="K318">
        <f t="shared" si="33"/>
        <v>8.6</v>
      </c>
      <c r="L318">
        <v>-8.0000000000000004E-4</v>
      </c>
      <c r="M318">
        <f t="shared" si="34"/>
        <v>0.18183314285714286</v>
      </c>
      <c r="N318" s="5">
        <v>380.68582595952637</v>
      </c>
      <c r="O318" s="3">
        <v>12.542325234541757</v>
      </c>
      <c r="P318" s="7">
        <v>3.2946656742284981E-2</v>
      </c>
      <c r="Q318" s="9">
        <f t="shared" si="35"/>
        <v>12.472672970280582</v>
      </c>
      <c r="R318" s="7">
        <f t="shared" si="36"/>
        <v>3.2763691526583517E-2</v>
      </c>
      <c r="S318" t="s">
        <v>482</v>
      </c>
      <c r="T318" t="s">
        <v>581</v>
      </c>
      <c r="U318">
        <v>42</v>
      </c>
      <c r="V318">
        <f t="shared" si="42"/>
        <v>12.801600000000001</v>
      </c>
      <c r="W318">
        <f t="shared" si="37"/>
        <v>265.87015415175205</v>
      </c>
      <c r="X318">
        <f t="shared" si="39"/>
        <v>134.40135097602294</v>
      </c>
    </row>
    <row r="319" spans="1:24">
      <c r="A319" t="s">
        <v>241</v>
      </c>
      <c r="B319">
        <v>2006027</v>
      </c>
      <c r="C319">
        <v>1</v>
      </c>
      <c r="D319">
        <v>3</v>
      </c>
      <c r="E319" s="28" t="s">
        <v>520</v>
      </c>
      <c r="F319" s="16" t="s">
        <v>581</v>
      </c>
      <c r="G319" t="s">
        <v>581</v>
      </c>
      <c r="H319">
        <v>18</v>
      </c>
      <c r="I319" s="3">
        <v>0.14222222222222222</v>
      </c>
      <c r="J319">
        <v>20.224</v>
      </c>
      <c r="K319">
        <f t="shared" si="33"/>
        <v>7.9</v>
      </c>
      <c r="L319">
        <v>-8.0000000000000004E-4</v>
      </c>
      <c r="M319">
        <f t="shared" si="34"/>
        <v>0.14119822222222222</v>
      </c>
      <c r="N319" s="5">
        <v>321.23583556157439</v>
      </c>
      <c r="O319" s="3">
        <v>8.972624421774162</v>
      </c>
      <c r="P319" s="7">
        <v>2.7931579943714879E-2</v>
      </c>
      <c r="Q319" s="9">
        <f t="shared" si="35"/>
        <v>8.9084756175469053</v>
      </c>
      <c r="R319" s="7">
        <f t="shared" si="36"/>
        <v>2.7731886145184854E-2</v>
      </c>
      <c r="S319" t="s">
        <v>481</v>
      </c>
      <c r="T319" t="s">
        <v>490</v>
      </c>
      <c r="U319">
        <v>59</v>
      </c>
      <c r="V319">
        <f t="shared" si="42"/>
        <v>17.9832</v>
      </c>
      <c r="W319">
        <f t="shared" si="37"/>
        <v>273.55349597421412</v>
      </c>
      <c r="X319">
        <f t="shared" si="39"/>
        <v>138.28539551740485</v>
      </c>
    </row>
    <row r="320" spans="1:24">
      <c r="A320" t="s">
        <v>241</v>
      </c>
      <c r="B320">
        <v>2006027</v>
      </c>
      <c r="C320">
        <v>14</v>
      </c>
      <c r="D320">
        <v>1</v>
      </c>
      <c r="E320" s="28" t="s">
        <v>520</v>
      </c>
      <c r="F320" s="16" t="s">
        <v>581</v>
      </c>
      <c r="G320" t="s">
        <v>581</v>
      </c>
      <c r="H320">
        <v>23</v>
      </c>
      <c r="I320" s="3">
        <v>0.11130434782608696</v>
      </c>
      <c r="J320">
        <v>23.552</v>
      </c>
      <c r="K320">
        <f t="shared" si="33"/>
        <v>9.1999999999999993</v>
      </c>
      <c r="L320">
        <v>-8.0000000000000004E-4</v>
      </c>
      <c r="M320">
        <f t="shared" si="34"/>
        <v>0.11028034782608696</v>
      </c>
      <c r="N320" s="5">
        <v>435.65776513269759</v>
      </c>
      <c r="O320" s="3">
        <v>8.1965765199867793</v>
      </c>
      <c r="P320" s="7">
        <v>1.881425553723385E-2</v>
      </c>
      <c r="Q320" s="9">
        <f t="shared" si="35"/>
        <v>8.1215226576173869</v>
      </c>
      <c r="R320" s="7">
        <f t="shared" si="36"/>
        <v>1.8641978423461915E-2</v>
      </c>
      <c r="S320" t="s">
        <v>483</v>
      </c>
      <c r="T320" t="s">
        <v>581</v>
      </c>
      <c r="U320">
        <v>57</v>
      </c>
      <c r="V320">
        <f t="shared" si="42"/>
        <v>17.3736</v>
      </c>
      <c r="W320">
        <f t="shared" si="37"/>
        <v>368.0403128544512</v>
      </c>
      <c r="X320">
        <f t="shared" si="39"/>
        <v>186.04989875261791</v>
      </c>
    </row>
    <row r="321" spans="1:24">
      <c r="A321" t="s">
        <v>241</v>
      </c>
      <c r="B321">
        <v>2006027</v>
      </c>
      <c r="C321">
        <v>17</v>
      </c>
      <c r="D321">
        <v>1</v>
      </c>
      <c r="E321" s="28" t="s">
        <v>520</v>
      </c>
      <c r="F321" s="16" t="s">
        <v>581</v>
      </c>
      <c r="G321" t="s">
        <v>581</v>
      </c>
      <c r="H321">
        <v>22</v>
      </c>
      <c r="I321" s="3">
        <v>0.11636363636363636</v>
      </c>
      <c r="J321">
        <v>26.368000000000002</v>
      </c>
      <c r="K321">
        <f t="shared" si="33"/>
        <v>10.3</v>
      </c>
      <c r="L321">
        <v>-8.0000000000000004E-4</v>
      </c>
      <c r="M321">
        <f t="shared" si="34"/>
        <v>0.11533963636363637</v>
      </c>
      <c r="N321" s="5">
        <v>546.0648901574657</v>
      </c>
      <c r="O321" s="3">
        <v>9.5967357498732486</v>
      </c>
      <c r="P321" s="7">
        <v>1.7574350453305819E-2</v>
      </c>
      <c r="Q321" s="9">
        <f t="shared" si="35"/>
        <v>9.5126553704332348</v>
      </c>
      <c r="R321" s="7">
        <f t="shared" si="36"/>
        <v>1.7420375383757274E-2</v>
      </c>
      <c r="S321" t="s">
        <v>481</v>
      </c>
      <c r="T321" t="s">
        <v>581</v>
      </c>
      <c r="U321">
        <v>65</v>
      </c>
      <c r="V321">
        <f t="shared" si="42"/>
        <v>19.812000000000001</v>
      </c>
      <c r="W321">
        <f t="shared" si="37"/>
        <v>509.05629188161356</v>
      </c>
      <c r="X321">
        <f t="shared" si="39"/>
        <v>257.33559139053392</v>
      </c>
    </row>
    <row r="322" spans="1:24">
      <c r="A322" t="s">
        <v>13</v>
      </c>
      <c r="B322">
        <v>2006043</v>
      </c>
      <c r="C322">
        <v>13</v>
      </c>
      <c r="D322">
        <v>2</v>
      </c>
      <c r="E322" s="28" t="s">
        <v>520</v>
      </c>
      <c r="F322" s="16" t="s">
        <v>581</v>
      </c>
      <c r="G322" t="s">
        <v>581</v>
      </c>
      <c r="H322">
        <v>10</v>
      </c>
      <c r="I322" s="3">
        <v>0.25600000000000001</v>
      </c>
      <c r="J322">
        <v>14.335999999999999</v>
      </c>
      <c r="K322">
        <f t="shared" ref="K322:K385" si="43">J322/2.56</f>
        <v>5.6</v>
      </c>
      <c r="L322">
        <v>-8.0000000000000004E-4</v>
      </c>
      <c r="M322">
        <f t="shared" ref="M322:M385" si="44">I322+L322*1.28</f>
        <v>0.25497599999999998</v>
      </c>
      <c r="N322" s="5">
        <v>161.41573150474235</v>
      </c>
      <c r="O322" s="3">
        <v>11.323807875072008</v>
      </c>
      <c r="P322" s="7">
        <v>7.0153062341010528E-2</v>
      </c>
      <c r="Q322" s="9">
        <f t="shared" ref="Q322:Q385" si="45">(J322*J322 - (J322 - 2*M322)*(J322 - 2*M322))*3.1415926/4</f>
        <v>11.279332719520553</v>
      </c>
      <c r="R322" s="7">
        <f t="shared" ref="R322:R385" si="46">Q322/N322</f>
        <v>6.9877530612244998E-2</v>
      </c>
      <c r="S322" t="s">
        <v>481</v>
      </c>
      <c r="T322" t="s">
        <v>581</v>
      </c>
      <c r="U322">
        <v>31</v>
      </c>
      <c r="V322">
        <f t="shared" si="42"/>
        <v>9.4488000000000003</v>
      </c>
      <c r="W322">
        <f t="shared" si="37"/>
        <v>91.227476829639016</v>
      </c>
      <c r="X322">
        <f t="shared" si="39"/>
        <v>46.116857949534975</v>
      </c>
    </row>
    <row r="323" spans="1:24">
      <c r="A323" t="s">
        <v>13</v>
      </c>
      <c r="B323">
        <v>2006043</v>
      </c>
      <c r="C323">
        <v>13</v>
      </c>
      <c r="D323">
        <v>1</v>
      </c>
      <c r="E323" s="28" t="s">
        <v>520</v>
      </c>
      <c r="F323" s="16" t="s">
        <v>581</v>
      </c>
      <c r="G323" t="s">
        <v>581</v>
      </c>
      <c r="H323">
        <v>7</v>
      </c>
      <c r="I323" s="3">
        <v>0.36571428571428571</v>
      </c>
      <c r="J323">
        <v>26.111999999999998</v>
      </c>
      <c r="K323">
        <f t="shared" si="43"/>
        <v>10.199999999999999</v>
      </c>
      <c r="L323">
        <v>-8.0000000000000004E-4</v>
      </c>
      <c r="M323">
        <f t="shared" si="44"/>
        <v>0.36469028571428569</v>
      </c>
      <c r="N323" s="5">
        <v>535.51316025999358</v>
      </c>
      <c r="O323" s="3">
        <v>29.580559347126879</v>
      </c>
      <c r="P323" s="7">
        <v>5.5237782266201282E-2</v>
      </c>
      <c r="Q323" s="9">
        <f t="shared" si="45"/>
        <v>29.498906516786022</v>
      </c>
      <c r="R323" s="7">
        <f t="shared" si="46"/>
        <v>5.5085306404914859E-2</v>
      </c>
      <c r="S323" t="s">
        <v>481</v>
      </c>
      <c r="T323" t="s">
        <v>581</v>
      </c>
      <c r="U323">
        <v>40</v>
      </c>
      <c r="V323">
        <f t="shared" si="42"/>
        <v>12.192</v>
      </c>
      <c r="W323">
        <f t="shared" ref="W323:W386" si="47">IF(K323&lt;9,0.32892537*POWER(K323,2.06830505)*POWER(U323,0.60048962),0.32892537*0.79325667*POWER(K323,2.17371459)*POWER(U323,0.60048962))</f>
        <v>372.34061233312224</v>
      </c>
      <c r="X323">
        <f t="shared" si="39"/>
        <v>188.22376464357831</v>
      </c>
    </row>
    <row r="324" spans="1:24">
      <c r="A324" t="s">
        <v>13</v>
      </c>
      <c r="B324">
        <v>2006043</v>
      </c>
      <c r="C324">
        <v>17</v>
      </c>
      <c r="D324">
        <v>1</v>
      </c>
      <c r="E324" s="28" t="s">
        <v>520</v>
      </c>
      <c r="F324" s="16" t="s">
        <v>581</v>
      </c>
      <c r="G324" t="s">
        <v>581</v>
      </c>
      <c r="H324">
        <v>7</v>
      </c>
      <c r="I324" s="3">
        <v>0.36571428571428571</v>
      </c>
      <c r="J324">
        <v>14.592000000000001</v>
      </c>
      <c r="K324">
        <f t="shared" si="43"/>
        <v>5.7</v>
      </c>
      <c r="L324">
        <v>-8.0000000000000004E-4</v>
      </c>
      <c r="M324">
        <f t="shared" si="44"/>
        <v>0.36469028571428569</v>
      </c>
      <c r="N324" s="5">
        <v>167.23205091164161</v>
      </c>
      <c r="O324" s="3">
        <v>16.344939752886852</v>
      </c>
      <c r="P324" s="7">
        <v>9.7738081090226123E-2</v>
      </c>
      <c r="Q324" s="9">
        <f t="shared" si="45"/>
        <v>16.300346867471518</v>
      </c>
      <c r="R324" s="7">
        <f t="shared" si="46"/>
        <v>9.7471428345299288E-2</v>
      </c>
      <c r="S324" t="s">
        <v>482</v>
      </c>
      <c r="T324" t="s">
        <v>581</v>
      </c>
      <c r="U324">
        <v>38</v>
      </c>
      <c r="V324">
        <f t="shared" si="42"/>
        <v>11.5824</v>
      </c>
      <c r="W324">
        <f t="shared" si="47"/>
        <v>106.93522921072133</v>
      </c>
      <c r="X324">
        <f t="shared" ref="X324:X387" si="48">W324*0.505515</f>
        <v>54.057362394457797</v>
      </c>
    </row>
    <row r="325" spans="1:24">
      <c r="A325" t="s">
        <v>297</v>
      </c>
      <c r="B325">
        <v>2006043</v>
      </c>
      <c r="C325">
        <v>1</v>
      </c>
      <c r="D325">
        <v>3</v>
      </c>
      <c r="E325" s="28" t="s">
        <v>520</v>
      </c>
      <c r="F325" s="16" t="s">
        <v>581</v>
      </c>
      <c r="G325" t="s">
        <v>581</v>
      </c>
      <c r="H325">
        <v>8</v>
      </c>
      <c r="I325" s="3">
        <v>0.32</v>
      </c>
      <c r="J325">
        <v>22.528000000000002</v>
      </c>
      <c r="K325">
        <f t="shared" si="43"/>
        <v>8.8000000000000007</v>
      </c>
      <c r="L325">
        <v>-8.0000000000000004E-4</v>
      </c>
      <c r="M325">
        <f t="shared" si="44"/>
        <v>0.31897599999999998</v>
      </c>
      <c r="N325" s="5">
        <v>398.59803085864968</v>
      </c>
      <c r="O325" s="3">
        <v>22.325916662784053</v>
      </c>
      <c r="P325" s="7">
        <v>5.6011106263345392E-2</v>
      </c>
      <c r="Q325" s="9">
        <f t="shared" si="45"/>
        <v>22.255499518136688</v>
      </c>
      <c r="R325" s="7">
        <f t="shared" si="46"/>
        <v>5.5834444214875975E-2</v>
      </c>
      <c r="S325" t="s">
        <v>481</v>
      </c>
      <c r="T325" t="s">
        <v>581</v>
      </c>
      <c r="U325">
        <v>54</v>
      </c>
      <c r="V325">
        <f t="shared" si="42"/>
        <v>16.459199999999999</v>
      </c>
      <c r="W325">
        <f t="shared" si="47"/>
        <v>324.23517118634635</v>
      </c>
      <c r="X325">
        <f t="shared" si="48"/>
        <v>163.90574256226589</v>
      </c>
    </row>
    <row r="326" spans="1:24">
      <c r="A326" t="s">
        <v>291</v>
      </c>
      <c r="B326">
        <v>2008067</v>
      </c>
      <c r="C326">
        <v>4</v>
      </c>
      <c r="D326">
        <v>12</v>
      </c>
      <c r="E326" s="28" t="s">
        <v>520</v>
      </c>
      <c r="F326" s="16" t="s">
        <v>581</v>
      </c>
      <c r="G326" t="s">
        <v>581</v>
      </c>
      <c r="H326">
        <v>28</v>
      </c>
      <c r="I326" s="3">
        <v>9.1428571428571428E-2</v>
      </c>
      <c r="J326">
        <v>20.224</v>
      </c>
      <c r="K326">
        <f t="shared" si="43"/>
        <v>7.9</v>
      </c>
      <c r="L326">
        <v>-8.0000000000000004E-4</v>
      </c>
      <c r="M326">
        <f t="shared" si="44"/>
        <v>9.0404571428571431E-2</v>
      </c>
      <c r="N326" s="5">
        <v>321.23583556157439</v>
      </c>
      <c r="O326" s="3">
        <v>5.7827052274833601</v>
      </c>
      <c r="P326" s="7">
        <v>1.8001432553046943E-2</v>
      </c>
      <c r="Q326" s="9">
        <f t="shared" si="45"/>
        <v>5.7182296686083722</v>
      </c>
      <c r="R326" s="7">
        <f t="shared" si="46"/>
        <v>1.7800721574577578E-2</v>
      </c>
      <c r="S326" t="s">
        <v>483</v>
      </c>
      <c r="T326" t="s">
        <v>581</v>
      </c>
      <c r="U326">
        <v>58</v>
      </c>
      <c r="V326">
        <f t="shared" si="42"/>
        <v>17.6784</v>
      </c>
      <c r="W326">
        <f t="shared" si="47"/>
        <v>270.75982428081983</v>
      </c>
      <c r="X326">
        <f t="shared" si="48"/>
        <v>136.87315257131866</v>
      </c>
    </row>
    <row r="327" spans="1:24">
      <c r="A327" t="s">
        <v>254</v>
      </c>
      <c r="B327">
        <v>2008067</v>
      </c>
      <c r="C327">
        <v>1</v>
      </c>
      <c r="D327">
        <v>1</v>
      </c>
      <c r="E327" s="28" t="s">
        <v>520</v>
      </c>
      <c r="F327" s="16" t="s">
        <v>581</v>
      </c>
      <c r="G327" t="s">
        <v>581</v>
      </c>
      <c r="H327">
        <v>18</v>
      </c>
      <c r="I327" s="3">
        <v>0.14222222222222222</v>
      </c>
      <c r="J327">
        <v>26.368000000000002</v>
      </c>
      <c r="K327">
        <f t="shared" si="43"/>
        <v>10.3</v>
      </c>
      <c r="L327">
        <v>-8.0000000000000004E-4</v>
      </c>
      <c r="M327">
        <f t="shared" si="44"/>
        <v>0.14119822222222222</v>
      </c>
      <c r="N327" s="5">
        <v>546.0648901574657</v>
      </c>
      <c r="O327" s="3">
        <v>11.717789967246199</v>
      </c>
      <c r="P327" s="7">
        <v>2.1458603507482792E-2</v>
      </c>
      <c r="Q327" s="9">
        <f t="shared" si="45"/>
        <v>11.633875927715406</v>
      </c>
      <c r="R327" s="7">
        <f t="shared" si="46"/>
        <v>2.1304933053580152E-2</v>
      </c>
      <c r="S327" t="s">
        <v>483</v>
      </c>
      <c r="T327" t="s">
        <v>581</v>
      </c>
      <c r="U327">
        <v>63</v>
      </c>
      <c r="V327">
        <f t="shared" si="42"/>
        <v>19.202400000000001</v>
      </c>
      <c r="W327">
        <f t="shared" si="47"/>
        <v>499.59200511453633</v>
      </c>
      <c r="X327">
        <f t="shared" si="48"/>
        <v>252.55125246547485</v>
      </c>
    </row>
    <row r="328" spans="1:24">
      <c r="A328" t="s">
        <v>254</v>
      </c>
      <c r="B328">
        <v>2008067</v>
      </c>
      <c r="C328">
        <v>2</v>
      </c>
      <c r="D328">
        <v>3</v>
      </c>
      <c r="E328" s="28" t="s">
        <v>520</v>
      </c>
      <c r="F328" s="16" t="s">
        <v>581</v>
      </c>
      <c r="G328" t="s">
        <v>581</v>
      </c>
      <c r="H328">
        <v>8</v>
      </c>
      <c r="I328" s="3">
        <v>0.32</v>
      </c>
      <c r="J328">
        <v>18.175999999999998</v>
      </c>
      <c r="K328">
        <f t="shared" si="43"/>
        <v>7.1</v>
      </c>
      <c r="L328">
        <v>-8.0000000000000004E-4</v>
      </c>
      <c r="M328">
        <f t="shared" si="44"/>
        <v>0.31897599999999998</v>
      </c>
      <c r="N328" s="5">
        <v>259.46961177149439</v>
      </c>
      <c r="O328" s="3">
        <v>17.950809074688053</v>
      </c>
      <c r="P328" s="7">
        <v>6.9182702945949179E-2</v>
      </c>
      <c r="Q328" s="9">
        <f t="shared" si="45"/>
        <v>17.89439234373177</v>
      </c>
      <c r="R328" s="7">
        <f t="shared" si="46"/>
        <v>6.8965271969847169E-2</v>
      </c>
      <c r="S328" t="s">
        <v>483</v>
      </c>
      <c r="T328" t="s">
        <v>581</v>
      </c>
      <c r="U328">
        <v>46</v>
      </c>
      <c r="V328">
        <f t="shared" si="42"/>
        <v>14.020800000000001</v>
      </c>
      <c r="W328">
        <f t="shared" si="47"/>
        <v>188.89833584664976</v>
      </c>
      <c r="X328">
        <f t="shared" si="48"/>
        <v>95.490942245519165</v>
      </c>
    </row>
    <row r="329" spans="1:24">
      <c r="A329" t="s">
        <v>254</v>
      </c>
      <c r="B329">
        <v>2008067</v>
      </c>
      <c r="C329">
        <v>6</v>
      </c>
      <c r="D329">
        <v>3</v>
      </c>
      <c r="E329" s="28" t="s">
        <v>520</v>
      </c>
      <c r="F329" s="16" t="s">
        <v>581</v>
      </c>
      <c r="G329" t="s">
        <v>581</v>
      </c>
      <c r="H329">
        <v>23</v>
      </c>
      <c r="I329" s="3">
        <v>0.11130434782608696</v>
      </c>
      <c r="J329">
        <v>15.104000000000001</v>
      </c>
      <c r="K329">
        <f t="shared" si="43"/>
        <v>5.9</v>
      </c>
      <c r="L329">
        <v>-8.0000000000000004E-4</v>
      </c>
      <c r="M329">
        <f t="shared" si="44"/>
        <v>0.11028034782608696</v>
      </c>
      <c r="N329" s="5">
        <v>179.17352084439042</v>
      </c>
      <c r="O329" s="3">
        <v>5.2425396830115032</v>
      </c>
      <c r="P329" s="7">
        <v>2.9259567252488006E-2</v>
      </c>
      <c r="Q329" s="9">
        <f t="shared" si="45"/>
        <v>5.1946630061246619</v>
      </c>
      <c r="R329" s="7">
        <f t="shared" si="46"/>
        <v>2.8992358813086844E-2</v>
      </c>
      <c r="S329" t="s">
        <v>483</v>
      </c>
      <c r="T329" t="s">
        <v>581</v>
      </c>
      <c r="U329">
        <v>47</v>
      </c>
      <c r="V329">
        <f t="shared" si="42"/>
        <v>14.325600000000001</v>
      </c>
      <c r="W329">
        <f t="shared" si="47"/>
        <v>130.47637662431683</v>
      </c>
      <c r="X329">
        <f t="shared" si="48"/>
        <v>65.957765529241527</v>
      </c>
    </row>
    <row r="330" spans="1:24">
      <c r="A330" t="s">
        <v>254</v>
      </c>
      <c r="B330">
        <v>2008067</v>
      </c>
      <c r="C330">
        <v>6</v>
      </c>
      <c r="D330">
        <v>1</v>
      </c>
      <c r="E330" s="28" t="s">
        <v>520</v>
      </c>
      <c r="F330" s="16" t="s">
        <v>581</v>
      </c>
      <c r="G330" t="s">
        <v>581</v>
      </c>
      <c r="H330">
        <v>18</v>
      </c>
      <c r="I330" s="3">
        <v>0.14222222222222222</v>
      </c>
      <c r="J330">
        <v>20.224</v>
      </c>
      <c r="K330">
        <f t="shared" si="43"/>
        <v>7.9</v>
      </c>
      <c r="L330">
        <v>-8.0000000000000004E-4</v>
      </c>
      <c r="M330">
        <f t="shared" si="44"/>
        <v>0.14119822222222222</v>
      </c>
      <c r="N330" s="5">
        <v>321.23583556157439</v>
      </c>
      <c r="O330" s="3">
        <v>8.972624421774162</v>
      </c>
      <c r="P330" s="7">
        <v>2.7931579943714879E-2</v>
      </c>
      <c r="Q330" s="9">
        <f t="shared" si="45"/>
        <v>8.9084756175469053</v>
      </c>
      <c r="R330" s="7">
        <f t="shared" si="46"/>
        <v>2.7731886145184854E-2</v>
      </c>
      <c r="S330" t="s">
        <v>481</v>
      </c>
      <c r="T330" t="s">
        <v>581</v>
      </c>
      <c r="U330">
        <v>51</v>
      </c>
      <c r="V330">
        <f t="shared" si="42"/>
        <v>15.5448</v>
      </c>
      <c r="W330">
        <f t="shared" si="47"/>
        <v>250.63526888317395</v>
      </c>
      <c r="X330">
        <f t="shared" si="48"/>
        <v>126.69988794947768</v>
      </c>
    </row>
    <row r="331" spans="1:24">
      <c r="A331" t="s">
        <v>254</v>
      </c>
      <c r="B331">
        <v>2008067</v>
      </c>
      <c r="C331">
        <v>7</v>
      </c>
      <c r="D331">
        <v>2</v>
      </c>
      <c r="E331" s="28" t="s">
        <v>520</v>
      </c>
      <c r="F331" s="16" t="s">
        <v>581</v>
      </c>
      <c r="G331" t="s">
        <v>581</v>
      </c>
      <c r="H331">
        <v>28</v>
      </c>
      <c r="I331" s="3">
        <v>9.1428571428571428E-2</v>
      </c>
      <c r="J331">
        <v>20.224</v>
      </c>
      <c r="K331">
        <f t="shared" si="43"/>
        <v>7.9</v>
      </c>
      <c r="L331">
        <v>-8.0000000000000004E-4</v>
      </c>
      <c r="M331">
        <f t="shared" si="44"/>
        <v>9.0404571428571431E-2</v>
      </c>
      <c r="N331" s="5">
        <v>321.23583556157439</v>
      </c>
      <c r="O331" s="3">
        <v>5.7827052274833601</v>
      </c>
      <c r="P331" s="7">
        <v>1.8001432553046943E-2</v>
      </c>
      <c r="Q331" s="9">
        <f t="shared" si="45"/>
        <v>5.7182296686083722</v>
      </c>
      <c r="R331" s="7">
        <f t="shared" si="46"/>
        <v>1.7800721574577578E-2</v>
      </c>
      <c r="S331" t="s">
        <v>483</v>
      </c>
      <c r="T331" t="s">
        <v>581</v>
      </c>
      <c r="U331">
        <v>45</v>
      </c>
      <c r="V331">
        <f t="shared" si="42"/>
        <v>13.716000000000001</v>
      </c>
      <c r="W331">
        <f t="shared" si="47"/>
        <v>232.48823048377815</v>
      </c>
      <c r="X331">
        <f t="shared" si="48"/>
        <v>117.52628783300712</v>
      </c>
    </row>
    <row r="332" spans="1:24">
      <c r="A332" t="s">
        <v>254</v>
      </c>
      <c r="B332">
        <v>2008067</v>
      </c>
      <c r="C332">
        <v>8</v>
      </c>
      <c r="D332">
        <v>2</v>
      </c>
      <c r="E332" s="28" t="s">
        <v>520</v>
      </c>
      <c r="F332" s="16" t="s">
        <v>581</v>
      </c>
      <c r="G332" t="s">
        <v>581</v>
      </c>
      <c r="H332">
        <v>27</v>
      </c>
      <c r="I332" s="3">
        <v>9.481481481481481E-2</v>
      </c>
      <c r="J332">
        <v>12.8</v>
      </c>
      <c r="K332">
        <f t="shared" si="43"/>
        <v>5</v>
      </c>
      <c r="L332">
        <v>-8.0000000000000004E-4</v>
      </c>
      <c r="M332">
        <f t="shared" si="44"/>
        <v>9.3790814814814813E-2</v>
      </c>
      <c r="N332" s="5">
        <v>128.67963289600002</v>
      </c>
      <c r="O332" s="3">
        <v>3.7844874803832327</v>
      </c>
      <c r="P332" s="7">
        <v>2.9410151359709643E-2</v>
      </c>
      <c r="Q332" s="9">
        <f t="shared" si="45"/>
        <v>3.7439166802040886</v>
      </c>
      <c r="R332" s="7">
        <f t="shared" si="46"/>
        <v>2.9094866032373237E-2</v>
      </c>
      <c r="S332" t="s">
        <v>483</v>
      </c>
      <c r="T332" t="s">
        <v>581</v>
      </c>
      <c r="U332">
        <v>32</v>
      </c>
      <c r="V332">
        <f t="shared" si="42"/>
        <v>9.7536000000000005</v>
      </c>
      <c r="W332">
        <f t="shared" si="47"/>
        <v>73.554204042476016</v>
      </c>
      <c r="X332">
        <f t="shared" si="48"/>
        <v>37.182753456532268</v>
      </c>
    </row>
    <row r="333" spans="1:24">
      <c r="A333" t="s">
        <v>272</v>
      </c>
      <c r="B333">
        <v>2006024</v>
      </c>
      <c r="C333">
        <v>1</v>
      </c>
      <c r="D333">
        <v>3</v>
      </c>
      <c r="E333" s="28" t="s">
        <v>520</v>
      </c>
      <c r="F333" s="16" t="s">
        <v>581</v>
      </c>
      <c r="G333" t="s">
        <v>581</v>
      </c>
      <c r="H333">
        <v>10</v>
      </c>
      <c r="I333" s="3">
        <v>0.25600000000000001</v>
      </c>
      <c r="J333">
        <v>18.175999999999998</v>
      </c>
      <c r="K333">
        <f t="shared" si="43"/>
        <v>7.1</v>
      </c>
      <c r="L333">
        <v>-8.0000000000000004E-4</v>
      </c>
      <c r="M333">
        <f t="shared" si="44"/>
        <v>0.25497599999999998</v>
      </c>
      <c r="N333" s="5">
        <v>259.46961177149439</v>
      </c>
      <c r="O333" s="3">
        <v>14.412119113728039</v>
      </c>
      <c r="P333" s="7">
        <v>5.5544535698539822E-2</v>
      </c>
      <c r="Q333" s="9">
        <f t="shared" si="45"/>
        <v>14.355290664266484</v>
      </c>
      <c r="R333" s="7">
        <f t="shared" si="46"/>
        <v>5.5325517952786993E-2</v>
      </c>
      <c r="S333" t="s">
        <v>483</v>
      </c>
      <c r="T333" t="s">
        <v>581</v>
      </c>
      <c r="U333">
        <v>40</v>
      </c>
      <c r="V333">
        <f t="shared" ref="V333:V364" si="49">U333*0.3048</f>
        <v>12.192</v>
      </c>
      <c r="W333">
        <f t="shared" si="47"/>
        <v>173.69195715515988</v>
      </c>
      <c r="X333">
        <f t="shared" si="48"/>
        <v>87.803889721290659</v>
      </c>
    </row>
    <row r="334" spans="1:24">
      <c r="A334" t="s">
        <v>272</v>
      </c>
      <c r="B334">
        <v>2006024</v>
      </c>
      <c r="C334">
        <v>1</v>
      </c>
      <c r="D334">
        <v>1</v>
      </c>
      <c r="E334" s="28" t="s">
        <v>520</v>
      </c>
      <c r="F334" s="16" t="s">
        <v>581</v>
      </c>
      <c r="G334" t="s">
        <v>581</v>
      </c>
      <c r="H334">
        <v>24</v>
      </c>
      <c r="I334" s="3">
        <v>0.10666666666666667</v>
      </c>
      <c r="J334">
        <v>25.6</v>
      </c>
      <c r="K334">
        <f t="shared" si="43"/>
        <v>10</v>
      </c>
      <c r="L334">
        <v>-8.0000000000000004E-4</v>
      </c>
      <c r="M334">
        <f t="shared" si="44"/>
        <v>0.10564266666666668</v>
      </c>
      <c r="N334" s="5">
        <v>514.71853158400006</v>
      </c>
      <c r="O334" s="3">
        <v>8.5428979865600709</v>
      </c>
      <c r="P334" s="7">
        <v>1.6597222486375358E-2</v>
      </c>
      <c r="Q334" s="9">
        <f t="shared" si="45"/>
        <v>8.4612258827189919</v>
      </c>
      <c r="R334" s="7">
        <f t="shared" si="46"/>
        <v>1.6438549155555617E-2</v>
      </c>
      <c r="S334" t="s">
        <v>481</v>
      </c>
      <c r="T334" t="s">
        <v>581</v>
      </c>
      <c r="U334">
        <v>52</v>
      </c>
      <c r="V334">
        <f t="shared" si="49"/>
        <v>15.849600000000001</v>
      </c>
      <c r="W334">
        <f t="shared" si="47"/>
        <v>417.51096920626981</v>
      </c>
      <c r="X334">
        <f t="shared" si="48"/>
        <v>211.0580575983075</v>
      </c>
    </row>
    <row r="335" spans="1:24">
      <c r="A335" t="s">
        <v>272</v>
      </c>
      <c r="B335">
        <v>2006024</v>
      </c>
      <c r="C335">
        <v>2</v>
      </c>
      <c r="D335">
        <v>1</v>
      </c>
      <c r="E335" s="28" t="s">
        <v>520</v>
      </c>
      <c r="F335" s="16" t="s">
        <v>581</v>
      </c>
      <c r="G335" t="s">
        <v>581</v>
      </c>
      <c r="H335">
        <v>23</v>
      </c>
      <c r="I335" s="3">
        <v>0.11130434782608696</v>
      </c>
      <c r="J335">
        <v>15.104000000000001</v>
      </c>
      <c r="K335">
        <f t="shared" si="43"/>
        <v>5.9</v>
      </c>
      <c r="L335">
        <v>-8.0000000000000004E-4</v>
      </c>
      <c r="M335">
        <f t="shared" si="44"/>
        <v>0.11028034782608696</v>
      </c>
      <c r="N335" s="5">
        <v>179.17352084439042</v>
      </c>
      <c r="O335" s="3">
        <v>5.2425396830115032</v>
      </c>
      <c r="P335" s="7">
        <v>2.9259567252488006E-2</v>
      </c>
      <c r="Q335" s="9">
        <f t="shared" si="45"/>
        <v>5.1946630061246619</v>
      </c>
      <c r="R335" s="7">
        <f t="shared" si="46"/>
        <v>2.8992358813086844E-2</v>
      </c>
      <c r="S335" t="s">
        <v>481</v>
      </c>
      <c r="T335" t="s">
        <v>581</v>
      </c>
      <c r="U335">
        <v>41</v>
      </c>
      <c r="V335">
        <f t="shared" si="49"/>
        <v>12.4968</v>
      </c>
      <c r="W335">
        <f t="shared" si="47"/>
        <v>120.2027616414355</v>
      </c>
      <c r="X335">
        <f t="shared" si="48"/>
        <v>60.764299051170276</v>
      </c>
    </row>
    <row r="336" spans="1:24">
      <c r="A336" t="s">
        <v>272</v>
      </c>
      <c r="B336">
        <v>2006024</v>
      </c>
      <c r="C336">
        <v>2</v>
      </c>
      <c r="D336">
        <v>3</v>
      </c>
      <c r="E336" s="28" t="s">
        <v>520</v>
      </c>
      <c r="F336" s="16" t="s">
        <v>581</v>
      </c>
      <c r="G336" t="s">
        <v>581</v>
      </c>
      <c r="H336">
        <v>13</v>
      </c>
      <c r="I336" s="3">
        <v>0.19692307692307692</v>
      </c>
      <c r="J336">
        <v>16.128</v>
      </c>
      <c r="K336">
        <f t="shared" si="43"/>
        <v>6.3</v>
      </c>
      <c r="L336">
        <v>-8.0000000000000004E-4</v>
      </c>
      <c r="M336">
        <f t="shared" si="44"/>
        <v>0.19589907692307693</v>
      </c>
      <c r="N336" s="5">
        <v>204.2917851856896</v>
      </c>
      <c r="O336" s="3">
        <v>9.8557940515688482</v>
      </c>
      <c r="P336" s="7">
        <v>4.8243712015196755E-2</v>
      </c>
      <c r="Q336" s="9">
        <f t="shared" si="45"/>
        <v>9.8051739719891167</v>
      </c>
      <c r="R336" s="7">
        <f t="shared" si="46"/>
        <v>4.7995928779401342E-2</v>
      </c>
      <c r="S336" t="s">
        <v>482</v>
      </c>
      <c r="T336" t="s">
        <v>581</v>
      </c>
      <c r="U336">
        <v>42</v>
      </c>
      <c r="V336">
        <f t="shared" si="49"/>
        <v>12.801600000000001</v>
      </c>
      <c r="W336">
        <f t="shared" si="47"/>
        <v>139.67600875054498</v>
      </c>
      <c r="X336">
        <f t="shared" si="48"/>
        <v>70.608317563531756</v>
      </c>
    </row>
    <row r="337" spans="1:24">
      <c r="A337" t="s">
        <v>6</v>
      </c>
      <c r="B337">
        <v>2006036</v>
      </c>
      <c r="C337">
        <v>5</v>
      </c>
      <c r="D337">
        <v>1</v>
      </c>
      <c r="E337" s="28" t="s">
        <v>520</v>
      </c>
      <c r="F337" s="16" t="s">
        <v>581</v>
      </c>
      <c r="G337" t="s">
        <v>581</v>
      </c>
      <c r="H337">
        <v>10</v>
      </c>
      <c r="I337" s="3">
        <v>0.25600000000000001</v>
      </c>
      <c r="J337">
        <v>17.920000000000002</v>
      </c>
      <c r="K337">
        <f t="shared" si="43"/>
        <v>7.0000000000000009</v>
      </c>
      <c r="L337">
        <v>-8.0000000000000004E-4</v>
      </c>
      <c r="M337">
        <f t="shared" si="44"/>
        <v>0.25497599999999998</v>
      </c>
      <c r="N337" s="5">
        <v>252.21208047616005</v>
      </c>
      <c r="O337" s="3">
        <v>14.206231697817611</v>
      </c>
      <c r="P337" s="7">
        <v>5.6326531508709518E-2</v>
      </c>
      <c r="Q337" s="9">
        <f t="shared" si="45"/>
        <v>14.150226801283404</v>
      </c>
      <c r="R337" s="7">
        <f t="shared" si="46"/>
        <v>5.6104476734693647E-2</v>
      </c>
      <c r="S337" t="s">
        <v>481</v>
      </c>
      <c r="T337" t="s">
        <v>581</v>
      </c>
      <c r="U337">
        <v>42</v>
      </c>
      <c r="V337">
        <f t="shared" si="49"/>
        <v>12.801600000000001</v>
      </c>
      <c r="W337">
        <f t="shared" si="47"/>
        <v>173.68498095008439</v>
      </c>
      <c r="X337">
        <f t="shared" si="48"/>
        <v>87.800363144981915</v>
      </c>
    </row>
    <row r="338" spans="1:24">
      <c r="A338" t="s">
        <v>23</v>
      </c>
      <c r="B338">
        <v>2006036</v>
      </c>
      <c r="C338">
        <v>18</v>
      </c>
      <c r="D338">
        <v>1</v>
      </c>
      <c r="E338" s="28" t="s">
        <v>520</v>
      </c>
      <c r="F338" s="16" t="s">
        <v>581</v>
      </c>
      <c r="G338" t="s">
        <v>581</v>
      </c>
      <c r="H338">
        <v>28</v>
      </c>
      <c r="I338" s="3">
        <v>9.1428571428571428E-2</v>
      </c>
      <c r="J338">
        <v>16.384</v>
      </c>
      <c r="K338">
        <f t="shared" si="43"/>
        <v>6.4</v>
      </c>
      <c r="L338">
        <v>-8.0000000000000004E-4</v>
      </c>
      <c r="M338">
        <f t="shared" si="44"/>
        <v>9.0404571428571431E-2</v>
      </c>
      <c r="N338" s="5">
        <v>210.82871053680643</v>
      </c>
      <c r="O338" s="3">
        <v>4.6797369279633543</v>
      </c>
      <c r="P338" s="7">
        <v>2.2196867381334986E-2</v>
      </c>
      <c r="Q338" s="9">
        <f t="shared" si="45"/>
        <v>4.6276146314006841</v>
      </c>
      <c r="R338" s="7">
        <f t="shared" si="46"/>
        <v>2.1949641581632668E-2</v>
      </c>
      <c r="S338" t="s">
        <v>484</v>
      </c>
      <c r="T338" t="s">
        <v>581</v>
      </c>
      <c r="U338">
        <v>36</v>
      </c>
      <c r="V338">
        <f t="shared" si="49"/>
        <v>10.972800000000001</v>
      </c>
      <c r="W338">
        <f t="shared" si="47"/>
        <v>131.54276929694237</v>
      </c>
      <c r="X338">
        <f t="shared" si="48"/>
        <v>66.496843021143832</v>
      </c>
    </row>
    <row r="339" spans="1:24">
      <c r="A339" t="s">
        <v>23</v>
      </c>
      <c r="B339">
        <v>2006036</v>
      </c>
      <c r="C339">
        <v>55</v>
      </c>
      <c r="D339">
        <v>3</v>
      </c>
      <c r="E339" s="28" t="s">
        <v>520</v>
      </c>
      <c r="F339" s="16" t="s">
        <v>581</v>
      </c>
      <c r="G339" t="s">
        <v>581</v>
      </c>
      <c r="H339">
        <v>9</v>
      </c>
      <c r="I339" s="3">
        <v>0.28444444444444444</v>
      </c>
      <c r="J339">
        <v>48.64</v>
      </c>
      <c r="K339">
        <f t="shared" si="43"/>
        <v>19</v>
      </c>
      <c r="L339">
        <v>-8.0000000000000004E-4</v>
      </c>
      <c r="M339">
        <f t="shared" si="44"/>
        <v>0.28342044444444442</v>
      </c>
      <c r="N339" s="5">
        <v>1858.1338990182401</v>
      </c>
      <c r="O339" s="3">
        <v>43.210939141688748</v>
      </c>
      <c r="P339" s="7">
        <v>2.3255019008328513E-2</v>
      </c>
      <c r="Q339" s="9">
        <f t="shared" si="45"/>
        <v>43.05629083649989</v>
      </c>
      <c r="R339" s="7">
        <f t="shared" si="46"/>
        <v>2.3171791257480975E-2</v>
      </c>
      <c r="S339" t="s">
        <v>485</v>
      </c>
      <c r="T339" t="s">
        <v>581</v>
      </c>
      <c r="U339">
        <v>78</v>
      </c>
      <c r="V339">
        <f t="shared" si="49"/>
        <v>23.7744</v>
      </c>
      <c r="W339">
        <f t="shared" si="47"/>
        <v>2149.5108061432657</v>
      </c>
      <c r="X339">
        <f t="shared" si="48"/>
        <v>1086.6099551675131</v>
      </c>
    </row>
    <row r="340" spans="1:24">
      <c r="A340" t="s">
        <v>37</v>
      </c>
      <c r="B340">
        <v>2006036</v>
      </c>
      <c r="C340">
        <v>3</v>
      </c>
      <c r="D340">
        <v>2</v>
      </c>
      <c r="E340" s="28" t="s">
        <v>520</v>
      </c>
      <c r="F340" s="16" t="s">
        <v>581</v>
      </c>
      <c r="G340" t="s">
        <v>581</v>
      </c>
      <c r="H340">
        <v>33</v>
      </c>
      <c r="I340" s="3">
        <v>7.7575757575757576E-2</v>
      </c>
      <c r="J340">
        <v>23.04</v>
      </c>
      <c r="K340">
        <f t="shared" si="43"/>
        <v>9</v>
      </c>
      <c r="L340">
        <v>-8.0000000000000004E-4</v>
      </c>
      <c r="M340">
        <f t="shared" si="44"/>
        <v>7.6551757575757579E-2</v>
      </c>
      <c r="N340" s="5">
        <v>416.92201058303999</v>
      </c>
      <c r="O340" s="3">
        <v>5.5962052442129817</v>
      </c>
      <c r="P340" s="7">
        <v>1.3422666834948412E-2</v>
      </c>
      <c r="Q340" s="9">
        <f t="shared" si="45"/>
        <v>5.5225815134001</v>
      </c>
      <c r="R340" s="7">
        <f t="shared" si="46"/>
        <v>1.3246078099060078E-2</v>
      </c>
      <c r="S340" t="s">
        <v>482</v>
      </c>
      <c r="T340" t="s">
        <v>581</v>
      </c>
      <c r="U340">
        <v>57</v>
      </c>
      <c r="V340">
        <f t="shared" si="49"/>
        <v>17.3736</v>
      </c>
      <c r="W340">
        <f t="shared" si="47"/>
        <v>350.87028886123807</v>
      </c>
      <c r="X340">
        <f t="shared" si="48"/>
        <v>177.37019407368877</v>
      </c>
    </row>
    <row r="341" spans="1:24">
      <c r="A341" t="s">
        <v>120</v>
      </c>
      <c r="B341">
        <v>2006029</v>
      </c>
      <c r="C341">
        <v>13</v>
      </c>
      <c r="D341">
        <v>1</v>
      </c>
      <c r="E341" s="28" t="s">
        <v>520</v>
      </c>
      <c r="F341" s="16" t="s">
        <v>581</v>
      </c>
      <c r="G341" t="s">
        <v>581</v>
      </c>
      <c r="H341">
        <v>34</v>
      </c>
      <c r="I341" s="3">
        <v>7.5294117647058831E-2</v>
      </c>
      <c r="J341">
        <v>14.08</v>
      </c>
      <c r="K341">
        <f t="shared" si="43"/>
        <v>5.5</v>
      </c>
      <c r="L341">
        <v>-8.0000000000000004E-4</v>
      </c>
      <c r="M341">
        <f t="shared" si="44"/>
        <v>7.4270117647058834E-2</v>
      </c>
      <c r="N341" s="5">
        <v>155.70235580416002</v>
      </c>
      <c r="O341" s="3">
        <v>3.3127213978662979</v>
      </c>
      <c r="P341" s="7">
        <v>2.1275987641657695E-2</v>
      </c>
      <c r="Q341" s="9">
        <f t="shared" si="45"/>
        <v>3.2679072611355902</v>
      </c>
      <c r="R341" s="7">
        <f t="shared" si="46"/>
        <v>2.0988168382281337E-2</v>
      </c>
      <c r="S341" t="s">
        <v>482</v>
      </c>
      <c r="T341" t="s">
        <v>581</v>
      </c>
      <c r="U341">
        <v>41</v>
      </c>
      <c r="V341">
        <f t="shared" si="49"/>
        <v>12.4968</v>
      </c>
      <c r="W341">
        <f t="shared" si="47"/>
        <v>103.95687757760473</v>
      </c>
      <c r="X341">
        <f t="shared" si="48"/>
        <v>52.55176096864286</v>
      </c>
    </row>
    <row r="342" spans="1:24">
      <c r="A342" t="s">
        <v>113</v>
      </c>
      <c r="B342">
        <v>2006029</v>
      </c>
      <c r="C342">
        <v>1</v>
      </c>
      <c r="D342">
        <v>1</v>
      </c>
      <c r="E342" s="28" t="s">
        <v>520</v>
      </c>
      <c r="F342" s="16" t="s">
        <v>581</v>
      </c>
      <c r="G342" t="s">
        <v>581</v>
      </c>
      <c r="H342">
        <v>17</v>
      </c>
      <c r="I342" s="3">
        <v>0.15058823529411766</v>
      </c>
      <c r="J342">
        <v>11.776</v>
      </c>
      <c r="K342">
        <f t="shared" si="43"/>
        <v>4.5999999999999996</v>
      </c>
      <c r="L342">
        <v>-8.0000000000000004E-4</v>
      </c>
      <c r="M342">
        <f t="shared" si="44"/>
        <v>0.14956423529411766</v>
      </c>
      <c r="N342" s="5">
        <v>108.9144412831744</v>
      </c>
      <c r="O342" s="3">
        <v>5.499829933661875</v>
      </c>
      <c r="P342" s="7">
        <v>5.0496792425923358E-2</v>
      </c>
      <c r="Q342" s="9">
        <f t="shared" si="45"/>
        <v>5.462912149947984</v>
      </c>
      <c r="R342" s="7">
        <f t="shared" si="46"/>
        <v>5.0157831097389284E-2</v>
      </c>
      <c r="S342" t="s">
        <v>481</v>
      </c>
      <c r="T342" t="s">
        <v>581</v>
      </c>
      <c r="U342">
        <v>31</v>
      </c>
      <c r="V342">
        <f t="shared" si="49"/>
        <v>9.4488000000000003</v>
      </c>
      <c r="W342">
        <f t="shared" si="47"/>
        <v>60.733730627634031</v>
      </c>
      <c r="X342">
        <f t="shared" si="48"/>
        <v>30.701811838228419</v>
      </c>
    </row>
    <row r="343" spans="1:24">
      <c r="A343" t="s">
        <v>113</v>
      </c>
      <c r="B343">
        <v>2006029</v>
      </c>
      <c r="C343">
        <v>2</v>
      </c>
      <c r="D343">
        <v>1</v>
      </c>
      <c r="E343" s="28" t="s">
        <v>520</v>
      </c>
      <c r="F343" s="16" t="s">
        <v>581</v>
      </c>
      <c r="G343" t="s">
        <v>581</v>
      </c>
      <c r="H343">
        <v>13</v>
      </c>
      <c r="I343" s="3">
        <v>0.19692307692307692</v>
      </c>
      <c r="J343">
        <v>12.8</v>
      </c>
      <c r="K343">
        <f t="shared" si="43"/>
        <v>5</v>
      </c>
      <c r="L343">
        <v>-8.0000000000000004E-4</v>
      </c>
      <c r="M343">
        <f t="shared" si="44"/>
        <v>0.19589907692307693</v>
      </c>
      <c r="N343" s="5">
        <v>128.67963289600002</v>
      </c>
      <c r="O343" s="3">
        <v>7.7969198924648655</v>
      </c>
      <c r="P343" s="7">
        <v>6.0591716940678587E-2</v>
      </c>
      <c r="Q343" s="9">
        <f t="shared" si="45"/>
        <v>7.7570059911100486</v>
      </c>
      <c r="R343" s="7">
        <f t="shared" si="46"/>
        <v>6.0281536530177447E-2</v>
      </c>
      <c r="S343" t="s">
        <v>481</v>
      </c>
      <c r="T343" t="s">
        <v>581</v>
      </c>
      <c r="U343">
        <v>32</v>
      </c>
      <c r="V343">
        <f t="shared" si="49"/>
        <v>9.7536000000000005</v>
      </c>
      <c r="W343">
        <f t="shared" si="47"/>
        <v>73.554204042476016</v>
      </c>
      <c r="X343">
        <f t="shared" si="48"/>
        <v>37.182753456532268</v>
      </c>
    </row>
    <row r="344" spans="1:24">
      <c r="A344" t="s">
        <v>113</v>
      </c>
      <c r="B344">
        <v>2006029</v>
      </c>
      <c r="C344">
        <v>20</v>
      </c>
      <c r="D344">
        <v>1</v>
      </c>
      <c r="E344" s="28" t="s">
        <v>520</v>
      </c>
      <c r="F344" s="16" t="s">
        <v>581</v>
      </c>
      <c r="G344" t="s">
        <v>581</v>
      </c>
      <c r="H344">
        <v>15</v>
      </c>
      <c r="I344" s="3">
        <v>0.17066666666666666</v>
      </c>
      <c r="J344">
        <v>19.2</v>
      </c>
      <c r="K344">
        <f t="shared" si="43"/>
        <v>7.5</v>
      </c>
      <c r="L344">
        <v>-8.0000000000000004E-4</v>
      </c>
      <c r="M344">
        <f t="shared" si="44"/>
        <v>0.16964266666666666</v>
      </c>
      <c r="N344" s="5">
        <v>289.52917401599996</v>
      </c>
      <c r="O344" s="3">
        <v>10.202865277337635</v>
      </c>
      <c r="P344" s="7">
        <v>3.5239506733693804E-2</v>
      </c>
      <c r="Q344" s="9">
        <f t="shared" si="45"/>
        <v>10.142193663166001</v>
      </c>
      <c r="R344" s="7">
        <f t="shared" si="46"/>
        <v>3.5029954054321043E-2</v>
      </c>
      <c r="S344" t="s">
        <v>481</v>
      </c>
      <c r="T344" t="s">
        <v>581</v>
      </c>
      <c r="U344">
        <v>41</v>
      </c>
      <c r="V344">
        <f t="shared" si="49"/>
        <v>12.4968</v>
      </c>
      <c r="W344">
        <f t="shared" si="47"/>
        <v>197.44719450000676</v>
      </c>
      <c r="X344">
        <f t="shared" si="48"/>
        <v>99.812518527670932</v>
      </c>
    </row>
    <row r="345" spans="1:24">
      <c r="A345" t="s">
        <v>113</v>
      </c>
      <c r="B345">
        <v>2006029</v>
      </c>
      <c r="C345">
        <v>21</v>
      </c>
      <c r="D345">
        <v>1</v>
      </c>
      <c r="E345" s="28" t="s">
        <v>520</v>
      </c>
      <c r="F345" s="16" t="s">
        <v>581</v>
      </c>
      <c r="G345" t="s">
        <v>581</v>
      </c>
      <c r="H345">
        <v>34</v>
      </c>
      <c r="I345" s="3">
        <v>7.5294117647058831E-2</v>
      </c>
      <c r="J345">
        <v>14.08</v>
      </c>
      <c r="K345">
        <f t="shared" si="43"/>
        <v>5.5</v>
      </c>
      <c r="L345">
        <v>-8.0000000000000004E-4</v>
      </c>
      <c r="M345">
        <f t="shared" si="44"/>
        <v>7.4270117647058834E-2</v>
      </c>
      <c r="N345" s="5">
        <v>155.70235580416002</v>
      </c>
      <c r="O345" s="3">
        <v>3.3127213978662979</v>
      </c>
      <c r="P345" s="7">
        <v>2.1275987641657695E-2</v>
      </c>
      <c r="Q345" s="9">
        <f t="shared" si="45"/>
        <v>3.2679072611355902</v>
      </c>
      <c r="R345" s="7">
        <f t="shared" si="46"/>
        <v>2.0988168382281337E-2</v>
      </c>
      <c r="S345" t="s">
        <v>482</v>
      </c>
      <c r="T345" t="s">
        <v>581</v>
      </c>
      <c r="U345">
        <v>41</v>
      </c>
      <c r="V345">
        <f t="shared" si="49"/>
        <v>12.4968</v>
      </c>
      <c r="W345">
        <f t="shared" si="47"/>
        <v>103.95687757760473</v>
      </c>
      <c r="X345">
        <f t="shared" si="48"/>
        <v>52.55176096864286</v>
      </c>
    </row>
    <row r="346" spans="1:24">
      <c r="A346" t="s">
        <v>250</v>
      </c>
      <c r="B346">
        <v>2006039</v>
      </c>
      <c r="C346">
        <v>5</v>
      </c>
      <c r="D346">
        <v>3</v>
      </c>
      <c r="E346" s="28" t="s">
        <v>520</v>
      </c>
      <c r="F346" s="16" t="s">
        <v>581</v>
      </c>
      <c r="G346" t="s">
        <v>581</v>
      </c>
      <c r="H346">
        <v>30</v>
      </c>
      <c r="I346" s="3">
        <v>8.533333333333333E-2</v>
      </c>
      <c r="J346">
        <v>12.032</v>
      </c>
      <c r="K346">
        <f t="shared" si="43"/>
        <v>4.7</v>
      </c>
      <c r="L346">
        <v>-8.0000000000000004E-4</v>
      </c>
      <c r="M346">
        <f t="shared" si="44"/>
        <v>8.4309333333333333E-2</v>
      </c>
      <c r="N346" s="5">
        <v>113.70132362690559</v>
      </c>
      <c r="O346" s="3">
        <v>3.202693136384021</v>
      </c>
      <c r="P346" s="7">
        <v>2.8167597651661418E-2</v>
      </c>
      <c r="Q346" s="9">
        <f t="shared" si="45"/>
        <v>3.1645319907381992</v>
      </c>
      <c r="R346" s="7">
        <f t="shared" si="46"/>
        <v>2.7831971430008609E-2</v>
      </c>
      <c r="S346" t="s">
        <v>482</v>
      </c>
      <c r="T346" t="s">
        <v>581</v>
      </c>
      <c r="U346">
        <v>43</v>
      </c>
      <c r="V346">
        <f t="shared" si="49"/>
        <v>13.106400000000001</v>
      </c>
      <c r="W346">
        <f t="shared" si="47"/>
        <v>77.28258099619147</v>
      </c>
      <c r="X346">
        <f t="shared" si="48"/>
        <v>39.067503932289732</v>
      </c>
    </row>
    <row r="347" spans="1:24">
      <c r="A347" t="s">
        <v>135</v>
      </c>
      <c r="B347">
        <v>2006039</v>
      </c>
      <c r="C347">
        <v>1</v>
      </c>
      <c r="D347">
        <v>1</v>
      </c>
      <c r="E347" s="28" t="s">
        <v>520</v>
      </c>
      <c r="F347" s="16" t="s">
        <v>581</v>
      </c>
      <c r="G347" t="s">
        <v>581</v>
      </c>
      <c r="H347">
        <v>11</v>
      </c>
      <c r="I347" s="3">
        <v>0.23272727272727273</v>
      </c>
      <c r="J347">
        <v>13.312000000000001</v>
      </c>
      <c r="K347">
        <f t="shared" si="43"/>
        <v>5.2</v>
      </c>
      <c r="L347">
        <v>-8.0000000000000004E-4</v>
      </c>
      <c r="M347">
        <f t="shared" si="44"/>
        <v>0.23170327272727273</v>
      </c>
      <c r="N347" s="5">
        <v>139.17989094031361</v>
      </c>
      <c r="O347" s="3">
        <v>9.5627047720367599</v>
      </c>
      <c r="P347" s="7">
        <v>6.8707517353477909E-2</v>
      </c>
      <c r="Q347" s="9">
        <f t="shared" si="45"/>
        <v>9.5213741068161539</v>
      </c>
      <c r="R347" s="7">
        <f t="shared" si="46"/>
        <v>6.8410558755929288E-2</v>
      </c>
      <c r="S347" t="s">
        <v>483</v>
      </c>
      <c r="T347" t="s">
        <v>581</v>
      </c>
      <c r="U347">
        <v>41</v>
      </c>
      <c r="V347">
        <f t="shared" si="49"/>
        <v>12.4968</v>
      </c>
      <c r="W347">
        <f t="shared" si="47"/>
        <v>92.570086300536033</v>
      </c>
      <c r="X347">
        <f t="shared" si="48"/>
        <v>46.795567176215478</v>
      </c>
    </row>
    <row r="348" spans="1:24">
      <c r="A348" t="s">
        <v>135</v>
      </c>
      <c r="B348">
        <v>2006039</v>
      </c>
      <c r="C348">
        <v>1</v>
      </c>
      <c r="D348">
        <v>3</v>
      </c>
      <c r="E348" s="28" t="s">
        <v>520</v>
      </c>
      <c r="F348" s="16" t="s">
        <v>581</v>
      </c>
      <c r="G348" t="s">
        <v>581</v>
      </c>
      <c r="H348">
        <v>17</v>
      </c>
      <c r="I348" s="3">
        <v>0.15058823529411766</v>
      </c>
      <c r="J348">
        <v>13.568</v>
      </c>
      <c r="K348">
        <f t="shared" si="43"/>
        <v>5.3</v>
      </c>
      <c r="L348">
        <v>-8.0000000000000004E-4</v>
      </c>
      <c r="M348">
        <f t="shared" si="44"/>
        <v>0.14956423529411766</v>
      </c>
      <c r="N348" s="5">
        <v>144.58443552194561</v>
      </c>
      <c r="O348" s="3">
        <v>6.3476016462341267</v>
      </c>
      <c r="P348" s="7">
        <v>4.3902385642821576E-2</v>
      </c>
      <c r="Q348" s="9">
        <f t="shared" si="45"/>
        <v>6.3049190014737873</v>
      </c>
      <c r="R348" s="7">
        <f t="shared" si="46"/>
        <v>4.3607176517397692E-2</v>
      </c>
      <c r="S348" t="s">
        <v>483</v>
      </c>
      <c r="T348" t="s">
        <v>581</v>
      </c>
      <c r="U348">
        <v>43</v>
      </c>
      <c r="V348">
        <f t="shared" si="49"/>
        <v>13.106400000000001</v>
      </c>
      <c r="W348">
        <f t="shared" si="47"/>
        <v>99.083573842497998</v>
      </c>
      <c r="X348">
        <f t="shared" si="48"/>
        <v>50.088232830990378</v>
      </c>
    </row>
    <row r="349" spans="1:24">
      <c r="A349" t="s">
        <v>135</v>
      </c>
      <c r="B349">
        <v>2006039</v>
      </c>
      <c r="C349">
        <v>3</v>
      </c>
      <c r="D349">
        <v>1</v>
      </c>
      <c r="E349" s="28" t="s">
        <v>520</v>
      </c>
      <c r="F349" s="16" t="s">
        <v>581</v>
      </c>
      <c r="G349" t="s">
        <v>581</v>
      </c>
      <c r="H349">
        <v>12</v>
      </c>
      <c r="I349" s="3">
        <v>0.21333333333333335</v>
      </c>
      <c r="J349">
        <v>17.408000000000001</v>
      </c>
      <c r="K349">
        <f t="shared" si="43"/>
        <v>6.8000000000000007</v>
      </c>
      <c r="L349">
        <v>-8.0000000000000004E-4</v>
      </c>
      <c r="M349">
        <f t="shared" si="44"/>
        <v>0.21230933333333335</v>
      </c>
      <c r="N349" s="5">
        <v>238.00584900444164</v>
      </c>
      <c r="O349" s="3">
        <v>11.523976196095958</v>
      </c>
      <c r="P349" s="7">
        <v>4.8418878125473713E-2</v>
      </c>
      <c r="Q349" s="9">
        <f t="shared" si="45"/>
        <v>11.469343925002189</v>
      </c>
      <c r="R349" s="7">
        <f t="shared" si="46"/>
        <v>4.8189336409073497E-2</v>
      </c>
      <c r="S349" t="s">
        <v>483</v>
      </c>
      <c r="T349" t="s">
        <v>581</v>
      </c>
      <c r="U349">
        <v>35</v>
      </c>
      <c r="V349">
        <f t="shared" si="49"/>
        <v>10.668000000000001</v>
      </c>
      <c r="W349">
        <f t="shared" si="47"/>
        <v>146.61438851969177</v>
      </c>
      <c r="X349">
        <f t="shared" si="48"/>
        <v>74.115772612531998</v>
      </c>
    </row>
    <row r="350" spans="1:24">
      <c r="A350" t="s">
        <v>135</v>
      </c>
      <c r="B350">
        <v>2006039</v>
      </c>
      <c r="C350">
        <v>4</v>
      </c>
      <c r="D350">
        <v>1</v>
      </c>
      <c r="E350" s="28" t="s">
        <v>520</v>
      </c>
      <c r="F350" s="16" t="s">
        <v>581</v>
      </c>
      <c r="G350" t="s">
        <v>581</v>
      </c>
      <c r="H350">
        <v>19</v>
      </c>
      <c r="I350" s="3">
        <v>0.13473684210526315</v>
      </c>
      <c r="J350">
        <v>14.08</v>
      </c>
      <c r="K350">
        <f t="shared" si="43"/>
        <v>5.5</v>
      </c>
      <c r="L350">
        <v>-8.0000000000000004E-4</v>
      </c>
      <c r="M350">
        <f t="shared" si="44"/>
        <v>0.13371284210526316</v>
      </c>
      <c r="N350" s="5">
        <v>155.70235580416002</v>
      </c>
      <c r="O350" s="3">
        <v>5.9028663564338846</v>
      </c>
      <c r="P350" s="7">
        <v>3.7911220584603209E-2</v>
      </c>
      <c r="Q350" s="9">
        <f t="shared" si="45"/>
        <v>5.8584346318778406</v>
      </c>
      <c r="R350" s="7">
        <f t="shared" si="46"/>
        <v>3.7625857371397051E-2</v>
      </c>
      <c r="S350" t="s">
        <v>483</v>
      </c>
      <c r="T350" t="s">
        <v>581</v>
      </c>
      <c r="U350">
        <v>6</v>
      </c>
      <c r="V350">
        <f t="shared" si="49"/>
        <v>1.8288000000000002</v>
      </c>
      <c r="W350">
        <f t="shared" si="47"/>
        <v>32.784231672621047</v>
      </c>
      <c r="X350">
        <f t="shared" si="48"/>
        <v>16.57292087398503</v>
      </c>
    </row>
    <row r="351" spans="1:24">
      <c r="A351" t="s">
        <v>135</v>
      </c>
      <c r="B351">
        <v>2006039</v>
      </c>
      <c r="C351">
        <v>5</v>
      </c>
      <c r="D351">
        <v>1</v>
      </c>
      <c r="E351" s="28" t="s">
        <v>520</v>
      </c>
      <c r="F351" s="16" t="s">
        <v>581</v>
      </c>
      <c r="G351" t="s">
        <v>581</v>
      </c>
      <c r="H351">
        <v>9</v>
      </c>
      <c r="I351" s="3">
        <v>0.28444444444444444</v>
      </c>
      <c r="J351">
        <v>14.847999999999999</v>
      </c>
      <c r="K351">
        <f t="shared" si="43"/>
        <v>5.8</v>
      </c>
      <c r="L351">
        <v>-8.0000000000000004E-4</v>
      </c>
      <c r="M351">
        <f t="shared" si="44"/>
        <v>0.28342044444444442</v>
      </c>
      <c r="N351" s="5">
        <v>173.15131402485758</v>
      </c>
      <c r="O351" s="3">
        <v>13.014118141496876</v>
      </c>
      <c r="P351" s="7">
        <v>7.5160377585286889E-2</v>
      </c>
      <c r="Q351" s="9">
        <f t="shared" si="45"/>
        <v>12.968178870775684</v>
      </c>
      <c r="R351" s="7">
        <f t="shared" si="46"/>
        <v>7.4895064723066285E-2</v>
      </c>
      <c r="S351" t="s">
        <v>483</v>
      </c>
      <c r="T351" t="s">
        <v>581</v>
      </c>
      <c r="U351">
        <v>43</v>
      </c>
      <c r="V351">
        <f t="shared" si="49"/>
        <v>13.106400000000001</v>
      </c>
      <c r="W351">
        <f t="shared" si="47"/>
        <v>119.39336661398868</v>
      </c>
      <c r="X351">
        <f t="shared" si="48"/>
        <v>60.355137723870492</v>
      </c>
    </row>
    <row r="352" spans="1:24">
      <c r="A352" t="s">
        <v>135</v>
      </c>
      <c r="B352">
        <v>2006039</v>
      </c>
      <c r="C352">
        <v>5</v>
      </c>
      <c r="D352">
        <v>3</v>
      </c>
      <c r="E352" s="28" t="s">
        <v>520</v>
      </c>
      <c r="F352" s="16" t="s">
        <v>581</v>
      </c>
      <c r="G352" t="s">
        <v>581</v>
      </c>
      <c r="H352">
        <v>10</v>
      </c>
      <c r="I352" s="3">
        <v>0.25600000000000001</v>
      </c>
      <c r="J352">
        <v>16.64</v>
      </c>
      <c r="K352">
        <f t="shared" si="43"/>
        <v>6.5</v>
      </c>
      <c r="L352">
        <v>-8.0000000000000004E-4</v>
      </c>
      <c r="M352">
        <f t="shared" si="44"/>
        <v>0.25497599999999998</v>
      </c>
      <c r="N352" s="5">
        <v>217.46857959424</v>
      </c>
      <c r="O352" s="3">
        <v>13.176794618265609</v>
      </c>
      <c r="P352" s="7">
        <v>6.0591716940678525E-2</v>
      </c>
      <c r="Q352" s="9">
        <f t="shared" si="45"/>
        <v>13.124907486368095</v>
      </c>
      <c r="R352" s="7">
        <f t="shared" si="46"/>
        <v>6.0353120946745394E-2</v>
      </c>
      <c r="S352" t="s">
        <v>483</v>
      </c>
      <c r="T352" t="s">
        <v>581</v>
      </c>
      <c r="U352">
        <v>45</v>
      </c>
      <c r="V352">
        <f t="shared" si="49"/>
        <v>13.716000000000001</v>
      </c>
      <c r="W352">
        <f t="shared" si="47"/>
        <v>155.3056039506497</v>
      </c>
      <c r="X352">
        <f t="shared" si="48"/>
        <v>78.509312381112693</v>
      </c>
    </row>
    <row r="353" spans="1:24">
      <c r="A353" t="s">
        <v>135</v>
      </c>
      <c r="B353">
        <v>2006039</v>
      </c>
      <c r="C353">
        <v>6</v>
      </c>
      <c r="D353">
        <v>3</v>
      </c>
      <c r="E353" s="28" t="s">
        <v>520</v>
      </c>
      <c r="F353" s="16" t="s">
        <v>581</v>
      </c>
      <c r="G353" t="s">
        <v>581</v>
      </c>
      <c r="H353">
        <v>14</v>
      </c>
      <c r="I353" s="3">
        <v>0.18285714285714286</v>
      </c>
      <c r="J353">
        <v>15.616</v>
      </c>
      <c r="K353">
        <f t="shared" si="43"/>
        <v>6.1</v>
      </c>
      <c r="L353">
        <v>-8.0000000000000004E-4</v>
      </c>
      <c r="M353">
        <f t="shared" si="44"/>
        <v>0.18183314285714286</v>
      </c>
      <c r="N353" s="5">
        <v>191.52676560240639</v>
      </c>
      <c r="O353" s="3">
        <v>8.865764236141743</v>
      </c>
      <c r="P353" s="7">
        <v>4.6289949126725877E-2</v>
      </c>
      <c r="Q353" s="9">
        <f t="shared" si="45"/>
        <v>8.8167007716582724</v>
      </c>
      <c r="R353" s="7">
        <f t="shared" si="46"/>
        <v>4.603377885032011E-2</v>
      </c>
      <c r="S353" t="s">
        <v>483</v>
      </c>
      <c r="T353" t="s">
        <v>581</v>
      </c>
      <c r="U353">
        <v>40</v>
      </c>
      <c r="V353">
        <f t="shared" si="49"/>
        <v>12.192</v>
      </c>
      <c r="W353">
        <f t="shared" si="47"/>
        <v>126.8876724339016</v>
      </c>
      <c r="X353">
        <f t="shared" si="48"/>
        <v>64.143621730423774</v>
      </c>
    </row>
    <row r="354" spans="1:24">
      <c r="A354" t="s">
        <v>135</v>
      </c>
      <c r="B354">
        <v>2006039</v>
      </c>
      <c r="C354">
        <v>6</v>
      </c>
      <c r="D354">
        <v>1</v>
      </c>
      <c r="E354" s="28" t="s">
        <v>520</v>
      </c>
      <c r="F354" s="16" t="s">
        <v>581</v>
      </c>
      <c r="G354" t="s">
        <v>581</v>
      </c>
      <c r="H354">
        <v>14</v>
      </c>
      <c r="I354" s="3">
        <v>0.18285714285714286</v>
      </c>
      <c r="J354">
        <v>16.384</v>
      </c>
      <c r="K354">
        <f t="shared" si="43"/>
        <v>6.4</v>
      </c>
      <c r="L354">
        <v>-8.0000000000000004E-4</v>
      </c>
      <c r="M354">
        <f t="shared" si="44"/>
        <v>0.18183314285714286</v>
      </c>
      <c r="N354" s="5">
        <v>210.82871053680643</v>
      </c>
      <c r="O354" s="3">
        <v>9.3069515559496967</v>
      </c>
      <c r="P354" s="7">
        <v>4.4144611671970986E-2</v>
      </c>
      <c r="Q354" s="9">
        <f t="shared" si="45"/>
        <v>9.2554174354928698</v>
      </c>
      <c r="R354" s="7">
        <f t="shared" si="46"/>
        <v>4.3900175701530278E-2</v>
      </c>
      <c r="S354" t="s">
        <v>483</v>
      </c>
      <c r="T354" t="s">
        <v>581</v>
      </c>
      <c r="U354">
        <v>40</v>
      </c>
      <c r="V354">
        <f t="shared" si="49"/>
        <v>12.192</v>
      </c>
      <c r="W354">
        <f t="shared" si="47"/>
        <v>140.13411615054636</v>
      </c>
      <c r="X354">
        <f t="shared" si="48"/>
        <v>70.839897725843457</v>
      </c>
    </row>
    <row r="355" spans="1:24">
      <c r="A355" t="s">
        <v>135</v>
      </c>
      <c r="B355">
        <v>2006039</v>
      </c>
      <c r="C355">
        <v>7</v>
      </c>
      <c r="D355">
        <v>3</v>
      </c>
      <c r="E355" s="28" t="s">
        <v>520</v>
      </c>
      <c r="F355" s="16" t="s">
        <v>581</v>
      </c>
      <c r="G355" t="s">
        <v>581</v>
      </c>
      <c r="H355">
        <v>12</v>
      </c>
      <c r="I355" s="3">
        <v>0.21333333333333335</v>
      </c>
      <c r="J355">
        <v>13.824000000000002</v>
      </c>
      <c r="K355">
        <f t="shared" si="43"/>
        <v>5.4</v>
      </c>
      <c r="L355">
        <v>-8.0000000000000004E-4</v>
      </c>
      <c r="M355">
        <f t="shared" si="44"/>
        <v>0.21230933333333335</v>
      </c>
      <c r="N355" s="5">
        <v>150.09192380989444</v>
      </c>
      <c r="O355" s="3">
        <v>9.1219563438079803</v>
      </c>
      <c r="P355" s="7">
        <v>6.0775797339780904E-2</v>
      </c>
      <c r="Q355" s="9">
        <f t="shared" si="45"/>
        <v>9.0788538060510078</v>
      </c>
      <c r="R355" s="7">
        <f t="shared" si="46"/>
        <v>6.0488623075750772E-2</v>
      </c>
      <c r="S355" t="s">
        <v>483</v>
      </c>
      <c r="T355" t="s">
        <v>581</v>
      </c>
      <c r="U355">
        <v>41</v>
      </c>
      <c r="V355">
        <f t="shared" si="49"/>
        <v>12.4968</v>
      </c>
      <c r="W355">
        <f t="shared" si="47"/>
        <v>100.08547373994313</v>
      </c>
      <c r="X355">
        <f t="shared" si="48"/>
        <v>50.594708257647355</v>
      </c>
    </row>
    <row r="356" spans="1:24">
      <c r="A356" t="s">
        <v>135</v>
      </c>
      <c r="B356">
        <v>2006039</v>
      </c>
      <c r="C356">
        <v>8</v>
      </c>
      <c r="D356">
        <v>2</v>
      </c>
      <c r="E356" s="28" t="s">
        <v>520</v>
      </c>
      <c r="F356" s="16" t="s">
        <v>581</v>
      </c>
      <c r="G356" t="s">
        <v>581</v>
      </c>
      <c r="H356">
        <v>10</v>
      </c>
      <c r="I356" s="3">
        <v>0.25600000000000001</v>
      </c>
      <c r="J356">
        <v>12.544</v>
      </c>
      <c r="K356">
        <f t="shared" si="43"/>
        <v>4.9000000000000004</v>
      </c>
      <c r="L356">
        <v>-8.0000000000000004E-4</v>
      </c>
      <c r="M356">
        <f t="shared" si="44"/>
        <v>0.25497599999999998</v>
      </c>
      <c r="N356" s="5">
        <v>123.58391943331841</v>
      </c>
      <c r="O356" s="3">
        <v>9.8825959636992184</v>
      </c>
      <c r="P356" s="7">
        <v>7.9966681822480346E-2</v>
      </c>
      <c r="Q356" s="9">
        <f t="shared" si="45"/>
        <v>9.8438856786391042</v>
      </c>
      <c r="R356" s="7">
        <f t="shared" si="46"/>
        <v>7.9653451062057651E-2</v>
      </c>
      <c r="S356" t="s">
        <v>483</v>
      </c>
      <c r="T356" t="s">
        <v>581</v>
      </c>
      <c r="U356">
        <v>48</v>
      </c>
      <c r="V356">
        <f t="shared" si="49"/>
        <v>14.630400000000002</v>
      </c>
      <c r="W356">
        <f t="shared" si="47"/>
        <v>89.991464910887089</v>
      </c>
      <c r="X356">
        <f t="shared" si="48"/>
        <v>45.492035384427091</v>
      </c>
    </row>
    <row r="357" spans="1:24">
      <c r="A357" t="s">
        <v>135</v>
      </c>
      <c r="B357">
        <v>2006039</v>
      </c>
      <c r="C357">
        <v>8</v>
      </c>
      <c r="D357">
        <v>1</v>
      </c>
      <c r="E357" s="28" t="s">
        <v>520</v>
      </c>
      <c r="F357" s="16" t="s">
        <v>581</v>
      </c>
      <c r="G357" t="s">
        <v>581</v>
      </c>
      <c r="H357">
        <v>10</v>
      </c>
      <c r="I357" s="3">
        <v>0.25600000000000001</v>
      </c>
      <c r="J357">
        <v>15.872000000000002</v>
      </c>
      <c r="K357">
        <f t="shared" si="43"/>
        <v>6.2</v>
      </c>
      <c r="L357">
        <v>-8.0000000000000004E-4</v>
      </c>
      <c r="M357">
        <f t="shared" si="44"/>
        <v>0.25497599999999998</v>
      </c>
      <c r="N357" s="5">
        <v>197.85780354088965</v>
      </c>
      <c r="O357" s="3">
        <v>12.559132370534394</v>
      </c>
      <c r="P357" s="7">
        <v>6.3475547316175995E-2</v>
      </c>
      <c r="Q357" s="9">
        <f t="shared" si="45"/>
        <v>12.509715897418921</v>
      </c>
      <c r="R357" s="7">
        <f t="shared" si="46"/>
        <v>6.3225789802289198E-2</v>
      </c>
      <c r="S357" t="s">
        <v>481</v>
      </c>
      <c r="T357" t="s">
        <v>581</v>
      </c>
      <c r="U357">
        <v>62</v>
      </c>
      <c r="V357">
        <f t="shared" si="49"/>
        <v>18.897600000000001</v>
      </c>
      <c r="W357">
        <f t="shared" si="47"/>
        <v>170.73309351054729</v>
      </c>
      <c r="X357">
        <f t="shared" si="48"/>
        <v>86.308139765984322</v>
      </c>
    </row>
    <row r="358" spans="1:24">
      <c r="A358" t="s">
        <v>135</v>
      </c>
      <c r="B358">
        <v>2006039</v>
      </c>
      <c r="C358">
        <v>9</v>
      </c>
      <c r="D358">
        <v>3</v>
      </c>
      <c r="E358" s="28" t="s">
        <v>520</v>
      </c>
      <c r="F358" s="16" t="s">
        <v>581</v>
      </c>
      <c r="G358" t="s">
        <v>581</v>
      </c>
      <c r="H358">
        <v>14</v>
      </c>
      <c r="I358" s="3">
        <v>0.18285714285714286</v>
      </c>
      <c r="J358">
        <v>15.616</v>
      </c>
      <c r="K358">
        <f t="shared" si="43"/>
        <v>6.1</v>
      </c>
      <c r="L358">
        <v>-8.0000000000000004E-4</v>
      </c>
      <c r="M358">
        <f t="shared" si="44"/>
        <v>0.18183314285714286</v>
      </c>
      <c r="N358" s="5">
        <v>191.52676560240639</v>
      </c>
      <c r="O358" s="3">
        <v>8.865764236141743</v>
      </c>
      <c r="P358" s="7">
        <v>4.6289949126725877E-2</v>
      </c>
      <c r="Q358" s="9">
        <f t="shared" si="45"/>
        <v>8.8167007716582724</v>
      </c>
      <c r="R358" s="7">
        <f t="shared" si="46"/>
        <v>4.603377885032011E-2</v>
      </c>
      <c r="S358" t="s">
        <v>483</v>
      </c>
      <c r="T358" t="s">
        <v>581</v>
      </c>
      <c r="U358">
        <v>50</v>
      </c>
      <c r="V358">
        <f t="shared" si="49"/>
        <v>15.24</v>
      </c>
      <c r="W358">
        <f t="shared" si="47"/>
        <v>145.08178420192348</v>
      </c>
      <c r="X358">
        <f t="shared" si="48"/>
        <v>73.341018140835359</v>
      </c>
    </row>
    <row r="359" spans="1:24">
      <c r="A359" t="s">
        <v>135</v>
      </c>
      <c r="B359">
        <v>2006039</v>
      </c>
      <c r="C359">
        <v>11</v>
      </c>
      <c r="D359">
        <v>1</v>
      </c>
      <c r="E359" s="28" t="s">
        <v>520</v>
      </c>
      <c r="F359" s="16" t="s">
        <v>581</v>
      </c>
      <c r="G359" t="s">
        <v>581</v>
      </c>
      <c r="H359">
        <v>9</v>
      </c>
      <c r="I359" s="3">
        <v>0.28444444444444444</v>
      </c>
      <c r="J359">
        <v>17.152000000000001</v>
      </c>
      <c r="K359">
        <f t="shared" si="43"/>
        <v>6.7</v>
      </c>
      <c r="L359">
        <v>-8.0000000000000004E-4</v>
      </c>
      <c r="M359">
        <f t="shared" si="44"/>
        <v>0.28342044444444442</v>
      </c>
      <c r="N359" s="5">
        <v>231.05714882805762</v>
      </c>
      <c r="O359" s="3">
        <v>15.072992300600927</v>
      </c>
      <c r="P359" s="7">
        <v>6.5234909965142751E-2</v>
      </c>
      <c r="Q359" s="9">
        <f t="shared" si="45"/>
        <v>15.019641050256944</v>
      </c>
      <c r="R359" s="7">
        <f t="shared" si="46"/>
        <v>6.5004009295699772E-2</v>
      </c>
      <c r="S359" t="s">
        <v>483</v>
      </c>
      <c r="T359" t="s">
        <v>581</v>
      </c>
      <c r="U359">
        <v>46</v>
      </c>
      <c r="V359">
        <f t="shared" si="49"/>
        <v>14.020800000000001</v>
      </c>
      <c r="W359">
        <f t="shared" si="47"/>
        <v>167.54862823121942</v>
      </c>
      <c r="X359">
        <f t="shared" si="48"/>
        <v>84.698344800304895</v>
      </c>
    </row>
    <row r="360" spans="1:24">
      <c r="A360" t="s">
        <v>135</v>
      </c>
      <c r="B360">
        <v>2006039</v>
      </c>
      <c r="C360">
        <v>12</v>
      </c>
      <c r="D360">
        <v>1</v>
      </c>
      <c r="E360" s="28" t="s">
        <v>520</v>
      </c>
      <c r="F360" s="16" t="s">
        <v>581</v>
      </c>
      <c r="G360" t="s">
        <v>581</v>
      </c>
      <c r="H360">
        <v>7</v>
      </c>
      <c r="I360" s="3">
        <v>0.36571428571428571</v>
      </c>
      <c r="J360">
        <v>12.288</v>
      </c>
      <c r="K360">
        <f t="shared" si="43"/>
        <v>4.8</v>
      </c>
      <c r="L360">
        <v>-8.0000000000000004E-4</v>
      </c>
      <c r="M360">
        <f t="shared" si="44"/>
        <v>0.36469028571428569</v>
      </c>
      <c r="N360" s="5">
        <v>118.59114967695361</v>
      </c>
      <c r="O360" s="3">
        <v>13.697815834038863</v>
      </c>
      <c r="P360" s="7">
        <v>0.11550453698570413</v>
      </c>
      <c r="Q360" s="9">
        <f t="shared" si="45"/>
        <v>13.660634937608608</v>
      </c>
      <c r="R360" s="7">
        <f t="shared" si="46"/>
        <v>0.11519101530612233</v>
      </c>
      <c r="S360" t="s">
        <v>483</v>
      </c>
      <c r="T360" t="s">
        <v>581</v>
      </c>
      <c r="U360">
        <v>41</v>
      </c>
      <c r="V360">
        <f t="shared" si="49"/>
        <v>12.4968</v>
      </c>
      <c r="W360">
        <f t="shared" si="47"/>
        <v>78.446221285994682</v>
      </c>
      <c r="X360">
        <f t="shared" si="48"/>
        <v>39.655741553389603</v>
      </c>
    </row>
    <row r="361" spans="1:24">
      <c r="A361" t="s">
        <v>135</v>
      </c>
      <c r="B361">
        <v>2006039</v>
      </c>
      <c r="C361">
        <v>12</v>
      </c>
      <c r="D361">
        <v>3</v>
      </c>
      <c r="E361" s="28" t="s">
        <v>520</v>
      </c>
      <c r="F361" s="16" t="s">
        <v>581</v>
      </c>
      <c r="G361" t="s">
        <v>581</v>
      </c>
      <c r="H361">
        <v>10</v>
      </c>
      <c r="I361" s="3">
        <v>0.25600000000000001</v>
      </c>
      <c r="J361">
        <v>15.872000000000002</v>
      </c>
      <c r="K361">
        <f t="shared" si="43"/>
        <v>6.2</v>
      </c>
      <c r="L361">
        <v>-8.0000000000000004E-4</v>
      </c>
      <c r="M361">
        <f t="shared" si="44"/>
        <v>0.25497599999999998</v>
      </c>
      <c r="N361" s="5">
        <v>197.85780354088965</v>
      </c>
      <c r="O361" s="3">
        <v>12.559132370534394</v>
      </c>
      <c r="P361" s="7">
        <v>6.3475547316175995E-2</v>
      </c>
      <c r="Q361" s="9">
        <f t="shared" si="45"/>
        <v>12.509715897418921</v>
      </c>
      <c r="R361" s="7">
        <f t="shared" si="46"/>
        <v>6.3225789802289198E-2</v>
      </c>
      <c r="S361" t="s">
        <v>481</v>
      </c>
      <c r="T361" t="s">
        <v>581</v>
      </c>
      <c r="U361">
        <v>52</v>
      </c>
      <c r="V361">
        <f t="shared" si="49"/>
        <v>15.849600000000001</v>
      </c>
      <c r="W361">
        <f t="shared" si="47"/>
        <v>153.61983722380265</v>
      </c>
      <c r="X361">
        <f t="shared" si="48"/>
        <v>77.657132014190609</v>
      </c>
    </row>
    <row r="362" spans="1:24">
      <c r="A362" t="s">
        <v>135</v>
      </c>
      <c r="B362">
        <v>2006039</v>
      </c>
      <c r="C362">
        <v>13</v>
      </c>
      <c r="D362">
        <v>3</v>
      </c>
      <c r="E362" s="28" t="s">
        <v>520</v>
      </c>
      <c r="F362" s="16" t="s">
        <v>581</v>
      </c>
      <c r="G362" t="s">
        <v>581</v>
      </c>
      <c r="H362">
        <v>9</v>
      </c>
      <c r="I362" s="3">
        <v>0.28444444444444444</v>
      </c>
      <c r="J362">
        <v>13.055999999999999</v>
      </c>
      <c r="K362">
        <f t="shared" si="43"/>
        <v>5.0999999999999996</v>
      </c>
      <c r="L362">
        <v>-8.0000000000000004E-4</v>
      </c>
      <c r="M362">
        <f t="shared" si="44"/>
        <v>0.28342044444444442</v>
      </c>
      <c r="N362" s="5">
        <v>133.8782900649984</v>
      </c>
      <c r="O362" s="3">
        <v>11.412771573304877</v>
      </c>
      <c r="P362" s="7">
        <v>8.524736585568829E-2</v>
      </c>
      <c r="Q362" s="9">
        <f t="shared" si="45"/>
        <v>11.37259717562365</v>
      </c>
      <c r="R362" s="7">
        <f t="shared" si="46"/>
        <v>8.4947284358817349E-2</v>
      </c>
      <c r="S362" t="s">
        <v>483</v>
      </c>
      <c r="T362" t="s">
        <v>581</v>
      </c>
      <c r="U362">
        <v>44</v>
      </c>
      <c r="V362">
        <f t="shared" si="49"/>
        <v>13.411200000000001</v>
      </c>
      <c r="W362">
        <f t="shared" si="47"/>
        <v>92.777916100211087</v>
      </c>
      <c r="X362">
        <f t="shared" si="48"/>
        <v>46.900628257398211</v>
      </c>
    </row>
    <row r="363" spans="1:24">
      <c r="A363" t="s">
        <v>135</v>
      </c>
      <c r="B363">
        <v>2006039</v>
      </c>
      <c r="C363">
        <v>13</v>
      </c>
      <c r="D363">
        <v>1</v>
      </c>
      <c r="E363" s="28" t="s">
        <v>520</v>
      </c>
      <c r="F363" s="16" t="s">
        <v>581</v>
      </c>
      <c r="G363" t="s">
        <v>581</v>
      </c>
      <c r="H363">
        <v>8</v>
      </c>
      <c r="I363" s="3">
        <v>0.32</v>
      </c>
      <c r="J363">
        <v>13.312000000000001</v>
      </c>
      <c r="K363">
        <f t="shared" si="43"/>
        <v>5.2</v>
      </c>
      <c r="L363">
        <v>-8.0000000000000004E-4</v>
      </c>
      <c r="M363">
        <f t="shared" si="44"/>
        <v>0.31897599999999998</v>
      </c>
      <c r="N363" s="5">
        <v>139.17989094031361</v>
      </c>
      <c r="O363" s="3">
        <v>13.060982946816027</v>
      </c>
      <c r="P363" s="7">
        <v>9.3842457114851063E-2</v>
      </c>
      <c r="Q363" s="9">
        <f t="shared" si="45"/>
        <v>13.020213737043967</v>
      </c>
      <c r="R363" s="7">
        <f t="shared" si="46"/>
        <v>9.3549532544378852E-2</v>
      </c>
      <c r="S363" t="s">
        <v>483</v>
      </c>
      <c r="T363" t="s">
        <v>581</v>
      </c>
      <c r="U363">
        <v>41</v>
      </c>
      <c r="V363">
        <f t="shared" si="49"/>
        <v>12.4968</v>
      </c>
      <c r="W363">
        <f t="shared" si="47"/>
        <v>92.570086300536033</v>
      </c>
      <c r="X363">
        <f t="shared" si="48"/>
        <v>46.795567176215478</v>
      </c>
    </row>
    <row r="364" spans="1:24">
      <c r="A364" t="s">
        <v>135</v>
      </c>
      <c r="B364">
        <v>2006039</v>
      </c>
      <c r="C364">
        <v>14</v>
      </c>
      <c r="D364">
        <v>1</v>
      </c>
      <c r="E364" s="28" t="s">
        <v>520</v>
      </c>
      <c r="F364" s="16" t="s">
        <v>581</v>
      </c>
      <c r="G364" t="s">
        <v>581</v>
      </c>
      <c r="H364">
        <v>10</v>
      </c>
      <c r="I364" s="3">
        <v>0.25600000000000001</v>
      </c>
      <c r="J364">
        <v>18.432000000000002</v>
      </c>
      <c r="K364">
        <f t="shared" si="43"/>
        <v>7.2000000000000011</v>
      </c>
      <c r="L364">
        <v>-8.0000000000000004E-4</v>
      </c>
      <c r="M364">
        <f t="shared" si="44"/>
        <v>0.25497599999999998</v>
      </c>
      <c r="N364" s="5">
        <v>266.83008677314569</v>
      </c>
      <c r="O364" s="3">
        <v>14.618006529638421</v>
      </c>
      <c r="P364" s="7">
        <v>5.478395148919768E-2</v>
      </c>
      <c r="Q364" s="9">
        <f t="shared" si="45"/>
        <v>14.560354527249519</v>
      </c>
      <c r="R364" s="7">
        <f t="shared" si="46"/>
        <v>5.4567888888888604E-2</v>
      </c>
      <c r="S364" t="s">
        <v>483</v>
      </c>
      <c r="T364" t="s">
        <v>581</v>
      </c>
      <c r="U364">
        <v>48</v>
      </c>
      <c r="V364">
        <f t="shared" si="49"/>
        <v>14.630400000000002</v>
      </c>
      <c r="W364">
        <f t="shared" si="47"/>
        <v>199.47589188772793</v>
      </c>
      <c r="X364">
        <f t="shared" si="48"/>
        <v>100.83805548762479</v>
      </c>
    </row>
    <row r="365" spans="1:24">
      <c r="A365" t="s">
        <v>135</v>
      </c>
      <c r="B365">
        <v>2006039</v>
      </c>
      <c r="C365">
        <v>14</v>
      </c>
      <c r="D365">
        <v>3</v>
      </c>
      <c r="E365" s="28" t="s">
        <v>520</v>
      </c>
      <c r="F365" s="16" t="s">
        <v>581</v>
      </c>
      <c r="G365" t="s">
        <v>581</v>
      </c>
      <c r="H365">
        <v>11</v>
      </c>
      <c r="I365" s="3">
        <v>0.23272727272727273</v>
      </c>
      <c r="J365">
        <v>22.271999999999998</v>
      </c>
      <c r="K365">
        <f t="shared" si="43"/>
        <v>8.6999999999999993</v>
      </c>
      <c r="L365">
        <v>-8.0000000000000004E-4</v>
      </c>
      <c r="M365">
        <f t="shared" si="44"/>
        <v>0.23170327272727273</v>
      </c>
      <c r="N365" s="5">
        <v>389.59045655592956</v>
      </c>
      <c r="O365" s="3">
        <v>16.113668005549481</v>
      </c>
      <c r="P365" s="7">
        <v>4.1360530614630714E-2</v>
      </c>
      <c r="Q365" s="9">
        <f t="shared" si="45"/>
        <v>16.043512998298436</v>
      </c>
      <c r="R365" s="7">
        <f t="shared" si="46"/>
        <v>4.1180456883176321E-2</v>
      </c>
      <c r="S365" t="s">
        <v>483</v>
      </c>
      <c r="T365" t="s">
        <v>581</v>
      </c>
      <c r="U365">
        <v>52</v>
      </c>
      <c r="V365">
        <f t="shared" ref="V365:V396" si="50">U365*0.3048</f>
        <v>15.849600000000001</v>
      </c>
      <c r="W365">
        <f t="shared" si="47"/>
        <v>309.56509248859663</v>
      </c>
      <c r="X365">
        <f t="shared" si="48"/>
        <v>156.48979772937295</v>
      </c>
    </row>
    <row r="366" spans="1:24">
      <c r="A366" t="s">
        <v>135</v>
      </c>
      <c r="B366">
        <v>2006039</v>
      </c>
      <c r="C366">
        <v>15</v>
      </c>
      <c r="D366">
        <v>3</v>
      </c>
      <c r="E366" s="28" t="s">
        <v>520</v>
      </c>
      <c r="F366" s="16" t="s">
        <v>581</v>
      </c>
      <c r="G366" t="s">
        <v>581</v>
      </c>
      <c r="H366">
        <v>22</v>
      </c>
      <c r="I366" s="3">
        <v>0.11636363636363636</v>
      </c>
      <c r="J366">
        <v>12.544</v>
      </c>
      <c r="K366">
        <f t="shared" si="43"/>
        <v>4.9000000000000004</v>
      </c>
      <c r="L366">
        <v>-8.0000000000000004E-4</v>
      </c>
      <c r="M366">
        <f t="shared" si="44"/>
        <v>0.11533963636363637</v>
      </c>
      <c r="N366" s="5">
        <v>123.58391943331841</v>
      </c>
      <c r="O366" s="3">
        <v>4.5431355411633723</v>
      </c>
      <c r="P366" s="7">
        <v>3.6761542779962485E-2</v>
      </c>
      <c r="Q366" s="9">
        <f t="shared" si="45"/>
        <v>4.5035269232828146</v>
      </c>
      <c r="R366" s="7">
        <f t="shared" si="46"/>
        <v>3.644104300893905E-2</v>
      </c>
      <c r="S366" t="s">
        <v>484</v>
      </c>
      <c r="T366" t="s">
        <v>581</v>
      </c>
      <c r="U366">
        <v>41</v>
      </c>
      <c r="V366">
        <f t="shared" si="50"/>
        <v>12.4968</v>
      </c>
      <c r="W366">
        <f t="shared" si="47"/>
        <v>81.864078009836192</v>
      </c>
      <c r="X366">
        <f t="shared" si="48"/>
        <v>41.383519395142343</v>
      </c>
    </row>
    <row r="367" spans="1:24">
      <c r="A367" t="s">
        <v>131</v>
      </c>
      <c r="B367">
        <v>2006039</v>
      </c>
      <c r="C367">
        <v>2</v>
      </c>
      <c r="D367">
        <v>1</v>
      </c>
      <c r="E367" s="28" t="s">
        <v>520</v>
      </c>
      <c r="F367" s="16" t="s">
        <v>581</v>
      </c>
      <c r="G367" t="s">
        <v>581</v>
      </c>
      <c r="H367">
        <v>25</v>
      </c>
      <c r="I367" s="3">
        <v>0.1024</v>
      </c>
      <c r="J367">
        <v>18.944000000000003</v>
      </c>
      <c r="K367">
        <f t="shared" si="43"/>
        <v>7.4000000000000012</v>
      </c>
      <c r="L367">
        <v>-8.0000000000000004E-4</v>
      </c>
      <c r="M367">
        <f t="shared" si="44"/>
        <v>0.10137600000000001</v>
      </c>
      <c r="N367" s="5">
        <v>281.85986789539851</v>
      </c>
      <c r="O367" s="3">
        <v>6.0613255244021627</v>
      </c>
      <c r="P367" s="7">
        <v>2.1504748333493123E-2</v>
      </c>
      <c r="Q367" s="9">
        <f t="shared" si="45"/>
        <v>6.0010382993154874</v>
      </c>
      <c r="R367" s="7">
        <f t="shared" si="46"/>
        <v>2.1290857560263041E-2</v>
      </c>
      <c r="S367" t="s">
        <v>483</v>
      </c>
      <c r="T367" t="s">
        <v>581</v>
      </c>
      <c r="U367">
        <v>44</v>
      </c>
      <c r="V367">
        <f t="shared" si="50"/>
        <v>13.411200000000001</v>
      </c>
      <c r="W367">
        <f t="shared" si="47"/>
        <v>200.3595283219241</v>
      </c>
      <c r="X367">
        <f t="shared" si="48"/>
        <v>101.28474695965747</v>
      </c>
    </row>
    <row r="368" spans="1:24">
      <c r="A368" t="s">
        <v>131</v>
      </c>
      <c r="B368">
        <v>2006039</v>
      </c>
      <c r="C368">
        <v>12</v>
      </c>
      <c r="D368">
        <v>3</v>
      </c>
      <c r="E368" s="28" t="s">
        <v>520</v>
      </c>
      <c r="F368" s="16" t="s">
        <v>581</v>
      </c>
      <c r="G368" t="s">
        <v>581</v>
      </c>
      <c r="H368">
        <v>15</v>
      </c>
      <c r="I368" s="3">
        <v>0.17066666666666666</v>
      </c>
      <c r="J368">
        <v>23.04</v>
      </c>
      <c r="K368">
        <f t="shared" si="43"/>
        <v>9</v>
      </c>
      <c r="L368">
        <v>-8.0000000000000004E-4</v>
      </c>
      <c r="M368">
        <f t="shared" si="44"/>
        <v>0.16964266666666666</v>
      </c>
      <c r="N368" s="5">
        <v>416.92201058303999</v>
      </c>
      <c r="O368" s="3">
        <v>12.261739436441641</v>
      </c>
      <c r="P368" s="7">
        <v>2.9410151359709567E-2</v>
      </c>
      <c r="Q368" s="9">
        <f t="shared" si="45"/>
        <v>12.188714544743975</v>
      </c>
      <c r="R368" s="7">
        <f t="shared" si="46"/>
        <v>2.9234998957476006E-2</v>
      </c>
      <c r="S368" t="s">
        <v>484</v>
      </c>
      <c r="T368" t="s">
        <v>581</v>
      </c>
      <c r="U368">
        <v>39</v>
      </c>
      <c r="V368">
        <f t="shared" si="50"/>
        <v>11.8872</v>
      </c>
      <c r="W368">
        <f t="shared" si="47"/>
        <v>279.36998908083478</v>
      </c>
      <c r="X368">
        <f t="shared" si="48"/>
        <v>141.2257200301982</v>
      </c>
    </row>
    <row r="369" spans="1:24">
      <c r="A369" t="s">
        <v>158</v>
      </c>
      <c r="B369">
        <v>2006015</v>
      </c>
      <c r="C369">
        <v>2</v>
      </c>
      <c r="D369">
        <v>4</v>
      </c>
      <c r="E369" s="28" t="s">
        <v>520</v>
      </c>
      <c r="F369" s="16" t="s">
        <v>581</v>
      </c>
      <c r="G369" t="s">
        <v>581</v>
      </c>
      <c r="H369">
        <v>13</v>
      </c>
      <c r="I369" s="3">
        <v>0.19692307692307692</v>
      </c>
      <c r="J369">
        <v>17.920000000000002</v>
      </c>
      <c r="K369">
        <f t="shared" si="43"/>
        <v>7.0000000000000009</v>
      </c>
      <c r="L369">
        <v>-8.0000000000000004E-4</v>
      </c>
      <c r="M369">
        <f t="shared" si="44"/>
        <v>0.19589907692307693</v>
      </c>
      <c r="N369" s="5">
        <v>252.21208047616005</v>
      </c>
      <c r="O369" s="3">
        <v>10.964418598778728</v>
      </c>
      <c r="P369" s="7">
        <v>4.3473011197872113E-2</v>
      </c>
      <c r="Q369" s="9">
        <f t="shared" si="45"/>
        <v>10.908033654000878</v>
      </c>
      <c r="R369" s="7">
        <f t="shared" si="46"/>
        <v>4.3249449564062188E-2</v>
      </c>
      <c r="S369" t="s">
        <v>483</v>
      </c>
      <c r="T369" t="s">
        <v>581</v>
      </c>
      <c r="U369">
        <v>38</v>
      </c>
      <c r="V369">
        <f t="shared" si="50"/>
        <v>11.5824</v>
      </c>
      <c r="W369">
        <f t="shared" si="47"/>
        <v>163.55414965468196</v>
      </c>
      <c r="X369">
        <f t="shared" si="48"/>
        <v>82.679075962686568</v>
      </c>
    </row>
    <row r="370" spans="1:24">
      <c r="A370" t="s">
        <v>158</v>
      </c>
      <c r="B370">
        <v>2006015</v>
      </c>
      <c r="C370">
        <v>2</v>
      </c>
      <c r="D370">
        <v>3</v>
      </c>
      <c r="E370" s="28" t="s">
        <v>520</v>
      </c>
      <c r="F370" s="16" t="s">
        <v>581</v>
      </c>
      <c r="G370" t="s">
        <v>581</v>
      </c>
      <c r="H370">
        <v>16</v>
      </c>
      <c r="I370" s="3">
        <v>0.16</v>
      </c>
      <c r="J370">
        <v>22.528000000000002</v>
      </c>
      <c r="K370">
        <f t="shared" si="43"/>
        <v>8.8000000000000007</v>
      </c>
      <c r="L370">
        <v>-8.0000000000000004E-4</v>
      </c>
      <c r="M370">
        <f t="shared" si="44"/>
        <v>0.15897600000000001</v>
      </c>
      <c r="N370" s="5">
        <v>398.59803085864968</v>
      </c>
      <c r="O370" s="3">
        <v>11.243383103232039</v>
      </c>
      <c r="P370" s="7">
        <v>2.8207322246454232E-2</v>
      </c>
      <c r="Q370" s="9">
        <f t="shared" si="45"/>
        <v>11.171936697905604</v>
      </c>
      <c r="R370" s="7">
        <f t="shared" si="46"/>
        <v>2.8028077995867928E-2</v>
      </c>
      <c r="S370" t="s">
        <v>483</v>
      </c>
      <c r="T370" t="s">
        <v>581</v>
      </c>
      <c r="U370">
        <v>42</v>
      </c>
      <c r="V370">
        <f t="shared" si="50"/>
        <v>12.801600000000001</v>
      </c>
      <c r="W370">
        <f t="shared" si="47"/>
        <v>278.81748272154414</v>
      </c>
      <c r="X370">
        <f t="shared" si="48"/>
        <v>140.94641977798139</v>
      </c>
    </row>
    <row r="371" spans="1:24">
      <c r="A371" t="s">
        <v>158</v>
      </c>
      <c r="B371">
        <v>2006015</v>
      </c>
      <c r="C371">
        <v>3</v>
      </c>
      <c r="D371">
        <v>2</v>
      </c>
      <c r="E371" s="28" t="s">
        <v>520</v>
      </c>
      <c r="F371" s="16" t="s">
        <v>581</v>
      </c>
      <c r="G371" t="s">
        <v>581</v>
      </c>
      <c r="H371">
        <v>24</v>
      </c>
      <c r="I371" s="3">
        <v>0.10666666666666667</v>
      </c>
      <c r="J371">
        <v>15.872000000000002</v>
      </c>
      <c r="K371">
        <f t="shared" si="43"/>
        <v>6.2</v>
      </c>
      <c r="L371">
        <v>-8.0000000000000004E-4</v>
      </c>
      <c r="M371">
        <f t="shared" si="44"/>
        <v>0.10564266666666668</v>
      </c>
      <c r="N371" s="5">
        <v>197.85780354088965</v>
      </c>
      <c r="O371" s="3">
        <v>5.2830139013119881</v>
      </c>
      <c r="P371" s="7">
        <v>2.6701064131747481E-2</v>
      </c>
      <c r="Q371" s="9">
        <f t="shared" si="45"/>
        <v>5.232636736073907</v>
      </c>
      <c r="R371" s="7">
        <f t="shared" si="46"/>
        <v>2.6446451150421879E-2</v>
      </c>
      <c r="S371" t="s">
        <v>483</v>
      </c>
      <c r="T371" t="s">
        <v>581</v>
      </c>
      <c r="U371">
        <v>42</v>
      </c>
      <c r="V371">
        <f t="shared" si="50"/>
        <v>12.801600000000001</v>
      </c>
      <c r="W371">
        <f t="shared" si="47"/>
        <v>135.12927740604812</v>
      </c>
      <c r="X371">
        <f t="shared" si="48"/>
        <v>68.309876667918417</v>
      </c>
    </row>
    <row r="372" spans="1:24">
      <c r="A372" t="s">
        <v>158</v>
      </c>
      <c r="B372">
        <v>2006015</v>
      </c>
      <c r="C372">
        <v>5</v>
      </c>
      <c r="D372">
        <v>1</v>
      </c>
      <c r="E372" s="28" t="s">
        <v>520</v>
      </c>
      <c r="F372" s="16" t="s">
        <v>581</v>
      </c>
      <c r="G372" t="s">
        <v>581</v>
      </c>
      <c r="H372">
        <v>29</v>
      </c>
      <c r="I372" s="3">
        <v>8.8275862068965524E-2</v>
      </c>
      <c r="J372">
        <v>19.456</v>
      </c>
      <c r="K372">
        <f t="shared" si="43"/>
        <v>7.6</v>
      </c>
      <c r="L372">
        <v>-8.0000000000000004E-4</v>
      </c>
      <c r="M372">
        <f t="shared" si="44"/>
        <v>8.7251862068965527E-2</v>
      </c>
      <c r="N372" s="5">
        <v>297.30142384291838</v>
      </c>
      <c r="O372" s="3">
        <v>5.3711889477694879</v>
      </c>
      <c r="P372" s="7">
        <v>1.8066475694402995E-2</v>
      </c>
      <c r="Q372" s="9">
        <f t="shared" si="45"/>
        <v>5.3091637599214456</v>
      </c>
      <c r="R372" s="7">
        <f t="shared" si="46"/>
        <v>1.7857848412884108E-2</v>
      </c>
      <c r="S372" t="s">
        <v>481</v>
      </c>
      <c r="T372" t="s">
        <v>581</v>
      </c>
      <c r="U372">
        <v>45</v>
      </c>
      <c r="V372">
        <f t="shared" si="50"/>
        <v>13.716000000000001</v>
      </c>
      <c r="W372">
        <f t="shared" si="47"/>
        <v>214.5979293180103</v>
      </c>
      <c r="X372">
        <f t="shared" si="48"/>
        <v>108.48247223919398</v>
      </c>
    </row>
    <row r="373" spans="1:24">
      <c r="A373" t="s">
        <v>158</v>
      </c>
      <c r="B373">
        <v>2006015</v>
      </c>
      <c r="C373">
        <v>5</v>
      </c>
      <c r="D373">
        <v>2</v>
      </c>
      <c r="E373" s="28" t="s">
        <v>520</v>
      </c>
      <c r="F373" s="16" t="s">
        <v>581</v>
      </c>
      <c r="G373" t="s">
        <v>581</v>
      </c>
      <c r="H373">
        <v>14</v>
      </c>
      <c r="I373" s="3">
        <v>0.18285714285714286</v>
      </c>
      <c r="J373">
        <v>28.16</v>
      </c>
      <c r="K373">
        <f t="shared" si="43"/>
        <v>11</v>
      </c>
      <c r="L373">
        <v>-8.0000000000000004E-4</v>
      </c>
      <c r="M373">
        <f t="shared" si="44"/>
        <v>0.18183314285714286</v>
      </c>
      <c r="N373" s="5">
        <v>622.80942321664008</v>
      </c>
      <c r="O373" s="3">
        <v>16.071823793005741</v>
      </c>
      <c r="P373" s="7">
        <v>2.5805363878406293E-2</v>
      </c>
      <c r="Q373" s="9">
        <f t="shared" si="45"/>
        <v>15.982406280958028</v>
      </c>
      <c r="R373" s="7">
        <f t="shared" si="46"/>
        <v>2.566179265306115E-2</v>
      </c>
      <c r="S373" t="s">
        <v>481</v>
      </c>
      <c r="T373" t="s">
        <v>581</v>
      </c>
      <c r="U373">
        <v>44</v>
      </c>
      <c r="V373">
        <f t="shared" si="50"/>
        <v>13.411200000000001</v>
      </c>
      <c r="W373">
        <f t="shared" si="47"/>
        <v>464.59855126552065</v>
      </c>
      <c r="X373">
        <f t="shared" si="48"/>
        <v>234.86153664298971</v>
      </c>
    </row>
    <row r="374" spans="1:24">
      <c r="A374" t="s">
        <v>158</v>
      </c>
      <c r="B374">
        <v>2006015</v>
      </c>
      <c r="C374">
        <v>8</v>
      </c>
      <c r="D374">
        <v>2</v>
      </c>
      <c r="E374" s="28" t="s">
        <v>520</v>
      </c>
      <c r="F374" s="16" t="s">
        <v>581</v>
      </c>
      <c r="G374" t="s">
        <v>581</v>
      </c>
      <c r="H374">
        <v>11</v>
      </c>
      <c r="I374" s="3">
        <v>0.23272727272727273</v>
      </c>
      <c r="J374">
        <v>14.847999999999999</v>
      </c>
      <c r="K374">
        <f t="shared" si="43"/>
        <v>5.8</v>
      </c>
      <c r="L374">
        <v>-8.0000000000000004E-4</v>
      </c>
      <c r="M374">
        <f t="shared" si="44"/>
        <v>0.23170327272727273</v>
      </c>
      <c r="N374" s="5">
        <v>173.15131402485758</v>
      </c>
      <c r="O374" s="3">
        <v>10.685727040638922</v>
      </c>
      <c r="P374" s="7">
        <v>6.1713231001555555E-2</v>
      </c>
      <c r="Q374" s="9">
        <f t="shared" si="45"/>
        <v>10.639455059641667</v>
      </c>
      <c r="R374" s="7">
        <f t="shared" si="46"/>
        <v>6.1445996639183854E-2</v>
      </c>
      <c r="S374" t="s">
        <v>482</v>
      </c>
      <c r="T374" t="s">
        <v>581</v>
      </c>
      <c r="U374">
        <v>37</v>
      </c>
      <c r="V374">
        <f t="shared" si="50"/>
        <v>11.277600000000001</v>
      </c>
      <c r="W374">
        <f t="shared" si="47"/>
        <v>109.09081935700611</v>
      </c>
      <c r="X374">
        <f t="shared" si="48"/>
        <v>55.147045547256951</v>
      </c>
    </row>
    <row r="375" spans="1:24">
      <c r="A375" t="s">
        <v>158</v>
      </c>
      <c r="B375">
        <v>2006015</v>
      </c>
      <c r="C375">
        <v>8</v>
      </c>
      <c r="D375">
        <v>5</v>
      </c>
      <c r="E375" s="28" t="s">
        <v>520</v>
      </c>
      <c r="F375" s="16" t="s">
        <v>581</v>
      </c>
      <c r="G375" t="s">
        <v>581</v>
      </c>
      <c r="H375">
        <v>15</v>
      </c>
      <c r="I375" s="3">
        <v>0.17066666666666666</v>
      </c>
      <c r="J375">
        <v>17.920000000000002</v>
      </c>
      <c r="K375">
        <f t="shared" si="43"/>
        <v>7.0000000000000009</v>
      </c>
      <c r="L375">
        <v>-8.0000000000000004E-4</v>
      </c>
      <c r="M375">
        <f t="shared" si="44"/>
        <v>0.16964266666666666</v>
      </c>
      <c r="N375" s="5">
        <v>252.21208047616005</v>
      </c>
      <c r="O375" s="3">
        <v>9.5165738909696476</v>
      </c>
      <c r="P375" s="7">
        <v>3.7732426904385281E-2</v>
      </c>
      <c r="Q375" s="9">
        <f t="shared" si="45"/>
        <v>9.4600200359732849</v>
      </c>
      <c r="R375" s="7">
        <f t="shared" si="46"/>
        <v>3.7508195555555388E-2</v>
      </c>
      <c r="S375" t="s">
        <v>483</v>
      </c>
      <c r="T375" t="s">
        <v>581</v>
      </c>
      <c r="U375">
        <v>41</v>
      </c>
      <c r="V375">
        <f t="shared" si="50"/>
        <v>12.4968</v>
      </c>
      <c r="W375">
        <f t="shared" si="47"/>
        <v>171.18979862490116</v>
      </c>
      <c r="X375">
        <f t="shared" si="48"/>
        <v>86.539011051866922</v>
      </c>
    </row>
    <row r="376" spans="1:24">
      <c r="A376" t="s">
        <v>158</v>
      </c>
      <c r="B376">
        <v>2006015</v>
      </c>
      <c r="C376">
        <v>9</v>
      </c>
      <c r="D376">
        <v>3</v>
      </c>
      <c r="E376" s="28" t="s">
        <v>520</v>
      </c>
      <c r="F376" s="16" t="s">
        <v>581</v>
      </c>
      <c r="G376" t="s">
        <v>581</v>
      </c>
      <c r="H376">
        <v>9</v>
      </c>
      <c r="I376" s="3">
        <v>0.28444444444444444</v>
      </c>
      <c r="J376">
        <v>21.76</v>
      </c>
      <c r="K376">
        <f t="shared" si="43"/>
        <v>8.5</v>
      </c>
      <c r="L376">
        <v>-8.0000000000000004E-4</v>
      </c>
      <c r="M376">
        <f t="shared" si="44"/>
        <v>0.28342044444444442</v>
      </c>
      <c r="N376" s="5">
        <v>371.88413906944004</v>
      </c>
      <c r="O376" s="3">
        <v>19.190740618808892</v>
      </c>
      <c r="P376" s="7">
        <v>5.1604084720659471E-2</v>
      </c>
      <c r="Q376" s="9">
        <f t="shared" si="45"/>
        <v>19.122565409219323</v>
      </c>
      <c r="R376" s="7">
        <f t="shared" si="46"/>
        <v>5.1420760931265914E-2</v>
      </c>
      <c r="S376" t="s">
        <v>483</v>
      </c>
      <c r="T376" t="s">
        <v>581</v>
      </c>
      <c r="U376">
        <v>31</v>
      </c>
      <c r="V376">
        <f t="shared" si="50"/>
        <v>9.4488000000000003</v>
      </c>
      <c r="W376">
        <f t="shared" si="47"/>
        <v>216.25514381248973</v>
      </c>
      <c r="X376">
        <f t="shared" si="48"/>
        <v>109.32021902437076</v>
      </c>
    </row>
    <row r="377" spans="1:24">
      <c r="A377" t="s">
        <v>158</v>
      </c>
      <c r="B377">
        <v>2006015</v>
      </c>
      <c r="C377">
        <v>11</v>
      </c>
      <c r="D377">
        <v>3</v>
      </c>
      <c r="E377" s="28" t="s">
        <v>520</v>
      </c>
      <c r="F377" s="16" t="s">
        <v>581</v>
      </c>
      <c r="G377" t="s">
        <v>581</v>
      </c>
      <c r="H377">
        <v>9</v>
      </c>
      <c r="I377" s="3">
        <v>0.28444444444444444</v>
      </c>
      <c r="J377">
        <v>19.712</v>
      </c>
      <c r="K377">
        <f t="shared" si="43"/>
        <v>7.7</v>
      </c>
      <c r="L377">
        <v>-8.0000000000000004E-4</v>
      </c>
      <c r="M377">
        <f t="shared" si="44"/>
        <v>0.28342044444444442</v>
      </c>
      <c r="N377" s="5">
        <v>305.17661737615362</v>
      </c>
      <c r="O377" s="3">
        <v>17.360630255160913</v>
      </c>
      <c r="P377" s="7">
        <v>5.688715735964333E-2</v>
      </c>
      <c r="Q377" s="9">
        <f t="shared" si="45"/>
        <v>17.299043471902699</v>
      </c>
      <c r="R377" s="7">
        <f t="shared" si="46"/>
        <v>5.6685350341177353E-2</v>
      </c>
      <c r="S377" t="s">
        <v>481</v>
      </c>
      <c r="T377" t="s">
        <v>581</v>
      </c>
      <c r="U377">
        <v>41</v>
      </c>
      <c r="V377">
        <f t="shared" si="50"/>
        <v>12.4968</v>
      </c>
      <c r="W377">
        <f t="shared" si="47"/>
        <v>208.49256907309803</v>
      </c>
      <c r="X377">
        <f t="shared" si="48"/>
        <v>105.39612105498716</v>
      </c>
    </row>
    <row r="378" spans="1:24">
      <c r="A378" t="s">
        <v>158</v>
      </c>
      <c r="B378">
        <v>2006015</v>
      </c>
      <c r="C378">
        <v>12</v>
      </c>
      <c r="D378">
        <v>2</v>
      </c>
      <c r="E378" s="28" t="s">
        <v>520</v>
      </c>
      <c r="F378" s="16" t="s">
        <v>581</v>
      </c>
      <c r="G378" t="s">
        <v>581</v>
      </c>
      <c r="H378">
        <v>25</v>
      </c>
      <c r="I378" s="3">
        <v>0.1024</v>
      </c>
      <c r="J378">
        <v>14.335999999999999</v>
      </c>
      <c r="K378">
        <f t="shared" si="43"/>
        <v>5.6</v>
      </c>
      <c r="L378">
        <v>-8.0000000000000004E-4</v>
      </c>
      <c r="M378">
        <f t="shared" si="44"/>
        <v>0.10137600000000001</v>
      </c>
      <c r="N378" s="5">
        <v>161.41573150474235</v>
      </c>
      <c r="O378" s="3">
        <v>4.5789361298473139</v>
      </c>
      <c r="P378" s="7">
        <v>2.8367347390255985E-2</v>
      </c>
      <c r="Q378" s="9">
        <f t="shared" si="45"/>
        <v>4.5334728220631835</v>
      </c>
      <c r="R378" s="7">
        <f t="shared" si="46"/>
        <v>2.8085693877551155E-2</v>
      </c>
      <c r="S378" t="s">
        <v>482</v>
      </c>
      <c r="T378" t="s">
        <v>581</v>
      </c>
      <c r="U378">
        <v>31</v>
      </c>
      <c r="V378">
        <f t="shared" si="50"/>
        <v>9.4488000000000003</v>
      </c>
      <c r="W378">
        <f t="shared" si="47"/>
        <v>91.227476829639016</v>
      </c>
      <c r="X378">
        <f t="shared" si="48"/>
        <v>46.116857949534975</v>
      </c>
    </row>
    <row r="379" spans="1:24">
      <c r="A379" t="s">
        <v>158</v>
      </c>
      <c r="B379">
        <v>2006015</v>
      </c>
      <c r="C379">
        <v>12</v>
      </c>
      <c r="D379">
        <v>1</v>
      </c>
      <c r="E379" s="28" t="s">
        <v>520</v>
      </c>
      <c r="F379" s="16" t="s">
        <v>581</v>
      </c>
      <c r="G379" t="s">
        <v>581</v>
      </c>
      <c r="H379">
        <v>11</v>
      </c>
      <c r="I379" s="3">
        <v>0.23272727272727273</v>
      </c>
      <c r="J379">
        <v>28.671999999999997</v>
      </c>
      <c r="K379">
        <f t="shared" si="43"/>
        <v>11.2</v>
      </c>
      <c r="L379">
        <v>-8.0000000000000004E-4</v>
      </c>
      <c r="M379">
        <f t="shared" si="44"/>
        <v>0.23170327272727273</v>
      </c>
      <c r="N379" s="5">
        <v>645.66292601896942</v>
      </c>
      <c r="O379" s="3">
        <v>20.792927458058585</v>
      </c>
      <c r="P379" s="7">
        <v>3.220399781394246E-2</v>
      </c>
      <c r="Q379" s="9">
        <f t="shared" si="45"/>
        <v>20.702183635071396</v>
      </c>
      <c r="R379" s="7">
        <f t="shared" si="46"/>
        <v>3.2063454165963949E-2</v>
      </c>
      <c r="S379" t="s">
        <v>481</v>
      </c>
      <c r="T379" t="s">
        <v>581</v>
      </c>
      <c r="U379">
        <v>57</v>
      </c>
      <c r="V379">
        <f t="shared" si="50"/>
        <v>17.3736</v>
      </c>
      <c r="W379">
        <f t="shared" si="47"/>
        <v>564.4120187982594</v>
      </c>
      <c r="X379">
        <f t="shared" si="48"/>
        <v>285.31874168280211</v>
      </c>
    </row>
    <row r="380" spans="1:24">
      <c r="A380" t="s">
        <v>293</v>
      </c>
      <c r="B380">
        <v>2006034</v>
      </c>
      <c r="C380">
        <v>1</v>
      </c>
      <c r="D380">
        <v>1</v>
      </c>
      <c r="E380" s="28" t="s">
        <v>520</v>
      </c>
      <c r="F380" s="16" t="s">
        <v>581</v>
      </c>
      <c r="G380" t="s">
        <v>581</v>
      </c>
      <c r="H380">
        <v>12</v>
      </c>
      <c r="I380" s="3">
        <v>0.21333333333333335</v>
      </c>
      <c r="J380">
        <v>20.736000000000001</v>
      </c>
      <c r="K380">
        <f t="shared" si="43"/>
        <v>8.1</v>
      </c>
      <c r="L380">
        <v>-8.0000000000000004E-4</v>
      </c>
      <c r="M380">
        <f t="shared" si="44"/>
        <v>0.21230933333333335</v>
      </c>
      <c r="N380" s="5">
        <v>337.7068285722624</v>
      </c>
      <c r="O380" s="3">
        <v>13.754423201791971</v>
      </c>
      <c r="P380" s="7">
        <v>4.072888682749512E-2</v>
      </c>
      <c r="Q380" s="9">
        <f t="shared" si="45"/>
        <v>13.689084749742554</v>
      </c>
      <c r="R380" s="7">
        <f t="shared" si="46"/>
        <v>4.0535409981540746E-2</v>
      </c>
      <c r="S380" t="s">
        <v>483</v>
      </c>
      <c r="T380" t="s">
        <v>581</v>
      </c>
      <c r="U380">
        <v>51</v>
      </c>
      <c r="V380">
        <f t="shared" si="50"/>
        <v>15.5448</v>
      </c>
      <c r="W380">
        <f t="shared" si="47"/>
        <v>263.93664411417552</v>
      </c>
      <c r="X380">
        <f t="shared" si="48"/>
        <v>133.42393264937746</v>
      </c>
    </row>
    <row r="381" spans="1:24">
      <c r="A381" t="s">
        <v>293</v>
      </c>
      <c r="B381">
        <v>2006034</v>
      </c>
      <c r="C381">
        <v>1</v>
      </c>
      <c r="D381">
        <v>3</v>
      </c>
      <c r="E381" s="28" t="s">
        <v>520</v>
      </c>
      <c r="F381" s="16" t="s">
        <v>581</v>
      </c>
      <c r="G381" t="s">
        <v>581</v>
      </c>
      <c r="H381">
        <v>10</v>
      </c>
      <c r="I381" s="3">
        <v>0.25600000000000001</v>
      </c>
      <c r="J381">
        <v>23.04</v>
      </c>
      <c r="K381">
        <f t="shared" si="43"/>
        <v>9</v>
      </c>
      <c r="L381">
        <v>-8.0000000000000004E-4</v>
      </c>
      <c r="M381">
        <f t="shared" si="44"/>
        <v>0.25497599999999998</v>
      </c>
      <c r="N381" s="5">
        <v>416.92201058303999</v>
      </c>
      <c r="O381" s="3">
        <v>18.323980016025622</v>
      </c>
      <c r="P381" s="7">
        <v>4.3950617983446481E-2</v>
      </c>
      <c r="Q381" s="9">
        <f t="shared" si="45"/>
        <v>18.251504060944736</v>
      </c>
      <c r="R381" s="7">
        <f t="shared" si="46"/>
        <v>4.3776782222222144E-2</v>
      </c>
      <c r="S381" t="s">
        <v>483</v>
      </c>
      <c r="T381" t="s">
        <v>581</v>
      </c>
      <c r="U381">
        <v>61</v>
      </c>
      <c r="V381">
        <f t="shared" si="50"/>
        <v>18.5928</v>
      </c>
      <c r="W381">
        <f t="shared" si="47"/>
        <v>365.45508049891896</v>
      </c>
      <c r="X381">
        <f t="shared" si="48"/>
        <v>184.74302501841103</v>
      </c>
    </row>
    <row r="382" spans="1:24">
      <c r="A382" t="s">
        <v>270</v>
      </c>
      <c r="B382">
        <v>2006034</v>
      </c>
      <c r="C382">
        <v>2</v>
      </c>
      <c r="D382">
        <v>1</v>
      </c>
      <c r="E382" s="28" t="s">
        <v>520</v>
      </c>
      <c r="F382" s="16" t="s">
        <v>581</v>
      </c>
      <c r="G382" t="s">
        <v>581</v>
      </c>
      <c r="H382">
        <v>17</v>
      </c>
      <c r="I382" s="3">
        <v>0.15058823529411766</v>
      </c>
      <c r="J382">
        <v>14.847999999999999</v>
      </c>
      <c r="K382">
        <f t="shared" si="43"/>
        <v>5.8</v>
      </c>
      <c r="L382">
        <v>-8.0000000000000004E-4</v>
      </c>
      <c r="M382">
        <f t="shared" si="44"/>
        <v>0.14956423529411766</v>
      </c>
      <c r="N382" s="5">
        <v>173.15131402485758</v>
      </c>
      <c r="O382" s="3">
        <v>6.9531528694999931</v>
      </c>
      <c r="P382" s="7">
        <v>4.0156512289024844E-2</v>
      </c>
      <c r="Q382" s="9">
        <f t="shared" si="45"/>
        <v>6.9063524668493361</v>
      </c>
      <c r="R382" s="7">
        <f t="shared" si="46"/>
        <v>3.9886226135470514E-2</v>
      </c>
      <c r="S382" t="s">
        <v>484</v>
      </c>
      <c r="T382" t="s">
        <v>581</v>
      </c>
      <c r="U382">
        <v>39</v>
      </c>
      <c r="V382">
        <f t="shared" si="50"/>
        <v>11.8872</v>
      </c>
      <c r="W382">
        <f t="shared" si="47"/>
        <v>112.59448726451893</v>
      </c>
      <c r="X382">
        <f t="shared" si="48"/>
        <v>56.918202229523295</v>
      </c>
    </row>
    <row r="383" spans="1:24">
      <c r="A383" t="s">
        <v>30</v>
      </c>
      <c r="B383">
        <v>2006034</v>
      </c>
      <c r="C383">
        <v>16</v>
      </c>
      <c r="D383">
        <v>1</v>
      </c>
      <c r="E383" s="28" t="s">
        <v>520</v>
      </c>
      <c r="F383" s="16" t="s">
        <v>581</v>
      </c>
      <c r="G383" t="s">
        <v>581</v>
      </c>
      <c r="H383">
        <v>17</v>
      </c>
      <c r="I383" s="3">
        <v>0.15058823529411766</v>
      </c>
      <c r="J383">
        <v>28.416</v>
      </c>
      <c r="K383">
        <f t="shared" si="43"/>
        <v>11.1</v>
      </c>
      <c r="L383">
        <v>-8.0000000000000004E-4</v>
      </c>
      <c r="M383">
        <f t="shared" si="44"/>
        <v>0.14956423529411766</v>
      </c>
      <c r="N383" s="5">
        <v>634.18470276464643</v>
      </c>
      <c r="O383" s="3">
        <v>13.371995836118373</v>
      </c>
      <c r="P383" s="7">
        <v>2.1085333307197227E-2</v>
      </c>
      <c r="Q383" s="9">
        <f t="shared" si="45"/>
        <v>13.281547199830362</v>
      </c>
      <c r="R383" s="7">
        <f t="shared" si="46"/>
        <v>2.0942711392960393E-2</v>
      </c>
      <c r="S383" t="s">
        <v>483</v>
      </c>
      <c r="T383" t="s">
        <v>581</v>
      </c>
      <c r="U383">
        <v>72</v>
      </c>
      <c r="V383">
        <f t="shared" si="50"/>
        <v>21.945600000000002</v>
      </c>
      <c r="W383">
        <f t="shared" si="47"/>
        <v>636.87441090117409</v>
      </c>
      <c r="X383">
        <f t="shared" si="48"/>
        <v>321.94956782670704</v>
      </c>
    </row>
    <row r="384" spans="1:24">
      <c r="A384" t="s">
        <v>30</v>
      </c>
      <c r="B384">
        <v>2006034</v>
      </c>
      <c r="C384">
        <v>19</v>
      </c>
      <c r="D384">
        <v>3</v>
      </c>
      <c r="E384" s="28" t="s">
        <v>520</v>
      </c>
      <c r="F384" s="16" t="s">
        <v>581</v>
      </c>
      <c r="G384" t="s">
        <v>581</v>
      </c>
      <c r="H384">
        <v>14</v>
      </c>
      <c r="I384" s="3">
        <v>0.18285714285714286</v>
      </c>
      <c r="J384">
        <v>23.295999999999999</v>
      </c>
      <c r="K384">
        <f t="shared" si="43"/>
        <v>9.1</v>
      </c>
      <c r="L384">
        <v>-8.0000000000000004E-4</v>
      </c>
      <c r="M384">
        <f t="shared" si="44"/>
        <v>0.18183314285714286</v>
      </c>
      <c r="N384" s="5">
        <v>426.23841600471036</v>
      </c>
      <c r="O384" s="3">
        <v>13.27763743422179</v>
      </c>
      <c r="P384" s="7">
        <v>3.1150729112307554E-2</v>
      </c>
      <c r="Q384" s="9">
        <f t="shared" si="45"/>
        <v>13.203867410005067</v>
      </c>
      <c r="R384" s="7">
        <f t="shared" si="46"/>
        <v>3.0977656903311952E-2</v>
      </c>
      <c r="S384" t="s">
        <v>484</v>
      </c>
      <c r="T384" t="s">
        <v>581</v>
      </c>
      <c r="U384">
        <v>60</v>
      </c>
      <c r="V384">
        <f t="shared" si="50"/>
        <v>18.288</v>
      </c>
      <c r="W384">
        <f t="shared" si="47"/>
        <v>370.64209324918022</v>
      </c>
      <c r="X384">
        <f t="shared" si="48"/>
        <v>187.36513776885937</v>
      </c>
    </row>
    <row r="385" spans="1:24">
      <c r="A385" t="s">
        <v>83</v>
      </c>
      <c r="B385">
        <v>2006050</v>
      </c>
      <c r="C385">
        <v>1</v>
      </c>
      <c r="D385">
        <v>1</v>
      </c>
      <c r="E385" s="28" t="s">
        <v>520</v>
      </c>
      <c r="F385" s="16" t="s">
        <v>581</v>
      </c>
      <c r="G385" t="s">
        <v>581</v>
      </c>
      <c r="H385">
        <v>18</v>
      </c>
      <c r="I385" s="3">
        <v>0.14222222222222222</v>
      </c>
      <c r="J385">
        <v>15.616</v>
      </c>
      <c r="K385">
        <f t="shared" si="43"/>
        <v>6.1</v>
      </c>
      <c r="L385">
        <v>-8.0000000000000004E-4</v>
      </c>
      <c r="M385">
        <f t="shared" si="44"/>
        <v>0.14119822222222222</v>
      </c>
      <c r="N385" s="5">
        <v>191.52676560240639</v>
      </c>
      <c r="O385" s="3">
        <v>6.9137502626702236</v>
      </c>
      <c r="P385" s="7">
        <v>3.609808916745659E-2</v>
      </c>
      <c r="Q385" s="9">
        <f t="shared" si="45"/>
        <v>6.8644253849205281</v>
      </c>
      <c r="R385" s="7">
        <f t="shared" si="46"/>
        <v>3.5840553999489051E-2</v>
      </c>
      <c r="S385" t="s">
        <v>482</v>
      </c>
      <c r="T385" t="s">
        <v>581</v>
      </c>
      <c r="U385">
        <v>42</v>
      </c>
      <c r="V385">
        <f t="shared" si="50"/>
        <v>12.801600000000001</v>
      </c>
      <c r="W385">
        <f t="shared" si="47"/>
        <v>130.66022000417536</v>
      </c>
      <c r="X385">
        <f t="shared" si="48"/>
        <v>66.050701115410718</v>
      </c>
    </row>
    <row r="386" spans="1:24">
      <c r="A386" t="s">
        <v>10</v>
      </c>
      <c r="B386">
        <v>2006052</v>
      </c>
      <c r="C386">
        <v>6</v>
      </c>
      <c r="D386">
        <v>3</v>
      </c>
      <c r="E386" s="28" t="s">
        <v>520</v>
      </c>
      <c r="F386" s="16" t="s">
        <v>581</v>
      </c>
      <c r="G386" t="s">
        <v>581</v>
      </c>
      <c r="H386">
        <v>14</v>
      </c>
      <c r="I386" s="3">
        <v>0.18285714285714286</v>
      </c>
      <c r="J386">
        <v>26.111999999999998</v>
      </c>
      <c r="K386">
        <f t="shared" ref="K386:K449" si="51">J386/2.56</f>
        <v>10.199999999999999</v>
      </c>
      <c r="L386">
        <v>-8.0000000000000004E-4</v>
      </c>
      <c r="M386">
        <f t="shared" ref="M386:M449" si="52">I386+L386*1.28</f>
        <v>0.18183314285714286</v>
      </c>
      <c r="N386" s="5">
        <v>535.51316025999358</v>
      </c>
      <c r="O386" s="3">
        <v>14.895324273517685</v>
      </c>
      <c r="P386" s="7">
        <v>2.7815048030352701E-2</v>
      </c>
      <c r="Q386" s="9">
        <f t="shared" ref="Q386:Q449" si="53">(J386*J386 - (J386 - 2*M386)*(J386 - 2*M386))*3.1415926/4</f>
        <v>14.812495177398835</v>
      </c>
      <c r="R386" s="7">
        <f t="shared" ref="R386:R449" si="54">Q386/N386</f>
        <v>2.7660375648298381E-2</v>
      </c>
      <c r="S386" t="s">
        <v>482</v>
      </c>
      <c r="T386" t="s">
        <v>581</v>
      </c>
      <c r="U386">
        <v>42</v>
      </c>
      <c r="V386">
        <f t="shared" si="50"/>
        <v>12.801600000000001</v>
      </c>
      <c r="W386">
        <f t="shared" si="47"/>
        <v>383.41081833050379</v>
      </c>
      <c r="X386">
        <f t="shared" si="48"/>
        <v>193.81991982834464</v>
      </c>
    </row>
    <row r="387" spans="1:24">
      <c r="A387" t="s">
        <v>10</v>
      </c>
      <c r="B387">
        <v>2006052</v>
      </c>
      <c r="C387">
        <v>9</v>
      </c>
      <c r="D387">
        <v>1</v>
      </c>
      <c r="E387" s="28" t="s">
        <v>520</v>
      </c>
      <c r="F387" s="16" t="s">
        <v>581</v>
      </c>
      <c r="G387" t="s">
        <v>581</v>
      </c>
      <c r="H387">
        <v>10</v>
      </c>
      <c r="I387" s="3">
        <v>0.25600000000000001</v>
      </c>
      <c r="J387">
        <v>12.8</v>
      </c>
      <c r="K387">
        <f t="shared" si="51"/>
        <v>5</v>
      </c>
      <c r="L387">
        <v>-8.0000000000000004E-4</v>
      </c>
      <c r="M387">
        <f t="shared" si="52"/>
        <v>0.25497599999999998</v>
      </c>
      <c r="N387" s="5">
        <v>128.67963289600002</v>
      </c>
      <c r="O387" s="3">
        <v>10.088483379609622</v>
      </c>
      <c r="P387" s="7">
        <v>7.8400001247774936E-2</v>
      </c>
      <c r="Q387" s="9">
        <f t="shared" si="53"/>
        <v>10.048949541622163</v>
      </c>
      <c r="R387" s="7">
        <f t="shared" si="54"/>
        <v>7.809277440000012E-2</v>
      </c>
      <c r="S387" t="s">
        <v>482</v>
      </c>
      <c r="T387" t="s">
        <v>581</v>
      </c>
      <c r="U387">
        <v>26</v>
      </c>
      <c r="V387">
        <f t="shared" si="50"/>
        <v>7.9248000000000003</v>
      </c>
      <c r="W387">
        <f t="shared" ref="W387:W450" si="55">IF(K387&lt;9,0.32892537*POWER(K387,2.06830505)*POWER(U387,0.60048962),0.32892537*0.79325667*POWER(K387,2.17371459)*POWER(U387,0.60048962))</f>
        <v>64.931789145734669</v>
      </c>
      <c r="X387">
        <f t="shared" si="48"/>
        <v>32.823993390006066</v>
      </c>
    </row>
    <row r="388" spans="1:24">
      <c r="A388" t="s">
        <v>285</v>
      </c>
      <c r="B388">
        <v>2006050</v>
      </c>
      <c r="C388">
        <v>5</v>
      </c>
      <c r="D388">
        <v>2</v>
      </c>
      <c r="E388" s="28" t="s">
        <v>520</v>
      </c>
      <c r="F388" s="16" t="s">
        <v>581</v>
      </c>
      <c r="G388" t="s">
        <v>581</v>
      </c>
      <c r="H388">
        <v>17</v>
      </c>
      <c r="I388" s="3">
        <v>0.15058823529411766</v>
      </c>
      <c r="J388">
        <v>18.687999999999999</v>
      </c>
      <c r="K388">
        <f t="shared" si="51"/>
        <v>7.3</v>
      </c>
      <c r="L388">
        <v>-8.0000000000000004E-4</v>
      </c>
      <c r="M388">
        <f t="shared" si="52"/>
        <v>0.14956423529411766</v>
      </c>
      <c r="N388" s="5">
        <v>274.29350548111358</v>
      </c>
      <c r="O388" s="3">
        <v>8.7698065392976794</v>
      </c>
      <c r="P388" s="7">
        <v>3.1972344820615971E-2</v>
      </c>
      <c r="Q388" s="9">
        <f t="shared" si="53"/>
        <v>8.7106528629760938</v>
      </c>
      <c r="R388" s="7">
        <f t="shared" si="54"/>
        <v>3.1756686501554311E-2</v>
      </c>
      <c r="S388" t="s">
        <v>483</v>
      </c>
      <c r="T388" t="s">
        <v>581</v>
      </c>
      <c r="U388">
        <v>47</v>
      </c>
      <c r="V388">
        <f t="shared" si="50"/>
        <v>14.325600000000001</v>
      </c>
      <c r="W388">
        <f t="shared" si="55"/>
        <v>202.67016010171798</v>
      </c>
      <c r="X388">
        <f t="shared" ref="X388:X451" si="56">W388*0.505515</f>
        <v>102.45280598381997</v>
      </c>
    </row>
    <row r="389" spans="1:24">
      <c r="A389" t="s">
        <v>264</v>
      </c>
      <c r="B389">
        <v>2006050</v>
      </c>
      <c r="C389">
        <v>1</v>
      </c>
      <c r="D389">
        <v>3</v>
      </c>
      <c r="E389" s="28" t="s">
        <v>520</v>
      </c>
      <c r="F389" s="16" t="s">
        <v>581</v>
      </c>
      <c r="G389" t="s">
        <v>581</v>
      </c>
      <c r="H389">
        <v>25</v>
      </c>
      <c r="I389" s="3">
        <v>0.1024</v>
      </c>
      <c r="J389">
        <v>13.568</v>
      </c>
      <c r="K389">
        <f t="shared" si="51"/>
        <v>5.3</v>
      </c>
      <c r="L389">
        <v>-8.0000000000000004E-4</v>
      </c>
      <c r="M389">
        <f t="shared" si="52"/>
        <v>0.10137600000000001</v>
      </c>
      <c r="N389" s="5">
        <v>144.58443552194561</v>
      </c>
      <c r="O389" s="3">
        <v>4.3318712307548282</v>
      </c>
      <c r="P389" s="7">
        <v>2.9960840633481044E-2</v>
      </c>
      <c r="Q389" s="9">
        <f t="shared" si="53"/>
        <v>4.2888785758544552</v>
      </c>
      <c r="R389" s="7">
        <f t="shared" si="54"/>
        <v>2.9663487362050614E-2</v>
      </c>
      <c r="S389" t="s">
        <v>482</v>
      </c>
      <c r="T389" t="s">
        <v>581</v>
      </c>
      <c r="U389">
        <v>35</v>
      </c>
      <c r="V389">
        <f t="shared" si="50"/>
        <v>10.668000000000001</v>
      </c>
      <c r="W389">
        <f t="shared" si="55"/>
        <v>87.562397406548541</v>
      </c>
      <c r="X389">
        <f t="shared" si="56"/>
        <v>44.264105324971389</v>
      </c>
    </row>
    <row r="390" spans="1:24">
      <c r="A390" t="s">
        <v>264</v>
      </c>
      <c r="B390">
        <v>2006050</v>
      </c>
      <c r="C390">
        <v>3</v>
      </c>
      <c r="D390">
        <v>1</v>
      </c>
      <c r="E390" s="28" t="s">
        <v>520</v>
      </c>
      <c r="F390" s="16" t="s">
        <v>581</v>
      </c>
      <c r="G390" t="s">
        <v>581</v>
      </c>
      <c r="H390">
        <v>36</v>
      </c>
      <c r="I390" s="3">
        <v>7.1111111111111111E-2</v>
      </c>
      <c r="J390">
        <v>14.08</v>
      </c>
      <c r="K390">
        <f t="shared" si="51"/>
        <v>5.5</v>
      </c>
      <c r="L390">
        <v>-8.0000000000000004E-4</v>
      </c>
      <c r="M390">
        <f t="shared" si="52"/>
        <v>7.0087111111111114E-2</v>
      </c>
      <c r="N390" s="5">
        <v>155.70235580416002</v>
      </c>
      <c r="O390" s="3">
        <v>3.1296158128355218</v>
      </c>
      <c r="P390" s="7">
        <v>2.0099990116860554E-2</v>
      </c>
      <c r="Q390" s="9">
        <f t="shared" si="53"/>
        <v>3.084774765631809</v>
      </c>
      <c r="R390" s="7">
        <f t="shared" si="54"/>
        <v>1.9811998024691354E-2</v>
      </c>
      <c r="S390" t="s">
        <v>482</v>
      </c>
      <c r="T390" t="s">
        <v>581</v>
      </c>
      <c r="U390">
        <v>36</v>
      </c>
      <c r="V390">
        <f t="shared" si="50"/>
        <v>10.972800000000001</v>
      </c>
      <c r="W390">
        <f t="shared" si="55"/>
        <v>96.147226004996782</v>
      </c>
      <c r="X390">
        <f t="shared" si="56"/>
        <v>48.603864953915952</v>
      </c>
    </row>
    <row r="391" spans="1:24">
      <c r="A391" t="s">
        <v>264</v>
      </c>
      <c r="B391">
        <v>2006050</v>
      </c>
      <c r="C391">
        <v>6</v>
      </c>
      <c r="D391">
        <v>1</v>
      </c>
      <c r="E391" s="28" t="s">
        <v>520</v>
      </c>
      <c r="F391" s="16" t="s">
        <v>581</v>
      </c>
      <c r="G391" t="s">
        <v>581</v>
      </c>
      <c r="H391">
        <v>14</v>
      </c>
      <c r="I391" s="3">
        <v>0.18285714285714286</v>
      </c>
      <c r="J391">
        <v>20.991999999999997</v>
      </c>
      <c r="K391">
        <f t="shared" si="51"/>
        <v>8.1999999999999993</v>
      </c>
      <c r="L391">
        <v>-8.0000000000000004E-4</v>
      </c>
      <c r="M391">
        <f t="shared" si="52"/>
        <v>0.18183314285714286</v>
      </c>
      <c r="N391" s="5">
        <v>346.0967406370815</v>
      </c>
      <c r="O391" s="3">
        <v>11.95407547479773</v>
      </c>
      <c r="P391" s="7">
        <v>3.4539693880945341E-2</v>
      </c>
      <c r="Q391" s="9">
        <f t="shared" si="53"/>
        <v>11.887717418500987</v>
      </c>
      <c r="R391" s="7">
        <f t="shared" si="54"/>
        <v>3.4347961198994643E-2</v>
      </c>
      <c r="S391" t="s">
        <v>482</v>
      </c>
      <c r="T391" t="s">
        <v>581</v>
      </c>
      <c r="U391">
        <v>39</v>
      </c>
      <c r="V391">
        <f t="shared" si="50"/>
        <v>11.8872</v>
      </c>
      <c r="W391">
        <f t="shared" si="55"/>
        <v>230.44164077711486</v>
      </c>
      <c r="X391">
        <f t="shared" si="56"/>
        <v>116.49170603744322</v>
      </c>
    </row>
    <row r="392" spans="1:24">
      <c r="A392" t="s">
        <v>264</v>
      </c>
      <c r="B392">
        <v>2006050</v>
      </c>
      <c r="C392">
        <v>11</v>
      </c>
      <c r="D392">
        <v>1</v>
      </c>
      <c r="E392" s="28" t="s">
        <v>520</v>
      </c>
      <c r="F392" s="16" t="s">
        <v>581</v>
      </c>
      <c r="G392" t="s">
        <v>581</v>
      </c>
      <c r="H392">
        <v>21</v>
      </c>
      <c r="I392" s="3">
        <v>0.1219047619047619</v>
      </c>
      <c r="J392">
        <v>27.904</v>
      </c>
      <c r="K392">
        <f t="shared" si="51"/>
        <v>10.9</v>
      </c>
      <c r="L392">
        <v>-8.0000000000000004E-4</v>
      </c>
      <c r="M392">
        <f t="shared" si="52"/>
        <v>0.12088076190476191</v>
      </c>
      <c r="N392" s="5">
        <v>611.53708737495037</v>
      </c>
      <c r="O392" s="3">
        <v>10.639850813147413</v>
      </c>
      <c r="P392" s="7">
        <v>1.7398537280575145E-2</v>
      </c>
      <c r="Q392" s="9">
        <f t="shared" si="53"/>
        <v>10.550864770702468</v>
      </c>
      <c r="R392" s="7">
        <f t="shared" si="54"/>
        <v>1.7253025186080725E-2</v>
      </c>
      <c r="S392" t="s">
        <v>483</v>
      </c>
      <c r="T392" t="s">
        <v>491</v>
      </c>
      <c r="U392">
        <v>61</v>
      </c>
      <c r="V392">
        <f t="shared" si="50"/>
        <v>18.5928</v>
      </c>
      <c r="W392">
        <f t="shared" si="55"/>
        <v>554.18179271405245</v>
      </c>
      <c r="X392">
        <f t="shared" si="56"/>
        <v>280.14720894384425</v>
      </c>
    </row>
    <row r="393" spans="1:24">
      <c r="A393" t="s">
        <v>287</v>
      </c>
      <c r="B393">
        <v>2006050</v>
      </c>
      <c r="C393">
        <v>2</v>
      </c>
      <c r="D393">
        <v>3</v>
      </c>
      <c r="E393" s="28" t="s">
        <v>520</v>
      </c>
      <c r="F393" s="16" t="s">
        <v>581</v>
      </c>
      <c r="G393" t="s">
        <v>581</v>
      </c>
      <c r="H393">
        <v>19</v>
      </c>
      <c r="I393" s="3">
        <v>0.13473684210526315</v>
      </c>
      <c r="J393">
        <v>19.2</v>
      </c>
      <c r="K393">
        <f t="shared" si="51"/>
        <v>7.5</v>
      </c>
      <c r="L393">
        <v>-8.0000000000000004E-4</v>
      </c>
      <c r="M393">
        <f t="shared" si="52"/>
        <v>0.13371284210526316</v>
      </c>
      <c r="N393" s="5">
        <v>289.52917401599996</v>
      </c>
      <c r="O393" s="3">
        <v>8.0701023133855205</v>
      </c>
      <c r="P393" s="7">
        <v>2.7873192194923856E-2</v>
      </c>
      <c r="Q393" s="9">
        <f t="shared" si="53"/>
        <v>8.0091995613260973</v>
      </c>
      <c r="R393" s="7">
        <f t="shared" si="54"/>
        <v>2.7662841192243697E-2</v>
      </c>
      <c r="S393" t="s">
        <v>482</v>
      </c>
      <c r="T393" t="s">
        <v>581</v>
      </c>
      <c r="U393">
        <v>44</v>
      </c>
      <c r="V393">
        <f t="shared" si="50"/>
        <v>13.411200000000001</v>
      </c>
      <c r="W393">
        <f t="shared" si="55"/>
        <v>206.00002601437754</v>
      </c>
      <c r="X393">
        <f t="shared" si="56"/>
        <v>104.13610315065807</v>
      </c>
    </row>
    <row r="394" spans="1:24">
      <c r="A394" t="s">
        <v>258</v>
      </c>
      <c r="B394">
        <v>2006050</v>
      </c>
      <c r="C394">
        <v>4</v>
      </c>
      <c r="D394">
        <v>1</v>
      </c>
      <c r="E394" s="28" t="s">
        <v>520</v>
      </c>
      <c r="F394" s="16" t="s">
        <v>581</v>
      </c>
      <c r="G394" t="s">
        <v>581</v>
      </c>
      <c r="H394">
        <v>13</v>
      </c>
      <c r="I394" s="3">
        <v>0.19692307692307692</v>
      </c>
      <c r="J394">
        <v>26.111999999999998</v>
      </c>
      <c r="K394">
        <f t="shared" si="51"/>
        <v>10.199999999999999</v>
      </c>
      <c r="L394">
        <v>-8.0000000000000004E-4</v>
      </c>
      <c r="M394">
        <f t="shared" si="52"/>
        <v>0.19589907692307693</v>
      </c>
      <c r="N394" s="5">
        <v>535.51316025999358</v>
      </c>
      <c r="O394" s="3">
        <v>16.032416528880933</v>
      </c>
      <c r="P394" s="7">
        <v>2.9938417425814778E-2</v>
      </c>
      <c r="Q394" s="9">
        <f t="shared" si="53"/>
        <v>15.949677914626232</v>
      </c>
      <c r="R394" s="7">
        <f t="shared" si="54"/>
        <v>2.9783914006674655E-2</v>
      </c>
      <c r="S394" t="s">
        <v>482</v>
      </c>
      <c r="T394" t="s">
        <v>581</v>
      </c>
      <c r="U394">
        <v>44</v>
      </c>
      <c r="V394">
        <f t="shared" si="50"/>
        <v>13.411200000000001</v>
      </c>
      <c r="W394">
        <f t="shared" si="55"/>
        <v>394.27231821968746</v>
      </c>
      <c r="X394">
        <f t="shared" si="56"/>
        <v>199.31057094482532</v>
      </c>
    </row>
    <row r="395" spans="1:24">
      <c r="A395" t="s">
        <v>258</v>
      </c>
      <c r="B395">
        <v>2006050</v>
      </c>
      <c r="C395">
        <v>6</v>
      </c>
      <c r="D395">
        <v>1</v>
      </c>
      <c r="E395" s="28" t="s">
        <v>520</v>
      </c>
      <c r="F395" s="16" t="s">
        <v>581</v>
      </c>
      <c r="G395" t="s">
        <v>581</v>
      </c>
      <c r="H395">
        <v>20</v>
      </c>
      <c r="I395" s="3">
        <v>0.128</v>
      </c>
      <c r="J395">
        <v>13.055999999999999</v>
      </c>
      <c r="K395">
        <f t="shared" si="51"/>
        <v>5.0999999999999996</v>
      </c>
      <c r="L395">
        <v>-8.0000000000000004E-4</v>
      </c>
      <c r="M395">
        <f t="shared" si="52"/>
        <v>0.12697600000000001</v>
      </c>
      <c r="N395" s="5">
        <v>133.8782900649984</v>
      </c>
      <c r="O395" s="3">
        <v>5.1986572517375986</v>
      </c>
      <c r="P395" s="7">
        <v>3.8831219380032651E-2</v>
      </c>
      <c r="Q395" s="9">
        <f t="shared" si="53"/>
        <v>5.1574763922730655</v>
      </c>
      <c r="R395" s="7">
        <f t="shared" si="54"/>
        <v>3.8523620146097566E-2</v>
      </c>
      <c r="S395" t="s">
        <v>482</v>
      </c>
      <c r="T395" t="s">
        <v>581</v>
      </c>
      <c r="U395">
        <v>31</v>
      </c>
      <c r="V395">
        <f t="shared" si="50"/>
        <v>9.4488000000000003</v>
      </c>
      <c r="W395">
        <f t="shared" si="55"/>
        <v>75.182291258530697</v>
      </c>
      <c r="X395">
        <f t="shared" si="56"/>
        <v>38.005775965556147</v>
      </c>
    </row>
    <row r="396" spans="1:24">
      <c r="A396" t="s">
        <v>294</v>
      </c>
      <c r="B396">
        <v>2006032</v>
      </c>
      <c r="C396">
        <v>7</v>
      </c>
      <c r="D396">
        <v>5</v>
      </c>
      <c r="E396" s="28" t="s">
        <v>520</v>
      </c>
      <c r="F396" s="16" t="s">
        <v>581</v>
      </c>
      <c r="G396" t="s">
        <v>581</v>
      </c>
      <c r="H396">
        <v>18</v>
      </c>
      <c r="I396" s="3">
        <v>0.14222222222222222</v>
      </c>
      <c r="J396">
        <v>21.76</v>
      </c>
      <c r="K396">
        <f t="shared" si="51"/>
        <v>8.5</v>
      </c>
      <c r="L396">
        <v>-8.0000000000000004E-4</v>
      </c>
      <c r="M396">
        <f t="shared" si="52"/>
        <v>0.14119822222222222</v>
      </c>
      <c r="N396" s="5">
        <v>371.88413906944004</v>
      </c>
      <c r="O396" s="3">
        <v>9.6589158081421935</v>
      </c>
      <c r="P396" s="7">
        <v>2.5972916813047069E-2</v>
      </c>
      <c r="Q396" s="9">
        <f t="shared" si="53"/>
        <v>9.5898256950890293</v>
      </c>
      <c r="R396" s="7">
        <f t="shared" si="54"/>
        <v>2.5787132839506149E-2</v>
      </c>
      <c r="S396" t="s">
        <v>483</v>
      </c>
      <c r="T396" t="s">
        <v>581</v>
      </c>
      <c r="U396">
        <v>49</v>
      </c>
      <c r="V396">
        <f t="shared" si="50"/>
        <v>14.9352</v>
      </c>
      <c r="W396">
        <f t="shared" si="55"/>
        <v>284.68489936467603</v>
      </c>
      <c r="X396">
        <f t="shared" si="56"/>
        <v>143.91248690233422</v>
      </c>
    </row>
    <row r="397" spans="1:24">
      <c r="A397" t="s">
        <v>281</v>
      </c>
      <c r="B397">
        <v>2006032</v>
      </c>
      <c r="C397">
        <v>1</v>
      </c>
      <c r="D397">
        <v>3</v>
      </c>
      <c r="E397" s="28" t="s">
        <v>520</v>
      </c>
      <c r="F397" s="16" t="s">
        <v>581</v>
      </c>
      <c r="G397" t="s">
        <v>581</v>
      </c>
      <c r="H397">
        <v>18</v>
      </c>
      <c r="I397" s="3">
        <v>0.14222222222222222</v>
      </c>
      <c r="J397">
        <v>17.408000000000001</v>
      </c>
      <c r="K397">
        <f t="shared" si="51"/>
        <v>6.8000000000000007</v>
      </c>
      <c r="L397">
        <v>-8.0000000000000004E-4</v>
      </c>
      <c r="M397">
        <f t="shared" si="52"/>
        <v>0.14119822222222222</v>
      </c>
      <c r="N397" s="5">
        <v>238.00584900444164</v>
      </c>
      <c r="O397" s="3">
        <v>7.714423546766179</v>
      </c>
      <c r="P397" s="7">
        <v>3.2412747749834554E-2</v>
      </c>
      <c r="Q397" s="9">
        <f t="shared" si="53"/>
        <v>7.6593338087196523</v>
      </c>
      <c r="R397" s="7">
        <f t="shared" si="54"/>
        <v>3.2181283950617173E-2</v>
      </c>
      <c r="S397" t="s">
        <v>483</v>
      </c>
      <c r="T397" t="s">
        <v>581</v>
      </c>
      <c r="U397">
        <v>45</v>
      </c>
      <c r="V397">
        <f t="shared" ref="V397:V400" si="57">U397*0.3048</f>
        <v>13.716000000000001</v>
      </c>
      <c r="W397">
        <f t="shared" si="55"/>
        <v>170.49698927071807</v>
      </c>
      <c r="X397">
        <f t="shared" si="56"/>
        <v>86.188785531187051</v>
      </c>
    </row>
    <row r="398" spans="1:24">
      <c r="A398" t="s">
        <v>281</v>
      </c>
      <c r="B398">
        <v>2006032</v>
      </c>
      <c r="C398">
        <v>1</v>
      </c>
      <c r="D398">
        <v>1</v>
      </c>
      <c r="E398" s="28" t="s">
        <v>520</v>
      </c>
      <c r="F398" s="16" t="s">
        <v>581</v>
      </c>
      <c r="G398" t="s">
        <v>581</v>
      </c>
      <c r="H398">
        <v>19</v>
      </c>
      <c r="I398" s="3">
        <v>0.13473684210526315</v>
      </c>
      <c r="J398">
        <v>19.968</v>
      </c>
      <c r="K398">
        <f t="shared" si="51"/>
        <v>7.8</v>
      </c>
      <c r="L398">
        <v>-8.0000000000000004E-4</v>
      </c>
      <c r="M398">
        <f t="shared" si="52"/>
        <v>0.13371284210526316</v>
      </c>
      <c r="N398" s="5">
        <v>313.1547546157056</v>
      </c>
      <c r="O398" s="3">
        <v>8.3951877069282528</v>
      </c>
      <c r="P398" s="7">
        <v>2.6808431241066681E-2</v>
      </c>
      <c r="Q398" s="9">
        <f t="shared" si="53"/>
        <v>8.3318143007433392</v>
      </c>
      <c r="R398" s="7">
        <f t="shared" si="54"/>
        <v>2.6606060351751323E-2</v>
      </c>
      <c r="S398" t="s">
        <v>483</v>
      </c>
      <c r="T398" t="s">
        <v>581</v>
      </c>
      <c r="U398">
        <v>48</v>
      </c>
      <c r="V398">
        <f t="shared" si="57"/>
        <v>14.630400000000002</v>
      </c>
      <c r="W398">
        <f t="shared" si="55"/>
        <v>235.39056724737452</v>
      </c>
      <c r="X398">
        <f t="shared" si="56"/>
        <v>118.99346260205654</v>
      </c>
    </row>
    <row r="399" spans="1:24">
      <c r="A399" t="s">
        <v>281</v>
      </c>
      <c r="B399">
        <v>2006032</v>
      </c>
      <c r="C399">
        <v>4</v>
      </c>
      <c r="D399">
        <v>1</v>
      </c>
      <c r="E399" s="28" t="s">
        <v>520</v>
      </c>
      <c r="F399" s="16" t="s">
        <v>581</v>
      </c>
      <c r="G399" t="s">
        <v>581</v>
      </c>
      <c r="H399">
        <v>13</v>
      </c>
      <c r="I399" s="3">
        <v>0.19692307692307692</v>
      </c>
      <c r="J399">
        <v>39.167999999999999</v>
      </c>
      <c r="K399">
        <f t="shared" si="51"/>
        <v>15.299999999999999</v>
      </c>
      <c r="L399">
        <v>-8.0000000000000004E-4</v>
      </c>
      <c r="M399">
        <f t="shared" si="52"/>
        <v>0.19589907692307693</v>
      </c>
      <c r="N399" s="5">
        <v>1204.9046105849857</v>
      </c>
      <c r="O399" s="3">
        <v>24.109538229981247</v>
      </c>
      <c r="P399" s="7">
        <v>2.0009499522353039E-2</v>
      </c>
      <c r="Q399" s="9">
        <f t="shared" si="53"/>
        <v>23.984798454997961</v>
      </c>
      <c r="R399" s="7">
        <f t="shared" si="54"/>
        <v>1.9905972841578929E-2</v>
      </c>
      <c r="S399" t="s">
        <v>481</v>
      </c>
      <c r="T399" t="s">
        <v>581</v>
      </c>
      <c r="U399">
        <v>62</v>
      </c>
      <c r="V399">
        <f t="shared" si="57"/>
        <v>18.897600000000001</v>
      </c>
      <c r="W399">
        <f t="shared" si="55"/>
        <v>1169.5122003349775</v>
      </c>
      <c r="X399">
        <f t="shared" si="56"/>
        <v>591.20595995233623</v>
      </c>
    </row>
    <row r="400" spans="1:24">
      <c r="A400" t="s">
        <v>68</v>
      </c>
      <c r="B400">
        <v>2006015</v>
      </c>
      <c r="C400">
        <v>8</v>
      </c>
      <c r="D400">
        <v>1</v>
      </c>
      <c r="E400" s="28" t="s">
        <v>520</v>
      </c>
      <c r="F400" s="16" t="s">
        <v>581</v>
      </c>
      <c r="G400" t="s">
        <v>581</v>
      </c>
      <c r="H400">
        <v>17</v>
      </c>
      <c r="I400" s="3">
        <v>0.15058823529411766</v>
      </c>
      <c r="J400">
        <v>20.48</v>
      </c>
      <c r="K400">
        <f t="shared" si="51"/>
        <v>8</v>
      </c>
      <c r="L400">
        <v>-8.0000000000000004E-4</v>
      </c>
      <c r="M400">
        <f t="shared" si="52"/>
        <v>0.14956423529411766</v>
      </c>
      <c r="N400" s="5">
        <v>329.41986021376005</v>
      </c>
      <c r="O400" s="3">
        <v>9.617578251869908</v>
      </c>
      <c r="P400" s="7">
        <v>2.9195502194764689E-2</v>
      </c>
      <c r="Q400" s="9">
        <f t="shared" si="53"/>
        <v>9.5526597145018748</v>
      </c>
      <c r="R400" s="7">
        <f t="shared" si="54"/>
        <v>2.8998432906574511E-2</v>
      </c>
      <c r="S400" t="s">
        <v>483</v>
      </c>
      <c r="T400" t="s">
        <v>581</v>
      </c>
      <c r="U400">
        <v>64</v>
      </c>
      <c r="V400">
        <f t="shared" si="57"/>
        <v>19.507200000000001</v>
      </c>
      <c r="W400">
        <f t="shared" si="55"/>
        <v>294.81887105199201</v>
      </c>
      <c r="X400">
        <f t="shared" si="56"/>
        <v>149.03536159984776</v>
      </c>
    </row>
    <row r="401" spans="1:24">
      <c r="A401" t="s">
        <v>11</v>
      </c>
      <c r="B401">
        <v>2006015</v>
      </c>
      <c r="C401">
        <v>7</v>
      </c>
      <c r="D401">
        <v>1</v>
      </c>
      <c r="E401" s="28" t="s">
        <v>520</v>
      </c>
      <c r="F401" s="16" t="s">
        <v>581</v>
      </c>
      <c r="G401" t="s">
        <v>581</v>
      </c>
      <c r="H401">
        <v>6</v>
      </c>
      <c r="I401" s="3">
        <v>0.42666666666666669</v>
      </c>
      <c r="J401">
        <v>18.687999999999999</v>
      </c>
      <c r="K401">
        <f t="shared" si="51"/>
        <v>7.3</v>
      </c>
      <c r="L401">
        <v>-8.0000000000000004E-4</v>
      </c>
      <c r="M401">
        <f t="shared" si="52"/>
        <v>0.42564266666666667</v>
      </c>
      <c r="N401" s="5">
        <v>274.29350548111358</v>
      </c>
      <c r="O401" s="3">
        <v>24.477726113791952</v>
      </c>
      <c r="P401" s="7">
        <v>8.9239174915416872E-2</v>
      </c>
      <c r="Q401" s="9">
        <f t="shared" si="53"/>
        <v>24.420348471031083</v>
      </c>
      <c r="R401" s="7">
        <f t="shared" si="54"/>
        <v>8.9029991534788785E-2</v>
      </c>
      <c r="S401" t="s">
        <v>483</v>
      </c>
      <c r="T401" t="s">
        <v>581</v>
      </c>
      <c r="U401" t="s">
        <v>581</v>
      </c>
      <c r="V401" t="s">
        <v>581</v>
      </c>
      <c r="W401" t="s">
        <v>581</v>
      </c>
      <c r="X401" t="s">
        <v>581</v>
      </c>
    </row>
    <row r="402" spans="1:24">
      <c r="A402" t="s">
        <v>154</v>
      </c>
      <c r="B402">
        <v>2006015</v>
      </c>
      <c r="C402">
        <v>7</v>
      </c>
      <c r="D402">
        <v>2</v>
      </c>
      <c r="E402" s="28" t="s">
        <v>520</v>
      </c>
      <c r="F402" s="16" t="s">
        <v>581</v>
      </c>
      <c r="G402" t="s">
        <v>581</v>
      </c>
      <c r="H402">
        <v>5</v>
      </c>
      <c r="I402" s="3">
        <v>0.51200000000000001</v>
      </c>
      <c r="J402">
        <v>15.872000000000002</v>
      </c>
      <c r="K402">
        <f t="shared" si="51"/>
        <v>6.2</v>
      </c>
      <c r="L402">
        <v>-8.0000000000000004E-4</v>
      </c>
      <c r="M402">
        <f t="shared" si="52"/>
        <v>0.51097599999999999</v>
      </c>
      <c r="N402" s="5">
        <v>197.85780354088965</v>
      </c>
      <c r="O402" s="3">
        <v>24.706489909247978</v>
      </c>
      <c r="P402" s="7">
        <v>0.12486992914657566</v>
      </c>
      <c r="Q402" s="9">
        <f t="shared" si="53"/>
        <v>24.65872034210242</v>
      </c>
      <c r="R402" s="7">
        <f t="shared" si="54"/>
        <v>0.12462849531737778</v>
      </c>
      <c r="S402" t="s">
        <v>481</v>
      </c>
      <c r="T402" t="s">
        <v>581</v>
      </c>
      <c r="U402">
        <v>29</v>
      </c>
      <c r="V402">
        <f t="shared" ref="V402:V417" si="58">U402*0.3048</f>
        <v>8.8391999999999999</v>
      </c>
      <c r="W402">
        <f t="shared" si="55"/>
        <v>108.18322476422098</v>
      </c>
      <c r="X402">
        <f t="shared" si="56"/>
        <v>54.688242866685172</v>
      </c>
    </row>
    <row r="403" spans="1:24">
      <c r="A403" t="s">
        <v>154</v>
      </c>
      <c r="B403">
        <v>2006015</v>
      </c>
      <c r="C403">
        <v>12</v>
      </c>
      <c r="D403">
        <v>1</v>
      </c>
      <c r="E403" s="28" t="s">
        <v>520</v>
      </c>
      <c r="F403" s="16" t="s">
        <v>581</v>
      </c>
      <c r="G403" t="s">
        <v>581</v>
      </c>
      <c r="H403">
        <v>10</v>
      </c>
      <c r="I403" s="3">
        <v>0.25600000000000001</v>
      </c>
      <c r="J403">
        <v>15.616</v>
      </c>
      <c r="K403">
        <f t="shared" si="51"/>
        <v>6.1</v>
      </c>
      <c r="L403">
        <v>-8.0000000000000004E-4</v>
      </c>
      <c r="M403">
        <f t="shared" si="52"/>
        <v>0.25497599999999998</v>
      </c>
      <c r="N403" s="5">
        <v>191.52676560240639</v>
      </c>
      <c r="O403" s="3">
        <v>12.35324495462401</v>
      </c>
      <c r="P403" s="7">
        <v>6.4498791674205566E-2</v>
      </c>
      <c r="Q403" s="9">
        <f t="shared" si="53"/>
        <v>12.304652034435886</v>
      </c>
      <c r="R403" s="7">
        <f t="shared" si="54"/>
        <v>6.4245078204783757E-2</v>
      </c>
      <c r="S403" t="s">
        <v>482</v>
      </c>
      <c r="T403" t="s">
        <v>581</v>
      </c>
      <c r="U403">
        <v>27</v>
      </c>
      <c r="V403">
        <f t="shared" si="58"/>
        <v>8.2295999999999996</v>
      </c>
      <c r="W403">
        <f t="shared" si="55"/>
        <v>100.21162818649434</v>
      </c>
      <c r="X403">
        <f t="shared" si="56"/>
        <v>50.658481222695691</v>
      </c>
    </row>
    <row r="404" spans="1:24">
      <c r="A404" t="s">
        <v>154</v>
      </c>
      <c r="B404">
        <v>2006015</v>
      </c>
      <c r="C404">
        <v>16</v>
      </c>
      <c r="D404">
        <v>1</v>
      </c>
      <c r="E404" s="28" t="s">
        <v>520</v>
      </c>
      <c r="F404" s="16" t="s">
        <v>581</v>
      </c>
      <c r="G404" t="s">
        <v>581</v>
      </c>
      <c r="H404">
        <v>9</v>
      </c>
      <c r="I404" s="3">
        <v>0.28444444444444444</v>
      </c>
      <c r="J404">
        <v>20.736000000000001</v>
      </c>
      <c r="K404">
        <f t="shared" si="51"/>
        <v>8.1</v>
      </c>
      <c r="L404">
        <v>-8.0000000000000004E-4</v>
      </c>
      <c r="M404">
        <f t="shared" si="52"/>
        <v>0.28342044444444442</v>
      </c>
      <c r="N404" s="5">
        <v>337.7068285722624</v>
      </c>
      <c r="O404" s="3">
        <v>18.27568543698488</v>
      </c>
      <c r="P404" s="7">
        <v>5.4117014791349574E-2</v>
      </c>
      <c r="Q404" s="9">
        <f t="shared" si="53"/>
        <v>18.210804440560967</v>
      </c>
      <c r="R404" s="7">
        <f t="shared" si="54"/>
        <v>5.3924892539341192E-2</v>
      </c>
      <c r="S404" t="s">
        <v>483</v>
      </c>
      <c r="T404" t="s">
        <v>581</v>
      </c>
      <c r="U404">
        <v>41</v>
      </c>
      <c r="V404">
        <f t="shared" si="58"/>
        <v>12.4968</v>
      </c>
      <c r="W404">
        <f t="shared" si="55"/>
        <v>231.51625545434086</v>
      </c>
      <c r="X404">
        <f t="shared" si="56"/>
        <v>117.03493987600113</v>
      </c>
    </row>
    <row r="405" spans="1:24">
      <c r="A405" t="s">
        <v>154</v>
      </c>
      <c r="B405">
        <v>2006015</v>
      </c>
      <c r="C405">
        <v>17</v>
      </c>
      <c r="D405">
        <v>1</v>
      </c>
      <c r="E405" s="28" t="s">
        <v>520</v>
      </c>
      <c r="F405" s="16" t="s">
        <v>581</v>
      </c>
      <c r="G405" t="s">
        <v>581</v>
      </c>
      <c r="H405">
        <v>10</v>
      </c>
      <c r="I405" s="3">
        <v>0.25600000000000001</v>
      </c>
      <c r="J405">
        <v>16.128</v>
      </c>
      <c r="K405">
        <f t="shared" si="51"/>
        <v>6.3</v>
      </c>
      <c r="L405">
        <v>-8.0000000000000004E-4</v>
      </c>
      <c r="M405">
        <f t="shared" si="52"/>
        <v>0.25497599999999998</v>
      </c>
      <c r="N405" s="5">
        <v>204.2917851856896</v>
      </c>
      <c r="O405" s="3">
        <v>12.765019786444821</v>
      </c>
      <c r="P405" s="7">
        <v>6.2484253954911327E-2</v>
      </c>
      <c r="Q405" s="9">
        <f t="shared" si="53"/>
        <v>12.714779760402024</v>
      </c>
      <c r="R405" s="7">
        <f t="shared" si="54"/>
        <v>6.2238331065759753E-2</v>
      </c>
      <c r="S405" t="s">
        <v>482</v>
      </c>
      <c r="T405" t="s">
        <v>581</v>
      </c>
      <c r="U405">
        <v>25</v>
      </c>
      <c r="V405">
        <f t="shared" si="58"/>
        <v>7.62</v>
      </c>
      <c r="W405">
        <f t="shared" si="55"/>
        <v>102.28829311233194</v>
      </c>
      <c r="X405">
        <f t="shared" si="56"/>
        <v>51.708266492680487</v>
      </c>
    </row>
    <row r="406" spans="1:24">
      <c r="A406" t="s">
        <v>33</v>
      </c>
      <c r="B406">
        <v>2009016</v>
      </c>
      <c r="C406">
        <v>1</v>
      </c>
      <c r="D406">
        <v>1</v>
      </c>
      <c r="E406" s="28" t="s">
        <v>520</v>
      </c>
      <c r="F406" s="16" t="s">
        <v>581</v>
      </c>
      <c r="G406" t="s">
        <v>581</v>
      </c>
      <c r="H406">
        <v>23</v>
      </c>
      <c r="I406" s="3">
        <v>0.11130434782608696</v>
      </c>
      <c r="J406">
        <v>14.08</v>
      </c>
      <c r="K406">
        <f t="shared" si="51"/>
        <v>5.5</v>
      </c>
      <c r="L406">
        <v>-8.0000000000000004E-4</v>
      </c>
      <c r="M406">
        <f t="shared" si="52"/>
        <v>0.11028034782608696</v>
      </c>
      <c r="N406" s="5">
        <v>155.70235580416002</v>
      </c>
      <c r="O406" s="3">
        <v>4.8844746118629585</v>
      </c>
      <c r="P406" s="7">
        <v>3.1370589010268887E-2</v>
      </c>
      <c r="Q406" s="9">
        <f t="shared" si="53"/>
        <v>4.8398921392770449</v>
      </c>
      <c r="R406" s="7">
        <f t="shared" si="54"/>
        <v>3.1084257616272582E-2</v>
      </c>
      <c r="S406" t="s">
        <v>483</v>
      </c>
      <c r="T406" t="s">
        <v>581</v>
      </c>
      <c r="U406">
        <v>44</v>
      </c>
      <c r="V406">
        <f t="shared" si="58"/>
        <v>13.411200000000001</v>
      </c>
      <c r="W406">
        <f t="shared" si="55"/>
        <v>108.45998364063514</v>
      </c>
      <c r="X406">
        <f t="shared" si="56"/>
        <v>54.828148630095683</v>
      </c>
    </row>
    <row r="407" spans="1:24">
      <c r="A407" t="s">
        <v>33</v>
      </c>
      <c r="B407">
        <v>2009016</v>
      </c>
      <c r="C407">
        <v>1</v>
      </c>
      <c r="D407">
        <v>4</v>
      </c>
      <c r="E407" s="28" t="s">
        <v>520</v>
      </c>
      <c r="F407" s="16" t="s">
        <v>581</v>
      </c>
      <c r="G407" t="s">
        <v>581</v>
      </c>
      <c r="H407">
        <v>19</v>
      </c>
      <c r="I407" s="3">
        <v>0.13473684210526315</v>
      </c>
      <c r="J407">
        <v>14.847999999999999</v>
      </c>
      <c r="K407">
        <f t="shared" si="51"/>
        <v>5.8</v>
      </c>
      <c r="L407">
        <v>-8.0000000000000004E-4</v>
      </c>
      <c r="M407">
        <f t="shared" si="52"/>
        <v>0.13371284210526316</v>
      </c>
      <c r="N407" s="5">
        <v>173.15131402485758</v>
      </c>
      <c r="O407" s="3">
        <v>6.2279517499766399</v>
      </c>
      <c r="P407" s="7">
        <v>3.5968261546560111E-2</v>
      </c>
      <c r="Q407" s="9">
        <f t="shared" si="53"/>
        <v>6.1810493712950816</v>
      </c>
      <c r="R407" s="7">
        <f t="shared" si="54"/>
        <v>3.5697386451296179E-2</v>
      </c>
      <c r="S407" t="s">
        <v>481</v>
      </c>
      <c r="T407" t="s">
        <v>581</v>
      </c>
      <c r="U407">
        <v>44</v>
      </c>
      <c r="V407">
        <f t="shared" si="58"/>
        <v>13.411200000000001</v>
      </c>
      <c r="W407">
        <f t="shared" si="55"/>
        <v>121.05301746271572</v>
      </c>
      <c r="X407">
        <f t="shared" si="56"/>
        <v>61.194116122664738</v>
      </c>
    </row>
    <row r="408" spans="1:24">
      <c r="A408" t="s">
        <v>33</v>
      </c>
      <c r="B408">
        <v>2009016</v>
      </c>
      <c r="C408">
        <v>2</v>
      </c>
      <c r="D408">
        <v>1</v>
      </c>
      <c r="E408" s="28" t="s">
        <v>520</v>
      </c>
      <c r="F408" s="16" t="s">
        <v>581</v>
      </c>
      <c r="G408" t="s">
        <v>581</v>
      </c>
      <c r="H408">
        <v>26</v>
      </c>
      <c r="I408" s="3">
        <v>9.8461538461538461E-2</v>
      </c>
      <c r="J408">
        <v>17.664000000000001</v>
      </c>
      <c r="K408">
        <f t="shared" si="51"/>
        <v>6.9</v>
      </c>
      <c r="L408">
        <v>-8.0000000000000004E-4</v>
      </c>
      <c r="M408">
        <f t="shared" si="52"/>
        <v>9.7437538461538464E-2</v>
      </c>
      <c r="N408" s="5">
        <v>245.05749288714244</v>
      </c>
      <c r="O408" s="3">
        <v>5.4334785500614355</v>
      </c>
      <c r="P408" s="7">
        <v>2.2172260419573226E-2</v>
      </c>
      <c r="Q408" s="9">
        <f t="shared" si="53"/>
        <v>5.3772837432305813</v>
      </c>
      <c r="R408" s="7">
        <f t="shared" si="54"/>
        <v>2.1942947672720248E-2</v>
      </c>
      <c r="S408" t="s">
        <v>481</v>
      </c>
      <c r="T408" t="s">
        <v>488</v>
      </c>
      <c r="U408">
        <v>57</v>
      </c>
      <c r="V408">
        <f t="shared" si="58"/>
        <v>17.3736</v>
      </c>
      <c r="W408">
        <f t="shared" si="55"/>
        <v>202.52461129284677</v>
      </c>
      <c r="X408">
        <f t="shared" si="56"/>
        <v>102.37922887770344</v>
      </c>
    </row>
    <row r="409" spans="1:24">
      <c r="A409" t="s">
        <v>33</v>
      </c>
      <c r="B409">
        <v>2009016</v>
      </c>
      <c r="C409">
        <v>3</v>
      </c>
      <c r="D409">
        <v>1</v>
      </c>
      <c r="E409" s="28" t="s">
        <v>520</v>
      </c>
      <c r="F409" s="16" t="s">
        <v>581</v>
      </c>
      <c r="G409" t="s">
        <v>581</v>
      </c>
      <c r="H409">
        <v>17</v>
      </c>
      <c r="I409" s="3">
        <v>0.15058823529411766</v>
      </c>
      <c r="J409">
        <v>21.76</v>
      </c>
      <c r="K409">
        <f t="shared" si="51"/>
        <v>8.5</v>
      </c>
      <c r="L409">
        <v>-8.0000000000000004E-4</v>
      </c>
      <c r="M409">
        <f t="shared" si="52"/>
        <v>0.14956423529411766</v>
      </c>
      <c r="N409" s="5">
        <v>371.88413906944004</v>
      </c>
      <c r="O409" s="3">
        <v>10.223129475135774</v>
      </c>
      <c r="P409" s="7">
        <v>2.7490092749631524E-2</v>
      </c>
      <c r="Q409" s="9">
        <f t="shared" si="53"/>
        <v>10.154093179877446</v>
      </c>
      <c r="R409" s="7">
        <f t="shared" si="54"/>
        <v>2.7304453492654666E-2</v>
      </c>
      <c r="S409" t="s">
        <v>483</v>
      </c>
      <c r="T409" t="s">
        <v>581</v>
      </c>
      <c r="U409">
        <v>49</v>
      </c>
      <c r="V409">
        <f t="shared" si="58"/>
        <v>14.9352</v>
      </c>
      <c r="W409">
        <f t="shared" si="55"/>
        <v>284.68489936467603</v>
      </c>
      <c r="X409">
        <f t="shared" si="56"/>
        <v>143.91248690233422</v>
      </c>
    </row>
    <row r="410" spans="1:24">
      <c r="A410" t="s">
        <v>33</v>
      </c>
      <c r="B410">
        <v>2009016</v>
      </c>
      <c r="C410">
        <v>4</v>
      </c>
      <c r="D410">
        <v>5</v>
      </c>
      <c r="E410" s="28" t="s">
        <v>520</v>
      </c>
      <c r="F410" s="16" t="s">
        <v>581</v>
      </c>
      <c r="G410" t="s">
        <v>581</v>
      </c>
      <c r="H410">
        <v>19</v>
      </c>
      <c r="I410" s="3">
        <v>0.13473684210526315</v>
      </c>
      <c r="J410">
        <v>28.928000000000001</v>
      </c>
      <c r="K410">
        <f t="shared" si="51"/>
        <v>11.3</v>
      </c>
      <c r="L410">
        <v>-8.0000000000000004E-4</v>
      </c>
      <c r="M410">
        <f t="shared" si="52"/>
        <v>0.13371284210526316</v>
      </c>
      <c r="N410" s="5">
        <v>657.24409297960972</v>
      </c>
      <c r="O410" s="3">
        <v>12.18785063159353</v>
      </c>
      <c r="P410" s="7">
        <v>1.8543872454357145E-2</v>
      </c>
      <c r="Q410" s="9">
        <f t="shared" si="53"/>
        <v>12.095652927277801</v>
      </c>
      <c r="R410" s="7">
        <f t="shared" si="54"/>
        <v>1.8403593210617193E-2</v>
      </c>
      <c r="S410" t="s">
        <v>481</v>
      </c>
      <c r="T410" t="s">
        <v>488</v>
      </c>
      <c r="U410">
        <v>64</v>
      </c>
      <c r="V410">
        <f t="shared" si="58"/>
        <v>19.507200000000001</v>
      </c>
      <c r="W410">
        <f t="shared" si="55"/>
        <v>616.87249670576455</v>
      </c>
      <c r="X410">
        <f t="shared" si="56"/>
        <v>311.83830017221459</v>
      </c>
    </row>
    <row r="411" spans="1:24">
      <c r="A411" t="s">
        <v>33</v>
      </c>
      <c r="B411">
        <v>2009016</v>
      </c>
      <c r="C411">
        <v>7</v>
      </c>
      <c r="D411">
        <v>2</v>
      </c>
      <c r="E411" s="28" t="s">
        <v>520</v>
      </c>
      <c r="F411" s="16" t="s">
        <v>581</v>
      </c>
      <c r="G411" t="s">
        <v>581</v>
      </c>
      <c r="H411">
        <v>24</v>
      </c>
      <c r="I411" s="3">
        <v>0.10666666666666667</v>
      </c>
      <c r="J411">
        <v>13.055999999999999</v>
      </c>
      <c r="K411">
        <f t="shared" si="51"/>
        <v>5.0999999999999996</v>
      </c>
      <c r="L411">
        <v>-8.0000000000000004E-4</v>
      </c>
      <c r="M411">
        <f t="shared" si="52"/>
        <v>0.10564266666666668</v>
      </c>
      <c r="N411" s="5">
        <v>133.8782900649984</v>
      </c>
      <c r="O411" s="3">
        <v>4.3393632450559894</v>
      </c>
      <c r="P411" s="7">
        <v>3.2412747749834665E-2</v>
      </c>
      <c r="Q411" s="9">
        <f t="shared" si="53"/>
        <v>4.2980451409924623</v>
      </c>
      <c r="R411" s="7">
        <f t="shared" si="54"/>
        <v>3.2104123371352787E-2</v>
      </c>
      <c r="S411" t="s">
        <v>483</v>
      </c>
      <c r="T411" t="s">
        <v>483</v>
      </c>
      <c r="U411">
        <v>40</v>
      </c>
      <c r="V411">
        <f t="shared" si="58"/>
        <v>12.192</v>
      </c>
      <c r="W411">
        <f t="shared" si="55"/>
        <v>87.617071996658069</v>
      </c>
      <c r="X411">
        <f t="shared" si="56"/>
        <v>44.291744150390606</v>
      </c>
    </row>
    <row r="412" spans="1:24">
      <c r="A412" t="s">
        <v>33</v>
      </c>
      <c r="B412">
        <v>2009016</v>
      </c>
      <c r="C412">
        <v>10</v>
      </c>
      <c r="D412">
        <v>3</v>
      </c>
      <c r="E412" s="28" t="s">
        <v>520</v>
      </c>
      <c r="F412" s="16" t="s">
        <v>581</v>
      </c>
      <c r="G412" t="s">
        <v>581</v>
      </c>
      <c r="H412">
        <v>10</v>
      </c>
      <c r="I412" s="3">
        <v>0.25600000000000001</v>
      </c>
      <c r="J412">
        <v>15.872000000000002</v>
      </c>
      <c r="K412">
        <f t="shared" si="51"/>
        <v>6.2</v>
      </c>
      <c r="L412">
        <v>-8.0000000000000004E-4</v>
      </c>
      <c r="M412">
        <f t="shared" si="52"/>
        <v>0.25497599999999998</v>
      </c>
      <c r="N412" s="5">
        <v>197.85780354088965</v>
      </c>
      <c r="O412" s="3">
        <v>12.559132370534394</v>
      </c>
      <c r="P412" s="7">
        <v>6.3475547316175995E-2</v>
      </c>
      <c r="Q412" s="9">
        <f t="shared" si="53"/>
        <v>12.509715897418921</v>
      </c>
      <c r="R412" s="7">
        <f t="shared" si="54"/>
        <v>6.3225789802289198E-2</v>
      </c>
      <c r="S412" t="s">
        <v>484</v>
      </c>
      <c r="T412" t="s">
        <v>581</v>
      </c>
      <c r="U412">
        <v>39</v>
      </c>
      <c r="V412">
        <f t="shared" si="58"/>
        <v>11.8872</v>
      </c>
      <c r="W412">
        <f t="shared" si="55"/>
        <v>129.24771865567556</v>
      </c>
      <c r="X412">
        <f t="shared" si="56"/>
        <v>65.336660496223828</v>
      </c>
    </row>
    <row r="413" spans="1:24">
      <c r="A413" t="s">
        <v>33</v>
      </c>
      <c r="B413">
        <v>2009016</v>
      </c>
      <c r="C413">
        <v>13</v>
      </c>
      <c r="D413">
        <v>2</v>
      </c>
      <c r="E413" s="28" t="s">
        <v>520</v>
      </c>
      <c r="F413" s="16" t="s">
        <v>581</v>
      </c>
      <c r="G413" t="s">
        <v>581</v>
      </c>
      <c r="H413">
        <v>8</v>
      </c>
      <c r="I413" s="3">
        <v>0.32</v>
      </c>
      <c r="J413">
        <v>17.664000000000001</v>
      </c>
      <c r="K413">
        <f t="shared" si="51"/>
        <v>6.9</v>
      </c>
      <c r="L413">
        <v>-8.0000000000000004E-4</v>
      </c>
      <c r="M413">
        <f t="shared" si="52"/>
        <v>0.31897599999999998</v>
      </c>
      <c r="N413" s="5">
        <v>245.05749288714244</v>
      </c>
      <c r="O413" s="3">
        <v>17.436090534911983</v>
      </c>
      <c r="P413" s="7">
        <v>7.1151019825955342E-2</v>
      </c>
      <c r="Q413" s="9">
        <f t="shared" si="53"/>
        <v>17.381320911448796</v>
      </c>
      <c r="R413" s="7">
        <f t="shared" si="54"/>
        <v>7.0927522789329692E-2</v>
      </c>
      <c r="S413" t="s">
        <v>481</v>
      </c>
      <c r="T413" t="s">
        <v>488</v>
      </c>
      <c r="U413">
        <v>37</v>
      </c>
      <c r="V413">
        <f t="shared" si="58"/>
        <v>11.277600000000001</v>
      </c>
      <c r="W413">
        <f t="shared" si="55"/>
        <v>156.23633396424549</v>
      </c>
      <c r="X413">
        <f t="shared" si="56"/>
        <v>78.97981036393557</v>
      </c>
    </row>
    <row r="414" spans="1:24">
      <c r="A414" t="s">
        <v>33</v>
      </c>
      <c r="B414">
        <v>2009016</v>
      </c>
      <c r="C414">
        <v>16</v>
      </c>
      <c r="D414">
        <v>1</v>
      </c>
      <c r="E414" s="28" t="s">
        <v>520</v>
      </c>
      <c r="F414" s="16" t="s">
        <v>581</v>
      </c>
      <c r="G414" t="s">
        <v>581</v>
      </c>
      <c r="H414">
        <v>13</v>
      </c>
      <c r="I414" s="3">
        <v>0.19692307692307692</v>
      </c>
      <c r="J414">
        <v>22.271999999999998</v>
      </c>
      <c r="K414">
        <f t="shared" si="51"/>
        <v>8.6999999999999993</v>
      </c>
      <c r="L414">
        <v>-8.0000000000000004E-4</v>
      </c>
      <c r="M414">
        <f t="shared" si="52"/>
        <v>0.19589907692307693</v>
      </c>
      <c r="N414" s="5">
        <v>389.59045655592956</v>
      </c>
      <c r="O414" s="3">
        <v>13.656792499145558</v>
      </c>
      <c r="P414" s="7">
        <v>3.505422750822694E-2</v>
      </c>
      <c r="Q414" s="9">
        <f t="shared" si="53"/>
        <v>13.586407167458121</v>
      </c>
      <c r="R414" s="7">
        <f t="shared" si="54"/>
        <v>3.4873562580472653E-2</v>
      </c>
      <c r="S414" t="s">
        <v>481</v>
      </c>
      <c r="T414" t="s">
        <v>581</v>
      </c>
      <c r="U414">
        <v>49</v>
      </c>
      <c r="V414">
        <f t="shared" si="58"/>
        <v>14.9352</v>
      </c>
      <c r="W414">
        <f t="shared" si="55"/>
        <v>298.71359492276878</v>
      </c>
      <c r="X414">
        <f t="shared" si="56"/>
        <v>151.00420293738347</v>
      </c>
    </row>
    <row r="415" spans="1:24">
      <c r="A415" t="s">
        <v>33</v>
      </c>
      <c r="B415">
        <v>2009016</v>
      </c>
      <c r="C415">
        <v>17</v>
      </c>
      <c r="D415">
        <v>2</v>
      </c>
      <c r="E415" s="28" t="s">
        <v>520</v>
      </c>
      <c r="F415" s="16" t="s">
        <v>581</v>
      </c>
      <c r="G415" t="s">
        <v>581</v>
      </c>
      <c r="H415">
        <v>10</v>
      </c>
      <c r="I415" s="3">
        <v>0.25600000000000001</v>
      </c>
      <c r="J415">
        <v>25.6</v>
      </c>
      <c r="K415">
        <f t="shared" si="51"/>
        <v>10</v>
      </c>
      <c r="L415">
        <v>-8.0000000000000004E-4</v>
      </c>
      <c r="M415">
        <f t="shared" si="52"/>
        <v>0.25497599999999998</v>
      </c>
      <c r="N415" s="5">
        <v>514.71853158400006</v>
      </c>
      <c r="O415" s="3">
        <v>20.382854175129626</v>
      </c>
      <c r="P415" s="7">
        <v>3.960000063025363E-2</v>
      </c>
      <c r="Q415" s="9">
        <f t="shared" si="53"/>
        <v>20.302142690775447</v>
      </c>
      <c r="R415" s="7">
        <f t="shared" si="54"/>
        <v>3.9443193600000037E-2</v>
      </c>
      <c r="S415" t="s">
        <v>481</v>
      </c>
      <c r="T415" t="s">
        <v>488</v>
      </c>
      <c r="U415">
        <v>46</v>
      </c>
      <c r="V415">
        <f t="shared" si="58"/>
        <v>14.020800000000001</v>
      </c>
      <c r="W415">
        <f t="shared" si="55"/>
        <v>387.87743311679895</v>
      </c>
      <c r="X415">
        <f t="shared" si="56"/>
        <v>196.07786060203864</v>
      </c>
    </row>
    <row r="416" spans="1:24">
      <c r="A416" t="s">
        <v>274</v>
      </c>
      <c r="B416">
        <v>2009016</v>
      </c>
      <c r="C416">
        <v>20</v>
      </c>
      <c r="D416">
        <v>4</v>
      </c>
      <c r="E416" s="28" t="s">
        <v>520</v>
      </c>
      <c r="F416" s="16" t="s">
        <v>581</v>
      </c>
      <c r="G416" t="s">
        <v>581</v>
      </c>
      <c r="H416">
        <v>22</v>
      </c>
      <c r="I416" s="3">
        <v>0.11636363636363636</v>
      </c>
      <c r="J416">
        <v>15.36</v>
      </c>
      <c r="K416">
        <f t="shared" si="51"/>
        <v>6</v>
      </c>
      <c r="L416">
        <v>-8.0000000000000004E-4</v>
      </c>
      <c r="M416">
        <f t="shared" si="52"/>
        <v>0.11533963636363637</v>
      </c>
      <c r="N416" s="5">
        <v>185.29867137024002</v>
      </c>
      <c r="O416" s="3">
        <v>5.5725726207153743</v>
      </c>
      <c r="P416" s="7">
        <v>3.0073462370277741E-2</v>
      </c>
      <c r="Q416" s="9">
        <f t="shared" si="53"/>
        <v>5.5239049402949298</v>
      </c>
      <c r="R416" s="7">
        <f t="shared" si="54"/>
        <v>2.9810817851239593E-2</v>
      </c>
      <c r="S416" t="s">
        <v>484</v>
      </c>
      <c r="T416" t="s">
        <v>581</v>
      </c>
      <c r="U416">
        <v>38</v>
      </c>
      <c r="V416">
        <f t="shared" si="58"/>
        <v>11.5824</v>
      </c>
      <c r="W416">
        <f t="shared" si="55"/>
        <v>118.90364943110839</v>
      </c>
      <c r="X416">
        <f t="shared" si="56"/>
        <v>60.107578342166761</v>
      </c>
    </row>
    <row r="417" spans="1:24">
      <c r="A417" t="s">
        <v>132</v>
      </c>
      <c r="B417">
        <v>2009016</v>
      </c>
      <c r="C417">
        <v>8</v>
      </c>
      <c r="D417">
        <v>2</v>
      </c>
      <c r="E417" s="28" t="s">
        <v>520</v>
      </c>
      <c r="F417" s="16" t="s">
        <v>581</v>
      </c>
      <c r="G417" t="s">
        <v>581</v>
      </c>
      <c r="H417">
        <v>13</v>
      </c>
      <c r="I417" s="3">
        <v>0.19692307692307692</v>
      </c>
      <c r="J417">
        <v>17.664000000000001</v>
      </c>
      <c r="K417">
        <f t="shared" si="51"/>
        <v>6.9</v>
      </c>
      <c r="L417">
        <v>-8.0000000000000004E-4</v>
      </c>
      <c r="M417">
        <f t="shared" si="52"/>
        <v>0.19589907692307693</v>
      </c>
      <c r="N417" s="5">
        <v>245.05749288714244</v>
      </c>
      <c r="O417" s="3">
        <v>10.80604366346302</v>
      </c>
      <c r="P417" s="7">
        <v>4.4095952897223109E-2</v>
      </c>
      <c r="Q417" s="9">
        <f t="shared" si="53"/>
        <v>10.750482270856335</v>
      </c>
      <c r="R417" s="7">
        <f t="shared" si="54"/>
        <v>4.3869224907998661E-2</v>
      </c>
      <c r="S417" t="s">
        <v>483</v>
      </c>
      <c r="T417" t="s">
        <v>581</v>
      </c>
      <c r="U417">
        <v>40</v>
      </c>
      <c r="V417">
        <f t="shared" si="58"/>
        <v>12.192</v>
      </c>
      <c r="W417">
        <f t="shared" si="55"/>
        <v>163.72446420594289</v>
      </c>
      <c r="X417">
        <f t="shared" si="56"/>
        <v>82.765172523067235</v>
      </c>
    </row>
    <row r="418" spans="1:24">
      <c r="A418" t="s">
        <v>44</v>
      </c>
      <c r="B418">
        <v>2009016</v>
      </c>
      <c r="C418">
        <v>6</v>
      </c>
      <c r="D418">
        <v>7</v>
      </c>
      <c r="E418" s="28" t="s">
        <v>520</v>
      </c>
      <c r="F418" s="16" t="s">
        <v>581</v>
      </c>
      <c r="G418" t="s">
        <v>581</v>
      </c>
      <c r="H418">
        <v>10</v>
      </c>
      <c r="I418" s="3">
        <v>0.25600000000000001</v>
      </c>
      <c r="J418">
        <v>14.847999999999999</v>
      </c>
      <c r="K418">
        <f t="shared" si="51"/>
        <v>5.8</v>
      </c>
      <c r="L418">
        <v>-8.0000000000000004E-4</v>
      </c>
      <c r="M418">
        <f t="shared" si="52"/>
        <v>0.25497599999999998</v>
      </c>
      <c r="N418" s="5">
        <v>173.15131402485758</v>
      </c>
      <c r="O418" s="3">
        <v>11.735582706892796</v>
      </c>
      <c r="P418" s="7">
        <v>6.7776457677982377E-2</v>
      </c>
      <c r="Q418" s="9">
        <f t="shared" si="53"/>
        <v>11.689460445486668</v>
      </c>
      <c r="R418" s="7">
        <f t="shared" si="54"/>
        <v>6.7510087990487508E-2</v>
      </c>
      <c r="S418" t="s">
        <v>483</v>
      </c>
      <c r="T418" t="s">
        <v>488</v>
      </c>
      <c r="U418" t="s">
        <v>581</v>
      </c>
      <c r="V418" t="s">
        <v>581</v>
      </c>
      <c r="W418" t="s">
        <v>581</v>
      </c>
      <c r="X418" t="s">
        <v>581</v>
      </c>
    </row>
    <row r="419" spans="1:24">
      <c r="A419" t="s">
        <v>44</v>
      </c>
      <c r="B419">
        <v>2009016</v>
      </c>
      <c r="C419">
        <v>6</v>
      </c>
      <c r="D419">
        <v>3</v>
      </c>
      <c r="E419" s="28" t="s">
        <v>520</v>
      </c>
      <c r="F419" s="16" t="s">
        <v>581</v>
      </c>
      <c r="G419" t="s">
        <v>581</v>
      </c>
      <c r="H419">
        <v>10</v>
      </c>
      <c r="I419" s="3">
        <v>0.25600000000000001</v>
      </c>
      <c r="J419">
        <v>21.76</v>
      </c>
      <c r="K419">
        <f t="shared" si="51"/>
        <v>8.5</v>
      </c>
      <c r="L419">
        <v>-8.0000000000000004E-4</v>
      </c>
      <c r="M419">
        <f t="shared" si="52"/>
        <v>0.25497599999999998</v>
      </c>
      <c r="N419" s="5">
        <v>371.88413906944004</v>
      </c>
      <c r="O419" s="3">
        <v>17.294542936473619</v>
      </c>
      <c r="P419" s="7">
        <v>4.6505191051571831E-2</v>
      </c>
      <c r="Q419" s="9">
        <f t="shared" si="53"/>
        <v>17.226184746029425</v>
      </c>
      <c r="R419" s="7">
        <f t="shared" si="54"/>
        <v>4.632137522491344E-2</v>
      </c>
      <c r="S419" t="s">
        <v>581</v>
      </c>
      <c r="T419" t="s">
        <v>581</v>
      </c>
      <c r="U419" t="s">
        <v>581</v>
      </c>
      <c r="V419" t="s">
        <v>581</v>
      </c>
      <c r="W419" t="s">
        <v>581</v>
      </c>
      <c r="X419" t="s">
        <v>581</v>
      </c>
    </row>
    <row r="420" spans="1:24">
      <c r="A420" t="s">
        <v>44</v>
      </c>
      <c r="B420">
        <v>2009016</v>
      </c>
      <c r="C420">
        <v>8</v>
      </c>
      <c r="D420">
        <v>1</v>
      </c>
      <c r="E420" s="28" t="s">
        <v>520</v>
      </c>
      <c r="F420" s="16" t="s">
        <v>581</v>
      </c>
      <c r="G420" t="s">
        <v>581</v>
      </c>
      <c r="H420">
        <v>28</v>
      </c>
      <c r="I420" s="3">
        <v>9.1428571428571428E-2</v>
      </c>
      <c r="J420">
        <v>18.175999999999998</v>
      </c>
      <c r="K420">
        <f t="shared" si="51"/>
        <v>7.1</v>
      </c>
      <c r="L420">
        <v>-8.0000000000000004E-4</v>
      </c>
      <c r="M420">
        <f t="shared" si="52"/>
        <v>9.0404571428571431E-2</v>
      </c>
      <c r="N420" s="5">
        <v>259.46961177149439</v>
      </c>
      <c r="O420" s="3">
        <v>5.1944554677394219</v>
      </c>
      <c r="P420" s="7">
        <v>2.0019513777644195E-2</v>
      </c>
      <c r="Q420" s="9">
        <f t="shared" si="53"/>
        <v>5.1365683154309654</v>
      </c>
      <c r="R420" s="7">
        <f t="shared" si="54"/>
        <v>1.9796415774324113E-2</v>
      </c>
      <c r="S420" t="s">
        <v>484</v>
      </c>
      <c r="T420" t="s">
        <v>581</v>
      </c>
      <c r="U420">
        <v>42</v>
      </c>
      <c r="V420">
        <f t="shared" ref="V420:V483" si="59">U420*0.3048</f>
        <v>12.801600000000001</v>
      </c>
      <c r="W420">
        <f t="shared" si="55"/>
        <v>178.85606142449407</v>
      </c>
      <c r="X420">
        <f t="shared" si="56"/>
        <v>90.41442189100313</v>
      </c>
    </row>
    <row r="421" spans="1:24">
      <c r="A421" t="s">
        <v>44</v>
      </c>
      <c r="B421">
        <v>2009016</v>
      </c>
      <c r="C421">
        <v>66</v>
      </c>
      <c r="D421">
        <v>4</v>
      </c>
      <c r="E421" s="28" t="s">
        <v>520</v>
      </c>
      <c r="F421" s="16" t="s">
        <v>581</v>
      </c>
      <c r="G421" t="s">
        <v>581</v>
      </c>
      <c r="H421">
        <v>24</v>
      </c>
      <c r="I421" s="3">
        <v>0.10666666666666667</v>
      </c>
      <c r="J421">
        <v>13.568</v>
      </c>
      <c r="K421">
        <f t="shared" si="51"/>
        <v>5.3</v>
      </c>
      <c r="L421">
        <v>-8.0000000000000004E-4</v>
      </c>
      <c r="M421">
        <f t="shared" si="52"/>
        <v>0.10564266666666668</v>
      </c>
      <c r="N421" s="5">
        <v>144.58443552194561</v>
      </c>
      <c r="O421" s="3">
        <v>4.5109360916479977</v>
      </c>
      <c r="P421" s="7">
        <v>3.1199320143718443E-2</v>
      </c>
      <c r="Q421" s="9">
        <f t="shared" si="53"/>
        <v>4.4679708855527309</v>
      </c>
      <c r="R421" s="7">
        <f t="shared" si="54"/>
        <v>3.0902156718484158E-2</v>
      </c>
      <c r="S421" t="s">
        <v>484</v>
      </c>
      <c r="T421" t="s">
        <v>581</v>
      </c>
      <c r="U421">
        <v>40</v>
      </c>
      <c r="V421">
        <f t="shared" si="59"/>
        <v>12.192</v>
      </c>
      <c r="W421">
        <f t="shared" si="55"/>
        <v>94.872688108117828</v>
      </c>
      <c r="X421">
        <f t="shared" si="56"/>
        <v>47.959566928975185</v>
      </c>
    </row>
    <row r="422" spans="1:24">
      <c r="A422" t="s">
        <v>265</v>
      </c>
      <c r="B422">
        <v>2009016</v>
      </c>
      <c r="C422">
        <v>1</v>
      </c>
      <c r="D422">
        <v>7</v>
      </c>
      <c r="E422" s="28" t="s">
        <v>520</v>
      </c>
      <c r="F422" s="16" t="s">
        <v>581</v>
      </c>
      <c r="G422" t="s">
        <v>581</v>
      </c>
      <c r="H422">
        <v>25</v>
      </c>
      <c r="I422" s="3">
        <v>0.1024</v>
      </c>
      <c r="J422">
        <v>16.896000000000001</v>
      </c>
      <c r="K422">
        <f t="shared" si="51"/>
        <v>6.6000000000000005</v>
      </c>
      <c r="L422">
        <v>-8.0000000000000004E-4</v>
      </c>
      <c r="M422">
        <f t="shared" si="52"/>
        <v>0.10137600000000001</v>
      </c>
      <c r="N422" s="5">
        <v>224.21139235799043</v>
      </c>
      <c r="O422" s="3">
        <v>5.402485793488867</v>
      </c>
      <c r="P422" s="7">
        <v>2.4095500842628497E-2</v>
      </c>
      <c r="Q422" s="9">
        <f t="shared" si="53"/>
        <v>5.3487869760922413</v>
      </c>
      <c r="R422" s="7">
        <f t="shared" si="54"/>
        <v>2.3856000000000096E-2</v>
      </c>
      <c r="S422" t="s">
        <v>483</v>
      </c>
      <c r="T422" t="s">
        <v>581</v>
      </c>
      <c r="U422">
        <v>34</v>
      </c>
      <c r="V422">
        <f t="shared" si="59"/>
        <v>10.363200000000001</v>
      </c>
      <c r="W422">
        <f t="shared" si="55"/>
        <v>135.456991407754</v>
      </c>
      <c r="X422">
        <f t="shared" si="56"/>
        <v>68.475541011490776</v>
      </c>
    </row>
    <row r="423" spans="1:24">
      <c r="A423" t="s">
        <v>265</v>
      </c>
      <c r="B423">
        <v>2009016</v>
      </c>
      <c r="C423">
        <v>2</v>
      </c>
      <c r="D423">
        <v>3</v>
      </c>
      <c r="E423" s="28" t="s">
        <v>520</v>
      </c>
      <c r="F423" s="16" t="s">
        <v>581</v>
      </c>
      <c r="G423" t="s">
        <v>581</v>
      </c>
      <c r="H423">
        <v>9</v>
      </c>
      <c r="I423" s="3">
        <v>0.28444444444444444</v>
      </c>
      <c r="J423">
        <v>13.824000000000002</v>
      </c>
      <c r="K423">
        <f t="shared" si="51"/>
        <v>5.4</v>
      </c>
      <c r="L423">
        <v>-8.0000000000000004E-4</v>
      </c>
      <c r="M423">
        <f t="shared" si="52"/>
        <v>0.28342044444444442</v>
      </c>
      <c r="N423" s="5">
        <v>150.09192380989444</v>
      </c>
      <c r="O423" s="3">
        <v>12.099062959672887</v>
      </c>
      <c r="P423" s="7">
        <v>8.0611019251092347E-2</v>
      </c>
      <c r="Q423" s="9">
        <f t="shared" si="53"/>
        <v>12.056417902117373</v>
      </c>
      <c r="R423" s="7">
        <f t="shared" si="54"/>
        <v>8.0326892987180057E-2</v>
      </c>
      <c r="S423" t="s">
        <v>481</v>
      </c>
      <c r="T423" t="s">
        <v>581</v>
      </c>
      <c r="U423">
        <v>32</v>
      </c>
      <c r="V423">
        <f t="shared" si="59"/>
        <v>9.7536000000000005</v>
      </c>
      <c r="W423">
        <f t="shared" si="55"/>
        <v>86.245813398164032</v>
      </c>
      <c r="X423">
        <f t="shared" si="56"/>
        <v>43.598552359972892</v>
      </c>
    </row>
    <row r="424" spans="1:24">
      <c r="A424" t="s">
        <v>265</v>
      </c>
      <c r="B424">
        <v>2009016</v>
      </c>
      <c r="C424">
        <v>2</v>
      </c>
      <c r="D424">
        <v>1</v>
      </c>
      <c r="E424" s="28" t="s">
        <v>520</v>
      </c>
      <c r="F424" s="16" t="s">
        <v>581</v>
      </c>
      <c r="G424" t="s">
        <v>581</v>
      </c>
      <c r="H424">
        <v>9</v>
      </c>
      <c r="I424" s="3">
        <v>0.28444444444444444</v>
      </c>
      <c r="J424">
        <v>15.36</v>
      </c>
      <c r="K424">
        <f t="shared" si="51"/>
        <v>6</v>
      </c>
      <c r="L424">
        <v>-8.0000000000000004E-4</v>
      </c>
      <c r="M424">
        <f t="shared" si="52"/>
        <v>0.28342044444444442</v>
      </c>
      <c r="N424" s="5">
        <v>185.29867137024002</v>
      </c>
      <c r="O424" s="3">
        <v>13.471645732408906</v>
      </c>
      <c r="P424" s="7">
        <v>7.2702333118684875E-2</v>
      </c>
      <c r="Q424" s="9">
        <f t="shared" si="53"/>
        <v>13.424059355104841</v>
      </c>
      <c r="R424" s="7">
        <f t="shared" si="54"/>
        <v>7.2445524060356647E-2</v>
      </c>
      <c r="S424" t="s">
        <v>481</v>
      </c>
      <c r="T424" t="s">
        <v>581</v>
      </c>
      <c r="U424">
        <v>36</v>
      </c>
      <c r="V424">
        <f t="shared" si="59"/>
        <v>10.972800000000001</v>
      </c>
      <c r="W424">
        <f t="shared" si="55"/>
        <v>115.10522285279421</v>
      </c>
      <c r="X424">
        <f t="shared" si="56"/>
        <v>58.187416730430272</v>
      </c>
    </row>
    <row r="425" spans="1:24">
      <c r="A425" t="s">
        <v>265</v>
      </c>
      <c r="B425">
        <v>2009016</v>
      </c>
      <c r="C425">
        <v>5</v>
      </c>
      <c r="D425">
        <v>3</v>
      </c>
      <c r="E425" s="28" t="s">
        <v>520</v>
      </c>
      <c r="F425" s="16" t="s">
        <v>581</v>
      </c>
      <c r="G425" t="s">
        <v>581</v>
      </c>
      <c r="H425">
        <v>22</v>
      </c>
      <c r="I425" s="3">
        <v>0.11636363636363636</v>
      </c>
      <c r="J425">
        <v>14.592000000000001</v>
      </c>
      <c r="K425">
        <f t="shared" si="51"/>
        <v>5.7</v>
      </c>
      <c r="L425">
        <v>-8.0000000000000004E-4</v>
      </c>
      <c r="M425">
        <f t="shared" si="52"/>
        <v>0.11533963636363637</v>
      </c>
      <c r="N425" s="5">
        <v>167.23205091164161</v>
      </c>
      <c r="O425" s="3">
        <v>5.2918170535648059</v>
      </c>
      <c r="P425" s="7">
        <v>3.1643557707492206E-2</v>
      </c>
      <c r="Q425" s="9">
        <f t="shared" si="53"/>
        <v>5.2456200265643451</v>
      </c>
      <c r="R425" s="7">
        <f t="shared" si="54"/>
        <v>3.1367312653098479E-2</v>
      </c>
      <c r="S425" t="s">
        <v>482</v>
      </c>
      <c r="T425" t="s">
        <v>581</v>
      </c>
      <c r="U425">
        <v>36</v>
      </c>
      <c r="V425">
        <f t="shared" si="59"/>
        <v>10.972800000000001</v>
      </c>
      <c r="W425">
        <f t="shared" si="55"/>
        <v>103.51913879856403</v>
      </c>
      <c r="X425">
        <f t="shared" si="56"/>
        <v>52.330477449756103</v>
      </c>
    </row>
    <row r="426" spans="1:24">
      <c r="A426" t="s">
        <v>265</v>
      </c>
      <c r="B426">
        <v>2009016</v>
      </c>
      <c r="C426">
        <v>5</v>
      </c>
      <c r="D426">
        <v>1</v>
      </c>
      <c r="E426" s="28" t="s">
        <v>520</v>
      </c>
      <c r="F426" s="16" t="s">
        <v>581</v>
      </c>
      <c r="G426" t="s">
        <v>581</v>
      </c>
      <c r="H426">
        <v>11</v>
      </c>
      <c r="I426" s="3">
        <v>0.23272727272727273</v>
      </c>
      <c r="J426">
        <v>23.808000000000003</v>
      </c>
      <c r="K426">
        <f t="shared" si="51"/>
        <v>9.3000000000000007</v>
      </c>
      <c r="L426">
        <v>-8.0000000000000004E-4</v>
      </c>
      <c r="M426">
        <f t="shared" si="52"/>
        <v>0.23170327272727273</v>
      </c>
      <c r="N426" s="5">
        <v>445.1800579670018</v>
      </c>
      <c r="O426" s="3">
        <v>17.236690274151666</v>
      </c>
      <c r="P426" s="7">
        <v>3.8718469000759474E-2</v>
      </c>
      <c r="Q426" s="9">
        <f t="shared" si="53"/>
        <v>17.161593951123884</v>
      </c>
      <c r="R426" s="7">
        <f t="shared" si="54"/>
        <v>3.8549781473805271E-2</v>
      </c>
      <c r="S426" t="s">
        <v>481</v>
      </c>
      <c r="T426" t="s">
        <v>581</v>
      </c>
      <c r="U426">
        <v>57</v>
      </c>
      <c r="V426">
        <f t="shared" si="59"/>
        <v>17.3736</v>
      </c>
      <c r="W426">
        <f t="shared" si="55"/>
        <v>376.79162809971763</v>
      </c>
      <c r="X426">
        <f t="shared" si="56"/>
        <v>190.47381987882878</v>
      </c>
    </row>
    <row r="427" spans="1:24">
      <c r="A427" t="s">
        <v>265</v>
      </c>
      <c r="B427">
        <v>2009016</v>
      </c>
      <c r="C427">
        <v>12</v>
      </c>
      <c r="D427">
        <v>1</v>
      </c>
      <c r="E427" s="28" t="s">
        <v>520</v>
      </c>
      <c r="F427" s="16" t="s">
        <v>581</v>
      </c>
      <c r="G427" t="s">
        <v>581</v>
      </c>
      <c r="H427">
        <v>10</v>
      </c>
      <c r="I427" s="3">
        <v>0.25600000000000001</v>
      </c>
      <c r="J427">
        <v>19.2</v>
      </c>
      <c r="K427">
        <f t="shared" si="51"/>
        <v>7.5</v>
      </c>
      <c r="L427">
        <v>-8.0000000000000004E-4</v>
      </c>
      <c r="M427">
        <f t="shared" si="52"/>
        <v>0.25497599999999998</v>
      </c>
      <c r="N427" s="5">
        <v>289.52917401599996</v>
      </c>
      <c r="O427" s="3">
        <v>15.235668777369614</v>
      </c>
      <c r="P427" s="7">
        <v>5.2622223059730973E-2</v>
      </c>
      <c r="Q427" s="9">
        <f t="shared" si="53"/>
        <v>15.17554611619876</v>
      </c>
      <c r="R427" s="7">
        <f t="shared" si="54"/>
        <v>5.2414566399999918E-2</v>
      </c>
      <c r="S427" t="s">
        <v>481</v>
      </c>
      <c r="T427" t="s">
        <v>581</v>
      </c>
      <c r="U427">
        <v>41</v>
      </c>
      <c r="V427">
        <f t="shared" si="59"/>
        <v>12.4968</v>
      </c>
      <c r="W427">
        <f t="shared" si="55"/>
        <v>197.44719450000676</v>
      </c>
      <c r="X427">
        <f t="shared" si="56"/>
        <v>99.812518527670932</v>
      </c>
    </row>
    <row r="428" spans="1:24">
      <c r="A428" t="s">
        <v>300</v>
      </c>
      <c r="B428">
        <v>2009016</v>
      </c>
      <c r="C428">
        <v>2</v>
      </c>
      <c r="D428">
        <v>1</v>
      </c>
      <c r="E428" s="28" t="s">
        <v>520</v>
      </c>
      <c r="F428" s="16" t="s">
        <v>581</v>
      </c>
      <c r="G428" t="s">
        <v>581</v>
      </c>
      <c r="H428">
        <v>11</v>
      </c>
      <c r="I428" s="3">
        <v>0.23272727272727273</v>
      </c>
      <c r="J428">
        <v>23.295999999999999</v>
      </c>
      <c r="K428">
        <f t="shared" si="51"/>
        <v>9.1</v>
      </c>
      <c r="L428">
        <v>-8.0000000000000004E-4</v>
      </c>
      <c r="M428">
        <f t="shared" si="52"/>
        <v>0.23170327272727273</v>
      </c>
      <c r="N428" s="5">
        <v>426.23841600471036</v>
      </c>
      <c r="O428" s="3">
        <v>16.862349517950939</v>
      </c>
      <c r="P428" s="7">
        <v>3.9560839391268275E-2</v>
      </c>
      <c r="Q428" s="9">
        <f t="shared" si="53"/>
        <v>16.788900300182156</v>
      </c>
      <c r="R428" s="7">
        <f t="shared" si="54"/>
        <v>3.9388519827824771E-2</v>
      </c>
      <c r="S428" t="s">
        <v>481</v>
      </c>
      <c r="T428" t="s">
        <v>581</v>
      </c>
      <c r="U428">
        <v>60</v>
      </c>
      <c r="V428">
        <f t="shared" si="59"/>
        <v>18.288</v>
      </c>
      <c r="W428">
        <f t="shared" si="55"/>
        <v>370.64209324918022</v>
      </c>
      <c r="X428">
        <f t="shared" si="56"/>
        <v>187.36513776885937</v>
      </c>
    </row>
    <row r="429" spans="1:24">
      <c r="A429" t="s">
        <v>184</v>
      </c>
      <c r="B429">
        <v>2009016</v>
      </c>
      <c r="C429">
        <v>10</v>
      </c>
      <c r="D429">
        <v>3</v>
      </c>
      <c r="E429" s="28" t="s">
        <v>520</v>
      </c>
      <c r="F429" s="16" t="s">
        <v>581</v>
      </c>
      <c r="G429" t="s">
        <v>581</v>
      </c>
      <c r="H429">
        <v>25</v>
      </c>
      <c r="I429" s="3">
        <v>0.1024</v>
      </c>
      <c r="J429">
        <v>12.032</v>
      </c>
      <c r="K429">
        <f t="shared" si="51"/>
        <v>4.7</v>
      </c>
      <c r="L429">
        <v>-8.0000000000000004E-4</v>
      </c>
      <c r="M429">
        <f t="shared" si="52"/>
        <v>0.10137600000000001</v>
      </c>
      <c r="N429" s="5">
        <v>113.70132362690559</v>
      </c>
      <c r="O429" s="3">
        <v>3.837741432569878</v>
      </c>
      <c r="P429" s="7">
        <v>3.3752829871733683E-2</v>
      </c>
      <c r="Q429" s="9">
        <f t="shared" si="53"/>
        <v>3.79969008343702</v>
      </c>
      <c r="R429" s="7">
        <f t="shared" si="54"/>
        <v>3.3418169307378974E-2</v>
      </c>
      <c r="S429" t="s">
        <v>484</v>
      </c>
      <c r="T429" t="s">
        <v>487</v>
      </c>
      <c r="U429">
        <v>36</v>
      </c>
      <c r="V429">
        <f t="shared" si="59"/>
        <v>10.972800000000001</v>
      </c>
      <c r="W429">
        <f t="shared" si="55"/>
        <v>69.461516843338899</v>
      </c>
      <c r="X429">
        <f t="shared" si="56"/>
        <v>35.113838687060465</v>
      </c>
    </row>
    <row r="430" spans="1:24">
      <c r="A430" t="s">
        <v>184</v>
      </c>
      <c r="B430">
        <v>2009016</v>
      </c>
      <c r="C430">
        <v>10</v>
      </c>
      <c r="D430">
        <v>1</v>
      </c>
      <c r="E430" s="28" t="s">
        <v>520</v>
      </c>
      <c r="F430" s="16" t="s">
        <v>581</v>
      </c>
      <c r="G430" t="s">
        <v>581</v>
      </c>
      <c r="H430">
        <v>31</v>
      </c>
      <c r="I430" s="3">
        <v>8.2580645161290323E-2</v>
      </c>
      <c r="J430">
        <v>13.055999999999999</v>
      </c>
      <c r="K430">
        <f t="shared" si="51"/>
        <v>5.0999999999999996</v>
      </c>
      <c r="L430">
        <v>-8.0000000000000004E-4</v>
      </c>
      <c r="M430">
        <f t="shared" si="52"/>
        <v>8.1556645161290325E-2</v>
      </c>
      <c r="N430" s="5">
        <v>133.8782900649984</v>
      </c>
      <c r="O430" s="3">
        <v>3.3657557793469248</v>
      </c>
      <c r="P430" s="7">
        <v>2.5140415056935955E-2</v>
      </c>
      <c r="Q430" s="9">
        <f t="shared" si="53"/>
        <v>3.3242827217585686</v>
      </c>
      <c r="R430" s="7">
        <f t="shared" si="54"/>
        <v>2.4830633257599998E-2</v>
      </c>
      <c r="S430" t="s">
        <v>482</v>
      </c>
      <c r="T430" t="s">
        <v>581</v>
      </c>
      <c r="U430">
        <v>32</v>
      </c>
      <c r="V430">
        <f t="shared" si="59"/>
        <v>9.7536000000000005</v>
      </c>
      <c r="W430">
        <f t="shared" si="55"/>
        <v>76.629374199425712</v>
      </c>
      <c r="X430">
        <f t="shared" si="56"/>
        <v>38.737298098422691</v>
      </c>
    </row>
    <row r="431" spans="1:24">
      <c r="A431" t="s">
        <v>257</v>
      </c>
      <c r="B431">
        <v>2009016</v>
      </c>
      <c r="C431">
        <v>8</v>
      </c>
      <c r="D431">
        <v>3</v>
      </c>
      <c r="E431" s="28" t="s">
        <v>520</v>
      </c>
      <c r="F431" s="16" t="s">
        <v>581</v>
      </c>
      <c r="G431" t="s">
        <v>581</v>
      </c>
      <c r="H431">
        <v>12</v>
      </c>
      <c r="I431" s="3">
        <v>0.21333333333333335</v>
      </c>
      <c r="J431">
        <v>23.808000000000003</v>
      </c>
      <c r="K431">
        <f t="shared" si="51"/>
        <v>9.3000000000000007</v>
      </c>
      <c r="L431">
        <v>-8.0000000000000004E-4</v>
      </c>
      <c r="M431">
        <f t="shared" si="52"/>
        <v>0.21230933333333335</v>
      </c>
      <c r="N431" s="5">
        <v>445.1800579670018</v>
      </c>
      <c r="O431" s="3">
        <v>15.813297360895932</v>
      </c>
      <c r="P431" s="7">
        <v>3.5521126964020627E-2</v>
      </c>
      <c r="Q431" s="9">
        <f t="shared" si="53"/>
        <v>15.738076280272125</v>
      </c>
      <c r="R431" s="7">
        <f t="shared" si="54"/>
        <v>3.5352159196310365E-2</v>
      </c>
      <c r="S431" t="s">
        <v>481</v>
      </c>
      <c r="T431" t="s">
        <v>581</v>
      </c>
      <c r="U431">
        <v>49</v>
      </c>
      <c r="V431">
        <f t="shared" si="59"/>
        <v>14.9352</v>
      </c>
      <c r="W431">
        <f t="shared" si="55"/>
        <v>344.08189520444347</v>
      </c>
      <c r="X431">
        <f t="shared" si="56"/>
        <v>173.93855925427425</v>
      </c>
    </row>
    <row r="432" spans="1:24">
      <c r="A432" t="s">
        <v>257</v>
      </c>
      <c r="B432">
        <v>2009016</v>
      </c>
      <c r="C432">
        <v>12</v>
      </c>
      <c r="D432">
        <v>1</v>
      </c>
      <c r="E432" s="28" t="s">
        <v>520</v>
      </c>
      <c r="F432" s="16" t="s">
        <v>581</v>
      </c>
      <c r="G432" t="s">
        <v>581</v>
      </c>
      <c r="H432">
        <v>29</v>
      </c>
      <c r="I432" s="3">
        <v>8.8275862068965524E-2</v>
      </c>
      <c r="J432">
        <v>15.872000000000002</v>
      </c>
      <c r="K432">
        <f t="shared" si="51"/>
        <v>6.2</v>
      </c>
      <c r="L432">
        <v>-8.0000000000000004E-4</v>
      </c>
      <c r="M432">
        <f t="shared" si="52"/>
        <v>8.7251862068965527E-2</v>
      </c>
      <c r="N432" s="5">
        <v>197.85780354088965</v>
      </c>
      <c r="O432" s="3">
        <v>4.3772496985469225</v>
      </c>
      <c r="P432" s="7">
        <v>2.2123209801236433E-2</v>
      </c>
      <c r="Q432" s="9">
        <f t="shared" si="53"/>
        <v>4.3267542216253094</v>
      </c>
      <c r="R432" s="7">
        <f t="shared" si="54"/>
        <v>2.1867998856720021E-2</v>
      </c>
      <c r="S432" t="s">
        <v>481</v>
      </c>
      <c r="T432" t="s">
        <v>488</v>
      </c>
      <c r="U432">
        <v>52</v>
      </c>
      <c r="V432">
        <f t="shared" si="59"/>
        <v>15.849600000000001</v>
      </c>
      <c r="W432">
        <f t="shared" si="55"/>
        <v>153.61983722380265</v>
      </c>
      <c r="X432">
        <f t="shared" si="56"/>
        <v>77.657132014190609</v>
      </c>
    </row>
    <row r="433" spans="1:24">
      <c r="A433" t="s">
        <v>257</v>
      </c>
      <c r="B433">
        <v>2009016</v>
      </c>
      <c r="C433">
        <v>13</v>
      </c>
      <c r="D433">
        <v>3</v>
      </c>
      <c r="E433" s="28" t="s">
        <v>520</v>
      </c>
      <c r="F433" s="16" t="s">
        <v>581</v>
      </c>
      <c r="G433" t="s">
        <v>581</v>
      </c>
      <c r="H433">
        <v>28</v>
      </c>
      <c r="I433" s="3">
        <v>9.1428571428571428E-2</v>
      </c>
      <c r="J433">
        <v>15.872000000000002</v>
      </c>
      <c r="K433">
        <f t="shared" si="51"/>
        <v>6.2</v>
      </c>
      <c r="L433">
        <v>-8.0000000000000004E-4</v>
      </c>
      <c r="M433">
        <f t="shared" si="52"/>
        <v>9.0404571428571431E-2</v>
      </c>
      <c r="N433" s="5">
        <v>197.85780354088965</v>
      </c>
      <c r="O433" s="3">
        <v>4.5326744880274363</v>
      </c>
      <c r="P433" s="7">
        <v>2.2908747630419873E-2</v>
      </c>
      <c r="Q433" s="9">
        <f t="shared" si="53"/>
        <v>4.482199293106321</v>
      </c>
      <c r="R433" s="7">
        <f t="shared" si="54"/>
        <v>2.2653639193866933E-2</v>
      </c>
      <c r="S433" t="s">
        <v>482</v>
      </c>
      <c r="T433" t="s">
        <v>581</v>
      </c>
      <c r="U433">
        <v>38</v>
      </c>
      <c r="V433">
        <f t="shared" si="59"/>
        <v>11.5824</v>
      </c>
      <c r="W433">
        <f t="shared" si="55"/>
        <v>127.24735287243665</v>
      </c>
      <c r="X433">
        <f t="shared" si="56"/>
        <v>64.325445587309815</v>
      </c>
    </row>
    <row r="434" spans="1:24">
      <c r="A434" t="s">
        <v>257</v>
      </c>
      <c r="B434">
        <v>2009016</v>
      </c>
      <c r="C434">
        <v>18</v>
      </c>
      <c r="D434">
        <v>1</v>
      </c>
      <c r="E434" s="28" t="s">
        <v>520</v>
      </c>
      <c r="F434" s="16" t="s">
        <v>581</v>
      </c>
      <c r="G434" t="s">
        <v>581</v>
      </c>
      <c r="H434">
        <v>42</v>
      </c>
      <c r="I434" s="3">
        <v>6.0952380952380952E-2</v>
      </c>
      <c r="J434">
        <v>13.568</v>
      </c>
      <c r="K434">
        <f t="shared" si="51"/>
        <v>5.3</v>
      </c>
      <c r="L434">
        <v>-8.0000000000000004E-4</v>
      </c>
      <c r="M434">
        <f t="shared" si="52"/>
        <v>5.9928380952380955E-2</v>
      </c>
      <c r="N434" s="5">
        <v>144.58443552194561</v>
      </c>
      <c r="O434" s="3">
        <v>2.5864314833188722</v>
      </c>
      <c r="P434" s="7">
        <v>1.7888726915742555E-2</v>
      </c>
      <c r="Q434" s="9">
        <f t="shared" si="53"/>
        <v>2.5431721829778557</v>
      </c>
      <c r="R434" s="7">
        <f t="shared" si="54"/>
        <v>1.7589529424775759E-2</v>
      </c>
      <c r="S434" t="s">
        <v>482</v>
      </c>
      <c r="T434" t="s">
        <v>581</v>
      </c>
      <c r="U434">
        <v>36</v>
      </c>
      <c r="V434">
        <f t="shared" si="59"/>
        <v>10.972800000000001</v>
      </c>
      <c r="W434">
        <f t="shared" si="55"/>
        <v>89.056230325667585</v>
      </c>
      <c r="X434">
        <f t="shared" si="56"/>
        <v>45.019260273079851</v>
      </c>
    </row>
    <row r="435" spans="1:24">
      <c r="A435" t="s">
        <v>257</v>
      </c>
      <c r="B435">
        <v>2009016</v>
      </c>
      <c r="C435">
        <v>27</v>
      </c>
      <c r="D435">
        <v>6</v>
      </c>
      <c r="E435" s="28" t="s">
        <v>520</v>
      </c>
      <c r="F435" s="16" t="s">
        <v>581</v>
      </c>
      <c r="G435" t="s">
        <v>581</v>
      </c>
      <c r="H435">
        <v>43</v>
      </c>
      <c r="I435" s="3">
        <v>5.9534883720930236E-2</v>
      </c>
      <c r="J435">
        <v>15.616</v>
      </c>
      <c r="K435">
        <f t="shared" si="51"/>
        <v>6.1</v>
      </c>
      <c r="L435">
        <v>-8.0000000000000004E-4</v>
      </c>
      <c r="M435">
        <f t="shared" si="52"/>
        <v>5.8510883720930239E-2</v>
      </c>
      <c r="N435" s="5">
        <v>191.52676560240639</v>
      </c>
      <c r="O435" s="3">
        <v>2.9095933897992299</v>
      </c>
      <c r="P435" s="7">
        <v>1.5191575864854855E-2</v>
      </c>
      <c r="Q435" s="9">
        <f t="shared" si="53"/>
        <v>2.859736566959501</v>
      </c>
      <c r="R435" s="7">
        <f t="shared" si="54"/>
        <v>1.4931263303929415E-2</v>
      </c>
      <c r="S435" t="s">
        <v>484</v>
      </c>
      <c r="T435" t="s">
        <v>581</v>
      </c>
      <c r="U435">
        <v>48</v>
      </c>
      <c r="V435">
        <f t="shared" si="59"/>
        <v>14.630400000000002</v>
      </c>
      <c r="W435">
        <f t="shared" si="55"/>
        <v>141.56860327886733</v>
      </c>
      <c r="X435">
        <f t="shared" si="56"/>
        <v>71.56505248651662</v>
      </c>
    </row>
    <row r="436" spans="1:24">
      <c r="A436" t="s">
        <v>257</v>
      </c>
      <c r="B436">
        <v>2009016</v>
      </c>
      <c r="C436">
        <v>28</v>
      </c>
      <c r="D436">
        <v>1</v>
      </c>
      <c r="E436" s="28" t="s">
        <v>520</v>
      </c>
      <c r="F436" s="16" t="s">
        <v>581</v>
      </c>
      <c r="G436" t="s">
        <v>581</v>
      </c>
      <c r="H436">
        <v>12</v>
      </c>
      <c r="I436" s="3">
        <v>0.21333333333333335</v>
      </c>
      <c r="J436">
        <v>13.055999999999999</v>
      </c>
      <c r="K436">
        <f t="shared" si="51"/>
        <v>5.0999999999999996</v>
      </c>
      <c r="L436">
        <v>-8.0000000000000004E-4</v>
      </c>
      <c r="M436">
        <f t="shared" si="52"/>
        <v>0.21230933333333335</v>
      </c>
      <c r="N436" s="5">
        <v>133.8782900649984</v>
      </c>
      <c r="O436" s="3">
        <v>8.6072378040319801</v>
      </c>
      <c r="P436" s="7">
        <v>6.4291512834927414E-2</v>
      </c>
      <c r="Q436" s="9">
        <f t="shared" si="53"/>
        <v>8.5666059234186047</v>
      </c>
      <c r="R436" s="7">
        <f t="shared" si="54"/>
        <v>6.3988014182579461E-2</v>
      </c>
      <c r="S436" t="s">
        <v>481</v>
      </c>
      <c r="T436" t="s">
        <v>581</v>
      </c>
      <c r="U436">
        <v>17</v>
      </c>
      <c r="V436">
        <f t="shared" si="59"/>
        <v>5.1816000000000004</v>
      </c>
      <c r="W436">
        <f t="shared" si="55"/>
        <v>52.41313602896237</v>
      </c>
      <c r="X436">
        <f t="shared" si="56"/>
        <v>26.495626459680913</v>
      </c>
    </row>
    <row r="437" spans="1:24">
      <c r="A437" t="s">
        <v>54</v>
      </c>
      <c r="B437">
        <v>2006023</v>
      </c>
      <c r="C437">
        <v>1</v>
      </c>
      <c r="D437">
        <v>1</v>
      </c>
      <c r="E437" s="28" t="s">
        <v>520</v>
      </c>
      <c r="F437" s="16" t="s">
        <v>581</v>
      </c>
      <c r="G437" t="s">
        <v>581</v>
      </c>
      <c r="H437">
        <v>17</v>
      </c>
      <c r="I437" s="3">
        <v>0.15058823529411766</v>
      </c>
      <c r="J437">
        <v>37.888000000000005</v>
      </c>
      <c r="K437">
        <f t="shared" si="51"/>
        <v>14.800000000000002</v>
      </c>
      <c r="L437">
        <v>-8.0000000000000004E-4</v>
      </c>
      <c r="M437">
        <f t="shared" si="52"/>
        <v>0.14956423529411766</v>
      </c>
      <c r="N437" s="5">
        <v>1127.439471581594</v>
      </c>
      <c r="O437" s="3">
        <v>17.853074888286109</v>
      </c>
      <c r="P437" s="7">
        <v>1.5835062846647961E-2</v>
      </c>
      <c r="Q437" s="9">
        <f t="shared" si="53"/>
        <v>17.732154843609614</v>
      </c>
      <c r="R437" s="7">
        <f t="shared" si="54"/>
        <v>1.5727810929605474E-2</v>
      </c>
      <c r="S437" t="s">
        <v>483</v>
      </c>
      <c r="T437" t="s">
        <v>490</v>
      </c>
      <c r="U437">
        <v>80</v>
      </c>
      <c r="V437">
        <f t="shared" si="59"/>
        <v>24.384</v>
      </c>
      <c r="W437">
        <f t="shared" si="55"/>
        <v>1267.9783911515492</v>
      </c>
      <c r="X437">
        <f t="shared" si="56"/>
        <v>640.98209640297546</v>
      </c>
    </row>
    <row r="438" spans="1:24">
      <c r="A438" t="s">
        <v>54</v>
      </c>
      <c r="B438">
        <v>2006023</v>
      </c>
      <c r="C438">
        <v>4</v>
      </c>
      <c r="D438">
        <v>1</v>
      </c>
      <c r="E438" s="28" t="s">
        <v>520</v>
      </c>
      <c r="F438" s="16" t="s">
        <v>581</v>
      </c>
      <c r="G438" t="s">
        <v>581</v>
      </c>
      <c r="H438">
        <v>16</v>
      </c>
      <c r="I438" s="3">
        <v>0.16</v>
      </c>
      <c r="J438">
        <v>16.128</v>
      </c>
      <c r="K438">
        <f t="shared" si="51"/>
        <v>6.3</v>
      </c>
      <c r="L438">
        <v>-8.0000000000000004E-4</v>
      </c>
      <c r="M438">
        <f t="shared" si="52"/>
        <v>0.15897600000000001</v>
      </c>
      <c r="N438" s="5">
        <v>204.2917851856896</v>
      </c>
      <c r="O438" s="3">
        <v>8.0263922296320143</v>
      </c>
      <c r="P438" s="7">
        <v>3.9288864318927363E-2</v>
      </c>
      <c r="Q438" s="9">
        <f t="shared" si="53"/>
        <v>7.9755346167689058</v>
      </c>
      <c r="R438" s="7">
        <f t="shared" si="54"/>
        <v>3.9039918367346972E-2</v>
      </c>
      <c r="S438" t="s">
        <v>483</v>
      </c>
      <c r="T438" t="s">
        <v>581</v>
      </c>
      <c r="U438">
        <v>58</v>
      </c>
      <c r="V438">
        <f t="shared" si="59"/>
        <v>17.6784</v>
      </c>
      <c r="W438">
        <f t="shared" si="55"/>
        <v>169.54995261761832</v>
      </c>
      <c r="X438">
        <f t="shared" si="56"/>
        <v>85.71004429749533</v>
      </c>
    </row>
    <row r="439" spans="1:24">
      <c r="A439" t="s">
        <v>54</v>
      </c>
      <c r="B439">
        <v>2006023</v>
      </c>
      <c r="C439">
        <v>4</v>
      </c>
      <c r="D439">
        <v>3</v>
      </c>
      <c r="E439" s="28" t="s">
        <v>520</v>
      </c>
      <c r="F439" s="16" t="s">
        <v>581</v>
      </c>
      <c r="G439" t="s">
        <v>581</v>
      </c>
      <c r="H439">
        <v>16</v>
      </c>
      <c r="I439" s="3">
        <v>0.16</v>
      </c>
      <c r="J439">
        <v>18.687999999999999</v>
      </c>
      <c r="K439">
        <f t="shared" si="51"/>
        <v>7.3</v>
      </c>
      <c r="L439">
        <v>-8.0000000000000004E-4</v>
      </c>
      <c r="M439">
        <f t="shared" si="52"/>
        <v>0.15897600000000001</v>
      </c>
      <c r="N439" s="5">
        <v>274.29350548111358</v>
      </c>
      <c r="O439" s="3">
        <v>9.3131885790720279</v>
      </c>
      <c r="P439" s="7">
        <v>3.3953368902178711E-2</v>
      </c>
      <c r="Q439" s="9">
        <f t="shared" si="53"/>
        <v>9.2540954492236249</v>
      </c>
      <c r="R439" s="7">
        <f t="shared" si="54"/>
        <v>3.3737931319197105E-2</v>
      </c>
      <c r="S439" t="s">
        <v>483</v>
      </c>
      <c r="T439" t="s">
        <v>581</v>
      </c>
      <c r="U439">
        <v>58</v>
      </c>
      <c r="V439">
        <f t="shared" si="59"/>
        <v>17.6784</v>
      </c>
      <c r="W439">
        <f t="shared" si="55"/>
        <v>229.94957382197774</v>
      </c>
      <c r="X439">
        <f t="shared" si="56"/>
        <v>116.24295881061708</v>
      </c>
    </row>
    <row r="440" spans="1:24">
      <c r="A440" t="s">
        <v>54</v>
      </c>
      <c r="B440">
        <v>2006023</v>
      </c>
      <c r="C440">
        <v>22</v>
      </c>
      <c r="D440">
        <v>3</v>
      </c>
      <c r="E440" s="28" t="s">
        <v>520</v>
      </c>
      <c r="F440" s="16" t="s">
        <v>581</v>
      </c>
      <c r="G440" t="s">
        <v>581</v>
      </c>
      <c r="H440">
        <v>24</v>
      </c>
      <c r="I440" s="3">
        <v>0.10666666666666667</v>
      </c>
      <c r="J440">
        <v>13.055999999999999</v>
      </c>
      <c r="K440">
        <f t="shared" si="51"/>
        <v>5.0999999999999996</v>
      </c>
      <c r="L440">
        <v>-8.0000000000000004E-4</v>
      </c>
      <c r="M440">
        <f t="shared" si="52"/>
        <v>0.10564266666666668</v>
      </c>
      <c r="N440" s="5">
        <v>133.8782900649984</v>
      </c>
      <c r="O440" s="3">
        <v>4.3393632450559894</v>
      </c>
      <c r="P440" s="7">
        <v>3.2412747749834665E-2</v>
      </c>
      <c r="Q440" s="9">
        <f t="shared" si="53"/>
        <v>4.2980451409924623</v>
      </c>
      <c r="R440" s="7">
        <f t="shared" si="54"/>
        <v>3.2104123371352787E-2</v>
      </c>
      <c r="S440" t="s">
        <v>484</v>
      </c>
      <c r="T440" t="s">
        <v>581</v>
      </c>
      <c r="U440">
        <v>30</v>
      </c>
      <c r="V440">
        <f t="shared" si="59"/>
        <v>9.1440000000000001</v>
      </c>
      <c r="W440">
        <f t="shared" si="55"/>
        <v>73.716434514640198</v>
      </c>
      <c r="X440">
        <f t="shared" si="56"/>
        <v>37.264763393668346</v>
      </c>
    </row>
    <row r="441" spans="1:24">
      <c r="A441" t="s">
        <v>54</v>
      </c>
      <c r="B441">
        <v>2006023</v>
      </c>
      <c r="C441">
        <v>23</v>
      </c>
      <c r="D441">
        <v>3</v>
      </c>
      <c r="E441" s="28" t="s">
        <v>520</v>
      </c>
      <c r="F441" s="16" t="s">
        <v>581</v>
      </c>
      <c r="G441" t="s">
        <v>581</v>
      </c>
      <c r="H441">
        <v>20</v>
      </c>
      <c r="I441" s="3">
        <v>0.128</v>
      </c>
      <c r="J441">
        <v>25.6</v>
      </c>
      <c r="K441">
        <f t="shared" si="51"/>
        <v>10</v>
      </c>
      <c r="L441">
        <v>-8.0000000000000004E-4</v>
      </c>
      <c r="M441">
        <f t="shared" si="52"/>
        <v>0.12697600000000001</v>
      </c>
      <c r="N441" s="5">
        <v>514.71853158400006</v>
      </c>
      <c r="O441" s="3">
        <v>10.242898941542466</v>
      </c>
      <c r="P441" s="7">
        <v>1.9900000316718468E-2</v>
      </c>
      <c r="Q441" s="9">
        <f t="shared" si="53"/>
        <v>10.161364068920227</v>
      </c>
      <c r="R441" s="7">
        <f t="shared" si="54"/>
        <v>1.974159360000026E-2</v>
      </c>
      <c r="S441" t="s">
        <v>481</v>
      </c>
      <c r="T441" t="s">
        <v>581</v>
      </c>
      <c r="U441">
        <v>70</v>
      </c>
      <c r="V441">
        <f t="shared" si="59"/>
        <v>21.336000000000002</v>
      </c>
      <c r="W441">
        <f t="shared" si="55"/>
        <v>499.10039697922406</v>
      </c>
      <c r="X441">
        <f t="shared" si="56"/>
        <v>252.30273717895247</v>
      </c>
    </row>
    <row r="442" spans="1:24">
      <c r="A442" t="s">
        <v>14</v>
      </c>
      <c r="B442">
        <v>2006023</v>
      </c>
      <c r="C442">
        <v>2</v>
      </c>
      <c r="D442">
        <v>1</v>
      </c>
      <c r="E442" s="28" t="s">
        <v>520</v>
      </c>
      <c r="F442" s="16" t="s">
        <v>581</v>
      </c>
      <c r="G442" t="s">
        <v>581</v>
      </c>
      <c r="H442">
        <v>30</v>
      </c>
      <c r="I442" s="3">
        <v>8.533333333333333E-2</v>
      </c>
      <c r="J442">
        <v>15.36</v>
      </c>
      <c r="K442">
        <f t="shared" si="51"/>
        <v>6</v>
      </c>
      <c r="L442">
        <v>-8.0000000000000004E-4</v>
      </c>
      <c r="M442">
        <f t="shared" si="52"/>
        <v>8.4309333333333333E-2</v>
      </c>
      <c r="N442" s="5">
        <v>185.29867137024002</v>
      </c>
      <c r="O442" s="3">
        <v>4.0948719386624353</v>
      </c>
      <c r="P442" s="7">
        <v>2.2098765783811737E-2</v>
      </c>
      <c r="Q442" s="9">
        <f t="shared" si="53"/>
        <v>4.0460046333602095</v>
      </c>
      <c r="R442" s="7">
        <f t="shared" si="54"/>
        <v>2.1835043950617448E-2</v>
      </c>
      <c r="S442" t="s">
        <v>484</v>
      </c>
      <c r="T442" t="s">
        <v>490</v>
      </c>
      <c r="U442">
        <v>23</v>
      </c>
      <c r="V442">
        <f t="shared" si="59"/>
        <v>7.0104000000000006</v>
      </c>
      <c r="W442">
        <f t="shared" si="55"/>
        <v>87.953872065271909</v>
      </c>
      <c r="X442">
        <f t="shared" si="56"/>
        <v>44.462001637075936</v>
      </c>
    </row>
    <row r="443" spans="1:24">
      <c r="A443" t="s">
        <v>263</v>
      </c>
      <c r="B443">
        <v>2006053</v>
      </c>
      <c r="C443">
        <v>4</v>
      </c>
      <c r="D443">
        <v>1</v>
      </c>
      <c r="E443" s="28" t="s">
        <v>520</v>
      </c>
      <c r="F443" s="16" t="s">
        <v>581</v>
      </c>
      <c r="G443" t="s">
        <v>581</v>
      </c>
      <c r="H443">
        <v>28</v>
      </c>
      <c r="I443" s="3">
        <v>9.1428571428571428E-2</v>
      </c>
      <c r="J443">
        <v>13.568</v>
      </c>
      <c r="K443">
        <f t="shared" si="51"/>
        <v>5.3</v>
      </c>
      <c r="L443">
        <v>-8.0000000000000004E-4</v>
      </c>
      <c r="M443">
        <f t="shared" si="52"/>
        <v>9.0404571428571431E-2</v>
      </c>
      <c r="N443" s="5">
        <v>144.58443552194561</v>
      </c>
      <c r="O443" s="3">
        <v>3.8708935083154281</v>
      </c>
      <c r="P443" s="7">
        <v>2.677254639713891E-2</v>
      </c>
      <c r="Q443" s="9">
        <f t="shared" si="53"/>
        <v>3.8278302707816994</v>
      </c>
      <c r="R443" s="7">
        <f t="shared" si="54"/>
        <v>2.6474704949833248E-2</v>
      </c>
      <c r="S443" t="s">
        <v>484</v>
      </c>
      <c r="T443" t="s">
        <v>581</v>
      </c>
      <c r="U443">
        <v>32</v>
      </c>
      <c r="V443">
        <f t="shared" si="59"/>
        <v>9.7536000000000005</v>
      </c>
      <c r="W443">
        <f t="shared" si="55"/>
        <v>82.975093240044174</v>
      </c>
      <c r="X443">
        <f t="shared" si="56"/>
        <v>41.945154259240937</v>
      </c>
    </row>
    <row r="444" spans="1:24">
      <c r="A444" t="s">
        <v>275</v>
      </c>
      <c r="B444">
        <v>2006054</v>
      </c>
      <c r="C444">
        <v>3</v>
      </c>
      <c r="D444">
        <v>3</v>
      </c>
      <c r="E444" s="28" t="s">
        <v>520</v>
      </c>
      <c r="F444" s="16" t="s">
        <v>581</v>
      </c>
      <c r="G444" t="s">
        <v>581</v>
      </c>
      <c r="H444">
        <v>20</v>
      </c>
      <c r="I444" s="3">
        <v>0.128</v>
      </c>
      <c r="J444">
        <v>16.384</v>
      </c>
      <c r="K444">
        <f t="shared" si="51"/>
        <v>6.4</v>
      </c>
      <c r="L444">
        <v>-8.0000000000000004E-4</v>
      </c>
      <c r="M444">
        <f t="shared" si="52"/>
        <v>0.12697600000000001</v>
      </c>
      <c r="N444" s="5">
        <v>210.82871053680643</v>
      </c>
      <c r="O444" s="3">
        <v>6.536925455155175</v>
      </c>
      <c r="P444" s="7">
        <v>3.1005859868473463E-2</v>
      </c>
      <c r="Q444" s="9">
        <f t="shared" si="53"/>
        <v>6.4850384289345504</v>
      </c>
      <c r="R444" s="7">
        <f t="shared" si="54"/>
        <v>3.0759750000000089E-2</v>
      </c>
      <c r="S444" t="s">
        <v>482</v>
      </c>
      <c r="T444" t="s">
        <v>581</v>
      </c>
      <c r="U444">
        <v>39</v>
      </c>
      <c r="V444">
        <f t="shared" si="59"/>
        <v>11.8872</v>
      </c>
      <c r="W444">
        <f t="shared" si="55"/>
        <v>138.01975894306472</v>
      </c>
      <c r="X444">
        <f t="shared" si="56"/>
        <v>69.771058442103367</v>
      </c>
    </row>
    <row r="445" spans="1:24">
      <c r="A445" t="s">
        <v>15</v>
      </c>
      <c r="B445">
        <v>2006023</v>
      </c>
      <c r="C445">
        <v>23</v>
      </c>
      <c r="D445">
        <v>1</v>
      </c>
      <c r="E445" s="28" t="s">
        <v>520</v>
      </c>
      <c r="F445" s="16" t="s">
        <v>581</v>
      </c>
      <c r="G445" t="s">
        <v>581</v>
      </c>
      <c r="H445">
        <v>12</v>
      </c>
      <c r="I445" s="3">
        <v>0.21333333333333335</v>
      </c>
      <c r="J445">
        <v>25.855999999999998</v>
      </c>
      <c r="K445">
        <f t="shared" si="51"/>
        <v>10.1</v>
      </c>
      <c r="L445">
        <v>-8.0000000000000004E-4</v>
      </c>
      <c r="M445">
        <f t="shared" si="52"/>
        <v>0.21230933333333335</v>
      </c>
      <c r="N445" s="5">
        <v>525.06437406883833</v>
      </c>
      <c r="O445" s="3">
        <v>17.185880133631997</v>
      </c>
      <c r="P445" s="7">
        <v>3.2730996392794399E-2</v>
      </c>
      <c r="Q445" s="9">
        <f t="shared" si="53"/>
        <v>17.104070633958564</v>
      </c>
      <c r="R445" s="7">
        <f t="shared" si="54"/>
        <v>3.2575187879184016E-2</v>
      </c>
      <c r="S445" t="s">
        <v>483</v>
      </c>
      <c r="T445" t="s">
        <v>581</v>
      </c>
      <c r="U445">
        <v>57</v>
      </c>
      <c r="V445">
        <f t="shared" si="59"/>
        <v>17.3736</v>
      </c>
      <c r="W445">
        <f t="shared" si="55"/>
        <v>450.82059979607777</v>
      </c>
      <c r="X445">
        <f t="shared" si="56"/>
        <v>227.89657550591429</v>
      </c>
    </row>
    <row r="446" spans="1:24">
      <c r="A446" t="s">
        <v>273</v>
      </c>
      <c r="B446">
        <v>2006023</v>
      </c>
      <c r="C446">
        <v>1</v>
      </c>
      <c r="D446">
        <v>3</v>
      </c>
      <c r="E446" s="28" t="s">
        <v>520</v>
      </c>
      <c r="F446" s="16" t="s">
        <v>581</v>
      </c>
      <c r="G446" t="s">
        <v>581</v>
      </c>
      <c r="H446">
        <v>14</v>
      </c>
      <c r="I446" s="3">
        <v>0.18285714285714286</v>
      </c>
      <c r="J446">
        <v>20.224</v>
      </c>
      <c r="K446">
        <f t="shared" si="51"/>
        <v>7.9</v>
      </c>
      <c r="L446">
        <v>-8.0000000000000004E-4</v>
      </c>
      <c r="M446">
        <f t="shared" si="52"/>
        <v>0.18183314285714286</v>
      </c>
      <c r="N446" s="5">
        <v>321.23583556157439</v>
      </c>
      <c r="O446" s="3">
        <v>11.512888154989753</v>
      </c>
      <c r="P446" s="7">
        <v>3.5839364356293819E-2</v>
      </c>
      <c r="Q446" s="9">
        <f t="shared" si="53"/>
        <v>11.449000754666322</v>
      </c>
      <c r="R446" s="7">
        <f t="shared" si="54"/>
        <v>3.564048430229317E-2</v>
      </c>
      <c r="S446" t="s">
        <v>482</v>
      </c>
      <c r="T446" t="s">
        <v>581</v>
      </c>
      <c r="U446">
        <v>49</v>
      </c>
      <c r="V446">
        <f t="shared" si="59"/>
        <v>14.9352</v>
      </c>
      <c r="W446">
        <f t="shared" si="55"/>
        <v>244.6860553585301</v>
      </c>
      <c r="X446">
        <f t="shared" si="56"/>
        <v>123.69247127456735</v>
      </c>
    </row>
    <row r="447" spans="1:24">
      <c r="A447" t="s">
        <v>273</v>
      </c>
      <c r="B447">
        <v>2006023</v>
      </c>
      <c r="C447">
        <v>2</v>
      </c>
      <c r="D447">
        <v>1</v>
      </c>
      <c r="E447" s="28" t="s">
        <v>520</v>
      </c>
      <c r="F447" s="16" t="s">
        <v>581</v>
      </c>
      <c r="G447" t="s">
        <v>581</v>
      </c>
      <c r="H447">
        <v>21</v>
      </c>
      <c r="I447" s="3">
        <v>0.1219047619047619</v>
      </c>
      <c r="J447">
        <v>20.48</v>
      </c>
      <c r="K447">
        <f t="shared" si="51"/>
        <v>8</v>
      </c>
      <c r="L447">
        <v>-8.0000000000000004E-4</v>
      </c>
      <c r="M447">
        <f t="shared" si="52"/>
        <v>0.12088076190476191</v>
      </c>
      <c r="N447" s="5">
        <v>329.41986021376005</v>
      </c>
      <c r="O447" s="3">
        <v>7.7966436410514603</v>
      </c>
      <c r="P447" s="7">
        <v>2.3667800830199582E-2</v>
      </c>
      <c r="Q447" s="9">
        <f t="shared" si="53"/>
        <v>7.7315405837230795</v>
      </c>
      <c r="R447" s="7">
        <f t="shared" si="54"/>
        <v>2.3470171405895489E-2</v>
      </c>
      <c r="S447" t="s">
        <v>483</v>
      </c>
      <c r="T447" t="s">
        <v>581</v>
      </c>
      <c r="U447">
        <v>65</v>
      </c>
      <c r="V447">
        <f t="shared" si="59"/>
        <v>19.812000000000001</v>
      </c>
      <c r="W447">
        <f t="shared" si="55"/>
        <v>297.57648203441835</v>
      </c>
      <c r="X447">
        <f t="shared" si="56"/>
        <v>150.42937531562902</v>
      </c>
    </row>
    <row r="448" spans="1:24">
      <c r="A448" t="s">
        <v>273</v>
      </c>
      <c r="B448">
        <v>2006023</v>
      </c>
      <c r="C448">
        <v>3</v>
      </c>
      <c r="D448">
        <v>3</v>
      </c>
      <c r="E448" s="28" t="s">
        <v>520</v>
      </c>
      <c r="F448" s="16" t="s">
        <v>581</v>
      </c>
      <c r="G448" t="s">
        <v>581</v>
      </c>
      <c r="H448">
        <v>8</v>
      </c>
      <c r="I448" s="3">
        <v>0.32</v>
      </c>
      <c r="J448">
        <v>26.624000000000002</v>
      </c>
      <c r="K448">
        <f t="shared" si="51"/>
        <v>10.4</v>
      </c>
      <c r="L448">
        <v>-8.0000000000000004E-4</v>
      </c>
      <c r="M448">
        <f t="shared" si="52"/>
        <v>0.31897599999999998</v>
      </c>
      <c r="N448" s="5">
        <v>556.71956376125445</v>
      </c>
      <c r="O448" s="3">
        <v>26.443664980992107</v>
      </c>
      <c r="P448" s="7">
        <v>4.7499076199758447E-2</v>
      </c>
      <c r="Q448" s="9">
        <f t="shared" si="53"/>
        <v>26.360070976400166</v>
      </c>
      <c r="R448" s="7">
        <f t="shared" si="54"/>
        <v>4.7348921597633153E-2</v>
      </c>
      <c r="S448" t="s">
        <v>481</v>
      </c>
      <c r="T448" t="s">
        <v>581</v>
      </c>
      <c r="U448">
        <v>45</v>
      </c>
      <c r="V448">
        <f t="shared" si="59"/>
        <v>13.716000000000001</v>
      </c>
      <c r="W448">
        <f t="shared" si="55"/>
        <v>416.85812110940253</v>
      </c>
      <c r="X448">
        <f t="shared" si="56"/>
        <v>210.72803309261965</v>
      </c>
    </row>
    <row r="449" spans="1:24">
      <c r="A449" t="s">
        <v>273</v>
      </c>
      <c r="B449">
        <v>2006023</v>
      </c>
      <c r="C449">
        <v>3</v>
      </c>
      <c r="D449">
        <v>1</v>
      </c>
      <c r="E449" s="28" t="s">
        <v>520</v>
      </c>
      <c r="F449" s="16" t="s">
        <v>581</v>
      </c>
      <c r="G449" t="s">
        <v>581</v>
      </c>
      <c r="H449">
        <v>8</v>
      </c>
      <c r="I449" s="3">
        <v>0.32</v>
      </c>
      <c r="J449">
        <v>28.416</v>
      </c>
      <c r="K449">
        <f t="shared" si="51"/>
        <v>11.1</v>
      </c>
      <c r="L449">
        <v>-8.0000000000000004E-4</v>
      </c>
      <c r="M449">
        <f t="shared" si="52"/>
        <v>0.31897599999999998</v>
      </c>
      <c r="N449" s="5">
        <v>634.18470276464643</v>
      </c>
      <c r="O449" s="3">
        <v>28.245179870208034</v>
      </c>
      <c r="P449" s="7">
        <v>4.4537781733108371E-2</v>
      </c>
      <c r="Q449" s="9">
        <f t="shared" si="53"/>
        <v>28.155820989390349</v>
      </c>
      <c r="R449" s="7">
        <f t="shared" si="54"/>
        <v>4.4396878175472665E-2</v>
      </c>
      <c r="S449" t="s">
        <v>481</v>
      </c>
      <c r="T449" t="s">
        <v>581</v>
      </c>
      <c r="U449">
        <v>56</v>
      </c>
      <c r="V449">
        <f t="shared" si="59"/>
        <v>17.0688</v>
      </c>
      <c r="W449">
        <f t="shared" si="55"/>
        <v>547.66335005395433</v>
      </c>
      <c r="X449">
        <f t="shared" si="56"/>
        <v>276.85203840252473</v>
      </c>
    </row>
    <row r="450" spans="1:24">
      <c r="A450" t="s">
        <v>273</v>
      </c>
      <c r="B450">
        <v>2006023</v>
      </c>
      <c r="C450">
        <v>4</v>
      </c>
      <c r="D450">
        <v>1</v>
      </c>
      <c r="E450" s="28" t="s">
        <v>520</v>
      </c>
      <c r="F450" s="16" t="s">
        <v>581</v>
      </c>
      <c r="G450" t="s">
        <v>581</v>
      </c>
      <c r="H450">
        <v>20</v>
      </c>
      <c r="I450" s="3">
        <v>0.128</v>
      </c>
      <c r="J450">
        <v>23.295999999999999</v>
      </c>
      <c r="K450">
        <f t="shared" ref="K450:K513" si="60">J450/2.56</f>
        <v>9.1</v>
      </c>
      <c r="L450">
        <v>-8.0000000000000004E-4</v>
      </c>
      <c r="M450">
        <f t="shared" ref="M450:M513" si="61">I450+L450*1.28</f>
        <v>0.12697600000000001</v>
      </c>
      <c r="N450" s="5">
        <v>426.23841600471036</v>
      </c>
      <c r="O450" s="3">
        <v>9.3164055699456316</v>
      </c>
      <c r="P450" s="7">
        <v>2.1857263963374611E-2</v>
      </c>
      <c r="Q450" s="9">
        <f t="shared" ref="Q450:Q513" si="62">(J450*J450 - (J450 - 2*M450)*(J450 - 2*M450))*3.1415926/4</f>
        <v>9.2422826589238287</v>
      </c>
      <c r="R450" s="7">
        <f t="shared" ref="R450:R513" si="63">Q450/N450</f>
        <v>2.1683363844946561E-2</v>
      </c>
      <c r="S450" t="s">
        <v>481</v>
      </c>
      <c r="T450" t="s">
        <v>581</v>
      </c>
      <c r="U450">
        <v>59</v>
      </c>
      <c r="V450">
        <f t="shared" si="59"/>
        <v>17.9832</v>
      </c>
      <c r="W450">
        <f t="shared" si="55"/>
        <v>366.92020107998678</v>
      </c>
      <c r="X450">
        <f t="shared" si="56"/>
        <v>185.48366544894952</v>
      </c>
    </row>
    <row r="451" spans="1:24">
      <c r="A451" t="s">
        <v>273</v>
      </c>
      <c r="B451">
        <v>2006023</v>
      </c>
      <c r="C451">
        <v>6</v>
      </c>
      <c r="D451">
        <v>3</v>
      </c>
      <c r="E451" s="28" t="s">
        <v>520</v>
      </c>
      <c r="F451" s="16" t="s">
        <v>581</v>
      </c>
      <c r="G451" t="s">
        <v>581</v>
      </c>
      <c r="H451">
        <v>26</v>
      </c>
      <c r="I451" s="3">
        <v>9.8461538461538461E-2</v>
      </c>
      <c r="J451">
        <v>15.104000000000001</v>
      </c>
      <c r="K451">
        <f t="shared" si="60"/>
        <v>5.9</v>
      </c>
      <c r="L451">
        <v>-8.0000000000000004E-4</v>
      </c>
      <c r="M451">
        <f t="shared" si="61"/>
        <v>9.7437538461538464E-2</v>
      </c>
      <c r="N451" s="5">
        <v>179.17352084439042</v>
      </c>
      <c r="O451" s="3">
        <v>4.6416038734830147</v>
      </c>
      <c r="P451" s="7">
        <v>2.5905635227842509E-2</v>
      </c>
      <c r="Q451" s="9">
        <f t="shared" si="62"/>
        <v>4.5936445757606217</v>
      </c>
      <c r="R451" s="7">
        <f t="shared" si="63"/>
        <v>2.5637965666534705E-2</v>
      </c>
      <c r="S451" t="s">
        <v>483</v>
      </c>
      <c r="T451" t="s">
        <v>581</v>
      </c>
      <c r="U451">
        <v>48</v>
      </c>
      <c r="V451">
        <f t="shared" si="59"/>
        <v>14.630400000000002</v>
      </c>
      <c r="W451">
        <f t="shared" ref="W451:W455" si="64">IF(K451&lt;9,0.32892537*POWER(K451,2.06830505)*POWER(U451,0.60048962),0.32892537*0.79325667*POWER(K451,2.17371459)*POWER(U451,0.60048962))</f>
        <v>132.13637616668996</v>
      </c>
      <c r="X451">
        <f t="shared" si="56"/>
        <v>66.796920197904285</v>
      </c>
    </row>
    <row r="452" spans="1:24">
      <c r="A452" t="s">
        <v>273</v>
      </c>
      <c r="B452">
        <v>2006023</v>
      </c>
      <c r="C452">
        <v>6</v>
      </c>
      <c r="D452">
        <v>1</v>
      </c>
      <c r="E452" s="28" t="s">
        <v>520</v>
      </c>
      <c r="F452" s="16" t="s">
        <v>581</v>
      </c>
      <c r="G452" t="s">
        <v>581</v>
      </c>
      <c r="H452">
        <v>27</v>
      </c>
      <c r="I452" s="3">
        <v>9.481481481481481E-2</v>
      </c>
      <c r="J452">
        <v>18.175999999999998</v>
      </c>
      <c r="K452">
        <f t="shared" si="60"/>
        <v>7.1</v>
      </c>
      <c r="L452">
        <v>-8.0000000000000004E-4</v>
      </c>
      <c r="M452">
        <f t="shared" si="61"/>
        <v>9.3790814814814813E-2</v>
      </c>
      <c r="N452" s="5">
        <v>259.46961177149439</v>
      </c>
      <c r="O452" s="3">
        <v>5.3858340485752096</v>
      </c>
      <c r="P452" s="7">
        <v>2.0757089864220098E-2</v>
      </c>
      <c r="Q452" s="9">
        <f t="shared" si="62"/>
        <v>5.327968680248639</v>
      </c>
      <c r="R452" s="7">
        <f t="shared" si="63"/>
        <v>2.0534075816711787E-2</v>
      </c>
      <c r="S452" t="s">
        <v>483</v>
      </c>
      <c r="T452" t="s">
        <v>581</v>
      </c>
      <c r="U452">
        <v>57</v>
      </c>
      <c r="V452">
        <f t="shared" si="59"/>
        <v>17.3736</v>
      </c>
      <c r="W452">
        <f t="shared" si="64"/>
        <v>214.85424477123252</v>
      </c>
      <c r="X452">
        <f t="shared" ref="X452:X455" si="65">W452*0.505515</f>
        <v>108.61204354552962</v>
      </c>
    </row>
    <row r="453" spans="1:24">
      <c r="A453" t="s">
        <v>251</v>
      </c>
      <c r="B453">
        <v>2006053</v>
      </c>
      <c r="C453">
        <v>2</v>
      </c>
      <c r="D453">
        <v>3</v>
      </c>
      <c r="E453" s="28" t="s">
        <v>520</v>
      </c>
      <c r="F453" s="16" t="s">
        <v>581</v>
      </c>
      <c r="G453" t="s">
        <v>581</v>
      </c>
      <c r="H453">
        <v>27</v>
      </c>
      <c r="I453" s="3">
        <v>9.481481481481481E-2</v>
      </c>
      <c r="J453">
        <v>12.288</v>
      </c>
      <c r="K453">
        <f t="shared" si="60"/>
        <v>4.8</v>
      </c>
      <c r="L453">
        <v>-8.0000000000000004E-4</v>
      </c>
      <c r="M453">
        <f t="shared" si="61"/>
        <v>9.3790814814814813E-2</v>
      </c>
      <c r="N453" s="5">
        <v>118.59114967695361</v>
      </c>
      <c r="O453" s="3">
        <v>3.6319782834125491</v>
      </c>
      <c r="P453" s="7">
        <v>3.0626048345986895E-2</v>
      </c>
      <c r="Q453" s="9">
        <f t="shared" si="62"/>
        <v>3.5930545849617368</v>
      </c>
      <c r="R453" s="7">
        <f t="shared" si="63"/>
        <v>3.0297830780368872E-2</v>
      </c>
      <c r="S453" t="s">
        <v>482</v>
      </c>
      <c r="T453" t="s">
        <v>581</v>
      </c>
      <c r="U453">
        <v>28</v>
      </c>
      <c r="V453">
        <f t="shared" si="59"/>
        <v>8.5343999999999998</v>
      </c>
      <c r="W453">
        <f t="shared" si="64"/>
        <v>62.390065237009281</v>
      </c>
      <c r="X453">
        <f t="shared" si="65"/>
        <v>31.539113828286752</v>
      </c>
    </row>
    <row r="454" spans="1:24">
      <c r="A454" t="s">
        <v>251</v>
      </c>
      <c r="B454">
        <v>2006053</v>
      </c>
      <c r="C454">
        <v>2</v>
      </c>
      <c r="D454">
        <v>1</v>
      </c>
      <c r="E454" s="28" t="s">
        <v>520</v>
      </c>
      <c r="F454" s="16" t="s">
        <v>581</v>
      </c>
      <c r="G454" t="s">
        <v>581</v>
      </c>
      <c r="H454">
        <v>27</v>
      </c>
      <c r="I454" s="3">
        <v>9.481481481481481E-2</v>
      </c>
      <c r="J454">
        <v>17.408000000000001</v>
      </c>
      <c r="K454">
        <f t="shared" si="60"/>
        <v>6.8000000000000007</v>
      </c>
      <c r="L454">
        <v>-8.0000000000000004E-4</v>
      </c>
      <c r="M454">
        <f t="shared" si="61"/>
        <v>9.3790814814814813E-2</v>
      </c>
      <c r="N454" s="5">
        <v>238.00584900444164</v>
      </c>
      <c r="O454" s="3">
        <v>5.1570702531191843</v>
      </c>
      <c r="P454" s="7">
        <v>2.1667829907083266E-2</v>
      </c>
      <c r="Q454" s="9">
        <f t="shared" si="62"/>
        <v>5.1016755373851002</v>
      </c>
      <c r="R454" s="7">
        <f t="shared" si="63"/>
        <v>2.1435084720501527E-2</v>
      </c>
      <c r="S454" t="s">
        <v>483</v>
      </c>
      <c r="T454" t="s">
        <v>581</v>
      </c>
      <c r="U454">
        <v>49</v>
      </c>
      <c r="V454">
        <f t="shared" si="59"/>
        <v>14.9352</v>
      </c>
      <c r="W454">
        <f t="shared" si="64"/>
        <v>179.44235571988889</v>
      </c>
      <c r="X454">
        <f t="shared" si="65"/>
        <v>90.710802451739639</v>
      </c>
    </row>
    <row r="455" spans="1:24">
      <c r="A455" t="s">
        <v>251</v>
      </c>
      <c r="B455">
        <v>2006053</v>
      </c>
      <c r="C455">
        <v>3</v>
      </c>
      <c r="D455">
        <v>2</v>
      </c>
      <c r="E455" s="28" t="s">
        <v>520</v>
      </c>
      <c r="F455" s="16" t="s">
        <v>581</v>
      </c>
      <c r="G455" t="s">
        <v>581</v>
      </c>
      <c r="H455">
        <v>28</v>
      </c>
      <c r="I455" s="3">
        <v>9.1428571428571428E-2</v>
      </c>
      <c r="J455">
        <v>14.335999999999999</v>
      </c>
      <c r="K455">
        <f t="shared" si="60"/>
        <v>5.6</v>
      </c>
      <c r="L455">
        <v>-8.0000000000000004E-4</v>
      </c>
      <c r="M455">
        <f t="shared" si="61"/>
        <v>9.0404571428571431E-2</v>
      </c>
      <c r="N455" s="5">
        <v>161.41573150474235</v>
      </c>
      <c r="O455" s="3">
        <v>4.0914871682194383</v>
      </c>
      <c r="P455" s="7">
        <v>2.5347511856979265E-2</v>
      </c>
      <c r="Q455" s="9">
        <f t="shared" si="62"/>
        <v>4.045953278223255</v>
      </c>
      <c r="R455" s="7">
        <f t="shared" si="63"/>
        <v>2.5065421074552365E-2</v>
      </c>
      <c r="S455" t="s">
        <v>484</v>
      </c>
      <c r="T455" t="s">
        <v>581</v>
      </c>
      <c r="U455">
        <v>43</v>
      </c>
      <c r="V455">
        <f t="shared" si="59"/>
        <v>13.106400000000001</v>
      </c>
      <c r="W455">
        <f t="shared" si="64"/>
        <v>111.03484705110584</v>
      </c>
      <c r="X455">
        <f t="shared" si="65"/>
        <v>56.129780707039778</v>
      </c>
    </row>
    <row r="456" spans="1:24">
      <c r="A456" t="s">
        <v>365</v>
      </c>
      <c r="B456">
        <v>2005018</v>
      </c>
      <c r="C456">
        <v>1</v>
      </c>
      <c r="D456">
        <v>1</v>
      </c>
      <c r="E456" s="28" t="s">
        <v>527</v>
      </c>
      <c r="F456" s="17">
        <v>32.918399999999998</v>
      </c>
      <c r="G456" s="5">
        <v>11.478420569329661</v>
      </c>
      <c r="H456">
        <v>15</v>
      </c>
      <c r="I456" s="3">
        <v>0.17066666666666666</v>
      </c>
      <c r="J456">
        <v>37.375999999999998</v>
      </c>
      <c r="K456">
        <f t="shared" si="60"/>
        <v>14.6</v>
      </c>
      <c r="L456">
        <v>1.0424E-3</v>
      </c>
      <c r="M456">
        <f t="shared" si="61"/>
        <v>0.17200093866666666</v>
      </c>
      <c r="N456" s="5">
        <v>1097.1740219244543</v>
      </c>
      <c r="O456" s="3">
        <v>19.94820296376313</v>
      </c>
      <c r="P456" s="7">
        <v>1.8181439375290511E-2</v>
      </c>
      <c r="Q456" s="9">
        <f t="shared" si="62"/>
        <v>20.103436711516455</v>
      </c>
      <c r="R456" s="7">
        <f t="shared" si="63"/>
        <v>1.8322924449354738E-2</v>
      </c>
      <c r="S456" t="s">
        <v>483</v>
      </c>
      <c r="T456" t="s">
        <v>581</v>
      </c>
      <c r="U456">
        <v>73</v>
      </c>
      <c r="V456">
        <f t="shared" si="59"/>
        <v>22.250400000000003</v>
      </c>
      <c r="W456">
        <f>0.18142645*POWER(K456,1.71054426)*POWER(U456,0.95396098)*EXP(0.025074*K456)</f>
        <v>1537.8065138919071</v>
      </c>
      <c r="X456">
        <f>W456*0.485733</f>
        <v>746.96337141225774</v>
      </c>
    </row>
    <row r="457" spans="1:24">
      <c r="A457" t="s">
        <v>365</v>
      </c>
      <c r="B457">
        <v>2005018</v>
      </c>
      <c r="C457">
        <v>2</v>
      </c>
      <c r="D457">
        <v>3</v>
      </c>
      <c r="E457" s="28" t="s">
        <v>527</v>
      </c>
      <c r="F457" s="17">
        <v>25.368250000000003</v>
      </c>
      <c r="G457" s="5">
        <v>18.365472910927458</v>
      </c>
      <c r="H457">
        <v>24</v>
      </c>
      <c r="I457" s="3">
        <v>0.10666666666666667</v>
      </c>
      <c r="J457">
        <v>17.664000000000001</v>
      </c>
      <c r="K457">
        <f t="shared" si="60"/>
        <v>6.9</v>
      </c>
      <c r="L457">
        <v>1.0424E-3</v>
      </c>
      <c r="M457">
        <f t="shared" si="61"/>
        <v>0.10800093866666667</v>
      </c>
      <c r="N457" s="5">
        <v>245.05749288714244</v>
      </c>
      <c r="O457" s="3">
        <v>5.8835188643840164</v>
      </c>
      <c r="P457" s="7">
        <v>2.4008728707159276E-2</v>
      </c>
      <c r="Q457" s="9">
        <f t="shared" si="62"/>
        <v>5.956661818593223</v>
      </c>
      <c r="R457" s="7">
        <f t="shared" si="63"/>
        <v>2.4307201336367521E-2</v>
      </c>
      <c r="S457" t="s">
        <v>483</v>
      </c>
      <c r="T457" t="s">
        <v>581</v>
      </c>
      <c r="U457">
        <v>60</v>
      </c>
      <c r="V457">
        <f t="shared" si="59"/>
        <v>18.288</v>
      </c>
      <c r="W457">
        <f t="shared" ref="W457:W520" si="66">0.18142645*POWER(K457,1.71054426)*POWER(U457,0.95396098)*EXP(0.025074*K457)</f>
        <v>291.75180943526391</v>
      </c>
      <c r="X457">
        <f>W457*0.485733</f>
        <v>141.71348165241906</v>
      </c>
    </row>
    <row r="458" spans="1:24">
      <c r="A458" t="s">
        <v>365</v>
      </c>
      <c r="B458">
        <v>2005018</v>
      </c>
      <c r="C458">
        <v>2</v>
      </c>
      <c r="D458">
        <v>1</v>
      </c>
      <c r="E458" s="28" t="s">
        <v>527</v>
      </c>
      <c r="F458" s="17">
        <v>25.368250000000003</v>
      </c>
      <c r="G458" s="5">
        <v>18.365472910927458</v>
      </c>
      <c r="H458">
        <v>16</v>
      </c>
      <c r="I458" s="3">
        <v>0.16</v>
      </c>
      <c r="J458">
        <v>31.488000000000003</v>
      </c>
      <c r="K458">
        <f t="shared" si="60"/>
        <v>12.3</v>
      </c>
      <c r="L458">
        <v>1.0424E-3</v>
      </c>
      <c r="M458">
        <f t="shared" si="61"/>
        <v>0.161334272</v>
      </c>
      <c r="N458" s="5">
        <v>778.71766643343369</v>
      </c>
      <c r="O458" s="3">
        <v>15.747170326272034</v>
      </c>
      <c r="P458" s="7">
        <v>2.0221925102065389E-2</v>
      </c>
      <c r="Q458" s="9">
        <f t="shared" si="62"/>
        <v>15.877812605176151</v>
      </c>
      <c r="R458" s="7">
        <f t="shared" si="63"/>
        <v>2.0389691013300543E-2</v>
      </c>
      <c r="S458" t="s">
        <v>483</v>
      </c>
      <c r="T458" t="s">
        <v>487</v>
      </c>
      <c r="U458">
        <v>67</v>
      </c>
      <c r="V458">
        <f t="shared" si="59"/>
        <v>20.421600000000002</v>
      </c>
      <c r="W458">
        <f t="shared" si="66"/>
        <v>997.64605927973753</v>
      </c>
      <c r="X458">
        <f t="shared" ref="X458:X521" si="67">W458*0.485733</f>
        <v>484.58961331212475</v>
      </c>
    </row>
    <row r="459" spans="1:24">
      <c r="A459" t="s">
        <v>365</v>
      </c>
      <c r="B459">
        <v>2005018</v>
      </c>
      <c r="C459">
        <v>3</v>
      </c>
      <c r="D459">
        <v>3</v>
      </c>
      <c r="E459" s="28" t="s">
        <v>527</v>
      </c>
      <c r="F459" s="17">
        <v>32.842200000000005</v>
      </c>
      <c r="G459" s="5">
        <v>22.956841138659321</v>
      </c>
      <c r="H459">
        <v>15</v>
      </c>
      <c r="I459" s="3">
        <v>0.17066666666666666</v>
      </c>
      <c r="J459">
        <v>35.840000000000003</v>
      </c>
      <c r="K459">
        <f t="shared" si="60"/>
        <v>14.000000000000002</v>
      </c>
      <c r="L459">
        <v>1.0424E-3</v>
      </c>
      <c r="M459">
        <f t="shared" si="61"/>
        <v>0.17200093866666666</v>
      </c>
      <c r="N459" s="5">
        <v>1008.8483219046402</v>
      </c>
      <c r="O459" s="3">
        <v>19.12465330012142</v>
      </c>
      <c r="P459" s="7">
        <v>1.8956916401481755E-2</v>
      </c>
      <c r="Q459" s="9">
        <f t="shared" si="62"/>
        <v>19.273448549814258</v>
      </c>
      <c r="R459" s="7">
        <f t="shared" si="63"/>
        <v>1.9104406610328931E-2</v>
      </c>
      <c r="S459" t="s">
        <v>483</v>
      </c>
      <c r="T459" t="s">
        <v>581</v>
      </c>
      <c r="U459">
        <v>77</v>
      </c>
      <c r="V459">
        <f t="shared" si="59"/>
        <v>23.4696</v>
      </c>
      <c r="W459">
        <f t="shared" si="66"/>
        <v>1483.5250162455218</v>
      </c>
      <c r="X459">
        <f t="shared" si="67"/>
        <v>720.59705671598613</v>
      </c>
    </row>
    <row r="460" spans="1:24">
      <c r="A460" t="s">
        <v>365</v>
      </c>
      <c r="B460">
        <v>2005018</v>
      </c>
      <c r="C460">
        <v>4</v>
      </c>
      <c r="D460">
        <v>1</v>
      </c>
      <c r="E460" s="28" t="s">
        <v>527</v>
      </c>
      <c r="F460" s="17">
        <v>31.964923076923078</v>
      </c>
      <c r="G460" s="5">
        <v>29.843893480257119</v>
      </c>
      <c r="H460">
        <v>11</v>
      </c>
      <c r="I460" s="3">
        <v>0.23272727272727273</v>
      </c>
      <c r="J460">
        <v>37.631999999999998</v>
      </c>
      <c r="K460">
        <f t="shared" si="60"/>
        <v>14.7</v>
      </c>
      <c r="L460">
        <v>1.0424E-3</v>
      </c>
      <c r="M460">
        <f t="shared" si="61"/>
        <v>0.23406154472727272</v>
      </c>
      <c r="N460" s="5">
        <v>1112.2552748998655</v>
      </c>
      <c r="O460" s="3">
        <v>27.343890691571421</v>
      </c>
      <c r="P460" s="7">
        <v>2.4584186120432779E-2</v>
      </c>
      <c r="Q460" s="9">
        <f t="shared" si="62"/>
        <v>27.499677123082297</v>
      </c>
      <c r="R460" s="7">
        <f t="shared" si="63"/>
        <v>2.4724249678706216E-2</v>
      </c>
      <c r="S460" t="s">
        <v>483</v>
      </c>
      <c r="T460" t="s">
        <v>487</v>
      </c>
      <c r="U460">
        <v>77</v>
      </c>
      <c r="V460">
        <f t="shared" si="59"/>
        <v>23.4696</v>
      </c>
      <c r="W460">
        <f t="shared" si="66"/>
        <v>1641.2047221906041</v>
      </c>
      <c r="X460">
        <f t="shared" si="67"/>
        <v>797.18729332380872</v>
      </c>
    </row>
    <row r="461" spans="1:24">
      <c r="A461" t="s">
        <v>365</v>
      </c>
      <c r="B461">
        <v>2005018</v>
      </c>
      <c r="C461">
        <v>5</v>
      </c>
      <c r="D461">
        <v>3</v>
      </c>
      <c r="E461" s="28" t="s">
        <v>527</v>
      </c>
      <c r="F461" s="17">
        <v>25.273000000000003</v>
      </c>
      <c r="G461" s="5">
        <v>13.774104683195592</v>
      </c>
      <c r="H461">
        <v>18</v>
      </c>
      <c r="I461" s="3">
        <v>0.14222222222222222</v>
      </c>
      <c r="J461">
        <v>22.271999999999998</v>
      </c>
      <c r="K461">
        <f t="shared" si="60"/>
        <v>8.6999999999999993</v>
      </c>
      <c r="L461">
        <v>1.0424E-3</v>
      </c>
      <c r="M461">
        <f t="shared" si="61"/>
        <v>0.14355649422222222</v>
      </c>
      <c r="N461" s="5">
        <v>389.59045655592956</v>
      </c>
      <c r="O461" s="3">
        <v>9.8876796035981744</v>
      </c>
      <c r="P461" s="7">
        <v>2.5379676111698338E-2</v>
      </c>
      <c r="Q461" s="9">
        <f t="shared" si="62"/>
        <v>9.9798399483622067</v>
      </c>
      <c r="R461" s="7">
        <f t="shared" si="63"/>
        <v>2.5616233099204529E-2</v>
      </c>
      <c r="S461" t="s">
        <v>483</v>
      </c>
      <c r="T461" t="s">
        <v>487</v>
      </c>
      <c r="U461">
        <v>59</v>
      </c>
      <c r="V461">
        <f t="shared" si="59"/>
        <v>17.9832</v>
      </c>
      <c r="W461">
        <f t="shared" si="66"/>
        <v>446.53163928997833</v>
      </c>
      <c r="X461">
        <f t="shared" si="67"/>
        <v>216.89515274723905</v>
      </c>
    </row>
    <row r="462" spans="1:24">
      <c r="A462" t="s">
        <v>365</v>
      </c>
      <c r="B462">
        <v>2005018</v>
      </c>
      <c r="C462">
        <v>6</v>
      </c>
      <c r="D462">
        <v>2</v>
      </c>
      <c r="E462" s="28" t="s">
        <v>527</v>
      </c>
      <c r="F462" s="17">
        <v>23.283333333333331</v>
      </c>
      <c r="G462" s="5">
        <v>6.887052341597796</v>
      </c>
      <c r="H462">
        <v>13</v>
      </c>
      <c r="I462" s="3">
        <v>0.19692307692307692</v>
      </c>
      <c r="J462">
        <v>12.032</v>
      </c>
      <c r="K462">
        <f t="shared" si="60"/>
        <v>4.7</v>
      </c>
      <c r="L462">
        <v>1.0424E-3</v>
      </c>
      <c r="M462">
        <f t="shared" si="61"/>
        <v>0.19825734892307692</v>
      </c>
      <c r="N462" s="5">
        <v>113.70132362690559</v>
      </c>
      <c r="O462" s="3">
        <v>7.3217950865177688</v>
      </c>
      <c r="P462" s="7">
        <v>6.4394985502043742E-2</v>
      </c>
      <c r="Q462" s="9">
        <f t="shared" si="62"/>
        <v>7.3705734809166721</v>
      </c>
      <c r="R462" s="7">
        <f t="shared" si="63"/>
        <v>6.4823990133150433E-2</v>
      </c>
      <c r="S462" t="s">
        <v>482</v>
      </c>
      <c r="T462" t="s">
        <v>581</v>
      </c>
      <c r="U462">
        <v>41</v>
      </c>
      <c r="V462">
        <f t="shared" si="59"/>
        <v>12.4968</v>
      </c>
      <c r="W462">
        <f t="shared" si="66"/>
        <v>99.55595747448649</v>
      </c>
      <c r="X462">
        <f t="shared" si="67"/>
        <v>48.357613891954749</v>
      </c>
    </row>
    <row r="463" spans="1:24">
      <c r="A463" t="s">
        <v>365</v>
      </c>
      <c r="B463">
        <v>2005018</v>
      </c>
      <c r="C463">
        <v>6</v>
      </c>
      <c r="D463">
        <v>4</v>
      </c>
      <c r="E463" s="28" t="s">
        <v>527</v>
      </c>
      <c r="F463" s="17">
        <v>23.283333333333331</v>
      </c>
      <c r="G463" s="5">
        <v>6.887052341597796</v>
      </c>
      <c r="H463">
        <v>15</v>
      </c>
      <c r="I463" s="3">
        <v>0.17066666666666666</v>
      </c>
      <c r="J463">
        <v>28.16</v>
      </c>
      <c r="K463">
        <f t="shared" si="60"/>
        <v>11</v>
      </c>
      <c r="L463">
        <v>1.0424E-3</v>
      </c>
      <c r="M463">
        <f t="shared" si="61"/>
        <v>0.17200093866666666</v>
      </c>
      <c r="N463" s="5">
        <v>622.80942321664008</v>
      </c>
      <c r="O463" s="3">
        <v>15.006904981913678</v>
      </c>
      <c r="P463" s="7">
        <v>2.409550084262875E-2</v>
      </c>
      <c r="Q463" s="9">
        <f t="shared" si="62"/>
        <v>15.123507741302825</v>
      </c>
      <c r="R463" s="7">
        <f t="shared" si="63"/>
        <v>2.4282721451441839E-2</v>
      </c>
      <c r="S463" t="s">
        <v>483</v>
      </c>
      <c r="T463" t="s">
        <v>581</v>
      </c>
      <c r="U463">
        <v>57</v>
      </c>
      <c r="V463">
        <f t="shared" si="59"/>
        <v>17.3736</v>
      </c>
      <c r="W463">
        <f t="shared" si="66"/>
        <v>683.70613837761198</v>
      </c>
      <c r="X463">
        <f t="shared" si="67"/>
        <v>332.09863371257262</v>
      </c>
    </row>
    <row r="464" spans="1:24">
      <c r="A464" t="s">
        <v>365</v>
      </c>
      <c r="B464">
        <v>2005018</v>
      </c>
      <c r="C464">
        <v>7</v>
      </c>
      <c r="D464">
        <v>3</v>
      </c>
      <c r="E464" s="28" t="s">
        <v>527</v>
      </c>
      <c r="F464" s="17">
        <v>24.845818181818185</v>
      </c>
      <c r="G464" s="5">
        <v>25.252525252525253</v>
      </c>
      <c r="H464">
        <v>15</v>
      </c>
      <c r="I464" s="3">
        <v>0.17066666666666666</v>
      </c>
      <c r="J464">
        <v>22.271999999999998</v>
      </c>
      <c r="K464">
        <f t="shared" si="60"/>
        <v>8.6999999999999993</v>
      </c>
      <c r="L464">
        <v>1.0424E-3</v>
      </c>
      <c r="M464">
        <f t="shared" si="61"/>
        <v>0.17200093866666666</v>
      </c>
      <c r="N464" s="5">
        <v>389.59045655592956</v>
      </c>
      <c r="O464" s="3">
        <v>11.849964604620876</v>
      </c>
      <c r="P464" s="7">
        <v>3.0416465304046011E-2</v>
      </c>
      <c r="Q464" s="9">
        <f t="shared" si="62"/>
        <v>11.941886454777469</v>
      </c>
      <c r="R464" s="7">
        <f t="shared" si="63"/>
        <v>3.0652410124073697E-2</v>
      </c>
      <c r="S464" t="s">
        <v>483</v>
      </c>
      <c r="T464" t="s">
        <v>492</v>
      </c>
      <c r="U464">
        <v>56</v>
      </c>
      <c r="V464">
        <f t="shared" si="59"/>
        <v>17.0688</v>
      </c>
      <c r="W464">
        <f t="shared" si="66"/>
        <v>424.84614271587003</v>
      </c>
      <c r="X464">
        <f t="shared" si="67"/>
        <v>206.36179143980772</v>
      </c>
    </row>
    <row r="465" spans="1:24">
      <c r="A465" t="s">
        <v>365</v>
      </c>
      <c r="B465">
        <v>2005018</v>
      </c>
      <c r="C465">
        <v>7</v>
      </c>
      <c r="D465">
        <v>1</v>
      </c>
      <c r="E465" s="28" t="s">
        <v>527</v>
      </c>
      <c r="F465" s="17">
        <v>24.845818181818185</v>
      </c>
      <c r="G465" s="5">
        <v>25.252525252525253</v>
      </c>
      <c r="H465">
        <v>18</v>
      </c>
      <c r="I465" s="3">
        <v>0.14222222222222222</v>
      </c>
      <c r="J465">
        <v>32.512</v>
      </c>
      <c r="K465">
        <f t="shared" si="60"/>
        <v>12.7</v>
      </c>
      <c r="L465">
        <v>1.0424E-3</v>
      </c>
      <c r="M465">
        <f t="shared" si="61"/>
        <v>0.14355649422222222</v>
      </c>
      <c r="N465" s="5">
        <v>830.18951959183357</v>
      </c>
      <c r="O465" s="3">
        <v>14.462955512718326</v>
      </c>
      <c r="P465" s="7">
        <v>1.74212696877083E-2</v>
      </c>
      <c r="Q465" s="9">
        <f t="shared" si="62"/>
        <v>14.598039192450043</v>
      </c>
      <c r="R465" s="7">
        <f t="shared" si="63"/>
        <v>1.7583983955407237E-2</v>
      </c>
      <c r="S465" t="s">
        <v>483</v>
      </c>
      <c r="T465" t="s">
        <v>491</v>
      </c>
      <c r="U465">
        <v>69</v>
      </c>
      <c r="V465">
        <f t="shared" si="59"/>
        <v>21.031200000000002</v>
      </c>
      <c r="W465">
        <f t="shared" si="66"/>
        <v>1094.693779930343</v>
      </c>
      <c r="X465">
        <f t="shared" si="67"/>
        <v>531.72889380690538</v>
      </c>
    </row>
    <row r="466" spans="1:24">
      <c r="A466" t="s">
        <v>162</v>
      </c>
      <c r="B466">
        <v>2005018</v>
      </c>
      <c r="C466">
        <v>19</v>
      </c>
      <c r="D466">
        <v>3</v>
      </c>
      <c r="E466" s="28" t="s">
        <v>527</v>
      </c>
      <c r="F466" s="17">
        <v>28.117800000000003</v>
      </c>
      <c r="G466" s="5">
        <v>45.913682277318642</v>
      </c>
      <c r="H466">
        <v>10</v>
      </c>
      <c r="I466" s="3">
        <v>0.25600000000000001</v>
      </c>
      <c r="J466">
        <v>47.36</v>
      </c>
      <c r="K466">
        <f t="shared" si="60"/>
        <v>18.5</v>
      </c>
      <c r="L466">
        <v>1.0424E-3</v>
      </c>
      <c r="M466">
        <f t="shared" si="61"/>
        <v>0.25733427200000003</v>
      </c>
      <c r="N466" s="5">
        <v>1761.6241743462401</v>
      </c>
      <c r="O466" s="3">
        <v>37.883284527513631</v>
      </c>
      <c r="P466" s="7">
        <v>2.1504748333493195E-2</v>
      </c>
      <c r="Q466" s="9">
        <f t="shared" si="62"/>
        <v>38.07965292228269</v>
      </c>
      <c r="R466" s="7">
        <f t="shared" si="63"/>
        <v>2.1616218417537615E-2</v>
      </c>
      <c r="S466" t="s">
        <v>481</v>
      </c>
      <c r="T466" t="s">
        <v>581</v>
      </c>
      <c r="U466">
        <v>70</v>
      </c>
      <c r="V466">
        <f t="shared" si="59"/>
        <v>21.336000000000002</v>
      </c>
      <c r="W466">
        <f t="shared" si="66"/>
        <v>2442.6498199973885</v>
      </c>
      <c r="X466">
        <f t="shared" si="67"/>
        <v>1186.4756250167916</v>
      </c>
    </row>
    <row r="467" spans="1:24">
      <c r="A467" t="s">
        <v>7</v>
      </c>
      <c r="B467">
        <v>2005018</v>
      </c>
      <c r="C467">
        <v>1</v>
      </c>
      <c r="D467">
        <v>3</v>
      </c>
      <c r="E467" s="28" t="s">
        <v>527</v>
      </c>
      <c r="F467" s="17">
        <v>17.2212</v>
      </c>
      <c r="G467" s="5">
        <v>22.956841138659321</v>
      </c>
      <c r="H467">
        <v>13</v>
      </c>
      <c r="I467" s="3">
        <v>0.19692307692307692</v>
      </c>
      <c r="J467">
        <v>13.824000000000002</v>
      </c>
      <c r="K467">
        <f t="shared" si="60"/>
        <v>5.4</v>
      </c>
      <c r="L467">
        <v>1.0424E-3</v>
      </c>
      <c r="M467">
        <f t="shared" si="61"/>
        <v>0.19825734892307692</v>
      </c>
      <c r="N467" s="5">
        <v>150.09192380989444</v>
      </c>
      <c r="O467" s="3">
        <v>8.4304196337276025</v>
      </c>
      <c r="P467" s="7">
        <v>5.6168376150641679E-2</v>
      </c>
      <c r="Q467" s="9">
        <f t="shared" si="62"/>
        <v>8.4867096068447303</v>
      </c>
      <c r="R467" s="7">
        <f t="shared" si="63"/>
        <v>5.6543412806101062E-2</v>
      </c>
      <c r="S467" t="s">
        <v>483</v>
      </c>
      <c r="T467" t="s">
        <v>581</v>
      </c>
      <c r="U467">
        <v>52</v>
      </c>
      <c r="V467">
        <f t="shared" si="59"/>
        <v>15.849600000000001</v>
      </c>
      <c r="W467">
        <f t="shared" si="66"/>
        <v>161.17440483551104</v>
      </c>
      <c r="X467">
        <f t="shared" si="67"/>
        <v>78.287727183967291</v>
      </c>
    </row>
    <row r="468" spans="1:24">
      <c r="A468" t="s">
        <v>7</v>
      </c>
      <c r="B468">
        <v>2005018</v>
      </c>
      <c r="C468">
        <v>1</v>
      </c>
      <c r="D468">
        <v>1</v>
      </c>
      <c r="E468" s="28" t="s">
        <v>527</v>
      </c>
      <c r="F468" s="17">
        <v>17.2212</v>
      </c>
      <c r="G468" s="5">
        <v>22.956841138659321</v>
      </c>
      <c r="H468">
        <v>7</v>
      </c>
      <c r="I468" s="3">
        <v>0.36571428571428571</v>
      </c>
      <c r="J468">
        <v>20.991999999999997</v>
      </c>
      <c r="K468">
        <f t="shared" si="60"/>
        <v>8.1999999999999993</v>
      </c>
      <c r="L468">
        <v>1.0424E-3</v>
      </c>
      <c r="M468">
        <f t="shared" si="61"/>
        <v>0.36704855771428574</v>
      </c>
      <c r="N468" s="5">
        <v>346.0967406370815</v>
      </c>
      <c r="O468" s="3">
        <v>23.698061749686921</v>
      </c>
      <c r="P468" s="7">
        <v>6.8472363264861863E-2</v>
      </c>
      <c r="Q468" s="9">
        <f t="shared" si="62"/>
        <v>23.782982807862489</v>
      </c>
      <c r="R468" s="7">
        <f t="shared" si="63"/>
        <v>6.8717731244979929E-2</v>
      </c>
      <c r="S468" t="s">
        <v>483</v>
      </c>
      <c r="T468" t="s">
        <v>581</v>
      </c>
      <c r="U468">
        <v>55</v>
      </c>
      <c r="V468">
        <f t="shared" si="59"/>
        <v>16.763999999999999</v>
      </c>
      <c r="W468">
        <f t="shared" si="66"/>
        <v>372.69334526833745</v>
      </c>
      <c r="X468">
        <f t="shared" si="67"/>
        <v>181.02945667722537</v>
      </c>
    </row>
    <row r="469" spans="1:24">
      <c r="A469" t="s">
        <v>7</v>
      </c>
      <c r="B469">
        <v>2005018</v>
      </c>
      <c r="C469">
        <v>2</v>
      </c>
      <c r="D469">
        <v>3</v>
      </c>
      <c r="E469" s="28" t="s">
        <v>527</v>
      </c>
      <c r="F469" s="17">
        <v>17.399000000000001</v>
      </c>
      <c r="G469" s="5">
        <v>18.365472910927458</v>
      </c>
      <c r="H469">
        <v>11</v>
      </c>
      <c r="I469" s="3">
        <v>0.23272727272727273</v>
      </c>
      <c r="J469">
        <v>17.408000000000001</v>
      </c>
      <c r="K469">
        <f t="shared" si="60"/>
        <v>6.8000000000000007</v>
      </c>
      <c r="L469">
        <v>1.0424E-3</v>
      </c>
      <c r="M469">
        <f t="shared" si="61"/>
        <v>0.23406154472727272</v>
      </c>
      <c r="N469" s="5">
        <v>238.00584900444164</v>
      </c>
      <c r="O469" s="3">
        <v>12.557430821642564</v>
      </c>
      <c r="P469" s="7">
        <v>5.2761017740401067E-2</v>
      </c>
      <c r="Q469" s="9">
        <f t="shared" si="62"/>
        <v>12.62844375811053</v>
      </c>
      <c r="R469" s="7">
        <f t="shared" si="63"/>
        <v>5.3059384090492913E-2</v>
      </c>
      <c r="S469" t="s">
        <v>483</v>
      </c>
      <c r="T469" t="s">
        <v>581</v>
      </c>
      <c r="U469">
        <v>44</v>
      </c>
      <c r="V469">
        <f t="shared" si="59"/>
        <v>13.411200000000001</v>
      </c>
      <c r="W469">
        <f t="shared" si="66"/>
        <v>211.14571366983716</v>
      </c>
      <c r="X469">
        <f t="shared" si="67"/>
        <v>102.56044093799102</v>
      </c>
    </row>
    <row r="470" spans="1:24">
      <c r="A470" t="s">
        <v>7</v>
      </c>
      <c r="B470">
        <v>2005018</v>
      </c>
      <c r="C470">
        <v>3</v>
      </c>
      <c r="D470">
        <v>1</v>
      </c>
      <c r="E470" s="28" t="s">
        <v>527</v>
      </c>
      <c r="F470" s="17">
        <v>17.170400000000001</v>
      </c>
      <c r="G470" s="5">
        <v>22.956841138659321</v>
      </c>
      <c r="H470">
        <v>8</v>
      </c>
      <c r="I470" s="3">
        <v>0.32</v>
      </c>
      <c r="J470">
        <v>16.64</v>
      </c>
      <c r="K470">
        <f t="shared" si="60"/>
        <v>6.5</v>
      </c>
      <c r="L470">
        <v>1.0424E-3</v>
      </c>
      <c r="M470">
        <f t="shared" si="61"/>
        <v>0.32133427200000003</v>
      </c>
      <c r="N470" s="5">
        <v>217.46857959424</v>
      </c>
      <c r="O470" s="3">
        <v>16.406653455360026</v>
      </c>
      <c r="P470" s="7">
        <v>7.5443788182973828E-2</v>
      </c>
      <c r="Q470" s="9">
        <f t="shared" si="62"/>
        <v>16.47371542598535</v>
      </c>
      <c r="R470" s="7">
        <f t="shared" si="63"/>
        <v>7.5752163630822197E-2</v>
      </c>
      <c r="S470" t="s">
        <v>483</v>
      </c>
      <c r="T470" t="s">
        <v>484</v>
      </c>
      <c r="U470">
        <v>33</v>
      </c>
      <c r="V470">
        <f t="shared" si="59"/>
        <v>10.058400000000001</v>
      </c>
      <c r="W470">
        <f t="shared" si="66"/>
        <v>147.43808248750059</v>
      </c>
      <c r="X470">
        <f t="shared" si="67"/>
        <v>71.615542120901125</v>
      </c>
    </row>
    <row r="471" spans="1:24">
      <c r="A471" t="s">
        <v>7</v>
      </c>
      <c r="B471">
        <v>2005018</v>
      </c>
      <c r="C471">
        <v>3</v>
      </c>
      <c r="D471">
        <v>3</v>
      </c>
      <c r="E471" s="28" t="s">
        <v>527</v>
      </c>
      <c r="F471" s="17">
        <v>17.170400000000001</v>
      </c>
      <c r="G471" s="5">
        <v>22.956841138659321</v>
      </c>
      <c r="H471">
        <v>7</v>
      </c>
      <c r="I471" s="3">
        <v>0.36571428571428571</v>
      </c>
      <c r="J471">
        <v>18.175999999999998</v>
      </c>
      <c r="K471">
        <f t="shared" si="60"/>
        <v>7.1</v>
      </c>
      <c r="L471">
        <v>1.0424E-3</v>
      </c>
      <c r="M471">
        <f t="shared" si="61"/>
        <v>0.36704855771428574</v>
      </c>
      <c r="N471" s="5">
        <v>259.46961177149439</v>
      </c>
      <c r="O471" s="3">
        <v>20.462688071094906</v>
      </c>
      <c r="P471" s="7">
        <v>7.8863524446614833E-2</v>
      </c>
      <c r="Q471" s="9">
        <f t="shared" si="62"/>
        <v>20.535805243621958</v>
      </c>
      <c r="R471" s="7">
        <f t="shared" si="63"/>
        <v>7.9145319189466809E-2</v>
      </c>
      <c r="S471" t="s">
        <v>483</v>
      </c>
      <c r="T471" t="s">
        <v>581</v>
      </c>
      <c r="U471">
        <v>50</v>
      </c>
      <c r="V471">
        <f t="shared" si="59"/>
        <v>15.24</v>
      </c>
      <c r="W471">
        <f t="shared" si="66"/>
        <v>258.75111154131946</v>
      </c>
      <c r="X471">
        <f t="shared" si="67"/>
        <v>125.68395366229973</v>
      </c>
    </row>
    <row r="472" spans="1:24">
      <c r="A472" t="s">
        <v>7</v>
      </c>
      <c r="B472">
        <v>2005018</v>
      </c>
      <c r="C472">
        <v>4</v>
      </c>
      <c r="D472">
        <v>3</v>
      </c>
      <c r="E472" s="28" t="s">
        <v>527</v>
      </c>
      <c r="F472" s="17">
        <v>22.301199999999994</v>
      </c>
      <c r="G472" s="5">
        <v>22.956841138659321</v>
      </c>
      <c r="H472">
        <v>10</v>
      </c>
      <c r="I472" s="3">
        <v>0.25600000000000001</v>
      </c>
      <c r="J472">
        <v>19.712</v>
      </c>
      <c r="K472">
        <f t="shared" si="60"/>
        <v>7.7</v>
      </c>
      <c r="L472">
        <v>1.0424E-3</v>
      </c>
      <c r="M472">
        <f t="shared" si="61"/>
        <v>0.25733427200000003</v>
      </c>
      <c r="N472" s="5">
        <v>305.17661737615362</v>
      </c>
      <c r="O472" s="3">
        <v>15.647443609190423</v>
      </c>
      <c r="P472" s="7">
        <v>5.1273402738794195E-2</v>
      </c>
      <c r="Q472" s="9">
        <f t="shared" si="62"/>
        <v>15.727919156832026</v>
      </c>
      <c r="R472" s="7">
        <f t="shared" si="63"/>
        <v>5.1537104290811896E-2</v>
      </c>
      <c r="S472" t="s">
        <v>483</v>
      </c>
      <c r="T472" t="s">
        <v>581</v>
      </c>
      <c r="U472">
        <v>57</v>
      </c>
      <c r="V472">
        <f t="shared" si="59"/>
        <v>17.3736</v>
      </c>
      <c r="W472">
        <f t="shared" si="66"/>
        <v>341.95382899602674</v>
      </c>
      <c r="X472">
        <f t="shared" si="67"/>
        <v>166.09825921972705</v>
      </c>
    </row>
    <row r="473" spans="1:24">
      <c r="A473" t="s">
        <v>7</v>
      </c>
      <c r="B473">
        <v>2005018</v>
      </c>
      <c r="C473">
        <v>4</v>
      </c>
      <c r="D473">
        <v>1</v>
      </c>
      <c r="E473" s="28" t="s">
        <v>527</v>
      </c>
      <c r="F473" s="17">
        <v>22.301199999999994</v>
      </c>
      <c r="G473" s="5">
        <v>22.956841138659321</v>
      </c>
      <c r="H473">
        <v>13</v>
      </c>
      <c r="I473" s="3">
        <v>0.19692307692307692</v>
      </c>
      <c r="J473">
        <v>27.391999999999999</v>
      </c>
      <c r="K473">
        <f t="shared" si="60"/>
        <v>10.7</v>
      </c>
      <c r="L473">
        <v>1.0424E-3</v>
      </c>
      <c r="M473">
        <f t="shared" si="61"/>
        <v>0.19825734892307692</v>
      </c>
      <c r="N473" s="5">
        <v>589.30124681052166</v>
      </c>
      <c r="O473" s="3">
        <v>16.824291205459375</v>
      </c>
      <c r="P473" s="7">
        <v>2.8549559832967565E-2</v>
      </c>
      <c r="Q473" s="9">
        <f t="shared" si="62"/>
        <v>16.93745456030004</v>
      </c>
      <c r="R473" s="7">
        <f t="shared" si="63"/>
        <v>2.8741589555377183E-2</v>
      </c>
      <c r="S473" t="s">
        <v>483</v>
      </c>
      <c r="T473" t="s">
        <v>581</v>
      </c>
      <c r="U473">
        <v>63</v>
      </c>
      <c r="V473">
        <f t="shared" si="59"/>
        <v>19.202400000000001</v>
      </c>
      <c r="W473">
        <f t="shared" si="66"/>
        <v>712.0745059053155</v>
      </c>
      <c r="X473">
        <f t="shared" si="67"/>
        <v>345.87808597690662</v>
      </c>
    </row>
    <row r="474" spans="1:24">
      <c r="A474" t="s">
        <v>7</v>
      </c>
      <c r="B474">
        <v>2005018</v>
      </c>
      <c r="C474">
        <v>5</v>
      </c>
      <c r="D474">
        <v>3</v>
      </c>
      <c r="E474" s="28" t="s">
        <v>527</v>
      </c>
      <c r="F474" s="17">
        <v>26.606500000000004</v>
      </c>
      <c r="G474" s="5">
        <v>18.365472910927458</v>
      </c>
      <c r="H474">
        <v>10</v>
      </c>
      <c r="I474" s="3">
        <v>0.25600000000000001</v>
      </c>
      <c r="J474">
        <v>26.624000000000002</v>
      </c>
      <c r="K474">
        <f t="shared" si="60"/>
        <v>10.4</v>
      </c>
      <c r="L474">
        <v>1.0424E-3</v>
      </c>
      <c r="M474">
        <f t="shared" si="61"/>
        <v>0.25733427200000003</v>
      </c>
      <c r="N474" s="5">
        <v>556.71956376125445</v>
      </c>
      <c r="O474" s="3">
        <v>21.206403838771248</v>
      </c>
      <c r="P474" s="7">
        <v>3.809171658257994E-2</v>
      </c>
      <c r="Q474" s="9">
        <f t="shared" si="62"/>
        <v>21.315852598194738</v>
      </c>
      <c r="R474" s="7">
        <f t="shared" si="63"/>
        <v>3.8288312439000084E-2</v>
      </c>
      <c r="S474" t="s">
        <v>483</v>
      </c>
      <c r="T474" t="s">
        <v>487</v>
      </c>
      <c r="U474">
        <v>54</v>
      </c>
      <c r="V474">
        <f t="shared" si="59"/>
        <v>16.459199999999999</v>
      </c>
      <c r="W474">
        <f t="shared" si="66"/>
        <v>581.12290122871661</v>
      </c>
      <c r="X474">
        <f t="shared" si="67"/>
        <v>282.27057018252822</v>
      </c>
    </row>
    <row r="475" spans="1:24">
      <c r="A475" t="s">
        <v>7</v>
      </c>
      <c r="B475">
        <v>2005018</v>
      </c>
      <c r="C475">
        <v>5</v>
      </c>
      <c r="D475">
        <v>1</v>
      </c>
      <c r="E475" s="28" t="s">
        <v>527</v>
      </c>
      <c r="F475" s="17">
        <v>26.606500000000004</v>
      </c>
      <c r="G475" s="5">
        <v>18.365472910927458</v>
      </c>
      <c r="H475">
        <v>8</v>
      </c>
      <c r="I475" s="3">
        <v>0.32</v>
      </c>
      <c r="J475">
        <v>38.4</v>
      </c>
      <c r="K475">
        <f t="shared" si="60"/>
        <v>15</v>
      </c>
      <c r="L475">
        <v>1.0424E-3</v>
      </c>
      <c r="M475">
        <f t="shared" si="61"/>
        <v>0.32133427200000003</v>
      </c>
      <c r="N475" s="5">
        <v>1158.1166960639998</v>
      </c>
      <c r="O475" s="3">
        <v>38.282191395840073</v>
      </c>
      <c r="P475" s="7">
        <v>3.3055556081651137E-2</v>
      </c>
      <c r="Q475" s="9">
        <f t="shared" si="62"/>
        <v>38.440465259850455</v>
      </c>
      <c r="R475" s="7">
        <f t="shared" si="63"/>
        <v>3.3192220948454539E-2</v>
      </c>
      <c r="S475" t="s">
        <v>481</v>
      </c>
      <c r="T475" t="s">
        <v>491</v>
      </c>
      <c r="U475">
        <v>60</v>
      </c>
      <c r="V475">
        <f t="shared" si="59"/>
        <v>18.288</v>
      </c>
      <c r="W475">
        <f t="shared" si="66"/>
        <v>1349.2305375558556</v>
      </c>
      <c r="X475">
        <f t="shared" si="67"/>
        <v>655.3657966986184</v>
      </c>
    </row>
    <row r="476" spans="1:24">
      <c r="A476" t="s">
        <v>7</v>
      </c>
      <c r="B476">
        <v>2005018</v>
      </c>
      <c r="C476">
        <v>6</v>
      </c>
      <c r="D476">
        <v>3</v>
      </c>
      <c r="E476" s="28" t="s">
        <v>527</v>
      </c>
      <c r="F476" s="17">
        <v>22.436666666666667</v>
      </c>
      <c r="G476" s="5">
        <v>13.774104683195592</v>
      </c>
      <c r="H476">
        <v>13</v>
      </c>
      <c r="I476" s="3">
        <v>0.19692307692307692</v>
      </c>
      <c r="J476">
        <v>23.552</v>
      </c>
      <c r="K476">
        <f t="shared" si="60"/>
        <v>9.1999999999999993</v>
      </c>
      <c r="L476">
        <v>1.0424E-3</v>
      </c>
      <c r="M476">
        <f t="shared" si="61"/>
        <v>0.19825734892307692</v>
      </c>
      <c r="N476" s="5">
        <v>435.65776513269759</v>
      </c>
      <c r="O476" s="3">
        <v>14.448667175723957</v>
      </c>
      <c r="P476" s="7">
        <v>3.3165177651138661E-2</v>
      </c>
      <c r="Q476" s="9">
        <f t="shared" si="62"/>
        <v>14.545734290454186</v>
      </c>
      <c r="R476" s="7">
        <f t="shared" si="63"/>
        <v>3.3387983538004151E-2</v>
      </c>
      <c r="S476" t="s">
        <v>482</v>
      </c>
      <c r="T476" t="s">
        <v>581</v>
      </c>
      <c r="U476">
        <v>54</v>
      </c>
      <c r="V476">
        <f t="shared" si="59"/>
        <v>16.459199999999999</v>
      </c>
      <c r="W476">
        <f t="shared" si="66"/>
        <v>457.21638551859513</v>
      </c>
      <c r="X476">
        <f t="shared" si="67"/>
        <v>222.08508658710377</v>
      </c>
    </row>
    <row r="477" spans="1:24">
      <c r="A477" t="s">
        <v>7</v>
      </c>
      <c r="B477">
        <v>2005018</v>
      </c>
      <c r="C477">
        <v>6</v>
      </c>
      <c r="D477">
        <v>1</v>
      </c>
      <c r="E477" s="28" t="s">
        <v>527</v>
      </c>
      <c r="F477" s="17">
        <v>22.436666666666667</v>
      </c>
      <c r="G477" s="5">
        <v>13.774104683195592</v>
      </c>
      <c r="H477">
        <v>15</v>
      </c>
      <c r="I477" s="3">
        <v>0.17066666666666666</v>
      </c>
      <c r="J477">
        <v>26.368000000000002</v>
      </c>
      <c r="K477">
        <f t="shared" si="60"/>
        <v>10.3</v>
      </c>
      <c r="L477">
        <v>1.0424E-3</v>
      </c>
      <c r="M477">
        <f t="shared" si="61"/>
        <v>0.17200093866666666</v>
      </c>
      <c r="N477" s="5">
        <v>546.0648901574657</v>
      </c>
      <c r="O477" s="3">
        <v>14.04609704099847</v>
      </c>
      <c r="P477" s="7">
        <v>2.5722395440856992E-2</v>
      </c>
      <c r="Q477" s="9">
        <f t="shared" si="62"/>
        <v>14.155188219316841</v>
      </c>
      <c r="R477" s="7">
        <f t="shared" si="63"/>
        <v>2.5922172390968019E-2</v>
      </c>
      <c r="S477" t="s">
        <v>483</v>
      </c>
      <c r="T477" t="s">
        <v>487</v>
      </c>
      <c r="U477">
        <v>56</v>
      </c>
      <c r="V477">
        <f t="shared" si="59"/>
        <v>17.0688</v>
      </c>
      <c r="W477">
        <f t="shared" si="66"/>
        <v>590.29419939504078</v>
      </c>
      <c r="X477">
        <f t="shared" si="67"/>
        <v>286.72537235475136</v>
      </c>
    </row>
    <row r="478" spans="1:24">
      <c r="A478" t="s">
        <v>7</v>
      </c>
      <c r="B478">
        <v>2005018</v>
      </c>
      <c r="C478">
        <v>7</v>
      </c>
      <c r="D478">
        <v>3</v>
      </c>
      <c r="E478" s="28" t="s">
        <v>527</v>
      </c>
      <c r="F478" s="17">
        <v>25.603200000000001</v>
      </c>
      <c r="G478" s="5">
        <v>22.956841138659321</v>
      </c>
      <c r="H478">
        <v>10</v>
      </c>
      <c r="I478" s="3">
        <v>0.25600000000000001</v>
      </c>
      <c r="J478">
        <v>25.344000000000001</v>
      </c>
      <c r="K478">
        <f t="shared" si="60"/>
        <v>9.9</v>
      </c>
      <c r="L478">
        <v>1.0424E-3</v>
      </c>
      <c r="M478">
        <f t="shared" si="61"/>
        <v>0.25733427200000003</v>
      </c>
      <c r="N478" s="5">
        <v>504.47563280547848</v>
      </c>
      <c r="O478" s="3">
        <v>20.176966759219201</v>
      </c>
      <c r="P478" s="7">
        <v>3.9995919420352397E-2</v>
      </c>
      <c r="Q478" s="9">
        <f t="shared" si="62"/>
        <v>20.281050109053378</v>
      </c>
      <c r="R478" s="7">
        <f t="shared" si="63"/>
        <v>4.0202239296012895E-2</v>
      </c>
      <c r="S478" t="s">
        <v>483</v>
      </c>
      <c r="T478" t="s">
        <v>489</v>
      </c>
      <c r="U478">
        <v>52</v>
      </c>
      <c r="V478">
        <f t="shared" si="59"/>
        <v>15.849600000000001</v>
      </c>
      <c r="W478">
        <f t="shared" si="66"/>
        <v>508.84434185837972</v>
      </c>
      <c r="X478">
        <f t="shared" si="67"/>
        <v>247.16248870389637</v>
      </c>
    </row>
    <row r="479" spans="1:24">
      <c r="A479" t="s">
        <v>7</v>
      </c>
      <c r="B479">
        <v>2005018</v>
      </c>
      <c r="C479">
        <v>7</v>
      </c>
      <c r="D479">
        <v>1</v>
      </c>
      <c r="E479" s="28" t="s">
        <v>527</v>
      </c>
      <c r="F479" s="17">
        <v>25.603200000000001</v>
      </c>
      <c r="G479" s="5">
        <v>22.956841138659321</v>
      </c>
      <c r="H479">
        <v>11</v>
      </c>
      <c r="I479" s="3">
        <v>0.23272727272727273</v>
      </c>
      <c r="J479">
        <v>28.16</v>
      </c>
      <c r="K479">
        <f t="shared" si="60"/>
        <v>11</v>
      </c>
      <c r="L479">
        <v>1.0424E-3</v>
      </c>
      <c r="M479">
        <f t="shared" si="61"/>
        <v>0.23406154472727272</v>
      </c>
      <c r="N479" s="5">
        <v>622.80942321664008</v>
      </c>
      <c r="O479" s="3">
        <v>20.41858670185777</v>
      </c>
      <c r="P479" s="7">
        <v>3.2784646379307114E-2</v>
      </c>
      <c r="Q479" s="9">
        <f t="shared" si="62"/>
        <v>20.534669091386796</v>
      </c>
      <c r="R479" s="7">
        <f t="shared" si="63"/>
        <v>3.2971031467910125E-2</v>
      </c>
      <c r="S479" t="s">
        <v>481</v>
      </c>
      <c r="T479" t="s">
        <v>581</v>
      </c>
      <c r="U479">
        <v>50</v>
      </c>
      <c r="V479">
        <f t="shared" si="59"/>
        <v>15.24</v>
      </c>
      <c r="W479">
        <f t="shared" si="66"/>
        <v>603.3710536145519</v>
      </c>
      <c r="X479">
        <f t="shared" si="67"/>
        <v>293.07723198535717</v>
      </c>
    </row>
    <row r="480" spans="1:24">
      <c r="A480" t="s">
        <v>7</v>
      </c>
      <c r="B480">
        <v>2005018</v>
      </c>
      <c r="C480">
        <v>8</v>
      </c>
      <c r="D480">
        <v>4</v>
      </c>
      <c r="E480" s="28" t="s">
        <v>527</v>
      </c>
      <c r="F480" s="17">
        <v>24.511000000000003</v>
      </c>
      <c r="G480" s="5">
        <v>18.365472910927458</v>
      </c>
      <c r="H480">
        <v>11</v>
      </c>
      <c r="I480" s="3">
        <v>0.23272727272727273</v>
      </c>
      <c r="J480">
        <v>16.64</v>
      </c>
      <c r="K480">
        <f t="shared" si="60"/>
        <v>6.5</v>
      </c>
      <c r="L480">
        <v>1.0424E-3</v>
      </c>
      <c r="M480">
        <f t="shared" si="61"/>
        <v>0.23406154472727272</v>
      </c>
      <c r="N480" s="5">
        <v>217.46857959424</v>
      </c>
      <c r="O480" s="3">
        <v>11.995919687341472</v>
      </c>
      <c r="P480" s="7">
        <v>5.5161622473112445E-2</v>
      </c>
      <c r="Q480" s="9">
        <f t="shared" si="62"/>
        <v>12.063713377162276</v>
      </c>
      <c r="R480" s="7">
        <f t="shared" si="63"/>
        <v>5.5473362633218774E-2</v>
      </c>
      <c r="S480" t="s">
        <v>483</v>
      </c>
      <c r="T480" t="s">
        <v>581</v>
      </c>
      <c r="U480">
        <v>36</v>
      </c>
      <c r="V480">
        <f t="shared" si="59"/>
        <v>10.972800000000001</v>
      </c>
      <c r="W480">
        <f t="shared" si="66"/>
        <v>160.19851523032321</v>
      </c>
      <c r="X480">
        <f t="shared" si="67"/>
        <v>77.813705398370587</v>
      </c>
    </row>
    <row r="481" spans="1:24">
      <c r="A481" t="s">
        <v>7</v>
      </c>
      <c r="B481">
        <v>2005018</v>
      </c>
      <c r="C481">
        <v>8</v>
      </c>
      <c r="D481">
        <v>1</v>
      </c>
      <c r="E481" s="28" t="s">
        <v>527</v>
      </c>
      <c r="F481" s="17">
        <v>24.511000000000003</v>
      </c>
      <c r="G481" s="5">
        <v>18.365472910927458</v>
      </c>
      <c r="H481">
        <v>12</v>
      </c>
      <c r="I481" s="3">
        <v>0.21333333333333335</v>
      </c>
      <c r="J481">
        <v>24.064</v>
      </c>
      <c r="K481">
        <f t="shared" si="60"/>
        <v>9.4</v>
      </c>
      <c r="L481">
        <v>1.0424E-3</v>
      </c>
      <c r="M481">
        <f t="shared" si="61"/>
        <v>0.21466760533333334</v>
      </c>
      <c r="N481" s="5">
        <v>454.80529450762236</v>
      </c>
      <c r="O481" s="3">
        <v>15.984870207487985</v>
      </c>
      <c r="P481" s="7">
        <v>3.5146622962675483E-2</v>
      </c>
      <c r="Q481" s="9">
        <f t="shared" si="62"/>
        <v>16.083945893133262</v>
      </c>
      <c r="R481" s="7">
        <f t="shared" si="63"/>
        <v>3.5364464942181317E-2</v>
      </c>
      <c r="S481" t="s">
        <v>483</v>
      </c>
      <c r="T481" t="s">
        <v>581</v>
      </c>
      <c r="U481">
        <v>45</v>
      </c>
      <c r="V481">
        <f t="shared" si="59"/>
        <v>13.716000000000001</v>
      </c>
      <c r="W481">
        <f t="shared" si="66"/>
        <v>400.62716632401305</v>
      </c>
      <c r="X481">
        <f t="shared" si="67"/>
        <v>194.59783538006184</v>
      </c>
    </row>
    <row r="482" spans="1:24">
      <c r="A482" t="s">
        <v>106</v>
      </c>
      <c r="B482">
        <v>2005018</v>
      </c>
      <c r="C482">
        <v>2</v>
      </c>
      <c r="D482">
        <v>3</v>
      </c>
      <c r="E482" s="28" t="s">
        <v>527</v>
      </c>
      <c r="F482" s="17">
        <v>35.898666666666664</v>
      </c>
      <c r="G482" s="5">
        <v>20.66115702479339</v>
      </c>
      <c r="H482">
        <v>7</v>
      </c>
      <c r="I482" s="3">
        <v>0.36571428571428571</v>
      </c>
      <c r="J482">
        <v>41.216000000000001</v>
      </c>
      <c r="K482">
        <f t="shared" si="60"/>
        <v>16.100000000000001</v>
      </c>
      <c r="L482">
        <v>1.0424E-3</v>
      </c>
      <c r="M482">
        <f t="shared" si="61"/>
        <v>0.36704855771428574</v>
      </c>
      <c r="N482" s="5">
        <v>1334.2019057188863</v>
      </c>
      <c r="O482" s="3">
        <v>46.933927259575057</v>
      </c>
      <c r="P482" s="7">
        <v>3.5177529771467694E-2</v>
      </c>
      <c r="Q482" s="9">
        <f t="shared" si="62"/>
        <v>47.103621678317197</v>
      </c>
      <c r="R482" s="7">
        <f t="shared" si="63"/>
        <v>3.5304717731561866E-2</v>
      </c>
      <c r="S482" t="s">
        <v>483</v>
      </c>
      <c r="T482" t="s">
        <v>491</v>
      </c>
      <c r="U482">
        <v>71</v>
      </c>
      <c r="V482">
        <f t="shared" si="59"/>
        <v>21.640800000000002</v>
      </c>
      <c r="W482">
        <f t="shared" si="66"/>
        <v>1838.1411339085607</v>
      </c>
      <c r="X482">
        <f t="shared" si="67"/>
        <v>892.845807396807</v>
      </c>
    </row>
    <row r="483" spans="1:24">
      <c r="A483" t="s">
        <v>106</v>
      </c>
      <c r="B483">
        <v>2005018</v>
      </c>
      <c r="C483">
        <v>4</v>
      </c>
      <c r="D483">
        <v>3</v>
      </c>
      <c r="E483" s="28" t="s">
        <v>527</v>
      </c>
      <c r="F483" s="17">
        <v>34.417000000000002</v>
      </c>
      <c r="G483" s="5">
        <v>27.548209366391184</v>
      </c>
      <c r="H483">
        <v>17</v>
      </c>
      <c r="I483" s="3">
        <v>0.15058823529411766</v>
      </c>
      <c r="J483">
        <v>23.04</v>
      </c>
      <c r="K483">
        <f t="shared" si="60"/>
        <v>9</v>
      </c>
      <c r="L483">
        <v>1.0424E-3</v>
      </c>
      <c r="M483">
        <f t="shared" si="61"/>
        <v>0.15192250729411766</v>
      </c>
      <c r="N483" s="5">
        <v>416.92201058303999</v>
      </c>
      <c r="O483" s="3">
        <v>10.828680698401639</v>
      </c>
      <c r="P483" s="7">
        <v>2.5972916813047097E-2</v>
      </c>
      <c r="Q483" s="9">
        <f t="shared" si="62"/>
        <v>10.923990147485748</v>
      </c>
      <c r="R483" s="7">
        <f t="shared" si="63"/>
        <v>2.6201519397378935E-2</v>
      </c>
      <c r="S483" t="s">
        <v>482</v>
      </c>
      <c r="T483" t="s">
        <v>581</v>
      </c>
      <c r="U483">
        <v>65</v>
      </c>
      <c r="V483">
        <f t="shared" si="59"/>
        <v>19.812000000000001</v>
      </c>
      <c r="W483">
        <f t="shared" si="66"/>
        <v>522.91217159183725</v>
      </c>
      <c r="X483">
        <f t="shared" si="67"/>
        <v>253.99569784381791</v>
      </c>
    </row>
    <row r="484" spans="1:24">
      <c r="A484" t="s">
        <v>106</v>
      </c>
      <c r="B484">
        <v>2005018</v>
      </c>
      <c r="C484">
        <v>4</v>
      </c>
      <c r="D484">
        <v>1</v>
      </c>
      <c r="E484" s="28" t="s">
        <v>527</v>
      </c>
      <c r="F484" s="17">
        <v>34.417000000000002</v>
      </c>
      <c r="G484" s="5">
        <v>27.548209366391184</v>
      </c>
      <c r="H484">
        <v>9</v>
      </c>
      <c r="I484" s="3">
        <v>0.28444444444444444</v>
      </c>
      <c r="J484">
        <v>31.231999999999999</v>
      </c>
      <c r="K484">
        <f t="shared" si="60"/>
        <v>12.2</v>
      </c>
      <c r="L484">
        <v>1.0424E-3</v>
      </c>
      <c r="M484">
        <f t="shared" si="61"/>
        <v>0.28577871644444447</v>
      </c>
      <c r="N484" s="5">
        <v>766.10706240962554</v>
      </c>
      <c r="O484" s="3">
        <v>27.655001050680895</v>
      </c>
      <c r="P484" s="7">
        <v>3.609808916745659E-2</v>
      </c>
      <c r="Q484" s="9">
        <f t="shared" si="62"/>
        <v>27.783526777598805</v>
      </c>
      <c r="R484" s="7">
        <f t="shared" si="63"/>
        <v>3.6265853874537686E-2</v>
      </c>
      <c r="S484" t="s">
        <v>483</v>
      </c>
      <c r="T484" t="s">
        <v>491</v>
      </c>
      <c r="U484">
        <v>71</v>
      </c>
      <c r="V484">
        <f t="shared" ref="V484:V547" si="68">U484*0.3048</f>
        <v>21.640800000000002</v>
      </c>
      <c r="W484">
        <f t="shared" si="66"/>
        <v>1037.1636848437859</v>
      </c>
      <c r="X484">
        <f t="shared" si="67"/>
        <v>503.78462813022668</v>
      </c>
    </row>
    <row r="485" spans="1:24">
      <c r="A485" t="s">
        <v>106</v>
      </c>
      <c r="B485">
        <v>2005018</v>
      </c>
      <c r="C485">
        <v>5</v>
      </c>
      <c r="D485">
        <v>1</v>
      </c>
      <c r="E485" s="28" t="s">
        <v>527</v>
      </c>
      <c r="F485" s="17">
        <v>29.675666666666665</v>
      </c>
      <c r="G485" s="5">
        <v>20.66115702479339</v>
      </c>
      <c r="H485">
        <v>10</v>
      </c>
      <c r="I485" s="3">
        <v>0.25600000000000001</v>
      </c>
      <c r="J485">
        <v>23.808000000000003</v>
      </c>
      <c r="K485">
        <f t="shared" si="60"/>
        <v>9.3000000000000007</v>
      </c>
      <c r="L485">
        <v>1.0424E-3</v>
      </c>
      <c r="M485">
        <f t="shared" si="61"/>
        <v>0.25733427200000003</v>
      </c>
      <c r="N485" s="5">
        <v>445.1800579670018</v>
      </c>
      <c r="O485" s="3">
        <v>18.941642263756815</v>
      </c>
      <c r="P485" s="7">
        <v>4.2548272153648065E-2</v>
      </c>
      <c r="Q485" s="9">
        <f t="shared" si="62"/>
        <v>19.039287122083927</v>
      </c>
      <c r="R485" s="7">
        <f t="shared" si="63"/>
        <v>4.2767610052054893E-2</v>
      </c>
      <c r="S485" t="s">
        <v>483</v>
      </c>
      <c r="T485" t="s">
        <v>581</v>
      </c>
      <c r="U485">
        <v>57</v>
      </c>
      <c r="V485">
        <f t="shared" si="68"/>
        <v>17.3736</v>
      </c>
      <c r="W485">
        <f t="shared" si="66"/>
        <v>491.6340996917059</v>
      </c>
      <c r="X485">
        <f t="shared" si="67"/>
        <v>238.80290614555139</v>
      </c>
    </row>
    <row r="486" spans="1:24">
      <c r="A486" t="s">
        <v>106</v>
      </c>
      <c r="B486">
        <v>2005018</v>
      </c>
      <c r="C486">
        <v>5</v>
      </c>
      <c r="D486">
        <v>3</v>
      </c>
      <c r="E486" s="28" t="s">
        <v>527</v>
      </c>
      <c r="F486" s="17">
        <v>29.675666666666665</v>
      </c>
      <c r="G486" s="5">
        <v>20.66115702479339</v>
      </c>
      <c r="H486">
        <v>8</v>
      </c>
      <c r="I486" s="3">
        <v>0.32</v>
      </c>
      <c r="J486">
        <v>36.351999999999997</v>
      </c>
      <c r="K486">
        <f t="shared" si="60"/>
        <v>14.2</v>
      </c>
      <c r="L486">
        <v>1.0424E-3</v>
      </c>
      <c r="M486">
        <f t="shared" si="61"/>
        <v>0.32133427200000003</v>
      </c>
      <c r="N486" s="5">
        <v>1037.8784470859775</v>
      </c>
      <c r="O486" s="3">
        <v>36.223317236736158</v>
      </c>
      <c r="P486" s="7">
        <v>3.4901309819506669E-2</v>
      </c>
      <c r="Q486" s="9">
        <f t="shared" si="62"/>
        <v>36.373006451957387</v>
      </c>
      <c r="R486" s="7">
        <f t="shared" si="63"/>
        <v>3.5045535972040721E-2</v>
      </c>
      <c r="S486" t="s">
        <v>481</v>
      </c>
      <c r="T486" t="s">
        <v>487</v>
      </c>
      <c r="U486">
        <v>70</v>
      </c>
      <c r="V486">
        <f t="shared" si="68"/>
        <v>21.336000000000002</v>
      </c>
      <c r="W486">
        <f t="shared" si="66"/>
        <v>1394.8363227563887</v>
      </c>
      <c r="X486">
        <f t="shared" si="67"/>
        <v>677.51803156142898</v>
      </c>
    </row>
    <row r="487" spans="1:24">
      <c r="A487" t="s">
        <v>106</v>
      </c>
      <c r="B487">
        <v>2005018</v>
      </c>
      <c r="C487">
        <v>7</v>
      </c>
      <c r="D487">
        <v>1</v>
      </c>
      <c r="E487" s="28" t="s">
        <v>527</v>
      </c>
      <c r="F487" s="17">
        <v>37.439599999999999</v>
      </c>
      <c r="G487" s="5">
        <v>17.217630853994489</v>
      </c>
      <c r="H487">
        <v>13</v>
      </c>
      <c r="I487" s="3">
        <v>0.19692307692307692</v>
      </c>
      <c r="J487">
        <v>19.968</v>
      </c>
      <c r="K487">
        <f t="shared" si="60"/>
        <v>7.8</v>
      </c>
      <c r="L487">
        <v>1.0424E-3</v>
      </c>
      <c r="M487">
        <f t="shared" si="61"/>
        <v>0.19825734892307692</v>
      </c>
      <c r="N487" s="5">
        <v>313.1547546157056</v>
      </c>
      <c r="O487" s="3">
        <v>12.231418081304289</v>
      </c>
      <c r="P487" s="7">
        <v>3.9058701491900799E-2</v>
      </c>
      <c r="Q487" s="9">
        <f t="shared" si="62"/>
        <v>12.313462038598114</v>
      </c>
      <c r="R487" s="7">
        <f t="shared" si="63"/>
        <v>3.9320693226289463E-2</v>
      </c>
      <c r="S487" t="s">
        <v>482</v>
      </c>
      <c r="T487" t="s">
        <v>581</v>
      </c>
      <c r="U487">
        <v>57</v>
      </c>
      <c r="V487">
        <f t="shared" si="68"/>
        <v>17.3736</v>
      </c>
      <c r="W487">
        <f t="shared" si="66"/>
        <v>350.46294135637459</v>
      </c>
      <c r="X487">
        <f t="shared" si="67"/>
        <v>170.23141589385591</v>
      </c>
    </row>
    <row r="488" spans="1:24">
      <c r="A488" t="s">
        <v>106</v>
      </c>
      <c r="B488">
        <v>2005018</v>
      </c>
      <c r="C488">
        <v>7</v>
      </c>
      <c r="D488">
        <v>3</v>
      </c>
      <c r="E488" s="28" t="s">
        <v>527</v>
      </c>
      <c r="F488" s="17">
        <v>37.439599999999999</v>
      </c>
      <c r="G488" s="5">
        <v>17.217630853994489</v>
      </c>
      <c r="H488">
        <v>16</v>
      </c>
      <c r="I488" s="3">
        <v>0.16</v>
      </c>
      <c r="J488">
        <v>39.423999999999999</v>
      </c>
      <c r="K488">
        <f t="shared" si="60"/>
        <v>15.4</v>
      </c>
      <c r="L488">
        <v>1.0424E-3</v>
      </c>
      <c r="M488">
        <f t="shared" si="61"/>
        <v>0.161334272</v>
      </c>
      <c r="N488" s="5">
        <v>1220.7064695046145</v>
      </c>
      <c r="O488" s="3">
        <v>19.736239009536185</v>
      </c>
      <c r="P488" s="7">
        <v>1.6167882699553087E-2</v>
      </c>
      <c r="Q488" s="9">
        <f t="shared" si="62"/>
        <v>19.900146865986365</v>
      </c>
      <c r="R488" s="7">
        <f t="shared" si="63"/>
        <v>1.6302155647673611E-2</v>
      </c>
      <c r="S488" t="s">
        <v>483</v>
      </c>
      <c r="T488" t="s">
        <v>581</v>
      </c>
      <c r="U488">
        <v>78</v>
      </c>
      <c r="V488">
        <f t="shared" si="68"/>
        <v>23.7744</v>
      </c>
      <c r="W488">
        <f t="shared" si="66"/>
        <v>1831.007294005437</v>
      </c>
      <c r="X488">
        <f t="shared" si="67"/>
        <v>889.380665939143</v>
      </c>
    </row>
    <row r="489" spans="1:24">
      <c r="A489" t="s">
        <v>106</v>
      </c>
      <c r="B489">
        <v>2005018</v>
      </c>
      <c r="C489">
        <v>8</v>
      </c>
      <c r="D489">
        <v>3</v>
      </c>
      <c r="E489" s="28" t="s">
        <v>527</v>
      </c>
      <c r="F489" s="17">
        <v>33.739666666666665</v>
      </c>
      <c r="G489" s="5">
        <v>20.66115702479339</v>
      </c>
      <c r="H489">
        <v>26</v>
      </c>
      <c r="I489" s="3">
        <v>9.8461538461538461E-2</v>
      </c>
      <c r="J489">
        <v>33.024000000000001</v>
      </c>
      <c r="K489">
        <f t="shared" si="60"/>
        <v>12.9</v>
      </c>
      <c r="L489">
        <v>1.0424E-3</v>
      </c>
      <c r="M489">
        <f t="shared" si="61"/>
        <v>9.9795810461538459E-2</v>
      </c>
      <c r="N489" s="5">
        <v>856.54310840893447</v>
      </c>
      <c r="O489" s="3">
        <v>10.184726609532094</v>
      </c>
      <c r="P489" s="7">
        <v>1.1890500909464627E-2</v>
      </c>
      <c r="Q489" s="9">
        <f t="shared" si="62"/>
        <v>10.322323394477012</v>
      </c>
      <c r="R489" s="7">
        <f t="shared" si="63"/>
        <v>1.2051142894198483E-2</v>
      </c>
      <c r="S489" t="s">
        <v>483</v>
      </c>
      <c r="T489" t="s">
        <v>581</v>
      </c>
      <c r="U489">
        <v>74</v>
      </c>
      <c r="V489">
        <f t="shared" si="68"/>
        <v>22.555200000000003</v>
      </c>
      <c r="W489">
        <f t="shared" si="66"/>
        <v>1207.9866313924338</v>
      </c>
      <c r="X489">
        <f t="shared" si="67"/>
        <v>586.7589704261411</v>
      </c>
    </row>
    <row r="490" spans="1:24">
      <c r="A490" t="s">
        <v>106</v>
      </c>
      <c r="B490">
        <v>2005018</v>
      </c>
      <c r="C490">
        <v>9</v>
      </c>
      <c r="D490">
        <v>1</v>
      </c>
      <c r="E490" s="28" t="s">
        <v>527</v>
      </c>
      <c r="F490" s="17">
        <v>33.782000000000004</v>
      </c>
      <c r="G490" s="5">
        <v>13.774104683195592</v>
      </c>
      <c r="H490">
        <v>9</v>
      </c>
      <c r="I490" s="3">
        <v>0.28444444444444444</v>
      </c>
      <c r="J490">
        <v>48.896000000000008</v>
      </c>
      <c r="K490">
        <f t="shared" si="60"/>
        <v>19.100000000000001</v>
      </c>
      <c r="L490">
        <v>1.0424E-3</v>
      </c>
      <c r="M490">
        <f t="shared" si="61"/>
        <v>0.28577871644444447</v>
      </c>
      <c r="N490" s="5">
        <v>1877.7446750715912</v>
      </c>
      <c r="O490" s="3">
        <v>43.439702937144823</v>
      </c>
      <c r="P490" s="7">
        <v>2.3133977432522147E-2</v>
      </c>
      <c r="Q490" s="9">
        <f t="shared" si="62"/>
        <v>43.642271291272209</v>
      </c>
      <c r="R490" s="7">
        <f t="shared" si="63"/>
        <v>2.3241855972568951E-2</v>
      </c>
      <c r="S490" t="s">
        <v>481</v>
      </c>
      <c r="T490" t="s">
        <v>581</v>
      </c>
      <c r="U490">
        <v>78</v>
      </c>
      <c r="V490">
        <f t="shared" si="68"/>
        <v>23.7744</v>
      </c>
      <c r="W490">
        <f t="shared" si="66"/>
        <v>2903.6130813844043</v>
      </c>
      <c r="X490">
        <f t="shared" si="67"/>
        <v>1410.3806928600909</v>
      </c>
    </row>
    <row r="491" spans="1:24">
      <c r="A491" t="s">
        <v>227</v>
      </c>
      <c r="B491">
        <v>2005018</v>
      </c>
      <c r="C491">
        <v>1</v>
      </c>
      <c r="D491">
        <v>3</v>
      </c>
      <c r="E491" s="28" t="s">
        <v>527</v>
      </c>
      <c r="F491" s="17">
        <v>23.685499999999998</v>
      </c>
      <c r="G491" s="5">
        <v>18.365472910927458</v>
      </c>
      <c r="H491">
        <v>7</v>
      </c>
      <c r="I491" s="3">
        <v>0.36571428571428571</v>
      </c>
      <c r="J491">
        <v>26.111999999999998</v>
      </c>
      <c r="K491">
        <f t="shared" si="60"/>
        <v>10.199999999999999</v>
      </c>
      <c r="L491">
        <v>1.0424E-3</v>
      </c>
      <c r="M491">
        <f t="shared" si="61"/>
        <v>0.36704855771428574</v>
      </c>
      <c r="N491" s="5">
        <v>535.51316025999358</v>
      </c>
      <c r="O491" s="3">
        <v>29.580559347126879</v>
      </c>
      <c r="P491" s="7">
        <v>5.5237782266201282E-2</v>
      </c>
      <c r="Q491" s="9">
        <f t="shared" si="62"/>
        <v>29.686942015572523</v>
      </c>
      <c r="R491" s="7">
        <f t="shared" si="63"/>
        <v>5.5436437829388556E-2</v>
      </c>
      <c r="S491" t="s">
        <v>483</v>
      </c>
      <c r="T491" t="s">
        <v>581</v>
      </c>
      <c r="U491">
        <v>67</v>
      </c>
      <c r="V491">
        <f t="shared" si="68"/>
        <v>20.421600000000002</v>
      </c>
      <c r="W491">
        <f t="shared" si="66"/>
        <v>687.12040210643295</v>
      </c>
      <c r="X491">
        <f t="shared" si="67"/>
        <v>333.75705427636399</v>
      </c>
    </row>
    <row r="492" spans="1:24">
      <c r="A492" t="s">
        <v>17</v>
      </c>
      <c r="B492">
        <v>2006044</v>
      </c>
      <c r="C492">
        <v>7</v>
      </c>
      <c r="D492">
        <v>1</v>
      </c>
      <c r="E492" s="28" t="s">
        <v>527</v>
      </c>
      <c r="F492" s="17">
        <v>26.162000000000003</v>
      </c>
      <c r="G492" s="5">
        <v>3.443526170798898</v>
      </c>
      <c r="H492">
        <v>18</v>
      </c>
      <c r="I492" s="3">
        <v>0.14222222222222222</v>
      </c>
      <c r="J492">
        <v>26.368000000000002</v>
      </c>
      <c r="K492">
        <f t="shared" si="60"/>
        <v>10.3</v>
      </c>
      <c r="L492">
        <v>1.0424E-3</v>
      </c>
      <c r="M492">
        <f t="shared" si="61"/>
        <v>0.14355649422222222</v>
      </c>
      <c r="N492" s="5">
        <v>546.0648901574657</v>
      </c>
      <c r="O492" s="3">
        <v>11.717789967246199</v>
      </c>
      <c r="P492" s="7">
        <v>2.1458603507482792E-2</v>
      </c>
      <c r="Q492" s="9">
        <f t="shared" si="62"/>
        <v>11.827119645997476</v>
      </c>
      <c r="R492" s="7">
        <f t="shared" si="63"/>
        <v>2.165881721966588E-2</v>
      </c>
      <c r="S492" t="s">
        <v>483</v>
      </c>
      <c r="T492" t="s">
        <v>581</v>
      </c>
      <c r="U492">
        <v>59</v>
      </c>
      <c r="V492">
        <f t="shared" si="68"/>
        <v>17.9832</v>
      </c>
      <c r="W492">
        <f t="shared" si="66"/>
        <v>620.42469029903407</v>
      </c>
      <c r="X492">
        <f t="shared" si="67"/>
        <v>301.36074609302074</v>
      </c>
    </row>
    <row r="493" spans="1:24">
      <c r="A493" t="s">
        <v>2</v>
      </c>
      <c r="B493">
        <v>2006044</v>
      </c>
      <c r="C493">
        <v>12</v>
      </c>
      <c r="D493">
        <v>3</v>
      </c>
      <c r="E493" s="28" t="s">
        <v>527</v>
      </c>
      <c r="F493" s="17">
        <v>25.450800000000001</v>
      </c>
      <c r="G493" s="5">
        <v>17.217630853994489</v>
      </c>
      <c r="H493">
        <v>15</v>
      </c>
      <c r="I493" s="3">
        <v>0.17066666666666666</v>
      </c>
      <c r="J493">
        <v>17.408000000000001</v>
      </c>
      <c r="K493">
        <f t="shared" si="60"/>
        <v>6.8000000000000007</v>
      </c>
      <c r="L493">
        <v>1.0424E-3</v>
      </c>
      <c r="M493">
        <f t="shared" si="61"/>
        <v>0.17200093866666666</v>
      </c>
      <c r="N493" s="5">
        <v>238.00584900444164</v>
      </c>
      <c r="O493" s="3">
        <v>9.2420573364224268</v>
      </c>
      <c r="P493" s="7">
        <v>3.8831219380032769E-2</v>
      </c>
      <c r="Q493" s="9">
        <f t="shared" si="62"/>
        <v>9.3135906093868659</v>
      </c>
      <c r="R493" s="7">
        <f t="shared" si="63"/>
        <v>3.9131771964196801E-2</v>
      </c>
      <c r="S493" t="s">
        <v>483</v>
      </c>
      <c r="T493" t="s">
        <v>581</v>
      </c>
      <c r="U493">
        <v>59</v>
      </c>
      <c r="V493">
        <f t="shared" si="68"/>
        <v>17.9832</v>
      </c>
      <c r="W493">
        <f t="shared" si="66"/>
        <v>279.32915278560603</v>
      </c>
      <c r="X493">
        <f t="shared" si="67"/>
        <v>135.67938737001077</v>
      </c>
    </row>
    <row r="494" spans="1:24">
      <c r="A494" t="s">
        <v>2</v>
      </c>
      <c r="B494">
        <v>2006044</v>
      </c>
      <c r="C494">
        <v>14</v>
      </c>
      <c r="D494">
        <v>1</v>
      </c>
      <c r="E494" s="28" t="s">
        <v>527</v>
      </c>
      <c r="F494" s="17">
        <v>31.718249999999998</v>
      </c>
      <c r="G494" s="5">
        <v>27.548209366391184</v>
      </c>
      <c r="H494">
        <v>15</v>
      </c>
      <c r="I494" s="3">
        <v>0.17066666666666666</v>
      </c>
      <c r="J494">
        <v>29.951999999999998</v>
      </c>
      <c r="K494">
        <f t="shared" si="60"/>
        <v>11.7</v>
      </c>
      <c r="L494">
        <v>1.0424E-3</v>
      </c>
      <c r="M494">
        <f t="shared" si="61"/>
        <v>0.17200093866666666</v>
      </c>
      <c r="N494" s="5">
        <v>704.59819788533753</v>
      </c>
      <c r="O494" s="3">
        <v>15.967712922828886</v>
      </c>
      <c r="P494" s="7">
        <v>2.2662154076964279E-2</v>
      </c>
      <c r="Q494" s="9">
        <f t="shared" si="62"/>
        <v>16.091827263288813</v>
      </c>
      <c r="R494" s="7">
        <f t="shared" si="63"/>
        <v>2.2838303179860686E-2</v>
      </c>
      <c r="S494" t="s">
        <v>483</v>
      </c>
      <c r="T494" t="s">
        <v>491</v>
      </c>
      <c r="U494">
        <v>69</v>
      </c>
      <c r="V494">
        <f t="shared" si="68"/>
        <v>21.031200000000002</v>
      </c>
      <c r="W494">
        <f t="shared" si="66"/>
        <v>927.84883322977714</v>
      </c>
      <c r="X494">
        <f t="shared" si="67"/>
        <v>450.68679731119937</v>
      </c>
    </row>
    <row r="495" spans="1:24">
      <c r="A495" t="s">
        <v>2</v>
      </c>
      <c r="B495">
        <v>2006044</v>
      </c>
      <c r="C495">
        <v>25</v>
      </c>
      <c r="D495">
        <v>1</v>
      </c>
      <c r="E495" s="28" t="s">
        <v>527</v>
      </c>
      <c r="F495" s="17">
        <v>30.903333333333332</v>
      </c>
      <c r="G495" s="5">
        <v>20.66115702479339</v>
      </c>
      <c r="H495">
        <v>24</v>
      </c>
      <c r="I495" s="3">
        <v>0.10666666666666667</v>
      </c>
      <c r="J495">
        <v>21.76</v>
      </c>
      <c r="K495">
        <f t="shared" si="60"/>
        <v>8.5</v>
      </c>
      <c r="L495">
        <v>1.0424E-3</v>
      </c>
      <c r="M495">
        <f t="shared" si="61"/>
        <v>0.10800093866666667</v>
      </c>
      <c r="N495" s="5">
        <v>371.88413906944004</v>
      </c>
      <c r="O495" s="3">
        <v>7.2561016371200795</v>
      </c>
      <c r="P495" s="7">
        <v>1.9511726569670089E-2</v>
      </c>
      <c r="Q495" s="9">
        <f t="shared" si="62"/>
        <v>7.3464139325982627</v>
      </c>
      <c r="R495" s="7">
        <f t="shared" si="63"/>
        <v>1.9754577194340907E-2</v>
      </c>
      <c r="S495" t="s">
        <v>483</v>
      </c>
      <c r="T495" t="s">
        <v>491</v>
      </c>
      <c r="U495">
        <v>55</v>
      </c>
      <c r="V495">
        <f t="shared" si="68"/>
        <v>16.763999999999999</v>
      </c>
      <c r="W495">
        <f t="shared" si="66"/>
        <v>399.31135183068039</v>
      </c>
      <c r="X495">
        <f t="shared" si="67"/>
        <v>193.95870085877189</v>
      </c>
    </row>
    <row r="496" spans="1:24">
      <c r="A496" t="s">
        <v>2</v>
      </c>
      <c r="B496">
        <v>2006044</v>
      </c>
      <c r="C496">
        <v>25</v>
      </c>
      <c r="D496">
        <v>3</v>
      </c>
      <c r="E496" s="28" t="s">
        <v>527</v>
      </c>
      <c r="F496" s="17">
        <v>30.903333333333332</v>
      </c>
      <c r="G496" s="5">
        <v>20.66115702479339</v>
      </c>
      <c r="H496">
        <v>14</v>
      </c>
      <c r="I496" s="3">
        <v>0.18285714285714286</v>
      </c>
      <c r="J496">
        <v>28.671999999999997</v>
      </c>
      <c r="K496">
        <f t="shared" si="60"/>
        <v>11.2</v>
      </c>
      <c r="L496">
        <v>1.0424E-3</v>
      </c>
      <c r="M496">
        <f t="shared" si="61"/>
        <v>0.18419141485714285</v>
      </c>
      <c r="N496" s="5">
        <v>645.66292601896942</v>
      </c>
      <c r="O496" s="3">
        <v>16.365948672877753</v>
      </c>
      <c r="P496" s="7">
        <v>2.5347511856979265E-2</v>
      </c>
      <c r="Q496" s="9">
        <f t="shared" si="62"/>
        <v>16.484595382436368</v>
      </c>
      <c r="R496" s="7">
        <f t="shared" si="63"/>
        <v>2.5531271377275972E-2</v>
      </c>
      <c r="S496" t="s">
        <v>481</v>
      </c>
      <c r="T496" t="s">
        <v>581</v>
      </c>
      <c r="U496">
        <v>64</v>
      </c>
      <c r="V496">
        <f t="shared" si="68"/>
        <v>19.507200000000001</v>
      </c>
      <c r="W496">
        <f t="shared" si="66"/>
        <v>791.44745180156451</v>
      </c>
      <c r="X496">
        <f t="shared" si="67"/>
        <v>384.43214510592935</v>
      </c>
    </row>
    <row r="497" spans="1:24">
      <c r="A497" t="s">
        <v>2</v>
      </c>
      <c r="B497">
        <v>2006044</v>
      </c>
      <c r="C497">
        <v>32</v>
      </c>
      <c r="D497">
        <v>3</v>
      </c>
      <c r="E497" s="28" t="s">
        <v>527</v>
      </c>
      <c r="F497" s="17">
        <v>32.794222222222231</v>
      </c>
      <c r="G497" s="5">
        <v>30.991735537190085</v>
      </c>
      <c r="H497">
        <v>18</v>
      </c>
      <c r="I497" s="3">
        <v>0.14222222222222222</v>
      </c>
      <c r="J497">
        <v>29.951999999999998</v>
      </c>
      <c r="K497">
        <f t="shared" si="60"/>
        <v>11.7</v>
      </c>
      <c r="L497">
        <v>1.0424E-3</v>
      </c>
      <c r="M497">
        <f t="shared" si="61"/>
        <v>0.14355649422222222</v>
      </c>
      <c r="N497" s="5">
        <v>704.59819788533753</v>
      </c>
      <c r="O497" s="3">
        <v>13.319136535438155</v>
      </c>
      <c r="P497" s="7">
        <v>1.890316576938739E-2</v>
      </c>
      <c r="Q497" s="9">
        <f t="shared" si="62"/>
        <v>13.443489381428229</v>
      </c>
      <c r="R497" s="7">
        <f t="shared" si="63"/>
        <v>1.9079653370921549E-2</v>
      </c>
      <c r="S497" t="s">
        <v>483</v>
      </c>
      <c r="T497" t="s">
        <v>490</v>
      </c>
      <c r="U497">
        <v>57</v>
      </c>
      <c r="V497">
        <f t="shared" si="68"/>
        <v>17.3736</v>
      </c>
      <c r="W497">
        <f t="shared" si="66"/>
        <v>773.25554563691833</v>
      </c>
      <c r="X497">
        <f t="shared" si="67"/>
        <v>375.59573594885728</v>
      </c>
    </row>
    <row r="498" spans="1:24">
      <c r="A498" t="s">
        <v>2</v>
      </c>
      <c r="B498">
        <v>2006044</v>
      </c>
      <c r="C498">
        <v>36</v>
      </c>
      <c r="D498">
        <v>1</v>
      </c>
      <c r="E498" s="28" t="s">
        <v>527</v>
      </c>
      <c r="F498" s="17">
        <v>29.887333333333331</v>
      </c>
      <c r="G498" s="5">
        <v>20.66115702479339</v>
      </c>
      <c r="H498">
        <v>21</v>
      </c>
      <c r="I498" s="3">
        <v>0.1219047619047619</v>
      </c>
      <c r="J498">
        <v>17.920000000000002</v>
      </c>
      <c r="K498">
        <f t="shared" si="60"/>
        <v>7.0000000000000009</v>
      </c>
      <c r="L498">
        <v>1.0424E-3</v>
      </c>
      <c r="M498">
        <f t="shared" si="61"/>
        <v>0.1232390339047619</v>
      </c>
      <c r="N498" s="5">
        <v>252.21208047616005</v>
      </c>
      <c r="O498" s="3">
        <v>6.8162273748114153</v>
      </c>
      <c r="P498" s="7">
        <v>2.7025776727041862E-2</v>
      </c>
      <c r="Q498" s="9">
        <f t="shared" si="62"/>
        <v>6.8903156511333084</v>
      </c>
      <c r="R498" s="7">
        <f t="shared" si="63"/>
        <v>2.731953060347006E-2</v>
      </c>
      <c r="S498" t="s">
        <v>482</v>
      </c>
      <c r="T498" t="s">
        <v>491</v>
      </c>
      <c r="U498">
        <v>59</v>
      </c>
      <c r="V498">
        <f t="shared" si="68"/>
        <v>17.9832</v>
      </c>
      <c r="W498">
        <f t="shared" si="66"/>
        <v>295.00435246533084</v>
      </c>
      <c r="X498">
        <f t="shared" si="67"/>
        <v>143.29334913604256</v>
      </c>
    </row>
    <row r="499" spans="1:24">
      <c r="A499" t="s">
        <v>12</v>
      </c>
      <c r="B499">
        <v>2006045</v>
      </c>
      <c r="C499">
        <v>1</v>
      </c>
      <c r="D499">
        <v>4</v>
      </c>
      <c r="E499" s="28" t="s">
        <v>527</v>
      </c>
      <c r="F499" s="17">
        <v>24.214666666666666</v>
      </c>
      <c r="G499" s="5">
        <v>3.443526170798898</v>
      </c>
      <c r="H499">
        <v>14</v>
      </c>
      <c r="I499" s="3">
        <v>0.18285714285714286</v>
      </c>
      <c r="J499">
        <v>27.648000000000003</v>
      </c>
      <c r="K499">
        <f t="shared" si="60"/>
        <v>10.8</v>
      </c>
      <c r="L499">
        <v>1.0424E-3</v>
      </c>
      <c r="M499">
        <f t="shared" si="61"/>
        <v>0.18419141485714285</v>
      </c>
      <c r="N499" s="5">
        <v>600.36769523957776</v>
      </c>
      <c r="O499" s="3">
        <v>15.777698913133726</v>
      </c>
      <c r="P499" s="7">
        <v>2.6280059767102574E-2</v>
      </c>
      <c r="Q499" s="9">
        <f t="shared" si="62"/>
        <v>15.892053291276049</v>
      </c>
      <c r="R499" s="7">
        <f t="shared" si="63"/>
        <v>2.647053367009412E-2</v>
      </c>
      <c r="S499" t="s">
        <v>481</v>
      </c>
      <c r="T499" t="s">
        <v>491</v>
      </c>
      <c r="U499">
        <v>55</v>
      </c>
      <c r="V499">
        <f t="shared" si="68"/>
        <v>16.763999999999999</v>
      </c>
      <c r="W499">
        <f t="shared" si="66"/>
        <v>637.18034530202283</v>
      </c>
      <c r="X499">
        <f t="shared" si="67"/>
        <v>309.49952066458746</v>
      </c>
    </row>
    <row r="500" spans="1:24">
      <c r="A500" t="s">
        <v>63</v>
      </c>
      <c r="B500">
        <v>2006045</v>
      </c>
      <c r="C500">
        <v>1</v>
      </c>
      <c r="D500">
        <v>4</v>
      </c>
      <c r="E500" s="28" t="s">
        <v>527</v>
      </c>
      <c r="F500" s="17">
        <v>36.626800000000003</v>
      </c>
      <c r="G500" s="5">
        <v>34.435261707988978</v>
      </c>
      <c r="H500">
        <v>15</v>
      </c>
      <c r="I500" s="3">
        <v>0.17066666666666666</v>
      </c>
      <c r="J500">
        <v>26.111999999999998</v>
      </c>
      <c r="K500">
        <f t="shared" si="60"/>
        <v>10.199999999999999</v>
      </c>
      <c r="L500">
        <v>1.0424E-3</v>
      </c>
      <c r="M500">
        <f t="shared" si="61"/>
        <v>0.17200093866666666</v>
      </c>
      <c r="N500" s="5">
        <v>535.51316025999358</v>
      </c>
      <c r="O500" s="3">
        <v>13.908838763724882</v>
      </c>
      <c r="P500" s="7">
        <v>2.5972916813047302E-2</v>
      </c>
      <c r="Q500" s="9">
        <f t="shared" si="62"/>
        <v>14.01685685903314</v>
      </c>
      <c r="R500" s="7">
        <f t="shared" si="63"/>
        <v>2.6174626319599513E-2</v>
      </c>
      <c r="S500" t="s">
        <v>481</v>
      </c>
      <c r="T500" t="s">
        <v>491</v>
      </c>
      <c r="U500">
        <v>57</v>
      </c>
      <c r="V500">
        <f t="shared" si="68"/>
        <v>17.3736</v>
      </c>
      <c r="W500">
        <f t="shared" si="66"/>
        <v>588.93156740159316</v>
      </c>
      <c r="X500">
        <f t="shared" si="67"/>
        <v>286.06349702867806</v>
      </c>
    </row>
    <row r="501" spans="1:24">
      <c r="A501" t="s">
        <v>24</v>
      </c>
      <c r="B501">
        <v>2006045</v>
      </c>
      <c r="C501">
        <v>10</v>
      </c>
      <c r="D501">
        <v>3</v>
      </c>
      <c r="E501" s="28" t="s">
        <v>527</v>
      </c>
      <c r="F501" s="17">
        <v>31.199666666666666</v>
      </c>
      <c r="G501" s="5">
        <v>20.66115702479339</v>
      </c>
      <c r="H501">
        <v>16</v>
      </c>
      <c r="I501" s="3">
        <v>0.16</v>
      </c>
      <c r="J501">
        <v>17.152000000000001</v>
      </c>
      <c r="K501">
        <f t="shared" si="60"/>
        <v>6.7</v>
      </c>
      <c r="L501">
        <v>1.0424E-3</v>
      </c>
      <c r="M501">
        <f t="shared" si="61"/>
        <v>0.161334272</v>
      </c>
      <c r="N501" s="5">
        <v>231.05714882805762</v>
      </c>
      <c r="O501" s="3">
        <v>8.5411107694080162</v>
      </c>
      <c r="P501" s="7">
        <v>3.6965360356644619E-2</v>
      </c>
      <c r="Q501" s="9">
        <f t="shared" si="62"/>
        <v>8.6116603920999566</v>
      </c>
      <c r="R501" s="7">
        <f t="shared" si="63"/>
        <v>3.7270694439791467E-2</v>
      </c>
      <c r="S501" t="s">
        <v>481</v>
      </c>
      <c r="T501" t="s">
        <v>581</v>
      </c>
      <c r="U501">
        <v>48</v>
      </c>
      <c r="V501">
        <f t="shared" si="68"/>
        <v>14.630400000000002</v>
      </c>
      <c r="W501">
        <f t="shared" si="66"/>
        <v>223.11887022089306</v>
      </c>
      <c r="X501">
        <f t="shared" si="67"/>
        <v>108.37619818900505</v>
      </c>
    </row>
    <row r="502" spans="1:24">
      <c r="A502" t="s">
        <v>24</v>
      </c>
      <c r="B502">
        <v>2006045</v>
      </c>
      <c r="C502">
        <v>11</v>
      </c>
      <c r="D502">
        <v>2</v>
      </c>
      <c r="E502" s="28" t="s">
        <v>527</v>
      </c>
      <c r="F502" s="17">
        <v>24.257000000000001</v>
      </c>
      <c r="G502" s="5">
        <v>6.887052341597796</v>
      </c>
      <c r="H502">
        <v>16</v>
      </c>
      <c r="I502" s="3">
        <v>0.16</v>
      </c>
      <c r="J502">
        <v>21.504000000000001</v>
      </c>
      <c r="K502">
        <f t="shared" si="60"/>
        <v>8.4</v>
      </c>
      <c r="L502">
        <v>1.0424E-3</v>
      </c>
      <c r="M502">
        <f t="shared" si="61"/>
        <v>0.161334272</v>
      </c>
      <c r="N502" s="5">
        <v>363.1853958856704</v>
      </c>
      <c r="O502" s="3">
        <v>10.728664563456016</v>
      </c>
      <c r="P502" s="7">
        <v>2.9540462488291699E-2</v>
      </c>
      <c r="Q502" s="9">
        <f t="shared" si="62"/>
        <v>10.817456599640911</v>
      </c>
      <c r="R502" s="7">
        <f t="shared" si="63"/>
        <v>2.9784943784045247E-2</v>
      </c>
      <c r="S502" t="s">
        <v>481</v>
      </c>
      <c r="T502" t="s">
        <v>581</v>
      </c>
      <c r="U502">
        <v>60</v>
      </c>
      <c r="V502">
        <f t="shared" si="68"/>
        <v>18.288</v>
      </c>
      <c r="W502">
        <f t="shared" si="66"/>
        <v>424.11139206359576</v>
      </c>
      <c r="X502">
        <f t="shared" si="67"/>
        <v>206.00489880122657</v>
      </c>
    </row>
    <row r="503" spans="1:24">
      <c r="A503" t="s">
        <v>330</v>
      </c>
      <c r="B503">
        <v>2006049</v>
      </c>
      <c r="C503">
        <v>1</v>
      </c>
      <c r="D503">
        <v>4</v>
      </c>
      <c r="E503" s="28" t="s">
        <v>527</v>
      </c>
      <c r="F503" s="17">
        <v>16.573499999999999</v>
      </c>
      <c r="G503" s="5">
        <v>18.365472910927458</v>
      </c>
      <c r="H503">
        <v>23</v>
      </c>
      <c r="I503" s="3">
        <v>0.11130434782608696</v>
      </c>
      <c r="J503">
        <v>15.872000000000002</v>
      </c>
      <c r="K503">
        <f t="shared" si="60"/>
        <v>6.2</v>
      </c>
      <c r="L503">
        <v>1.0424E-3</v>
      </c>
      <c r="M503">
        <f t="shared" si="61"/>
        <v>0.11263861982608696</v>
      </c>
      <c r="N503" s="5">
        <v>197.85780354088965</v>
      </c>
      <c r="O503" s="3">
        <v>5.5110884863728771</v>
      </c>
      <c r="P503" s="7">
        <v>2.7853783817194482E-2</v>
      </c>
      <c r="Q503" s="9">
        <f t="shared" si="62"/>
        <v>5.5766809702486597</v>
      </c>
      <c r="R503" s="7">
        <f t="shared" si="63"/>
        <v>2.8185297069145784E-2</v>
      </c>
      <c r="S503" t="s">
        <v>483</v>
      </c>
      <c r="T503" t="s">
        <v>581</v>
      </c>
      <c r="U503">
        <v>47</v>
      </c>
      <c r="V503">
        <f t="shared" si="68"/>
        <v>14.325600000000001</v>
      </c>
      <c r="W503">
        <f t="shared" si="66"/>
        <v>189.12662349414782</v>
      </c>
      <c r="X503">
        <f t="shared" si="67"/>
        <v>91.865042209682912</v>
      </c>
    </row>
    <row r="504" spans="1:24">
      <c r="A504" t="s">
        <v>330</v>
      </c>
      <c r="B504">
        <v>2006049</v>
      </c>
      <c r="C504">
        <v>2</v>
      </c>
      <c r="D504">
        <v>1</v>
      </c>
      <c r="E504" s="28" t="s">
        <v>527</v>
      </c>
      <c r="F504" s="17">
        <v>26.212800000000001</v>
      </c>
      <c r="G504" s="5">
        <v>22.956841138659321</v>
      </c>
      <c r="H504">
        <v>19</v>
      </c>
      <c r="I504" s="3">
        <v>0.13473684210526315</v>
      </c>
      <c r="J504">
        <v>17.664000000000001</v>
      </c>
      <c r="K504">
        <f t="shared" si="60"/>
        <v>6.9</v>
      </c>
      <c r="L504">
        <v>1.0424E-3</v>
      </c>
      <c r="M504">
        <f t="shared" si="61"/>
        <v>0.13607111410526315</v>
      </c>
      <c r="N504" s="5">
        <v>245.05749288714244</v>
      </c>
      <c r="O504" s="3">
        <v>7.4199315263000534</v>
      </c>
      <c r="P504" s="7">
        <v>3.027832954170143E-2</v>
      </c>
      <c r="Q504" s="9">
        <f t="shared" si="62"/>
        <v>7.4928391303558808</v>
      </c>
      <c r="R504" s="7">
        <f t="shared" si="63"/>
        <v>3.0575841783407928E-2</v>
      </c>
      <c r="S504" t="s">
        <v>483</v>
      </c>
      <c r="T504" t="s">
        <v>491</v>
      </c>
      <c r="U504">
        <v>52</v>
      </c>
      <c r="V504">
        <f t="shared" si="68"/>
        <v>15.849600000000001</v>
      </c>
      <c r="W504">
        <f t="shared" si="66"/>
        <v>254.52291013484063</v>
      </c>
      <c r="X504">
        <f t="shared" si="67"/>
        <v>123.63017670852655</v>
      </c>
    </row>
    <row r="505" spans="1:24">
      <c r="A505" t="s">
        <v>104</v>
      </c>
      <c r="B505">
        <v>2006049</v>
      </c>
      <c r="C505">
        <v>1</v>
      </c>
      <c r="D505">
        <v>1</v>
      </c>
      <c r="E505" s="28" t="s">
        <v>527</v>
      </c>
      <c r="F505" s="17">
        <v>18.457333333333331</v>
      </c>
      <c r="G505" s="5">
        <v>13.774104683195592</v>
      </c>
      <c r="H505">
        <v>14</v>
      </c>
      <c r="I505" s="3">
        <v>0.18285714285714286</v>
      </c>
      <c r="J505">
        <v>16.384</v>
      </c>
      <c r="K505">
        <f t="shared" si="60"/>
        <v>6.4</v>
      </c>
      <c r="L505">
        <v>1.0424E-3</v>
      </c>
      <c r="M505">
        <f t="shared" si="61"/>
        <v>0.18419141485714285</v>
      </c>
      <c r="N505" s="5">
        <v>210.82871053680643</v>
      </c>
      <c r="O505" s="3">
        <v>9.3069515559496967</v>
      </c>
      <c r="P505" s="7">
        <v>4.4144611671970986E-2</v>
      </c>
      <c r="Q505" s="9">
        <f t="shared" si="62"/>
        <v>9.3740902885127646</v>
      </c>
      <c r="R505" s="7">
        <f t="shared" si="63"/>
        <v>4.4463063235764745E-2</v>
      </c>
      <c r="S505" t="s">
        <v>483</v>
      </c>
      <c r="T505" t="s">
        <v>581</v>
      </c>
      <c r="U505">
        <v>58</v>
      </c>
      <c r="V505">
        <f t="shared" si="68"/>
        <v>17.6784</v>
      </c>
      <c r="W505">
        <f t="shared" si="66"/>
        <v>245.26830266832215</v>
      </c>
      <c r="X505">
        <f t="shared" si="67"/>
        <v>119.13490845999213</v>
      </c>
    </row>
    <row r="506" spans="1:24">
      <c r="A506" t="s">
        <v>104</v>
      </c>
      <c r="B506">
        <v>2006049</v>
      </c>
      <c r="C506">
        <v>1</v>
      </c>
      <c r="D506">
        <v>3</v>
      </c>
      <c r="E506" s="28" t="s">
        <v>527</v>
      </c>
      <c r="F506" s="17">
        <v>18.457333333333331</v>
      </c>
      <c r="G506" s="5">
        <v>13.774104683195592</v>
      </c>
      <c r="H506">
        <v>18</v>
      </c>
      <c r="I506" s="3">
        <v>0.14222222222222222</v>
      </c>
      <c r="J506">
        <v>18.687999999999999</v>
      </c>
      <c r="K506">
        <f t="shared" si="60"/>
        <v>7.3</v>
      </c>
      <c r="L506">
        <v>1.0424E-3</v>
      </c>
      <c r="M506">
        <f t="shared" si="61"/>
        <v>0.14355649422222222</v>
      </c>
      <c r="N506" s="5">
        <v>274.29350548111358</v>
      </c>
      <c r="O506" s="3">
        <v>8.2863330354061748</v>
      </c>
      <c r="P506" s="7">
        <v>3.0209731072093241E-2</v>
      </c>
      <c r="Q506" s="9">
        <f t="shared" si="62"/>
        <v>8.3634702129313645</v>
      </c>
      <c r="R506" s="7">
        <f t="shared" si="63"/>
        <v>3.0490952376950205E-2</v>
      </c>
      <c r="S506" t="s">
        <v>483</v>
      </c>
      <c r="T506" t="s">
        <v>581</v>
      </c>
      <c r="U506">
        <v>57</v>
      </c>
      <c r="V506">
        <f t="shared" si="68"/>
        <v>17.3736</v>
      </c>
      <c r="W506">
        <f t="shared" si="66"/>
        <v>309.01674424470264</v>
      </c>
      <c r="X506">
        <f t="shared" si="67"/>
        <v>150.09963023221215</v>
      </c>
    </row>
    <row r="507" spans="1:24">
      <c r="A507" t="s">
        <v>104</v>
      </c>
      <c r="B507">
        <v>2006049</v>
      </c>
      <c r="C507">
        <v>2</v>
      </c>
      <c r="D507">
        <v>3</v>
      </c>
      <c r="E507" s="28" t="s">
        <v>527</v>
      </c>
      <c r="F507" s="17">
        <v>24.130000000000006</v>
      </c>
      <c r="G507" s="5">
        <v>22.956841138659321</v>
      </c>
      <c r="H507">
        <v>13</v>
      </c>
      <c r="I507" s="3">
        <v>0.19692307692307692</v>
      </c>
      <c r="J507">
        <v>21.504000000000001</v>
      </c>
      <c r="K507">
        <f t="shared" si="60"/>
        <v>8.4</v>
      </c>
      <c r="L507">
        <v>1.0424E-3</v>
      </c>
      <c r="M507">
        <f t="shared" si="61"/>
        <v>0.19825734892307692</v>
      </c>
      <c r="N507" s="5">
        <v>363.1853958856704</v>
      </c>
      <c r="O507" s="3">
        <v>13.18166769319844</v>
      </c>
      <c r="P507" s="7">
        <v>3.6294597311803768E-2</v>
      </c>
      <c r="Q507" s="9">
        <f t="shared" si="62"/>
        <v>13.270150146536437</v>
      </c>
      <c r="R507" s="7">
        <f t="shared" si="63"/>
        <v>3.6538226197602497E-2</v>
      </c>
      <c r="S507" t="s">
        <v>483</v>
      </c>
      <c r="T507" t="s">
        <v>581</v>
      </c>
      <c r="U507">
        <v>60</v>
      </c>
      <c r="V507">
        <f t="shared" si="68"/>
        <v>18.288</v>
      </c>
      <c r="W507">
        <f t="shared" si="66"/>
        <v>424.11139206359576</v>
      </c>
      <c r="X507">
        <f t="shared" si="67"/>
        <v>206.00489880122657</v>
      </c>
    </row>
    <row r="508" spans="1:24">
      <c r="A508" t="s">
        <v>104</v>
      </c>
      <c r="B508">
        <v>2006049</v>
      </c>
      <c r="C508">
        <v>3</v>
      </c>
      <c r="D508">
        <v>1</v>
      </c>
      <c r="E508" s="28" t="s">
        <v>527</v>
      </c>
      <c r="F508" s="17">
        <v>19.05</v>
      </c>
      <c r="G508" s="5">
        <v>18.365472910927458</v>
      </c>
      <c r="H508">
        <v>10</v>
      </c>
      <c r="I508" s="3">
        <v>0.25600000000000001</v>
      </c>
      <c r="J508">
        <v>20.736000000000001</v>
      </c>
      <c r="K508">
        <f t="shared" si="60"/>
        <v>8.1</v>
      </c>
      <c r="L508">
        <v>1.0424E-3</v>
      </c>
      <c r="M508">
        <f t="shared" si="61"/>
        <v>0.25733427200000003</v>
      </c>
      <c r="N508" s="5">
        <v>337.7068285722624</v>
      </c>
      <c r="O508" s="3">
        <v>16.470993272832001</v>
      </c>
      <c r="P508" s="7">
        <v>4.8773053664526486E-2</v>
      </c>
      <c r="Q508" s="9">
        <f t="shared" si="62"/>
        <v>16.555761148144978</v>
      </c>
      <c r="R508" s="7">
        <f t="shared" si="63"/>
        <v>4.9024063914071499E-2</v>
      </c>
      <c r="S508" t="s">
        <v>483</v>
      </c>
      <c r="T508" t="s">
        <v>491</v>
      </c>
      <c r="U508">
        <v>62</v>
      </c>
      <c r="V508">
        <f t="shared" si="68"/>
        <v>18.897600000000001</v>
      </c>
      <c r="W508">
        <f t="shared" si="66"/>
        <v>408.11364789830554</v>
      </c>
      <c r="X508">
        <f t="shared" si="67"/>
        <v>198.23426653458765</v>
      </c>
    </row>
    <row r="509" spans="1:24">
      <c r="A509" t="s">
        <v>104</v>
      </c>
      <c r="B509">
        <v>2006049</v>
      </c>
      <c r="C509">
        <v>4</v>
      </c>
      <c r="D509">
        <v>3</v>
      </c>
      <c r="E509" s="28" t="s">
        <v>527</v>
      </c>
      <c r="F509" s="17">
        <v>25.3492</v>
      </c>
      <c r="G509" s="5">
        <v>22.956841138659321</v>
      </c>
      <c r="H509">
        <v>15</v>
      </c>
      <c r="I509" s="3">
        <v>0.17066666666666666</v>
      </c>
      <c r="J509">
        <v>13.312000000000001</v>
      </c>
      <c r="K509">
        <f t="shared" si="60"/>
        <v>5.2</v>
      </c>
      <c r="L509">
        <v>1.0424E-3</v>
      </c>
      <c r="M509">
        <f t="shared" si="61"/>
        <v>0.17200093866666666</v>
      </c>
      <c r="N509" s="5">
        <v>139.17989094031361</v>
      </c>
      <c r="O509" s="3">
        <v>7.0459249000448105</v>
      </c>
      <c r="P509" s="7">
        <v>5.0624589891842993E-2</v>
      </c>
      <c r="Q509" s="9">
        <f t="shared" si="62"/>
        <v>7.1002888448474737</v>
      </c>
      <c r="R509" s="7">
        <f t="shared" si="63"/>
        <v>5.1015191899326795E-2</v>
      </c>
      <c r="S509" t="s">
        <v>482</v>
      </c>
      <c r="T509" t="s">
        <v>491</v>
      </c>
      <c r="U509">
        <v>48</v>
      </c>
      <c r="V509">
        <f t="shared" si="68"/>
        <v>14.630400000000002</v>
      </c>
      <c r="W509">
        <f t="shared" si="66"/>
        <v>139.29000370151553</v>
      </c>
      <c r="X509">
        <f t="shared" si="67"/>
        <v>67.657751367948251</v>
      </c>
    </row>
    <row r="510" spans="1:24">
      <c r="A510" t="s">
        <v>104</v>
      </c>
      <c r="B510">
        <v>2006049</v>
      </c>
      <c r="C510">
        <v>5</v>
      </c>
      <c r="D510">
        <v>3</v>
      </c>
      <c r="E510" s="28" t="s">
        <v>527</v>
      </c>
      <c r="F510" s="17">
        <v>24.257000000000001</v>
      </c>
      <c r="G510" s="5">
        <v>18.365472910927458</v>
      </c>
      <c r="H510">
        <v>14</v>
      </c>
      <c r="I510" s="3">
        <v>0.18285714285714286</v>
      </c>
      <c r="J510">
        <v>17.408000000000001</v>
      </c>
      <c r="K510">
        <f t="shared" si="60"/>
        <v>6.8000000000000007</v>
      </c>
      <c r="L510">
        <v>1.0424E-3</v>
      </c>
      <c r="M510">
        <f t="shared" si="61"/>
        <v>0.18419141485714285</v>
      </c>
      <c r="N510" s="5">
        <v>238.00584900444164</v>
      </c>
      <c r="O510" s="3">
        <v>9.8952013156937237</v>
      </c>
      <c r="P510" s="7">
        <v>4.1575454372590061E-2</v>
      </c>
      <c r="Q510" s="9">
        <f t="shared" si="62"/>
        <v>9.9666323796730829</v>
      </c>
      <c r="R510" s="7">
        <f t="shared" si="63"/>
        <v>4.1875577517790696E-2</v>
      </c>
      <c r="S510" t="s">
        <v>483</v>
      </c>
      <c r="T510" t="s">
        <v>581</v>
      </c>
      <c r="U510">
        <v>51</v>
      </c>
      <c r="V510">
        <f t="shared" si="68"/>
        <v>15.5448</v>
      </c>
      <c r="W510">
        <f t="shared" si="66"/>
        <v>243.07923577745152</v>
      </c>
      <c r="X510">
        <f t="shared" si="67"/>
        <v>118.07160643188887</v>
      </c>
    </row>
    <row r="511" spans="1:24">
      <c r="A511" t="s">
        <v>104</v>
      </c>
      <c r="B511">
        <v>2006049</v>
      </c>
      <c r="C511">
        <v>7</v>
      </c>
      <c r="D511">
        <v>3</v>
      </c>
      <c r="E511" s="28" t="s">
        <v>527</v>
      </c>
      <c r="F511" s="17">
        <v>17.526</v>
      </c>
      <c r="G511" s="5">
        <v>18.365472910927458</v>
      </c>
      <c r="H511">
        <v>14</v>
      </c>
      <c r="I511" s="3">
        <v>0.18285714285714286</v>
      </c>
      <c r="J511">
        <v>16.64</v>
      </c>
      <c r="K511">
        <f t="shared" si="60"/>
        <v>6.5</v>
      </c>
      <c r="L511">
        <v>1.0424E-3</v>
      </c>
      <c r="M511">
        <f t="shared" si="61"/>
        <v>0.18419141485714285</v>
      </c>
      <c r="N511" s="5">
        <v>217.46857959424</v>
      </c>
      <c r="O511" s="3">
        <v>9.4540139958857488</v>
      </c>
      <c r="P511" s="7">
        <v>4.3473011197872162E-2</v>
      </c>
      <c r="Q511" s="9">
        <f t="shared" si="62"/>
        <v>9.5222258113028886</v>
      </c>
      <c r="R511" s="7">
        <f t="shared" si="63"/>
        <v>4.378667405226893E-2</v>
      </c>
      <c r="S511" t="s">
        <v>483</v>
      </c>
      <c r="T511" t="s">
        <v>491</v>
      </c>
      <c r="U511">
        <v>52</v>
      </c>
      <c r="V511">
        <f t="shared" si="68"/>
        <v>15.849600000000001</v>
      </c>
      <c r="W511">
        <f t="shared" si="66"/>
        <v>227.51333634845713</v>
      </c>
      <c r="X511">
        <f t="shared" si="67"/>
        <v>110.51073540454513</v>
      </c>
    </row>
    <row r="512" spans="1:24">
      <c r="A512" t="s">
        <v>104</v>
      </c>
      <c r="B512">
        <v>2006049</v>
      </c>
      <c r="C512">
        <v>7</v>
      </c>
      <c r="D512">
        <v>1</v>
      </c>
      <c r="E512" s="28" t="s">
        <v>527</v>
      </c>
      <c r="F512" s="17">
        <v>17.526</v>
      </c>
      <c r="G512" s="5">
        <v>18.365472910927458</v>
      </c>
      <c r="H512">
        <v>18</v>
      </c>
      <c r="I512" s="3">
        <v>0.14222222222222222</v>
      </c>
      <c r="J512">
        <v>20.736000000000001</v>
      </c>
      <c r="K512">
        <f t="shared" si="60"/>
        <v>8.1</v>
      </c>
      <c r="L512">
        <v>1.0424E-3</v>
      </c>
      <c r="M512">
        <f t="shared" si="61"/>
        <v>0.14355649422222222</v>
      </c>
      <c r="N512" s="5">
        <v>337.7068285722624</v>
      </c>
      <c r="O512" s="3">
        <v>9.2013882172301429</v>
      </c>
      <c r="P512" s="7">
        <v>2.7246675040985241E-2</v>
      </c>
      <c r="Q512" s="9">
        <f t="shared" si="62"/>
        <v>9.2871100617489759</v>
      </c>
      <c r="R512" s="7">
        <f t="shared" si="63"/>
        <v>2.7500510134818679E-2</v>
      </c>
      <c r="S512" t="s">
        <v>481</v>
      </c>
      <c r="T512" t="s">
        <v>581</v>
      </c>
      <c r="U512">
        <v>61</v>
      </c>
      <c r="V512">
        <f t="shared" si="68"/>
        <v>18.5928</v>
      </c>
      <c r="W512">
        <f t="shared" si="66"/>
        <v>401.83187588958759</v>
      </c>
      <c r="X512">
        <f t="shared" si="67"/>
        <v>195.18300257147706</v>
      </c>
    </row>
    <row r="513" spans="1:24">
      <c r="A513" t="s">
        <v>104</v>
      </c>
      <c r="B513">
        <v>2006049</v>
      </c>
      <c r="C513">
        <v>8</v>
      </c>
      <c r="D513">
        <v>1</v>
      </c>
      <c r="E513" s="28" t="s">
        <v>527</v>
      </c>
      <c r="F513" s="17">
        <v>29.28257142857143</v>
      </c>
      <c r="G513" s="5">
        <v>32.139577594123047</v>
      </c>
      <c r="H513">
        <v>8</v>
      </c>
      <c r="I513" s="3">
        <v>0.32</v>
      </c>
      <c r="J513">
        <v>32.256</v>
      </c>
      <c r="K513">
        <f t="shared" si="60"/>
        <v>12.6</v>
      </c>
      <c r="L513">
        <v>1.0424E-3</v>
      </c>
      <c r="M513">
        <f t="shared" si="61"/>
        <v>0.32133427200000003</v>
      </c>
      <c r="N513" s="5">
        <v>817.16714074275842</v>
      </c>
      <c r="O513" s="3">
        <v>32.105568918528057</v>
      </c>
      <c r="P513" s="7">
        <v>3.9288864318927363E-2</v>
      </c>
      <c r="Q513" s="9">
        <f t="shared" si="62"/>
        <v>32.238088836170796</v>
      </c>
      <c r="R513" s="7">
        <f t="shared" si="63"/>
        <v>3.9451034224000009E-2</v>
      </c>
      <c r="S513" t="s">
        <v>483</v>
      </c>
      <c r="T513" t="s">
        <v>581</v>
      </c>
      <c r="U513">
        <v>65</v>
      </c>
      <c r="V513">
        <f t="shared" si="68"/>
        <v>19.812000000000001</v>
      </c>
      <c r="W513">
        <f t="shared" si="66"/>
        <v>1017.6288783020807</v>
      </c>
      <c r="X513">
        <f t="shared" si="67"/>
        <v>494.29592794430459</v>
      </c>
    </row>
    <row r="514" spans="1:24">
      <c r="A514" t="s">
        <v>104</v>
      </c>
      <c r="B514">
        <v>2006049</v>
      </c>
      <c r="C514">
        <v>9</v>
      </c>
      <c r="D514">
        <v>1</v>
      </c>
      <c r="E514" s="28" t="s">
        <v>527</v>
      </c>
      <c r="F514" s="17">
        <v>22.732999999999997</v>
      </c>
      <c r="G514" s="5">
        <v>18.365472910927458</v>
      </c>
      <c r="H514">
        <v>13</v>
      </c>
      <c r="I514" s="3">
        <v>0.19692307692307692</v>
      </c>
      <c r="J514">
        <v>22.528000000000002</v>
      </c>
      <c r="K514">
        <f t="shared" ref="K514:K577" si="69">J514/2.56</f>
        <v>8.8000000000000007</v>
      </c>
      <c r="L514">
        <v>1.0424E-3</v>
      </c>
      <c r="M514">
        <f t="shared" ref="M514:M577" si="70">I514+L514*1.28</f>
        <v>0.19825734892307692</v>
      </c>
      <c r="N514" s="5">
        <v>398.59803085864968</v>
      </c>
      <c r="O514" s="3">
        <v>13.815167434461221</v>
      </c>
      <c r="P514" s="7">
        <v>3.4659397099130018E-2</v>
      </c>
      <c r="Q514" s="9">
        <f t="shared" ref="Q514:Q577" si="71">(J514*J514 - (J514 - 2*M514)*(J514 - 2*M514))*3.1415926/4</f>
        <v>13.907942218495334</v>
      </c>
      <c r="R514" s="7">
        <f t="shared" ref="R514:R577" si="72">Q514/N514</f>
        <v>3.4892149839614611E-2</v>
      </c>
      <c r="S514" t="s">
        <v>483</v>
      </c>
      <c r="T514" t="s">
        <v>491</v>
      </c>
      <c r="U514">
        <v>65</v>
      </c>
      <c r="V514">
        <f t="shared" si="68"/>
        <v>19.812000000000001</v>
      </c>
      <c r="W514">
        <f t="shared" si="66"/>
        <v>500.67535820353447</v>
      </c>
      <c r="X514">
        <f t="shared" si="67"/>
        <v>243.19454376627743</v>
      </c>
    </row>
    <row r="515" spans="1:24">
      <c r="A515" t="s">
        <v>104</v>
      </c>
      <c r="B515">
        <v>2006049</v>
      </c>
      <c r="C515">
        <v>9</v>
      </c>
      <c r="D515">
        <v>3</v>
      </c>
      <c r="E515" s="28" t="s">
        <v>527</v>
      </c>
      <c r="F515" s="17">
        <v>22.732999999999997</v>
      </c>
      <c r="G515" s="5">
        <v>18.365472910927458</v>
      </c>
      <c r="H515">
        <v>13</v>
      </c>
      <c r="I515" s="3">
        <v>0.19692307692307692</v>
      </c>
      <c r="J515">
        <v>31.231999999999999</v>
      </c>
      <c r="K515">
        <f t="shared" si="69"/>
        <v>12.2</v>
      </c>
      <c r="L515">
        <v>1.0424E-3</v>
      </c>
      <c r="M515">
        <f t="shared" si="70"/>
        <v>0.19825734892307692</v>
      </c>
      <c r="N515" s="5">
        <v>766.10706240962554</v>
      </c>
      <c r="O515" s="3">
        <v>19.199915235194794</v>
      </c>
      <c r="P515" s="7">
        <v>2.506166067025355E-2</v>
      </c>
      <c r="Q515" s="9">
        <f t="shared" si="71"/>
        <v>19.329174830145984</v>
      </c>
      <c r="R515" s="7">
        <f t="shared" si="72"/>
        <v>2.5230383295710927E-2</v>
      </c>
      <c r="S515" t="s">
        <v>483</v>
      </c>
      <c r="T515" t="s">
        <v>491</v>
      </c>
      <c r="U515">
        <v>71</v>
      </c>
      <c r="V515">
        <f t="shared" si="68"/>
        <v>21.640800000000002</v>
      </c>
      <c r="W515">
        <f t="shared" si="66"/>
        <v>1037.1636848437859</v>
      </c>
      <c r="X515">
        <f t="shared" si="67"/>
        <v>503.78462813022668</v>
      </c>
    </row>
    <row r="516" spans="1:24">
      <c r="A516" t="s">
        <v>104</v>
      </c>
      <c r="B516">
        <v>2006049</v>
      </c>
      <c r="C516">
        <v>10</v>
      </c>
      <c r="D516">
        <v>3</v>
      </c>
      <c r="E516" s="28" t="s">
        <v>527</v>
      </c>
      <c r="F516" s="17">
        <v>34.543999999999997</v>
      </c>
      <c r="G516" s="5">
        <v>9.1827364554637292</v>
      </c>
      <c r="H516">
        <v>10</v>
      </c>
      <c r="I516" s="3">
        <v>0.25600000000000001</v>
      </c>
      <c r="J516">
        <v>32</v>
      </c>
      <c r="K516">
        <f t="shared" si="69"/>
        <v>12.5</v>
      </c>
      <c r="L516">
        <v>1.0424E-3</v>
      </c>
      <c r="M516">
        <f t="shared" si="70"/>
        <v>0.25733427200000003</v>
      </c>
      <c r="N516" s="5">
        <v>804.24770560000002</v>
      </c>
      <c r="O516" s="3">
        <v>25.530039572889596</v>
      </c>
      <c r="P516" s="7">
        <v>3.1744000505221456E-2</v>
      </c>
      <c r="Q516" s="9">
        <f t="shared" si="71"/>
        <v>25.66202305258782</v>
      </c>
      <c r="R516" s="7">
        <f t="shared" si="72"/>
        <v>3.1908108501774279E-2</v>
      </c>
      <c r="S516" t="s">
        <v>483</v>
      </c>
      <c r="T516" t="s">
        <v>487</v>
      </c>
      <c r="U516">
        <v>68</v>
      </c>
      <c r="V516">
        <f t="shared" si="68"/>
        <v>20.726400000000002</v>
      </c>
      <c r="W516">
        <f t="shared" si="66"/>
        <v>1045.3806942966621</v>
      </c>
      <c r="X516">
        <f t="shared" si="67"/>
        <v>507.77590078280059</v>
      </c>
    </row>
    <row r="517" spans="1:24">
      <c r="A517" t="s">
        <v>104</v>
      </c>
      <c r="B517">
        <v>2006049</v>
      </c>
      <c r="C517">
        <v>11</v>
      </c>
      <c r="D517">
        <v>1</v>
      </c>
      <c r="E517" s="28" t="s">
        <v>527</v>
      </c>
      <c r="F517" s="17">
        <v>46.126400000000004</v>
      </c>
      <c r="G517" s="5">
        <v>22.956841138659321</v>
      </c>
      <c r="H517">
        <v>18</v>
      </c>
      <c r="I517" s="3">
        <v>0.14222222222222222</v>
      </c>
      <c r="J517">
        <v>39.423999999999999</v>
      </c>
      <c r="K517">
        <f t="shared" si="69"/>
        <v>15.4</v>
      </c>
      <c r="L517">
        <v>1.0424E-3</v>
      </c>
      <c r="M517">
        <f t="shared" si="70"/>
        <v>0.14355649422222222</v>
      </c>
      <c r="N517" s="5">
        <v>1220.7064695046145</v>
      </c>
      <c r="O517" s="3">
        <v>17.551266751374378</v>
      </c>
      <c r="P517" s="7">
        <v>1.4377958329734266E-2</v>
      </c>
      <c r="Q517" s="9">
        <f t="shared" si="71"/>
        <v>17.715323682209672</v>
      </c>
      <c r="R517" s="7">
        <f t="shared" si="72"/>
        <v>1.4512353399256482E-2</v>
      </c>
      <c r="S517" t="s">
        <v>483</v>
      </c>
      <c r="T517" t="s">
        <v>491</v>
      </c>
      <c r="U517">
        <v>64</v>
      </c>
      <c r="V517">
        <f t="shared" si="68"/>
        <v>19.507200000000001</v>
      </c>
      <c r="W517">
        <f t="shared" si="66"/>
        <v>1516.1105539443183</v>
      </c>
      <c r="X517">
        <f t="shared" si="67"/>
        <v>736.42492769903561</v>
      </c>
    </row>
    <row r="518" spans="1:24">
      <c r="A518" t="s">
        <v>104</v>
      </c>
      <c r="B518">
        <v>2006049</v>
      </c>
      <c r="C518">
        <v>11</v>
      </c>
      <c r="D518">
        <v>3</v>
      </c>
      <c r="E518" s="28" t="s">
        <v>527</v>
      </c>
      <c r="F518" s="17">
        <v>46.126400000000004</v>
      </c>
      <c r="G518" s="5">
        <v>22.956841138659321</v>
      </c>
      <c r="H518">
        <v>14</v>
      </c>
      <c r="I518" s="3">
        <v>0.18285714285714286</v>
      </c>
      <c r="J518">
        <v>49.152000000000001</v>
      </c>
      <c r="K518">
        <f t="shared" si="69"/>
        <v>19.2</v>
      </c>
      <c r="L518">
        <v>1.0424E-3</v>
      </c>
      <c r="M518">
        <f t="shared" si="70"/>
        <v>0.18419141485714285</v>
      </c>
      <c r="N518" s="5">
        <v>1897.4583948312577</v>
      </c>
      <c r="O518" s="3">
        <v>28.130943867757313</v>
      </c>
      <c r="P518" s="7">
        <v>1.482559193096775E-2</v>
      </c>
      <c r="Q518" s="9">
        <f t="shared" si="71"/>
        <v>28.335437205642208</v>
      </c>
      <c r="R518" s="7">
        <f t="shared" si="72"/>
        <v>1.4933364169053149E-2</v>
      </c>
      <c r="S518" t="s">
        <v>483</v>
      </c>
      <c r="T518" t="s">
        <v>491</v>
      </c>
      <c r="U518">
        <v>70</v>
      </c>
      <c r="V518">
        <f t="shared" si="68"/>
        <v>21.336000000000002</v>
      </c>
      <c r="W518">
        <f t="shared" si="66"/>
        <v>2648.9519751468388</v>
      </c>
      <c r="X518">
        <f t="shared" si="67"/>
        <v>1286.6833897439994</v>
      </c>
    </row>
    <row r="519" spans="1:24">
      <c r="A519" t="s">
        <v>104</v>
      </c>
      <c r="B519">
        <v>2006049</v>
      </c>
      <c r="C519">
        <v>12</v>
      </c>
      <c r="D519">
        <v>1</v>
      </c>
      <c r="E519" s="28" t="s">
        <v>527</v>
      </c>
      <c r="F519" s="17">
        <v>31.383111111111109</v>
      </c>
      <c r="G519" s="5">
        <v>41.32231404958678</v>
      </c>
      <c r="H519">
        <v>17</v>
      </c>
      <c r="I519" s="3">
        <v>0.15058823529411766</v>
      </c>
      <c r="J519">
        <v>25.855999999999998</v>
      </c>
      <c r="K519">
        <f t="shared" si="69"/>
        <v>10.1</v>
      </c>
      <c r="L519">
        <v>1.0424E-3</v>
      </c>
      <c r="M519">
        <f t="shared" si="70"/>
        <v>0.15192250729411766</v>
      </c>
      <c r="N519" s="5">
        <v>525.06437406883833</v>
      </c>
      <c r="O519" s="3">
        <v>12.160893389586553</v>
      </c>
      <c r="P519" s="7">
        <v>2.3160766546298197E-2</v>
      </c>
      <c r="Q519" s="9">
        <f t="shared" si="71"/>
        <v>12.268006754608924</v>
      </c>
      <c r="R519" s="7">
        <f t="shared" si="72"/>
        <v>2.3364766989505428E-2</v>
      </c>
      <c r="S519" t="s">
        <v>483</v>
      </c>
      <c r="T519" t="s">
        <v>581</v>
      </c>
      <c r="U519">
        <v>67</v>
      </c>
      <c r="V519">
        <f t="shared" si="68"/>
        <v>20.421600000000002</v>
      </c>
      <c r="W519">
        <f t="shared" si="66"/>
        <v>673.94556633385491</v>
      </c>
      <c r="X519">
        <f t="shared" si="67"/>
        <v>327.35760177204236</v>
      </c>
    </row>
    <row r="520" spans="1:24">
      <c r="A520" t="s">
        <v>104</v>
      </c>
      <c r="B520">
        <v>2006049</v>
      </c>
      <c r="C520">
        <v>12</v>
      </c>
      <c r="D520">
        <v>3</v>
      </c>
      <c r="E520" s="28" t="s">
        <v>527</v>
      </c>
      <c r="F520" s="17">
        <v>31.383111111111109</v>
      </c>
      <c r="G520" s="5">
        <v>41.32231404958678</v>
      </c>
      <c r="H520">
        <v>9</v>
      </c>
      <c r="I520" s="3">
        <v>0.28444444444444444</v>
      </c>
      <c r="J520">
        <v>37.119999999999997</v>
      </c>
      <c r="K520">
        <f t="shared" si="69"/>
        <v>14.499999999999998</v>
      </c>
      <c r="L520">
        <v>1.0424E-3</v>
      </c>
      <c r="M520">
        <f t="shared" si="70"/>
        <v>0.28577871644444447</v>
      </c>
      <c r="N520" s="5">
        <v>1082.1957126553598</v>
      </c>
      <c r="O520" s="3">
        <v>32.916568346168809</v>
      </c>
      <c r="P520" s="7">
        <v>3.0416465304045744E-2</v>
      </c>
      <c r="Q520" s="9">
        <f t="shared" si="71"/>
        <v>33.069774948823273</v>
      </c>
      <c r="R520" s="7">
        <f t="shared" si="72"/>
        <v>3.0558035447840293E-2</v>
      </c>
      <c r="S520" t="s">
        <v>483</v>
      </c>
      <c r="T520" t="s">
        <v>491</v>
      </c>
      <c r="U520">
        <v>65</v>
      </c>
      <c r="V520">
        <f t="shared" si="68"/>
        <v>19.812000000000001</v>
      </c>
      <c r="W520">
        <f t="shared" si="66"/>
        <v>1357.120224874368</v>
      </c>
      <c r="X520">
        <f t="shared" si="67"/>
        <v>659.19807818890138</v>
      </c>
    </row>
    <row r="521" spans="1:24">
      <c r="A521" t="s">
        <v>78</v>
      </c>
      <c r="B521">
        <v>2006049</v>
      </c>
      <c r="C521">
        <v>3</v>
      </c>
      <c r="D521">
        <v>1</v>
      </c>
      <c r="E521" s="28" t="s">
        <v>527</v>
      </c>
      <c r="F521" s="17">
        <v>21.154571428571426</v>
      </c>
      <c r="G521" s="5">
        <v>32.139577594123047</v>
      </c>
      <c r="H521">
        <v>14</v>
      </c>
      <c r="I521" s="3">
        <v>0.18285714285714286</v>
      </c>
      <c r="J521">
        <v>18.944000000000003</v>
      </c>
      <c r="K521">
        <f t="shared" si="69"/>
        <v>7.4000000000000012</v>
      </c>
      <c r="L521">
        <v>1.0424E-3</v>
      </c>
      <c r="M521">
        <f t="shared" si="70"/>
        <v>0.18419141485714285</v>
      </c>
      <c r="N521" s="5">
        <v>281.85986789539851</v>
      </c>
      <c r="O521" s="3">
        <v>10.777575955309764</v>
      </c>
      <c r="P521" s="7">
        <v>3.8237355448238017E-2</v>
      </c>
      <c r="Q521" s="9">
        <f t="shared" si="71"/>
        <v>10.855445516413562</v>
      </c>
      <c r="R521" s="7">
        <f t="shared" si="72"/>
        <v>3.8513625928619767E-2</v>
      </c>
      <c r="S521" t="s">
        <v>483</v>
      </c>
      <c r="T521" t="s">
        <v>581</v>
      </c>
      <c r="U521">
        <v>50</v>
      </c>
      <c r="V521">
        <f t="shared" si="68"/>
        <v>15.24</v>
      </c>
      <c r="W521">
        <f t="shared" ref="W521:W584" si="73">0.18142645*POWER(K521,1.71054426)*POWER(U521,0.95396098)*EXP(0.025074*K521)</f>
        <v>279.82938672865754</v>
      </c>
      <c r="X521">
        <f t="shared" si="67"/>
        <v>135.92236750387102</v>
      </c>
    </row>
    <row r="522" spans="1:24">
      <c r="A522" t="s">
        <v>78</v>
      </c>
      <c r="B522">
        <v>2006049</v>
      </c>
      <c r="C522">
        <v>5</v>
      </c>
      <c r="D522">
        <v>1</v>
      </c>
      <c r="E522" s="28" t="s">
        <v>527</v>
      </c>
      <c r="F522" s="17">
        <v>16.594666666666665</v>
      </c>
      <c r="G522" s="5">
        <v>13.774104683195592</v>
      </c>
      <c r="H522">
        <v>21</v>
      </c>
      <c r="I522" s="3">
        <v>0.1219047619047619</v>
      </c>
      <c r="J522">
        <v>13.568</v>
      </c>
      <c r="K522">
        <f t="shared" si="69"/>
        <v>5.3</v>
      </c>
      <c r="L522">
        <v>1.0424E-3</v>
      </c>
      <c r="M522">
        <f t="shared" si="70"/>
        <v>0.1232390339047619</v>
      </c>
      <c r="N522" s="5">
        <v>144.58443552194561</v>
      </c>
      <c r="O522" s="3">
        <v>5.1495197222034497</v>
      </c>
      <c r="P522" s="7">
        <v>3.5616003227552352E-2</v>
      </c>
      <c r="Q522" s="9">
        <f t="shared" si="71"/>
        <v>5.2053655767428202</v>
      </c>
      <c r="R522" s="7">
        <f t="shared" si="72"/>
        <v>3.6002254032058166E-2</v>
      </c>
      <c r="S522" t="s">
        <v>483</v>
      </c>
      <c r="T522" t="s">
        <v>581</v>
      </c>
      <c r="U522">
        <v>43</v>
      </c>
      <c r="V522">
        <f t="shared" si="68"/>
        <v>13.106400000000001</v>
      </c>
      <c r="W522">
        <f t="shared" si="73"/>
        <v>129.89309111040288</v>
      </c>
      <c r="X522">
        <f t="shared" ref="X522:X585" si="74">W522*0.485733</f>
        <v>63.093360824329324</v>
      </c>
    </row>
    <row r="523" spans="1:24">
      <c r="A523" t="s">
        <v>78</v>
      </c>
      <c r="B523">
        <v>2006049</v>
      </c>
      <c r="C523">
        <v>5</v>
      </c>
      <c r="D523">
        <v>2</v>
      </c>
      <c r="E523" s="28" t="s">
        <v>527</v>
      </c>
      <c r="F523" s="17">
        <v>16.594666666666665</v>
      </c>
      <c r="G523" s="5">
        <v>13.774104683195592</v>
      </c>
      <c r="H523">
        <v>19</v>
      </c>
      <c r="I523" s="3">
        <v>0.13473684210526315</v>
      </c>
      <c r="J523">
        <v>14.335999999999999</v>
      </c>
      <c r="K523">
        <f t="shared" si="69"/>
        <v>5.6</v>
      </c>
      <c r="L523">
        <v>1.0424E-3</v>
      </c>
      <c r="M523">
        <f t="shared" si="70"/>
        <v>0.13607111410526315</v>
      </c>
      <c r="N523" s="5">
        <v>161.41573150474235</v>
      </c>
      <c r="O523" s="3">
        <v>6.0112281542814916</v>
      </c>
      <c r="P523" s="7">
        <v>3.7240658628771156E-2</v>
      </c>
      <c r="Q523" s="9">
        <f t="shared" si="71"/>
        <v>6.0701856732271979</v>
      </c>
      <c r="R523" s="7">
        <f t="shared" si="72"/>
        <v>3.7605911249417825E-2</v>
      </c>
      <c r="S523" t="s">
        <v>483</v>
      </c>
      <c r="T523" t="s">
        <v>581</v>
      </c>
      <c r="U523">
        <v>42</v>
      </c>
      <c r="V523">
        <f t="shared" si="68"/>
        <v>12.801600000000001</v>
      </c>
      <c r="W523">
        <f t="shared" si="73"/>
        <v>140.60702541149124</v>
      </c>
      <c r="X523">
        <f t="shared" si="74"/>
        <v>68.297472274199876</v>
      </c>
    </row>
    <row r="524" spans="1:24">
      <c r="A524" t="s">
        <v>100</v>
      </c>
      <c r="B524">
        <v>2006049</v>
      </c>
      <c r="C524">
        <v>1</v>
      </c>
      <c r="D524">
        <v>1</v>
      </c>
      <c r="E524" s="28" t="s">
        <v>527</v>
      </c>
      <c r="F524" s="17">
        <v>25.958800000000004</v>
      </c>
      <c r="G524" s="5">
        <v>22.956841138659321</v>
      </c>
      <c r="H524">
        <v>15</v>
      </c>
      <c r="I524" s="3">
        <v>0.17066666666666666</v>
      </c>
      <c r="J524">
        <v>22.271999999999998</v>
      </c>
      <c r="K524">
        <f t="shared" si="69"/>
        <v>8.6999999999999993</v>
      </c>
      <c r="L524">
        <v>1.0424E-3</v>
      </c>
      <c r="M524">
        <f t="shared" si="70"/>
        <v>0.17200093866666666</v>
      </c>
      <c r="N524" s="5">
        <v>389.59045655592956</v>
      </c>
      <c r="O524" s="3">
        <v>11.849964604620876</v>
      </c>
      <c r="P524" s="7">
        <v>3.0416465304046011E-2</v>
      </c>
      <c r="Q524" s="9">
        <f t="shared" si="71"/>
        <v>11.941886454777469</v>
      </c>
      <c r="R524" s="7">
        <f t="shared" si="72"/>
        <v>3.0652410124073697E-2</v>
      </c>
      <c r="S524" t="s">
        <v>482</v>
      </c>
      <c r="T524" t="s">
        <v>581</v>
      </c>
      <c r="U524">
        <v>51</v>
      </c>
      <c r="V524">
        <f t="shared" si="68"/>
        <v>15.5448</v>
      </c>
      <c r="W524">
        <f t="shared" si="73"/>
        <v>388.58303383882901</v>
      </c>
      <c r="X524">
        <f t="shared" si="74"/>
        <v>188.74760277563595</v>
      </c>
    </row>
    <row r="525" spans="1:24">
      <c r="A525" t="s">
        <v>100</v>
      </c>
      <c r="B525">
        <v>2006049</v>
      </c>
      <c r="C525">
        <v>12</v>
      </c>
      <c r="D525">
        <v>3</v>
      </c>
      <c r="E525" s="28" t="s">
        <v>527</v>
      </c>
      <c r="F525" s="17">
        <v>38.658800000000006</v>
      </c>
      <c r="G525" s="5">
        <v>22.956841138659321</v>
      </c>
      <c r="H525">
        <v>9</v>
      </c>
      <c r="I525" s="3">
        <v>0.28444444444444444</v>
      </c>
      <c r="J525">
        <v>25.088000000000001</v>
      </c>
      <c r="K525">
        <f t="shared" si="69"/>
        <v>9.8000000000000007</v>
      </c>
      <c r="L525">
        <v>1.0424E-3</v>
      </c>
      <c r="M525">
        <f t="shared" si="70"/>
        <v>0.28577871644444447</v>
      </c>
      <c r="N525" s="5">
        <v>494.33567773327366</v>
      </c>
      <c r="O525" s="3">
        <v>22.164669959736912</v>
      </c>
      <c r="P525" s="7">
        <v>4.4837285589765172E-2</v>
      </c>
      <c r="Q525" s="9">
        <f t="shared" si="71"/>
        <v>22.267441729364599</v>
      </c>
      <c r="R525" s="7">
        <f t="shared" si="72"/>
        <v>4.5045184340061606E-2</v>
      </c>
      <c r="S525" t="s">
        <v>483</v>
      </c>
      <c r="T525" t="s">
        <v>581</v>
      </c>
      <c r="U525">
        <v>71</v>
      </c>
      <c r="V525">
        <f t="shared" si="68"/>
        <v>21.640800000000002</v>
      </c>
      <c r="W525">
        <f t="shared" si="73"/>
        <v>671.40103111019323</v>
      </c>
      <c r="X525">
        <f t="shared" si="74"/>
        <v>326.12163704424751</v>
      </c>
    </row>
    <row r="526" spans="1:24">
      <c r="A526" t="s">
        <v>100</v>
      </c>
      <c r="B526">
        <v>2006049</v>
      </c>
      <c r="C526">
        <v>12</v>
      </c>
      <c r="D526">
        <v>2</v>
      </c>
      <c r="E526" s="28" t="s">
        <v>527</v>
      </c>
      <c r="F526" s="17">
        <v>38.658800000000006</v>
      </c>
      <c r="G526" s="5">
        <v>22.956841138659321</v>
      </c>
      <c r="H526">
        <v>14</v>
      </c>
      <c r="I526" s="3">
        <v>0.18285714285714286</v>
      </c>
      <c r="J526">
        <v>26.111999999999998</v>
      </c>
      <c r="K526">
        <f t="shared" si="69"/>
        <v>10.199999999999999</v>
      </c>
      <c r="L526">
        <v>1.0424E-3</v>
      </c>
      <c r="M526">
        <f t="shared" si="70"/>
        <v>0.18419141485714285</v>
      </c>
      <c r="N526" s="5">
        <v>535.51316025999358</v>
      </c>
      <c r="O526" s="3">
        <v>14.895324273517685</v>
      </c>
      <c r="P526" s="7">
        <v>2.7815048030352701E-2</v>
      </c>
      <c r="Q526" s="9">
        <f t="shared" si="71"/>
        <v>15.003240154535661</v>
      </c>
      <c r="R526" s="7">
        <f t="shared" si="72"/>
        <v>2.8016566665236636E-2</v>
      </c>
      <c r="S526" t="s">
        <v>483</v>
      </c>
      <c r="T526" t="s">
        <v>581</v>
      </c>
      <c r="U526">
        <v>67</v>
      </c>
      <c r="V526">
        <f t="shared" si="68"/>
        <v>20.421600000000002</v>
      </c>
      <c r="W526">
        <f t="shared" si="73"/>
        <v>687.12040210643295</v>
      </c>
      <c r="X526">
        <f t="shared" si="74"/>
        <v>333.75705427636399</v>
      </c>
    </row>
    <row r="527" spans="1:24">
      <c r="A527" t="s">
        <v>34</v>
      </c>
      <c r="B527">
        <v>2006046</v>
      </c>
      <c r="C527">
        <v>6</v>
      </c>
      <c r="D527">
        <v>3</v>
      </c>
      <c r="E527" s="28" t="s">
        <v>527</v>
      </c>
      <c r="F527" s="17">
        <v>33.147000000000006</v>
      </c>
      <c r="G527" s="5">
        <v>27.548209366391184</v>
      </c>
      <c r="H527">
        <v>18</v>
      </c>
      <c r="I527" s="3">
        <v>0.14222222222222222</v>
      </c>
      <c r="J527">
        <v>30.464000000000002</v>
      </c>
      <c r="K527">
        <f t="shared" si="69"/>
        <v>11.9</v>
      </c>
      <c r="L527">
        <v>1.0424E-3</v>
      </c>
      <c r="M527">
        <f t="shared" si="70"/>
        <v>0.14355649422222222</v>
      </c>
      <c r="N527" s="5">
        <v>728.8929125761025</v>
      </c>
      <c r="O527" s="3">
        <v>13.547900330894135</v>
      </c>
      <c r="P527" s="7">
        <v>1.8586955775179968E-2</v>
      </c>
      <c r="Q527" s="9">
        <f t="shared" si="71"/>
        <v>13.67439934363261</v>
      </c>
      <c r="R527" s="7">
        <f t="shared" si="72"/>
        <v>1.876050529192776E-2</v>
      </c>
      <c r="S527" t="s">
        <v>481</v>
      </c>
      <c r="T527" t="s">
        <v>581</v>
      </c>
      <c r="U527">
        <v>77</v>
      </c>
      <c r="V527">
        <f t="shared" si="68"/>
        <v>23.4696</v>
      </c>
      <c r="W527">
        <f t="shared" si="73"/>
        <v>1065.8470142445813</v>
      </c>
      <c r="X527">
        <f t="shared" si="74"/>
        <v>517.71706777006318</v>
      </c>
    </row>
    <row r="528" spans="1:24">
      <c r="A528" t="s">
        <v>34</v>
      </c>
      <c r="B528">
        <v>2006046</v>
      </c>
      <c r="C528">
        <v>6</v>
      </c>
      <c r="D528">
        <v>1</v>
      </c>
      <c r="E528" s="28" t="s">
        <v>527</v>
      </c>
      <c r="F528" s="17">
        <v>33.147000000000006</v>
      </c>
      <c r="G528" s="5">
        <v>27.548209366391184</v>
      </c>
      <c r="H528">
        <v>19</v>
      </c>
      <c r="I528" s="3">
        <v>0.13473684210526315</v>
      </c>
      <c r="J528">
        <v>31.488000000000003</v>
      </c>
      <c r="K528">
        <f t="shared" si="69"/>
        <v>12.3</v>
      </c>
      <c r="L528">
        <v>1.0424E-3</v>
      </c>
      <c r="M528">
        <f t="shared" si="70"/>
        <v>0.13607111410526315</v>
      </c>
      <c r="N528" s="5">
        <v>778.71766643343369</v>
      </c>
      <c r="O528" s="3">
        <v>13.271468610069427</v>
      </c>
      <c r="P528" s="7">
        <v>1.7042721877433994E-2</v>
      </c>
      <c r="Q528" s="9">
        <f t="shared" si="71"/>
        <v>13.402322721506035</v>
      </c>
      <c r="R528" s="7">
        <f t="shared" si="72"/>
        <v>1.7210759816056763E-2</v>
      </c>
      <c r="S528" t="s">
        <v>481</v>
      </c>
      <c r="T528" t="s">
        <v>490</v>
      </c>
      <c r="U528">
        <v>79</v>
      </c>
      <c r="V528">
        <f t="shared" si="68"/>
        <v>24.0792</v>
      </c>
      <c r="W528">
        <f t="shared" si="73"/>
        <v>1167.4400357631728</v>
      </c>
      <c r="X528">
        <f t="shared" si="74"/>
        <v>567.06415089135328</v>
      </c>
    </row>
    <row r="529" spans="1:24">
      <c r="A529" t="s">
        <v>34</v>
      </c>
      <c r="B529">
        <v>2006046</v>
      </c>
      <c r="C529">
        <v>7</v>
      </c>
      <c r="D529">
        <v>1</v>
      </c>
      <c r="E529" s="28" t="s">
        <v>527</v>
      </c>
      <c r="F529" s="17">
        <v>36.067999999999998</v>
      </c>
      <c r="G529" s="5">
        <v>22.956841138659321</v>
      </c>
      <c r="H529">
        <v>26</v>
      </c>
      <c r="I529" s="3">
        <v>9.8461538461538461E-2</v>
      </c>
      <c r="J529">
        <v>15.872000000000002</v>
      </c>
      <c r="K529">
        <f t="shared" si="69"/>
        <v>6.2</v>
      </c>
      <c r="L529">
        <v>1.0424E-3</v>
      </c>
      <c r="M529">
        <f t="shared" si="70"/>
        <v>9.9795810461538459E-2</v>
      </c>
      <c r="N529" s="5">
        <v>197.85780354088965</v>
      </c>
      <c r="O529" s="3">
        <v>4.8791662764565293</v>
      </c>
      <c r="P529" s="7">
        <v>2.4659963818147775E-2</v>
      </c>
      <c r="Q529" s="9">
        <f t="shared" si="71"/>
        <v>4.9448664378004663</v>
      </c>
      <c r="R529" s="7">
        <f t="shared" si="72"/>
        <v>2.4992021286532433E-2</v>
      </c>
      <c r="S529" t="s">
        <v>481</v>
      </c>
      <c r="T529" t="s">
        <v>581</v>
      </c>
      <c r="U529">
        <v>62</v>
      </c>
      <c r="V529">
        <f t="shared" si="68"/>
        <v>18.897600000000001</v>
      </c>
      <c r="W529">
        <f t="shared" si="73"/>
        <v>246.32488604495603</v>
      </c>
      <c r="X529">
        <f t="shared" si="74"/>
        <v>119.64812587327464</v>
      </c>
    </row>
    <row r="530" spans="1:24">
      <c r="A530" t="s">
        <v>34</v>
      </c>
      <c r="B530">
        <v>2006046</v>
      </c>
      <c r="C530">
        <v>8</v>
      </c>
      <c r="D530">
        <v>3</v>
      </c>
      <c r="E530" s="28" t="s">
        <v>527</v>
      </c>
      <c r="F530" s="17">
        <v>38.049199999999999</v>
      </c>
      <c r="G530" s="5">
        <v>22.956841138659321</v>
      </c>
      <c r="H530">
        <v>12</v>
      </c>
      <c r="I530" s="3">
        <v>0.21333333333333335</v>
      </c>
      <c r="J530">
        <v>48.128</v>
      </c>
      <c r="K530">
        <f t="shared" si="69"/>
        <v>18.8</v>
      </c>
      <c r="L530">
        <v>1.0424E-3</v>
      </c>
      <c r="M530">
        <f t="shared" si="70"/>
        <v>0.21466760533333334</v>
      </c>
      <c r="N530" s="5">
        <v>1819.2211780304895</v>
      </c>
      <c r="O530" s="3">
        <v>32.112717787136368</v>
      </c>
      <c r="P530" s="7">
        <v>1.7651904108714245E-2</v>
      </c>
      <c r="Q530" s="9">
        <f t="shared" si="71"/>
        <v>32.312663224395195</v>
      </c>
      <c r="R530" s="7">
        <f t="shared" si="72"/>
        <v>1.7761811271006237E-2</v>
      </c>
      <c r="S530" t="s">
        <v>481</v>
      </c>
      <c r="T530" t="s">
        <v>581</v>
      </c>
      <c r="U530">
        <v>84</v>
      </c>
      <c r="V530">
        <f t="shared" si="68"/>
        <v>25.603200000000001</v>
      </c>
      <c r="W530">
        <f t="shared" si="73"/>
        <v>3010.3289046400087</v>
      </c>
      <c r="X530">
        <f t="shared" si="74"/>
        <v>1462.2160898375055</v>
      </c>
    </row>
    <row r="531" spans="1:24">
      <c r="A531" t="s">
        <v>34</v>
      </c>
      <c r="B531">
        <v>2006046</v>
      </c>
      <c r="C531">
        <v>9</v>
      </c>
      <c r="D531">
        <v>3</v>
      </c>
      <c r="E531" s="28" t="s">
        <v>527</v>
      </c>
      <c r="F531" s="17">
        <v>26.62766666666667</v>
      </c>
      <c r="G531" s="5">
        <v>27.548209366391184</v>
      </c>
      <c r="H531">
        <v>21</v>
      </c>
      <c r="I531" s="3">
        <v>0.1219047619047619</v>
      </c>
      <c r="J531">
        <v>23.552</v>
      </c>
      <c r="K531">
        <f t="shared" si="69"/>
        <v>9.1999999999999993</v>
      </c>
      <c r="L531">
        <v>1.0424E-3</v>
      </c>
      <c r="M531">
        <f t="shared" si="70"/>
        <v>0.1232390339047619</v>
      </c>
      <c r="N531" s="5">
        <v>435.65776513269759</v>
      </c>
      <c r="O531" s="3">
        <v>8.9731431605394256</v>
      </c>
      <c r="P531" s="7">
        <v>2.0596770857065485E-2</v>
      </c>
      <c r="Q531" s="9">
        <f t="shared" si="71"/>
        <v>9.0708392768151587</v>
      </c>
      <c r="R531" s="7">
        <f t="shared" si="72"/>
        <v>2.0821020541323898E-2</v>
      </c>
      <c r="S531" t="s">
        <v>481</v>
      </c>
      <c r="T531" t="s">
        <v>581</v>
      </c>
      <c r="U531">
        <v>70</v>
      </c>
      <c r="V531">
        <f t="shared" si="68"/>
        <v>21.336000000000002</v>
      </c>
      <c r="W531">
        <f t="shared" si="73"/>
        <v>585.64881872790613</v>
      </c>
      <c r="X531">
        <f t="shared" si="74"/>
        <v>284.46895766716204</v>
      </c>
    </row>
    <row r="532" spans="1:24">
      <c r="A532" t="s">
        <v>34</v>
      </c>
      <c r="B532">
        <v>2006046</v>
      </c>
      <c r="C532">
        <v>10</v>
      </c>
      <c r="D532">
        <v>3</v>
      </c>
      <c r="E532" s="28" t="s">
        <v>527</v>
      </c>
      <c r="F532" s="17">
        <v>27.540857142857138</v>
      </c>
      <c r="G532" s="5">
        <v>32.139577594123047</v>
      </c>
      <c r="H532">
        <v>18</v>
      </c>
      <c r="I532" s="3">
        <v>0.14222222222222222</v>
      </c>
      <c r="J532">
        <v>26.624000000000002</v>
      </c>
      <c r="K532">
        <f t="shared" si="69"/>
        <v>10.4</v>
      </c>
      <c r="L532">
        <v>1.0424E-3</v>
      </c>
      <c r="M532">
        <f t="shared" si="70"/>
        <v>0.14355649422222222</v>
      </c>
      <c r="N532" s="5">
        <v>556.71956376125445</v>
      </c>
      <c r="O532" s="3">
        <v>11.832171864974235</v>
      </c>
      <c r="P532" s="7">
        <v>2.125337896343155E-2</v>
      </c>
      <c r="Q532" s="9">
        <f t="shared" si="71"/>
        <v>11.94257462709971</v>
      </c>
      <c r="R532" s="7">
        <f t="shared" si="72"/>
        <v>2.1451688434324906E-2</v>
      </c>
      <c r="S532" t="s">
        <v>481</v>
      </c>
      <c r="T532" t="s">
        <v>581</v>
      </c>
      <c r="U532">
        <v>72</v>
      </c>
      <c r="V532">
        <f t="shared" si="68"/>
        <v>21.945600000000002</v>
      </c>
      <c r="W532">
        <f t="shared" si="73"/>
        <v>764.63587506347994</v>
      </c>
      <c r="X532">
        <f t="shared" si="74"/>
        <v>371.40887750220935</v>
      </c>
    </row>
    <row r="533" spans="1:24">
      <c r="A533" t="s">
        <v>34</v>
      </c>
      <c r="B533">
        <v>2006046</v>
      </c>
      <c r="C533">
        <v>10</v>
      </c>
      <c r="D533">
        <v>1</v>
      </c>
      <c r="E533" s="28" t="s">
        <v>527</v>
      </c>
      <c r="F533" s="17">
        <v>27.540857142857138</v>
      </c>
      <c r="G533" s="5">
        <v>32.139577594123047</v>
      </c>
      <c r="H533">
        <v>14</v>
      </c>
      <c r="I533" s="3">
        <v>0.18285714285714286</v>
      </c>
      <c r="J533">
        <v>34.816000000000003</v>
      </c>
      <c r="K533">
        <f t="shared" si="69"/>
        <v>13.600000000000001</v>
      </c>
      <c r="L533">
        <v>1.0424E-3</v>
      </c>
      <c r="M533">
        <f t="shared" si="70"/>
        <v>0.18419141485714285</v>
      </c>
      <c r="N533" s="5">
        <v>952.02339601776657</v>
      </c>
      <c r="O533" s="3">
        <v>19.895447231341471</v>
      </c>
      <c r="P533" s="7">
        <v>2.0898065440999081E-2</v>
      </c>
      <c r="Q533" s="9">
        <f t="shared" si="71"/>
        <v>20.039847929398103</v>
      </c>
      <c r="R533" s="7">
        <f t="shared" si="72"/>
        <v>2.1049743118943393E-2</v>
      </c>
      <c r="S533" t="s">
        <v>483</v>
      </c>
      <c r="T533" t="s">
        <v>581</v>
      </c>
      <c r="U533">
        <v>74</v>
      </c>
      <c r="V533">
        <f t="shared" si="68"/>
        <v>22.555200000000003</v>
      </c>
      <c r="W533">
        <f t="shared" si="73"/>
        <v>1345.6756594098272</v>
      </c>
      <c r="X533">
        <f t="shared" si="74"/>
        <v>653.63907507211366</v>
      </c>
    </row>
    <row r="534" spans="1:24">
      <c r="A534" t="s">
        <v>34</v>
      </c>
      <c r="B534">
        <v>2006046</v>
      </c>
      <c r="C534">
        <v>12</v>
      </c>
      <c r="D534">
        <v>1</v>
      </c>
      <c r="E534" s="28" t="s">
        <v>527</v>
      </c>
      <c r="F534" s="17">
        <v>23.579666666666668</v>
      </c>
      <c r="G534" s="5">
        <v>27.548209366391184</v>
      </c>
      <c r="H534">
        <v>20</v>
      </c>
      <c r="I534" s="3">
        <v>0.128</v>
      </c>
      <c r="J534">
        <v>25.6</v>
      </c>
      <c r="K534">
        <f t="shared" si="69"/>
        <v>10</v>
      </c>
      <c r="L534">
        <v>1.0424E-3</v>
      </c>
      <c r="M534">
        <f t="shared" si="70"/>
        <v>0.129334272</v>
      </c>
      <c r="N534" s="5">
        <v>514.71853158400006</v>
      </c>
      <c r="O534" s="3">
        <v>10.242898941542466</v>
      </c>
      <c r="P534" s="7">
        <v>1.9900000316718468E-2</v>
      </c>
      <c r="Q534" s="9">
        <f t="shared" si="71"/>
        <v>10.349128619871532</v>
      </c>
      <c r="R534" s="7">
        <f t="shared" si="72"/>
        <v>2.010638433402236E-2</v>
      </c>
      <c r="S534" t="s">
        <v>481</v>
      </c>
      <c r="T534" t="s">
        <v>490</v>
      </c>
      <c r="U534">
        <v>72</v>
      </c>
      <c r="V534">
        <f t="shared" si="68"/>
        <v>21.945600000000002</v>
      </c>
      <c r="W534">
        <f t="shared" si="73"/>
        <v>707.88480414468006</v>
      </c>
      <c r="X534">
        <f t="shared" si="74"/>
        <v>343.84300957160792</v>
      </c>
    </row>
    <row r="535" spans="1:24">
      <c r="A535" t="s">
        <v>34</v>
      </c>
      <c r="B535">
        <v>2006046</v>
      </c>
      <c r="C535">
        <v>14</v>
      </c>
      <c r="D535">
        <v>3</v>
      </c>
      <c r="E535" s="28" t="s">
        <v>527</v>
      </c>
      <c r="F535" s="17">
        <v>40.894000000000005</v>
      </c>
      <c r="G535" s="5">
        <v>22.956841138659321</v>
      </c>
      <c r="H535">
        <v>20</v>
      </c>
      <c r="I535" s="3">
        <v>0.128</v>
      </c>
      <c r="J535">
        <v>16.896000000000001</v>
      </c>
      <c r="K535">
        <f t="shared" si="69"/>
        <v>6.6000000000000005</v>
      </c>
      <c r="L535">
        <v>1.0424E-3</v>
      </c>
      <c r="M535">
        <f t="shared" si="70"/>
        <v>0.129334272</v>
      </c>
      <c r="N535" s="5">
        <v>224.21139235799043</v>
      </c>
      <c r="O535" s="3">
        <v>6.7428128710656026</v>
      </c>
      <c r="P535" s="7">
        <v>3.0073462370277738E-2</v>
      </c>
      <c r="Q535" s="9">
        <f t="shared" si="71"/>
        <v>6.8125577084823608</v>
      </c>
      <c r="R535" s="7">
        <f t="shared" si="72"/>
        <v>3.0384529692429676E-2</v>
      </c>
      <c r="S535" t="s">
        <v>482</v>
      </c>
      <c r="T535" t="s">
        <v>581</v>
      </c>
      <c r="U535">
        <v>64</v>
      </c>
      <c r="V535">
        <f t="shared" si="68"/>
        <v>19.507200000000001</v>
      </c>
      <c r="W535">
        <f t="shared" si="73"/>
        <v>285.40573422035646</v>
      </c>
      <c r="X535">
        <f t="shared" si="74"/>
        <v>138.6309835000564</v>
      </c>
    </row>
    <row r="536" spans="1:24">
      <c r="A536" t="s">
        <v>34</v>
      </c>
      <c r="B536">
        <v>2006046</v>
      </c>
      <c r="C536">
        <v>28</v>
      </c>
      <c r="D536">
        <v>3</v>
      </c>
      <c r="E536" s="28" t="s">
        <v>527</v>
      </c>
      <c r="F536" s="17">
        <v>30.169555555555558</v>
      </c>
      <c r="G536" s="5">
        <v>41.32231404958678</v>
      </c>
      <c r="H536">
        <v>15</v>
      </c>
      <c r="I536" s="3">
        <v>0.17066666666666666</v>
      </c>
      <c r="J536">
        <v>19.968</v>
      </c>
      <c r="K536">
        <f t="shared" si="69"/>
        <v>7.8</v>
      </c>
      <c r="L536">
        <v>1.0424E-3</v>
      </c>
      <c r="M536">
        <f t="shared" si="70"/>
        <v>0.17200093866666666</v>
      </c>
      <c r="N536" s="5">
        <v>313.1547546157056</v>
      </c>
      <c r="O536" s="3">
        <v>10.614640109158445</v>
      </c>
      <c r="P536" s="7">
        <v>3.3895829307092666E-2</v>
      </c>
      <c r="Q536" s="9">
        <f t="shared" si="71"/>
        <v>10.696904212223995</v>
      </c>
      <c r="R536" s="7">
        <f t="shared" si="72"/>
        <v>3.4158524035028379E-2</v>
      </c>
      <c r="S536" t="s">
        <v>482</v>
      </c>
      <c r="T536" t="s">
        <v>581</v>
      </c>
      <c r="U536">
        <v>62</v>
      </c>
      <c r="V536">
        <f t="shared" si="68"/>
        <v>18.897600000000001</v>
      </c>
      <c r="W536">
        <f t="shared" si="73"/>
        <v>379.7324717177957</v>
      </c>
      <c r="X536">
        <f t="shared" si="74"/>
        <v>184.44859268490006</v>
      </c>
    </row>
    <row r="537" spans="1:24">
      <c r="A537" t="s">
        <v>77</v>
      </c>
      <c r="B537">
        <v>2006046</v>
      </c>
      <c r="C537">
        <v>2</v>
      </c>
      <c r="D537">
        <v>1</v>
      </c>
      <c r="E537" s="28" t="s">
        <v>527</v>
      </c>
      <c r="F537" s="17">
        <v>22.606000000000002</v>
      </c>
      <c r="G537" s="5">
        <v>1.1478420569329661</v>
      </c>
      <c r="H537">
        <v>14</v>
      </c>
      <c r="I537" s="3">
        <v>0.18285714285714286</v>
      </c>
      <c r="J537">
        <v>22.784000000000002</v>
      </c>
      <c r="K537">
        <f t="shared" si="69"/>
        <v>8.9</v>
      </c>
      <c r="L537">
        <v>1.0424E-3</v>
      </c>
      <c r="M537">
        <f t="shared" si="70"/>
        <v>0.18419141485714285</v>
      </c>
      <c r="N537" s="5">
        <v>407.70854886768649</v>
      </c>
      <c r="O537" s="3">
        <v>12.983512554349687</v>
      </c>
      <c r="P537" s="7">
        <v>3.1845082940763214E-2</v>
      </c>
      <c r="Q537" s="9">
        <f t="shared" si="71"/>
        <v>13.077478358264624</v>
      </c>
      <c r="R537" s="7">
        <f t="shared" si="72"/>
        <v>3.2075555919992872E-2</v>
      </c>
      <c r="S537" t="s">
        <v>481</v>
      </c>
      <c r="T537" t="s">
        <v>581</v>
      </c>
      <c r="U537">
        <v>45</v>
      </c>
      <c r="V537">
        <f t="shared" si="68"/>
        <v>13.716000000000001</v>
      </c>
      <c r="W537">
        <f t="shared" si="73"/>
        <v>360.32218919664803</v>
      </c>
      <c r="X537">
        <f t="shared" si="74"/>
        <v>175.02037792505544</v>
      </c>
    </row>
    <row r="538" spans="1:24">
      <c r="A538" t="s">
        <v>77</v>
      </c>
      <c r="B538">
        <v>2006046</v>
      </c>
      <c r="C538">
        <v>3</v>
      </c>
      <c r="D538">
        <v>3</v>
      </c>
      <c r="E538" s="28" t="s">
        <v>527</v>
      </c>
      <c r="F538" s="17">
        <v>18.129249999999999</v>
      </c>
      <c r="G538" s="5">
        <v>9.1827364554637292</v>
      </c>
      <c r="H538">
        <v>19</v>
      </c>
      <c r="I538" s="3">
        <v>0.13473684210526315</v>
      </c>
      <c r="J538">
        <v>13.824000000000002</v>
      </c>
      <c r="K538">
        <f t="shared" si="69"/>
        <v>5.4</v>
      </c>
      <c r="L538">
        <v>1.0424E-3</v>
      </c>
      <c r="M538">
        <f t="shared" si="70"/>
        <v>0.13607111410526315</v>
      </c>
      <c r="N538" s="5">
        <v>150.09192380989444</v>
      </c>
      <c r="O538" s="3">
        <v>5.794504558586322</v>
      </c>
      <c r="P538" s="7">
        <v>3.8606371425591215E-2</v>
      </c>
      <c r="Q538" s="9">
        <f t="shared" si="71"/>
        <v>5.8513159105920023</v>
      </c>
      <c r="R538" s="7">
        <f t="shared" si="72"/>
        <v>3.8984881811517352E-2</v>
      </c>
      <c r="S538" t="s">
        <v>481</v>
      </c>
      <c r="T538" t="s">
        <v>490</v>
      </c>
      <c r="U538">
        <v>43</v>
      </c>
      <c r="V538">
        <f t="shared" si="68"/>
        <v>13.106400000000001</v>
      </c>
      <c r="W538">
        <f t="shared" si="73"/>
        <v>134.45006375099786</v>
      </c>
      <c r="X538">
        <f t="shared" si="74"/>
        <v>65.306832815963446</v>
      </c>
    </row>
    <row r="539" spans="1:24">
      <c r="A539" t="s">
        <v>77</v>
      </c>
      <c r="B539">
        <v>2006046</v>
      </c>
      <c r="C539">
        <v>10</v>
      </c>
      <c r="D539">
        <v>1</v>
      </c>
      <c r="E539" s="28" t="s">
        <v>527</v>
      </c>
      <c r="F539" s="17">
        <v>20.002500000000001</v>
      </c>
      <c r="G539" s="5">
        <v>9.1827364554637292</v>
      </c>
      <c r="H539">
        <v>17</v>
      </c>
      <c r="I539" s="3">
        <v>0.15058823529411766</v>
      </c>
      <c r="J539">
        <v>16.64</v>
      </c>
      <c r="K539">
        <f t="shared" si="69"/>
        <v>6.5</v>
      </c>
      <c r="L539">
        <v>1.0424E-3</v>
      </c>
      <c r="M539">
        <f t="shared" si="70"/>
        <v>0.15192250729411766</v>
      </c>
      <c r="N539" s="5">
        <v>217.46857959424</v>
      </c>
      <c r="O539" s="3">
        <v>7.800924582072267</v>
      </c>
      <c r="P539" s="7">
        <v>3.5871501973422953E-2</v>
      </c>
      <c r="Q539" s="9">
        <f t="shared" si="71"/>
        <v>7.8694069494784555</v>
      </c>
      <c r="R539" s="7">
        <f t="shared" si="72"/>
        <v>3.6186408924735028E-2</v>
      </c>
      <c r="S539" t="s">
        <v>481</v>
      </c>
      <c r="T539" t="s">
        <v>491</v>
      </c>
      <c r="U539">
        <v>24</v>
      </c>
      <c r="V539">
        <f t="shared" si="68"/>
        <v>7.3152000000000008</v>
      </c>
      <c r="W539">
        <f t="shared" si="73"/>
        <v>108.81137455280447</v>
      </c>
      <c r="X539">
        <f t="shared" si="74"/>
        <v>52.853275395657377</v>
      </c>
    </row>
    <row r="540" spans="1:24">
      <c r="A540" t="s">
        <v>77</v>
      </c>
      <c r="B540">
        <v>2006046</v>
      </c>
      <c r="C540">
        <v>10</v>
      </c>
      <c r="D540">
        <v>3</v>
      </c>
      <c r="E540" s="28" t="s">
        <v>527</v>
      </c>
      <c r="F540" s="17">
        <v>20.002500000000001</v>
      </c>
      <c r="G540" s="5">
        <v>9.1827364554637292</v>
      </c>
      <c r="H540">
        <v>10</v>
      </c>
      <c r="I540" s="3">
        <v>0.25600000000000001</v>
      </c>
      <c r="J540">
        <v>24.32</v>
      </c>
      <c r="K540">
        <f t="shared" si="69"/>
        <v>9.5</v>
      </c>
      <c r="L540">
        <v>1.0424E-3</v>
      </c>
      <c r="M540">
        <f t="shared" si="70"/>
        <v>0.25733427200000003</v>
      </c>
      <c r="N540" s="5">
        <v>464.53347475456002</v>
      </c>
      <c r="O540" s="3">
        <v>19.35341709557758</v>
      </c>
      <c r="P540" s="7">
        <v>4.166205052456793E-2</v>
      </c>
      <c r="Q540" s="9">
        <f t="shared" si="71"/>
        <v>19.45320811774047</v>
      </c>
      <c r="R540" s="7">
        <f t="shared" si="72"/>
        <v>4.1876870397808741E-2</v>
      </c>
      <c r="S540" t="s">
        <v>481</v>
      </c>
      <c r="T540" t="s">
        <v>491</v>
      </c>
      <c r="U540">
        <v>45</v>
      </c>
      <c r="V540">
        <f t="shared" si="68"/>
        <v>13.716000000000001</v>
      </c>
      <c r="W540">
        <f t="shared" si="73"/>
        <v>408.96918111039582</v>
      </c>
      <c r="X540">
        <f t="shared" si="74"/>
        <v>198.64982724829591</v>
      </c>
    </row>
    <row r="541" spans="1:24">
      <c r="A541" t="s">
        <v>77</v>
      </c>
      <c r="B541">
        <v>2006046</v>
      </c>
      <c r="C541">
        <v>13</v>
      </c>
      <c r="D541">
        <v>1</v>
      </c>
      <c r="E541" s="28" t="s">
        <v>527</v>
      </c>
      <c r="F541" s="17">
        <v>31.326666666666668</v>
      </c>
      <c r="G541" s="5">
        <v>3.443526170798898</v>
      </c>
      <c r="H541">
        <v>11</v>
      </c>
      <c r="I541" s="3">
        <v>0.23272727272727273</v>
      </c>
      <c r="J541">
        <v>19.2</v>
      </c>
      <c r="K541">
        <f t="shared" si="69"/>
        <v>7.5</v>
      </c>
      <c r="L541">
        <v>1.0424E-3</v>
      </c>
      <c r="M541">
        <f t="shared" si="70"/>
        <v>0.23406154472727272</v>
      </c>
      <c r="N541" s="5">
        <v>289.52917401599996</v>
      </c>
      <c r="O541" s="3">
        <v>13.867623468345112</v>
      </c>
      <c r="P541" s="7">
        <v>4.7897154114005656E-2</v>
      </c>
      <c r="Q541" s="9">
        <f t="shared" si="71"/>
        <v>13.946147980323271</v>
      </c>
      <c r="R541" s="7">
        <f t="shared" si="72"/>
        <v>4.8168368620264079E-2</v>
      </c>
      <c r="S541" t="s">
        <v>481</v>
      </c>
      <c r="T541" t="s">
        <v>581</v>
      </c>
      <c r="U541">
        <v>50</v>
      </c>
      <c r="V541">
        <f t="shared" si="68"/>
        <v>15.24</v>
      </c>
      <c r="W541">
        <f t="shared" si="73"/>
        <v>287.04762843306804</v>
      </c>
      <c r="X541">
        <f t="shared" si="74"/>
        <v>139.42850570167946</v>
      </c>
    </row>
    <row r="542" spans="1:24">
      <c r="A542" t="s">
        <v>5</v>
      </c>
      <c r="B542">
        <v>2006046</v>
      </c>
      <c r="C542">
        <v>7</v>
      </c>
      <c r="D542">
        <v>1</v>
      </c>
      <c r="E542" s="28" t="s">
        <v>527</v>
      </c>
      <c r="F542" s="17">
        <v>29.305250000000001</v>
      </c>
      <c r="G542" s="5">
        <v>27.548209366391184</v>
      </c>
      <c r="H542">
        <v>24</v>
      </c>
      <c r="I542" s="3">
        <v>0.10666666666666667</v>
      </c>
      <c r="J542">
        <v>20.991999999999997</v>
      </c>
      <c r="K542">
        <f t="shared" si="69"/>
        <v>8.1999999999999993</v>
      </c>
      <c r="L542">
        <v>1.0424E-3</v>
      </c>
      <c r="M542">
        <f t="shared" si="70"/>
        <v>0.10800093866666667</v>
      </c>
      <c r="N542" s="5">
        <v>346.0967406370815</v>
      </c>
      <c r="O542" s="3">
        <v>6.9987423672320448</v>
      </c>
      <c r="P542" s="7">
        <v>2.0221925102065483E-2</v>
      </c>
      <c r="Q542" s="9">
        <f t="shared" si="71"/>
        <v>7.0858354112222957</v>
      </c>
      <c r="R542" s="7">
        <f t="shared" si="72"/>
        <v>2.0473568743175574E-2</v>
      </c>
      <c r="S542" t="s">
        <v>482</v>
      </c>
      <c r="T542" t="s">
        <v>491</v>
      </c>
      <c r="U542">
        <v>63</v>
      </c>
      <c r="V542">
        <f t="shared" si="68"/>
        <v>19.202400000000001</v>
      </c>
      <c r="W542">
        <f t="shared" si="73"/>
        <v>424.2425409175404</v>
      </c>
      <c r="X542">
        <f t="shared" si="74"/>
        <v>206.06860212749967</v>
      </c>
    </row>
    <row r="543" spans="1:24">
      <c r="A543" t="s">
        <v>5</v>
      </c>
      <c r="B543">
        <v>2006046</v>
      </c>
      <c r="C543">
        <v>11</v>
      </c>
      <c r="D543">
        <v>1</v>
      </c>
      <c r="E543" s="28" t="s">
        <v>527</v>
      </c>
      <c r="F543" s="17">
        <v>24.892000000000003</v>
      </c>
      <c r="G543" s="5">
        <v>27.548209366391184</v>
      </c>
      <c r="H543">
        <v>23</v>
      </c>
      <c r="I543" s="3">
        <v>0.11130434782608696</v>
      </c>
      <c r="J543">
        <v>14.08</v>
      </c>
      <c r="K543">
        <f t="shared" si="69"/>
        <v>5.5</v>
      </c>
      <c r="L543">
        <v>1.0424E-3</v>
      </c>
      <c r="M543">
        <f t="shared" si="70"/>
        <v>0.11263861982608696</v>
      </c>
      <c r="N543" s="5">
        <v>155.70235580416002</v>
      </c>
      <c r="O543" s="3">
        <v>4.8844746118629585</v>
      </c>
      <c r="P543" s="7">
        <v>3.1370589010268887E-2</v>
      </c>
      <c r="Q543" s="9">
        <f t="shared" si="71"/>
        <v>4.9425555093491003</v>
      </c>
      <c r="R543" s="7">
        <f t="shared" si="72"/>
        <v>3.1743614178617624E-2</v>
      </c>
      <c r="S543" t="s">
        <v>482</v>
      </c>
      <c r="T543" t="s">
        <v>487</v>
      </c>
      <c r="U543">
        <v>57</v>
      </c>
      <c r="V543">
        <f t="shared" si="68"/>
        <v>17.3736</v>
      </c>
      <c r="W543">
        <f t="shared" si="73"/>
        <v>181.99191663763224</v>
      </c>
      <c r="X543">
        <f t="shared" si="74"/>
        <v>88.399479644147021</v>
      </c>
    </row>
    <row r="544" spans="1:24">
      <c r="A544" t="s">
        <v>5</v>
      </c>
      <c r="B544">
        <v>2006046</v>
      </c>
      <c r="C544">
        <v>13</v>
      </c>
      <c r="D544">
        <v>1</v>
      </c>
      <c r="E544" s="28" t="s">
        <v>527</v>
      </c>
      <c r="F544" s="17">
        <v>24.637999999999998</v>
      </c>
      <c r="G544" s="5">
        <v>17.217630853994489</v>
      </c>
      <c r="H544">
        <v>15</v>
      </c>
      <c r="I544" s="3">
        <v>0.17066666666666666</v>
      </c>
      <c r="J544">
        <v>23.295999999999999</v>
      </c>
      <c r="K544">
        <f t="shared" si="69"/>
        <v>9.1</v>
      </c>
      <c r="L544">
        <v>1.0424E-3</v>
      </c>
      <c r="M544">
        <f t="shared" si="70"/>
        <v>0.17200093866666666</v>
      </c>
      <c r="N544" s="5">
        <v>426.23841600471036</v>
      </c>
      <c r="O544" s="3">
        <v>12.398997713715319</v>
      </c>
      <c r="P544" s="7">
        <v>2.9089348233638092E-2</v>
      </c>
      <c r="Q544" s="9">
        <f t="shared" si="71"/>
        <v>12.495211895912357</v>
      </c>
      <c r="R544" s="7">
        <f t="shared" si="72"/>
        <v>2.9315076789733267E-2</v>
      </c>
      <c r="S544" t="s">
        <v>481</v>
      </c>
      <c r="T544" t="s">
        <v>581</v>
      </c>
      <c r="U544">
        <v>76</v>
      </c>
      <c r="V544">
        <f t="shared" si="68"/>
        <v>23.1648</v>
      </c>
      <c r="W544">
        <f t="shared" si="73"/>
        <v>620.15546859773826</v>
      </c>
      <c r="X544">
        <f t="shared" si="74"/>
        <v>301.22997622838523</v>
      </c>
    </row>
    <row r="545" spans="1:24">
      <c r="A545" t="s">
        <v>5</v>
      </c>
      <c r="B545">
        <v>2006046</v>
      </c>
      <c r="C545">
        <v>14</v>
      </c>
      <c r="D545">
        <v>4</v>
      </c>
      <c r="E545" s="28" t="s">
        <v>527</v>
      </c>
      <c r="F545" s="17">
        <v>19.431000000000001</v>
      </c>
      <c r="G545" s="5">
        <v>13.774104683195592</v>
      </c>
      <c r="H545">
        <v>15</v>
      </c>
      <c r="I545" s="3">
        <v>0.17066666666666666</v>
      </c>
      <c r="J545">
        <v>17.408000000000001</v>
      </c>
      <c r="K545">
        <f t="shared" si="69"/>
        <v>6.8000000000000007</v>
      </c>
      <c r="L545">
        <v>1.0424E-3</v>
      </c>
      <c r="M545">
        <f t="shared" si="70"/>
        <v>0.17200093866666666</v>
      </c>
      <c r="N545" s="5">
        <v>238.00584900444164</v>
      </c>
      <c r="O545" s="3">
        <v>9.2420573364224268</v>
      </c>
      <c r="P545" s="7">
        <v>3.8831219380032769E-2</v>
      </c>
      <c r="Q545" s="9">
        <f t="shared" si="71"/>
        <v>9.3135906093868659</v>
      </c>
      <c r="R545" s="7">
        <f t="shared" si="72"/>
        <v>3.9131771964196801E-2</v>
      </c>
      <c r="S545" t="s">
        <v>481</v>
      </c>
      <c r="T545" t="s">
        <v>581</v>
      </c>
      <c r="U545">
        <v>64</v>
      </c>
      <c r="V545">
        <f t="shared" si="68"/>
        <v>19.507200000000001</v>
      </c>
      <c r="W545">
        <f t="shared" si="73"/>
        <v>301.86847566606775</v>
      </c>
      <c r="X545">
        <f t="shared" si="74"/>
        <v>146.6274802907061</v>
      </c>
    </row>
    <row r="546" spans="1:24">
      <c r="A546" t="s">
        <v>5</v>
      </c>
      <c r="B546">
        <v>2006046</v>
      </c>
      <c r="C546">
        <v>18</v>
      </c>
      <c r="D546">
        <v>4</v>
      </c>
      <c r="E546" s="28" t="s">
        <v>527</v>
      </c>
      <c r="F546" s="17">
        <v>27.527250000000002</v>
      </c>
      <c r="G546" s="5">
        <v>27.548209366391184</v>
      </c>
      <c r="H546">
        <v>20</v>
      </c>
      <c r="I546" s="3">
        <v>0.128</v>
      </c>
      <c r="J546">
        <v>35.328000000000003</v>
      </c>
      <c r="K546">
        <f t="shared" si="69"/>
        <v>13.8</v>
      </c>
      <c r="L546">
        <v>1.0424E-3</v>
      </c>
      <c r="M546">
        <f t="shared" si="70"/>
        <v>0.129334272</v>
      </c>
      <c r="N546" s="5">
        <v>980.22997154856978</v>
      </c>
      <c r="O546" s="3">
        <v>14.154759843839871</v>
      </c>
      <c r="P546" s="7">
        <v>1.444024387611628E-2</v>
      </c>
      <c r="Q546" s="9">
        <f t="shared" si="71"/>
        <v>14.30176669730667</v>
      </c>
      <c r="R546" s="7">
        <f t="shared" si="72"/>
        <v>1.4590215676340423E-2</v>
      </c>
      <c r="S546" t="s">
        <v>481</v>
      </c>
      <c r="T546" t="s">
        <v>581</v>
      </c>
      <c r="U546">
        <v>77</v>
      </c>
      <c r="V546">
        <f t="shared" si="68"/>
        <v>23.4696</v>
      </c>
      <c r="W546">
        <f t="shared" si="73"/>
        <v>1440.2167906789364</v>
      </c>
      <c r="X546">
        <f t="shared" si="74"/>
        <v>699.5608223868519</v>
      </c>
    </row>
    <row r="547" spans="1:24">
      <c r="A547" t="s">
        <v>5</v>
      </c>
      <c r="B547">
        <v>2006046</v>
      </c>
      <c r="C547">
        <v>19</v>
      </c>
      <c r="D547">
        <v>3</v>
      </c>
      <c r="E547" s="28" t="s">
        <v>527</v>
      </c>
      <c r="F547" s="17">
        <v>31.369000000000003</v>
      </c>
      <c r="G547" s="5">
        <v>13.774104683195592</v>
      </c>
      <c r="H547">
        <v>23</v>
      </c>
      <c r="I547" s="3">
        <v>0.11130434782608696</v>
      </c>
      <c r="J547">
        <v>25.855999999999998</v>
      </c>
      <c r="K547">
        <f t="shared" si="69"/>
        <v>10.1</v>
      </c>
      <c r="L547">
        <v>1.0424E-3</v>
      </c>
      <c r="M547">
        <f t="shared" si="70"/>
        <v>0.11263861982608696</v>
      </c>
      <c r="N547" s="5">
        <v>525.06437406883833</v>
      </c>
      <c r="O547" s="3">
        <v>9.002222930070948</v>
      </c>
      <c r="P547" s="7">
        <v>1.7144989023556788E-2</v>
      </c>
      <c r="Q547" s="9">
        <f t="shared" si="71"/>
        <v>9.1096656809748868</v>
      </c>
      <c r="R547" s="7">
        <f t="shared" si="72"/>
        <v>1.7349616791522342E-2</v>
      </c>
      <c r="S547" t="s">
        <v>481</v>
      </c>
      <c r="T547" t="s">
        <v>489</v>
      </c>
      <c r="U547">
        <v>60</v>
      </c>
      <c r="V547">
        <f t="shared" si="68"/>
        <v>18.288</v>
      </c>
      <c r="W547">
        <f t="shared" si="73"/>
        <v>606.60728502011852</v>
      </c>
      <c r="X547">
        <f t="shared" si="74"/>
        <v>294.64917637467727</v>
      </c>
    </row>
    <row r="548" spans="1:24">
      <c r="A548" t="s">
        <v>5</v>
      </c>
      <c r="B548">
        <v>2006046</v>
      </c>
      <c r="C548">
        <v>21</v>
      </c>
      <c r="D548">
        <v>3</v>
      </c>
      <c r="E548" s="28" t="s">
        <v>527</v>
      </c>
      <c r="F548" s="17">
        <v>23.748999999999999</v>
      </c>
      <c r="G548" s="5">
        <v>20.66115702479339</v>
      </c>
      <c r="H548">
        <v>12</v>
      </c>
      <c r="I548" s="3">
        <v>0.21333333333333335</v>
      </c>
      <c r="J548">
        <v>19.712</v>
      </c>
      <c r="K548">
        <f t="shared" si="69"/>
        <v>7.7</v>
      </c>
      <c r="L548">
        <v>1.0424E-3</v>
      </c>
      <c r="M548">
        <f t="shared" si="70"/>
        <v>0.21466760533333334</v>
      </c>
      <c r="N548" s="5">
        <v>305.17661737615362</v>
      </c>
      <c r="O548" s="3">
        <v>13.068131815423984</v>
      </c>
      <c r="P548" s="7">
        <v>4.282153700955571E-2</v>
      </c>
      <c r="Q548" s="9">
        <f t="shared" si="71"/>
        <v>13.148965099181595</v>
      </c>
      <c r="R548" s="7">
        <f t="shared" si="72"/>
        <v>4.3086410788066652E-2</v>
      </c>
      <c r="S548" t="s">
        <v>483</v>
      </c>
      <c r="T548" t="s">
        <v>487</v>
      </c>
      <c r="U548">
        <v>62</v>
      </c>
      <c r="V548">
        <f t="shared" ref="V548:V611" si="75">U548*0.3048</f>
        <v>18.897600000000001</v>
      </c>
      <c r="W548">
        <f t="shared" si="73"/>
        <v>370.51270583837385</v>
      </c>
      <c r="X548">
        <f t="shared" si="74"/>
        <v>179.97024814499085</v>
      </c>
    </row>
    <row r="549" spans="1:24">
      <c r="A549" t="s">
        <v>373</v>
      </c>
      <c r="B549">
        <v>2006048</v>
      </c>
      <c r="C549">
        <v>4</v>
      </c>
      <c r="D549">
        <v>1</v>
      </c>
      <c r="E549" s="28" t="s">
        <v>527</v>
      </c>
      <c r="F549" s="17">
        <v>44.754799999999996</v>
      </c>
      <c r="G549" s="5">
        <v>11.478420569329661</v>
      </c>
      <c r="H549">
        <v>22</v>
      </c>
      <c r="I549" s="3">
        <v>0.11636363636363636</v>
      </c>
      <c r="J549">
        <v>43.008000000000003</v>
      </c>
      <c r="K549">
        <f t="shared" si="69"/>
        <v>16.8</v>
      </c>
      <c r="L549">
        <v>1.0424E-3</v>
      </c>
      <c r="M549">
        <f t="shared" si="70"/>
        <v>0.11769790836363636</v>
      </c>
      <c r="N549" s="5">
        <v>1452.7415835426816</v>
      </c>
      <c r="O549" s="3">
        <v>15.679773038135128</v>
      </c>
      <c r="P549" s="7">
        <v>1.0793229309164643E-2</v>
      </c>
      <c r="Q549" s="9">
        <f t="shared" si="71"/>
        <v>15.859069976368881</v>
      </c>
      <c r="R549" s="7">
        <f t="shared" si="72"/>
        <v>1.0916649014544396E-2</v>
      </c>
      <c r="S549" t="s">
        <v>483</v>
      </c>
      <c r="T549" t="s">
        <v>484</v>
      </c>
      <c r="U549">
        <v>57</v>
      </c>
      <c r="V549">
        <f t="shared" si="75"/>
        <v>17.3736</v>
      </c>
      <c r="W549">
        <f t="shared" si="73"/>
        <v>1631.6464361211067</v>
      </c>
      <c r="X549">
        <f t="shared" si="74"/>
        <v>792.54451835641362</v>
      </c>
    </row>
    <row r="550" spans="1:24">
      <c r="A550" t="s">
        <v>373</v>
      </c>
      <c r="B550">
        <v>2006048</v>
      </c>
      <c r="C550">
        <v>6</v>
      </c>
      <c r="D550">
        <v>1</v>
      </c>
      <c r="E550" s="28" t="s">
        <v>527</v>
      </c>
      <c r="F550" s="17">
        <v>36.067999999999998</v>
      </c>
      <c r="G550" s="5">
        <v>11.478420569329661</v>
      </c>
      <c r="H550">
        <v>13</v>
      </c>
      <c r="I550" s="3">
        <v>0.19692307692307692</v>
      </c>
      <c r="J550">
        <v>19.712</v>
      </c>
      <c r="K550">
        <f t="shared" si="69"/>
        <v>7.7</v>
      </c>
      <c r="L550">
        <v>1.0424E-3</v>
      </c>
      <c r="M550">
        <f t="shared" si="70"/>
        <v>0.19825734892307692</v>
      </c>
      <c r="N550" s="5">
        <v>305.17661737615362</v>
      </c>
      <c r="O550" s="3">
        <v>12.073043145988628</v>
      </c>
      <c r="P550" s="7">
        <v>3.9560839391268546E-2</v>
      </c>
      <c r="Q550" s="9">
        <f t="shared" si="71"/>
        <v>12.154014020608379</v>
      </c>
      <c r="R550" s="7">
        <f t="shared" si="72"/>
        <v>3.9826164026281294E-2</v>
      </c>
      <c r="S550" t="s">
        <v>482</v>
      </c>
      <c r="T550" t="s">
        <v>581</v>
      </c>
      <c r="U550">
        <v>55</v>
      </c>
      <c r="V550">
        <f t="shared" si="75"/>
        <v>16.763999999999999</v>
      </c>
      <c r="W550">
        <f t="shared" si="73"/>
        <v>330.49848255859143</v>
      </c>
      <c r="X550">
        <f t="shared" si="74"/>
        <v>160.53401942863229</v>
      </c>
    </row>
    <row r="551" spans="1:24">
      <c r="A551" t="s">
        <v>373</v>
      </c>
      <c r="B551">
        <v>2006048</v>
      </c>
      <c r="C551">
        <v>11</v>
      </c>
      <c r="D551">
        <v>3</v>
      </c>
      <c r="E551" s="28" t="s">
        <v>527</v>
      </c>
      <c r="F551" s="17">
        <v>47.280285714285725</v>
      </c>
      <c r="G551" s="5">
        <v>16.069788797061523</v>
      </c>
      <c r="H551">
        <v>17</v>
      </c>
      <c r="I551" s="3">
        <v>0.15058823529411766</v>
      </c>
      <c r="J551">
        <v>36.608000000000004</v>
      </c>
      <c r="K551">
        <f t="shared" si="69"/>
        <v>14.3</v>
      </c>
      <c r="L551">
        <v>1.0424E-3</v>
      </c>
      <c r="M551">
        <f t="shared" si="70"/>
        <v>0.15192250729411766</v>
      </c>
      <c r="N551" s="5">
        <v>1052.5479252361217</v>
      </c>
      <c r="O551" s="3">
        <v>17.2475236650202</v>
      </c>
      <c r="P551" s="7">
        <v>1.6386449729736536E-2</v>
      </c>
      <c r="Q551" s="9">
        <f t="shared" si="71"/>
        <v>17.399706527261401</v>
      </c>
      <c r="R551" s="7">
        <f t="shared" si="72"/>
        <v>1.6531034939200571E-2</v>
      </c>
      <c r="S551" t="s">
        <v>483</v>
      </c>
      <c r="T551" t="s">
        <v>581</v>
      </c>
      <c r="U551">
        <v>86</v>
      </c>
      <c r="V551">
        <f t="shared" si="75"/>
        <v>26.212800000000001</v>
      </c>
      <c r="W551">
        <f t="shared" si="73"/>
        <v>1722.3044197141623</v>
      </c>
      <c r="X551">
        <f t="shared" si="74"/>
        <v>836.58009270101923</v>
      </c>
    </row>
    <row r="552" spans="1:24">
      <c r="A552" t="s">
        <v>127</v>
      </c>
      <c r="B552">
        <v>2006048</v>
      </c>
      <c r="C552">
        <v>7</v>
      </c>
      <c r="D552">
        <v>3</v>
      </c>
      <c r="E552" s="28" t="s">
        <v>527</v>
      </c>
      <c r="F552" s="17">
        <v>25.654000000000003</v>
      </c>
      <c r="G552" s="5">
        <v>18.365472910927458</v>
      </c>
      <c r="H552">
        <v>23</v>
      </c>
      <c r="I552" s="3">
        <v>0.11130434782608696</v>
      </c>
      <c r="J552">
        <v>19.456</v>
      </c>
      <c r="K552">
        <f t="shared" si="69"/>
        <v>7.6</v>
      </c>
      <c r="L552">
        <v>1.0424E-3</v>
      </c>
      <c r="M552">
        <f t="shared" si="70"/>
        <v>0.11263861982608696</v>
      </c>
      <c r="N552" s="5">
        <v>297.30142384291838</v>
      </c>
      <c r="O552" s="3">
        <v>6.7643162353927373</v>
      </c>
      <c r="P552" s="7">
        <v>2.2752384256883744E-2</v>
      </c>
      <c r="Q552" s="9">
        <f t="shared" si="71"/>
        <v>6.8449318920478683</v>
      </c>
      <c r="R552" s="7">
        <f t="shared" si="72"/>
        <v>2.3023542247360522E-2</v>
      </c>
      <c r="S552" t="s">
        <v>483</v>
      </c>
      <c r="T552" t="s">
        <v>581</v>
      </c>
      <c r="U552">
        <v>65</v>
      </c>
      <c r="V552">
        <f t="shared" si="75"/>
        <v>19.812000000000001</v>
      </c>
      <c r="W552">
        <f t="shared" si="73"/>
        <v>378.07680853390622</v>
      </c>
      <c r="X552">
        <f t="shared" si="74"/>
        <v>183.64438243959987</v>
      </c>
    </row>
    <row r="553" spans="1:24">
      <c r="A553" t="s">
        <v>127</v>
      </c>
      <c r="B553">
        <v>2006048</v>
      </c>
      <c r="C553">
        <v>8</v>
      </c>
      <c r="D553">
        <v>3</v>
      </c>
      <c r="E553" s="28" t="s">
        <v>527</v>
      </c>
      <c r="F553" s="17">
        <v>26.923999999999999</v>
      </c>
      <c r="G553" s="5">
        <v>22.956841138659321</v>
      </c>
      <c r="H553">
        <v>14</v>
      </c>
      <c r="I553" s="3">
        <v>0.18285714285714286</v>
      </c>
      <c r="J553">
        <v>37.119999999999997</v>
      </c>
      <c r="K553">
        <f t="shared" si="69"/>
        <v>14.499999999999998</v>
      </c>
      <c r="L553">
        <v>1.0424E-3</v>
      </c>
      <c r="M553">
        <f t="shared" si="70"/>
        <v>0.18419141485714285</v>
      </c>
      <c r="N553" s="5">
        <v>1082.1957126553598</v>
      </c>
      <c r="O553" s="3">
        <v>21.219009190765622</v>
      </c>
      <c r="P553" s="7">
        <v>1.96073676347331E-2</v>
      </c>
      <c r="Q553" s="9">
        <f t="shared" si="71"/>
        <v>21.37306763450891</v>
      </c>
      <c r="R553" s="7">
        <f t="shared" si="72"/>
        <v>1.9749724919965062E-2</v>
      </c>
      <c r="S553" t="s">
        <v>483</v>
      </c>
      <c r="T553" t="s">
        <v>484</v>
      </c>
      <c r="U553">
        <v>72</v>
      </c>
      <c r="V553">
        <f t="shared" si="75"/>
        <v>21.945600000000002</v>
      </c>
      <c r="W553">
        <f t="shared" si="73"/>
        <v>1496.2096410767299</v>
      </c>
      <c r="X553">
        <f t="shared" si="74"/>
        <v>726.75839758912332</v>
      </c>
    </row>
    <row r="554" spans="1:24">
      <c r="A554" t="s">
        <v>127</v>
      </c>
      <c r="B554">
        <v>2006048</v>
      </c>
      <c r="C554">
        <v>9</v>
      </c>
      <c r="D554">
        <v>3</v>
      </c>
      <c r="E554" s="28" t="s">
        <v>527</v>
      </c>
      <c r="F554" s="17">
        <v>30.175200000000004</v>
      </c>
      <c r="G554" s="5">
        <v>22.956841138659321</v>
      </c>
      <c r="H554">
        <v>9</v>
      </c>
      <c r="I554" s="3">
        <v>0.28444444444444444</v>
      </c>
      <c r="J554">
        <v>32.256</v>
      </c>
      <c r="K554">
        <f t="shared" si="69"/>
        <v>12.6</v>
      </c>
      <c r="L554">
        <v>1.0424E-3</v>
      </c>
      <c r="M554">
        <f t="shared" si="70"/>
        <v>0.28577871644444447</v>
      </c>
      <c r="N554" s="5">
        <v>817.16714074275842</v>
      </c>
      <c r="O554" s="3">
        <v>28.570056232504907</v>
      </c>
      <c r="P554" s="7">
        <v>3.4962316529928449E-2</v>
      </c>
      <c r="Q554" s="9">
        <f t="shared" si="71"/>
        <v>28.702874285637836</v>
      </c>
      <c r="R554" s="7">
        <f t="shared" si="72"/>
        <v>3.5124851275283239E-2</v>
      </c>
      <c r="S554" t="s">
        <v>481</v>
      </c>
      <c r="T554" t="s">
        <v>491</v>
      </c>
      <c r="U554">
        <v>70</v>
      </c>
      <c r="V554">
        <f t="shared" si="75"/>
        <v>21.336000000000002</v>
      </c>
      <c r="W554">
        <f t="shared" si="73"/>
        <v>1092.1753111431569</v>
      </c>
      <c r="X554">
        <f t="shared" si="74"/>
        <v>530.50559040749908</v>
      </c>
    </row>
    <row r="555" spans="1:24">
      <c r="A555" t="s">
        <v>127</v>
      </c>
      <c r="B555">
        <v>2006048</v>
      </c>
      <c r="C555">
        <v>13</v>
      </c>
      <c r="D555">
        <v>1</v>
      </c>
      <c r="E555" s="28" t="s">
        <v>527</v>
      </c>
      <c r="F555" s="17">
        <v>22.134285714285713</v>
      </c>
      <c r="G555" s="5">
        <v>32.139577594123047</v>
      </c>
      <c r="H555">
        <v>15</v>
      </c>
      <c r="I555" s="3">
        <v>0.17066666666666666</v>
      </c>
      <c r="J555">
        <v>20.736000000000001</v>
      </c>
      <c r="K555">
        <f t="shared" si="69"/>
        <v>8.1</v>
      </c>
      <c r="L555">
        <v>1.0424E-3</v>
      </c>
      <c r="M555">
        <f t="shared" si="70"/>
        <v>0.17200093866666666</v>
      </c>
      <c r="N555" s="5">
        <v>337.7068285722624</v>
      </c>
      <c r="O555" s="3">
        <v>11.02641494097921</v>
      </c>
      <c r="P555" s="7">
        <v>3.265084981430804E-2</v>
      </c>
      <c r="Q555" s="9">
        <f t="shared" si="71"/>
        <v>11.111898293075139</v>
      </c>
      <c r="R555" s="7">
        <f t="shared" si="72"/>
        <v>3.2903978696709767E-2</v>
      </c>
      <c r="S555" t="s">
        <v>481</v>
      </c>
      <c r="T555" t="s">
        <v>581</v>
      </c>
      <c r="U555">
        <v>64</v>
      </c>
      <c r="V555">
        <f t="shared" si="75"/>
        <v>19.507200000000001</v>
      </c>
      <c r="W555">
        <f t="shared" si="73"/>
        <v>420.66328002415685</v>
      </c>
      <c r="X555">
        <f t="shared" si="74"/>
        <v>204.33003699597378</v>
      </c>
    </row>
    <row r="556" spans="1:24">
      <c r="A556" t="s">
        <v>127</v>
      </c>
      <c r="B556">
        <v>2006048</v>
      </c>
      <c r="C556">
        <v>16</v>
      </c>
      <c r="D556">
        <v>1</v>
      </c>
      <c r="E556" s="28" t="s">
        <v>527</v>
      </c>
      <c r="F556" s="17">
        <v>26.785454545454545</v>
      </c>
      <c r="G556" s="5">
        <v>50.505050505050505</v>
      </c>
      <c r="H556">
        <v>41</v>
      </c>
      <c r="I556" s="3">
        <v>6.2439024390243902E-2</v>
      </c>
      <c r="J556">
        <v>16.64</v>
      </c>
      <c r="K556">
        <f t="shared" si="69"/>
        <v>6.5</v>
      </c>
      <c r="L556">
        <v>1.0424E-3</v>
      </c>
      <c r="M556">
        <f t="shared" si="70"/>
        <v>6.37732963902439E-2</v>
      </c>
      <c r="N556" s="5">
        <v>217.46857959424</v>
      </c>
      <c r="O556" s="3">
        <v>3.2518208759197851</v>
      </c>
      <c r="P556" s="7">
        <v>1.4953060722551915E-2</v>
      </c>
      <c r="Q556" s="9">
        <f t="shared" si="71"/>
        <v>3.3210423127048738</v>
      </c>
      <c r="R556" s="7">
        <f t="shared" si="72"/>
        <v>1.5271366184951332E-2</v>
      </c>
      <c r="S556" t="s">
        <v>483</v>
      </c>
      <c r="T556" t="s">
        <v>581</v>
      </c>
      <c r="U556">
        <v>52</v>
      </c>
      <c r="V556">
        <f t="shared" si="75"/>
        <v>15.849600000000001</v>
      </c>
      <c r="W556">
        <f t="shared" si="73"/>
        <v>227.51333634845713</v>
      </c>
      <c r="X556">
        <f t="shared" si="74"/>
        <v>110.51073540454513</v>
      </c>
    </row>
    <row r="557" spans="1:24">
      <c r="A557" t="s">
        <v>127</v>
      </c>
      <c r="B557">
        <v>2006048</v>
      </c>
      <c r="C557">
        <v>17</v>
      </c>
      <c r="D557">
        <v>1</v>
      </c>
      <c r="E557" s="28" t="s">
        <v>527</v>
      </c>
      <c r="F557" s="17">
        <v>34.205333333333336</v>
      </c>
      <c r="G557" s="5">
        <v>13.774104683195592</v>
      </c>
      <c r="H557">
        <v>11</v>
      </c>
      <c r="I557" s="3">
        <v>0.23272727272727273</v>
      </c>
      <c r="J557">
        <v>35.840000000000003</v>
      </c>
      <c r="K557">
        <f t="shared" si="69"/>
        <v>14.000000000000002</v>
      </c>
      <c r="L557">
        <v>1.0424E-3</v>
      </c>
      <c r="M557">
        <f t="shared" si="70"/>
        <v>0.23406154472727272</v>
      </c>
      <c r="N557" s="5">
        <v>1008.8483219046402</v>
      </c>
      <c r="O557" s="3">
        <v>26.033698044868959</v>
      </c>
      <c r="P557" s="7">
        <v>2.5805363878406443E-2</v>
      </c>
      <c r="Q557" s="9">
        <f t="shared" si="71"/>
        <v>26.181972900869688</v>
      </c>
      <c r="R557" s="7">
        <f t="shared" si="72"/>
        <v>2.5952338257786683E-2</v>
      </c>
      <c r="S557" t="s">
        <v>481</v>
      </c>
      <c r="T557" t="s">
        <v>581</v>
      </c>
      <c r="U557">
        <v>70</v>
      </c>
      <c r="V557">
        <f t="shared" si="75"/>
        <v>21.336000000000002</v>
      </c>
      <c r="W557">
        <f t="shared" si="73"/>
        <v>1354.5900075152663</v>
      </c>
      <c r="X557">
        <f t="shared" si="74"/>
        <v>657.96906812041289</v>
      </c>
    </row>
    <row r="558" spans="1:24">
      <c r="A558" t="s">
        <v>127</v>
      </c>
      <c r="B558">
        <v>2006048</v>
      </c>
      <c r="C558">
        <v>18</v>
      </c>
      <c r="D558">
        <v>4</v>
      </c>
      <c r="E558" s="28" t="s">
        <v>527</v>
      </c>
      <c r="F558" s="17">
        <v>17.627600000000001</v>
      </c>
      <c r="G558" s="5">
        <v>22.956841138659321</v>
      </c>
      <c r="H558">
        <v>23</v>
      </c>
      <c r="I558" s="3">
        <v>0.11130434782608696</v>
      </c>
      <c r="J558">
        <v>13.312000000000001</v>
      </c>
      <c r="K558">
        <f t="shared" si="69"/>
        <v>5.2</v>
      </c>
      <c r="L558">
        <v>1.0424E-3</v>
      </c>
      <c r="M558">
        <f t="shared" si="70"/>
        <v>0.11263861982608696</v>
      </c>
      <c r="N558" s="5">
        <v>139.17989094031361</v>
      </c>
      <c r="O558" s="3">
        <v>4.6159258085015846</v>
      </c>
      <c r="P558" s="7">
        <v>3.3165177651138515E-2</v>
      </c>
      <c r="Q558" s="9">
        <f t="shared" si="71"/>
        <v>4.6707874546778791</v>
      </c>
      <c r="R558" s="7">
        <f t="shared" si="72"/>
        <v>3.3559355616113506E-2</v>
      </c>
      <c r="S558" t="s">
        <v>482</v>
      </c>
      <c r="T558" t="s">
        <v>581</v>
      </c>
      <c r="U558">
        <v>46</v>
      </c>
      <c r="V558">
        <f t="shared" si="75"/>
        <v>14.020800000000001</v>
      </c>
      <c r="W558">
        <f t="shared" si="73"/>
        <v>133.74806331651098</v>
      </c>
      <c r="X558">
        <f t="shared" si="74"/>
        <v>64.965848038918836</v>
      </c>
    </row>
    <row r="559" spans="1:24">
      <c r="A559" t="s">
        <v>244</v>
      </c>
      <c r="B559">
        <v>2006048</v>
      </c>
      <c r="C559">
        <v>4</v>
      </c>
      <c r="D559">
        <v>1</v>
      </c>
      <c r="E559" s="28" t="s">
        <v>527</v>
      </c>
      <c r="F559" s="17">
        <v>29.464000000000006</v>
      </c>
      <c r="G559" s="5">
        <v>41.32231404958678</v>
      </c>
      <c r="H559">
        <v>14</v>
      </c>
      <c r="I559" s="3">
        <v>0.18285714285714286</v>
      </c>
      <c r="J559">
        <v>25.088000000000001</v>
      </c>
      <c r="K559">
        <f t="shared" si="69"/>
        <v>9.8000000000000007</v>
      </c>
      <c r="L559">
        <v>1.0424E-3</v>
      </c>
      <c r="M559">
        <f t="shared" si="70"/>
        <v>0.18419141485714285</v>
      </c>
      <c r="N559" s="5">
        <v>494.33567773327366</v>
      </c>
      <c r="O559" s="3">
        <v>14.307074513773749</v>
      </c>
      <c r="P559" s="7">
        <v>2.8942022917256133E-2</v>
      </c>
      <c r="Q559" s="9">
        <f t="shared" si="71"/>
        <v>14.410698063375341</v>
      </c>
      <c r="R559" s="7">
        <f t="shared" si="72"/>
        <v>2.9151644747662443E-2</v>
      </c>
      <c r="S559" t="s">
        <v>483</v>
      </c>
      <c r="T559" t="s">
        <v>491</v>
      </c>
      <c r="U559">
        <v>55</v>
      </c>
      <c r="V559">
        <f t="shared" si="75"/>
        <v>16.763999999999999</v>
      </c>
      <c r="W559">
        <f t="shared" si="73"/>
        <v>526.24971316847609</v>
      </c>
      <c r="X559">
        <f t="shared" si="74"/>
        <v>255.6168519264634</v>
      </c>
    </row>
    <row r="560" spans="1:24">
      <c r="A560" t="s">
        <v>125</v>
      </c>
      <c r="B560">
        <v>2006048</v>
      </c>
      <c r="C560">
        <v>5</v>
      </c>
      <c r="D560">
        <v>1</v>
      </c>
      <c r="E560" s="28" t="s">
        <v>527</v>
      </c>
      <c r="F560" s="17">
        <v>24.384</v>
      </c>
      <c r="G560" s="5">
        <v>13.774104683195592</v>
      </c>
      <c r="H560">
        <v>20</v>
      </c>
      <c r="I560" s="3">
        <v>0.128</v>
      </c>
      <c r="J560">
        <v>34.56</v>
      </c>
      <c r="K560">
        <f t="shared" si="69"/>
        <v>13.5</v>
      </c>
      <c r="L560">
        <v>1.0424E-3</v>
      </c>
      <c r="M560">
        <f t="shared" si="70"/>
        <v>0.129334272</v>
      </c>
      <c r="N560" s="5">
        <v>938.07452381184021</v>
      </c>
      <c r="O560" s="3">
        <v>13.845928719974319</v>
      </c>
      <c r="P560" s="7">
        <v>1.4759945365227237E-2</v>
      </c>
      <c r="Q560" s="9">
        <f t="shared" si="71"/>
        <v>13.989716322772207</v>
      </c>
      <c r="R560" s="7">
        <f t="shared" si="72"/>
        <v>1.4913224874635094E-2</v>
      </c>
      <c r="S560" t="s">
        <v>481</v>
      </c>
      <c r="T560" t="s">
        <v>485</v>
      </c>
      <c r="U560">
        <v>42</v>
      </c>
      <c r="V560">
        <f t="shared" si="75"/>
        <v>12.801600000000001</v>
      </c>
      <c r="W560">
        <f t="shared" si="73"/>
        <v>772.16706527215115</v>
      </c>
      <c r="X560">
        <f t="shared" si="74"/>
        <v>375.06702511583779</v>
      </c>
    </row>
    <row r="561" spans="1:24">
      <c r="A561" t="s">
        <v>366</v>
      </c>
      <c r="B561">
        <v>2006054</v>
      </c>
      <c r="C561">
        <v>2</v>
      </c>
      <c r="D561">
        <v>3</v>
      </c>
      <c r="E561" s="28" t="s">
        <v>527</v>
      </c>
      <c r="F561" s="17">
        <v>21.7805</v>
      </c>
      <c r="G561" s="5">
        <v>27.548209366391184</v>
      </c>
      <c r="H561">
        <v>23</v>
      </c>
      <c r="I561" s="3">
        <v>0.11130434782608696</v>
      </c>
      <c r="J561">
        <v>22.271999999999998</v>
      </c>
      <c r="K561">
        <f t="shared" si="69"/>
        <v>8.6999999999999993</v>
      </c>
      <c r="L561">
        <v>1.0424E-3</v>
      </c>
      <c r="M561">
        <f t="shared" si="70"/>
        <v>0.11263861982608696</v>
      </c>
      <c r="N561" s="5">
        <v>389.59045655592956</v>
      </c>
      <c r="O561" s="3">
        <v>7.7489951810511553</v>
      </c>
      <c r="P561" s="7">
        <v>1.9890105239112062E-2</v>
      </c>
      <c r="Q561" s="9">
        <f t="shared" si="71"/>
        <v>7.841414759175767</v>
      </c>
      <c r="R561" s="7">
        <f t="shared" si="72"/>
        <v>2.0127327626286592E-2</v>
      </c>
      <c r="S561" t="s">
        <v>483</v>
      </c>
      <c r="T561" t="s">
        <v>581</v>
      </c>
      <c r="U561">
        <v>52</v>
      </c>
      <c r="V561">
        <f t="shared" si="75"/>
        <v>15.849600000000001</v>
      </c>
      <c r="W561">
        <f t="shared" si="73"/>
        <v>395.84826653003165</v>
      </c>
      <c r="X561">
        <f t="shared" si="74"/>
        <v>192.27656604643187</v>
      </c>
    </row>
    <row r="562" spans="1:24">
      <c r="A562" t="s">
        <v>9</v>
      </c>
      <c r="B562">
        <v>2006054</v>
      </c>
      <c r="C562">
        <v>4</v>
      </c>
      <c r="D562">
        <v>4</v>
      </c>
      <c r="E562" s="28" t="s">
        <v>527</v>
      </c>
      <c r="F562" s="17">
        <v>23.621999999999996</v>
      </c>
      <c r="G562" s="5">
        <v>32.139577594123047</v>
      </c>
      <c r="H562">
        <v>16</v>
      </c>
      <c r="I562" s="3">
        <v>0.16</v>
      </c>
      <c r="J562">
        <v>20.48</v>
      </c>
      <c r="K562">
        <f t="shared" si="69"/>
        <v>8</v>
      </c>
      <c r="L562">
        <v>1.0424E-3</v>
      </c>
      <c r="M562">
        <f t="shared" si="70"/>
        <v>0.161334272</v>
      </c>
      <c r="N562" s="5">
        <v>329.41986021376005</v>
      </c>
      <c r="O562" s="3">
        <v>10.213946023679991</v>
      </c>
      <c r="P562" s="7">
        <v>3.1005859868473557E-2</v>
      </c>
      <c r="Q562" s="9">
        <f t="shared" si="71"/>
        <v>10.298445727278356</v>
      </c>
      <c r="R562" s="7">
        <f t="shared" si="72"/>
        <v>3.1262370521909971E-2</v>
      </c>
      <c r="S562" t="s">
        <v>483</v>
      </c>
      <c r="T562" t="s">
        <v>581</v>
      </c>
      <c r="U562">
        <v>48</v>
      </c>
      <c r="V562">
        <f t="shared" si="75"/>
        <v>14.630400000000002</v>
      </c>
      <c r="W562">
        <f t="shared" si="73"/>
        <v>312.19829964503879</v>
      </c>
      <c r="X562">
        <f t="shared" si="74"/>
        <v>151.64501668148364</v>
      </c>
    </row>
    <row r="563" spans="1:24">
      <c r="A563" t="s">
        <v>55</v>
      </c>
      <c r="B563">
        <v>2006047</v>
      </c>
      <c r="C563">
        <v>1</v>
      </c>
      <c r="D563">
        <v>1</v>
      </c>
      <c r="E563" s="28" t="s">
        <v>527</v>
      </c>
      <c r="F563" s="17">
        <v>22.097999999999999</v>
      </c>
      <c r="G563" s="5">
        <v>41.32231404958678</v>
      </c>
      <c r="H563">
        <v>14</v>
      </c>
      <c r="I563" s="3">
        <v>0.18285714285714286</v>
      </c>
      <c r="J563">
        <v>24.064</v>
      </c>
      <c r="K563">
        <f t="shared" si="69"/>
        <v>9.4</v>
      </c>
      <c r="L563">
        <v>1.0424E-3</v>
      </c>
      <c r="M563">
        <f t="shared" si="70"/>
        <v>0.18419141485714285</v>
      </c>
      <c r="N563" s="5">
        <v>454.80529450762236</v>
      </c>
      <c r="O563" s="3">
        <v>13.718824754029722</v>
      </c>
      <c r="P563" s="7">
        <v>3.0164171173253127E-2</v>
      </c>
      <c r="Q563" s="9">
        <f t="shared" si="71"/>
        <v>13.818155972215022</v>
      </c>
      <c r="R563" s="7">
        <f t="shared" si="72"/>
        <v>3.0382575003166407E-2</v>
      </c>
      <c r="S563" t="s">
        <v>483</v>
      </c>
      <c r="T563" t="s">
        <v>581</v>
      </c>
      <c r="U563">
        <v>67</v>
      </c>
      <c r="V563">
        <f t="shared" si="75"/>
        <v>20.421600000000002</v>
      </c>
      <c r="W563">
        <f t="shared" si="73"/>
        <v>585.65826125350702</v>
      </c>
      <c r="X563">
        <f t="shared" si="74"/>
        <v>284.47354421344971</v>
      </c>
    </row>
    <row r="564" spans="1:24">
      <c r="A564" t="s">
        <v>288</v>
      </c>
      <c r="B564">
        <v>2006049</v>
      </c>
      <c r="C564">
        <v>2</v>
      </c>
      <c r="D564">
        <v>3</v>
      </c>
      <c r="E564" s="28" t="s">
        <v>527</v>
      </c>
      <c r="F564" s="17">
        <v>22.288500000000003</v>
      </c>
      <c r="G564" s="5">
        <v>36.730945821854917</v>
      </c>
      <c r="H564">
        <v>12</v>
      </c>
      <c r="I564" s="3">
        <v>0.21333333333333335</v>
      </c>
      <c r="J564">
        <v>15.872000000000002</v>
      </c>
      <c r="K564">
        <f t="shared" si="69"/>
        <v>6.2</v>
      </c>
      <c r="L564">
        <v>1.0424E-3</v>
      </c>
      <c r="M564">
        <f t="shared" si="70"/>
        <v>0.21466760533333334</v>
      </c>
      <c r="N564" s="5">
        <v>197.85780354088965</v>
      </c>
      <c r="O564" s="3">
        <v>10.494539116543978</v>
      </c>
      <c r="P564" s="7">
        <v>5.3040814811103253E-2</v>
      </c>
      <c r="Q564" s="9">
        <f t="shared" si="71"/>
        <v>10.559276163341833</v>
      </c>
      <c r="R564" s="7">
        <f t="shared" si="72"/>
        <v>5.3368004568794446E-2</v>
      </c>
      <c r="S564" t="s">
        <v>482</v>
      </c>
      <c r="T564" t="s">
        <v>495</v>
      </c>
      <c r="U564">
        <v>49</v>
      </c>
      <c r="V564">
        <f t="shared" si="75"/>
        <v>14.9352</v>
      </c>
      <c r="W564">
        <f t="shared" si="73"/>
        <v>196.79663435316655</v>
      </c>
      <c r="X564">
        <f t="shared" si="74"/>
        <v>95.590619594266656</v>
      </c>
    </row>
    <row r="565" spans="1:24">
      <c r="A565" t="s">
        <v>80</v>
      </c>
      <c r="B565">
        <v>2006049</v>
      </c>
      <c r="C565">
        <v>6</v>
      </c>
      <c r="D565">
        <v>1</v>
      </c>
      <c r="E565" s="28" t="s">
        <v>527</v>
      </c>
      <c r="F565" s="17">
        <v>20.878800000000002</v>
      </c>
      <c r="G565" s="5">
        <v>22.956841138659321</v>
      </c>
      <c r="H565">
        <v>15</v>
      </c>
      <c r="I565" s="3">
        <v>0.17066666666666666</v>
      </c>
      <c r="J565">
        <v>16.896000000000001</v>
      </c>
      <c r="K565">
        <f t="shared" si="69"/>
        <v>6.6000000000000005</v>
      </c>
      <c r="L565">
        <v>1.0424E-3</v>
      </c>
      <c r="M565">
        <f t="shared" si="70"/>
        <v>0.17200093866666666</v>
      </c>
      <c r="N565" s="5">
        <v>224.21139235799043</v>
      </c>
      <c r="O565" s="3">
        <v>8.9675407818752504</v>
      </c>
      <c r="P565" s="7">
        <v>3.9995919420352619E-2</v>
      </c>
      <c r="Q565" s="9">
        <f t="shared" si="71"/>
        <v>9.0369278888194682</v>
      </c>
      <c r="R565" s="7">
        <f t="shared" si="72"/>
        <v>4.0305391237170161E-2</v>
      </c>
      <c r="S565" t="s">
        <v>482</v>
      </c>
      <c r="T565" t="s">
        <v>581</v>
      </c>
      <c r="U565">
        <v>48</v>
      </c>
      <c r="V565">
        <f t="shared" si="75"/>
        <v>14.630400000000002</v>
      </c>
      <c r="W565">
        <f t="shared" si="73"/>
        <v>216.90822220926574</v>
      </c>
      <c r="X565">
        <f t="shared" si="74"/>
        <v>105.35948149837328</v>
      </c>
    </row>
    <row r="566" spans="1:24">
      <c r="A566" t="s">
        <v>80</v>
      </c>
      <c r="B566">
        <v>2006049</v>
      </c>
      <c r="C566">
        <v>7</v>
      </c>
      <c r="D566">
        <v>3</v>
      </c>
      <c r="E566" s="28" t="s">
        <v>527</v>
      </c>
      <c r="F566" s="17">
        <v>24.934333333333335</v>
      </c>
      <c r="G566" s="5">
        <v>27.548209366391184</v>
      </c>
      <c r="H566">
        <v>15</v>
      </c>
      <c r="I566" s="3">
        <v>0.17066666666666666</v>
      </c>
      <c r="J566">
        <v>14.592000000000001</v>
      </c>
      <c r="K566">
        <f t="shared" si="69"/>
        <v>5.7</v>
      </c>
      <c r="L566">
        <v>1.0424E-3</v>
      </c>
      <c r="M566">
        <f t="shared" si="70"/>
        <v>0.17200093866666666</v>
      </c>
      <c r="N566" s="5">
        <v>167.23205091164161</v>
      </c>
      <c r="O566" s="3">
        <v>7.7322162864127977</v>
      </c>
      <c r="P566" s="7">
        <v>4.6236449557735655E-2</v>
      </c>
      <c r="Q566" s="9">
        <f t="shared" si="71"/>
        <v>7.7919456462660381</v>
      </c>
      <c r="R566" s="7">
        <f t="shared" si="72"/>
        <v>4.6593614105605717E-2</v>
      </c>
      <c r="S566" t="s">
        <v>484</v>
      </c>
      <c r="T566" t="s">
        <v>581</v>
      </c>
      <c r="U566">
        <v>45</v>
      </c>
      <c r="V566">
        <f t="shared" si="75"/>
        <v>13.716000000000001</v>
      </c>
      <c r="W566">
        <f t="shared" si="73"/>
        <v>155.1773665146678</v>
      </c>
      <c r="X566">
        <f t="shared" si="74"/>
        <v>75.374767769269141</v>
      </c>
    </row>
    <row r="567" spans="1:24">
      <c r="A567" t="s">
        <v>80</v>
      </c>
      <c r="B567">
        <v>2006049</v>
      </c>
      <c r="C567">
        <v>8</v>
      </c>
      <c r="D567">
        <v>1</v>
      </c>
      <c r="E567" s="28" t="s">
        <v>527</v>
      </c>
      <c r="F567" s="17">
        <v>13.716000000000001</v>
      </c>
      <c r="G567" s="5">
        <v>4.5913682277318646</v>
      </c>
      <c r="H567">
        <v>12</v>
      </c>
      <c r="I567" s="3">
        <v>0.21333333333333335</v>
      </c>
      <c r="J567">
        <v>13.824000000000002</v>
      </c>
      <c r="K567">
        <f t="shared" si="69"/>
        <v>5.4</v>
      </c>
      <c r="L567">
        <v>1.0424E-3</v>
      </c>
      <c r="M567">
        <f t="shared" si="70"/>
        <v>0.21466760533333334</v>
      </c>
      <c r="N567" s="5">
        <v>150.09192380989444</v>
      </c>
      <c r="O567" s="3">
        <v>9.1219563438079803</v>
      </c>
      <c r="P567" s="7">
        <v>6.0775797339780904E-2</v>
      </c>
      <c r="Q567" s="9">
        <f t="shared" si="71"/>
        <v>9.1781087308940155</v>
      </c>
      <c r="R567" s="7">
        <f t="shared" si="72"/>
        <v>6.1149917316796837E-2</v>
      </c>
      <c r="S567" t="s">
        <v>483</v>
      </c>
      <c r="T567" t="s">
        <v>581</v>
      </c>
      <c r="U567">
        <v>30</v>
      </c>
      <c r="V567">
        <f t="shared" si="75"/>
        <v>9.1440000000000001</v>
      </c>
      <c r="W567">
        <f t="shared" si="73"/>
        <v>95.370022156937239</v>
      </c>
      <c r="X567">
        <f t="shared" si="74"/>
        <v>46.324366972355598</v>
      </c>
    </row>
    <row r="568" spans="1:24">
      <c r="A568" t="s">
        <v>80</v>
      </c>
      <c r="B568">
        <v>2006049</v>
      </c>
      <c r="C568">
        <v>11</v>
      </c>
      <c r="D568">
        <v>4</v>
      </c>
      <c r="E568" s="28" t="s">
        <v>527</v>
      </c>
      <c r="F568" s="17">
        <v>24.674285714285713</v>
      </c>
      <c r="G568" s="5">
        <v>32.139577594123047</v>
      </c>
      <c r="H568">
        <v>13</v>
      </c>
      <c r="I568" s="3">
        <v>0.19692307692307692</v>
      </c>
      <c r="J568">
        <v>15.872000000000002</v>
      </c>
      <c r="K568">
        <f t="shared" si="69"/>
        <v>6.2</v>
      </c>
      <c r="L568">
        <v>1.0424E-3</v>
      </c>
      <c r="M568">
        <f t="shared" si="70"/>
        <v>0.19825734892307692</v>
      </c>
      <c r="N568" s="5">
        <v>197.85780354088965</v>
      </c>
      <c r="O568" s="3">
        <v>9.6974191162531422</v>
      </c>
      <c r="P568" s="7">
        <v>4.9012062919464562E-2</v>
      </c>
      <c r="Q568" s="9">
        <f t="shared" si="71"/>
        <v>9.7622937507625256</v>
      </c>
      <c r="R568" s="7">
        <f t="shared" si="72"/>
        <v>4.9339948063989461E-2</v>
      </c>
      <c r="S568" t="s">
        <v>482</v>
      </c>
      <c r="T568" t="s">
        <v>491</v>
      </c>
      <c r="U568">
        <v>45</v>
      </c>
      <c r="V568">
        <f t="shared" si="75"/>
        <v>13.716000000000001</v>
      </c>
      <c r="W568">
        <f t="shared" si="73"/>
        <v>181.44156688079542</v>
      </c>
      <c r="X568">
        <f t="shared" si="74"/>
        <v>88.132156605709412</v>
      </c>
    </row>
    <row r="569" spans="1:24">
      <c r="A569" t="s">
        <v>80</v>
      </c>
      <c r="B569">
        <v>2006049</v>
      </c>
      <c r="C569">
        <v>11</v>
      </c>
      <c r="D569">
        <v>2</v>
      </c>
      <c r="E569" s="28" t="s">
        <v>527</v>
      </c>
      <c r="F569" s="17">
        <v>24.674285714285713</v>
      </c>
      <c r="G569" s="5">
        <v>32.139577594123047</v>
      </c>
      <c r="H569">
        <v>14</v>
      </c>
      <c r="I569" s="3">
        <v>0.18285714285714286</v>
      </c>
      <c r="J569">
        <v>18.175999999999998</v>
      </c>
      <c r="K569">
        <f t="shared" si="69"/>
        <v>7.1</v>
      </c>
      <c r="L569">
        <v>1.0424E-3</v>
      </c>
      <c r="M569">
        <f t="shared" si="70"/>
        <v>0.18419141485714285</v>
      </c>
      <c r="N569" s="5">
        <v>259.46961177149439</v>
      </c>
      <c r="O569" s="3">
        <v>10.336388635501743</v>
      </c>
      <c r="P569" s="7">
        <v>3.9836605777961512E-2</v>
      </c>
      <c r="Q569" s="9">
        <f t="shared" si="71"/>
        <v>10.411038948043368</v>
      </c>
      <c r="R569" s="7">
        <f t="shared" si="72"/>
        <v>4.012430926675143E-2</v>
      </c>
      <c r="S569" t="s">
        <v>482</v>
      </c>
      <c r="T569" t="s">
        <v>581</v>
      </c>
      <c r="U569">
        <v>48</v>
      </c>
      <c r="V569">
        <f t="shared" si="75"/>
        <v>14.630400000000002</v>
      </c>
      <c r="W569">
        <f t="shared" si="73"/>
        <v>248.8683521646156</v>
      </c>
      <c r="X569">
        <f t="shared" si="74"/>
        <v>120.88357130197524</v>
      </c>
    </row>
    <row r="570" spans="1:24">
      <c r="A570" t="s">
        <v>80</v>
      </c>
      <c r="B570">
        <v>2006049</v>
      </c>
      <c r="C570">
        <v>12</v>
      </c>
      <c r="D570">
        <v>4</v>
      </c>
      <c r="E570" s="28" t="s">
        <v>527</v>
      </c>
      <c r="F570" s="17">
        <v>21.759333333333338</v>
      </c>
      <c r="G570" s="5">
        <v>27.548209366391184</v>
      </c>
      <c r="H570">
        <v>14</v>
      </c>
      <c r="I570" s="3">
        <v>0.18285714285714286</v>
      </c>
      <c r="J570">
        <v>19.968</v>
      </c>
      <c r="K570">
        <f t="shared" si="69"/>
        <v>7.8</v>
      </c>
      <c r="L570">
        <v>1.0424E-3</v>
      </c>
      <c r="M570">
        <f t="shared" si="70"/>
        <v>0.18419141485714285</v>
      </c>
      <c r="N570" s="5">
        <v>313.1547546157056</v>
      </c>
      <c r="O570" s="3">
        <v>11.365825715053747</v>
      </c>
      <c r="P570" s="7">
        <v>3.6294597311803733E-2</v>
      </c>
      <c r="Q570" s="9">
        <f t="shared" si="71"/>
        <v>11.447987607573836</v>
      </c>
      <c r="R570" s="7">
        <f t="shared" si="72"/>
        <v>3.6556965649850899E-2</v>
      </c>
      <c r="S570" t="s">
        <v>483</v>
      </c>
      <c r="T570" t="s">
        <v>581</v>
      </c>
      <c r="U570">
        <v>51</v>
      </c>
      <c r="V570">
        <f t="shared" si="75"/>
        <v>15.5448</v>
      </c>
      <c r="W570">
        <f t="shared" si="73"/>
        <v>315.18193837084505</v>
      </c>
      <c r="X570">
        <f t="shared" si="74"/>
        <v>153.09426847068568</v>
      </c>
    </row>
    <row r="571" spans="1:24">
      <c r="A571" t="s">
        <v>80</v>
      </c>
      <c r="B571">
        <v>2006049</v>
      </c>
      <c r="C571">
        <v>12</v>
      </c>
      <c r="D571">
        <v>2</v>
      </c>
      <c r="E571" s="28" t="s">
        <v>527</v>
      </c>
      <c r="F571" s="17">
        <v>21.759333333333338</v>
      </c>
      <c r="G571" s="5">
        <v>27.548209366391184</v>
      </c>
      <c r="H571">
        <v>17</v>
      </c>
      <c r="I571" s="3">
        <v>0.15058823529411766</v>
      </c>
      <c r="J571">
        <v>20.736000000000001</v>
      </c>
      <c r="K571">
        <f t="shared" si="69"/>
        <v>8.1</v>
      </c>
      <c r="L571">
        <v>1.0424E-3</v>
      </c>
      <c r="M571">
        <f t="shared" si="70"/>
        <v>0.15192250729411766</v>
      </c>
      <c r="N571" s="5">
        <v>337.7068285722624</v>
      </c>
      <c r="O571" s="3">
        <v>9.7386884965230465</v>
      </c>
      <c r="P571" s="7">
        <v>2.8837700847494603E-2</v>
      </c>
      <c r="Q571" s="9">
        <f t="shared" si="71"/>
        <v>9.8243401962031189</v>
      </c>
      <c r="R571" s="7">
        <f t="shared" si="72"/>
        <v>2.9091328232058268E-2</v>
      </c>
      <c r="S571" t="s">
        <v>483</v>
      </c>
      <c r="T571" t="s">
        <v>581</v>
      </c>
      <c r="U571">
        <v>50</v>
      </c>
      <c r="V571">
        <f t="shared" si="75"/>
        <v>15.24</v>
      </c>
      <c r="W571">
        <f t="shared" si="73"/>
        <v>332.3995874576807</v>
      </c>
      <c r="X571">
        <f t="shared" si="74"/>
        <v>161.45744881458162</v>
      </c>
    </row>
    <row r="572" spans="1:24">
      <c r="A572" t="s">
        <v>80</v>
      </c>
      <c r="B572">
        <v>2006049</v>
      </c>
      <c r="C572">
        <v>17</v>
      </c>
      <c r="D572">
        <v>3</v>
      </c>
      <c r="E572" s="28" t="s">
        <v>527</v>
      </c>
      <c r="F572" s="17">
        <v>26.873200000000001</v>
      </c>
      <c r="G572" s="5">
        <v>22.956841138659321</v>
      </c>
      <c r="H572">
        <v>13</v>
      </c>
      <c r="I572" s="3">
        <v>0.19692307692307692</v>
      </c>
      <c r="J572">
        <v>25.855999999999998</v>
      </c>
      <c r="K572">
        <f t="shared" si="69"/>
        <v>10.1</v>
      </c>
      <c r="L572">
        <v>1.0424E-3</v>
      </c>
      <c r="M572">
        <f t="shared" si="70"/>
        <v>0.19825734892307692</v>
      </c>
      <c r="N572" s="5">
        <v>525.06437406883833</v>
      </c>
      <c r="O572" s="3">
        <v>15.874041593565225</v>
      </c>
      <c r="P572" s="7">
        <v>3.0232562667609337E-2</v>
      </c>
      <c r="Q572" s="9">
        <f t="shared" si="71"/>
        <v>15.980766452361717</v>
      </c>
      <c r="R572" s="7">
        <f t="shared" si="72"/>
        <v>3.0435823189684862E-2</v>
      </c>
      <c r="S572" t="s">
        <v>483</v>
      </c>
      <c r="T572" t="s">
        <v>581</v>
      </c>
      <c r="U572">
        <v>61</v>
      </c>
      <c r="V572">
        <f t="shared" si="75"/>
        <v>18.5928</v>
      </c>
      <c r="W572">
        <f t="shared" si="73"/>
        <v>616.24826742062339</v>
      </c>
      <c r="X572">
        <f t="shared" si="74"/>
        <v>299.33211967902167</v>
      </c>
    </row>
    <row r="573" spans="1:24">
      <c r="A573" t="s">
        <v>80</v>
      </c>
      <c r="B573">
        <v>2006049</v>
      </c>
      <c r="C573">
        <v>19</v>
      </c>
      <c r="D573">
        <v>1</v>
      </c>
      <c r="E573" s="28" t="s">
        <v>527</v>
      </c>
      <c r="F573" s="17">
        <v>42.519600000000004</v>
      </c>
      <c r="G573" s="5">
        <v>22.956841138659321</v>
      </c>
      <c r="H573">
        <v>11</v>
      </c>
      <c r="I573" s="3">
        <v>0.23272727272727273</v>
      </c>
      <c r="J573">
        <v>40.448</v>
      </c>
      <c r="K573">
        <f t="shared" si="69"/>
        <v>15.8</v>
      </c>
      <c r="L573">
        <v>1.0424E-3</v>
      </c>
      <c r="M573">
        <f t="shared" si="70"/>
        <v>0.23406154472727272</v>
      </c>
      <c r="N573" s="5">
        <v>1284.9433422462976</v>
      </c>
      <c r="O573" s="3">
        <v>29.402764850675513</v>
      </c>
      <c r="P573" s="7">
        <v>2.2882537995235281E-2</v>
      </c>
      <c r="Q573" s="9">
        <f t="shared" si="71"/>
        <v>29.570355186559478</v>
      </c>
      <c r="R573" s="7">
        <f t="shared" si="72"/>
        <v>2.3012964240793306E-2</v>
      </c>
      <c r="S573" t="s">
        <v>483</v>
      </c>
      <c r="T573" t="s">
        <v>491</v>
      </c>
      <c r="U573">
        <v>73</v>
      </c>
      <c r="V573" t="s">
        <v>581</v>
      </c>
      <c r="W573" t="s">
        <v>581</v>
      </c>
      <c r="X573" t="s">
        <v>581</v>
      </c>
    </row>
    <row r="574" spans="1:24">
      <c r="A574" t="s">
        <v>80</v>
      </c>
      <c r="B574">
        <v>2006049</v>
      </c>
      <c r="C574">
        <v>23</v>
      </c>
      <c r="D574">
        <v>3</v>
      </c>
      <c r="E574" s="28" t="s">
        <v>527</v>
      </c>
      <c r="F574" s="17">
        <v>22.923499999999997</v>
      </c>
      <c r="G574" s="5">
        <v>18.365472910927458</v>
      </c>
      <c r="H574">
        <v>12</v>
      </c>
      <c r="I574" s="3">
        <v>0.21333333333333335</v>
      </c>
      <c r="J574">
        <v>14.592000000000001</v>
      </c>
      <c r="K574">
        <f t="shared" si="69"/>
        <v>5.7</v>
      </c>
      <c r="L574">
        <v>1.0424E-3</v>
      </c>
      <c r="M574">
        <f t="shared" si="70"/>
        <v>0.21466760533333334</v>
      </c>
      <c r="N574" s="5">
        <v>167.23205091164161</v>
      </c>
      <c r="O574" s="3">
        <v>9.6366748835839822</v>
      </c>
      <c r="P574" s="7">
        <v>5.7624569160343531E-2</v>
      </c>
      <c r="Q574" s="9">
        <f t="shared" si="71"/>
        <v>9.6960465180619497</v>
      </c>
      <c r="R574" s="7">
        <f t="shared" si="72"/>
        <v>5.7979594612428291E-2</v>
      </c>
      <c r="S574" t="s">
        <v>482</v>
      </c>
      <c r="T574" t="s">
        <v>581</v>
      </c>
      <c r="U574" t="s">
        <v>581</v>
      </c>
      <c r="V574" t="s">
        <v>581</v>
      </c>
      <c r="W574" t="s">
        <v>581</v>
      </c>
      <c r="X574" t="s">
        <v>581</v>
      </c>
    </row>
    <row r="575" spans="1:24">
      <c r="A575" t="s">
        <v>80</v>
      </c>
      <c r="B575">
        <v>2006049</v>
      </c>
      <c r="C575">
        <v>26</v>
      </c>
      <c r="D575">
        <v>3</v>
      </c>
      <c r="E575" s="28" t="s">
        <v>527</v>
      </c>
      <c r="F575" s="17">
        <v>16.171333333333333</v>
      </c>
      <c r="G575" s="5">
        <v>27.548209366391184</v>
      </c>
      <c r="H575">
        <v>10</v>
      </c>
      <c r="I575" s="3">
        <v>0.25600000000000001</v>
      </c>
      <c r="J575">
        <v>15.616</v>
      </c>
      <c r="K575">
        <f t="shared" si="69"/>
        <v>6.1</v>
      </c>
      <c r="L575">
        <v>1.0424E-3</v>
      </c>
      <c r="M575">
        <f t="shared" si="70"/>
        <v>0.25733427200000003</v>
      </c>
      <c r="N575" s="5">
        <v>191.52676560240639</v>
      </c>
      <c r="O575" s="3">
        <v>12.35324495462401</v>
      </c>
      <c r="P575" s="7">
        <v>6.4498791674205566E-2</v>
      </c>
      <c r="Q575" s="9">
        <f t="shared" si="71"/>
        <v>12.41655119158008</v>
      </c>
      <c r="R575" s="7">
        <f t="shared" si="72"/>
        <v>6.4829326347816088E-2</v>
      </c>
      <c r="S575" t="s">
        <v>482</v>
      </c>
      <c r="T575" t="s">
        <v>581</v>
      </c>
      <c r="U575">
        <v>52</v>
      </c>
      <c r="V575">
        <f t="shared" si="75"/>
        <v>15.849600000000001</v>
      </c>
      <c r="W575">
        <f t="shared" si="73"/>
        <v>202.05435924928301</v>
      </c>
      <c r="X575">
        <f t="shared" si="74"/>
        <v>98.144470081231987</v>
      </c>
    </row>
    <row r="576" spans="1:24">
      <c r="A576" t="s">
        <v>80</v>
      </c>
      <c r="B576">
        <v>2006049</v>
      </c>
      <c r="C576">
        <v>29</v>
      </c>
      <c r="D576">
        <v>3</v>
      </c>
      <c r="E576" s="28" t="s">
        <v>527</v>
      </c>
      <c r="F576" s="17">
        <v>24.835555555555558</v>
      </c>
      <c r="G576" s="5">
        <v>41.32231404958678</v>
      </c>
      <c r="H576">
        <v>16</v>
      </c>
      <c r="I576" s="3">
        <v>0.16</v>
      </c>
      <c r="J576">
        <v>16.128</v>
      </c>
      <c r="K576">
        <f t="shared" si="69"/>
        <v>6.3</v>
      </c>
      <c r="L576">
        <v>1.0424E-3</v>
      </c>
      <c r="M576">
        <f t="shared" si="70"/>
        <v>0.161334272</v>
      </c>
      <c r="N576" s="5">
        <v>204.2917851856896</v>
      </c>
      <c r="O576" s="3">
        <v>8.0263922296320143</v>
      </c>
      <c r="P576" s="7">
        <v>3.9288864318927363E-2</v>
      </c>
      <c r="Q576" s="9">
        <f t="shared" si="71"/>
        <v>8.0926495197374013</v>
      </c>
      <c r="R576" s="7">
        <f t="shared" si="72"/>
        <v>3.9613191065816199E-2</v>
      </c>
      <c r="S576" t="s">
        <v>483</v>
      </c>
      <c r="T576" t="s">
        <v>581</v>
      </c>
      <c r="U576">
        <v>51</v>
      </c>
      <c r="V576">
        <f t="shared" si="75"/>
        <v>15.5448</v>
      </c>
      <c r="W576">
        <f t="shared" si="73"/>
        <v>210.65276257582883</v>
      </c>
      <c r="X576">
        <f t="shared" si="74"/>
        <v>102.32099832424507</v>
      </c>
    </row>
    <row r="577" spans="1:24">
      <c r="A577" t="s">
        <v>229</v>
      </c>
      <c r="B577">
        <v>2006049</v>
      </c>
      <c r="C577">
        <v>9</v>
      </c>
      <c r="D577">
        <v>2</v>
      </c>
      <c r="E577" s="28" t="s">
        <v>527</v>
      </c>
      <c r="F577" s="17">
        <v>15.367000000000003</v>
      </c>
      <c r="G577" s="5">
        <v>4.5913682277318646</v>
      </c>
      <c r="H577">
        <v>15</v>
      </c>
      <c r="I577" s="3">
        <v>0.17066666666666666</v>
      </c>
      <c r="J577">
        <v>14.592000000000001</v>
      </c>
      <c r="K577">
        <f t="shared" si="69"/>
        <v>5.7</v>
      </c>
      <c r="L577">
        <v>1.0424E-3</v>
      </c>
      <c r="M577">
        <f t="shared" si="70"/>
        <v>0.17200093866666666</v>
      </c>
      <c r="N577" s="5">
        <v>167.23205091164161</v>
      </c>
      <c r="O577" s="3">
        <v>7.7322162864127977</v>
      </c>
      <c r="P577" s="7">
        <v>4.6236449557735655E-2</v>
      </c>
      <c r="Q577" s="9">
        <f t="shared" si="71"/>
        <v>7.7919456462660381</v>
      </c>
      <c r="R577" s="7">
        <f t="shared" si="72"/>
        <v>4.6593614105605717E-2</v>
      </c>
      <c r="S577" t="s">
        <v>483</v>
      </c>
      <c r="T577" t="s">
        <v>491</v>
      </c>
      <c r="U577" t="s">
        <v>581</v>
      </c>
      <c r="V577" t="s">
        <v>581</v>
      </c>
      <c r="W577" t="s">
        <v>581</v>
      </c>
      <c r="X577" t="s">
        <v>581</v>
      </c>
    </row>
    <row r="578" spans="1:24">
      <c r="A578" t="s">
        <v>309</v>
      </c>
      <c r="B578">
        <v>2006049</v>
      </c>
      <c r="C578">
        <v>1</v>
      </c>
      <c r="D578">
        <v>1</v>
      </c>
      <c r="E578" s="28" t="s">
        <v>527</v>
      </c>
      <c r="F578" s="17">
        <v>32.681333333333335</v>
      </c>
      <c r="G578" s="5">
        <v>13.774104683195592</v>
      </c>
      <c r="H578">
        <v>13</v>
      </c>
      <c r="I578" s="3">
        <v>0.19692307692307692</v>
      </c>
      <c r="J578">
        <v>33.536000000000001</v>
      </c>
      <c r="K578">
        <f t="shared" ref="K578:K641" si="76">J578/2.56</f>
        <v>13.1</v>
      </c>
      <c r="L578">
        <v>1.0424E-3</v>
      </c>
      <c r="M578">
        <f t="shared" ref="M578:M641" si="77">I578+L578*1.28</f>
        <v>0.19825734892307692</v>
      </c>
      <c r="N578" s="5">
        <v>883.30847205130249</v>
      </c>
      <c r="O578" s="3">
        <v>20.625289653036063</v>
      </c>
      <c r="P578" s="7">
        <v>2.3350041696235592E-2</v>
      </c>
      <c r="Q578" s="9">
        <f t="shared" ref="Q578:Q641" si="78">(J578*J578 - (J578 - 2*M578)*(J578 - 2*M578))*3.1415926/4</f>
        <v>20.764206992053246</v>
      </c>
      <c r="R578" s="7">
        <f t="shared" ref="R578:R641" si="79">Q578/N578</f>
        <v>2.3507311034652076E-2</v>
      </c>
      <c r="S578" t="s">
        <v>483</v>
      </c>
      <c r="T578" t="s">
        <v>492</v>
      </c>
      <c r="U578">
        <v>62</v>
      </c>
      <c r="V578">
        <f t="shared" si="75"/>
        <v>18.897600000000001</v>
      </c>
      <c r="W578">
        <f t="shared" si="73"/>
        <v>1052.8506872215023</v>
      </c>
      <c r="X578">
        <f t="shared" si="74"/>
        <v>511.40432285616203</v>
      </c>
    </row>
    <row r="579" spans="1:24">
      <c r="A579" t="s">
        <v>309</v>
      </c>
      <c r="B579">
        <v>2006049</v>
      </c>
      <c r="C579">
        <v>1</v>
      </c>
      <c r="D579">
        <v>3</v>
      </c>
      <c r="E579" s="28" t="s">
        <v>527</v>
      </c>
      <c r="F579" s="17">
        <v>32.681333333333335</v>
      </c>
      <c r="G579" s="5">
        <v>13.774104683195592</v>
      </c>
      <c r="H579">
        <v>10</v>
      </c>
      <c r="I579" s="3">
        <v>0.25600000000000001</v>
      </c>
      <c r="J579">
        <v>39.167999999999999</v>
      </c>
      <c r="K579">
        <f t="shared" si="76"/>
        <v>15.299999999999999</v>
      </c>
      <c r="L579">
        <v>1.0424E-3</v>
      </c>
      <c r="M579">
        <f t="shared" si="77"/>
        <v>0.25733427200000003</v>
      </c>
      <c r="N579" s="5">
        <v>1204.9046105849857</v>
      </c>
      <c r="O579" s="3">
        <v>31.294887218380847</v>
      </c>
      <c r="P579" s="7">
        <v>2.5972916813047187E-2</v>
      </c>
      <c r="Q579" s="9">
        <f t="shared" si="78"/>
        <v>31.45691699177889</v>
      </c>
      <c r="R579" s="7">
        <f t="shared" si="79"/>
        <v>2.6107392000522298E-2</v>
      </c>
      <c r="S579" t="s">
        <v>483</v>
      </c>
      <c r="T579" t="s">
        <v>494</v>
      </c>
      <c r="U579">
        <v>60</v>
      </c>
      <c r="V579">
        <f t="shared" si="75"/>
        <v>18.288</v>
      </c>
      <c r="W579">
        <f t="shared" si="73"/>
        <v>1406.2546986510747</v>
      </c>
      <c r="X579">
        <f t="shared" si="74"/>
        <v>683.06431353988251</v>
      </c>
    </row>
    <row r="580" spans="1:24">
      <c r="A580" t="s">
        <v>309</v>
      </c>
      <c r="B580">
        <v>2006049</v>
      </c>
      <c r="C580">
        <v>5</v>
      </c>
      <c r="D580">
        <v>1</v>
      </c>
      <c r="E580" s="28" t="s">
        <v>527</v>
      </c>
      <c r="F580" s="17">
        <v>19.507200000000005</v>
      </c>
      <c r="G580" s="5">
        <v>22.956841138659321</v>
      </c>
      <c r="H580">
        <v>13</v>
      </c>
      <c r="I580" s="3">
        <v>0.19692307692307692</v>
      </c>
      <c r="J580">
        <v>16.896000000000001</v>
      </c>
      <c r="K580">
        <f t="shared" si="76"/>
        <v>6.6000000000000005</v>
      </c>
      <c r="L580">
        <v>1.0424E-3</v>
      </c>
      <c r="M580">
        <f t="shared" si="77"/>
        <v>0.19825734892307692</v>
      </c>
      <c r="N580" s="5">
        <v>224.21139235799043</v>
      </c>
      <c r="O580" s="3">
        <v>10.330918857515991</v>
      </c>
      <c r="P580" s="7">
        <v>4.6076690166666358E-2</v>
      </c>
      <c r="Q580" s="9">
        <f t="shared" si="78"/>
        <v>10.400085822721422</v>
      </c>
      <c r="R580" s="7">
        <f t="shared" si="79"/>
        <v>4.6385180134450844E-2</v>
      </c>
      <c r="S580" t="s">
        <v>483</v>
      </c>
      <c r="T580" t="s">
        <v>581</v>
      </c>
      <c r="U580">
        <v>60</v>
      </c>
      <c r="V580">
        <f t="shared" si="75"/>
        <v>18.288</v>
      </c>
      <c r="W580">
        <f t="shared" si="73"/>
        <v>268.36407994737357</v>
      </c>
      <c r="X580">
        <f t="shared" si="74"/>
        <v>130.35328964507761</v>
      </c>
    </row>
    <row r="581" spans="1:24">
      <c r="A581" t="s">
        <v>309</v>
      </c>
      <c r="B581">
        <v>2006049</v>
      </c>
      <c r="C581">
        <v>5</v>
      </c>
      <c r="D581">
        <v>3</v>
      </c>
      <c r="E581" s="28" t="s">
        <v>527</v>
      </c>
      <c r="F581" s="17">
        <v>19.507200000000005</v>
      </c>
      <c r="G581" s="5">
        <v>22.956841138659321</v>
      </c>
      <c r="H581">
        <v>18</v>
      </c>
      <c r="I581" s="3">
        <v>0.14222222222222222</v>
      </c>
      <c r="J581">
        <v>19.456</v>
      </c>
      <c r="K581">
        <f t="shared" si="76"/>
        <v>7.6</v>
      </c>
      <c r="L581">
        <v>1.0424E-3</v>
      </c>
      <c r="M581">
        <f t="shared" si="77"/>
        <v>0.14355649422222222</v>
      </c>
      <c r="N581" s="5">
        <v>297.30142384291838</v>
      </c>
      <c r="O581" s="3">
        <v>8.6294787285901915</v>
      </c>
      <c r="P581" s="7">
        <v>2.902602556370415E-2</v>
      </c>
      <c r="Q581" s="9">
        <f t="shared" si="78"/>
        <v>8.709835156237979</v>
      </c>
      <c r="R581" s="7">
        <f t="shared" si="79"/>
        <v>2.929631161416802E-2</v>
      </c>
      <c r="S581" t="s">
        <v>483</v>
      </c>
      <c r="T581" t="s">
        <v>581</v>
      </c>
      <c r="U581">
        <v>50</v>
      </c>
      <c r="V581">
        <f t="shared" si="75"/>
        <v>15.24</v>
      </c>
      <c r="W581">
        <f t="shared" si="73"/>
        <v>294.36252952014382</v>
      </c>
      <c r="X581">
        <f t="shared" si="74"/>
        <v>142.98159455140802</v>
      </c>
    </row>
    <row r="582" spans="1:24">
      <c r="A582" t="s">
        <v>314</v>
      </c>
      <c r="B582">
        <v>2006011</v>
      </c>
      <c r="C582">
        <v>6</v>
      </c>
      <c r="D582">
        <v>3</v>
      </c>
      <c r="E582" s="28" t="s">
        <v>527</v>
      </c>
      <c r="F582" s="17">
        <v>30.226000000000003</v>
      </c>
      <c r="G582" s="5">
        <v>37.878787878787882</v>
      </c>
      <c r="H582">
        <v>15</v>
      </c>
      <c r="I582" s="3">
        <v>0.17066666666666666</v>
      </c>
      <c r="J582">
        <v>20.991999999999997</v>
      </c>
      <c r="K582">
        <f t="shared" si="76"/>
        <v>8.1999999999999993</v>
      </c>
      <c r="L582">
        <v>1.0424E-3</v>
      </c>
      <c r="M582">
        <f t="shared" si="77"/>
        <v>0.17200093866666666</v>
      </c>
      <c r="N582" s="5">
        <v>346.0967406370815</v>
      </c>
      <c r="O582" s="3">
        <v>11.163673218252844</v>
      </c>
      <c r="P582" s="7">
        <v>3.2255932828789968E-2</v>
      </c>
      <c r="Q582" s="9">
        <f t="shared" si="78"/>
        <v>11.250229653358838</v>
      </c>
      <c r="R582" s="7">
        <f t="shared" si="79"/>
        <v>3.2506026010675079E-2</v>
      </c>
      <c r="S582" t="s">
        <v>483</v>
      </c>
      <c r="T582" t="s">
        <v>581</v>
      </c>
      <c r="U582">
        <v>65</v>
      </c>
      <c r="V582">
        <f t="shared" si="75"/>
        <v>19.812000000000001</v>
      </c>
      <c r="W582">
        <f t="shared" si="73"/>
        <v>437.08121704086551</v>
      </c>
      <c r="X582">
        <f t="shared" si="74"/>
        <v>212.30477079691073</v>
      </c>
    </row>
    <row r="583" spans="1:24">
      <c r="A583" t="s">
        <v>314</v>
      </c>
      <c r="B583">
        <v>2006011</v>
      </c>
      <c r="C583">
        <v>6</v>
      </c>
      <c r="D583">
        <v>1</v>
      </c>
      <c r="E583" s="28" t="s">
        <v>527</v>
      </c>
      <c r="F583" s="17">
        <v>30.226000000000003</v>
      </c>
      <c r="G583" s="5">
        <v>37.878787878787882</v>
      </c>
      <c r="H583">
        <v>10</v>
      </c>
      <c r="I583" s="3">
        <v>0.25600000000000001</v>
      </c>
      <c r="J583">
        <v>35.840000000000003</v>
      </c>
      <c r="K583">
        <f t="shared" si="76"/>
        <v>14.000000000000002</v>
      </c>
      <c r="L583">
        <v>1.0424E-3</v>
      </c>
      <c r="M583">
        <f t="shared" si="77"/>
        <v>0.25733427200000003</v>
      </c>
      <c r="N583" s="5">
        <v>1008.8483219046402</v>
      </c>
      <c r="O583" s="3">
        <v>28.61835081154565</v>
      </c>
      <c r="P583" s="7">
        <v>2.8367347390255909E-2</v>
      </c>
      <c r="Q583" s="9">
        <f t="shared" si="78"/>
        <v>28.766430520011717</v>
      </c>
      <c r="R583" s="7">
        <f t="shared" si="79"/>
        <v>2.8514128333685048E-2</v>
      </c>
      <c r="S583" t="s">
        <v>483</v>
      </c>
      <c r="T583" t="s">
        <v>581</v>
      </c>
      <c r="U583">
        <v>74</v>
      </c>
      <c r="V583">
        <f t="shared" si="75"/>
        <v>22.555200000000003</v>
      </c>
      <c r="W583">
        <f t="shared" si="73"/>
        <v>1428.3362433523835</v>
      </c>
      <c r="X583">
        <f t="shared" si="74"/>
        <v>693.79004849228329</v>
      </c>
    </row>
    <row r="584" spans="1:24">
      <c r="A584" t="s">
        <v>314</v>
      </c>
      <c r="B584">
        <v>2006011</v>
      </c>
      <c r="C584">
        <v>7</v>
      </c>
      <c r="D584">
        <v>1</v>
      </c>
      <c r="E584" s="28" t="s">
        <v>527</v>
      </c>
      <c r="F584" s="17">
        <v>44.164249999999996</v>
      </c>
      <c r="G584" s="5">
        <v>27.548209366391184</v>
      </c>
      <c r="H584">
        <v>22</v>
      </c>
      <c r="I584" s="3">
        <v>0.11636363636363636</v>
      </c>
      <c r="J584">
        <v>23.295999999999999</v>
      </c>
      <c r="K584">
        <f t="shared" si="76"/>
        <v>9.1</v>
      </c>
      <c r="L584">
        <v>1.0424E-3</v>
      </c>
      <c r="M584">
        <f t="shared" si="77"/>
        <v>0.11769790836363636</v>
      </c>
      <c r="N584" s="5">
        <v>426.23841600471036</v>
      </c>
      <c r="O584" s="3">
        <v>8.4737134812710639</v>
      </c>
      <c r="P584" s="7">
        <v>1.9880219996823142E-2</v>
      </c>
      <c r="Q584" s="9">
        <f t="shared" si="78"/>
        <v>8.5703829742053781</v>
      </c>
      <c r="R584" s="7">
        <f t="shared" si="79"/>
        <v>2.0107016759631228E-2</v>
      </c>
      <c r="S584" t="s">
        <v>483</v>
      </c>
      <c r="T584" t="s">
        <v>581</v>
      </c>
      <c r="U584">
        <v>64</v>
      </c>
      <c r="V584">
        <f t="shared" si="75"/>
        <v>19.507200000000001</v>
      </c>
      <c r="W584">
        <f t="shared" si="73"/>
        <v>526.38440978197787</v>
      </c>
      <c r="X584">
        <f t="shared" si="74"/>
        <v>255.68227851662948</v>
      </c>
    </row>
    <row r="585" spans="1:24">
      <c r="A585" t="s">
        <v>314</v>
      </c>
      <c r="B585">
        <v>2006011</v>
      </c>
      <c r="C585">
        <v>9</v>
      </c>
      <c r="D585">
        <v>1</v>
      </c>
      <c r="E585" s="28" t="s">
        <v>527</v>
      </c>
      <c r="F585" s="17">
        <v>36.017200000000003</v>
      </c>
      <c r="G585" s="5">
        <v>17.217630853994489</v>
      </c>
      <c r="H585">
        <v>22</v>
      </c>
      <c r="I585" s="3">
        <v>0.11636363636363636</v>
      </c>
      <c r="J585">
        <v>41.216000000000001</v>
      </c>
      <c r="K585">
        <f t="shared" si="76"/>
        <v>16.100000000000001</v>
      </c>
      <c r="L585">
        <v>1.0424E-3</v>
      </c>
      <c r="M585">
        <f t="shared" si="77"/>
        <v>0.11769790836363636</v>
      </c>
      <c r="N585" s="5">
        <v>1334.2019057188863</v>
      </c>
      <c r="O585" s="3">
        <v>15.024676714783897</v>
      </c>
      <c r="P585" s="7">
        <v>1.1261171679025893E-2</v>
      </c>
      <c r="Q585" s="9">
        <f t="shared" si="78"/>
        <v>15.196462067081322</v>
      </c>
      <c r="R585" s="7">
        <f t="shared" si="79"/>
        <v>1.1389926818380056E-2</v>
      </c>
      <c r="S585" t="s">
        <v>483</v>
      </c>
      <c r="T585" t="s">
        <v>581</v>
      </c>
      <c r="U585">
        <v>83</v>
      </c>
      <c r="V585">
        <f t="shared" si="75"/>
        <v>25.298400000000001</v>
      </c>
      <c r="W585">
        <f t="shared" ref="W585:W648" si="80">0.18142645*POWER(K585,1.71054426)*POWER(U585,0.95396098)*EXP(0.025074*K585)</f>
        <v>2133.4194144551916</v>
      </c>
      <c r="X585">
        <f t="shared" si="74"/>
        <v>1036.2722124415636</v>
      </c>
    </row>
    <row r="586" spans="1:24">
      <c r="A586" t="s">
        <v>314</v>
      </c>
      <c r="B586">
        <v>2006011</v>
      </c>
      <c r="C586">
        <v>11</v>
      </c>
      <c r="D586">
        <v>1</v>
      </c>
      <c r="E586" s="28" t="s">
        <v>527</v>
      </c>
      <c r="F586" s="17">
        <v>36.728400000000001</v>
      </c>
      <c r="G586" s="5">
        <v>34.435261707988978</v>
      </c>
      <c r="H586">
        <v>17</v>
      </c>
      <c r="I586" s="3">
        <v>0.15058823529411766</v>
      </c>
      <c r="J586">
        <v>23.295999999999999</v>
      </c>
      <c r="K586">
        <f t="shared" si="76"/>
        <v>9.1</v>
      </c>
      <c r="L586">
        <v>1.0424E-3</v>
      </c>
      <c r="M586">
        <f t="shared" si="77"/>
        <v>0.15192250729411766</v>
      </c>
      <c r="N586" s="5">
        <v>426.23841600471036</v>
      </c>
      <c r="O586" s="3">
        <v>10.949790943054822</v>
      </c>
      <c r="P586" s="7">
        <v>2.5689357251491417E-2</v>
      </c>
      <c r="Q586" s="9">
        <f t="shared" si="78"/>
        <v>11.046173475406045</v>
      </c>
      <c r="R586" s="7">
        <f t="shared" si="79"/>
        <v>2.5915480774693883E-2</v>
      </c>
      <c r="S586" t="s">
        <v>483</v>
      </c>
      <c r="T586" t="s">
        <v>581</v>
      </c>
      <c r="U586">
        <v>66</v>
      </c>
      <c r="V586">
        <f t="shared" si="75"/>
        <v>20.116800000000001</v>
      </c>
      <c r="W586">
        <f t="shared" si="80"/>
        <v>542.06543587820647</v>
      </c>
      <c r="X586">
        <f t="shared" ref="X586:X649" si="81">W586*0.485733</f>
        <v>263.29907036542886</v>
      </c>
    </row>
    <row r="587" spans="1:24">
      <c r="A587" t="s">
        <v>314</v>
      </c>
      <c r="B587">
        <v>2006011</v>
      </c>
      <c r="C587">
        <v>12</v>
      </c>
      <c r="D587">
        <v>3</v>
      </c>
      <c r="E587" s="28" t="s">
        <v>527</v>
      </c>
      <c r="F587" s="17">
        <v>38.833777777777783</v>
      </c>
      <c r="G587" s="5">
        <v>30.991735537190085</v>
      </c>
      <c r="H587">
        <v>14</v>
      </c>
      <c r="I587" s="3">
        <v>0.18285714285714286</v>
      </c>
      <c r="J587">
        <v>36.864000000000004</v>
      </c>
      <c r="K587">
        <f t="shared" si="76"/>
        <v>14.400000000000002</v>
      </c>
      <c r="L587">
        <v>1.0424E-3</v>
      </c>
      <c r="M587">
        <f t="shared" si="77"/>
        <v>0.18419141485714285</v>
      </c>
      <c r="N587" s="5">
        <v>1067.3203470925828</v>
      </c>
      <c r="O587" s="3">
        <v>21.071946750829525</v>
      </c>
      <c r="P587" s="7">
        <v>1.974285115825837E-2</v>
      </c>
      <c r="Q587" s="9">
        <f t="shared" si="78"/>
        <v>21.22493211171874</v>
      </c>
      <c r="R587" s="7">
        <f t="shared" si="79"/>
        <v>1.988618709418984E-2</v>
      </c>
      <c r="S587" t="s">
        <v>483</v>
      </c>
      <c r="T587" t="s">
        <v>581</v>
      </c>
      <c r="U587">
        <v>79</v>
      </c>
      <c r="V587">
        <f t="shared" si="75"/>
        <v>24.0792</v>
      </c>
      <c r="W587">
        <f t="shared" si="80"/>
        <v>1611.3946298049955</v>
      </c>
      <c r="X587">
        <f t="shared" si="81"/>
        <v>782.70754771906991</v>
      </c>
    </row>
    <row r="588" spans="1:24">
      <c r="A588" t="s">
        <v>314</v>
      </c>
      <c r="B588">
        <v>2006011</v>
      </c>
      <c r="C588">
        <v>14</v>
      </c>
      <c r="D588">
        <v>3</v>
      </c>
      <c r="E588" s="28" t="s">
        <v>527</v>
      </c>
      <c r="F588" s="17">
        <v>15.951199999999998</v>
      </c>
      <c r="G588" s="5">
        <v>17.217630853994489</v>
      </c>
      <c r="H588">
        <v>7</v>
      </c>
      <c r="I588" s="3">
        <v>0.36571428571428571</v>
      </c>
      <c r="J588">
        <v>16.64</v>
      </c>
      <c r="K588">
        <f t="shared" si="76"/>
        <v>6.5</v>
      </c>
      <c r="L588">
        <v>1.0424E-3</v>
      </c>
      <c r="M588">
        <f t="shared" si="77"/>
        <v>0.36704855771428574</v>
      </c>
      <c r="N588" s="5">
        <v>217.46857959424</v>
      </c>
      <c r="O588" s="3">
        <v>18.697938791862871</v>
      </c>
      <c r="P588" s="7">
        <v>8.5979955480235806E-2</v>
      </c>
      <c r="Q588" s="9">
        <f t="shared" si="78"/>
        <v>18.764617481308935</v>
      </c>
      <c r="R588" s="7">
        <f t="shared" si="79"/>
        <v>8.6286568461156885E-2</v>
      </c>
      <c r="S588" t="s">
        <v>482</v>
      </c>
      <c r="T588" t="s">
        <v>581</v>
      </c>
      <c r="U588">
        <v>53</v>
      </c>
      <c r="V588">
        <f t="shared" si="75"/>
        <v>16.154400000000003</v>
      </c>
      <c r="W588">
        <f t="shared" si="80"/>
        <v>231.68532488515979</v>
      </c>
      <c r="X588">
        <f t="shared" si="81"/>
        <v>112.53720791244332</v>
      </c>
    </row>
    <row r="589" spans="1:24">
      <c r="A589" t="s">
        <v>280</v>
      </c>
      <c r="B589">
        <v>2006011</v>
      </c>
      <c r="C589">
        <v>2</v>
      </c>
      <c r="D589">
        <v>3</v>
      </c>
      <c r="E589" s="28" t="s">
        <v>527</v>
      </c>
      <c r="F589" s="17">
        <v>39.814499999999995</v>
      </c>
      <c r="G589" s="5">
        <v>55.096418732782368</v>
      </c>
      <c r="H589">
        <v>27</v>
      </c>
      <c r="I589" s="3">
        <v>9.481481481481481E-2</v>
      </c>
      <c r="J589">
        <v>32.512</v>
      </c>
      <c r="K589">
        <f t="shared" si="76"/>
        <v>12.7</v>
      </c>
      <c r="L589">
        <v>1.0424E-3</v>
      </c>
      <c r="M589">
        <f t="shared" si="77"/>
        <v>9.6149086814814808E-2</v>
      </c>
      <c r="N589" s="5">
        <v>830.18951959183357</v>
      </c>
      <c r="O589" s="3">
        <v>9.6560915637538596</v>
      </c>
      <c r="P589" s="7">
        <v>1.1631189428290205E-2</v>
      </c>
      <c r="Q589" s="9">
        <f t="shared" si="78"/>
        <v>9.7915727589505561</v>
      </c>
      <c r="R589" s="7">
        <f t="shared" si="79"/>
        <v>1.1794382520950912E-2</v>
      </c>
      <c r="S589" t="s">
        <v>482</v>
      </c>
      <c r="T589" t="s">
        <v>490</v>
      </c>
      <c r="U589">
        <v>73</v>
      </c>
      <c r="V589">
        <f t="shared" si="75"/>
        <v>22.250400000000003</v>
      </c>
      <c r="W589">
        <f t="shared" si="80"/>
        <v>1155.1534285290743</v>
      </c>
      <c r="X589">
        <f t="shared" si="81"/>
        <v>561.09614029971283</v>
      </c>
    </row>
    <row r="590" spans="1:24">
      <c r="A590" t="s">
        <v>280</v>
      </c>
      <c r="B590">
        <v>2006011</v>
      </c>
      <c r="C590">
        <v>9</v>
      </c>
      <c r="D590">
        <v>3</v>
      </c>
      <c r="E590" s="28" t="s">
        <v>527</v>
      </c>
      <c r="F590" s="17">
        <v>41.359666666666669</v>
      </c>
      <c r="G590" s="5">
        <v>41.32231404958678</v>
      </c>
      <c r="H590">
        <v>10</v>
      </c>
      <c r="I590" s="3">
        <v>0.25600000000000001</v>
      </c>
      <c r="J590">
        <v>40.96</v>
      </c>
      <c r="K590">
        <f t="shared" si="76"/>
        <v>16</v>
      </c>
      <c r="L590">
        <v>1.0424E-3</v>
      </c>
      <c r="M590">
        <f t="shared" si="77"/>
        <v>0.25733427200000003</v>
      </c>
      <c r="N590" s="5">
        <v>1317.6794408550402</v>
      </c>
      <c r="O590" s="3">
        <v>32.736099129753661</v>
      </c>
      <c r="P590" s="7">
        <v>2.4843750395400613E-2</v>
      </c>
      <c r="Q590" s="9">
        <f t="shared" si="78"/>
        <v>32.905640476576615</v>
      </c>
      <c r="R590" s="7">
        <f t="shared" si="79"/>
        <v>2.4972417005477594E-2</v>
      </c>
      <c r="S590" t="s">
        <v>481</v>
      </c>
      <c r="T590" t="s">
        <v>581</v>
      </c>
      <c r="U590">
        <v>91</v>
      </c>
      <c r="V590">
        <f t="shared" si="75"/>
        <v>27.736800000000002</v>
      </c>
      <c r="W590">
        <f t="shared" si="80"/>
        <v>2298.6993410781743</v>
      </c>
      <c r="X590">
        <f t="shared" si="81"/>
        <v>1116.5541270399249</v>
      </c>
    </row>
    <row r="591" spans="1:24">
      <c r="A591" t="s">
        <v>170</v>
      </c>
      <c r="B591">
        <v>2008067</v>
      </c>
      <c r="C591">
        <v>3</v>
      </c>
      <c r="D591">
        <v>6</v>
      </c>
      <c r="E591" s="28" t="s">
        <v>527</v>
      </c>
      <c r="F591" s="17">
        <v>14.065250000000001</v>
      </c>
      <c r="G591" s="5">
        <v>36.730945821854917</v>
      </c>
      <c r="H591">
        <v>12</v>
      </c>
      <c r="I591" s="3">
        <v>0.21333333333333335</v>
      </c>
      <c r="J591">
        <v>23.295999999999999</v>
      </c>
      <c r="K591">
        <f t="shared" si="76"/>
        <v>9.1</v>
      </c>
      <c r="L591">
        <v>1.0424E-3</v>
      </c>
      <c r="M591">
        <f t="shared" si="77"/>
        <v>0.21466760533333334</v>
      </c>
      <c r="N591" s="5">
        <v>426.23841600471036</v>
      </c>
      <c r="O591" s="3">
        <v>15.470151667712006</v>
      </c>
      <c r="P591" s="7">
        <v>3.629459731180365E-2</v>
      </c>
      <c r="Q591" s="9">
        <f t="shared" si="78"/>
        <v>15.566008105965349</v>
      </c>
      <c r="R591" s="7">
        <f t="shared" si="79"/>
        <v>3.651948656311009E-2</v>
      </c>
      <c r="S591" t="s">
        <v>483</v>
      </c>
      <c r="T591" t="s">
        <v>581</v>
      </c>
      <c r="U591">
        <v>48</v>
      </c>
      <c r="V591">
        <f t="shared" si="75"/>
        <v>14.630400000000002</v>
      </c>
      <c r="W591">
        <f t="shared" si="80"/>
        <v>400.05190097662307</v>
      </c>
      <c r="X591">
        <f t="shared" si="81"/>
        <v>194.31841001707807</v>
      </c>
    </row>
    <row r="592" spans="1:24">
      <c r="A592" t="s">
        <v>252</v>
      </c>
      <c r="B592">
        <v>2008067</v>
      </c>
      <c r="C592">
        <v>2</v>
      </c>
      <c r="D592">
        <v>4</v>
      </c>
      <c r="E592" s="28" t="s">
        <v>527</v>
      </c>
      <c r="F592" s="17">
        <v>17.78</v>
      </c>
      <c r="G592" s="5">
        <v>9.1827364554637292</v>
      </c>
      <c r="H592">
        <v>13</v>
      </c>
      <c r="I592" s="3">
        <v>0.19692307692307692</v>
      </c>
      <c r="J592">
        <v>17.920000000000002</v>
      </c>
      <c r="K592">
        <f t="shared" si="76"/>
        <v>7.0000000000000009</v>
      </c>
      <c r="L592">
        <v>1.0424E-3</v>
      </c>
      <c r="M592">
        <f t="shared" si="77"/>
        <v>0.19825734892307692</v>
      </c>
      <c r="N592" s="5">
        <v>252.21208047616005</v>
      </c>
      <c r="O592" s="3">
        <v>10.964418598778728</v>
      </c>
      <c r="P592" s="7">
        <v>4.3473011197872113E-2</v>
      </c>
      <c r="Q592" s="9">
        <f t="shared" si="78"/>
        <v>11.037877894680319</v>
      </c>
      <c r="R592" s="7">
        <f t="shared" si="79"/>
        <v>4.3764271219053116E-2</v>
      </c>
      <c r="S592" t="s">
        <v>483</v>
      </c>
      <c r="T592" t="s">
        <v>581</v>
      </c>
      <c r="U592">
        <v>51</v>
      </c>
      <c r="V592">
        <f t="shared" si="75"/>
        <v>15.5448</v>
      </c>
      <c r="W592">
        <f t="shared" si="80"/>
        <v>256.72018775402881</v>
      </c>
      <c r="X592">
        <f t="shared" si="81"/>
        <v>124.69746695832768</v>
      </c>
    </row>
    <row r="593" spans="1:24">
      <c r="A593" t="s">
        <v>252</v>
      </c>
      <c r="B593">
        <v>2008067</v>
      </c>
      <c r="C593">
        <v>4</v>
      </c>
      <c r="D593">
        <v>3</v>
      </c>
      <c r="E593" s="28" t="s">
        <v>527</v>
      </c>
      <c r="F593" s="17">
        <v>21.408571428571431</v>
      </c>
      <c r="G593" s="5">
        <v>16.069788797061523</v>
      </c>
      <c r="H593">
        <v>15</v>
      </c>
      <c r="I593" s="3">
        <v>0.17066666666666666</v>
      </c>
      <c r="J593">
        <v>18.432000000000002</v>
      </c>
      <c r="K593">
        <f t="shared" si="76"/>
        <v>7.2000000000000011</v>
      </c>
      <c r="L593">
        <v>1.0424E-3</v>
      </c>
      <c r="M593">
        <f t="shared" si="77"/>
        <v>0.17200093866666666</v>
      </c>
      <c r="N593" s="5">
        <v>266.83008677314569</v>
      </c>
      <c r="O593" s="3">
        <v>9.7910904455168257</v>
      </c>
      <c r="P593" s="7">
        <v>3.6694102092921184E-2</v>
      </c>
      <c r="Q593" s="9">
        <f t="shared" si="78"/>
        <v>9.8669160505217093</v>
      </c>
      <c r="R593" s="7">
        <f t="shared" si="79"/>
        <v>3.6978273963949163E-2</v>
      </c>
      <c r="S593" t="s">
        <v>483</v>
      </c>
      <c r="T593" t="s">
        <v>581</v>
      </c>
      <c r="U593">
        <v>55</v>
      </c>
      <c r="V593">
        <f t="shared" si="75"/>
        <v>16.763999999999999</v>
      </c>
      <c r="W593">
        <f t="shared" si="80"/>
        <v>290.9700435778895</v>
      </c>
      <c r="X593">
        <f t="shared" si="81"/>
        <v>141.333752177219</v>
      </c>
    </row>
    <row r="594" spans="1:24">
      <c r="A594" t="s">
        <v>252</v>
      </c>
      <c r="B594">
        <v>2008067</v>
      </c>
      <c r="C594">
        <v>4</v>
      </c>
      <c r="D594">
        <v>4</v>
      </c>
      <c r="E594" s="28" t="s">
        <v>527</v>
      </c>
      <c r="F594" s="17">
        <v>21.408571428571431</v>
      </c>
      <c r="G594" s="5">
        <v>16.069788797061523</v>
      </c>
      <c r="H594">
        <v>15</v>
      </c>
      <c r="I594" s="3">
        <v>0.17066666666666666</v>
      </c>
      <c r="J594">
        <v>25.6</v>
      </c>
      <c r="K594">
        <f t="shared" si="76"/>
        <v>10</v>
      </c>
      <c r="L594">
        <v>1.0424E-3</v>
      </c>
      <c r="M594">
        <f t="shared" si="77"/>
        <v>0.17200093866666666</v>
      </c>
      <c r="N594" s="5">
        <v>514.71853158400006</v>
      </c>
      <c r="O594" s="3">
        <v>13.634322209177704</v>
      </c>
      <c r="P594" s="7">
        <v>2.6488889310472854E-2</v>
      </c>
      <c r="Q594" s="9">
        <f t="shared" si="78"/>
        <v>13.740194138465743</v>
      </c>
      <c r="R594" s="7">
        <f t="shared" si="79"/>
        <v>2.6694578289578053E-2</v>
      </c>
      <c r="S594" t="s">
        <v>483</v>
      </c>
      <c r="T594" t="s">
        <v>581</v>
      </c>
      <c r="U594">
        <v>62</v>
      </c>
      <c r="V594">
        <f t="shared" si="75"/>
        <v>18.897600000000001</v>
      </c>
      <c r="W594">
        <f t="shared" si="80"/>
        <v>613.7783901885598</v>
      </c>
      <c r="X594">
        <f t="shared" si="81"/>
        <v>298.13241880145972</v>
      </c>
    </row>
    <row r="595" spans="1:24">
      <c r="A595" t="s">
        <v>252</v>
      </c>
      <c r="B595">
        <v>2008067</v>
      </c>
      <c r="C595">
        <v>7</v>
      </c>
      <c r="D595">
        <v>1</v>
      </c>
      <c r="E595" s="28" t="s">
        <v>527</v>
      </c>
      <c r="F595" s="17">
        <v>23.537333333333333</v>
      </c>
      <c r="G595" s="5">
        <v>13.774104683195592</v>
      </c>
      <c r="H595">
        <v>23</v>
      </c>
      <c r="I595" s="3">
        <v>0.11130434782608696</v>
      </c>
      <c r="J595">
        <v>24.831999999999997</v>
      </c>
      <c r="K595">
        <f t="shared" si="76"/>
        <v>9.6999999999999993</v>
      </c>
      <c r="L595">
        <v>1.0424E-3</v>
      </c>
      <c r="M595">
        <f t="shared" si="77"/>
        <v>0.11263861982608696</v>
      </c>
      <c r="N595" s="5">
        <v>484.29866636738552</v>
      </c>
      <c r="O595" s="3">
        <v>8.6441578589224477</v>
      </c>
      <c r="P595" s="7">
        <v>1.7848816152562046E-2</v>
      </c>
      <c r="Q595" s="9">
        <f t="shared" si="78"/>
        <v>8.747308274746592</v>
      </c>
      <c r="R595" s="7">
        <f t="shared" si="79"/>
        <v>1.8061805415154595E-2</v>
      </c>
      <c r="S595" t="s">
        <v>483</v>
      </c>
      <c r="T595" t="s">
        <v>484</v>
      </c>
      <c r="U595">
        <v>64</v>
      </c>
      <c r="V595">
        <f t="shared" si="75"/>
        <v>19.507200000000001</v>
      </c>
      <c r="W595">
        <f t="shared" si="80"/>
        <v>596.03353472290871</v>
      </c>
      <c r="X595">
        <f t="shared" si="81"/>
        <v>289.51315692156265</v>
      </c>
    </row>
    <row r="596" spans="1:24">
      <c r="A596" t="s">
        <v>252</v>
      </c>
      <c r="B596">
        <v>2008067</v>
      </c>
      <c r="C596">
        <v>8</v>
      </c>
      <c r="D596">
        <v>3</v>
      </c>
      <c r="E596" s="28" t="s">
        <v>527</v>
      </c>
      <c r="F596" s="17">
        <v>18.446749999999998</v>
      </c>
      <c r="G596" s="5">
        <v>18.365472910927458</v>
      </c>
      <c r="H596">
        <v>18</v>
      </c>
      <c r="I596" s="3">
        <v>0.14222222222222222</v>
      </c>
      <c r="J596">
        <v>29.44</v>
      </c>
      <c r="K596">
        <f t="shared" si="76"/>
        <v>11.5</v>
      </c>
      <c r="L596">
        <v>1.0424E-3</v>
      </c>
      <c r="M596">
        <f t="shared" si="77"/>
        <v>0.14355649422222222</v>
      </c>
      <c r="N596" s="5">
        <v>680.71525801984012</v>
      </c>
      <c r="O596" s="3">
        <v>13.090372739982085</v>
      </c>
      <c r="P596" s="7">
        <v>1.9230320733607757E-2</v>
      </c>
      <c r="Q596" s="9">
        <f t="shared" si="78"/>
        <v>13.212579419223848</v>
      </c>
      <c r="R596" s="7">
        <f t="shared" si="79"/>
        <v>1.9409847603032212E-2</v>
      </c>
      <c r="S596" t="s">
        <v>485</v>
      </c>
      <c r="T596" t="s">
        <v>581</v>
      </c>
      <c r="U596">
        <v>77</v>
      </c>
      <c r="V596">
        <f t="shared" si="75"/>
        <v>23.4696</v>
      </c>
      <c r="W596">
        <f t="shared" si="80"/>
        <v>995.26560165399519</v>
      </c>
      <c r="X596">
        <f t="shared" si="81"/>
        <v>483.43334648820007</v>
      </c>
    </row>
    <row r="597" spans="1:24">
      <c r="A597" t="s">
        <v>252</v>
      </c>
      <c r="B597">
        <v>2008067</v>
      </c>
      <c r="C597">
        <v>10</v>
      </c>
      <c r="D597">
        <v>6</v>
      </c>
      <c r="E597" s="28" t="s">
        <v>527</v>
      </c>
      <c r="F597" s="17">
        <v>15.856857142857141</v>
      </c>
      <c r="G597" s="5">
        <v>16.069788797061523</v>
      </c>
      <c r="H597">
        <v>18</v>
      </c>
      <c r="I597" s="3">
        <v>0.14222222222222222</v>
      </c>
      <c r="J597">
        <v>17.408000000000001</v>
      </c>
      <c r="K597">
        <f t="shared" si="76"/>
        <v>6.8000000000000007</v>
      </c>
      <c r="L597">
        <v>1.0424E-3</v>
      </c>
      <c r="M597">
        <f t="shared" si="77"/>
        <v>0.14355649422222222</v>
      </c>
      <c r="N597" s="5">
        <v>238.00584900444164</v>
      </c>
      <c r="O597" s="3">
        <v>7.714423546766179</v>
      </c>
      <c r="P597" s="7">
        <v>3.2412747749834554E-2</v>
      </c>
      <c r="Q597" s="9">
        <f t="shared" si="78"/>
        <v>7.7861953074203232</v>
      </c>
      <c r="R597" s="7">
        <f t="shared" si="79"/>
        <v>3.2714302358489593E-2</v>
      </c>
      <c r="S597" t="s">
        <v>483</v>
      </c>
      <c r="T597" t="s">
        <v>581</v>
      </c>
      <c r="U597">
        <v>54</v>
      </c>
      <c r="V597">
        <f t="shared" si="75"/>
        <v>16.459199999999999</v>
      </c>
      <c r="W597">
        <f t="shared" si="80"/>
        <v>256.70161001548541</v>
      </c>
      <c r="X597">
        <f t="shared" si="81"/>
        <v>124.68844313765179</v>
      </c>
    </row>
    <row r="598" spans="1:24">
      <c r="A598" t="s">
        <v>252</v>
      </c>
      <c r="B598">
        <v>2008067</v>
      </c>
      <c r="C598">
        <v>20</v>
      </c>
      <c r="D598">
        <v>2</v>
      </c>
      <c r="E598" s="28" t="s">
        <v>527</v>
      </c>
      <c r="F598" s="17">
        <v>18.084800000000001</v>
      </c>
      <c r="G598" s="5">
        <v>22.956841138659321</v>
      </c>
      <c r="H598">
        <v>17</v>
      </c>
      <c r="I598" s="3">
        <v>0.15058823529411766</v>
      </c>
      <c r="J598">
        <v>25.6</v>
      </c>
      <c r="K598">
        <f t="shared" si="76"/>
        <v>10</v>
      </c>
      <c r="L598">
        <v>1.0424E-3</v>
      </c>
      <c r="M598">
        <f t="shared" si="77"/>
        <v>0.15192250729411766</v>
      </c>
      <c r="N598" s="5">
        <v>514.71853158400006</v>
      </c>
      <c r="O598" s="3">
        <v>12.039783144933461</v>
      </c>
      <c r="P598" s="7">
        <v>2.3391003832487066E-2</v>
      </c>
      <c r="Q598" s="9">
        <f t="shared" si="78"/>
        <v>12.145823426688718</v>
      </c>
      <c r="R598" s="7">
        <f t="shared" si="79"/>
        <v>2.3597019888347594E-2</v>
      </c>
      <c r="S598" t="s">
        <v>483</v>
      </c>
      <c r="T598" t="s">
        <v>581</v>
      </c>
      <c r="U598">
        <v>64</v>
      </c>
      <c r="V598">
        <f t="shared" si="75"/>
        <v>19.507200000000001</v>
      </c>
      <c r="W598">
        <f t="shared" si="80"/>
        <v>632.65228240787371</v>
      </c>
      <c r="X598">
        <f t="shared" si="81"/>
        <v>307.30009109082374</v>
      </c>
    </row>
    <row r="599" spans="1:24">
      <c r="A599" t="s">
        <v>252</v>
      </c>
      <c r="B599">
        <v>2008067</v>
      </c>
      <c r="C599">
        <v>21</v>
      </c>
      <c r="D599">
        <v>2</v>
      </c>
      <c r="E599" s="28" t="s">
        <v>527</v>
      </c>
      <c r="F599" s="17">
        <v>21.285199999999996</v>
      </c>
      <c r="G599" s="5">
        <v>11.478420569329661</v>
      </c>
      <c r="H599">
        <v>28</v>
      </c>
      <c r="I599" s="3">
        <v>9.1428571428571428E-2</v>
      </c>
      <c r="J599">
        <v>25.6</v>
      </c>
      <c r="K599">
        <f t="shared" si="76"/>
        <v>10</v>
      </c>
      <c r="L599">
        <v>1.0424E-3</v>
      </c>
      <c r="M599">
        <f t="shared" si="77"/>
        <v>9.2762843428571426E-2</v>
      </c>
      <c r="N599" s="5">
        <v>514.71853158400006</v>
      </c>
      <c r="O599" s="3">
        <v>7.3268608468114316</v>
      </c>
      <c r="P599" s="7">
        <v>1.4234694104103218E-2</v>
      </c>
      <c r="Q599" s="9">
        <f t="shared" si="78"/>
        <v>7.4333971673207762</v>
      </c>
      <c r="R599" s="7">
        <f t="shared" si="79"/>
        <v>1.4441673868716488E-2</v>
      </c>
      <c r="S599" t="s">
        <v>483</v>
      </c>
      <c r="T599" t="s">
        <v>581</v>
      </c>
      <c r="U599">
        <v>54</v>
      </c>
      <c r="V599">
        <f t="shared" si="75"/>
        <v>16.459199999999999</v>
      </c>
      <c r="W599">
        <f t="shared" si="80"/>
        <v>537.99211433301718</v>
      </c>
      <c r="X599">
        <f t="shared" si="81"/>
        <v>261.32052367131945</v>
      </c>
    </row>
    <row r="600" spans="1:24">
      <c r="A600" t="s">
        <v>252</v>
      </c>
      <c r="B600">
        <v>2008067</v>
      </c>
      <c r="C600">
        <v>22</v>
      </c>
      <c r="D600">
        <v>1</v>
      </c>
      <c r="E600" s="28" t="s">
        <v>527</v>
      </c>
      <c r="F600" s="17">
        <v>16.528142857142857</v>
      </c>
      <c r="G600" s="5">
        <v>32.139577594123047</v>
      </c>
      <c r="H600">
        <v>32</v>
      </c>
      <c r="I600" s="3">
        <v>0.08</v>
      </c>
      <c r="J600">
        <v>20.48</v>
      </c>
      <c r="K600">
        <f t="shared" si="76"/>
        <v>8</v>
      </c>
      <c r="L600">
        <v>1.0424E-3</v>
      </c>
      <c r="M600">
        <f t="shared" si="77"/>
        <v>8.1334271999999999E-2</v>
      </c>
      <c r="N600" s="5">
        <v>329.41986021376005</v>
      </c>
      <c r="O600" s="3">
        <v>5.1270792048000162</v>
      </c>
      <c r="P600" s="7">
        <v>1.5563965091458245E-2</v>
      </c>
      <c r="Q600" s="9">
        <f t="shared" si="78"/>
        <v>5.2122496676049881</v>
      </c>
      <c r="R600" s="7">
        <f t="shared" si="79"/>
        <v>1.5822511928159907E-2</v>
      </c>
      <c r="S600" t="s">
        <v>483</v>
      </c>
      <c r="T600" t="s">
        <v>581</v>
      </c>
      <c r="U600">
        <v>47</v>
      </c>
      <c r="V600">
        <f t="shared" si="75"/>
        <v>14.325600000000001</v>
      </c>
      <c r="W600">
        <f t="shared" si="80"/>
        <v>305.9906147809109</v>
      </c>
      <c r="X600">
        <f t="shared" si="81"/>
        <v>148.6297392893762</v>
      </c>
    </row>
    <row r="601" spans="1:24">
      <c r="A601" t="s">
        <v>417</v>
      </c>
      <c r="B601">
        <v>2006022</v>
      </c>
      <c r="C601">
        <v>1</v>
      </c>
      <c r="D601">
        <v>1</v>
      </c>
      <c r="E601" s="28" t="s">
        <v>527</v>
      </c>
      <c r="F601" s="17">
        <v>26.851428571428571</v>
      </c>
      <c r="G601" s="5">
        <v>32.139577594123047</v>
      </c>
      <c r="H601">
        <v>9</v>
      </c>
      <c r="I601" s="3">
        <v>0.28444444444444444</v>
      </c>
      <c r="J601">
        <v>19.968</v>
      </c>
      <c r="K601">
        <f t="shared" si="76"/>
        <v>7.8</v>
      </c>
      <c r="L601">
        <v>1.0424E-3</v>
      </c>
      <c r="M601">
        <f t="shared" si="77"/>
        <v>0.28577871644444447</v>
      </c>
      <c r="N601" s="5">
        <v>313.1547546157056</v>
      </c>
      <c r="O601" s="3">
        <v>17.589394050616892</v>
      </c>
      <c r="P601" s="7">
        <v>5.6168376150641831E-2</v>
      </c>
      <c r="Q601" s="9">
        <f t="shared" si="78"/>
        <v>17.67070418916947</v>
      </c>
      <c r="R601" s="7">
        <f t="shared" si="79"/>
        <v>5.642802457479671E-2</v>
      </c>
      <c r="S601" t="s">
        <v>485</v>
      </c>
      <c r="T601" t="s">
        <v>581</v>
      </c>
      <c r="U601">
        <v>51</v>
      </c>
      <c r="V601">
        <f t="shared" si="75"/>
        <v>15.5448</v>
      </c>
      <c r="W601">
        <f t="shared" si="80"/>
        <v>315.18193837084505</v>
      </c>
      <c r="X601">
        <f t="shared" si="81"/>
        <v>153.09426847068568</v>
      </c>
    </row>
    <row r="602" spans="1:24">
      <c r="A602" t="s">
        <v>417</v>
      </c>
      <c r="B602">
        <v>2006022</v>
      </c>
      <c r="C602">
        <v>1</v>
      </c>
      <c r="D602">
        <v>3</v>
      </c>
      <c r="E602" s="28" t="s">
        <v>527</v>
      </c>
      <c r="F602" s="17">
        <v>26.851428571428571</v>
      </c>
      <c r="G602" s="5">
        <v>32.139577594123047</v>
      </c>
      <c r="H602">
        <v>19</v>
      </c>
      <c r="I602" s="3">
        <v>0.13473684210526315</v>
      </c>
      <c r="J602">
        <v>29.44</v>
      </c>
      <c r="K602">
        <f t="shared" si="76"/>
        <v>11.5</v>
      </c>
      <c r="L602">
        <v>1.0424E-3</v>
      </c>
      <c r="M602">
        <f t="shared" si="77"/>
        <v>0.13607111410526315</v>
      </c>
      <c r="N602" s="5">
        <v>680.71525801984012</v>
      </c>
      <c r="O602" s="3">
        <v>12.404574227288656</v>
      </c>
      <c r="P602" s="7">
        <v>1.8222853213798702E-2</v>
      </c>
      <c r="Q602" s="9">
        <f t="shared" si="78"/>
        <v>12.526843670965162</v>
      </c>
      <c r="R602" s="7">
        <f t="shared" si="79"/>
        <v>1.8402472286878069E-2</v>
      </c>
      <c r="S602" t="s">
        <v>483</v>
      </c>
      <c r="T602" t="s">
        <v>581</v>
      </c>
      <c r="U602">
        <v>84</v>
      </c>
      <c r="V602">
        <f t="shared" si="75"/>
        <v>25.603200000000001</v>
      </c>
      <c r="W602">
        <f t="shared" si="80"/>
        <v>1081.4035895936258</v>
      </c>
      <c r="X602">
        <f t="shared" si="81"/>
        <v>525.27340978408074</v>
      </c>
    </row>
    <row r="603" spans="1:24">
      <c r="A603" t="s">
        <v>417</v>
      </c>
      <c r="B603">
        <v>2006022</v>
      </c>
      <c r="C603">
        <v>2</v>
      </c>
      <c r="D603">
        <v>3</v>
      </c>
      <c r="E603" s="28" t="s">
        <v>527</v>
      </c>
      <c r="F603" s="17">
        <v>24.320499999999999</v>
      </c>
      <c r="G603" s="5">
        <v>18.365472910927458</v>
      </c>
      <c r="H603">
        <v>10</v>
      </c>
      <c r="I603" s="3">
        <v>0.25600000000000001</v>
      </c>
      <c r="J603">
        <v>27.648000000000003</v>
      </c>
      <c r="K603">
        <f t="shared" si="76"/>
        <v>10.8</v>
      </c>
      <c r="L603">
        <v>1.0424E-3</v>
      </c>
      <c r="M603">
        <f t="shared" si="77"/>
        <v>0.25733427200000003</v>
      </c>
      <c r="N603" s="5">
        <v>600.36769523957776</v>
      </c>
      <c r="O603" s="3">
        <v>22.029953502412781</v>
      </c>
      <c r="P603" s="7">
        <v>3.6694102092921059E-2</v>
      </c>
      <c r="Q603" s="9">
        <f t="shared" si="78"/>
        <v>22.143694589507646</v>
      </c>
      <c r="R603" s="7">
        <f t="shared" si="79"/>
        <v>3.6883554470183752E-2</v>
      </c>
      <c r="S603" t="s">
        <v>481</v>
      </c>
      <c r="T603" t="s">
        <v>581</v>
      </c>
      <c r="U603">
        <v>68</v>
      </c>
      <c r="V603">
        <f t="shared" si="75"/>
        <v>20.726400000000002</v>
      </c>
      <c r="W603">
        <f t="shared" si="80"/>
        <v>780.12873046380253</v>
      </c>
      <c r="X603">
        <f t="shared" si="81"/>
        <v>378.93426863437423</v>
      </c>
    </row>
    <row r="604" spans="1:24">
      <c r="A604" t="s">
        <v>84</v>
      </c>
      <c r="B604">
        <v>2006022</v>
      </c>
      <c r="C604">
        <v>12</v>
      </c>
      <c r="D604">
        <v>8</v>
      </c>
      <c r="E604" s="28" t="s">
        <v>527</v>
      </c>
      <c r="F604" s="17">
        <v>24.891999999999996</v>
      </c>
      <c r="G604" s="5">
        <v>32.139577594123047</v>
      </c>
      <c r="H604">
        <v>10</v>
      </c>
      <c r="I604" s="3">
        <v>0.25600000000000001</v>
      </c>
      <c r="J604">
        <v>28.16</v>
      </c>
      <c r="K604">
        <f t="shared" si="76"/>
        <v>11</v>
      </c>
      <c r="L604">
        <v>1.0424E-3</v>
      </c>
      <c r="M604">
        <f t="shared" si="77"/>
        <v>0.25733427200000003</v>
      </c>
      <c r="N604" s="5">
        <v>622.80942321664008</v>
      </c>
      <c r="O604" s="3">
        <v>22.441728334233634</v>
      </c>
      <c r="P604" s="7">
        <v>3.6033058424723659E-2</v>
      </c>
      <c r="Q604" s="9">
        <f t="shared" si="78"/>
        <v>22.5576155851641</v>
      </c>
      <c r="R604" s="7">
        <f t="shared" si="79"/>
        <v>3.6219130193406827E-2</v>
      </c>
      <c r="S604" t="s">
        <v>482</v>
      </c>
      <c r="T604" t="s">
        <v>581</v>
      </c>
      <c r="U604">
        <v>74</v>
      </c>
      <c r="V604">
        <f t="shared" si="75"/>
        <v>22.555200000000003</v>
      </c>
      <c r="W604">
        <f t="shared" si="80"/>
        <v>877.01597498506692</v>
      </c>
      <c r="X604">
        <f t="shared" si="81"/>
        <v>425.99560057742156</v>
      </c>
    </row>
    <row r="605" spans="1:24">
      <c r="A605" t="s">
        <v>157</v>
      </c>
      <c r="B605">
        <v>2006022</v>
      </c>
      <c r="C605">
        <v>1</v>
      </c>
      <c r="D605">
        <v>4</v>
      </c>
      <c r="E605" s="28" t="s">
        <v>527</v>
      </c>
      <c r="F605" s="16" t="s">
        <v>581</v>
      </c>
      <c r="G605" t="s">
        <v>581</v>
      </c>
      <c r="H605">
        <v>29</v>
      </c>
      <c r="I605" s="3">
        <v>8.8275862068965524E-2</v>
      </c>
      <c r="J605">
        <v>22.528000000000002</v>
      </c>
      <c r="K605">
        <f t="shared" si="76"/>
        <v>8.8000000000000007</v>
      </c>
      <c r="L605">
        <v>1.0424E-3</v>
      </c>
      <c r="M605">
        <f t="shared" si="77"/>
        <v>8.9610134068965522E-2</v>
      </c>
      <c r="N605" s="5">
        <v>398.59803085864968</v>
      </c>
      <c r="O605" s="3">
        <v>6.2231368756745953</v>
      </c>
      <c r="P605" s="7">
        <v>1.5612563018108426E-2</v>
      </c>
      <c r="Q605" s="9">
        <f t="shared" si="78"/>
        <v>6.316822622084298</v>
      </c>
      <c r="R605" s="7">
        <f t="shared" si="79"/>
        <v>1.5847601174739274E-2</v>
      </c>
      <c r="S605" t="s">
        <v>482</v>
      </c>
      <c r="T605" t="s">
        <v>581</v>
      </c>
      <c r="U605">
        <v>69</v>
      </c>
      <c r="V605">
        <f t="shared" si="75"/>
        <v>21.031200000000002</v>
      </c>
      <c r="W605">
        <f t="shared" si="80"/>
        <v>530.02688045159755</v>
      </c>
      <c r="X605">
        <f t="shared" si="81"/>
        <v>257.45154672239585</v>
      </c>
    </row>
    <row r="606" spans="1:24">
      <c r="A606" t="s">
        <v>157</v>
      </c>
      <c r="B606">
        <v>2006022</v>
      </c>
      <c r="C606">
        <v>9</v>
      </c>
      <c r="D606">
        <v>1</v>
      </c>
      <c r="E606" s="28" t="s">
        <v>527</v>
      </c>
      <c r="F606" s="16" t="s">
        <v>581</v>
      </c>
      <c r="G606" t="s">
        <v>581</v>
      </c>
      <c r="H606">
        <v>10</v>
      </c>
      <c r="I606" s="3">
        <v>0.25600000000000001</v>
      </c>
      <c r="J606">
        <v>18.432000000000002</v>
      </c>
      <c r="K606">
        <f t="shared" si="76"/>
        <v>7.2000000000000011</v>
      </c>
      <c r="L606">
        <v>1.0424E-3</v>
      </c>
      <c r="M606">
        <f t="shared" si="77"/>
        <v>0.25733427200000003</v>
      </c>
      <c r="N606" s="5">
        <v>266.83008677314569</v>
      </c>
      <c r="O606" s="3">
        <v>14.618006529638421</v>
      </c>
      <c r="P606" s="7">
        <v>5.478395148919768E-2</v>
      </c>
      <c r="Q606" s="9">
        <f t="shared" si="78"/>
        <v>14.693116667690802</v>
      </c>
      <c r="R606" s="7">
        <f t="shared" si="79"/>
        <v>5.5065442002357981E-2</v>
      </c>
      <c r="S606" t="s">
        <v>483</v>
      </c>
      <c r="T606" t="s">
        <v>581</v>
      </c>
      <c r="U606">
        <v>43</v>
      </c>
      <c r="V606">
        <f t="shared" si="75"/>
        <v>13.106400000000001</v>
      </c>
      <c r="W606">
        <f t="shared" si="80"/>
        <v>230.07813637812887</v>
      </c>
      <c r="X606">
        <f t="shared" si="81"/>
        <v>111.75654341735768</v>
      </c>
    </row>
    <row r="607" spans="1:24">
      <c r="A607" t="s">
        <v>186</v>
      </c>
      <c r="B607">
        <v>2006022</v>
      </c>
      <c r="C607">
        <v>2</v>
      </c>
      <c r="D607">
        <v>3</v>
      </c>
      <c r="E607" s="28" t="s">
        <v>527</v>
      </c>
      <c r="F607" s="16" t="s">
        <v>581</v>
      </c>
      <c r="G607" t="s">
        <v>581</v>
      </c>
      <c r="H607">
        <v>11</v>
      </c>
      <c r="I607" s="3">
        <v>0.23272727272727273</v>
      </c>
      <c r="J607">
        <v>30.464000000000002</v>
      </c>
      <c r="K607">
        <f t="shared" si="76"/>
        <v>11.9</v>
      </c>
      <c r="L607">
        <v>1.0424E-3</v>
      </c>
      <c r="M607">
        <f t="shared" si="77"/>
        <v>0.23406154472727272</v>
      </c>
      <c r="N607" s="5">
        <v>728.8929125761025</v>
      </c>
      <c r="O607" s="3">
        <v>22.103120104761047</v>
      </c>
      <c r="P607" s="7">
        <v>3.0324235183797725E-2</v>
      </c>
      <c r="Q607" s="9">
        <f t="shared" si="78"/>
        <v>22.228860234231689</v>
      </c>
      <c r="R607" s="7">
        <f t="shared" si="79"/>
        <v>3.0496743555468185E-2</v>
      </c>
      <c r="S607" t="s">
        <v>481</v>
      </c>
      <c r="T607" t="s">
        <v>581</v>
      </c>
      <c r="U607">
        <v>81</v>
      </c>
      <c r="V607">
        <f t="shared" si="75"/>
        <v>24.688800000000001</v>
      </c>
      <c r="W607">
        <f t="shared" si="80"/>
        <v>1118.6045227192251</v>
      </c>
      <c r="X607">
        <f t="shared" si="81"/>
        <v>543.34313063397735</v>
      </c>
    </row>
    <row r="608" spans="1:24">
      <c r="A608" t="s">
        <v>186</v>
      </c>
      <c r="B608">
        <v>2006022</v>
      </c>
      <c r="C608">
        <v>14</v>
      </c>
      <c r="D608">
        <v>3</v>
      </c>
      <c r="E608" s="28" t="s">
        <v>527</v>
      </c>
      <c r="F608" s="16" t="s">
        <v>581</v>
      </c>
      <c r="G608" t="s">
        <v>581</v>
      </c>
      <c r="H608">
        <v>8</v>
      </c>
      <c r="I608" s="3">
        <v>0.32</v>
      </c>
      <c r="J608">
        <v>19.968</v>
      </c>
      <c r="K608">
        <f t="shared" si="76"/>
        <v>7.8</v>
      </c>
      <c r="L608">
        <v>1.0424E-3</v>
      </c>
      <c r="M608">
        <f t="shared" si="77"/>
        <v>0.32133427200000003</v>
      </c>
      <c r="N608" s="5">
        <v>313.1547546157056</v>
      </c>
      <c r="O608" s="3">
        <v>19.752323963904022</v>
      </c>
      <c r="P608" s="7">
        <v>6.3075280425307606E-2</v>
      </c>
      <c r="Q608" s="9">
        <f t="shared" si="78"/>
        <v>19.833335988811747</v>
      </c>
      <c r="R608" s="7">
        <f t="shared" si="79"/>
        <v>6.3333976880378645E-2</v>
      </c>
      <c r="S608" t="s">
        <v>483</v>
      </c>
      <c r="T608" t="s">
        <v>581</v>
      </c>
      <c r="U608">
        <v>48</v>
      </c>
      <c r="V608">
        <f t="shared" si="75"/>
        <v>14.630400000000002</v>
      </c>
      <c r="W608">
        <f t="shared" si="80"/>
        <v>297.47093733360674</v>
      </c>
      <c r="X608">
        <f t="shared" si="81"/>
        <v>144.49145080386481</v>
      </c>
    </row>
    <row r="609" spans="1:24">
      <c r="A609" t="s">
        <v>419</v>
      </c>
      <c r="B609">
        <v>2006022</v>
      </c>
      <c r="C609">
        <v>38</v>
      </c>
      <c r="D609">
        <v>1</v>
      </c>
      <c r="E609" s="28" t="s">
        <v>527</v>
      </c>
      <c r="F609" s="16" t="s">
        <v>581</v>
      </c>
      <c r="G609" t="s">
        <v>581</v>
      </c>
      <c r="H609">
        <v>7</v>
      </c>
      <c r="I609" s="3">
        <v>0.36571428571428571</v>
      </c>
      <c r="J609">
        <v>21.504000000000001</v>
      </c>
      <c r="K609">
        <f t="shared" si="76"/>
        <v>8.4</v>
      </c>
      <c r="L609">
        <v>1.0424E-3</v>
      </c>
      <c r="M609">
        <f t="shared" si="77"/>
        <v>0.36704855771428574</v>
      </c>
      <c r="N609" s="5">
        <v>363.1853958856704</v>
      </c>
      <c r="O609" s="3">
        <v>24.286311509430906</v>
      </c>
      <c r="P609" s="7">
        <v>6.6870286593451456E-2</v>
      </c>
      <c r="Q609" s="9">
        <f t="shared" si="78"/>
        <v>24.373378728633476</v>
      </c>
      <c r="R609" s="7">
        <f t="shared" si="79"/>
        <v>6.7110018752808379E-2</v>
      </c>
      <c r="S609" t="s">
        <v>481</v>
      </c>
      <c r="T609" t="s">
        <v>581</v>
      </c>
      <c r="U609">
        <v>43</v>
      </c>
      <c r="V609">
        <f t="shared" si="75"/>
        <v>13.106400000000001</v>
      </c>
      <c r="W609">
        <f t="shared" si="80"/>
        <v>308.64425494334353</v>
      </c>
      <c r="X609">
        <f t="shared" si="81"/>
        <v>149.91869988639507</v>
      </c>
    </row>
    <row r="610" spans="1:24">
      <c r="A610" t="s">
        <v>85</v>
      </c>
      <c r="B610">
        <v>2006028</v>
      </c>
      <c r="C610">
        <v>3</v>
      </c>
      <c r="D610">
        <v>3</v>
      </c>
      <c r="E610" s="28" t="s">
        <v>527</v>
      </c>
      <c r="F610" s="16" t="s">
        <v>581</v>
      </c>
      <c r="G610" t="s">
        <v>581</v>
      </c>
      <c r="H610">
        <v>19</v>
      </c>
      <c r="I610" s="3">
        <v>0.13473684210526315</v>
      </c>
      <c r="J610">
        <v>20.48</v>
      </c>
      <c r="K610">
        <f t="shared" si="76"/>
        <v>8</v>
      </c>
      <c r="L610">
        <v>1.0424E-3</v>
      </c>
      <c r="M610">
        <f t="shared" si="77"/>
        <v>0.13607111410526315</v>
      </c>
      <c r="N610" s="5">
        <v>329.41986021376005</v>
      </c>
      <c r="O610" s="3">
        <v>8.6119113026234224</v>
      </c>
      <c r="P610" s="7">
        <v>2.6142659695851871E-2</v>
      </c>
      <c r="Q610" s="9">
        <f t="shared" si="78"/>
        <v>8.6966228248494364</v>
      </c>
      <c r="R610" s="7">
        <f t="shared" si="79"/>
        <v>2.639981335431996E-2</v>
      </c>
      <c r="S610" t="s">
        <v>483</v>
      </c>
      <c r="T610" t="s">
        <v>581</v>
      </c>
      <c r="U610">
        <v>57</v>
      </c>
      <c r="V610">
        <f t="shared" si="75"/>
        <v>17.3736</v>
      </c>
      <c r="W610">
        <f t="shared" si="80"/>
        <v>367.81386229120568</v>
      </c>
      <c r="X610">
        <f t="shared" si="81"/>
        <v>178.65933077229423</v>
      </c>
    </row>
    <row r="611" spans="1:24">
      <c r="A611" t="s">
        <v>85</v>
      </c>
      <c r="B611">
        <v>2014011</v>
      </c>
      <c r="C611">
        <v>9</v>
      </c>
      <c r="D611">
        <v>1</v>
      </c>
      <c r="E611" s="28" t="s">
        <v>527</v>
      </c>
      <c r="F611" s="16" t="s">
        <v>581</v>
      </c>
      <c r="G611" t="s">
        <v>581</v>
      </c>
      <c r="H611">
        <v>19</v>
      </c>
      <c r="I611" s="3">
        <v>0.13473684210526315</v>
      </c>
      <c r="J611">
        <v>24.576000000000001</v>
      </c>
      <c r="K611">
        <f t="shared" si="76"/>
        <v>9.6</v>
      </c>
      <c r="L611">
        <v>1.0424E-3</v>
      </c>
      <c r="M611">
        <f t="shared" si="77"/>
        <v>0.13607111410526315</v>
      </c>
      <c r="N611" s="5">
        <v>474.36459870781442</v>
      </c>
      <c r="O611" s="3">
        <v>10.345700068184652</v>
      </c>
      <c r="P611" s="7">
        <v>2.1809595607190538E-2</v>
      </c>
      <c r="Q611" s="9">
        <f t="shared" si="78"/>
        <v>10.447580925930913</v>
      </c>
      <c r="R611" s="7">
        <f t="shared" si="79"/>
        <v>2.2024368922956065E-2</v>
      </c>
      <c r="S611" t="s">
        <v>481</v>
      </c>
      <c r="T611" t="s">
        <v>581</v>
      </c>
      <c r="U611">
        <v>64</v>
      </c>
      <c r="V611">
        <f t="shared" si="75"/>
        <v>19.507200000000001</v>
      </c>
      <c r="W611">
        <f t="shared" si="80"/>
        <v>584.09493287769646</v>
      </c>
      <c r="X611">
        <f t="shared" si="81"/>
        <v>283.71418403148215</v>
      </c>
    </row>
    <row r="612" spans="1:24">
      <c r="A612" t="s">
        <v>95</v>
      </c>
      <c r="B612">
        <v>2006028</v>
      </c>
      <c r="C612">
        <v>15</v>
      </c>
      <c r="D612">
        <v>3</v>
      </c>
      <c r="E612" s="28" t="s">
        <v>527</v>
      </c>
      <c r="F612" s="16" t="s">
        <v>581</v>
      </c>
      <c r="G612" t="s">
        <v>581</v>
      </c>
      <c r="H612">
        <v>18</v>
      </c>
      <c r="I612" s="3">
        <v>0.14222222222222222</v>
      </c>
      <c r="J612">
        <v>23.04</v>
      </c>
      <c r="K612">
        <f t="shared" si="76"/>
        <v>9</v>
      </c>
      <c r="L612">
        <v>1.0424E-3</v>
      </c>
      <c r="M612">
        <f t="shared" si="77"/>
        <v>0.14355649422222222</v>
      </c>
      <c r="N612" s="5">
        <v>416.92201058303999</v>
      </c>
      <c r="O612" s="3">
        <v>10.230825296782191</v>
      </c>
      <c r="P612" s="7">
        <v>2.4538942624964814E-2</v>
      </c>
      <c r="Q612" s="9">
        <f t="shared" si="78"/>
        <v>10.326204891668779</v>
      </c>
      <c r="R612" s="7">
        <f t="shared" si="79"/>
        <v>2.4767713456116676E-2</v>
      </c>
      <c r="S612" t="s">
        <v>483</v>
      </c>
      <c r="T612" t="s">
        <v>490</v>
      </c>
      <c r="U612">
        <v>55</v>
      </c>
      <c r="V612">
        <f t="shared" ref="V612:V675" si="82">U612*0.3048</f>
        <v>16.763999999999999</v>
      </c>
      <c r="W612">
        <f t="shared" si="80"/>
        <v>445.88025958084484</v>
      </c>
      <c r="X612">
        <f t="shared" si="81"/>
        <v>216.57875612698251</v>
      </c>
    </row>
    <row r="613" spans="1:24">
      <c r="A613" t="s">
        <v>95</v>
      </c>
      <c r="B613">
        <v>2006028</v>
      </c>
      <c r="C613">
        <v>21</v>
      </c>
      <c r="D613">
        <v>2</v>
      </c>
      <c r="E613" s="28" t="s">
        <v>527</v>
      </c>
      <c r="F613" s="16" t="s">
        <v>581</v>
      </c>
      <c r="G613" t="s">
        <v>581</v>
      </c>
      <c r="H613">
        <v>11</v>
      </c>
      <c r="I613" s="3">
        <v>0.23272727272727273</v>
      </c>
      <c r="J613">
        <v>30.975999999999999</v>
      </c>
      <c r="K613">
        <f t="shared" si="76"/>
        <v>12.1</v>
      </c>
      <c r="L613">
        <v>1.0424E-3</v>
      </c>
      <c r="M613">
        <f t="shared" si="77"/>
        <v>0.23406154472727272</v>
      </c>
      <c r="N613" s="5">
        <v>753.59940209213437</v>
      </c>
      <c r="O613" s="3">
        <v>22.477460860961862</v>
      </c>
      <c r="P613" s="7">
        <v>2.9826802938749928E-2</v>
      </c>
      <c r="Q613" s="9">
        <f t="shared" si="78"/>
        <v>22.605347154863978</v>
      </c>
      <c r="R613" s="7">
        <f t="shared" si="79"/>
        <v>2.9996503569545387E-2</v>
      </c>
      <c r="S613" t="s">
        <v>481</v>
      </c>
      <c r="T613" t="s">
        <v>490</v>
      </c>
      <c r="U613">
        <v>49</v>
      </c>
      <c r="V613">
        <f t="shared" si="82"/>
        <v>14.9352</v>
      </c>
      <c r="W613">
        <f t="shared" si="80"/>
        <v>716.13839683641334</v>
      </c>
      <c r="X613">
        <f t="shared" si="81"/>
        <v>347.8520519105416</v>
      </c>
    </row>
    <row r="614" spans="1:24">
      <c r="A614" t="s">
        <v>319</v>
      </c>
      <c r="B614">
        <v>2006033</v>
      </c>
      <c r="C614">
        <v>5</v>
      </c>
      <c r="D614">
        <v>3</v>
      </c>
      <c r="E614" s="28" t="s">
        <v>527</v>
      </c>
      <c r="F614" s="16" t="s">
        <v>581</v>
      </c>
      <c r="G614" t="s">
        <v>581</v>
      </c>
      <c r="H614">
        <v>13</v>
      </c>
      <c r="I614" s="3">
        <v>0.19692307692307692</v>
      </c>
      <c r="J614">
        <v>25.088000000000001</v>
      </c>
      <c r="K614">
        <f t="shared" si="76"/>
        <v>9.8000000000000007</v>
      </c>
      <c r="L614">
        <v>1.0424E-3</v>
      </c>
      <c r="M614">
        <f t="shared" si="77"/>
        <v>0.19825734892307692</v>
      </c>
      <c r="N614" s="5">
        <v>494.33567773327366</v>
      </c>
      <c r="O614" s="3">
        <v>15.398916787618196</v>
      </c>
      <c r="P614" s="7">
        <v>3.1150729112307603E-2</v>
      </c>
      <c r="Q614" s="9">
        <f t="shared" si="78"/>
        <v>15.5024223983926</v>
      </c>
      <c r="R614" s="7">
        <f t="shared" si="79"/>
        <v>3.1360112362266448E-2</v>
      </c>
      <c r="S614" t="s">
        <v>482</v>
      </c>
      <c r="T614" t="s">
        <v>581</v>
      </c>
      <c r="U614">
        <v>72</v>
      </c>
      <c r="V614">
        <f t="shared" si="82"/>
        <v>21.945600000000002</v>
      </c>
      <c r="W614">
        <f t="shared" si="80"/>
        <v>680.41911194588693</v>
      </c>
      <c r="X614">
        <f t="shared" si="81"/>
        <v>330.5020165028115</v>
      </c>
    </row>
    <row r="615" spans="1:24">
      <c r="A615" t="s">
        <v>319</v>
      </c>
      <c r="B615">
        <v>2006033</v>
      </c>
      <c r="C615">
        <v>16</v>
      </c>
      <c r="D615">
        <v>2</v>
      </c>
      <c r="E615" s="28" t="s">
        <v>527</v>
      </c>
      <c r="F615" s="16" t="s">
        <v>581</v>
      </c>
      <c r="G615" t="s">
        <v>581</v>
      </c>
      <c r="H615">
        <v>12</v>
      </c>
      <c r="I615" s="3">
        <v>0.21333333333333335</v>
      </c>
      <c r="J615">
        <v>37.375999999999998</v>
      </c>
      <c r="K615">
        <f t="shared" si="76"/>
        <v>14.6</v>
      </c>
      <c r="L615">
        <v>1.0424E-3</v>
      </c>
      <c r="M615">
        <f t="shared" si="77"/>
        <v>0.21466760533333334</v>
      </c>
      <c r="N615" s="5">
        <v>1097.1740219244543</v>
      </c>
      <c r="O615" s="3">
        <v>24.906658230272129</v>
      </c>
      <c r="P615" s="7">
        <v>2.2700736375972152E-2</v>
      </c>
      <c r="Q615" s="9">
        <f t="shared" si="78"/>
        <v>25.061534204044065</v>
      </c>
      <c r="R615" s="7">
        <f t="shared" si="79"/>
        <v>2.2841895363222217E-2</v>
      </c>
      <c r="S615" t="s">
        <v>483</v>
      </c>
      <c r="T615" t="s">
        <v>581</v>
      </c>
      <c r="U615">
        <v>60</v>
      </c>
      <c r="V615">
        <f t="shared" si="82"/>
        <v>18.288</v>
      </c>
      <c r="W615">
        <f t="shared" si="80"/>
        <v>1275.4143642300094</v>
      </c>
      <c r="X615">
        <f t="shared" si="81"/>
        <v>619.51084538053522</v>
      </c>
    </row>
    <row r="616" spans="1:24">
      <c r="A616" t="s">
        <v>400</v>
      </c>
      <c r="B616">
        <v>2006033</v>
      </c>
      <c r="C616">
        <v>4</v>
      </c>
      <c r="D616">
        <v>1</v>
      </c>
      <c r="E616" s="28" t="s">
        <v>527</v>
      </c>
      <c r="F616" s="16" t="s">
        <v>581</v>
      </c>
      <c r="G616" t="s">
        <v>581</v>
      </c>
      <c r="H616">
        <v>21</v>
      </c>
      <c r="I616" s="3">
        <v>0.1219047619047619</v>
      </c>
      <c r="J616">
        <v>16.384</v>
      </c>
      <c r="K616">
        <f t="shared" si="76"/>
        <v>6.4</v>
      </c>
      <c r="L616">
        <v>1.0424E-3</v>
      </c>
      <c r="M616">
        <f t="shared" si="77"/>
        <v>0.1232390339047619</v>
      </c>
      <c r="N616" s="5">
        <v>210.82871053680643</v>
      </c>
      <c r="O616" s="3">
        <v>6.2279776150674326</v>
      </c>
      <c r="P616" s="7">
        <v>2.9540462488291667E-2</v>
      </c>
      <c r="Q616" s="9">
        <f t="shared" si="78"/>
        <v>6.2956273895837009</v>
      </c>
      <c r="R616" s="7">
        <f t="shared" si="79"/>
        <v>2.9861338019636616E-2</v>
      </c>
      <c r="S616" t="s">
        <v>483</v>
      </c>
      <c r="T616" t="s">
        <v>581</v>
      </c>
      <c r="U616">
        <v>44</v>
      </c>
      <c r="V616">
        <f t="shared" si="82"/>
        <v>13.411200000000001</v>
      </c>
      <c r="W616">
        <f t="shared" si="80"/>
        <v>188.44718508085671</v>
      </c>
      <c r="X616">
        <f t="shared" si="81"/>
        <v>91.535016550879774</v>
      </c>
    </row>
    <row r="617" spans="1:24">
      <c r="A617" t="s">
        <v>400</v>
      </c>
      <c r="B617">
        <v>2006033</v>
      </c>
      <c r="C617">
        <v>6</v>
      </c>
      <c r="D617">
        <v>1</v>
      </c>
      <c r="E617" s="28" t="s">
        <v>527</v>
      </c>
      <c r="F617" s="16" t="s">
        <v>581</v>
      </c>
      <c r="G617" t="s">
        <v>581</v>
      </c>
      <c r="H617">
        <v>6</v>
      </c>
      <c r="I617" s="3">
        <v>0.42666666666666669</v>
      </c>
      <c r="J617">
        <v>16.128</v>
      </c>
      <c r="K617">
        <f t="shared" si="76"/>
        <v>6.3</v>
      </c>
      <c r="L617">
        <v>1.0424E-3</v>
      </c>
      <c r="M617">
        <f t="shared" si="77"/>
        <v>0.42800093866666672</v>
      </c>
      <c r="N617" s="5">
        <v>204.2917851856896</v>
      </c>
      <c r="O617" s="3">
        <v>21.046269181952017</v>
      </c>
      <c r="P617" s="7">
        <v>0.10302063376078562</v>
      </c>
      <c r="Q617" s="9">
        <f t="shared" si="78"/>
        <v>21.110290670684122</v>
      </c>
      <c r="R617" s="7">
        <f t="shared" si="79"/>
        <v>0.10333401635066271</v>
      </c>
      <c r="S617" t="s">
        <v>483</v>
      </c>
      <c r="T617" t="s">
        <v>581</v>
      </c>
      <c r="U617">
        <v>36</v>
      </c>
      <c r="V617">
        <f t="shared" si="82"/>
        <v>10.972800000000001</v>
      </c>
      <c r="W617">
        <f t="shared" si="80"/>
        <v>151.09973379014966</v>
      </c>
      <c r="X617">
        <f t="shared" si="81"/>
        <v>73.394126993090765</v>
      </c>
    </row>
    <row r="618" spans="1:24">
      <c r="A618" t="s">
        <v>169</v>
      </c>
      <c r="B618">
        <v>2006033</v>
      </c>
      <c r="C618">
        <v>3</v>
      </c>
      <c r="D618">
        <v>3</v>
      </c>
      <c r="E618" s="28" t="s">
        <v>527</v>
      </c>
      <c r="F618" s="16" t="s">
        <v>581</v>
      </c>
      <c r="G618" t="s">
        <v>581</v>
      </c>
      <c r="H618">
        <v>9</v>
      </c>
      <c r="I618" s="3">
        <v>0.28444444444444444</v>
      </c>
      <c r="J618">
        <v>15.104000000000001</v>
      </c>
      <c r="K618">
        <f t="shared" si="76"/>
        <v>5.9</v>
      </c>
      <c r="L618">
        <v>1.0424E-3</v>
      </c>
      <c r="M618">
        <f t="shared" si="77"/>
        <v>0.28577871644444447</v>
      </c>
      <c r="N618" s="5">
        <v>179.17352084439042</v>
      </c>
      <c r="O618" s="3">
        <v>13.242881936952902</v>
      </c>
      <c r="P618" s="7">
        <v>7.3910932120679548E-2</v>
      </c>
      <c r="Q618" s="9">
        <f t="shared" si="78"/>
        <v>13.303803525984126</v>
      </c>
      <c r="R618" s="7">
        <f t="shared" si="79"/>
        <v>7.4250946586791045E-2</v>
      </c>
      <c r="S618" t="s">
        <v>482</v>
      </c>
      <c r="T618" t="s">
        <v>581</v>
      </c>
      <c r="U618">
        <v>31</v>
      </c>
      <c r="V618">
        <f t="shared" si="82"/>
        <v>9.4488000000000003</v>
      </c>
      <c r="W618">
        <f t="shared" si="80"/>
        <v>115.93805188181442</v>
      </c>
      <c r="X618">
        <f t="shared" si="81"/>
        <v>56.314937754709362</v>
      </c>
    </row>
    <row r="619" spans="1:24">
      <c r="A619" t="s">
        <v>4</v>
      </c>
      <c r="B619">
        <v>2006033</v>
      </c>
      <c r="C619">
        <v>1</v>
      </c>
      <c r="D619">
        <v>3</v>
      </c>
      <c r="E619" s="28" t="s">
        <v>527</v>
      </c>
      <c r="F619" s="16" t="s">
        <v>581</v>
      </c>
      <c r="G619" t="s">
        <v>581</v>
      </c>
      <c r="H619">
        <v>13</v>
      </c>
      <c r="I619" s="3">
        <v>0.19692307692307692</v>
      </c>
      <c r="J619">
        <v>21.76</v>
      </c>
      <c r="K619">
        <f t="shared" si="76"/>
        <v>8.5</v>
      </c>
      <c r="L619">
        <v>1.0424E-3</v>
      </c>
      <c r="M619">
        <f t="shared" si="77"/>
        <v>0.19825734892307692</v>
      </c>
      <c r="N619" s="5">
        <v>371.88413906944004</v>
      </c>
      <c r="O619" s="3">
        <v>13.340042628514146</v>
      </c>
      <c r="P619" s="7">
        <v>3.5871501973423037E-2</v>
      </c>
      <c r="Q619" s="9">
        <f t="shared" si="78"/>
        <v>13.429598164526173</v>
      </c>
      <c r="R619" s="7">
        <f t="shared" si="79"/>
        <v>3.6112317664665265E-2</v>
      </c>
      <c r="S619" t="s">
        <v>483</v>
      </c>
      <c r="T619" t="s">
        <v>487</v>
      </c>
      <c r="U619">
        <v>69</v>
      </c>
      <c r="V619">
        <f t="shared" si="82"/>
        <v>21.031200000000002</v>
      </c>
      <c r="W619">
        <f t="shared" si="80"/>
        <v>495.75127585009773</v>
      </c>
      <c r="X619">
        <f t="shared" si="81"/>
        <v>240.80275447249554</v>
      </c>
    </row>
    <row r="620" spans="1:24">
      <c r="A620" t="s">
        <v>4</v>
      </c>
      <c r="B620">
        <v>2006033</v>
      </c>
      <c r="C620">
        <v>2</v>
      </c>
      <c r="D620">
        <v>3</v>
      </c>
      <c r="E620" s="28" t="s">
        <v>527</v>
      </c>
      <c r="F620" s="16" t="s">
        <v>581</v>
      </c>
      <c r="G620" t="s">
        <v>581</v>
      </c>
      <c r="H620">
        <v>23</v>
      </c>
      <c r="I620" s="3">
        <v>0.11130434782608696</v>
      </c>
      <c r="J620">
        <v>22.015999999999998</v>
      </c>
      <c r="K620">
        <f t="shared" si="76"/>
        <v>8.6</v>
      </c>
      <c r="L620">
        <v>1.0424E-3</v>
      </c>
      <c r="M620">
        <f t="shared" si="77"/>
        <v>0.11263861982608696</v>
      </c>
      <c r="N620" s="5">
        <v>380.68582595952637</v>
      </c>
      <c r="O620" s="3">
        <v>7.6594789132640297</v>
      </c>
      <c r="P620" s="7">
        <v>2.0120210396481552E-2</v>
      </c>
      <c r="Q620" s="9">
        <f t="shared" si="78"/>
        <v>7.7508254076186933</v>
      </c>
      <c r="R620" s="7">
        <f t="shared" si="79"/>
        <v>2.0360162840532822E-2</v>
      </c>
      <c r="S620" t="s">
        <v>483</v>
      </c>
      <c r="T620" t="s">
        <v>581</v>
      </c>
      <c r="U620">
        <v>55</v>
      </c>
      <c r="V620">
        <f t="shared" si="82"/>
        <v>16.763999999999999</v>
      </c>
      <c r="W620">
        <f t="shared" si="80"/>
        <v>408.40341031116355</v>
      </c>
      <c r="X620">
        <f t="shared" si="81"/>
        <v>198.37501370067241</v>
      </c>
    </row>
    <row r="621" spans="1:24">
      <c r="A621" t="s">
        <v>259</v>
      </c>
      <c r="B621">
        <v>2006040</v>
      </c>
      <c r="C621">
        <v>8</v>
      </c>
      <c r="D621">
        <v>3</v>
      </c>
      <c r="E621" s="28" t="s">
        <v>527</v>
      </c>
      <c r="F621" s="16" t="s">
        <v>581</v>
      </c>
      <c r="G621" t="s">
        <v>581</v>
      </c>
      <c r="H621">
        <v>9</v>
      </c>
      <c r="I621" s="3">
        <v>0.28444444444444444</v>
      </c>
      <c r="J621">
        <v>55.04</v>
      </c>
      <c r="K621">
        <f t="shared" si="76"/>
        <v>21.5</v>
      </c>
      <c r="L621">
        <v>1.0424E-3</v>
      </c>
      <c r="M621">
        <f t="shared" si="77"/>
        <v>0.28577871644444447</v>
      </c>
      <c r="N621" s="5">
        <v>2379.2864122470401</v>
      </c>
      <c r="O621" s="3">
        <v>48.930034028088357</v>
      </c>
      <c r="P621" s="7">
        <v>2.05650037659308E-2</v>
      </c>
      <c r="Q621" s="9">
        <f t="shared" si="78"/>
        <v>49.158356339505879</v>
      </c>
      <c r="R621" s="7">
        <f t="shared" si="79"/>
        <v>2.0660966282356842E-2</v>
      </c>
      <c r="S621" t="s">
        <v>481</v>
      </c>
      <c r="T621" t="s">
        <v>490</v>
      </c>
      <c r="U621">
        <v>75</v>
      </c>
      <c r="V621">
        <f t="shared" si="82"/>
        <v>22.86</v>
      </c>
      <c r="W621">
        <f t="shared" si="80"/>
        <v>3637.0987202229535</v>
      </c>
      <c r="X621">
        <f t="shared" si="81"/>
        <v>1766.6588726700559</v>
      </c>
    </row>
    <row r="622" spans="1:24">
      <c r="A622" t="s">
        <v>160</v>
      </c>
      <c r="B622">
        <v>2006040</v>
      </c>
      <c r="C622">
        <v>13</v>
      </c>
      <c r="D622">
        <v>3</v>
      </c>
      <c r="E622" s="28" t="s">
        <v>527</v>
      </c>
      <c r="F622" s="16" t="s">
        <v>581</v>
      </c>
      <c r="G622" t="s">
        <v>581</v>
      </c>
      <c r="H622">
        <v>14</v>
      </c>
      <c r="I622" s="3">
        <v>0.18285714285714286</v>
      </c>
      <c r="J622">
        <v>29.951999999999998</v>
      </c>
      <c r="K622">
        <f t="shared" si="76"/>
        <v>11.7</v>
      </c>
      <c r="L622">
        <v>1.0424E-3</v>
      </c>
      <c r="M622">
        <f t="shared" si="77"/>
        <v>0.18419141485714285</v>
      </c>
      <c r="N622" s="5">
        <v>704.59819788533753</v>
      </c>
      <c r="O622" s="3">
        <v>17.101260872557699</v>
      </c>
      <c r="P622" s="7">
        <v>2.4270940408139766E-2</v>
      </c>
      <c r="Q622" s="9">
        <f t="shared" si="78"/>
        <v>17.225272996386767</v>
      </c>
      <c r="R622" s="7">
        <f t="shared" si="79"/>
        <v>2.4446944440226791E-2</v>
      </c>
      <c r="S622" t="s">
        <v>483</v>
      </c>
      <c r="T622" t="s">
        <v>581</v>
      </c>
      <c r="U622">
        <v>77</v>
      </c>
      <c r="V622">
        <f t="shared" si="82"/>
        <v>23.4696</v>
      </c>
      <c r="W622">
        <f t="shared" si="80"/>
        <v>1030.2093478404618</v>
      </c>
      <c r="X622">
        <f t="shared" si="81"/>
        <v>500.40667715459102</v>
      </c>
    </row>
    <row r="623" spans="1:24">
      <c r="A623" t="s">
        <v>160</v>
      </c>
      <c r="B623">
        <v>2006040</v>
      </c>
      <c r="C623">
        <v>14</v>
      </c>
      <c r="D623">
        <v>3</v>
      </c>
      <c r="E623" s="28" t="s">
        <v>527</v>
      </c>
      <c r="F623" s="16" t="s">
        <v>581</v>
      </c>
      <c r="G623" t="s">
        <v>581</v>
      </c>
      <c r="H623">
        <v>13</v>
      </c>
      <c r="I623" s="3">
        <v>0.19692307692307692</v>
      </c>
      <c r="J623">
        <v>45.568000000000005</v>
      </c>
      <c r="K623">
        <f t="shared" si="76"/>
        <v>17.8</v>
      </c>
      <c r="L623">
        <v>1.0424E-3</v>
      </c>
      <c r="M623">
        <f t="shared" si="77"/>
        <v>0.19825734892307692</v>
      </c>
      <c r="N623" s="5">
        <v>1630.834195470746</v>
      </c>
      <c r="O623" s="3">
        <v>28.068911612873464</v>
      </c>
      <c r="P623" s="7">
        <v>1.7211382794663117E-2</v>
      </c>
      <c r="Q623" s="9">
        <f t="shared" si="78"/>
        <v>28.258263837570009</v>
      </c>
      <c r="R623" s="7">
        <f t="shared" si="79"/>
        <v>1.7327490382560418E-2</v>
      </c>
      <c r="S623" t="s">
        <v>483</v>
      </c>
      <c r="T623" t="s">
        <v>487</v>
      </c>
      <c r="U623">
        <v>75</v>
      </c>
      <c r="V623">
        <f t="shared" si="82"/>
        <v>22.86</v>
      </c>
      <c r="W623">
        <f t="shared" si="80"/>
        <v>2399.7596005772625</v>
      </c>
      <c r="X623">
        <f t="shared" si="81"/>
        <v>1165.6424300671956</v>
      </c>
    </row>
    <row r="624" spans="1:24">
      <c r="A624" t="s">
        <v>160</v>
      </c>
      <c r="B624">
        <v>2006040</v>
      </c>
      <c r="C624">
        <v>15</v>
      </c>
      <c r="D624">
        <v>3</v>
      </c>
      <c r="E624" s="28" t="s">
        <v>527</v>
      </c>
      <c r="F624" s="16" t="s">
        <v>581</v>
      </c>
      <c r="G624" t="s">
        <v>581</v>
      </c>
      <c r="H624">
        <v>16</v>
      </c>
      <c r="I624" s="3">
        <v>0.16</v>
      </c>
      <c r="J624">
        <v>11.776</v>
      </c>
      <c r="K624">
        <f t="shared" si="76"/>
        <v>4.5999999999999996</v>
      </c>
      <c r="L624">
        <v>1.0424E-3</v>
      </c>
      <c r="M624">
        <f t="shared" si="77"/>
        <v>0.161334272</v>
      </c>
      <c r="N624" s="5">
        <v>108.9144412831744</v>
      </c>
      <c r="O624" s="3">
        <v>5.8388384355839911</v>
      </c>
      <c r="P624" s="7">
        <v>5.3609405390082111E-2</v>
      </c>
      <c r="Q624" s="9">
        <f t="shared" si="78"/>
        <v>5.8868533121964015</v>
      </c>
      <c r="R624" s="7">
        <f t="shared" si="79"/>
        <v>5.4050254886684433E-2</v>
      </c>
      <c r="S624" t="s">
        <v>482</v>
      </c>
      <c r="T624" t="s">
        <v>581</v>
      </c>
      <c r="U624">
        <v>47</v>
      </c>
      <c r="V624">
        <f t="shared" si="82"/>
        <v>14.325600000000001</v>
      </c>
      <c r="W624">
        <f t="shared" si="80"/>
        <v>109.03979290024246</v>
      </c>
      <c r="X624">
        <f t="shared" si="81"/>
        <v>52.964225724813474</v>
      </c>
    </row>
    <row r="625" spans="1:24">
      <c r="A625" t="s">
        <v>160</v>
      </c>
      <c r="B625">
        <v>2006040</v>
      </c>
      <c r="C625">
        <v>15</v>
      </c>
      <c r="D625">
        <v>2</v>
      </c>
      <c r="E625" s="28" t="s">
        <v>527</v>
      </c>
      <c r="F625" s="16" t="s">
        <v>581</v>
      </c>
      <c r="G625" t="s">
        <v>581</v>
      </c>
      <c r="H625">
        <v>11</v>
      </c>
      <c r="I625" s="3">
        <v>0.23272727272727273</v>
      </c>
      <c r="J625">
        <v>22.784000000000002</v>
      </c>
      <c r="K625">
        <f t="shared" si="76"/>
        <v>8.9</v>
      </c>
      <c r="L625">
        <v>1.0424E-3</v>
      </c>
      <c r="M625">
        <f t="shared" si="77"/>
        <v>0.23406154472727272</v>
      </c>
      <c r="N625" s="5">
        <v>407.70854886768649</v>
      </c>
      <c r="O625" s="3">
        <v>16.488008761750166</v>
      </c>
      <c r="P625" s="7">
        <v>4.0440674613131583E-2</v>
      </c>
      <c r="Q625" s="9">
        <f t="shared" si="78"/>
        <v>16.581556424748662</v>
      </c>
      <c r="R625" s="7">
        <f t="shared" si="79"/>
        <v>4.0670122004554457E-2</v>
      </c>
      <c r="S625" t="s">
        <v>482</v>
      </c>
      <c r="T625" t="s">
        <v>581</v>
      </c>
      <c r="U625">
        <v>56</v>
      </c>
      <c r="V625">
        <f t="shared" si="82"/>
        <v>17.0688</v>
      </c>
      <c r="W625">
        <f t="shared" si="80"/>
        <v>443.90899076255755</v>
      </c>
      <c r="X625">
        <f t="shared" si="81"/>
        <v>215.62124581006938</v>
      </c>
    </row>
    <row r="626" spans="1:24">
      <c r="A626" t="s">
        <v>414</v>
      </c>
      <c r="B626">
        <v>2006040</v>
      </c>
      <c r="C626">
        <v>3</v>
      </c>
      <c r="D626">
        <v>3</v>
      </c>
      <c r="E626" s="28" t="s">
        <v>527</v>
      </c>
      <c r="F626" s="16" t="s">
        <v>581</v>
      </c>
      <c r="G626" t="s">
        <v>581</v>
      </c>
      <c r="H626">
        <v>15</v>
      </c>
      <c r="I626" s="3">
        <v>0.17066666666666666</v>
      </c>
      <c r="J626">
        <v>12.8</v>
      </c>
      <c r="K626">
        <f t="shared" si="76"/>
        <v>5</v>
      </c>
      <c r="L626">
        <v>1.0424E-3</v>
      </c>
      <c r="M626">
        <f t="shared" si="77"/>
        <v>0.17200093866666666</v>
      </c>
      <c r="N626" s="5">
        <v>128.67963289600002</v>
      </c>
      <c r="O626" s="3">
        <v>6.7714083454976111</v>
      </c>
      <c r="P626" s="7">
        <v>5.2622223059730994E-2</v>
      </c>
      <c r="Q626" s="9">
        <f t="shared" si="78"/>
        <v>6.823626124280052</v>
      </c>
      <c r="R626" s="7">
        <f t="shared" si="79"/>
        <v>5.302801982497856E-2</v>
      </c>
      <c r="S626" t="s">
        <v>482</v>
      </c>
      <c r="T626" t="s">
        <v>487</v>
      </c>
      <c r="U626">
        <v>43</v>
      </c>
      <c r="V626">
        <f t="shared" si="82"/>
        <v>13.106400000000001</v>
      </c>
      <c r="W626">
        <f t="shared" si="80"/>
        <v>116.6896667220618</v>
      </c>
      <c r="X626">
        <f t="shared" si="81"/>
        <v>56.680021885907244</v>
      </c>
    </row>
    <row r="627" spans="1:24">
      <c r="A627" t="s">
        <v>414</v>
      </c>
      <c r="B627">
        <v>2006040</v>
      </c>
      <c r="C627">
        <v>3</v>
      </c>
      <c r="D627">
        <v>1</v>
      </c>
      <c r="E627" s="28" t="s">
        <v>527</v>
      </c>
      <c r="F627" s="16" t="s">
        <v>581</v>
      </c>
      <c r="G627" t="s">
        <v>581</v>
      </c>
      <c r="H627">
        <v>11</v>
      </c>
      <c r="I627" s="3">
        <v>0.23272727272727273</v>
      </c>
      <c r="J627">
        <v>14.592000000000001</v>
      </c>
      <c r="K627">
        <f t="shared" si="76"/>
        <v>5.7</v>
      </c>
      <c r="L627">
        <v>1.0424E-3</v>
      </c>
      <c r="M627">
        <f t="shared" si="77"/>
        <v>0.23406154472727272</v>
      </c>
      <c r="N627" s="5">
        <v>167.23205091164161</v>
      </c>
      <c r="O627" s="3">
        <v>10.498556662538558</v>
      </c>
      <c r="P627" s="7">
        <v>6.2778376545089165E-2</v>
      </c>
      <c r="Q627" s="9">
        <f t="shared" si="78"/>
        <v>10.557765694633392</v>
      </c>
      <c r="R627" s="7">
        <f t="shared" si="79"/>
        <v>6.3132429681267699E-2</v>
      </c>
      <c r="S627" t="s">
        <v>482</v>
      </c>
      <c r="T627" t="s">
        <v>487</v>
      </c>
      <c r="U627">
        <v>47</v>
      </c>
      <c r="V627">
        <f t="shared" si="82"/>
        <v>14.325600000000001</v>
      </c>
      <c r="W627">
        <f t="shared" si="80"/>
        <v>161.74998858400673</v>
      </c>
      <c r="X627">
        <f t="shared" si="81"/>
        <v>78.567307204875348</v>
      </c>
    </row>
    <row r="628" spans="1:24">
      <c r="A628" t="s">
        <v>414</v>
      </c>
      <c r="B628">
        <v>2006040</v>
      </c>
      <c r="C628">
        <v>4</v>
      </c>
      <c r="D628">
        <v>3</v>
      </c>
      <c r="E628" s="28" t="s">
        <v>527</v>
      </c>
      <c r="F628" s="16" t="s">
        <v>581</v>
      </c>
      <c r="G628" t="s">
        <v>581</v>
      </c>
      <c r="H628">
        <v>14</v>
      </c>
      <c r="I628" s="3">
        <v>0.18285714285714286</v>
      </c>
      <c r="J628">
        <v>17.920000000000002</v>
      </c>
      <c r="K628">
        <f t="shared" si="76"/>
        <v>7.0000000000000009</v>
      </c>
      <c r="L628">
        <v>1.0424E-3</v>
      </c>
      <c r="M628">
        <f t="shared" si="77"/>
        <v>0.18419141485714285</v>
      </c>
      <c r="N628" s="5">
        <v>252.21208047616005</v>
      </c>
      <c r="O628" s="3">
        <v>10.189326195565737</v>
      </c>
      <c r="P628" s="7">
        <v>4.0399834045732268E-2</v>
      </c>
      <c r="Q628" s="9">
        <f t="shared" si="78"/>
        <v>10.262903425253244</v>
      </c>
      <c r="R628" s="7">
        <f t="shared" si="79"/>
        <v>4.0691561664602062E-2</v>
      </c>
      <c r="S628" t="s">
        <v>483</v>
      </c>
      <c r="T628" t="s">
        <v>581</v>
      </c>
      <c r="U628">
        <v>65</v>
      </c>
      <c r="V628">
        <f t="shared" si="82"/>
        <v>19.812000000000001</v>
      </c>
      <c r="W628">
        <f t="shared" si="80"/>
        <v>323.55886660856737</v>
      </c>
      <c r="X628">
        <f t="shared" si="81"/>
        <v>157.16321895437926</v>
      </c>
    </row>
    <row r="629" spans="1:24">
      <c r="A629" t="s">
        <v>414</v>
      </c>
      <c r="B629">
        <v>2006040</v>
      </c>
      <c r="C629">
        <v>4</v>
      </c>
      <c r="D629">
        <v>2</v>
      </c>
      <c r="E629" s="28" t="s">
        <v>527</v>
      </c>
      <c r="F629" s="16" t="s">
        <v>581</v>
      </c>
      <c r="G629" t="s">
        <v>581</v>
      </c>
      <c r="H629">
        <v>10</v>
      </c>
      <c r="I629" s="3">
        <v>0.25600000000000001</v>
      </c>
      <c r="J629">
        <v>19.2</v>
      </c>
      <c r="K629">
        <f t="shared" si="76"/>
        <v>7.5</v>
      </c>
      <c r="L629">
        <v>1.0424E-3</v>
      </c>
      <c r="M629">
        <f t="shared" si="77"/>
        <v>0.25733427200000003</v>
      </c>
      <c r="N629" s="5">
        <v>289.52917401599996</v>
      </c>
      <c r="O629" s="3">
        <v>15.235668777369614</v>
      </c>
      <c r="P629" s="7">
        <v>5.2622223059730973E-2</v>
      </c>
      <c r="Q629" s="9">
        <f t="shared" si="78"/>
        <v>15.313998161175528</v>
      </c>
      <c r="R629" s="7">
        <f t="shared" si="79"/>
        <v>5.2892763616039763E-2</v>
      </c>
      <c r="S629" t="s">
        <v>483</v>
      </c>
      <c r="T629" t="s">
        <v>581</v>
      </c>
      <c r="U629">
        <v>67</v>
      </c>
      <c r="V629">
        <f t="shared" si="82"/>
        <v>20.421600000000002</v>
      </c>
      <c r="W629">
        <f t="shared" si="80"/>
        <v>379.49580641001694</v>
      </c>
      <c r="X629">
        <f t="shared" si="81"/>
        <v>184.33363653495678</v>
      </c>
    </row>
    <row r="630" spans="1:24">
      <c r="A630" t="s">
        <v>243</v>
      </c>
      <c r="B630">
        <v>2006040</v>
      </c>
      <c r="C630">
        <v>1</v>
      </c>
      <c r="D630">
        <v>3</v>
      </c>
      <c r="E630" s="28" t="s">
        <v>527</v>
      </c>
      <c r="F630" s="16" t="s">
        <v>581</v>
      </c>
      <c r="G630" t="s">
        <v>581</v>
      </c>
      <c r="H630">
        <v>23</v>
      </c>
      <c r="I630" s="3">
        <v>0.11130434782608696</v>
      </c>
      <c r="J630">
        <v>12.544</v>
      </c>
      <c r="K630">
        <f t="shared" si="76"/>
        <v>4.9000000000000004</v>
      </c>
      <c r="L630">
        <v>1.0424E-3</v>
      </c>
      <c r="M630">
        <f t="shared" si="77"/>
        <v>0.11263861982608696</v>
      </c>
      <c r="N630" s="5">
        <v>123.58391943331841</v>
      </c>
      <c r="O630" s="3">
        <v>4.3473770051402099</v>
      </c>
      <c r="P630" s="7">
        <v>3.5177529771467583E-2</v>
      </c>
      <c r="Q630" s="9">
        <f t="shared" si="78"/>
        <v>4.3990194000066358</v>
      </c>
      <c r="R630" s="7">
        <f t="shared" si="79"/>
        <v>3.5595402866148727E-2</v>
      </c>
      <c r="S630" t="s">
        <v>482</v>
      </c>
      <c r="T630" t="s">
        <v>581</v>
      </c>
      <c r="U630">
        <v>35</v>
      </c>
      <c r="V630">
        <f t="shared" si="82"/>
        <v>10.668000000000001</v>
      </c>
      <c r="W630">
        <f t="shared" si="80"/>
        <v>92.395487171077804</v>
      </c>
      <c r="X630">
        <f t="shared" si="81"/>
        <v>44.879537170069135</v>
      </c>
    </row>
    <row r="631" spans="1:24">
      <c r="A631" t="s">
        <v>230</v>
      </c>
      <c r="B631">
        <v>2006040</v>
      </c>
      <c r="C631">
        <v>3</v>
      </c>
      <c r="D631">
        <v>3</v>
      </c>
      <c r="E631" s="28" t="s">
        <v>527</v>
      </c>
      <c r="F631" s="16" t="s">
        <v>581</v>
      </c>
      <c r="G631" t="s">
        <v>581</v>
      </c>
      <c r="H631">
        <v>29</v>
      </c>
      <c r="I631" s="3">
        <v>8.8275862068965524E-2</v>
      </c>
      <c r="J631">
        <v>11.776</v>
      </c>
      <c r="K631">
        <f t="shared" si="76"/>
        <v>4.5999999999999996</v>
      </c>
      <c r="L631">
        <v>1.0424E-3</v>
      </c>
      <c r="M631">
        <f t="shared" si="77"/>
        <v>8.9610134068965522E-2</v>
      </c>
      <c r="N631" s="5">
        <v>108.9144412831744</v>
      </c>
      <c r="O631" s="3">
        <v>3.2413191280067863</v>
      </c>
      <c r="P631" s="7">
        <v>2.9760232801263244E-2</v>
      </c>
      <c r="Q631" s="9">
        <f t="shared" si="78"/>
        <v>3.2899353436983287</v>
      </c>
      <c r="R631" s="7">
        <f t="shared" si="79"/>
        <v>3.0206603503979714E-2</v>
      </c>
      <c r="S631" t="s">
        <v>482</v>
      </c>
      <c r="T631" t="s">
        <v>581</v>
      </c>
      <c r="U631">
        <v>25</v>
      </c>
      <c r="V631">
        <f t="shared" si="82"/>
        <v>7.62</v>
      </c>
      <c r="W631">
        <f t="shared" si="80"/>
        <v>59.710282706285675</v>
      </c>
      <c r="X631">
        <f t="shared" si="81"/>
        <v>29.00325474977226</v>
      </c>
    </row>
    <row r="632" spans="1:24">
      <c r="A632" t="s">
        <v>230</v>
      </c>
      <c r="B632">
        <v>2006040</v>
      </c>
      <c r="C632">
        <v>3</v>
      </c>
      <c r="D632">
        <v>1</v>
      </c>
      <c r="E632" s="28" t="s">
        <v>527</v>
      </c>
      <c r="F632" s="16" t="s">
        <v>581</v>
      </c>
      <c r="G632" t="s">
        <v>581</v>
      </c>
      <c r="H632">
        <v>8</v>
      </c>
      <c r="I632" s="3">
        <v>0.32</v>
      </c>
      <c r="J632">
        <v>25.855999999999998</v>
      </c>
      <c r="K632">
        <f t="shared" si="76"/>
        <v>10.1</v>
      </c>
      <c r="L632">
        <v>1.0424E-3</v>
      </c>
      <c r="M632">
        <f t="shared" si="77"/>
        <v>0.32133427200000003</v>
      </c>
      <c r="N632" s="5">
        <v>525.06437406883833</v>
      </c>
      <c r="O632" s="3">
        <v>25.671587171328049</v>
      </c>
      <c r="P632" s="7">
        <v>4.8892266242314866E-2</v>
      </c>
      <c r="Q632" s="9">
        <f t="shared" si="78"/>
        <v>25.777280061504594</v>
      </c>
      <c r="R632" s="7">
        <f t="shared" si="79"/>
        <v>4.9093561350869855E-2</v>
      </c>
      <c r="S632" t="s">
        <v>483</v>
      </c>
      <c r="T632" t="s">
        <v>581</v>
      </c>
      <c r="U632">
        <v>62</v>
      </c>
      <c r="V632">
        <f t="shared" si="82"/>
        <v>18.897600000000001</v>
      </c>
      <c r="W632">
        <f t="shared" si="80"/>
        <v>625.88197581703616</v>
      </c>
      <c r="X632">
        <f t="shared" si="81"/>
        <v>304.01152975953642</v>
      </c>
    </row>
    <row r="633" spans="1:24">
      <c r="A633" t="s">
        <v>230</v>
      </c>
      <c r="B633">
        <v>2006040</v>
      </c>
      <c r="C633">
        <v>4</v>
      </c>
      <c r="D633">
        <v>1</v>
      </c>
      <c r="E633" s="28" t="s">
        <v>527</v>
      </c>
      <c r="F633" s="16" t="s">
        <v>581</v>
      </c>
      <c r="G633" t="s">
        <v>581</v>
      </c>
      <c r="H633">
        <v>12</v>
      </c>
      <c r="I633" s="3">
        <v>0.21333333333333335</v>
      </c>
      <c r="J633">
        <v>21.76</v>
      </c>
      <c r="K633">
        <f t="shared" si="76"/>
        <v>8.5</v>
      </c>
      <c r="L633">
        <v>1.0424E-3</v>
      </c>
      <c r="M633">
        <f t="shared" si="77"/>
        <v>0.21466760533333334</v>
      </c>
      <c r="N633" s="5">
        <v>371.88413906944004</v>
      </c>
      <c r="O633" s="3">
        <v>14.440714588160002</v>
      </c>
      <c r="P633" s="7">
        <v>3.8831219380032665E-2</v>
      </c>
      <c r="Q633" s="9">
        <f t="shared" si="78"/>
        <v>14.530132531629434</v>
      </c>
      <c r="R633" s="7">
        <f t="shared" si="79"/>
        <v>3.9071665083614378E-2</v>
      </c>
      <c r="S633" t="s">
        <v>483</v>
      </c>
      <c r="T633" t="s">
        <v>581</v>
      </c>
      <c r="U633">
        <v>61</v>
      </c>
      <c r="V633">
        <f t="shared" si="82"/>
        <v>18.5928</v>
      </c>
      <c r="W633">
        <f t="shared" si="80"/>
        <v>440.76647962767851</v>
      </c>
      <c r="X633">
        <f t="shared" si="81"/>
        <v>214.09482444899118</v>
      </c>
    </row>
    <row r="634" spans="1:24">
      <c r="A634" t="s">
        <v>230</v>
      </c>
      <c r="B634">
        <v>2006040</v>
      </c>
      <c r="C634">
        <v>4</v>
      </c>
      <c r="D634">
        <v>3</v>
      </c>
      <c r="E634" s="28" t="s">
        <v>527</v>
      </c>
      <c r="F634" s="16" t="s">
        <v>581</v>
      </c>
      <c r="G634" t="s">
        <v>581</v>
      </c>
      <c r="H634">
        <v>13</v>
      </c>
      <c r="I634" s="3">
        <v>0.19692307692307692</v>
      </c>
      <c r="J634">
        <v>26.624000000000002</v>
      </c>
      <c r="K634">
        <f t="shared" si="76"/>
        <v>10.4</v>
      </c>
      <c r="L634">
        <v>1.0424E-3</v>
      </c>
      <c r="M634">
        <f t="shared" si="77"/>
        <v>0.19825734892307692</v>
      </c>
      <c r="N634" s="5">
        <v>556.71956376125445</v>
      </c>
      <c r="O634" s="3">
        <v>16.349166399512345</v>
      </c>
      <c r="P634" s="7">
        <v>2.9366969411054464E-2</v>
      </c>
      <c r="Q634" s="9">
        <f t="shared" si="78"/>
        <v>16.459110506330923</v>
      </c>
      <c r="R634" s="7">
        <f t="shared" si="79"/>
        <v>2.9564455028545225E-2</v>
      </c>
      <c r="S634" t="s">
        <v>483</v>
      </c>
      <c r="T634" t="s">
        <v>581</v>
      </c>
      <c r="U634">
        <v>64</v>
      </c>
      <c r="V634">
        <f t="shared" si="82"/>
        <v>19.507200000000001</v>
      </c>
      <c r="W634">
        <f t="shared" si="80"/>
        <v>683.37196777991858</v>
      </c>
      <c r="X634">
        <f t="shared" si="81"/>
        <v>331.93631602564318</v>
      </c>
    </row>
    <row r="635" spans="1:24">
      <c r="A635" t="s">
        <v>197</v>
      </c>
      <c r="B635">
        <v>2006040</v>
      </c>
      <c r="C635">
        <v>7</v>
      </c>
      <c r="D635">
        <v>3</v>
      </c>
      <c r="E635" s="28" t="s">
        <v>527</v>
      </c>
      <c r="F635" s="16" t="s">
        <v>581</v>
      </c>
      <c r="G635" t="s">
        <v>581</v>
      </c>
      <c r="H635">
        <v>13</v>
      </c>
      <c r="I635" s="3">
        <v>0.19692307692307692</v>
      </c>
      <c r="J635">
        <v>22.015999999999998</v>
      </c>
      <c r="K635">
        <f t="shared" si="76"/>
        <v>8.6</v>
      </c>
      <c r="L635">
        <v>1.0424E-3</v>
      </c>
      <c r="M635">
        <f t="shared" si="77"/>
        <v>0.19825734892307692</v>
      </c>
      <c r="N635" s="5">
        <v>380.68582595952637</v>
      </c>
      <c r="O635" s="3">
        <v>13.498417563829808</v>
      </c>
      <c r="P635" s="7">
        <v>3.5458156420210211E-2</v>
      </c>
      <c r="Q635" s="9">
        <f t="shared" si="78"/>
        <v>13.589046182515908</v>
      </c>
      <c r="R635" s="7">
        <f t="shared" si="79"/>
        <v>3.5696223121164126E-2</v>
      </c>
      <c r="S635" t="s">
        <v>483</v>
      </c>
      <c r="T635" t="s">
        <v>581</v>
      </c>
      <c r="U635">
        <v>71</v>
      </c>
      <c r="V635">
        <f t="shared" si="82"/>
        <v>21.640800000000002</v>
      </c>
      <c r="W635">
        <f t="shared" si="80"/>
        <v>521.05010973003618</v>
      </c>
      <c r="X635">
        <f t="shared" si="81"/>
        <v>253.09123294949967</v>
      </c>
    </row>
    <row r="636" spans="1:24">
      <c r="A636" t="s">
        <v>197</v>
      </c>
      <c r="B636">
        <v>2006040</v>
      </c>
      <c r="C636">
        <v>7</v>
      </c>
      <c r="D636">
        <v>1</v>
      </c>
      <c r="E636" s="28" t="s">
        <v>527</v>
      </c>
      <c r="F636" s="16" t="s">
        <v>581</v>
      </c>
      <c r="G636" t="s">
        <v>581</v>
      </c>
      <c r="H636">
        <v>11</v>
      </c>
      <c r="I636" s="3">
        <v>0.23272727272727273</v>
      </c>
      <c r="J636">
        <v>31.488000000000003</v>
      </c>
      <c r="K636">
        <f t="shared" si="76"/>
        <v>12.3</v>
      </c>
      <c r="L636">
        <v>1.0424E-3</v>
      </c>
      <c r="M636">
        <f t="shared" si="77"/>
        <v>0.23406154472727272</v>
      </c>
      <c r="N636" s="5">
        <v>778.71766643343369</v>
      </c>
      <c r="O636" s="3">
        <v>22.85180161716259</v>
      </c>
      <c r="P636" s="7">
        <v>2.9345425951134506E-2</v>
      </c>
      <c r="Q636" s="9">
        <f t="shared" si="78"/>
        <v>22.981834075496177</v>
      </c>
      <c r="R636" s="7">
        <f t="shared" si="79"/>
        <v>2.9512408753681087E-2</v>
      </c>
      <c r="S636" t="s">
        <v>483</v>
      </c>
      <c r="T636" t="s">
        <v>487</v>
      </c>
      <c r="U636">
        <v>69</v>
      </c>
      <c r="V636">
        <f t="shared" si="82"/>
        <v>21.031200000000002</v>
      </c>
      <c r="W636">
        <f t="shared" si="80"/>
        <v>1026.0361531979795</v>
      </c>
      <c r="X636">
        <f t="shared" si="81"/>
        <v>498.37961880131422</v>
      </c>
    </row>
    <row r="637" spans="1:24">
      <c r="A637" t="s">
        <v>153</v>
      </c>
      <c r="B637">
        <v>2006031</v>
      </c>
      <c r="C637">
        <v>5</v>
      </c>
      <c r="D637">
        <v>1</v>
      </c>
      <c r="E637" s="28" t="s">
        <v>527</v>
      </c>
      <c r="F637" s="16" t="s">
        <v>581</v>
      </c>
      <c r="G637" t="s">
        <v>581</v>
      </c>
      <c r="H637">
        <v>12</v>
      </c>
      <c r="I637" s="3">
        <v>0.21333333333333335</v>
      </c>
      <c r="J637">
        <v>35.071999999999996</v>
      </c>
      <c r="K637">
        <f t="shared" si="76"/>
        <v>13.699999999999998</v>
      </c>
      <c r="L637">
        <v>1.0424E-3</v>
      </c>
      <c r="M637">
        <f t="shared" si="77"/>
        <v>0.21466760533333334</v>
      </c>
      <c r="N637" s="5">
        <v>966.07521193000946</v>
      </c>
      <c r="O637" s="3">
        <v>23.362502610944013</v>
      </c>
      <c r="P637" s="7">
        <v>2.4182902451529403E-2</v>
      </c>
      <c r="Q637" s="9">
        <f t="shared" si="78"/>
        <v>23.507720842540149</v>
      </c>
      <c r="R637" s="7">
        <f t="shared" si="79"/>
        <v>2.4333220180214336E-2</v>
      </c>
      <c r="S637" t="s">
        <v>481</v>
      </c>
      <c r="T637" t="s">
        <v>581</v>
      </c>
      <c r="U637">
        <v>60</v>
      </c>
      <c r="V637">
        <f t="shared" si="82"/>
        <v>18.288</v>
      </c>
      <c r="W637">
        <f t="shared" si="80"/>
        <v>1118.3674058155359</v>
      </c>
      <c r="X637">
        <f t="shared" si="81"/>
        <v>543.22795512899768</v>
      </c>
    </row>
    <row r="638" spans="1:24">
      <c r="A638" t="s">
        <v>153</v>
      </c>
      <c r="B638">
        <v>2006031</v>
      </c>
      <c r="C638">
        <v>6</v>
      </c>
      <c r="D638">
        <v>1</v>
      </c>
      <c r="E638" s="28" t="s">
        <v>527</v>
      </c>
      <c r="F638" s="16" t="s">
        <v>581</v>
      </c>
      <c r="G638" t="s">
        <v>581</v>
      </c>
      <c r="H638">
        <v>10</v>
      </c>
      <c r="I638" s="3">
        <v>0.25600000000000001</v>
      </c>
      <c r="J638">
        <v>24.064</v>
      </c>
      <c r="K638">
        <f t="shared" si="76"/>
        <v>9.4</v>
      </c>
      <c r="L638">
        <v>1.0424E-3</v>
      </c>
      <c r="M638">
        <f t="shared" si="77"/>
        <v>0.25733427200000003</v>
      </c>
      <c r="N638" s="5">
        <v>454.80529450762236</v>
      </c>
      <c r="O638" s="3">
        <v>19.147529679667244</v>
      </c>
      <c r="P638" s="7">
        <v>4.210049863292948E-2</v>
      </c>
      <c r="Q638" s="9">
        <f t="shared" si="78"/>
        <v>19.2462476199122</v>
      </c>
      <c r="R638" s="7">
        <f t="shared" si="79"/>
        <v>4.2317554022207278E-2</v>
      </c>
      <c r="S638" t="s">
        <v>483</v>
      </c>
      <c r="T638" t="s">
        <v>581</v>
      </c>
      <c r="U638">
        <v>65</v>
      </c>
      <c r="V638">
        <f t="shared" si="82"/>
        <v>19.812000000000001</v>
      </c>
      <c r="W638">
        <f t="shared" si="80"/>
        <v>568.96921367315815</v>
      </c>
      <c r="X638">
        <f t="shared" si="81"/>
        <v>276.36712306510412</v>
      </c>
    </row>
    <row r="639" spans="1:24">
      <c r="A639" t="s">
        <v>153</v>
      </c>
      <c r="B639">
        <v>2006031</v>
      </c>
      <c r="C639">
        <v>11</v>
      </c>
      <c r="D639">
        <v>1</v>
      </c>
      <c r="E639" s="28" t="s">
        <v>527</v>
      </c>
      <c r="F639" s="16" t="s">
        <v>581</v>
      </c>
      <c r="G639" t="s">
        <v>581</v>
      </c>
      <c r="H639">
        <v>19</v>
      </c>
      <c r="I639" s="3">
        <v>0.13473684210526315</v>
      </c>
      <c r="J639">
        <v>12.8</v>
      </c>
      <c r="K639">
        <f t="shared" si="76"/>
        <v>5</v>
      </c>
      <c r="L639">
        <v>1.0424E-3</v>
      </c>
      <c r="M639">
        <f t="shared" si="77"/>
        <v>0.13607111410526315</v>
      </c>
      <c r="N639" s="5">
        <v>128.67963289600002</v>
      </c>
      <c r="O639" s="3">
        <v>5.3610573671960262</v>
      </c>
      <c r="P639" s="7">
        <v>4.1662050524568089E-2</v>
      </c>
      <c r="Q639" s="9">
        <f t="shared" si="78"/>
        <v>5.4135763853216545</v>
      </c>
      <c r="R639" s="7">
        <f t="shared" si="79"/>
        <v>4.207018829232248E-2</v>
      </c>
      <c r="S639" t="s">
        <v>482</v>
      </c>
      <c r="T639" t="s">
        <v>581</v>
      </c>
      <c r="U639">
        <v>40</v>
      </c>
      <c r="V639">
        <f t="shared" si="82"/>
        <v>12.192</v>
      </c>
      <c r="W639">
        <f t="shared" si="80"/>
        <v>108.91054971750829</v>
      </c>
      <c r="X639">
        <f t="shared" si="81"/>
        <v>52.901448045934458</v>
      </c>
    </row>
    <row r="640" spans="1:24">
      <c r="A640" t="s">
        <v>153</v>
      </c>
      <c r="B640">
        <v>2006031</v>
      </c>
      <c r="C640">
        <v>11</v>
      </c>
      <c r="D640">
        <v>3</v>
      </c>
      <c r="E640" s="28" t="s">
        <v>527</v>
      </c>
      <c r="F640" s="16" t="s">
        <v>581</v>
      </c>
      <c r="G640" t="s">
        <v>581</v>
      </c>
      <c r="H640">
        <v>19</v>
      </c>
      <c r="I640" s="3">
        <v>0.13473684210526315</v>
      </c>
      <c r="J640">
        <v>29.695999999999998</v>
      </c>
      <c r="K640">
        <f t="shared" si="76"/>
        <v>11.6</v>
      </c>
      <c r="L640">
        <v>1.0424E-3</v>
      </c>
      <c r="M640">
        <f t="shared" si="77"/>
        <v>0.13607111410526315</v>
      </c>
      <c r="N640" s="5">
        <v>692.60525609943033</v>
      </c>
      <c r="O640" s="3">
        <v>12.512936025136264</v>
      </c>
      <c r="P640" s="7">
        <v>1.8066475694403204E-2</v>
      </c>
      <c r="Q640" s="9">
        <f t="shared" si="78"/>
        <v>12.636278552282782</v>
      </c>
      <c r="R640" s="7">
        <f t="shared" si="79"/>
        <v>1.8244560579061965E-2</v>
      </c>
      <c r="S640" t="s">
        <v>481</v>
      </c>
      <c r="T640" t="s">
        <v>581</v>
      </c>
      <c r="U640">
        <v>60</v>
      </c>
      <c r="V640">
        <f t="shared" si="82"/>
        <v>18.288</v>
      </c>
      <c r="W640">
        <f t="shared" si="80"/>
        <v>798.19354950098284</v>
      </c>
      <c r="X640">
        <f t="shared" si="81"/>
        <v>387.7089473797609</v>
      </c>
    </row>
    <row r="641" spans="1:24">
      <c r="A641" t="s">
        <v>153</v>
      </c>
      <c r="B641">
        <v>2006031</v>
      </c>
      <c r="C641">
        <v>12</v>
      </c>
      <c r="D641">
        <v>4</v>
      </c>
      <c r="E641" s="28" t="s">
        <v>527</v>
      </c>
      <c r="F641" s="16" t="s">
        <v>581</v>
      </c>
      <c r="G641" t="s">
        <v>581</v>
      </c>
      <c r="H641">
        <v>17</v>
      </c>
      <c r="I641" s="3">
        <v>0.15058823529411766</v>
      </c>
      <c r="J641">
        <v>14.335999999999999</v>
      </c>
      <c r="K641">
        <f t="shared" si="76"/>
        <v>5.6</v>
      </c>
      <c r="L641">
        <v>1.0424E-3</v>
      </c>
      <c r="M641">
        <f t="shared" si="77"/>
        <v>0.15192250729411766</v>
      </c>
      <c r="N641" s="5">
        <v>161.41573150474235</v>
      </c>
      <c r="O641" s="3">
        <v>6.7109323801936513</v>
      </c>
      <c r="P641" s="7">
        <v>4.1575454372589984E-2</v>
      </c>
      <c r="Q641" s="9">
        <f t="shared" si="78"/>
        <v>6.7697569981958496</v>
      </c>
      <c r="R641" s="7">
        <f t="shared" si="79"/>
        <v>4.1939883647567247E-2</v>
      </c>
      <c r="S641" t="s">
        <v>482</v>
      </c>
      <c r="T641" t="s">
        <v>581</v>
      </c>
      <c r="U641">
        <v>63</v>
      </c>
      <c r="V641">
        <f t="shared" si="82"/>
        <v>19.202400000000001</v>
      </c>
      <c r="W641">
        <f t="shared" si="80"/>
        <v>207.00994537057497</v>
      </c>
      <c r="X641">
        <f t="shared" si="81"/>
        <v>100.5515617946855</v>
      </c>
    </row>
    <row r="642" spans="1:24">
      <c r="A642" t="s">
        <v>153</v>
      </c>
      <c r="B642">
        <v>2006031</v>
      </c>
      <c r="C642">
        <v>14</v>
      </c>
      <c r="D642">
        <v>1</v>
      </c>
      <c r="E642" s="28" t="s">
        <v>527</v>
      </c>
      <c r="F642" s="16" t="s">
        <v>581</v>
      </c>
      <c r="G642" t="s">
        <v>581</v>
      </c>
      <c r="H642">
        <v>21</v>
      </c>
      <c r="I642" s="3">
        <v>0.1219047619047619</v>
      </c>
      <c r="J642">
        <v>19.456</v>
      </c>
      <c r="K642">
        <f t="shared" ref="K642:K705" si="83">J642/2.56</f>
        <v>7.6</v>
      </c>
      <c r="L642">
        <v>1.0424E-3</v>
      </c>
      <c r="M642">
        <f t="shared" ref="M642:M705" si="84">I642+L642*1.28</f>
        <v>0.1232390339047619</v>
      </c>
      <c r="N642" s="5">
        <v>297.30142384291838</v>
      </c>
      <c r="O642" s="3">
        <v>7.4044771345554423</v>
      </c>
      <c r="P642" s="7">
        <v>2.4905622848505622E-2</v>
      </c>
      <c r="Q642" s="9">
        <f t="shared" ref="Q642:Q705" si="85">(J642*J642 - (J642 - 2*M642)*(J642 - 2*M642))*3.1415926/4</f>
        <v>7.4850039126829158</v>
      </c>
      <c r="R642" s="7">
        <f t="shared" ref="R642:R705" si="86">Q642/N642</f>
        <v>2.5176481888084325E-2</v>
      </c>
      <c r="S642" t="s">
        <v>482</v>
      </c>
      <c r="T642" t="s">
        <v>581</v>
      </c>
      <c r="U642">
        <v>45</v>
      </c>
      <c r="V642">
        <f t="shared" si="82"/>
        <v>13.716000000000001</v>
      </c>
      <c r="W642">
        <f t="shared" si="80"/>
        <v>266.21447490615066</v>
      </c>
      <c r="X642">
        <f t="shared" si="81"/>
        <v>129.30915553958928</v>
      </c>
    </row>
    <row r="643" spans="1:24">
      <c r="A643" t="s">
        <v>153</v>
      </c>
      <c r="B643">
        <v>2006031</v>
      </c>
      <c r="C643">
        <v>14</v>
      </c>
      <c r="D643">
        <v>3</v>
      </c>
      <c r="E643" s="28" t="s">
        <v>527</v>
      </c>
      <c r="F643" s="16" t="s">
        <v>581</v>
      </c>
      <c r="G643" t="s">
        <v>581</v>
      </c>
      <c r="H643">
        <v>14</v>
      </c>
      <c r="I643" s="3">
        <v>0.18285714285714286</v>
      </c>
      <c r="J643">
        <v>25.088000000000001</v>
      </c>
      <c r="K643">
        <f t="shared" si="83"/>
        <v>9.8000000000000007</v>
      </c>
      <c r="L643">
        <v>1.0424E-3</v>
      </c>
      <c r="M643">
        <f t="shared" si="84"/>
        <v>0.18419141485714285</v>
      </c>
      <c r="N643" s="5">
        <v>494.33567773327366</v>
      </c>
      <c r="O643" s="3">
        <v>14.307074513773749</v>
      </c>
      <c r="P643" s="7">
        <v>2.8942022917256133E-2</v>
      </c>
      <c r="Q643" s="9">
        <f t="shared" si="85"/>
        <v>14.410698063375341</v>
      </c>
      <c r="R643" s="7">
        <f t="shared" si="86"/>
        <v>2.9151644747662443E-2</v>
      </c>
      <c r="S643" t="s">
        <v>482</v>
      </c>
      <c r="T643" t="s">
        <v>490</v>
      </c>
      <c r="U643">
        <v>60</v>
      </c>
      <c r="V643">
        <f t="shared" si="82"/>
        <v>18.288</v>
      </c>
      <c r="W643">
        <f t="shared" si="80"/>
        <v>571.79543621045411</v>
      </c>
      <c r="X643">
        <f t="shared" si="81"/>
        <v>277.73991261681255</v>
      </c>
    </row>
    <row r="644" spans="1:24">
      <c r="A644" t="s">
        <v>16</v>
      </c>
      <c r="B644">
        <v>2006031</v>
      </c>
      <c r="C644">
        <v>7</v>
      </c>
      <c r="D644">
        <v>1</v>
      </c>
      <c r="E644" s="28" t="s">
        <v>527</v>
      </c>
      <c r="F644" s="16" t="s">
        <v>581</v>
      </c>
      <c r="G644" t="s">
        <v>581</v>
      </c>
      <c r="H644">
        <v>25</v>
      </c>
      <c r="I644" s="3">
        <v>0.1024</v>
      </c>
      <c r="J644">
        <v>32.512</v>
      </c>
      <c r="K644">
        <f t="shared" si="83"/>
        <v>12.7</v>
      </c>
      <c r="L644">
        <v>1.0424E-3</v>
      </c>
      <c r="M644">
        <f t="shared" si="84"/>
        <v>0.103734272</v>
      </c>
      <c r="N644" s="5">
        <v>830.18951959183357</v>
      </c>
      <c r="O644" s="3">
        <v>10.426138741702704</v>
      </c>
      <c r="P644" s="7">
        <v>1.2558745317368933E-2</v>
      </c>
      <c r="Q644" s="9">
        <f t="shared" si="85"/>
        <v>10.561556334409943</v>
      </c>
      <c r="R644" s="7">
        <f t="shared" si="86"/>
        <v>1.2721861798017613E-2</v>
      </c>
      <c r="S644" t="s">
        <v>481</v>
      </c>
      <c r="T644" t="s">
        <v>581</v>
      </c>
      <c r="U644">
        <v>64</v>
      </c>
      <c r="V644">
        <f t="shared" si="82"/>
        <v>19.507200000000001</v>
      </c>
      <c r="W644">
        <f t="shared" si="80"/>
        <v>1018.8906755647953</v>
      </c>
      <c r="X644">
        <f t="shared" si="81"/>
        <v>494.90882451411471</v>
      </c>
    </row>
    <row r="645" spans="1:24">
      <c r="A645" t="s">
        <v>16</v>
      </c>
      <c r="B645">
        <v>2006031</v>
      </c>
      <c r="C645">
        <v>9</v>
      </c>
      <c r="D645">
        <v>2</v>
      </c>
      <c r="E645" s="28" t="s">
        <v>527</v>
      </c>
      <c r="F645" s="16" t="s">
        <v>581</v>
      </c>
      <c r="G645" t="s">
        <v>581</v>
      </c>
      <c r="H645">
        <v>14</v>
      </c>
      <c r="I645" s="3">
        <v>0.18285714285714286</v>
      </c>
      <c r="J645">
        <v>28.671999999999997</v>
      </c>
      <c r="K645">
        <f t="shared" si="83"/>
        <v>11.2</v>
      </c>
      <c r="L645">
        <v>1.0424E-3</v>
      </c>
      <c r="M645">
        <f t="shared" si="84"/>
        <v>0.18419141485714285</v>
      </c>
      <c r="N645" s="5">
        <v>645.66292601896942</v>
      </c>
      <c r="O645" s="3">
        <v>16.365948672877753</v>
      </c>
      <c r="P645" s="7">
        <v>2.5347511856979265E-2</v>
      </c>
      <c r="Q645" s="9">
        <f t="shared" si="85"/>
        <v>16.484595382436368</v>
      </c>
      <c r="R645" s="7">
        <f t="shared" si="86"/>
        <v>2.5531271377275972E-2</v>
      </c>
      <c r="S645" t="s">
        <v>481</v>
      </c>
      <c r="T645" t="s">
        <v>581</v>
      </c>
      <c r="U645">
        <v>54</v>
      </c>
      <c r="V645">
        <f t="shared" si="82"/>
        <v>16.459199999999999</v>
      </c>
      <c r="W645">
        <f t="shared" si="80"/>
        <v>673.02766435558681</v>
      </c>
      <c r="X645">
        <f t="shared" si="81"/>
        <v>326.91174649043228</v>
      </c>
    </row>
    <row r="646" spans="1:24">
      <c r="A646" t="s">
        <v>16</v>
      </c>
      <c r="B646">
        <v>2006031</v>
      </c>
      <c r="C646">
        <v>9</v>
      </c>
      <c r="D646">
        <v>4</v>
      </c>
      <c r="E646" s="28" t="s">
        <v>527</v>
      </c>
      <c r="F646" s="16" t="s">
        <v>581</v>
      </c>
      <c r="G646" t="s">
        <v>581</v>
      </c>
      <c r="H646">
        <v>15</v>
      </c>
      <c r="I646" s="3">
        <v>0.17066666666666666</v>
      </c>
      <c r="J646">
        <v>30.975999999999999</v>
      </c>
      <c r="K646">
        <f t="shared" si="83"/>
        <v>12.1</v>
      </c>
      <c r="L646">
        <v>1.0424E-3</v>
      </c>
      <c r="M646">
        <f t="shared" si="84"/>
        <v>0.17200093866666666</v>
      </c>
      <c r="N646" s="5">
        <v>753.59940209213437</v>
      </c>
      <c r="O646" s="3">
        <v>16.516746031923329</v>
      </c>
      <c r="P646" s="7">
        <v>2.1917143227648164E-2</v>
      </c>
      <c r="Q646" s="9">
        <f t="shared" si="85"/>
        <v>16.645152704423698</v>
      </c>
      <c r="R646" s="7">
        <f t="shared" si="86"/>
        <v>2.2087534382609127E-2</v>
      </c>
      <c r="S646" t="s">
        <v>481</v>
      </c>
      <c r="T646" t="s">
        <v>581</v>
      </c>
      <c r="U646">
        <v>59</v>
      </c>
      <c r="V646">
        <f t="shared" si="82"/>
        <v>17.9832</v>
      </c>
      <c r="W646">
        <f t="shared" si="80"/>
        <v>854.94774521262343</v>
      </c>
      <c r="X646">
        <f t="shared" si="81"/>
        <v>415.27633312536324</v>
      </c>
    </row>
    <row r="647" spans="1:24">
      <c r="A647" t="s">
        <v>16</v>
      </c>
      <c r="B647">
        <v>2006031</v>
      </c>
      <c r="C647">
        <v>10</v>
      </c>
      <c r="D647">
        <v>3</v>
      </c>
      <c r="E647" s="28" t="s">
        <v>527</v>
      </c>
      <c r="F647" s="16" t="s">
        <v>581</v>
      </c>
      <c r="G647" t="s">
        <v>581</v>
      </c>
      <c r="H647">
        <v>16</v>
      </c>
      <c r="I647" s="3">
        <v>0.16</v>
      </c>
      <c r="J647">
        <v>17.664000000000001</v>
      </c>
      <c r="K647">
        <f t="shared" si="83"/>
        <v>6.9</v>
      </c>
      <c r="L647">
        <v>1.0424E-3</v>
      </c>
      <c r="M647">
        <f t="shared" si="84"/>
        <v>0.161334272</v>
      </c>
      <c r="N647" s="5">
        <v>245.05749288714244</v>
      </c>
      <c r="O647" s="3">
        <v>8.7984700392960047</v>
      </c>
      <c r="P647" s="7">
        <v>3.5903697273798552E-2</v>
      </c>
      <c r="Q647" s="9">
        <f t="shared" si="85"/>
        <v>8.8711658282811907</v>
      </c>
      <c r="R647" s="7">
        <f t="shared" si="86"/>
        <v>3.6200345167028511E-2</v>
      </c>
      <c r="S647" t="s">
        <v>481</v>
      </c>
      <c r="T647" t="s">
        <v>581</v>
      </c>
      <c r="U647">
        <v>52</v>
      </c>
      <c r="V647">
        <f t="shared" si="82"/>
        <v>15.849600000000001</v>
      </c>
      <c r="W647">
        <f t="shared" si="80"/>
        <v>254.52291013484063</v>
      </c>
      <c r="X647">
        <f t="shared" si="81"/>
        <v>123.63017670852655</v>
      </c>
    </row>
    <row r="648" spans="1:24">
      <c r="A648" t="s">
        <v>16</v>
      </c>
      <c r="B648">
        <v>2006031</v>
      </c>
      <c r="C648">
        <v>10</v>
      </c>
      <c r="D648">
        <v>1</v>
      </c>
      <c r="E648" s="28" t="s">
        <v>527</v>
      </c>
      <c r="F648" s="16" t="s">
        <v>581</v>
      </c>
      <c r="G648" t="s">
        <v>581</v>
      </c>
      <c r="H648">
        <v>14</v>
      </c>
      <c r="I648" s="3">
        <v>0.18285714285714286</v>
      </c>
      <c r="J648">
        <v>27.391999999999999</v>
      </c>
      <c r="K648">
        <f t="shared" si="83"/>
        <v>10.7</v>
      </c>
      <c r="L648">
        <v>1.0424E-3</v>
      </c>
      <c r="M648">
        <f t="shared" si="84"/>
        <v>0.18419141485714285</v>
      </c>
      <c r="N648" s="5">
        <v>589.30124681052166</v>
      </c>
      <c r="O648" s="3">
        <v>15.63063647319772</v>
      </c>
      <c r="P648" s="7">
        <v>2.6524017313378341E-2</v>
      </c>
      <c r="Q648" s="9">
        <f t="shared" si="85"/>
        <v>15.74391776848597</v>
      </c>
      <c r="R648" s="7">
        <f t="shared" si="86"/>
        <v>2.6716247171878323E-2</v>
      </c>
      <c r="S648" t="s">
        <v>481</v>
      </c>
      <c r="T648" t="s">
        <v>481</v>
      </c>
      <c r="U648">
        <v>70</v>
      </c>
      <c r="V648">
        <f t="shared" si="82"/>
        <v>21.336000000000002</v>
      </c>
      <c r="W648">
        <f t="shared" si="80"/>
        <v>787.36534833047301</v>
      </c>
      <c r="X648">
        <f t="shared" si="81"/>
        <v>382.44933274060566</v>
      </c>
    </row>
    <row r="649" spans="1:24">
      <c r="A649" t="s">
        <v>16</v>
      </c>
      <c r="B649">
        <v>2006031</v>
      </c>
      <c r="C649">
        <v>15</v>
      </c>
      <c r="D649">
        <v>3</v>
      </c>
      <c r="E649" s="28" t="s">
        <v>527</v>
      </c>
      <c r="F649" s="16" t="s">
        <v>581</v>
      </c>
      <c r="G649" t="s">
        <v>581</v>
      </c>
      <c r="H649">
        <v>20</v>
      </c>
      <c r="I649" s="3">
        <v>0.128</v>
      </c>
      <c r="J649">
        <v>16.128</v>
      </c>
      <c r="K649">
        <f t="shared" si="83"/>
        <v>6.3</v>
      </c>
      <c r="L649">
        <v>1.0424E-3</v>
      </c>
      <c r="M649">
        <f t="shared" si="84"/>
        <v>0.129334272</v>
      </c>
      <c r="N649" s="5">
        <v>204.2917851856896</v>
      </c>
      <c r="O649" s="3">
        <v>6.4339817472000282</v>
      </c>
      <c r="P649" s="7">
        <v>3.1494079614370715E-2</v>
      </c>
      <c r="Q649" s="9">
        <f t="shared" si="85"/>
        <v>6.5005073339480761</v>
      </c>
      <c r="R649" s="7">
        <f t="shared" si="86"/>
        <v>3.1819719662440099E-2</v>
      </c>
      <c r="S649" t="s">
        <v>483</v>
      </c>
      <c r="T649" t="s">
        <v>581</v>
      </c>
      <c r="U649">
        <v>54</v>
      </c>
      <c r="V649">
        <f t="shared" si="82"/>
        <v>16.459199999999999</v>
      </c>
      <c r="W649">
        <f t="shared" ref="W649:W712" si="87">0.18142645*POWER(K649,1.71054426)*POWER(U649,0.95396098)*EXP(0.025074*K649)</f>
        <v>222.45792872630523</v>
      </c>
      <c r="X649">
        <f t="shared" si="81"/>
        <v>108.05515709401442</v>
      </c>
    </row>
    <row r="650" spans="1:24">
      <c r="A650" t="s">
        <v>16</v>
      </c>
      <c r="B650">
        <v>2006031</v>
      </c>
      <c r="C650">
        <v>15</v>
      </c>
      <c r="D650">
        <v>1</v>
      </c>
      <c r="E650" s="28" t="s">
        <v>527</v>
      </c>
      <c r="F650" s="16" t="s">
        <v>581</v>
      </c>
      <c r="G650" t="s">
        <v>581</v>
      </c>
      <c r="H650">
        <v>21</v>
      </c>
      <c r="I650" s="3">
        <v>0.1219047619047619</v>
      </c>
      <c r="J650">
        <v>16.896000000000001</v>
      </c>
      <c r="K650">
        <f t="shared" si="83"/>
        <v>6.6000000000000005</v>
      </c>
      <c r="L650">
        <v>1.0424E-3</v>
      </c>
      <c r="M650">
        <f t="shared" si="84"/>
        <v>0.1232390339047619</v>
      </c>
      <c r="N650" s="5">
        <v>224.21139235799043</v>
      </c>
      <c r="O650" s="3">
        <v>6.4240608683154417</v>
      </c>
      <c r="P650" s="7">
        <v>2.8651803999586112E-2</v>
      </c>
      <c r="Q650" s="9">
        <f t="shared" si="85"/>
        <v>6.4938568101002812</v>
      </c>
      <c r="R650" s="7">
        <f t="shared" si="86"/>
        <v>2.8963099251137821E-2</v>
      </c>
      <c r="S650" t="s">
        <v>483</v>
      </c>
      <c r="T650" t="s">
        <v>487</v>
      </c>
      <c r="U650">
        <v>56</v>
      </c>
      <c r="V650">
        <f t="shared" si="82"/>
        <v>17.0688</v>
      </c>
      <c r="W650">
        <f t="shared" si="87"/>
        <v>251.27000008771472</v>
      </c>
      <c r="X650">
        <f t="shared" ref="X650:X713" si="88">W650*0.485733</f>
        <v>122.05013095260594</v>
      </c>
    </row>
    <row r="651" spans="1:24">
      <c r="A651" t="s">
        <v>16</v>
      </c>
      <c r="B651">
        <v>2006031</v>
      </c>
      <c r="C651">
        <v>17</v>
      </c>
      <c r="D651">
        <v>3</v>
      </c>
      <c r="E651" s="28" t="s">
        <v>527</v>
      </c>
      <c r="F651" s="16" t="s">
        <v>581</v>
      </c>
      <c r="G651" t="s">
        <v>581</v>
      </c>
      <c r="H651">
        <v>11</v>
      </c>
      <c r="I651" s="3">
        <v>0.23272727272727273</v>
      </c>
      <c r="J651">
        <v>24.831999999999997</v>
      </c>
      <c r="K651">
        <f t="shared" si="83"/>
        <v>9.6999999999999993</v>
      </c>
      <c r="L651">
        <v>1.0424E-3</v>
      </c>
      <c r="M651">
        <f t="shared" si="84"/>
        <v>0.23406154472727272</v>
      </c>
      <c r="N651" s="5">
        <v>484.29866636738552</v>
      </c>
      <c r="O651" s="3">
        <v>17.985371786553035</v>
      </c>
      <c r="P651" s="7">
        <v>3.7136942625626515E-2</v>
      </c>
      <c r="Q651" s="9">
        <f t="shared" si="85"/>
        <v>18.087504107277503</v>
      </c>
      <c r="R651" s="7">
        <f t="shared" si="86"/>
        <v>3.7347829683174169E-2</v>
      </c>
      <c r="S651" t="s">
        <v>483</v>
      </c>
      <c r="T651" t="s">
        <v>581</v>
      </c>
      <c r="U651">
        <v>69</v>
      </c>
      <c r="V651">
        <f t="shared" si="82"/>
        <v>21.031200000000002</v>
      </c>
      <c r="W651">
        <f t="shared" si="87"/>
        <v>640.37704803744759</v>
      </c>
      <c r="X651">
        <f t="shared" si="88"/>
        <v>311.05226467437353</v>
      </c>
    </row>
    <row r="652" spans="1:24">
      <c r="A652" t="s">
        <v>16</v>
      </c>
      <c r="B652">
        <v>2006031</v>
      </c>
      <c r="C652">
        <v>17</v>
      </c>
      <c r="D652">
        <v>1</v>
      </c>
      <c r="E652" s="28" t="s">
        <v>527</v>
      </c>
      <c r="F652" s="16" t="s">
        <v>581</v>
      </c>
      <c r="G652" t="s">
        <v>581</v>
      </c>
      <c r="H652">
        <v>18</v>
      </c>
      <c r="I652" s="3">
        <v>0.14222222222222222</v>
      </c>
      <c r="J652">
        <v>39.167999999999999</v>
      </c>
      <c r="K652">
        <f t="shared" si="83"/>
        <v>15.299999999999999</v>
      </c>
      <c r="L652">
        <v>1.0424E-3</v>
      </c>
      <c r="M652">
        <f t="shared" si="84"/>
        <v>0.14355649422222222</v>
      </c>
      <c r="N652" s="5">
        <v>1204.9046105849857</v>
      </c>
      <c r="O652" s="3">
        <v>17.436884853646344</v>
      </c>
      <c r="P652" s="7">
        <v>1.4471589452363928E-2</v>
      </c>
      <c r="Q652" s="9">
        <f t="shared" si="85"/>
        <v>17.599868701107258</v>
      </c>
      <c r="R652" s="7">
        <f t="shared" si="86"/>
        <v>1.4606856465228775E-2</v>
      </c>
      <c r="S652" t="s">
        <v>481</v>
      </c>
      <c r="T652" t="s">
        <v>581</v>
      </c>
      <c r="U652">
        <v>72</v>
      </c>
      <c r="V652">
        <f t="shared" si="82"/>
        <v>21.945600000000002</v>
      </c>
      <c r="W652">
        <f t="shared" si="87"/>
        <v>1673.4001578734551</v>
      </c>
      <c r="X652">
        <f t="shared" si="88"/>
        <v>812.82567888434698</v>
      </c>
    </row>
    <row r="653" spans="1:24">
      <c r="A653" t="s">
        <v>16</v>
      </c>
      <c r="B653">
        <v>2006031</v>
      </c>
      <c r="C653">
        <v>18</v>
      </c>
      <c r="D653">
        <v>1</v>
      </c>
      <c r="E653" s="28" t="s">
        <v>527</v>
      </c>
      <c r="F653" s="16" t="s">
        <v>581</v>
      </c>
      <c r="G653" t="s">
        <v>581</v>
      </c>
      <c r="H653">
        <v>23</v>
      </c>
      <c r="I653" s="3">
        <v>0.11130434782608696</v>
      </c>
      <c r="J653">
        <v>12.288</v>
      </c>
      <c r="K653">
        <f t="shared" si="83"/>
        <v>4.8</v>
      </c>
      <c r="L653">
        <v>1.0424E-3</v>
      </c>
      <c r="M653">
        <f t="shared" si="84"/>
        <v>0.11263861982608696</v>
      </c>
      <c r="N653" s="5">
        <v>118.59114967695361</v>
      </c>
      <c r="O653" s="3">
        <v>4.2578607373530621</v>
      </c>
      <c r="P653" s="7">
        <v>3.5903697273798441E-2</v>
      </c>
      <c r="Q653" s="9">
        <f t="shared" si="85"/>
        <v>4.3084300484495399</v>
      </c>
      <c r="R653" s="7">
        <f t="shared" si="86"/>
        <v>3.6330114516857727E-2</v>
      </c>
      <c r="S653" t="s">
        <v>482</v>
      </c>
      <c r="T653" t="s">
        <v>581</v>
      </c>
      <c r="U653">
        <v>54</v>
      </c>
      <c r="V653">
        <f t="shared" si="82"/>
        <v>16.459199999999999</v>
      </c>
      <c r="W653">
        <f t="shared" si="87"/>
        <v>134.55490659749859</v>
      </c>
      <c r="X653">
        <f t="shared" si="88"/>
        <v>65.357758446322791</v>
      </c>
    </row>
    <row r="654" spans="1:24">
      <c r="A654" t="s">
        <v>16</v>
      </c>
      <c r="B654">
        <v>2006031</v>
      </c>
      <c r="C654">
        <v>18</v>
      </c>
      <c r="D654">
        <v>3</v>
      </c>
      <c r="E654" s="28" t="s">
        <v>527</v>
      </c>
      <c r="F654" s="16" t="s">
        <v>581</v>
      </c>
      <c r="G654" t="s">
        <v>581</v>
      </c>
      <c r="H654">
        <v>19</v>
      </c>
      <c r="I654" s="3">
        <v>0.13473684210526315</v>
      </c>
      <c r="J654">
        <v>14.592000000000001</v>
      </c>
      <c r="K654">
        <f t="shared" si="83"/>
        <v>5.7</v>
      </c>
      <c r="L654">
        <v>1.0424E-3</v>
      </c>
      <c r="M654">
        <f t="shared" si="84"/>
        <v>0.13607111410526315</v>
      </c>
      <c r="N654" s="5">
        <v>167.23205091164161</v>
      </c>
      <c r="O654" s="3">
        <v>6.1195899521290551</v>
      </c>
      <c r="P654" s="7">
        <v>3.6593403709211159E-2</v>
      </c>
      <c r="Q654" s="9">
        <f t="shared" si="85"/>
        <v>6.1796205545447958</v>
      </c>
      <c r="R654" s="7">
        <f t="shared" si="86"/>
        <v>3.6952369601744868E-2</v>
      </c>
      <c r="S654" t="s">
        <v>483</v>
      </c>
      <c r="T654" t="s">
        <v>581</v>
      </c>
      <c r="U654">
        <v>64</v>
      </c>
      <c r="V654">
        <f t="shared" si="82"/>
        <v>19.507200000000001</v>
      </c>
      <c r="W654">
        <f t="shared" si="87"/>
        <v>217.14676589130869</v>
      </c>
      <c r="X654">
        <f t="shared" si="88"/>
        <v>105.47535003668305</v>
      </c>
    </row>
    <row r="655" spans="1:24">
      <c r="A655" t="s">
        <v>16</v>
      </c>
      <c r="B655">
        <v>2006031</v>
      </c>
      <c r="C655">
        <v>19</v>
      </c>
      <c r="D655">
        <v>1</v>
      </c>
      <c r="E655" s="28" t="s">
        <v>527</v>
      </c>
      <c r="F655" s="16" t="s">
        <v>581</v>
      </c>
      <c r="G655" t="s">
        <v>581</v>
      </c>
      <c r="H655">
        <v>18</v>
      </c>
      <c r="I655" s="3">
        <v>0.14222222222222222</v>
      </c>
      <c r="J655">
        <v>23.808000000000003</v>
      </c>
      <c r="K655">
        <f t="shared" si="83"/>
        <v>9.3000000000000007</v>
      </c>
      <c r="L655">
        <v>1.0424E-3</v>
      </c>
      <c r="M655">
        <f t="shared" si="84"/>
        <v>0.14355649422222222</v>
      </c>
      <c r="N655" s="5">
        <v>445.1800579670018</v>
      </c>
      <c r="O655" s="3">
        <v>10.573970989966117</v>
      </c>
      <c r="P655" s="7">
        <v>2.3752121867844075E-2</v>
      </c>
      <c r="Q655" s="9">
        <f t="shared" si="85"/>
        <v>10.672569834975393</v>
      </c>
      <c r="R655" s="7">
        <f t="shared" si="86"/>
        <v>2.3973602689468358E-2</v>
      </c>
      <c r="S655" t="s">
        <v>481</v>
      </c>
      <c r="T655" t="s">
        <v>581</v>
      </c>
      <c r="U655">
        <v>70</v>
      </c>
      <c r="V655">
        <f t="shared" si="82"/>
        <v>21.336000000000002</v>
      </c>
      <c r="W655">
        <f t="shared" si="87"/>
        <v>598.07745858804151</v>
      </c>
      <c r="X655">
        <f t="shared" si="88"/>
        <v>290.50595819234519</v>
      </c>
    </row>
    <row r="656" spans="1:24">
      <c r="A656" t="s">
        <v>16</v>
      </c>
      <c r="B656">
        <v>2006031</v>
      </c>
      <c r="C656">
        <v>20</v>
      </c>
      <c r="D656">
        <v>1</v>
      </c>
      <c r="E656" s="28" t="s">
        <v>527</v>
      </c>
      <c r="F656" s="16" t="s">
        <v>581</v>
      </c>
      <c r="G656" t="s">
        <v>581</v>
      </c>
      <c r="H656">
        <v>13</v>
      </c>
      <c r="I656" s="3">
        <v>0.19692307692307692</v>
      </c>
      <c r="J656">
        <v>14.592000000000001</v>
      </c>
      <c r="K656">
        <f t="shared" si="83"/>
        <v>5.7</v>
      </c>
      <c r="L656">
        <v>1.0424E-3</v>
      </c>
      <c r="M656">
        <f t="shared" si="84"/>
        <v>0.19825734892307692</v>
      </c>
      <c r="N656" s="5">
        <v>167.23205091164161</v>
      </c>
      <c r="O656" s="3">
        <v>8.9055444396746779</v>
      </c>
      <c r="P656" s="7">
        <v>5.3252617492444636E-2</v>
      </c>
      <c r="Q656" s="9">
        <f t="shared" si="85"/>
        <v>8.9650536608139149</v>
      </c>
      <c r="R656" s="7">
        <f t="shared" si="86"/>
        <v>5.3608465673548863E-2</v>
      </c>
      <c r="S656" t="s">
        <v>483</v>
      </c>
      <c r="T656" t="s">
        <v>581</v>
      </c>
      <c r="U656">
        <v>72</v>
      </c>
      <c r="V656">
        <f t="shared" si="82"/>
        <v>21.945600000000002</v>
      </c>
      <c r="W656">
        <f t="shared" si="87"/>
        <v>242.96900543625813</v>
      </c>
      <c r="X656">
        <f t="shared" si="88"/>
        <v>118.01806391756998</v>
      </c>
    </row>
    <row r="657" spans="1:24">
      <c r="A657" t="s">
        <v>16</v>
      </c>
      <c r="B657">
        <v>2006031</v>
      </c>
      <c r="C657">
        <v>21</v>
      </c>
      <c r="D657">
        <v>3</v>
      </c>
      <c r="E657" s="28" t="s">
        <v>527</v>
      </c>
      <c r="F657" s="16" t="s">
        <v>581</v>
      </c>
      <c r="G657" t="s">
        <v>581</v>
      </c>
      <c r="H657">
        <v>13</v>
      </c>
      <c r="I657" s="3">
        <v>0.19692307692307692</v>
      </c>
      <c r="J657">
        <v>15.36</v>
      </c>
      <c r="K657">
        <f t="shared" si="83"/>
        <v>6</v>
      </c>
      <c r="L657">
        <v>1.0424E-3</v>
      </c>
      <c r="M657">
        <f t="shared" si="84"/>
        <v>0.19825734892307692</v>
      </c>
      <c r="N657" s="5">
        <v>185.29867137024002</v>
      </c>
      <c r="O657" s="3">
        <v>9.3806692456217746</v>
      </c>
      <c r="P657" s="7">
        <v>5.0624589891842917E-2</v>
      </c>
      <c r="Q657" s="9">
        <f t="shared" si="85"/>
        <v>9.4433977147830994</v>
      </c>
      <c r="R657" s="7">
        <f t="shared" si="86"/>
        <v>5.0963116167813821E-2</v>
      </c>
      <c r="S657" t="s">
        <v>483</v>
      </c>
      <c r="T657" t="s">
        <v>581</v>
      </c>
      <c r="U657">
        <v>47</v>
      </c>
      <c r="V657">
        <f t="shared" si="82"/>
        <v>14.325600000000001</v>
      </c>
      <c r="W657">
        <f t="shared" si="87"/>
        <v>177.91635303889225</v>
      </c>
      <c r="X657">
        <f t="shared" si="88"/>
        <v>86.419843910640253</v>
      </c>
    </row>
    <row r="658" spans="1:24">
      <c r="A658" t="s">
        <v>16</v>
      </c>
      <c r="B658">
        <v>2006031</v>
      </c>
      <c r="C658">
        <v>21</v>
      </c>
      <c r="D658">
        <v>1</v>
      </c>
      <c r="E658" s="28" t="s">
        <v>527</v>
      </c>
      <c r="F658" s="16" t="s">
        <v>581</v>
      </c>
      <c r="G658" t="s">
        <v>581</v>
      </c>
      <c r="H658">
        <v>13</v>
      </c>
      <c r="I658" s="3">
        <v>0.19692307692307692</v>
      </c>
      <c r="J658">
        <v>24.831999999999997</v>
      </c>
      <c r="K658">
        <f t="shared" si="83"/>
        <v>9.6999999999999993</v>
      </c>
      <c r="L658">
        <v>1.0424E-3</v>
      </c>
      <c r="M658">
        <f t="shared" si="84"/>
        <v>0.19825734892307692</v>
      </c>
      <c r="N658" s="5">
        <v>484.29866636738552</v>
      </c>
      <c r="O658" s="3">
        <v>15.2405418523024</v>
      </c>
      <c r="P658" s="7">
        <v>3.1469303780285514E-2</v>
      </c>
      <c r="Q658" s="9">
        <f t="shared" si="85"/>
        <v>15.342974380402776</v>
      </c>
      <c r="R658" s="7">
        <f t="shared" si="86"/>
        <v>3.1680810718491027E-2</v>
      </c>
      <c r="S658" t="s">
        <v>483</v>
      </c>
      <c r="T658" t="s">
        <v>581</v>
      </c>
      <c r="U658">
        <v>52</v>
      </c>
      <c r="V658">
        <f t="shared" si="82"/>
        <v>15.849600000000001</v>
      </c>
      <c r="W658">
        <f t="shared" si="87"/>
        <v>488.92889988030765</v>
      </c>
      <c r="X658">
        <f t="shared" si="88"/>
        <v>237.4889013255615</v>
      </c>
    </row>
    <row r="659" spans="1:24">
      <c r="A659" t="s">
        <v>16</v>
      </c>
      <c r="B659">
        <v>2006031</v>
      </c>
      <c r="C659">
        <v>25</v>
      </c>
      <c r="D659">
        <v>3</v>
      </c>
      <c r="E659" s="28" t="s">
        <v>527</v>
      </c>
      <c r="F659" s="16" t="s">
        <v>581</v>
      </c>
      <c r="G659" t="s">
        <v>581</v>
      </c>
      <c r="H659">
        <v>10</v>
      </c>
      <c r="I659" s="3">
        <v>0.25600000000000001</v>
      </c>
      <c r="J659">
        <v>28.671999999999997</v>
      </c>
      <c r="K659">
        <f t="shared" si="83"/>
        <v>11.2</v>
      </c>
      <c r="L659">
        <v>1.0424E-3</v>
      </c>
      <c r="M659">
        <f t="shared" si="84"/>
        <v>0.25733427200000003</v>
      </c>
      <c r="N659" s="5">
        <v>645.66292601896942</v>
      </c>
      <c r="O659" s="3">
        <v>22.853503166054399</v>
      </c>
      <c r="P659" s="7">
        <v>3.5395408726600741E-2</v>
      </c>
      <c r="Q659" s="9">
        <f t="shared" si="85"/>
        <v>22.971536580820644</v>
      </c>
      <c r="R659" s="7">
        <f t="shared" si="86"/>
        <v>3.557821837852549E-2</v>
      </c>
      <c r="S659" t="s">
        <v>483</v>
      </c>
      <c r="T659" t="s">
        <v>581</v>
      </c>
      <c r="U659">
        <v>71</v>
      </c>
      <c r="V659">
        <f t="shared" si="82"/>
        <v>21.640800000000002</v>
      </c>
      <c r="W659">
        <f t="shared" si="87"/>
        <v>873.82626767257284</v>
      </c>
      <c r="X659">
        <f t="shared" si="88"/>
        <v>424.44625447540187</v>
      </c>
    </row>
    <row r="660" spans="1:24">
      <c r="A660" t="s">
        <v>16</v>
      </c>
      <c r="B660">
        <v>2006031</v>
      </c>
      <c r="C660">
        <v>27</v>
      </c>
      <c r="D660">
        <v>1</v>
      </c>
      <c r="E660" s="28" t="s">
        <v>527</v>
      </c>
      <c r="F660" s="16" t="s">
        <v>581</v>
      </c>
      <c r="G660" t="s">
        <v>581</v>
      </c>
      <c r="H660">
        <v>9</v>
      </c>
      <c r="I660" s="3">
        <v>0.28444444444444444</v>
      </c>
      <c r="J660">
        <v>30.464000000000002</v>
      </c>
      <c r="K660">
        <f t="shared" si="83"/>
        <v>11.9</v>
      </c>
      <c r="L660">
        <v>1.0424E-3</v>
      </c>
      <c r="M660">
        <f t="shared" si="84"/>
        <v>0.28577871644444447</v>
      </c>
      <c r="N660" s="5">
        <v>728.8929125761025</v>
      </c>
      <c r="O660" s="3">
        <v>26.968709664312865</v>
      </c>
      <c r="P660" s="7">
        <v>3.6999549863913794E-2</v>
      </c>
      <c r="Q660" s="9">
        <f t="shared" si="85"/>
        <v>27.094016146569505</v>
      </c>
      <c r="R660" s="7">
        <f t="shared" si="86"/>
        <v>3.7171463296044413E-2</v>
      </c>
      <c r="S660" t="s">
        <v>481</v>
      </c>
      <c r="T660" t="s">
        <v>581</v>
      </c>
      <c r="U660">
        <v>65</v>
      </c>
      <c r="V660">
        <f t="shared" si="82"/>
        <v>19.812000000000001</v>
      </c>
      <c r="W660">
        <f t="shared" si="87"/>
        <v>906.78626723440698</v>
      </c>
      <c r="X660">
        <f t="shared" si="88"/>
        <v>440.45601394257022</v>
      </c>
    </row>
    <row r="661" spans="1:24">
      <c r="A661" t="s">
        <v>16</v>
      </c>
      <c r="B661">
        <v>2006031</v>
      </c>
      <c r="C661">
        <v>27</v>
      </c>
      <c r="D661">
        <v>3</v>
      </c>
      <c r="E661" s="28" t="s">
        <v>527</v>
      </c>
      <c r="F661" s="16" t="s">
        <v>581</v>
      </c>
      <c r="G661" t="s">
        <v>581</v>
      </c>
      <c r="H661">
        <v>11</v>
      </c>
      <c r="I661" s="3">
        <v>0.23272727272727273</v>
      </c>
      <c r="J661">
        <v>35.071999999999996</v>
      </c>
      <c r="K661">
        <f t="shared" si="83"/>
        <v>13.699999999999998</v>
      </c>
      <c r="L661">
        <v>1.0424E-3</v>
      </c>
      <c r="M661">
        <f t="shared" si="84"/>
        <v>0.23406154472727272</v>
      </c>
      <c r="N661" s="5">
        <v>966.07521193000946</v>
      </c>
      <c r="O661" s="3">
        <v>25.472186910567778</v>
      </c>
      <c r="P661" s="7">
        <v>2.6366670623584113E-2</v>
      </c>
      <c r="Q661" s="9">
        <f t="shared" si="85"/>
        <v>25.617242519921302</v>
      </c>
      <c r="R661" s="7">
        <f t="shared" si="86"/>
        <v>2.6516820019368458E-2</v>
      </c>
      <c r="S661" t="s">
        <v>481</v>
      </c>
      <c r="T661" t="s">
        <v>491</v>
      </c>
      <c r="U661">
        <v>72</v>
      </c>
      <c r="V661">
        <f t="shared" si="82"/>
        <v>21.945600000000002</v>
      </c>
      <c r="W661">
        <f t="shared" si="87"/>
        <v>1330.8230687139574</v>
      </c>
      <c r="X661">
        <f t="shared" si="88"/>
        <v>646.42468163563672</v>
      </c>
    </row>
    <row r="662" spans="1:24">
      <c r="A662" t="s">
        <v>16</v>
      </c>
      <c r="B662">
        <v>2006031</v>
      </c>
      <c r="C662">
        <v>28</v>
      </c>
      <c r="D662">
        <v>3</v>
      </c>
      <c r="E662" s="28" t="s">
        <v>527</v>
      </c>
      <c r="F662" s="16" t="s">
        <v>581</v>
      </c>
      <c r="G662" t="s">
        <v>581</v>
      </c>
      <c r="H662">
        <v>11</v>
      </c>
      <c r="I662" s="3">
        <v>0.23272727272727273</v>
      </c>
      <c r="J662">
        <v>26.368000000000002</v>
      </c>
      <c r="K662">
        <f t="shared" si="83"/>
        <v>10.3</v>
      </c>
      <c r="L662">
        <v>1.0424E-3</v>
      </c>
      <c r="M662">
        <f t="shared" si="84"/>
        <v>0.23406154472727272</v>
      </c>
      <c r="N662" s="5">
        <v>546.0648901574657</v>
      </c>
      <c r="O662" s="3">
        <v>19.108394055155308</v>
      </c>
      <c r="P662" s="7">
        <v>3.4992899927415451E-2</v>
      </c>
      <c r="Q662" s="9">
        <f t="shared" si="85"/>
        <v>19.216964869174099</v>
      </c>
      <c r="R662" s="7">
        <f t="shared" si="86"/>
        <v>3.519172394261167E-2</v>
      </c>
      <c r="S662" t="s">
        <v>483</v>
      </c>
      <c r="T662" t="s">
        <v>581</v>
      </c>
      <c r="U662">
        <v>58</v>
      </c>
      <c r="V662">
        <f t="shared" si="82"/>
        <v>17.6784</v>
      </c>
      <c r="W662">
        <f t="shared" si="87"/>
        <v>610.38921159731547</v>
      </c>
      <c r="X662">
        <f t="shared" si="88"/>
        <v>296.48618291679884</v>
      </c>
    </row>
    <row r="663" spans="1:24">
      <c r="A663" t="s">
        <v>16</v>
      </c>
      <c r="B663">
        <v>2006031</v>
      </c>
      <c r="C663">
        <v>28</v>
      </c>
      <c r="D663">
        <v>1</v>
      </c>
      <c r="E663" s="28" t="s">
        <v>527</v>
      </c>
      <c r="F663" s="16" t="s">
        <v>581</v>
      </c>
      <c r="G663" t="s">
        <v>581</v>
      </c>
      <c r="H663">
        <v>8</v>
      </c>
      <c r="I663" s="3">
        <v>0.32</v>
      </c>
      <c r="J663">
        <v>28.928000000000001</v>
      </c>
      <c r="K663">
        <f t="shared" si="83"/>
        <v>11.3</v>
      </c>
      <c r="L663">
        <v>1.0424E-3</v>
      </c>
      <c r="M663">
        <f t="shared" si="84"/>
        <v>0.32133427200000003</v>
      </c>
      <c r="N663" s="5">
        <v>657.24409297960972</v>
      </c>
      <c r="O663" s="3">
        <v>28.759898409984014</v>
      </c>
      <c r="P663" s="7">
        <v>4.3758321629946181E-2</v>
      </c>
      <c r="Q663" s="9">
        <f t="shared" si="85"/>
        <v>28.878468273344378</v>
      </c>
      <c r="R663" s="7">
        <f t="shared" si="86"/>
        <v>4.3938726238564006E-2</v>
      </c>
      <c r="S663" t="s">
        <v>481</v>
      </c>
      <c r="T663" t="s">
        <v>490</v>
      </c>
      <c r="U663">
        <v>55</v>
      </c>
      <c r="V663">
        <f t="shared" si="82"/>
        <v>16.763999999999999</v>
      </c>
      <c r="W663">
        <f t="shared" si="87"/>
        <v>697.1517703959064</v>
      </c>
      <c r="X663">
        <f t="shared" si="88"/>
        <v>338.62962088971483</v>
      </c>
    </row>
    <row r="664" spans="1:24">
      <c r="A664" t="s">
        <v>71</v>
      </c>
      <c r="B664">
        <v>2006031</v>
      </c>
      <c r="C664">
        <v>1</v>
      </c>
      <c r="D664">
        <v>3</v>
      </c>
      <c r="E664" s="28" t="s">
        <v>527</v>
      </c>
      <c r="F664" s="16" t="s">
        <v>581</v>
      </c>
      <c r="G664" t="s">
        <v>581</v>
      </c>
      <c r="H664">
        <v>14</v>
      </c>
      <c r="I664" s="3">
        <v>0.18285714285714286</v>
      </c>
      <c r="J664">
        <v>33.28</v>
      </c>
      <c r="K664">
        <f t="shared" si="83"/>
        <v>13</v>
      </c>
      <c r="L664">
        <v>1.0424E-3</v>
      </c>
      <c r="M664">
        <f t="shared" si="84"/>
        <v>0.18419141485714285</v>
      </c>
      <c r="N664" s="5">
        <v>869.87431837695999</v>
      </c>
      <c r="O664" s="3">
        <v>19.013072591725606</v>
      </c>
      <c r="P664" s="7">
        <v>2.185726396337441E-2</v>
      </c>
      <c r="Q664" s="9">
        <f t="shared" si="85"/>
        <v>19.151034792657804</v>
      </c>
      <c r="R664" s="7">
        <f t="shared" si="86"/>
        <v>2.201586411746289E-2</v>
      </c>
      <c r="S664" t="s">
        <v>481</v>
      </c>
      <c r="T664" t="s">
        <v>581</v>
      </c>
      <c r="U664">
        <v>76</v>
      </c>
      <c r="V664">
        <f t="shared" si="82"/>
        <v>23.1648</v>
      </c>
      <c r="W664">
        <f t="shared" si="87"/>
        <v>1258.7407311220213</v>
      </c>
      <c r="X664">
        <f t="shared" si="88"/>
        <v>611.41191155009278</v>
      </c>
    </row>
    <row r="665" spans="1:24">
      <c r="A665" t="s">
        <v>216</v>
      </c>
      <c r="B665">
        <v>2006031</v>
      </c>
      <c r="C665">
        <v>1</v>
      </c>
      <c r="D665">
        <v>3</v>
      </c>
      <c r="E665" s="28" t="s">
        <v>527</v>
      </c>
      <c r="F665" s="16" t="s">
        <v>581</v>
      </c>
      <c r="G665" t="s">
        <v>581</v>
      </c>
      <c r="H665">
        <v>15</v>
      </c>
      <c r="I665" s="3">
        <v>0.17066666666666666</v>
      </c>
      <c r="J665">
        <v>29.44</v>
      </c>
      <c r="K665">
        <f t="shared" si="83"/>
        <v>11.5</v>
      </c>
      <c r="L665">
        <v>1.0424E-3</v>
      </c>
      <c r="M665">
        <f t="shared" si="84"/>
        <v>0.17200093866666666</v>
      </c>
      <c r="N665" s="5">
        <v>680.71525801984012</v>
      </c>
      <c r="O665" s="3">
        <v>15.693196368281621</v>
      </c>
      <c r="P665" s="7">
        <v>2.3053980623164213E-2</v>
      </c>
      <c r="Q665" s="9">
        <f t="shared" si="85"/>
        <v>15.815164542721414</v>
      </c>
      <c r="R665" s="7">
        <f t="shared" si="86"/>
        <v>2.3233157118773537E-2</v>
      </c>
      <c r="S665" t="s">
        <v>482</v>
      </c>
      <c r="T665" t="s">
        <v>581</v>
      </c>
      <c r="U665">
        <v>63</v>
      </c>
      <c r="V665">
        <f t="shared" si="82"/>
        <v>19.202400000000001</v>
      </c>
      <c r="W665">
        <f t="shared" si="87"/>
        <v>821.86621355115517</v>
      </c>
      <c r="X665">
        <f t="shared" si="88"/>
        <v>399.20754150684326</v>
      </c>
    </row>
    <row r="666" spans="1:24">
      <c r="A666" t="s">
        <v>225</v>
      </c>
      <c r="B666">
        <v>2006031</v>
      </c>
      <c r="C666">
        <v>1</v>
      </c>
      <c r="D666">
        <v>3</v>
      </c>
      <c r="E666" s="28" t="s">
        <v>527</v>
      </c>
      <c r="F666" s="16" t="s">
        <v>581</v>
      </c>
      <c r="G666" t="s">
        <v>581</v>
      </c>
      <c r="H666">
        <v>17</v>
      </c>
      <c r="I666" s="3">
        <v>0.15058823529411766</v>
      </c>
      <c r="J666">
        <v>22.784000000000002</v>
      </c>
      <c r="K666">
        <f t="shared" si="83"/>
        <v>8.9</v>
      </c>
      <c r="L666">
        <v>1.0424E-3</v>
      </c>
      <c r="M666">
        <f t="shared" si="84"/>
        <v>0.15192250729411766</v>
      </c>
      <c r="N666" s="5">
        <v>407.70854886768649</v>
      </c>
      <c r="O666" s="3">
        <v>10.707570453748414</v>
      </c>
      <c r="P666" s="7">
        <v>2.6262805829031899E-2</v>
      </c>
      <c r="Q666" s="9">
        <f t="shared" si="85"/>
        <v>10.801806819565451</v>
      </c>
      <c r="R666" s="7">
        <f t="shared" si="86"/>
        <v>2.649394242422657E-2</v>
      </c>
      <c r="S666" t="s">
        <v>483</v>
      </c>
      <c r="T666" t="s">
        <v>581</v>
      </c>
      <c r="U666">
        <v>66</v>
      </c>
      <c r="V666">
        <f t="shared" si="82"/>
        <v>20.116800000000001</v>
      </c>
      <c r="W666">
        <f t="shared" si="87"/>
        <v>519.23587801084489</v>
      </c>
      <c r="X666">
        <f t="shared" si="88"/>
        <v>252.21000073384172</v>
      </c>
    </row>
    <row r="667" spans="1:24">
      <c r="A667" t="s">
        <v>225</v>
      </c>
      <c r="B667">
        <v>2006031</v>
      </c>
      <c r="C667">
        <v>2</v>
      </c>
      <c r="D667">
        <v>1</v>
      </c>
      <c r="E667" s="28" t="s">
        <v>527</v>
      </c>
      <c r="F667" s="16" t="s">
        <v>581</v>
      </c>
      <c r="G667" t="s">
        <v>581</v>
      </c>
      <c r="H667">
        <v>21</v>
      </c>
      <c r="I667" s="3">
        <v>0.1219047619047619</v>
      </c>
      <c r="J667">
        <v>15.872000000000002</v>
      </c>
      <c r="K667">
        <f t="shared" si="83"/>
        <v>6.2</v>
      </c>
      <c r="L667">
        <v>1.0424E-3</v>
      </c>
      <c r="M667">
        <f t="shared" si="84"/>
        <v>0.1232390339047619</v>
      </c>
      <c r="N667" s="5">
        <v>197.85780354088965</v>
      </c>
      <c r="O667" s="3">
        <v>6.0318943618194236</v>
      </c>
      <c r="P667" s="7">
        <v>3.0486006889148862E-2</v>
      </c>
      <c r="Q667" s="9">
        <f t="shared" si="85"/>
        <v>6.0973979690671873</v>
      </c>
      <c r="R667" s="7">
        <f t="shared" si="86"/>
        <v>3.0817070946646225E-2</v>
      </c>
      <c r="S667" t="s">
        <v>482</v>
      </c>
      <c r="T667" t="s">
        <v>581</v>
      </c>
      <c r="U667">
        <v>51</v>
      </c>
      <c r="V667">
        <f t="shared" si="82"/>
        <v>15.5448</v>
      </c>
      <c r="W667">
        <f t="shared" si="87"/>
        <v>204.45224160425252</v>
      </c>
      <c r="X667">
        <f t="shared" si="88"/>
        <v>99.309200671158393</v>
      </c>
    </row>
    <row r="668" spans="1:24">
      <c r="A668" t="s">
        <v>225</v>
      </c>
      <c r="B668">
        <v>2006031</v>
      </c>
      <c r="C668">
        <v>3</v>
      </c>
      <c r="D668">
        <v>1</v>
      </c>
      <c r="E668" s="28" t="s">
        <v>527</v>
      </c>
      <c r="F668" s="16" t="s">
        <v>581</v>
      </c>
      <c r="G668" t="s">
        <v>581</v>
      </c>
      <c r="H668">
        <v>18</v>
      </c>
      <c r="I668" s="3">
        <v>0.14222222222222222</v>
      </c>
      <c r="J668">
        <v>14.08</v>
      </c>
      <c r="K668">
        <f t="shared" si="83"/>
        <v>5.5</v>
      </c>
      <c r="L668">
        <v>1.0424E-3</v>
      </c>
      <c r="M668">
        <f t="shared" si="84"/>
        <v>0.14355649422222222</v>
      </c>
      <c r="N668" s="5">
        <v>155.70235580416002</v>
      </c>
      <c r="O668" s="3">
        <v>6.2274588763022143</v>
      </c>
      <c r="P668" s="7">
        <v>3.9995919420352341E-2</v>
      </c>
      <c r="Q668" s="9">
        <f t="shared" si="85"/>
        <v>6.2852805530917149</v>
      </c>
      <c r="R668" s="7">
        <f t="shared" si="86"/>
        <v>4.0367279741080106E-2</v>
      </c>
      <c r="S668" t="s">
        <v>481</v>
      </c>
      <c r="T668" t="s">
        <v>581</v>
      </c>
      <c r="U668">
        <v>49</v>
      </c>
      <c r="V668">
        <f t="shared" si="82"/>
        <v>14.9352</v>
      </c>
      <c r="W668">
        <f t="shared" si="87"/>
        <v>157.54227389397062</v>
      </c>
      <c r="X668">
        <f t="shared" si="88"/>
        <v>76.523481325340029</v>
      </c>
    </row>
    <row r="669" spans="1:24">
      <c r="A669" t="s">
        <v>422</v>
      </c>
      <c r="B669">
        <v>2006031</v>
      </c>
      <c r="C669">
        <v>1</v>
      </c>
      <c r="D669">
        <v>3</v>
      </c>
      <c r="E669" s="28" t="s">
        <v>527</v>
      </c>
      <c r="F669" s="16" t="s">
        <v>581</v>
      </c>
      <c r="G669" t="s">
        <v>581</v>
      </c>
      <c r="H669">
        <v>14</v>
      </c>
      <c r="I669" s="3">
        <v>0.18285714285714286</v>
      </c>
      <c r="J669">
        <v>26.624000000000002</v>
      </c>
      <c r="K669">
        <f t="shared" si="83"/>
        <v>10.4</v>
      </c>
      <c r="L669">
        <v>1.0424E-3</v>
      </c>
      <c r="M669">
        <f t="shared" si="84"/>
        <v>0.18419141485714285</v>
      </c>
      <c r="N669" s="5">
        <v>556.71956376125445</v>
      </c>
      <c r="O669" s="3">
        <v>15.18944915338979</v>
      </c>
      <c r="P669" s="7">
        <v>2.7283842965331258E-2</v>
      </c>
      <c r="Q669" s="9">
        <f t="shared" si="85"/>
        <v>15.29951120011582</v>
      </c>
      <c r="R669" s="7">
        <f t="shared" si="86"/>
        <v>2.7481540430788445E-2</v>
      </c>
      <c r="S669" t="s">
        <v>481</v>
      </c>
      <c r="T669" t="s">
        <v>581</v>
      </c>
      <c r="U669">
        <v>60</v>
      </c>
      <c r="V669">
        <f t="shared" si="82"/>
        <v>18.288</v>
      </c>
      <c r="W669">
        <f t="shared" si="87"/>
        <v>642.56764110243887</v>
      </c>
      <c r="X669">
        <f t="shared" si="88"/>
        <v>312.11630801561097</v>
      </c>
    </row>
    <row r="670" spans="1:24">
      <c r="A670" t="s">
        <v>422</v>
      </c>
      <c r="B670">
        <v>2006031</v>
      </c>
      <c r="C670">
        <v>1</v>
      </c>
      <c r="D670">
        <v>1</v>
      </c>
      <c r="E670" s="28" t="s">
        <v>527</v>
      </c>
      <c r="F670" s="16" t="s">
        <v>581</v>
      </c>
      <c r="G670" t="s">
        <v>581</v>
      </c>
      <c r="H670">
        <v>20</v>
      </c>
      <c r="I670" s="3">
        <v>0.128</v>
      </c>
      <c r="J670">
        <v>29.695999999999998</v>
      </c>
      <c r="K670">
        <f t="shared" si="83"/>
        <v>11.6</v>
      </c>
      <c r="L670">
        <v>1.0424E-3</v>
      </c>
      <c r="M670">
        <f t="shared" si="84"/>
        <v>0.129334272</v>
      </c>
      <c r="N670" s="5">
        <v>692.60525609943033</v>
      </c>
      <c r="O670" s="3">
        <v>11.889998268825616</v>
      </c>
      <c r="P670" s="7">
        <v>1.7167063293436355E-2</v>
      </c>
      <c r="Q670" s="9">
        <f t="shared" si="85"/>
        <v>12.013397284054594</v>
      </c>
      <c r="R670" s="7">
        <f t="shared" si="86"/>
        <v>1.7345229736936838E-2</v>
      </c>
      <c r="S670" t="s">
        <v>481</v>
      </c>
      <c r="T670" t="s">
        <v>581</v>
      </c>
      <c r="U670">
        <v>64</v>
      </c>
      <c r="V670">
        <f t="shared" si="82"/>
        <v>19.507200000000001</v>
      </c>
      <c r="W670">
        <f t="shared" si="87"/>
        <v>848.88043172526659</v>
      </c>
      <c r="X670">
        <f t="shared" si="88"/>
        <v>412.32923874320892</v>
      </c>
    </row>
    <row r="671" spans="1:24">
      <c r="A671" t="s">
        <v>306</v>
      </c>
      <c r="B671">
        <v>2006031</v>
      </c>
      <c r="C671">
        <v>1</v>
      </c>
      <c r="D671">
        <v>1</v>
      </c>
      <c r="E671" s="28" t="s">
        <v>527</v>
      </c>
      <c r="F671" s="16" t="s">
        <v>581</v>
      </c>
      <c r="G671" t="s">
        <v>581</v>
      </c>
      <c r="H671">
        <v>20</v>
      </c>
      <c r="I671" s="3">
        <v>0.128</v>
      </c>
      <c r="J671">
        <v>12.032</v>
      </c>
      <c r="K671">
        <f t="shared" si="83"/>
        <v>4.7</v>
      </c>
      <c r="L671">
        <v>1.0424E-3</v>
      </c>
      <c r="M671">
        <f t="shared" si="84"/>
        <v>0.129334272</v>
      </c>
      <c r="N671" s="5">
        <v>113.70132362690559</v>
      </c>
      <c r="O671" s="3">
        <v>4.786882419916811</v>
      </c>
      <c r="P671" s="7">
        <v>4.210049863292948E-2</v>
      </c>
      <c r="Q671" s="9">
        <f t="shared" si="85"/>
        <v>4.8362386697649038</v>
      </c>
      <c r="R671" s="7">
        <f t="shared" si="86"/>
        <v>4.2534585486747011E-2</v>
      </c>
      <c r="S671" t="s">
        <v>483</v>
      </c>
      <c r="T671" t="s">
        <v>581</v>
      </c>
      <c r="U671">
        <v>55</v>
      </c>
      <c r="V671">
        <f t="shared" si="82"/>
        <v>16.763999999999999</v>
      </c>
      <c r="W671">
        <f t="shared" si="87"/>
        <v>131.75663112569245</v>
      </c>
      <c r="X671">
        <f t="shared" si="88"/>
        <v>63.998543706575973</v>
      </c>
    </row>
    <row r="672" spans="1:24">
      <c r="A672" t="s">
        <v>306</v>
      </c>
      <c r="B672">
        <v>2006031</v>
      </c>
      <c r="C672">
        <v>1</v>
      </c>
      <c r="D672">
        <v>2</v>
      </c>
      <c r="E672" s="28" t="s">
        <v>527</v>
      </c>
      <c r="F672" s="16" t="s">
        <v>581</v>
      </c>
      <c r="G672" t="s">
        <v>581</v>
      </c>
      <c r="H672">
        <v>17</v>
      </c>
      <c r="I672" s="3">
        <v>0.15058823529411766</v>
      </c>
      <c r="J672">
        <v>14.08</v>
      </c>
      <c r="K672">
        <f t="shared" si="83"/>
        <v>5.5</v>
      </c>
      <c r="L672">
        <v>1.0424E-3</v>
      </c>
      <c r="M672">
        <f t="shared" si="84"/>
        <v>0.15192250729411766</v>
      </c>
      <c r="N672" s="5">
        <v>155.70235580416002</v>
      </c>
      <c r="O672" s="3">
        <v>6.5898221355404685</v>
      </c>
      <c r="P672" s="7">
        <v>4.2323201222652297E-2</v>
      </c>
      <c r="Q672" s="9">
        <f t="shared" si="85"/>
        <v>6.6475736702755528</v>
      </c>
      <c r="R672" s="7">
        <f t="shared" si="86"/>
        <v>4.2694111055305843E-2</v>
      </c>
      <c r="S672" t="s">
        <v>483</v>
      </c>
      <c r="T672" t="s">
        <v>487</v>
      </c>
      <c r="U672">
        <v>55</v>
      </c>
      <c r="V672">
        <f t="shared" si="82"/>
        <v>16.763999999999999</v>
      </c>
      <c r="W672">
        <f t="shared" si="87"/>
        <v>175.8952442885674</v>
      </c>
      <c r="X672">
        <f t="shared" si="88"/>
        <v>85.438124694018711</v>
      </c>
    </row>
    <row r="673" spans="1:24">
      <c r="A673" t="s">
        <v>306</v>
      </c>
      <c r="B673">
        <v>2006031</v>
      </c>
      <c r="C673">
        <v>2</v>
      </c>
      <c r="D673">
        <v>1</v>
      </c>
      <c r="E673" s="28" t="s">
        <v>527</v>
      </c>
      <c r="F673" s="16" t="s">
        <v>581</v>
      </c>
      <c r="G673" t="s">
        <v>581</v>
      </c>
      <c r="H673">
        <v>10</v>
      </c>
      <c r="I673" s="3">
        <v>0.25600000000000001</v>
      </c>
      <c r="J673">
        <v>22.271999999999998</v>
      </c>
      <c r="K673">
        <f t="shared" si="83"/>
        <v>8.6999999999999993</v>
      </c>
      <c r="L673">
        <v>1.0424E-3</v>
      </c>
      <c r="M673">
        <f t="shared" si="84"/>
        <v>0.25733427200000003</v>
      </c>
      <c r="N673" s="5">
        <v>389.59045655592956</v>
      </c>
      <c r="O673" s="3">
        <v>17.706317768294429</v>
      </c>
      <c r="P673" s="7">
        <v>4.5448540821103278E-2</v>
      </c>
      <c r="Q673" s="9">
        <f t="shared" si="85"/>
        <v>17.797524135114475</v>
      </c>
      <c r="R673" s="7">
        <f t="shared" si="86"/>
        <v>4.5682649139942327E-2</v>
      </c>
      <c r="S673" t="s">
        <v>481</v>
      </c>
      <c r="T673" t="s">
        <v>581</v>
      </c>
      <c r="U673">
        <v>59</v>
      </c>
      <c r="V673">
        <f t="shared" si="82"/>
        <v>17.9832</v>
      </c>
      <c r="W673">
        <f t="shared" si="87"/>
        <v>446.53163928997833</v>
      </c>
      <c r="X673">
        <f t="shared" si="88"/>
        <v>216.89515274723905</v>
      </c>
    </row>
    <row r="674" spans="1:24">
      <c r="A674" t="s">
        <v>29</v>
      </c>
      <c r="B674">
        <v>2006025</v>
      </c>
      <c r="C674">
        <v>1</v>
      </c>
      <c r="D674">
        <v>5</v>
      </c>
      <c r="E674" s="28" t="s">
        <v>527</v>
      </c>
      <c r="F674" s="16" t="s">
        <v>581</v>
      </c>
      <c r="G674" t="s">
        <v>581</v>
      </c>
      <c r="H674">
        <v>15</v>
      </c>
      <c r="I674" s="3">
        <v>0.17066666666666666</v>
      </c>
      <c r="J674">
        <v>24.32</v>
      </c>
      <c r="K674">
        <f t="shared" si="83"/>
        <v>9.5</v>
      </c>
      <c r="L674">
        <v>1.0424E-3</v>
      </c>
      <c r="M674">
        <f t="shared" si="84"/>
        <v>0.17200093866666666</v>
      </c>
      <c r="N674" s="5">
        <v>464.53347475456002</v>
      </c>
      <c r="O674" s="3">
        <v>12.948030822809672</v>
      </c>
      <c r="P674" s="7">
        <v>2.7873192194923881E-2</v>
      </c>
      <c r="Q674" s="9">
        <f t="shared" si="85"/>
        <v>13.048537337047154</v>
      </c>
      <c r="R674" s="7">
        <f t="shared" si="86"/>
        <v>2.8089552306088283E-2</v>
      </c>
      <c r="S674" t="s">
        <v>483</v>
      </c>
      <c r="T674" t="s">
        <v>581</v>
      </c>
      <c r="U674">
        <v>60</v>
      </c>
      <c r="V674">
        <f t="shared" si="82"/>
        <v>18.288</v>
      </c>
      <c r="W674">
        <f t="shared" si="87"/>
        <v>538.1176804616515</v>
      </c>
      <c r="X674">
        <f t="shared" si="88"/>
        <v>261.38151528367939</v>
      </c>
    </row>
    <row r="675" spans="1:24">
      <c r="A675" t="s">
        <v>29</v>
      </c>
      <c r="B675">
        <v>2006025</v>
      </c>
      <c r="C675">
        <v>3</v>
      </c>
      <c r="D675">
        <v>1</v>
      </c>
      <c r="E675" s="28" t="s">
        <v>527</v>
      </c>
      <c r="F675" s="16" t="s">
        <v>581</v>
      </c>
      <c r="G675" t="s">
        <v>581</v>
      </c>
      <c r="H675">
        <v>14</v>
      </c>
      <c r="I675" s="3">
        <v>0.18285714285714286</v>
      </c>
      <c r="J675">
        <v>13.824000000000002</v>
      </c>
      <c r="K675">
        <f t="shared" si="83"/>
        <v>5.4</v>
      </c>
      <c r="L675">
        <v>1.0424E-3</v>
      </c>
      <c r="M675">
        <f t="shared" si="84"/>
        <v>0.18419141485714285</v>
      </c>
      <c r="N675" s="5">
        <v>150.09192380989444</v>
      </c>
      <c r="O675" s="3">
        <v>7.8363271565897401</v>
      </c>
      <c r="P675" s="7">
        <v>5.2210185316267824E-2</v>
      </c>
      <c r="Q675" s="9">
        <f t="shared" si="85"/>
        <v>7.8927350606120568</v>
      </c>
      <c r="R675" s="7">
        <f t="shared" si="86"/>
        <v>5.258600769624986E-2</v>
      </c>
      <c r="S675" t="s">
        <v>483</v>
      </c>
      <c r="T675" t="s">
        <v>581</v>
      </c>
      <c r="U675">
        <v>54</v>
      </c>
      <c r="V675">
        <f t="shared" si="82"/>
        <v>16.459199999999999</v>
      </c>
      <c r="W675">
        <f t="shared" si="87"/>
        <v>167.08285695355644</v>
      </c>
      <c r="X675">
        <f t="shared" si="88"/>
        <v>81.15765735662184</v>
      </c>
    </row>
    <row r="676" spans="1:24">
      <c r="A676" t="s">
        <v>29</v>
      </c>
      <c r="B676">
        <v>2006025</v>
      </c>
      <c r="C676">
        <v>3</v>
      </c>
      <c r="D676">
        <v>3</v>
      </c>
      <c r="E676" s="28" t="s">
        <v>527</v>
      </c>
      <c r="F676" s="16" t="s">
        <v>581</v>
      </c>
      <c r="G676" t="s">
        <v>581</v>
      </c>
      <c r="H676">
        <v>14</v>
      </c>
      <c r="I676" s="3">
        <v>0.18285714285714286</v>
      </c>
      <c r="J676">
        <v>17.152000000000001</v>
      </c>
      <c r="K676">
        <f t="shared" si="83"/>
        <v>6.7</v>
      </c>
      <c r="L676">
        <v>1.0424E-3</v>
      </c>
      <c r="M676">
        <f t="shared" si="84"/>
        <v>0.18419141485714285</v>
      </c>
      <c r="N676" s="5">
        <v>231.05714882805762</v>
      </c>
      <c r="O676" s="3">
        <v>9.7481388757577623</v>
      </c>
      <c r="P676" s="7">
        <v>4.2189297865057145E-2</v>
      </c>
      <c r="Q676" s="9">
        <f t="shared" si="85"/>
        <v>9.8184968568830477</v>
      </c>
      <c r="R676" s="7">
        <f t="shared" si="86"/>
        <v>4.2493802536226796E-2</v>
      </c>
      <c r="S676" t="s">
        <v>483</v>
      </c>
      <c r="T676" t="s">
        <v>581</v>
      </c>
      <c r="U676">
        <v>56</v>
      </c>
      <c r="V676">
        <f t="shared" ref="V676:V739" si="89">U676*0.3048</f>
        <v>17.0688</v>
      </c>
      <c r="W676">
        <f t="shared" si="87"/>
        <v>258.46451540175752</v>
      </c>
      <c r="X676">
        <f t="shared" si="88"/>
        <v>125.54474445964189</v>
      </c>
    </row>
    <row r="677" spans="1:24">
      <c r="A677" t="s">
        <v>29</v>
      </c>
      <c r="B677">
        <v>2006025</v>
      </c>
      <c r="C677">
        <v>5</v>
      </c>
      <c r="D677">
        <v>1</v>
      </c>
      <c r="E677" s="28" t="s">
        <v>527</v>
      </c>
      <c r="F677" s="16" t="s">
        <v>581</v>
      </c>
      <c r="G677" t="s">
        <v>581</v>
      </c>
      <c r="H677">
        <v>9</v>
      </c>
      <c r="I677" s="3">
        <v>0.28444444444444444</v>
      </c>
      <c r="J677">
        <v>27.135999999999999</v>
      </c>
      <c r="K677">
        <f t="shared" si="83"/>
        <v>10.6</v>
      </c>
      <c r="L677">
        <v>1.0424E-3</v>
      </c>
      <c r="M677">
        <f t="shared" si="84"/>
        <v>0.28577871644444447</v>
      </c>
      <c r="N677" s="5">
        <v>578.33774208778243</v>
      </c>
      <c r="O677" s="3">
        <v>23.994780323384937</v>
      </c>
      <c r="P677" s="7">
        <v>4.1489217419503829E-2</v>
      </c>
      <c r="Q677" s="9">
        <f t="shared" si="85"/>
        <v>24.106136745442665</v>
      </c>
      <c r="R677" s="7">
        <f t="shared" si="86"/>
        <v>4.1681763079165837E-2</v>
      </c>
      <c r="S677" t="s">
        <v>485</v>
      </c>
      <c r="T677" t="s">
        <v>482</v>
      </c>
      <c r="U677">
        <v>35</v>
      </c>
      <c r="V677">
        <f t="shared" si="89"/>
        <v>10.668000000000001</v>
      </c>
      <c r="W677">
        <f t="shared" si="87"/>
        <v>398.97072358472201</v>
      </c>
      <c r="X677">
        <f t="shared" si="88"/>
        <v>193.79324647897778</v>
      </c>
    </row>
    <row r="678" spans="1:24">
      <c r="A678" t="s">
        <v>29</v>
      </c>
      <c r="B678">
        <v>2006025</v>
      </c>
      <c r="C678">
        <v>8</v>
      </c>
      <c r="D678">
        <v>1</v>
      </c>
      <c r="E678" s="28" t="s">
        <v>527</v>
      </c>
      <c r="F678" s="16" t="s">
        <v>581</v>
      </c>
      <c r="G678" t="s">
        <v>581</v>
      </c>
      <c r="H678">
        <v>9</v>
      </c>
      <c r="I678" s="3">
        <v>0.28444444444444444</v>
      </c>
      <c r="J678">
        <v>20.991999999999997</v>
      </c>
      <c r="K678">
        <f t="shared" si="83"/>
        <v>8.1999999999999993</v>
      </c>
      <c r="L678">
        <v>1.0424E-3</v>
      </c>
      <c r="M678">
        <f t="shared" si="84"/>
        <v>0.28577871644444447</v>
      </c>
      <c r="N678" s="5">
        <v>346.0967406370815</v>
      </c>
      <c r="O678" s="3">
        <v>18.504449232440905</v>
      </c>
      <c r="P678" s="7">
        <v>5.3466118167939489E-2</v>
      </c>
      <c r="Q678" s="9">
        <f t="shared" si="85"/>
        <v>18.590051697208462</v>
      </c>
      <c r="R678" s="7">
        <f t="shared" si="86"/>
        <v>5.3713454980791248E-2</v>
      </c>
      <c r="S678" t="s">
        <v>483</v>
      </c>
      <c r="T678" t="s">
        <v>581</v>
      </c>
      <c r="U678">
        <v>53</v>
      </c>
      <c r="V678">
        <f t="shared" si="89"/>
        <v>16.154400000000003</v>
      </c>
      <c r="W678">
        <f t="shared" si="87"/>
        <v>359.75384116517881</v>
      </c>
      <c r="X678">
        <f t="shared" si="88"/>
        <v>174.74431253068582</v>
      </c>
    </row>
    <row r="679" spans="1:24">
      <c r="A679" t="s">
        <v>29</v>
      </c>
      <c r="B679">
        <v>2006025</v>
      </c>
      <c r="C679">
        <v>8</v>
      </c>
      <c r="D679">
        <v>6</v>
      </c>
      <c r="E679" s="28" t="s">
        <v>527</v>
      </c>
      <c r="F679" s="16" t="s">
        <v>581</v>
      </c>
      <c r="G679" t="s">
        <v>581</v>
      </c>
      <c r="H679">
        <v>12</v>
      </c>
      <c r="I679" s="3">
        <v>0.21333333333333335</v>
      </c>
      <c r="J679">
        <v>28.16</v>
      </c>
      <c r="K679">
        <f t="shared" si="83"/>
        <v>11</v>
      </c>
      <c r="L679">
        <v>1.0424E-3</v>
      </c>
      <c r="M679">
        <f t="shared" si="84"/>
        <v>0.21466760533333334</v>
      </c>
      <c r="N679" s="5">
        <v>622.80942321664008</v>
      </c>
      <c r="O679" s="3">
        <v>18.730035752959932</v>
      </c>
      <c r="P679" s="7">
        <v>3.0073462370277616E-2</v>
      </c>
      <c r="Q679" s="9">
        <f t="shared" si="85"/>
        <v>18.846280758028939</v>
      </c>
      <c r="R679" s="7">
        <f t="shared" si="86"/>
        <v>3.0260108558879957E-2</v>
      </c>
      <c r="S679" t="s">
        <v>483</v>
      </c>
      <c r="T679" t="s">
        <v>581</v>
      </c>
      <c r="U679">
        <v>51</v>
      </c>
      <c r="V679">
        <f t="shared" si="89"/>
        <v>15.5448</v>
      </c>
      <c r="W679">
        <f t="shared" si="87"/>
        <v>614.87763909044577</v>
      </c>
      <c r="X679">
        <f t="shared" si="88"/>
        <v>298.66636026831952</v>
      </c>
    </row>
    <row r="680" spans="1:24">
      <c r="A680" t="s">
        <v>29</v>
      </c>
      <c r="B680">
        <v>2006025</v>
      </c>
      <c r="C680">
        <v>11</v>
      </c>
      <c r="D680">
        <v>3</v>
      </c>
      <c r="E680" s="28" t="s">
        <v>527</v>
      </c>
      <c r="F680" s="16" t="s">
        <v>581</v>
      </c>
      <c r="G680" t="s">
        <v>581</v>
      </c>
      <c r="H680">
        <v>12</v>
      </c>
      <c r="I680" s="3">
        <v>0.21333333333333335</v>
      </c>
      <c r="J680">
        <v>28.928000000000001</v>
      </c>
      <c r="K680">
        <f t="shared" si="83"/>
        <v>11.3</v>
      </c>
      <c r="L680">
        <v>1.0424E-3</v>
      </c>
      <c r="M680">
        <f t="shared" si="84"/>
        <v>0.21466760533333334</v>
      </c>
      <c r="N680" s="5">
        <v>657.24409297960972</v>
      </c>
      <c r="O680" s="3">
        <v>19.244754292736001</v>
      </c>
      <c r="P680" s="7">
        <v>2.9280984794386046E-2</v>
      </c>
      <c r="Q680" s="9">
        <f t="shared" si="85"/>
        <v>19.364218545196852</v>
      </c>
      <c r="R680" s="7">
        <f t="shared" si="86"/>
        <v>2.9462750220255851E-2</v>
      </c>
      <c r="S680" t="s">
        <v>483</v>
      </c>
      <c r="T680" t="s">
        <v>581</v>
      </c>
      <c r="U680">
        <v>44</v>
      </c>
      <c r="V680">
        <f t="shared" si="89"/>
        <v>13.411200000000001</v>
      </c>
      <c r="W680">
        <f t="shared" si="87"/>
        <v>563.48059381222777</v>
      </c>
      <c r="X680">
        <f t="shared" si="88"/>
        <v>273.70111927419487</v>
      </c>
    </row>
    <row r="681" spans="1:24">
      <c r="A681" t="s">
        <v>29</v>
      </c>
      <c r="B681">
        <v>2006025</v>
      </c>
      <c r="C681">
        <v>12</v>
      </c>
      <c r="D681">
        <v>1</v>
      </c>
      <c r="E681" s="28" t="s">
        <v>527</v>
      </c>
      <c r="F681" s="16" t="s">
        <v>581</v>
      </c>
      <c r="G681" t="s">
        <v>581</v>
      </c>
      <c r="H681">
        <v>10</v>
      </c>
      <c r="I681" s="3">
        <v>0.25600000000000001</v>
      </c>
      <c r="J681">
        <v>15.104000000000001</v>
      </c>
      <c r="K681">
        <f t="shared" si="83"/>
        <v>5.9</v>
      </c>
      <c r="L681">
        <v>1.0424E-3</v>
      </c>
      <c r="M681">
        <f t="shared" si="84"/>
        <v>0.25733427200000003</v>
      </c>
      <c r="N681" s="5">
        <v>179.17352084439042</v>
      </c>
      <c r="O681" s="3">
        <v>11.941470122803223</v>
      </c>
      <c r="P681" s="7">
        <v>6.664751614260131E-2</v>
      </c>
      <c r="Q681" s="9">
        <f t="shared" si="85"/>
        <v>12.002630195923626</v>
      </c>
      <c r="R681" s="7">
        <f t="shared" si="86"/>
        <v>6.6988861631779473E-2</v>
      </c>
      <c r="S681" t="s">
        <v>483</v>
      </c>
      <c r="T681" t="s">
        <v>581</v>
      </c>
      <c r="U681">
        <v>44</v>
      </c>
      <c r="V681">
        <f t="shared" si="89"/>
        <v>13.411200000000001</v>
      </c>
      <c r="W681">
        <f t="shared" si="87"/>
        <v>161.92535634362798</v>
      </c>
      <c r="X681">
        <f t="shared" si="88"/>
        <v>78.652489112859456</v>
      </c>
    </row>
    <row r="682" spans="1:24">
      <c r="A682" t="s">
        <v>29</v>
      </c>
      <c r="B682">
        <v>2006025</v>
      </c>
      <c r="C682">
        <v>12</v>
      </c>
      <c r="D682">
        <v>2</v>
      </c>
      <c r="E682" s="28" t="s">
        <v>527</v>
      </c>
      <c r="F682" s="16" t="s">
        <v>581</v>
      </c>
      <c r="G682" t="s">
        <v>581</v>
      </c>
      <c r="H682">
        <v>9</v>
      </c>
      <c r="I682" s="3">
        <v>0.28444444444444444</v>
      </c>
      <c r="J682">
        <v>19.712</v>
      </c>
      <c r="K682">
        <f t="shared" si="83"/>
        <v>7.7</v>
      </c>
      <c r="L682">
        <v>1.0424E-3</v>
      </c>
      <c r="M682">
        <f t="shared" si="84"/>
        <v>0.28577871644444447</v>
      </c>
      <c r="N682" s="5">
        <v>305.17661737615362</v>
      </c>
      <c r="O682" s="3">
        <v>17.360630255160913</v>
      </c>
      <c r="P682" s="7">
        <v>5.688715735964333E-2</v>
      </c>
      <c r="Q682" s="9">
        <f t="shared" si="85"/>
        <v>17.440867312159735</v>
      </c>
      <c r="R682" s="7">
        <f t="shared" si="86"/>
        <v>5.7150077427663884E-2</v>
      </c>
      <c r="S682" t="s">
        <v>483</v>
      </c>
      <c r="T682" t="s">
        <v>581</v>
      </c>
      <c r="U682">
        <v>50</v>
      </c>
      <c r="V682">
        <f t="shared" si="89"/>
        <v>15.24</v>
      </c>
      <c r="W682">
        <f t="shared" si="87"/>
        <v>301.77444739410731</v>
      </c>
      <c r="X682">
        <f t="shared" si="88"/>
        <v>146.58180765608193</v>
      </c>
    </row>
    <row r="683" spans="1:24">
      <c r="A683" t="s">
        <v>116</v>
      </c>
      <c r="B683">
        <v>2006025</v>
      </c>
      <c r="C683">
        <v>4</v>
      </c>
      <c r="D683">
        <v>1</v>
      </c>
      <c r="E683" s="28" t="s">
        <v>527</v>
      </c>
      <c r="F683" s="16" t="s">
        <v>581</v>
      </c>
      <c r="G683" t="s">
        <v>581</v>
      </c>
      <c r="H683">
        <v>9</v>
      </c>
      <c r="I683" s="3">
        <v>0.28444444444444444</v>
      </c>
      <c r="J683">
        <v>23.808000000000003</v>
      </c>
      <c r="K683">
        <f t="shared" si="83"/>
        <v>9.3000000000000007</v>
      </c>
      <c r="L683">
        <v>1.0424E-3</v>
      </c>
      <c r="M683">
        <f t="shared" si="84"/>
        <v>0.28577871644444447</v>
      </c>
      <c r="N683" s="5">
        <v>445.1800579670018</v>
      </c>
      <c r="O683" s="3">
        <v>21.020850982456917</v>
      </c>
      <c r="P683" s="7">
        <v>4.7218761501700172E-2</v>
      </c>
      <c r="Q683" s="9">
        <f t="shared" si="85"/>
        <v>21.118257344315829</v>
      </c>
      <c r="R683" s="7">
        <f t="shared" si="86"/>
        <v>4.7437563669757155E-2</v>
      </c>
      <c r="S683" t="s">
        <v>483</v>
      </c>
      <c r="T683" t="s">
        <v>481</v>
      </c>
      <c r="U683">
        <v>49</v>
      </c>
      <c r="V683">
        <f t="shared" si="89"/>
        <v>14.9352</v>
      </c>
      <c r="W683">
        <f t="shared" si="87"/>
        <v>425.58568215677906</v>
      </c>
      <c r="X683">
        <f t="shared" si="88"/>
        <v>206.72101015105878</v>
      </c>
    </row>
    <row r="684" spans="1:24">
      <c r="A684" t="s">
        <v>116</v>
      </c>
      <c r="B684">
        <v>2006025</v>
      </c>
      <c r="C684">
        <v>4</v>
      </c>
      <c r="D684">
        <v>7</v>
      </c>
      <c r="E684" s="28" t="s">
        <v>527</v>
      </c>
      <c r="F684" s="16" t="s">
        <v>581</v>
      </c>
      <c r="G684" t="s">
        <v>581</v>
      </c>
      <c r="H684">
        <v>10</v>
      </c>
      <c r="I684" s="3">
        <v>0.25600000000000001</v>
      </c>
      <c r="J684">
        <v>24.831999999999997</v>
      </c>
      <c r="K684">
        <f t="shared" si="83"/>
        <v>9.6999999999999993</v>
      </c>
      <c r="L684">
        <v>1.0424E-3</v>
      </c>
      <c r="M684">
        <f t="shared" si="84"/>
        <v>0.25733427200000003</v>
      </c>
      <c r="N684" s="5">
        <v>484.29866636738552</v>
      </c>
      <c r="O684" s="3">
        <v>19.765191927398345</v>
      </c>
      <c r="P684" s="7">
        <v>4.0811989171171105E-2</v>
      </c>
      <c r="Q684" s="9">
        <f t="shared" si="85"/>
        <v>19.867129113396924</v>
      </c>
      <c r="R684" s="7">
        <f t="shared" si="86"/>
        <v>4.1022473306432487E-2</v>
      </c>
      <c r="S684" t="s">
        <v>483</v>
      </c>
      <c r="T684" t="s">
        <v>581</v>
      </c>
      <c r="U684">
        <v>17</v>
      </c>
      <c r="V684">
        <f t="shared" si="89"/>
        <v>5.1816000000000004</v>
      </c>
      <c r="W684">
        <f t="shared" si="87"/>
        <v>168.28512747067836</v>
      </c>
      <c r="X684">
        <f t="shared" si="88"/>
        <v>81.741639821715012</v>
      </c>
    </row>
    <row r="685" spans="1:24">
      <c r="A685" t="s">
        <v>116</v>
      </c>
      <c r="B685">
        <v>2006025</v>
      </c>
      <c r="C685">
        <v>19</v>
      </c>
      <c r="D685">
        <v>3</v>
      </c>
      <c r="E685" s="28" t="s">
        <v>527</v>
      </c>
      <c r="F685" s="16" t="s">
        <v>581</v>
      </c>
      <c r="G685" t="s">
        <v>581</v>
      </c>
      <c r="H685">
        <v>9</v>
      </c>
      <c r="I685" s="3">
        <v>0.28444444444444444</v>
      </c>
      <c r="J685">
        <v>30.464000000000002</v>
      </c>
      <c r="K685">
        <f t="shared" si="83"/>
        <v>11.9</v>
      </c>
      <c r="L685">
        <v>1.0424E-3</v>
      </c>
      <c r="M685">
        <f t="shared" si="84"/>
        <v>0.28577871644444447</v>
      </c>
      <c r="N685" s="5">
        <v>728.8929125761025</v>
      </c>
      <c r="O685" s="3">
        <v>26.968709664312865</v>
      </c>
      <c r="P685" s="7">
        <v>3.6999549863913794E-2</v>
      </c>
      <c r="Q685" s="9">
        <f t="shared" si="85"/>
        <v>27.094016146569505</v>
      </c>
      <c r="R685" s="7">
        <f t="shared" si="86"/>
        <v>3.7171463296044413E-2</v>
      </c>
      <c r="S685" t="s">
        <v>481</v>
      </c>
      <c r="T685" t="s">
        <v>581</v>
      </c>
      <c r="U685">
        <v>48</v>
      </c>
      <c r="V685">
        <f t="shared" si="89"/>
        <v>14.630400000000002</v>
      </c>
      <c r="W685">
        <f t="shared" si="87"/>
        <v>679.03923783309904</v>
      </c>
      <c r="X685">
        <f t="shared" si="88"/>
        <v>329.83176611038471</v>
      </c>
    </row>
    <row r="686" spans="1:24">
      <c r="A686" t="s">
        <v>116</v>
      </c>
      <c r="B686">
        <v>2006025</v>
      </c>
      <c r="C686">
        <v>22</v>
      </c>
      <c r="D686">
        <v>2</v>
      </c>
      <c r="E686" s="28" t="s">
        <v>527</v>
      </c>
      <c r="F686" s="16" t="s">
        <v>581</v>
      </c>
      <c r="G686" t="s">
        <v>581</v>
      </c>
      <c r="H686">
        <v>16</v>
      </c>
      <c r="I686" s="3">
        <v>0.16</v>
      </c>
      <c r="J686">
        <v>27.391999999999999</v>
      </c>
      <c r="K686">
        <f t="shared" si="83"/>
        <v>10.7</v>
      </c>
      <c r="L686">
        <v>1.0424E-3</v>
      </c>
      <c r="M686">
        <f t="shared" si="84"/>
        <v>0.161334272</v>
      </c>
      <c r="N686" s="5">
        <v>589.30124681052166</v>
      </c>
      <c r="O686" s="3">
        <v>13.68829616716803</v>
      </c>
      <c r="P686" s="7">
        <v>2.3228011549701055E-2</v>
      </c>
      <c r="Q686" s="9">
        <f t="shared" si="85"/>
        <v>13.801769115725746</v>
      </c>
      <c r="R686" s="7">
        <f t="shared" si="86"/>
        <v>2.3420566629419395E-2</v>
      </c>
      <c r="S686" t="s">
        <v>483</v>
      </c>
      <c r="T686" t="s">
        <v>481</v>
      </c>
      <c r="U686">
        <v>52</v>
      </c>
      <c r="V686">
        <f t="shared" si="89"/>
        <v>15.849600000000001</v>
      </c>
      <c r="W686">
        <f t="shared" si="87"/>
        <v>592.95944979385638</v>
      </c>
      <c r="X686">
        <f t="shared" si="88"/>
        <v>288.01997242671928</v>
      </c>
    </row>
    <row r="687" spans="1:24">
      <c r="A687" t="s">
        <v>210</v>
      </c>
      <c r="B687">
        <v>2006025</v>
      </c>
      <c r="C687">
        <v>1</v>
      </c>
      <c r="D687">
        <v>1</v>
      </c>
      <c r="E687" s="28" t="s">
        <v>527</v>
      </c>
      <c r="F687" s="16" t="s">
        <v>581</v>
      </c>
      <c r="G687" t="s">
        <v>581</v>
      </c>
      <c r="H687">
        <v>19</v>
      </c>
      <c r="I687" s="3">
        <v>0.13473684210526315</v>
      </c>
      <c r="J687">
        <v>22.271999999999998</v>
      </c>
      <c r="K687">
        <f t="shared" si="83"/>
        <v>8.6999999999999993</v>
      </c>
      <c r="L687">
        <v>1.0424E-3</v>
      </c>
      <c r="M687">
        <f t="shared" si="84"/>
        <v>0.13607111410526315</v>
      </c>
      <c r="N687" s="5">
        <v>389.59045655592956</v>
      </c>
      <c r="O687" s="3">
        <v>9.3704438875564957</v>
      </c>
      <c r="P687" s="7">
        <v>2.4052036516482984E-2</v>
      </c>
      <c r="Q687" s="9">
        <f t="shared" si="85"/>
        <v>9.4626669940726433</v>
      </c>
      <c r="R687" s="7">
        <f t="shared" si="86"/>
        <v>2.4288754600728223E-2</v>
      </c>
      <c r="S687" t="s">
        <v>483</v>
      </c>
      <c r="T687" t="s">
        <v>581</v>
      </c>
      <c r="U687">
        <v>57</v>
      </c>
      <c r="V687">
        <f t="shared" si="89"/>
        <v>17.3736</v>
      </c>
      <c r="W687">
        <f t="shared" si="87"/>
        <v>432.0804475797874</v>
      </c>
      <c r="X687">
        <f t="shared" si="88"/>
        <v>209.87573204427289</v>
      </c>
    </row>
    <row r="688" spans="1:24">
      <c r="A688" t="s">
        <v>210</v>
      </c>
      <c r="B688">
        <v>2006025</v>
      </c>
      <c r="C688">
        <v>1</v>
      </c>
      <c r="D688">
        <v>6</v>
      </c>
      <c r="E688" s="28" t="s">
        <v>527</v>
      </c>
      <c r="F688" s="16" t="s">
        <v>581</v>
      </c>
      <c r="G688" t="s">
        <v>581</v>
      </c>
      <c r="H688">
        <v>13</v>
      </c>
      <c r="I688" s="3">
        <v>0.19692307692307692</v>
      </c>
      <c r="J688">
        <v>32.256</v>
      </c>
      <c r="K688">
        <f t="shared" si="83"/>
        <v>12.6</v>
      </c>
      <c r="L688">
        <v>1.0424E-3</v>
      </c>
      <c r="M688">
        <f t="shared" si="84"/>
        <v>0.19825734892307692</v>
      </c>
      <c r="N688" s="5">
        <v>817.16714074275842</v>
      </c>
      <c r="O688" s="3">
        <v>19.833414976457622</v>
      </c>
      <c r="P688" s="7">
        <v>2.4270940408139974E-2</v>
      </c>
      <c r="Q688" s="9">
        <f t="shared" si="85"/>
        <v>19.966966902104836</v>
      </c>
      <c r="R688" s="7">
        <f t="shared" si="86"/>
        <v>2.4434373222540495E-2</v>
      </c>
      <c r="S688" t="s">
        <v>483</v>
      </c>
      <c r="T688" t="s">
        <v>581</v>
      </c>
      <c r="U688">
        <v>60</v>
      </c>
      <c r="V688">
        <f t="shared" si="89"/>
        <v>18.288</v>
      </c>
      <c r="W688">
        <f t="shared" si="87"/>
        <v>942.81770604614451</v>
      </c>
      <c r="X688">
        <f t="shared" si="88"/>
        <v>457.95767281091196</v>
      </c>
    </row>
    <row r="689" spans="1:24">
      <c r="A689" t="s">
        <v>278</v>
      </c>
      <c r="B689">
        <v>2006025</v>
      </c>
      <c r="C689">
        <v>10</v>
      </c>
      <c r="D689">
        <v>1</v>
      </c>
      <c r="E689" s="28" t="s">
        <v>527</v>
      </c>
      <c r="F689" s="16" t="s">
        <v>581</v>
      </c>
      <c r="G689" t="s">
        <v>581</v>
      </c>
      <c r="H689">
        <v>10</v>
      </c>
      <c r="I689" s="3">
        <v>0.25600000000000001</v>
      </c>
      <c r="J689">
        <v>28.928000000000001</v>
      </c>
      <c r="K689">
        <f t="shared" si="83"/>
        <v>11.3</v>
      </c>
      <c r="L689">
        <v>1.0424E-3</v>
      </c>
      <c r="M689">
        <f t="shared" si="84"/>
        <v>0.25733427200000003</v>
      </c>
      <c r="N689" s="5">
        <v>657.24409297960972</v>
      </c>
      <c r="O689" s="3">
        <v>23.059390581964827</v>
      </c>
      <c r="P689" s="7">
        <v>3.5084971973540761E-2</v>
      </c>
      <c r="Q689" s="9">
        <f t="shared" si="85"/>
        <v>23.178497078648913</v>
      </c>
      <c r="R689" s="7">
        <f t="shared" si="86"/>
        <v>3.5266193072301985E-2</v>
      </c>
      <c r="S689" t="s">
        <v>481</v>
      </c>
      <c r="T689" t="s">
        <v>482</v>
      </c>
      <c r="U689">
        <v>52</v>
      </c>
      <c r="V689">
        <f t="shared" si="89"/>
        <v>15.849600000000001</v>
      </c>
      <c r="W689">
        <f t="shared" si="87"/>
        <v>660.82957168186874</v>
      </c>
      <c r="X689">
        <f t="shared" si="88"/>
        <v>320.98673034174919</v>
      </c>
    </row>
    <row r="690" spans="1:24">
      <c r="A690" t="s">
        <v>278</v>
      </c>
      <c r="B690">
        <v>2006025</v>
      </c>
      <c r="C690">
        <v>20</v>
      </c>
      <c r="D690">
        <v>1</v>
      </c>
      <c r="E690" s="28" t="s">
        <v>527</v>
      </c>
      <c r="F690" s="16" t="s">
        <v>581</v>
      </c>
      <c r="G690" t="s">
        <v>581</v>
      </c>
      <c r="H690">
        <v>19</v>
      </c>
      <c r="I690" s="3">
        <v>0.13473684210526315</v>
      </c>
      <c r="J690">
        <v>32.768000000000001</v>
      </c>
      <c r="K690">
        <f t="shared" si="83"/>
        <v>12.8</v>
      </c>
      <c r="L690">
        <v>1.0424E-3</v>
      </c>
      <c r="M690">
        <f t="shared" si="84"/>
        <v>0.13607111410526315</v>
      </c>
      <c r="N690" s="5">
        <v>843.3148421472257</v>
      </c>
      <c r="O690" s="3">
        <v>13.813277599306929</v>
      </c>
      <c r="P690" s="7">
        <v>1.637973969974954E-2</v>
      </c>
      <c r="Q690" s="9">
        <f t="shared" si="85"/>
        <v>13.949497128093958</v>
      </c>
      <c r="R690" s="7">
        <f t="shared" si="86"/>
        <v>1.6541268374425998E-2</v>
      </c>
      <c r="S690" t="s">
        <v>481</v>
      </c>
      <c r="T690" t="s">
        <v>581</v>
      </c>
      <c r="U690">
        <v>57</v>
      </c>
      <c r="V690">
        <f t="shared" si="89"/>
        <v>17.3736</v>
      </c>
      <c r="W690">
        <f t="shared" si="87"/>
        <v>926.94498031977912</v>
      </c>
      <c r="X690">
        <f t="shared" si="88"/>
        <v>450.24776612566728</v>
      </c>
    </row>
    <row r="691" spans="1:24">
      <c r="A691" t="s">
        <v>420</v>
      </c>
      <c r="B691">
        <v>2006025</v>
      </c>
      <c r="C691">
        <v>1</v>
      </c>
      <c r="D691">
        <v>1</v>
      </c>
      <c r="E691" s="28" t="s">
        <v>527</v>
      </c>
      <c r="F691" s="16" t="s">
        <v>581</v>
      </c>
      <c r="G691" t="s">
        <v>581</v>
      </c>
      <c r="H691">
        <v>14</v>
      </c>
      <c r="I691" s="3">
        <v>0.18285714285714286</v>
      </c>
      <c r="J691">
        <v>23.295999999999999</v>
      </c>
      <c r="K691">
        <f t="shared" si="83"/>
        <v>9.1</v>
      </c>
      <c r="L691">
        <v>1.0424E-3</v>
      </c>
      <c r="M691">
        <f t="shared" si="84"/>
        <v>0.18419141485714285</v>
      </c>
      <c r="N691" s="5">
        <v>426.23841600471036</v>
      </c>
      <c r="O691" s="3">
        <v>13.27763743422179</v>
      </c>
      <c r="P691" s="7">
        <v>3.1150729112307554E-2</v>
      </c>
      <c r="Q691" s="9">
        <f t="shared" si="85"/>
        <v>13.373749403844872</v>
      </c>
      <c r="R691" s="7">
        <f t="shared" si="86"/>
        <v>3.1376217866990852E-2</v>
      </c>
      <c r="S691" t="s">
        <v>483</v>
      </c>
      <c r="T691" t="s">
        <v>581</v>
      </c>
      <c r="U691">
        <v>46</v>
      </c>
      <c r="V691">
        <f t="shared" si="89"/>
        <v>14.020800000000001</v>
      </c>
      <c r="W691">
        <f t="shared" si="87"/>
        <v>384.13501012154688</v>
      </c>
      <c r="X691">
        <f t="shared" si="88"/>
        <v>186.58705087136934</v>
      </c>
    </row>
    <row r="692" spans="1:24">
      <c r="A692" t="s">
        <v>420</v>
      </c>
      <c r="B692">
        <v>2006025</v>
      </c>
      <c r="C692">
        <v>1</v>
      </c>
      <c r="D692">
        <v>5</v>
      </c>
      <c r="E692" s="28" t="s">
        <v>527</v>
      </c>
      <c r="F692" s="16" t="s">
        <v>581</v>
      </c>
      <c r="G692" t="s">
        <v>581</v>
      </c>
      <c r="H692">
        <v>9</v>
      </c>
      <c r="I692" s="3">
        <v>0.28444444444444444</v>
      </c>
      <c r="J692">
        <v>42.24</v>
      </c>
      <c r="K692">
        <f t="shared" si="83"/>
        <v>16.5</v>
      </c>
      <c r="L692">
        <v>1.0424E-3</v>
      </c>
      <c r="M692">
        <f t="shared" si="84"/>
        <v>0.28577871644444447</v>
      </c>
      <c r="N692" s="5">
        <v>1401.3212022374403</v>
      </c>
      <c r="O692" s="3">
        <v>37.491844255288605</v>
      </c>
      <c r="P692" s="7">
        <v>2.6754639975065456E-2</v>
      </c>
      <c r="Q692" s="9">
        <f t="shared" si="85"/>
        <v>37.666512489018352</v>
      </c>
      <c r="R692" s="7">
        <f t="shared" si="86"/>
        <v>2.6879285369319723E-2</v>
      </c>
      <c r="S692" t="s">
        <v>483</v>
      </c>
      <c r="T692" t="s">
        <v>581</v>
      </c>
      <c r="U692">
        <v>67</v>
      </c>
      <c r="V692">
        <f t="shared" si="89"/>
        <v>20.421600000000002</v>
      </c>
      <c r="W692">
        <f t="shared" si="87"/>
        <v>1832.0681759671068</v>
      </c>
      <c r="X692">
        <f t="shared" si="88"/>
        <v>889.89597131703067</v>
      </c>
    </row>
    <row r="693" spans="1:24">
      <c r="A693" t="s">
        <v>203</v>
      </c>
      <c r="B693">
        <v>2006025</v>
      </c>
      <c r="C693">
        <v>4</v>
      </c>
      <c r="D693">
        <v>3</v>
      </c>
      <c r="E693" s="28" t="s">
        <v>527</v>
      </c>
      <c r="F693" s="16" t="s">
        <v>581</v>
      </c>
      <c r="G693" t="s">
        <v>581</v>
      </c>
      <c r="H693">
        <v>11</v>
      </c>
      <c r="I693" s="3">
        <v>0.23272727272727273</v>
      </c>
      <c r="J693">
        <v>16.896000000000001</v>
      </c>
      <c r="K693">
        <f t="shared" si="83"/>
        <v>6.6000000000000005</v>
      </c>
      <c r="L693">
        <v>1.0424E-3</v>
      </c>
      <c r="M693">
        <f t="shared" si="84"/>
        <v>0.23406154472727272</v>
      </c>
      <c r="N693" s="5">
        <v>224.21139235799043</v>
      </c>
      <c r="O693" s="3">
        <v>12.183090065441835</v>
      </c>
      <c r="P693" s="7">
        <v>5.4337515758296193E-2</v>
      </c>
      <c r="Q693" s="9">
        <f t="shared" si="85"/>
        <v>12.251956837478376</v>
      </c>
      <c r="R693" s="7">
        <f t="shared" si="86"/>
        <v>5.4644666841531887E-2</v>
      </c>
      <c r="S693" t="s">
        <v>482</v>
      </c>
      <c r="T693" t="s">
        <v>581</v>
      </c>
      <c r="U693">
        <v>35</v>
      </c>
      <c r="V693">
        <f t="shared" si="89"/>
        <v>10.668000000000001</v>
      </c>
      <c r="W693">
        <f t="shared" si="87"/>
        <v>160.47897478833423</v>
      </c>
      <c r="X693">
        <f t="shared" si="88"/>
        <v>77.949933860861947</v>
      </c>
    </row>
    <row r="694" spans="1:24">
      <c r="A694" t="s">
        <v>203</v>
      </c>
      <c r="B694">
        <v>2006025</v>
      </c>
      <c r="C694">
        <v>4</v>
      </c>
      <c r="D694">
        <v>1</v>
      </c>
      <c r="E694" s="28" t="s">
        <v>527</v>
      </c>
      <c r="F694" s="16" t="s">
        <v>581</v>
      </c>
      <c r="G694" t="s">
        <v>581</v>
      </c>
      <c r="H694">
        <v>12</v>
      </c>
      <c r="I694" s="3">
        <v>0.21333333333333335</v>
      </c>
      <c r="J694">
        <v>19.456</v>
      </c>
      <c r="K694">
        <f t="shared" si="83"/>
        <v>7.6</v>
      </c>
      <c r="L694">
        <v>1.0424E-3</v>
      </c>
      <c r="M694">
        <f t="shared" si="84"/>
        <v>0.21466760533333334</v>
      </c>
      <c r="N694" s="5">
        <v>297.30142384291838</v>
      </c>
      <c r="O694" s="3">
        <v>12.896558968831977</v>
      </c>
      <c r="P694" s="7">
        <v>4.3378732607906978E-2</v>
      </c>
      <c r="Q694" s="9">
        <f t="shared" si="85"/>
        <v>12.976319170125608</v>
      </c>
      <c r="R694" s="7">
        <f t="shared" si="86"/>
        <v>4.3647013197561244E-2</v>
      </c>
      <c r="S694" t="s">
        <v>483</v>
      </c>
      <c r="T694" t="s">
        <v>581</v>
      </c>
      <c r="U694">
        <v>40</v>
      </c>
      <c r="V694">
        <f t="shared" si="89"/>
        <v>12.192</v>
      </c>
      <c r="W694">
        <f t="shared" si="87"/>
        <v>237.92175531001709</v>
      </c>
      <c r="X694">
        <f t="shared" si="88"/>
        <v>115.56644797200053</v>
      </c>
    </row>
    <row r="695" spans="1:24">
      <c r="A695" t="s">
        <v>203</v>
      </c>
      <c r="B695">
        <v>2006025</v>
      </c>
      <c r="C695">
        <v>8</v>
      </c>
      <c r="D695">
        <v>6</v>
      </c>
      <c r="E695" s="28" t="s">
        <v>527</v>
      </c>
      <c r="F695" s="16" t="s">
        <v>581</v>
      </c>
      <c r="G695" t="s">
        <v>581</v>
      </c>
      <c r="H695">
        <v>9</v>
      </c>
      <c r="I695" s="3">
        <v>0.28444444444444444</v>
      </c>
      <c r="J695">
        <v>22.528000000000002</v>
      </c>
      <c r="K695">
        <f t="shared" si="83"/>
        <v>8.8000000000000007</v>
      </c>
      <c r="L695">
        <v>1.0424E-3</v>
      </c>
      <c r="M695">
        <f t="shared" si="84"/>
        <v>0.28577871644444447</v>
      </c>
      <c r="N695" s="5">
        <v>398.59803085864968</v>
      </c>
      <c r="O695" s="3">
        <v>19.877032005176925</v>
      </c>
      <c r="P695" s="7">
        <v>4.9867361267084867E-2</v>
      </c>
      <c r="Q695" s="9">
        <f t="shared" si="85"/>
        <v>19.969072959267013</v>
      </c>
      <c r="R695" s="7">
        <f t="shared" si="86"/>
        <v>5.0098272980049971E-2</v>
      </c>
      <c r="S695" t="s">
        <v>483</v>
      </c>
      <c r="T695" t="s">
        <v>581</v>
      </c>
      <c r="U695">
        <v>44</v>
      </c>
      <c r="V695">
        <f t="shared" si="89"/>
        <v>13.411200000000001</v>
      </c>
      <c r="W695">
        <f t="shared" si="87"/>
        <v>345.06216328042348</v>
      </c>
      <c r="X695">
        <f t="shared" si="88"/>
        <v>167.60807975668993</v>
      </c>
    </row>
    <row r="696" spans="1:24">
      <c r="A696" t="s">
        <v>145</v>
      </c>
      <c r="B696">
        <v>2006010</v>
      </c>
      <c r="C696">
        <v>6</v>
      </c>
      <c r="D696">
        <v>4</v>
      </c>
      <c r="E696" s="28" t="s">
        <v>527</v>
      </c>
      <c r="F696" s="16" t="s">
        <v>581</v>
      </c>
      <c r="G696" t="s">
        <v>581</v>
      </c>
      <c r="H696">
        <v>15</v>
      </c>
      <c r="I696" s="3">
        <v>0.17066666666666666</v>
      </c>
      <c r="J696">
        <v>17.664000000000001</v>
      </c>
      <c r="K696">
        <f t="shared" si="83"/>
        <v>6.9</v>
      </c>
      <c r="L696">
        <v>1.0424E-3</v>
      </c>
      <c r="M696">
        <f t="shared" si="84"/>
        <v>0.17200093866666666</v>
      </c>
      <c r="N696" s="5">
        <v>245.05749288714244</v>
      </c>
      <c r="O696" s="3">
        <v>9.379315613696015</v>
      </c>
      <c r="P696" s="7">
        <v>3.8273939324171238E-2</v>
      </c>
      <c r="Q696" s="9">
        <f t="shared" si="85"/>
        <v>9.4519219696705665</v>
      </c>
      <c r="R696" s="7">
        <f t="shared" si="86"/>
        <v>3.8570222270344977E-2</v>
      </c>
      <c r="S696" t="s">
        <v>483</v>
      </c>
      <c r="T696" t="s">
        <v>581</v>
      </c>
      <c r="U696">
        <v>32</v>
      </c>
      <c r="V696">
        <f t="shared" si="89"/>
        <v>9.7536000000000005</v>
      </c>
      <c r="W696">
        <f t="shared" si="87"/>
        <v>160.16993420125172</v>
      </c>
      <c r="X696">
        <f t="shared" si="88"/>
        <v>77.799822649376608</v>
      </c>
    </row>
    <row r="697" spans="1:24">
      <c r="A697" t="s">
        <v>145</v>
      </c>
      <c r="B697">
        <v>2006010</v>
      </c>
      <c r="C697">
        <v>7</v>
      </c>
      <c r="D697">
        <v>3</v>
      </c>
      <c r="E697" s="28" t="s">
        <v>527</v>
      </c>
      <c r="F697" s="16" t="s">
        <v>581</v>
      </c>
      <c r="G697" t="s">
        <v>581</v>
      </c>
      <c r="H697">
        <v>15</v>
      </c>
      <c r="I697" s="3">
        <v>0.17066666666666666</v>
      </c>
      <c r="J697">
        <v>22.015999999999998</v>
      </c>
      <c r="K697">
        <f t="shared" si="83"/>
        <v>8.6</v>
      </c>
      <c r="L697">
        <v>1.0424E-3</v>
      </c>
      <c r="M697">
        <f t="shared" si="84"/>
        <v>0.17200093866666666</v>
      </c>
      <c r="N697" s="5">
        <v>380.68582595952637</v>
      </c>
      <c r="O697" s="3">
        <v>11.712706327347242</v>
      </c>
      <c r="P697" s="7">
        <v>3.0767382257600812E-2</v>
      </c>
      <c r="Q697" s="9">
        <f t="shared" si="85"/>
        <v>11.803555094493726</v>
      </c>
      <c r="R697" s="7">
        <f t="shared" si="86"/>
        <v>3.1006027252899752E-2</v>
      </c>
      <c r="S697" t="s">
        <v>483</v>
      </c>
      <c r="T697" t="s">
        <v>490</v>
      </c>
      <c r="U697">
        <v>43</v>
      </c>
      <c r="V697">
        <f t="shared" si="89"/>
        <v>13.106400000000001</v>
      </c>
      <c r="W697">
        <f t="shared" si="87"/>
        <v>322.93597780525982</v>
      </c>
      <c r="X697">
        <f t="shared" si="88"/>
        <v>156.86066130728227</v>
      </c>
    </row>
    <row r="698" spans="1:24">
      <c r="A698" t="s">
        <v>145</v>
      </c>
      <c r="B698">
        <v>2006010</v>
      </c>
      <c r="C698">
        <v>11</v>
      </c>
      <c r="D698">
        <v>4</v>
      </c>
      <c r="E698" s="28" t="s">
        <v>527</v>
      </c>
      <c r="F698" s="16" t="s">
        <v>581</v>
      </c>
      <c r="G698" t="s">
        <v>581</v>
      </c>
      <c r="H698">
        <v>16</v>
      </c>
      <c r="I698" s="3">
        <v>0.16</v>
      </c>
      <c r="J698">
        <v>19.456</v>
      </c>
      <c r="K698">
        <f t="shared" si="83"/>
        <v>7.6</v>
      </c>
      <c r="L698">
        <v>1.0424E-3</v>
      </c>
      <c r="M698">
        <f t="shared" si="84"/>
        <v>0.161334272</v>
      </c>
      <c r="N698" s="5">
        <v>297.30142384291838</v>
      </c>
      <c r="O698" s="3">
        <v>9.6992274839040125</v>
      </c>
      <c r="P698" s="7">
        <v>3.262422143335808E-2</v>
      </c>
      <c r="Q698" s="9">
        <f t="shared" si="85"/>
        <v>9.7794348549157544</v>
      </c>
      <c r="R698" s="7">
        <f t="shared" si="86"/>
        <v>3.2894006118459752E-2</v>
      </c>
      <c r="S698" t="s">
        <v>482</v>
      </c>
      <c r="T698" t="s">
        <v>490</v>
      </c>
      <c r="U698">
        <v>30</v>
      </c>
      <c r="V698">
        <f t="shared" si="89"/>
        <v>9.1440000000000001</v>
      </c>
      <c r="W698">
        <f t="shared" si="87"/>
        <v>180.82042083064377</v>
      </c>
      <c r="X698">
        <f t="shared" si="88"/>
        <v>87.830445471331089</v>
      </c>
    </row>
    <row r="699" spans="1:24">
      <c r="A699" t="s">
        <v>145</v>
      </c>
      <c r="B699">
        <v>2006010</v>
      </c>
      <c r="C699">
        <v>11</v>
      </c>
      <c r="D699">
        <v>1</v>
      </c>
      <c r="E699" s="28" t="s">
        <v>527</v>
      </c>
      <c r="F699" s="16" t="s">
        <v>581</v>
      </c>
      <c r="G699" t="s">
        <v>581</v>
      </c>
      <c r="H699">
        <v>15</v>
      </c>
      <c r="I699" s="3">
        <v>0.17066666666666666</v>
      </c>
      <c r="J699">
        <v>25.855999999999998</v>
      </c>
      <c r="K699">
        <f t="shared" si="83"/>
        <v>10.1</v>
      </c>
      <c r="L699">
        <v>1.0424E-3</v>
      </c>
      <c r="M699">
        <f t="shared" si="84"/>
        <v>0.17200093866666666</v>
      </c>
      <c r="N699" s="5">
        <v>525.06437406883833</v>
      </c>
      <c r="O699" s="3">
        <v>13.771580486451203</v>
      </c>
      <c r="P699" s="7">
        <v>2.6228365828235921E-2</v>
      </c>
      <c r="Q699" s="9">
        <f t="shared" si="85"/>
        <v>13.878525498749442</v>
      </c>
      <c r="R699" s="7">
        <f t="shared" si="86"/>
        <v>2.6432045638902751E-2</v>
      </c>
      <c r="S699" t="s">
        <v>483</v>
      </c>
      <c r="T699" t="s">
        <v>581</v>
      </c>
      <c r="U699">
        <v>60</v>
      </c>
      <c r="V699">
        <f t="shared" si="89"/>
        <v>18.288</v>
      </c>
      <c r="W699">
        <f t="shared" si="87"/>
        <v>606.60728502011852</v>
      </c>
      <c r="X699">
        <f t="shared" si="88"/>
        <v>294.64917637467727</v>
      </c>
    </row>
    <row r="700" spans="1:24">
      <c r="A700" t="s">
        <v>145</v>
      </c>
      <c r="B700">
        <v>2006010</v>
      </c>
      <c r="C700">
        <v>15</v>
      </c>
      <c r="D700">
        <v>3</v>
      </c>
      <c r="E700" s="28" t="s">
        <v>527</v>
      </c>
      <c r="F700" s="16" t="s">
        <v>581</v>
      </c>
      <c r="G700" t="s">
        <v>581</v>
      </c>
      <c r="H700">
        <v>13</v>
      </c>
      <c r="I700" s="3">
        <v>0.19692307692307692</v>
      </c>
      <c r="J700">
        <v>25.855999999999998</v>
      </c>
      <c r="K700">
        <f t="shared" si="83"/>
        <v>10.1</v>
      </c>
      <c r="L700">
        <v>1.0424E-3</v>
      </c>
      <c r="M700">
        <f t="shared" si="84"/>
        <v>0.19825734892307692</v>
      </c>
      <c r="N700" s="5">
        <v>525.06437406883833</v>
      </c>
      <c r="O700" s="3">
        <v>15.874041593565225</v>
      </c>
      <c r="P700" s="7">
        <v>3.0232562667609337E-2</v>
      </c>
      <c r="Q700" s="9">
        <f t="shared" si="85"/>
        <v>15.980766452361717</v>
      </c>
      <c r="R700" s="7">
        <f t="shared" si="86"/>
        <v>3.0435823189684862E-2</v>
      </c>
      <c r="S700" t="s">
        <v>483</v>
      </c>
      <c r="T700" t="s">
        <v>581</v>
      </c>
      <c r="U700">
        <v>52</v>
      </c>
      <c r="V700">
        <f t="shared" si="89"/>
        <v>15.849600000000001</v>
      </c>
      <c r="W700">
        <f t="shared" si="87"/>
        <v>529.20135025443176</v>
      </c>
      <c r="X700">
        <f t="shared" si="88"/>
        <v>257.05055946313593</v>
      </c>
    </row>
    <row r="701" spans="1:24">
      <c r="A701" t="s">
        <v>145</v>
      </c>
      <c r="B701">
        <v>2006010</v>
      </c>
      <c r="C701">
        <v>17</v>
      </c>
      <c r="D701">
        <v>4</v>
      </c>
      <c r="E701" s="28" t="s">
        <v>527</v>
      </c>
      <c r="F701" s="16" t="s">
        <v>581</v>
      </c>
      <c r="G701" t="s">
        <v>581</v>
      </c>
      <c r="H701">
        <v>20</v>
      </c>
      <c r="I701" s="3">
        <v>0.128</v>
      </c>
      <c r="J701">
        <v>20.736000000000001</v>
      </c>
      <c r="K701">
        <f t="shared" si="83"/>
        <v>8.1</v>
      </c>
      <c r="L701">
        <v>1.0424E-3</v>
      </c>
      <c r="M701">
        <f t="shared" si="84"/>
        <v>0.129334272</v>
      </c>
      <c r="N701" s="5">
        <v>337.7068285722624</v>
      </c>
      <c r="O701" s="3">
        <v>8.2869684903935852</v>
      </c>
      <c r="P701" s="7">
        <v>2.4538942624964845E-2</v>
      </c>
      <c r="Q701" s="9">
        <f t="shared" si="85"/>
        <v>8.3728095811540086</v>
      </c>
      <c r="R701" s="7">
        <f t="shared" si="86"/>
        <v>2.4793130824603382E-2</v>
      </c>
      <c r="S701" t="s">
        <v>483</v>
      </c>
      <c r="T701" t="s">
        <v>581</v>
      </c>
      <c r="U701">
        <v>59</v>
      </c>
      <c r="V701">
        <f t="shared" si="89"/>
        <v>17.9832</v>
      </c>
      <c r="W701">
        <f t="shared" si="87"/>
        <v>389.25401984388174</v>
      </c>
      <c r="X701">
        <f t="shared" si="88"/>
        <v>189.07352282082823</v>
      </c>
    </row>
    <row r="702" spans="1:24">
      <c r="A702" t="s">
        <v>145</v>
      </c>
      <c r="B702">
        <v>2006010</v>
      </c>
      <c r="C702">
        <v>17</v>
      </c>
      <c r="D702">
        <v>2</v>
      </c>
      <c r="E702" s="28" t="s">
        <v>527</v>
      </c>
      <c r="F702" s="16" t="s">
        <v>581</v>
      </c>
      <c r="G702" t="s">
        <v>581</v>
      </c>
      <c r="H702">
        <v>16</v>
      </c>
      <c r="I702" s="3">
        <v>0.16</v>
      </c>
      <c r="J702">
        <v>25.855999999999998</v>
      </c>
      <c r="K702">
        <f t="shared" si="83"/>
        <v>10.1</v>
      </c>
      <c r="L702">
        <v>1.0424E-3</v>
      </c>
      <c r="M702">
        <f t="shared" si="84"/>
        <v>0.161334272</v>
      </c>
      <c r="N702" s="5">
        <v>525.06437406883833</v>
      </c>
      <c r="O702" s="3">
        <v>12.916218357503972</v>
      </c>
      <c r="P702" s="7">
        <v>2.4599304381314961E-2</v>
      </c>
      <c r="Q702" s="9">
        <f t="shared" si="85"/>
        <v>13.023252807181912</v>
      </c>
      <c r="R702" s="7">
        <f t="shared" si="86"/>
        <v>2.4803154528009366E-2</v>
      </c>
      <c r="S702" t="s">
        <v>483</v>
      </c>
      <c r="T702" t="s">
        <v>581</v>
      </c>
      <c r="U702">
        <v>61</v>
      </c>
      <c r="V702">
        <f t="shared" si="89"/>
        <v>18.5928</v>
      </c>
      <c r="W702">
        <f t="shared" si="87"/>
        <v>616.24826742062339</v>
      </c>
      <c r="X702">
        <f t="shared" si="88"/>
        <v>299.33211967902167</v>
      </c>
    </row>
    <row r="703" spans="1:24">
      <c r="A703" t="s">
        <v>145</v>
      </c>
      <c r="B703">
        <v>2006010</v>
      </c>
      <c r="C703">
        <v>18</v>
      </c>
      <c r="D703">
        <v>3</v>
      </c>
      <c r="E703" s="28" t="s">
        <v>527</v>
      </c>
      <c r="F703" s="16" t="s">
        <v>581</v>
      </c>
      <c r="G703" t="s">
        <v>581</v>
      </c>
      <c r="H703">
        <v>16</v>
      </c>
      <c r="I703" s="3">
        <v>0.16</v>
      </c>
      <c r="J703">
        <v>21.504000000000001</v>
      </c>
      <c r="K703">
        <f t="shared" si="83"/>
        <v>8.4</v>
      </c>
      <c r="L703">
        <v>1.0424E-3</v>
      </c>
      <c r="M703">
        <f t="shared" si="84"/>
        <v>0.161334272</v>
      </c>
      <c r="N703" s="5">
        <v>363.1853958856704</v>
      </c>
      <c r="O703" s="3">
        <v>10.728664563456016</v>
      </c>
      <c r="P703" s="7">
        <v>2.9540462488291699E-2</v>
      </c>
      <c r="Q703" s="9">
        <f t="shared" si="85"/>
        <v>10.817456599640911</v>
      </c>
      <c r="R703" s="7">
        <f t="shared" si="86"/>
        <v>2.9784943784045247E-2</v>
      </c>
      <c r="S703" t="s">
        <v>483</v>
      </c>
      <c r="T703" t="s">
        <v>581</v>
      </c>
      <c r="U703">
        <v>60</v>
      </c>
      <c r="V703">
        <f t="shared" si="89"/>
        <v>18.288</v>
      </c>
      <c r="W703">
        <f t="shared" si="87"/>
        <v>424.11139206359576</v>
      </c>
      <c r="X703">
        <f t="shared" si="88"/>
        <v>206.00489880122657</v>
      </c>
    </row>
    <row r="704" spans="1:24">
      <c r="A704" t="s">
        <v>145</v>
      </c>
      <c r="B704">
        <v>2006010</v>
      </c>
      <c r="C704">
        <v>18</v>
      </c>
      <c r="D704">
        <v>1</v>
      </c>
      <c r="E704" s="28" t="s">
        <v>527</v>
      </c>
      <c r="F704" s="16" t="s">
        <v>581</v>
      </c>
      <c r="G704" t="s">
        <v>581</v>
      </c>
      <c r="H704">
        <v>16</v>
      </c>
      <c r="I704" s="3">
        <v>0.16</v>
      </c>
      <c r="J704">
        <v>30.72</v>
      </c>
      <c r="K704">
        <f t="shared" si="83"/>
        <v>12</v>
      </c>
      <c r="L704">
        <v>1.0424E-3</v>
      </c>
      <c r="M704">
        <f t="shared" si="84"/>
        <v>0.161334272</v>
      </c>
      <c r="N704" s="5">
        <v>741.19468548096006</v>
      </c>
      <c r="O704" s="3">
        <v>15.361131421440005</v>
      </c>
      <c r="P704" s="7">
        <v>2.0724826718734757E-2</v>
      </c>
      <c r="Q704" s="9">
        <f t="shared" si="85"/>
        <v>15.488554450904189</v>
      </c>
      <c r="R704" s="7">
        <f t="shared" si="86"/>
        <v>2.0896742454182184E-2</v>
      </c>
      <c r="S704" t="s">
        <v>483</v>
      </c>
      <c r="T704" t="s">
        <v>581</v>
      </c>
      <c r="U704">
        <v>64</v>
      </c>
      <c r="V704">
        <f t="shared" si="89"/>
        <v>19.507200000000001</v>
      </c>
      <c r="W704">
        <f t="shared" si="87"/>
        <v>908.63006920261853</v>
      </c>
      <c r="X704">
        <f t="shared" si="88"/>
        <v>441.35160940399555</v>
      </c>
    </row>
    <row r="705" spans="1:24">
      <c r="A705" t="s">
        <v>145</v>
      </c>
      <c r="B705">
        <v>2006010</v>
      </c>
      <c r="C705">
        <v>21</v>
      </c>
      <c r="D705">
        <v>4</v>
      </c>
      <c r="E705" s="28" t="s">
        <v>527</v>
      </c>
      <c r="F705" s="16" t="s">
        <v>581</v>
      </c>
      <c r="G705" t="s">
        <v>581</v>
      </c>
      <c r="H705">
        <v>13</v>
      </c>
      <c r="I705" s="3">
        <v>0.19692307692307692</v>
      </c>
      <c r="J705">
        <v>22.784000000000002</v>
      </c>
      <c r="K705">
        <f t="shared" si="83"/>
        <v>8.9</v>
      </c>
      <c r="L705">
        <v>1.0424E-3</v>
      </c>
      <c r="M705">
        <f t="shared" si="84"/>
        <v>0.19825734892307692</v>
      </c>
      <c r="N705" s="5">
        <v>407.70854886768649</v>
      </c>
      <c r="O705" s="3">
        <v>13.973542369776883</v>
      </c>
      <c r="P705" s="7">
        <v>3.4273361224789307E-2</v>
      </c>
      <c r="Q705" s="9">
        <f t="shared" si="85"/>
        <v>14.067390236485025</v>
      </c>
      <c r="R705" s="7">
        <f t="shared" si="86"/>
        <v>3.4503544935601316E-2</v>
      </c>
      <c r="S705" t="s">
        <v>483</v>
      </c>
      <c r="T705" t="s">
        <v>581</v>
      </c>
      <c r="U705">
        <v>55</v>
      </c>
      <c r="V705">
        <f t="shared" si="89"/>
        <v>16.763999999999999</v>
      </c>
      <c r="W705">
        <f t="shared" si="87"/>
        <v>436.34386534830509</v>
      </c>
      <c r="X705">
        <f t="shared" si="88"/>
        <v>211.9466147472283</v>
      </c>
    </row>
    <row r="706" spans="1:24">
      <c r="A706" t="s">
        <v>145</v>
      </c>
      <c r="B706">
        <v>2006010</v>
      </c>
      <c r="C706">
        <v>21</v>
      </c>
      <c r="D706">
        <v>1</v>
      </c>
      <c r="E706" s="28" t="s">
        <v>527</v>
      </c>
      <c r="F706" s="16" t="s">
        <v>581</v>
      </c>
      <c r="G706" t="s">
        <v>581</v>
      </c>
      <c r="H706">
        <v>15</v>
      </c>
      <c r="I706" s="3">
        <v>0.17066666666666666</v>
      </c>
      <c r="J706">
        <v>34.816000000000003</v>
      </c>
      <c r="K706">
        <f t="shared" ref="K706:K769" si="90">J706/2.56</f>
        <v>13.600000000000001</v>
      </c>
      <c r="L706">
        <v>1.0424E-3</v>
      </c>
      <c r="M706">
        <f t="shared" ref="M706:M769" si="91">I706+L706*1.28</f>
        <v>0.17200093866666666</v>
      </c>
      <c r="N706" s="5">
        <v>952.02339601776657</v>
      </c>
      <c r="O706" s="3">
        <v>18.575620191027067</v>
      </c>
      <c r="P706" s="7">
        <v>1.9511726569669735E-2</v>
      </c>
      <c r="Q706" s="9">
        <f t="shared" ref="Q706:Q769" si="92">(J706*J706 - (J706 - 2*M706)*(J706 - 2*M706))*3.1415926/4</f>
        <v>18.720123108679282</v>
      </c>
      <c r="R706" s="7">
        <f t="shared" ref="R706:R769" si="93">Q706/N706</f>
        <v>1.9663511618500107E-2</v>
      </c>
      <c r="S706" t="s">
        <v>483</v>
      </c>
      <c r="T706" t="s">
        <v>581</v>
      </c>
      <c r="U706">
        <v>63</v>
      </c>
      <c r="V706">
        <f t="shared" si="89"/>
        <v>19.202400000000001</v>
      </c>
      <c r="W706">
        <f t="shared" si="87"/>
        <v>1154.1624685554207</v>
      </c>
      <c r="X706">
        <f t="shared" si="88"/>
        <v>560.61479833883016</v>
      </c>
    </row>
    <row r="707" spans="1:24">
      <c r="A707" t="s">
        <v>145</v>
      </c>
      <c r="B707">
        <v>2006014</v>
      </c>
      <c r="C707">
        <v>6</v>
      </c>
      <c r="D707">
        <v>4</v>
      </c>
      <c r="E707" s="28" t="s">
        <v>527</v>
      </c>
      <c r="F707" s="16" t="s">
        <v>581</v>
      </c>
      <c r="G707" t="s">
        <v>581</v>
      </c>
      <c r="H707">
        <v>15</v>
      </c>
      <c r="I707" s="3">
        <v>0.17066666666666666</v>
      </c>
      <c r="J707">
        <v>17.664000000000001</v>
      </c>
      <c r="K707">
        <f t="shared" si="90"/>
        <v>6.9</v>
      </c>
      <c r="L707">
        <v>1.0424E-3</v>
      </c>
      <c r="M707">
        <f t="shared" si="91"/>
        <v>0.17200093866666666</v>
      </c>
      <c r="N707" s="5">
        <v>245.05749288714244</v>
      </c>
      <c r="O707" s="3">
        <v>9.379315613696015</v>
      </c>
      <c r="P707" s="7">
        <v>3.8273939324171238E-2</v>
      </c>
      <c r="Q707" s="9">
        <f t="shared" si="92"/>
        <v>9.4519219696705665</v>
      </c>
      <c r="R707" s="7">
        <f t="shared" si="93"/>
        <v>3.8570222270344977E-2</v>
      </c>
      <c r="S707" t="s">
        <v>483</v>
      </c>
      <c r="T707" t="s">
        <v>581</v>
      </c>
      <c r="U707">
        <v>32</v>
      </c>
      <c r="V707">
        <f t="shared" si="89"/>
        <v>9.7536000000000005</v>
      </c>
      <c r="W707">
        <f t="shared" si="87"/>
        <v>160.16993420125172</v>
      </c>
      <c r="X707">
        <f t="shared" si="88"/>
        <v>77.799822649376608</v>
      </c>
    </row>
    <row r="708" spans="1:24">
      <c r="A708" t="s">
        <v>145</v>
      </c>
      <c r="B708">
        <v>2006014</v>
      </c>
      <c r="C708">
        <v>7</v>
      </c>
      <c r="D708">
        <v>3</v>
      </c>
      <c r="E708" s="28" t="s">
        <v>527</v>
      </c>
      <c r="F708" s="16" t="s">
        <v>581</v>
      </c>
      <c r="G708" t="s">
        <v>581</v>
      </c>
      <c r="H708">
        <v>15</v>
      </c>
      <c r="I708" s="3">
        <v>0.17066666666666666</v>
      </c>
      <c r="J708">
        <v>22.015999999999998</v>
      </c>
      <c r="K708">
        <f t="shared" si="90"/>
        <v>8.6</v>
      </c>
      <c r="L708">
        <v>1.0424E-3</v>
      </c>
      <c r="M708">
        <f t="shared" si="91"/>
        <v>0.17200093866666666</v>
      </c>
      <c r="N708" s="5">
        <v>380.68582595952637</v>
      </c>
      <c r="O708" s="3">
        <v>11.712706327347242</v>
      </c>
      <c r="P708" s="7">
        <v>3.0767382257600812E-2</v>
      </c>
      <c r="Q708" s="9">
        <f t="shared" si="92"/>
        <v>11.803555094493726</v>
      </c>
      <c r="R708" s="7">
        <f t="shared" si="93"/>
        <v>3.1006027252899752E-2</v>
      </c>
      <c r="S708" t="s">
        <v>483</v>
      </c>
      <c r="T708" t="s">
        <v>490</v>
      </c>
      <c r="U708">
        <v>43</v>
      </c>
      <c r="V708">
        <f t="shared" si="89"/>
        <v>13.106400000000001</v>
      </c>
      <c r="W708">
        <f t="shared" si="87"/>
        <v>322.93597780525982</v>
      </c>
      <c r="X708">
        <f t="shared" si="88"/>
        <v>156.86066130728227</v>
      </c>
    </row>
    <row r="709" spans="1:24">
      <c r="A709" t="s">
        <v>145</v>
      </c>
      <c r="B709">
        <v>2006014</v>
      </c>
      <c r="C709">
        <v>11</v>
      </c>
      <c r="D709">
        <v>4</v>
      </c>
      <c r="E709" s="28" t="s">
        <v>527</v>
      </c>
      <c r="F709" s="16" t="s">
        <v>581</v>
      </c>
      <c r="G709" t="s">
        <v>581</v>
      </c>
      <c r="H709">
        <v>16</v>
      </c>
      <c r="I709" s="3">
        <v>0.16</v>
      </c>
      <c r="J709">
        <v>19.456</v>
      </c>
      <c r="K709">
        <f t="shared" si="90"/>
        <v>7.6</v>
      </c>
      <c r="L709">
        <v>1.0424E-3</v>
      </c>
      <c r="M709">
        <f t="shared" si="91"/>
        <v>0.161334272</v>
      </c>
      <c r="N709" s="5">
        <v>297.30142384291838</v>
      </c>
      <c r="O709" s="3">
        <v>9.6992274839040125</v>
      </c>
      <c r="P709" s="7">
        <v>3.262422143335808E-2</v>
      </c>
      <c r="Q709" s="9">
        <f t="shared" si="92"/>
        <v>9.7794348549157544</v>
      </c>
      <c r="R709" s="7">
        <f t="shared" si="93"/>
        <v>3.2894006118459752E-2</v>
      </c>
      <c r="S709" t="s">
        <v>482</v>
      </c>
      <c r="T709" t="s">
        <v>490</v>
      </c>
      <c r="U709">
        <v>30</v>
      </c>
      <c r="V709">
        <f t="shared" si="89"/>
        <v>9.1440000000000001</v>
      </c>
      <c r="W709">
        <f t="shared" si="87"/>
        <v>180.82042083064377</v>
      </c>
      <c r="X709">
        <f t="shared" si="88"/>
        <v>87.830445471331089</v>
      </c>
    </row>
    <row r="710" spans="1:24">
      <c r="A710" t="s">
        <v>145</v>
      </c>
      <c r="B710">
        <v>2006014</v>
      </c>
      <c r="C710">
        <v>11</v>
      </c>
      <c r="D710">
        <v>1</v>
      </c>
      <c r="E710" s="28" t="s">
        <v>527</v>
      </c>
      <c r="F710" s="16" t="s">
        <v>581</v>
      </c>
      <c r="G710" t="s">
        <v>581</v>
      </c>
      <c r="H710">
        <v>15</v>
      </c>
      <c r="I710" s="3">
        <v>0.17066666666666666</v>
      </c>
      <c r="J710">
        <v>25.855999999999998</v>
      </c>
      <c r="K710">
        <f t="shared" si="90"/>
        <v>10.1</v>
      </c>
      <c r="L710">
        <v>1.0424E-3</v>
      </c>
      <c r="M710">
        <f t="shared" si="91"/>
        <v>0.17200093866666666</v>
      </c>
      <c r="N710" s="5">
        <v>525.06437406883833</v>
      </c>
      <c r="O710" s="3">
        <v>13.771580486451203</v>
      </c>
      <c r="P710" s="7">
        <v>2.6228365828235921E-2</v>
      </c>
      <c r="Q710" s="9">
        <f t="shared" si="92"/>
        <v>13.878525498749442</v>
      </c>
      <c r="R710" s="7">
        <f t="shared" si="93"/>
        <v>2.6432045638902751E-2</v>
      </c>
      <c r="S710" t="s">
        <v>483</v>
      </c>
      <c r="T710" t="s">
        <v>581</v>
      </c>
      <c r="U710">
        <v>60</v>
      </c>
      <c r="V710">
        <f t="shared" si="89"/>
        <v>18.288</v>
      </c>
      <c r="W710">
        <f t="shared" si="87"/>
        <v>606.60728502011852</v>
      </c>
      <c r="X710">
        <f t="shared" si="88"/>
        <v>294.64917637467727</v>
      </c>
    </row>
    <row r="711" spans="1:24">
      <c r="A711" t="s">
        <v>145</v>
      </c>
      <c r="B711">
        <v>2006014</v>
      </c>
      <c r="C711">
        <v>15</v>
      </c>
      <c r="D711">
        <v>3</v>
      </c>
      <c r="E711" s="28" t="s">
        <v>527</v>
      </c>
      <c r="F711" s="16" t="s">
        <v>581</v>
      </c>
      <c r="G711" t="s">
        <v>581</v>
      </c>
      <c r="H711">
        <v>13</v>
      </c>
      <c r="I711" s="3">
        <v>0.19692307692307692</v>
      </c>
      <c r="J711">
        <v>25.855999999999998</v>
      </c>
      <c r="K711">
        <f t="shared" si="90"/>
        <v>10.1</v>
      </c>
      <c r="L711">
        <v>1.0424E-3</v>
      </c>
      <c r="M711">
        <f t="shared" si="91"/>
        <v>0.19825734892307692</v>
      </c>
      <c r="N711" s="5">
        <v>525.06437406883833</v>
      </c>
      <c r="O711" s="3">
        <v>15.874041593565225</v>
      </c>
      <c r="P711" s="7">
        <v>3.0232562667609337E-2</v>
      </c>
      <c r="Q711" s="9">
        <f t="shared" si="92"/>
        <v>15.980766452361717</v>
      </c>
      <c r="R711" s="7">
        <f t="shared" si="93"/>
        <v>3.0435823189684862E-2</v>
      </c>
      <c r="S711" t="s">
        <v>483</v>
      </c>
      <c r="T711" t="s">
        <v>581</v>
      </c>
      <c r="U711">
        <v>52</v>
      </c>
      <c r="V711">
        <f t="shared" si="89"/>
        <v>15.849600000000001</v>
      </c>
      <c r="W711">
        <f t="shared" si="87"/>
        <v>529.20135025443176</v>
      </c>
      <c r="X711">
        <f t="shared" si="88"/>
        <v>257.05055946313593</v>
      </c>
    </row>
    <row r="712" spans="1:24">
      <c r="A712" t="s">
        <v>145</v>
      </c>
      <c r="B712">
        <v>2006014</v>
      </c>
      <c r="C712">
        <v>17</v>
      </c>
      <c r="D712">
        <v>4</v>
      </c>
      <c r="E712" s="28" t="s">
        <v>527</v>
      </c>
      <c r="F712" s="16" t="s">
        <v>581</v>
      </c>
      <c r="G712" t="s">
        <v>581</v>
      </c>
      <c r="H712">
        <v>20</v>
      </c>
      <c r="I712" s="3">
        <v>0.128</v>
      </c>
      <c r="J712">
        <v>20.736000000000001</v>
      </c>
      <c r="K712">
        <f t="shared" si="90"/>
        <v>8.1</v>
      </c>
      <c r="L712">
        <v>1.0424E-3</v>
      </c>
      <c r="M712">
        <f t="shared" si="91"/>
        <v>0.129334272</v>
      </c>
      <c r="N712" s="5">
        <v>337.7068285722624</v>
      </c>
      <c r="O712" s="3">
        <v>8.2869684903935852</v>
      </c>
      <c r="P712" s="7">
        <v>2.4538942624964845E-2</v>
      </c>
      <c r="Q712" s="9">
        <f t="shared" si="92"/>
        <v>8.3728095811540086</v>
      </c>
      <c r="R712" s="7">
        <f t="shared" si="93"/>
        <v>2.4793130824603382E-2</v>
      </c>
      <c r="S712" t="s">
        <v>483</v>
      </c>
      <c r="T712" t="s">
        <v>581</v>
      </c>
      <c r="U712">
        <v>59</v>
      </c>
      <c r="V712">
        <f t="shared" si="89"/>
        <v>17.9832</v>
      </c>
      <c r="W712">
        <f t="shared" si="87"/>
        <v>389.25401984388174</v>
      </c>
      <c r="X712">
        <f t="shared" si="88"/>
        <v>189.07352282082823</v>
      </c>
    </row>
    <row r="713" spans="1:24">
      <c r="A713" t="s">
        <v>145</v>
      </c>
      <c r="B713">
        <v>2006014</v>
      </c>
      <c r="C713">
        <v>17</v>
      </c>
      <c r="D713">
        <v>2</v>
      </c>
      <c r="E713" s="28" t="s">
        <v>527</v>
      </c>
      <c r="F713" s="16" t="s">
        <v>581</v>
      </c>
      <c r="G713" t="s">
        <v>581</v>
      </c>
      <c r="H713">
        <v>16</v>
      </c>
      <c r="I713" s="3">
        <v>0.16</v>
      </c>
      <c r="J713">
        <v>25.855999999999998</v>
      </c>
      <c r="K713">
        <f t="shared" si="90"/>
        <v>10.1</v>
      </c>
      <c r="L713">
        <v>1.0424E-3</v>
      </c>
      <c r="M713">
        <f t="shared" si="91"/>
        <v>0.161334272</v>
      </c>
      <c r="N713" s="5">
        <v>525.06437406883833</v>
      </c>
      <c r="O713" s="3">
        <v>12.916218357503972</v>
      </c>
      <c r="P713" s="7">
        <v>2.4599304381314961E-2</v>
      </c>
      <c r="Q713" s="9">
        <f t="shared" si="92"/>
        <v>13.023252807181912</v>
      </c>
      <c r="R713" s="7">
        <f t="shared" si="93"/>
        <v>2.4803154528009366E-2</v>
      </c>
      <c r="S713" t="s">
        <v>483</v>
      </c>
      <c r="T713" t="s">
        <v>581</v>
      </c>
      <c r="U713">
        <v>61</v>
      </c>
      <c r="V713">
        <f t="shared" si="89"/>
        <v>18.5928</v>
      </c>
      <c r="W713">
        <f t="shared" ref="W713:W776" si="94">0.18142645*POWER(K713,1.71054426)*POWER(U713,0.95396098)*EXP(0.025074*K713)</f>
        <v>616.24826742062339</v>
      </c>
      <c r="X713">
        <f t="shared" si="88"/>
        <v>299.33211967902167</v>
      </c>
    </row>
    <row r="714" spans="1:24">
      <c r="A714" t="s">
        <v>145</v>
      </c>
      <c r="B714">
        <v>2006014</v>
      </c>
      <c r="C714">
        <v>18</v>
      </c>
      <c r="D714">
        <v>3</v>
      </c>
      <c r="E714" s="28" t="s">
        <v>527</v>
      </c>
      <c r="F714" s="16" t="s">
        <v>581</v>
      </c>
      <c r="G714" t="s">
        <v>581</v>
      </c>
      <c r="H714">
        <v>16</v>
      </c>
      <c r="I714" s="3">
        <v>0.16</v>
      </c>
      <c r="J714">
        <v>21.504000000000001</v>
      </c>
      <c r="K714">
        <f t="shared" si="90"/>
        <v>8.4</v>
      </c>
      <c r="L714">
        <v>1.0424E-3</v>
      </c>
      <c r="M714">
        <f t="shared" si="91"/>
        <v>0.161334272</v>
      </c>
      <c r="N714" s="5">
        <v>363.1853958856704</v>
      </c>
      <c r="O714" s="3">
        <v>10.728664563456016</v>
      </c>
      <c r="P714" s="7">
        <v>2.9540462488291699E-2</v>
      </c>
      <c r="Q714" s="9">
        <f t="shared" si="92"/>
        <v>10.817456599640911</v>
      </c>
      <c r="R714" s="7">
        <f t="shared" si="93"/>
        <v>2.9784943784045247E-2</v>
      </c>
      <c r="S714" t="s">
        <v>483</v>
      </c>
      <c r="T714" t="s">
        <v>581</v>
      </c>
      <c r="U714">
        <v>60</v>
      </c>
      <c r="V714">
        <f t="shared" si="89"/>
        <v>18.288</v>
      </c>
      <c r="W714">
        <f t="shared" si="94"/>
        <v>424.11139206359576</v>
      </c>
      <c r="X714">
        <f t="shared" ref="X714:X777" si="95">W714*0.485733</f>
        <v>206.00489880122657</v>
      </c>
    </row>
    <row r="715" spans="1:24">
      <c r="A715" t="s">
        <v>145</v>
      </c>
      <c r="B715">
        <v>2006014</v>
      </c>
      <c r="C715">
        <v>18</v>
      </c>
      <c r="D715">
        <v>1</v>
      </c>
      <c r="E715" s="28" t="s">
        <v>527</v>
      </c>
      <c r="F715" s="16" t="s">
        <v>581</v>
      </c>
      <c r="G715" t="s">
        <v>581</v>
      </c>
      <c r="H715">
        <v>16</v>
      </c>
      <c r="I715" s="3">
        <v>0.16</v>
      </c>
      <c r="J715">
        <v>30.72</v>
      </c>
      <c r="K715">
        <f t="shared" si="90"/>
        <v>12</v>
      </c>
      <c r="L715">
        <v>1.0424E-3</v>
      </c>
      <c r="M715">
        <f t="shared" si="91"/>
        <v>0.161334272</v>
      </c>
      <c r="N715" s="5">
        <v>741.19468548096006</v>
      </c>
      <c r="O715" s="3">
        <v>15.361131421440005</v>
      </c>
      <c r="P715" s="7">
        <v>2.0724826718734757E-2</v>
      </c>
      <c r="Q715" s="9">
        <f t="shared" si="92"/>
        <v>15.488554450904189</v>
      </c>
      <c r="R715" s="7">
        <f t="shared" si="93"/>
        <v>2.0896742454182184E-2</v>
      </c>
      <c r="S715" t="s">
        <v>483</v>
      </c>
      <c r="T715" t="s">
        <v>581</v>
      </c>
      <c r="U715">
        <v>64</v>
      </c>
      <c r="V715">
        <f t="shared" si="89"/>
        <v>19.507200000000001</v>
      </c>
      <c r="W715">
        <f t="shared" si="94"/>
        <v>908.63006920261853</v>
      </c>
      <c r="X715">
        <f t="shared" si="95"/>
        <v>441.35160940399555</v>
      </c>
    </row>
    <row r="716" spans="1:24">
      <c r="A716" t="s">
        <v>145</v>
      </c>
      <c r="B716">
        <v>2006014</v>
      </c>
      <c r="C716">
        <v>21</v>
      </c>
      <c r="D716">
        <v>4</v>
      </c>
      <c r="E716" s="28" t="s">
        <v>527</v>
      </c>
      <c r="F716" s="16" t="s">
        <v>581</v>
      </c>
      <c r="G716" t="s">
        <v>581</v>
      </c>
      <c r="H716">
        <v>13</v>
      </c>
      <c r="I716" s="3">
        <v>0.19692307692307692</v>
      </c>
      <c r="J716">
        <v>22.784000000000002</v>
      </c>
      <c r="K716">
        <f t="shared" si="90"/>
        <v>8.9</v>
      </c>
      <c r="L716">
        <v>1.0424E-3</v>
      </c>
      <c r="M716">
        <f t="shared" si="91"/>
        <v>0.19825734892307692</v>
      </c>
      <c r="N716" s="5">
        <v>407.70854886768649</v>
      </c>
      <c r="O716" s="3">
        <v>13.973542369776883</v>
      </c>
      <c r="P716" s="7">
        <v>3.4273361224789307E-2</v>
      </c>
      <c r="Q716" s="9">
        <f t="shared" si="92"/>
        <v>14.067390236485025</v>
      </c>
      <c r="R716" s="7">
        <f t="shared" si="93"/>
        <v>3.4503544935601316E-2</v>
      </c>
      <c r="S716" t="s">
        <v>483</v>
      </c>
      <c r="T716" t="s">
        <v>581</v>
      </c>
      <c r="U716">
        <v>55</v>
      </c>
      <c r="V716">
        <f t="shared" si="89"/>
        <v>16.763999999999999</v>
      </c>
      <c r="W716">
        <f t="shared" si="94"/>
        <v>436.34386534830509</v>
      </c>
      <c r="X716">
        <f t="shared" si="95"/>
        <v>211.9466147472283</v>
      </c>
    </row>
    <row r="717" spans="1:24">
      <c r="A717" t="s">
        <v>145</v>
      </c>
      <c r="B717">
        <v>2006014</v>
      </c>
      <c r="C717">
        <v>21</v>
      </c>
      <c r="D717">
        <v>1</v>
      </c>
      <c r="E717" s="28" t="s">
        <v>527</v>
      </c>
      <c r="F717" s="16" t="s">
        <v>581</v>
      </c>
      <c r="G717" t="s">
        <v>581</v>
      </c>
      <c r="H717">
        <v>15</v>
      </c>
      <c r="I717" s="3">
        <v>0.17066666666666666</v>
      </c>
      <c r="J717">
        <v>34.816000000000003</v>
      </c>
      <c r="K717">
        <f t="shared" si="90"/>
        <v>13.600000000000001</v>
      </c>
      <c r="L717">
        <v>1.0424E-3</v>
      </c>
      <c r="M717">
        <f t="shared" si="91"/>
        <v>0.17200093866666666</v>
      </c>
      <c r="N717" s="5">
        <v>952.02339601776657</v>
      </c>
      <c r="O717" s="3">
        <v>18.575620191027067</v>
      </c>
      <c r="P717" s="7">
        <v>1.9511726569669735E-2</v>
      </c>
      <c r="Q717" s="9">
        <f t="shared" si="92"/>
        <v>18.720123108679282</v>
      </c>
      <c r="R717" s="7">
        <f t="shared" si="93"/>
        <v>1.9663511618500107E-2</v>
      </c>
      <c r="S717" t="s">
        <v>483</v>
      </c>
      <c r="T717" t="s">
        <v>581</v>
      </c>
      <c r="U717">
        <v>63</v>
      </c>
      <c r="V717">
        <f t="shared" si="89"/>
        <v>19.202400000000001</v>
      </c>
      <c r="W717">
        <f t="shared" si="94"/>
        <v>1154.1624685554207</v>
      </c>
      <c r="X717">
        <f t="shared" si="95"/>
        <v>560.61479833883016</v>
      </c>
    </row>
    <row r="718" spans="1:24">
      <c r="A718" t="s">
        <v>333</v>
      </c>
      <c r="B718">
        <v>2006013</v>
      </c>
      <c r="C718">
        <v>4</v>
      </c>
      <c r="D718">
        <v>1</v>
      </c>
      <c r="E718" s="28" t="s">
        <v>527</v>
      </c>
      <c r="F718" s="16" t="s">
        <v>581</v>
      </c>
      <c r="G718" t="s">
        <v>581</v>
      </c>
      <c r="H718">
        <v>9</v>
      </c>
      <c r="I718" s="3">
        <v>0.28444444444444444</v>
      </c>
      <c r="J718">
        <v>29.184000000000001</v>
      </c>
      <c r="K718">
        <f t="shared" si="90"/>
        <v>11.4</v>
      </c>
      <c r="L718">
        <v>1.0424E-3</v>
      </c>
      <c r="M718">
        <f t="shared" si="91"/>
        <v>0.28577871644444447</v>
      </c>
      <c r="N718" s="5">
        <v>668.92820364656643</v>
      </c>
      <c r="O718" s="3">
        <v>25.82489068703287</v>
      </c>
      <c r="P718" s="7">
        <v>3.8606371425591222E-2</v>
      </c>
      <c r="Q718" s="9">
        <f t="shared" si="92"/>
        <v>25.944831761520646</v>
      </c>
      <c r="R718" s="7">
        <f t="shared" si="93"/>
        <v>3.8785674785554128E-2</v>
      </c>
      <c r="S718" t="s">
        <v>482</v>
      </c>
      <c r="T718" t="s">
        <v>581</v>
      </c>
      <c r="U718">
        <v>68</v>
      </c>
      <c r="V718">
        <f t="shared" si="89"/>
        <v>20.726400000000002</v>
      </c>
      <c r="W718">
        <f t="shared" si="94"/>
        <v>868.69120780539174</v>
      </c>
      <c r="X718">
        <f t="shared" si="95"/>
        <v>421.95198644093637</v>
      </c>
    </row>
    <row r="719" spans="1:24">
      <c r="A719" t="s">
        <v>415</v>
      </c>
      <c r="B719">
        <v>2006013</v>
      </c>
      <c r="C719">
        <v>7</v>
      </c>
      <c r="D719">
        <v>3</v>
      </c>
      <c r="E719" s="28" t="s">
        <v>527</v>
      </c>
      <c r="F719" s="16" t="s">
        <v>581</v>
      </c>
      <c r="G719" t="s">
        <v>581</v>
      </c>
      <c r="H719">
        <v>14</v>
      </c>
      <c r="I719" s="3">
        <v>0.18285714285714286</v>
      </c>
      <c r="J719">
        <v>15.872000000000002</v>
      </c>
      <c r="K719">
        <f t="shared" si="90"/>
        <v>6.2</v>
      </c>
      <c r="L719">
        <v>1.0424E-3</v>
      </c>
      <c r="M719">
        <f t="shared" si="91"/>
        <v>0.18419141485714285</v>
      </c>
      <c r="N719" s="5">
        <v>197.85780354088965</v>
      </c>
      <c r="O719" s="3">
        <v>9.0128266760777276</v>
      </c>
      <c r="P719" s="7">
        <v>4.555204047949072E-2</v>
      </c>
      <c r="Q719" s="9">
        <f t="shared" si="92"/>
        <v>9.0778192429326499</v>
      </c>
      <c r="R719" s="7">
        <f t="shared" si="93"/>
        <v>4.5880521669981099E-2</v>
      </c>
      <c r="S719" t="s">
        <v>482</v>
      </c>
      <c r="T719" t="s">
        <v>581</v>
      </c>
      <c r="U719">
        <v>59</v>
      </c>
      <c r="V719">
        <f t="shared" si="89"/>
        <v>17.9832</v>
      </c>
      <c r="W719">
        <f t="shared" si="94"/>
        <v>234.94179274415615</v>
      </c>
      <c r="X719">
        <f t="shared" si="95"/>
        <v>114.1189818149972</v>
      </c>
    </row>
    <row r="720" spans="1:24">
      <c r="A720" t="s">
        <v>415</v>
      </c>
      <c r="B720">
        <v>2006013</v>
      </c>
      <c r="C720">
        <v>8</v>
      </c>
      <c r="D720">
        <v>3</v>
      </c>
      <c r="E720" s="28" t="s">
        <v>527</v>
      </c>
      <c r="F720" s="16" t="s">
        <v>581</v>
      </c>
      <c r="G720" t="s">
        <v>581</v>
      </c>
      <c r="H720">
        <v>10</v>
      </c>
      <c r="I720" s="3">
        <v>0.25600000000000001</v>
      </c>
      <c r="J720">
        <v>14.847999999999999</v>
      </c>
      <c r="K720">
        <f t="shared" si="90"/>
        <v>5.8</v>
      </c>
      <c r="L720">
        <v>1.0424E-3</v>
      </c>
      <c r="M720">
        <f t="shared" si="91"/>
        <v>0.25733427200000003</v>
      </c>
      <c r="N720" s="5">
        <v>173.15131402485758</v>
      </c>
      <c r="O720" s="3">
        <v>11.735582706892796</v>
      </c>
      <c r="P720" s="7">
        <v>6.7776457677982377E-2</v>
      </c>
      <c r="Q720" s="9">
        <f t="shared" si="92"/>
        <v>11.795669698095333</v>
      </c>
      <c r="R720" s="7">
        <f t="shared" si="93"/>
        <v>6.8123477806249555E-2</v>
      </c>
      <c r="S720" t="s">
        <v>482</v>
      </c>
      <c r="T720" t="s">
        <v>581</v>
      </c>
      <c r="U720">
        <v>45</v>
      </c>
      <c r="V720">
        <f t="shared" si="89"/>
        <v>13.716000000000001</v>
      </c>
      <c r="W720">
        <f t="shared" si="94"/>
        <v>160.26448928503791</v>
      </c>
      <c r="X720">
        <f t="shared" si="95"/>
        <v>77.845751173889326</v>
      </c>
    </row>
    <row r="721" spans="1:24">
      <c r="A721" t="s">
        <v>99</v>
      </c>
      <c r="B721">
        <v>2006013</v>
      </c>
      <c r="C721">
        <v>3</v>
      </c>
      <c r="D721">
        <v>1</v>
      </c>
      <c r="E721" s="28" t="s">
        <v>527</v>
      </c>
      <c r="F721" s="16" t="s">
        <v>581</v>
      </c>
      <c r="G721" t="s">
        <v>581</v>
      </c>
      <c r="H721">
        <v>14</v>
      </c>
      <c r="I721" s="3">
        <v>0.18285714285714286</v>
      </c>
      <c r="J721">
        <v>24.576000000000001</v>
      </c>
      <c r="K721">
        <f t="shared" si="90"/>
        <v>9.6</v>
      </c>
      <c r="L721">
        <v>1.0424E-3</v>
      </c>
      <c r="M721">
        <f t="shared" si="91"/>
        <v>0.18419141485714285</v>
      </c>
      <c r="N721" s="5">
        <v>474.36459870781442</v>
      </c>
      <c r="O721" s="3">
        <v>14.012949633901735</v>
      </c>
      <c r="P721" s="7">
        <v>2.9540462488291695E-2</v>
      </c>
      <c r="Q721" s="9">
        <f t="shared" si="92"/>
        <v>14.114427017795181</v>
      </c>
      <c r="R721" s="7">
        <f t="shared" si="93"/>
        <v>2.9754385247641516E-2</v>
      </c>
      <c r="S721" t="s">
        <v>483</v>
      </c>
      <c r="T721" t="s">
        <v>581</v>
      </c>
      <c r="U721">
        <v>61</v>
      </c>
      <c r="V721">
        <f t="shared" si="89"/>
        <v>18.5928</v>
      </c>
      <c r="W721">
        <f t="shared" si="94"/>
        <v>557.94735058018205</v>
      </c>
      <c r="X721">
        <f t="shared" si="95"/>
        <v>271.01344043936359</v>
      </c>
    </row>
    <row r="722" spans="1:24">
      <c r="A722" t="s">
        <v>99</v>
      </c>
      <c r="B722">
        <v>2006013</v>
      </c>
      <c r="C722">
        <v>3</v>
      </c>
      <c r="D722">
        <v>3</v>
      </c>
      <c r="E722" s="28" t="s">
        <v>527</v>
      </c>
      <c r="F722" s="16" t="s">
        <v>581</v>
      </c>
      <c r="G722" t="s">
        <v>581</v>
      </c>
      <c r="H722">
        <v>12</v>
      </c>
      <c r="I722" s="3">
        <v>0.21333333333333335</v>
      </c>
      <c r="J722">
        <v>29.951999999999998</v>
      </c>
      <c r="K722">
        <f t="shared" si="90"/>
        <v>11.7</v>
      </c>
      <c r="L722">
        <v>1.0424E-3</v>
      </c>
      <c r="M722">
        <f t="shared" si="91"/>
        <v>0.21466760533333334</v>
      </c>
      <c r="N722" s="5">
        <v>704.59819788533753</v>
      </c>
      <c r="O722" s="3">
        <v>19.931045679103942</v>
      </c>
      <c r="P722" s="7">
        <v>2.8287108509391066E-2</v>
      </c>
      <c r="Q722" s="9">
        <f t="shared" si="92"/>
        <v>20.054802261420797</v>
      </c>
      <c r="R722" s="7">
        <f t="shared" si="93"/>
        <v>2.846274986454678E-2</v>
      </c>
      <c r="S722" t="s">
        <v>483</v>
      </c>
      <c r="T722" t="s">
        <v>581</v>
      </c>
      <c r="U722">
        <v>58</v>
      </c>
      <c r="V722">
        <f t="shared" si="89"/>
        <v>17.6784</v>
      </c>
      <c r="W722">
        <f t="shared" si="94"/>
        <v>786.19167758878166</v>
      </c>
      <c r="X722">
        <f t="shared" si="95"/>
        <v>381.87924213023172</v>
      </c>
    </row>
    <row r="723" spans="1:24">
      <c r="A723" t="s">
        <v>99</v>
      </c>
      <c r="B723">
        <v>2006013</v>
      </c>
      <c r="C723">
        <v>5</v>
      </c>
      <c r="D723">
        <v>2</v>
      </c>
      <c r="E723" s="28" t="s">
        <v>527</v>
      </c>
      <c r="F723" s="16" t="s">
        <v>581</v>
      </c>
      <c r="G723" t="s">
        <v>581</v>
      </c>
      <c r="H723">
        <v>10</v>
      </c>
      <c r="I723" s="3">
        <v>0.25600000000000001</v>
      </c>
      <c r="J723">
        <v>22.528000000000002</v>
      </c>
      <c r="K723">
        <f t="shared" si="90"/>
        <v>8.8000000000000007</v>
      </c>
      <c r="L723">
        <v>1.0424E-3</v>
      </c>
      <c r="M723">
        <f t="shared" si="91"/>
        <v>0.25733427200000003</v>
      </c>
      <c r="N723" s="5">
        <v>398.59803085864968</v>
      </c>
      <c r="O723" s="3">
        <v>17.912205184204812</v>
      </c>
      <c r="P723" s="7">
        <v>4.4938017244136395E-2</v>
      </c>
      <c r="Q723" s="9">
        <f t="shared" si="92"/>
        <v>18.004484632942749</v>
      </c>
      <c r="R723" s="7">
        <f t="shared" si="93"/>
        <v>4.5169527290834698E-2</v>
      </c>
      <c r="S723" t="s">
        <v>482</v>
      </c>
      <c r="T723" t="s">
        <v>581</v>
      </c>
      <c r="U723">
        <v>54</v>
      </c>
      <c r="V723">
        <f t="shared" si="89"/>
        <v>16.459199999999999</v>
      </c>
      <c r="W723">
        <f t="shared" si="94"/>
        <v>419.51130018210102</v>
      </c>
      <c r="X723">
        <f t="shared" si="95"/>
        <v>203.7704823713525</v>
      </c>
    </row>
    <row r="724" spans="1:24">
      <c r="A724" t="s">
        <v>99</v>
      </c>
      <c r="B724">
        <v>2006013</v>
      </c>
      <c r="C724">
        <v>18</v>
      </c>
      <c r="D724">
        <v>1</v>
      </c>
      <c r="E724" s="28" t="s">
        <v>527</v>
      </c>
      <c r="F724" s="16" t="s">
        <v>581</v>
      </c>
      <c r="G724" t="s">
        <v>581</v>
      </c>
      <c r="H724">
        <v>18</v>
      </c>
      <c r="I724" s="3">
        <v>0.14222222222222222</v>
      </c>
      <c r="J724">
        <v>24.831999999999997</v>
      </c>
      <c r="K724">
        <f t="shared" si="90"/>
        <v>9.6999999999999993</v>
      </c>
      <c r="L724">
        <v>1.0424E-3</v>
      </c>
      <c r="M724">
        <f t="shared" si="91"/>
        <v>0.14355649422222222</v>
      </c>
      <c r="N724" s="5">
        <v>484.29866636738552</v>
      </c>
      <c r="O724" s="3">
        <v>11.031498580878079</v>
      </c>
      <c r="P724" s="7">
        <v>2.2778296425267592E-2</v>
      </c>
      <c r="Q724" s="9">
        <f t="shared" si="92"/>
        <v>11.134389759384154</v>
      </c>
      <c r="R724" s="7">
        <f t="shared" si="93"/>
        <v>2.2990750403879257E-2</v>
      </c>
      <c r="S724" t="s">
        <v>483</v>
      </c>
      <c r="T724" t="s">
        <v>581</v>
      </c>
      <c r="U724">
        <v>61</v>
      </c>
      <c r="V724">
        <f t="shared" si="89"/>
        <v>18.5928</v>
      </c>
      <c r="W724">
        <f t="shared" si="94"/>
        <v>569.35150920958529</v>
      </c>
      <c r="X724">
        <f t="shared" si="95"/>
        <v>276.55281662289951</v>
      </c>
    </row>
    <row r="725" spans="1:24">
      <c r="A725" t="s">
        <v>99</v>
      </c>
      <c r="B725">
        <v>2006013</v>
      </c>
      <c r="C725">
        <v>18</v>
      </c>
      <c r="D725">
        <v>3</v>
      </c>
      <c r="E725" s="28" t="s">
        <v>527</v>
      </c>
      <c r="F725" s="16" t="s">
        <v>581</v>
      </c>
      <c r="G725" t="s">
        <v>581</v>
      </c>
      <c r="H725">
        <v>15</v>
      </c>
      <c r="I725" s="3">
        <v>0.17066666666666666</v>
      </c>
      <c r="J725">
        <v>25.088000000000001</v>
      </c>
      <c r="K725">
        <f t="shared" si="90"/>
        <v>9.8000000000000007</v>
      </c>
      <c r="L725">
        <v>1.0424E-3</v>
      </c>
      <c r="M725">
        <f t="shared" si="91"/>
        <v>0.17200093866666666</v>
      </c>
      <c r="N725" s="5">
        <v>494.33567773327366</v>
      </c>
      <c r="O725" s="3">
        <v>13.359805654630527</v>
      </c>
      <c r="P725" s="7">
        <v>2.7025776727042174E-2</v>
      </c>
      <c r="Q725" s="9">
        <f t="shared" si="92"/>
        <v>13.463531417898343</v>
      </c>
      <c r="R725" s="7">
        <f t="shared" si="93"/>
        <v>2.7235605327201966E-2</v>
      </c>
      <c r="S725" t="s">
        <v>483</v>
      </c>
      <c r="T725" t="s">
        <v>581</v>
      </c>
      <c r="U725">
        <v>63</v>
      </c>
      <c r="V725">
        <f t="shared" si="89"/>
        <v>19.202400000000001</v>
      </c>
      <c r="W725">
        <f t="shared" si="94"/>
        <v>599.03810547241392</v>
      </c>
      <c r="X725">
        <f t="shared" si="95"/>
        <v>290.97257608543202</v>
      </c>
    </row>
    <row r="726" spans="1:24">
      <c r="A726" t="s">
        <v>99</v>
      </c>
      <c r="B726">
        <v>2006013</v>
      </c>
      <c r="C726">
        <v>22</v>
      </c>
      <c r="D726">
        <v>3</v>
      </c>
      <c r="E726" s="28" t="s">
        <v>527</v>
      </c>
      <c r="F726" s="16" t="s">
        <v>581</v>
      </c>
      <c r="G726" t="s">
        <v>581</v>
      </c>
      <c r="H726">
        <v>13</v>
      </c>
      <c r="I726" s="3">
        <v>0.19692307692307692</v>
      </c>
      <c r="J726">
        <v>32.256</v>
      </c>
      <c r="K726">
        <f t="shared" si="90"/>
        <v>12.6</v>
      </c>
      <c r="L726">
        <v>1.0424E-3</v>
      </c>
      <c r="M726">
        <f t="shared" si="91"/>
        <v>0.19825734892307692</v>
      </c>
      <c r="N726" s="5">
        <v>817.16714074275842</v>
      </c>
      <c r="O726" s="3">
        <v>19.833414976457622</v>
      </c>
      <c r="P726" s="7">
        <v>2.4270940408139974E-2</v>
      </c>
      <c r="Q726" s="9">
        <f t="shared" si="92"/>
        <v>19.966966902104836</v>
      </c>
      <c r="R726" s="7">
        <f t="shared" si="93"/>
        <v>2.4434373222540495E-2</v>
      </c>
      <c r="S726" t="s">
        <v>483</v>
      </c>
      <c r="T726" t="s">
        <v>581</v>
      </c>
      <c r="U726">
        <v>65</v>
      </c>
      <c r="V726">
        <f t="shared" si="89"/>
        <v>19.812000000000001</v>
      </c>
      <c r="W726">
        <f t="shared" si="94"/>
        <v>1017.6288783020807</v>
      </c>
      <c r="X726">
        <f t="shared" si="95"/>
        <v>494.29592794430459</v>
      </c>
    </row>
    <row r="727" spans="1:24">
      <c r="A727" t="s">
        <v>99</v>
      </c>
      <c r="B727">
        <v>2006013</v>
      </c>
      <c r="C727">
        <v>23</v>
      </c>
      <c r="D727">
        <v>4</v>
      </c>
      <c r="E727" s="28" t="s">
        <v>527</v>
      </c>
      <c r="F727" s="16" t="s">
        <v>581</v>
      </c>
      <c r="G727" t="s">
        <v>581</v>
      </c>
      <c r="H727">
        <v>12</v>
      </c>
      <c r="I727" s="3">
        <v>0.21333333333333335</v>
      </c>
      <c r="J727">
        <v>24.831999999999997</v>
      </c>
      <c r="K727">
        <f t="shared" si="90"/>
        <v>9.6999999999999993</v>
      </c>
      <c r="L727">
        <v>1.0424E-3</v>
      </c>
      <c r="M727">
        <f t="shared" si="91"/>
        <v>0.21466760533333334</v>
      </c>
      <c r="N727" s="5">
        <v>484.29866636738552</v>
      </c>
      <c r="O727" s="3">
        <v>16.499588747263964</v>
      </c>
      <c r="P727" s="7">
        <v>3.4069036099198119E-2</v>
      </c>
      <c r="Q727" s="9">
        <f t="shared" si="92"/>
        <v>16.601883680301171</v>
      </c>
      <c r="R727" s="7">
        <f t="shared" si="93"/>
        <v>3.4280258925402658E-2</v>
      </c>
      <c r="S727" t="s">
        <v>482</v>
      </c>
      <c r="T727" t="s">
        <v>490</v>
      </c>
      <c r="U727">
        <v>54</v>
      </c>
      <c r="V727">
        <f t="shared" si="89"/>
        <v>16.459199999999999</v>
      </c>
      <c r="W727">
        <f t="shared" si="94"/>
        <v>506.85242189994619</v>
      </c>
      <c r="X727">
        <f t="shared" si="95"/>
        <v>246.19494744672659</v>
      </c>
    </row>
    <row r="728" spans="1:24">
      <c r="A728" t="s">
        <v>175</v>
      </c>
      <c r="B728">
        <v>2014025</v>
      </c>
      <c r="C728">
        <v>1</v>
      </c>
      <c r="D728">
        <v>2</v>
      </c>
      <c r="E728" s="28" t="s">
        <v>527</v>
      </c>
      <c r="F728" s="16" t="s">
        <v>581</v>
      </c>
      <c r="G728" t="s">
        <v>581</v>
      </c>
      <c r="H728">
        <v>11</v>
      </c>
      <c r="I728" s="3">
        <v>0.23272727272727273</v>
      </c>
      <c r="J728">
        <v>37.631999999999998</v>
      </c>
      <c r="K728">
        <f t="shared" si="90"/>
        <v>14.7</v>
      </c>
      <c r="L728">
        <v>1.0424E-3</v>
      </c>
      <c r="M728">
        <f t="shared" si="91"/>
        <v>0.23406154472727272</v>
      </c>
      <c r="N728" s="5">
        <v>1112.2552748998655</v>
      </c>
      <c r="O728" s="3">
        <v>27.343890691571421</v>
      </c>
      <c r="P728" s="7">
        <v>2.4584186120432779E-2</v>
      </c>
      <c r="Q728" s="9">
        <f t="shared" si="92"/>
        <v>27.499677123082297</v>
      </c>
      <c r="R728" s="7">
        <f t="shared" si="93"/>
        <v>2.4724249678706216E-2</v>
      </c>
      <c r="S728" t="s">
        <v>481</v>
      </c>
      <c r="T728" t="s">
        <v>581</v>
      </c>
      <c r="U728" t="s">
        <v>581</v>
      </c>
      <c r="V728" t="s">
        <v>581</v>
      </c>
      <c r="W728" t="s">
        <v>581</v>
      </c>
      <c r="X728" t="s">
        <v>581</v>
      </c>
    </row>
    <row r="729" spans="1:24">
      <c r="A729" t="s">
        <v>175</v>
      </c>
      <c r="B729">
        <v>2014025</v>
      </c>
      <c r="C729">
        <v>2</v>
      </c>
      <c r="D729">
        <v>3</v>
      </c>
      <c r="E729" s="28" t="s">
        <v>527</v>
      </c>
      <c r="F729" s="16" t="s">
        <v>581</v>
      </c>
      <c r="G729" t="s">
        <v>581</v>
      </c>
      <c r="H729">
        <v>14</v>
      </c>
      <c r="I729" s="3">
        <v>0.18285714285714286</v>
      </c>
      <c r="J729">
        <v>43.263999999999996</v>
      </c>
      <c r="K729">
        <f t="shared" si="90"/>
        <v>16.899999999999999</v>
      </c>
      <c r="L729">
        <v>1.0424E-3</v>
      </c>
      <c r="M729">
        <f t="shared" si="91"/>
        <v>0.18419141485714285</v>
      </c>
      <c r="N729" s="5">
        <v>1470.087598057062</v>
      </c>
      <c r="O729" s="3">
        <v>24.748507749229603</v>
      </c>
      <c r="P729" s="7">
        <v>1.683471636788067E-2</v>
      </c>
      <c r="Q729" s="9">
        <f t="shared" si="92"/>
        <v>24.928320181470642</v>
      </c>
      <c r="R729" s="7">
        <f t="shared" si="93"/>
        <v>1.695703046159773E-2</v>
      </c>
      <c r="S729" t="s">
        <v>481</v>
      </c>
      <c r="T729" t="s">
        <v>581</v>
      </c>
      <c r="U729" t="s">
        <v>581</v>
      </c>
      <c r="V729" t="s">
        <v>581</v>
      </c>
      <c r="W729" t="s">
        <v>581</v>
      </c>
      <c r="X729" t="s">
        <v>581</v>
      </c>
    </row>
    <row r="730" spans="1:24">
      <c r="A730" t="s">
        <v>175</v>
      </c>
      <c r="B730">
        <v>2014025</v>
      </c>
      <c r="C730">
        <v>10</v>
      </c>
      <c r="D730">
        <v>10</v>
      </c>
      <c r="E730" s="28" t="s">
        <v>527</v>
      </c>
      <c r="F730" s="16" t="s">
        <v>581</v>
      </c>
      <c r="G730" t="s">
        <v>581</v>
      </c>
      <c r="H730">
        <v>17</v>
      </c>
      <c r="I730" s="3">
        <v>0.15058823529411766</v>
      </c>
      <c r="J730">
        <v>33.536000000000001</v>
      </c>
      <c r="K730">
        <f t="shared" si="90"/>
        <v>13.1</v>
      </c>
      <c r="L730">
        <v>1.0424E-3</v>
      </c>
      <c r="M730">
        <f t="shared" si="91"/>
        <v>0.15192250729411766</v>
      </c>
      <c r="N730" s="5">
        <v>883.30847205130249</v>
      </c>
      <c r="O730" s="3">
        <v>15.794200729182194</v>
      </c>
      <c r="P730" s="7">
        <v>1.7880730491017943E-2</v>
      </c>
      <c r="Q730" s="9">
        <f t="shared" si="92"/>
        <v>15.933506592217835</v>
      </c>
      <c r="R730" s="7">
        <f t="shared" si="93"/>
        <v>1.8038439680325424E-2</v>
      </c>
      <c r="S730" t="s">
        <v>483</v>
      </c>
      <c r="T730" t="s">
        <v>581</v>
      </c>
      <c r="U730" t="s">
        <v>581</v>
      </c>
      <c r="V730" t="s">
        <v>581</v>
      </c>
      <c r="W730" t="s">
        <v>581</v>
      </c>
      <c r="X730" t="s">
        <v>581</v>
      </c>
    </row>
    <row r="731" spans="1:24">
      <c r="A731" t="s">
        <v>123</v>
      </c>
      <c r="B731">
        <v>2014025</v>
      </c>
      <c r="C731">
        <v>2</v>
      </c>
      <c r="D731">
        <v>1</v>
      </c>
      <c r="E731" s="28" t="s">
        <v>527</v>
      </c>
      <c r="F731" s="16" t="s">
        <v>581</v>
      </c>
      <c r="G731" t="s">
        <v>581</v>
      </c>
      <c r="H731">
        <v>26</v>
      </c>
      <c r="I731" s="3">
        <v>9.8461538461538461E-2</v>
      </c>
      <c r="J731">
        <v>25.6</v>
      </c>
      <c r="K731">
        <f t="shared" si="90"/>
        <v>10</v>
      </c>
      <c r="L731">
        <v>1.0424E-3</v>
      </c>
      <c r="M731">
        <f t="shared" si="91"/>
        <v>9.9795810461538459E-2</v>
      </c>
      <c r="N731" s="5">
        <v>514.71853158400006</v>
      </c>
      <c r="O731" s="3">
        <v>7.8882900474547517</v>
      </c>
      <c r="P731" s="7">
        <v>1.5325444030894414E-2</v>
      </c>
      <c r="Q731" s="9">
        <f t="shared" si="92"/>
        <v>7.9947673983035497</v>
      </c>
      <c r="R731" s="7">
        <f t="shared" si="93"/>
        <v>1.5532309228697033E-2</v>
      </c>
      <c r="S731" t="s">
        <v>481</v>
      </c>
      <c r="T731" t="s">
        <v>581</v>
      </c>
      <c r="U731">
        <v>54</v>
      </c>
      <c r="V731">
        <f t="shared" si="89"/>
        <v>16.459199999999999</v>
      </c>
      <c r="W731">
        <f t="shared" si="94"/>
        <v>537.99211433301718</v>
      </c>
      <c r="X731">
        <f t="shared" si="95"/>
        <v>261.32052367131945</v>
      </c>
    </row>
    <row r="732" spans="1:24">
      <c r="A732" t="s">
        <v>123</v>
      </c>
      <c r="B732">
        <v>2014025</v>
      </c>
      <c r="C732">
        <v>35</v>
      </c>
      <c r="D732">
        <v>3</v>
      </c>
      <c r="E732" s="28" t="s">
        <v>527</v>
      </c>
      <c r="F732" s="16" t="s">
        <v>581</v>
      </c>
      <c r="G732" t="s">
        <v>581</v>
      </c>
      <c r="H732">
        <v>21</v>
      </c>
      <c r="I732" s="3">
        <v>0.1219047619047619</v>
      </c>
      <c r="J732">
        <v>29.44</v>
      </c>
      <c r="K732">
        <f t="shared" si="90"/>
        <v>11.5</v>
      </c>
      <c r="L732">
        <v>1.0424E-3</v>
      </c>
      <c r="M732">
        <f t="shared" si="91"/>
        <v>0.1232390339047619</v>
      </c>
      <c r="N732" s="5">
        <v>680.71525801984012</v>
      </c>
      <c r="O732" s="3">
        <v>11.22810057289144</v>
      </c>
      <c r="P732" s="7">
        <v>1.6494562800829986E-2</v>
      </c>
      <c r="Q732" s="9">
        <f t="shared" si="92"/>
        <v>11.350477612755231</v>
      </c>
      <c r="R732" s="7">
        <f t="shared" si="93"/>
        <v>1.6674339937337516E-2</v>
      </c>
      <c r="S732" t="s">
        <v>483</v>
      </c>
      <c r="T732" t="s">
        <v>581</v>
      </c>
      <c r="U732">
        <v>72</v>
      </c>
      <c r="V732">
        <f t="shared" si="89"/>
        <v>21.945600000000002</v>
      </c>
      <c r="W732">
        <f t="shared" si="94"/>
        <v>933.5190433700343</v>
      </c>
      <c r="X732">
        <f t="shared" si="95"/>
        <v>453.44100549325691</v>
      </c>
    </row>
    <row r="733" spans="1:24">
      <c r="A733" t="s">
        <v>123</v>
      </c>
      <c r="B733">
        <v>2014025</v>
      </c>
      <c r="C733">
        <v>35</v>
      </c>
      <c r="D733">
        <v>1</v>
      </c>
      <c r="E733" s="28" t="s">
        <v>527</v>
      </c>
      <c r="F733" s="16" t="s">
        <v>581</v>
      </c>
      <c r="G733" t="s">
        <v>581</v>
      </c>
      <c r="H733">
        <v>28</v>
      </c>
      <c r="I733" s="3">
        <v>9.1428571428571428E-2</v>
      </c>
      <c r="J733">
        <v>37.119999999999997</v>
      </c>
      <c r="K733">
        <f t="shared" si="90"/>
        <v>14.499999999999998</v>
      </c>
      <c r="L733">
        <v>1.0424E-3</v>
      </c>
      <c r="M733">
        <f t="shared" si="91"/>
        <v>9.2762843428571426E-2</v>
      </c>
      <c r="N733" s="5">
        <v>1082.1957126553598</v>
      </c>
      <c r="O733" s="3">
        <v>10.635765745371629</v>
      </c>
      <c r="P733" s="7">
        <v>9.8279503614691691E-3</v>
      </c>
      <c r="Q733" s="9">
        <f t="shared" si="92"/>
        <v>10.790590846976755</v>
      </c>
      <c r="R733" s="7">
        <f t="shared" si="93"/>
        <v>9.9710160748097219E-3</v>
      </c>
      <c r="S733" t="s">
        <v>483</v>
      </c>
      <c r="T733" t="s">
        <v>490</v>
      </c>
      <c r="U733">
        <v>76</v>
      </c>
      <c r="V733">
        <f t="shared" si="89"/>
        <v>23.1648</v>
      </c>
      <c r="W733">
        <f t="shared" si="94"/>
        <v>1575.4060105496008</v>
      </c>
      <c r="X733">
        <f t="shared" si="95"/>
        <v>765.22668772228928</v>
      </c>
    </row>
    <row r="734" spans="1:24">
      <c r="A734" t="s">
        <v>123</v>
      </c>
      <c r="B734">
        <v>2014025</v>
      </c>
      <c r="C734">
        <v>37</v>
      </c>
      <c r="D734">
        <v>1</v>
      </c>
      <c r="E734" s="28" t="s">
        <v>527</v>
      </c>
      <c r="F734" s="16" t="s">
        <v>581</v>
      </c>
      <c r="G734" t="s">
        <v>581</v>
      </c>
      <c r="H734">
        <v>15</v>
      </c>
      <c r="I734" s="3">
        <v>0.17066666666666666</v>
      </c>
      <c r="J734">
        <v>23.04</v>
      </c>
      <c r="K734">
        <f t="shared" si="90"/>
        <v>9</v>
      </c>
      <c r="L734">
        <v>1.0424E-3</v>
      </c>
      <c r="M734">
        <f t="shared" si="91"/>
        <v>0.17200093866666666</v>
      </c>
      <c r="N734" s="5">
        <v>416.92201058303999</v>
      </c>
      <c r="O734" s="3">
        <v>12.261739436441641</v>
      </c>
      <c r="P734" s="7">
        <v>2.9410151359709567E-2</v>
      </c>
      <c r="Q734" s="9">
        <f t="shared" si="92"/>
        <v>12.356880535628568</v>
      </c>
      <c r="R734" s="7">
        <f t="shared" si="93"/>
        <v>2.9638350151742345E-2</v>
      </c>
      <c r="S734" t="s">
        <v>483</v>
      </c>
      <c r="T734" t="s">
        <v>581</v>
      </c>
      <c r="U734">
        <v>64</v>
      </c>
      <c r="V734">
        <f t="shared" si="89"/>
        <v>19.507200000000001</v>
      </c>
      <c r="W734">
        <f t="shared" si="94"/>
        <v>515.23501121602646</v>
      </c>
      <c r="X734">
        <f t="shared" si="95"/>
        <v>250.26664770299419</v>
      </c>
    </row>
    <row r="735" spans="1:24">
      <c r="A735" t="s">
        <v>86</v>
      </c>
      <c r="B735">
        <v>2006013</v>
      </c>
      <c r="C735">
        <v>1</v>
      </c>
      <c r="D735">
        <v>4</v>
      </c>
      <c r="E735" s="28" t="s">
        <v>527</v>
      </c>
      <c r="F735" s="16" t="s">
        <v>581</v>
      </c>
      <c r="G735" t="s">
        <v>581</v>
      </c>
      <c r="H735">
        <v>23</v>
      </c>
      <c r="I735" s="3">
        <v>0.11130434782608696</v>
      </c>
      <c r="J735">
        <v>15.872000000000002</v>
      </c>
      <c r="K735">
        <f t="shared" si="90"/>
        <v>6.2</v>
      </c>
      <c r="L735">
        <v>1.0424E-3</v>
      </c>
      <c r="M735">
        <f t="shared" si="91"/>
        <v>0.11263861982608696</v>
      </c>
      <c r="N735" s="5">
        <v>197.85780354088965</v>
      </c>
      <c r="O735" s="3">
        <v>5.5110884863728771</v>
      </c>
      <c r="P735" s="7">
        <v>2.7853783817194482E-2</v>
      </c>
      <c r="Q735" s="9">
        <f t="shared" si="92"/>
        <v>5.5766809702486597</v>
      </c>
      <c r="R735" s="7">
        <f t="shared" si="93"/>
        <v>2.8185297069145784E-2</v>
      </c>
      <c r="S735" t="s">
        <v>482</v>
      </c>
      <c r="T735" t="s">
        <v>581</v>
      </c>
      <c r="U735">
        <v>61</v>
      </c>
      <c r="V735">
        <f t="shared" si="89"/>
        <v>18.5928</v>
      </c>
      <c r="W735">
        <f t="shared" si="94"/>
        <v>242.53340104518603</v>
      </c>
      <c r="X735">
        <f t="shared" si="95"/>
        <v>117.80647648988135</v>
      </c>
    </row>
    <row r="736" spans="1:24">
      <c r="A736" t="s">
        <v>86</v>
      </c>
      <c r="B736">
        <v>2006013</v>
      </c>
      <c r="C736">
        <v>6</v>
      </c>
      <c r="D736">
        <v>3</v>
      </c>
      <c r="E736" s="28" t="s">
        <v>527</v>
      </c>
      <c r="F736" s="16" t="s">
        <v>581</v>
      </c>
      <c r="G736" t="s">
        <v>581</v>
      </c>
      <c r="H736">
        <v>23</v>
      </c>
      <c r="I736" s="3">
        <v>0.11130434782608696</v>
      </c>
      <c r="J736">
        <v>20.991999999999997</v>
      </c>
      <c r="K736">
        <f t="shared" si="90"/>
        <v>8.1999999999999993</v>
      </c>
      <c r="L736">
        <v>1.0424E-3</v>
      </c>
      <c r="M736">
        <f t="shared" si="91"/>
        <v>0.11263861982608696</v>
      </c>
      <c r="N736" s="5">
        <v>346.0967406370815</v>
      </c>
      <c r="O736" s="3">
        <v>7.3014138421154859</v>
      </c>
      <c r="P736" s="7">
        <v>2.1096453635117526E-2</v>
      </c>
      <c r="Q736" s="9">
        <f t="shared" si="92"/>
        <v>7.3884680013903541</v>
      </c>
      <c r="R736" s="7">
        <f t="shared" si="93"/>
        <v>2.1347984924070501E-2</v>
      </c>
      <c r="S736" t="s">
        <v>483</v>
      </c>
      <c r="T736" t="s">
        <v>581</v>
      </c>
      <c r="U736">
        <v>59</v>
      </c>
      <c r="V736">
        <f t="shared" si="89"/>
        <v>17.9832</v>
      </c>
      <c r="W736">
        <f t="shared" si="94"/>
        <v>398.50819963431383</v>
      </c>
      <c r="X736">
        <f t="shared" si="95"/>
        <v>193.56858333297416</v>
      </c>
    </row>
    <row r="737" spans="1:24">
      <c r="A737" t="s">
        <v>86</v>
      </c>
      <c r="B737">
        <v>2006013</v>
      </c>
      <c r="C737">
        <v>6</v>
      </c>
      <c r="D737">
        <v>1</v>
      </c>
      <c r="E737" s="28" t="s">
        <v>527</v>
      </c>
      <c r="F737" s="16" t="s">
        <v>581</v>
      </c>
      <c r="G737" t="s">
        <v>581</v>
      </c>
      <c r="H737">
        <v>19</v>
      </c>
      <c r="I737" s="3">
        <v>0.13473684210526315</v>
      </c>
      <c r="J737">
        <v>28.416</v>
      </c>
      <c r="K737">
        <f t="shared" si="90"/>
        <v>11.1</v>
      </c>
      <c r="L737">
        <v>1.0424E-3</v>
      </c>
      <c r="M737">
        <f t="shared" si="91"/>
        <v>0.13607111410526315</v>
      </c>
      <c r="N737" s="5">
        <v>634.18470276464643</v>
      </c>
      <c r="O737" s="3">
        <v>11.971127035898405</v>
      </c>
      <c r="P737" s="7">
        <v>1.8876404592718526E-2</v>
      </c>
      <c r="Q737" s="9">
        <f t="shared" si="92"/>
        <v>12.08910414569486</v>
      </c>
      <c r="R737" s="7">
        <f t="shared" si="93"/>
        <v>1.9062434166251519E-2</v>
      </c>
      <c r="S737" t="s">
        <v>483</v>
      </c>
      <c r="T737" t="s">
        <v>490</v>
      </c>
      <c r="U737">
        <v>69</v>
      </c>
      <c r="V737">
        <f t="shared" si="89"/>
        <v>21.031200000000002</v>
      </c>
      <c r="W737">
        <f t="shared" si="94"/>
        <v>835.28667405626663</v>
      </c>
      <c r="X737">
        <f t="shared" si="95"/>
        <v>405.72630204937258</v>
      </c>
    </row>
    <row r="738" spans="1:24">
      <c r="A738" t="s">
        <v>86</v>
      </c>
      <c r="B738">
        <v>2006013</v>
      </c>
      <c r="C738">
        <v>7</v>
      </c>
      <c r="D738">
        <v>4</v>
      </c>
      <c r="E738" s="28" t="s">
        <v>527</v>
      </c>
      <c r="F738" s="16" t="s">
        <v>581</v>
      </c>
      <c r="G738" t="s">
        <v>581</v>
      </c>
      <c r="H738">
        <v>24</v>
      </c>
      <c r="I738" s="3">
        <v>0.10666666666666667</v>
      </c>
      <c r="J738">
        <v>22.271999999999998</v>
      </c>
      <c r="K738">
        <f t="shared" si="90"/>
        <v>8.6999999999999993</v>
      </c>
      <c r="L738">
        <v>1.0424E-3</v>
      </c>
      <c r="M738">
        <f t="shared" si="91"/>
        <v>0.10800093866666667</v>
      </c>
      <c r="N738" s="5">
        <v>389.59045655592956</v>
      </c>
      <c r="O738" s="3">
        <v>7.4276744837120869</v>
      </c>
      <c r="P738" s="7">
        <v>1.9065339919705583E-2</v>
      </c>
      <c r="Q738" s="9">
        <f t="shared" si="92"/>
        <v>7.5201329468488929</v>
      </c>
      <c r="R738" s="7">
        <f t="shared" si="93"/>
        <v>1.9302662116851169E-2</v>
      </c>
      <c r="S738" t="s">
        <v>483</v>
      </c>
      <c r="T738" t="s">
        <v>581</v>
      </c>
      <c r="U738">
        <v>65</v>
      </c>
      <c r="V738">
        <f t="shared" si="89"/>
        <v>19.812000000000001</v>
      </c>
      <c r="W738">
        <f t="shared" si="94"/>
        <v>489.75301518817543</v>
      </c>
      <c r="X738">
        <f t="shared" si="95"/>
        <v>237.88920132639802</v>
      </c>
    </row>
    <row r="739" spans="1:24">
      <c r="A739" t="s">
        <v>86</v>
      </c>
      <c r="B739">
        <v>2006013</v>
      </c>
      <c r="C739">
        <v>9</v>
      </c>
      <c r="D739">
        <v>3</v>
      </c>
      <c r="E739" s="28" t="s">
        <v>527</v>
      </c>
      <c r="F739" s="16" t="s">
        <v>581</v>
      </c>
      <c r="G739" t="s">
        <v>581</v>
      </c>
      <c r="H739">
        <v>20</v>
      </c>
      <c r="I739" s="3">
        <v>0.128</v>
      </c>
      <c r="J739">
        <v>12.8</v>
      </c>
      <c r="K739">
        <f t="shared" si="90"/>
        <v>5</v>
      </c>
      <c r="L739">
        <v>1.0424E-3</v>
      </c>
      <c r="M739">
        <f t="shared" si="91"/>
        <v>0.129334272</v>
      </c>
      <c r="N739" s="5">
        <v>128.67963289600002</v>
      </c>
      <c r="O739" s="3">
        <v>5.0957135437824066</v>
      </c>
      <c r="P739" s="7">
        <v>3.960000063025363E-2</v>
      </c>
      <c r="Q739" s="9">
        <f t="shared" si="92"/>
        <v>5.1482890442992559</v>
      </c>
      <c r="R739" s="7">
        <f t="shared" si="93"/>
        <v>4.0008577336089757E-2</v>
      </c>
      <c r="S739" t="s">
        <v>483</v>
      </c>
      <c r="T739" t="s">
        <v>490</v>
      </c>
      <c r="U739">
        <v>52</v>
      </c>
      <c r="V739">
        <f t="shared" si="89"/>
        <v>15.849600000000001</v>
      </c>
      <c r="W739">
        <f t="shared" si="94"/>
        <v>139.88381306545023</v>
      </c>
      <c r="X739">
        <f t="shared" si="95"/>
        <v>67.946184171720333</v>
      </c>
    </row>
    <row r="740" spans="1:24">
      <c r="A740" t="s">
        <v>86</v>
      </c>
      <c r="B740">
        <v>2006013</v>
      </c>
      <c r="C740">
        <v>13</v>
      </c>
      <c r="D740">
        <v>1</v>
      </c>
      <c r="E740" s="28" t="s">
        <v>527</v>
      </c>
      <c r="F740" s="16" t="s">
        <v>581</v>
      </c>
      <c r="G740" t="s">
        <v>581</v>
      </c>
      <c r="H740">
        <v>11</v>
      </c>
      <c r="I740" s="3">
        <v>0.23272727272727273</v>
      </c>
      <c r="J740">
        <v>13.824000000000002</v>
      </c>
      <c r="K740">
        <f t="shared" si="90"/>
        <v>5.4</v>
      </c>
      <c r="L740">
        <v>1.0424E-3</v>
      </c>
      <c r="M740">
        <f t="shared" si="91"/>
        <v>0.23406154472727272</v>
      </c>
      <c r="N740" s="5">
        <v>150.09192380989444</v>
      </c>
      <c r="O740" s="3">
        <v>9.9370455282374657</v>
      </c>
      <c r="P740" s="7">
        <v>6.6206397226433511E-2</v>
      </c>
      <c r="Q740" s="9">
        <f t="shared" si="92"/>
        <v>9.9930353136850947</v>
      </c>
      <c r="R740" s="7">
        <f t="shared" si="93"/>
        <v>6.657943385642931E-2</v>
      </c>
      <c r="S740" t="s">
        <v>482</v>
      </c>
      <c r="T740" t="s">
        <v>581</v>
      </c>
      <c r="U740">
        <v>40</v>
      </c>
      <c r="V740">
        <f t="shared" ref="V740:V803" si="96">U740*0.3048</f>
        <v>12.192</v>
      </c>
      <c r="W740">
        <f t="shared" si="94"/>
        <v>125.48694982181095</v>
      </c>
      <c r="X740">
        <f t="shared" si="95"/>
        <v>60.953152597797704</v>
      </c>
    </row>
    <row r="741" spans="1:24">
      <c r="A741" t="s">
        <v>86</v>
      </c>
      <c r="B741">
        <v>2006013</v>
      </c>
      <c r="C741">
        <v>13</v>
      </c>
      <c r="D741">
        <v>3</v>
      </c>
      <c r="E741" s="28" t="s">
        <v>527</v>
      </c>
      <c r="F741" s="16" t="s">
        <v>581</v>
      </c>
      <c r="G741" t="s">
        <v>581</v>
      </c>
      <c r="H741">
        <v>11</v>
      </c>
      <c r="I741" s="3">
        <v>0.23272727272727273</v>
      </c>
      <c r="J741">
        <v>22.784000000000002</v>
      </c>
      <c r="K741">
        <f t="shared" si="90"/>
        <v>8.9</v>
      </c>
      <c r="L741">
        <v>1.0424E-3</v>
      </c>
      <c r="M741">
        <f t="shared" si="91"/>
        <v>0.23406154472727272</v>
      </c>
      <c r="N741" s="5">
        <v>407.70854886768649</v>
      </c>
      <c r="O741" s="3">
        <v>16.488008761750166</v>
      </c>
      <c r="P741" s="7">
        <v>4.0440674613131583E-2</v>
      </c>
      <c r="Q741" s="9">
        <f t="shared" si="92"/>
        <v>16.581556424748662</v>
      </c>
      <c r="R741" s="7">
        <f t="shared" si="93"/>
        <v>4.0670122004554457E-2</v>
      </c>
      <c r="S741" t="s">
        <v>483</v>
      </c>
      <c r="T741" t="s">
        <v>581</v>
      </c>
      <c r="U741">
        <v>62</v>
      </c>
      <c r="V741">
        <f t="shared" si="96"/>
        <v>18.897600000000001</v>
      </c>
      <c r="W741">
        <f t="shared" si="94"/>
        <v>489.17303636186659</v>
      </c>
      <c r="X741">
        <f t="shared" si="95"/>
        <v>237.60748647115855</v>
      </c>
    </row>
    <row r="742" spans="1:24">
      <c r="A742" t="s">
        <v>86</v>
      </c>
      <c r="B742">
        <v>2006013</v>
      </c>
      <c r="C742">
        <v>14</v>
      </c>
      <c r="D742">
        <v>1</v>
      </c>
      <c r="E742" s="28" t="s">
        <v>527</v>
      </c>
      <c r="F742" s="16" t="s">
        <v>581</v>
      </c>
      <c r="G742" t="s">
        <v>581</v>
      </c>
      <c r="H742">
        <v>19</v>
      </c>
      <c r="I742" s="3">
        <v>0.13473684210526315</v>
      </c>
      <c r="J742">
        <v>27.391999999999999</v>
      </c>
      <c r="K742">
        <f t="shared" si="90"/>
        <v>10.7</v>
      </c>
      <c r="L742">
        <v>1.0424E-3</v>
      </c>
      <c r="M742">
        <f t="shared" si="91"/>
        <v>0.13607111410526315</v>
      </c>
      <c r="N742" s="5">
        <v>589.30124681052166</v>
      </c>
      <c r="O742" s="3">
        <v>11.537679844508064</v>
      </c>
      <c r="P742" s="7">
        <v>1.9578577012951376E-2</v>
      </c>
      <c r="Q742" s="9">
        <f t="shared" si="92"/>
        <v>11.651364620424468</v>
      </c>
      <c r="R742" s="7">
        <f t="shared" si="93"/>
        <v>1.9771491547803798E-2</v>
      </c>
      <c r="S742" t="s">
        <v>483</v>
      </c>
      <c r="T742" t="s">
        <v>581</v>
      </c>
      <c r="U742">
        <v>73</v>
      </c>
      <c r="V742">
        <f t="shared" si="96"/>
        <v>22.250400000000003</v>
      </c>
      <c r="W742">
        <f t="shared" si="94"/>
        <v>819.52473300327597</v>
      </c>
      <c r="X742">
        <f t="shared" si="95"/>
        <v>398.07020713588025</v>
      </c>
    </row>
    <row r="743" spans="1:24">
      <c r="A743" t="s">
        <v>86</v>
      </c>
      <c r="B743">
        <v>2006013</v>
      </c>
      <c r="C743">
        <v>16</v>
      </c>
      <c r="D743">
        <v>3</v>
      </c>
      <c r="E743" s="28" t="s">
        <v>527</v>
      </c>
      <c r="F743" s="16" t="s">
        <v>581</v>
      </c>
      <c r="G743" t="s">
        <v>581</v>
      </c>
      <c r="H743">
        <v>23</v>
      </c>
      <c r="I743" s="3">
        <v>0.11130434782608696</v>
      </c>
      <c r="J743">
        <v>19.2</v>
      </c>
      <c r="K743">
        <f t="shared" si="90"/>
        <v>7.5</v>
      </c>
      <c r="L743">
        <v>1.0424E-3</v>
      </c>
      <c r="M743">
        <f t="shared" si="91"/>
        <v>0.11263861982608696</v>
      </c>
      <c r="N743" s="5">
        <v>289.52917401599996</v>
      </c>
      <c r="O743" s="3">
        <v>6.6747999676055674</v>
      </c>
      <c r="P743" s="7">
        <v>2.3053980623164091E-2</v>
      </c>
      <c r="Q743" s="9">
        <f t="shared" si="92"/>
        <v>6.7543425404907946</v>
      </c>
      <c r="R743" s="7">
        <f t="shared" si="93"/>
        <v>2.3328711393061675E-2</v>
      </c>
      <c r="S743" t="s">
        <v>482</v>
      </c>
      <c r="T743" t="s">
        <v>581</v>
      </c>
      <c r="U743">
        <v>62</v>
      </c>
      <c r="V743">
        <f t="shared" si="96"/>
        <v>18.897600000000001</v>
      </c>
      <c r="W743">
        <f t="shared" si="94"/>
        <v>352.4314084032714</v>
      </c>
      <c r="X743">
        <f t="shared" si="95"/>
        <v>171.18756529794624</v>
      </c>
    </row>
    <row r="744" spans="1:24">
      <c r="A744" t="s">
        <v>86</v>
      </c>
      <c r="B744">
        <v>2006013</v>
      </c>
      <c r="C744">
        <v>17</v>
      </c>
      <c r="D744">
        <v>3</v>
      </c>
      <c r="E744" s="28" t="s">
        <v>527</v>
      </c>
      <c r="F744" s="16" t="s">
        <v>581</v>
      </c>
      <c r="G744" t="s">
        <v>581</v>
      </c>
      <c r="H744">
        <v>14</v>
      </c>
      <c r="I744" s="3">
        <v>0.18285714285714286</v>
      </c>
      <c r="J744">
        <v>21.76</v>
      </c>
      <c r="K744">
        <f t="shared" si="90"/>
        <v>8.5</v>
      </c>
      <c r="L744">
        <v>1.0424E-3</v>
      </c>
      <c r="M744">
        <f t="shared" si="91"/>
        <v>0.18419141485714285</v>
      </c>
      <c r="N744" s="5">
        <v>371.88413906944004</v>
      </c>
      <c r="O744" s="3">
        <v>12.395262794605749</v>
      </c>
      <c r="P744" s="7">
        <v>3.3330979981082885E-2</v>
      </c>
      <c r="Q744" s="9">
        <f t="shared" si="92"/>
        <v>12.484936267104395</v>
      </c>
      <c r="R744" s="7">
        <f t="shared" si="93"/>
        <v>3.3572112804663462E-2</v>
      </c>
      <c r="S744" t="s">
        <v>482</v>
      </c>
      <c r="T744" t="s">
        <v>490</v>
      </c>
      <c r="U744">
        <v>60</v>
      </c>
      <c r="V744">
        <f t="shared" si="96"/>
        <v>18.288</v>
      </c>
      <c r="W744">
        <f t="shared" si="94"/>
        <v>433.8708466539594</v>
      </c>
      <c r="X744">
        <f t="shared" si="95"/>
        <v>210.74538795776766</v>
      </c>
    </row>
    <row r="745" spans="1:24">
      <c r="A745" t="s">
        <v>86</v>
      </c>
      <c r="B745">
        <v>2006013</v>
      </c>
      <c r="C745">
        <v>17</v>
      </c>
      <c r="D745">
        <v>1</v>
      </c>
      <c r="E745" s="28" t="s">
        <v>527</v>
      </c>
      <c r="F745" s="16" t="s">
        <v>581</v>
      </c>
      <c r="G745" t="s">
        <v>581</v>
      </c>
      <c r="H745">
        <v>19</v>
      </c>
      <c r="I745" s="3">
        <v>0.13473684210526315</v>
      </c>
      <c r="J745">
        <v>24.32</v>
      </c>
      <c r="K745">
        <f t="shared" si="90"/>
        <v>9.5</v>
      </c>
      <c r="L745">
        <v>1.0424E-3</v>
      </c>
      <c r="M745">
        <f t="shared" si="91"/>
        <v>0.13607111410526315</v>
      </c>
      <c r="N745" s="5">
        <v>464.53347475456002</v>
      </c>
      <c r="O745" s="3">
        <v>10.237338270337133</v>
      </c>
      <c r="P745" s="7">
        <v>2.2037891404373202E-2</v>
      </c>
      <c r="Q745" s="9">
        <f t="shared" si="92"/>
        <v>10.338146044613381</v>
      </c>
      <c r="R745" s="7">
        <f t="shared" si="93"/>
        <v>2.2254900037237627E-2</v>
      </c>
      <c r="S745" t="s">
        <v>483</v>
      </c>
      <c r="T745" t="s">
        <v>581</v>
      </c>
      <c r="U745">
        <v>62</v>
      </c>
      <c r="V745">
        <f t="shared" si="96"/>
        <v>18.897600000000001</v>
      </c>
      <c r="W745">
        <f t="shared" si="94"/>
        <v>555.21614294204994</v>
      </c>
      <c r="X745">
        <f t="shared" si="95"/>
        <v>269.68680275967074</v>
      </c>
    </row>
    <row r="746" spans="1:24">
      <c r="A746" t="s">
        <v>86</v>
      </c>
      <c r="B746">
        <v>2006013</v>
      </c>
      <c r="C746">
        <v>19</v>
      </c>
      <c r="D746">
        <v>1</v>
      </c>
      <c r="E746" s="28" t="s">
        <v>527</v>
      </c>
      <c r="F746" s="16" t="s">
        <v>581</v>
      </c>
      <c r="G746" t="s">
        <v>581</v>
      </c>
      <c r="H746">
        <v>24</v>
      </c>
      <c r="I746" s="3">
        <v>0.10666666666666667</v>
      </c>
      <c r="J746">
        <v>29.695999999999998</v>
      </c>
      <c r="K746">
        <f t="shared" si="90"/>
        <v>11.6</v>
      </c>
      <c r="L746">
        <v>1.0424E-3</v>
      </c>
      <c r="M746">
        <f t="shared" si="91"/>
        <v>0.10800093866666667</v>
      </c>
      <c r="N746" s="5">
        <v>692.60525609943033</v>
      </c>
      <c r="O746" s="3">
        <v>9.9154807592960452</v>
      </c>
      <c r="P746" s="7">
        <v>1.431620778499056E-2</v>
      </c>
      <c r="Q746" s="9">
        <f t="shared" si="92"/>
        <v>10.039058653482916</v>
      </c>
      <c r="R746" s="7">
        <f t="shared" si="93"/>
        <v>1.4494632498199971E-2</v>
      </c>
      <c r="S746" t="s">
        <v>483</v>
      </c>
      <c r="T746" t="s">
        <v>581</v>
      </c>
      <c r="U746">
        <v>68</v>
      </c>
      <c r="V746">
        <f t="shared" si="96"/>
        <v>20.726400000000002</v>
      </c>
      <c r="W746">
        <f t="shared" si="94"/>
        <v>899.42157816982501</v>
      </c>
      <c r="X746">
        <f t="shared" si="95"/>
        <v>436.87874142916365</v>
      </c>
    </row>
    <row r="747" spans="1:24">
      <c r="A747" t="s">
        <v>86</v>
      </c>
      <c r="B747">
        <v>2006013</v>
      </c>
      <c r="C747">
        <v>20</v>
      </c>
      <c r="D747">
        <v>1</v>
      </c>
      <c r="E747" s="28" t="s">
        <v>527</v>
      </c>
      <c r="F747" s="16" t="s">
        <v>581</v>
      </c>
      <c r="G747" t="s">
        <v>581</v>
      </c>
      <c r="H747">
        <v>15</v>
      </c>
      <c r="I747" s="3">
        <v>0.17066666666666666</v>
      </c>
      <c r="J747">
        <v>22.271999999999998</v>
      </c>
      <c r="K747">
        <f t="shared" si="90"/>
        <v>8.6999999999999993</v>
      </c>
      <c r="L747">
        <v>1.0424E-3</v>
      </c>
      <c r="M747">
        <f t="shared" si="91"/>
        <v>0.17200093866666666</v>
      </c>
      <c r="N747" s="5">
        <v>389.59045655592956</v>
      </c>
      <c r="O747" s="3">
        <v>11.849964604620876</v>
      </c>
      <c r="P747" s="7">
        <v>3.0416465304046011E-2</v>
      </c>
      <c r="Q747" s="9">
        <f t="shared" si="92"/>
        <v>11.941886454777469</v>
      </c>
      <c r="R747" s="7">
        <f t="shared" si="93"/>
        <v>3.0652410124073697E-2</v>
      </c>
      <c r="S747" t="s">
        <v>482</v>
      </c>
      <c r="T747" t="s">
        <v>581</v>
      </c>
      <c r="U747">
        <v>60</v>
      </c>
      <c r="V747">
        <f t="shared" si="96"/>
        <v>18.288</v>
      </c>
      <c r="W747">
        <f t="shared" si="94"/>
        <v>453.74873311312359</v>
      </c>
      <c r="X747">
        <f t="shared" si="95"/>
        <v>220.40073338123688</v>
      </c>
    </row>
    <row r="748" spans="1:24">
      <c r="A748" t="s">
        <v>86</v>
      </c>
      <c r="B748">
        <v>2006013</v>
      </c>
      <c r="C748">
        <v>21</v>
      </c>
      <c r="D748">
        <v>3</v>
      </c>
      <c r="E748" s="28" t="s">
        <v>527</v>
      </c>
      <c r="F748" s="16" t="s">
        <v>581</v>
      </c>
      <c r="G748" t="s">
        <v>581</v>
      </c>
      <c r="H748">
        <v>18</v>
      </c>
      <c r="I748" s="3">
        <v>0.14222222222222222</v>
      </c>
      <c r="J748">
        <v>30.208000000000002</v>
      </c>
      <c r="K748">
        <f t="shared" si="90"/>
        <v>11.8</v>
      </c>
      <c r="L748">
        <v>1.0424E-3</v>
      </c>
      <c r="M748">
        <f t="shared" si="91"/>
        <v>0.14355649422222222</v>
      </c>
      <c r="N748" s="5">
        <v>716.6940833775617</v>
      </c>
      <c r="O748" s="3">
        <v>13.43351843316619</v>
      </c>
      <c r="P748" s="7">
        <v>1.8743727267648277E-2</v>
      </c>
      <c r="Q748" s="9">
        <f t="shared" si="92"/>
        <v>13.558944362530463</v>
      </c>
      <c r="R748" s="7">
        <f t="shared" si="93"/>
        <v>1.8918733497326045E-2</v>
      </c>
      <c r="S748" t="s">
        <v>483</v>
      </c>
      <c r="T748" t="s">
        <v>581</v>
      </c>
      <c r="U748">
        <v>72</v>
      </c>
      <c r="V748">
        <f t="shared" si="96"/>
        <v>21.945600000000002</v>
      </c>
      <c r="W748">
        <f t="shared" si="94"/>
        <v>982.92650087228969</v>
      </c>
      <c r="X748">
        <f t="shared" si="95"/>
        <v>477.43983804819993</v>
      </c>
    </row>
    <row r="749" spans="1:24">
      <c r="A749" t="s">
        <v>86</v>
      </c>
      <c r="B749">
        <v>2006013</v>
      </c>
      <c r="C749">
        <v>22</v>
      </c>
      <c r="D749">
        <v>1</v>
      </c>
      <c r="E749" s="28" t="s">
        <v>527</v>
      </c>
      <c r="F749" s="16" t="s">
        <v>581</v>
      </c>
      <c r="G749" t="s">
        <v>581</v>
      </c>
      <c r="H749">
        <v>22</v>
      </c>
      <c r="I749" s="3">
        <v>0.11636363636363636</v>
      </c>
      <c r="J749">
        <v>22.784000000000002</v>
      </c>
      <c r="K749">
        <f t="shared" si="90"/>
        <v>8.9</v>
      </c>
      <c r="L749">
        <v>1.0424E-3</v>
      </c>
      <c r="M749">
        <f t="shared" si="91"/>
        <v>0.11769790836363636</v>
      </c>
      <c r="N749" s="5">
        <v>407.70854886768649</v>
      </c>
      <c r="O749" s="3">
        <v>8.2865431031706542</v>
      </c>
      <c r="P749" s="7">
        <v>2.0324673412378907E-2</v>
      </c>
      <c r="Q749" s="9">
        <f t="shared" si="92"/>
        <v>8.3810664286945453</v>
      </c>
      <c r="R749" s="7">
        <f t="shared" si="93"/>
        <v>2.0556513842966903E-2</v>
      </c>
      <c r="S749" t="s">
        <v>482</v>
      </c>
      <c r="T749" t="s">
        <v>481</v>
      </c>
      <c r="U749">
        <v>64</v>
      </c>
      <c r="V749">
        <f t="shared" si="96"/>
        <v>19.507200000000001</v>
      </c>
      <c r="W749">
        <f t="shared" si="94"/>
        <v>504.21527198383433</v>
      </c>
      <c r="X749">
        <f t="shared" si="95"/>
        <v>244.91399670652382</v>
      </c>
    </row>
    <row r="750" spans="1:24">
      <c r="A750" t="s">
        <v>86</v>
      </c>
      <c r="B750">
        <v>2006013</v>
      </c>
      <c r="C750">
        <v>23</v>
      </c>
      <c r="D750">
        <v>3</v>
      </c>
      <c r="E750" s="28" t="s">
        <v>527</v>
      </c>
      <c r="F750" s="16" t="s">
        <v>581</v>
      </c>
      <c r="G750" t="s">
        <v>581</v>
      </c>
      <c r="H750">
        <v>20</v>
      </c>
      <c r="I750" s="3">
        <v>0.128</v>
      </c>
      <c r="J750">
        <v>26.624000000000002</v>
      </c>
      <c r="K750">
        <f t="shared" si="90"/>
        <v>10.4</v>
      </c>
      <c r="L750">
        <v>1.0424E-3</v>
      </c>
      <c r="M750">
        <f t="shared" si="91"/>
        <v>0.129334272</v>
      </c>
      <c r="N750" s="5">
        <v>556.71956376125445</v>
      </c>
      <c r="O750" s="3">
        <v>10.65467377336323</v>
      </c>
      <c r="P750" s="7">
        <v>1.9138313914063235E-2</v>
      </c>
      <c r="Q750" s="9">
        <f t="shared" si="92"/>
        <v>10.765195785917365</v>
      </c>
      <c r="R750" s="7">
        <f t="shared" si="93"/>
        <v>1.9336837586929043E-2</v>
      </c>
      <c r="S750" t="s">
        <v>483</v>
      </c>
      <c r="T750" t="s">
        <v>581</v>
      </c>
      <c r="U750">
        <v>60</v>
      </c>
      <c r="V750">
        <f t="shared" si="96"/>
        <v>18.288</v>
      </c>
      <c r="W750">
        <f t="shared" si="94"/>
        <v>642.56764110243887</v>
      </c>
      <c r="X750">
        <f t="shared" si="95"/>
        <v>312.11630801561097</v>
      </c>
    </row>
    <row r="751" spans="1:24">
      <c r="A751" t="s">
        <v>86</v>
      </c>
      <c r="B751">
        <v>2006013</v>
      </c>
      <c r="C751">
        <v>26</v>
      </c>
      <c r="D751">
        <v>1</v>
      </c>
      <c r="E751" s="28" t="s">
        <v>527</v>
      </c>
      <c r="F751" s="16" t="s">
        <v>581</v>
      </c>
      <c r="G751" t="s">
        <v>581</v>
      </c>
      <c r="H751">
        <v>19</v>
      </c>
      <c r="I751" s="3">
        <v>0.13473684210526315</v>
      </c>
      <c r="J751">
        <v>24.064</v>
      </c>
      <c r="K751">
        <f t="shared" si="90"/>
        <v>9.4</v>
      </c>
      <c r="L751">
        <v>1.0424E-3</v>
      </c>
      <c r="M751">
        <f t="shared" si="91"/>
        <v>0.13607111410526315</v>
      </c>
      <c r="N751" s="5">
        <v>454.80529450762236</v>
      </c>
      <c r="O751" s="3">
        <v>10.128976472489525</v>
      </c>
      <c r="P751" s="7">
        <v>2.2271017058970864E-2</v>
      </c>
      <c r="Q751" s="9">
        <f t="shared" si="92"/>
        <v>10.228711163295761</v>
      </c>
      <c r="R751" s="7">
        <f t="shared" si="93"/>
        <v>2.2490308021522673E-2</v>
      </c>
      <c r="S751" t="s">
        <v>483</v>
      </c>
      <c r="T751" t="s">
        <v>581</v>
      </c>
      <c r="U751">
        <v>63</v>
      </c>
      <c r="V751">
        <f t="shared" si="96"/>
        <v>19.202400000000001</v>
      </c>
      <c r="W751">
        <f t="shared" si="94"/>
        <v>552.25650405834608</v>
      </c>
      <c r="X751">
        <f t="shared" si="95"/>
        <v>268.24920848577261</v>
      </c>
    </row>
    <row r="752" spans="1:24">
      <c r="A752" t="s">
        <v>207</v>
      </c>
      <c r="B752">
        <v>2006013</v>
      </c>
      <c r="C752">
        <v>2</v>
      </c>
      <c r="D752">
        <v>1</v>
      </c>
      <c r="E752" s="28" t="s">
        <v>527</v>
      </c>
      <c r="F752" s="16" t="s">
        <v>581</v>
      </c>
      <c r="G752" t="s">
        <v>581</v>
      </c>
      <c r="H752">
        <v>21</v>
      </c>
      <c r="I752" s="3">
        <v>0.1219047619047619</v>
      </c>
      <c r="J752">
        <v>23.808000000000003</v>
      </c>
      <c r="K752">
        <f t="shared" si="90"/>
        <v>9.3000000000000007</v>
      </c>
      <c r="L752">
        <v>1.0424E-3</v>
      </c>
      <c r="M752">
        <f t="shared" si="91"/>
        <v>0.1232390339047619</v>
      </c>
      <c r="N752" s="5">
        <v>445.1800579670018</v>
      </c>
      <c r="O752" s="3">
        <v>9.0711847871634301</v>
      </c>
      <c r="P752" s="7">
        <v>2.037644010513116E-2</v>
      </c>
      <c r="Q752" s="9">
        <f t="shared" si="92"/>
        <v>9.169953987073427</v>
      </c>
      <c r="R752" s="7">
        <f t="shared" si="93"/>
        <v>2.0598303591921302E-2</v>
      </c>
      <c r="S752" t="s">
        <v>482</v>
      </c>
      <c r="T752" t="s">
        <v>490</v>
      </c>
      <c r="U752">
        <v>54</v>
      </c>
      <c r="V752">
        <f t="shared" si="96"/>
        <v>16.459199999999999</v>
      </c>
      <c r="W752">
        <f t="shared" si="94"/>
        <v>466.9194321432031</v>
      </c>
      <c r="X752">
        <f t="shared" si="95"/>
        <v>226.79817653321447</v>
      </c>
    </row>
    <row r="753" spans="1:24">
      <c r="A753" t="s">
        <v>207</v>
      </c>
      <c r="B753">
        <v>2006013</v>
      </c>
      <c r="C753">
        <v>7</v>
      </c>
      <c r="D753">
        <v>3</v>
      </c>
      <c r="E753" s="28" t="s">
        <v>527</v>
      </c>
      <c r="F753" s="16" t="s">
        <v>581</v>
      </c>
      <c r="G753" t="s">
        <v>581</v>
      </c>
      <c r="H753">
        <v>20</v>
      </c>
      <c r="I753" s="3">
        <v>0.128</v>
      </c>
      <c r="J753">
        <v>24.831999999999997</v>
      </c>
      <c r="K753">
        <f t="shared" si="90"/>
        <v>9.6999999999999993</v>
      </c>
      <c r="L753">
        <v>1.0424E-3</v>
      </c>
      <c r="M753">
        <f t="shared" si="91"/>
        <v>0.129334272</v>
      </c>
      <c r="N753" s="5">
        <v>484.29866636738552</v>
      </c>
      <c r="O753" s="3">
        <v>9.9340678176767359</v>
      </c>
      <c r="P753" s="7">
        <v>2.0512275807385402E-2</v>
      </c>
      <c r="Q753" s="9">
        <f t="shared" si="92"/>
        <v>10.037078245337158</v>
      </c>
      <c r="R753" s="7">
        <f t="shared" si="93"/>
        <v>2.0724976016603568E-2</v>
      </c>
      <c r="S753" t="s">
        <v>483</v>
      </c>
      <c r="T753" t="s">
        <v>490</v>
      </c>
      <c r="U753">
        <v>75</v>
      </c>
      <c r="V753">
        <f t="shared" si="96"/>
        <v>22.86</v>
      </c>
      <c r="W753">
        <f t="shared" si="94"/>
        <v>693.39508281666826</v>
      </c>
      <c r="X753">
        <f t="shared" si="95"/>
        <v>336.80487376178877</v>
      </c>
    </row>
    <row r="754" spans="1:24">
      <c r="A754" t="s">
        <v>207</v>
      </c>
      <c r="B754">
        <v>2006013</v>
      </c>
      <c r="C754">
        <v>9</v>
      </c>
      <c r="D754">
        <v>3</v>
      </c>
      <c r="E754" s="28" t="s">
        <v>527</v>
      </c>
      <c r="F754" s="16" t="s">
        <v>581</v>
      </c>
      <c r="G754" t="s">
        <v>581</v>
      </c>
      <c r="H754">
        <v>20</v>
      </c>
      <c r="I754" s="3">
        <v>0.128</v>
      </c>
      <c r="J754">
        <v>13.312000000000001</v>
      </c>
      <c r="K754">
        <f t="shared" si="90"/>
        <v>5.2</v>
      </c>
      <c r="L754">
        <v>1.0424E-3</v>
      </c>
      <c r="M754">
        <f t="shared" si="91"/>
        <v>0.129334272</v>
      </c>
      <c r="N754" s="5">
        <v>139.17989094031361</v>
      </c>
      <c r="O754" s="3">
        <v>5.301600959692812</v>
      </c>
      <c r="P754" s="7">
        <v>3.809171658257994E-2</v>
      </c>
      <c r="Q754" s="9">
        <f t="shared" si="92"/>
        <v>5.3563226273221494</v>
      </c>
      <c r="R754" s="7">
        <f t="shared" si="93"/>
        <v>3.8484888809254589E-2</v>
      </c>
      <c r="S754" t="s">
        <v>484</v>
      </c>
      <c r="T754" t="s">
        <v>581</v>
      </c>
      <c r="U754">
        <v>47</v>
      </c>
      <c r="V754">
        <f t="shared" si="96"/>
        <v>14.325600000000001</v>
      </c>
      <c r="W754">
        <f t="shared" si="94"/>
        <v>136.52039077061451</v>
      </c>
      <c r="X754">
        <f t="shared" si="95"/>
        <v>66.312458970182902</v>
      </c>
    </row>
    <row r="755" spans="1:24">
      <c r="A755" t="s">
        <v>207</v>
      </c>
      <c r="B755">
        <v>2006013</v>
      </c>
      <c r="C755">
        <v>9</v>
      </c>
      <c r="D755">
        <v>1</v>
      </c>
      <c r="E755" s="28" t="s">
        <v>527</v>
      </c>
      <c r="F755" s="16" t="s">
        <v>581</v>
      </c>
      <c r="G755" t="s">
        <v>581</v>
      </c>
      <c r="H755">
        <v>27</v>
      </c>
      <c r="I755" s="3">
        <v>9.481481481481481E-2</v>
      </c>
      <c r="J755">
        <v>21.248000000000001</v>
      </c>
      <c r="K755">
        <f t="shared" si="90"/>
        <v>8.3000000000000007</v>
      </c>
      <c r="L755">
        <v>1.0424E-3</v>
      </c>
      <c r="M755">
        <f t="shared" si="91"/>
        <v>9.6149086814814808E-2</v>
      </c>
      <c r="N755" s="5">
        <v>354.58959640821769</v>
      </c>
      <c r="O755" s="3">
        <v>6.3008892303991777</v>
      </c>
      <c r="P755" s="7">
        <v>1.7769526501125382E-2</v>
      </c>
      <c r="Q755" s="9">
        <f t="shared" si="92"/>
        <v>6.3891547304311347</v>
      </c>
      <c r="R755" s="7">
        <f t="shared" si="93"/>
        <v>1.8018449483993559E-2</v>
      </c>
      <c r="S755" t="s">
        <v>482</v>
      </c>
      <c r="T755" t="s">
        <v>581</v>
      </c>
      <c r="U755">
        <v>64</v>
      </c>
      <c r="V755">
        <f t="shared" si="96"/>
        <v>19.507200000000001</v>
      </c>
      <c r="W755">
        <f t="shared" si="94"/>
        <v>440.7907018808512</v>
      </c>
      <c r="X755">
        <f t="shared" si="95"/>
        <v>214.1065899966915</v>
      </c>
    </row>
    <row r="756" spans="1:24">
      <c r="A756" t="s">
        <v>207</v>
      </c>
      <c r="B756">
        <v>2006013</v>
      </c>
      <c r="C756">
        <v>14</v>
      </c>
      <c r="D756">
        <v>2</v>
      </c>
      <c r="E756" s="28" t="s">
        <v>527</v>
      </c>
      <c r="F756" s="16" t="s">
        <v>581</v>
      </c>
      <c r="G756" t="s">
        <v>581</v>
      </c>
      <c r="H756">
        <v>17</v>
      </c>
      <c r="I756" s="3">
        <v>0.15058823529411766</v>
      </c>
      <c r="J756">
        <v>28.416</v>
      </c>
      <c r="K756">
        <f t="shared" si="90"/>
        <v>11.1</v>
      </c>
      <c r="L756">
        <v>1.0424E-3</v>
      </c>
      <c r="M756">
        <f t="shared" si="91"/>
        <v>0.15192250729411766</v>
      </c>
      <c r="N756" s="5">
        <v>634.18470276464643</v>
      </c>
      <c r="O756" s="3">
        <v>13.371995836118373</v>
      </c>
      <c r="P756" s="7">
        <v>2.1085333307197227E-2</v>
      </c>
      <c r="Q756" s="9">
        <f t="shared" si="92"/>
        <v>13.489840033811895</v>
      </c>
      <c r="R756" s="7">
        <f t="shared" si="93"/>
        <v>2.1271153301245956E-2</v>
      </c>
      <c r="S756" t="s">
        <v>483</v>
      </c>
      <c r="T756" t="s">
        <v>581</v>
      </c>
      <c r="U756">
        <v>71</v>
      </c>
      <c r="V756">
        <f t="shared" si="96"/>
        <v>21.640800000000002</v>
      </c>
      <c r="W756">
        <f t="shared" si="94"/>
        <v>858.36796443551668</v>
      </c>
      <c r="X756">
        <f t="shared" si="95"/>
        <v>416.93764646915685</v>
      </c>
    </row>
    <row r="757" spans="1:24">
      <c r="A757" t="s">
        <v>207</v>
      </c>
      <c r="B757">
        <v>2006013</v>
      </c>
      <c r="C757">
        <v>16</v>
      </c>
      <c r="D757">
        <v>3</v>
      </c>
      <c r="E757" s="28" t="s">
        <v>527</v>
      </c>
      <c r="F757" s="16" t="s">
        <v>581</v>
      </c>
      <c r="G757" t="s">
        <v>581</v>
      </c>
      <c r="H757">
        <v>18</v>
      </c>
      <c r="I757" s="3">
        <v>0.14222222222222222</v>
      </c>
      <c r="J757">
        <v>13.568</v>
      </c>
      <c r="K757">
        <f t="shared" si="90"/>
        <v>5.3</v>
      </c>
      <c r="L757">
        <v>1.0424E-3</v>
      </c>
      <c r="M757">
        <f t="shared" si="91"/>
        <v>0.14355649422222222</v>
      </c>
      <c r="N757" s="5">
        <v>144.58443552194561</v>
      </c>
      <c r="O757" s="3">
        <v>5.9986950808462343</v>
      </c>
      <c r="P757" s="7">
        <v>4.1489217419503829E-2</v>
      </c>
      <c r="Q757" s="9">
        <f t="shared" si="92"/>
        <v>6.054370590887312</v>
      </c>
      <c r="R757" s="7">
        <f t="shared" si="93"/>
        <v>4.1874290057786721E-2</v>
      </c>
      <c r="S757" t="s">
        <v>482</v>
      </c>
      <c r="T757" t="s">
        <v>581</v>
      </c>
      <c r="U757">
        <v>54</v>
      </c>
      <c r="V757">
        <f t="shared" si="96"/>
        <v>16.459199999999999</v>
      </c>
      <c r="W757">
        <f t="shared" si="94"/>
        <v>161.41984730813223</v>
      </c>
      <c r="X757">
        <f t="shared" si="95"/>
        <v>78.406946692521004</v>
      </c>
    </row>
    <row r="758" spans="1:24">
      <c r="A758" t="s">
        <v>207</v>
      </c>
      <c r="B758">
        <v>2006013</v>
      </c>
      <c r="C758">
        <v>16</v>
      </c>
      <c r="D758">
        <v>1</v>
      </c>
      <c r="E758" s="28" t="s">
        <v>527</v>
      </c>
      <c r="F758" s="16" t="s">
        <v>581</v>
      </c>
      <c r="G758" t="s">
        <v>581</v>
      </c>
      <c r="H758">
        <v>19</v>
      </c>
      <c r="I758" s="3">
        <v>0.13473684210526315</v>
      </c>
      <c r="J758">
        <v>25.855999999999998</v>
      </c>
      <c r="K758">
        <f t="shared" si="90"/>
        <v>10.1</v>
      </c>
      <c r="L758">
        <v>1.0424E-3</v>
      </c>
      <c r="M758">
        <f t="shared" si="91"/>
        <v>0.13607111410526315</v>
      </c>
      <c r="N758" s="5">
        <v>525.06437406883833</v>
      </c>
      <c r="O758" s="3">
        <v>10.8875090574226</v>
      </c>
      <c r="P758" s="7">
        <v>2.073556995126696E-2</v>
      </c>
      <c r="Q758" s="9">
        <f t="shared" si="92"/>
        <v>10.994755332518926</v>
      </c>
      <c r="R758" s="7">
        <f t="shared" si="93"/>
        <v>2.0939823525481589E-2</v>
      </c>
      <c r="S758" t="s">
        <v>483</v>
      </c>
      <c r="T758" t="s">
        <v>581</v>
      </c>
      <c r="U758">
        <v>67</v>
      </c>
      <c r="V758">
        <f t="shared" si="96"/>
        <v>20.421600000000002</v>
      </c>
      <c r="W758">
        <f t="shared" si="94"/>
        <v>673.94556633385491</v>
      </c>
      <c r="X758">
        <f t="shared" si="95"/>
        <v>327.35760177204236</v>
      </c>
    </row>
    <row r="759" spans="1:24">
      <c r="A759" t="s">
        <v>192</v>
      </c>
      <c r="B759">
        <v>2014025</v>
      </c>
      <c r="C759">
        <v>9</v>
      </c>
      <c r="D759">
        <v>3</v>
      </c>
      <c r="E759" s="28" t="s">
        <v>527</v>
      </c>
      <c r="F759" s="16" t="s">
        <v>581</v>
      </c>
      <c r="G759" t="s">
        <v>581</v>
      </c>
      <c r="H759">
        <v>12</v>
      </c>
      <c r="I759" s="3">
        <v>0.21333333333333335</v>
      </c>
      <c r="J759">
        <v>33.28</v>
      </c>
      <c r="K759">
        <f t="shared" si="90"/>
        <v>13</v>
      </c>
      <c r="L759">
        <v>1.0424E-3</v>
      </c>
      <c r="M759">
        <f t="shared" si="91"/>
        <v>0.21466760533333334</v>
      </c>
      <c r="N759" s="5">
        <v>869.87431837695999</v>
      </c>
      <c r="O759" s="3">
        <v>22.16149268480018</v>
      </c>
      <c r="P759" s="7">
        <v>2.5476660497518559E-2</v>
      </c>
      <c r="Q759" s="9">
        <f t="shared" si="92"/>
        <v>22.299199339148473</v>
      </c>
      <c r="R759" s="7">
        <f t="shared" si="93"/>
        <v>2.563496687746231E-2</v>
      </c>
      <c r="S759" t="s">
        <v>483</v>
      </c>
      <c r="T759" t="s">
        <v>581</v>
      </c>
      <c r="U759">
        <v>54</v>
      </c>
      <c r="V759">
        <f t="shared" si="96"/>
        <v>16.459199999999999</v>
      </c>
      <c r="W759">
        <f t="shared" si="94"/>
        <v>908.55151473556202</v>
      </c>
      <c r="X759">
        <f t="shared" si="95"/>
        <v>441.31345290704877</v>
      </c>
    </row>
    <row r="760" spans="1:24">
      <c r="A760" t="s">
        <v>108</v>
      </c>
      <c r="B760">
        <v>2014025</v>
      </c>
      <c r="C760">
        <v>11</v>
      </c>
      <c r="D760">
        <v>3</v>
      </c>
      <c r="E760" s="28" t="s">
        <v>527</v>
      </c>
      <c r="F760" s="16" t="s">
        <v>581</v>
      </c>
      <c r="G760" t="s">
        <v>581</v>
      </c>
      <c r="H760">
        <v>24</v>
      </c>
      <c r="I760" s="3">
        <v>0.10666666666666667</v>
      </c>
      <c r="J760">
        <v>27.904</v>
      </c>
      <c r="K760">
        <f t="shared" si="90"/>
        <v>10.9</v>
      </c>
      <c r="L760">
        <v>1.0424E-3</v>
      </c>
      <c r="M760">
        <f t="shared" si="91"/>
        <v>0.10800093866666667</v>
      </c>
      <c r="N760" s="5">
        <v>611.53708737495037</v>
      </c>
      <c r="O760" s="3">
        <v>9.31497579622404</v>
      </c>
      <c r="P760" s="7">
        <v>1.5232070120569433E-2</v>
      </c>
      <c r="Q760" s="9">
        <f t="shared" si="92"/>
        <v>9.4310421036057335</v>
      </c>
      <c r="R760" s="7">
        <f t="shared" si="93"/>
        <v>1.5421864508805007E-2</v>
      </c>
      <c r="S760" t="s">
        <v>482</v>
      </c>
      <c r="T760" t="s">
        <v>581</v>
      </c>
      <c r="U760">
        <v>76</v>
      </c>
      <c r="V760">
        <f t="shared" si="96"/>
        <v>23.1648</v>
      </c>
      <c r="W760">
        <f t="shared" si="94"/>
        <v>883.45182027699764</v>
      </c>
      <c r="X760">
        <f t="shared" si="95"/>
        <v>429.12170301860692</v>
      </c>
    </row>
    <row r="761" spans="1:24">
      <c r="A761" t="s">
        <v>108</v>
      </c>
      <c r="B761">
        <v>2014025</v>
      </c>
      <c r="C761">
        <v>18</v>
      </c>
      <c r="D761">
        <v>3</v>
      </c>
      <c r="E761" s="28" t="s">
        <v>527</v>
      </c>
      <c r="F761" s="16" t="s">
        <v>581</v>
      </c>
      <c r="G761" t="s">
        <v>581</v>
      </c>
      <c r="H761">
        <v>14</v>
      </c>
      <c r="I761" s="3">
        <v>0.18285714285714286</v>
      </c>
      <c r="J761">
        <v>31.744000000000003</v>
      </c>
      <c r="K761">
        <f t="shared" si="90"/>
        <v>12.4</v>
      </c>
      <c r="L761">
        <v>1.0424E-3</v>
      </c>
      <c r="M761">
        <f t="shared" si="91"/>
        <v>0.18419141485714285</v>
      </c>
      <c r="N761" s="5">
        <v>791.43121416355859</v>
      </c>
      <c r="O761" s="3">
        <v>18.130697952109745</v>
      </c>
      <c r="P761" s="7">
        <v>2.2908747630419873E-2</v>
      </c>
      <c r="Q761" s="9">
        <f t="shared" si="92"/>
        <v>18.262221655917234</v>
      </c>
      <c r="R761" s="7">
        <f t="shared" si="93"/>
        <v>2.3074932260813169E-2</v>
      </c>
      <c r="S761" t="s">
        <v>581</v>
      </c>
      <c r="T761" t="s">
        <v>581</v>
      </c>
      <c r="U761">
        <v>72</v>
      </c>
      <c r="V761">
        <f t="shared" si="96"/>
        <v>21.945600000000002</v>
      </c>
      <c r="W761">
        <f t="shared" si="94"/>
        <v>1086.1737843460669</v>
      </c>
      <c r="X761">
        <f t="shared" si="95"/>
        <v>527.59045079176815</v>
      </c>
    </row>
    <row r="762" spans="1:24">
      <c r="A762" t="s">
        <v>108</v>
      </c>
      <c r="B762">
        <v>2014025</v>
      </c>
      <c r="C762">
        <v>23</v>
      </c>
      <c r="D762">
        <v>3</v>
      </c>
      <c r="E762" s="28" t="s">
        <v>527</v>
      </c>
      <c r="F762" s="16" t="s">
        <v>581</v>
      </c>
      <c r="G762" t="s">
        <v>581</v>
      </c>
      <c r="H762">
        <v>31</v>
      </c>
      <c r="I762" s="3">
        <v>8.2580645161290323E-2</v>
      </c>
      <c r="J762">
        <v>27.904</v>
      </c>
      <c r="K762">
        <f t="shared" si="90"/>
        <v>10.9</v>
      </c>
      <c r="L762">
        <v>1.0424E-3</v>
      </c>
      <c r="M762">
        <f t="shared" si="91"/>
        <v>8.391491716129032E-2</v>
      </c>
      <c r="N762" s="5">
        <v>611.53708737495037</v>
      </c>
      <c r="O762" s="3">
        <v>7.2178429157349733</v>
      </c>
      <c r="P762" s="7">
        <v>1.1802788522144878E-2</v>
      </c>
      <c r="Q762" s="9">
        <f t="shared" si="92"/>
        <v>7.3341111811271711</v>
      </c>
      <c r="R762" s="7">
        <f t="shared" si="93"/>
        <v>1.1992913156925876E-2</v>
      </c>
      <c r="S762" t="s">
        <v>483</v>
      </c>
      <c r="T762" t="s">
        <v>581</v>
      </c>
      <c r="U762">
        <v>65</v>
      </c>
      <c r="V762">
        <f t="shared" si="96"/>
        <v>19.812000000000001</v>
      </c>
      <c r="W762">
        <f t="shared" si="94"/>
        <v>761.04212182211961</v>
      </c>
      <c r="X762">
        <f t="shared" si="95"/>
        <v>369.66327295902363</v>
      </c>
    </row>
    <row r="763" spans="1:24">
      <c r="A763" t="s">
        <v>108</v>
      </c>
      <c r="B763">
        <v>2014025</v>
      </c>
      <c r="C763">
        <v>23</v>
      </c>
      <c r="D763">
        <v>1</v>
      </c>
      <c r="E763" s="28" t="s">
        <v>527</v>
      </c>
      <c r="F763" s="16" t="s">
        <v>581</v>
      </c>
      <c r="G763" t="s">
        <v>581</v>
      </c>
      <c r="H763">
        <v>16</v>
      </c>
      <c r="I763" s="3">
        <v>0.16</v>
      </c>
      <c r="J763">
        <v>28.16</v>
      </c>
      <c r="K763">
        <f t="shared" si="90"/>
        <v>11</v>
      </c>
      <c r="L763">
        <v>1.0424E-3</v>
      </c>
      <c r="M763">
        <f t="shared" si="91"/>
        <v>0.161334272</v>
      </c>
      <c r="N763" s="5">
        <v>622.80942321664008</v>
      </c>
      <c r="O763" s="3">
        <v>14.074335071999968</v>
      </c>
      <c r="P763" s="7">
        <v>2.2598140855528297E-2</v>
      </c>
      <c r="Q763" s="9">
        <f t="shared" si="92"/>
        <v>14.191027269997708</v>
      </c>
      <c r="R763" s="7">
        <f t="shared" si="93"/>
        <v>2.2785505069439924E-2</v>
      </c>
      <c r="S763" t="s">
        <v>482</v>
      </c>
      <c r="T763" t="s">
        <v>581</v>
      </c>
      <c r="U763">
        <v>68</v>
      </c>
      <c r="V763">
        <f t="shared" si="96"/>
        <v>20.726400000000002</v>
      </c>
      <c r="W763">
        <f t="shared" si="94"/>
        <v>809.05003163495485</v>
      </c>
      <c r="X763">
        <f t="shared" si="95"/>
        <v>392.98229901614155</v>
      </c>
    </row>
    <row r="764" spans="1:24">
      <c r="A764" t="s">
        <v>108</v>
      </c>
      <c r="B764">
        <v>2014025</v>
      </c>
      <c r="C764">
        <v>24</v>
      </c>
      <c r="D764">
        <v>1</v>
      </c>
      <c r="E764" s="28" t="s">
        <v>527</v>
      </c>
      <c r="F764" s="16" t="s">
        <v>581</v>
      </c>
      <c r="G764" t="s">
        <v>581</v>
      </c>
      <c r="H764">
        <v>34</v>
      </c>
      <c r="I764" s="3">
        <v>7.5294117647058831E-2</v>
      </c>
      <c r="J764">
        <v>20.224</v>
      </c>
      <c r="K764">
        <f t="shared" si="90"/>
        <v>7.9</v>
      </c>
      <c r="L764">
        <v>1.0424E-3</v>
      </c>
      <c r="M764">
        <f t="shared" si="91"/>
        <v>7.6628389647058828E-2</v>
      </c>
      <c r="N764" s="5">
        <v>321.23583556157439</v>
      </c>
      <c r="O764" s="3">
        <v>4.7660443337044827</v>
      </c>
      <c r="P764" s="7">
        <v>1.4836589838654313E-2</v>
      </c>
      <c r="Q764" s="9">
        <f t="shared" si="92"/>
        <v>4.850181168722389</v>
      </c>
      <c r="R764" s="7">
        <f t="shared" si="93"/>
        <v>1.5098505931766469E-2</v>
      </c>
      <c r="S764" t="s">
        <v>482</v>
      </c>
      <c r="T764" t="s">
        <v>484</v>
      </c>
      <c r="U764">
        <v>55</v>
      </c>
      <c r="V764">
        <f t="shared" si="96"/>
        <v>16.763999999999999</v>
      </c>
      <c r="W764">
        <f t="shared" si="94"/>
        <v>347.05365051425065</v>
      </c>
      <c r="X764">
        <f t="shared" si="95"/>
        <v>168.57541082523852</v>
      </c>
    </row>
    <row r="765" spans="1:24">
      <c r="A765" t="s">
        <v>87</v>
      </c>
      <c r="B765">
        <v>2006013</v>
      </c>
      <c r="C765">
        <v>2</v>
      </c>
      <c r="D765">
        <v>3</v>
      </c>
      <c r="E765" s="28" t="s">
        <v>527</v>
      </c>
      <c r="F765" s="16" t="s">
        <v>581</v>
      </c>
      <c r="G765" t="s">
        <v>581</v>
      </c>
      <c r="H765">
        <v>21</v>
      </c>
      <c r="I765" s="3">
        <v>0.1219047619047619</v>
      </c>
      <c r="J765">
        <v>14.847999999999999</v>
      </c>
      <c r="K765">
        <f t="shared" si="90"/>
        <v>5.8</v>
      </c>
      <c r="L765">
        <v>1.0424E-3</v>
      </c>
      <c r="M765">
        <f t="shared" si="91"/>
        <v>0.1232390339047619</v>
      </c>
      <c r="N765" s="5">
        <v>173.15131402485758</v>
      </c>
      <c r="O765" s="3">
        <v>5.6397278553234278</v>
      </c>
      <c r="P765" s="7">
        <v>3.2571094750766888E-2</v>
      </c>
      <c r="Q765" s="9">
        <f t="shared" si="92"/>
        <v>5.7009391280341379</v>
      </c>
      <c r="R765" s="7">
        <f t="shared" si="93"/>
        <v>3.292460793693839E-2</v>
      </c>
      <c r="S765" t="s">
        <v>484</v>
      </c>
      <c r="T765" t="s">
        <v>581</v>
      </c>
      <c r="U765">
        <v>36</v>
      </c>
      <c r="V765">
        <f t="shared" si="96"/>
        <v>10.972800000000001</v>
      </c>
      <c r="W765">
        <f t="shared" si="94"/>
        <v>129.53553791889914</v>
      </c>
      <c r="X765">
        <f t="shared" si="95"/>
        <v>62.919685439960638</v>
      </c>
    </row>
    <row r="766" spans="1:24">
      <c r="A766" t="s">
        <v>87</v>
      </c>
      <c r="B766">
        <v>2006013</v>
      </c>
      <c r="C766">
        <v>6</v>
      </c>
      <c r="D766">
        <v>5</v>
      </c>
      <c r="E766" s="28" t="s">
        <v>527</v>
      </c>
      <c r="F766" s="16" t="s">
        <v>581</v>
      </c>
      <c r="G766" t="s">
        <v>581</v>
      </c>
      <c r="H766">
        <v>16</v>
      </c>
      <c r="I766" s="3">
        <v>0.16</v>
      </c>
      <c r="J766">
        <v>13.568</v>
      </c>
      <c r="K766">
        <f t="shared" si="90"/>
        <v>5.3</v>
      </c>
      <c r="L766">
        <v>1.0424E-3</v>
      </c>
      <c r="M766">
        <f t="shared" si="91"/>
        <v>0.161334272</v>
      </c>
      <c r="N766" s="5">
        <v>144.58443552194561</v>
      </c>
      <c r="O766" s="3">
        <v>6.7395958801919997</v>
      </c>
      <c r="P766" s="7">
        <v>4.6613564287623734E-2</v>
      </c>
      <c r="Q766" s="9">
        <f t="shared" si="92"/>
        <v>6.7951223388309199</v>
      </c>
      <c r="R766" s="7">
        <f t="shared" si="93"/>
        <v>4.6997606030695666E-2</v>
      </c>
      <c r="S766" t="s">
        <v>483</v>
      </c>
      <c r="T766" t="s">
        <v>581</v>
      </c>
      <c r="U766">
        <v>58</v>
      </c>
      <c r="V766">
        <f t="shared" si="96"/>
        <v>17.6784</v>
      </c>
      <c r="W766">
        <f t="shared" si="94"/>
        <v>172.80741758312138</v>
      </c>
      <c r="X766">
        <f t="shared" si="95"/>
        <v>83.938265364902307</v>
      </c>
    </row>
    <row r="767" spans="1:24">
      <c r="A767" t="s">
        <v>87</v>
      </c>
      <c r="B767">
        <v>2006013</v>
      </c>
      <c r="C767">
        <v>6</v>
      </c>
      <c r="D767">
        <v>4</v>
      </c>
      <c r="E767" s="28" t="s">
        <v>527</v>
      </c>
      <c r="F767" s="16" t="s">
        <v>581</v>
      </c>
      <c r="G767" t="s">
        <v>581</v>
      </c>
      <c r="H767">
        <v>14</v>
      </c>
      <c r="I767" s="3">
        <v>0.18285714285714286</v>
      </c>
      <c r="J767">
        <v>23.04</v>
      </c>
      <c r="K767">
        <f t="shared" si="90"/>
        <v>9</v>
      </c>
      <c r="L767">
        <v>1.0424E-3</v>
      </c>
      <c r="M767">
        <f t="shared" si="91"/>
        <v>0.18419141485714285</v>
      </c>
      <c r="N767" s="5">
        <v>416.92201058303999</v>
      </c>
      <c r="O767" s="3">
        <v>13.130574994285784</v>
      </c>
      <c r="P767" s="7">
        <v>3.1494079614370743E-2</v>
      </c>
      <c r="Q767" s="9">
        <f t="shared" si="92"/>
        <v>13.225613881054793</v>
      </c>
      <c r="R767" s="7">
        <f t="shared" si="93"/>
        <v>3.1722033246840524E-2</v>
      </c>
      <c r="S767" t="s">
        <v>483</v>
      </c>
      <c r="T767" t="s">
        <v>581</v>
      </c>
      <c r="U767">
        <v>58</v>
      </c>
      <c r="V767">
        <f t="shared" si="96"/>
        <v>17.6784</v>
      </c>
      <c r="W767">
        <f t="shared" si="94"/>
        <v>469.05270554912636</v>
      </c>
      <c r="X767">
        <f t="shared" si="95"/>
        <v>227.8343778244938</v>
      </c>
    </row>
    <row r="768" spans="1:24">
      <c r="A768" t="s">
        <v>87</v>
      </c>
      <c r="B768">
        <v>2006013</v>
      </c>
      <c r="C768">
        <v>8</v>
      </c>
      <c r="D768">
        <v>3</v>
      </c>
      <c r="E768" s="28" t="s">
        <v>527</v>
      </c>
      <c r="F768" s="16" t="s">
        <v>581</v>
      </c>
      <c r="G768" t="s">
        <v>581</v>
      </c>
      <c r="H768">
        <v>20</v>
      </c>
      <c r="I768" s="3">
        <v>0.128</v>
      </c>
      <c r="J768">
        <v>14.847999999999999</v>
      </c>
      <c r="K768">
        <f t="shared" si="90"/>
        <v>5.8</v>
      </c>
      <c r="L768">
        <v>1.0424E-3</v>
      </c>
      <c r="M768">
        <f t="shared" si="91"/>
        <v>0.129334272</v>
      </c>
      <c r="N768" s="5">
        <v>173.15131402485758</v>
      </c>
      <c r="O768" s="3">
        <v>5.919263207424005</v>
      </c>
      <c r="P768" s="7">
        <v>3.4185494004245538E-2</v>
      </c>
      <c r="Q768" s="9">
        <f t="shared" si="92"/>
        <v>5.9804233763908083</v>
      </c>
      <c r="R768" s="7">
        <f t="shared" si="93"/>
        <v>3.4538712051196213E-2</v>
      </c>
      <c r="S768" t="s">
        <v>483</v>
      </c>
      <c r="T768" t="s">
        <v>581</v>
      </c>
      <c r="U768">
        <v>56</v>
      </c>
      <c r="V768">
        <f t="shared" si="96"/>
        <v>17.0688</v>
      </c>
      <c r="W768">
        <f t="shared" si="94"/>
        <v>197.44231642301455</v>
      </c>
      <c r="X768">
        <f t="shared" si="95"/>
        <v>95.904248683100136</v>
      </c>
    </row>
    <row r="769" spans="1:24">
      <c r="A769" t="s">
        <v>87</v>
      </c>
      <c r="B769">
        <v>2006013</v>
      </c>
      <c r="C769">
        <v>9</v>
      </c>
      <c r="D769">
        <v>3</v>
      </c>
      <c r="E769" s="28" t="s">
        <v>527</v>
      </c>
      <c r="F769" s="16" t="s">
        <v>581</v>
      </c>
      <c r="G769" t="s">
        <v>581</v>
      </c>
      <c r="H769">
        <v>18</v>
      </c>
      <c r="I769" s="3">
        <v>0.14222222222222222</v>
      </c>
      <c r="J769">
        <v>16.64</v>
      </c>
      <c r="K769">
        <f t="shared" si="90"/>
        <v>6.5</v>
      </c>
      <c r="L769">
        <v>1.0424E-3</v>
      </c>
      <c r="M769">
        <f t="shared" si="91"/>
        <v>0.14355649422222222</v>
      </c>
      <c r="N769" s="5">
        <v>217.46857959424</v>
      </c>
      <c r="O769" s="3">
        <v>7.3712778535822077</v>
      </c>
      <c r="P769" s="7">
        <v>3.3895829307092451E-2</v>
      </c>
      <c r="Q769" s="9">
        <f t="shared" si="92"/>
        <v>7.4398303641137522</v>
      </c>
      <c r="R769" s="7">
        <f t="shared" si="93"/>
        <v>3.421105880212779E-2</v>
      </c>
      <c r="S769" t="s">
        <v>483</v>
      </c>
      <c r="T769" t="s">
        <v>581</v>
      </c>
      <c r="U769">
        <v>49</v>
      </c>
      <c r="V769">
        <f t="shared" si="96"/>
        <v>14.9352</v>
      </c>
      <c r="W769">
        <f t="shared" si="94"/>
        <v>214.97489063375482</v>
      </c>
      <c r="X769">
        <f t="shared" si="95"/>
        <v>104.42039855220564</v>
      </c>
    </row>
    <row r="770" spans="1:24">
      <c r="A770" t="s">
        <v>87</v>
      </c>
      <c r="B770">
        <v>2006013</v>
      </c>
      <c r="C770">
        <v>9</v>
      </c>
      <c r="D770">
        <v>1</v>
      </c>
      <c r="E770" s="28" t="s">
        <v>527</v>
      </c>
      <c r="F770" s="16" t="s">
        <v>581</v>
      </c>
      <c r="G770" t="s">
        <v>581</v>
      </c>
      <c r="H770">
        <v>18</v>
      </c>
      <c r="I770" s="3">
        <v>0.14222222222222222</v>
      </c>
      <c r="J770">
        <v>25.088000000000001</v>
      </c>
      <c r="K770">
        <f t="shared" ref="K770:K833" si="97">J770/2.56</f>
        <v>9.8000000000000007</v>
      </c>
      <c r="L770">
        <v>1.0424E-3</v>
      </c>
      <c r="M770">
        <f t="shared" ref="M770:M833" si="98">I770+L770*1.28</f>
        <v>0.14355649422222222</v>
      </c>
      <c r="N770" s="5">
        <v>494.33567773327366</v>
      </c>
      <c r="O770" s="3">
        <v>11.145880478606204</v>
      </c>
      <c r="P770" s="7">
        <v>2.254719005861465E-2</v>
      </c>
      <c r="Q770" s="9">
        <f t="shared" ref="Q770:Q833" si="99">(J770*J770 - (J770 - 2*M770)*(J770 - 2*M770))*3.1415926/4</f>
        <v>11.249844740486479</v>
      </c>
      <c r="R770" s="7">
        <f t="shared" ref="R770:R833" si="100">Q770/N770</f>
        <v>2.275750112164978E-2</v>
      </c>
      <c r="S770" t="s">
        <v>483</v>
      </c>
      <c r="T770" t="s">
        <v>581</v>
      </c>
      <c r="U770">
        <v>61</v>
      </c>
      <c r="V770">
        <f t="shared" si="96"/>
        <v>18.5928</v>
      </c>
      <c r="W770">
        <f t="shared" si="94"/>
        <v>580.88314398008822</v>
      </c>
      <c r="X770">
        <f t="shared" si="95"/>
        <v>282.1541121748802</v>
      </c>
    </row>
    <row r="771" spans="1:24">
      <c r="A771" t="s">
        <v>87</v>
      </c>
      <c r="B771">
        <v>2006013</v>
      </c>
      <c r="C771">
        <v>10</v>
      </c>
      <c r="D771">
        <v>3</v>
      </c>
      <c r="E771" s="28" t="s">
        <v>527</v>
      </c>
      <c r="F771" s="16" t="s">
        <v>581</v>
      </c>
      <c r="G771" t="s">
        <v>581</v>
      </c>
      <c r="H771">
        <v>16</v>
      </c>
      <c r="I771" s="3">
        <v>0.16</v>
      </c>
      <c r="J771">
        <v>18.944000000000003</v>
      </c>
      <c r="K771">
        <f t="shared" si="97"/>
        <v>7.4000000000000012</v>
      </c>
      <c r="L771">
        <v>1.0424E-3</v>
      </c>
      <c r="M771">
        <f t="shared" si="98"/>
        <v>0.161334272</v>
      </c>
      <c r="N771" s="5">
        <v>281.85986789539851</v>
      </c>
      <c r="O771" s="3">
        <v>9.4418682140160239</v>
      </c>
      <c r="P771" s="7">
        <v>3.3498448305240854E-2</v>
      </c>
      <c r="Q771" s="9">
        <f t="shared" si="99"/>
        <v>9.5199294187344758</v>
      </c>
      <c r="R771" s="7">
        <f t="shared" si="100"/>
        <v>3.3775398710778622E-2</v>
      </c>
      <c r="S771" t="s">
        <v>483</v>
      </c>
      <c r="T771" t="s">
        <v>490</v>
      </c>
      <c r="U771">
        <v>66</v>
      </c>
      <c r="V771">
        <f t="shared" si="96"/>
        <v>20.116800000000001</v>
      </c>
      <c r="W771">
        <f t="shared" si="94"/>
        <v>364.68352689062834</v>
      </c>
      <c r="X771">
        <f t="shared" si="95"/>
        <v>177.13882356716559</v>
      </c>
    </row>
    <row r="772" spans="1:24">
      <c r="A772" t="s">
        <v>87</v>
      </c>
      <c r="B772">
        <v>2006013</v>
      </c>
      <c r="C772">
        <v>11</v>
      </c>
      <c r="D772">
        <v>3</v>
      </c>
      <c r="E772" s="28" t="s">
        <v>527</v>
      </c>
      <c r="F772" s="16" t="s">
        <v>581</v>
      </c>
      <c r="G772" t="s">
        <v>581</v>
      </c>
      <c r="H772">
        <v>19</v>
      </c>
      <c r="I772" s="3">
        <v>0.13473684210526315</v>
      </c>
      <c r="J772">
        <v>20.48</v>
      </c>
      <c r="K772">
        <f t="shared" si="97"/>
        <v>8</v>
      </c>
      <c r="L772">
        <v>1.0424E-3</v>
      </c>
      <c r="M772">
        <f t="shared" si="98"/>
        <v>0.13607111410526315</v>
      </c>
      <c r="N772" s="5">
        <v>329.41986021376005</v>
      </c>
      <c r="O772" s="3">
        <v>8.6119113026234224</v>
      </c>
      <c r="P772" s="7">
        <v>2.6142659695851871E-2</v>
      </c>
      <c r="Q772" s="9">
        <f t="shared" si="99"/>
        <v>8.6966228248494364</v>
      </c>
      <c r="R772" s="7">
        <f t="shared" si="100"/>
        <v>2.639981335431996E-2</v>
      </c>
      <c r="S772" t="s">
        <v>483</v>
      </c>
      <c r="T772" t="s">
        <v>581</v>
      </c>
      <c r="U772">
        <v>60</v>
      </c>
      <c r="V772">
        <f t="shared" si="96"/>
        <v>18.288</v>
      </c>
      <c r="W772">
        <f t="shared" si="94"/>
        <v>386.25926021626071</v>
      </c>
      <c r="X772">
        <f t="shared" si="95"/>
        <v>187.61886924262498</v>
      </c>
    </row>
    <row r="773" spans="1:24">
      <c r="A773" t="s">
        <v>87</v>
      </c>
      <c r="B773">
        <v>2006013</v>
      </c>
      <c r="C773">
        <v>14</v>
      </c>
      <c r="D773">
        <v>3</v>
      </c>
      <c r="E773" s="28" t="s">
        <v>527</v>
      </c>
      <c r="F773" s="16" t="s">
        <v>581</v>
      </c>
      <c r="G773" t="s">
        <v>581</v>
      </c>
      <c r="H773">
        <v>16</v>
      </c>
      <c r="I773" s="3">
        <v>0.16</v>
      </c>
      <c r="J773">
        <v>18.175999999999998</v>
      </c>
      <c r="K773">
        <f t="shared" si="97"/>
        <v>7.1</v>
      </c>
      <c r="L773">
        <v>1.0424E-3</v>
      </c>
      <c r="M773">
        <f t="shared" si="98"/>
        <v>0.161334272</v>
      </c>
      <c r="N773" s="5">
        <v>259.46961177149439</v>
      </c>
      <c r="O773" s="3">
        <v>9.0558293091840394</v>
      </c>
      <c r="P773" s="7">
        <v>3.4901309819506669E-2</v>
      </c>
      <c r="Q773" s="9">
        <f t="shared" si="99"/>
        <v>9.1306712644625581</v>
      </c>
      <c r="R773" s="7">
        <f t="shared" si="100"/>
        <v>3.5189751902444798E-2</v>
      </c>
      <c r="S773" t="s">
        <v>483</v>
      </c>
      <c r="T773" t="s">
        <v>581</v>
      </c>
      <c r="U773">
        <v>66</v>
      </c>
      <c r="V773">
        <f t="shared" si="96"/>
        <v>20.116800000000001</v>
      </c>
      <c r="W773">
        <f t="shared" si="94"/>
        <v>337.21357519630027</v>
      </c>
      <c r="X773">
        <f t="shared" si="95"/>
        <v>163.79576152082453</v>
      </c>
    </row>
    <row r="774" spans="1:24">
      <c r="A774" t="s">
        <v>87</v>
      </c>
      <c r="B774">
        <v>2006013</v>
      </c>
      <c r="C774">
        <v>14</v>
      </c>
      <c r="D774">
        <v>1</v>
      </c>
      <c r="E774" s="28" t="s">
        <v>527</v>
      </c>
      <c r="F774" s="16" t="s">
        <v>581</v>
      </c>
      <c r="G774" t="s">
        <v>581</v>
      </c>
      <c r="H774">
        <v>15</v>
      </c>
      <c r="I774" s="3">
        <v>0.17066666666666666</v>
      </c>
      <c r="J774">
        <v>27.135999999999999</v>
      </c>
      <c r="K774">
        <f t="shared" si="97"/>
        <v>10.6</v>
      </c>
      <c r="L774">
        <v>1.0424E-3</v>
      </c>
      <c r="M774">
        <f t="shared" si="98"/>
        <v>0.17200093866666666</v>
      </c>
      <c r="N774" s="5">
        <v>578.33774208778243</v>
      </c>
      <c r="O774" s="3">
        <v>14.457871872819235</v>
      </c>
      <c r="P774" s="7">
        <v>2.4999011512938336E-2</v>
      </c>
      <c r="Q774" s="9">
        <f t="shared" si="99"/>
        <v>14.570182300167939</v>
      </c>
      <c r="R774" s="7">
        <f t="shared" si="100"/>
        <v>2.5193206736897379E-2</v>
      </c>
      <c r="S774" t="s">
        <v>483</v>
      </c>
      <c r="T774" t="s">
        <v>581</v>
      </c>
      <c r="U774">
        <v>68</v>
      </c>
      <c r="V774">
        <f t="shared" si="96"/>
        <v>20.726400000000002</v>
      </c>
      <c r="W774">
        <f t="shared" si="94"/>
        <v>751.8000700385752</v>
      </c>
      <c r="X774">
        <f t="shared" si="95"/>
        <v>365.17410342004729</v>
      </c>
    </row>
    <row r="775" spans="1:24">
      <c r="A775" t="s">
        <v>87</v>
      </c>
      <c r="B775">
        <v>2006013</v>
      </c>
      <c r="C775">
        <v>15</v>
      </c>
      <c r="D775">
        <v>1</v>
      </c>
      <c r="E775" s="28" t="s">
        <v>527</v>
      </c>
      <c r="F775" s="16" t="s">
        <v>581</v>
      </c>
      <c r="G775" t="s">
        <v>581</v>
      </c>
      <c r="H775">
        <v>16</v>
      </c>
      <c r="I775" s="3">
        <v>0.16</v>
      </c>
      <c r="J775">
        <v>22.271999999999998</v>
      </c>
      <c r="K775">
        <f t="shared" si="97"/>
        <v>8.6999999999999993</v>
      </c>
      <c r="L775">
        <v>1.0424E-3</v>
      </c>
      <c r="M775">
        <f t="shared" si="98"/>
        <v>0.161334272</v>
      </c>
      <c r="N775" s="5">
        <v>389.59045655592956</v>
      </c>
      <c r="O775" s="3">
        <v>11.114703468288045</v>
      </c>
      <c r="P775" s="7">
        <v>2.8529198498712247E-2</v>
      </c>
      <c r="Q775" s="9">
        <f t="shared" si="99"/>
        <v>11.206714753912873</v>
      </c>
      <c r="R775" s="7">
        <f t="shared" si="100"/>
        <v>2.8765372881519851E-2</v>
      </c>
      <c r="S775" t="s">
        <v>483</v>
      </c>
      <c r="T775" t="s">
        <v>581</v>
      </c>
      <c r="U775">
        <v>58</v>
      </c>
      <c r="V775">
        <f t="shared" si="96"/>
        <v>17.6784</v>
      </c>
      <c r="W775">
        <f t="shared" si="94"/>
        <v>439.30891133313605</v>
      </c>
      <c r="X775">
        <f t="shared" si="95"/>
        <v>213.38683542857819</v>
      </c>
    </row>
    <row r="776" spans="1:24">
      <c r="A776" t="s">
        <v>87</v>
      </c>
      <c r="B776">
        <v>2006013</v>
      </c>
      <c r="C776">
        <v>16</v>
      </c>
      <c r="D776">
        <v>3</v>
      </c>
      <c r="E776" s="28" t="s">
        <v>527</v>
      </c>
      <c r="F776" s="16" t="s">
        <v>581</v>
      </c>
      <c r="G776" t="s">
        <v>581</v>
      </c>
      <c r="H776">
        <v>16</v>
      </c>
      <c r="I776" s="3">
        <v>0.16</v>
      </c>
      <c r="J776">
        <v>19.968</v>
      </c>
      <c r="K776">
        <f t="shared" si="97"/>
        <v>7.8</v>
      </c>
      <c r="L776">
        <v>1.0424E-3</v>
      </c>
      <c r="M776">
        <f t="shared" si="98"/>
        <v>0.161334272</v>
      </c>
      <c r="N776" s="5">
        <v>313.1547546157056</v>
      </c>
      <c r="O776" s="3">
        <v>9.9565867537920028</v>
      </c>
      <c r="P776" s="7">
        <v>3.1794461387023923E-2</v>
      </c>
      <c r="Q776" s="9">
        <f t="shared" si="99"/>
        <v>10.038940291097033</v>
      </c>
      <c r="R776" s="7">
        <f t="shared" si="100"/>
        <v>3.2057441706151095E-2</v>
      </c>
      <c r="S776" t="s">
        <v>483</v>
      </c>
      <c r="T776" t="s">
        <v>581</v>
      </c>
      <c r="U776">
        <v>63</v>
      </c>
      <c r="V776">
        <f t="shared" si="96"/>
        <v>19.202400000000001</v>
      </c>
      <c r="W776">
        <f t="shared" si="94"/>
        <v>385.57305581504488</v>
      </c>
      <c r="X776">
        <f t="shared" si="95"/>
        <v>187.28555712020921</v>
      </c>
    </row>
    <row r="777" spans="1:24">
      <c r="A777" t="s">
        <v>87</v>
      </c>
      <c r="B777">
        <v>2006013</v>
      </c>
      <c r="C777">
        <v>17</v>
      </c>
      <c r="D777">
        <v>1</v>
      </c>
      <c r="E777" s="28" t="s">
        <v>527</v>
      </c>
      <c r="F777" s="16" t="s">
        <v>581</v>
      </c>
      <c r="G777" t="s">
        <v>581</v>
      </c>
      <c r="H777">
        <v>18</v>
      </c>
      <c r="I777" s="3">
        <v>0.14222222222222222</v>
      </c>
      <c r="J777">
        <v>18.944000000000003</v>
      </c>
      <c r="K777">
        <f t="shared" si="97"/>
        <v>7.4000000000000012</v>
      </c>
      <c r="L777">
        <v>1.0424E-3</v>
      </c>
      <c r="M777">
        <f t="shared" si="98"/>
        <v>0.14355649422222222</v>
      </c>
      <c r="N777" s="5">
        <v>281.85986789539851</v>
      </c>
      <c r="O777" s="3">
        <v>8.4007149331341662</v>
      </c>
      <c r="P777" s="7">
        <v>2.9804579828483314E-2</v>
      </c>
      <c r="Q777" s="9">
        <f t="shared" si="99"/>
        <v>8.4789251940335539</v>
      </c>
      <c r="R777" s="7">
        <f t="shared" si="100"/>
        <v>3.0082059064826434E-2</v>
      </c>
      <c r="S777" t="s">
        <v>483</v>
      </c>
      <c r="T777" t="s">
        <v>581</v>
      </c>
      <c r="U777">
        <v>61</v>
      </c>
      <c r="V777">
        <f t="shared" si="96"/>
        <v>18.5928</v>
      </c>
      <c r="W777">
        <f t="shared" ref="W777:W840" si="101">0.18142645*POWER(K777,1.71054426)*POWER(U777,0.95396098)*EXP(0.025074*K777)</f>
        <v>338.28070683909959</v>
      </c>
      <c r="X777">
        <f t="shared" si="95"/>
        <v>164.31410257507636</v>
      </c>
    </row>
    <row r="778" spans="1:24">
      <c r="A778" t="s">
        <v>87</v>
      </c>
      <c r="B778">
        <v>2006013</v>
      </c>
      <c r="C778">
        <v>17</v>
      </c>
      <c r="D778">
        <v>4</v>
      </c>
      <c r="E778" s="28" t="s">
        <v>527</v>
      </c>
      <c r="F778" s="16" t="s">
        <v>581</v>
      </c>
      <c r="G778" t="s">
        <v>581</v>
      </c>
      <c r="H778">
        <v>19</v>
      </c>
      <c r="I778" s="3">
        <v>0.13473684210526315</v>
      </c>
      <c r="J778">
        <v>29.951999999999998</v>
      </c>
      <c r="K778">
        <f t="shared" si="97"/>
        <v>11.7</v>
      </c>
      <c r="L778">
        <v>1.0424E-3</v>
      </c>
      <c r="M778">
        <f t="shared" si="98"/>
        <v>0.13607111410526315</v>
      </c>
      <c r="N778" s="5">
        <v>704.59819788533753</v>
      </c>
      <c r="O778" s="3">
        <v>12.621297822983871</v>
      </c>
      <c r="P778" s="7">
        <v>1.7912759159565424E-2</v>
      </c>
      <c r="Q778" s="9">
        <f t="shared" si="99"/>
        <v>12.745713433600402</v>
      </c>
      <c r="R778" s="7">
        <f t="shared" si="100"/>
        <v>1.8089335839707284E-2</v>
      </c>
      <c r="S778" t="s">
        <v>483</v>
      </c>
      <c r="T778" t="s">
        <v>581</v>
      </c>
      <c r="U778">
        <v>54</v>
      </c>
      <c r="V778">
        <f t="shared" si="96"/>
        <v>16.459199999999999</v>
      </c>
      <c r="W778">
        <f t="shared" si="101"/>
        <v>734.38364120141125</v>
      </c>
      <c r="X778">
        <f t="shared" ref="X778:X841" si="102">W778*0.485733</f>
        <v>356.71436919168514</v>
      </c>
    </row>
    <row r="779" spans="1:24">
      <c r="A779" t="s">
        <v>112</v>
      </c>
      <c r="B779">
        <v>2006013</v>
      </c>
      <c r="C779">
        <v>2</v>
      </c>
      <c r="D779">
        <v>1</v>
      </c>
      <c r="E779" s="28" t="s">
        <v>527</v>
      </c>
      <c r="F779" s="16" t="s">
        <v>581</v>
      </c>
      <c r="G779" t="s">
        <v>581</v>
      </c>
      <c r="H779">
        <v>14</v>
      </c>
      <c r="I779" s="3">
        <v>0.18285714285714286</v>
      </c>
      <c r="J779">
        <v>23.808000000000003</v>
      </c>
      <c r="K779">
        <f t="shared" si="97"/>
        <v>9.3000000000000007</v>
      </c>
      <c r="L779">
        <v>1.0424E-3</v>
      </c>
      <c r="M779">
        <f t="shared" si="98"/>
        <v>0.18419141485714285</v>
      </c>
      <c r="N779" s="5">
        <v>445.1800579670018</v>
      </c>
      <c r="O779" s="3">
        <v>13.571762314093714</v>
      </c>
      <c r="P779" s="7">
        <v>3.0486006889148879E-2</v>
      </c>
      <c r="Q779" s="9">
        <f t="shared" si="99"/>
        <v>13.670020449424943</v>
      </c>
      <c r="R779" s="7">
        <f t="shared" si="100"/>
        <v>3.0706722380718612E-2</v>
      </c>
      <c r="S779" t="s">
        <v>483</v>
      </c>
      <c r="T779" t="s">
        <v>581</v>
      </c>
      <c r="U779">
        <v>62</v>
      </c>
      <c r="V779">
        <f t="shared" si="96"/>
        <v>18.897600000000001</v>
      </c>
      <c r="W779">
        <f t="shared" si="101"/>
        <v>532.6937882052589</v>
      </c>
      <c r="X779">
        <f t="shared" si="102"/>
        <v>258.74695182630501</v>
      </c>
    </row>
    <row r="780" spans="1:24">
      <c r="A780" t="s">
        <v>112</v>
      </c>
      <c r="B780">
        <v>2006013</v>
      </c>
      <c r="C780">
        <v>3</v>
      </c>
      <c r="D780">
        <v>3</v>
      </c>
      <c r="E780" s="28" t="s">
        <v>527</v>
      </c>
      <c r="F780" s="16" t="s">
        <v>581</v>
      </c>
      <c r="G780" t="s">
        <v>581</v>
      </c>
      <c r="H780">
        <v>16</v>
      </c>
      <c r="I780" s="3">
        <v>0.16</v>
      </c>
      <c r="J780">
        <v>21.248000000000001</v>
      </c>
      <c r="K780">
        <f t="shared" si="97"/>
        <v>8.3000000000000007</v>
      </c>
      <c r="L780">
        <v>1.0424E-3</v>
      </c>
      <c r="M780">
        <f t="shared" si="98"/>
        <v>0.161334272</v>
      </c>
      <c r="N780" s="5">
        <v>354.58959640821769</v>
      </c>
      <c r="O780" s="3">
        <v>10.59998492851202</v>
      </c>
      <c r="P780" s="7">
        <v>2.9893671545594063E-2</v>
      </c>
      <c r="Q780" s="9">
        <f t="shared" si="99"/>
        <v>10.687703881550272</v>
      </c>
      <c r="R780" s="7">
        <f t="shared" si="100"/>
        <v>3.0141053177561817E-2</v>
      </c>
      <c r="S780" t="s">
        <v>483</v>
      </c>
      <c r="T780" t="s">
        <v>581</v>
      </c>
      <c r="U780">
        <v>61</v>
      </c>
      <c r="V780">
        <f t="shared" si="96"/>
        <v>18.5928</v>
      </c>
      <c r="W780">
        <f t="shared" si="101"/>
        <v>421.05827397461212</v>
      </c>
      <c r="X780">
        <f t="shared" si="102"/>
        <v>204.52189859251027</v>
      </c>
    </row>
    <row r="781" spans="1:24">
      <c r="A781" t="s">
        <v>112</v>
      </c>
      <c r="B781">
        <v>2006013</v>
      </c>
      <c r="C781">
        <v>5</v>
      </c>
      <c r="D781">
        <v>1</v>
      </c>
      <c r="E781" s="28" t="s">
        <v>527</v>
      </c>
      <c r="F781" s="16" t="s">
        <v>581</v>
      </c>
      <c r="G781" t="s">
        <v>581</v>
      </c>
      <c r="H781">
        <v>13</v>
      </c>
      <c r="I781" s="3">
        <v>0.19692307692307692</v>
      </c>
      <c r="J781">
        <v>18.944000000000003</v>
      </c>
      <c r="K781">
        <f t="shared" si="97"/>
        <v>7.4000000000000012</v>
      </c>
      <c r="L781">
        <v>1.0424E-3</v>
      </c>
      <c r="M781">
        <f t="shared" si="98"/>
        <v>0.19825734892307692</v>
      </c>
      <c r="N781" s="5">
        <v>281.85986789539851</v>
      </c>
      <c r="O781" s="3">
        <v>11.59791834004151</v>
      </c>
      <c r="P781" s="7">
        <v>4.1147817270480072E-2</v>
      </c>
      <c r="Q781" s="9">
        <f t="shared" si="99"/>
        <v>11.675669966639218</v>
      </c>
      <c r="R781" s="7">
        <f t="shared" si="100"/>
        <v>4.1423669335473451E-2</v>
      </c>
      <c r="S781" t="s">
        <v>482</v>
      </c>
      <c r="T781" t="s">
        <v>581</v>
      </c>
      <c r="U781">
        <v>55</v>
      </c>
      <c r="V781">
        <f t="shared" si="96"/>
        <v>16.763999999999999</v>
      </c>
      <c r="W781">
        <f t="shared" si="101"/>
        <v>306.46460788094032</v>
      </c>
      <c r="X781">
        <f t="shared" si="102"/>
        <v>148.85997337983278</v>
      </c>
    </row>
    <row r="782" spans="1:24">
      <c r="A782" t="s">
        <v>112</v>
      </c>
      <c r="B782">
        <v>2006013</v>
      </c>
      <c r="C782">
        <v>9</v>
      </c>
      <c r="D782">
        <v>3</v>
      </c>
      <c r="E782" s="28" t="s">
        <v>527</v>
      </c>
      <c r="F782" s="16" t="s">
        <v>581</v>
      </c>
      <c r="G782" t="s">
        <v>581</v>
      </c>
      <c r="H782">
        <v>18</v>
      </c>
      <c r="I782" s="3">
        <v>0.14222222222222222</v>
      </c>
      <c r="J782">
        <v>25.344000000000001</v>
      </c>
      <c r="K782">
        <f t="shared" si="97"/>
        <v>9.9</v>
      </c>
      <c r="L782">
        <v>1.0424E-3</v>
      </c>
      <c r="M782">
        <f t="shared" si="98"/>
        <v>0.14355649422222222</v>
      </c>
      <c r="N782" s="5">
        <v>504.47563280547848</v>
      </c>
      <c r="O782" s="3">
        <v>11.260262376334149</v>
      </c>
      <c r="P782" s="7">
        <v>2.2320726005563108E-2</v>
      </c>
      <c r="Q782" s="9">
        <f t="shared" si="99"/>
        <v>11.365299721588624</v>
      </c>
      <c r="R782" s="7">
        <f t="shared" si="100"/>
        <v>2.2528936944653157E-2</v>
      </c>
      <c r="S782" t="s">
        <v>483</v>
      </c>
      <c r="T782" t="s">
        <v>581</v>
      </c>
      <c r="U782">
        <v>55</v>
      </c>
      <c r="V782">
        <f t="shared" si="96"/>
        <v>16.763999999999999</v>
      </c>
      <c r="W782">
        <f t="shared" si="101"/>
        <v>536.81274111214589</v>
      </c>
      <c r="X782">
        <f t="shared" si="102"/>
        <v>260.747663178626</v>
      </c>
    </row>
    <row r="783" spans="1:24">
      <c r="A783" t="s">
        <v>112</v>
      </c>
      <c r="B783">
        <v>2006013</v>
      </c>
      <c r="C783">
        <v>10</v>
      </c>
      <c r="D783">
        <v>1</v>
      </c>
      <c r="E783" s="28" t="s">
        <v>527</v>
      </c>
      <c r="F783" s="16" t="s">
        <v>581</v>
      </c>
      <c r="G783" t="s">
        <v>581</v>
      </c>
      <c r="H783">
        <v>16</v>
      </c>
      <c r="I783" s="3">
        <v>0.16</v>
      </c>
      <c r="J783">
        <v>24.064</v>
      </c>
      <c r="K783">
        <f t="shared" si="97"/>
        <v>9.4</v>
      </c>
      <c r="L783">
        <v>1.0424E-3</v>
      </c>
      <c r="M783">
        <f t="shared" si="98"/>
        <v>0.161334272</v>
      </c>
      <c r="N783" s="5">
        <v>454.80529450762236</v>
      </c>
      <c r="O783" s="3">
        <v>12.015460912896053</v>
      </c>
      <c r="P783" s="7">
        <v>2.6418911692538967E-2</v>
      </c>
      <c r="Q783" s="9">
        <f t="shared" si="99"/>
        <v>12.114983780547393</v>
      </c>
      <c r="R783" s="7">
        <f t="shared" si="100"/>
        <v>2.6637736910391993E-2</v>
      </c>
      <c r="S783" t="s">
        <v>483</v>
      </c>
      <c r="T783" t="s">
        <v>490</v>
      </c>
      <c r="U783">
        <v>62</v>
      </c>
      <c r="V783">
        <f t="shared" si="96"/>
        <v>18.897600000000001</v>
      </c>
      <c r="W783">
        <f t="shared" si="101"/>
        <v>543.89103218068237</v>
      </c>
      <c r="X783">
        <f t="shared" si="102"/>
        <v>264.18582273421941</v>
      </c>
    </row>
    <row r="784" spans="1:24">
      <c r="A784" t="s">
        <v>112</v>
      </c>
      <c r="B784">
        <v>2006013</v>
      </c>
      <c r="C784">
        <v>11</v>
      </c>
      <c r="D784">
        <v>3</v>
      </c>
      <c r="E784" s="28" t="s">
        <v>527</v>
      </c>
      <c r="F784" s="16" t="s">
        <v>581</v>
      </c>
      <c r="G784" t="s">
        <v>581</v>
      </c>
      <c r="H784">
        <v>14</v>
      </c>
      <c r="I784" s="3">
        <v>0.18285714285714286</v>
      </c>
      <c r="J784">
        <v>22.528000000000002</v>
      </c>
      <c r="K784">
        <f t="shared" si="97"/>
        <v>8.8000000000000007</v>
      </c>
      <c r="L784">
        <v>1.0424E-3</v>
      </c>
      <c r="M784">
        <f t="shared" si="98"/>
        <v>0.18419141485714285</v>
      </c>
      <c r="N784" s="5">
        <v>398.59803085864968</v>
      </c>
      <c r="O784" s="3">
        <v>12.83645011441377</v>
      </c>
      <c r="P784" s="7">
        <v>3.2203997813942578E-2</v>
      </c>
      <c r="Q784" s="9">
        <f t="shared" si="99"/>
        <v>12.929342835474589</v>
      </c>
      <c r="R784" s="7">
        <f t="shared" si="100"/>
        <v>3.2437046434029115E-2</v>
      </c>
      <c r="S784" t="s">
        <v>482</v>
      </c>
      <c r="T784" t="s">
        <v>490</v>
      </c>
      <c r="U784">
        <v>49</v>
      </c>
      <c r="V784">
        <f t="shared" si="96"/>
        <v>14.9352</v>
      </c>
      <c r="W784">
        <f t="shared" si="101"/>
        <v>382.37432535410005</v>
      </c>
      <c r="X784">
        <f t="shared" si="102"/>
        <v>185.73182817722309</v>
      </c>
    </row>
    <row r="785" spans="1:24">
      <c r="A785" t="s">
        <v>112</v>
      </c>
      <c r="B785">
        <v>2006013</v>
      </c>
      <c r="C785">
        <v>15</v>
      </c>
      <c r="D785">
        <v>1</v>
      </c>
      <c r="E785" s="28" t="s">
        <v>527</v>
      </c>
      <c r="F785" s="16" t="s">
        <v>581</v>
      </c>
      <c r="G785" t="s">
        <v>581</v>
      </c>
      <c r="H785">
        <v>25</v>
      </c>
      <c r="I785" s="3">
        <v>0.1024</v>
      </c>
      <c r="J785">
        <v>19.456</v>
      </c>
      <c r="K785">
        <f t="shared" si="97"/>
        <v>7.6</v>
      </c>
      <c r="L785">
        <v>1.0424E-3</v>
      </c>
      <c r="M785">
        <f t="shared" si="98"/>
        <v>0.103734272</v>
      </c>
      <c r="N785" s="5">
        <v>297.30142384291838</v>
      </c>
      <c r="O785" s="3">
        <v>6.2260354571304868</v>
      </c>
      <c r="P785" s="7">
        <v>2.0941828588147169E-2</v>
      </c>
      <c r="Q785" s="9">
        <f t="shared" si="99"/>
        <v>6.3067257717574936</v>
      </c>
      <c r="R785" s="7">
        <f t="shared" si="100"/>
        <v>2.1213237697407409E-2</v>
      </c>
      <c r="S785" t="s">
        <v>483</v>
      </c>
      <c r="T785" t="s">
        <v>581</v>
      </c>
      <c r="U785">
        <v>63</v>
      </c>
      <c r="V785">
        <f t="shared" si="96"/>
        <v>19.202400000000001</v>
      </c>
      <c r="W785">
        <f t="shared" si="101"/>
        <v>366.97130798787515</v>
      </c>
      <c r="X785">
        <f t="shared" si="102"/>
        <v>178.25007434287457</v>
      </c>
    </row>
    <row r="786" spans="1:24">
      <c r="A786" t="s">
        <v>112</v>
      </c>
      <c r="B786">
        <v>2006013</v>
      </c>
      <c r="C786">
        <v>16</v>
      </c>
      <c r="D786">
        <v>3</v>
      </c>
      <c r="E786" s="28" t="s">
        <v>527</v>
      </c>
      <c r="F786" s="16" t="s">
        <v>581</v>
      </c>
      <c r="G786" t="s">
        <v>581</v>
      </c>
      <c r="H786">
        <v>14</v>
      </c>
      <c r="I786" s="3">
        <v>0.18285714285714286</v>
      </c>
      <c r="J786">
        <v>32.256</v>
      </c>
      <c r="K786">
        <f t="shared" si="97"/>
        <v>12.6</v>
      </c>
      <c r="L786">
        <v>1.0424E-3</v>
      </c>
      <c r="M786">
        <f t="shared" si="98"/>
        <v>0.18419141485714285</v>
      </c>
      <c r="N786" s="5">
        <v>817.16714074275842</v>
      </c>
      <c r="O786" s="3">
        <v>18.424822831981849</v>
      </c>
      <c r="P786" s="7">
        <v>2.2547190058614854E-2</v>
      </c>
      <c r="Q786" s="9">
        <f t="shared" si="99"/>
        <v>18.558492701497485</v>
      </c>
      <c r="R786" s="7">
        <f t="shared" si="100"/>
        <v>2.2710767205628056E-2</v>
      </c>
      <c r="S786" t="s">
        <v>483</v>
      </c>
      <c r="T786" t="s">
        <v>581</v>
      </c>
      <c r="U786">
        <v>70</v>
      </c>
      <c r="V786">
        <f t="shared" si="96"/>
        <v>21.336000000000002</v>
      </c>
      <c r="W786">
        <f t="shared" si="101"/>
        <v>1092.1753111431569</v>
      </c>
      <c r="X786">
        <f t="shared" si="102"/>
        <v>530.50559040749908</v>
      </c>
    </row>
    <row r="787" spans="1:24">
      <c r="A787" t="s">
        <v>112</v>
      </c>
      <c r="B787">
        <v>2006013</v>
      </c>
      <c r="C787">
        <v>17</v>
      </c>
      <c r="D787">
        <v>3</v>
      </c>
      <c r="E787" s="28" t="s">
        <v>527</v>
      </c>
      <c r="F787" s="16" t="s">
        <v>581</v>
      </c>
      <c r="G787" t="s">
        <v>581</v>
      </c>
      <c r="H787">
        <v>20</v>
      </c>
      <c r="I787" s="3">
        <v>0.128</v>
      </c>
      <c r="J787">
        <v>29.184000000000001</v>
      </c>
      <c r="K787">
        <f t="shared" si="97"/>
        <v>11.4</v>
      </c>
      <c r="L787">
        <v>1.0424E-3</v>
      </c>
      <c r="M787">
        <f t="shared" si="98"/>
        <v>0.129334272</v>
      </c>
      <c r="N787" s="5">
        <v>668.92820364656643</v>
      </c>
      <c r="O787" s="3">
        <v>11.68411085291519</v>
      </c>
      <c r="P787" s="7">
        <v>1.7466913174270318E-2</v>
      </c>
      <c r="Q787" s="9">
        <f t="shared" si="99"/>
        <v>11.805363701031768</v>
      </c>
      <c r="R787" s="7">
        <f t="shared" si="100"/>
        <v>1.7648177542337901E-2</v>
      </c>
      <c r="S787" t="s">
        <v>483</v>
      </c>
      <c r="T787" t="s">
        <v>490</v>
      </c>
      <c r="U787">
        <v>68</v>
      </c>
      <c r="V787">
        <f t="shared" si="96"/>
        <v>20.726400000000002</v>
      </c>
      <c r="W787">
        <f t="shared" si="101"/>
        <v>868.69120780539174</v>
      </c>
      <c r="X787">
        <f t="shared" si="102"/>
        <v>421.95198644093637</v>
      </c>
    </row>
    <row r="788" spans="1:24">
      <c r="A788" t="s">
        <v>102</v>
      </c>
      <c r="B788">
        <v>2014025</v>
      </c>
      <c r="C788">
        <v>2</v>
      </c>
      <c r="D788">
        <v>1</v>
      </c>
      <c r="E788" s="28" t="s">
        <v>527</v>
      </c>
      <c r="F788" s="16" t="s">
        <v>581</v>
      </c>
      <c r="G788" t="s">
        <v>581</v>
      </c>
      <c r="H788">
        <v>18</v>
      </c>
      <c r="I788" s="3">
        <v>0.14222222222222222</v>
      </c>
      <c r="J788">
        <v>26.368000000000002</v>
      </c>
      <c r="K788">
        <f t="shared" si="97"/>
        <v>10.3</v>
      </c>
      <c r="L788">
        <v>1.0424E-3</v>
      </c>
      <c r="M788">
        <f t="shared" si="98"/>
        <v>0.14355649422222222</v>
      </c>
      <c r="N788" s="5">
        <v>546.0648901574657</v>
      </c>
      <c r="O788" s="3">
        <v>11.717789967246199</v>
      </c>
      <c r="P788" s="7">
        <v>2.1458603507482792E-2</v>
      </c>
      <c r="Q788" s="9">
        <f t="shared" si="99"/>
        <v>11.827119645997476</v>
      </c>
      <c r="R788" s="7">
        <f t="shared" si="100"/>
        <v>2.165881721966588E-2</v>
      </c>
      <c r="S788" t="s">
        <v>482</v>
      </c>
      <c r="T788" t="s">
        <v>581</v>
      </c>
      <c r="U788">
        <v>59</v>
      </c>
      <c r="V788">
        <f t="shared" si="96"/>
        <v>17.9832</v>
      </c>
      <c r="W788">
        <f t="shared" si="101"/>
        <v>620.42469029903407</v>
      </c>
      <c r="X788">
        <f t="shared" si="102"/>
        <v>301.36074609302074</v>
      </c>
    </row>
    <row r="789" spans="1:24">
      <c r="A789" t="s">
        <v>102</v>
      </c>
      <c r="B789">
        <v>2014025</v>
      </c>
      <c r="C789">
        <v>10</v>
      </c>
      <c r="D789">
        <v>3</v>
      </c>
      <c r="E789" s="28" t="s">
        <v>527</v>
      </c>
      <c r="F789" s="16" t="s">
        <v>581</v>
      </c>
      <c r="G789" t="s">
        <v>581</v>
      </c>
      <c r="H789">
        <v>25</v>
      </c>
      <c r="I789" s="3">
        <v>0.1024</v>
      </c>
      <c r="J789">
        <v>25.344000000000001</v>
      </c>
      <c r="K789">
        <f t="shared" si="97"/>
        <v>9.9</v>
      </c>
      <c r="L789">
        <v>1.0424E-3</v>
      </c>
      <c r="M789">
        <f t="shared" si="98"/>
        <v>0.103734272</v>
      </c>
      <c r="N789" s="5">
        <v>504.47563280547848</v>
      </c>
      <c r="O789" s="3">
        <v>8.1201996835060797</v>
      </c>
      <c r="P789" s="7">
        <v>1.6096316958557955E-2</v>
      </c>
      <c r="Q789" s="9">
        <f t="shared" si="99"/>
        <v>8.2255709274634352</v>
      </c>
      <c r="R789" s="7">
        <f t="shared" si="100"/>
        <v>1.6305189770454476E-2</v>
      </c>
      <c r="S789" t="s">
        <v>483</v>
      </c>
      <c r="T789" t="s">
        <v>581</v>
      </c>
      <c r="U789">
        <v>67</v>
      </c>
      <c r="V789">
        <f t="shared" si="96"/>
        <v>20.421600000000002</v>
      </c>
      <c r="W789">
        <f t="shared" si="101"/>
        <v>648.02062198943065</v>
      </c>
      <c r="X789">
        <f t="shared" si="102"/>
        <v>314.76500078079215</v>
      </c>
    </row>
    <row r="790" spans="1:24">
      <c r="A790" t="s">
        <v>102</v>
      </c>
      <c r="B790">
        <v>2014025</v>
      </c>
      <c r="C790">
        <v>11</v>
      </c>
      <c r="D790">
        <v>1</v>
      </c>
      <c r="E790" s="28" t="s">
        <v>527</v>
      </c>
      <c r="F790" s="16" t="s">
        <v>581</v>
      </c>
      <c r="G790" t="s">
        <v>581</v>
      </c>
      <c r="H790">
        <v>23</v>
      </c>
      <c r="I790" s="3">
        <v>0.11130434782608696</v>
      </c>
      <c r="J790">
        <v>20.224</v>
      </c>
      <c r="K790">
        <f t="shared" si="97"/>
        <v>7.9</v>
      </c>
      <c r="L790">
        <v>1.0424E-3</v>
      </c>
      <c r="M790">
        <f t="shared" si="98"/>
        <v>0.11263861982608696</v>
      </c>
      <c r="N790" s="5">
        <v>321.23583556157439</v>
      </c>
      <c r="O790" s="3">
        <v>7.0328650387541112</v>
      </c>
      <c r="P790" s="7">
        <v>2.1893152195985473E-2</v>
      </c>
      <c r="Q790" s="9">
        <f t="shared" si="99"/>
        <v>7.1166999467190886</v>
      </c>
      <c r="R790" s="7">
        <f t="shared" si="100"/>
        <v>2.2154128396907828E-2</v>
      </c>
      <c r="S790" t="s">
        <v>482</v>
      </c>
      <c r="T790" t="s">
        <v>490</v>
      </c>
      <c r="U790">
        <v>53</v>
      </c>
      <c r="V790">
        <f t="shared" si="96"/>
        <v>16.154400000000003</v>
      </c>
      <c r="W790">
        <f t="shared" si="101"/>
        <v>335.00432848621159</v>
      </c>
      <c r="X790">
        <f t="shared" si="102"/>
        <v>162.72265748859303</v>
      </c>
    </row>
    <row r="791" spans="1:24">
      <c r="A791" t="s">
        <v>102</v>
      </c>
      <c r="B791">
        <v>2014025</v>
      </c>
      <c r="C791">
        <v>11</v>
      </c>
      <c r="D791">
        <v>3</v>
      </c>
      <c r="E791" s="28" t="s">
        <v>527</v>
      </c>
      <c r="F791" s="16" t="s">
        <v>581</v>
      </c>
      <c r="G791" t="s">
        <v>581</v>
      </c>
      <c r="H791">
        <v>25</v>
      </c>
      <c r="I791" s="3">
        <v>0.1024</v>
      </c>
      <c r="J791">
        <v>24.064</v>
      </c>
      <c r="K791">
        <f t="shared" si="97"/>
        <v>9.4</v>
      </c>
      <c r="L791">
        <v>1.0424E-3</v>
      </c>
      <c r="M791">
        <f t="shared" si="98"/>
        <v>0.103734272</v>
      </c>
      <c r="N791" s="5">
        <v>454.80529450762236</v>
      </c>
      <c r="O791" s="3">
        <v>7.7084248516853142</v>
      </c>
      <c r="P791" s="7">
        <v>1.6948845901256594E-2</v>
      </c>
      <c r="Q791" s="9">
        <f t="shared" si="99"/>
        <v>7.8084306762230486</v>
      </c>
      <c r="R791" s="7">
        <f t="shared" si="100"/>
        <v>1.7168733017227843E-2</v>
      </c>
      <c r="S791" t="s">
        <v>482</v>
      </c>
      <c r="T791" t="s">
        <v>581</v>
      </c>
      <c r="U791">
        <v>70</v>
      </c>
      <c r="V791">
        <f t="shared" si="96"/>
        <v>21.336000000000002</v>
      </c>
      <c r="W791">
        <f t="shared" si="101"/>
        <v>610.64906983692504</v>
      </c>
      <c r="X791">
        <f t="shared" si="102"/>
        <v>296.61240463909911</v>
      </c>
    </row>
    <row r="792" spans="1:24">
      <c r="A792" t="s">
        <v>98</v>
      </c>
      <c r="B792">
        <v>2014025</v>
      </c>
      <c r="C792">
        <v>4</v>
      </c>
      <c r="D792">
        <v>1</v>
      </c>
      <c r="E792" s="28" t="s">
        <v>527</v>
      </c>
      <c r="F792" s="16" t="s">
        <v>581</v>
      </c>
      <c r="G792" t="s">
        <v>581</v>
      </c>
      <c r="H792">
        <v>27</v>
      </c>
      <c r="I792" s="3">
        <v>9.481481481481481E-2</v>
      </c>
      <c r="J792">
        <v>21.76</v>
      </c>
      <c r="K792">
        <f t="shared" si="97"/>
        <v>8.5</v>
      </c>
      <c r="L792">
        <v>1.0424E-3</v>
      </c>
      <c r="M792">
        <f t="shared" si="98"/>
        <v>9.6149086814814808E-2</v>
      </c>
      <c r="N792" s="5">
        <v>371.88413906944004</v>
      </c>
      <c r="O792" s="3">
        <v>6.4533984273698612</v>
      </c>
      <c r="P792" s="7">
        <v>1.7353249975968592E-2</v>
      </c>
      <c r="Q792" s="9">
        <f t="shared" si="99"/>
        <v>6.5438100953638481</v>
      </c>
      <c r="R792" s="7">
        <f t="shared" si="100"/>
        <v>1.7596367814283028E-2</v>
      </c>
      <c r="S792" t="s">
        <v>482</v>
      </c>
      <c r="T792" t="s">
        <v>581</v>
      </c>
      <c r="U792">
        <v>62</v>
      </c>
      <c r="V792">
        <f t="shared" si="96"/>
        <v>18.897600000000001</v>
      </c>
      <c r="W792">
        <f t="shared" si="101"/>
        <v>447.65690993009457</v>
      </c>
      <c r="X792">
        <f t="shared" si="102"/>
        <v>217.44173383107463</v>
      </c>
    </row>
    <row r="793" spans="1:24">
      <c r="A793" t="s">
        <v>98</v>
      </c>
      <c r="B793">
        <v>2014025</v>
      </c>
      <c r="C793">
        <v>8</v>
      </c>
      <c r="D793">
        <v>3</v>
      </c>
      <c r="E793" s="28" t="s">
        <v>527</v>
      </c>
      <c r="F793" s="16" t="s">
        <v>581</v>
      </c>
      <c r="G793" t="s">
        <v>581</v>
      </c>
      <c r="H793">
        <v>15</v>
      </c>
      <c r="I793" s="3">
        <v>0.17066666666666666</v>
      </c>
      <c r="J793">
        <v>23.04</v>
      </c>
      <c r="K793">
        <f t="shared" si="97"/>
        <v>9</v>
      </c>
      <c r="L793">
        <v>1.0424E-3</v>
      </c>
      <c r="M793">
        <f t="shared" si="98"/>
        <v>0.17200093866666666</v>
      </c>
      <c r="N793" s="5">
        <v>416.92201058303999</v>
      </c>
      <c r="O793" s="3">
        <v>12.261739436441641</v>
      </c>
      <c r="P793" s="7">
        <v>2.9410151359709567E-2</v>
      </c>
      <c r="Q793" s="9">
        <f t="shared" si="99"/>
        <v>12.356880535628568</v>
      </c>
      <c r="R793" s="7">
        <f t="shared" si="100"/>
        <v>2.9638350151742345E-2</v>
      </c>
      <c r="S793" t="s">
        <v>482</v>
      </c>
      <c r="T793" t="s">
        <v>490</v>
      </c>
      <c r="U793">
        <v>56</v>
      </c>
      <c r="V793">
        <f t="shared" si="96"/>
        <v>17.0688</v>
      </c>
      <c r="W793">
        <f t="shared" si="101"/>
        <v>453.61072252840097</v>
      </c>
      <c r="X793">
        <f t="shared" si="102"/>
        <v>220.33369708588779</v>
      </c>
    </row>
    <row r="794" spans="1:24">
      <c r="A794" t="s">
        <v>98</v>
      </c>
      <c r="B794">
        <v>2014025</v>
      </c>
      <c r="C794">
        <v>12</v>
      </c>
      <c r="D794">
        <v>4</v>
      </c>
      <c r="E794" s="28" t="s">
        <v>527</v>
      </c>
      <c r="F794" s="16" t="s">
        <v>581</v>
      </c>
      <c r="G794" t="s">
        <v>581</v>
      </c>
      <c r="H794">
        <v>15</v>
      </c>
      <c r="I794" s="3">
        <v>0.17066666666666666</v>
      </c>
      <c r="J794">
        <v>28.416</v>
      </c>
      <c r="K794">
        <f t="shared" si="97"/>
        <v>11.1</v>
      </c>
      <c r="L794">
        <v>1.0424E-3</v>
      </c>
      <c r="M794">
        <f t="shared" si="98"/>
        <v>0.17200093866666666</v>
      </c>
      <c r="N794" s="5">
        <v>634.18470276464643</v>
      </c>
      <c r="O794" s="3">
        <v>15.144163259187266</v>
      </c>
      <c r="P794" s="7">
        <v>2.3879735971505209E-2</v>
      </c>
      <c r="Q794" s="9">
        <f t="shared" si="99"/>
        <v>15.261839101586526</v>
      </c>
      <c r="R794" s="7">
        <f t="shared" si="100"/>
        <v>2.4065290498264159E-2</v>
      </c>
      <c r="S794" t="s">
        <v>483</v>
      </c>
      <c r="T794" t="s">
        <v>581</v>
      </c>
      <c r="U794">
        <v>62</v>
      </c>
      <c r="V794">
        <f t="shared" si="96"/>
        <v>18.897600000000001</v>
      </c>
      <c r="W794">
        <f t="shared" si="101"/>
        <v>754.25292808904169</v>
      </c>
      <c r="X794">
        <f t="shared" si="102"/>
        <v>366.36553751947451</v>
      </c>
    </row>
    <row r="795" spans="1:24">
      <c r="A795" t="s">
        <v>98</v>
      </c>
      <c r="B795">
        <v>2014025</v>
      </c>
      <c r="C795">
        <v>13</v>
      </c>
      <c r="D795">
        <v>3</v>
      </c>
      <c r="E795" s="28" t="s">
        <v>527</v>
      </c>
      <c r="F795" s="16" t="s">
        <v>581</v>
      </c>
      <c r="G795" t="s">
        <v>581</v>
      </c>
      <c r="H795">
        <v>12</v>
      </c>
      <c r="I795" s="3">
        <v>0.21333333333333335</v>
      </c>
      <c r="J795">
        <v>27.904</v>
      </c>
      <c r="K795">
        <f t="shared" si="97"/>
        <v>10.9</v>
      </c>
      <c r="L795">
        <v>1.0424E-3</v>
      </c>
      <c r="M795">
        <f t="shared" si="98"/>
        <v>0.21466760533333334</v>
      </c>
      <c r="N795" s="5">
        <v>611.53708737495037</v>
      </c>
      <c r="O795" s="3">
        <v>18.558462906367968</v>
      </c>
      <c r="P795" s="7">
        <v>3.0347240240213361E-2</v>
      </c>
      <c r="Q795" s="9">
        <f t="shared" si="99"/>
        <v>18.673634828972911</v>
      </c>
      <c r="R795" s="7">
        <f t="shared" si="100"/>
        <v>3.053557210917543E-2</v>
      </c>
      <c r="S795" t="s">
        <v>482</v>
      </c>
      <c r="T795" t="s">
        <v>581</v>
      </c>
      <c r="U795">
        <v>68</v>
      </c>
      <c r="V795">
        <f t="shared" si="96"/>
        <v>20.726400000000002</v>
      </c>
      <c r="W795">
        <f t="shared" si="101"/>
        <v>794.51498094062595</v>
      </c>
      <c r="X795">
        <f t="shared" si="102"/>
        <v>385.92214523723311</v>
      </c>
    </row>
    <row r="796" spans="1:24">
      <c r="A796" t="s">
        <v>98</v>
      </c>
      <c r="B796">
        <v>2014025</v>
      </c>
      <c r="C796">
        <v>18</v>
      </c>
      <c r="D796">
        <v>1</v>
      </c>
      <c r="E796" s="28" t="s">
        <v>527</v>
      </c>
      <c r="F796" s="16" t="s">
        <v>581</v>
      </c>
      <c r="G796" t="s">
        <v>581</v>
      </c>
      <c r="H796">
        <v>15</v>
      </c>
      <c r="I796" s="3">
        <v>0.17066666666666666</v>
      </c>
      <c r="J796">
        <v>13.312000000000001</v>
      </c>
      <c r="K796">
        <f t="shared" si="97"/>
        <v>5.2</v>
      </c>
      <c r="L796">
        <v>1.0424E-3</v>
      </c>
      <c r="M796">
        <f t="shared" si="98"/>
        <v>0.17200093866666666</v>
      </c>
      <c r="N796" s="5">
        <v>139.17989094031361</v>
      </c>
      <c r="O796" s="3">
        <v>7.0459249000448105</v>
      </c>
      <c r="P796" s="7">
        <v>5.0624589891842993E-2</v>
      </c>
      <c r="Q796" s="9">
        <f t="shared" si="99"/>
        <v>7.1002888448474737</v>
      </c>
      <c r="R796" s="7">
        <f t="shared" si="100"/>
        <v>5.1015191899326795E-2</v>
      </c>
      <c r="S796" t="s">
        <v>484</v>
      </c>
      <c r="T796" t="s">
        <v>581</v>
      </c>
      <c r="U796">
        <v>42</v>
      </c>
      <c r="V796">
        <f t="shared" si="96"/>
        <v>12.801600000000001</v>
      </c>
      <c r="W796">
        <f t="shared" si="101"/>
        <v>122.63032954788211</v>
      </c>
      <c r="X796">
        <f t="shared" si="102"/>
        <v>59.565597862281429</v>
      </c>
    </row>
    <row r="797" spans="1:24">
      <c r="A797" t="s">
        <v>98</v>
      </c>
      <c r="B797">
        <v>2014025</v>
      </c>
      <c r="C797">
        <v>18</v>
      </c>
      <c r="D797">
        <v>3</v>
      </c>
      <c r="E797" s="28" t="s">
        <v>527</v>
      </c>
      <c r="F797" s="16" t="s">
        <v>581</v>
      </c>
      <c r="G797" t="s">
        <v>581</v>
      </c>
      <c r="H797">
        <v>16</v>
      </c>
      <c r="I797" s="3">
        <v>0.16</v>
      </c>
      <c r="J797">
        <v>26.368000000000002</v>
      </c>
      <c r="K797">
        <f t="shared" si="97"/>
        <v>10.3</v>
      </c>
      <c r="L797">
        <v>1.0424E-3</v>
      </c>
      <c r="M797">
        <f t="shared" si="98"/>
        <v>0.161334272</v>
      </c>
      <c r="N797" s="5">
        <v>546.0648901574657</v>
      </c>
      <c r="O797" s="3">
        <v>13.173577627392049</v>
      </c>
      <c r="P797" s="7">
        <v>2.4124564433346481E-2</v>
      </c>
      <c r="Q797" s="9">
        <f t="shared" si="99"/>
        <v>13.282758243363189</v>
      </c>
      <c r="R797" s="7">
        <f t="shared" si="100"/>
        <v>2.4324505169217001E-2</v>
      </c>
      <c r="S797" t="s">
        <v>481</v>
      </c>
      <c r="T797" t="s">
        <v>581</v>
      </c>
      <c r="U797">
        <v>61</v>
      </c>
      <c r="V797">
        <f t="shared" si="96"/>
        <v>18.5928</v>
      </c>
      <c r="W797">
        <f t="shared" si="101"/>
        <v>640.47229942819013</v>
      </c>
      <c r="X797">
        <f t="shared" si="102"/>
        <v>311.09853141815307</v>
      </c>
    </row>
    <row r="798" spans="1:24">
      <c r="A798" t="s">
        <v>98</v>
      </c>
      <c r="B798">
        <v>2014025</v>
      </c>
      <c r="C798">
        <v>23</v>
      </c>
      <c r="D798">
        <v>1</v>
      </c>
      <c r="E798" s="28" t="s">
        <v>527</v>
      </c>
      <c r="F798" s="16" t="s">
        <v>581</v>
      </c>
      <c r="G798" t="s">
        <v>581</v>
      </c>
      <c r="H798">
        <v>33</v>
      </c>
      <c r="I798" s="3">
        <v>7.7575757575757576E-2</v>
      </c>
      <c r="J798">
        <v>21.504000000000001</v>
      </c>
      <c r="K798">
        <f t="shared" si="97"/>
        <v>8.4</v>
      </c>
      <c r="L798">
        <v>1.0424E-3</v>
      </c>
      <c r="M798">
        <f t="shared" si="98"/>
        <v>7.8910029575757573E-2</v>
      </c>
      <c r="N798" s="5">
        <v>363.1853958856704</v>
      </c>
      <c r="O798" s="3">
        <v>5.2218644880122085</v>
      </c>
      <c r="P798" s="7">
        <v>1.4377958329734257E-2</v>
      </c>
      <c r="Q798" s="9">
        <f t="shared" si="99"/>
        <v>5.3113476136704243</v>
      </c>
      <c r="R798" s="7">
        <f t="shared" si="100"/>
        <v>1.4624342481387715E-2</v>
      </c>
      <c r="S798" t="s">
        <v>482</v>
      </c>
      <c r="T798" t="s">
        <v>581</v>
      </c>
      <c r="U798">
        <v>51</v>
      </c>
      <c r="V798">
        <f t="shared" si="96"/>
        <v>15.5448</v>
      </c>
      <c r="W798">
        <f t="shared" si="101"/>
        <v>363.20209707912153</v>
      </c>
      <c r="X798">
        <f t="shared" si="102"/>
        <v>176.41924422053296</v>
      </c>
    </row>
    <row r="799" spans="1:24">
      <c r="A799" t="s">
        <v>194</v>
      </c>
      <c r="B799">
        <v>2014025</v>
      </c>
      <c r="C799">
        <v>15</v>
      </c>
      <c r="D799">
        <v>1</v>
      </c>
      <c r="E799" s="28" t="s">
        <v>527</v>
      </c>
      <c r="F799" s="16" t="s">
        <v>581</v>
      </c>
      <c r="G799" t="s">
        <v>581</v>
      </c>
      <c r="H799">
        <v>11</v>
      </c>
      <c r="I799" s="3">
        <v>0.23272727272727273</v>
      </c>
      <c r="J799">
        <v>31.488000000000003</v>
      </c>
      <c r="K799">
        <f t="shared" si="97"/>
        <v>12.3</v>
      </c>
      <c r="L799">
        <v>1.0424E-3</v>
      </c>
      <c r="M799">
        <f t="shared" si="98"/>
        <v>0.23406154472727272</v>
      </c>
      <c r="N799" s="5">
        <v>778.71766643343369</v>
      </c>
      <c r="O799" s="3">
        <v>22.85180161716259</v>
      </c>
      <c r="P799" s="7">
        <v>2.9345425951134506E-2</v>
      </c>
      <c r="Q799" s="9">
        <f t="shared" si="99"/>
        <v>22.981834075496177</v>
      </c>
      <c r="R799" s="7">
        <f t="shared" si="100"/>
        <v>2.9512408753681087E-2</v>
      </c>
      <c r="S799" t="s">
        <v>483</v>
      </c>
      <c r="T799" t="s">
        <v>490</v>
      </c>
      <c r="U799">
        <v>74</v>
      </c>
      <c r="V799">
        <f t="shared" si="96"/>
        <v>22.555200000000003</v>
      </c>
      <c r="W799">
        <f t="shared" si="101"/>
        <v>1096.848147992431</v>
      </c>
      <c r="X799">
        <f t="shared" si="102"/>
        <v>532.77534146880748</v>
      </c>
    </row>
    <row r="800" spans="1:24">
      <c r="A800" t="s">
        <v>194</v>
      </c>
      <c r="B800">
        <v>2014025</v>
      </c>
      <c r="C800">
        <v>20</v>
      </c>
      <c r="D800">
        <v>1</v>
      </c>
      <c r="E800" s="28" t="s">
        <v>527</v>
      </c>
      <c r="F800" s="16" t="s">
        <v>581</v>
      </c>
      <c r="G800" t="s">
        <v>581</v>
      </c>
      <c r="H800">
        <v>28</v>
      </c>
      <c r="I800" s="3">
        <v>9.1428571428571428E-2</v>
      </c>
      <c r="J800">
        <v>29.184000000000001</v>
      </c>
      <c r="K800">
        <f t="shared" si="97"/>
        <v>11.4</v>
      </c>
      <c r="L800">
        <v>1.0424E-3</v>
      </c>
      <c r="M800">
        <f t="shared" si="98"/>
        <v>9.2762843428571426E-2</v>
      </c>
      <c r="N800" s="5">
        <v>668.92820364656643</v>
      </c>
      <c r="O800" s="3">
        <v>8.3562979263633892</v>
      </c>
      <c r="P800" s="7">
        <v>1.2492069972248481E-2</v>
      </c>
      <c r="Q800" s="9">
        <f t="shared" si="99"/>
        <v>8.4778574232137558</v>
      </c>
      <c r="R800" s="7">
        <f t="shared" si="100"/>
        <v>1.2673792758322835E-2</v>
      </c>
      <c r="S800" t="s">
        <v>483</v>
      </c>
      <c r="T800" t="s">
        <v>581</v>
      </c>
      <c r="U800">
        <v>80</v>
      </c>
      <c r="V800">
        <f t="shared" si="96"/>
        <v>24.384</v>
      </c>
      <c r="W800">
        <f t="shared" si="101"/>
        <v>1014.3714487845918</v>
      </c>
      <c r="X800">
        <f t="shared" si="102"/>
        <v>492.71368693248616</v>
      </c>
    </row>
    <row r="801" spans="1:24">
      <c r="A801" t="s">
        <v>194</v>
      </c>
      <c r="B801">
        <v>2014025</v>
      </c>
      <c r="C801">
        <v>24</v>
      </c>
      <c r="D801">
        <v>2</v>
      </c>
      <c r="E801" s="28" t="s">
        <v>527</v>
      </c>
      <c r="F801" s="16" t="s">
        <v>581</v>
      </c>
      <c r="G801" t="s">
        <v>581</v>
      </c>
      <c r="H801">
        <v>29</v>
      </c>
      <c r="I801" s="3">
        <v>8.8275862068965524E-2</v>
      </c>
      <c r="J801">
        <v>18.432000000000002</v>
      </c>
      <c r="K801">
        <f t="shared" si="97"/>
        <v>7.2000000000000011</v>
      </c>
      <c r="L801">
        <v>1.0424E-3</v>
      </c>
      <c r="M801">
        <f t="shared" si="98"/>
        <v>8.9610134068965522E-2</v>
      </c>
      <c r="N801" s="5">
        <v>266.83008677314569</v>
      </c>
      <c r="O801" s="3">
        <v>5.0872063051344814</v>
      </c>
      <c r="P801" s="7">
        <v>1.9065339919705292E-2</v>
      </c>
      <c r="Q801" s="9">
        <f t="shared" si="99"/>
        <v>5.1637227065086826</v>
      </c>
      <c r="R801" s="7">
        <f t="shared" si="100"/>
        <v>1.9352100690574636E-2</v>
      </c>
      <c r="S801" t="s">
        <v>482</v>
      </c>
      <c r="T801" t="s">
        <v>581</v>
      </c>
      <c r="U801">
        <v>64</v>
      </c>
      <c r="V801">
        <f t="shared" si="96"/>
        <v>19.507200000000001</v>
      </c>
      <c r="W801">
        <f t="shared" si="101"/>
        <v>336.22917912381638</v>
      </c>
      <c r="X801">
        <f t="shared" si="102"/>
        <v>163.31760786334871</v>
      </c>
    </row>
    <row r="802" spans="1:24">
      <c r="A802" t="s">
        <v>103</v>
      </c>
      <c r="B802">
        <v>2014025</v>
      </c>
      <c r="C802">
        <v>2</v>
      </c>
      <c r="D802">
        <v>1</v>
      </c>
      <c r="E802" s="28" t="s">
        <v>527</v>
      </c>
      <c r="F802" s="16" t="s">
        <v>581</v>
      </c>
      <c r="G802" t="s">
        <v>581</v>
      </c>
      <c r="H802">
        <v>18</v>
      </c>
      <c r="I802" s="3">
        <v>0.14222222222222222</v>
      </c>
      <c r="J802">
        <v>26.368000000000002</v>
      </c>
      <c r="K802">
        <f t="shared" si="97"/>
        <v>10.3</v>
      </c>
      <c r="L802">
        <v>1.0424E-3</v>
      </c>
      <c r="M802">
        <f t="shared" si="98"/>
        <v>0.14355649422222222</v>
      </c>
      <c r="N802" s="5">
        <v>546.0648901574657</v>
      </c>
      <c r="O802" s="3">
        <v>11.717789967246199</v>
      </c>
      <c r="P802" s="7">
        <v>2.1458603507482792E-2</v>
      </c>
      <c r="Q802" s="9">
        <f t="shared" si="99"/>
        <v>11.827119645997476</v>
      </c>
      <c r="R802" s="7">
        <f t="shared" si="100"/>
        <v>2.165881721966588E-2</v>
      </c>
      <c r="S802" t="s">
        <v>482</v>
      </c>
      <c r="T802" t="s">
        <v>581</v>
      </c>
      <c r="U802">
        <v>59</v>
      </c>
      <c r="V802">
        <f t="shared" si="96"/>
        <v>17.9832</v>
      </c>
      <c r="W802">
        <f t="shared" si="101"/>
        <v>620.42469029903407</v>
      </c>
      <c r="X802">
        <f t="shared" si="102"/>
        <v>301.36074609302074</v>
      </c>
    </row>
    <row r="803" spans="1:24">
      <c r="A803" t="s">
        <v>103</v>
      </c>
      <c r="B803">
        <v>2014025</v>
      </c>
      <c r="C803">
        <v>10</v>
      </c>
      <c r="D803">
        <v>3</v>
      </c>
      <c r="E803" s="28" t="s">
        <v>527</v>
      </c>
      <c r="F803" s="16" t="s">
        <v>581</v>
      </c>
      <c r="G803" t="s">
        <v>581</v>
      </c>
      <c r="H803">
        <v>25</v>
      </c>
      <c r="I803" s="3">
        <v>0.1024</v>
      </c>
      <c r="J803">
        <v>25.344000000000001</v>
      </c>
      <c r="K803">
        <f t="shared" si="97"/>
        <v>9.9</v>
      </c>
      <c r="L803">
        <v>1.0424E-3</v>
      </c>
      <c r="M803">
        <f t="shared" si="98"/>
        <v>0.103734272</v>
      </c>
      <c r="N803" s="5">
        <v>504.47563280547848</v>
      </c>
      <c r="O803" s="3">
        <v>8.1201996835060797</v>
      </c>
      <c r="P803" s="7">
        <v>1.6096316958557955E-2</v>
      </c>
      <c r="Q803" s="9">
        <f t="shared" si="99"/>
        <v>8.2255709274634352</v>
      </c>
      <c r="R803" s="7">
        <f t="shared" si="100"/>
        <v>1.6305189770454476E-2</v>
      </c>
      <c r="S803" t="s">
        <v>483</v>
      </c>
      <c r="T803" t="s">
        <v>581</v>
      </c>
      <c r="U803">
        <v>67</v>
      </c>
      <c r="V803">
        <f t="shared" si="96"/>
        <v>20.421600000000002</v>
      </c>
      <c r="W803">
        <f t="shared" si="101"/>
        <v>648.02062198943065</v>
      </c>
      <c r="X803">
        <f t="shared" si="102"/>
        <v>314.76500078079215</v>
      </c>
    </row>
    <row r="804" spans="1:24">
      <c r="A804" t="s">
        <v>103</v>
      </c>
      <c r="B804">
        <v>2014025</v>
      </c>
      <c r="C804">
        <v>11</v>
      </c>
      <c r="D804">
        <v>1</v>
      </c>
      <c r="E804" s="28" t="s">
        <v>527</v>
      </c>
      <c r="F804" s="16" t="s">
        <v>581</v>
      </c>
      <c r="G804" t="s">
        <v>581</v>
      </c>
      <c r="H804">
        <v>23</v>
      </c>
      <c r="I804" s="3">
        <v>0.11130434782608696</v>
      </c>
      <c r="J804">
        <v>20.224</v>
      </c>
      <c r="K804">
        <f t="shared" si="97"/>
        <v>7.9</v>
      </c>
      <c r="L804">
        <v>1.0424E-3</v>
      </c>
      <c r="M804">
        <f t="shared" si="98"/>
        <v>0.11263861982608696</v>
      </c>
      <c r="N804" s="5">
        <v>321.23583556157439</v>
      </c>
      <c r="O804" s="3">
        <v>7.0328650387541112</v>
      </c>
      <c r="P804" s="7">
        <v>2.1893152195985473E-2</v>
      </c>
      <c r="Q804" s="9">
        <f t="shared" si="99"/>
        <v>7.1166999467190886</v>
      </c>
      <c r="R804" s="7">
        <f t="shared" si="100"/>
        <v>2.2154128396907828E-2</v>
      </c>
      <c r="S804" t="s">
        <v>482</v>
      </c>
      <c r="T804" t="s">
        <v>490</v>
      </c>
      <c r="U804">
        <v>53</v>
      </c>
      <c r="V804">
        <f t="shared" ref="V804:V867" si="103">U804*0.3048</f>
        <v>16.154400000000003</v>
      </c>
      <c r="W804">
        <f t="shared" si="101"/>
        <v>335.00432848621159</v>
      </c>
      <c r="X804">
        <f t="shared" si="102"/>
        <v>162.72265748859303</v>
      </c>
    </row>
    <row r="805" spans="1:24">
      <c r="A805" t="s">
        <v>103</v>
      </c>
      <c r="B805">
        <v>2014025</v>
      </c>
      <c r="C805">
        <v>11</v>
      </c>
      <c r="D805">
        <v>3</v>
      </c>
      <c r="E805" s="28" t="s">
        <v>527</v>
      </c>
      <c r="F805" s="16" t="s">
        <v>581</v>
      </c>
      <c r="G805" t="s">
        <v>581</v>
      </c>
      <c r="H805">
        <v>25</v>
      </c>
      <c r="I805" s="3">
        <v>0.1024</v>
      </c>
      <c r="J805">
        <v>24.064</v>
      </c>
      <c r="K805">
        <f t="shared" si="97"/>
        <v>9.4</v>
      </c>
      <c r="L805">
        <v>1.0424E-3</v>
      </c>
      <c r="M805">
        <f t="shared" si="98"/>
        <v>0.103734272</v>
      </c>
      <c r="N805" s="5">
        <v>454.80529450762236</v>
      </c>
      <c r="O805" s="3">
        <v>7.7084248516853142</v>
      </c>
      <c r="P805" s="7">
        <v>1.6948845901256594E-2</v>
      </c>
      <c r="Q805" s="9">
        <f t="shared" si="99"/>
        <v>7.8084306762230486</v>
      </c>
      <c r="R805" s="7">
        <f t="shared" si="100"/>
        <v>1.7168733017227843E-2</v>
      </c>
      <c r="S805" t="s">
        <v>482</v>
      </c>
      <c r="T805" t="s">
        <v>581</v>
      </c>
      <c r="U805">
        <v>70</v>
      </c>
      <c r="V805">
        <f t="shared" si="103"/>
        <v>21.336000000000002</v>
      </c>
      <c r="W805">
        <f t="shared" si="101"/>
        <v>610.64906983692504</v>
      </c>
      <c r="X805">
        <f t="shared" si="102"/>
        <v>296.61240463909911</v>
      </c>
    </row>
    <row r="806" spans="1:24">
      <c r="A806" t="s">
        <v>103</v>
      </c>
      <c r="B806">
        <v>2014025</v>
      </c>
      <c r="C806">
        <v>20</v>
      </c>
      <c r="D806">
        <v>2</v>
      </c>
      <c r="E806" s="28" t="s">
        <v>527</v>
      </c>
      <c r="F806" s="16" t="s">
        <v>581</v>
      </c>
      <c r="G806" t="s">
        <v>581</v>
      </c>
      <c r="H806">
        <v>15</v>
      </c>
      <c r="I806" s="3">
        <v>0.17066666666666666</v>
      </c>
      <c r="J806">
        <v>29.184000000000001</v>
      </c>
      <c r="K806">
        <f t="shared" si="97"/>
        <v>11.4</v>
      </c>
      <c r="L806">
        <v>1.0424E-3</v>
      </c>
      <c r="M806">
        <f t="shared" si="98"/>
        <v>0.17200093866666666</v>
      </c>
      <c r="N806" s="5">
        <v>668.92820364656643</v>
      </c>
      <c r="O806" s="3">
        <v>15.555938091008032</v>
      </c>
      <c r="P806" s="7">
        <v>2.3255019008328638E-2</v>
      </c>
      <c r="Q806" s="9">
        <f t="shared" si="99"/>
        <v>15.676833182437624</v>
      </c>
      <c r="R806" s="7">
        <f t="shared" si="100"/>
        <v>2.3435748555641116E-2</v>
      </c>
      <c r="S806" t="s">
        <v>483</v>
      </c>
      <c r="T806" t="s">
        <v>581</v>
      </c>
      <c r="U806">
        <v>71</v>
      </c>
      <c r="V806">
        <f t="shared" si="103"/>
        <v>21.640800000000002</v>
      </c>
      <c r="W806">
        <f t="shared" si="101"/>
        <v>905.21482163282519</v>
      </c>
      <c r="X806">
        <f t="shared" si="102"/>
        <v>439.69271095617711</v>
      </c>
    </row>
    <row r="807" spans="1:24">
      <c r="A807" t="s">
        <v>94</v>
      </c>
      <c r="B807">
        <v>2006028</v>
      </c>
      <c r="C807">
        <v>5</v>
      </c>
      <c r="D807">
        <v>1</v>
      </c>
      <c r="E807" s="28" t="s">
        <v>527</v>
      </c>
      <c r="F807" s="16" t="s">
        <v>581</v>
      </c>
      <c r="G807" t="s">
        <v>581</v>
      </c>
      <c r="H807">
        <v>20</v>
      </c>
      <c r="I807" s="3">
        <v>0.128</v>
      </c>
      <c r="J807">
        <v>20.224</v>
      </c>
      <c r="K807">
        <f t="shared" si="97"/>
        <v>7.9</v>
      </c>
      <c r="L807">
        <v>1.0424E-3</v>
      </c>
      <c r="M807">
        <f t="shared" si="98"/>
        <v>0.129334272</v>
      </c>
      <c r="N807" s="5">
        <v>321.23583556157439</v>
      </c>
      <c r="O807" s="3">
        <v>8.0810810744832011</v>
      </c>
      <c r="P807" s="7">
        <v>2.5156225364321851E-2</v>
      </c>
      <c r="Q807" s="9">
        <f t="shared" si="99"/>
        <v>8.1647759981311374</v>
      </c>
      <c r="R807" s="7">
        <f t="shared" si="100"/>
        <v>2.5416765797183657E-2</v>
      </c>
      <c r="S807" t="s">
        <v>482</v>
      </c>
      <c r="T807" t="s">
        <v>487</v>
      </c>
      <c r="U807">
        <v>70</v>
      </c>
      <c r="V807">
        <f t="shared" si="103"/>
        <v>21.336000000000002</v>
      </c>
      <c r="W807">
        <f t="shared" si="101"/>
        <v>436.82758394255086</v>
      </c>
      <c r="X807">
        <f t="shared" si="102"/>
        <v>212.18157283116707</v>
      </c>
    </row>
    <row r="808" spans="1:24">
      <c r="A808" t="s">
        <v>94</v>
      </c>
      <c r="B808">
        <v>2006028</v>
      </c>
      <c r="C808">
        <v>5</v>
      </c>
      <c r="D808">
        <v>3</v>
      </c>
      <c r="E808" s="28" t="s">
        <v>527</v>
      </c>
      <c r="F808" s="16" t="s">
        <v>581</v>
      </c>
      <c r="G808" t="s">
        <v>581</v>
      </c>
      <c r="H808">
        <v>15</v>
      </c>
      <c r="I808" s="3">
        <v>0.17066666666666666</v>
      </c>
      <c r="J808">
        <v>21.504000000000001</v>
      </c>
      <c r="K808">
        <f t="shared" si="97"/>
        <v>8.4</v>
      </c>
      <c r="L808">
        <v>1.0424E-3</v>
      </c>
      <c r="M808">
        <f t="shared" si="98"/>
        <v>0.17200093866666666</v>
      </c>
      <c r="N808" s="5">
        <v>363.1853958856704</v>
      </c>
      <c r="O808" s="3">
        <v>11.438189772800021</v>
      </c>
      <c r="P808" s="7">
        <v>3.1494079614370632E-2</v>
      </c>
      <c r="Q808" s="9">
        <f t="shared" si="99"/>
        <v>11.526892373926282</v>
      </c>
      <c r="R808" s="7">
        <f t="shared" si="100"/>
        <v>3.1738314658320985E-2</v>
      </c>
      <c r="S808" t="s">
        <v>482</v>
      </c>
      <c r="T808" t="s">
        <v>490</v>
      </c>
      <c r="U808">
        <v>67</v>
      </c>
      <c r="V808">
        <f t="shared" si="103"/>
        <v>20.421600000000002</v>
      </c>
      <c r="W808">
        <f t="shared" si="101"/>
        <v>471.19116332976438</v>
      </c>
      <c r="X808">
        <f t="shared" si="102"/>
        <v>228.87309733765645</v>
      </c>
    </row>
    <row r="809" spans="1:24">
      <c r="A809" t="s">
        <v>94</v>
      </c>
      <c r="B809">
        <v>2006028</v>
      </c>
      <c r="C809">
        <v>6</v>
      </c>
      <c r="D809">
        <v>3</v>
      </c>
      <c r="E809" s="28" t="s">
        <v>527</v>
      </c>
      <c r="F809" s="16" t="s">
        <v>581</v>
      </c>
      <c r="G809" t="s">
        <v>581</v>
      </c>
      <c r="H809">
        <v>15</v>
      </c>
      <c r="I809" s="3">
        <v>0.17066666666666666</v>
      </c>
      <c r="J809">
        <v>25.344000000000001</v>
      </c>
      <c r="K809">
        <f t="shared" si="97"/>
        <v>9.9</v>
      </c>
      <c r="L809">
        <v>1.0424E-3</v>
      </c>
      <c r="M809">
        <f t="shared" si="98"/>
        <v>0.17200093866666666</v>
      </c>
      <c r="N809" s="5">
        <v>504.47563280547848</v>
      </c>
      <c r="O809" s="3">
        <v>13.497063931904027</v>
      </c>
      <c r="P809" s="7">
        <v>2.6754639975065712E-2</v>
      </c>
      <c r="Q809" s="9">
        <f t="shared" si="99"/>
        <v>13.601862778181953</v>
      </c>
      <c r="R809" s="7">
        <f t="shared" si="100"/>
        <v>2.6962378148057582E-2</v>
      </c>
      <c r="S809" t="s">
        <v>482</v>
      </c>
      <c r="T809" t="s">
        <v>581</v>
      </c>
      <c r="U809">
        <v>63</v>
      </c>
      <c r="V809">
        <f t="shared" si="103"/>
        <v>19.202400000000001</v>
      </c>
      <c r="W809">
        <f t="shared" si="101"/>
        <v>611.06216190245016</v>
      </c>
      <c r="X809">
        <f t="shared" si="102"/>
        <v>296.81305708736284</v>
      </c>
    </row>
    <row r="810" spans="1:24">
      <c r="A810" t="s">
        <v>94</v>
      </c>
      <c r="B810">
        <v>2006028</v>
      </c>
      <c r="C810">
        <v>10</v>
      </c>
      <c r="D810">
        <v>4</v>
      </c>
      <c r="E810" s="28" t="s">
        <v>527</v>
      </c>
      <c r="F810" s="16" t="s">
        <v>581</v>
      </c>
      <c r="G810" t="s">
        <v>581</v>
      </c>
      <c r="H810">
        <v>16</v>
      </c>
      <c r="I810" s="3">
        <v>0.16</v>
      </c>
      <c r="J810">
        <v>35.071999999999996</v>
      </c>
      <c r="K810">
        <f t="shared" si="97"/>
        <v>13.699999999999998</v>
      </c>
      <c r="L810">
        <v>1.0424E-3</v>
      </c>
      <c r="M810">
        <f t="shared" si="98"/>
        <v>0.161334272</v>
      </c>
      <c r="N810" s="5">
        <v>966.07521193000946</v>
      </c>
      <c r="O810" s="3">
        <v>17.548685215487961</v>
      </c>
      <c r="P810" s="7">
        <v>1.8164926497212863E-2</v>
      </c>
      <c r="Q810" s="9">
        <f t="shared" si="99"/>
        <v>17.694350658445188</v>
      </c>
      <c r="R810" s="7">
        <f t="shared" si="100"/>
        <v>1.8315707141575138E-2</v>
      </c>
      <c r="S810" t="s">
        <v>483</v>
      </c>
      <c r="T810" t="s">
        <v>490</v>
      </c>
      <c r="U810">
        <v>63</v>
      </c>
      <c r="V810">
        <f t="shared" si="103"/>
        <v>19.202400000000001</v>
      </c>
      <c r="W810">
        <f t="shared" si="101"/>
        <v>1171.6509954011915</v>
      </c>
      <c r="X810">
        <f t="shared" si="102"/>
        <v>569.109552949207</v>
      </c>
    </row>
    <row r="811" spans="1:24">
      <c r="A811" t="s">
        <v>94</v>
      </c>
      <c r="B811">
        <v>2006028</v>
      </c>
      <c r="C811">
        <v>19</v>
      </c>
      <c r="D811">
        <v>1</v>
      </c>
      <c r="E811" s="28" t="s">
        <v>527</v>
      </c>
      <c r="F811" s="16" t="s">
        <v>581</v>
      </c>
      <c r="G811" t="s">
        <v>581</v>
      </c>
      <c r="H811">
        <v>21</v>
      </c>
      <c r="I811" s="3">
        <v>0.1219047619047619</v>
      </c>
      <c r="J811">
        <v>31.744000000000003</v>
      </c>
      <c r="K811">
        <f t="shared" si="97"/>
        <v>12.4</v>
      </c>
      <c r="L811">
        <v>1.0424E-3</v>
      </c>
      <c r="M811">
        <f t="shared" si="98"/>
        <v>0.1232390339047619</v>
      </c>
      <c r="N811" s="5">
        <v>791.43121416355859</v>
      </c>
      <c r="O811" s="3">
        <v>12.11047521250739</v>
      </c>
      <c r="P811" s="7">
        <v>1.5301993395985286E-2</v>
      </c>
      <c r="Q811" s="9">
        <f t="shared" si="99"/>
        <v>12.242510005079643</v>
      </c>
      <c r="R811" s="7">
        <f t="shared" si="100"/>
        <v>1.5468823804249883E-2</v>
      </c>
      <c r="S811" t="s">
        <v>481</v>
      </c>
      <c r="T811" t="s">
        <v>490</v>
      </c>
      <c r="U811">
        <v>78</v>
      </c>
      <c r="V811">
        <f t="shared" si="103"/>
        <v>23.7744</v>
      </c>
      <c r="W811">
        <f t="shared" si="101"/>
        <v>1172.3600466102364</v>
      </c>
      <c r="X811">
        <f t="shared" si="102"/>
        <v>569.45396252012995</v>
      </c>
    </row>
    <row r="812" spans="1:24">
      <c r="A812" t="s">
        <v>94</v>
      </c>
      <c r="B812">
        <v>2006028</v>
      </c>
      <c r="C812">
        <v>21</v>
      </c>
      <c r="D812">
        <v>5</v>
      </c>
      <c r="E812" s="28" t="s">
        <v>527</v>
      </c>
      <c r="F812" s="16" t="s">
        <v>581</v>
      </c>
      <c r="G812" t="s">
        <v>581</v>
      </c>
      <c r="H812">
        <v>21</v>
      </c>
      <c r="I812" s="3">
        <v>0.1219047619047619</v>
      </c>
      <c r="J812">
        <v>24.831999999999997</v>
      </c>
      <c r="K812">
        <f t="shared" si="97"/>
        <v>9.6999999999999993</v>
      </c>
      <c r="L812">
        <v>1.0424E-3</v>
      </c>
      <c r="M812">
        <f t="shared" si="98"/>
        <v>0.1232390339047619</v>
      </c>
      <c r="N812" s="5">
        <v>484.29866636738552</v>
      </c>
      <c r="O812" s="3">
        <v>9.4633512936594482</v>
      </c>
      <c r="P812" s="7">
        <v>1.9540320778997599E-2</v>
      </c>
      <c r="Q812" s="9">
        <f t="shared" si="99"/>
        <v>9.566412828106408</v>
      </c>
      <c r="R812" s="7">
        <f t="shared" si="100"/>
        <v>1.9753126515631152E-2</v>
      </c>
      <c r="S812" t="s">
        <v>483</v>
      </c>
      <c r="T812" t="s">
        <v>581</v>
      </c>
      <c r="U812">
        <v>59</v>
      </c>
      <c r="V812">
        <f t="shared" si="103"/>
        <v>17.9832</v>
      </c>
      <c r="W812">
        <f t="shared" si="101"/>
        <v>551.53007255429293</v>
      </c>
      <c r="X812">
        <f t="shared" si="102"/>
        <v>267.8963567320144</v>
      </c>
    </row>
    <row r="813" spans="1:24">
      <c r="A813" t="s">
        <v>94</v>
      </c>
      <c r="B813">
        <v>2006028</v>
      </c>
      <c r="C813">
        <v>22</v>
      </c>
      <c r="D813">
        <v>3</v>
      </c>
      <c r="E813" s="28" t="s">
        <v>527</v>
      </c>
      <c r="F813" s="16" t="s">
        <v>581</v>
      </c>
      <c r="G813" t="s">
        <v>581</v>
      </c>
      <c r="H813">
        <v>14</v>
      </c>
      <c r="I813" s="3">
        <v>0.18285714285714286</v>
      </c>
      <c r="J813">
        <v>22.271999999999998</v>
      </c>
      <c r="K813">
        <f t="shared" si="97"/>
        <v>8.6999999999999993</v>
      </c>
      <c r="L813">
        <v>1.0424E-3</v>
      </c>
      <c r="M813">
        <f t="shared" si="98"/>
        <v>0.18419141485714285</v>
      </c>
      <c r="N813" s="5">
        <v>389.59045655592956</v>
      </c>
      <c r="O813" s="3">
        <v>12.689387674477763</v>
      </c>
      <c r="P813" s="7">
        <v>3.2571094750767013E-2</v>
      </c>
      <c r="Q813" s="9">
        <f t="shared" si="99"/>
        <v>12.781207312684554</v>
      </c>
      <c r="R813" s="7">
        <f t="shared" si="100"/>
        <v>3.2806777213367611E-2</v>
      </c>
      <c r="S813" t="s">
        <v>483</v>
      </c>
      <c r="T813" t="s">
        <v>581</v>
      </c>
      <c r="U813">
        <v>57</v>
      </c>
      <c r="V813">
        <f t="shared" si="103"/>
        <v>17.3736</v>
      </c>
      <c r="W813">
        <f t="shared" si="101"/>
        <v>432.0804475797874</v>
      </c>
      <c r="X813">
        <f t="shared" si="102"/>
        <v>209.87573204427289</v>
      </c>
    </row>
    <row r="814" spans="1:24">
      <c r="A814" t="s">
        <v>94</v>
      </c>
      <c r="B814">
        <v>2014011</v>
      </c>
      <c r="C814">
        <v>7</v>
      </c>
      <c r="D814">
        <v>4</v>
      </c>
      <c r="E814" s="28" t="s">
        <v>527</v>
      </c>
      <c r="F814" s="16" t="s">
        <v>581</v>
      </c>
      <c r="G814" t="s">
        <v>581</v>
      </c>
      <c r="H814">
        <v>16</v>
      </c>
      <c r="I814" s="3">
        <v>0.16</v>
      </c>
      <c r="J814">
        <v>22.015999999999998</v>
      </c>
      <c r="K814">
        <f t="shared" si="97"/>
        <v>8.6</v>
      </c>
      <c r="L814">
        <v>1.0424E-3</v>
      </c>
      <c r="M814">
        <f t="shared" si="98"/>
        <v>0.161334272</v>
      </c>
      <c r="N814" s="5">
        <v>380.68582595952637</v>
      </c>
      <c r="O814" s="3">
        <v>10.986023833344005</v>
      </c>
      <c r="P814" s="7">
        <v>2.8858505056376892E-2</v>
      </c>
      <c r="Q814" s="9">
        <f t="shared" si="99"/>
        <v>11.076962035822234</v>
      </c>
      <c r="R814" s="7">
        <f t="shared" si="100"/>
        <v>2.9097384983805284E-2</v>
      </c>
      <c r="S814" t="s">
        <v>483</v>
      </c>
      <c r="T814" t="s">
        <v>581</v>
      </c>
      <c r="U814">
        <v>74</v>
      </c>
      <c r="V814">
        <f t="shared" si="103"/>
        <v>22.555200000000003</v>
      </c>
      <c r="W814">
        <f t="shared" si="101"/>
        <v>542.03257353166964</v>
      </c>
      <c r="X814">
        <f t="shared" si="102"/>
        <v>263.28310803925848</v>
      </c>
    </row>
    <row r="815" spans="1:24">
      <c r="A815" t="s">
        <v>94</v>
      </c>
      <c r="B815">
        <v>2014011</v>
      </c>
      <c r="C815">
        <v>9</v>
      </c>
      <c r="D815">
        <v>5</v>
      </c>
      <c r="E815" s="28" t="s">
        <v>527</v>
      </c>
      <c r="F815" s="16" t="s">
        <v>581</v>
      </c>
      <c r="G815" t="s">
        <v>581</v>
      </c>
      <c r="H815">
        <v>17</v>
      </c>
      <c r="I815" s="3">
        <v>0.15058823529411766</v>
      </c>
      <c r="J815">
        <v>29.695999999999998</v>
      </c>
      <c r="K815">
        <f t="shared" si="97"/>
        <v>11.6</v>
      </c>
      <c r="L815">
        <v>1.0424E-3</v>
      </c>
      <c r="M815">
        <f t="shared" si="98"/>
        <v>0.15192250729411766</v>
      </c>
      <c r="N815" s="5">
        <v>692.60525609943033</v>
      </c>
      <c r="O815" s="3">
        <v>13.977547059384195</v>
      </c>
      <c r="P815" s="7">
        <v>2.0181116063285522E-2</v>
      </c>
      <c r="Q815" s="9">
        <f t="shared" si="99"/>
        <v>14.10075667341329</v>
      </c>
      <c r="R815" s="7">
        <f t="shared" si="100"/>
        <v>2.0359009044812946E-2</v>
      </c>
      <c r="S815" t="s">
        <v>481</v>
      </c>
      <c r="T815" t="s">
        <v>581</v>
      </c>
      <c r="U815">
        <v>78</v>
      </c>
      <c r="V815">
        <f t="shared" si="103"/>
        <v>23.7744</v>
      </c>
      <c r="W815">
        <f t="shared" si="101"/>
        <v>1025.1932210245218</v>
      </c>
      <c r="X815">
        <f t="shared" si="102"/>
        <v>497.97017882790408</v>
      </c>
    </row>
    <row r="816" spans="1:24">
      <c r="A816" t="s">
        <v>94</v>
      </c>
      <c r="B816">
        <v>2014011</v>
      </c>
      <c r="C816">
        <v>16</v>
      </c>
      <c r="D816">
        <v>4</v>
      </c>
      <c r="E816" s="28" t="s">
        <v>527</v>
      </c>
      <c r="F816" s="16" t="s">
        <v>581</v>
      </c>
      <c r="G816" t="s">
        <v>581</v>
      </c>
      <c r="H816">
        <v>13</v>
      </c>
      <c r="I816" s="3">
        <v>0.19692307692307692</v>
      </c>
      <c r="J816">
        <v>38.911999999999999</v>
      </c>
      <c r="K816">
        <f t="shared" si="97"/>
        <v>15.2</v>
      </c>
      <c r="L816">
        <v>1.0424E-3</v>
      </c>
      <c r="M816">
        <f t="shared" si="98"/>
        <v>0.19825734892307692</v>
      </c>
      <c r="N816" s="5">
        <v>1189.2056953716735</v>
      </c>
      <c r="O816" s="3">
        <v>23.95116329466563</v>
      </c>
      <c r="P816" s="7">
        <v>2.0140471398583364E-2</v>
      </c>
      <c r="Q816" s="9">
        <f t="shared" si="99"/>
        <v>24.112615369837421</v>
      </c>
      <c r="R816" s="7">
        <f t="shared" si="100"/>
        <v>2.0276236031901346E-2</v>
      </c>
      <c r="S816" t="s">
        <v>481</v>
      </c>
      <c r="T816" t="s">
        <v>581</v>
      </c>
      <c r="U816">
        <v>68</v>
      </c>
      <c r="V816">
        <f t="shared" si="103"/>
        <v>20.726400000000002</v>
      </c>
      <c r="W816">
        <f t="shared" si="101"/>
        <v>1562.9992301229536</v>
      </c>
      <c r="X816">
        <f t="shared" si="102"/>
        <v>759.20030504531269</v>
      </c>
    </row>
    <row r="817" spans="1:24">
      <c r="A817" t="s">
        <v>320</v>
      </c>
      <c r="B817">
        <v>2006028</v>
      </c>
      <c r="C817">
        <v>2</v>
      </c>
      <c r="D817">
        <v>4</v>
      </c>
      <c r="E817" s="28" t="s">
        <v>527</v>
      </c>
      <c r="F817" s="16" t="s">
        <v>581</v>
      </c>
      <c r="G817" t="s">
        <v>581</v>
      </c>
      <c r="H817">
        <v>19</v>
      </c>
      <c r="I817" s="3">
        <v>0.13473684210526315</v>
      </c>
      <c r="J817">
        <v>18.944000000000003</v>
      </c>
      <c r="K817">
        <f t="shared" si="97"/>
        <v>7.4000000000000012</v>
      </c>
      <c r="L817">
        <v>1.0424E-3</v>
      </c>
      <c r="M817">
        <f t="shared" si="98"/>
        <v>0.13607111410526315</v>
      </c>
      <c r="N817" s="5">
        <v>281.85986789539851</v>
      </c>
      <c r="O817" s="3">
        <v>7.961740515537957</v>
      </c>
      <c r="P817" s="7">
        <v>2.8247159040366301E-2</v>
      </c>
      <c r="Q817" s="9">
        <f t="shared" si="99"/>
        <v>8.0400135369438939</v>
      </c>
      <c r="R817" s="7">
        <f t="shared" si="100"/>
        <v>2.8524860942344715E-2</v>
      </c>
      <c r="S817" t="s">
        <v>483</v>
      </c>
      <c r="T817" t="s">
        <v>581</v>
      </c>
      <c r="U817">
        <v>50</v>
      </c>
      <c r="V817">
        <f t="shared" si="103"/>
        <v>15.24</v>
      </c>
      <c r="W817">
        <f t="shared" si="101"/>
        <v>279.82938672865754</v>
      </c>
      <c r="X817">
        <f t="shared" si="102"/>
        <v>135.92236750387102</v>
      </c>
    </row>
    <row r="818" spans="1:24">
      <c r="A818" t="s">
        <v>320</v>
      </c>
      <c r="B818">
        <v>2006028</v>
      </c>
      <c r="C818">
        <v>3</v>
      </c>
      <c r="D818">
        <v>3</v>
      </c>
      <c r="E818" s="28" t="s">
        <v>527</v>
      </c>
      <c r="F818" s="16" t="s">
        <v>581</v>
      </c>
      <c r="G818" t="s">
        <v>581</v>
      </c>
      <c r="H818">
        <v>19</v>
      </c>
      <c r="I818" s="3">
        <v>0.13473684210526315</v>
      </c>
      <c r="J818">
        <v>19.2</v>
      </c>
      <c r="K818">
        <f t="shared" si="97"/>
        <v>7.5</v>
      </c>
      <c r="L818">
        <v>1.0424E-3</v>
      </c>
      <c r="M818">
        <f t="shared" si="98"/>
        <v>0.13607111410526315</v>
      </c>
      <c r="N818" s="5">
        <v>289.52917401599996</v>
      </c>
      <c r="O818" s="3">
        <v>8.0701023133855205</v>
      </c>
      <c r="P818" s="7">
        <v>2.7873192194923856E-2</v>
      </c>
      <c r="Q818" s="9">
        <f t="shared" si="99"/>
        <v>8.1494484182614695</v>
      </c>
      <c r="R818" s="7">
        <f t="shared" si="100"/>
        <v>2.8147244387230957E-2</v>
      </c>
      <c r="S818" t="s">
        <v>483</v>
      </c>
      <c r="T818" t="s">
        <v>581</v>
      </c>
      <c r="U818">
        <v>43</v>
      </c>
      <c r="V818">
        <f t="shared" si="103"/>
        <v>13.106400000000001</v>
      </c>
      <c r="W818">
        <f t="shared" si="101"/>
        <v>248.58106335404639</v>
      </c>
      <c r="X818">
        <f t="shared" si="102"/>
        <v>120.74402564615102</v>
      </c>
    </row>
    <row r="819" spans="1:24">
      <c r="A819" t="s">
        <v>323</v>
      </c>
      <c r="B819">
        <v>2006028</v>
      </c>
      <c r="C819">
        <v>5</v>
      </c>
      <c r="D819">
        <v>2</v>
      </c>
      <c r="E819" s="28" t="s">
        <v>527</v>
      </c>
      <c r="F819" s="16" t="s">
        <v>581</v>
      </c>
      <c r="G819" t="s">
        <v>581</v>
      </c>
      <c r="H819">
        <v>16</v>
      </c>
      <c r="I819" s="3">
        <v>0.16</v>
      </c>
      <c r="J819">
        <v>26.88</v>
      </c>
      <c r="K819">
        <f t="shared" si="97"/>
        <v>10.5</v>
      </c>
      <c r="L819">
        <v>1.0424E-3</v>
      </c>
      <c r="M819">
        <f t="shared" si="98"/>
        <v>0.161334272</v>
      </c>
      <c r="N819" s="5">
        <v>567.47718107135995</v>
      </c>
      <c r="O819" s="3">
        <v>13.430936897279951</v>
      </c>
      <c r="P819" s="7">
        <v>2.3667800830199405E-2</v>
      </c>
      <c r="Q819" s="9">
        <f t="shared" si="99"/>
        <v>13.542263679544467</v>
      </c>
      <c r="R819" s="7">
        <f t="shared" si="100"/>
        <v>2.386397925988417E-2</v>
      </c>
      <c r="S819" t="s">
        <v>483</v>
      </c>
      <c r="T819" t="s">
        <v>581</v>
      </c>
      <c r="U819">
        <v>57</v>
      </c>
      <c r="V819">
        <f t="shared" si="103"/>
        <v>17.3736</v>
      </c>
      <c r="W819">
        <f t="shared" si="101"/>
        <v>623.54233223245706</v>
      </c>
      <c r="X819">
        <f t="shared" si="102"/>
        <v>302.87508766226807</v>
      </c>
    </row>
    <row r="820" spans="1:24">
      <c r="A820" t="s">
        <v>323</v>
      </c>
      <c r="B820">
        <v>2006028</v>
      </c>
      <c r="C820">
        <v>7</v>
      </c>
      <c r="D820">
        <v>1</v>
      </c>
      <c r="E820" s="28" t="s">
        <v>527</v>
      </c>
      <c r="F820" s="16" t="s">
        <v>581</v>
      </c>
      <c r="G820" t="s">
        <v>581</v>
      </c>
      <c r="H820">
        <v>14</v>
      </c>
      <c r="I820" s="3">
        <v>0.18285714285714286</v>
      </c>
      <c r="J820">
        <v>30.208000000000002</v>
      </c>
      <c r="K820">
        <f t="shared" si="97"/>
        <v>11.8</v>
      </c>
      <c r="L820">
        <v>1.0424E-3</v>
      </c>
      <c r="M820">
        <f t="shared" si="98"/>
        <v>0.18419141485714285</v>
      </c>
      <c r="N820" s="5">
        <v>716.6940833775617</v>
      </c>
      <c r="O820" s="3">
        <v>17.248323312493795</v>
      </c>
      <c r="P820" s="7">
        <v>2.4066507192591409E-2</v>
      </c>
      <c r="Q820" s="9">
        <f t="shared" si="99"/>
        <v>17.373408519176845</v>
      </c>
      <c r="R820" s="7">
        <f t="shared" si="100"/>
        <v>2.4241038013459303E-2</v>
      </c>
      <c r="S820" t="s">
        <v>483</v>
      </c>
      <c r="T820" t="s">
        <v>581</v>
      </c>
      <c r="U820">
        <v>67</v>
      </c>
      <c r="V820">
        <f t="shared" si="103"/>
        <v>20.421600000000002</v>
      </c>
      <c r="W820">
        <f t="shared" si="101"/>
        <v>917.70357634710876</v>
      </c>
      <c r="X820">
        <f t="shared" si="102"/>
        <v>445.75891124981018</v>
      </c>
    </row>
    <row r="821" spans="1:24">
      <c r="A821" t="s">
        <v>304</v>
      </c>
      <c r="B821">
        <v>2006041</v>
      </c>
      <c r="C821">
        <v>1</v>
      </c>
      <c r="D821">
        <v>3</v>
      </c>
      <c r="E821" s="28" t="s">
        <v>527</v>
      </c>
      <c r="F821" s="16" t="s">
        <v>581</v>
      </c>
      <c r="G821" t="s">
        <v>581</v>
      </c>
      <c r="H821">
        <v>14</v>
      </c>
      <c r="I821" s="3">
        <v>0.18285714285714286</v>
      </c>
      <c r="J821">
        <v>25.088000000000001</v>
      </c>
      <c r="K821">
        <f t="shared" si="97"/>
        <v>9.8000000000000007</v>
      </c>
      <c r="L821">
        <v>1.0424E-3</v>
      </c>
      <c r="M821">
        <f t="shared" si="98"/>
        <v>0.18419141485714285</v>
      </c>
      <c r="N821" s="5">
        <v>494.33567773327366</v>
      </c>
      <c r="O821" s="3">
        <v>14.307074513773749</v>
      </c>
      <c r="P821" s="7">
        <v>2.8942022917256133E-2</v>
      </c>
      <c r="Q821" s="9">
        <f t="shared" si="99"/>
        <v>14.410698063375341</v>
      </c>
      <c r="R821" s="7">
        <f t="shared" si="100"/>
        <v>2.9151644747662443E-2</v>
      </c>
      <c r="S821" t="s">
        <v>483</v>
      </c>
      <c r="T821" t="s">
        <v>581</v>
      </c>
      <c r="U821">
        <v>67</v>
      </c>
      <c r="V821">
        <f t="shared" si="103"/>
        <v>20.421600000000002</v>
      </c>
      <c r="W821">
        <f t="shared" si="101"/>
        <v>635.26932267420329</v>
      </c>
      <c r="X821">
        <f t="shared" si="102"/>
        <v>308.57127391050881</v>
      </c>
    </row>
    <row r="822" spans="1:24">
      <c r="A822" t="s">
        <v>304</v>
      </c>
      <c r="B822">
        <v>2006041</v>
      </c>
      <c r="C822">
        <v>1</v>
      </c>
      <c r="D822">
        <v>1</v>
      </c>
      <c r="E822" s="28" t="s">
        <v>527</v>
      </c>
      <c r="F822" s="16" t="s">
        <v>581</v>
      </c>
      <c r="G822" t="s">
        <v>581</v>
      </c>
      <c r="H822">
        <v>14</v>
      </c>
      <c r="I822" s="3">
        <v>0.18285714285714286</v>
      </c>
      <c r="J822">
        <v>40.448</v>
      </c>
      <c r="K822">
        <f t="shared" si="97"/>
        <v>15.8</v>
      </c>
      <c r="L822">
        <v>1.0424E-3</v>
      </c>
      <c r="M822">
        <f t="shared" si="98"/>
        <v>0.18419141485714285</v>
      </c>
      <c r="N822" s="5">
        <v>1284.9433422462976</v>
      </c>
      <c r="O822" s="3">
        <v>23.130820909933441</v>
      </c>
      <c r="P822" s="7">
        <v>1.8001432553046943E-2</v>
      </c>
      <c r="Q822" s="9">
        <f t="shared" si="99"/>
        <v>23.298829430779858</v>
      </c>
      <c r="R822" s="7">
        <f t="shared" si="100"/>
        <v>1.8132184248723041E-2</v>
      </c>
      <c r="S822" t="s">
        <v>483</v>
      </c>
      <c r="T822" t="s">
        <v>487</v>
      </c>
      <c r="U822">
        <v>74</v>
      </c>
      <c r="V822">
        <f t="shared" si="103"/>
        <v>22.555200000000003</v>
      </c>
      <c r="W822">
        <f t="shared" si="101"/>
        <v>1837.743194718385</v>
      </c>
      <c r="X822">
        <f t="shared" si="102"/>
        <v>892.65251520014533</v>
      </c>
    </row>
    <row r="823" spans="1:24">
      <c r="A823" t="s">
        <v>304</v>
      </c>
      <c r="B823">
        <v>2006041</v>
      </c>
      <c r="C823">
        <v>2</v>
      </c>
      <c r="D823">
        <v>3</v>
      </c>
      <c r="E823" s="28" t="s">
        <v>527</v>
      </c>
      <c r="F823" s="16" t="s">
        <v>581</v>
      </c>
      <c r="G823" t="s">
        <v>581</v>
      </c>
      <c r="H823">
        <v>9</v>
      </c>
      <c r="I823" s="3">
        <v>0.28444444444444444</v>
      </c>
      <c r="J823">
        <v>25.088000000000001</v>
      </c>
      <c r="K823">
        <f t="shared" si="97"/>
        <v>9.8000000000000007</v>
      </c>
      <c r="L823">
        <v>1.0424E-3</v>
      </c>
      <c r="M823">
        <f t="shared" si="98"/>
        <v>0.28577871644444447</v>
      </c>
      <c r="N823" s="5">
        <v>494.33567773327366</v>
      </c>
      <c r="O823" s="3">
        <v>22.164669959736912</v>
      </c>
      <c r="P823" s="7">
        <v>4.4837285589765172E-2</v>
      </c>
      <c r="Q823" s="9">
        <f t="shared" si="99"/>
        <v>22.267441729364599</v>
      </c>
      <c r="R823" s="7">
        <f t="shared" si="100"/>
        <v>4.5045184340061606E-2</v>
      </c>
      <c r="S823" t="s">
        <v>483</v>
      </c>
      <c r="T823" t="s">
        <v>581</v>
      </c>
      <c r="U823">
        <v>60</v>
      </c>
      <c r="V823">
        <f t="shared" si="103"/>
        <v>18.288</v>
      </c>
      <c r="W823">
        <f t="shared" si="101"/>
        <v>571.79543621045411</v>
      </c>
      <c r="X823">
        <f t="shared" si="102"/>
        <v>277.73991261681255</v>
      </c>
    </row>
    <row r="824" spans="1:24">
      <c r="A824" t="s">
        <v>304</v>
      </c>
      <c r="B824">
        <v>2006041</v>
      </c>
      <c r="C824">
        <v>2</v>
      </c>
      <c r="D824">
        <v>1</v>
      </c>
      <c r="E824" s="28" t="s">
        <v>527</v>
      </c>
      <c r="F824" s="16" t="s">
        <v>581</v>
      </c>
      <c r="G824" t="s">
        <v>581</v>
      </c>
      <c r="H824">
        <v>12</v>
      </c>
      <c r="I824" s="3">
        <v>0.21333333333333335</v>
      </c>
      <c r="J824">
        <v>30.72</v>
      </c>
      <c r="K824">
        <f t="shared" si="97"/>
        <v>12</v>
      </c>
      <c r="L824">
        <v>1.0424E-3</v>
      </c>
      <c r="M824">
        <f t="shared" si="98"/>
        <v>0.21466760533333334</v>
      </c>
      <c r="N824" s="5">
        <v>741.19468548096006</v>
      </c>
      <c r="O824" s="3">
        <v>20.445764218880011</v>
      </c>
      <c r="P824" s="7">
        <v>2.7584876982236842E-2</v>
      </c>
      <c r="Q824" s="9">
        <f t="shared" si="99"/>
        <v>20.572740048588798</v>
      </c>
      <c r="R824" s="7">
        <f t="shared" si="100"/>
        <v>2.775618936776264E-2</v>
      </c>
      <c r="S824" t="s">
        <v>483</v>
      </c>
      <c r="T824" t="s">
        <v>581</v>
      </c>
      <c r="U824">
        <v>68</v>
      </c>
      <c r="V824">
        <f t="shared" si="103"/>
        <v>20.726400000000002</v>
      </c>
      <c r="W824">
        <f t="shared" si="101"/>
        <v>962.72862498881375</v>
      </c>
      <c r="X824">
        <f t="shared" si="102"/>
        <v>467.62906320169151</v>
      </c>
    </row>
    <row r="825" spans="1:24">
      <c r="A825" t="s">
        <v>304</v>
      </c>
      <c r="B825">
        <v>2006041</v>
      </c>
      <c r="C825">
        <v>3</v>
      </c>
      <c r="D825">
        <v>1</v>
      </c>
      <c r="E825" s="28" t="s">
        <v>527</v>
      </c>
      <c r="F825" s="16" t="s">
        <v>581</v>
      </c>
      <c r="G825" t="s">
        <v>581</v>
      </c>
      <c r="H825">
        <v>9</v>
      </c>
      <c r="I825" s="3">
        <v>0.28444444444444444</v>
      </c>
      <c r="J825">
        <v>23.552</v>
      </c>
      <c r="K825">
        <f t="shared" si="97"/>
        <v>9.1999999999999993</v>
      </c>
      <c r="L825">
        <v>1.0424E-3</v>
      </c>
      <c r="M825">
        <f t="shared" si="98"/>
        <v>0.28577871644444447</v>
      </c>
      <c r="N825" s="5">
        <v>435.65776513269759</v>
      </c>
      <c r="O825" s="3">
        <v>20.792087187000849</v>
      </c>
      <c r="P825" s="7">
        <v>4.7725735315810931E-2</v>
      </c>
      <c r="Q825" s="9">
        <f t="shared" si="99"/>
        <v>20.888420467306002</v>
      </c>
      <c r="R825" s="7">
        <f t="shared" si="100"/>
        <v>4.7946856774017492E-2</v>
      </c>
      <c r="S825" t="s">
        <v>483</v>
      </c>
      <c r="T825" t="s">
        <v>581</v>
      </c>
      <c r="U825">
        <v>64</v>
      </c>
      <c r="V825">
        <f t="shared" si="103"/>
        <v>19.507200000000001</v>
      </c>
      <c r="W825">
        <f t="shared" si="101"/>
        <v>537.66399570973294</v>
      </c>
      <c r="X825">
        <f t="shared" si="102"/>
        <v>261.1611456280757</v>
      </c>
    </row>
    <row r="826" spans="1:24">
      <c r="A826" t="s">
        <v>304</v>
      </c>
      <c r="B826">
        <v>2006041</v>
      </c>
      <c r="C826">
        <v>3</v>
      </c>
      <c r="D826">
        <v>3</v>
      </c>
      <c r="E826" s="28" t="s">
        <v>527</v>
      </c>
      <c r="F826" s="16" t="s">
        <v>581</v>
      </c>
      <c r="G826" t="s">
        <v>581</v>
      </c>
      <c r="H826">
        <v>8</v>
      </c>
      <c r="I826" s="3">
        <v>0.32</v>
      </c>
      <c r="J826">
        <v>30.72</v>
      </c>
      <c r="K826">
        <f t="shared" si="97"/>
        <v>12</v>
      </c>
      <c r="L826">
        <v>1.0424E-3</v>
      </c>
      <c r="M826">
        <f t="shared" si="98"/>
        <v>0.32133427200000003</v>
      </c>
      <c r="N826" s="5">
        <v>741.19468548096006</v>
      </c>
      <c r="O826" s="3">
        <v>30.56141329920003</v>
      </c>
      <c r="P826" s="7">
        <v>4.1232639545126765E-2</v>
      </c>
      <c r="Q826" s="9">
        <f t="shared" si="99"/>
        <v>30.687494730250904</v>
      </c>
      <c r="R826" s="7">
        <f t="shared" si="100"/>
        <v>4.1402745231959991E-2</v>
      </c>
      <c r="S826" t="s">
        <v>483</v>
      </c>
      <c r="T826" t="s">
        <v>581</v>
      </c>
      <c r="U826">
        <v>70</v>
      </c>
      <c r="V826">
        <f t="shared" si="103"/>
        <v>21.336000000000002</v>
      </c>
      <c r="W826">
        <f t="shared" si="101"/>
        <v>989.72244921613287</v>
      </c>
      <c r="X826">
        <f t="shared" si="102"/>
        <v>480.74085442509988</v>
      </c>
    </row>
    <row r="827" spans="1:24">
      <c r="A827" t="s">
        <v>304</v>
      </c>
      <c r="B827">
        <v>2006041</v>
      </c>
      <c r="C827">
        <v>4</v>
      </c>
      <c r="D827">
        <v>2</v>
      </c>
      <c r="E827" s="28" t="s">
        <v>527</v>
      </c>
      <c r="F827" s="16" t="s">
        <v>581</v>
      </c>
      <c r="G827" t="s">
        <v>581</v>
      </c>
      <c r="H827">
        <v>12</v>
      </c>
      <c r="I827" s="3">
        <v>0.21333333333333335</v>
      </c>
      <c r="J827">
        <v>18.432000000000002</v>
      </c>
      <c r="K827">
        <f t="shared" si="97"/>
        <v>7.2000000000000011</v>
      </c>
      <c r="L827">
        <v>1.0424E-3</v>
      </c>
      <c r="M827">
        <f t="shared" si="98"/>
        <v>0.21466760533333334</v>
      </c>
      <c r="N827" s="5">
        <v>266.83008677314569</v>
      </c>
      <c r="O827" s="3">
        <v>12.21026758246399</v>
      </c>
      <c r="P827" s="7">
        <v>4.576046026190797E-2</v>
      </c>
      <c r="Q827" s="9">
        <f t="shared" si="99"/>
        <v>12.285735453901665</v>
      </c>
      <c r="R827" s="7">
        <f t="shared" si="100"/>
        <v>4.6043291453661234E-2</v>
      </c>
      <c r="S827" t="s">
        <v>482</v>
      </c>
      <c r="T827" t="s">
        <v>581</v>
      </c>
      <c r="U827">
        <v>52</v>
      </c>
      <c r="V827">
        <f t="shared" si="103"/>
        <v>15.849600000000001</v>
      </c>
      <c r="W827">
        <f t="shared" si="101"/>
        <v>275.81025744313371</v>
      </c>
      <c r="X827">
        <f t="shared" si="102"/>
        <v>133.97014377862567</v>
      </c>
    </row>
    <row r="828" spans="1:24">
      <c r="A828" t="s">
        <v>304</v>
      </c>
      <c r="B828">
        <v>2006041</v>
      </c>
      <c r="C828">
        <v>4</v>
      </c>
      <c r="D828">
        <v>1</v>
      </c>
      <c r="E828" s="28" t="s">
        <v>527</v>
      </c>
      <c r="F828" s="16" t="s">
        <v>581</v>
      </c>
      <c r="G828" t="s">
        <v>581</v>
      </c>
      <c r="H828">
        <v>8</v>
      </c>
      <c r="I828" s="3">
        <v>0.32</v>
      </c>
      <c r="J828">
        <v>26.368000000000002</v>
      </c>
      <c r="K828">
        <f t="shared" si="97"/>
        <v>10.3</v>
      </c>
      <c r="L828">
        <v>1.0424E-3</v>
      </c>
      <c r="M828">
        <f t="shared" si="98"/>
        <v>0.32133427200000003</v>
      </c>
      <c r="N828" s="5">
        <v>546.0648901574657</v>
      </c>
      <c r="O828" s="3">
        <v>26.18630571110403</v>
      </c>
      <c r="P828" s="7">
        <v>4.7954567640400451E-2</v>
      </c>
      <c r="Q828" s="9">
        <f t="shared" si="99"/>
        <v>26.294144763477952</v>
      </c>
      <c r="R828" s="7">
        <f t="shared" si="100"/>
        <v>4.8152051592065655E-2</v>
      </c>
      <c r="S828" t="s">
        <v>483</v>
      </c>
      <c r="T828" t="s">
        <v>581</v>
      </c>
      <c r="U828">
        <v>57</v>
      </c>
      <c r="V828">
        <f t="shared" si="103"/>
        <v>17.3736</v>
      </c>
      <c r="W828">
        <f t="shared" si="101"/>
        <v>600.34576340484205</v>
      </c>
      <c r="X828">
        <f t="shared" si="102"/>
        <v>291.60774869592416</v>
      </c>
    </row>
    <row r="829" spans="1:24">
      <c r="A829" t="s">
        <v>304</v>
      </c>
      <c r="B829">
        <v>2006041</v>
      </c>
      <c r="C829">
        <v>5</v>
      </c>
      <c r="D829">
        <v>1</v>
      </c>
      <c r="E829" s="28" t="s">
        <v>527</v>
      </c>
      <c r="F829" s="16" t="s">
        <v>581</v>
      </c>
      <c r="G829" t="s">
        <v>581</v>
      </c>
      <c r="H829">
        <v>13</v>
      </c>
      <c r="I829" s="3">
        <v>0.19692307692307692</v>
      </c>
      <c r="J829">
        <v>19.712</v>
      </c>
      <c r="K829">
        <f t="shared" si="97"/>
        <v>7.7</v>
      </c>
      <c r="L829">
        <v>1.0424E-3</v>
      </c>
      <c r="M829">
        <f t="shared" si="98"/>
        <v>0.19825734892307692</v>
      </c>
      <c r="N829" s="5">
        <v>305.17661737615362</v>
      </c>
      <c r="O829" s="3">
        <v>12.073043145988628</v>
      </c>
      <c r="P829" s="7">
        <v>3.9560839391268546E-2</v>
      </c>
      <c r="Q829" s="9">
        <f t="shared" si="99"/>
        <v>12.154014020608379</v>
      </c>
      <c r="R829" s="7">
        <f t="shared" si="100"/>
        <v>3.9826164026281294E-2</v>
      </c>
      <c r="S829" t="s">
        <v>483</v>
      </c>
      <c r="T829" t="s">
        <v>581</v>
      </c>
      <c r="U829">
        <v>55</v>
      </c>
      <c r="V829">
        <f t="shared" si="103"/>
        <v>16.763999999999999</v>
      </c>
      <c r="W829">
        <f t="shared" si="101"/>
        <v>330.49848255859143</v>
      </c>
      <c r="X829">
        <f t="shared" si="102"/>
        <v>160.53401942863229</v>
      </c>
    </row>
    <row r="830" spans="1:24">
      <c r="A830" t="s">
        <v>304</v>
      </c>
      <c r="B830">
        <v>2006041</v>
      </c>
      <c r="C830">
        <v>5</v>
      </c>
      <c r="D830">
        <v>3</v>
      </c>
      <c r="E830" s="28" t="s">
        <v>527</v>
      </c>
      <c r="F830" s="16" t="s">
        <v>581</v>
      </c>
      <c r="G830" t="s">
        <v>581</v>
      </c>
      <c r="H830">
        <v>14</v>
      </c>
      <c r="I830" s="3">
        <v>0.18285714285714286</v>
      </c>
      <c r="J830">
        <v>26.111999999999998</v>
      </c>
      <c r="K830">
        <f t="shared" si="97"/>
        <v>10.199999999999999</v>
      </c>
      <c r="L830">
        <v>1.0424E-3</v>
      </c>
      <c r="M830">
        <f t="shared" si="98"/>
        <v>0.18419141485714285</v>
      </c>
      <c r="N830" s="5">
        <v>535.51316025999358</v>
      </c>
      <c r="O830" s="3">
        <v>14.895324273517685</v>
      </c>
      <c r="P830" s="7">
        <v>2.7815048030352701E-2</v>
      </c>
      <c r="Q830" s="9">
        <f t="shared" si="99"/>
        <v>15.003240154535661</v>
      </c>
      <c r="R830" s="7">
        <f t="shared" si="100"/>
        <v>2.8016566665236636E-2</v>
      </c>
      <c r="S830" t="s">
        <v>483</v>
      </c>
      <c r="T830" t="s">
        <v>581</v>
      </c>
      <c r="U830">
        <v>62</v>
      </c>
      <c r="V830">
        <f t="shared" si="103"/>
        <v>18.897600000000001</v>
      </c>
      <c r="W830">
        <f t="shared" si="101"/>
        <v>638.11722545190253</v>
      </c>
      <c r="X830">
        <f t="shared" si="102"/>
        <v>309.95459427042897</v>
      </c>
    </row>
    <row r="831" spans="1:24">
      <c r="A831" t="s">
        <v>304</v>
      </c>
      <c r="B831">
        <v>2006041</v>
      </c>
      <c r="C831">
        <v>6</v>
      </c>
      <c r="D831">
        <v>1</v>
      </c>
      <c r="E831" s="28" t="s">
        <v>527</v>
      </c>
      <c r="F831" s="16" t="s">
        <v>581</v>
      </c>
      <c r="G831" t="s">
        <v>581</v>
      </c>
      <c r="H831">
        <v>18</v>
      </c>
      <c r="I831" s="3">
        <v>0.14222222222222222</v>
      </c>
      <c r="J831">
        <v>12.288</v>
      </c>
      <c r="K831">
        <f t="shared" si="97"/>
        <v>4.8</v>
      </c>
      <c r="L831">
        <v>1.0424E-3</v>
      </c>
      <c r="M831">
        <f t="shared" si="98"/>
        <v>0.14355649422222222</v>
      </c>
      <c r="N831" s="5">
        <v>118.59114967695361</v>
      </c>
      <c r="O831" s="3">
        <v>5.4267855922062154</v>
      </c>
      <c r="P831" s="7">
        <v>4.576046026190797E-2</v>
      </c>
      <c r="Q831" s="9">
        <f t="shared" si="99"/>
        <v>5.4770956853762938</v>
      </c>
      <c r="R831" s="7">
        <f t="shared" si="100"/>
        <v>4.6184691693234206E-2</v>
      </c>
      <c r="S831" t="s">
        <v>482</v>
      </c>
      <c r="T831" t="s">
        <v>581</v>
      </c>
      <c r="U831">
        <v>31</v>
      </c>
      <c r="V831">
        <f t="shared" si="103"/>
        <v>9.4488000000000003</v>
      </c>
      <c r="W831">
        <f t="shared" si="101"/>
        <v>79.243628485316833</v>
      </c>
      <c r="X831">
        <f t="shared" si="102"/>
        <v>38.491245395058407</v>
      </c>
    </row>
    <row r="832" spans="1:24">
      <c r="A832" t="s">
        <v>304</v>
      </c>
      <c r="B832">
        <v>2006041</v>
      </c>
      <c r="C832">
        <v>6</v>
      </c>
      <c r="D832">
        <v>2</v>
      </c>
      <c r="E832" s="28" t="s">
        <v>527</v>
      </c>
      <c r="F832" s="16" t="s">
        <v>581</v>
      </c>
      <c r="G832" t="s">
        <v>581</v>
      </c>
      <c r="H832">
        <v>14</v>
      </c>
      <c r="I832" s="3">
        <v>0.18285714285714286</v>
      </c>
      <c r="J832">
        <v>39.936</v>
      </c>
      <c r="K832">
        <f t="shared" si="97"/>
        <v>15.6</v>
      </c>
      <c r="L832">
        <v>1.0424E-3</v>
      </c>
      <c r="M832">
        <f t="shared" si="98"/>
        <v>0.18419141485714285</v>
      </c>
      <c r="N832" s="5">
        <v>1252.6190184628224</v>
      </c>
      <c r="O832" s="3">
        <v>22.836696030061606</v>
      </c>
      <c r="P832" s="7">
        <v>1.8231158631206265E-2</v>
      </c>
      <c r="Q832" s="9">
        <f t="shared" si="99"/>
        <v>23.002558385199698</v>
      </c>
      <c r="R832" s="7">
        <f t="shared" si="100"/>
        <v>1.836357108279241E-2</v>
      </c>
      <c r="S832" t="s">
        <v>483</v>
      </c>
      <c r="T832" t="s">
        <v>581</v>
      </c>
      <c r="U832">
        <v>70</v>
      </c>
      <c r="V832">
        <f t="shared" si="103"/>
        <v>21.336000000000002</v>
      </c>
      <c r="W832">
        <f t="shared" si="101"/>
        <v>1696.7613691538786</v>
      </c>
      <c r="X832">
        <f t="shared" si="102"/>
        <v>824.17299012322098</v>
      </c>
    </row>
    <row r="833" spans="1:24">
      <c r="A833" t="s">
        <v>304</v>
      </c>
      <c r="B833">
        <v>2006041</v>
      </c>
      <c r="C833">
        <v>7</v>
      </c>
      <c r="D833">
        <v>1</v>
      </c>
      <c r="E833" s="28" t="s">
        <v>527</v>
      </c>
      <c r="F833" s="16" t="s">
        <v>581</v>
      </c>
      <c r="G833" t="s">
        <v>581</v>
      </c>
      <c r="H833">
        <v>10</v>
      </c>
      <c r="I833" s="3">
        <v>0.25600000000000001</v>
      </c>
      <c r="J833">
        <v>15.872000000000002</v>
      </c>
      <c r="K833">
        <f t="shared" si="97"/>
        <v>6.2</v>
      </c>
      <c r="L833">
        <v>1.0424E-3</v>
      </c>
      <c r="M833">
        <f t="shared" si="98"/>
        <v>0.25733427200000003</v>
      </c>
      <c r="N833" s="5">
        <v>197.85780354088965</v>
      </c>
      <c r="O833" s="3">
        <v>12.559132370534394</v>
      </c>
      <c r="P833" s="7">
        <v>6.3475547316175995E-2</v>
      </c>
      <c r="Q833" s="9">
        <f t="shared" si="99"/>
        <v>12.623511689408353</v>
      </c>
      <c r="R833" s="7">
        <f t="shared" si="100"/>
        <v>6.3800929068736759E-2</v>
      </c>
      <c r="S833" t="s">
        <v>482</v>
      </c>
      <c r="T833" t="s">
        <v>581</v>
      </c>
      <c r="U833">
        <v>27</v>
      </c>
      <c r="V833">
        <f t="shared" si="103"/>
        <v>8.2295999999999996</v>
      </c>
      <c r="W833">
        <f t="shared" si="101"/>
        <v>111.45555969042486</v>
      </c>
      <c r="X833">
        <f t="shared" si="102"/>
        <v>54.137643375109143</v>
      </c>
    </row>
    <row r="834" spans="1:24">
      <c r="A834" t="s">
        <v>304</v>
      </c>
      <c r="B834">
        <v>2006041</v>
      </c>
      <c r="C834">
        <v>7</v>
      </c>
      <c r="D834">
        <v>3</v>
      </c>
      <c r="E834" s="28" t="s">
        <v>527</v>
      </c>
      <c r="F834" s="16" t="s">
        <v>581</v>
      </c>
      <c r="G834" t="s">
        <v>581</v>
      </c>
      <c r="H834">
        <v>13</v>
      </c>
      <c r="I834" s="3">
        <v>0.19692307692307692</v>
      </c>
      <c r="J834">
        <v>46.336000000000006</v>
      </c>
      <c r="K834">
        <f t="shared" ref="K834:K897" si="104">J834/2.56</f>
        <v>18.100000000000001</v>
      </c>
      <c r="L834">
        <v>1.0424E-3</v>
      </c>
      <c r="M834">
        <f t="shared" ref="M834:M897" si="105">I834+L834*1.28</f>
        <v>0.19825734892307692</v>
      </c>
      <c r="N834" s="5">
        <v>1686.2693813223427</v>
      </c>
      <c r="O834" s="3">
        <v>28.544036418820671</v>
      </c>
      <c r="P834" s="7">
        <v>1.6927328892396148E-2</v>
      </c>
      <c r="Q834" s="9">
        <f t="shared" ref="Q834:Q897" si="106">(J834*J834 - (J834 - 2*M834)*(J834 - 2*M834))*3.1415926/4</f>
        <v>28.736607891539304</v>
      </c>
      <c r="R834" s="7">
        <f t="shared" ref="R834:R897" si="107">Q834/N834</f>
        <v>1.7041528601441227E-2</v>
      </c>
      <c r="S834" t="s">
        <v>483</v>
      </c>
      <c r="T834" t="s">
        <v>581</v>
      </c>
      <c r="U834">
        <v>71</v>
      </c>
      <c r="V834">
        <f t="shared" si="103"/>
        <v>21.640800000000002</v>
      </c>
      <c r="W834">
        <f t="shared" si="101"/>
        <v>2361.2591050509168</v>
      </c>
      <c r="X834">
        <f t="shared" si="102"/>
        <v>1146.941468873697</v>
      </c>
    </row>
    <row r="835" spans="1:24">
      <c r="A835" t="s">
        <v>304</v>
      </c>
      <c r="B835">
        <v>2006041</v>
      </c>
      <c r="C835">
        <v>8</v>
      </c>
      <c r="D835">
        <v>3</v>
      </c>
      <c r="E835" s="28" t="s">
        <v>527</v>
      </c>
      <c r="F835" s="16" t="s">
        <v>581</v>
      </c>
      <c r="G835" t="s">
        <v>581</v>
      </c>
      <c r="H835">
        <v>11</v>
      </c>
      <c r="I835" s="3">
        <v>0.23272727272727273</v>
      </c>
      <c r="J835">
        <v>31.744000000000003</v>
      </c>
      <c r="K835">
        <f t="shared" si="104"/>
        <v>12.4</v>
      </c>
      <c r="L835">
        <v>1.0424E-3</v>
      </c>
      <c r="M835">
        <f t="shared" si="105"/>
        <v>0.23406154472727272</v>
      </c>
      <c r="N835" s="5">
        <v>791.43121416355859</v>
      </c>
      <c r="O835" s="3">
        <v>23.038971995262866</v>
      </c>
      <c r="P835" s="7">
        <v>2.9110517228729864E-2</v>
      </c>
      <c r="Q835" s="9">
        <f t="shared" si="106"/>
        <v>23.170077535812187</v>
      </c>
      <c r="R835" s="7">
        <f t="shared" si="107"/>
        <v>2.9276173495759818E-2</v>
      </c>
      <c r="S835" t="s">
        <v>483</v>
      </c>
      <c r="T835" t="s">
        <v>581</v>
      </c>
      <c r="U835">
        <v>65</v>
      </c>
      <c r="V835">
        <f t="shared" si="103"/>
        <v>19.812000000000001</v>
      </c>
      <c r="W835">
        <f t="shared" si="101"/>
        <v>985.20178589651471</v>
      </c>
      <c r="X835">
        <f t="shared" si="102"/>
        <v>478.5450190688718</v>
      </c>
    </row>
    <row r="836" spans="1:24">
      <c r="A836" t="s">
        <v>304</v>
      </c>
      <c r="B836">
        <v>2006041</v>
      </c>
      <c r="C836">
        <v>8</v>
      </c>
      <c r="D836">
        <v>1</v>
      </c>
      <c r="E836" s="28" t="s">
        <v>527</v>
      </c>
      <c r="F836" s="16" t="s">
        <v>581</v>
      </c>
      <c r="G836" t="s">
        <v>581</v>
      </c>
      <c r="H836">
        <v>12</v>
      </c>
      <c r="I836" s="3">
        <v>0.21333333333333335</v>
      </c>
      <c r="J836">
        <v>40.704000000000001</v>
      </c>
      <c r="K836">
        <f t="shared" si="104"/>
        <v>15.9</v>
      </c>
      <c r="L836">
        <v>1.0424E-3</v>
      </c>
      <c r="M836">
        <f t="shared" si="105"/>
        <v>0.21466760533333334</v>
      </c>
      <c r="N836" s="5">
        <v>1301.2599196975104</v>
      </c>
      <c r="O836" s="3">
        <v>27.137105235968274</v>
      </c>
      <c r="P836" s="7">
        <v>2.085448481520628E-2</v>
      </c>
      <c r="Q836" s="9">
        <f t="shared" si="106"/>
        <v>27.305931281771745</v>
      </c>
      <c r="R836" s="7">
        <f t="shared" si="107"/>
        <v>2.0984225263865234E-2</v>
      </c>
      <c r="S836" t="s">
        <v>483</v>
      </c>
      <c r="T836" t="s">
        <v>581</v>
      </c>
      <c r="U836">
        <v>69</v>
      </c>
      <c r="V836">
        <f t="shared" si="103"/>
        <v>21.031200000000002</v>
      </c>
      <c r="W836">
        <f t="shared" si="101"/>
        <v>1742.1152635674168</v>
      </c>
      <c r="X836">
        <f t="shared" si="102"/>
        <v>846.20287331839211</v>
      </c>
    </row>
    <row r="837" spans="1:24">
      <c r="A837" t="s">
        <v>304</v>
      </c>
      <c r="B837">
        <v>2006041</v>
      </c>
      <c r="C837">
        <v>9</v>
      </c>
      <c r="D837">
        <v>3</v>
      </c>
      <c r="E837" s="28" t="s">
        <v>527</v>
      </c>
      <c r="F837" s="16" t="s">
        <v>581</v>
      </c>
      <c r="G837" t="s">
        <v>581</v>
      </c>
      <c r="H837">
        <v>10</v>
      </c>
      <c r="I837" s="3">
        <v>0.25600000000000001</v>
      </c>
      <c r="J837">
        <v>37.375999999999998</v>
      </c>
      <c r="K837">
        <f t="shared" si="104"/>
        <v>14.6</v>
      </c>
      <c r="L837">
        <v>1.0424E-3</v>
      </c>
      <c r="M837">
        <f t="shared" si="105"/>
        <v>0.25733427200000003</v>
      </c>
      <c r="N837" s="5">
        <v>1097.1740219244543</v>
      </c>
      <c r="O837" s="3">
        <v>29.853675307008036</v>
      </c>
      <c r="P837" s="7">
        <v>2.7209608239397054E-2</v>
      </c>
      <c r="Q837" s="9">
        <f t="shared" si="106"/>
        <v>30.008193506981168</v>
      </c>
      <c r="R837" s="7">
        <f t="shared" si="107"/>
        <v>2.7350441139999373E-2</v>
      </c>
      <c r="S837" t="s">
        <v>483</v>
      </c>
      <c r="T837" t="s">
        <v>487</v>
      </c>
      <c r="U837">
        <v>72</v>
      </c>
      <c r="V837">
        <f t="shared" si="103"/>
        <v>21.945600000000002</v>
      </c>
      <c r="W837">
        <f t="shared" si="101"/>
        <v>1517.7041545204008</v>
      </c>
      <c r="X837">
        <f t="shared" si="102"/>
        <v>737.19899208765787</v>
      </c>
    </row>
    <row r="838" spans="1:24">
      <c r="A838" t="s">
        <v>304</v>
      </c>
      <c r="B838">
        <v>2006041</v>
      </c>
      <c r="C838">
        <v>9</v>
      </c>
      <c r="D838">
        <v>1</v>
      </c>
      <c r="E838" s="28" t="s">
        <v>527</v>
      </c>
      <c r="F838" s="16" t="s">
        <v>581</v>
      </c>
      <c r="G838" t="s">
        <v>581</v>
      </c>
      <c r="H838">
        <v>9</v>
      </c>
      <c r="I838" s="3">
        <v>0.28444444444444444</v>
      </c>
      <c r="J838">
        <v>37.631999999999998</v>
      </c>
      <c r="K838">
        <f t="shared" si="104"/>
        <v>14.7</v>
      </c>
      <c r="L838">
        <v>1.0424E-3</v>
      </c>
      <c r="M838">
        <f t="shared" si="105"/>
        <v>0.28577871644444447</v>
      </c>
      <c r="N838" s="5">
        <v>1112.2552748998655</v>
      </c>
      <c r="O838" s="3">
        <v>33.374095937080597</v>
      </c>
      <c r="P838" s="7">
        <v>3.0005787960938383E-2</v>
      </c>
      <c r="Q838" s="9">
        <f t="shared" si="106"/>
        <v>33.529448702842565</v>
      </c>
      <c r="R838" s="7">
        <f t="shared" si="107"/>
        <v>3.0145461621533927E-2</v>
      </c>
      <c r="S838" t="s">
        <v>483</v>
      </c>
      <c r="T838" t="s">
        <v>581</v>
      </c>
      <c r="U838">
        <v>68</v>
      </c>
      <c r="V838">
        <f t="shared" si="103"/>
        <v>20.726400000000002</v>
      </c>
      <c r="W838">
        <f t="shared" si="101"/>
        <v>1457.6934930598086</v>
      </c>
      <c r="X838">
        <f t="shared" si="102"/>
        <v>708.04983346442009</v>
      </c>
    </row>
    <row r="839" spans="1:24">
      <c r="A839" t="s">
        <v>304</v>
      </c>
      <c r="B839">
        <v>2006041</v>
      </c>
      <c r="C839">
        <v>10</v>
      </c>
      <c r="D839">
        <v>3</v>
      </c>
      <c r="E839" s="28" t="s">
        <v>527</v>
      </c>
      <c r="F839" s="16" t="s">
        <v>581</v>
      </c>
      <c r="G839" t="s">
        <v>581</v>
      </c>
      <c r="H839">
        <v>19</v>
      </c>
      <c r="I839" s="3">
        <v>0.13473684210526315</v>
      </c>
      <c r="J839">
        <v>25.088000000000001</v>
      </c>
      <c r="K839">
        <f t="shared" si="104"/>
        <v>9.8000000000000007</v>
      </c>
      <c r="L839">
        <v>1.0424E-3</v>
      </c>
      <c r="M839">
        <f t="shared" si="105"/>
        <v>0.13607111410526315</v>
      </c>
      <c r="N839" s="5">
        <v>494.33567773327366</v>
      </c>
      <c r="O839" s="3">
        <v>10.562423663879866</v>
      </c>
      <c r="P839" s="7">
        <v>2.1366905403859972E-2</v>
      </c>
      <c r="Q839" s="9">
        <f t="shared" si="106"/>
        <v>10.666450688566153</v>
      </c>
      <c r="R839" s="7">
        <f t="shared" si="107"/>
        <v>2.1577343430836483E-2</v>
      </c>
      <c r="S839" t="s">
        <v>483</v>
      </c>
      <c r="T839" t="s">
        <v>581</v>
      </c>
      <c r="U839">
        <v>62</v>
      </c>
      <c r="V839">
        <f t="shared" si="103"/>
        <v>18.897600000000001</v>
      </c>
      <c r="W839">
        <f t="shared" si="101"/>
        <v>589.96399518461749</v>
      </c>
      <c r="X839">
        <f t="shared" si="102"/>
        <v>286.56498127300983</v>
      </c>
    </row>
    <row r="840" spans="1:24">
      <c r="A840" t="s">
        <v>304</v>
      </c>
      <c r="B840">
        <v>2006041</v>
      </c>
      <c r="C840">
        <v>10</v>
      </c>
      <c r="D840">
        <v>1</v>
      </c>
      <c r="E840" s="28" t="s">
        <v>527</v>
      </c>
      <c r="F840" s="16" t="s">
        <v>581</v>
      </c>
      <c r="G840" t="s">
        <v>581</v>
      </c>
      <c r="H840">
        <v>10</v>
      </c>
      <c r="I840" s="3">
        <v>0.25600000000000001</v>
      </c>
      <c r="J840">
        <v>55.296000000000006</v>
      </c>
      <c r="K840">
        <f t="shared" si="104"/>
        <v>21.6</v>
      </c>
      <c r="L840">
        <v>1.0424E-3</v>
      </c>
      <c r="M840">
        <f t="shared" si="105"/>
        <v>0.25733427200000003</v>
      </c>
      <c r="N840" s="5">
        <v>2401.470780958311</v>
      </c>
      <c r="O840" s="3">
        <v>44.265794420735986</v>
      </c>
      <c r="P840" s="7">
        <v>1.8432784929855214E-2</v>
      </c>
      <c r="Q840" s="9">
        <f t="shared" si="106"/>
        <v>44.495428354958577</v>
      </c>
      <c r="R840" s="7">
        <f t="shared" si="107"/>
        <v>1.852840713606459E-2</v>
      </c>
      <c r="S840" t="s">
        <v>483</v>
      </c>
      <c r="T840" t="s">
        <v>581</v>
      </c>
      <c r="U840">
        <v>65</v>
      </c>
      <c r="V840">
        <f t="shared" si="103"/>
        <v>19.812000000000001</v>
      </c>
      <c r="W840">
        <f t="shared" si="101"/>
        <v>3206.3033286758282</v>
      </c>
      <c r="X840">
        <f t="shared" si="102"/>
        <v>1557.407334747696</v>
      </c>
    </row>
    <row r="841" spans="1:24">
      <c r="A841" t="s">
        <v>356</v>
      </c>
      <c r="B841">
        <v>2006040</v>
      </c>
      <c r="C841">
        <v>1</v>
      </c>
      <c r="D841">
        <v>2</v>
      </c>
      <c r="E841" s="28" t="s">
        <v>527</v>
      </c>
      <c r="F841" s="16" t="s">
        <v>581</v>
      </c>
      <c r="G841" t="s">
        <v>581</v>
      </c>
      <c r="H841">
        <v>28</v>
      </c>
      <c r="I841" s="3">
        <v>9.1428571428571428E-2</v>
      </c>
      <c r="J841">
        <v>50.176000000000002</v>
      </c>
      <c r="K841">
        <f t="shared" si="104"/>
        <v>19.600000000000001</v>
      </c>
      <c r="L841">
        <v>1.0424E-3</v>
      </c>
      <c r="M841">
        <f t="shared" si="105"/>
        <v>9.2762843428571426E-2</v>
      </c>
      <c r="N841" s="5">
        <v>1977.3427109330946</v>
      </c>
      <c r="O841" s="3">
        <v>14.385857963739756</v>
      </c>
      <c r="P841" s="7">
        <v>7.2753488225372762E-3</v>
      </c>
      <c r="Q841" s="9">
        <f t="shared" si="106"/>
        <v>14.595410350587354</v>
      </c>
      <c r="R841" s="7">
        <f t="shared" si="107"/>
        <v>7.3813255890780201E-3</v>
      </c>
      <c r="S841" t="s">
        <v>481</v>
      </c>
      <c r="T841" t="s">
        <v>581</v>
      </c>
      <c r="U841">
        <v>75</v>
      </c>
      <c r="V841">
        <f t="shared" si="103"/>
        <v>22.86</v>
      </c>
      <c r="W841">
        <f t="shared" ref="W841:W904" si="108">0.18142645*POWER(K841,1.71054426)*POWER(U841,0.95396098)*EXP(0.025074*K841)</f>
        <v>2960.2697364548662</v>
      </c>
      <c r="X841">
        <f t="shared" si="102"/>
        <v>1437.9006998974317</v>
      </c>
    </row>
    <row r="842" spans="1:24">
      <c r="A842" t="s">
        <v>356</v>
      </c>
      <c r="B842">
        <v>2006040</v>
      </c>
      <c r="C842">
        <v>16</v>
      </c>
      <c r="D842">
        <v>1</v>
      </c>
      <c r="E842" s="28" t="s">
        <v>527</v>
      </c>
      <c r="F842" s="16" t="s">
        <v>581</v>
      </c>
      <c r="G842" t="s">
        <v>581</v>
      </c>
      <c r="H842">
        <v>21</v>
      </c>
      <c r="I842" s="3">
        <v>0.1219047619047619</v>
      </c>
      <c r="J842">
        <v>42.496000000000002</v>
      </c>
      <c r="K842">
        <f t="shared" si="104"/>
        <v>16.600000000000001</v>
      </c>
      <c r="L842">
        <v>1.0424E-3</v>
      </c>
      <c r="M842">
        <f t="shared" si="105"/>
        <v>0.1232390339047619</v>
      </c>
      <c r="N842" s="5">
        <v>1418.3583856328707</v>
      </c>
      <c r="O842" s="3">
        <v>16.228223530715582</v>
      </c>
      <c r="P842" s="7">
        <v>1.1441553626430288E-2</v>
      </c>
      <c r="Q842" s="9">
        <f t="shared" si="106"/>
        <v>16.405327835926986</v>
      </c>
      <c r="R842" s="7">
        <f t="shared" si="107"/>
        <v>1.156641932116962E-2</v>
      </c>
      <c r="S842" t="s">
        <v>483</v>
      </c>
      <c r="T842" t="s">
        <v>581</v>
      </c>
      <c r="U842">
        <v>75</v>
      </c>
      <c r="V842">
        <f t="shared" si="103"/>
        <v>22.86</v>
      </c>
      <c r="W842">
        <f t="shared" si="108"/>
        <v>2066.5716488427929</v>
      </c>
      <c r="X842">
        <f t="shared" ref="X842:X905" si="109">W842*0.485733</f>
        <v>1003.8020467073563</v>
      </c>
    </row>
    <row r="843" spans="1:24">
      <c r="A843" t="s">
        <v>50</v>
      </c>
      <c r="B843">
        <v>2006038</v>
      </c>
      <c r="C843">
        <v>2</v>
      </c>
      <c r="D843">
        <v>3</v>
      </c>
      <c r="E843" s="28" t="s">
        <v>527</v>
      </c>
      <c r="F843" s="16" t="s">
        <v>581</v>
      </c>
      <c r="G843" t="s">
        <v>581</v>
      </c>
      <c r="H843">
        <v>9</v>
      </c>
      <c r="I843" s="3">
        <v>0.28444444444444444</v>
      </c>
      <c r="J843">
        <v>25.855999999999998</v>
      </c>
      <c r="K843">
        <f t="shared" si="104"/>
        <v>10.1</v>
      </c>
      <c r="L843">
        <v>1.0424E-3</v>
      </c>
      <c r="M843">
        <f t="shared" si="105"/>
        <v>0.28577871644444447</v>
      </c>
      <c r="N843" s="5">
        <v>525.06437406883833</v>
      </c>
      <c r="O843" s="3">
        <v>22.850961346104853</v>
      </c>
      <c r="P843" s="7">
        <v>4.352030431816916E-2</v>
      </c>
      <c r="Q843" s="9">
        <f t="shared" si="106"/>
        <v>22.956952360393807</v>
      </c>
      <c r="R843" s="7">
        <f t="shared" si="107"/>
        <v>4.3722167212556007E-2</v>
      </c>
      <c r="S843" t="s">
        <v>483</v>
      </c>
      <c r="T843" t="s">
        <v>581</v>
      </c>
      <c r="U843">
        <v>61</v>
      </c>
      <c r="V843">
        <f t="shared" si="103"/>
        <v>18.5928</v>
      </c>
      <c r="W843">
        <f t="shared" si="108"/>
        <v>616.24826742062339</v>
      </c>
      <c r="X843">
        <f t="shared" si="109"/>
        <v>299.33211967902167</v>
      </c>
    </row>
    <row r="844" spans="1:24">
      <c r="A844" t="s">
        <v>50</v>
      </c>
      <c r="B844">
        <v>2006038</v>
      </c>
      <c r="C844">
        <v>3</v>
      </c>
      <c r="D844">
        <v>1</v>
      </c>
      <c r="E844" s="28" t="s">
        <v>527</v>
      </c>
      <c r="F844" s="16" t="s">
        <v>581</v>
      </c>
      <c r="G844" t="s">
        <v>581</v>
      </c>
      <c r="H844">
        <v>9</v>
      </c>
      <c r="I844" s="3">
        <v>0.28444444444444444</v>
      </c>
      <c r="J844">
        <v>25.855999999999998</v>
      </c>
      <c r="K844">
        <f t="shared" si="104"/>
        <v>10.1</v>
      </c>
      <c r="L844">
        <v>1.0424E-3</v>
      </c>
      <c r="M844">
        <f t="shared" si="105"/>
        <v>0.28577871644444447</v>
      </c>
      <c r="N844" s="5">
        <v>525.06437406883833</v>
      </c>
      <c r="O844" s="3">
        <v>22.850961346104853</v>
      </c>
      <c r="P844" s="7">
        <v>4.352030431816916E-2</v>
      </c>
      <c r="Q844" s="9">
        <f t="shared" si="106"/>
        <v>22.956952360393807</v>
      </c>
      <c r="R844" s="7">
        <f t="shared" si="107"/>
        <v>4.3722167212556007E-2</v>
      </c>
      <c r="S844" t="s">
        <v>483</v>
      </c>
      <c r="T844" t="s">
        <v>487</v>
      </c>
      <c r="U844">
        <v>46</v>
      </c>
      <c r="V844">
        <f t="shared" si="103"/>
        <v>14.020800000000001</v>
      </c>
      <c r="W844">
        <f t="shared" si="108"/>
        <v>470.78953753686523</v>
      </c>
      <c r="X844">
        <f t="shared" si="109"/>
        <v>228.67801443639416</v>
      </c>
    </row>
    <row r="845" spans="1:24">
      <c r="A845" t="s">
        <v>50</v>
      </c>
      <c r="B845">
        <v>2006038</v>
      </c>
      <c r="C845">
        <v>6</v>
      </c>
      <c r="D845">
        <v>1</v>
      </c>
      <c r="E845" s="28" t="s">
        <v>527</v>
      </c>
      <c r="F845" s="16" t="s">
        <v>581</v>
      </c>
      <c r="G845" t="s">
        <v>581</v>
      </c>
      <c r="H845">
        <v>22</v>
      </c>
      <c r="I845" s="3">
        <v>0.11636363636363636</v>
      </c>
      <c r="J845">
        <v>39.936</v>
      </c>
      <c r="K845">
        <f t="shared" si="104"/>
        <v>15.6</v>
      </c>
      <c r="L845">
        <v>1.0424E-3</v>
      </c>
      <c r="M845">
        <f t="shared" si="105"/>
        <v>0.11769790836363636</v>
      </c>
      <c r="N845" s="5">
        <v>1252.6190184628224</v>
      </c>
      <c r="O845" s="3">
        <v>14.556750769532943</v>
      </c>
      <c r="P845" s="7">
        <v>1.1621052015796921E-2</v>
      </c>
      <c r="Q845" s="9">
        <f t="shared" si="106"/>
        <v>14.723170703304419</v>
      </c>
      <c r="R845" s="7">
        <f t="shared" si="107"/>
        <v>1.1753909597646271E-2</v>
      </c>
      <c r="S845" t="s">
        <v>481</v>
      </c>
      <c r="T845" t="s">
        <v>494</v>
      </c>
      <c r="U845">
        <v>75</v>
      </c>
      <c r="V845">
        <f t="shared" si="103"/>
        <v>22.86</v>
      </c>
      <c r="W845">
        <f t="shared" si="108"/>
        <v>1812.1932724331216</v>
      </c>
      <c r="X845">
        <f t="shared" si="109"/>
        <v>880.24207479875747</v>
      </c>
    </row>
    <row r="846" spans="1:24">
      <c r="A846" t="s">
        <v>50</v>
      </c>
      <c r="B846">
        <v>2006038</v>
      </c>
      <c r="C846">
        <v>7</v>
      </c>
      <c r="D846">
        <v>3</v>
      </c>
      <c r="E846" s="28" t="s">
        <v>527</v>
      </c>
      <c r="F846" s="16" t="s">
        <v>581</v>
      </c>
      <c r="G846" t="s">
        <v>581</v>
      </c>
      <c r="H846">
        <v>16</v>
      </c>
      <c r="I846" s="3">
        <v>0.16</v>
      </c>
      <c r="J846">
        <v>17.152000000000001</v>
      </c>
      <c r="K846">
        <f t="shared" si="104"/>
        <v>6.7</v>
      </c>
      <c r="L846">
        <v>1.0424E-3</v>
      </c>
      <c r="M846">
        <f t="shared" si="105"/>
        <v>0.161334272</v>
      </c>
      <c r="N846" s="5">
        <v>231.05714882805762</v>
      </c>
      <c r="O846" s="3">
        <v>8.5411107694080162</v>
      </c>
      <c r="P846" s="7">
        <v>3.6965360356644619E-2</v>
      </c>
      <c r="Q846" s="9">
        <f t="shared" si="106"/>
        <v>8.6116603920999566</v>
      </c>
      <c r="R846" s="7">
        <f t="shared" si="107"/>
        <v>3.7270694439791467E-2</v>
      </c>
      <c r="S846" t="s">
        <v>483</v>
      </c>
      <c r="T846" t="s">
        <v>581</v>
      </c>
      <c r="U846">
        <v>49</v>
      </c>
      <c r="V846">
        <f t="shared" si="103"/>
        <v>14.9352</v>
      </c>
      <c r="W846">
        <f t="shared" si="108"/>
        <v>227.5510651006343</v>
      </c>
      <c r="X846">
        <f t="shared" si="109"/>
        <v>110.52906150452641</v>
      </c>
    </row>
    <row r="847" spans="1:24">
      <c r="A847" t="s">
        <v>50</v>
      </c>
      <c r="B847">
        <v>2006038</v>
      </c>
      <c r="C847">
        <v>8</v>
      </c>
      <c r="D847">
        <v>3</v>
      </c>
      <c r="E847" s="28" t="s">
        <v>527</v>
      </c>
      <c r="F847" s="16" t="s">
        <v>581</v>
      </c>
      <c r="G847" t="s">
        <v>581</v>
      </c>
      <c r="H847">
        <v>22</v>
      </c>
      <c r="I847" s="3">
        <v>0.11636363636363636</v>
      </c>
      <c r="J847">
        <v>11.776</v>
      </c>
      <c r="K847">
        <f t="shared" si="104"/>
        <v>4.5999999999999996</v>
      </c>
      <c r="L847">
        <v>1.0424E-3</v>
      </c>
      <c r="M847">
        <f t="shared" si="105"/>
        <v>0.11769790836363636</v>
      </c>
      <c r="N847" s="5">
        <v>108.9144412831744</v>
      </c>
      <c r="O847" s="3">
        <v>4.2623799740128261</v>
      </c>
      <c r="P847" s="7">
        <v>3.9135122246376504E-2</v>
      </c>
      <c r="Q847" s="9">
        <f t="shared" si="106"/>
        <v>4.3107607002135095</v>
      </c>
      <c r="R847" s="7">
        <f t="shared" si="107"/>
        <v>3.9579330797884338E-2</v>
      </c>
      <c r="S847" t="s">
        <v>482</v>
      </c>
      <c r="T847" t="s">
        <v>581</v>
      </c>
      <c r="U847">
        <v>45</v>
      </c>
      <c r="V847">
        <f t="shared" si="103"/>
        <v>13.716000000000001</v>
      </c>
      <c r="W847">
        <f t="shared" si="108"/>
        <v>104.60902072198003</v>
      </c>
      <c r="X847">
        <f t="shared" si="109"/>
        <v>50.812053462349532</v>
      </c>
    </row>
    <row r="848" spans="1:24">
      <c r="A848" t="s">
        <v>50</v>
      </c>
      <c r="B848">
        <v>2006038</v>
      </c>
      <c r="C848">
        <v>8</v>
      </c>
      <c r="D848">
        <v>1</v>
      </c>
      <c r="E848" s="28" t="s">
        <v>527</v>
      </c>
      <c r="F848" s="16" t="s">
        <v>581</v>
      </c>
      <c r="G848" t="s">
        <v>581</v>
      </c>
      <c r="H848">
        <v>16</v>
      </c>
      <c r="I848" s="3">
        <v>0.16</v>
      </c>
      <c r="J848">
        <v>19.712</v>
      </c>
      <c r="K848">
        <f t="shared" si="104"/>
        <v>7.7</v>
      </c>
      <c r="L848">
        <v>1.0424E-3</v>
      </c>
      <c r="M848">
        <f t="shared" si="105"/>
        <v>0.161334272</v>
      </c>
      <c r="N848" s="5">
        <v>305.17661737615362</v>
      </c>
      <c r="O848" s="3">
        <v>9.8279071188480067</v>
      </c>
      <c r="P848" s="7">
        <v>3.2203997813942467E-2</v>
      </c>
      <c r="Q848" s="9">
        <f t="shared" si="106"/>
        <v>9.9091875730063936</v>
      </c>
      <c r="R848" s="7">
        <f t="shared" si="107"/>
        <v>3.247033687640806E-2</v>
      </c>
      <c r="S848" t="s">
        <v>483</v>
      </c>
      <c r="T848" t="s">
        <v>581</v>
      </c>
      <c r="U848">
        <v>66</v>
      </c>
      <c r="V848">
        <f t="shared" si="103"/>
        <v>20.116800000000001</v>
      </c>
      <c r="W848">
        <f t="shared" si="108"/>
        <v>393.28310399317655</v>
      </c>
      <c r="X848">
        <f t="shared" si="109"/>
        <v>191.03058195191764</v>
      </c>
    </row>
    <row r="849" spans="1:24">
      <c r="A849" t="s">
        <v>228</v>
      </c>
      <c r="B849">
        <v>2006038</v>
      </c>
      <c r="C849">
        <v>9</v>
      </c>
      <c r="D849">
        <v>3</v>
      </c>
      <c r="E849" s="28" t="s">
        <v>527</v>
      </c>
      <c r="F849" s="16" t="s">
        <v>581</v>
      </c>
      <c r="G849" t="s">
        <v>581</v>
      </c>
      <c r="H849">
        <v>17</v>
      </c>
      <c r="I849" s="3">
        <v>0.15058823529411766</v>
      </c>
      <c r="J849">
        <v>41.728000000000002</v>
      </c>
      <c r="K849">
        <f t="shared" si="104"/>
        <v>16.3</v>
      </c>
      <c r="L849">
        <v>1.0424E-3</v>
      </c>
      <c r="M849">
        <f t="shared" si="105"/>
        <v>0.15192250729411766</v>
      </c>
      <c r="N849" s="5">
        <v>1367.5556665655297</v>
      </c>
      <c r="O849" s="3">
        <v>19.66972855808384</v>
      </c>
      <c r="P849" s="7">
        <v>1.4383128262326803E-2</v>
      </c>
      <c r="Q849" s="9">
        <f t="shared" si="106"/>
        <v>19.84337308566716</v>
      </c>
      <c r="R849" s="7">
        <f t="shared" si="107"/>
        <v>1.4510102638455426E-2</v>
      </c>
      <c r="S849" t="s">
        <v>481</v>
      </c>
      <c r="T849" t="s">
        <v>491</v>
      </c>
      <c r="U849">
        <v>81</v>
      </c>
      <c r="V849">
        <f t="shared" si="103"/>
        <v>24.688800000000001</v>
      </c>
      <c r="W849">
        <f t="shared" si="108"/>
        <v>2139.5391502329694</v>
      </c>
      <c r="X849">
        <f t="shared" si="109"/>
        <v>1039.244770060111</v>
      </c>
    </row>
    <row r="850" spans="1:24">
      <c r="A850" t="s">
        <v>262</v>
      </c>
      <c r="B850">
        <v>2006041</v>
      </c>
      <c r="C850">
        <v>3</v>
      </c>
      <c r="D850">
        <v>1</v>
      </c>
      <c r="E850" s="28" t="s">
        <v>527</v>
      </c>
      <c r="F850" s="16" t="s">
        <v>581</v>
      </c>
      <c r="G850" t="s">
        <v>581</v>
      </c>
      <c r="H850">
        <v>19</v>
      </c>
      <c r="I850" s="3">
        <v>0.13473684210526315</v>
      </c>
      <c r="J850">
        <v>26.111999999999998</v>
      </c>
      <c r="K850">
        <f t="shared" si="104"/>
        <v>10.199999999999999</v>
      </c>
      <c r="L850">
        <v>1.0424E-3</v>
      </c>
      <c r="M850">
        <f t="shared" si="105"/>
        <v>0.13607111410526315</v>
      </c>
      <c r="N850" s="5">
        <v>535.51316025999358</v>
      </c>
      <c r="O850" s="3">
        <v>10.995870855270116</v>
      </c>
      <c r="P850" s="7">
        <v>2.0533334512137069E-2</v>
      </c>
      <c r="Q850" s="9">
        <f t="shared" si="106"/>
        <v>11.104190213836455</v>
      </c>
      <c r="R850" s="7">
        <f t="shared" si="107"/>
        <v>2.0735606587978773E-2</v>
      </c>
      <c r="S850" t="s">
        <v>483</v>
      </c>
      <c r="T850" t="s">
        <v>494</v>
      </c>
      <c r="U850">
        <v>71</v>
      </c>
      <c r="V850">
        <f t="shared" si="103"/>
        <v>21.640800000000002</v>
      </c>
      <c r="W850">
        <f t="shared" si="108"/>
        <v>726.20120318276997</v>
      </c>
      <c r="X850">
        <f t="shared" si="109"/>
        <v>352.73988902557642</v>
      </c>
    </row>
    <row r="851" spans="1:24">
      <c r="A851" t="s">
        <v>262</v>
      </c>
      <c r="B851">
        <v>2006041</v>
      </c>
      <c r="C851">
        <v>3</v>
      </c>
      <c r="D851">
        <v>3</v>
      </c>
      <c r="E851" s="28" t="s">
        <v>527</v>
      </c>
      <c r="F851" s="16" t="s">
        <v>581</v>
      </c>
      <c r="G851" t="s">
        <v>581</v>
      </c>
      <c r="H851">
        <v>21</v>
      </c>
      <c r="I851" s="3">
        <v>0.1219047619047619</v>
      </c>
      <c r="J851">
        <v>38.911999999999999</v>
      </c>
      <c r="K851">
        <f t="shared" si="104"/>
        <v>15.2</v>
      </c>
      <c r="L851">
        <v>1.0424E-3</v>
      </c>
      <c r="M851">
        <f t="shared" si="105"/>
        <v>0.1232390339047619</v>
      </c>
      <c r="N851" s="5">
        <v>1189.2056953716735</v>
      </c>
      <c r="O851" s="3">
        <v>14.855640757979517</v>
      </c>
      <c r="P851" s="7">
        <v>1.2492069972248615E-2</v>
      </c>
      <c r="Q851" s="9">
        <f t="shared" si="106"/>
        <v>15.017721892311235</v>
      </c>
      <c r="R851" s="7">
        <f t="shared" si="107"/>
        <v>1.2628363579790632E-2</v>
      </c>
      <c r="S851" t="s">
        <v>483</v>
      </c>
      <c r="T851" t="s">
        <v>487</v>
      </c>
      <c r="U851">
        <v>79</v>
      </c>
      <c r="V851">
        <f t="shared" si="103"/>
        <v>24.0792</v>
      </c>
      <c r="W851">
        <f t="shared" si="108"/>
        <v>1803.3456042220901</v>
      </c>
      <c r="X851">
        <f t="shared" si="109"/>
        <v>875.94447037560849</v>
      </c>
    </row>
    <row r="852" spans="1:24">
      <c r="A852" t="s">
        <v>262</v>
      </c>
      <c r="B852">
        <v>2006041</v>
      </c>
      <c r="C852">
        <v>4</v>
      </c>
      <c r="D852">
        <v>1</v>
      </c>
      <c r="E852" s="28" t="s">
        <v>527</v>
      </c>
      <c r="F852" s="16" t="s">
        <v>581</v>
      </c>
      <c r="G852" t="s">
        <v>581</v>
      </c>
      <c r="H852">
        <v>16</v>
      </c>
      <c r="I852" s="3">
        <v>0.16</v>
      </c>
      <c r="J852">
        <v>29.44</v>
      </c>
      <c r="K852">
        <f t="shared" si="104"/>
        <v>11.5</v>
      </c>
      <c r="L852">
        <v>1.0424E-3</v>
      </c>
      <c r="M852">
        <f t="shared" si="105"/>
        <v>0.161334272</v>
      </c>
      <c r="N852" s="5">
        <v>680.71525801984012</v>
      </c>
      <c r="O852" s="3">
        <v>14.717733246719988</v>
      </c>
      <c r="P852" s="7">
        <v>2.1620983330876101E-2</v>
      </c>
      <c r="Q852" s="9">
        <f t="shared" si="106"/>
        <v>14.839790860450949</v>
      </c>
      <c r="R852" s="7">
        <f t="shared" si="107"/>
        <v>2.1800291216652039E-2</v>
      </c>
      <c r="S852" t="s">
        <v>483</v>
      </c>
      <c r="T852" t="s">
        <v>581</v>
      </c>
      <c r="U852">
        <v>69</v>
      </c>
      <c r="V852">
        <f t="shared" si="103"/>
        <v>21.031200000000002</v>
      </c>
      <c r="W852">
        <f t="shared" si="108"/>
        <v>896.37706082181478</v>
      </c>
      <c r="X852">
        <f t="shared" si="109"/>
        <v>435.39991888416256</v>
      </c>
    </row>
    <row r="853" spans="1:24">
      <c r="A853" t="s">
        <v>262</v>
      </c>
      <c r="B853">
        <v>2006041</v>
      </c>
      <c r="C853">
        <v>8</v>
      </c>
      <c r="D853">
        <v>3</v>
      </c>
      <c r="E853" s="28" t="s">
        <v>527</v>
      </c>
      <c r="F853" s="16" t="s">
        <v>581</v>
      </c>
      <c r="G853" t="s">
        <v>581</v>
      </c>
      <c r="H853">
        <v>11</v>
      </c>
      <c r="I853" s="3">
        <v>0.23272727272727273</v>
      </c>
      <c r="J853">
        <v>62.72</v>
      </c>
      <c r="K853">
        <f t="shared" si="104"/>
        <v>24.5</v>
      </c>
      <c r="L853">
        <v>1.0424E-3</v>
      </c>
      <c r="M853">
        <f t="shared" si="105"/>
        <v>0.23406154472727272</v>
      </c>
      <c r="N853" s="5">
        <v>3089.5979858329601</v>
      </c>
      <c r="O853" s="3">
        <v>45.686587745407103</v>
      </c>
      <c r="P853" s="7">
        <v>1.4787227320479344E-2</v>
      </c>
      <c r="Q853" s="9">
        <f t="shared" si="106"/>
        <v>45.947536234060038</v>
      </c>
      <c r="R853" s="7">
        <f t="shared" si="107"/>
        <v>1.4871687657989107E-2</v>
      </c>
      <c r="S853" t="s">
        <v>481</v>
      </c>
      <c r="T853" t="s">
        <v>487</v>
      </c>
      <c r="U853">
        <v>83</v>
      </c>
      <c r="V853">
        <f t="shared" si="103"/>
        <v>25.298400000000001</v>
      </c>
      <c r="W853">
        <f t="shared" si="108"/>
        <v>5400.6873741108557</v>
      </c>
      <c r="X853">
        <f t="shared" si="109"/>
        <v>2623.2920802889885</v>
      </c>
    </row>
    <row r="854" spans="1:24">
      <c r="A854" t="s">
        <v>262</v>
      </c>
      <c r="B854">
        <v>2006041</v>
      </c>
      <c r="C854">
        <v>9</v>
      </c>
      <c r="D854">
        <v>3</v>
      </c>
      <c r="E854" s="28" t="s">
        <v>527</v>
      </c>
      <c r="F854" s="16" t="s">
        <v>581</v>
      </c>
      <c r="G854" t="s">
        <v>581</v>
      </c>
      <c r="H854">
        <v>14</v>
      </c>
      <c r="I854" s="3">
        <v>0.18285714285714286</v>
      </c>
      <c r="J854">
        <v>57.856000000000002</v>
      </c>
      <c r="K854">
        <f t="shared" si="104"/>
        <v>22.6</v>
      </c>
      <c r="L854">
        <v>1.0424E-3</v>
      </c>
      <c r="M854">
        <f t="shared" si="105"/>
        <v>0.18419141485714285</v>
      </c>
      <c r="N854" s="5">
        <v>2628.9763719184389</v>
      </c>
      <c r="O854" s="3">
        <v>33.131066825581364</v>
      </c>
      <c r="P854" s="7">
        <v>1.2602268768739325E-2</v>
      </c>
      <c r="Q854" s="9">
        <f t="shared" si="106"/>
        <v>33.372044980505102</v>
      </c>
      <c r="R854" s="7">
        <f t="shared" si="107"/>
        <v>1.2693931119720399E-2</v>
      </c>
      <c r="S854" t="s">
        <v>481</v>
      </c>
      <c r="T854" t="s">
        <v>581</v>
      </c>
      <c r="U854">
        <v>79</v>
      </c>
      <c r="V854">
        <f t="shared" si="103"/>
        <v>24.0792</v>
      </c>
      <c r="W854">
        <f t="shared" si="108"/>
        <v>4278.8584212153264</v>
      </c>
      <c r="X854">
        <f t="shared" si="109"/>
        <v>2078.3827375121841</v>
      </c>
    </row>
    <row r="855" spans="1:24">
      <c r="A855" t="s">
        <v>395</v>
      </c>
      <c r="B855">
        <v>2006041</v>
      </c>
      <c r="C855">
        <v>1</v>
      </c>
      <c r="D855">
        <v>1</v>
      </c>
      <c r="E855" s="28" t="s">
        <v>527</v>
      </c>
      <c r="F855" s="16" t="s">
        <v>581</v>
      </c>
      <c r="G855" t="s">
        <v>581</v>
      </c>
      <c r="H855">
        <v>13</v>
      </c>
      <c r="I855" s="3">
        <v>0.19692307692307692</v>
      </c>
      <c r="J855">
        <v>32.512</v>
      </c>
      <c r="K855">
        <f t="shared" si="104"/>
        <v>12.7</v>
      </c>
      <c r="L855">
        <v>1.0424E-3</v>
      </c>
      <c r="M855">
        <f t="shared" si="105"/>
        <v>0.19825734892307692</v>
      </c>
      <c r="N855" s="5">
        <v>830.18951959183357</v>
      </c>
      <c r="O855" s="3">
        <v>19.991789911773239</v>
      </c>
      <c r="P855" s="7">
        <v>2.4080995290812986E-2</v>
      </c>
      <c r="Q855" s="9">
        <f t="shared" si="106"/>
        <v>20.126414920094302</v>
      </c>
      <c r="R855" s="7">
        <f t="shared" si="107"/>
        <v>2.4243157068508339E-2</v>
      </c>
      <c r="S855" t="s">
        <v>483</v>
      </c>
      <c r="T855" t="s">
        <v>581</v>
      </c>
      <c r="U855">
        <v>74</v>
      </c>
      <c r="V855">
        <f t="shared" si="103"/>
        <v>22.555200000000003</v>
      </c>
      <c r="W855">
        <f t="shared" si="108"/>
        <v>1170.2441881731104</v>
      </c>
      <c r="X855">
        <f t="shared" si="109"/>
        <v>568.42622025388948</v>
      </c>
    </row>
    <row r="856" spans="1:24">
      <c r="A856" t="s">
        <v>395</v>
      </c>
      <c r="B856">
        <v>2006041</v>
      </c>
      <c r="C856">
        <v>4</v>
      </c>
      <c r="D856">
        <v>1</v>
      </c>
      <c r="E856" s="28" t="s">
        <v>527</v>
      </c>
      <c r="F856" s="16" t="s">
        <v>581</v>
      </c>
      <c r="G856" t="s">
        <v>581</v>
      </c>
      <c r="H856">
        <v>16</v>
      </c>
      <c r="I856" s="3">
        <v>0.16</v>
      </c>
      <c r="J856">
        <v>47.103999999999999</v>
      </c>
      <c r="K856">
        <f t="shared" si="104"/>
        <v>18.399999999999999</v>
      </c>
      <c r="L856">
        <v>1.0424E-3</v>
      </c>
      <c r="M856">
        <f t="shared" si="105"/>
        <v>0.161334272</v>
      </c>
      <c r="N856" s="5">
        <v>1742.6310605307904</v>
      </c>
      <c r="O856" s="3">
        <v>23.596628057855938</v>
      </c>
      <c r="P856" s="7">
        <v>1.3540805390366799E-2</v>
      </c>
      <c r="Q856" s="9">
        <f t="shared" si="106"/>
        <v>23.792728408705628</v>
      </c>
      <c r="R856" s="7">
        <f t="shared" si="107"/>
        <v>1.365333658259171E-2</v>
      </c>
      <c r="S856" t="s">
        <v>483</v>
      </c>
      <c r="T856" t="s">
        <v>581</v>
      </c>
      <c r="U856">
        <v>75</v>
      </c>
      <c r="V856">
        <f t="shared" si="103"/>
        <v>22.86</v>
      </c>
      <c r="W856">
        <f t="shared" si="108"/>
        <v>2578.2768387656079</v>
      </c>
      <c r="X856">
        <f t="shared" si="109"/>
        <v>1252.3541437241352</v>
      </c>
    </row>
    <row r="857" spans="1:24">
      <c r="A857" t="s">
        <v>395</v>
      </c>
      <c r="B857">
        <v>2006041</v>
      </c>
      <c r="C857">
        <v>5</v>
      </c>
      <c r="D857">
        <v>3</v>
      </c>
      <c r="E857" s="28" t="s">
        <v>527</v>
      </c>
      <c r="F857" s="16" t="s">
        <v>581</v>
      </c>
      <c r="G857" t="s">
        <v>581</v>
      </c>
      <c r="H857">
        <v>18</v>
      </c>
      <c r="I857" s="3">
        <v>0.14222222222222222</v>
      </c>
      <c r="J857">
        <v>40.192</v>
      </c>
      <c r="K857">
        <f t="shared" si="104"/>
        <v>15.7</v>
      </c>
      <c r="L857">
        <v>1.0424E-3</v>
      </c>
      <c r="M857">
        <f t="shared" si="105"/>
        <v>0.14355649422222222</v>
      </c>
      <c r="N857" s="5">
        <v>1268.7297085014015</v>
      </c>
      <c r="O857" s="3">
        <v>17.894412444558306</v>
      </c>
      <c r="P857" s="7">
        <v>1.4104195972280678E-2</v>
      </c>
      <c r="Q857" s="9">
        <f t="shared" si="106"/>
        <v>18.061688625516197</v>
      </c>
      <c r="R857" s="7">
        <f t="shared" si="107"/>
        <v>1.4236041376259966E-2</v>
      </c>
      <c r="S857" t="s">
        <v>483</v>
      </c>
      <c r="T857" t="s">
        <v>487</v>
      </c>
      <c r="U857">
        <v>68</v>
      </c>
      <c r="V857">
        <f t="shared" si="103"/>
        <v>20.726400000000002</v>
      </c>
      <c r="W857">
        <f t="shared" si="108"/>
        <v>1672.8116115664759</v>
      </c>
      <c r="X857">
        <f t="shared" si="109"/>
        <v>812.53980252101906</v>
      </c>
    </row>
    <row r="858" spans="1:24">
      <c r="A858" t="s">
        <v>21</v>
      </c>
      <c r="B858">
        <v>2006038</v>
      </c>
      <c r="C858">
        <v>7</v>
      </c>
      <c r="D858">
        <v>3</v>
      </c>
      <c r="E858" s="28" t="s">
        <v>527</v>
      </c>
      <c r="F858" s="16" t="s">
        <v>581</v>
      </c>
      <c r="G858" t="s">
        <v>581</v>
      </c>
      <c r="H858">
        <v>10</v>
      </c>
      <c r="I858" s="3">
        <v>0.25600000000000001</v>
      </c>
      <c r="J858">
        <v>16.896000000000001</v>
      </c>
      <c r="K858">
        <f t="shared" si="104"/>
        <v>6.6000000000000005</v>
      </c>
      <c r="L858">
        <v>1.0424E-3</v>
      </c>
      <c r="M858">
        <f t="shared" si="105"/>
        <v>0.25733427200000003</v>
      </c>
      <c r="N858" s="5">
        <v>224.21139235799043</v>
      </c>
      <c r="O858" s="3">
        <v>13.382682034176035</v>
      </c>
      <c r="P858" s="7">
        <v>5.9687787910475035E-2</v>
      </c>
      <c r="Q858" s="9">
        <f t="shared" si="106"/>
        <v>13.451353680721306</v>
      </c>
      <c r="R858" s="7">
        <f t="shared" si="107"/>
        <v>5.9994068719059573E-2</v>
      </c>
      <c r="S858" t="s">
        <v>482</v>
      </c>
      <c r="T858" t="s">
        <v>581</v>
      </c>
      <c r="U858">
        <v>56</v>
      </c>
      <c r="V858">
        <f t="shared" si="103"/>
        <v>17.0688</v>
      </c>
      <c r="W858">
        <f t="shared" si="108"/>
        <v>251.27000008771472</v>
      </c>
      <c r="X858">
        <f t="shared" si="109"/>
        <v>122.05013095260594</v>
      </c>
    </row>
    <row r="859" spans="1:24">
      <c r="A859" t="s">
        <v>51</v>
      </c>
      <c r="B859">
        <v>2014013</v>
      </c>
      <c r="C859">
        <v>6</v>
      </c>
      <c r="D859">
        <v>3</v>
      </c>
      <c r="E859" s="28" t="s">
        <v>527</v>
      </c>
      <c r="F859" s="16" t="s">
        <v>581</v>
      </c>
      <c r="G859" t="s">
        <v>581</v>
      </c>
      <c r="H859">
        <v>11</v>
      </c>
      <c r="I859" s="3">
        <v>0.23272727272727273</v>
      </c>
      <c r="J859">
        <v>44.031999999999996</v>
      </c>
      <c r="K859">
        <f t="shared" si="104"/>
        <v>17.2</v>
      </c>
      <c r="L859">
        <v>1.0424E-3</v>
      </c>
      <c r="M859">
        <f t="shared" si="105"/>
        <v>0.23406154472727272</v>
      </c>
      <c r="N859" s="5">
        <v>1522.7433038381055</v>
      </c>
      <c r="O859" s="3">
        <v>32.02315014408061</v>
      </c>
      <c r="P859" s="7">
        <v>2.1029907052203485E-2</v>
      </c>
      <c r="Q859" s="9">
        <f t="shared" si="106"/>
        <v>32.205763630984869</v>
      </c>
      <c r="R859" s="7">
        <f t="shared" si="107"/>
        <v>2.1149831064638136E-2</v>
      </c>
      <c r="S859" t="s">
        <v>483</v>
      </c>
      <c r="T859" t="s">
        <v>490</v>
      </c>
      <c r="U859">
        <v>80</v>
      </c>
      <c r="V859">
        <f t="shared" si="103"/>
        <v>24.384</v>
      </c>
      <c r="W859">
        <f t="shared" si="108"/>
        <v>2370.8260031523364</v>
      </c>
      <c r="X859">
        <f t="shared" si="109"/>
        <v>1151.588426989194</v>
      </c>
    </row>
    <row r="860" spans="1:24">
      <c r="A860" t="s">
        <v>51</v>
      </c>
      <c r="B860">
        <v>2014013</v>
      </c>
      <c r="C860">
        <v>35</v>
      </c>
      <c r="D860">
        <v>1</v>
      </c>
      <c r="E860" s="28" t="s">
        <v>527</v>
      </c>
      <c r="F860" s="16" t="s">
        <v>581</v>
      </c>
      <c r="G860" t="s">
        <v>581</v>
      </c>
      <c r="H860">
        <v>9</v>
      </c>
      <c r="I860" s="3">
        <v>0.28444444444444444</v>
      </c>
      <c r="J860">
        <v>30.208000000000002</v>
      </c>
      <c r="K860">
        <f t="shared" si="104"/>
        <v>11.8</v>
      </c>
      <c r="L860">
        <v>1.0424E-3</v>
      </c>
      <c r="M860">
        <f t="shared" si="105"/>
        <v>0.28577871644444447</v>
      </c>
      <c r="N860" s="5">
        <v>716.6940833775617</v>
      </c>
      <c r="O860" s="3">
        <v>26.739945868856882</v>
      </c>
      <c r="P860" s="7">
        <v>3.7310125043644331E-2</v>
      </c>
      <c r="Q860" s="9">
        <f t="shared" si="106"/>
        <v>26.86417926955977</v>
      </c>
      <c r="R860" s="7">
        <f t="shared" si="107"/>
        <v>3.7483467343496189E-2</v>
      </c>
      <c r="S860" t="s">
        <v>483</v>
      </c>
      <c r="T860" t="s">
        <v>581</v>
      </c>
      <c r="U860">
        <v>66</v>
      </c>
      <c r="V860">
        <f t="shared" si="103"/>
        <v>20.116800000000001</v>
      </c>
      <c r="W860">
        <f t="shared" si="108"/>
        <v>904.63259479278588</v>
      </c>
      <c r="X860">
        <f t="shared" si="109"/>
        <v>439.4099041664843</v>
      </c>
    </row>
    <row r="861" spans="1:24">
      <c r="A861" t="s">
        <v>51</v>
      </c>
      <c r="B861">
        <v>2014013</v>
      </c>
      <c r="C861">
        <v>35</v>
      </c>
      <c r="D861">
        <v>2</v>
      </c>
      <c r="E861" s="28" t="s">
        <v>527</v>
      </c>
      <c r="F861" s="16" t="s">
        <v>581</v>
      </c>
      <c r="G861" t="s">
        <v>581</v>
      </c>
      <c r="H861">
        <v>12</v>
      </c>
      <c r="I861" s="3">
        <v>0.21333333333333335</v>
      </c>
      <c r="J861">
        <v>37.119999999999997</v>
      </c>
      <c r="K861">
        <f t="shared" si="104"/>
        <v>14.499999999999998</v>
      </c>
      <c r="L861">
        <v>1.0424E-3</v>
      </c>
      <c r="M861">
        <f t="shared" si="105"/>
        <v>0.21466760533333334</v>
      </c>
      <c r="N861" s="5">
        <v>1082.1957126553598</v>
      </c>
      <c r="O861" s="3">
        <v>24.735085383680254</v>
      </c>
      <c r="P861" s="7">
        <v>2.2856388261775978E-2</v>
      </c>
      <c r="Q861" s="9">
        <f t="shared" si="106"/>
        <v>24.888888274988034</v>
      </c>
      <c r="R861" s="7">
        <f t="shared" si="107"/>
        <v>2.2998509404476123E-2</v>
      </c>
      <c r="S861" t="s">
        <v>483</v>
      </c>
      <c r="T861" t="s">
        <v>490</v>
      </c>
      <c r="U861">
        <v>70</v>
      </c>
      <c r="V861">
        <f t="shared" si="103"/>
        <v>21.336000000000002</v>
      </c>
      <c r="W861">
        <f t="shared" si="108"/>
        <v>1456.5361061037447</v>
      </c>
      <c r="X861">
        <f t="shared" si="109"/>
        <v>707.48765242609022</v>
      </c>
    </row>
    <row r="862" spans="1:24">
      <c r="A862" t="s">
        <v>361</v>
      </c>
      <c r="B862">
        <v>2014013</v>
      </c>
      <c r="C862">
        <v>1</v>
      </c>
      <c r="D862">
        <v>1</v>
      </c>
      <c r="E862" s="28" t="s">
        <v>527</v>
      </c>
      <c r="F862" s="16" t="s">
        <v>581</v>
      </c>
      <c r="G862" t="s">
        <v>581</v>
      </c>
      <c r="H862">
        <v>13</v>
      </c>
      <c r="I862" s="3">
        <v>0.19692307692307692</v>
      </c>
      <c r="J862">
        <v>22.784000000000002</v>
      </c>
      <c r="K862">
        <f t="shared" si="104"/>
        <v>8.9</v>
      </c>
      <c r="L862">
        <v>1.0424E-3</v>
      </c>
      <c r="M862">
        <f t="shared" si="105"/>
        <v>0.19825734892307692</v>
      </c>
      <c r="N862" s="5">
        <v>407.70854886768649</v>
      </c>
      <c r="O862" s="3">
        <v>13.973542369776883</v>
      </c>
      <c r="P862" s="7">
        <v>3.4273361224789307E-2</v>
      </c>
      <c r="Q862" s="9">
        <f t="shared" si="106"/>
        <v>14.067390236485025</v>
      </c>
      <c r="R862" s="7">
        <f t="shared" si="107"/>
        <v>3.4503544935601316E-2</v>
      </c>
      <c r="S862" t="s">
        <v>483</v>
      </c>
      <c r="T862" t="s">
        <v>581</v>
      </c>
      <c r="U862">
        <v>45</v>
      </c>
      <c r="V862">
        <f t="shared" si="103"/>
        <v>13.716000000000001</v>
      </c>
      <c r="W862">
        <f t="shared" si="108"/>
        <v>360.32218919664803</v>
      </c>
      <c r="X862">
        <f t="shared" si="109"/>
        <v>175.02037792505544</v>
      </c>
    </row>
    <row r="863" spans="1:24">
      <c r="A863" t="s">
        <v>361</v>
      </c>
      <c r="B863">
        <v>2014013</v>
      </c>
      <c r="C863">
        <v>2</v>
      </c>
      <c r="D863">
        <v>3</v>
      </c>
      <c r="E863" s="28" t="s">
        <v>527</v>
      </c>
      <c r="F863" s="16" t="s">
        <v>581</v>
      </c>
      <c r="G863" t="s">
        <v>581</v>
      </c>
      <c r="H863">
        <v>8</v>
      </c>
      <c r="I863" s="3">
        <v>0.32</v>
      </c>
      <c r="J863">
        <v>34.304000000000002</v>
      </c>
      <c r="K863">
        <f t="shared" si="104"/>
        <v>13.4</v>
      </c>
      <c r="L863">
        <v>1.0424E-3</v>
      </c>
      <c r="M863">
        <f t="shared" si="105"/>
        <v>0.32133427200000003</v>
      </c>
      <c r="N863" s="5">
        <v>924.22859531223048</v>
      </c>
      <c r="O863" s="3">
        <v>34.164443077632065</v>
      </c>
      <c r="P863" s="7">
        <v>3.6965360356644619E-2</v>
      </c>
      <c r="Q863" s="9">
        <f t="shared" si="106"/>
        <v>34.305547644064134</v>
      </c>
      <c r="R863" s="7">
        <f t="shared" si="107"/>
        <v>3.7118033155503861E-2</v>
      </c>
      <c r="S863" t="s">
        <v>483</v>
      </c>
      <c r="T863" t="s">
        <v>581</v>
      </c>
      <c r="U863">
        <v>78</v>
      </c>
      <c r="V863">
        <f t="shared" si="103"/>
        <v>23.7744</v>
      </c>
      <c r="W863">
        <f t="shared" si="108"/>
        <v>1372.6726015689828</v>
      </c>
      <c r="X863">
        <f t="shared" si="109"/>
        <v>666.75238077790675</v>
      </c>
    </row>
    <row r="864" spans="1:24">
      <c r="A864" t="s">
        <v>28</v>
      </c>
      <c r="B864">
        <v>2014013</v>
      </c>
      <c r="C864">
        <v>1</v>
      </c>
      <c r="D864">
        <v>7</v>
      </c>
      <c r="E864" s="28" t="s">
        <v>527</v>
      </c>
      <c r="F864" s="16" t="s">
        <v>581</v>
      </c>
      <c r="G864" t="s">
        <v>581</v>
      </c>
      <c r="H864">
        <v>8</v>
      </c>
      <c r="I864" s="3">
        <v>0.32</v>
      </c>
      <c r="J864">
        <v>33.536000000000001</v>
      </c>
      <c r="K864">
        <f t="shared" si="104"/>
        <v>13.1</v>
      </c>
      <c r="L864">
        <v>1.0424E-3</v>
      </c>
      <c r="M864">
        <f t="shared" si="105"/>
        <v>0.32133427200000003</v>
      </c>
      <c r="N864" s="5">
        <v>883.30847205130249</v>
      </c>
      <c r="O864" s="3">
        <v>33.392365267968181</v>
      </c>
      <c r="P864" s="7">
        <v>3.7803741642397332E-2</v>
      </c>
      <c r="Q864" s="9">
        <f t="shared" si="106"/>
        <v>33.530250591104149</v>
      </c>
      <c r="R864" s="7">
        <f t="shared" si="107"/>
        <v>3.7959842628065177E-2</v>
      </c>
      <c r="S864" t="s">
        <v>483</v>
      </c>
      <c r="T864" t="s">
        <v>581</v>
      </c>
      <c r="U864">
        <v>73</v>
      </c>
      <c r="V864">
        <f t="shared" si="103"/>
        <v>22.250400000000003</v>
      </c>
      <c r="W864">
        <f t="shared" si="108"/>
        <v>1230.3604265390302</v>
      </c>
      <c r="X864">
        <f t="shared" si="109"/>
        <v>597.62666106408278</v>
      </c>
    </row>
    <row r="865" spans="1:24">
      <c r="A865" t="s">
        <v>28</v>
      </c>
      <c r="B865">
        <v>2014013</v>
      </c>
      <c r="C865">
        <v>7</v>
      </c>
      <c r="D865">
        <v>4</v>
      </c>
      <c r="E865" s="28" t="s">
        <v>527</v>
      </c>
      <c r="F865" s="16" t="s">
        <v>581</v>
      </c>
      <c r="G865" t="s">
        <v>581</v>
      </c>
      <c r="H865">
        <v>10</v>
      </c>
      <c r="I865" s="3">
        <v>0.25600000000000001</v>
      </c>
      <c r="J865">
        <v>16.64</v>
      </c>
      <c r="K865">
        <f t="shared" si="104"/>
        <v>6.5</v>
      </c>
      <c r="L865">
        <v>1.0424E-3</v>
      </c>
      <c r="M865">
        <f t="shared" si="105"/>
        <v>0.25733427200000003</v>
      </c>
      <c r="N865" s="5">
        <v>217.46857959424</v>
      </c>
      <c r="O865" s="3">
        <v>13.176794618265609</v>
      </c>
      <c r="P865" s="7">
        <v>6.0591716940678525E-2</v>
      </c>
      <c r="Q865" s="9">
        <f t="shared" si="106"/>
        <v>13.244393182893079</v>
      </c>
      <c r="R865" s="7">
        <f t="shared" si="107"/>
        <v>6.0902559843839979E-2</v>
      </c>
      <c r="S865" t="s">
        <v>483</v>
      </c>
      <c r="T865" t="s">
        <v>490</v>
      </c>
      <c r="U865">
        <v>42</v>
      </c>
      <c r="V865">
        <f t="shared" si="103"/>
        <v>12.801600000000001</v>
      </c>
      <c r="W865">
        <f t="shared" si="108"/>
        <v>185.57655641629052</v>
      </c>
      <c r="X865">
        <f t="shared" si="109"/>
        <v>90.140657477754047</v>
      </c>
    </row>
    <row r="866" spans="1:24">
      <c r="A866" t="s">
        <v>28</v>
      </c>
      <c r="B866">
        <v>2014013</v>
      </c>
      <c r="C866">
        <v>10</v>
      </c>
      <c r="D866">
        <v>1</v>
      </c>
      <c r="E866" s="28" t="s">
        <v>527</v>
      </c>
      <c r="F866" s="16" t="s">
        <v>581</v>
      </c>
      <c r="G866" t="s">
        <v>581</v>
      </c>
      <c r="H866">
        <v>14</v>
      </c>
      <c r="I866" s="3">
        <v>0.18285714285714286</v>
      </c>
      <c r="J866">
        <v>24.831999999999997</v>
      </c>
      <c r="K866">
        <f t="shared" si="104"/>
        <v>9.6999999999999993</v>
      </c>
      <c r="L866">
        <v>1.0424E-3</v>
      </c>
      <c r="M866">
        <f t="shared" si="105"/>
        <v>0.18419141485714285</v>
      </c>
      <c r="N866" s="5">
        <v>484.29866636738552</v>
      </c>
      <c r="O866" s="3">
        <v>14.160012073837741</v>
      </c>
      <c r="P866" s="7">
        <v>2.9238181017612087E-2</v>
      </c>
      <c r="Q866" s="9">
        <f t="shared" si="106"/>
        <v>14.262562540585261</v>
      </c>
      <c r="R866" s="7">
        <f t="shared" si="107"/>
        <v>2.9449931480434396E-2</v>
      </c>
      <c r="S866" t="s">
        <v>483</v>
      </c>
      <c r="T866" t="s">
        <v>581</v>
      </c>
      <c r="U866">
        <v>68</v>
      </c>
      <c r="V866">
        <f t="shared" si="103"/>
        <v>20.726400000000002</v>
      </c>
      <c r="W866">
        <f t="shared" si="108"/>
        <v>631.52053270102647</v>
      </c>
      <c r="X866">
        <f t="shared" si="109"/>
        <v>306.75036291046769</v>
      </c>
    </row>
    <row r="867" spans="1:24">
      <c r="A867" t="s">
        <v>28</v>
      </c>
      <c r="B867">
        <v>2014013</v>
      </c>
      <c r="C867">
        <v>10</v>
      </c>
      <c r="D867">
        <v>3</v>
      </c>
      <c r="E867" s="28" t="s">
        <v>527</v>
      </c>
      <c r="F867" s="16" t="s">
        <v>581</v>
      </c>
      <c r="G867" t="s">
        <v>581</v>
      </c>
      <c r="H867">
        <v>9</v>
      </c>
      <c r="I867" s="3">
        <v>0.28444444444444444</v>
      </c>
      <c r="J867">
        <v>38.143999999999998</v>
      </c>
      <c r="K867">
        <f t="shared" si="104"/>
        <v>14.899999999999999</v>
      </c>
      <c r="L867">
        <v>1.0424E-3</v>
      </c>
      <c r="M867">
        <f t="shared" si="105"/>
        <v>0.28577871644444447</v>
      </c>
      <c r="N867" s="5">
        <v>1142.7266119696383</v>
      </c>
      <c r="O867" s="3">
        <v>33.831623527992733</v>
      </c>
      <c r="P867" s="7">
        <v>2.9606052028209547E-2</v>
      </c>
      <c r="Q867" s="9">
        <f t="shared" si="106"/>
        <v>33.989122456862219</v>
      </c>
      <c r="R867" s="7">
        <f t="shared" si="107"/>
        <v>2.9743879332850696E-2</v>
      </c>
      <c r="S867" t="s">
        <v>483</v>
      </c>
      <c r="T867" t="s">
        <v>581</v>
      </c>
      <c r="U867">
        <v>70</v>
      </c>
      <c r="V867">
        <f t="shared" si="103"/>
        <v>21.336000000000002</v>
      </c>
      <c r="W867">
        <f t="shared" si="108"/>
        <v>1541.3196746847241</v>
      </c>
      <c r="X867">
        <f t="shared" si="109"/>
        <v>748.66982954363516</v>
      </c>
    </row>
    <row r="868" spans="1:24">
      <c r="A868" t="s">
        <v>28</v>
      </c>
      <c r="B868">
        <v>2014013</v>
      </c>
      <c r="C868">
        <v>14</v>
      </c>
      <c r="D868">
        <v>1</v>
      </c>
      <c r="E868" s="28" t="s">
        <v>527</v>
      </c>
      <c r="F868" s="16" t="s">
        <v>581</v>
      </c>
      <c r="G868" t="s">
        <v>581</v>
      </c>
      <c r="H868">
        <v>24</v>
      </c>
      <c r="I868" s="3">
        <v>0.10666666666666667</v>
      </c>
      <c r="J868">
        <v>15.872000000000002</v>
      </c>
      <c r="K868">
        <f t="shared" si="104"/>
        <v>6.2</v>
      </c>
      <c r="L868">
        <v>1.0424E-3</v>
      </c>
      <c r="M868">
        <f t="shared" si="105"/>
        <v>0.10800093866666667</v>
      </c>
      <c r="N868" s="5">
        <v>197.85780354088965</v>
      </c>
      <c r="O868" s="3">
        <v>5.2830139013119881</v>
      </c>
      <c r="P868" s="7">
        <v>2.6701064131747481E-2</v>
      </c>
      <c r="Q868" s="9">
        <f t="shared" si="106"/>
        <v>5.34864526871604</v>
      </c>
      <c r="R868" s="7">
        <f t="shared" si="107"/>
        <v>2.7032773906290126E-2</v>
      </c>
      <c r="S868" t="s">
        <v>483</v>
      </c>
      <c r="T868" t="s">
        <v>484</v>
      </c>
      <c r="U868">
        <v>54</v>
      </c>
      <c r="V868">
        <f t="shared" ref="V868:V931" si="110">U868*0.3048</f>
        <v>16.459199999999999</v>
      </c>
      <c r="W868">
        <f t="shared" si="108"/>
        <v>215.90992510416257</v>
      </c>
      <c r="X868">
        <f t="shared" si="109"/>
        <v>104.8745756506202</v>
      </c>
    </row>
    <row r="869" spans="1:24">
      <c r="A869" t="s">
        <v>28</v>
      </c>
      <c r="B869">
        <v>2014013</v>
      </c>
      <c r="C869">
        <v>15</v>
      </c>
      <c r="D869">
        <v>2</v>
      </c>
      <c r="E869" s="28" t="s">
        <v>527</v>
      </c>
      <c r="F869" s="16" t="s">
        <v>581</v>
      </c>
      <c r="G869" t="s">
        <v>581</v>
      </c>
      <c r="H869">
        <v>13</v>
      </c>
      <c r="I869" s="3">
        <v>0.19692307692307692</v>
      </c>
      <c r="J869">
        <v>50.943999999999996</v>
      </c>
      <c r="K869">
        <f t="shared" si="104"/>
        <v>19.899999999999999</v>
      </c>
      <c r="L869">
        <v>1.0424E-3</v>
      </c>
      <c r="M869">
        <f t="shared" si="105"/>
        <v>0.19825734892307692</v>
      </c>
      <c r="N869" s="5">
        <v>2038.3368569257982</v>
      </c>
      <c r="O869" s="3">
        <v>31.394785254502853</v>
      </c>
      <c r="P869" s="7">
        <v>1.5402157473545463E-2</v>
      </c>
      <c r="Q869" s="9">
        <f t="shared" si="106"/>
        <v>31.606672215354365</v>
      </c>
      <c r="R869" s="7">
        <f t="shared" si="107"/>
        <v>1.5506108378486209E-2</v>
      </c>
      <c r="S869" t="s">
        <v>483</v>
      </c>
      <c r="T869" t="s">
        <v>581</v>
      </c>
      <c r="U869">
        <v>76</v>
      </c>
      <c r="V869">
        <f t="shared" si="110"/>
        <v>23.1648</v>
      </c>
      <c r="W869">
        <f t="shared" si="108"/>
        <v>3100.0600158328471</v>
      </c>
      <c r="X869">
        <f t="shared" si="109"/>
        <v>1505.8014516705364</v>
      </c>
    </row>
    <row r="870" spans="1:24">
      <c r="A870" t="s">
        <v>28</v>
      </c>
      <c r="B870">
        <v>2014013</v>
      </c>
      <c r="C870">
        <v>16</v>
      </c>
      <c r="D870">
        <v>5</v>
      </c>
      <c r="E870" s="28" t="s">
        <v>527</v>
      </c>
      <c r="F870" s="16" t="s">
        <v>581</v>
      </c>
      <c r="G870" t="s">
        <v>581</v>
      </c>
      <c r="H870">
        <v>28</v>
      </c>
      <c r="I870" s="3">
        <v>9.1428571428571428E-2</v>
      </c>
      <c r="J870">
        <v>24.32</v>
      </c>
      <c r="K870">
        <f t="shared" si="104"/>
        <v>9.5</v>
      </c>
      <c r="L870">
        <v>1.0424E-3</v>
      </c>
      <c r="M870">
        <f t="shared" si="105"/>
        <v>9.2762843428571426E-2</v>
      </c>
      <c r="N870" s="5">
        <v>464.53347475456002</v>
      </c>
      <c r="O870" s="3">
        <v>6.9592047469713698</v>
      </c>
      <c r="P870" s="7">
        <v>1.4981061915179141E-2</v>
      </c>
      <c r="Q870" s="9">
        <f t="shared" si="106"/>
        <v>7.0603756473589216</v>
      </c>
      <c r="R870" s="7">
        <f t="shared" si="107"/>
        <v>1.5198852248676649E-2</v>
      </c>
      <c r="S870" t="s">
        <v>483</v>
      </c>
      <c r="T870" t="s">
        <v>484</v>
      </c>
      <c r="U870">
        <v>60</v>
      </c>
      <c r="V870">
        <f t="shared" si="110"/>
        <v>18.288</v>
      </c>
      <c r="W870">
        <f t="shared" si="108"/>
        <v>538.1176804616515</v>
      </c>
      <c r="X870">
        <f t="shared" si="109"/>
        <v>261.38151528367939</v>
      </c>
    </row>
    <row r="871" spans="1:24">
      <c r="A871" t="s">
        <v>28</v>
      </c>
      <c r="B871">
        <v>2014013</v>
      </c>
      <c r="C871">
        <v>19</v>
      </c>
      <c r="D871">
        <v>3</v>
      </c>
      <c r="E871" s="28" t="s">
        <v>527</v>
      </c>
      <c r="F871" s="16" t="s">
        <v>581</v>
      </c>
      <c r="G871" t="s">
        <v>581</v>
      </c>
      <c r="H871">
        <v>19</v>
      </c>
      <c r="I871" s="3">
        <v>0.13473684210526315</v>
      </c>
      <c r="J871">
        <v>30.72</v>
      </c>
      <c r="K871">
        <f t="shared" si="104"/>
        <v>12</v>
      </c>
      <c r="L871">
        <v>1.0424E-3</v>
      </c>
      <c r="M871">
        <f t="shared" si="105"/>
        <v>0.13607111410526315</v>
      </c>
      <c r="N871" s="5">
        <v>741.19468548096006</v>
      </c>
      <c r="O871" s="3">
        <v>12.946383216526604</v>
      </c>
      <c r="P871" s="7">
        <v>1.7466913174270422E-2</v>
      </c>
      <c r="Q871" s="9">
        <f t="shared" si="106"/>
        <v>13.074018077553262</v>
      </c>
      <c r="R871" s="7">
        <f t="shared" si="107"/>
        <v>1.7639114707183243E-2</v>
      </c>
      <c r="S871" t="s">
        <v>483</v>
      </c>
      <c r="T871" t="s">
        <v>581</v>
      </c>
      <c r="U871">
        <v>65</v>
      </c>
      <c r="V871">
        <f t="shared" si="110"/>
        <v>19.812000000000001</v>
      </c>
      <c r="W871">
        <f t="shared" si="108"/>
        <v>922.16893712055935</v>
      </c>
      <c r="X871">
        <f t="shared" si="109"/>
        <v>447.92788433438068</v>
      </c>
    </row>
    <row r="872" spans="1:24">
      <c r="A872" t="s">
        <v>378</v>
      </c>
      <c r="B872">
        <v>2006018</v>
      </c>
      <c r="C872">
        <v>1</v>
      </c>
      <c r="D872">
        <v>3</v>
      </c>
      <c r="E872" s="28" t="s">
        <v>527</v>
      </c>
      <c r="F872" s="16" t="s">
        <v>581</v>
      </c>
      <c r="G872" t="s">
        <v>581</v>
      </c>
      <c r="H872">
        <v>12</v>
      </c>
      <c r="I872" s="3">
        <v>0.21333333333333335</v>
      </c>
      <c r="J872">
        <v>42.24</v>
      </c>
      <c r="K872">
        <f t="shared" si="104"/>
        <v>16.5</v>
      </c>
      <c r="L872">
        <v>1.0424E-3</v>
      </c>
      <c r="M872">
        <f t="shared" si="105"/>
        <v>0.21466760533333334</v>
      </c>
      <c r="N872" s="5">
        <v>1401.3212022374403</v>
      </c>
      <c r="O872" s="3">
        <v>28.166542315520232</v>
      </c>
      <c r="P872" s="7">
        <v>2.0099990116860936E-2</v>
      </c>
      <c r="Q872" s="9">
        <f t="shared" si="106"/>
        <v>28.341806856107567</v>
      </c>
      <c r="R872" s="7">
        <f t="shared" si="107"/>
        <v>2.0225061043003704E-2</v>
      </c>
      <c r="S872" t="s">
        <v>483</v>
      </c>
      <c r="T872" t="s">
        <v>581</v>
      </c>
      <c r="U872" t="s">
        <v>581</v>
      </c>
      <c r="V872" t="s">
        <v>581</v>
      </c>
      <c r="W872" t="s">
        <v>581</v>
      </c>
      <c r="X872" t="s">
        <v>581</v>
      </c>
    </row>
    <row r="873" spans="1:24">
      <c r="A873" t="s">
        <v>20</v>
      </c>
      <c r="B873">
        <v>2006026</v>
      </c>
      <c r="C873">
        <v>2</v>
      </c>
      <c r="D873">
        <v>1</v>
      </c>
      <c r="E873" s="28" t="s">
        <v>527</v>
      </c>
      <c r="F873" s="16" t="s">
        <v>581</v>
      </c>
      <c r="G873" t="s">
        <v>581</v>
      </c>
      <c r="H873">
        <v>19</v>
      </c>
      <c r="I873" s="3">
        <v>0.13473684210526315</v>
      </c>
      <c r="J873">
        <v>28.671999999999997</v>
      </c>
      <c r="K873">
        <f t="shared" si="104"/>
        <v>11.2</v>
      </c>
      <c r="L873">
        <v>1.0424E-3</v>
      </c>
      <c r="M873">
        <f t="shared" si="105"/>
        <v>0.13607111410526315</v>
      </c>
      <c r="N873" s="5">
        <v>645.66292601896942</v>
      </c>
      <c r="O873" s="3">
        <v>12.079488833746012</v>
      </c>
      <c r="P873" s="7">
        <v>1.8708661047376167E-2</v>
      </c>
      <c r="Q873" s="9">
        <f t="shared" si="106"/>
        <v>12.19853902701248</v>
      </c>
      <c r="R873" s="7">
        <f t="shared" si="107"/>
        <v>1.8893045481527447E-2</v>
      </c>
      <c r="S873" t="s">
        <v>481</v>
      </c>
      <c r="T873" t="s">
        <v>581</v>
      </c>
      <c r="U873">
        <v>74</v>
      </c>
      <c r="V873">
        <f t="shared" si="110"/>
        <v>22.555200000000003</v>
      </c>
      <c r="W873">
        <f t="shared" si="108"/>
        <v>909.01487561635747</v>
      </c>
      <c r="X873">
        <f t="shared" si="109"/>
        <v>441.5385225777602</v>
      </c>
    </row>
    <row r="874" spans="1:24">
      <c r="A874" t="s">
        <v>20</v>
      </c>
      <c r="B874">
        <v>2006026</v>
      </c>
      <c r="C874">
        <v>13</v>
      </c>
      <c r="D874">
        <v>4</v>
      </c>
      <c r="E874" s="28" t="s">
        <v>527</v>
      </c>
      <c r="F874" s="16" t="s">
        <v>581</v>
      </c>
      <c r="G874" t="s">
        <v>581</v>
      </c>
      <c r="H874">
        <v>17</v>
      </c>
      <c r="I874" s="3">
        <v>0.15058823529411766</v>
      </c>
      <c r="J874">
        <v>34.816000000000003</v>
      </c>
      <c r="K874">
        <f t="shared" si="104"/>
        <v>13.600000000000001</v>
      </c>
      <c r="L874">
        <v>1.0424E-3</v>
      </c>
      <c r="M874">
        <f t="shared" si="105"/>
        <v>0.15192250729411766</v>
      </c>
      <c r="N874" s="5">
        <v>952.02339601776657</v>
      </c>
      <c r="O874" s="3">
        <v>16.399751952447925</v>
      </c>
      <c r="P874" s="7">
        <v>1.7226206856939336E-2</v>
      </c>
      <c r="Q874" s="9">
        <f t="shared" si="106"/>
        <v>16.544423231819142</v>
      </c>
      <c r="R874" s="7">
        <f t="shared" si="107"/>
        <v>1.7378168751968771E-2</v>
      </c>
      <c r="S874" t="s">
        <v>481</v>
      </c>
      <c r="T874" t="s">
        <v>581</v>
      </c>
      <c r="U874">
        <v>67</v>
      </c>
      <c r="V874">
        <f t="shared" si="110"/>
        <v>20.421600000000002</v>
      </c>
      <c r="W874">
        <f t="shared" si="108"/>
        <v>1223.9688977330893</v>
      </c>
      <c r="X874">
        <f t="shared" si="109"/>
        <v>594.52208460258669</v>
      </c>
    </row>
    <row r="875" spans="1:24">
      <c r="A875" t="s">
        <v>20</v>
      </c>
      <c r="B875">
        <v>2006026</v>
      </c>
      <c r="C875">
        <v>18</v>
      </c>
      <c r="D875">
        <v>1</v>
      </c>
      <c r="E875" s="28" t="s">
        <v>527</v>
      </c>
      <c r="F875" s="16" t="s">
        <v>581</v>
      </c>
      <c r="G875" t="s">
        <v>581</v>
      </c>
      <c r="H875">
        <v>9</v>
      </c>
      <c r="I875" s="3">
        <v>0.28444444444444444</v>
      </c>
      <c r="J875">
        <v>25.344000000000001</v>
      </c>
      <c r="K875">
        <f t="shared" si="104"/>
        <v>9.9</v>
      </c>
      <c r="L875">
        <v>1.0424E-3</v>
      </c>
      <c r="M875">
        <f t="shared" si="105"/>
        <v>0.28577871644444447</v>
      </c>
      <c r="N875" s="5">
        <v>504.47563280547848</v>
      </c>
      <c r="O875" s="3">
        <v>22.393433755192891</v>
      </c>
      <c r="P875" s="7">
        <v>4.4389525081041145E-2</v>
      </c>
      <c r="Q875" s="9">
        <f t="shared" si="106"/>
        <v>22.497278606374334</v>
      </c>
      <c r="R875" s="7">
        <f t="shared" si="107"/>
        <v>4.4595372191245347E-2</v>
      </c>
      <c r="S875" t="s">
        <v>481</v>
      </c>
      <c r="T875" t="s">
        <v>581</v>
      </c>
      <c r="U875">
        <v>63</v>
      </c>
      <c r="V875">
        <f t="shared" si="110"/>
        <v>19.202400000000001</v>
      </c>
      <c r="W875">
        <f t="shared" si="108"/>
        <v>611.06216190245016</v>
      </c>
      <c r="X875">
        <f t="shared" si="109"/>
        <v>296.81305708736284</v>
      </c>
    </row>
    <row r="876" spans="1:24">
      <c r="A876" t="s">
        <v>20</v>
      </c>
      <c r="B876">
        <v>2006026</v>
      </c>
      <c r="C876">
        <v>23</v>
      </c>
      <c r="D876">
        <v>1</v>
      </c>
      <c r="E876" s="28" t="s">
        <v>527</v>
      </c>
      <c r="F876" s="16" t="s">
        <v>581</v>
      </c>
      <c r="G876" t="s">
        <v>581</v>
      </c>
      <c r="H876">
        <v>11</v>
      </c>
      <c r="I876" s="3">
        <v>0.23272727272727273</v>
      </c>
      <c r="J876">
        <v>36.351999999999997</v>
      </c>
      <c r="K876">
        <f t="shared" si="104"/>
        <v>14.2</v>
      </c>
      <c r="L876">
        <v>1.0424E-3</v>
      </c>
      <c r="M876">
        <f t="shared" si="105"/>
        <v>0.23406154472727272</v>
      </c>
      <c r="N876" s="5">
        <v>1037.8784470859775</v>
      </c>
      <c r="O876" s="3">
        <v>26.40803880106969</v>
      </c>
      <c r="P876" s="7">
        <v>2.5444250119284011E-2</v>
      </c>
      <c r="Q876" s="9">
        <f t="shared" si="106"/>
        <v>26.558459821501888</v>
      </c>
      <c r="R876" s="7">
        <f t="shared" si="107"/>
        <v>2.5589181369041179E-2</v>
      </c>
      <c r="S876" t="s">
        <v>481</v>
      </c>
      <c r="T876" t="s">
        <v>581</v>
      </c>
      <c r="U876">
        <v>83</v>
      </c>
      <c r="V876">
        <f t="shared" si="110"/>
        <v>25.298400000000001</v>
      </c>
      <c r="W876">
        <f t="shared" si="108"/>
        <v>1640.9574936795739</v>
      </c>
      <c r="X876">
        <f t="shared" si="109"/>
        <v>797.06720627746051</v>
      </c>
    </row>
    <row r="877" spans="1:24">
      <c r="A877" t="s">
        <v>20</v>
      </c>
      <c r="B877">
        <v>2006026</v>
      </c>
      <c r="C877">
        <v>24</v>
      </c>
      <c r="D877">
        <v>1</v>
      </c>
      <c r="E877" s="28" t="s">
        <v>527</v>
      </c>
      <c r="F877" s="16" t="s">
        <v>581</v>
      </c>
      <c r="G877" t="s">
        <v>581</v>
      </c>
      <c r="H877">
        <v>10</v>
      </c>
      <c r="I877" s="3">
        <v>0.25600000000000001</v>
      </c>
      <c r="J877">
        <v>14.592000000000001</v>
      </c>
      <c r="K877">
        <f t="shared" si="104"/>
        <v>5.7</v>
      </c>
      <c r="L877">
        <v>1.0424E-3</v>
      </c>
      <c r="M877">
        <f t="shared" si="105"/>
        <v>0.25733427200000003</v>
      </c>
      <c r="N877" s="5">
        <v>167.23205091164161</v>
      </c>
      <c r="O877" s="3">
        <v>11.529695290982414</v>
      </c>
      <c r="P877" s="7">
        <v>6.8944291648221315E-2</v>
      </c>
      <c r="Q877" s="9">
        <f t="shared" si="106"/>
        <v>11.588709200267127</v>
      </c>
      <c r="R877" s="7">
        <f t="shared" si="107"/>
        <v>6.9297178005609195E-2</v>
      </c>
      <c r="S877" t="s">
        <v>483</v>
      </c>
      <c r="T877" t="s">
        <v>581</v>
      </c>
      <c r="U877">
        <v>43</v>
      </c>
      <c r="V877">
        <f t="shared" si="110"/>
        <v>13.106400000000001</v>
      </c>
      <c r="W877">
        <f t="shared" si="108"/>
        <v>148.59127737516238</v>
      </c>
      <c r="X877">
        <f t="shared" si="109"/>
        <v>72.175686933269745</v>
      </c>
    </row>
    <row r="878" spans="1:24">
      <c r="A878" t="s">
        <v>20</v>
      </c>
      <c r="B878">
        <v>2006026</v>
      </c>
      <c r="C878">
        <v>24</v>
      </c>
      <c r="D878">
        <v>4</v>
      </c>
      <c r="E878" s="28" t="s">
        <v>527</v>
      </c>
      <c r="F878" s="16" t="s">
        <v>581</v>
      </c>
      <c r="G878" t="s">
        <v>581</v>
      </c>
      <c r="H878">
        <v>19</v>
      </c>
      <c r="I878" s="3">
        <v>0.13473684210526315</v>
      </c>
      <c r="J878">
        <v>15.616</v>
      </c>
      <c r="K878">
        <f t="shared" si="104"/>
        <v>6.1</v>
      </c>
      <c r="L878">
        <v>1.0424E-3</v>
      </c>
      <c r="M878">
        <f t="shared" si="105"/>
        <v>0.13607111410526315</v>
      </c>
      <c r="N878" s="5">
        <v>191.52676560240639</v>
      </c>
      <c r="O878" s="3">
        <v>6.5530371435193731</v>
      </c>
      <c r="P878" s="7">
        <v>3.4214732979530038E-2</v>
      </c>
      <c r="Q878" s="9">
        <f t="shared" si="106"/>
        <v>6.6173600798151648</v>
      </c>
      <c r="R878" s="7">
        <f t="shared" si="107"/>
        <v>3.4550576046129516E-2</v>
      </c>
      <c r="S878" t="s">
        <v>482</v>
      </c>
      <c r="T878" t="s">
        <v>581</v>
      </c>
      <c r="U878">
        <v>44</v>
      </c>
      <c r="V878">
        <f t="shared" si="110"/>
        <v>13.411200000000001</v>
      </c>
      <c r="W878">
        <f t="shared" si="108"/>
        <v>172.28906697133363</v>
      </c>
      <c r="X878">
        <f t="shared" si="109"/>
        <v>83.686485367186805</v>
      </c>
    </row>
    <row r="879" spans="1:24">
      <c r="A879" t="s">
        <v>20</v>
      </c>
      <c r="B879">
        <v>2006026</v>
      </c>
      <c r="C879">
        <v>25</v>
      </c>
      <c r="D879">
        <v>3</v>
      </c>
      <c r="E879" s="28" t="s">
        <v>527</v>
      </c>
      <c r="F879" s="16" t="s">
        <v>581</v>
      </c>
      <c r="G879" t="s">
        <v>581</v>
      </c>
      <c r="H879">
        <v>9</v>
      </c>
      <c r="I879" s="3">
        <v>0.28444444444444444</v>
      </c>
      <c r="J879">
        <v>35.328000000000003</v>
      </c>
      <c r="K879">
        <f t="shared" si="104"/>
        <v>13.8</v>
      </c>
      <c r="L879">
        <v>1.0424E-3</v>
      </c>
      <c r="M879">
        <f t="shared" si="105"/>
        <v>0.28577871644444447</v>
      </c>
      <c r="N879" s="5">
        <v>980.22997154856978</v>
      </c>
      <c r="O879" s="3">
        <v>31.315221777976678</v>
      </c>
      <c r="P879" s="7">
        <v>3.1946811143210414E-2</v>
      </c>
      <c r="Q879" s="9">
        <f t="shared" si="106"/>
        <v>31.460916809754853</v>
      </c>
      <c r="R879" s="7">
        <f t="shared" si="107"/>
        <v>3.209544466392189E-2</v>
      </c>
      <c r="S879" t="s">
        <v>481</v>
      </c>
      <c r="T879" t="s">
        <v>581</v>
      </c>
      <c r="U879">
        <v>76</v>
      </c>
      <c r="V879">
        <f t="shared" si="110"/>
        <v>23.1648</v>
      </c>
      <c r="W879">
        <f t="shared" si="108"/>
        <v>1422.3684370367309</v>
      </c>
      <c r="X879">
        <f t="shared" si="109"/>
        <v>690.89128802716243</v>
      </c>
    </row>
    <row r="880" spans="1:24">
      <c r="A880" t="s">
        <v>20</v>
      </c>
      <c r="B880">
        <v>2006026</v>
      </c>
      <c r="C880">
        <v>30</v>
      </c>
      <c r="D880">
        <v>3</v>
      </c>
      <c r="E880" s="28" t="s">
        <v>527</v>
      </c>
      <c r="F880" s="16" t="s">
        <v>581</v>
      </c>
      <c r="G880" t="s">
        <v>581</v>
      </c>
      <c r="H880">
        <v>16</v>
      </c>
      <c r="I880" s="3">
        <v>0.16</v>
      </c>
      <c r="J880">
        <v>24.576000000000001</v>
      </c>
      <c r="K880">
        <f t="shared" si="104"/>
        <v>9.6</v>
      </c>
      <c r="L880">
        <v>1.0424E-3</v>
      </c>
      <c r="M880">
        <f t="shared" si="105"/>
        <v>0.161334272</v>
      </c>
      <c r="N880" s="5">
        <v>474.36459870781442</v>
      </c>
      <c r="O880" s="3">
        <v>12.272820182784042</v>
      </c>
      <c r="P880" s="7">
        <v>2.5872124977739965E-2</v>
      </c>
      <c r="Q880" s="9">
        <f t="shared" si="106"/>
        <v>12.374489216728671</v>
      </c>
      <c r="R880" s="7">
        <f t="shared" si="107"/>
        <v>2.6086451751326317E-2</v>
      </c>
      <c r="S880" t="s">
        <v>483</v>
      </c>
      <c r="T880" t="s">
        <v>581</v>
      </c>
      <c r="U880">
        <v>58</v>
      </c>
      <c r="V880">
        <f t="shared" si="110"/>
        <v>17.6784</v>
      </c>
      <c r="W880">
        <f t="shared" si="108"/>
        <v>531.74047298767289</v>
      </c>
      <c r="X880">
        <f t="shared" si="109"/>
        <v>258.28389516572133</v>
      </c>
    </row>
    <row r="881" spans="1:24">
      <c r="A881" t="s">
        <v>155</v>
      </c>
      <c r="B881">
        <v>2006014</v>
      </c>
      <c r="C881">
        <v>8</v>
      </c>
      <c r="D881">
        <v>1</v>
      </c>
      <c r="E881" s="28" t="s">
        <v>527</v>
      </c>
      <c r="F881" s="16" t="s">
        <v>581</v>
      </c>
      <c r="G881" t="s">
        <v>581</v>
      </c>
      <c r="H881">
        <v>10</v>
      </c>
      <c r="I881" s="3">
        <v>0.25600000000000001</v>
      </c>
      <c r="J881">
        <v>27.391999999999999</v>
      </c>
      <c r="K881">
        <f t="shared" si="104"/>
        <v>10.7</v>
      </c>
      <c r="L881">
        <v>1.0424E-3</v>
      </c>
      <c r="M881">
        <f t="shared" si="105"/>
        <v>0.25733427200000003</v>
      </c>
      <c r="N881" s="5">
        <v>589.30124681052166</v>
      </c>
      <c r="O881" s="3">
        <v>21.824066086502441</v>
      </c>
      <c r="P881" s="7">
        <v>3.7033802668195517E-2</v>
      </c>
      <c r="Q881" s="9">
        <f t="shared" si="106"/>
        <v>21.936734091679373</v>
      </c>
      <c r="R881" s="7">
        <f t="shared" si="107"/>
        <v>3.7224991819392338E-2</v>
      </c>
      <c r="S881" t="s">
        <v>481</v>
      </c>
      <c r="T881" t="s">
        <v>581</v>
      </c>
      <c r="U881">
        <v>53</v>
      </c>
      <c r="V881">
        <f t="shared" si="110"/>
        <v>16.154400000000003</v>
      </c>
      <c r="W881">
        <f t="shared" si="108"/>
        <v>603.83274657273432</v>
      </c>
      <c r="X881">
        <f t="shared" si="109"/>
        <v>293.30149149101396</v>
      </c>
    </row>
    <row r="882" spans="1:24">
      <c r="A882" t="s">
        <v>155</v>
      </c>
      <c r="B882">
        <v>2006014</v>
      </c>
      <c r="C882">
        <v>13</v>
      </c>
      <c r="D882">
        <v>1</v>
      </c>
      <c r="E882" s="28" t="s">
        <v>527</v>
      </c>
      <c r="F882" s="16" t="s">
        <v>581</v>
      </c>
      <c r="G882" t="s">
        <v>581</v>
      </c>
      <c r="H882">
        <v>14</v>
      </c>
      <c r="I882" s="3">
        <v>0.18285714285714286</v>
      </c>
      <c r="J882">
        <v>16.128</v>
      </c>
      <c r="K882">
        <f t="shared" si="104"/>
        <v>6.3</v>
      </c>
      <c r="L882">
        <v>1.0424E-3</v>
      </c>
      <c r="M882">
        <f t="shared" si="105"/>
        <v>0.18419141485714285</v>
      </c>
      <c r="N882" s="5">
        <v>204.2917851856896</v>
      </c>
      <c r="O882" s="3">
        <v>9.1598891160137565</v>
      </c>
      <c r="P882" s="7">
        <v>4.4837285589765338E-2</v>
      </c>
      <c r="Q882" s="9">
        <f t="shared" si="106"/>
        <v>9.2259547657227525</v>
      </c>
      <c r="R882" s="7">
        <f t="shared" si="107"/>
        <v>4.5160674264689032E-2</v>
      </c>
      <c r="S882" t="s">
        <v>482</v>
      </c>
      <c r="T882" t="s">
        <v>581</v>
      </c>
      <c r="U882">
        <v>47</v>
      </c>
      <c r="V882">
        <f t="shared" si="110"/>
        <v>14.325600000000001</v>
      </c>
      <c r="W882">
        <f t="shared" si="108"/>
        <v>194.86235711123766</v>
      </c>
      <c r="X882">
        <f t="shared" si="109"/>
        <v>94.651077306712807</v>
      </c>
    </row>
    <row r="883" spans="1:24">
      <c r="A883" t="s">
        <v>155</v>
      </c>
      <c r="B883">
        <v>2006014</v>
      </c>
      <c r="C883">
        <v>13</v>
      </c>
      <c r="D883">
        <v>3</v>
      </c>
      <c r="E883" s="28" t="s">
        <v>527</v>
      </c>
      <c r="F883" s="16" t="s">
        <v>581</v>
      </c>
      <c r="G883" t="s">
        <v>581</v>
      </c>
      <c r="H883">
        <v>15</v>
      </c>
      <c r="I883" s="3">
        <v>0.17066666666666666</v>
      </c>
      <c r="J883">
        <v>18.944000000000003</v>
      </c>
      <c r="K883">
        <f t="shared" si="104"/>
        <v>7.4000000000000012</v>
      </c>
      <c r="L883">
        <v>1.0424E-3</v>
      </c>
      <c r="M883">
        <f t="shared" si="105"/>
        <v>0.17200093866666666</v>
      </c>
      <c r="N883" s="5">
        <v>281.85986789539851</v>
      </c>
      <c r="O883" s="3">
        <v>10.065607000064047</v>
      </c>
      <c r="P883" s="7">
        <v>3.5711387631102952E-2</v>
      </c>
      <c r="Q883" s="9">
        <f t="shared" si="106"/>
        <v>10.143578771089153</v>
      </c>
      <c r="R883" s="7">
        <f t="shared" si="107"/>
        <v>3.5988020738211494E-2</v>
      </c>
      <c r="S883" t="s">
        <v>483</v>
      </c>
      <c r="T883" t="s">
        <v>581</v>
      </c>
      <c r="U883">
        <v>49</v>
      </c>
      <c r="V883">
        <f t="shared" si="110"/>
        <v>14.9352</v>
      </c>
      <c r="W883">
        <f t="shared" si="108"/>
        <v>274.48798510083151</v>
      </c>
      <c r="X883">
        <f t="shared" si="109"/>
        <v>133.3278724669822</v>
      </c>
    </row>
    <row r="884" spans="1:24">
      <c r="A884" t="s">
        <v>67</v>
      </c>
      <c r="B884">
        <v>2006014</v>
      </c>
      <c r="C884">
        <v>1</v>
      </c>
      <c r="D884">
        <v>5</v>
      </c>
      <c r="E884" s="28" t="s">
        <v>527</v>
      </c>
      <c r="F884" s="16" t="s">
        <v>581</v>
      </c>
      <c r="G884" t="s">
        <v>581</v>
      </c>
      <c r="H884">
        <v>16</v>
      </c>
      <c r="I884" s="3">
        <v>0.16</v>
      </c>
      <c r="J884">
        <v>17.408000000000001</v>
      </c>
      <c r="K884">
        <f t="shared" si="104"/>
        <v>6.8000000000000007</v>
      </c>
      <c r="L884">
        <v>1.0424E-3</v>
      </c>
      <c r="M884">
        <f t="shared" si="105"/>
        <v>0.161334272</v>
      </c>
      <c r="N884" s="5">
        <v>238.00584900444164</v>
      </c>
      <c r="O884" s="3">
        <v>8.6697904043520104</v>
      </c>
      <c r="P884" s="7">
        <v>3.642679556244946E-2</v>
      </c>
      <c r="Q884" s="9">
        <f t="shared" si="106"/>
        <v>8.7414131101905514</v>
      </c>
      <c r="R884" s="7">
        <f t="shared" si="107"/>
        <v>3.6727723905757542E-2</v>
      </c>
      <c r="S884" t="s">
        <v>482</v>
      </c>
      <c r="T884" t="s">
        <v>581</v>
      </c>
      <c r="U884">
        <v>40</v>
      </c>
      <c r="V884">
        <f t="shared" si="110"/>
        <v>12.192</v>
      </c>
      <c r="W884">
        <f t="shared" si="108"/>
        <v>192.79477645121531</v>
      </c>
      <c r="X884">
        <f t="shared" si="109"/>
        <v>93.646785149978172</v>
      </c>
    </row>
    <row r="885" spans="1:24">
      <c r="A885" t="s">
        <v>67</v>
      </c>
      <c r="B885">
        <v>2006014</v>
      </c>
      <c r="C885">
        <v>14</v>
      </c>
      <c r="D885">
        <v>3</v>
      </c>
      <c r="E885" s="28" t="s">
        <v>527</v>
      </c>
      <c r="F885" s="16" t="s">
        <v>581</v>
      </c>
      <c r="G885" t="s">
        <v>581</v>
      </c>
      <c r="H885">
        <v>9</v>
      </c>
      <c r="I885" s="3">
        <v>0.28444444444444444</v>
      </c>
      <c r="J885">
        <v>28.416</v>
      </c>
      <c r="K885">
        <f t="shared" si="104"/>
        <v>11.1</v>
      </c>
      <c r="L885">
        <v>1.0424E-3</v>
      </c>
      <c r="M885">
        <f t="shared" si="105"/>
        <v>0.28577871644444447</v>
      </c>
      <c r="N885" s="5">
        <v>634.18470276464643</v>
      </c>
      <c r="O885" s="3">
        <v>25.138599300664929</v>
      </c>
      <c r="P885" s="7">
        <v>3.963923946931619E-2</v>
      </c>
      <c r="Q885" s="9">
        <f t="shared" si="106"/>
        <v>25.255321130491438</v>
      </c>
      <c r="R885" s="7">
        <f t="shared" si="107"/>
        <v>3.9823289682633663E-2</v>
      </c>
      <c r="S885" t="s">
        <v>483</v>
      </c>
      <c r="T885" t="s">
        <v>581</v>
      </c>
      <c r="U885">
        <v>55</v>
      </c>
      <c r="V885">
        <f t="shared" si="110"/>
        <v>16.763999999999999</v>
      </c>
      <c r="W885">
        <f t="shared" si="108"/>
        <v>672.79595077515125</v>
      </c>
      <c r="X885">
        <f t="shared" si="109"/>
        <v>326.79919555786654</v>
      </c>
    </row>
    <row r="886" spans="1:24">
      <c r="A886" t="s">
        <v>67</v>
      </c>
      <c r="B886">
        <v>2006014</v>
      </c>
      <c r="C886">
        <v>15</v>
      </c>
      <c r="D886">
        <v>4</v>
      </c>
      <c r="E886" s="28" t="s">
        <v>527</v>
      </c>
      <c r="F886" s="16" t="s">
        <v>581</v>
      </c>
      <c r="G886" t="s">
        <v>581</v>
      </c>
      <c r="H886">
        <v>9</v>
      </c>
      <c r="I886" s="3">
        <v>0.28444444444444444</v>
      </c>
      <c r="J886">
        <v>33.536000000000001</v>
      </c>
      <c r="K886">
        <f t="shared" si="104"/>
        <v>13.1</v>
      </c>
      <c r="L886">
        <v>1.0424E-3</v>
      </c>
      <c r="M886">
        <f t="shared" si="105"/>
        <v>0.28577871644444447</v>
      </c>
      <c r="N886" s="5">
        <v>883.30847205130249</v>
      </c>
      <c r="O886" s="3">
        <v>29.713875209784725</v>
      </c>
      <c r="P886" s="7">
        <v>3.3639296066956488E-2</v>
      </c>
      <c r="Q886" s="9">
        <f t="shared" si="106"/>
        <v>29.85205867068661</v>
      </c>
      <c r="R886" s="7">
        <f t="shared" si="107"/>
        <v>3.3795734576575878E-2</v>
      </c>
      <c r="S886" t="s">
        <v>483</v>
      </c>
      <c r="T886" t="s">
        <v>581</v>
      </c>
      <c r="U886">
        <v>61</v>
      </c>
      <c r="V886">
        <f t="shared" si="110"/>
        <v>18.5928</v>
      </c>
      <c r="W886">
        <f t="shared" si="108"/>
        <v>1036.6449856714389</v>
      </c>
      <c r="X886">
        <f t="shared" si="109"/>
        <v>503.53267882514507</v>
      </c>
    </row>
    <row r="887" spans="1:24">
      <c r="A887" t="s">
        <v>67</v>
      </c>
      <c r="B887">
        <v>2006014</v>
      </c>
      <c r="C887">
        <v>21</v>
      </c>
      <c r="D887">
        <v>1</v>
      </c>
      <c r="E887" s="28" t="s">
        <v>527</v>
      </c>
      <c r="F887" s="16" t="s">
        <v>581</v>
      </c>
      <c r="G887" t="s">
        <v>581</v>
      </c>
      <c r="H887">
        <v>14</v>
      </c>
      <c r="I887" s="3">
        <v>0.18285714285714286</v>
      </c>
      <c r="J887">
        <v>16.896000000000001</v>
      </c>
      <c r="K887">
        <f t="shared" si="104"/>
        <v>6.6000000000000005</v>
      </c>
      <c r="L887">
        <v>1.0424E-3</v>
      </c>
      <c r="M887">
        <f t="shared" si="105"/>
        <v>0.18419141485714285</v>
      </c>
      <c r="N887" s="5">
        <v>224.21139235799043</v>
      </c>
      <c r="O887" s="3">
        <v>9.6010764358217546</v>
      </c>
      <c r="P887" s="7">
        <v>4.2821537009555939E-2</v>
      </c>
      <c r="Q887" s="9">
        <f t="shared" si="106"/>
        <v>9.6703613340929682</v>
      </c>
      <c r="R887" s="7">
        <f t="shared" si="107"/>
        <v>4.3130552967855632E-2</v>
      </c>
      <c r="S887" t="s">
        <v>483</v>
      </c>
      <c r="T887" t="s">
        <v>581</v>
      </c>
      <c r="U887">
        <v>50</v>
      </c>
      <c r="V887">
        <f t="shared" si="110"/>
        <v>15.24</v>
      </c>
      <c r="W887">
        <f t="shared" si="108"/>
        <v>225.52181951192662</v>
      </c>
      <c r="X887">
        <f t="shared" si="109"/>
        <v>109.54338995698666</v>
      </c>
    </row>
    <row r="888" spans="1:24">
      <c r="A888" t="s">
        <v>67</v>
      </c>
      <c r="B888">
        <v>2006014</v>
      </c>
      <c r="C888">
        <v>23</v>
      </c>
      <c r="D888">
        <v>1</v>
      </c>
      <c r="E888" s="28" t="s">
        <v>527</v>
      </c>
      <c r="F888" s="16" t="s">
        <v>581</v>
      </c>
      <c r="G888" t="s">
        <v>581</v>
      </c>
      <c r="H888">
        <v>12</v>
      </c>
      <c r="I888" s="3">
        <v>0.21333333333333335</v>
      </c>
      <c r="J888">
        <v>26.111999999999998</v>
      </c>
      <c r="K888">
        <f t="shared" si="104"/>
        <v>10.199999999999999</v>
      </c>
      <c r="L888">
        <v>1.0424E-3</v>
      </c>
      <c r="M888">
        <f t="shared" si="105"/>
        <v>0.21466760533333334</v>
      </c>
      <c r="N888" s="5">
        <v>535.51316025999358</v>
      </c>
      <c r="O888" s="3">
        <v>17.357452980223957</v>
      </c>
      <c r="P888" s="7">
        <v>3.2412747749834665E-2</v>
      </c>
      <c r="Q888" s="9">
        <f t="shared" si="106"/>
        <v>17.465113325581054</v>
      </c>
      <c r="R888" s="7">
        <f t="shared" si="107"/>
        <v>3.2613789205668965E-2</v>
      </c>
      <c r="S888" t="s">
        <v>483</v>
      </c>
      <c r="T888" t="s">
        <v>581</v>
      </c>
      <c r="U888">
        <v>55</v>
      </c>
      <c r="V888">
        <f t="shared" si="110"/>
        <v>16.763999999999999</v>
      </c>
      <c r="W888">
        <f t="shared" si="108"/>
        <v>569.20254388887372</v>
      </c>
      <c r="X888">
        <f t="shared" si="109"/>
        <v>276.48045925077429</v>
      </c>
    </row>
    <row r="889" spans="1:24">
      <c r="A889" t="s">
        <v>67</v>
      </c>
      <c r="B889">
        <v>2006014</v>
      </c>
      <c r="C889">
        <v>25</v>
      </c>
      <c r="D889">
        <v>4</v>
      </c>
      <c r="E889" s="28" t="s">
        <v>527</v>
      </c>
      <c r="F889" s="16" t="s">
        <v>581</v>
      </c>
      <c r="G889" t="s">
        <v>581</v>
      </c>
      <c r="H889">
        <v>13</v>
      </c>
      <c r="I889" s="3">
        <v>0.19692307692307692</v>
      </c>
      <c r="J889">
        <v>31.744000000000003</v>
      </c>
      <c r="K889">
        <f t="shared" si="104"/>
        <v>12.4</v>
      </c>
      <c r="L889">
        <v>1.0424E-3</v>
      </c>
      <c r="M889">
        <f t="shared" si="105"/>
        <v>0.19825734892307692</v>
      </c>
      <c r="N889" s="5">
        <v>791.43121416355859</v>
      </c>
      <c r="O889" s="3">
        <v>19.516665105826117</v>
      </c>
      <c r="P889" s="7">
        <v>2.4659963818147775E-2</v>
      </c>
      <c r="Q889" s="9">
        <f t="shared" si="106"/>
        <v>19.648070866125366</v>
      </c>
      <c r="R889" s="7">
        <f t="shared" si="107"/>
        <v>2.4825999422945253E-2</v>
      </c>
      <c r="S889" t="s">
        <v>483</v>
      </c>
      <c r="T889" t="s">
        <v>581</v>
      </c>
      <c r="U889">
        <v>64</v>
      </c>
      <c r="V889">
        <f t="shared" si="110"/>
        <v>19.507200000000001</v>
      </c>
      <c r="W889">
        <f t="shared" si="108"/>
        <v>970.73749815611302</v>
      </c>
      <c r="X889">
        <f t="shared" si="109"/>
        <v>471.51923719186328</v>
      </c>
    </row>
    <row r="890" spans="1:24">
      <c r="A890" t="s">
        <v>25</v>
      </c>
      <c r="B890">
        <v>2006014</v>
      </c>
      <c r="C890">
        <v>1</v>
      </c>
      <c r="D890">
        <v>1</v>
      </c>
      <c r="E890" s="28" t="s">
        <v>527</v>
      </c>
      <c r="F890" s="16" t="s">
        <v>581</v>
      </c>
      <c r="G890" t="s">
        <v>581</v>
      </c>
      <c r="H890">
        <v>11</v>
      </c>
      <c r="I890" s="3">
        <v>0.23272727272727273</v>
      </c>
      <c r="J890">
        <v>22.528000000000002</v>
      </c>
      <c r="K890">
        <f t="shared" si="104"/>
        <v>8.8000000000000007</v>
      </c>
      <c r="L890">
        <v>1.0424E-3</v>
      </c>
      <c r="M890">
        <f t="shared" si="105"/>
        <v>0.23406154472727272</v>
      </c>
      <c r="N890" s="5">
        <v>398.59803085864968</v>
      </c>
      <c r="O890" s="3">
        <v>16.300838383649847</v>
      </c>
      <c r="P890" s="7">
        <v>4.0895431290854593E-2</v>
      </c>
      <c r="Q890" s="9">
        <f t="shared" si="106"/>
        <v>16.393312964432607</v>
      </c>
      <c r="R890" s="7">
        <f t="shared" si="107"/>
        <v>4.112743088348568E-2</v>
      </c>
      <c r="S890" t="s">
        <v>483</v>
      </c>
      <c r="T890" t="s">
        <v>581</v>
      </c>
      <c r="U890">
        <v>50</v>
      </c>
      <c r="V890">
        <f t="shared" si="110"/>
        <v>15.24</v>
      </c>
      <c r="W890">
        <f t="shared" si="108"/>
        <v>389.81514227413754</v>
      </c>
      <c r="X890">
        <f t="shared" si="109"/>
        <v>189.34607850224367</v>
      </c>
    </row>
    <row r="891" spans="1:24">
      <c r="A891" t="s">
        <v>25</v>
      </c>
      <c r="B891">
        <v>2006014</v>
      </c>
      <c r="C891">
        <v>2</v>
      </c>
      <c r="D891">
        <v>3</v>
      </c>
      <c r="E891" s="28" t="s">
        <v>527</v>
      </c>
      <c r="F891" s="16" t="s">
        <v>581</v>
      </c>
      <c r="G891" t="s">
        <v>581</v>
      </c>
      <c r="H891">
        <v>15</v>
      </c>
      <c r="I891" s="3">
        <v>0.17066666666666666</v>
      </c>
      <c r="J891">
        <v>14.08</v>
      </c>
      <c r="K891">
        <f t="shared" si="104"/>
        <v>5.5</v>
      </c>
      <c r="L891">
        <v>1.0424E-3</v>
      </c>
      <c r="M891">
        <f t="shared" si="105"/>
        <v>0.17200093866666666</v>
      </c>
      <c r="N891" s="5">
        <v>155.70235580416002</v>
      </c>
      <c r="O891" s="3">
        <v>7.4576997318655982</v>
      </c>
      <c r="P891" s="7">
        <v>4.789715411400567E-2</v>
      </c>
      <c r="Q891" s="9">
        <f t="shared" si="106"/>
        <v>7.5152829256985942</v>
      </c>
      <c r="R891" s="7">
        <f t="shared" si="107"/>
        <v>4.8266982775464227E-2</v>
      </c>
      <c r="S891" t="s">
        <v>484</v>
      </c>
      <c r="T891" t="s">
        <v>490</v>
      </c>
      <c r="U891">
        <v>40</v>
      </c>
      <c r="V891">
        <f t="shared" si="110"/>
        <v>12.192</v>
      </c>
      <c r="W891">
        <f t="shared" si="108"/>
        <v>129.81315943228523</v>
      </c>
      <c r="X891">
        <f t="shared" si="109"/>
        <v>63.054535370522203</v>
      </c>
    </row>
    <row r="892" spans="1:24">
      <c r="A892" t="s">
        <v>25</v>
      </c>
      <c r="B892">
        <v>2006014</v>
      </c>
      <c r="C892">
        <v>2</v>
      </c>
      <c r="D892">
        <v>1</v>
      </c>
      <c r="E892" s="28" t="s">
        <v>527</v>
      </c>
      <c r="F892" s="16" t="s">
        <v>581</v>
      </c>
      <c r="G892" t="s">
        <v>581</v>
      </c>
      <c r="H892">
        <v>15</v>
      </c>
      <c r="I892" s="3">
        <v>0.17066666666666666</v>
      </c>
      <c r="J892">
        <v>21.248000000000001</v>
      </c>
      <c r="K892">
        <f t="shared" si="104"/>
        <v>8.3000000000000007</v>
      </c>
      <c r="L892">
        <v>1.0424E-3</v>
      </c>
      <c r="M892">
        <f t="shared" si="105"/>
        <v>0.17200093866666666</v>
      </c>
      <c r="N892" s="5">
        <v>354.58959640821769</v>
      </c>
      <c r="O892" s="3">
        <v>11.300931495526477</v>
      </c>
      <c r="P892" s="7">
        <v>3.1870454209593883E-2</v>
      </c>
      <c r="Q892" s="9">
        <f t="shared" si="106"/>
        <v>11.388561013642583</v>
      </c>
      <c r="R892" s="7">
        <f t="shared" si="107"/>
        <v>3.2117583620619304E-2</v>
      </c>
      <c r="S892" t="s">
        <v>483</v>
      </c>
      <c r="T892" t="s">
        <v>581</v>
      </c>
      <c r="U892">
        <v>60</v>
      </c>
      <c r="V892">
        <f t="shared" si="110"/>
        <v>18.288</v>
      </c>
      <c r="W892">
        <f t="shared" si="108"/>
        <v>414.47096878677394</v>
      </c>
      <c r="X892">
        <f t="shared" si="109"/>
        <v>201.32222708170607</v>
      </c>
    </row>
    <row r="893" spans="1:24">
      <c r="A893" t="s">
        <v>25</v>
      </c>
      <c r="B893">
        <v>2006014</v>
      </c>
      <c r="C893">
        <v>3</v>
      </c>
      <c r="D893">
        <v>2</v>
      </c>
      <c r="E893" s="28" t="s">
        <v>527</v>
      </c>
      <c r="F893" s="16" t="s">
        <v>581</v>
      </c>
      <c r="G893" t="s">
        <v>581</v>
      </c>
      <c r="H893">
        <v>21</v>
      </c>
      <c r="I893" s="3">
        <v>0.1219047619047619</v>
      </c>
      <c r="J893">
        <v>26.88</v>
      </c>
      <c r="K893">
        <f t="shared" si="104"/>
        <v>10.5</v>
      </c>
      <c r="L893">
        <v>1.0424E-3</v>
      </c>
      <c r="M893">
        <f t="shared" si="105"/>
        <v>0.1232390339047619</v>
      </c>
      <c r="N893" s="5">
        <v>567.47718107135995</v>
      </c>
      <c r="O893" s="3">
        <v>10.247684306651395</v>
      </c>
      <c r="P893" s="7">
        <v>1.8058319609088835E-2</v>
      </c>
      <c r="Q893" s="9">
        <f t="shared" si="106"/>
        <v>10.359330510172553</v>
      </c>
      <c r="R893" s="7">
        <f t="shared" si="107"/>
        <v>1.8255060918246635E-2</v>
      </c>
      <c r="S893" t="s">
        <v>483</v>
      </c>
      <c r="T893" t="s">
        <v>581</v>
      </c>
      <c r="U893">
        <v>58</v>
      </c>
      <c r="V893">
        <f t="shared" si="110"/>
        <v>17.6784</v>
      </c>
      <c r="W893">
        <f t="shared" si="108"/>
        <v>633.97384602223224</v>
      </c>
      <c r="X893">
        <f t="shared" si="109"/>
        <v>307.94201814991698</v>
      </c>
    </row>
    <row r="894" spans="1:24">
      <c r="A894" t="s">
        <v>25</v>
      </c>
      <c r="B894">
        <v>2006014</v>
      </c>
      <c r="C894">
        <v>4</v>
      </c>
      <c r="D894">
        <v>4</v>
      </c>
      <c r="E894" s="28" t="s">
        <v>527</v>
      </c>
      <c r="F894" s="16" t="s">
        <v>581</v>
      </c>
      <c r="G894" t="s">
        <v>581</v>
      </c>
      <c r="H894">
        <v>17</v>
      </c>
      <c r="I894" s="3">
        <v>0.15058823529411766</v>
      </c>
      <c r="J894">
        <v>23.04</v>
      </c>
      <c r="K894">
        <f t="shared" si="104"/>
        <v>9</v>
      </c>
      <c r="L894">
        <v>1.0424E-3</v>
      </c>
      <c r="M894">
        <f t="shared" si="105"/>
        <v>0.15192250729411766</v>
      </c>
      <c r="N894" s="5">
        <v>416.92201058303999</v>
      </c>
      <c r="O894" s="3">
        <v>10.828680698401639</v>
      </c>
      <c r="P894" s="7">
        <v>2.5972916813047097E-2</v>
      </c>
      <c r="Q894" s="9">
        <f t="shared" si="106"/>
        <v>10.923990147485748</v>
      </c>
      <c r="R894" s="7">
        <f t="shared" si="107"/>
        <v>2.6201519397378935E-2</v>
      </c>
      <c r="S894" t="s">
        <v>483</v>
      </c>
      <c r="T894" t="s">
        <v>581</v>
      </c>
      <c r="U894">
        <v>60</v>
      </c>
      <c r="V894">
        <f t="shared" si="110"/>
        <v>18.288</v>
      </c>
      <c r="W894">
        <f t="shared" si="108"/>
        <v>484.47018809687796</v>
      </c>
      <c r="X894">
        <f t="shared" si="109"/>
        <v>235.32315787486084</v>
      </c>
    </row>
    <row r="895" spans="1:24">
      <c r="A895" t="s">
        <v>25</v>
      </c>
      <c r="B895">
        <v>2006014</v>
      </c>
      <c r="C895">
        <v>8</v>
      </c>
      <c r="D895">
        <v>1</v>
      </c>
      <c r="E895" s="28" t="s">
        <v>527</v>
      </c>
      <c r="F895" s="16" t="s">
        <v>581</v>
      </c>
      <c r="G895" t="s">
        <v>581</v>
      </c>
      <c r="H895">
        <v>16</v>
      </c>
      <c r="I895" s="3">
        <v>0.16</v>
      </c>
      <c r="J895">
        <v>30.975999999999999</v>
      </c>
      <c r="K895">
        <f t="shared" si="104"/>
        <v>12.1</v>
      </c>
      <c r="L895">
        <v>1.0424E-3</v>
      </c>
      <c r="M895">
        <f t="shared" si="105"/>
        <v>0.161334272</v>
      </c>
      <c r="N895" s="5">
        <v>753.59940209213437</v>
      </c>
      <c r="O895" s="3">
        <v>15.489811056384045</v>
      </c>
      <c r="P895" s="7">
        <v>2.0554436499526676E-2</v>
      </c>
      <c r="Q895" s="9">
        <f t="shared" si="106"/>
        <v>15.618307168994873</v>
      </c>
      <c r="R895" s="7">
        <f t="shared" si="107"/>
        <v>2.0724946338380179E-2</v>
      </c>
      <c r="S895" t="s">
        <v>483</v>
      </c>
      <c r="T895" t="s">
        <v>581</v>
      </c>
      <c r="U895">
        <v>56</v>
      </c>
      <c r="V895">
        <f t="shared" si="110"/>
        <v>17.0688</v>
      </c>
      <c r="W895">
        <f t="shared" si="108"/>
        <v>813.42780626869978</v>
      </c>
      <c r="X895">
        <f t="shared" si="109"/>
        <v>395.10872862231435</v>
      </c>
    </row>
    <row r="896" spans="1:24">
      <c r="A896" t="s">
        <v>25</v>
      </c>
      <c r="B896">
        <v>2006014</v>
      </c>
      <c r="C896">
        <v>9</v>
      </c>
      <c r="D896">
        <v>4</v>
      </c>
      <c r="E896" s="28" t="s">
        <v>527</v>
      </c>
      <c r="F896" s="16" t="s">
        <v>581</v>
      </c>
      <c r="G896" t="s">
        <v>581</v>
      </c>
      <c r="H896">
        <v>13</v>
      </c>
      <c r="I896" s="3">
        <v>0.19692307692307692</v>
      </c>
      <c r="J896">
        <v>24.831999999999997</v>
      </c>
      <c r="K896">
        <f t="shared" si="104"/>
        <v>9.6999999999999993</v>
      </c>
      <c r="L896">
        <v>1.0424E-3</v>
      </c>
      <c r="M896">
        <f t="shared" si="105"/>
        <v>0.19825734892307692</v>
      </c>
      <c r="N896" s="5">
        <v>484.29866636738552</v>
      </c>
      <c r="O896" s="3">
        <v>15.2405418523024</v>
      </c>
      <c r="P896" s="7">
        <v>3.1469303780285514E-2</v>
      </c>
      <c r="Q896" s="9">
        <f t="shared" si="106"/>
        <v>15.342974380402776</v>
      </c>
      <c r="R896" s="7">
        <f t="shared" si="107"/>
        <v>3.1680810718491027E-2</v>
      </c>
      <c r="S896" t="s">
        <v>483</v>
      </c>
      <c r="T896" t="s">
        <v>490</v>
      </c>
      <c r="U896">
        <v>53</v>
      </c>
      <c r="V896">
        <f t="shared" si="110"/>
        <v>16.154400000000003</v>
      </c>
      <c r="W896">
        <f t="shared" si="108"/>
        <v>497.89455349122005</v>
      </c>
      <c r="X896">
        <f t="shared" si="109"/>
        <v>241.8438151509508</v>
      </c>
    </row>
    <row r="897" spans="1:24">
      <c r="A897" t="s">
        <v>25</v>
      </c>
      <c r="B897">
        <v>2006014</v>
      </c>
      <c r="C897">
        <v>10</v>
      </c>
      <c r="D897">
        <v>3</v>
      </c>
      <c r="E897" s="28" t="s">
        <v>527</v>
      </c>
      <c r="F897" s="16" t="s">
        <v>581</v>
      </c>
      <c r="G897" t="s">
        <v>581</v>
      </c>
      <c r="H897">
        <v>14</v>
      </c>
      <c r="I897" s="3">
        <v>0.18285714285714286</v>
      </c>
      <c r="J897">
        <v>20.224</v>
      </c>
      <c r="K897">
        <f t="shared" si="104"/>
        <v>7.9</v>
      </c>
      <c r="L897">
        <v>1.0424E-3</v>
      </c>
      <c r="M897">
        <f t="shared" si="105"/>
        <v>0.18419141485714285</v>
      </c>
      <c r="N897" s="5">
        <v>321.23583556157439</v>
      </c>
      <c r="O897" s="3">
        <v>11.512888154989753</v>
      </c>
      <c r="P897" s="7">
        <v>3.5839364356293819E-2</v>
      </c>
      <c r="Q897" s="9">
        <f t="shared" si="106"/>
        <v>11.596123130363916</v>
      </c>
      <c r="R897" s="7">
        <f t="shared" si="107"/>
        <v>3.6098472980425539E-2</v>
      </c>
      <c r="S897" t="s">
        <v>482</v>
      </c>
      <c r="T897" t="s">
        <v>581</v>
      </c>
      <c r="U897">
        <v>61</v>
      </c>
      <c r="V897">
        <f t="shared" si="110"/>
        <v>18.5928</v>
      </c>
      <c r="W897">
        <f t="shared" si="108"/>
        <v>383.08356393525332</v>
      </c>
      <c r="X897">
        <f t="shared" si="109"/>
        <v>186.07632876096241</v>
      </c>
    </row>
    <row r="898" spans="1:24">
      <c r="A898" t="s">
        <v>25</v>
      </c>
      <c r="B898">
        <v>2006014</v>
      </c>
      <c r="C898">
        <v>11</v>
      </c>
      <c r="D898">
        <v>3</v>
      </c>
      <c r="E898" s="28" t="s">
        <v>527</v>
      </c>
      <c r="F898" s="16" t="s">
        <v>581</v>
      </c>
      <c r="G898" t="s">
        <v>581</v>
      </c>
      <c r="H898">
        <v>15</v>
      </c>
      <c r="I898" s="3">
        <v>0.17066666666666666</v>
      </c>
      <c r="J898">
        <v>20.48</v>
      </c>
      <c r="K898">
        <f t="shared" ref="K898:K961" si="111">J898/2.56</f>
        <v>8</v>
      </c>
      <c r="L898">
        <v>1.0424E-3</v>
      </c>
      <c r="M898">
        <f t="shared" ref="M898:M961" si="112">I898+L898*1.28</f>
        <v>0.17200093866666666</v>
      </c>
      <c r="N898" s="5">
        <v>329.41986021376005</v>
      </c>
      <c r="O898" s="3">
        <v>10.889156663705666</v>
      </c>
      <c r="P898" s="7">
        <v>3.3055556081651269E-2</v>
      </c>
      <c r="Q898" s="9">
        <f t="shared" ref="Q898:Q961" si="113">(J898*J898 - (J898 - 2*M898)*(J898 - 2*M898))*3.1415926/4</f>
        <v>10.973566932791439</v>
      </c>
      <c r="R898" s="7">
        <f t="shared" ref="R898:R961" si="114">Q898/N898</f>
        <v>3.331179524413224E-2</v>
      </c>
      <c r="S898" t="s">
        <v>482</v>
      </c>
      <c r="T898" t="s">
        <v>581</v>
      </c>
      <c r="U898">
        <v>63</v>
      </c>
      <c r="V898">
        <f t="shared" si="110"/>
        <v>19.202400000000001</v>
      </c>
      <c r="W898">
        <f t="shared" si="108"/>
        <v>404.66222849662995</v>
      </c>
      <c r="X898">
        <f t="shared" si="109"/>
        <v>196.55779823435356</v>
      </c>
    </row>
    <row r="899" spans="1:24">
      <c r="A899" t="s">
        <v>25</v>
      </c>
      <c r="B899">
        <v>2006014</v>
      </c>
      <c r="C899">
        <v>12</v>
      </c>
      <c r="D899">
        <v>3</v>
      </c>
      <c r="E899" s="28" t="s">
        <v>527</v>
      </c>
      <c r="F899" s="16" t="s">
        <v>581</v>
      </c>
      <c r="G899" t="s">
        <v>581</v>
      </c>
      <c r="H899">
        <v>13</v>
      </c>
      <c r="I899" s="3">
        <v>0.19692307692307692</v>
      </c>
      <c r="J899">
        <v>17.920000000000002</v>
      </c>
      <c r="K899">
        <f t="shared" si="111"/>
        <v>7.0000000000000009</v>
      </c>
      <c r="L899">
        <v>1.0424E-3</v>
      </c>
      <c r="M899">
        <f t="shared" si="112"/>
        <v>0.19825734892307692</v>
      </c>
      <c r="N899" s="5">
        <v>252.21208047616005</v>
      </c>
      <c r="O899" s="3">
        <v>10.964418598778728</v>
      </c>
      <c r="P899" s="7">
        <v>4.3473011197872113E-2</v>
      </c>
      <c r="Q899" s="9">
        <f t="shared" si="113"/>
        <v>11.037877894680319</v>
      </c>
      <c r="R899" s="7">
        <f t="shared" si="114"/>
        <v>4.3764271219053116E-2</v>
      </c>
      <c r="S899" t="s">
        <v>482</v>
      </c>
      <c r="T899" t="s">
        <v>581</v>
      </c>
      <c r="U899">
        <v>61</v>
      </c>
      <c r="V899">
        <f t="shared" si="110"/>
        <v>18.5928</v>
      </c>
      <c r="W899">
        <f t="shared" si="108"/>
        <v>304.53674542469912</v>
      </c>
      <c r="X899">
        <f t="shared" si="109"/>
        <v>147.92354696537538</v>
      </c>
    </row>
    <row r="900" spans="1:24">
      <c r="A900" t="s">
        <v>25</v>
      </c>
      <c r="B900">
        <v>2006014</v>
      </c>
      <c r="C900">
        <v>15</v>
      </c>
      <c r="D900">
        <v>1</v>
      </c>
      <c r="E900" s="28" t="s">
        <v>527</v>
      </c>
      <c r="F900" s="16" t="s">
        <v>581</v>
      </c>
      <c r="G900" t="s">
        <v>581</v>
      </c>
      <c r="H900">
        <v>17</v>
      </c>
      <c r="I900" s="3">
        <v>0.15058823529411766</v>
      </c>
      <c r="J900">
        <v>23.295999999999999</v>
      </c>
      <c r="K900">
        <f t="shared" si="111"/>
        <v>9.1</v>
      </c>
      <c r="L900">
        <v>1.0424E-3</v>
      </c>
      <c r="M900">
        <f t="shared" si="112"/>
        <v>0.15192250729411766</v>
      </c>
      <c r="N900" s="5">
        <v>426.23841600471036</v>
      </c>
      <c r="O900" s="3">
        <v>10.949790943054822</v>
      </c>
      <c r="P900" s="7">
        <v>2.5689357251491417E-2</v>
      </c>
      <c r="Q900" s="9">
        <f t="shared" si="113"/>
        <v>11.046173475406045</v>
      </c>
      <c r="R900" s="7">
        <f t="shared" si="114"/>
        <v>2.5915480774693883E-2</v>
      </c>
      <c r="S900" t="s">
        <v>483</v>
      </c>
      <c r="T900" t="s">
        <v>581</v>
      </c>
      <c r="U900">
        <v>56</v>
      </c>
      <c r="V900">
        <f t="shared" si="110"/>
        <v>17.0688</v>
      </c>
      <c r="W900">
        <f t="shared" si="108"/>
        <v>463.42660582274846</v>
      </c>
      <c r="X900">
        <f t="shared" si="109"/>
        <v>225.10159552610108</v>
      </c>
    </row>
    <row r="901" spans="1:24">
      <c r="A901" t="s">
        <v>25</v>
      </c>
      <c r="B901">
        <v>2006014</v>
      </c>
      <c r="C901">
        <v>16</v>
      </c>
      <c r="D901">
        <v>1</v>
      </c>
      <c r="E901" s="28" t="s">
        <v>527</v>
      </c>
      <c r="F901" s="16" t="s">
        <v>581</v>
      </c>
      <c r="G901" t="s">
        <v>581</v>
      </c>
      <c r="H901">
        <v>12</v>
      </c>
      <c r="I901" s="3">
        <v>0.21333333333333335</v>
      </c>
      <c r="J901">
        <v>18.175999999999998</v>
      </c>
      <c r="K901">
        <f t="shared" si="111"/>
        <v>7.1</v>
      </c>
      <c r="L901">
        <v>1.0424E-3</v>
      </c>
      <c r="M901">
        <f t="shared" si="112"/>
        <v>0.21466760533333334</v>
      </c>
      <c r="N901" s="5">
        <v>259.46961177149439</v>
      </c>
      <c r="O901" s="3">
        <v>12.038694735871982</v>
      </c>
      <c r="P901" s="7">
        <v>4.6397320494216604E-2</v>
      </c>
      <c r="Q901" s="9">
        <f t="shared" si="113"/>
        <v>12.113089524845725</v>
      </c>
      <c r="R901" s="7">
        <f t="shared" si="114"/>
        <v>4.6684039191122274E-2</v>
      </c>
      <c r="S901" t="s">
        <v>483</v>
      </c>
      <c r="T901" t="s">
        <v>581</v>
      </c>
      <c r="U901">
        <v>50</v>
      </c>
      <c r="V901">
        <f t="shared" si="110"/>
        <v>15.24</v>
      </c>
      <c r="W901">
        <f t="shared" si="108"/>
        <v>258.75111154131946</v>
      </c>
      <c r="X901">
        <f t="shared" si="109"/>
        <v>125.68395366229973</v>
      </c>
    </row>
    <row r="902" spans="1:24">
      <c r="A902" t="s">
        <v>25</v>
      </c>
      <c r="B902">
        <v>2006014</v>
      </c>
      <c r="C902">
        <v>19</v>
      </c>
      <c r="D902">
        <v>1</v>
      </c>
      <c r="E902" s="28" t="s">
        <v>527</v>
      </c>
      <c r="F902" s="16" t="s">
        <v>581</v>
      </c>
      <c r="G902" t="s">
        <v>581</v>
      </c>
      <c r="H902">
        <v>23</v>
      </c>
      <c r="I902" s="3">
        <v>0.11130434782608696</v>
      </c>
      <c r="J902">
        <v>15.616</v>
      </c>
      <c r="K902">
        <f t="shared" si="111"/>
        <v>6.1</v>
      </c>
      <c r="L902">
        <v>1.0424E-3</v>
      </c>
      <c r="M902">
        <f t="shared" si="112"/>
        <v>0.11263861982608696</v>
      </c>
      <c r="N902" s="5">
        <v>191.52676560240639</v>
      </c>
      <c r="O902" s="3">
        <v>5.4215722185857524</v>
      </c>
      <c r="P902" s="7">
        <v>2.8307125646555766E-2</v>
      </c>
      <c r="Q902" s="9">
        <f t="shared" si="113"/>
        <v>5.4860916186916082</v>
      </c>
      <c r="R902" s="7">
        <f t="shared" si="114"/>
        <v>2.8643994490463426E-2</v>
      </c>
      <c r="S902" t="s">
        <v>482</v>
      </c>
      <c r="T902" t="s">
        <v>581</v>
      </c>
      <c r="U902">
        <v>62</v>
      </c>
      <c r="V902">
        <f t="shared" si="110"/>
        <v>18.897600000000001</v>
      </c>
      <c r="W902">
        <f t="shared" si="108"/>
        <v>238.96798738057913</v>
      </c>
      <c r="X902">
        <f t="shared" si="109"/>
        <v>116.07463741433085</v>
      </c>
    </row>
    <row r="903" spans="1:24">
      <c r="A903" t="s">
        <v>25</v>
      </c>
      <c r="B903">
        <v>2006014</v>
      </c>
      <c r="C903">
        <v>19</v>
      </c>
      <c r="D903">
        <v>3</v>
      </c>
      <c r="E903" s="28" t="s">
        <v>527</v>
      </c>
      <c r="F903" s="16" t="s">
        <v>581</v>
      </c>
      <c r="G903" t="s">
        <v>581</v>
      </c>
      <c r="H903">
        <v>12</v>
      </c>
      <c r="I903" s="3">
        <v>0.21333333333333335</v>
      </c>
      <c r="J903">
        <v>38.4</v>
      </c>
      <c r="K903">
        <f t="shared" si="111"/>
        <v>15</v>
      </c>
      <c r="L903">
        <v>1.0424E-3</v>
      </c>
      <c r="M903">
        <f t="shared" si="112"/>
        <v>0.21466760533333334</v>
      </c>
      <c r="N903" s="5">
        <v>1158.1166960639998</v>
      </c>
      <c r="O903" s="3">
        <v>25.592949616640158</v>
      </c>
      <c r="P903" s="7">
        <v>2.2098765783811689E-2</v>
      </c>
      <c r="Q903" s="9">
        <f t="shared" si="113"/>
        <v>25.752117920268009</v>
      </c>
      <c r="R903" s="7">
        <f t="shared" si="114"/>
        <v>2.223620297314572E-2</v>
      </c>
      <c r="S903" t="s">
        <v>483</v>
      </c>
      <c r="T903" t="s">
        <v>581</v>
      </c>
      <c r="U903">
        <v>74</v>
      </c>
      <c r="V903">
        <f t="shared" si="110"/>
        <v>22.555200000000003</v>
      </c>
      <c r="W903">
        <f t="shared" si="108"/>
        <v>1648.0613554373699</v>
      </c>
      <c r="X903">
        <f t="shared" si="109"/>
        <v>800.51778636066001</v>
      </c>
    </row>
    <row r="904" spans="1:24">
      <c r="A904" t="s">
        <v>25</v>
      </c>
      <c r="B904">
        <v>2006014</v>
      </c>
      <c r="C904">
        <v>24</v>
      </c>
      <c r="D904">
        <v>4</v>
      </c>
      <c r="E904" s="28" t="s">
        <v>527</v>
      </c>
      <c r="F904" s="16" t="s">
        <v>581</v>
      </c>
      <c r="G904" t="s">
        <v>581</v>
      </c>
      <c r="H904">
        <v>19</v>
      </c>
      <c r="I904" s="3">
        <v>0.13473684210526315</v>
      </c>
      <c r="J904">
        <v>12.032</v>
      </c>
      <c r="K904">
        <f t="shared" si="111"/>
        <v>4.7</v>
      </c>
      <c r="L904">
        <v>1.0424E-3</v>
      </c>
      <c r="M904">
        <f t="shared" si="112"/>
        <v>0.13607111410526315</v>
      </c>
      <c r="N904" s="5">
        <v>113.70132362690559</v>
      </c>
      <c r="O904" s="3">
        <v>5.0359719736532709</v>
      </c>
      <c r="P904" s="7">
        <v>4.4291234376286445E-2</v>
      </c>
      <c r="Q904" s="9">
        <f t="shared" si="113"/>
        <v>5.0852717413688611</v>
      </c>
      <c r="R904" s="7">
        <f t="shared" si="114"/>
        <v>4.4724824471309085E-2</v>
      </c>
      <c r="S904" t="s">
        <v>482</v>
      </c>
      <c r="T904" t="s">
        <v>581</v>
      </c>
      <c r="U904">
        <v>45</v>
      </c>
      <c r="V904">
        <f t="shared" si="110"/>
        <v>13.716000000000001</v>
      </c>
      <c r="W904">
        <f t="shared" si="108"/>
        <v>108.80143285729162</v>
      </c>
      <c r="X904">
        <f t="shared" si="109"/>
        <v>52.848446386070833</v>
      </c>
    </row>
    <row r="905" spans="1:24">
      <c r="A905" t="s">
        <v>25</v>
      </c>
      <c r="B905">
        <v>2006014</v>
      </c>
      <c r="C905">
        <v>24</v>
      </c>
      <c r="D905">
        <v>1</v>
      </c>
      <c r="E905" s="28" t="s">
        <v>527</v>
      </c>
      <c r="F905" s="16" t="s">
        <v>581</v>
      </c>
      <c r="G905" t="s">
        <v>581</v>
      </c>
      <c r="H905">
        <v>14</v>
      </c>
      <c r="I905" s="3">
        <v>0.18285714285714286</v>
      </c>
      <c r="J905">
        <v>16.896000000000001</v>
      </c>
      <c r="K905">
        <f t="shared" si="111"/>
        <v>6.6000000000000005</v>
      </c>
      <c r="L905">
        <v>1.0424E-3</v>
      </c>
      <c r="M905">
        <f t="shared" si="112"/>
        <v>0.18419141485714285</v>
      </c>
      <c r="N905" s="5">
        <v>224.21139235799043</v>
      </c>
      <c r="O905" s="3">
        <v>9.6010764358217546</v>
      </c>
      <c r="P905" s="7">
        <v>4.2821537009555939E-2</v>
      </c>
      <c r="Q905" s="9">
        <f t="shared" si="113"/>
        <v>9.6703613340929682</v>
      </c>
      <c r="R905" s="7">
        <f t="shared" si="114"/>
        <v>4.3130552967855632E-2</v>
      </c>
      <c r="S905" t="s">
        <v>483</v>
      </c>
      <c r="T905" t="s">
        <v>581</v>
      </c>
      <c r="U905">
        <v>50</v>
      </c>
      <c r="V905">
        <f t="shared" si="110"/>
        <v>15.24</v>
      </c>
      <c r="W905">
        <f t="shared" ref="W905:W968" si="115">0.18142645*POWER(K905,1.71054426)*POWER(U905,0.95396098)*EXP(0.025074*K905)</f>
        <v>225.52181951192662</v>
      </c>
      <c r="X905">
        <f t="shared" si="109"/>
        <v>109.54338995698666</v>
      </c>
    </row>
    <row r="906" spans="1:24">
      <c r="A906" t="s">
        <v>25</v>
      </c>
      <c r="B906">
        <v>2006014</v>
      </c>
      <c r="C906">
        <v>26</v>
      </c>
      <c r="D906">
        <v>1</v>
      </c>
      <c r="E906" s="28" t="s">
        <v>527</v>
      </c>
      <c r="F906" s="16" t="s">
        <v>581</v>
      </c>
      <c r="G906" t="s">
        <v>581</v>
      </c>
      <c r="H906">
        <v>19</v>
      </c>
      <c r="I906" s="3">
        <v>0.13473684210526315</v>
      </c>
      <c r="J906">
        <v>19.2</v>
      </c>
      <c r="K906">
        <f t="shared" si="111"/>
        <v>7.5</v>
      </c>
      <c r="L906">
        <v>1.0424E-3</v>
      </c>
      <c r="M906">
        <f t="shared" si="112"/>
        <v>0.13607111410526315</v>
      </c>
      <c r="N906" s="5">
        <v>289.52917401599996</v>
      </c>
      <c r="O906" s="3">
        <v>8.0701023133855205</v>
      </c>
      <c r="P906" s="7">
        <v>2.7873192194923856E-2</v>
      </c>
      <c r="Q906" s="9">
        <f t="shared" si="113"/>
        <v>8.1494484182614695</v>
      </c>
      <c r="R906" s="7">
        <f t="shared" si="114"/>
        <v>2.8147244387230957E-2</v>
      </c>
      <c r="S906" t="s">
        <v>483</v>
      </c>
      <c r="T906" t="s">
        <v>581</v>
      </c>
      <c r="U906">
        <v>60</v>
      </c>
      <c r="V906">
        <f t="shared" si="110"/>
        <v>18.288</v>
      </c>
      <c r="W906">
        <f t="shared" si="115"/>
        <v>341.5779141558495</v>
      </c>
      <c r="X906">
        <f t="shared" ref="X906:X969" si="116">W906*0.485733</f>
        <v>165.91566497666327</v>
      </c>
    </row>
    <row r="907" spans="1:24">
      <c r="A907" t="s">
        <v>25</v>
      </c>
      <c r="B907">
        <v>2006014</v>
      </c>
      <c r="C907">
        <v>26</v>
      </c>
      <c r="D907">
        <v>3</v>
      </c>
      <c r="E907" s="28" t="s">
        <v>527</v>
      </c>
      <c r="F907" s="16" t="s">
        <v>581</v>
      </c>
      <c r="G907" t="s">
        <v>581</v>
      </c>
      <c r="H907">
        <v>14</v>
      </c>
      <c r="I907" s="3">
        <v>0.18285714285714286</v>
      </c>
      <c r="J907">
        <v>27.391999999999999</v>
      </c>
      <c r="K907">
        <f t="shared" si="111"/>
        <v>10.7</v>
      </c>
      <c r="L907">
        <v>1.0424E-3</v>
      </c>
      <c r="M907">
        <f t="shared" si="112"/>
        <v>0.18419141485714285</v>
      </c>
      <c r="N907" s="5">
        <v>589.30124681052166</v>
      </c>
      <c r="O907" s="3">
        <v>15.63063647319772</v>
      </c>
      <c r="P907" s="7">
        <v>2.6524017313378341E-2</v>
      </c>
      <c r="Q907" s="9">
        <f t="shared" si="113"/>
        <v>15.74391776848597</v>
      </c>
      <c r="R907" s="7">
        <f t="shared" si="114"/>
        <v>2.6716247171878323E-2</v>
      </c>
      <c r="S907" t="s">
        <v>483</v>
      </c>
      <c r="T907" t="s">
        <v>490</v>
      </c>
      <c r="U907">
        <v>62</v>
      </c>
      <c r="V907">
        <f t="shared" si="110"/>
        <v>18.897600000000001</v>
      </c>
      <c r="W907">
        <f t="shared" si="115"/>
        <v>701.28814266617337</v>
      </c>
      <c r="X907">
        <f t="shared" si="116"/>
        <v>340.63879340166841</v>
      </c>
    </row>
    <row r="908" spans="1:24">
      <c r="A908" t="s">
        <v>413</v>
      </c>
      <c r="B908">
        <v>2006010</v>
      </c>
      <c r="C908">
        <v>1</v>
      </c>
      <c r="D908">
        <v>4</v>
      </c>
      <c r="E908" s="28" t="s">
        <v>527</v>
      </c>
      <c r="F908" s="16" t="s">
        <v>581</v>
      </c>
      <c r="G908" t="s">
        <v>581</v>
      </c>
      <c r="H908">
        <v>19</v>
      </c>
      <c r="I908" s="3">
        <v>0.13473684210526315</v>
      </c>
      <c r="J908">
        <v>12.032</v>
      </c>
      <c r="K908">
        <f t="shared" si="111"/>
        <v>4.7</v>
      </c>
      <c r="L908">
        <v>1.0424E-3</v>
      </c>
      <c r="M908">
        <f t="shared" si="112"/>
        <v>0.13607111410526315</v>
      </c>
      <c r="N908" s="5">
        <v>113.70132362690559</v>
      </c>
      <c r="O908" s="3">
        <v>5.0359719736532709</v>
      </c>
      <c r="P908" s="7">
        <v>4.4291234376286445E-2</v>
      </c>
      <c r="Q908" s="9">
        <f t="shared" si="113"/>
        <v>5.0852717413688611</v>
      </c>
      <c r="R908" s="7">
        <f t="shared" si="114"/>
        <v>4.4724824471309085E-2</v>
      </c>
      <c r="S908" t="s">
        <v>482</v>
      </c>
      <c r="T908" t="s">
        <v>581</v>
      </c>
      <c r="U908">
        <v>45</v>
      </c>
      <c r="V908">
        <f t="shared" si="110"/>
        <v>13.716000000000001</v>
      </c>
      <c r="W908">
        <f t="shared" si="115"/>
        <v>108.80143285729162</v>
      </c>
      <c r="X908">
        <f t="shared" si="116"/>
        <v>52.848446386070833</v>
      </c>
    </row>
    <row r="909" spans="1:24">
      <c r="A909" t="s">
        <v>413</v>
      </c>
      <c r="B909">
        <v>2006010</v>
      </c>
      <c r="C909">
        <v>1</v>
      </c>
      <c r="D909">
        <v>1</v>
      </c>
      <c r="E909" s="28" t="s">
        <v>527</v>
      </c>
      <c r="F909" s="16" t="s">
        <v>581</v>
      </c>
      <c r="G909" t="s">
        <v>581</v>
      </c>
      <c r="H909">
        <v>14</v>
      </c>
      <c r="I909" s="3">
        <v>0.18285714285714286</v>
      </c>
      <c r="J909">
        <v>16.896000000000001</v>
      </c>
      <c r="K909">
        <f t="shared" si="111"/>
        <v>6.6000000000000005</v>
      </c>
      <c r="L909">
        <v>1.0424E-3</v>
      </c>
      <c r="M909">
        <f t="shared" si="112"/>
        <v>0.18419141485714285</v>
      </c>
      <c r="N909" s="5">
        <v>224.21139235799043</v>
      </c>
      <c r="O909" s="3">
        <v>9.6010764358217546</v>
      </c>
      <c r="P909" s="7">
        <v>4.2821537009555939E-2</v>
      </c>
      <c r="Q909" s="9">
        <f t="shared" si="113"/>
        <v>9.6703613340929682</v>
      </c>
      <c r="R909" s="7">
        <f t="shared" si="114"/>
        <v>4.3130552967855632E-2</v>
      </c>
      <c r="S909" t="s">
        <v>483</v>
      </c>
      <c r="T909" t="s">
        <v>581</v>
      </c>
      <c r="U909">
        <v>50</v>
      </c>
      <c r="V909">
        <f t="shared" si="110"/>
        <v>15.24</v>
      </c>
      <c r="W909">
        <f t="shared" si="115"/>
        <v>225.52181951192662</v>
      </c>
      <c r="X909">
        <f t="shared" si="116"/>
        <v>109.54338995698666</v>
      </c>
    </row>
    <row r="910" spans="1:24">
      <c r="A910" t="s">
        <v>413</v>
      </c>
      <c r="B910">
        <v>2006010</v>
      </c>
      <c r="C910">
        <v>3</v>
      </c>
      <c r="D910">
        <v>1</v>
      </c>
      <c r="E910" s="28" t="s">
        <v>527</v>
      </c>
      <c r="F910" s="16" t="s">
        <v>581</v>
      </c>
      <c r="G910" t="s">
        <v>581</v>
      </c>
      <c r="H910">
        <v>19</v>
      </c>
      <c r="I910" s="3">
        <v>0.13473684210526315</v>
      </c>
      <c r="J910">
        <v>19.2</v>
      </c>
      <c r="K910">
        <f t="shared" si="111"/>
        <v>7.5</v>
      </c>
      <c r="L910">
        <v>1.0424E-3</v>
      </c>
      <c r="M910">
        <f t="shared" si="112"/>
        <v>0.13607111410526315</v>
      </c>
      <c r="N910" s="5">
        <v>289.52917401599996</v>
      </c>
      <c r="O910" s="3">
        <v>8.0701023133855205</v>
      </c>
      <c r="P910" s="7">
        <v>2.7873192194923856E-2</v>
      </c>
      <c r="Q910" s="9">
        <f t="shared" si="113"/>
        <v>8.1494484182614695</v>
      </c>
      <c r="R910" s="7">
        <f t="shared" si="114"/>
        <v>2.8147244387230957E-2</v>
      </c>
      <c r="S910" t="s">
        <v>483</v>
      </c>
      <c r="T910" t="s">
        <v>581</v>
      </c>
      <c r="U910">
        <v>60</v>
      </c>
      <c r="V910">
        <f t="shared" si="110"/>
        <v>18.288</v>
      </c>
      <c r="W910">
        <f t="shared" si="115"/>
        <v>341.5779141558495</v>
      </c>
      <c r="X910">
        <f t="shared" si="116"/>
        <v>165.91566497666327</v>
      </c>
    </row>
    <row r="911" spans="1:24">
      <c r="A911" t="s">
        <v>413</v>
      </c>
      <c r="B911">
        <v>2006010</v>
      </c>
      <c r="C911">
        <v>3</v>
      </c>
      <c r="D911">
        <v>3</v>
      </c>
      <c r="E911" s="28" t="s">
        <v>527</v>
      </c>
      <c r="F911" s="16" t="s">
        <v>581</v>
      </c>
      <c r="G911" t="s">
        <v>581</v>
      </c>
      <c r="H911">
        <v>14</v>
      </c>
      <c r="I911" s="3">
        <v>0.18285714285714286</v>
      </c>
      <c r="J911">
        <v>27.391999999999999</v>
      </c>
      <c r="K911">
        <f t="shared" si="111"/>
        <v>10.7</v>
      </c>
      <c r="L911">
        <v>1.0424E-3</v>
      </c>
      <c r="M911">
        <f t="shared" si="112"/>
        <v>0.18419141485714285</v>
      </c>
      <c r="N911" s="5">
        <v>589.30124681052166</v>
      </c>
      <c r="O911" s="3">
        <v>15.63063647319772</v>
      </c>
      <c r="P911" s="7">
        <v>2.6524017313378341E-2</v>
      </c>
      <c r="Q911" s="9">
        <f t="shared" si="113"/>
        <v>15.74391776848597</v>
      </c>
      <c r="R911" s="7">
        <f t="shared" si="114"/>
        <v>2.6716247171878323E-2</v>
      </c>
      <c r="S911" t="s">
        <v>483</v>
      </c>
      <c r="T911" t="s">
        <v>490</v>
      </c>
      <c r="U911">
        <v>62</v>
      </c>
      <c r="V911">
        <f t="shared" si="110"/>
        <v>18.897600000000001</v>
      </c>
      <c r="W911">
        <f t="shared" si="115"/>
        <v>701.28814266617337</v>
      </c>
      <c r="X911">
        <f t="shared" si="116"/>
        <v>340.63879340166841</v>
      </c>
    </row>
    <row r="912" spans="1:24">
      <c r="A912" t="s">
        <v>413</v>
      </c>
      <c r="B912">
        <v>2006014</v>
      </c>
      <c r="C912">
        <v>1</v>
      </c>
      <c r="D912">
        <v>4</v>
      </c>
      <c r="E912" s="28" t="s">
        <v>527</v>
      </c>
      <c r="F912" s="16" t="s">
        <v>581</v>
      </c>
      <c r="G912" t="s">
        <v>581</v>
      </c>
      <c r="H912">
        <v>19</v>
      </c>
      <c r="I912" s="3">
        <v>0.13473684210526315</v>
      </c>
      <c r="J912">
        <v>12.032</v>
      </c>
      <c r="K912">
        <f t="shared" si="111"/>
        <v>4.7</v>
      </c>
      <c r="L912">
        <v>1.0424E-3</v>
      </c>
      <c r="M912">
        <f t="shared" si="112"/>
        <v>0.13607111410526315</v>
      </c>
      <c r="N912" s="5">
        <v>113.70132362690559</v>
      </c>
      <c r="O912" s="3">
        <v>5.0359719736532709</v>
      </c>
      <c r="P912" s="7">
        <v>4.4291234376286445E-2</v>
      </c>
      <c r="Q912" s="9">
        <f t="shared" si="113"/>
        <v>5.0852717413688611</v>
      </c>
      <c r="R912" s="7">
        <f t="shared" si="114"/>
        <v>4.4724824471309085E-2</v>
      </c>
      <c r="S912" t="s">
        <v>482</v>
      </c>
      <c r="T912" t="s">
        <v>581</v>
      </c>
      <c r="U912">
        <v>45</v>
      </c>
      <c r="V912">
        <f t="shared" si="110"/>
        <v>13.716000000000001</v>
      </c>
      <c r="W912">
        <f t="shared" si="115"/>
        <v>108.80143285729162</v>
      </c>
      <c r="X912">
        <f t="shared" si="116"/>
        <v>52.848446386070833</v>
      </c>
    </row>
    <row r="913" spans="1:24">
      <c r="A913" t="s">
        <v>413</v>
      </c>
      <c r="B913">
        <v>2006014</v>
      </c>
      <c r="C913">
        <v>1</v>
      </c>
      <c r="D913">
        <v>1</v>
      </c>
      <c r="E913" s="28" t="s">
        <v>527</v>
      </c>
      <c r="F913" s="16" t="s">
        <v>581</v>
      </c>
      <c r="G913" t="s">
        <v>581</v>
      </c>
      <c r="H913">
        <v>14</v>
      </c>
      <c r="I913" s="3">
        <v>0.18285714285714286</v>
      </c>
      <c r="J913">
        <v>16.896000000000001</v>
      </c>
      <c r="K913">
        <f t="shared" si="111"/>
        <v>6.6000000000000005</v>
      </c>
      <c r="L913">
        <v>1.0424E-3</v>
      </c>
      <c r="M913">
        <f t="shared" si="112"/>
        <v>0.18419141485714285</v>
      </c>
      <c r="N913" s="5">
        <v>224.21139235799043</v>
      </c>
      <c r="O913" s="3">
        <v>9.6010764358217546</v>
      </c>
      <c r="P913" s="7">
        <v>4.2821537009555939E-2</v>
      </c>
      <c r="Q913" s="9">
        <f t="shared" si="113"/>
        <v>9.6703613340929682</v>
      </c>
      <c r="R913" s="7">
        <f t="shared" si="114"/>
        <v>4.3130552967855632E-2</v>
      </c>
      <c r="S913" t="s">
        <v>483</v>
      </c>
      <c r="T913" t="s">
        <v>581</v>
      </c>
      <c r="U913">
        <v>50</v>
      </c>
      <c r="V913">
        <f t="shared" si="110"/>
        <v>15.24</v>
      </c>
      <c r="W913">
        <f t="shared" si="115"/>
        <v>225.52181951192662</v>
      </c>
      <c r="X913">
        <f t="shared" si="116"/>
        <v>109.54338995698666</v>
      </c>
    </row>
    <row r="914" spans="1:24">
      <c r="A914" t="s">
        <v>413</v>
      </c>
      <c r="B914">
        <v>2006014</v>
      </c>
      <c r="C914">
        <v>3</v>
      </c>
      <c r="D914">
        <v>1</v>
      </c>
      <c r="E914" s="28" t="s">
        <v>527</v>
      </c>
      <c r="F914" s="16" t="s">
        <v>581</v>
      </c>
      <c r="G914" t="s">
        <v>581</v>
      </c>
      <c r="H914">
        <v>19</v>
      </c>
      <c r="I914" s="3">
        <v>0.13473684210526315</v>
      </c>
      <c r="J914">
        <v>19.2</v>
      </c>
      <c r="K914">
        <f t="shared" si="111"/>
        <v>7.5</v>
      </c>
      <c r="L914">
        <v>1.0424E-3</v>
      </c>
      <c r="M914">
        <f t="shared" si="112"/>
        <v>0.13607111410526315</v>
      </c>
      <c r="N914" s="5">
        <v>289.52917401599996</v>
      </c>
      <c r="O914" s="3">
        <v>8.0701023133855205</v>
      </c>
      <c r="P914" s="7">
        <v>2.7873192194923856E-2</v>
      </c>
      <c r="Q914" s="9">
        <f t="shared" si="113"/>
        <v>8.1494484182614695</v>
      </c>
      <c r="R914" s="7">
        <f t="shared" si="114"/>
        <v>2.8147244387230957E-2</v>
      </c>
      <c r="S914" t="s">
        <v>483</v>
      </c>
      <c r="T914" t="s">
        <v>581</v>
      </c>
      <c r="U914">
        <v>60</v>
      </c>
      <c r="V914">
        <f t="shared" si="110"/>
        <v>18.288</v>
      </c>
      <c r="W914">
        <f t="shared" si="115"/>
        <v>341.5779141558495</v>
      </c>
      <c r="X914">
        <f t="shared" si="116"/>
        <v>165.91566497666327</v>
      </c>
    </row>
    <row r="915" spans="1:24">
      <c r="A915" t="s">
        <v>413</v>
      </c>
      <c r="B915">
        <v>2006014</v>
      </c>
      <c r="C915">
        <v>3</v>
      </c>
      <c r="D915">
        <v>3</v>
      </c>
      <c r="E915" s="28" t="s">
        <v>527</v>
      </c>
      <c r="F915" s="16" t="s">
        <v>581</v>
      </c>
      <c r="G915" t="s">
        <v>581</v>
      </c>
      <c r="H915">
        <v>14</v>
      </c>
      <c r="I915" s="3">
        <v>0.18285714285714286</v>
      </c>
      <c r="J915">
        <v>27.391999999999999</v>
      </c>
      <c r="K915">
        <f t="shared" si="111"/>
        <v>10.7</v>
      </c>
      <c r="L915">
        <v>1.0424E-3</v>
      </c>
      <c r="M915">
        <f t="shared" si="112"/>
        <v>0.18419141485714285</v>
      </c>
      <c r="N915" s="5">
        <v>589.30124681052166</v>
      </c>
      <c r="O915" s="3">
        <v>15.63063647319772</v>
      </c>
      <c r="P915" s="7">
        <v>2.6524017313378341E-2</v>
      </c>
      <c r="Q915" s="9">
        <f t="shared" si="113"/>
        <v>15.74391776848597</v>
      </c>
      <c r="R915" s="7">
        <f t="shared" si="114"/>
        <v>2.6716247171878323E-2</v>
      </c>
      <c r="S915" t="s">
        <v>483</v>
      </c>
      <c r="T915" t="s">
        <v>490</v>
      </c>
      <c r="U915">
        <v>62</v>
      </c>
      <c r="V915">
        <f t="shared" si="110"/>
        <v>18.897600000000001</v>
      </c>
      <c r="W915">
        <f t="shared" si="115"/>
        <v>701.28814266617337</v>
      </c>
      <c r="X915">
        <f t="shared" si="116"/>
        <v>340.63879340166841</v>
      </c>
    </row>
    <row r="916" spans="1:24">
      <c r="A916" t="s">
        <v>316</v>
      </c>
      <c r="B916">
        <v>2006019</v>
      </c>
      <c r="C916">
        <v>3</v>
      </c>
      <c r="D916">
        <v>3</v>
      </c>
      <c r="E916" s="28" t="s">
        <v>527</v>
      </c>
      <c r="F916" s="16" t="s">
        <v>581</v>
      </c>
      <c r="G916" t="s">
        <v>581</v>
      </c>
      <c r="H916">
        <v>15</v>
      </c>
      <c r="I916" s="3">
        <v>0.17066666666666666</v>
      </c>
      <c r="J916">
        <v>28.416</v>
      </c>
      <c r="K916">
        <f t="shared" si="111"/>
        <v>11.1</v>
      </c>
      <c r="L916">
        <v>1.0424E-3</v>
      </c>
      <c r="M916">
        <f t="shared" si="112"/>
        <v>0.17200093866666666</v>
      </c>
      <c r="N916" s="5">
        <v>634.18470276464643</v>
      </c>
      <c r="O916" s="3">
        <v>15.144163259187266</v>
      </c>
      <c r="P916" s="7">
        <v>2.3879735971505209E-2</v>
      </c>
      <c r="Q916" s="9">
        <f t="shared" si="113"/>
        <v>15.261839101586526</v>
      </c>
      <c r="R916" s="7">
        <f t="shared" si="114"/>
        <v>2.4065290498264159E-2</v>
      </c>
      <c r="S916" t="s">
        <v>483</v>
      </c>
      <c r="T916" t="s">
        <v>483</v>
      </c>
      <c r="U916">
        <v>62</v>
      </c>
      <c r="V916">
        <f t="shared" si="110"/>
        <v>18.897600000000001</v>
      </c>
      <c r="W916">
        <f t="shared" si="115"/>
        <v>754.25292808904169</v>
      </c>
      <c r="X916">
        <f t="shared" si="116"/>
        <v>366.36553751947451</v>
      </c>
    </row>
    <row r="917" spans="1:24">
      <c r="A917" t="s">
        <v>137</v>
      </c>
      <c r="B917">
        <v>2006021</v>
      </c>
      <c r="C917">
        <v>1</v>
      </c>
      <c r="D917">
        <v>1</v>
      </c>
      <c r="E917" s="28" t="s">
        <v>527</v>
      </c>
      <c r="F917" s="16" t="s">
        <v>581</v>
      </c>
      <c r="G917" t="s">
        <v>581</v>
      </c>
      <c r="H917">
        <v>11</v>
      </c>
      <c r="I917" s="3">
        <v>0.23272727272727273</v>
      </c>
      <c r="J917">
        <v>15.36</v>
      </c>
      <c r="K917">
        <f t="shared" si="111"/>
        <v>6</v>
      </c>
      <c r="L917">
        <v>1.0424E-3</v>
      </c>
      <c r="M917">
        <f t="shared" si="112"/>
        <v>0.23406154472727272</v>
      </c>
      <c r="N917" s="5">
        <v>185.29867137024002</v>
      </c>
      <c r="O917" s="3">
        <v>11.060067796839673</v>
      </c>
      <c r="P917" s="7">
        <v>5.9687787910474903E-2</v>
      </c>
      <c r="Q917" s="9">
        <f t="shared" si="113"/>
        <v>11.122496075581713</v>
      </c>
      <c r="R917" s="7">
        <f t="shared" si="114"/>
        <v>6.0024694150980551E-2</v>
      </c>
      <c r="S917" t="s">
        <v>483</v>
      </c>
      <c r="T917" t="s">
        <v>581</v>
      </c>
      <c r="U917">
        <v>48</v>
      </c>
      <c r="V917">
        <f t="shared" si="110"/>
        <v>14.630400000000002</v>
      </c>
      <c r="W917">
        <f t="shared" si="115"/>
        <v>181.52577306189247</v>
      </c>
      <c r="X917">
        <f t="shared" si="116"/>
        <v>88.173058326672219</v>
      </c>
    </row>
    <row r="918" spans="1:24">
      <c r="A918" t="s">
        <v>137</v>
      </c>
      <c r="B918">
        <v>2006021</v>
      </c>
      <c r="C918">
        <v>4</v>
      </c>
      <c r="D918">
        <v>9</v>
      </c>
      <c r="E918" s="28" t="s">
        <v>527</v>
      </c>
      <c r="F918" s="16" t="s">
        <v>581</v>
      </c>
      <c r="G918" t="s">
        <v>581</v>
      </c>
      <c r="H918">
        <v>16</v>
      </c>
      <c r="I918" s="3">
        <v>0.16</v>
      </c>
      <c r="J918">
        <v>28.671999999999997</v>
      </c>
      <c r="K918">
        <f t="shared" si="111"/>
        <v>11.2</v>
      </c>
      <c r="L918">
        <v>1.0424E-3</v>
      </c>
      <c r="M918">
        <f t="shared" si="112"/>
        <v>0.161334272</v>
      </c>
      <c r="N918" s="5">
        <v>645.66292601896942</v>
      </c>
      <c r="O918" s="3">
        <v>14.331694341888047</v>
      </c>
      <c r="P918" s="7">
        <v>2.219686738133542E-2</v>
      </c>
      <c r="Q918" s="9">
        <f t="shared" si="113"/>
        <v>14.450532706178986</v>
      </c>
      <c r="R918" s="7">
        <f t="shared" si="114"/>
        <v>2.238092373566828E-2</v>
      </c>
      <c r="S918" t="s">
        <v>483</v>
      </c>
      <c r="T918" t="s">
        <v>581</v>
      </c>
      <c r="U918">
        <v>56</v>
      </c>
      <c r="V918">
        <f t="shared" si="110"/>
        <v>17.0688</v>
      </c>
      <c r="W918">
        <f t="shared" si="115"/>
        <v>696.78698582159234</v>
      </c>
      <c r="X918">
        <f t="shared" si="116"/>
        <v>338.45243298407951</v>
      </c>
    </row>
    <row r="919" spans="1:24">
      <c r="A919" t="s">
        <v>137</v>
      </c>
      <c r="B919">
        <v>2006021</v>
      </c>
      <c r="C919">
        <v>5</v>
      </c>
      <c r="D919">
        <v>4</v>
      </c>
      <c r="E919" s="28" t="s">
        <v>527</v>
      </c>
      <c r="F919" s="16" t="s">
        <v>581</v>
      </c>
      <c r="G919" t="s">
        <v>581</v>
      </c>
      <c r="H919">
        <v>15</v>
      </c>
      <c r="I919" s="3">
        <v>0.17066666666666666</v>
      </c>
      <c r="J919">
        <v>47.36</v>
      </c>
      <c r="K919">
        <f t="shared" si="111"/>
        <v>18.5</v>
      </c>
      <c r="L919">
        <v>1.0424E-3</v>
      </c>
      <c r="M919">
        <f t="shared" si="112"/>
        <v>0.17200093866666666</v>
      </c>
      <c r="N919" s="5">
        <v>1761.6241743462401</v>
      </c>
      <c r="O919" s="3">
        <v>25.30127577743335</v>
      </c>
      <c r="P919" s="7">
        <v>1.4362470807272475E-2</v>
      </c>
      <c r="Q919" s="9">
        <f t="shared" si="113"/>
        <v>25.498359762581181</v>
      </c>
      <c r="R919" s="7">
        <f t="shared" si="114"/>
        <v>1.4474347101897558E-2</v>
      </c>
      <c r="S919" t="s">
        <v>483</v>
      </c>
      <c r="T919" t="s">
        <v>581</v>
      </c>
      <c r="U919">
        <v>69</v>
      </c>
      <c r="V919">
        <f t="shared" si="110"/>
        <v>21.031200000000002</v>
      </c>
      <c r="W919">
        <f t="shared" si="115"/>
        <v>2409.3503522065262</v>
      </c>
      <c r="X919">
        <f t="shared" si="116"/>
        <v>1170.3009746283326</v>
      </c>
    </row>
    <row r="920" spans="1:24">
      <c r="A920" t="s">
        <v>344</v>
      </c>
      <c r="B920">
        <v>2006021</v>
      </c>
      <c r="C920">
        <v>1</v>
      </c>
      <c r="D920">
        <v>4</v>
      </c>
      <c r="E920" s="28" t="s">
        <v>527</v>
      </c>
      <c r="F920" s="16" t="s">
        <v>581</v>
      </c>
      <c r="G920" t="s">
        <v>581</v>
      </c>
      <c r="H920">
        <v>12</v>
      </c>
      <c r="I920" s="3">
        <v>0.21333333333333335</v>
      </c>
      <c r="J920">
        <v>25.6</v>
      </c>
      <c r="K920">
        <f t="shared" si="111"/>
        <v>10</v>
      </c>
      <c r="L920">
        <v>1.0424E-3</v>
      </c>
      <c r="M920">
        <f t="shared" si="112"/>
        <v>0.21466760533333334</v>
      </c>
      <c r="N920" s="5">
        <v>514.71853158400006</v>
      </c>
      <c r="O920" s="3">
        <v>17.014307287040033</v>
      </c>
      <c r="P920" s="7">
        <v>3.305555608165113E-2</v>
      </c>
      <c r="Q920" s="9">
        <f t="shared" si="113"/>
        <v>17.119821467469173</v>
      </c>
      <c r="R920" s="7">
        <f t="shared" si="114"/>
        <v>3.3260550022911471E-2</v>
      </c>
      <c r="S920" t="s">
        <v>483</v>
      </c>
      <c r="T920" t="s">
        <v>581</v>
      </c>
      <c r="U920">
        <v>57</v>
      </c>
      <c r="V920">
        <f t="shared" si="110"/>
        <v>17.3736</v>
      </c>
      <c r="W920">
        <f t="shared" si="115"/>
        <v>566.46875362906326</v>
      </c>
      <c r="X920">
        <f t="shared" si="116"/>
        <v>275.15256710650578</v>
      </c>
    </row>
    <row r="921" spans="1:24">
      <c r="A921" t="s">
        <v>220</v>
      </c>
      <c r="B921">
        <v>2006021</v>
      </c>
      <c r="C921">
        <v>5</v>
      </c>
      <c r="D921">
        <v>4</v>
      </c>
      <c r="E921" s="28" t="s">
        <v>527</v>
      </c>
      <c r="F921" s="16" t="s">
        <v>581</v>
      </c>
      <c r="G921" t="s">
        <v>581</v>
      </c>
      <c r="H921">
        <v>13</v>
      </c>
      <c r="I921" s="3">
        <v>0.19692307692307692</v>
      </c>
      <c r="J921">
        <v>28.671999999999997</v>
      </c>
      <c r="K921">
        <f t="shared" si="111"/>
        <v>11.2</v>
      </c>
      <c r="L921">
        <v>1.0424E-3</v>
      </c>
      <c r="M921">
        <f t="shared" si="112"/>
        <v>0.19825734892307692</v>
      </c>
      <c r="N921" s="5">
        <v>645.66292601896942</v>
      </c>
      <c r="O921" s="3">
        <v>17.616165882037819</v>
      </c>
      <c r="P921" s="7">
        <v>2.7283842965331203E-2</v>
      </c>
      <c r="Q921" s="9">
        <f t="shared" si="113"/>
        <v>17.734694650248716</v>
      </c>
      <c r="R921" s="7">
        <f t="shared" si="114"/>
        <v>2.7467419818569039E-2</v>
      </c>
      <c r="S921" t="s">
        <v>483</v>
      </c>
      <c r="T921" t="s">
        <v>581</v>
      </c>
      <c r="U921">
        <v>59</v>
      </c>
      <c r="V921">
        <f t="shared" si="110"/>
        <v>17.9832</v>
      </c>
      <c r="W921">
        <f t="shared" si="115"/>
        <v>732.35320680061375</v>
      </c>
      <c r="X921">
        <f t="shared" si="116"/>
        <v>355.72812019888255</v>
      </c>
    </row>
    <row r="922" spans="1:24">
      <c r="A922" t="s">
        <v>276</v>
      </c>
      <c r="B922">
        <v>2006042</v>
      </c>
      <c r="C922">
        <v>13</v>
      </c>
      <c r="D922">
        <v>3</v>
      </c>
      <c r="E922" s="28" t="s">
        <v>527</v>
      </c>
      <c r="F922" s="16" t="s">
        <v>581</v>
      </c>
      <c r="G922" t="s">
        <v>581</v>
      </c>
      <c r="H922">
        <v>10</v>
      </c>
      <c r="I922" s="3">
        <v>0.25600000000000001</v>
      </c>
      <c r="J922">
        <v>35.071999999999996</v>
      </c>
      <c r="K922">
        <f t="shared" si="111"/>
        <v>13.699999999999998</v>
      </c>
      <c r="L922">
        <v>1.0424E-3</v>
      </c>
      <c r="M922">
        <f t="shared" si="112"/>
        <v>0.25733427200000003</v>
      </c>
      <c r="N922" s="5">
        <v>966.07521193000946</v>
      </c>
      <c r="O922" s="3">
        <v>28.000688563814368</v>
      </c>
      <c r="P922" s="7">
        <v>2.8983963378870933E-2</v>
      </c>
      <c r="Q922" s="9">
        <f t="shared" si="113"/>
        <v>28.145549026526901</v>
      </c>
      <c r="R922" s="7">
        <f t="shared" si="114"/>
        <v>2.9133910775226472E-2</v>
      </c>
      <c r="S922" t="s">
        <v>483</v>
      </c>
      <c r="T922" t="s">
        <v>482</v>
      </c>
      <c r="U922">
        <v>72</v>
      </c>
      <c r="V922">
        <f t="shared" si="110"/>
        <v>21.945600000000002</v>
      </c>
      <c r="W922">
        <f t="shared" si="115"/>
        <v>1330.8230687139574</v>
      </c>
      <c r="X922">
        <f t="shared" si="116"/>
        <v>646.42468163563672</v>
      </c>
    </row>
    <row r="923" spans="1:24">
      <c r="A923" t="s">
        <v>261</v>
      </c>
      <c r="B923">
        <v>2006042</v>
      </c>
      <c r="C923">
        <v>2</v>
      </c>
      <c r="D923">
        <v>3</v>
      </c>
      <c r="E923" s="28" t="s">
        <v>527</v>
      </c>
      <c r="F923" s="16" t="s">
        <v>581</v>
      </c>
      <c r="G923" t="s">
        <v>581</v>
      </c>
      <c r="H923">
        <v>22</v>
      </c>
      <c r="I923" s="3">
        <v>0.11636363636363636</v>
      </c>
      <c r="J923">
        <v>12.544</v>
      </c>
      <c r="K923">
        <f t="shared" si="111"/>
        <v>4.9000000000000004</v>
      </c>
      <c r="L923">
        <v>1.0424E-3</v>
      </c>
      <c r="M923">
        <f t="shared" si="112"/>
        <v>0.11769790836363636</v>
      </c>
      <c r="N923" s="5">
        <v>123.58391943331841</v>
      </c>
      <c r="O923" s="3">
        <v>4.5431355411633723</v>
      </c>
      <c r="P923" s="7">
        <v>3.6761542779962485E-2</v>
      </c>
      <c r="Q923" s="9">
        <f t="shared" si="113"/>
        <v>4.5947355184796477</v>
      </c>
      <c r="R923" s="7">
        <f t="shared" si="114"/>
        <v>3.7179072645926292E-2</v>
      </c>
      <c r="S923" t="s">
        <v>482</v>
      </c>
      <c r="T923" t="s">
        <v>581</v>
      </c>
      <c r="U923">
        <v>50</v>
      </c>
      <c r="V923">
        <f t="shared" si="110"/>
        <v>15.24</v>
      </c>
      <c r="W923">
        <f t="shared" si="115"/>
        <v>129.84379049651722</v>
      </c>
      <c r="X923">
        <f t="shared" si="116"/>
        <v>63.0694138892448</v>
      </c>
    </row>
    <row r="924" spans="1:24">
      <c r="A924" t="s">
        <v>261</v>
      </c>
      <c r="B924">
        <v>2006042</v>
      </c>
      <c r="C924">
        <v>2</v>
      </c>
      <c r="D924">
        <v>1</v>
      </c>
      <c r="E924" s="28" t="s">
        <v>527</v>
      </c>
      <c r="F924" s="16" t="s">
        <v>581</v>
      </c>
      <c r="G924" t="s">
        <v>581</v>
      </c>
      <c r="H924">
        <v>18</v>
      </c>
      <c r="I924" s="3">
        <v>0.14222222222222222</v>
      </c>
      <c r="J924">
        <v>14.592000000000001</v>
      </c>
      <c r="K924">
        <f t="shared" si="111"/>
        <v>5.7</v>
      </c>
      <c r="L924">
        <v>1.0424E-3</v>
      </c>
      <c r="M924">
        <f t="shared" si="112"/>
        <v>0.14355649422222222</v>
      </c>
      <c r="N924" s="5">
        <v>167.23205091164161</v>
      </c>
      <c r="O924" s="3">
        <v>6.4562226717582174</v>
      </c>
      <c r="P924" s="7">
        <v>3.8606371425591222E-2</v>
      </c>
      <c r="Q924" s="9">
        <f t="shared" si="113"/>
        <v>6.5161905152961177</v>
      </c>
      <c r="R924" s="7">
        <f t="shared" si="114"/>
        <v>3.8964962037922976E-2</v>
      </c>
      <c r="S924" t="s">
        <v>482</v>
      </c>
      <c r="T924" t="s">
        <v>581</v>
      </c>
      <c r="U924">
        <v>55</v>
      </c>
      <c r="V924">
        <f t="shared" si="110"/>
        <v>16.763999999999999</v>
      </c>
      <c r="W924">
        <f t="shared" si="115"/>
        <v>187.91707518913657</v>
      </c>
      <c r="X924">
        <f t="shared" si="116"/>
        <v>91.277524682844884</v>
      </c>
    </row>
    <row r="925" spans="1:24">
      <c r="A925" t="s">
        <v>423</v>
      </c>
      <c r="B925">
        <v>2006021</v>
      </c>
      <c r="C925">
        <v>1</v>
      </c>
      <c r="D925">
        <v>1</v>
      </c>
      <c r="E925" s="28" t="s">
        <v>527</v>
      </c>
      <c r="F925" s="16" t="s">
        <v>581</v>
      </c>
      <c r="G925" t="s">
        <v>581</v>
      </c>
      <c r="H925">
        <v>6</v>
      </c>
      <c r="I925" s="3">
        <v>0.42666666666666669</v>
      </c>
      <c r="J925">
        <v>26.88</v>
      </c>
      <c r="K925">
        <f t="shared" si="111"/>
        <v>10.5</v>
      </c>
      <c r="L925">
        <v>1.0424E-3</v>
      </c>
      <c r="M925">
        <f t="shared" si="112"/>
        <v>0.42800093866666672</v>
      </c>
      <c r="N925" s="5">
        <v>567.47718107135995</v>
      </c>
      <c r="O925" s="3">
        <v>35.458388295679875</v>
      </c>
      <c r="P925" s="7">
        <v>6.2484253954911008E-2</v>
      </c>
      <c r="Q925" s="9">
        <f t="shared" si="113"/>
        <v>35.567479133211222</v>
      </c>
      <c r="R925" s="7">
        <f t="shared" si="114"/>
        <v>6.2676492235444844E-2</v>
      </c>
      <c r="S925" t="s">
        <v>483</v>
      </c>
      <c r="T925" t="s">
        <v>581</v>
      </c>
      <c r="U925">
        <v>60</v>
      </c>
      <c r="V925">
        <f t="shared" si="110"/>
        <v>18.288</v>
      </c>
      <c r="W925">
        <f t="shared" si="115"/>
        <v>654.81218804892592</v>
      </c>
      <c r="X925">
        <f t="shared" si="116"/>
        <v>318.06388853756897</v>
      </c>
    </row>
    <row r="926" spans="1:24">
      <c r="A926" t="s">
        <v>364</v>
      </c>
      <c r="B926">
        <v>2006021</v>
      </c>
      <c r="C926">
        <v>14</v>
      </c>
      <c r="D926">
        <v>3</v>
      </c>
      <c r="E926" s="28" t="s">
        <v>527</v>
      </c>
      <c r="F926" s="16" t="s">
        <v>581</v>
      </c>
      <c r="G926" t="s">
        <v>581</v>
      </c>
      <c r="H926">
        <v>13</v>
      </c>
      <c r="I926" s="3">
        <v>0.19692307692307692</v>
      </c>
      <c r="J926">
        <v>21.248000000000001</v>
      </c>
      <c r="K926">
        <f t="shared" si="111"/>
        <v>8.3000000000000007</v>
      </c>
      <c r="L926">
        <v>1.0424E-3</v>
      </c>
      <c r="M926">
        <f t="shared" si="112"/>
        <v>0.19825734892307692</v>
      </c>
      <c r="N926" s="5">
        <v>354.58959640821769</v>
      </c>
      <c r="O926" s="3">
        <v>13.023292757882778</v>
      </c>
      <c r="P926" s="7">
        <v>3.6727791480068821E-2</v>
      </c>
      <c r="Q926" s="9">
        <f t="shared" si="113"/>
        <v>13.110702128546746</v>
      </c>
      <c r="R926" s="7">
        <f t="shared" si="114"/>
        <v>3.6974300039680753E-2</v>
      </c>
      <c r="S926" t="s">
        <v>483</v>
      </c>
      <c r="T926" t="s">
        <v>581</v>
      </c>
      <c r="U926">
        <v>66</v>
      </c>
      <c r="V926">
        <f t="shared" si="110"/>
        <v>20.116800000000001</v>
      </c>
      <c r="W926">
        <f t="shared" si="115"/>
        <v>453.92188580408236</v>
      </c>
      <c r="X926">
        <f t="shared" si="116"/>
        <v>220.48483935727435</v>
      </c>
    </row>
    <row r="927" spans="1:24">
      <c r="A927" t="s">
        <v>206</v>
      </c>
      <c r="B927">
        <v>2006042</v>
      </c>
      <c r="C927">
        <v>20</v>
      </c>
      <c r="D927">
        <v>1</v>
      </c>
      <c r="E927" s="28" t="s">
        <v>527</v>
      </c>
      <c r="F927" s="16" t="s">
        <v>581</v>
      </c>
      <c r="G927" t="s">
        <v>581</v>
      </c>
      <c r="H927">
        <v>12</v>
      </c>
      <c r="I927" s="3">
        <v>0.21333333333333335</v>
      </c>
      <c r="J927">
        <v>23.808000000000003</v>
      </c>
      <c r="K927">
        <f t="shared" si="111"/>
        <v>9.3000000000000007</v>
      </c>
      <c r="L927">
        <v>1.0424E-3</v>
      </c>
      <c r="M927">
        <f t="shared" si="112"/>
        <v>0.21466760533333334</v>
      </c>
      <c r="N927" s="5">
        <v>445.1800579670018</v>
      </c>
      <c r="O927" s="3">
        <v>15.813297360895932</v>
      </c>
      <c r="P927" s="7">
        <v>3.5521126964020627E-2</v>
      </c>
      <c r="Q927" s="9">
        <f t="shared" si="113"/>
        <v>15.91129996407723</v>
      </c>
      <c r="R927" s="7">
        <f t="shared" si="114"/>
        <v>3.5741268458293403E-2</v>
      </c>
      <c r="S927" t="s">
        <v>483</v>
      </c>
      <c r="T927" t="s">
        <v>581</v>
      </c>
      <c r="U927">
        <v>52</v>
      </c>
      <c r="V927">
        <f t="shared" si="110"/>
        <v>15.849600000000001</v>
      </c>
      <c r="W927">
        <f t="shared" si="115"/>
        <v>450.40803679059712</v>
      </c>
      <c r="X927">
        <f t="shared" si="116"/>
        <v>218.77804693440712</v>
      </c>
    </row>
    <row r="928" spans="1:24">
      <c r="A928" t="s">
        <v>292</v>
      </c>
      <c r="B928">
        <v>2006042</v>
      </c>
      <c r="C928">
        <v>2</v>
      </c>
      <c r="D928">
        <v>1</v>
      </c>
      <c r="E928" s="28" t="s">
        <v>527</v>
      </c>
      <c r="F928" s="16" t="s">
        <v>581</v>
      </c>
      <c r="G928" t="s">
        <v>581</v>
      </c>
      <c r="H928">
        <v>14</v>
      </c>
      <c r="I928" s="3">
        <v>0.18285714285714286</v>
      </c>
      <c r="J928">
        <v>26.624000000000002</v>
      </c>
      <c r="K928">
        <f t="shared" si="111"/>
        <v>10.4</v>
      </c>
      <c r="L928">
        <v>1.0424E-3</v>
      </c>
      <c r="M928">
        <f t="shared" si="112"/>
        <v>0.18419141485714285</v>
      </c>
      <c r="N928" s="5">
        <v>556.71956376125445</v>
      </c>
      <c r="O928" s="3">
        <v>15.18944915338979</v>
      </c>
      <c r="P928" s="7">
        <v>2.7283842965331258E-2</v>
      </c>
      <c r="Q928" s="9">
        <f t="shared" si="113"/>
        <v>15.29951120011582</v>
      </c>
      <c r="R928" s="7">
        <f t="shared" si="114"/>
        <v>2.7481540430788445E-2</v>
      </c>
      <c r="S928" t="s">
        <v>481</v>
      </c>
      <c r="T928" t="s">
        <v>490</v>
      </c>
      <c r="U928">
        <v>63</v>
      </c>
      <c r="V928">
        <f t="shared" si="110"/>
        <v>19.202400000000001</v>
      </c>
      <c r="W928">
        <f t="shared" si="115"/>
        <v>673.18218717333207</v>
      </c>
      <c r="X928">
        <f t="shared" si="116"/>
        <v>326.98680332226411</v>
      </c>
    </row>
    <row r="929" spans="1:24">
      <c r="A929" t="s">
        <v>421</v>
      </c>
      <c r="B929">
        <v>2006042</v>
      </c>
      <c r="C929">
        <v>2</v>
      </c>
      <c r="D929">
        <v>3</v>
      </c>
      <c r="E929" s="28" t="s">
        <v>527</v>
      </c>
      <c r="F929" s="16" t="s">
        <v>581</v>
      </c>
      <c r="G929" t="s">
        <v>581</v>
      </c>
      <c r="H929">
        <v>19</v>
      </c>
      <c r="I929" s="3">
        <v>0.13473684210526315</v>
      </c>
      <c r="J929">
        <v>26.111999999999998</v>
      </c>
      <c r="K929">
        <f t="shared" si="111"/>
        <v>10.199999999999999</v>
      </c>
      <c r="L929">
        <v>1.0424E-3</v>
      </c>
      <c r="M929">
        <f t="shared" si="112"/>
        <v>0.13607111410526315</v>
      </c>
      <c r="N929" s="5">
        <v>535.51316025999358</v>
      </c>
      <c r="O929" s="3">
        <v>10.995870855270116</v>
      </c>
      <c r="P929" s="7">
        <v>2.0533334512137069E-2</v>
      </c>
      <c r="Q929" s="9">
        <f t="shared" si="113"/>
        <v>11.104190213836455</v>
      </c>
      <c r="R929" s="7">
        <f t="shared" si="114"/>
        <v>2.0735606587978773E-2</v>
      </c>
      <c r="S929" t="s">
        <v>485</v>
      </c>
      <c r="T929" t="s">
        <v>581</v>
      </c>
      <c r="U929">
        <v>40</v>
      </c>
      <c r="V929">
        <f t="shared" si="110"/>
        <v>12.192</v>
      </c>
      <c r="W929">
        <f t="shared" si="115"/>
        <v>420.07946762839975</v>
      </c>
      <c r="X929">
        <f t="shared" si="116"/>
        <v>204.04646004954552</v>
      </c>
    </row>
    <row r="930" spans="1:24">
      <c r="A930" t="s">
        <v>317</v>
      </c>
      <c r="B930">
        <v>2006020</v>
      </c>
      <c r="C930">
        <v>1</v>
      </c>
      <c r="D930">
        <v>3</v>
      </c>
      <c r="E930" s="28" t="s">
        <v>527</v>
      </c>
      <c r="F930" s="16" t="s">
        <v>581</v>
      </c>
      <c r="G930" t="s">
        <v>581</v>
      </c>
      <c r="H930">
        <v>12</v>
      </c>
      <c r="I930" s="3">
        <v>0.21333333333333335</v>
      </c>
      <c r="J930">
        <v>35.840000000000003</v>
      </c>
      <c r="K930">
        <f t="shared" si="111"/>
        <v>14.000000000000002</v>
      </c>
      <c r="L930">
        <v>1.0424E-3</v>
      </c>
      <c r="M930">
        <f t="shared" si="112"/>
        <v>0.21466760533333334</v>
      </c>
      <c r="N930" s="5">
        <v>1008.8483219046402</v>
      </c>
      <c r="O930" s="3">
        <v>23.877221150720171</v>
      </c>
      <c r="P930" s="7">
        <v>2.3667800830199655E-2</v>
      </c>
      <c r="Q930" s="9">
        <f t="shared" si="113"/>
        <v>24.025658629708062</v>
      </c>
      <c r="R930" s="7">
        <f t="shared" si="114"/>
        <v>2.3814936406247052E-2</v>
      </c>
      <c r="S930" t="s">
        <v>483</v>
      </c>
      <c r="T930" t="s">
        <v>581</v>
      </c>
      <c r="U930">
        <v>75</v>
      </c>
      <c r="V930">
        <f t="shared" si="110"/>
        <v>22.86</v>
      </c>
      <c r="W930">
        <f t="shared" si="115"/>
        <v>1446.7437455559339</v>
      </c>
      <c r="X930">
        <f t="shared" si="116"/>
        <v>702.73117976012043</v>
      </c>
    </row>
    <row r="931" spans="1:24">
      <c r="A931" t="s">
        <v>317</v>
      </c>
      <c r="B931">
        <v>2006020</v>
      </c>
      <c r="C931">
        <v>12</v>
      </c>
      <c r="D931">
        <v>1</v>
      </c>
      <c r="E931" s="28" t="s">
        <v>527</v>
      </c>
      <c r="F931" s="16" t="s">
        <v>581</v>
      </c>
      <c r="G931" t="s">
        <v>581</v>
      </c>
      <c r="H931">
        <v>12</v>
      </c>
      <c r="I931" s="3">
        <v>0.21333333333333335</v>
      </c>
      <c r="J931">
        <v>24.576000000000001</v>
      </c>
      <c r="K931">
        <f t="shared" si="111"/>
        <v>9.6</v>
      </c>
      <c r="L931">
        <v>1.0424E-3</v>
      </c>
      <c r="M931">
        <f t="shared" si="112"/>
        <v>0.21466760533333334</v>
      </c>
      <c r="N931" s="5">
        <v>474.36459870781442</v>
      </c>
      <c r="O931" s="3">
        <v>16.328015900672</v>
      </c>
      <c r="P931" s="7">
        <v>3.4420814591034153E-2</v>
      </c>
      <c r="Q931" s="9">
        <f t="shared" si="113"/>
        <v>16.429237751245232</v>
      </c>
      <c r="R931" s="7">
        <f t="shared" si="114"/>
        <v>3.4634198664906794E-2</v>
      </c>
      <c r="S931" t="s">
        <v>483</v>
      </c>
      <c r="T931" t="s">
        <v>581</v>
      </c>
      <c r="U931">
        <v>79</v>
      </c>
      <c r="V931">
        <f t="shared" si="110"/>
        <v>24.0792</v>
      </c>
      <c r="W931">
        <f t="shared" si="115"/>
        <v>714.03651279894223</v>
      </c>
      <c r="X931">
        <f t="shared" si="116"/>
        <v>346.83109747136865</v>
      </c>
    </row>
    <row r="932" spans="1:24">
      <c r="A932" t="s">
        <v>317</v>
      </c>
      <c r="B932">
        <v>2006020</v>
      </c>
      <c r="C932">
        <v>13</v>
      </c>
      <c r="D932">
        <v>5</v>
      </c>
      <c r="E932" s="28" t="s">
        <v>527</v>
      </c>
      <c r="F932" s="16" t="s">
        <v>581</v>
      </c>
      <c r="G932" t="s">
        <v>581</v>
      </c>
      <c r="H932">
        <v>12</v>
      </c>
      <c r="I932" s="3">
        <v>0.21333333333333335</v>
      </c>
      <c r="J932">
        <v>30.72</v>
      </c>
      <c r="K932">
        <f t="shared" si="111"/>
        <v>12</v>
      </c>
      <c r="L932">
        <v>1.0424E-3</v>
      </c>
      <c r="M932">
        <f t="shared" si="112"/>
        <v>0.21466760533333334</v>
      </c>
      <c r="N932" s="5">
        <v>741.19468548096006</v>
      </c>
      <c r="O932" s="3">
        <v>20.445764218880011</v>
      </c>
      <c r="P932" s="7">
        <v>2.7584876982236842E-2</v>
      </c>
      <c r="Q932" s="9">
        <f t="shared" si="113"/>
        <v>20.572740048588798</v>
      </c>
      <c r="R932" s="7">
        <f t="shared" si="114"/>
        <v>2.775618936776264E-2</v>
      </c>
      <c r="S932" t="s">
        <v>483</v>
      </c>
      <c r="T932" t="s">
        <v>581</v>
      </c>
      <c r="U932">
        <v>69</v>
      </c>
      <c r="V932">
        <f t="shared" ref="V932:V995" si="117">U932*0.3048</f>
        <v>21.031200000000002</v>
      </c>
      <c r="W932">
        <f t="shared" si="115"/>
        <v>976.23004005058101</v>
      </c>
      <c r="X932">
        <f t="shared" si="116"/>
        <v>474.1871460438889</v>
      </c>
    </row>
    <row r="933" spans="1:24">
      <c r="A933" t="s">
        <v>317</v>
      </c>
      <c r="B933">
        <v>2006020</v>
      </c>
      <c r="C933">
        <v>15</v>
      </c>
      <c r="D933">
        <v>3</v>
      </c>
      <c r="E933" s="28" t="s">
        <v>527</v>
      </c>
      <c r="F933" s="16" t="s">
        <v>581</v>
      </c>
      <c r="G933" t="s">
        <v>581</v>
      </c>
      <c r="H933">
        <v>15</v>
      </c>
      <c r="I933" s="3">
        <v>0.17066666666666666</v>
      </c>
      <c r="J933">
        <v>28.16</v>
      </c>
      <c r="K933">
        <f t="shared" si="111"/>
        <v>11</v>
      </c>
      <c r="L933">
        <v>1.0424E-3</v>
      </c>
      <c r="M933">
        <f t="shared" si="112"/>
        <v>0.17200093866666666</v>
      </c>
      <c r="N933" s="5">
        <v>622.80942321664008</v>
      </c>
      <c r="O933" s="3">
        <v>15.006904981913678</v>
      </c>
      <c r="P933" s="7">
        <v>2.409550084262875E-2</v>
      </c>
      <c r="Q933" s="9">
        <f t="shared" si="113"/>
        <v>15.123507741302825</v>
      </c>
      <c r="R933" s="7">
        <f t="shared" si="114"/>
        <v>2.4282721451441839E-2</v>
      </c>
      <c r="S933" t="s">
        <v>483</v>
      </c>
      <c r="T933" t="s">
        <v>581</v>
      </c>
      <c r="U933">
        <v>71</v>
      </c>
      <c r="V933">
        <f t="shared" si="117"/>
        <v>21.640800000000002</v>
      </c>
      <c r="W933">
        <f t="shared" si="115"/>
        <v>843.06606708805884</v>
      </c>
      <c r="X933">
        <f t="shared" si="116"/>
        <v>409.5050099648841</v>
      </c>
    </row>
    <row r="934" spans="1:24">
      <c r="A934" t="s">
        <v>384</v>
      </c>
      <c r="B934">
        <v>2006037</v>
      </c>
      <c r="C934">
        <v>1</v>
      </c>
      <c r="D934">
        <v>3</v>
      </c>
      <c r="E934" s="28" t="s">
        <v>527</v>
      </c>
      <c r="F934" s="16" t="s">
        <v>581</v>
      </c>
      <c r="G934" t="s">
        <v>581</v>
      </c>
      <c r="H934">
        <v>21</v>
      </c>
      <c r="I934" s="3">
        <v>0.1219047619047619</v>
      </c>
      <c r="J934">
        <v>41.983999999999995</v>
      </c>
      <c r="K934">
        <f t="shared" si="111"/>
        <v>16.399999999999999</v>
      </c>
      <c r="L934">
        <v>1.0424E-3</v>
      </c>
      <c r="M934">
        <f t="shared" si="112"/>
        <v>0.1232390339047619</v>
      </c>
      <c r="N934" s="5">
        <v>1384.386962548326</v>
      </c>
      <c r="O934" s="3">
        <v>16.032140277467395</v>
      </c>
      <c r="P934" s="7">
        <v>1.1580678459984953E-2</v>
      </c>
      <c r="Q934" s="9">
        <f t="shared" si="113"/>
        <v>16.207098415410449</v>
      </c>
      <c r="R934" s="7">
        <f t="shared" si="114"/>
        <v>1.1707057964181524E-2</v>
      </c>
      <c r="S934" t="s">
        <v>481</v>
      </c>
      <c r="T934" t="s">
        <v>581</v>
      </c>
      <c r="U934">
        <v>76</v>
      </c>
      <c r="V934">
        <f t="shared" si="117"/>
        <v>23.1648</v>
      </c>
      <c r="W934">
        <f t="shared" si="115"/>
        <v>2039.6485870518904</v>
      </c>
      <c r="X934">
        <f t="shared" si="116"/>
        <v>990.72462713447601</v>
      </c>
    </row>
    <row r="935" spans="1:24">
      <c r="A935" t="s">
        <v>384</v>
      </c>
      <c r="B935">
        <v>2006037</v>
      </c>
      <c r="C935">
        <v>5</v>
      </c>
      <c r="D935">
        <v>3</v>
      </c>
      <c r="E935" s="28" t="s">
        <v>527</v>
      </c>
      <c r="F935" s="16" t="s">
        <v>581</v>
      </c>
      <c r="G935" t="s">
        <v>581</v>
      </c>
      <c r="H935">
        <v>14</v>
      </c>
      <c r="I935" s="3">
        <v>0.18285714285714286</v>
      </c>
      <c r="J935">
        <v>53.76</v>
      </c>
      <c r="K935">
        <f t="shared" si="111"/>
        <v>21</v>
      </c>
      <c r="L935">
        <v>1.0424E-3</v>
      </c>
      <c r="M935">
        <f t="shared" si="112"/>
        <v>0.18419141485714285</v>
      </c>
      <c r="N935" s="5">
        <v>2269.9087242854398</v>
      </c>
      <c r="O935" s="3">
        <v>30.778067786605256</v>
      </c>
      <c r="P935" s="7">
        <v>1.3559165378464324E-2</v>
      </c>
      <c r="Q935" s="9">
        <f t="shared" si="113"/>
        <v>31.001876615863466</v>
      </c>
      <c r="R935" s="7">
        <f t="shared" si="114"/>
        <v>1.3657763540964742E-2</v>
      </c>
      <c r="S935" t="s">
        <v>481</v>
      </c>
      <c r="T935" t="s">
        <v>491</v>
      </c>
      <c r="U935">
        <v>77</v>
      </c>
      <c r="V935">
        <f t="shared" si="117"/>
        <v>23.4696</v>
      </c>
      <c r="W935">
        <f t="shared" si="115"/>
        <v>3537.7999004954613</v>
      </c>
      <c r="X935">
        <f t="shared" si="116"/>
        <v>1718.4261590673621</v>
      </c>
    </row>
    <row r="936" spans="1:24">
      <c r="A936" t="s">
        <v>384</v>
      </c>
      <c r="B936">
        <v>2006037</v>
      </c>
      <c r="C936">
        <v>6</v>
      </c>
      <c r="D936">
        <v>3</v>
      </c>
      <c r="E936" s="28" t="s">
        <v>527</v>
      </c>
      <c r="F936" s="16" t="s">
        <v>581</v>
      </c>
      <c r="G936" t="s">
        <v>581</v>
      </c>
      <c r="H936">
        <v>20</v>
      </c>
      <c r="I936" s="3">
        <v>0.128</v>
      </c>
      <c r="J936">
        <v>17.664000000000001</v>
      </c>
      <c r="K936">
        <f t="shared" si="111"/>
        <v>6.9</v>
      </c>
      <c r="L936">
        <v>1.0424E-3</v>
      </c>
      <c r="M936">
        <f t="shared" si="112"/>
        <v>0.129334272</v>
      </c>
      <c r="N936" s="5">
        <v>245.05749288714244</v>
      </c>
      <c r="O936" s="3">
        <v>7.0516439949311991</v>
      </c>
      <c r="P936" s="7">
        <v>2.8775467796770156E-2</v>
      </c>
      <c r="Q936" s="9">
        <f t="shared" si="113"/>
        <v>7.1246080830166907</v>
      </c>
      <c r="R936" s="7">
        <f t="shared" si="114"/>
        <v>2.9073210531447909E-2</v>
      </c>
      <c r="S936" t="s">
        <v>483</v>
      </c>
      <c r="T936" t="s">
        <v>581</v>
      </c>
      <c r="U936">
        <v>58</v>
      </c>
      <c r="V936">
        <f t="shared" si="117"/>
        <v>17.6784</v>
      </c>
      <c r="W936">
        <f t="shared" si="115"/>
        <v>282.46727853788769</v>
      </c>
      <c r="X936">
        <f t="shared" si="116"/>
        <v>137.20367860604381</v>
      </c>
    </row>
    <row r="937" spans="1:24">
      <c r="A937" t="s">
        <v>384</v>
      </c>
      <c r="B937">
        <v>2006037</v>
      </c>
      <c r="C937">
        <v>6</v>
      </c>
      <c r="D937">
        <v>1</v>
      </c>
      <c r="E937" s="28" t="s">
        <v>527</v>
      </c>
      <c r="F937" s="16" t="s">
        <v>581</v>
      </c>
      <c r="G937" t="s">
        <v>581</v>
      </c>
      <c r="H937">
        <v>12</v>
      </c>
      <c r="I937" s="3">
        <v>0.21333333333333335</v>
      </c>
      <c r="J937">
        <v>39.68</v>
      </c>
      <c r="K937">
        <f t="shared" si="111"/>
        <v>15.5</v>
      </c>
      <c r="L937">
        <v>1.0424E-3</v>
      </c>
      <c r="M937">
        <f t="shared" si="112"/>
        <v>0.21466760533333334</v>
      </c>
      <c r="N937" s="5">
        <v>1236.6112721305601</v>
      </c>
      <c r="O937" s="3">
        <v>26.450813849600245</v>
      </c>
      <c r="P937" s="7">
        <v>2.1389756381589568E-2</v>
      </c>
      <c r="Q937" s="9">
        <f t="shared" si="113"/>
        <v>26.615347565547982</v>
      </c>
      <c r="R937" s="7">
        <f t="shared" si="114"/>
        <v>2.1522808472942627E-2</v>
      </c>
      <c r="S937" t="s">
        <v>481</v>
      </c>
      <c r="T937" t="s">
        <v>581</v>
      </c>
      <c r="U937">
        <v>68</v>
      </c>
      <c r="V937">
        <f t="shared" si="117"/>
        <v>20.726400000000002</v>
      </c>
      <c r="W937">
        <f t="shared" si="115"/>
        <v>1628.3392908875526</v>
      </c>
      <c r="X937">
        <f t="shared" si="116"/>
        <v>790.93812878068366</v>
      </c>
    </row>
    <row r="938" spans="1:24">
      <c r="A938" t="s">
        <v>384</v>
      </c>
      <c r="B938">
        <v>2006037</v>
      </c>
      <c r="C938">
        <v>7</v>
      </c>
      <c r="D938">
        <v>1</v>
      </c>
      <c r="E938" s="28" t="s">
        <v>527</v>
      </c>
      <c r="F938" s="16" t="s">
        <v>581</v>
      </c>
      <c r="G938" t="s">
        <v>581</v>
      </c>
      <c r="H938">
        <v>15</v>
      </c>
      <c r="I938" s="3">
        <v>0.17066666666666666</v>
      </c>
      <c r="J938">
        <v>21.504000000000001</v>
      </c>
      <c r="K938">
        <f t="shared" si="111"/>
        <v>8.4</v>
      </c>
      <c r="L938">
        <v>1.0424E-3</v>
      </c>
      <c r="M938">
        <f t="shared" si="112"/>
        <v>0.17200093866666666</v>
      </c>
      <c r="N938" s="5">
        <v>363.1853958856704</v>
      </c>
      <c r="O938" s="3">
        <v>11.438189772800021</v>
      </c>
      <c r="P938" s="7">
        <v>3.1494079614370632E-2</v>
      </c>
      <c r="Q938" s="9">
        <f t="shared" si="113"/>
        <v>11.526892373926282</v>
      </c>
      <c r="R938" s="7">
        <f t="shared" si="114"/>
        <v>3.1738314658320985E-2</v>
      </c>
      <c r="S938" t="s">
        <v>483</v>
      </c>
      <c r="T938" t="s">
        <v>581</v>
      </c>
      <c r="U938">
        <v>63</v>
      </c>
      <c r="V938">
        <f t="shared" si="117"/>
        <v>19.202400000000001</v>
      </c>
      <c r="W938">
        <f t="shared" si="115"/>
        <v>444.31779045808281</v>
      </c>
      <c r="X938">
        <f t="shared" si="116"/>
        <v>215.81981331257595</v>
      </c>
    </row>
    <row r="939" spans="1:24">
      <c r="A939" t="s">
        <v>384</v>
      </c>
      <c r="B939">
        <v>2006037</v>
      </c>
      <c r="C939">
        <v>10</v>
      </c>
      <c r="D939">
        <v>2</v>
      </c>
      <c r="E939" s="28" t="s">
        <v>527</v>
      </c>
      <c r="F939" s="16" t="s">
        <v>581</v>
      </c>
      <c r="G939" t="s">
        <v>581</v>
      </c>
      <c r="H939">
        <v>30</v>
      </c>
      <c r="I939" s="3">
        <v>8.533333333333333E-2</v>
      </c>
      <c r="J939">
        <v>34.56</v>
      </c>
      <c r="K939">
        <f t="shared" si="111"/>
        <v>13.5</v>
      </c>
      <c r="L939">
        <v>1.0424E-3</v>
      </c>
      <c r="M939">
        <f t="shared" si="112"/>
        <v>8.6667605333333328E-2</v>
      </c>
      <c r="N939" s="5">
        <v>938.07452381184021</v>
      </c>
      <c r="O939" s="3">
        <v>9.2420573364225156</v>
      </c>
      <c r="P939" s="7">
        <v>9.8521568402344713E-3</v>
      </c>
      <c r="Q939" s="9">
        <f t="shared" si="113"/>
        <v>9.3862027075576986</v>
      </c>
      <c r="R939" s="7">
        <f t="shared" si="114"/>
        <v>1.0005817735479181E-2</v>
      </c>
      <c r="S939" t="s">
        <v>481</v>
      </c>
      <c r="T939" t="s">
        <v>581</v>
      </c>
      <c r="U939">
        <v>79</v>
      </c>
      <c r="V939">
        <f t="shared" si="117"/>
        <v>24.0792</v>
      </c>
      <c r="W939">
        <f t="shared" si="115"/>
        <v>1410.772514311562</v>
      </c>
      <c r="X939">
        <f t="shared" si="116"/>
        <v>685.25876569409797</v>
      </c>
    </row>
    <row r="940" spans="1:24">
      <c r="A940" t="s">
        <v>384</v>
      </c>
      <c r="B940">
        <v>2006037</v>
      </c>
      <c r="C940">
        <v>10</v>
      </c>
      <c r="D940">
        <v>1</v>
      </c>
      <c r="E940" s="28" t="s">
        <v>527</v>
      </c>
      <c r="F940" s="16" t="s">
        <v>581</v>
      </c>
      <c r="G940" t="s">
        <v>581</v>
      </c>
      <c r="H940">
        <v>20</v>
      </c>
      <c r="I940" s="3">
        <v>0.128</v>
      </c>
      <c r="J940">
        <v>39.423999999999999</v>
      </c>
      <c r="K940">
        <f t="shared" si="111"/>
        <v>15.4</v>
      </c>
      <c r="L940">
        <v>1.0424E-3</v>
      </c>
      <c r="M940">
        <f t="shared" si="112"/>
        <v>0.129334272</v>
      </c>
      <c r="N940" s="5">
        <v>1220.7064695046145</v>
      </c>
      <c r="O940" s="3">
        <v>15.80185917112329</v>
      </c>
      <c r="P940" s="7">
        <v>1.2944847566455498E-2</v>
      </c>
      <c r="Q940" s="9">
        <f t="shared" si="113"/>
        <v>15.966035361489821</v>
      </c>
      <c r="R940" s="7">
        <f t="shared" si="114"/>
        <v>1.3079340333118031E-2</v>
      </c>
      <c r="S940" t="s">
        <v>481</v>
      </c>
      <c r="T940" t="s">
        <v>581</v>
      </c>
      <c r="U940">
        <v>81</v>
      </c>
      <c r="V940">
        <f t="shared" si="117"/>
        <v>24.688800000000001</v>
      </c>
      <c r="W940">
        <f t="shared" si="115"/>
        <v>1898.1297315628399</v>
      </c>
      <c r="X940">
        <f t="shared" si="116"/>
        <v>921.98424890121294</v>
      </c>
    </row>
    <row r="941" spans="1:24">
      <c r="A941" t="s">
        <v>326</v>
      </c>
      <c r="B941">
        <v>2013022</v>
      </c>
      <c r="C941">
        <v>1</v>
      </c>
      <c r="D941">
        <v>3</v>
      </c>
      <c r="E941" s="28" t="s">
        <v>527</v>
      </c>
      <c r="F941" s="16" t="s">
        <v>581</v>
      </c>
      <c r="G941" t="s">
        <v>581</v>
      </c>
      <c r="H941">
        <v>16</v>
      </c>
      <c r="I941" s="3">
        <v>0.16</v>
      </c>
      <c r="J941">
        <v>67.584000000000003</v>
      </c>
      <c r="K941">
        <f t="shared" si="111"/>
        <v>26.400000000000002</v>
      </c>
      <c r="L941">
        <v>1.0424E-3</v>
      </c>
      <c r="M941">
        <f t="shared" si="112"/>
        <v>0.161334272</v>
      </c>
      <c r="N941" s="5">
        <v>3587.3822777278469</v>
      </c>
      <c r="O941" s="3">
        <v>33.890998853375166</v>
      </c>
      <c r="P941" s="7">
        <v>9.4472783298803677E-3</v>
      </c>
      <c r="Q941" s="9">
        <f t="shared" si="113"/>
        <v>34.172945855957117</v>
      </c>
      <c r="R941" s="7">
        <f t="shared" si="114"/>
        <v>9.5258724078888402E-3</v>
      </c>
      <c r="S941" t="s">
        <v>481</v>
      </c>
      <c r="T941" t="s">
        <v>490</v>
      </c>
      <c r="U941">
        <v>85</v>
      </c>
      <c r="V941">
        <f t="shared" si="117"/>
        <v>25.908000000000001</v>
      </c>
      <c r="W941">
        <f t="shared" si="115"/>
        <v>6584.0058003275626</v>
      </c>
      <c r="X941">
        <f t="shared" si="116"/>
        <v>3198.0688894105083</v>
      </c>
    </row>
    <row r="942" spans="1:24">
      <c r="A942" t="s">
        <v>326</v>
      </c>
      <c r="B942">
        <v>2013022</v>
      </c>
      <c r="C942">
        <v>8</v>
      </c>
      <c r="D942">
        <v>3</v>
      </c>
      <c r="E942" s="28" t="s">
        <v>527</v>
      </c>
      <c r="F942" s="16" t="s">
        <v>581</v>
      </c>
      <c r="G942" t="s">
        <v>581</v>
      </c>
      <c r="H942">
        <v>8</v>
      </c>
      <c r="I942" s="3">
        <v>0.32</v>
      </c>
      <c r="J942">
        <v>27.904</v>
      </c>
      <c r="K942">
        <f t="shared" si="111"/>
        <v>10.9</v>
      </c>
      <c r="L942">
        <v>1.0424E-3</v>
      </c>
      <c r="M942">
        <f t="shared" si="112"/>
        <v>0.32133427200000003</v>
      </c>
      <c r="N942" s="5">
        <v>611.53708737495037</v>
      </c>
      <c r="O942" s="3">
        <v>27.730461330431964</v>
      </c>
      <c r="P942" s="7">
        <v>4.5345510358932077E-2</v>
      </c>
      <c r="Q942" s="9">
        <f t="shared" si="113"/>
        <v>27.844738869397755</v>
      </c>
      <c r="R942" s="7">
        <f t="shared" si="114"/>
        <v>4.5532379710480866E-2</v>
      </c>
      <c r="S942" t="s">
        <v>483</v>
      </c>
      <c r="T942" t="s">
        <v>581</v>
      </c>
      <c r="U942">
        <v>80</v>
      </c>
      <c r="V942">
        <f t="shared" si="117"/>
        <v>24.384</v>
      </c>
      <c r="W942">
        <f t="shared" si="115"/>
        <v>927.75580673121544</v>
      </c>
      <c r="X942">
        <f t="shared" si="116"/>
        <v>450.6416112709735</v>
      </c>
    </row>
    <row r="943" spans="1:24">
      <c r="A943" t="s">
        <v>326</v>
      </c>
      <c r="B943">
        <v>2013022</v>
      </c>
      <c r="C943">
        <v>12</v>
      </c>
      <c r="D943">
        <v>1</v>
      </c>
      <c r="E943" s="28" t="s">
        <v>527</v>
      </c>
      <c r="F943" s="16" t="s">
        <v>581</v>
      </c>
      <c r="G943" t="s">
        <v>581</v>
      </c>
      <c r="H943">
        <v>13</v>
      </c>
      <c r="I943" s="3">
        <v>0.19692307692307692</v>
      </c>
      <c r="J943">
        <v>33.024000000000001</v>
      </c>
      <c r="K943">
        <f t="shared" si="111"/>
        <v>12.9</v>
      </c>
      <c r="L943">
        <v>1.0424E-3</v>
      </c>
      <c r="M943">
        <f t="shared" si="112"/>
        <v>0.19825734892307692</v>
      </c>
      <c r="N943" s="5">
        <v>856.54310840893447</v>
      </c>
      <c r="O943" s="3">
        <v>20.308539782404473</v>
      </c>
      <c r="P943" s="7">
        <v>2.3709886382868056E-2</v>
      </c>
      <c r="Q943" s="9">
        <f t="shared" si="113"/>
        <v>20.445310956073776</v>
      </c>
      <c r="R943" s="7">
        <f t="shared" si="114"/>
        <v>2.3869564480008272E-2</v>
      </c>
      <c r="S943" t="s">
        <v>481</v>
      </c>
      <c r="T943" t="s">
        <v>581</v>
      </c>
      <c r="U943">
        <v>75</v>
      </c>
      <c r="V943">
        <f t="shared" si="117"/>
        <v>22.86</v>
      </c>
      <c r="W943">
        <f t="shared" si="115"/>
        <v>1223.5544059152076</v>
      </c>
      <c r="X943">
        <f t="shared" si="116"/>
        <v>594.32075224841151</v>
      </c>
    </row>
    <row r="944" spans="1:24">
      <c r="A944" t="s">
        <v>326</v>
      </c>
      <c r="B944">
        <v>2013022</v>
      </c>
      <c r="C944">
        <v>17</v>
      </c>
      <c r="D944">
        <v>1</v>
      </c>
      <c r="E944" s="28" t="s">
        <v>527</v>
      </c>
      <c r="F944" s="16" t="s">
        <v>581</v>
      </c>
      <c r="G944" t="s">
        <v>581</v>
      </c>
      <c r="H944">
        <v>16</v>
      </c>
      <c r="I944" s="3">
        <v>0.16</v>
      </c>
      <c r="J944">
        <v>35.071999999999996</v>
      </c>
      <c r="K944">
        <f t="shared" si="111"/>
        <v>13.699999999999998</v>
      </c>
      <c r="L944">
        <v>1.0424E-3</v>
      </c>
      <c r="M944">
        <f t="shared" si="112"/>
        <v>0.161334272</v>
      </c>
      <c r="N944" s="5">
        <v>966.07521193000946</v>
      </c>
      <c r="O944" s="3">
        <v>17.548685215487961</v>
      </c>
      <c r="P944" s="7">
        <v>1.8164926497212863E-2</v>
      </c>
      <c r="Q944" s="9">
        <f t="shared" si="113"/>
        <v>17.694350658445188</v>
      </c>
      <c r="R944" s="7">
        <f t="shared" si="114"/>
        <v>1.8315707141575138E-2</v>
      </c>
      <c r="S944" t="s">
        <v>481</v>
      </c>
      <c r="T944" t="s">
        <v>581</v>
      </c>
      <c r="U944">
        <v>73</v>
      </c>
      <c r="V944">
        <f t="shared" si="117"/>
        <v>22.250400000000003</v>
      </c>
      <c r="W944">
        <f t="shared" si="115"/>
        <v>1348.4501428097205</v>
      </c>
      <c r="X944">
        <f t="shared" si="116"/>
        <v>654.98673321739398</v>
      </c>
    </row>
    <row r="945" spans="1:24">
      <c r="A945" t="s">
        <v>326</v>
      </c>
      <c r="B945">
        <v>2013022</v>
      </c>
      <c r="C945">
        <v>17</v>
      </c>
      <c r="D945">
        <v>3</v>
      </c>
      <c r="E945" s="28" t="s">
        <v>527</v>
      </c>
      <c r="F945" s="16" t="s">
        <v>581</v>
      </c>
      <c r="G945" t="s">
        <v>581</v>
      </c>
      <c r="H945">
        <v>14</v>
      </c>
      <c r="I945" s="3">
        <v>0.18285714285714286</v>
      </c>
      <c r="J945">
        <v>42.24</v>
      </c>
      <c r="K945">
        <f t="shared" si="111"/>
        <v>16.5</v>
      </c>
      <c r="L945">
        <v>1.0424E-3</v>
      </c>
      <c r="M945">
        <f t="shared" si="112"/>
        <v>0.18419141485714285</v>
      </c>
      <c r="N945" s="5">
        <v>1401.3212022374403</v>
      </c>
      <c r="O945" s="3">
        <v>24.160257989485576</v>
      </c>
      <c r="P945" s="7">
        <v>1.7241056476494997E-2</v>
      </c>
      <c r="Q945" s="9">
        <f t="shared" si="113"/>
        <v>24.335778090310324</v>
      </c>
      <c r="R945" s="7">
        <f t="shared" si="114"/>
        <v>1.7366309773558155E-2</v>
      </c>
      <c r="S945" t="s">
        <v>481</v>
      </c>
      <c r="T945" t="s">
        <v>581</v>
      </c>
      <c r="U945">
        <v>76</v>
      </c>
      <c r="V945">
        <f t="shared" si="117"/>
        <v>23.1648</v>
      </c>
      <c r="W945">
        <f t="shared" si="115"/>
        <v>2066.1426383472831</v>
      </c>
      <c r="X945">
        <f t="shared" si="116"/>
        <v>1003.5936621523409</v>
      </c>
    </row>
    <row r="946" spans="1:24">
      <c r="A946" t="s">
        <v>326</v>
      </c>
      <c r="B946">
        <v>2013022</v>
      </c>
      <c r="C946">
        <v>23</v>
      </c>
      <c r="D946">
        <v>1</v>
      </c>
      <c r="E946" s="28" t="s">
        <v>527</v>
      </c>
      <c r="F946" s="16" t="s">
        <v>581</v>
      </c>
      <c r="G946" t="s">
        <v>581</v>
      </c>
      <c r="H946">
        <v>18</v>
      </c>
      <c r="I946" s="3">
        <v>0.14222222222222222</v>
      </c>
      <c r="J946">
        <v>22.528000000000002</v>
      </c>
      <c r="K946">
        <f t="shared" si="111"/>
        <v>8.8000000000000007</v>
      </c>
      <c r="L946">
        <v>1.0424E-3</v>
      </c>
      <c r="M946">
        <f t="shared" si="112"/>
        <v>0.14355649422222222</v>
      </c>
      <c r="N946" s="5">
        <v>398.59803085864968</v>
      </c>
      <c r="O946" s="3">
        <v>10.002061501326166</v>
      </c>
      <c r="P946" s="7">
        <v>2.509310314398689E-2</v>
      </c>
      <c r="Q946" s="9">
        <f t="shared" si="113"/>
        <v>10.095294929464398</v>
      </c>
      <c r="R946" s="7">
        <f t="shared" si="114"/>
        <v>2.5327006527647345E-2</v>
      </c>
      <c r="S946" t="s">
        <v>483</v>
      </c>
      <c r="T946" t="s">
        <v>581</v>
      </c>
      <c r="U946">
        <v>68</v>
      </c>
      <c r="V946">
        <f t="shared" si="117"/>
        <v>20.726400000000002</v>
      </c>
      <c r="W946">
        <f t="shared" si="115"/>
        <v>522.69652529626956</v>
      </c>
      <c r="X946">
        <f t="shared" si="116"/>
        <v>253.89095132173293</v>
      </c>
    </row>
    <row r="947" spans="1:24">
      <c r="A947" t="s">
        <v>326</v>
      </c>
      <c r="B947">
        <v>2013022</v>
      </c>
      <c r="C947">
        <v>24</v>
      </c>
      <c r="D947">
        <v>3</v>
      </c>
      <c r="E947" s="28" t="s">
        <v>527</v>
      </c>
      <c r="F947" s="16" t="s">
        <v>581</v>
      </c>
      <c r="G947" t="s">
        <v>581</v>
      </c>
      <c r="H947">
        <v>17</v>
      </c>
      <c r="I947" s="3">
        <v>0.15058823529411766</v>
      </c>
      <c r="J947">
        <v>23.04</v>
      </c>
      <c r="K947">
        <f t="shared" si="111"/>
        <v>9</v>
      </c>
      <c r="L947">
        <v>1.0424E-3</v>
      </c>
      <c r="M947">
        <f t="shared" si="112"/>
        <v>0.15192250729411766</v>
      </c>
      <c r="N947" s="5">
        <v>416.92201058303999</v>
      </c>
      <c r="O947" s="3">
        <v>10.828680698401639</v>
      </c>
      <c r="P947" s="7">
        <v>2.5972916813047097E-2</v>
      </c>
      <c r="Q947" s="9">
        <f t="shared" si="113"/>
        <v>10.923990147485748</v>
      </c>
      <c r="R947" s="7">
        <f t="shared" si="114"/>
        <v>2.6201519397378935E-2</v>
      </c>
      <c r="S947" t="s">
        <v>481</v>
      </c>
      <c r="T947" t="s">
        <v>581</v>
      </c>
      <c r="U947">
        <v>44</v>
      </c>
      <c r="V947">
        <f t="shared" si="117"/>
        <v>13.411200000000001</v>
      </c>
      <c r="W947">
        <f t="shared" si="115"/>
        <v>360.38762878717927</v>
      </c>
      <c r="X947">
        <f t="shared" si="116"/>
        <v>175.05216409368296</v>
      </c>
    </row>
    <row r="948" spans="1:24">
      <c r="A948" t="s">
        <v>401</v>
      </c>
      <c r="B948">
        <v>2006037</v>
      </c>
      <c r="C948">
        <v>1</v>
      </c>
      <c r="D948">
        <v>1</v>
      </c>
      <c r="E948" s="28" t="s">
        <v>527</v>
      </c>
      <c r="F948" s="16" t="s">
        <v>581</v>
      </c>
      <c r="G948" t="s">
        <v>581</v>
      </c>
      <c r="H948">
        <v>8</v>
      </c>
      <c r="I948" s="3">
        <v>0.32</v>
      </c>
      <c r="J948">
        <v>13.568</v>
      </c>
      <c r="K948">
        <f t="shared" si="111"/>
        <v>5.3</v>
      </c>
      <c r="L948">
        <v>1.0424E-3</v>
      </c>
      <c r="M948">
        <f t="shared" si="112"/>
        <v>0.32133427200000003</v>
      </c>
      <c r="N948" s="5">
        <v>144.58443552194561</v>
      </c>
      <c r="O948" s="3">
        <v>13.318342216704016</v>
      </c>
      <c r="P948" s="7">
        <v>9.2114633007523858E-2</v>
      </c>
      <c r="Q948" s="9">
        <f t="shared" si="113"/>
        <v>13.372527214145586</v>
      </c>
      <c r="R948" s="7">
        <f t="shared" si="114"/>
        <v>9.2489396703532803E-2</v>
      </c>
      <c r="S948" t="s">
        <v>481</v>
      </c>
      <c r="T948" t="s">
        <v>581</v>
      </c>
      <c r="U948">
        <v>32</v>
      </c>
      <c r="V948">
        <f t="shared" si="117"/>
        <v>9.7536000000000005</v>
      </c>
      <c r="W948">
        <f t="shared" si="115"/>
        <v>97.988527545728545</v>
      </c>
      <c r="X948">
        <f t="shared" si="116"/>
        <v>47.596261450369369</v>
      </c>
    </row>
    <row r="949" spans="1:24">
      <c r="A949" t="s">
        <v>401</v>
      </c>
      <c r="B949">
        <v>2006037</v>
      </c>
      <c r="C949">
        <v>2</v>
      </c>
      <c r="D949">
        <v>2</v>
      </c>
      <c r="E949" s="28" t="s">
        <v>527</v>
      </c>
      <c r="F949" s="16" t="s">
        <v>581</v>
      </c>
      <c r="G949" t="s">
        <v>581</v>
      </c>
      <c r="H949">
        <v>8</v>
      </c>
      <c r="I949" s="3">
        <v>0.32</v>
      </c>
      <c r="J949">
        <v>37.888000000000005</v>
      </c>
      <c r="K949">
        <f t="shared" si="111"/>
        <v>14.800000000000002</v>
      </c>
      <c r="L949">
        <v>1.0424E-3</v>
      </c>
      <c r="M949">
        <f t="shared" si="112"/>
        <v>0.32133427200000003</v>
      </c>
      <c r="N949" s="5">
        <v>1127.439471581594</v>
      </c>
      <c r="O949" s="3">
        <v>37.767472856064096</v>
      </c>
      <c r="P949" s="7">
        <v>3.3498448305240854E-2</v>
      </c>
      <c r="Q949" s="9">
        <f t="shared" si="113"/>
        <v>37.923600557877194</v>
      </c>
      <c r="R949" s="7">
        <f t="shared" si="114"/>
        <v>3.3636928202165239E-2</v>
      </c>
      <c r="S949" t="s">
        <v>481</v>
      </c>
      <c r="T949" t="s">
        <v>581</v>
      </c>
      <c r="U949">
        <v>72</v>
      </c>
      <c r="V949">
        <f t="shared" si="117"/>
        <v>21.945600000000002</v>
      </c>
      <c r="W949">
        <f t="shared" si="115"/>
        <v>1561.2497750695247</v>
      </c>
      <c r="X949">
        <f t="shared" si="116"/>
        <v>758.35053699384548</v>
      </c>
    </row>
    <row r="950" spans="1:24">
      <c r="A950" t="s">
        <v>401</v>
      </c>
      <c r="B950">
        <v>2006037</v>
      </c>
      <c r="C950">
        <v>2</v>
      </c>
      <c r="D950">
        <v>1</v>
      </c>
      <c r="E950" s="28" t="s">
        <v>527</v>
      </c>
      <c r="F950" s="16" t="s">
        <v>581</v>
      </c>
      <c r="G950" t="s">
        <v>581</v>
      </c>
      <c r="H950">
        <v>7</v>
      </c>
      <c r="I950" s="3">
        <v>0.36571428571428571</v>
      </c>
      <c r="J950">
        <v>43.52</v>
      </c>
      <c r="K950">
        <f t="shared" si="111"/>
        <v>17</v>
      </c>
      <c r="L950">
        <v>1.0424E-3</v>
      </c>
      <c r="M950">
        <f t="shared" si="112"/>
        <v>0.36704855771428574</v>
      </c>
      <c r="N950" s="5">
        <v>1487.5365562777602</v>
      </c>
      <c r="O950" s="3">
        <v>49.581051178422996</v>
      </c>
      <c r="P950" s="7">
        <v>3.3330979981082885E-2</v>
      </c>
      <c r="Q950" s="9">
        <f t="shared" si="113"/>
        <v>49.760403321786654</v>
      </c>
      <c r="R950" s="7">
        <f t="shared" si="114"/>
        <v>3.3451549887487365E-2</v>
      </c>
      <c r="S950" t="s">
        <v>481</v>
      </c>
      <c r="T950" t="s">
        <v>581</v>
      </c>
      <c r="U950">
        <v>79</v>
      </c>
      <c r="V950">
        <f t="shared" si="117"/>
        <v>24.0792</v>
      </c>
      <c r="W950">
        <f t="shared" si="115"/>
        <v>2284.6603223756874</v>
      </c>
      <c r="X950">
        <f t="shared" si="116"/>
        <v>1109.7349123685099</v>
      </c>
    </row>
    <row r="951" spans="1:24">
      <c r="A951" t="s">
        <v>401</v>
      </c>
      <c r="B951">
        <v>2013024</v>
      </c>
      <c r="C951">
        <v>4</v>
      </c>
      <c r="D951">
        <v>1</v>
      </c>
      <c r="E951" s="28" t="s">
        <v>527</v>
      </c>
      <c r="F951" s="16" t="s">
        <v>581</v>
      </c>
      <c r="G951" t="s">
        <v>581</v>
      </c>
      <c r="H951">
        <v>14</v>
      </c>
      <c r="I951" s="3">
        <v>0.18285714285714286</v>
      </c>
      <c r="J951">
        <v>46.08</v>
      </c>
      <c r="K951">
        <f t="shared" si="111"/>
        <v>18</v>
      </c>
      <c r="L951">
        <v>1.0424E-3</v>
      </c>
      <c r="M951">
        <f t="shared" si="112"/>
        <v>0.18419141485714285</v>
      </c>
      <c r="N951" s="5">
        <v>1667.68804233216</v>
      </c>
      <c r="O951" s="3">
        <v>26.366194588525591</v>
      </c>
      <c r="P951" s="7">
        <v>1.5810027966413957E-2</v>
      </c>
      <c r="Q951" s="9">
        <f t="shared" si="113"/>
        <v>26.557810932161612</v>
      </c>
      <c r="R951" s="7">
        <f t="shared" si="114"/>
        <v>1.5924927359329228E-2</v>
      </c>
      <c r="S951" t="s">
        <v>485</v>
      </c>
      <c r="T951" t="s">
        <v>581</v>
      </c>
      <c r="U951">
        <v>80</v>
      </c>
      <c r="V951">
        <f t="shared" si="117"/>
        <v>24.384</v>
      </c>
      <c r="W951">
        <f t="shared" si="115"/>
        <v>2614.474240347969</v>
      </c>
      <c r="X951">
        <f t="shared" si="116"/>
        <v>1269.9364161869401</v>
      </c>
    </row>
    <row r="952" spans="1:24">
      <c r="A952" t="s">
        <v>401</v>
      </c>
      <c r="B952">
        <v>2013024</v>
      </c>
      <c r="C952">
        <v>11</v>
      </c>
      <c r="D952">
        <v>1</v>
      </c>
      <c r="E952" s="28" t="s">
        <v>527</v>
      </c>
      <c r="F952" s="16" t="s">
        <v>581</v>
      </c>
      <c r="G952" t="s">
        <v>581</v>
      </c>
      <c r="H952">
        <v>8</v>
      </c>
      <c r="I952" s="3">
        <v>0.32</v>
      </c>
      <c r="J952">
        <v>55.296000000000006</v>
      </c>
      <c r="K952">
        <f t="shared" si="111"/>
        <v>21.6</v>
      </c>
      <c r="L952">
        <v>1.0424E-3</v>
      </c>
      <c r="M952">
        <f t="shared" si="112"/>
        <v>0.32133427200000003</v>
      </c>
      <c r="N952" s="5">
        <v>2401.470780958311</v>
      </c>
      <c r="O952" s="3">
        <v>55.267903208447919</v>
      </c>
      <c r="P952" s="7">
        <v>2.3014189323758153E-2</v>
      </c>
      <c r="Q952" s="9">
        <f t="shared" si="113"/>
        <v>55.497000424969009</v>
      </c>
      <c r="R952" s="7">
        <f t="shared" si="114"/>
        <v>2.3109588034555571E-2</v>
      </c>
      <c r="S952" t="s">
        <v>485</v>
      </c>
      <c r="T952" t="s">
        <v>581</v>
      </c>
      <c r="U952">
        <v>82</v>
      </c>
      <c r="V952">
        <f t="shared" si="117"/>
        <v>24.993600000000001</v>
      </c>
      <c r="W952">
        <f t="shared" si="115"/>
        <v>4001.8401920387159</v>
      </c>
      <c r="X952">
        <f t="shared" si="116"/>
        <v>1943.8258419995418</v>
      </c>
    </row>
    <row r="953" spans="1:24">
      <c r="A953" t="s">
        <v>279</v>
      </c>
      <c r="B953">
        <v>2006037</v>
      </c>
      <c r="C953">
        <v>5</v>
      </c>
      <c r="D953">
        <v>1</v>
      </c>
      <c r="E953" s="28" t="s">
        <v>527</v>
      </c>
      <c r="F953" s="16" t="s">
        <v>581</v>
      </c>
      <c r="G953" t="s">
        <v>581</v>
      </c>
      <c r="H953">
        <v>14</v>
      </c>
      <c r="I953" s="3">
        <v>0.18285714285714286</v>
      </c>
      <c r="J953">
        <v>62.72</v>
      </c>
      <c r="K953">
        <f t="shared" si="111"/>
        <v>24.5</v>
      </c>
      <c r="L953">
        <v>1.0424E-3</v>
      </c>
      <c r="M953">
        <f t="shared" si="112"/>
        <v>0.18419141485714285</v>
      </c>
      <c r="N953" s="5">
        <v>3089.5979858329601</v>
      </c>
      <c r="O953" s="3">
        <v>35.925253184365403</v>
      </c>
      <c r="P953" s="7">
        <v>1.1627808326227887E-2</v>
      </c>
      <c r="Q953" s="9">
        <f t="shared" si="113"/>
        <v>36.186619913516168</v>
      </c>
      <c r="R953" s="7">
        <f t="shared" si="114"/>
        <v>1.1712404034261501E-2</v>
      </c>
      <c r="S953" t="s">
        <v>481</v>
      </c>
      <c r="T953" t="s">
        <v>487</v>
      </c>
      <c r="U953">
        <v>86</v>
      </c>
      <c r="V953">
        <f t="shared" si="117"/>
        <v>26.212800000000001</v>
      </c>
      <c r="W953">
        <f t="shared" si="115"/>
        <v>5586.7528467063512</v>
      </c>
      <c r="X953">
        <f t="shared" si="116"/>
        <v>2713.6702204892163</v>
      </c>
    </row>
    <row r="954" spans="1:24">
      <c r="A954" t="s">
        <v>279</v>
      </c>
      <c r="B954">
        <v>2006037</v>
      </c>
      <c r="C954">
        <v>8</v>
      </c>
      <c r="D954">
        <v>1</v>
      </c>
      <c r="E954" s="28" t="s">
        <v>527</v>
      </c>
      <c r="F954" s="16" t="s">
        <v>581</v>
      </c>
      <c r="G954" t="s">
        <v>581</v>
      </c>
      <c r="H954">
        <v>16</v>
      </c>
      <c r="I954" s="3">
        <v>0.16</v>
      </c>
      <c r="J954">
        <v>13.312000000000001</v>
      </c>
      <c r="K954">
        <f t="shared" si="111"/>
        <v>5.2</v>
      </c>
      <c r="L954">
        <v>1.0424E-3</v>
      </c>
      <c r="M954">
        <f t="shared" si="112"/>
        <v>0.161334272</v>
      </c>
      <c r="N954" s="5">
        <v>139.17989094031361</v>
      </c>
      <c r="O954" s="3">
        <v>6.6109162452480268</v>
      </c>
      <c r="P954" s="7">
        <v>4.7499076199758447E-2</v>
      </c>
      <c r="Q954" s="9">
        <f t="shared" si="113"/>
        <v>6.6653696207403028</v>
      </c>
      <c r="R954" s="7">
        <f t="shared" si="114"/>
        <v>4.7890320761917418E-2</v>
      </c>
      <c r="S954" t="s">
        <v>481</v>
      </c>
      <c r="T954" t="s">
        <v>581</v>
      </c>
      <c r="U954">
        <v>48</v>
      </c>
      <c r="V954">
        <f t="shared" si="117"/>
        <v>14.630400000000002</v>
      </c>
      <c r="W954">
        <f t="shared" si="115"/>
        <v>139.29000370151553</v>
      </c>
      <c r="X954">
        <f t="shared" si="116"/>
        <v>67.657751367948251</v>
      </c>
    </row>
    <row r="955" spans="1:24">
      <c r="A955" t="s">
        <v>279</v>
      </c>
      <c r="B955">
        <v>2006037</v>
      </c>
      <c r="C955">
        <v>10</v>
      </c>
      <c r="D955">
        <v>1</v>
      </c>
      <c r="E955" s="28" t="s">
        <v>527</v>
      </c>
      <c r="F955" s="16" t="s">
        <v>581</v>
      </c>
      <c r="G955" t="s">
        <v>581</v>
      </c>
      <c r="H955">
        <v>15</v>
      </c>
      <c r="I955" s="3">
        <v>0.17066666666666666</v>
      </c>
      <c r="J955">
        <v>38.4</v>
      </c>
      <c r="K955">
        <f t="shared" si="111"/>
        <v>15</v>
      </c>
      <c r="L955">
        <v>1.0424E-3</v>
      </c>
      <c r="M955">
        <f t="shared" si="112"/>
        <v>0.17200093866666666</v>
      </c>
      <c r="N955" s="5">
        <v>1158.1166960639998</v>
      </c>
      <c r="O955" s="3">
        <v>20.497236072857483</v>
      </c>
      <c r="P955" s="7">
        <v>1.7698765713783274E-2</v>
      </c>
      <c r="Q955" s="9">
        <f t="shared" si="113"/>
        <v>20.656762152651432</v>
      </c>
      <c r="R955" s="7">
        <f t="shared" si="114"/>
        <v>1.7836511832405099E-2</v>
      </c>
      <c r="S955" t="s">
        <v>481</v>
      </c>
      <c r="T955" t="s">
        <v>581</v>
      </c>
      <c r="U955">
        <v>69</v>
      </c>
      <c r="V955">
        <f t="shared" si="117"/>
        <v>21.031200000000002</v>
      </c>
      <c r="W955">
        <f t="shared" si="115"/>
        <v>1541.6632981167013</v>
      </c>
      <c r="X955">
        <f t="shared" si="116"/>
        <v>748.83673878411969</v>
      </c>
    </row>
    <row r="956" spans="1:24">
      <c r="A956" t="s">
        <v>279</v>
      </c>
      <c r="B956">
        <v>2006037</v>
      </c>
      <c r="C956">
        <v>11</v>
      </c>
      <c r="D956">
        <v>1</v>
      </c>
      <c r="E956" s="28" t="s">
        <v>527</v>
      </c>
      <c r="F956" s="16" t="s">
        <v>581</v>
      </c>
      <c r="G956" t="s">
        <v>581</v>
      </c>
      <c r="H956">
        <v>25</v>
      </c>
      <c r="I956" s="3">
        <v>0.1024</v>
      </c>
      <c r="J956">
        <v>18.432000000000002</v>
      </c>
      <c r="K956">
        <f t="shared" si="111"/>
        <v>7.2000000000000011</v>
      </c>
      <c r="L956">
        <v>1.0424E-3</v>
      </c>
      <c r="M956">
        <f t="shared" si="112"/>
        <v>0.103734272</v>
      </c>
      <c r="N956" s="5">
        <v>266.83008677314569</v>
      </c>
      <c r="O956" s="3">
        <v>5.8966155916737941</v>
      </c>
      <c r="P956" s="7">
        <v>2.2098765783811307E-2</v>
      </c>
      <c r="Q956" s="9">
        <f t="shared" si="113"/>
        <v>5.9730135707651035</v>
      </c>
      <c r="R956" s="7">
        <f t="shared" si="114"/>
        <v>2.2385082743098816E-2</v>
      </c>
      <c r="S956" t="s">
        <v>481</v>
      </c>
      <c r="T956" t="s">
        <v>581</v>
      </c>
      <c r="U956">
        <v>56</v>
      </c>
      <c r="V956">
        <f t="shared" si="117"/>
        <v>17.0688</v>
      </c>
      <c r="W956">
        <f t="shared" si="115"/>
        <v>296.01474580992414</v>
      </c>
      <c r="X956">
        <f t="shared" si="116"/>
        <v>143.78413052649188</v>
      </c>
    </row>
    <row r="957" spans="1:24">
      <c r="A957" t="s">
        <v>279</v>
      </c>
      <c r="B957">
        <v>2006037</v>
      </c>
      <c r="C957">
        <v>14</v>
      </c>
      <c r="D957">
        <v>1</v>
      </c>
      <c r="E957" s="28" t="s">
        <v>527</v>
      </c>
      <c r="F957" s="16" t="s">
        <v>581</v>
      </c>
      <c r="G957" t="s">
        <v>581</v>
      </c>
      <c r="H957">
        <v>13</v>
      </c>
      <c r="I957" s="3">
        <v>0.19692307692307692</v>
      </c>
      <c r="J957">
        <v>14.592000000000001</v>
      </c>
      <c r="K957">
        <f t="shared" si="111"/>
        <v>5.7</v>
      </c>
      <c r="L957">
        <v>1.0424E-3</v>
      </c>
      <c r="M957">
        <f t="shared" si="112"/>
        <v>0.19825734892307692</v>
      </c>
      <c r="N957" s="5">
        <v>167.23205091164161</v>
      </c>
      <c r="O957" s="3">
        <v>8.9055444396746779</v>
      </c>
      <c r="P957" s="7">
        <v>5.3252617492444636E-2</v>
      </c>
      <c r="Q957" s="9">
        <f t="shared" si="113"/>
        <v>8.9650536608139149</v>
      </c>
      <c r="R957" s="7">
        <f t="shared" si="114"/>
        <v>5.3608465673548863E-2</v>
      </c>
      <c r="S957" t="s">
        <v>483</v>
      </c>
      <c r="T957" t="s">
        <v>581</v>
      </c>
      <c r="U957">
        <v>55</v>
      </c>
      <c r="V957">
        <f t="shared" si="117"/>
        <v>16.763999999999999</v>
      </c>
      <c r="W957">
        <f t="shared" si="115"/>
        <v>187.91707518913657</v>
      </c>
      <c r="X957">
        <f t="shared" si="116"/>
        <v>91.277524682844884</v>
      </c>
    </row>
    <row r="958" spans="1:24">
      <c r="A958" t="s">
        <v>279</v>
      </c>
      <c r="B958">
        <v>2006037</v>
      </c>
      <c r="C958">
        <v>16</v>
      </c>
      <c r="D958">
        <v>1</v>
      </c>
      <c r="E958" s="28" t="s">
        <v>527</v>
      </c>
      <c r="F958" s="16" t="s">
        <v>581</v>
      </c>
      <c r="G958" t="s">
        <v>581</v>
      </c>
      <c r="H958">
        <v>18</v>
      </c>
      <c r="I958" s="3">
        <v>0.14222222222222222</v>
      </c>
      <c r="J958">
        <v>57.856000000000002</v>
      </c>
      <c r="K958">
        <f t="shared" si="111"/>
        <v>22.6</v>
      </c>
      <c r="L958">
        <v>1.0424E-3</v>
      </c>
      <c r="M958">
        <f t="shared" si="112"/>
        <v>0.14355649422222222</v>
      </c>
      <c r="N958" s="5">
        <v>2628.9763719184389</v>
      </c>
      <c r="O958" s="3">
        <v>25.786763387790579</v>
      </c>
      <c r="P958" s="7">
        <v>9.8086706534274565E-3</v>
      </c>
      <c r="Q958" s="9">
        <f t="shared" si="113"/>
        <v>26.028082321568089</v>
      </c>
      <c r="R958" s="7">
        <f t="shared" si="114"/>
        <v>9.9004626285684929E-3</v>
      </c>
      <c r="S958" t="s">
        <v>481</v>
      </c>
      <c r="T958" t="s">
        <v>581</v>
      </c>
      <c r="U958">
        <v>93</v>
      </c>
      <c r="V958">
        <f t="shared" si="117"/>
        <v>28.346400000000003</v>
      </c>
      <c r="W958">
        <f t="shared" si="115"/>
        <v>4999.4432140281924</v>
      </c>
      <c r="X958">
        <f t="shared" si="116"/>
        <v>2428.3945506795562</v>
      </c>
    </row>
    <row r="959" spans="1:24">
      <c r="A959" t="s">
        <v>359</v>
      </c>
      <c r="B959">
        <v>2013022</v>
      </c>
      <c r="C959">
        <v>1</v>
      </c>
      <c r="D959">
        <v>1</v>
      </c>
      <c r="E959" s="28" t="s">
        <v>527</v>
      </c>
      <c r="F959" s="16" t="s">
        <v>581</v>
      </c>
      <c r="G959" t="s">
        <v>581</v>
      </c>
      <c r="H959">
        <v>20</v>
      </c>
      <c r="I959" s="3">
        <v>0.128</v>
      </c>
      <c r="J959">
        <v>22.528000000000002</v>
      </c>
      <c r="K959">
        <f t="shared" si="111"/>
        <v>8.8000000000000007</v>
      </c>
      <c r="L959">
        <v>1.0424E-3</v>
      </c>
      <c r="M959">
        <f t="shared" si="112"/>
        <v>0.129334272</v>
      </c>
      <c r="N959" s="5">
        <v>398.59803085864968</v>
      </c>
      <c r="O959" s="3">
        <v>9.0075744460800351</v>
      </c>
      <c r="P959" s="7">
        <v>2.2598140855528435E-2</v>
      </c>
      <c r="Q959" s="9">
        <f t="shared" si="113"/>
        <v>9.1009271217341698</v>
      </c>
      <c r="R959" s="7">
        <f t="shared" si="114"/>
        <v>2.2832343406537121E-2</v>
      </c>
      <c r="S959" t="s">
        <v>483</v>
      </c>
      <c r="T959" t="s">
        <v>490</v>
      </c>
      <c r="U959">
        <v>52</v>
      </c>
      <c r="V959">
        <f t="shared" si="117"/>
        <v>15.849600000000001</v>
      </c>
      <c r="W959">
        <f t="shared" si="115"/>
        <v>404.6763705232558</v>
      </c>
      <c r="X959">
        <f t="shared" si="116"/>
        <v>196.56466748337263</v>
      </c>
    </row>
    <row r="960" spans="1:24">
      <c r="A960" t="s">
        <v>359</v>
      </c>
      <c r="B960">
        <v>2013022</v>
      </c>
      <c r="C960">
        <v>1</v>
      </c>
      <c r="D960">
        <v>3</v>
      </c>
      <c r="E960" s="28" t="s">
        <v>527</v>
      </c>
      <c r="F960" s="16" t="s">
        <v>581</v>
      </c>
      <c r="G960" t="s">
        <v>581</v>
      </c>
      <c r="H960">
        <v>17</v>
      </c>
      <c r="I960" s="3">
        <v>0.15058823529411766</v>
      </c>
      <c r="J960">
        <v>24.32</v>
      </c>
      <c r="K960">
        <f t="shared" si="111"/>
        <v>9.5</v>
      </c>
      <c r="L960">
        <v>1.0424E-3</v>
      </c>
      <c r="M960">
        <f t="shared" si="112"/>
        <v>0.15192250729411766</v>
      </c>
      <c r="N960" s="5">
        <v>464.53347475456002</v>
      </c>
      <c r="O960" s="3">
        <v>11.43423192166755</v>
      </c>
      <c r="P960" s="7">
        <v>2.4614441247122004E-2</v>
      </c>
      <c r="Q960" s="9">
        <f t="shared" si="113"/>
        <v>11.534906787087232</v>
      </c>
      <c r="R960" s="7">
        <f t="shared" si="114"/>
        <v>2.4831163767437412E-2</v>
      </c>
      <c r="S960" t="s">
        <v>483</v>
      </c>
      <c r="T960" t="s">
        <v>581</v>
      </c>
      <c r="U960">
        <v>58</v>
      </c>
      <c r="V960">
        <f t="shared" si="117"/>
        <v>17.6784</v>
      </c>
      <c r="W960">
        <f t="shared" si="115"/>
        <v>520.9929529737858</v>
      </c>
      <c r="X960">
        <f t="shared" si="116"/>
        <v>253.06347002681591</v>
      </c>
    </row>
    <row r="961" spans="1:24">
      <c r="A961" t="s">
        <v>359</v>
      </c>
      <c r="B961">
        <v>2013022</v>
      </c>
      <c r="C961">
        <v>2</v>
      </c>
      <c r="D961">
        <v>3</v>
      </c>
      <c r="E961" s="28" t="s">
        <v>527</v>
      </c>
      <c r="F961" s="16" t="s">
        <v>581</v>
      </c>
      <c r="G961" t="s">
        <v>581</v>
      </c>
      <c r="H961">
        <v>12</v>
      </c>
      <c r="I961" s="3">
        <v>0.21333333333333335</v>
      </c>
      <c r="J961">
        <v>33.28</v>
      </c>
      <c r="K961">
        <f t="shared" si="111"/>
        <v>13</v>
      </c>
      <c r="L961">
        <v>1.0424E-3</v>
      </c>
      <c r="M961">
        <f t="shared" si="112"/>
        <v>0.21466760533333334</v>
      </c>
      <c r="N961" s="5">
        <v>869.87431837695999</v>
      </c>
      <c r="O961" s="3">
        <v>22.16149268480018</v>
      </c>
      <c r="P961" s="7">
        <v>2.5476660497518559E-2</v>
      </c>
      <c r="Q961" s="9">
        <f t="shared" si="113"/>
        <v>22.299199339148473</v>
      </c>
      <c r="R961" s="7">
        <f t="shared" si="114"/>
        <v>2.563496687746231E-2</v>
      </c>
      <c r="S961" t="s">
        <v>481</v>
      </c>
      <c r="T961" t="s">
        <v>581</v>
      </c>
      <c r="U961">
        <v>76</v>
      </c>
      <c r="V961">
        <f t="shared" si="117"/>
        <v>23.1648</v>
      </c>
      <c r="W961">
        <f t="shared" si="115"/>
        <v>1258.7407311220213</v>
      </c>
      <c r="X961">
        <f t="shared" si="116"/>
        <v>611.41191155009278</v>
      </c>
    </row>
    <row r="962" spans="1:24">
      <c r="A962" t="s">
        <v>359</v>
      </c>
      <c r="B962">
        <v>2013022</v>
      </c>
      <c r="C962">
        <v>2</v>
      </c>
      <c r="D962">
        <v>1</v>
      </c>
      <c r="E962" s="28" t="s">
        <v>527</v>
      </c>
      <c r="F962" s="16" t="s">
        <v>581</v>
      </c>
      <c r="G962" t="s">
        <v>581</v>
      </c>
      <c r="H962">
        <v>13</v>
      </c>
      <c r="I962" s="3">
        <v>0.19692307692307692</v>
      </c>
      <c r="J962">
        <v>49.663999999999994</v>
      </c>
      <c r="K962">
        <f t="shared" ref="K962:K1025" si="118">J962/2.56</f>
        <v>19.399999999999999</v>
      </c>
      <c r="L962">
        <v>1.0424E-3</v>
      </c>
      <c r="M962">
        <f t="shared" ref="M962:M1025" si="119">I962+L962*1.28</f>
        <v>0.19825734892307692</v>
      </c>
      <c r="N962" s="5">
        <v>1937.1946654695421</v>
      </c>
      <c r="O962" s="3">
        <v>30.60291057792459</v>
      </c>
      <c r="P962" s="7">
        <v>1.5797540187065806E-2</v>
      </c>
      <c r="Q962" s="9">
        <f t="shared" ref="Q962:Q1025" si="120">(J962*J962 - (J962 - 2*M962)*(J962 - 2*M962))*3.1415926/4</f>
        <v>30.809432125405596</v>
      </c>
      <c r="R962" s="7">
        <f t="shared" ref="R962:R1025" si="121">Q962/N962</f>
        <v>1.5904148754166597E-2</v>
      </c>
      <c r="S962" t="s">
        <v>481</v>
      </c>
      <c r="T962" t="s">
        <v>581</v>
      </c>
      <c r="U962">
        <v>69</v>
      </c>
      <c r="V962">
        <f t="shared" si="117"/>
        <v>21.031200000000002</v>
      </c>
      <c r="W962">
        <f t="shared" si="115"/>
        <v>2672.9389369264027</v>
      </c>
      <c r="X962">
        <f t="shared" si="116"/>
        <v>1298.3346486500725</v>
      </c>
    </row>
    <row r="963" spans="1:24">
      <c r="A963" t="s">
        <v>359</v>
      </c>
      <c r="B963">
        <v>2013022</v>
      </c>
      <c r="C963">
        <v>3</v>
      </c>
      <c r="D963">
        <v>1</v>
      </c>
      <c r="E963" s="28" t="s">
        <v>527</v>
      </c>
      <c r="F963" s="16" t="s">
        <v>581</v>
      </c>
      <c r="G963" t="s">
        <v>581</v>
      </c>
      <c r="H963">
        <v>15</v>
      </c>
      <c r="I963" s="3">
        <v>0.17066666666666666</v>
      </c>
      <c r="J963">
        <v>29.695999999999998</v>
      </c>
      <c r="K963">
        <f t="shared" si="118"/>
        <v>11.6</v>
      </c>
      <c r="L963">
        <v>1.0424E-3</v>
      </c>
      <c r="M963">
        <f t="shared" si="119"/>
        <v>0.17200093866666666</v>
      </c>
      <c r="N963" s="5">
        <v>692.60525609943033</v>
      </c>
      <c r="O963" s="3">
        <v>15.830454645555209</v>
      </c>
      <c r="P963" s="7">
        <v>2.2856388261775752E-2</v>
      </c>
      <c r="Q963" s="9">
        <f t="shared" si="120"/>
        <v>15.953495903005113</v>
      </c>
      <c r="R963" s="7">
        <f t="shared" si="121"/>
        <v>2.3034038166055777E-2</v>
      </c>
      <c r="S963" t="s">
        <v>481</v>
      </c>
      <c r="T963" t="s">
        <v>581</v>
      </c>
      <c r="U963">
        <v>78</v>
      </c>
      <c r="V963">
        <f t="shared" si="117"/>
        <v>23.7744</v>
      </c>
      <c r="W963">
        <f t="shared" si="115"/>
        <v>1025.1932210245218</v>
      </c>
      <c r="X963">
        <f t="shared" si="116"/>
        <v>497.97017882790408</v>
      </c>
    </row>
    <row r="964" spans="1:24">
      <c r="A964" t="s">
        <v>359</v>
      </c>
      <c r="B964">
        <v>2013022</v>
      </c>
      <c r="C964">
        <v>4</v>
      </c>
      <c r="D964">
        <v>1</v>
      </c>
      <c r="E964" s="28" t="s">
        <v>527</v>
      </c>
      <c r="F964" s="16" t="s">
        <v>581</v>
      </c>
      <c r="G964" t="s">
        <v>581</v>
      </c>
      <c r="H964">
        <v>13</v>
      </c>
      <c r="I964" s="3">
        <v>0.19692307692307692</v>
      </c>
      <c r="J964">
        <v>38.4</v>
      </c>
      <c r="K964">
        <f t="shared" si="118"/>
        <v>15</v>
      </c>
      <c r="L964">
        <v>1.0424E-3</v>
      </c>
      <c r="M964">
        <f t="shared" si="119"/>
        <v>0.19825734892307692</v>
      </c>
      <c r="N964" s="5">
        <v>1158.1166960639998</v>
      </c>
      <c r="O964" s="3">
        <v>23.634413424034218</v>
      </c>
      <c r="P964" s="7">
        <v>2.0407626886270305E-2</v>
      </c>
      <c r="Q964" s="9">
        <f t="shared" si="120"/>
        <v>23.79371933385795</v>
      </c>
      <c r="R964" s="7">
        <f t="shared" si="121"/>
        <v>2.0545182894542314E-2</v>
      </c>
      <c r="S964" t="s">
        <v>481</v>
      </c>
      <c r="T964" t="s">
        <v>581</v>
      </c>
      <c r="U964">
        <v>84</v>
      </c>
      <c r="V964">
        <f t="shared" si="117"/>
        <v>25.603200000000001</v>
      </c>
      <c r="W964">
        <f t="shared" si="115"/>
        <v>1859.8872030478624</v>
      </c>
      <c r="X964">
        <f t="shared" si="116"/>
        <v>903.40859079804738</v>
      </c>
    </row>
    <row r="965" spans="1:24">
      <c r="A965" t="s">
        <v>359</v>
      </c>
      <c r="B965">
        <v>2013022</v>
      </c>
      <c r="C965">
        <v>6</v>
      </c>
      <c r="D965">
        <v>3</v>
      </c>
      <c r="E965" s="28" t="s">
        <v>527</v>
      </c>
      <c r="F965" s="16" t="s">
        <v>581</v>
      </c>
      <c r="G965" t="s">
        <v>581</v>
      </c>
      <c r="H965">
        <v>20</v>
      </c>
      <c r="I965" s="3">
        <v>0.128</v>
      </c>
      <c r="J965">
        <v>27.904</v>
      </c>
      <c r="K965">
        <f t="shared" si="118"/>
        <v>10.9</v>
      </c>
      <c r="L965">
        <v>1.0424E-3</v>
      </c>
      <c r="M965">
        <f t="shared" si="119"/>
        <v>0.129334272</v>
      </c>
      <c r="N965" s="5">
        <v>611.53708737495037</v>
      </c>
      <c r="O965" s="3">
        <v>11.169392313139211</v>
      </c>
      <c r="P965" s="7">
        <v>1.8264456144572221E-2</v>
      </c>
      <c r="Q965" s="9">
        <f t="shared" si="120"/>
        <v>11.285279743474476</v>
      </c>
      <c r="R965" s="7">
        <f t="shared" si="121"/>
        <v>1.845395802880416E-2</v>
      </c>
      <c r="S965" t="s">
        <v>483</v>
      </c>
      <c r="T965" t="s">
        <v>581</v>
      </c>
      <c r="U965">
        <v>70</v>
      </c>
      <c r="V965">
        <f t="shared" si="117"/>
        <v>21.336000000000002</v>
      </c>
      <c r="W965">
        <f t="shared" si="115"/>
        <v>816.79228441410714</v>
      </c>
      <c r="X965">
        <f t="shared" si="116"/>
        <v>396.74296668531753</v>
      </c>
    </row>
    <row r="966" spans="1:24">
      <c r="A966" t="s">
        <v>359</v>
      </c>
      <c r="B966">
        <v>2013022</v>
      </c>
      <c r="C966">
        <v>6</v>
      </c>
      <c r="D966">
        <v>1</v>
      </c>
      <c r="E966" s="28" t="s">
        <v>527</v>
      </c>
      <c r="F966" s="16" t="s">
        <v>581</v>
      </c>
      <c r="G966" t="s">
        <v>581</v>
      </c>
      <c r="H966">
        <v>16</v>
      </c>
      <c r="I966" s="3">
        <v>0.16</v>
      </c>
      <c r="J966">
        <v>35.584000000000003</v>
      </c>
      <c r="K966">
        <f t="shared" si="118"/>
        <v>13.9</v>
      </c>
      <c r="L966">
        <v>1.0424E-3</v>
      </c>
      <c r="M966">
        <f t="shared" si="119"/>
        <v>0.161334272</v>
      </c>
      <c r="N966" s="5">
        <v>994.48767487344662</v>
      </c>
      <c r="O966" s="3">
        <v>17.806044485376042</v>
      </c>
      <c r="P966" s="7">
        <v>1.7904741240399934E-2</v>
      </c>
      <c r="Q966" s="9">
        <f t="shared" si="120"/>
        <v>17.953856094626733</v>
      </c>
      <c r="R966" s="7">
        <f t="shared" si="121"/>
        <v>1.8053372151556779E-2</v>
      </c>
      <c r="S966" t="s">
        <v>481</v>
      </c>
      <c r="T966" t="s">
        <v>581</v>
      </c>
      <c r="U966">
        <v>77</v>
      </c>
      <c r="V966">
        <f t="shared" si="117"/>
        <v>23.4696</v>
      </c>
      <c r="W966">
        <f t="shared" si="115"/>
        <v>1461.7752256261667</v>
      </c>
      <c r="X966">
        <f t="shared" si="116"/>
        <v>710.0324656690749</v>
      </c>
    </row>
    <row r="967" spans="1:24">
      <c r="A967" t="s">
        <v>315</v>
      </c>
      <c r="B967">
        <v>2013024</v>
      </c>
      <c r="C967">
        <v>1</v>
      </c>
      <c r="D967">
        <v>3</v>
      </c>
      <c r="E967" s="28" t="s">
        <v>527</v>
      </c>
      <c r="F967" s="16" t="s">
        <v>581</v>
      </c>
      <c r="G967" t="s">
        <v>581</v>
      </c>
      <c r="H967">
        <v>10</v>
      </c>
      <c r="I967" s="3">
        <v>0.25600000000000001</v>
      </c>
      <c r="J967">
        <v>28.416</v>
      </c>
      <c r="K967">
        <f t="shared" si="118"/>
        <v>11.1</v>
      </c>
      <c r="L967">
        <v>1.0424E-3</v>
      </c>
      <c r="M967">
        <f t="shared" si="119"/>
        <v>0.25733427200000003</v>
      </c>
      <c r="N967" s="5">
        <v>634.18470276464643</v>
      </c>
      <c r="O967" s="3">
        <v>22.647615750144062</v>
      </c>
      <c r="P967" s="7">
        <v>3.5711387631102896E-2</v>
      </c>
      <c r="Q967" s="9">
        <f t="shared" si="120"/>
        <v>22.76457608299237</v>
      </c>
      <c r="R967" s="7">
        <f t="shared" si="121"/>
        <v>3.589581392258933E-2</v>
      </c>
      <c r="S967" t="s">
        <v>481</v>
      </c>
      <c r="T967" t="s">
        <v>581</v>
      </c>
      <c r="U967">
        <v>75</v>
      </c>
      <c r="V967">
        <f t="shared" si="117"/>
        <v>22.86</v>
      </c>
      <c r="W967">
        <f t="shared" si="115"/>
        <v>904.44164778846869</v>
      </c>
      <c r="X967">
        <f t="shared" si="116"/>
        <v>439.31715490523629</v>
      </c>
    </row>
    <row r="968" spans="1:24">
      <c r="A968" t="s">
        <v>315</v>
      </c>
      <c r="B968">
        <v>2013024</v>
      </c>
      <c r="C968">
        <v>1</v>
      </c>
      <c r="D968">
        <v>1</v>
      </c>
      <c r="E968" s="28" t="s">
        <v>527</v>
      </c>
      <c r="F968" s="16" t="s">
        <v>581</v>
      </c>
      <c r="G968" t="s">
        <v>581</v>
      </c>
      <c r="H968">
        <v>13</v>
      </c>
      <c r="I968" s="3">
        <v>0.19692307692307692</v>
      </c>
      <c r="J968">
        <v>37.888000000000005</v>
      </c>
      <c r="K968">
        <f t="shared" si="118"/>
        <v>14.800000000000002</v>
      </c>
      <c r="L968">
        <v>1.0424E-3</v>
      </c>
      <c r="M968">
        <f t="shared" si="119"/>
        <v>0.19825734892307692</v>
      </c>
      <c r="N968" s="5">
        <v>1127.439471581594</v>
      </c>
      <c r="O968" s="3">
        <v>23.317663553402806</v>
      </c>
      <c r="P968" s="7">
        <v>2.0681964878072199E-2</v>
      </c>
      <c r="Q968" s="9">
        <f t="shared" si="120"/>
        <v>23.47482329787848</v>
      </c>
      <c r="R968" s="7">
        <f t="shared" si="121"/>
        <v>2.0821360161310958E-2</v>
      </c>
      <c r="S968" t="s">
        <v>481</v>
      </c>
      <c r="T968" t="s">
        <v>581</v>
      </c>
      <c r="U968">
        <v>87</v>
      </c>
      <c r="V968">
        <f t="shared" si="117"/>
        <v>26.517600000000002</v>
      </c>
      <c r="W968">
        <f t="shared" si="115"/>
        <v>1870.1452877252721</v>
      </c>
      <c r="X968">
        <f t="shared" si="116"/>
        <v>908.39128104265967</v>
      </c>
    </row>
    <row r="969" spans="1:24">
      <c r="A969" t="s">
        <v>315</v>
      </c>
      <c r="B969">
        <v>2013024</v>
      </c>
      <c r="C969">
        <v>8</v>
      </c>
      <c r="D969">
        <v>1</v>
      </c>
      <c r="E969" s="28" t="s">
        <v>527</v>
      </c>
      <c r="F969" s="16" t="s">
        <v>581</v>
      </c>
      <c r="G969" t="s">
        <v>581</v>
      </c>
      <c r="H969">
        <v>18</v>
      </c>
      <c r="I969" s="3">
        <v>0.14222222222222222</v>
      </c>
      <c r="J969">
        <v>15.872000000000002</v>
      </c>
      <c r="K969">
        <f t="shared" si="118"/>
        <v>6.2</v>
      </c>
      <c r="L969">
        <v>1.0424E-3</v>
      </c>
      <c r="M969">
        <f t="shared" si="119"/>
        <v>0.14355649422222222</v>
      </c>
      <c r="N969" s="5">
        <v>197.85780354088965</v>
      </c>
      <c r="O969" s="3">
        <v>7.0281321603982141</v>
      </c>
      <c r="P969" s="7">
        <v>3.5521126964020745E-2</v>
      </c>
      <c r="Q969" s="9">
        <f t="shared" si="120"/>
        <v>7.0934654208071359</v>
      </c>
      <c r="R969" s="7">
        <f t="shared" si="121"/>
        <v>3.5851330065640744E-2</v>
      </c>
      <c r="S969" t="s">
        <v>482</v>
      </c>
      <c r="T969" t="s">
        <v>581</v>
      </c>
      <c r="U969">
        <v>59</v>
      </c>
      <c r="V969">
        <f t="shared" si="117"/>
        <v>17.9832</v>
      </c>
      <c r="W969">
        <f t="shared" ref="W969:W1032" si="122">0.18142645*POWER(K969,1.71054426)*POWER(U969,0.95396098)*EXP(0.025074*K969)</f>
        <v>234.94179274415615</v>
      </c>
      <c r="X969">
        <f t="shared" si="116"/>
        <v>114.1189818149972</v>
      </c>
    </row>
    <row r="970" spans="1:24">
      <c r="A970" t="s">
        <v>418</v>
      </c>
      <c r="B970">
        <v>2013024</v>
      </c>
      <c r="C970">
        <v>6</v>
      </c>
      <c r="D970">
        <v>1</v>
      </c>
      <c r="E970" s="28" t="s">
        <v>527</v>
      </c>
      <c r="F970" s="16" t="s">
        <v>581</v>
      </c>
      <c r="G970" t="s">
        <v>581</v>
      </c>
      <c r="H970">
        <v>20</v>
      </c>
      <c r="I970" s="3">
        <v>0.128</v>
      </c>
      <c r="J970">
        <v>24.32</v>
      </c>
      <c r="K970">
        <f t="shared" si="118"/>
        <v>9.5</v>
      </c>
      <c r="L970">
        <v>1.0424E-3</v>
      </c>
      <c r="M970">
        <f t="shared" si="119"/>
        <v>0.129334272</v>
      </c>
      <c r="N970" s="5">
        <v>464.53347475456002</v>
      </c>
      <c r="O970" s="3">
        <v>9.728180401766398</v>
      </c>
      <c r="P970" s="7">
        <v>2.0941828588147193E-2</v>
      </c>
      <c r="Q970" s="9">
        <f t="shared" si="120"/>
        <v>9.8290446623142422</v>
      </c>
      <c r="R970" s="7">
        <f t="shared" si="121"/>
        <v>2.1158958818861217E-2</v>
      </c>
      <c r="S970" t="s">
        <v>481</v>
      </c>
      <c r="T970" t="s">
        <v>581</v>
      </c>
      <c r="U970">
        <v>68</v>
      </c>
      <c r="V970">
        <f t="shared" si="117"/>
        <v>20.726400000000002</v>
      </c>
      <c r="W970">
        <f t="shared" si="122"/>
        <v>606.36252160204697</v>
      </c>
      <c r="X970">
        <f t="shared" ref="X970:X1033" si="123">W970*0.485733</f>
        <v>294.53028670532711</v>
      </c>
    </row>
    <row r="971" spans="1:24">
      <c r="A971" t="s">
        <v>418</v>
      </c>
      <c r="B971">
        <v>2013024</v>
      </c>
      <c r="C971">
        <v>6</v>
      </c>
      <c r="D971">
        <v>3</v>
      </c>
      <c r="E971" s="28" t="s">
        <v>527</v>
      </c>
      <c r="F971" s="16" t="s">
        <v>581</v>
      </c>
      <c r="G971" t="s">
        <v>581</v>
      </c>
      <c r="H971">
        <v>18</v>
      </c>
      <c r="I971" s="3">
        <v>0.14222222222222222</v>
      </c>
      <c r="J971">
        <v>26.624000000000002</v>
      </c>
      <c r="K971">
        <f t="shared" si="118"/>
        <v>10.4</v>
      </c>
      <c r="L971">
        <v>1.0424E-3</v>
      </c>
      <c r="M971">
        <f t="shared" si="119"/>
        <v>0.14355649422222222</v>
      </c>
      <c r="N971" s="5">
        <v>556.71956376125445</v>
      </c>
      <c r="O971" s="3">
        <v>11.832171864974235</v>
      </c>
      <c r="P971" s="7">
        <v>2.125337896343155E-2</v>
      </c>
      <c r="Q971" s="9">
        <f t="shared" si="120"/>
        <v>11.94257462709971</v>
      </c>
      <c r="R971" s="7">
        <f t="shared" si="121"/>
        <v>2.1451688434324906E-2</v>
      </c>
      <c r="S971" t="s">
        <v>483</v>
      </c>
      <c r="T971" t="s">
        <v>581</v>
      </c>
      <c r="U971">
        <v>61</v>
      </c>
      <c r="V971">
        <f t="shared" si="117"/>
        <v>18.5928</v>
      </c>
      <c r="W971">
        <f t="shared" si="122"/>
        <v>652.78015168710328</v>
      </c>
      <c r="X971">
        <f t="shared" si="123"/>
        <v>317.07686141943174</v>
      </c>
    </row>
    <row r="972" spans="1:24">
      <c r="A972" t="s">
        <v>418</v>
      </c>
      <c r="B972">
        <v>2013024</v>
      </c>
      <c r="C972">
        <v>24</v>
      </c>
      <c r="D972">
        <v>4</v>
      </c>
      <c r="E972" s="28" t="s">
        <v>527</v>
      </c>
      <c r="F972" s="16" t="s">
        <v>581</v>
      </c>
      <c r="G972" t="s">
        <v>581</v>
      </c>
      <c r="H972">
        <v>20</v>
      </c>
      <c r="I972" s="3">
        <v>0.128</v>
      </c>
      <c r="J972">
        <v>20.736000000000001</v>
      </c>
      <c r="K972">
        <f t="shared" si="118"/>
        <v>8.1</v>
      </c>
      <c r="L972">
        <v>1.0424E-3</v>
      </c>
      <c r="M972">
        <f t="shared" si="119"/>
        <v>0.129334272</v>
      </c>
      <c r="N972" s="5">
        <v>337.7068285722624</v>
      </c>
      <c r="O972" s="3">
        <v>8.2869684903935852</v>
      </c>
      <c r="P972" s="7">
        <v>2.4538942624964845E-2</v>
      </c>
      <c r="Q972" s="9">
        <f t="shared" si="120"/>
        <v>8.3728095811540086</v>
      </c>
      <c r="R972" s="7">
        <f t="shared" si="121"/>
        <v>2.4793130824603382E-2</v>
      </c>
      <c r="S972" t="s">
        <v>483</v>
      </c>
      <c r="T972" t="s">
        <v>581</v>
      </c>
      <c r="U972">
        <v>62</v>
      </c>
      <c r="V972">
        <f t="shared" si="117"/>
        <v>18.897600000000001</v>
      </c>
      <c r="W972">
        <f t="shared" si="122"/>
        <v>408.11364789830554</v>
      </c>
      <c r="X972">
        <f t="shared" si="123"/>
        <v>198.23426653458765</v>
      </c>
    </row>
    <row r="973" spans="1:24">
      <c r="A973" t="s">
        <v>418</v>
      </c>
      <c r="B973">
        <v>2013024</v>
      </c>
      <c r="C973">
        <v>24</v>
      </c>
      <c r="D973">
        <v>1</v>
      </c>
      <c r="E973" s="28" t="s">
        <v>527</v>
      </c>
      <c r="F973" s="16" t="s">
        <v>581</v>
      </c>
      <c r="G973" t="s">
        <v>581</v>
      </c>
      <c r="H973">
        <v>29</v>
      </c>
      <c r="I973" s="3">
        <v>8.8275862068965524E-2</v>
      </c>
      <c r="J973">
        <v>25.344000000000001</v>
      </c>
      <c r="K973">
        <f t="shared" si="118"/>
        <v>9.9</v>
      </c>
      <c r="L973">
        <v>1.0424E-3</v>
      </c>
      <c r="M973">
        <f t="shared" si="119"/>
        <v>8.9610134068965522E-2</v>
      </c>
      <c r="N973" s="5">
        <v>504.47563280547848</v>
      </c>
      <c r="O973" s="3">
        <v>7.0040891429209617</v>
      </c>
      <c r="P973" s="7">
        <v>1.3883899810918476E-2</v>
      </c>
      <c r="Q973" s="9">
        <f t="shared" si="120"/>
        <v>7.1095788140425125</v>
      </c>
      <c r="R973" s="7">
        <f t="shared" si="121"/>
        <v>1.4093007375807001E-2</v>
      </c>
      <c r="S973" t="s">
        <v>482</v>
      </c>
      <c r="T973" t="s">
        <v>483</v>
      </c>
      <c r="U973">
        <v>38</v>
      </c>
      <c r="V973">
        <f t="shared" si="117"/>
        <v>11.5824</v>
      </c>
      <c r="W973">
        <f t="shared" si="122"/>
        <v>377.25640886411117</v>
      </c>
      <c r="X973">
        <f t="shared" si="123"/>
        <v>183.24588724679131</v>
      </c>
    </row>
    <row r="974" spans="1:24">
      <c r="A974" t="s">
        <v>424</v>
      </c>
      <c r="B974">
        <v>2013024</v>
      </c>
      <c r="C974">
        <v>1</v>
      </c>
      <c r="D974">
        <v>1</v>
      </c>
      <c r="E974" s="28" t="s">
        <v>527</v>
      </c>
      <c r="F974" s="16" t="s">
        <v>581</v>
      </c>
      <c r="G974" t="s">
        <v>581</v>
      </c>
      <c r="H974">
        <v>20</v>
      </c>
      <c r="I974" s="3">
        <v>0.128</v>
      </c>
      <c r="J974">
        <v>38.4</v>
      </c>
      <c r="K974">
        <f t="shared" si="118"/>
        <v>15</v>
      </c>
      <c r="L974">
        <v>1.0424E-3</v>
      </c>
      <c r="M974">
        <f t="shared" si="119"/>
        <v>0.129334272</v>
      </c>
      <c r="N974" s="5">
        <v>1158.1166960639998</v>
      </c>
      <c r="O974" s="3">
        <v>15.390084339302435</v>
      </c>
      <c r="P974" s="7">
        <v>1.328888910038816E-2</v>
      </c>
      <c r="Q974" s="9">
        <f t="shared" si="120"/>
        <v>15.549968195443988</v>
      </c>
      <c r="R974" s="7">
        <f t="shared" si="121"/>
        <v>1.3426944148454505E-2</v>
      </c>
      <c r="S974" t="s">
        <v>481</v>
      </c>
      <c r="T974" t="s">
        <v>581</v>
      </c>
      <c r="U974">
        <v>74</v>
      </c>
      <c r="V974">
        <f t="shared" si="117"/>
        <v>22.555200000000003</v>
      </c>
      <c r="W974">
        <f t="shared" si="122"/>
        <v>1648.0613554373699</v>
      </c>
      <c r="X974">
        <f t="shared" si="123"/>
        <v>800.51778636066001</v>
      </c>
    </row>
    <row r="975" spans="1:24">
      <c r="A975" t="s">
        <v>424</v>
      </c>
      <c r="B975">
        <v>2013024</v>
      </c>
      <c r="C975">
        <v>1</v>
      </c>
      <c r="D975">
        <v>3</v>
      </c>
      <c r="E975" s="28" t="s">
        <v>527</v>
      </c>
      <c r="F975" s="16" t="s">
        <v>581</v>
      </c>
      <c r="G975" t="s">
        <v>581</v>
      </c>
      <c r="H975">
        <v>9</v>
      </c>
      <c r="I975" s="3">
        <v>0.28444444444444444</v>
      </c>
      <c r="J975">
        <v>38.655999999999999</v>
      </c>
      <c r="K975">
        <f t="shared" si="118"/>
        <v>15.1</v>
      </c>
      <c r="L975">
        <v>1.0424E-3</v>
      </c>
      <c r="M975">
        <f t="shared" si="119"/>
        <v>0.28577871644444447</v>
      </c>
      <c r="N975" s="5">
        <v>1173.6097238646782</v>
      </c>
      <c r="O975" s="3">
        <v>34.289151118904698</v>
      </c>
      <c r="P975" s="7">
        <v>2.9216826021167468E-2</v>
      </c>
      <c r="Q975" s="9">
        <f t="shared" si="120"/>
        <v>34.448796210881689</v>
      </c>
      <c r="R975" s="7">
        <f t="shared" si="121"/>
        <v>2.9352855136068869E-2</v>
      </c>
      <c r="S975" t="s">
        <v>481</v>
      </c>
      <c r="T975" t="s">
        <v>581</v>
      </c>
      <c r="U975">
        <v>76</v>
      </c>
      <c r="V975">
        <f t="shared" si="117"/>
        <v>23.1648</v>
      </c>
      <c r="W975">
        <f t="shared" si="122"/>
        <v>1714.1431119288877</v>
      </c>
      <c r="X975">
        <f t="shared" si="123"/>
        <v>832.61587618655449</v>
      </c>
    </row>
    <row r="976" spans="1:24">
      <c r="A976" t="s">
        <v>424</v>
      </c>
      <c r="B976">
        <v>2013024</v>
      </c>
      <c r="C976">
        <v>4</v>
      </c>
      <c r="D976">
        <v>3</v>
      </c>
      <c r="E976" s="28" t="s">
        <v>527</v>
      </c>
      <c r="F976" s="16" t="s">
        <v>581</v>
      </c>
      <c r="G976" t="s">
        <v>581</v>
      </c>
      <c r="H976">
        <v>17</v>
      </c>
      <c r="I976" s="3">
        <v>0.15058823529411766</v>
      </c>
      <c r="J976">
        <v>27.391999999999999</v>
      </c>
      <c r="K976">
        <f t="shared" si="118"/>
        <v>10.7</v>
      </c>
      <c r="L976">
        <v>1.0424E-3</v>
      </c>
      <c r="M976">
        <f t="shared" si="119"/>
        <v>0.15192250729411766</v>
      </c>
      <c r="N976" s="5">
        <v>589.30124681052166</v>
      </c>
      <c r="O976" s="3">
        <v>12.887554857505645</v>
      </c>
      <c r="P976" s="7">
        <v>2.1869213627592046E-2</v>
      </c>
      <c r="Q976" s="9">
        <f t="shared" si="120"/>
        <v>13.001106722130707</v>
      </c>
      <c r="R976" s="7">
        <f t="shared" si="121"/>
        <v>2.2061902621955523E-2</v>
      </c>
      <c r="S976" t="s">
        <v>483</v>
      </c>
      <c r="T976" t="s">
        <v>581</v>
      </c>
      <c r="U976">
        <v>67</v>
      </c>
      <c r="V976">
        <f t="shared" si="117"/>
        <v>20.421600000000002</v>
      </c>
      <c r="W976">
        <f t="shared" si="122"/>
        <v>755.14242738080566</v>
      </c>
      <c r="X976">
        <f t="shared" si="123"/>
        <v>366.79759667896087</v>
      </c>
    </row>
    <row r="977" spans="1:24">
      <c r="A977" t="s">
        <v>424</v>
      </c>
      <c r="B977">
        <v>2013024</v>
      </c>
      <c r="C977">
        <v>4</v>
      </c>
      <c r="D977">
        <v>1</v>
      </c>
      <c r="E977" s="28" t="s">
        <v>527</v>
      </c>
      <c r="F977" s="16" t="s">
        <v>581</v>
      </c>
      <c r="G977" t="s">
        <v>581</v>
      </c>
      <c r="H977">
        <v>10</v>
      </c>
      <c r="I977" s="3">
        <v>0.25600000000000001</v>
      </c>
      <c r="J977">
        <v>40.96</v>
      </c>
      <c r="K977">
        <f t="shared" si="118"/>
        <v>16</v>
      </c>
      <c r="L977">
        <v>1.0424E-3</v>
      </c>
      <c r="M977">
        <f t="shared" si="119"/>
        <v>0.25733427200000003</v>
      </c>
      <c r="N977" s="5">
        <v>1317.6794408550402</v>
      </c>
      <c r="O977" s="3">
        <v>32.736099129753661</v>
      </c>
      <c r="P977" s="7">
        <v>2.4843750395400613E-2</v>
      </c>
      <c r="Q977" s="9">
        <f t="shared" si="120"/>
        <v>32.905640476576615</v>
      </c>
      <c r="R977" s="7">
        <f t="shared" si="121"/>
        <v>2.4972417005477594E-2</v>
      </c>
      <c r="S977" t="s">
        <v>481</v>
      </c>
      <c r="T977" t="s">
        <v>490</v>
      </c>
      <c r="U977">
        <v>81</v>
      </c>
      <c r="V977">
        <f t="shared" si="117"/>
        <v>24.688800000000001</v>
      </c>
      <c r="W977">
        <f t="shared" si="122"/>
        <v>2057.0903353441554</v>
      </c>
      <c r="X977">
        <f t="shared" si="123"/>
        <v>999.19665985772269</v>
      </c>
    </row>
    <row r="978" spans="1:24">
      <c r="A978" t="s">
        <v>73</v>
      </c>
      <c r="B978">
        <v>2013024</v>
      </c>
      <c r="C978">
        <v>3</v>
      </c>
      <c r="D978">
        <v>2</v>
      </c>
      <c r="E978" s="28" t="s">
        <v>527</v>
      </c>
      <c r="F978" s="16" t="s">
        <v>581</v>
      </c>
      <c r="G978" t="s">
        <v>581</v>
      </c>
      <c r="H978">
        <v>10</v>
      </c>
      <c r="I978" s="3">
        <v>0.25600000000000001</v>
      </c>
      <c r="J978">
        <v>23.808000000000003</v>
      </c>
      <c r="K978">
        <f t="shared" si="118"/>
        <v>9.3000000000000007</v>
      </c>
      <c r="L978">
        <v>1.0424E-3</v>
      </c>
      <c r="M978">
        <f t="shared" si="119"/>
        <v>0.25733427200000003</v>
      </c>
      <c r="N978" s="5">
        <v>445.1800579670018</v>
      </c>
      <c r="O978" s="3">
        <v>18.941642263756815</v>
      </c>
      <c r="P978" s="7">
        <v>4.2548272153648065E-2</v>
      </c>
      <c r="Q978" s="9">
        <f t="shared" si="120"/>
        <v>19.039287122083927</v>
      </c>
      <c r="R978" s="7">
        <f t="shared" si="121"/>
        <v>4.2767610052054893E-2</v>
      </c>
      <c r="S978" t="s">
        <v>483</v>
      </c>
      <c r="T978" t="s">
        <v>581</v>
      </c>
      <c r="U978">
        <v>47</v>
      </c>
      <c r="V978">
        <f t="shared" si="117"/>
        <v>14.325600000000001</v>
      </c>
      <c r="W978">
        <f t="shared" si="122"/>
        <v>408.99877855289196</v>
      </c>
      <c r="X978">
        <f t="shared" si="123"/>
        <v>198.66420370283188</v>
      </c>
    </row>
    <row r="979" spans="1:24">
      <c r="A979" t="s">
        <v>73</v>
      </c>
      <c r="B979">
        <v>2013024</v>
      </c>
      <c r="C979">
        <v>4</v>
      </c>
      <c r="D979">
        <v>3</v>
      </c>
      <c r="E979" s="28" t="s">
        <v>527</v>
      </c>
      <c r="F979" s="16" t="s">
        <v>581</v>
      </c>
      <c r="G979" t="s">
        <v>581</v>
      </c>
      <c r="H979">
        <v>10</v>
      </c>
      <c r="I979" s="3">
        <v>0.25600000000000001</v>
      </c>
      <c r="J979">
        <v>26.111999999999998</v>
      </c>
      <c r="K979">
        <f t="shared" si="118"/>
        <v>10.199999999999999</v>
      </c>
      <c r="L979">
        <v>1.0424E-3</v>
      </c>
      <c r="M979">
        <f t="shared" si="119"/>
        <v>0.25733427200000003</v>
      </c>
      <c r="N979" s="5">
        <v>535.51316025999358</v>
      </c>
      <c r="O979" s="3">
        <v>20.794629006950395</v>
      </c>
      <c r="P979" s="7">
        <v>3.8831219380032651E-2</v>
      </c>
      <c r="Q979" s="9">
        <f t="shared" si="120"/>
        <v>20.901931602538106</v>
      </c>
      <c r="R979" s="7">
        <f t="shared" si="121"/>
        <v>3.9031592785488491E-2</v>
      </c>
      <c r="S979" t="s">
        <v>483</v>
      </c>
      <c r="T979" t="s">
        <v>581</v>
      </c>
      <c r="U979">
        <v>76</v>
      </c>
      <c r="V979">
        <f t="shared" si="117"/>
        <v>23.1648</v>
      </c>
      <c r="W979">
        <f t="shared" si="122"/>
        <v>774.91044224978691</v>
      </c>
      <c r="X979">
        <f t="shared" si="123"/>
        <v>376.39957384531579</v>
      </c>
    </row>
    <row r="980" spans="1:24">
      <c r="A980" t="s">
        <v>73</v>
      </c>
      <c r="B980">
        <v>2013024</v>
      </c>
      <c r="C980">
        <v>17</v>
      </c>
      <c r="D980">
        <v>3</v>
      </c>
      <c r="E980" s="28" t="s">
        <v>527</v>
      </c>
      <c r="F980" s="16" t="s">
        <v>581</v>
      </c>
      <c r="G980" t="s">
        <v>581</v>
      </c>
      <c r="H980">
        <v>11</v>
      </c>
      <c r="I980" s="3">
        <v>0.23272727272727273</v>
      </c>
      <c r="J980">
        <v>35.584000000000003</v>
      </c>
      <c r="K980">
        <f t="shared" si="118"/>
        <v>13.9</v>
      </c>
      <c r="L980">
        <v>1.0424E-3</v>
      </c>
      <c r="M980">
        <f t="shared" si="119"/>
        <v>0.23406154472727272</v>
      </c>
      <c r="N980" s="5">
        <v>994.48767487344662</v>
      </c>
      <c r="O980" s="3">
        <v>25.846527666768687</v>
      </c>
      <c r="P980" s="7">
        <v>2.5989791849414103E-2</v>
      </c>
      <c r="Q980" s="9">
        <f t="shared" si="120"/>
        <v>25.993729440553679</v>
      </c>
      <c r="R980" s="7">
        <f t="shared" si="121"/>
        <v>2.6137809544860884E-2</v>
      </c>
      <c r="S980" t="s">
        <v>481</v>
      </c>
      <c r="T980" t="s">
        <v>581</v>
      </c>
      <c r="U980">
        <v>76</v>
      </c>
      <c r="V980">
        <f t="shared" si="117"/>
        <v>23.1648</v>
      </c>
      <c r="W980">
        <f t="shared" si="122"/>
        <v>1443.659702087456</v>
      </c>
      <c r="X980">
        <f t="shared" si="123"/>
        <v>701.23315807404629</v>
      </c>
    </row>
    <row r="981" spans="1:24">
      <c r="A981" t="s">
        <v>73</v>
      </c>
      <c r="B981">
        <v>2013024</v>
      </c>
      <c r="C981">
        <v>19</v>
      </c>
      <c r="D981">
        <v>3</v>
      </c>
      <c r="E981" s="28" t="s">
        <v>527</v>
      </c>
      <c r="F981" s="16" t="s">
        <v>581</v>
      </c>
      <c r="G981" t="s">
        <v>581</v>
      </c>
      <c r="H981">
        <v>19</v>
      </c>
      <c r="I981" s="3">
        <v>0.13473684210526315</v>
      </c>
      <c r="J981">
        <v>14.08</v>
      </c>
      <c r="K981">
        <f t="shared" si="118"/>
        <v>5.5</v>
      </c>
      <c r="L981">
        <v>1.0424E-3</v>
      </c>
      <c r="M981">
        <f t="shared" si="119"/>
        <v>0.13607111410526315</v>
      </c>
      <c r="N981" s="5">
        <v>155.70235580416002</v>
      </c>
      <c r="O981" s="3">
        <v>5.9028663564338846</v>
      </c>
      <c r="P981" s="7">
        <v>3.7911220584603209E-2</v>
      </c>
      <c r="Q981" s="9">
        <f t="shared" si="120"/>
        <v>5.9607507919096001</v>
      </c>
      <c r="R981" s="7">
        <f t="shared" si="121"/>
        <v>3.8282983973646094E-2</v>
      </c>
      <c r="S981" t="s">
        <v>482</v>
      </c>
      <c r="T981" t="s">
        <v>581</v>
      </c>
      <c r="U981">
        <v>51</v>
      </c>
      <c r="V981">
        <f t="shared" si="117"/>
        <v>15.5448</v>
      </c>
      <c r="W981">
        <f t="shared" si="122"/>
        <v>163.67084300461323</v>
      </c>
      <c r="X981">
        <f t="shared" si="123"/>
        <v>79.500329585159804</v>
      </c>
    </row>
    <row r="982" spans="1:24">
      <c r="A982" t="s">
        <v>73</v>
      </c>
      <c r="B982">
        <v>2013024</v>
      </c>
      <c r="C982">
        <v>19</v>
      </c>
      <c r="D982">
        <v>1</v>
      </c>
      <c r="E982" s="28" t="s">
        <v>527</v>
      </c>
      <c r="F982" s="16" t="s">
        <v>581</v>
      </c>
      <c r="G982" t="s">
        <v>581</v>
      </c>
      <c r="H982">
        <v>11</v>
      </c>
      <c r="I982" s="3">
        <v>0.23272727272727273</v>
      </c>
      <c r="J982">
        <v>33.536000000000001</v>
      </c>
      <c r="K982">
        <f t="shared" si="118"/>
        <v>13.1</v>
      </c>
      <c r="L982">
        <v>1.0424E-3</v>
      </c>
      <c r="M982">
        <f t="shared" si="119"/>
        <v>0.23406154472727272</v>
      </c>
      <c r="N982" s="5">
        <v>883.30847205130249</v>
      </c>
      <c r="O982" s="3">
        <v>24.349164641965771</v>
      </c>
      <c r="P982" s="7">
        <v>2.7565867884658504E-2</v>
      </c>
      <c r="Q982" s="9">
        <f t="shared" si="120"/>
        <v>24.487781758024884</v>
      </c>
      <c r="R982" s="7">
        <f t="shared" si="121"/>
        <v>2.7722797338462113E-2</v>
      </c>
      <c r="S982" t="s">
        <v>481</v>
      </c>
      <c r="T982" t="s">
        <v>581</v>
      </c>
      <c r="U982">
        <v>71</v>
      </c>
      <c r="V982">
        <f t="shared" si="117"/>
        <v>21.640800000000002</v>
      </c>
      <c r="W982">
        <f t="shared" si="122"/>
        <v>1198.1833514846726</v>
      </c>
      <c r="X982">
        <f t="shared" si="123"/>
        <v>581.99719386670449</v>
      </c>
    </row>
    <row r="983" spans="1:24">
      <c r="A983" t="s">
        <v>73</v>
      </c>
      <c r="B983">
        <v>2013024</v>
      </c>
      <c r="C983">
        <v>20</v>
      </c>
      <c r="D983">
        <v>3</v>
      </c>
      <c r="E983" s="28" t="s">
        <v>527</v>
      </c>
      <c r="F983" s="16" t="s">
        <v>581</v>
      </c>
      <c r="G983" t="s">
        <v>581</v>
      </c>
      <c r="H983">
        <v>12</v>
      </c>
      <c r="I983" s="3">
        <v>0.21333333333333335</v>
      </c>
      <c r="J983">
        <v>35.071999999999996</v>
      </c>
      <c r="K983">
        <f t="shared" si="118"/>
        <v>13.699999999999998</v>
      </c>
      <c r="L983">
        <v>1.0424E-3</v>
      </c>
      <c r="M983">
        <f t="shared" si="119"/>
        <v>0.21466760533333334</v>
      </c>
      <c r="N983" s="5">
        <v>966.07521193000946</v>
      </c>
      <c r="O983" s="3">
        <v>23.362502610944013</v>
      </c>
      <c r="P983" s="7">
        <v>2.4182902451529403E-2</v>
      </c>
      <c r="Q983" s="9">
        <f t="shared" si="120"/>
        <v>23.507720842540149</v>
      </c>
      <c r="R983" s="7">
        <f t="shared" si="121"/>
        <v>2.4333220180214336E-2</v>
      </c>
      <c r="S983" t="s">
        <v>483</v>
      </c>
      <c r="T983" t="s">
        <v>483</v>
      </c>
      <c r="U983">
        <v>55</v>
      </c>
      <c r="V983">
        <f t="shared" si="117"/>
        <v>16.763999999999999</v>
      </c>
      <c r="W983">
        <f t="shared" si="122"/>
        <v>1029.2851066247076</v>
      </c>
      <c r="X983">
        <f t="shared" si="123"/>
        <v>499.95774269613912</v>
      </c>
    </row>
    <row r="984" spans="1:24">
      <c r="A984" t="s">
        <v>73</v>
      </c>
      <c r="B984">
        <v>2013024</v>
      </c>
      <c r="C984">
        <v>20</v>
      </c>
      <c r="D984">
        <v>1</v>
      </c>
      <c r="E984" s="28" t="s">
        <v>527</v>
      </c>
      <c r="F984" s="16" t="s">
        <v>581</v>
      </c>
      <c r="G984" t="s">
        <v>581</v>
      </c>
      <c r="H984">
        <v>11</v>
      </c>
      <c r="I984" s="3">
        <v>0.23272727272727273</v>
      </c>
      <c r="J984">
        <v>36.864000000000004</v>
      </c>
      <c r="K984">
        <f t="shared" si="118"/>
        <v>14.400000000000002</v>
      </c>
      <c r="L984">
        <v>1.0424E-3</v>
      </c>
      <c r="M984">
        <f t="shared" si="119"/>
        <v>0.23406154472727272</v>
      </c>
      <c r="N984" s="5">
        <v>1067.3203470925828</v>
      </c>
      <c r="O984" s="3">
        <v>26.782379557270417</v>
      </c>
      <c r="P984" s="7">
        <v>2.5093103143987217E-2</v>
      </c>
      <c r="Q984" s="9">
        <f t="shared" si="120"/>
        <v>26.934946742134088</v>
      </c>
      <c r="R984" s="7">
        <f t="shared" si="121"/>
        <v>2.5236047279999681E-2</v>
      </c>
      <c r="S984" t="s">
        <v>481</v>
      </c>
      <c r="T984" t="s">
        <v>490</v>
      </c>
      <c r="U984">
        <v>77</v>
      </c>
      <c r="V984">
        <f t="shared" si="117"/>
        <v>23.4696</v>
      </c>
      <c r="W984">
        <f t="shared" si="122"/>
        <v>1572.455099316529</v>
      </c>
      <c r="X984">
        <f t="shared" si="123"/>
        <v>763.79333275631564</v>
      </c>
    </row>
    <row r="985" spans="1:24">
      <c r="A985" t="s">
        <v>73</v>
      </c>
      <c r="B985">
        <v>2013024</v>
      </c>
      <c r="C985">
        <v>23</v>
      </c>
      <c r="D985">
        <v>3</v>
      </c>
      <c r="E985" s="28" t="s">
        <v>527</v>
      </c>
      <c r="F985" s="16" t="s">
        <v>581</v>
      </c>
      <c r="G985" t="s">
        <v>581</v>
      </c>
      <c r="H985">
        <v>10</v>
      </c>
      <c r="I985" s="3">
        <v>0.25600000000000001</v>
      </c>
      <c r="J985">
        <v>47.616000000000007</v>
      </c>
      <c r="K985">
        <f t="shared" si="118"/>
        <v>18.600000000000001</v>
      </c>
      <c r="L985">
        <v>1.0424E-3</v>
      </c>
      <c r="M985">
        <f t="shared" si="119"/>
        <v>0.25733427200000003</v>
      </c>
      <c r="N985" s="5">
        <v>1780.7202318680072</v>
      </c>
      <c r="O985" s="3">
        <v>38.089171943423878</v>
      </c>
      <c r="P985" s="7">
        <v>2.1389756381589298E-2</v>
      </c>
      <c r="Q985" s="9">
        <f t="shared" si="120"/>
        <v>38.286613420111145</v>
      </c>
      <c r="R985" s="7">
        <f t="shared" si="121"/>
        <v>2.1500633695809592E-2</v>
      </c>
      <c r="S985" t="s">
        <v>481</v>
      </c>
      <c r="T985" t="s">
        <v>581</v>
      </c>
      <c r="U985">
        <v>82</v>
      </c>
      <c r="V985">
        <f t="shared" si="117"/>
        <v>24.993600000000001</v>
      </c>
      <c r="W985">
        <f t="shared" si="122"/>
        <v>2874.1346973371647</v>
      </c>
      <c r="X985">
        <f t="shared" si="123"/>
        <v>1396.062068941673</v>
      </c>
    </row>
    <row r="986" spans="1:24">
      <c r="A986" t="s">
        <v>73</v>
      </c>
      <c r="B986">
        <v>2013024</v>
      </c>
      <c r="C986">
        <v>30</v>
      </c>
      <c r="D986">
        <v>1</v>
      </c>
      <c r="E986" s="28" t="s">
        <v>527</v>
      </c>
      <c r="F986" s="16" t="s">
        <v>581</v>
      </c>
      <c r="G986" t="s">
        <v>581</v>
      </c>
      <c r="H986">
        <v>15</v>
      </c>
      <c r="I986" s="3">
        <v>0.17066666666666666</v>
      </c>
      <c r="J986">
        <v>39.423999999999999</v>
      </c>
      <c r="K986">
        <f t="shared" si="118"/>
        <v>15.4</v>
      </c>
      <c r="L986">
        <v>1.0424E-3</v>
      </c>
      <c r="M986">
        <f t="shared" si="119"/>
        <v>0.17200093866666666</v>
      </c>
      <c r="N986" s="5">
        <v>1220.7064695046145</v>
      </c>
      <c r="O986" s="3">
        <v>21.046269181952017</v>
      </c>
      <c r="P986" s="7">
        <v>1.7241056476495112E-2</v>
      </c>
      <c r="Q986" s="9">
        <f t="shared" si="120"/>
        <v>21.210087593786231</v>
      </c>
      <c r="R986" s="7">
        <f t="shared" si="121"/>
        <v>1.7375256151786991E-2</v>
      </c>
      <c r="S986" t="s">
        <v>481</v>
      </c>
      <c r="T986" t="s">
        <v>581</v>
      </c>
      <c r="U986">
        <v>94</v>
      </c>
      <c r="V986">
        <f t="shared" si="117"/>
        <v>28.651200000000003</v>
      </c>
      <c r="W986">
        <f t="shared" si="122"/>
        <v>2187.724517036982</v>
      </c>
      <c r="X986">
        <f t="shared" si="123"/>
        <v>1062.6499928339244</v>
      </c>
    </row>
    <row r="987" spans="1:24">
      <c r="A987" t="s">
        <v>198</v>
      </c>
      <c r="B987">
        <v>2006037</v>
      </c>
      <c r="C987">
        <v>6</v>
      </c>
      <c r="D987">
        <v>1</v>
      </c>
      <c r="E987" s="28" t="s">
        <v>527</v>
      </c>
      <c r="F987" s="16" t="s">
        <v>581</v>
      </c>
      <c r="G987" t="s">
        <v>581</v>
      </c>
      <c r="H987">
        <v>12</v>
      </c>
      <c r="I987" s="3">
        <v>0.21333333333333335</v>
      </c>
      <c r="J987">
        <v>42.752000000000002</v>
      </c>
      <c r="K987">
        <f t="shared" si="118"/>
        <v>16.7</v>
      </c>
      <c r="L987">
        <v>1.0424E-3</v>
      </c>
      <c r="M987">
        <f t="shared" si="119"/>
        <v>0.21466760533333334</v>
      </c>
      <c r="N987" s="5">
        <v>1435.4985127346179</v>
      </c>
      <c r="O987" s="3">
        <v>28.50968800870416</v>
      </c>
      <c r="P987" s="7">
        <v>1.9860478959600827E-2</v>
      </c>
      <c r="Q987" s="9">
        <f t="shared" si="120"/>
        <v>28.68709871421963</v>
      </c>
      <c r="R987" s="7">
        <f t="shared" si="121"/>
        <v>1.9984067179262235E-2</v>
      </c>
      <c r="S987" t="s">
        <v>481</v>
      </c>
      <c r="T987" t="s">
        <v>581</v>
      </c>
      <c r="U987">
        <v>73</v>
      </c>
      <c r="V987">
        <f t="shared" si="117"/>
        <v>22.250400000000003</v>
      </c>
      <c r="W987">
        <f t="shared" si="122"/>
        <v>2039.8732980778748</v>
      </c>
      <c r="X987">
        <f t="shared" si="123"/>
        <v>990.83377669526044</v>
      </c>
    </row>
    <row r="988" spans="1:24">
      <c r="A988" t="s">
        <v>198</v>
      </c>
      <c r="B988">
        <v>2006037</v>
      </c>
      <c r="C988">
        <v>15</v>
      </c>
      <c r="D988">
        <v>3</v>
      </c>
      <c r="E988" s="28" t="s">
        <v>527</v>
      </c>
      <c r="F988" s="16" t="s">
        <v>581</v>
      </c>
      <c r="G988" t="s">
        <v>581</v>
      </c>
      <c r="H988">
        <v>13</v>
      </c>
      <c r="I988" s="3">
        <v>0.19692307692307692</v>
      </c>
      <c r="J988">
        <v>22.528000000000002</v>
      </c>
      <c r="K988">
        <f t="shared" si="118"/>
        <v>8.8000000000000007</v>
      </c>
      <c r="L988">
        <v>1.0424E-3</v>
      </c>
      <c r="M988">
        <f t="shared" si="119"/>
        <v>0.19825734892307692</v>
      </c>
      <c r="N988" s="5">
        <v>398.59803085864968</v>
      </c>
      <c r="O988" s="3">
        <v>13.815167434461221</v>
      </c>
      <c r="P988" s="7">
        <v>3.4659397099130018E-2</v>
      </c>
      <c r="Q988" s="9">
        <f t="shared" si="120"/>
        <v>13.907942218495334</v>
      </c>
      <c r="R988" s="7">
        <f t="shared" si="121"/>
        <v>3.4892149839614611E-2</v>
      </c>
      <c r="S988" t="s">
        <v>483</v>
      </c>
      <c r="T988" t="s">
        <v>581</v>
      </c>
      <c r="U988">
        <v>65</v>
      </c>
      <c r="V988">
        <f t="shared" si="117"/>
        <v>19.812000000000001</v>
      </c>
      <c r="W988">
        <f t="shared" si="122"/>
        <v>500.67535820353447</v>
      </c>
      <c r="X988">
        <f t="shared" si="123"/>
        <v>243.19454376627743</v>
      </c>
    </row>
    <row r="989" spans="1:24">
      <c r="A989" t="s">
        <v>198</v>
      </c>
      <c r="B989">
        <v>2006037</v>
      </c>
      <c r="C989">
        <v>18</v>
      </c>
      <c r="D989">
        <v>3</v>
      </c>
      <c r="E989" s="28" t="s">
        <v>527</v>
      </c>
      <c r="F989" s="16" t="s">
        <v>581</v>
      </c>
      <c r="G989" t="s">
        <v>581</v>
      </c>
      <c r="H989">
        <v>15</v>
      </c>
      <c r="I989" s="3">
        <v>0.17066666666666666</v>
      </c>
      <c r="J989">
        <v>51.2</v>
      </c>
      <c r="K989">
        <f t="shared" si="118"/>
        <v>20</v>
      </c>
      <c r="L989">
        <v>1.0424E-3</v>
      </c>
      <c r="M989">
        <f t="shared" si="119"/>
        <v>0.17200093866666666</v>
      </c>
      <c r="N989" s="5">
        <v>2058.8741263360002</v>
      </c>
      <c r="O989" s="3">
        <v>27.360149936537621</v>
      </c>
      <c r="P989" s="7">
        <v>1.3288889100388137E-2</v>
      </c>
      <c r="Q989" s="9">
        <f t="shared" si="120"/>
        <v>27.57333016683712</v>
      </c>
      <c r="R989" s="7">
        <f t="shared" si="121"/>
        <v>1.3392431239061217E-2</v>
      </c>
      <c r="S989" t="s">
        <v>481</v>
      </c>
      <c r="T989" t="s">
        <v>581</v>
      </c>
      <c r="U989">
        <v>89</v>
      </c>
      <c r="V989">
        <f t="shared" si="117"/>
        <v>27.127200000000002</v>
      </c>
      <c r="W989">
        <f t="shared" si="122"/>
        <v>3644.1982215415583</v>
      </c>
      <c r="X989">
        <f t="shared" si="123"/>
        <v>1770.1073347440458</v>
      </c>
    </row>
    <row r="990" spans="1:24">
      <c r="A990" t="s">
        <v>198</v>
      </c>
      <c r="B990">
        <v>2006037</v>
      </c>
      <c r="C990">
        <v>19</v>
      </c>
      <c r="D990">
        <v>3</v>
      </c>
      <c r="E990" s="28" t="s">
        <v>527</v>
      </c>
      <c r="F990" s="16" t="s">
        <v>581</v>
      </c>
      <c r="G990" t="s">
        <v>581</v>
      </c>
      <c r="H990">
        <v>19</v>
      </c>
      <c r="I990" s="3">
        <v>0.13473684210526315</v>
      </c>
      <c r="J990">
        <v>25.6</v>
      </c>
      <c r="K990">
        <f t="shared" si="118"/>
        <v>10</v>
      </c>
      <c r="L990">
        <v>1.0424E-3</v>
      </c>
      <c r="M990">
        <f t="shared" si="119"/>
        <v>0.13607111410526315</v>
      </c>
      <c r="N990" s="5">
        <v>514.71853158400006</v>
      </c>
      <c r="O990" s="3">
        <v>10.779147259575081</v>
      </c>
      <c r="P990" s="7">
        <v>2.0941828588147436E-2</v>
      </c>
      <c r="Q990" s="9">
        <f t="shared" si="120"/>
        <v>10.885320451201395</v>
      </c>
      <c r="R990" s="7">
        <f t="shared" si="121"/>
        <v>2.1148102862554412E-2</v>
      </c>
      <c r="S990" t="s">
        <v>483</v>
      </c>
      <c r="T990" t="s">
        <v>491</v>
      </c>
      <c r="U990">
        <v>69</v>
      </c>
      <c r="V990">
        <f t="shared" si="117"/>
        <v>21.031200000000002</v>
      </c>
      <c r="W990">
        <f t="shared" si="122"/>
        <v>679.72014566403936</v>
      </c>
      <c r="X990">
        <f t="shared" si="123"/>
        <v>330.16250551383087</v>
      </c>
    </row>
    <row r="991" spans="1:24">
      <c r="A991" t="s">
        <v>198</v>
      </c>
      <c r="B991">
        <v>2006037</v>
      </c>
      <c r="C991">
        <v>19</v>
      </c>
      <c r="D991">
        <v>1</v>
      </c>
      <c r="E991" s="28" t="s">
        <v>527</v>
      </c>
      <c r="F991" s="16" t="s">
        <v>581</v>
      </c>
      <c r="G991" t="s">
        <v>581</v>
      </c>
      <c r="H991">
        <v>22</v>
      </c>
      <c r="I991" s="3">
        <v>0.11636363636363636</v>
      </c>
      <c r="J991">
        <v>37.119999999999997</v>
      </c>
      <c r="K991">
        <f t="shared" si="118"/>
        <v>14.499999999999998</v>
      </c>
      <c r="L991">
        <v>1.0424E-3</v>
      </c>
      <c r="M991">
        <f t="shared" si="119"/>
        <v>0.11769790836363636</v>
      </c>
      <c r="N991" s="5">
        <v>1082.1957126553598</v>
      </c>
      <c r="O991" s="3">
        <v>13.527313689980984</v>
      </c>
      <c r="P991" s="7">
        <v>1.2499877362098684E-2</v>
      </c>
      <c r="Q991" s="9">
        <f t="shared" si="120"/>
        <v>13.681929702995372</v>
      </c>
      <c r="R991" s="7">
        <f t="shared" si="121"/>
        <v>1.2642749867696595E-2</v>
      </c>
      <c r="S991" t="s">
        <v>481</v>
      </c>
      <c r="T991" t="s">
        <v>581</v>
      </c>
      <c r="U991">
        <v>74</v>
      </c>
      <c r="V991">
        <f t="shared" si="117"/>
        <v>22.555200000000003</v>
      </c>
      <c r="W991">
        <f t="shared" si="122"/>
        <v>1535.8324648470323</v>
      </c>
      <c r="X991">
        <f t="shared" si="123"/>
        <v>746.00451064754361</v>
      </c>
    </row>
    <row r="992" spans="1:24">
      <c r="A992" t="s">
        <v>198</v>
      </c>
      <c r="B992">
        <v>2006037</v>
      </c>
      <c r="C992">
        <v>21</v>
      </c>
      <c r="D992">
        <v>1</v>
      </c>
      <c r="E992" s="28" t="s">
        <v>527</v>
      </c>
      <c r="F992" s="16" t="s">
        <v>581</v>
      </c>
      <c r="G992" t="s">
        <v>581</v>
      </c>
      <c r="H992">
        <v>15</v>
      </c>
      <c r="I992" s="3">
        <v>0.17066666666666666</v>
      </c>
      <c r="J992">
        <v>23.552</v>
      </c>
      <c r="K992">
        <f t="shared" si="118"/>
        <v>9.1999999999999993</v>
      </c>
      <c r="L992">
        <v>1.0424E-3</v>
      </c>
      <c r="M992">
        <f t="shared" si="119"/>
        <v>0.17200093866666666</v>
      </c>
      <c r="N992" s="5">
        <v>435.65776513269759</v>
      </c>
      <c r="O992" s="3">
        <v>12.536255990988819</v>
      </c>
      <c r="P992" s="7">
        <v>2.8775467796770208E-2</v>
      </c>
      <c r="Q992" s="9">
        <f t="shared" si="120"/>
        <v>12.633543256195967</v>
      </c>
      <c r="R992" s="7">
        <f t="shared" si="121"/>
        <v>2.8998779012576303E-2</v>
      </c>
      <c r="S992" t="s">
        <v>481</v>
      </c>
      <c r="T992" t="s">
        <v>581</v>
      </c>
      <c r="U992">
        <v>70</v>
      </c>
      <c r="V992">
        <f t="shared" si="117"/>
        <v>21.336000000000002</v>
      </c>
      <c r="W992">
        <f t="shared" si="122"/>
        <v>585.64881872790613</v>
      </c>
      <c r="X992">
        <f t="shared" si="123"/>
        <v>284.46895766716204</v>
      </c>
    </row>
    <row r="993" spans="1:24">
      <c r="A993" t="s">
        <v>198</v>
      </c>
      <c r="B993">
        <v>2006037</v>
      </c>
      <c r="C993">
        <v>24</v>
      </c>
      <c r="D993">
        <v>4</v>
      </c>
      <c r="E993" s="28" t="s">
        <v>527</v>
      </c>
      <c r="F993" s="16" t="s">
        <v>581</v>
      </c>
      <c r="G993" t="s">
        <v>581</v>
      </c>
      <c r="H993">
        <v>20</v>
      </c>
      <c r="I993" s="3">
        <v>0.128</v>
      </c>
      <c r="J993">
        <v>13.312000000000001</v>
      </c>
      <c r="K993">
        <f t="shared" si="118"/>
        <v>5.2</v>
      </c>
      <c r="L993">
        <v>1.0424E-3</v>
      </c>
      <c r="M993">
        <f t="shared" si="119"/>
        <v>0.129334272</v>
      </c>
      <c r="N993" s="5">
        <v>139.17989094031361</v>
      </c>
      <c r="O993" s="3">
        <v>5.301600959692812</v>
      </c>
      <c r="P993" s="7">
        <v>3.809171658257994E-2</v>
      </c>
      <c r="Q993" s="9">
        <f t="shared" si="120"/>
        <v>5.3563226273221494</v>
      </c>
      <c r="R993" s="7">
        <f t="shared" si="121"/>
        <v>3.8484888809254589E-2</v>
      </c>
      <c r="S993" t="s">
        <v>482</v>
      </c>
      <c r="T993" t="s">
        <v>490</v>
      </c>
      <c r="U993">
        <v>48</v>
      </c>
      <c r="V993">
        <f t="shared" si="117"/>
        <v>14.630400000000002</v>
      </c>
      <c r="W993">
        <f t="shared" si="122"/>
        <v>139.29000370151553</v>
      </c>
      <c r="X993">
        <f t="shared" si="123"/>
        <v>67.657751367948251</v>
      </c>
    </row>
    <row r="994" spans="1:24">
      <c r="A994" t="s">
        <v>198</v>
      </c>
      <c r="B994">
        <v>2006037</v>
      </c>
      <c r="C994">
        <v>25</v>
      </c>
      <c r="D994">
        <v>1</v>
      </c>
      <c r="E994" s="28" t="s">
        <v>527</v>
      </c>
      <c r="F994" s="16" t="s">
        <v>581</v>
      </c>
      <c r="G994" t="s">
        <v>581</v>
      </c>
      <c r="H994">
        <v>20</v>
      </c>
      <c r="I994" s="3">
        <v>0.128</v>
      </c>
      <c r="J994">
        <v>20.48</v>
      </c>
      <c r="K994">
        <f t="shared" si="118"/>
        <v>8</v>
      </c>
      <c r="L994">
        <v>1.0424E-3</v>
      </c>
      <c r="M994">
        <f t="shared" si="119"/>
        <v>0.129334272</v>
      </c>
      <c r="N994" s="5">
        <v>329.41986021376005</v>
      </c>
      <c r="O994" s="3">
        <v>8.1840247824384154</v>
      </c>
      <c r="P994" s="7">
        <v>2.4843750395400613E-2</v>
      </c>
      <c r="Q994" s="9">
        <f t="shared" si="120"/>
        <v>8.2687927896425943</v>
      </c>
      <c r="R994" s="7">
        <f t="shared" si="121"/>
        <v>2.5101075521909905E-2</v>
      </c>
      <c r="S994" t="s">
        <v>483</v>
      </c>
      <c r="T994" t="s">
        <v>581</v>
      </c>
      <c r="U994">
        <v>57</v>
      </c>
      <c r="V994">
        <f t="shared" si="117"/>
        <v>17.3736</v>
      </c>
      <c r="W994">
        <f t="shared" si="122"/>
        <v>367.81386229120568</v>
      </c>
      <c r="X994">
        <f t="shared" si="123"/>
        <v>178.65933077229423</v>
      </c>
    </row>
    <row r="995" spans="1:24">
      <c r="A995" t="s">
        <v>198</v>
      </c>
      <c r="B995">
        <v>2006037</v>
      </c>
      <c r="C995">
        <v>25</v>
      </c>
      <c r="D995">
        <v>6</v>
      </c>
      <c r="E995" s="28" t="s">
        <v>527</v>
      </c>
      <c r="F995" s="16" t="s">
        <v>581</v>
      </c>
      <c r="G995" t="s">
        <v>581</v>
      </c>
      <c r="H995">
        <v>9</v>
      </c>
      <c r="I995" s="3">
        <v>0.28444444444444444</v>
      </c>
      <c r="J995">
        <v>35.840000000000003</v>
      </c>
      <c r="K995">
        <f t="shared" si="118"/>
        <v>14.000000000000002</v>
      </c>
      <c r="L995">
        <v>1.0424E-3</v>
      </c>
      <c r="M995">
        <f t="shared" si="119"/>
        <v>0.28577871644444447</v>
      </c>
      <c r="N995" s="5">
        <v>1008.8483219046402</v>
      </c>
      <c r="O995" s="3">
        <v>31.77274936888864</v>
      </c>
      <c r="P995" s="7">
        <v>3.1494079614370327E-2</v>
      </c>
      <c r="Q995" s="9">
        <f t="shared" si="120"/>
        <v>31.920590563774326</v>
      </c>
      <c r="R995" s="7">
        <f t="shared" si="121"/>
        <v>3.1640624136153907E-2</v>
      </c>
      <c r="S995" t="s">
        <v>483</v>
      </c>
      <c r="T995" t="s">
        <v>487</v>
      </c>
      <c r="U995">
        <v>68</v>
      </c>
      <c r="V995">
        <f t="shared" si="117"/>
        <v>20.726400000000002</v>
      </c>
      <c r="W995">
        <f t="shared" si="122"/>
        <v>1317.6447360485936</v>
      </c>
      <c r="X995">
        <f t="shared" si="123"/>
        <v>640.02353057509151</v>
      </c>
    </row>
    <row r="996" spans="1:24">
      <c r="A996" t="s">
        <v>198</v>
      </c>
      <c r="B996">
        <v>2006037</v>
      </c>
      <c r="C996">
        <v>31</v>
      </c>
      <c r="D996">
        <v>3</v>
      </c>
      <c r="E996" s="28" t="s">
        <v>527</v>
      </c>
      <c r="F996" s="16" t="s">
        <v>581</v>
      </c>
      <c r="G996" t="s">
        <v>581</v>
      </c>
      <c r="H996">
        <v>10</v>
      </c>
      <c r="I996" s="3">
        <v>0.25600000000000001</v>
      </c>
      <c r="J996">
        <v>28.928000000000001</v>
      </c>
      <c r="K996">
        <f t="shared" si="118"/>
        <v>11.3</v>
      </c>
      <c r="L996">
        <v>1.0424E-3</v>
      </c>
      <c r="M996">
        <f t="shared" si="119"/>
        <v>0.25733427200000003</v>
      </c>
      <c r="N996" s="5">
        <v>657.24409297960972</v>
      </c>
      <c r="O996" s="3">
        <v>23.059390581964827</v>
      </c>
      <c r="P996" s="7">
        <v>3.5084971973540761E-2</v>
      </c>
      <c r="Q996" s="9">
        <f t="shared" si="120"/>
        <v>23.178497078648913</v>
      </c>
      <c r="R996" s="7">
        <f t="shared" si="121"/>
        <v>3.5266193072301985E-2</v>
      </c>
      <c r="S996" t="s">
        <v>483</v>
      </c>
      <c r="T996" t="s">
        <v>581</v>
      </c>
      <c r="U996">
        <v>58</v>
      </c>
      <c r="V996">
        <f t="shared" ref="V996:V1059" si="124">U996*0.3048</f>
        <v>17.6784</v>
      </c>
      <c r="W996">
        <f t="shared" si="122"/>
        <v>733.38282432589506</v>
      </c>
      <c r="X996">
        <f t="shared" si="123"/>
        <v>356.22823940828999</v>
      </c>
    </row>
    <row r="997" spans="1:24">
      <c r="A997" t="s">
        <v>310</v>
      </c>
      <c r="B997">
        <v>2014015</v>
      </c>
      <c r="C997">
        <v>1</v>
      </c>
      <c r="D997">
        <v>4</v>
      </c>
      <c r="E997" s="28" t="s">
        <v>527</v>
      </c>
      <c r="F997" s="16" t="s">
        <v>581</v>
      </c>
      <c r="G997" t="s">
        <v>581</v>
      </c>
      <c r="H997">
        <v>17</v>
      </c>
      <c r="I997" s="3">
        <v>0.15058823529411766</v>
      </c>
      <c r="J997">
        <v>38.143999999999998</v>
      </c>
      <c r="K997">
        <f t="shared" si="118"/>
        <v>14.899999999999999</v>
      </c>
      <c r="L997">
        <v>1.0424E-3</v>
      </c>
      <c r="M997">
        <f t="shared" si="119"/>
        <v>0.15192250729411766</v>
      </c>
      <c r="N997" s="5">
        <v>1142.7266119696383</v>
      </c>
      <c r="O997" s="3">
        <v>17.97418513293929</v>
      </c>
      <c r="P997" s="7">
        <v>1.572920849542345E-2</v>
      </c>
      <c r="Q997" s="9">
        <f t="shared" si="120"/>
        <v>18.132806494783004</v>
      </c>
      <c r="R997" s="7">
        <f t="shared" si="121"/>
        <v>1.5868018041103243E-2</v>
      </c>
      <c r="S997" t="s">
        <v>483</v>
      </c>
      <c r="T997" t="s">
        <v>490</v>
      </c>
      <c r="U997">
        <v>73</v>
      </c>
      <c r="V997">
        <f t="shared" si="124"/>
        <v>22.250400000000003</v>
      </c>
      <c r="W997">
        <f t="shared" si="122"/>
        <v>1604.2737943028264</v>
      </c>
      <c r="X997">
        <f t="shared" si="123"/>
        <v>779.24872292809482</v>
      </c>
    </row>
    <row r="998" spans="1:24">
      <c r="A998" t="s">
        <v>310</v>
      </c>
      <c r="B998">
        <v>2014015</v>
      </c>
      <c r="C998">
        <v>5</v>
      </c>
      <c r="D998">
        <v>5</v>
      </c>
      <c r="E998" s="28" t="s">
        <v>527</v>
      </c>
      <c r="F998" s="16" t="s">
        <v>581</v>
      </c>
      <c r="G998" t="s">
        <v>581</v>
      </c>
      <c r="H998">
        <v>26</v>
      </c>
      <c r="I998" s="3">
        <v>9.8461538461538461E-2</v>
      </c>
      <c r="J998">
        <v>25.088000000000001</v>
      </c>
      <c r="K998">
        <f t="shared" si="118"/>
        <v>9.8000000000000007</v>
      </c>
      <c r="L998">
        <v>1.0424E-3</v>
      </c>
      <c r="M998">
        <f t="shared" si="119"/>
        <v>9.9795810461538459E-2</v>
      </c>
      <c r="N998" s="5">
        <v>494.33567773327366</v>
      </c>
      <c r="O998" s="3">
        <v>7.7299151121390448</v>
      </c>
      <c r="P998" s="7">
        <v>1.5636975966581635E-2</v>
      </c>
      <c r="Q998" s="9">
        <f t="shared" si="120"/>
        <v>7.8342462951191694</v>
      </c>
      <c r="R998" s="7">
        <f t="shared" si="121"/>
        <v>1.5848029280513022E-2</v>
      </c>
      <c r="S998" t="s">
        <v>483</v>
      </c>
      <c r="T998" t="s">
        <v>581</v>
      </c>
      <c r="U998">
        <v>74</v>
      </c>
      <c r="V998">
        <f t="shared" si="124"/>
        <v>22.555200000000003</v>
      </c>
      <c r="W998">
        <f t="shared" si="122"/>
        <v>698.43806184596644</v>
      </c>
      <c r="X998">
        <f t="shared" si="123"/>
        <v>339.25441509462684</v>
      </c>
    </row>
    <row r="999" spans="1:24">
      <c r="A999" t="s">
        <v>310</v>
      </c>
      <c r="B999">
        <v>2014015</v>
      </c>
      <c r="C999">
        <v>5</v>
      </c>
      <c r="D999">
        <v>3</v>
      </c>
      <c r="E999" s="28" t="s">
        <v>527</v>
      </c>
      <c r="F999" s="16" t="s">
        <v>581</v>
      </c>
      <c r="G999" t="s">
        <v>581</v>
      </c>
      <c r="H999">
        <v>15</v>
      </c>
      <c r="I999" s="3">
        <v>0.17066666666666666</v>
      </c>
      <c r="J999">
        <v>25.344000000000001</v>
      </c>
      <c r="K999">
        <f t="shared" si="118"/>
        <v>9.9</v>
      </c>
      <c r="L999">
        <v>1.0424E-3</v>
      </c>
      <c r="M999">
        <f t="shared" si="119"/>
        <v>0.17200093866666666</v>
      </c>
      <c r="N999" s="5">
        <v>504.47563280547848</v>
      </c>
      <c r="O999" s="3">
        <v>13.497063931904027</v>
      </c>
      <c r="P999" s="7">
        <v>2.6754639975065712E-2</v>
      </c>
      <c r="Q999" s="9">
        <f t="shared" si="120"/>
        <v>13.601862778181953</v>
      </c>
      <c r="R999" s="7">
        <f t="shared" si="121"/>
        <v>2.6962378148057582E-2</v>
      </c>
      <c r="S999" t="s">
        <v>483</v>
      </c>
      <c r="T999" t="s">
        <v>581</v>
      </c>
      <c r="U999">
        <v>70</v>
      </c>
      <c r="V999">
        <f t="shared" si="124"/>
        <v>21.336000000000002</v>
      </c>
      <c r="W999">
        <f t="shared" si="122"/>
        <v>675.67251455828728</v>
      </c>
      <c r="X999">
        <f t="shared" si="123"/>
        <v>328.19643751394057</v>
      </c>
    </row>
    <row r="1000" spans="1:24">
      <c r="A1000" t="s">
        <v>310</v>
      </c>
      <c r="B1000">
        <v>2014015</v>
      </c>
      <c r="C1000">
        <v>9</v>
      </c>
      <c r="D1000">
        <v>1</v>
      </c>
      <c r="E1000" s="28" t="s">
        <v>527</v>
      </c>
      <c r="F1000" s="16" t="s">
        <v>581</v>
      </c>
      <c r="G1000" t="s">
        <v>581</v>
      </c>
      <c r="H1000">
        <v>23</v>
      </c>
      <c r="I1000" s="3">
        <v>0.11130434782608696</v>
      </c>
      <c r="J1000">
        <v>35.328000000000003</v>
      </c>
      <c r="K1000">
        <f t="shared" si="118"/>
        <v>13.8</v>
      </c>
      <c r="L1000">
        <v>1.0424E-3</v>
      </c>
      <c r="M1000">
        <f t="shared" si="119"/>
        <v>0.11263861982608696</v>
      </c>
      <c r="N1000" s="5">
        <v>980.22997154856978</v>
      </c>
      <c r="O1000" s="3">
        <v>12.314324838194969</v>
      </c>
      <c r="P1000" s="7">
        <v>1.2562689568388494E-2</v>
      </c>
      <c r="Q1000" s="9">
        <f t="shared" si="120"/>
        <v>12.461471688586743</v>
      </c>
      <c r="R1000" s="7">
        <f t="shared" si="121"/>
        <v>1.2712804189102766E-2</v>
      </c>
      <c r="S1000" t="s">
        <v>483</v>
      </c>
      <c r="T1000" t="s">
        <v>494</v>
      </c>
      <c r="U1000">
        <v>63</v>
      </c>
      <c r="V1000">
        <f t="shared" si="124"/>
        <v>19.202400000000001</v>
      </c>
      <c r="W1000">
        <f t="shared" si="122"/>
        <v>1189.2961220411958</v>
      </c>
      <c r="X1000">
        <f t="shared" si="123"/>
        <v>577.68037324743614</v>
      </c>
    </row>
    <row r="1001" spans="1:24">
      <c r="A1001" t="s">
        <v>310</v>
      </c>
      <c r="B1001">
        <v>2014015</v>
      </c>
      <c r="C1001">
        <v>12</v>
      </c>
      <c r="D1001">
        <v>2</v>
      </c>
      <c r="E1001" s="28" t="s">
        <v>527</v>
      </c>
      <c r="F1001" s="16" t="s">
        <v>581</v>
      </c>
      <c r="G1001" t="s">
        <v>581</v>
      </c>
      <c r="H1001">
        <v>16</v>
      </c>
      <c r="I1001" s="3">
        <v>0.16</v>
      </c>
      <c r="J1001">
        <v>29.695999999999998</v>
      </c>
      <c r="K1001">
        <f t="shared" si="118"/>
        <v>11.6</v>
      </c>
      <c r="L1001">
        <v>1.0424E-3</v>
      </c>
      <c r="M1001">
        <f t="shared" si="119"/>
        <v>0.161334272</v>
      </c>
      <c r="N1001" s="5">
        <v>692.60525609943033</v>
      </c>
      <c r="O1001" s="3">
        <v>14.846412881663937</v>
      </c>
      <c r="P1001" s="7">
        <v>2.1435605275759832E-2</v>
      </c>
      <c r="Q1001" s="9">
        <f t="shared" si="120"/>
        <v>14.969543578541543</v>
      </c>
      <c r="R1001" s="7">
        <f t="shared" si="121"/>
        <v>2.1613384314820329E-2</v>
      </c>
      <c r="S1001" t="s">
        <v>483</v>
      </c>
      <c r="T1001" t="s">
        <v>490</v>
      </c>
      <c r="U1001">
        <v>61</v>
      </c>
      <c r="V1001">
        <f t="shared" si="124"/>
        <v>18.5928</v>
      </c>
      <c r="W1001">
        <f t="shared" si="122"/>
        <v>810.87946698494477</v>
      </c>
      <c r="X1001">
        <f t="shared" si="123"/>
        <v>393.87091613699818</v>
      </c>
    </row>
    <row r="1002" spans="1:24">
      <c r="A1002" t="s">
        <v>310</v>
      </c>
      <c r="B1002">
        <v>2014015</v>
      </c>
      <c r="C1002">
        <v>14</v>
      </c>
      <c r="D1002">
        <v>3</v>
      </c>
      <c r="E1002" s="28" t="s">
        <v>527</v>
      </c>
      <c r="F1002" s="16" t="s">
        <v>581</v>
      </c>
      <c r="G1002" t="s">
        <v>581</v>
      </c>
      <c r="H1002">
        <v>23</v>
      </c>
      <c r="I1002" s="3">
        <v>0.11130434782608696</v>
      </c>
      <c r="J1002">
        <v>22.015999999999998</v>
      </c>
      <c r="K1002">
        <f t="shared" si="118"/>
        <v>8.6</v>
      </c>
      <c r="L1002">
        <v>1.0424E-3</v>
      </c>
      <c r="M1002">
        <f t="shared" si="119"/>
        <v>0.11263861982608696</v>
      </c>
      <c r="N1002" s="5">
        <v>380.68582595952637</v>
      </c>
      <c r="O1002" s="3">
        <v>7.6594789132640297</v>
      </c>
      <c r="P1002" s="7">
        <v>2.0120210396481552E-2</v>
      </c>
      <c r="Q1002" s="9">
        <f t="shared" si="120"/>
        <v>7.7508254076186933</v>
      </c>
      <c r="R1002" s="7">
        <f t="shared" si="121"/>
        <v>2.0360162840532822E-2</v>
      </c>
      <c r="S1002" t="s">
        <v>482</v>
      </c>
      <c r="T1002" t="s">
        <v>487</v>
      </c>
      <c r="U1002">
        <v>54</v>
      </c>
      <c r="V1002">
        <f t="shared" si="124"/>
        <v>16.459199999999999</v>
      </c>
      <c r="W1002">
        <f t="shared" si="122"/>
        <v>401.3167735250899</v>
      </c>
      <c r="X1002">
        <f t="shared" si="123"/>
        <v>194.9328003546625</v>
      </c>
    </row>
    <row r="1003" spans="1:24">
      <c r="A1003" t="s">
        <v>310</v>
      </c>
      <c r="B1003">
        <v>2014015</v>
      </c>
      <c r="C1003">
        <v>14</v>
      </c>
      <c r="D1003">
        <v>5</v>
      </c>
      <c r="E1003" s="28" t="s">
        <v>527</v>
      </c>
      <c r="F1003" s="16" t="s">
        <v>581</v>
      </c>
      <c r="G1003" t="s">
        <v>581</v>
      </c>
      <c r="H1003">
        <v>18</v>
      </c>
      <c r="I1003" s="3">
        <v>0.14222222222222222</v>
      </c>
      <c r="J1003">
        <v>36.864000000000004</v>
      </c>
      <c r="K1003">
        <f t="shared" si="118"/>
        <v>14.400000000000002</v>
      </c>
      <c r="L1003">
        <v>1.0424E-3</v>
      </c>
      <c r="M1003">
        <f t="shared" si="119"/>
        <v>0.14355649422222222</v>
      </c>
      <c r="N1003" s="5">
        <v>1067.3203470925828</v>
      </c>
      <c r="O1003" s="3">
        <v>16.407447774094386</v>
      </c>
      <c r="P1003" s="7">
        <v>1.5372561592017652E-2</v>
      </c>
      <c r="Q1003" s="9">
        <f t="shared" si="120"/>
        <v>16.5607738711875</v>
      </c>
      <c r="R1003" s="7">
        <f t="shared" si="121"/>
        <v>1.5516216772499106E-2</v>
      </c>
      <c r="S1003" t="s">
        <v>481</v>
      </c>
      <c r="T1003" t="s">
        <v>482</v>
      </c>
      <c r="U1003">
        <v>65</v>
      </c>
      <c r="V1003">
        <f t="shared" si="124"/>
        <v>19.812000000000001</v>
      </c>
      <c r="W1003">
        <f t="shared" si="122"/>
        <v>1337.791137796203</v>
      </c>
      <c r="X1003">
        <f t="shared" si="123"/>
        <v>649.8093027351631</v>
      </c>
    </row>
    <row r="1004" spans="1:24">
      <c r="A1004" t="s">
        <v>310</v>
      </c>
      <c r="B1004">
        <v>2014015</v>
      </c>
      <c r="C1004">
        <v>15</v>
      </c>
      <c r="D1004">
        <v>4</v>
      </c>
      <c r="E1004" s="28" t="s">
        <v>527</v>
      </c>
      <c r="F1004" s="16" t="s">
        <v>581</v>
      </c>
      <c r="G1004" t="s">
        <v>581</v>
      </c>
      <c r="H1004">
        <v>23</v>
      </c>
      <c r="I1004" s="3">
        <v>0.11130434782608696</v>
      </c>
      <c r="J1004">
        <v>39.68</v>
      </c>
      <c r="K1004">
        <f t="shared" si="118"/>
        <v>15.5</v>
      </c>
      <c r="L1004">
        <v>1.0424E-3</v>
      </c>
      <c r="M1004">
        <f t="shared" si="119"/>
        <v>0.11263861982608696</v>
      </c>
      <c r="N1004" s="5">
        <v>1236.6112721305601</v>
      </c>
      <c r="O1004" s="3">
        <v>13.836101390576225</v>
      </c>
      <c r="P1004" s="7">
        <v>1.1188723329957989E-2</v>
      </c>
      <c r="Q1004" s="9">
        <f t="shared" si="120"/>
        <v>14.001490665057126</v>
      </c>
      <c r="R1004" s="7">
        <f t="shared" si="121"/>
        <v>1.1322467278608847E-2</v>
      </c>
      <c r="S1004" t="s">
        <v>483</v>
      </c>
      <c r="T1004" t="s">
        <v>490</v>
      </c>
      <c r="U1004">
        <v>89</v>
      </c>
      <c r="V1004">
        <f t="shared" si="124"/>
        <v>27.127200000000002</v>
      </c>
      <c r="W1004">
        <f t="shared" si="122"/>
        <v>2104.9651266565916</v>
      </c>
      <c r="X1004">
        <f t="shared" si="123"/>
        <v>1022.4510258662863</v>
      </c>
    </row>
    <row r="1005" spans="1:24">
      <c r="A1005" t="s">
        <v>310</v>
      </c>
      <c r="B1005">
        <v>2014015</v>
      </c>
      <c r="C1005">
        <v>18</v>
      </c>
      <c r="D1005">
        <v>2</v>
      </c>
      <c r="E1005" s="28" t="s">
        <v>527</v>
      </c>
      <c r="F1005" s="16" t="s">
        <v>581</v>
      </c>
      <c r="G1005" t="s">
        <v>581</v>
      </c>
      <c r="H1005">
        <v>11</v>
      </c>
      <c r="I1005" s="3">
        <v>0.23272727272727273</v>
      </c>
      <c r="J1005">
        <v>60.928000000000004</v>
      </c>
      <c r="K1005">
        <f t="shared" si="118"/>
        <v>23.8</v>
      </c>
      <c r="L1005">
        <v>1.0424E-3</v>
      </c>
      <c r="M1005">
        <f t="shared" si="119"/>
        <v>0.23406154472727272</v>
      </c>
      <c r="N1005" s="5">
        <v>2915.57165030441</v>
      </c>
      <c r="O1005" s="3">
        <v>44.376395098704648</v>
      </c>
      <c r="P1005" s="7">
        <v>1.5220478321659967E-2</v>
      </c>
      <c r="Q1005" s="9">
        <f t="shared" si="120"/>
        <v>44.629832011847434</v>
      </c>
      <c r="R1005" s="7">
        <f t="shared" si="121"/>
        <v>1.5307403612319973E-2</v>
      </c>
      <c r="S1005" t="s">
        <v>481</v>
      </c>
      <c r="T1005" t="s">
        <v>581</v>
      </c>
      <c r="U1005">
        <v>71</v>
      </c>
      <c r="V1005">
        <f t="shared" si="124"/>
        <v>21.640800000000002</v>
      </c>
      <c r="W1005">
        <f t="shared" si="122"/>
        <v>4351.0566707252565</v>
      </c>
      <c r="X1005">
        <f t="shared" si="123"/>
        <v>2113.451809841391</v>
      </c>
    </row>
    <row r="1006" spans="1:24">
      <c r="A1006" t="s">
        <v>310</v>
      </c>
      <c r="B1006">
        <v>2014015</v>
      </c>
      <c r="C1006">
        <v>21</v>
      </c>
      <c r="D1006">
        <v>2</v>
      </c>
      <c r="E1006" s="28" t="s">
        <v>527</v>
      </c>
      <c r="F1006" s="16" t="s">
        <v>581</v>
      </c>
      <c r="G1006" t="s">
        <v>581</v>
      </c>
      <c r="H1006">
        <v>8</v>
      </c>
      <c r="I1006" s="3">
        <v>0.32</v>
      </c>
      <c r="J1006">
        <v>27.391999999999999</v>
      </c>
      <c r="K1006">
        <f t="shared" si="118"/>
        <v>10.7</v>
      </c>
      <c r="L1006">
        <v>1.0424E-3</v>
      </c>
      <c r="M1006">
        <f t="shared" si="119"/>
        <v>0.32133427200000003</v>
      </c>
      <c r="N1006" s="5">
        <v>589.30124681052166</v>
      </c>
      <c r="O1006" s="3">
        <v>27.215742790655987</v>
      </c>
      <c r="P1006" s="7">
        <v>4.6183073492472485E-2</v>
      </c>
      <c r="Q1006" s="9">
        <f t="shared" si="120"/>
        <v>27.327874167424486</v>
      </c>
      <c r="R1006" s="7">
        <f t="shared" si="121"/>
        <v>4.6373352025523937E-2</v>
      </c>
      <c r="S1006" t="s">
        <v>483</v>
      </c>
      <c r="T1006" t="s">
        <v>581</v>
      </c>
      <c r="U1006">
        <v>59</v>
      </c>
      <c r="V1006">
        <f t="shared" si="124"/>
        <v>17.9832</v>
      </c>
      <c r="W1006">
        <f t="shared" si="122"/>
        <v>668.8804209499973</v>
      </c>
      <c r="X1006">
        <f t="shared" si="123"/>
        <v>324.89729350930503</v>
      </c>
    </row>
    <row r="1007" spans="1:24">
      <c r="A1007" t="s">
        <v>310</v>
      </c>
      <c r="B1007">
        <v>2014015</v>
      </c>
      <c r="C1007">
        <v>34</v>
      </c>
      <c r="D1007">
        <v>2</v>
      </c>
      <c r="E1007" s="28" t="s">
        <v>527</v>
      </c>
      <c r="F1007" s="16" t="s">
        <v>581</v>
      </c>
      <c r="G1007" t="s">
        <v>581</v>
      </c>
      <c r="H1007">
        <v>12</v>
      </c>
      <c r="I1007" s="3">
        <v>0.21333333333333335</v>
      </c>
      <c r="J1007">
        <v>30.208000000000002</v>
      </c>
      <c r="K1007">
        <f t="shared" si="118"/>
        <v>11.8</v>
      </c>
      <c r="L1007">
        <v>1.0424E-3</v>
      </c>
      <c r="M1007">
        <f t="shared" si="119"/>
        <v>0.21466760533333334</v>
      </c>
      <c r="N1007" s="5">
        <v>716.6940833775617</v>
      </c>
      <c r="O1007" s="3">
        <v>20.102618525695995</v>
      </c>
      <c r="P1007" s="7">
        <v>2.8049092342102861E-2</v>
      </c>
      <c r="Q1007" s="9">
        <f t="shared" si="120"/>
        <v>20.227448190476824</v>
      </c>
      <c r="R1007" s="7">
        <f t="shared" si="121"/>
        <v>2.8223266606515016E-2</v>
      </c>
      <c r="S1007" t="s">
        <v>483</v>
      </c>
      <c r="T1007" t="s">
        <v>581</v>
      </c>
      <c r="U1007">
        <v>68</v>
      </c>
      <c r="V1007">
        <f t="shared" si="124"/>
        <v>20.726400000000002</v>
      </c>
      <c r="W1007">
        <f t="shared" si="122"/>
        <v>930.76557892655046</v>
      </c>
      <c r="X1007">
        <f t="shared" si="123"/>
        <v>452.10355694873016</v>
      </c>
    </row>
    <row r="1008" spans="1:24">
      <c r="A1008" t="s">
        <v>310</v>
      </c>
      <c r="B1008">
        <v>2014015</v>
      </c>
      <c r="C1008">
        <v>34</v>
      </c>
      <c r="D1008">
        <v>3</v>
      </c>
      <c r="E1008" s="28" t="s">
        <v>527</v>
      </c>
      <c r="F1008" s="16" t="s">
        <v>581</v>
      </c>
      <c r="G1008" t="s">
        <v>581</v>
      </c>
      <c r="H1008">
        <v>14</v>
      </c>
      <c r="I1008" s="3">
        <v>0.18285714285714286</v>
      </c>
      <c r="J1008">
        <v>45.568000000000005</v>
      </c>
      <c r="K1008">
        <f t="shared" si="118"/>
        <v>17.8</v>
      </c>
      <c r="L1008">
        <v>1.0424E-3</v>
      </c>
      <c r="M1008">
        <f t="shared" si="119"/>
        <v>0.18419141485714285</v>
      </c>
      <c r="N1008" s="5">
        <v>1630.834195470746</v>
      </c>
      <c r="O1008" s="3">
        <v>26.072069708653398</v>
      </c>
      <c r="P1008" s="7">
        <v>1.5986953045908879E-2</v>
      </c>
      <c r="Q1008" s="9">
        <f t="shared" si="120"/>
        <v>26.261539886581094</v>
      </c>
      <c r="R1008" s="7">
        <f t="shared" si="121"/>
        <v>1.6103132960736458E-2</v>
      </c>
      <c r="S1008" t="s">
        <v>483</v>
      </c>
      <c r="T1008" t="s">
        <v>581</v>
      </c>
      <c r="U1008">
        <v>73</v>
      </c>
      <c r="V1008">
        <f t="shared" si="124"/>
        <v>22.250400000000003</v>
      </c>
      <c r="W1008">
        <f t="shared" si="122"/>
        <v>2338.6743859391981</v>
      </c>
      <c r="X1008">
        <f t="shared" si="123"/>
        <v>1135.9713255054046</v>
      </c>
    </row>
    <row r="1009" spans="1:24">
      <c r="A1009" t="s">
        <v>310</v>
      </c>
      <c r="B1009">
        <v>2014015</v>
      </c>
      <c r="C1009">
        <v>40</v>
      </c>
      <c r="D1009">
        <v>3</v>
      </c>
      <c r="E1009" s="28" t="s">
        <v>527</v>
      </c>
      <c r="F1009" s="16" t="s">
        <v>581</v>
      </c>
      <c r="G1009" t="s">
        <v>581</v>
      </c>
      <c r="H1009">
        <v>37</v>
      </c>
      <c r="I1009" s="3">
        <v>6.918918918918919E-2</v>
      </c>
      <c r="J1009">
        <v>25.855999999999998</v>
      </c>
      <c r="K1009">
        <f t="shared" si="118"/>
        <v>10.1</v>
      </c>
      <c r="L1009">
        <v>1.0424E-3</v>
      </c>
      <c r="M1009">
        <f t="shared" si="119"/>
        <v>7.0523461189189188E-2</v>
      </c>
      <c r="N1009" s="5">
        <v>525.06437406883833</v>
      </c>
      <c r="O1009" s="3">
        <v>5.6051307457856607</v>
      </c>
      <c r="P1009" s="7">
        <v>1.0675130560373541E-2</v>
      </c>
      <c r="Q1009" s="9">
        <f t="shared" si="120"/>
        <v>5.7129266222653952</v>
      </c>
      <c r="R1009" s="7">
        <f t="shared" si="121"/>
        <v>1.0880430866018734E-2</v>
      </c>
      <c r="S1009" t="s">
        <v>483</v>
      </c>
      <c r="T1009" t="s">
        <v>581</v>
      </c>
      <c r="U1009">
        <v>66</v>
      </c>
      <c r="V1009">
        <f t="shared" si="124"/>
        <v>20.116800000000001</v>
      </c>
      <c r="W1009">
        <f t="shared" si="122"/>
        <v>664.34646451795913</v>
      </c>
      <c r="X1009">
        <f t="shared" si="123"/>
        <v>322.69500124970187</v>
      </c>
    </row>
    <row r="1010" spans="1:24">
      <c r="A1010" t="s">
        <v>310</v>
      </c>
      <c r="B1010">
        <v>2014015</v>
      </c>
      <c r="C1010">
        <v>42</v>
      </c>
      <c r="D1010">
        <v>4</v>
      </c>
      <c r="E1010" s="28" t="s">
        <v>527</v>
      </c>
      <c r="F1010" s="16" t="s">
        <v>581</v>
      </c>
      <c r="G1010" t="s">
        <v>581</v>
      </c>
      <c r="H1010">
        <v>27</v>
      </c>
      <c r="I1010" s="3">
        <v>9.481481481481481E-2</v>
      </c>
      <c r="J1010">
        <v>42.496000000000002</v>
      </c>
      <c r="K1010">
        <f t="shared" si="118"/>
        <v>16.600000000000001</v>
      </c>
      <c r="L1010">
        <v>1.0424E-3</v>
      </c>
      <c r="M1010">
        <f t="shared" si="119"/>
        <v>9.6149086814814808E-2</v>
      </c>
      <c r="N1010" s="5">
        <v>1418.3583856328707</v>
      </c>
      <c r="O1010" s="3">
        <v>12.630020904681878</v>
      </c>
      <c r="P1010" s="7">
        <v>8.9046753152211035E-3</v>
      </c>
      <c r="Q1010" s="9">
        <f t="shared" si="120"/>
        <v>12.807352375138327</v>
      </c>
      <c r="R1010" s="7">
        <f t="shared" si="121"/>
        <v>9.0297011706415038E-3</v>
      </c>
      <c r="S1010" t="s">
        <v>481</v>
      </c>
      <c r="T1010" t="s">
        <v>490</v>
      </c>
      <c r="U1010">
        <v>68</v>
      </c>
      <c r="V1010">
        <f t="shared" si="124"/>
        <v>20.726400000000002</v>
      </c>
      <c r="W1010">
        <f t="shared" si="122"/>
        <v>1882.1627970602431</v>
      </c>
      <c r="X1010">
        <f t="shared" si="123"/>
        <v>914.22858190446311</v>
      </c>
    </row>
    <row r="1011" spans="1:24">
      <c r="A1011" t="s">
        <v>369</v>
      </c>
      <c r="B1011">
        <v>2014015</v>
      </c>
      <c r="C1011">
        <v>1</v>
      </c>
      <c r="D1011">
        <v>5</v>
      </c>
      <c r="E1011" s="28" t="s">
        <v>527</v>
      </c>
      <c r="F1011" s="16" t="s">
        <v>581</v>
      </c>
      <c r="G1011" t="s">
        <v>581</v>
      </c>
      <c r="H1011">
        <v>21</v>
      </c>
      <c r="I1011" s="3">
        <v>0.1219047619047619</v>
      </c>
      <c r="J1011">
        <v>25.088000000000001</v>
      </c>
      <c r="K1011">
        <f t="shared" si="118"/>
        <v>9.8000000000000007</v>
      </c>
      <c r="L1011">
        <v>1.0424E-3</v>
      </c>
      <c r="M1011">
        <f t="shared" si="119"/>
        <v>0.1232390339047619</v>
      </c>
      <c r="N1011" s="5">
        <v>494.33567773327366</v>
      </c>
      <c r="O1011" s="3">
        <v>9.5613929202834527</v>
      </c>
      <c r="P1011" s="7">
        <v>1.9341903388657388E-2</v>
      </c>
      <c r="Q1011" s="9">
        <f t="shared" si="120"/>
        <v>9.6655275383647652</v>
      </c>
      <c r="R1011" s="7">
        <f t="shared" si="121"/>
        <v>1.955255906813173E-2</v>
      </c>
      <c r="S1011" t="s">
        <v>483</v>
      </c>
      <c r="T1011" t="s">
        <v>581</v>
      </c>
      <c r="U1011">
        <v>69</v>
      </c>
      <c r="V1011">
        <f t="shared" si="124"/>
        <v>21.031200000000002</v>
      </c>
      <c r="W1011">
        <f t="shared" si="122"/>
        <v>653.34723273693578</v>
      </c>
      <c r="X1011">
        <f t="shared" si="123"/>
        <v>317.35231139901003</v>
      </c>
    </row>
    <row r="1012" spans="1:24">
      <c r="A1012" t="s">
        <v>369</v>
      </c>
      <c r="B1012">
        <v>2014015</v>
      </c>
      <c r="C1012">
        <v>2</v>
      </c>
      <c r="D1012">
        <v>1</v>
      </c>
      <c r="E1012" s="28" t="s">
        <v>527</v>
      </c>
      <c r="F1012" s="16" t="s">
        <v>581</v>
      </c>
      <c r="G1012" t="s">
        <v>581</v>
      </c>
      <c r="H1012">
        <v>9</v>
      </c>
      <c r="I1012" s="3">
        <v>0.28444444444444444</v>
      </c>
      <c r="J1012">
        <v>27.135999999999999</v>
      </c>
      <c r="K1012">
        <f t="shared" si="118"/>
        <v>10.6</v>
      </c>
      <c r="L1012">
        <v>1.0424E-3</v>
      </c>
      <c r="M1012">
        <f t="shared" si="119"/>
        <v>0.28577871644444447</v>
      </c>
      <c r="N1012" s="5">
        <v>578.33774208778243</v>
      </c>
      <c r="O1012" s="3">
        <v>23.994780323384937</v>
      </c>
      <c r="P1012" s="7">
        <v>4.1489217419503829E-2</v>
      </c>
      <c r="Q1012" s="9">
        <f t="shared" si="120"/>
        <v>24.106136745442665</v>
      </c>
      <c r="R1012" s="7">
        <f t="shared" si="121"/>
        <v>4.1681763079165837E-2</v>
      </c>
      <c r="S1012" t="s">
        <v>481</v>
      </c>
      <c r="T1012" t="s">
        <v>581</v>
      </c>
      <c r="U1012">
        <v>73</v>
      </c>
      <c r="V1012">
        <f t="shared" si="124"/>
        <v>22.250400000000003</v>
      </c>
      <c r="W1012">
        <f t="shared" si="122"/>
        <v>804.44742397424795</v>
      </c>
      <c r="X1012">
        <f t="shared" si="123"/>
        <v>390.74666058928341</v>
      </c>
    </row>
    <row r="1013" spans="1:24">
      <c r="A1013" t="s">
        <v>369</v>
      </c>
      <c r="B1013">
        <v>2014015</v>
      </c>
      <c r="C1013">
        <v>4</v>
      </c>
      <c r="D1013">
        <v>4</v>
      </c>
      <c r="E1013" s="28" t="s">
        <v>527</v>
      </c>
      <c r="F1013" s="16" t="s">
        <v>581</v>
      </c>
      <c r="G1013" t="s">
        <v>581</v>
      </c>
      <c r="H1013">
        <v>8</v>
      </c>
      <c r="I1013" s="3">
        <v>0.32</v>
      </c>
      <c r="J1013">
        <v>47.103999999999999</v>
      </c>
      <c r="K1013">
        <f t="shared" si="118"/>
        <v>18.399999999999999</v>
      </c>
      <c r="L1013">
        <v>1.0424E-3</v>
      </c>
      <c r="M1013">
        <f t="shared" si="119"/>
        <v>0.32133427200000003</v>
      </c>
      <c r="N1013" s="5">
        <v>1742.6310605307904</v>
      </c>
      <c r="O1013" s="3">
        <v>47.032406572031896</v>
      </c>
      <c r="P1013" s="7">
        <v>2.6989308085502751E-2</v>
      </c>
      <c r="Q1013" s="9">
        <f t="shared" si="120"/>
        <v>47.227165193396367</v>
      </c>
      <c r="R1013" s="7">
        <f t="shared" si="121"/>
        <v>2.7101069333064328E-2</v>
      </c>
      <c r="S1013" t="s">
        <v>481</v>
      </c>
      <c r="T1013" t="s">
        <v>490</v>
      </c>
      <c r="U1013">
        <v>88</v>
      </c>
      <c r="V1013">
        <f t="shared" si="124"/>
        <v>26.822400000000002</v>
      </c>
      <c r="W1013">
        <f t="shared" si="122"/>
        <v>3002.9967514887476</v>
      </c>
      <c r="X1013">
        <f t="shared" si="123"/>
        <v>1458.6546210908839</v>
      </c>
    </row>
    <row r="1014" spans="1:24">
      <c r="A1014" t="s">
        <v>369</v>
      </c>
      <c r="B1014">
        <v>2014015</v>
      </c>
      <c r="C1014">
        <v>5</v>
      </c>
      <c r="D1014">
        <v>3</v>
      </c>
      <c r="E1014" s="28" t="s">
        <v>527</v>
      </c>
      <c r="F1014" s="16" t="s">
        <v>581</v>
      </c>
      <c r="G1014" t="s">
        <v>581</v>
      </c>
      <c r="H1014">
        <v>9</v>
      </c>
      <c r="I1014" s="3">
        <v>0.28444444444444444</v>
      </c>
      <c r="J1014">
        <v>51.2</v>
      </c>
      <c r="K1014">
        <f t="shared" si="118"/>
        <v>20</v>
      </c>
      <c r="L1014">
        <v>1.0424E-3</v>
      </c>
      <c r="M1014">
        <f t="shared" si="119"/>
        <v>0.28577871644444447</v>
      </c>
      <c r="N1014" s="5">
        <v>2058.8741263360002</v>
      </c>
      <c r="O1014" s="3">
        <v>45.498577096248738</v>
      </c>
      <c r="P1014" s="7">
        <v>2.209876578381147E-2</v>
      </c>
      <c r="Q1014" s="9">
        <f t="shared" si="120"/>
        <v>45.710803184359925</v>
      </c>
      <c r="R1014" s="7">
        <f t="shared" si="121"/>
        <v>2.2201844493382156E-2</v>
      </c>
      <c r="S1014" t="s">
        <v>483</v>
      </c>
      <c r="T1014" t="s">
        <v>490</v>
      </c>
      <c r="U1014">
        <v>77</v>
      </c>
      <c r="V1014">
        <f t="shared" si="124"/>
        <v>23.4696</v>
      </c>
      <c r="W1014">
        <f t="shared" si="122"/>
        <v>3173.9386774284408</v>
      </c>
      <c r="X1014">
        <f t="shared" si="123"/>
        <v>1541.686755603349</v>
      </c>
    </row>
    <row r="1015" spans="1:24">
      <c r="A1015" t="s">
        <v>369</v>
      </c>
      <c r="B1015">
        <v>2014015</v>
      </c>
      <c r="C1015">
        <v>8</v>
      </c>
      <c r="D1015">
        <v>3</v>
      </c>
      <c r="E1015" s="28" t="s">
        <v>527</v>
      </c>
      <c r="F1015" s="16" t="s">
        <v>581</v>
      </c>
      <c r="G1015" t="s">
        <v>581</v>
      </c>
      <c r="H1015">
        <v>20</v>
      </c>
      <c r="I1015" s="3">
        <v>0.128</v>
      </c>
      <c r="J1015">
        <v>23.04</v>
      </c>
      <c r="K1015">
        <f t="shared" si="118"/>
        <v>9</v>
      </c>
      <c r="L1015">
        <v>1.0424E-3</v>
      </c>
      <c r="M1015">
        <f t="shared" si="119"/>
        <v>0.129334272</v>
      </c>
      <c r="N1015" s="5">
        <v>416.92201058303999</v>
      </c>
      <c r="O1015" s="3">
        <v>9.2134618619904174</v>
      </c>
      <c r="P1015" s="7">
        <v>2.2098765783811588E-2</v>
      </c>
      <c r="Q1015" s="9">
        <f t="shared" si="120"/>
        <v>9.3089607047570411</v>
      </c>
      <c r="R1015" s="7">
        <f t="shared" si="121"/>
        <v>2.2327822634595443E-2</v>
      </c>
      <c r="S1015" t="s">
        <v>483</v>
      </c>
      <c r="T1015" t="s">
        <v>494</v>
      </c>
      <c r="U1015">
        <v>66</v>
      </c>
      <c r="V1015">
        <f t="shared" si="124"/>
        <v>20.116800000000001</v>
      </c>
      <c r="W1015">
        <f t="shared" si="122"/>
        <v>530.58389599761722</v>
      </c>
      <c r="X1015">
        <f t="shared" si="123"/>
        <v>257.7221075546106</v>
      </c>
    </row>
    <row r="1016" spans="1:24">
      <c r="A1016" t="s">
        <v>369</v>
      </c>
      <c r="B1016">
        <v>2014015</v>
      </c>
      <c r="C1016">
        <v>11</v>
      </c>
      <c r="D1016">
        <v>1</v>
      </c>
      <c r="E1016" s="28" t="s">
        <v>527</v>
      </c>
      <c r="F1016" s="16" t="s">
        <v>581</v>
      </c>
      <c r="G1016" t="s">
        <v>581</v>
      </c>
      <c r="H1016">
        <v>17</v>
      </c>
      <c r="I1016" s="3">
        <v>0.15058823529411766</v>
      </c>
      <c r="J1016">
        <v>40.704000000000001</v>
      </c>
      <c r="K1016">
        <f t="shared" si="118"/>
        <v>15.9</v>
      </c>
      <c r="L1016">
        <v>1.0424E-3</v>
      </c>
      <c r="M1016">
        <f t="shared" si="119"/>
        <v>0.15192250729411766</v>
      </c>
      <c r="N1016" s="5">
        <v>1301.2599196975104</v>
      </c>
      <c r="O1016" s="3">
        <v>19.185287579471112</v>
      </c>
      <c r="P1016" s="7">
        <v>1.4743624458925089E-2</v>
      </c>
      <c r="Q1016" s="9">
        <f t="shared" si="120"/>
        <v>19.354639773985973</v>
      </c>
      <c r="R1016" s="7">
        <f t="shared" si="121"/>
        <v>1.4873769245490272E-2</v>
      </c>
      <c r="S1016" t="s">
        <v>483</v>
      </c>
      <c r="T1016" t="s">
        <v>490</v>
      </c>
      <c r="U1016">
        <v>63</v>
      </c>
      <c r="V1016">
        <f t="shared" si="124"/>
        <v>19.202400000000001</v>
      </c>
      <c r="W1016">
        <f t="shared" si="122"/>
        <v>1597.302896088325</v>
      </c>
      <c r="X1016">
        <f t="shared" si="123"/>
        <v>775.86272762567046</v>
      </c>
    </row>
    <row r="1017" spans="1:24">
      <c r="A1017" t="s">
        <v>190</v>
      </c>
      <c r="B1017">
        <v>2006037</v>
      </c>
      <c r="C1017">
        <v>1</v>
      </c>
      <c r="D1017">
        <v>1</v>
      </c>
      <c r="E1017" s="28" t="s">
        <v>527</v>
      </c>
      <c r="F1017" s="16" t="s">
        <v>581</v>
      </c>
      <c r="G1017" t="s">
        <v>581</v>
      </c>
      <c r="H1017">
        <v>14</v>
      </c>
      <c r="I1017" s="3">
        <v>0.18285714285714286</v>
      </c>
      <c r="J1017">
        <v>23.808000000000003</v>
      </c>
      <c r="K1017">
        <f t="shared" si="118"/>
        <v>9.3000000000000007</v>
      </c>
      <c r="L1017">
        <v>1.0424E-3</v>
      </c>
      <c r="M1017">
        <f t="shared" si="119"/>
        <v>0.18419141485714285</v>
      </c>
      <c r="N1017" s="5">
        <v>445.1800579670018</v>
      </c>
      <c r="O1017" s="3">
        <v>13.571762314093714</v>
      </c>
      <c r="P1017" s="7">
        <v>3.0486006889148879E-2</v>
      </c>
      <c r="Q1017" s="9">
        <f t="shared" si="120"/>
        <v>13.670020449424943</v>
      </c>
      <c r="R1017" s="7">
        <f t="shared" si="121"/>
        <v>3.0706722380718612E-2</v>
      </c>
      <c r="S1017" t="s">
        <v>483</v>
      </c>
      <c r="T1017" t="s">
        <v>581</v>
      </c>
      <c r="U1017">
        <v>54</v>
      </c>
      <c r="V1017">
        <f t="shared" si="124"/>
        <v>16.459199999999999</v>
      </c>
      <c r="W1017">
        <f t="shared" si="122"/>
        <v>466.9194321432031</v>
      </c>
      <c r="X1017">
        <f t="shared" si="123"/>
        <v>226.79817653321447</v>
      </c>
    </row>
    <row r="1018" spans="1:24">
      <c r="A1018" t="s">
        <v>235</v>
      </c>
      <c r="B1018">
        <v>2006018</v>
      </c>
      <c r="C1018">
        <v>2</v>
      </c>
      <c r="D1018">
        <v>1</v>
      </c>
      <c r="E1018" s="28" t="s">
        <v>527</v>
      </c>
      <c r="F1018" s="16" t="s">
        <v>581</v>
      </c>
      <c r="G1018" t="s">
        <v>581</v>
      </c>
      <c r="H1018">
        <v>14</v>
      </c>
      <c r="I1018" s="3">
        <v>0.18285714285714286</v>
      </c>
      <c r="J1018">
        <v>15.104000000000001</v>
      </c>
      <c r="K1018">
        <f t="shared" si="118"/>
        <v>5.9</v>
      </c>
      <c r="L1018">
        <v>1.0424E-3</v>
      </c>
      <c r="M1018">
        <f t="shared" si="119"/>
        <v>0.18419141485714285</v>
      </c>
      <c r="N1018" s="5">
        <v>179.17352084439042</v>
      </c>
      <c r="O1018" s="3">
        <v>8.5716393562697526</v>
      </c>
      <c r="P1018" s="7">
        <v>4.7839877878573897E-2</v>
      </c>
      <c r="Q1018" s="9">
        <f t="shared" si="120"/>
        <v>8.6334126745624324</v>
      </c>
      <c r="R1018" s="7">
        <f t="shared" si="121"/>
        <v>4.8184646000568494E-2</v>
      </c>
      <c r="S1018" t="s">
        <v>481</v>
      </c>
      <c r="T1018" t="s">
        <v>581</v>
      </c>
      <c r="U1018">
        <v>69</v>
      </c>
      <c r="V1018">
        <f t="shared" si="124"/>
        <v>21.031200000000002</v>
      </c>
      <c r="W1018">
        <f t="shared" si="122"/>
        <v>248.72269585546755</v>
      </c>
      <c r="X1018">
        <f t="shared" si="123"/>
        <v>120.81282122596383</v>
      </c>
    </row>
    <row r="1019" spans="1:24">
      <c r="A1019" t="s">
        <v>235</v>
      </c>
      <c r="B1019">
        <v>2006018</v>
      </c>
      <c r="C1019">
        <v>3</v>
      </c>
      <c r="D1019">
        <v>3</v>
      </c>
      <c r="E1019" s="28" t="s">
        <v>527</v>
      </c>
      <c r="F1019" s="16" t="s">
        <v>581</v>
      </c>
      <c r="G1019" t="s">
        <v>581</v>
      </c>
      <c r="H1019">
        <v>12</v>
      </c>
      <c r="I1019" s="3">
        <v>0.21333333333333335</v>
      </c>
      <c r="J1019">
        <v>14.847999999999999</v>
      </c>
      <c r="K1019">
        <f t="shared" si="118"/>
        <v>5.8</v>
      </c>
      <c r="L1019">
        <v>1.0424E-3</v>
      </c>
      <c r="M1019">
        <f t="shared" si="119"/>
        <v>0.21466760533333334</v>
      </c>
      <c r="N1019" s="5">
        <v>173.15131402485758</v>
      </c>
      <c r="O1019" s="3">
        <v>9.8082477301759674</v>
      </c>
      <c r="P1019" s="7">
        <v>5.6645528712348646E-2</v>
      </c>
      <c r="Q1019" s="9">
        <f t="shared" si="120"/>
        <v>9.8686924471179118</v>
      </c>
      <c r="R1019" s="7">
        <f t="shared" si="121"/>
        <v>5.6994614812459141E-2</v>
      </c>
      <c r="S1019" t="s">
        <v>482</v>
      </c>
      <c r="T1019" t="s">
        <v>581</v>
      </c>
      <c r="U1019">
        <v>61</v>
      </c>
      <c r="V1019">
        <f t="shared" si="124"/>
        <v>18.5928</v>
      </c>
      <c r="W1019">
        <f t="shared" si="122"/>
        <v>214.2259478976321</v>
      </c>
      <c r="X1019">
        <f t="shared" si="123"/>
        <v>104.05661235016053</v>
      </c>
    </row>
    <row r="1020" spans="1:24">
      <c r="A1020" t="s">
        <v>235</v>
      </c>
      <c r="B1020">
        <v>2006018</v>
      </c>
      <c r="C1020">
        <v>3</v>
      </c>
      <c r="D1020">
        <v>1</v>
      </c>
      <c r="E1020" s="28" t="s">
        <v>527</v>
      </c>
      <c r="F1020" s="16" t="s">
        <v>581</v>
      </c>
      <c r="G1020" t="s">
        <v>581</v>
      </c>
      <c r="H1020">
        <v>10</v>
      </c>
      <c r="I1020" s="3">
        <v>0.25600000000000001</v>
      </c>
      <c r="J1020">
        <v>15.36</v>
      </c>
      <c r="K1020">
        <f t="shared" si="118"/>
        <v>6</v>
      </c>
      <c r="L1020">
        <v>1.0424E-3</v>
      </c>
      <c r="M1020">
        <f t="shared" si="119"/>
        <v>0.25733427200000003</v>
      </c>
      <c r="N1020" s="5">
        <v>185.29867137024002</v>
      </c>
      <c r="O1020" s="3">
        <v>12.147357538713628</v>
      </c>
      <c r="P1020" s="7">
        <v>6.5555556598904788E-2</v>
      </c>
      <c r="Q1020" s="9">
        <f t="shared" si="120"/>
        <v>12.209590693751831</v>
      </c>
      <c r="R1020" s="7">
        <f t="shared" si="121"/>
        <v>6.5891409816728766E-2</v>
      </c>
      <c r="S1020" t="s">
        <v>482</v>
      </c>
      <c r="T1020" t="s">
        <v>581</v>
      </c>
      <c r="U1020">
        <v>58</v>
      </c>
      <c r="V1020">
        <f t="shared" si="124"/>
        <v>17.6784</v>
      </c>
      <c r="W1020">
        <f t="shared" si="122"/>
        <v>217.44090824754025</v>
      </c>
      <c r="X1020">
        <f t="shared" si="123"/>
        <v>105.61822468580247</v>
      </c>
    </row>
    <row r="1021" spans="1:24">
      <c r="A1021" t="s">
        <v>235</v>
      </c>
      <c r="B1021">
        <v>2006018</v>
      </c>
      <c r="C1021">
        <v>4</v>
      </c>
      <c r="D1021">
        <v>1</v>
      </c>
      <c r="E1021" s="28" t="s">
        <v>527</v>
      </c>
      <c r="F1021" s="16" t="s">
        <v>581</v>
      </c>
      <c r="G1021" t="s">
        <v>581</v>
      </c>
      <c r="H1021">
        <v>20</v>
      </c>
      <c r="I1021" s="3">
        <v>0.128</v>
      </c>
      <c r="J1021">
        <v>15.36</v>
      </c>
      <c r="K1021">
        <f t="shared" si="118"/>
        <v>6</v>
      </c>
      <c r="L1021">
        <v>1.0424E-3</v>
      </c>
      <c r="M1021">
        <f t="shared" si="119"/>
        <v>0.129334272</v>
      </c>
      <c r="N1021" s="5">
        <v>185.29867137024002</v>
      </c>
      <c r="O1021" s="3">
        <v>6.1251506233344095</v>
      </c>
      <c r="P1021" s="7">
        <v>3.3055556081651116E-2</v>
      </c>
      <c r="Q1021" s="9">
        <f t="shared" si="120"/>
        <v>6.1884569594137249</v>
      </c>
      <c r="R1021" s="7">
        <f t="shared" si="121"/>
        <v>3.339720092784014E-2</v>
      </c>
      <c r="S1021" t="s">
        <v>483</v>
      </c>
      <c r="T1021" t="s">
        <v>581</v>
      </c>
      <c r="U1021">
        <v>55</v>
      </c>
      <c r="V1021">
        <f t="shared" si="124"/>
        <v>16.763999999999999</v>
      </c>
      <c r="W1021">
        <f t="shared" si="122"/>
        <v>206.69875147485646</v>
      </c>
      <c r="X1021">
        <f t="shared" si="123"/>
        <v>100.40040465013647</v>
      </c>
    </row>
    <row r="1022" spans="1:24">
      <c r="A1022" t="s">
        <v>235</v>
      </c>
      <c r="B1022">
        <v>2006018</v>
      </c>
      <c r="C1022">
        <v>5</v>
      </c>
      <c r="D1022">
        <v>3</v>
      </c>
      <c r="E1022" s="28" t="s">
        <v>527</v>
      </c>
      <c r="F1022" s="16" t="s">
        <v>581</v>
      </c>
      <c r="G1022" t="s">
        <v>581</v>
      </c>
      <c r="H1022">
        <v>22</v>
      </c>
      <c r="I1022" s="3">
        <v>0.11636363636363636</v>
      </c>
      <c r="J1022">
        <v>17.920000000000002</v>
      </c>
      <c r="K1022">
        <f t="shared" si="118"/>
        <v>7.0000000000000009</v>
      </c>
      <c r="L1022">
        <v>1.0424E-3</v>
      </c>
      <c r="M1022">
        <f t="shared" si="119"/>
        <v>0.11769790836363636</v>
      </c>
      <c r="N1022" s="5">
        <v>252.21208047616005</v>
      </c>
      <c r="O1022" s="3">
        <v>6.5084245112172399</v>
      </c>
      <c r="P1022" s="7">
        <v>2.5805363878406443E-2</v>
      </c>
      <c r="Q1022" s="9">
        <f t="shared" si="120"/>
        <v>6.5825592463424796</v>
      </c>
      <c r="R1022" s="7">
        <f t="shared" si="121"/>
        <v>2.6099301960140191E-2</v>
      </c>
      <c r="S1022" t="s">
        <v>483</v>
      </c>
      <c r="T1022" t="s">
        <v>581</v>
      </c>
      <c r="U1022">
        <v>63</v>
      </c>
      <c r="V1022">
        <f t="shared" si="124"/>
        <v>19.202400000000001</v>
      </c>
      <c r="W1022">
        <f t="shared" si="122"/>
        <v>314.05475768496387</v>
      </c>
      <c r="X1022">
        <f t="shared" si="123"/>
        <v>152.54675961459057</v>
      </c>
    </row>
    <row r="1023" spans="1:24">
      <c r="A1023" t="s">
        <v>235</v>
      </c>
      <c r="B1023">
        <v>2014013</v>
      </c>
      <c r="C1023">
        <v>1</v>
      </c>
      <c r="D1023">
        <v>1</v>
      </c>
      <c r="E1023" s="28" t="s">
        <v>527</v>
      </c>
      <c r="F1023" s="16" t="s">
        <v>581</v>
      </c>
      <c r="G1023" t="s">
        <v>581</v>
      </c>
      <c r="H1023">
        <v>24</v>
      </c>
      <c r="I1023" s="3">
        <v>0.10666666666666667</v>
      </c>
      <c r="J1023">
        <v>24.831999999999997</v>
      </c>
      <c r="K1023">
        <f t="shared" si="118"/>
        <v>9.6999999999999993</v>
      </c>
      <c r="L1023">
        <v>1.0424E-3</v>
      </c>
      <c r="M1023">
        <f t="shared" si="119"/>
        <v>0.10800093866666667</v>
      </c>
      <c r="N1023" s="5">
        <v>484.29866636738552</v>
      </c>
      <c r="O1023" s="3">
        <v>8.2855387166719936</v>
      </c>
      <c r="P1023" s="7">
        <v>1.7108324453626811E-2</v>
      </c>
      <c r="Q1023" s="9">
        <f t="shared" si="120"/>
        <v>8.3887280181019523</v>
      </c>
      <c r="R1023" s="7">
        <f t="shared" si="121"/>
        <v>1.7321394008833226E-2</v>
      </c>
      <c r="S1023" t="s">
        <v>482</v>
      </c>
      <c r="T1023" t="s">
        <v>581</v>
      </c>
      <c r="U1023">
        <v>68</v>
      </c>
      <c r="V1023">
        <f t="shared" si="124"/>
        <v>20.726400000000002</v>
      </c>
      <c r="W1023">
        <f t="shared" si="122"/>
        <v>631.52053270102647</v>
      </c>
      <c r="X1023">
        <f t="shared" si="123"/>
        <v>306.75036291046769</v>
      </c>
    </row>
    <row r="1024" spans="1:24">
      <c r="A1024" t="s">
        <v>235</v>
      </c>
      <c r="B1024">
        <v>2014013</v>
      </c>
      <c r="C1024">
        <v>5</v>
      </c>
      <c r="D1024">
        <v>1</v>
      </c>
      <c r="E1024" s="28" t="s">
        <v>527</v>
      </c>
      <c r="F1024" s="16" t="s">
        <v>581</v>
      </c>
      <c r="G1024" t="s">
        <v>581</v>
      </c>
      <c r="H1024">
        <v>12</v>
      </c>
      <c r="I1024" s="3">
        <v>0.21333333333333335</v>
      </c>
      <c r="J1024">
        <v>29.951999999999998</v>
      </c>
      <c r="K1024">
        <f t="shared" si="118"/>
        <v>11.7</v>
      </c>
      <c r="L1024">
        <v>1.0424E-3</v>
      </c>
      <c r="M1024">
        <f t="shared" si="119"/>
        <v>0.21466760533333334</v>
      </c>
      <c r="N1024" s="5">
        <v>704.59819788533753</v>
      </c>
      <c r="O1024" s="3">
        <v>19.931045679103942</v>
      </c>
      <c r="P1024" s="7">
        <v>2.8287108509391066E-2</v>
      </c>
      <c r="Q1024" s="9">
        <f t="shared" si="120"/>
        <v>20.054802261420797</v>
      </c>
      <c r="R1024" s="7">
        <f t="shared" si="121"/>
        <v>2.846274986454678E-2</v>
      </c>
      <c r="S1024" t="s">
        <v>482</v>
      </c>
      <c r="T1024" t="s">
        <v>581</v>
      </c>
      <c r="U1024">
        <v>74</v>
      </c>
      <c r="V1024">
        <f t="shared" si="124"/>
        <v>22.555200000000003</v>
      </c>
      <c r="W1024">
        <f t="shared" si="122"/>
        <v>991.88441964056824</v>
      </c>
      <c r="X1024">
        <f t="shared" si="123"/>
        <v>481.79099480527213</v>
      </c>
    </row>
    <row r="1025" spans="1:24">
      <c r="A1025" t="s">
        <v>235</v>
      </c>
      <c r="B1025">
        <v>2014013</v>
      </c>
      <c r="C1025">
        <v>7</v>
      </c>
      <c r="D1025">
        <v>2</v>
      </c>
      <c r="E1025" s="28" t="s">
        <v>527</v>
      </c>
      <c r="F1025" s="16" t="s">
        <v>581</v>
      </c>
      <c r="G1025" t="s">
        <v>581</v>
      </c>
      <c r="H1025">
        <v>12</v>
      </c>
      <c r="I1025" s="3">
        <v>0.21333333333333335</v>
      </c>
      <c r="J1025">
        <v>24.064</v>
      </c>
      <c r="K1025">
        <f t="shared" si="118"/>
        <v>9.4</v>
      </c>
      <c r="L1025">
        <v>1.0424E-3</v>
      </c>
      <c r="M1025">
        <f t="shared" si="119"/>
        <v>0.21466760533333334</v>
      </c>
      <c r="N1025" s="5">
        <v>454.80529450762236</v>
      </c>
      <c r="O1025" s="3">
        <v>15.984870207487985</v>
      </c>
      <c r="P1025" s="7">
        <v>3.5146622962675483E-2</v>
      </c>
      <c r="Q1025" s="9">
        <f t="shared" si="120"/>
        <v>16.083945893133262</v>
      </c>
      <c r="R1025" s="7">
        <f t="shared" si="121"/>
        <v>3.5364464942181317E-2</v>
      </c>
      <c r="S1025" t="s">
        <v>483</v>
      </c>
      <c r="T1025" t="s">
        <v>581</v>
      </c>
      <c r="U1025">
        <v>58</v>
      </c>
      <c r="V1025">
        <f t="shared" si="124"/>
        <v>17.6784</v>
      </c>
      <c r="W1025">
        <f t="shared" si="122"/>
        <v>510.3659152456413</v>
      </c>
      <c r="X1025">
        <f t="shared" si="123"/>
        <v>247.90156711001111</v>
      </c>
    </row>
    <row r="1026" spans="1:24">
      <c r="A1026" t="s">
        <v>235</v>
      </c>
      <c r="B1026">
        <v>2014013</v>
      </c>
      <c r="C1026">
        <v>8</v>
      </c>
      <c r="D1026">
        <v>1</v>
      </c>
      <c r="E1026" s="28" t="s">
        <v>527</v>
      </c>
      <c r="F1026" s="16" t="s">
        <v>581</v>
      </c>
      <c r="G1026" t="s">
        <v>581</v>
      </c>
      <c r="H1026">
        <v>7</v>
      </c>
      <c r="I1026" s="3">
        <v>0.36571428571428571</v>
      </c>
      <c r="J1026">
        <v>45.823999999999998</v>
      </c>
      <c r="K1026">
        <f t="shared" ref="K1026:K1089" si="125">J1026/2.56</f>
        <v>17.899999999999999</v>
      </c>
      <c r="L1026">
        <v>1.0424E-3</v>
      </c>
      <c r="M1026">
        <f t="shared" ref="M1026:M1089" si="126">I1026+L1026*1.28</f>
        <v>0.36704855771428574</v>
      </c>
      <c r="N1026" s="5">
        <v>1649.2096470482943</v>
      </c>
      <c r="O1026" s="3">
        <v>52.228175097271119</v>
      </c>
      <c r="P1026" s="7">
        <v>3.1668608773146298E-2</v>
      </c>
      <c r="Q1026" s="9">
        <f t="shared" ref="Q1026:Q1089" si="127">(J1026*J1026 - (J1026 - 2*M1026)*(J1026 - 2*M1026))*3.1415926/4</f>
        <v>52.41718496525629</v>
      </c>
      <c r="R1026" s="7">
        <f t="shared" ref="R1026:R1089" si="128">Q1026/N1026</f>
        <v>3.1783215104926765E-2</v>
      </c>
      <c r="S1026" t="s">
        <v>483</v>
      </c>
      <c r="T1026" t="s">
        <v>581</v>
      </c>
      <c r="U1026">
        <v>78</v>
      </c>
      <c r="V1026">
        <f t="shared" si="124"/>
        <v>23.7744</v>
      </c>
      <c r="W1026">
        <f t="shared" si="122"/>
        <v>2521.5502777083302</v>
      </c>
      <c r="X1026">
        <f t="shared" si="123"/>
        <v>1224.8001810421003</v>
      </c>
    </row>
    <row r="1027" spans="1:24">
      <c r="A1027" t="s">
        <v>235</v>
      </c>
      <c r="B1027">
        <v>2014013</v>
      </c>
      <c r="C1027">
        <v>10</v>
      </c>
      <c r="D1027">
        <v>1</v>
      </c>
      <c r="E1027" s="28" t="s">
        <v>527</v>
      </c>
      <c r="F1027" s="16" t="s">
        <v>581</v>
      </c>
      <c r="G1027" t="s">
        <v>581</v>
      </c>
      <c r="H1027">
        <v>12</v>
      </c>
      <c r="I1027" s="3">
        <v>0.21333333333333335</v>
      </c>
      <c r="J1027">
        <v>34.048000000000002</v>
      </c>
      <c r="K1027">
        <f t="shared" si="125"/>
        <v>13.3</v>
      </c>
      <c r="L1027">
        <v>1.0424E-3</v>
      </c>
      <c r="M1027">
        <f t="shared" si="126"/>
        <v>0.21466760533333334</v>
      </c>
      <c r="N1027" s="5">
        <v>910.48561051893762</v>
      </c>
      <c r="O1027" s="3">
        <v>22.676211224576161</v>
      </c>
      <c r="P1027" s="7">
        <v>2.4905622848505751E-2</v>
      </c>
      <c r="Q1027" s="9">
        <f t="shared" si="127"/>
        <v>22.817137126316386</v>
      </c>
      <c r="R1027" s="7">
        <f t="shared" si="128"/>
        <v>2.506040387976214E-2</v>
      </c>
      <c r="S1027" t="s">
        <v>483</v>
      </c>
      <c r="T1027" t="s">
        <v>581</v>
      </c>
      <c r="U1027">
        <v>60</v>
      </c>
      <c r="V1027">
        <f t="shared" si="124"/>
        <v>18.288</v>
      </c>
      <c r="W1027">
        <f t="shared" si="122"/>
        <v>1052.4848026466539</v>
      </c>
      <c r="X1027">
        <f t="shared" si="123"/>
        <v>511.22660064396717</v>
      </c>
    </row>
    <row r="1028" spans="1:24">
      <c r="A1028" t="s">
        <v>235</v>
      </c>
      <c r="B1028">
        <v>2014013</v>
      </c>
      <c r="C1028">
        <v>22</v>
      </c>
      <c r="D1028">
        <v>1</v>
      </c>
      <c r="E1028" s="28" t="s">
        <v>527</v>
      </c>
      <c r="F1028" s="16" t="s">
        <v>581</v>
      </c>
      <c r="G1028" t="s">
        <v>581</v>
      </c>
      <c r="H1028">
        <v>9</v>
      </c>
      <c r="I1028" s="3">
        <v>0.28444444444444444</v>
      </c>
      <c r="J1028">
        <v>35.584000000000003</v>
      </c>
      <c r="K1028">
        <f t="shared" si="125"/>
        <v>13.9</v>
      </c>
      <c r="L1028">
        <v>1.0424E-3</v>
      </c>
      <c r="M1028">
        <f t="shared" si="126"/>
        <v>0.28577871644444447</v>
      </c>
      <c r="N1028" s="5">
        <v>994.48767487344662</v>
      </c>
      <c r="O1028" s="3">
        <v>31.543985573432749</v>
      </c>
      <c r="P1028" s="7">
        <v>3.1718830077453575E-2</v>
      </c>
      <c r="Q1028" s="9">
        <f t="shared" si="127"/>
        <v>31.690753686764676</v>
      </c>
      <c r="R1028" s="7">
        <f t="shared" si="128"/>
        <v>3.1866411708719747E-2</v>
      </c>
      <c r="S1028" t="s">
        <v>482</v>
      </c>
      <c r="T1028" t="s">
        <v>490</v>
      </c>
      <c r="U1028">
        <v>66</v>
      </c>
      <c r="V1028">
        <f t="shared" si="124"/>
        <v>20.116800000000001</v>
      </c>
      <c r="W1028">
        <f t="shared" si="122"/>
        <v>1261.8739417735303</v>
      </c>
      <c r="X1028">
        <f t="shared" si="123"/>
        <v>612.9338153594822</v>
      </c>
    </row>
    <row r="1029" spans="1:24">
      <c r="A1029" t="s">
        <v>235</v>
      </c>
      <c r="B1029">
        <v>2014013</v>
      </c>
      <c r="C1029">
        <v>23</v>
      </c>
      <c r="D1029">
        <v>4</v>
      </c>
      <c r="E1029" s="28" t="s">
        <v>527</v>
      </c>
      <c r="F1029" s="16" t="s">
        <v>581</v>
      </c>
      <c r="G1029" t="s">
        <v>581</v>
      </c>
      <c r="H1029">
        <v>10</v>
      </c>
      <c r="I1029" s="3">
        <v>0.25600000000000001</v>
      </c>
      <c r="J1029">
        <v>29.44</v>
      </c>
      <c r="K1029">
        <f t="shared" si="125"/>
        <v>11.5</v>
      </c>
      <c r="L1029">
        <v>1.0424E-3</v>
      </c>
      <c r="M1029">
        <f t="shared" si="126"/>
        <v>0.25733427200000003</v>
      </c>
      <c r="N1029" s="5">
        <v>680.71525801984012</v>
      </c>
      <c r="O1029" s="3">
        <v>23.471165413785592</v>
      </c>
      <c r="P1029" s="7">
        <v>3.4480151777502098E-2</v>
      </c>
      <c r="Q1029" s="9">
        <f t="shared" si="127"/>
        <v>23.592418074305368</v>
      </c>
      <c r="R1029" s="7">
        <f t="shared" si="128"/>
        <v>3.4658277152379832E-2</v>
      </c>
      <c r="S1029" t="s">
        <v>483</v>
      </c>
      <c r="T1029" t="s">
        <v>581</v>
      </c>
      <c r="U1029">
        <v>72</v>
      </c>
      <c r="V1029">
        <f t="shared" si="124"/>
        <v>21.945600000000002</v>
      </c>
      <c r="W1029">
        <f t="shared" si="122"/>
        <v>933.5190433700343</v>
      </c>
      <c r="X1029">
        <f t="shared" si="123"/>
        <v>453.44100549325691</v>
      </c>
    </row>
    <row r="1030" spans="1:24">
      <c r="A1030" t="s">
        <v>235</v>
      </c>
      <c r="B1030">
        <v>2014013</v>
      </c>
      <c r="C1030">
        <v>26</v>
      </c>
      <c r="D1030">
        <v>1</v>
      </c>
      <c r="E1030" s="28" t="s">
        <v>527</v>
      </c>
      <c r="F1030" s="16" t="s">
        <v>581</v>
      </c>
      <c r="G1030" t="s">
        <v>581</v>
      </c>
      <c r="H1030">
        <v>14</v>
      </c>
      <c r="I1030" s="3">
        <v>0.18285714285714286</v>
      </c>
      <c r="J1030">
        <v>37.119999999999997</v>
      </c>
      <c r="K1030">
        <f t="shared" si="125"/>
        <v>14.499999999999998</v>
      </c>
      <c r="L1030">
        <v>1.0424E-3</v>
      </c>
      <c r="M1030">
        <f t="shared" si="126"/>
        <v>0.18419141485714285</v>
      </c>
      <c r="N1030" s="5">
        <v>1082.1957126553598</v>
      </c>
      <c r="O1030" s="3">
        <v>21.219009190765622</v>
      </c>
      <c r="P1030" s="7">
        <v>1.96073676347331E-2</v>
      </c>
      <c r="Q1030" s="9">
        <f t="shared" si="127"/>
        <v>21.37306763450891</v>
      </c>
      <c r="R1030" s="7">
        <f t="shared" si="128"/>
        <v>1.9749724919965062E-2</v>
      </c>
      <c r="S1030" t="s">
        <v>483</v>
      </c>
      <c r="T1030" t="s">
        <v>581</v>
      </c>
      <c r="U1030">
        <v>74</v>
      </c>
      <c r="V1030">
        <f t="shared" si="124"/>
        <v>22.555200000000003</v>
      </c>
      <c r="W1030">
        <f t="shared" si="122"/>
        <v>1535.8324648470323</v>
      </c>
      <c r="X1030">
        <f t="shared" si="123"/>
        <v>746.00451064754361</v>
      </c>
    </row>
    <row r="1031" spans="1:24">
      <c r="A1031" t="s">
        <v>235</v>
      </c>
      <c r="B1031">
        <v>2014013</v>
      </c>
      <c r="C1031">
        <v>28</v>
      </c>
      <c r="D1031">
        <v>3</v>
      </c>
      <c r="E1031" s="28" t="s">
        <v>527</v>
      </c>
      <c r="F1031" s="16" t="s">
        <v>581</v>
      </c>
      <c r="G1031" t="s">
        <v>581</v>
      </c>
      <c r="H1031">
        <v>12</v>
      </c>
      <c r="I1031" s="3">
        <v>0.21333333333333335</v>
      </c>
      <c r="J1031">
        <v>16.64</v>
      </c>
      <c r="K1031">
        <f t="shared" si="125"/>
        <v>6.5</v>
      </c>
      <c r="L1031">
        <v>1.0424E-3</v>
      </c>
      <c r="M1031">
        <f t="shared" si="126"/>
        <v>0.21466760533333334</v>
      </c>
      <c r="N1031" s="5">
        <v>217.46857959424</v>
      </c>
      <c r="O1031" s="3">
        <v>11.00925765631998</v>
      </c>
      <c r="P1031" s="7">
        <v>5.0624589891842826E-2</v>
      </c>
      <c r="Q1031" s="9">
        <f t="shared" si="127"/>
        <v>11.077213950509856</v>
      </c>
      <c r="R1031" s="7">
        <f t="shared" si="128"/>
        <v>5.0937077766259775E-2</v>
      </c>
      <c r="S1031" t="s">
        <v>482</v>
      </c>
      <c r="T1031" t="s">
        <v>581</v>
      </c>
      <c r="U1031">
        <v>56</v>
      </c>
      <c r="V1031">
        <f t="shared" si="124"/>
        <v>17.0688</v>
      </c>
      <c r="W1031">
        <f t="shared" si="122"/>
        <v>244.17983236697395</v>
      </c>
      <c r="X1031">
        <f t="shared" si="123"/>
        <v>118.60620251510737</v>
      </c>
    </row>
    <row r="1032" spans="1:24">
      <c r="A1032" t="s">
        <v>305</v>
      </c>
      <c r="B1032">
        <v>2006018</v>
      </c>
      <c r="C1032">
        <v>1</v>
      </c>
      <c r="D1032">
        <v>1</v>
      </c>
      <c r="E1032" s="28" t="s">
        <v>527</v>
      </c>
      <c r="F1032" s="16" t="s">
        <v>581</v>
      </c>
      <c r="G1032" t="s">
        <v>581</v>
      </c>
      <c r="H1032">
        <v>11</v>
      </c>
      <c r="I1032" s="3">
        <v>0.23272727272727273</v>
      </c>
      <c r="J1032">
        <v>30.464000000000002</v>
      </c>
      <c r="K1032">
        <f t="shared" si="125"/>
        <v>11.9</v>
      </c>
      <c r="L1032">
        <v>1.0424E-3</v>
      </c>
      <c r="M1032">
        <f t="shared" si="126"/>
        <v>0.23406154472727272</v>
      </c>
      <c r="N1032" s="5">
        <v>728.8929125761025</v>
      </c>
      <c r="O1032" s="3">
        <v>22.103120104761047</v>
      </c>
      <c r="P1032" s="7">
        <v>3.0324235183797725E-2</v>
      </c>
      <c r="Q1032" s="9">
        <f t="shared" si="127"/>
        <v>22.228860234231689</v>
      </c>
      <c r="R1032" s="7">
        <f t="shared" si="128"/>
        <v>3.0496743555468185E-2</v>
      </c>
      <c r="S1032" t="s">
        <v>483</v>
      </c>
      <c r="T1032" t="s">
        <v>581</v>
      </c>
      <c r="U1032">
        <v>46</v>
      </c>
      <c r="V1032">
        <f t="shared" si="124"/>
        <v>14.020800000000001</v>
      </c>
      <c r="W1032">
        <f t="shared" si="122"/>
        <v>652.022259764708</v>
      </c>
      <c r="X1032">
        <f t="shared" si="123"/>
        <v>316.70872830229092</v>
      </c>
    </row>
    <row r="1033" spans="1:24">
      <c r="A1033" t="s">
        <v>305</v>
      </c>
      <c r="B1033">
        <v>2006018</v>
      </c>
      <c r="C1033">
        <v>2</v>
      </c>
      <c r="D1033">
        <v>3</v>
      </c>
      <c r="E1033" s="28" t="s">
        <v>527</v>
      </c>
      <c r="F1033" s="16" t="s">
        <v>581</v>
      </c>
      <c r="G1033" t="s">
        <v>581</v>
      </c>
      <c r="H1033">
        <v>15</v>
      </c>
      <c r="I1033" s="3">
        <v>0.17066666666666666</v>
      </c>
      <c r="J1033">
        <v>25.088000000000001</v>
      </c>
      <c r="K1033">
        <f t="shared" si="125"/>
        <v>9.8000000000000007</v>
      </c>
      <c r="L1033">
        <v>1.0424E-3</v>
      </c>
      <c r="M1033">
        <f t="shared" si="126"/>
        <v>0.17200093866666666</v>
      </c>
      <c r="N1033" s="5">
        <v>494.33567773327366</v>
      </c>
      <c r="O1033" s="3">
        <v>13.359805654630527</v>
      </c>
      <c r="P1033" s="7">
        <v>2.7025776727042174E-2</v>
      </c>
      <c r="Q1033" s="9">
        <f t="shared" si="127"/>
        <v>13.463531417898343</v>
      </c>
      <c r="R1033" s="7">
        <f t="shared" si="128"/>
        <v>2.7235605327201966E-2</v>
      </c>
      <c r="S1033" t="s">
        <v>481</v>
      </c>
      <c r="T1033" t="s">
        <v>581</v>
      </c>
      <c r="U1033">
        <v>60</v>
      </c>
      <c r="V1033">
        <f t="shared" si="124"/>
        <v>18.288</v>
      </c>
      <c r="W1033">
        <f t="shared" ref="W1033:W1096" si="129">0.18142645*POWER(K1033,1.71054426)*POWER(U1033,0.95396098)*EXP(0.025074*K1033)</f>
        <v>571.79543621045411</v>
      </c>
      <c r="X1033">
        <f t="shared" si="123"/>
        <v>277.73991261681255</v>
      </c>
    </row>
    <row r="1034" spans="1:24">
      <c r="A1034" t="s">
        <v>232</v>
      </c>
      <c r="B1034">
        <v>2006018</v>
      </c>
      <c r="C1034">
        <v>4</v>
      </c>
      <c r="D1034">
        <v>1</v>
      </c>
      <c r="E1034" s="28" t="s">
        <v>527</v>
      </c>
      <c r="F1034" s="16" t="s">
        <v>581</v>
      </c>
      <c r="G1034" t="s">
        <v>581</v>
      </c>
      <c r="H1034">
        <v>18</v>
      </c>
      <c r="I1034" s="3">
        <v>0.14222222222222222</v>
      </c>
      <c r="J1034">
        <v>34.56</v>
      </c>
      <c r="K1034">
        <f t="shared" si="125"/>
        <v>13.5</v>
      </c>
      <c r="L1034">
        <v>1.0424E-3</v>
      </c>
      <c r="M1034">
        <f t="shared" si="126"/>
        <v>0.14355649422222222</v>
      </c>
      <c r="N1034" s="5">
        <v>938.07452381184021</v>
      </c>
      <c r="O1034" s="3">
        <v>15.378010694542249</v>
      </c>
      <c r="P1034" s="7">
        <v>1.639316525946587E-2</v>
      </c>
      <c r="Q1034" s="9">
        <f t="shared" si="127"/>
        <v>15.521679041267744</v>
      </c>
      <c r="R1034" s="7">
        <f t="shared" si="128"/>
        <v>1.6546317640304124E-2</v>
      </c>
      <c r="S1034" t="s">
        <v>481</v>
      </c>
      <c r="T1034" t="s">
        <v>581</v>
      </c>
      <c r="U1034">
        <v>84</v>
      </c>
      <c r="V1034">
        <f t="shared" si="124"/>
        <v>25.603200000000001</v>
      </c>
      <c r="W1034">
        <f t="shared" si="129"/>
        <v>1495.8296714303242</v>
      </c>
      <c r="X1034">
        <f t="shared" ref="X1034:X1097" si="130">W1034*0.485733</f>
        <v>726.57383379286568</v>
      </c>
    </row>
    <row r="1035" spans="1:24">
      <c r="A1035" t="s">
        <v>232</v>
      </c>
      <c r="B1035">
        <v>2006018</v>
      </c>
      <c r="C1035">
        <v>7</v>
      </c>
      <c r="D1035">
        <v>1</v>
      </c>
      <c r="E1035" s="28" t="s">
        <v>527</v>
      </c>
      <c r="F1035" s="16" t="s">
        <v>581</v>
      </c>
      <c r="G1035" t="s">
        <v>581</v>
      </c>
      <c r="H1035">
        <v>8</v>
      </c>
      <c r="I1035" s="3">
        <v>0.32</v>
      </c>
      <c r="J1035">
        <v>19.712</v>
      </c>
      <c r="K1035">
        <f t="shared" si="125"/>
        <v>7.7</v>
      </c>
      <c r="L1035">
        <v>1.0424E-3</v>
      </c>
      <c r="M1035">
        <f t="shared" si="126"/>
        <v>0.32133427200000003</v>
      </c>
      <c r="N1035" s="5">
        <v>305.17661737615362</v>
      </c>
      <c r="O1035" s="3">
        <v>19.494964694016033</v>
      </c>
      <c r="P1035" s="7">
        <v>6.3880925287231272E-2</v>
      </c>
      <c r="Q1035" s="9">
        <f t="shared" si="127"/>
        <v>19.574903637825113</v>
      </c>
      <c r="R1035" s="7">
        <f t="shared" si="128"/>
        <v>6.4142868500628086E-2</v>
      </c>
      <c r="S1035" t="s">
        <v>481</v>
      </c>
      <c r="T1035" t="s">
        <v>581</v>
      </c>
      <c r="U1035">
        <v>52</v>
      </c>
      <c r="V1035">
        <f t="shared" si="124"/>
        <v>15.849600000000001</v>
      </c>
      <c r="W1035">
        <f t="shared" si="129"/>
        <v>313.27923121628487</v>
      </c>
      <c r="X1035">
        <f t="shared" si="130"/>
        <v>152.1700608163797</v>
      </c>
    </row>
    <row r="1036" spans="1:24">
      <c r="A1036" t="s">
        <v>232</v>
      </c>
      <c r="B1036">
        <v>2014013</v>
      </c>
      <c r="C1036">
        <v>17</v>
      </c>
      <c r="D1036">
        <v>1</v>
      </c>
      <c r="E1036" s="28" t="s">
        <v>527</v>
      </c>
      <c r="F1036" s="16" t="s">
        <v>581</v>
      </c>
      <c r="G1036" t="s">
        <v>581</v>
      </c>
      <c r="H1036">
        <v>8</v>
      </c>
      <c r="I1036" s="3">
        <v>0.32</v>
      </c>
      <c r="J1036">
        <v>21.504000000000001</v>
      </c>
      <c r="K1036">
        <f t="shared" si="125"/>
        <v>8.4</v>
      </c>
      <c r="L1036">
        <v>1.0424E-3</v>
      </c>
      <c r="M1036">
        <f t="shared" si="126"/>
        <v>0.32133427200000003</v>
      </c>
      <c r="N1036" s="5">
        <v>363.1853958856704</v>
      </c>
      <c r="O1036" s="3">
        <v>21.296479583232003</v>
      </c>
      <c r="P1036" s="7">
        <v>5.863803948200623E-2</v>
      </c>
      <c r="Q1036" s="9">
        <f t="shared" si="127"/>
        <v>21.383930094731596</v>
      </c>
      <c r="R1036" s="7">
        <f t="shared" si="128"/>
        <v>5.8878827003999878E-2</v>
      </c>
      <c r="S1036" t="s">
        <v>483</v>
      </c>
      <c r="T1036" t="s">
        <v>581</v>
      </c>
      <c r="U1036">
        <v>57</v>
      </c>
      <c r="V1036">
        <f t="shared" si="124"/>
        <v>17.3736</v>
      </c>
      <c r="W1036">
        <f t="shared" si="129"/>
        <v>403.85840605937125</v>
      </c>
      <c r="X1036">
        <f t="shared" si="130"/>
        <v>196.16735515043658</v>
      </c>
    </row>
    <row r="1037" spans="1:24">
      <c r="A1037" t="s">
        <v>232</v>
      </c>
      <c r="B1037">
        <v>2014013</v>
      </c>
      <c r="C1037">
        <v>20</v>
      </c>
      <c r="D1037">
        <v>3</v>
      </c>
      <c r="E1037" s="28" t="s">
        <v>527</v>
      </c>
      <c r="F1037" s="16" t="s">
        <v>581</v>
      </c>
      <c r="G1037" t="s">
        <v>581</v>
      </c>
      <c r="H1037">
        <v>5</v>
      </c>
      <c r="I1037" s="3">
        <v>0.51200000000000001</v>
      </c>
      <c r="J1037">
        <v>40.704000000000001</v>
      </c>
      <c r="K1037">
        <f t="shared" si="125"/>
        <v>15.9</v>
      </c>
      <c r="L1037">
        <v>1.0424E-3</v>
      </c>
      <c r="M1037">
        <f t="shared" si="126"/>
        <v>0.51333427200000004</v>
      </c>
      <c r="N1037" s="5">
        <v>1301.2599196975104</v>
      </c>
      <c r="O1037" s="3">
        <v>64.648648595865609</v>
      </c>
      <c r="P1037" s="7">
        <v>4.9681579842168477E-2</v>
      </c>
      <c r="Q1037" s="9">
        <f t="shared" si="127"/>
        <v>64.814970179200813</v>
      </c>
      <c r="R1037" s="7">
        <f t="shared" si="128"/>
        <v>4.9809395646542035E-2</v>
      </c>
      <c r="S1037" t="s">
        <v>483</v>
      </c>
      <c r="T1037" t="s">
        <v>490</v>
      </c>
      <c r="U1037">
        <v>70</v>
      </c>
      <c r="V1037">
        <f t="shared" si="124"/>
        <v>21.336000000000002</v>
      </c>
      <c r="W1037">
        <f t="shared" si="129"/>
        <v>1766.1929204569619</v>
      </c>
      <c r="X1037">
        <f t="shared" si="130"/>
        <v>857.89818583232159</v>
      </c>
    </row>
    <row r="1038" spans="1:24">
      <c r="A1038" t="s">
        <v>232</v>
      </c>
      <c r="B1038">
        <v>2014013</v>
      </c>
      <c r="C1038">
        <v>20</v>
      </c>
      <c r="D1038">
        <v>1</v>
      </c>
      <c r="E1038" s="28" t="s">
        <v>527</v>
      </c>
      <c r="F1038" s="16" t="s">
        <v>581</v>
      </c>
      <c r="G1038" t="s">
        <v>581</v>
      </c>
      <c r="H1038">
        <v>10</v>
      </c>
      <c r="I1038" s="3">
        <v>0.25600000000000001</v>
      </c>
      <c r="J1038">
        <v>42.752000000000002</v>
      </c>
      <c r="K1038">
        <f t="shared" si="125"/>
        <v>16.7</v>
      </c>
      <c r="L1038">
        <v>1.0424E-3</v>
      </c>
      <c r="M1038">
        <f t="shared" si="126"/>
        <v>0.25733427200000003</v>
      </c>
      <c r="N1038" s="5">
        <v>1435.4985127346179</v>
      </c>
      <c r="O1038" s="3">
        <v>34.177311041126472</v>
      </c>
      <c r="P1038" s="7">
        <v>2.3808670463906546E-2</v>
      </c>
      <c r="Q1038" s="9">
        <f t="shared" si="127"/>
        <v>34.354363961374517</v>
      </c>
      <c r="R1038" s="7">
        <f t="shared" si="128"/>
        <v>2.3932009442440741E-2</v>
      </c>
      <c r="S1038" t="s">
        <v>483</v>
      </c>
      <c r="T1038" t="s">
        <v>581</v>
      </c>
      <c r="U1038">
        <v>74</v>
      </c>
      <c r="V1038">
        <f t="shared" si="124"/>
        <v>22.555200000000003</v>
      </c>
      <c r="W1038">
        <f t="shared" si="129"/>
        <v>2066.521911920262</v>
      </c>
      <c r="X1038">
        <f t="shared" si="130"/>
        <v>1003.7778878427647</v>
      </c>
    </row>
    <row r="1039" spans="1:24">
      <c r="A1039" t="s">
        <v>232</v>
      </c>
      <c r="B1039">
        <v>2014013</v>
      </c>
      <c r="C1039">
        <v>26</v>
      </c>
      <c r="D1039">
        <v>2</v>
      </c>
      <c r="E1039" s="28" t="s">
        <v>527</v>
      </c>
      <c r="F1039" s="16" t="s">
        <v>581</v>
      </c>
      <c r="G1039" t="s">
        <v>581</v>
      </c>
      <c r="H1039">
        <v>6</v>
      </c>
      <c r="I1039" s="3">
        <v>0.42666666666666669</v>
      </c>
      <c r="J1039">
        <v>31.231999999999999</v>
      </c>
      <c r="K1039">
        <f t="shared" si="125"/>
        <v>12.2</v>
      </c>
      <c r="L1039">
        <v>1.0424E-3</v>
      </c>
      <c r="M1039">
        <f t="shared" si="126"/>
        <v>0.42800093866666672</v>
      </c>
      <c r="N1039" s="5">
        <v>766.10706240962554</v>
      </c>
      <c r="O1039" s="3">
        <v>41.29186507980797</v>
      </c>
      <c r="P1039" s="7">
        <v>5.3898295820342994E-2</v>
      </c>
      <c r="Q1039" s="9">
        <f t="shared" si="127"/>
        <v>41.419198272805602</v>
      </c>
      <c r="R1039" s="7">
        <f t="shared" si="128"/>
        <v>5.4064503912195236E-2</v>
      </c>
      <c r="S1039" t="s">
        <v>483</v>
      </c>
      <c r="T1039" t="s">
        <v>581</v>
      </c>
      <c r="U1039">
        <v>74</v>
      </c>
      <c r="V1039">
        <f t="shared" si="124"/>
        <v>22.555200000000003</v>
      </c>
      <c r="W1039">
        <f t="shared" si="129"/>
        <v>1078.9298203213864</v>
      </c>
      <c r="X1039">
        <f t="shared" si="130"/>
        <v>524.07181841416798</v>
      </c>
    </row>
    <row r="1040" spans="1:24">
      <c r="A1040" t="s">
        <v>232</v>
      </c>
      <c r="B1040">
        <v>2014013</v>
      </c>
      <c r="C1040">
        <v>31</v>
      </c>
      <c r="D1040">
        <v>2</v>
      </c>
      <c r="E1040" s="28" t="s">
        <v>527</v>
      </c>
      <c r="F1040" s="16" t="s">
        <v>581</v>
      </c>
      <c r="G1040" t="s">
        <v>581</v>
      </c>
      <c r="H1040">
        <v>11</v>
      </c>
      <c r="I1040" s="3">
        <v>0.23272727272727273</v>
      </c>
      <c r="J1040">
        <v>46.336000000000006</v>
      </c>
      <c r="K1040">
        <f t="shared" si="125"/>
        <v>18.100000000000001</v>
      </c>
      <c r="L1040">
        <v>1.0424E-3</v>
      </c>
      <c r="M1040">
        <f t="shared" si="126"/>
        <v>0.23406154472727272</v>
      </c>
      <c r="N1040" s="5">
        <v>1686.2693813223427</v>
      </c>
      <c r="O1040" s="3">
        <v>33.707683546983802</v>
      </c>
      <c r="P1040" s="7">
        <v>1.9989501037225042E-2</v>
      </c>
      <c r="Q1040" s="9">
        <f t="shared" si="127"/>
        <v>33.899954773829677</v>
      </c>
      <c r="R1040" s="7">
        <f t="shared" si="128"/>
        <v>2.0103522692943597E-2</v>
      </c>
      <c r="S1040" t="s">
        <v>483</v>
      </c>
      <c r="T1040" t="s">
        <v>581</v>
      </c>
      <c r="U1040">
        <v>67</v>
      </c>
      <c r="V1040">
        <f t="shared" si="124"/>
        <v>20.421600000000002</v>
      </c>
      <c r="W1040">
        <f t="shared" si="129"/>
        <v>2234.1870250684783</v>
      </c>
      <c r="X1040">
        <f t="shared" si="130"/>
        <v>1085.2183662475873</v>
      </c>
    </row>
    <row r="1041" spans="1:24">
      <c r="A1041" t="s">
        <v>232</v>
      </c>
      <c r="B1041">
        <v>2014013</v>
      </c>
      <c r="C1041">
        <v>32</v>
      </c>
      <c r="D1041">
        <v>5</v>
      </c>
      <c r="E1041" s="28" t="s">
        <v>527</v>
      </c>
      <c r="F1041" s="16" t="s">
        <v>581</v>
      </c>
      <c r="G1041" t="s">
        <v>581</v>
      </c>
      <c r="H1041">
        <v>10</v>
      </c>
      <c r="I1041" s="3">
        <v>0.25600000000000001</v>
      </c>
      <c r="J1041">
        <v>36.351999999999997</v>
      </c>
      <c r="K1041">
        <f t="shared" si="125"/>
        <v>14.2</v>
      </c>
      <c r="L1041">
        <v>1.0424E-3</v>
      </c>
      <c r="M1041">
        <f t="shared" si="126"/>
        <v>0.25733427200000003</v>
      </c>
      <c r="N1041" s="5">
        <v>1037.8784470859775</v>
      </c>
      <c r="O1041" s="3">
        <v>29.030125643366503</v>
      </c>
      <c r="P1041" s="7">
        <v>2.7970641191050437E-2</v>
      </c>
      <c r="Q1041" s="9">
        <f t="shared" si="127"/>
        <v>29.18035151566826</v>
      </c>
      <c r="R1041" s="7">
        <f t="shared" si="128"/>
        <v>2.8115384414809964E-2</v>
      </c>
      <c r="S1041" t="s">
        <v>483</v>
      </c>
      <c r="T1041" t="s">
        <v>581</v>
      </c>
      <c r="U1041">
        <v>79</v>
      </c>
      <c r="V1041">
        <f t="shared" si="124"/>
        <v>24.0792</v>
      </c>
      <c r="W1041">
        <f t="shared" si="129"/>
        <v>1565.430941080207</v>
      </c>
      <c r="X1041">
        <f t="shared" si="130"/>
        <v>760.38146730371227</v>
      </c>
    </row>
    <row r="1042" spans="1:24">
      <c r="A1042" t="s">
        <v>232</v>
      </c>
      <c r="B1042">
        <v>2014013</v>
      </c>
      <c r="C1042">
        <v>35</v>
      </c>
      <c r="D1042">
        <v>1</v>
      </c>
      <c r="E1042" s="28" t="s">
        <v>527</v>
      </c>
      <c r="F1042" s="16" t="s">
        <v>581</v>
      </c>
      <c r="G1042" t="s">
        <v>581</v>
      </c>
      <c r="H1042">
        <v>12</v>
      </c>
      <c r="I1042" s="3">
        <v>0.21333333333333335</v>
      </c>
      <c r="J1042">
        <v>15.36</v>
      </c>
      <c r="K1042">
        <f t="shared" si="125"/>
        <v>6</v>
      </c>
      <c r="L1042">
        <v>1.0424E-3</v>
      </c>
      <c r="M1042">
        <f t="shared" si="126"/>
        <v>0.21466760533333334</v>
      </c>
      <c r="N1042" s="5">
        <v>185.29867137024002</v>
      </c>
      <c r="O1042" s="3">
        <v>10.151393423359984</v>
      </c>
      <c r="P1042" s="7">
        <v>5.4783951489197527E-2</v>
      </c>
      <c r="Q1042" s="9">
        <f t="shared" si="127"/>
        <v>10.213984305229884</v>
      </c>
      <c r="R1042" s="7">
        <f t="shared" si="128"/>
        <v>5.5121735248827616E-2</v>
      </c>
      <c r="S1042" t="s">
        <v>482</v>
      </c>
      <c r="T1042" t="s">
        <v>581</v>
      </c>
      <c r="U1042">
        <v>56</v>
      </c>
      <c r="V1042">
        <f t="shared" si="124"/>
        <v>17.0688</v>
      </c>
      <c r="W1042">
        <f t="shared" si="129"/>
        <v>210.28239754406036</v>
      </c>
      <c r="X1042">
        <f t="shared" si="130"/>
        <v>102.14109980626908</v>
      </c>
    </row>
    <row r="1043" spans="1:24">
      <c r="A1043" t="s">
        <v>232</v>
      </c>
      <c r="B1043">
        <v>2014013</v>
      </c>
      <c r="C1043">
        <v>36</v>
      </c>
      <c r="D1043">
        <v>2</v>
      </c>
      <c r="E1043" s="28" t="s">
        <v>527</v>
      </c>
      <c r="F1043" s="16" t="s">
        <v>581</v>
      </c>
      <c r="G1043" t="s">
        <v>581</v>
      </c>
      <c r="H1043">
        <v>20</v>
      </c>
      <c r="I1043" s="3">
        <v>0.128</v>
      </c>
      <c r="J1043">
        <v>31.231999999999999</v>
      </c>
      <c r="K1043">
        <f t="shared" si="125"/>
        <v>12.2</v>
      </c>
      <c r="L1043">
        <v>1.0424E-3</v>
      </c>
      <c r="M1043">
        <f t="shared" si="126"/>
        <v>0.129334272</v>
      </c>
      <c r="N1043" s="5">
        <v>766.10706240962554</v>
      </c>
      <c r="O1043" s="3">
        <v>12.507660516556809</v>
      </c>
      <c r="P1043" s="7">
        <v>1.6326256642533284E-2</v>
      </c>
      <c r="Q1043" s="9">
        <f t="shared" si="127"/>
        <v>12.637498033123341</v>
      </c>
      <c r="R1043" s="7">
        <f t="shared" si="128"/>
        <v>1.6495733629415713E-2</v>
      </c>
      <c r="S1043" t="s">
        <v>483</v>
      </c>
      <c r="T1043" t="s">
        <v>581</v>
      </c>
      <c r="U1043">
        <v>61</v>
      </c>
      <c r="V1043">
        <f t="shared" si="124"/>
        <v>18.5928</v>
      </c>
      <c r="W1043">
        <f t="shared" si="129"/>
        <v>897.33389458431054</v>
      </c>
      <c r="X1043">
        <f t="shared" si="130"/>
        <v>435.86468461812092</v>
      </c>
    </row>
    <row r="1044" spans="1:24">
      <c r="A1044" t="s">
        <v>232</v>
      </c>
      <c r="B1044">
        <v>2014013</v>
      </c>
      <c r="C1044">
        <v>37</v>
      </c>
      <c r="D1044">
        <v>1</v>
      </c>
      <c r="E1044" s="28" t="s">
        <v>527</v>
      </c>
      <c r="F1044" s="16" t="s">
        <v>581</v>
      </c>
      <c r="G1044" t="s">
        <v>581</v>
      </c>
      <c r="H1044">
        <v>14</v>
      </c>
      <c r="I1044" s="3">
        <v>0.18285714285714286</v>
      </c>
      <c r="J1044">
        <v>19.968</v>
      </c>
      <c r="K1044">
        <f t="shared" si="125"/>
        <v>7.8</v>
      </c>
      <c r="L1044">
        <v>1.0424E-3</v>
      </c>
      <c r="M1044">
        <f t="shared" si="126"/>
        <v>0.18419141485714285</v>
      </c>
      <c r="N1044" s="5">
        <v>313.1547546157056</v>
      </c>
      <c r="O1044" s="3">
        <v>11.365825715053747</v>
      </c>
      <c r="P1044" s="7">
        <v>3.6294597311803733E-2</v>
      </c>
      <c r="Q1044" s="9">
        <f t="shared" si="127"/>
        <v>11.447987607573836</v>
      </c>
      <c r="R1044" s="7">
        <f t="shared" si="128"/>
        <v>3.6556965649850899E-2</v>
      </c>
      <c r="S1044" t="s">
        <v>483</v>
      </c>
      <c r="T1044" t="s">
        <v>581</v>
      </c>
      <c r="U1044">
        <v>60</v>
      </c>
      <c r="V1044">
        <f t="shared" si="124"/>
        <v>18.288</v>
      </c>
      <c r="W1044">
        <f t="shared" si="129"/>
        <v>368.03821263906906</v>
      </c>
      <c r="X1044">
        <f t="shared" si="130"/>
        <v>178.76830513981295</v>
      </c>
    </row>
    <row r="1045" spans="1:24">
      <c r="A1045" t="s">
        <v>189</v>
      </c>
      <c r="B1045">
        <v>2014013</v>
      </c>
      <c r="C1045">
        <v>1</v>
      </c>
      <c r="D1045">
        <v>4</v>
      </c>
      <c r="E1045" s="28" t="s">
        <v>527</v>
      </c>
      <c r="F1045" s="16" t="s">
        <v>581</v>
      </c>
      <c r="G1045" t="s">
        <v>581</v>
      </c>
      <c r="H1045">
        <v>9</v>
      </c>
      <c r="I1045" s="3">
        <v>0.28444444444444444</v>
      </c>
      <c r="J1045">
        <v>15.616</v>
      </c>
      <c r="K1045">
        <f t="shared" si="125"/>
        <v>6.1</v>
      </c>
      <c r="L1045">
        <v>1.0424E-3</v>
      </c>
      <c r="M1045">
        <f t="shared" si="126"/>
        <v>0.28577871644444447</v>
      </c>
      <c r="N1045" s="5">
        <v>191.52676560240639</v>
      </c>
      <c r="O1045" s="3">
        <v>13.700409527864887</v>
      </c>
      <c r="P1045" s="7">
        <v>7.1532610519334905E-2</v>
      </c>
      <c r="Q1045" s="9">
        <f t="shared" si="127"/>
        <v>13.76347728000362</v>
      </c>
      <c r="R1045" s="7">
        <f t="shared" si="128"/>
        <v>7.1861900015455032E-2</v>
      </c>
      <c r="S1045" t="s">
        <v>483</v>
      </c>
      <c r="T1045" t="s">
        <v>581</v>
      </c>
      <c r="U1045">
        <v>65</v>
      </c>
      <c r="V1045">
        <f t="shared" si="124"/>
        <v>19.812000000000001</v>
      </c>
      <c r="W1045">
        <f t="shared" si="129"/>
        <v>249.98652271916322</v>
      </c>
      <c r="X1045">
        <f t="shared" si="130"/>
        <v>121.42670363994732</v>
      </c>
    </row>
    <row r="1046" spans="1:24">
      <c r="A1046" t="s">
        <v>189</v>
      </c>
      <c r="B1046">
        <v>2014013</v>
      </c>
      <c r="C1046">
        <v>1</v>
      </c>
      <c r="D1046">
        <v>2</v>
      </c>
      <c r="E1046" s="28" t="s">
        <v>527</v>
      </c>
      <c r="F1046" s="16" t="s">
        <v>581</v>
      </c>
      <c r="G1046" t="s">
        <v>581</v>
      </c>
      <c r="H1046">
        <v>13</v>
      </c>
      <c r="I1046" s="3">
        <v>0.19692307692307692</v>
      </c>
      <c r="J1046">
        <v>25.6</v>
      </c>
      <c r="K1046">
        <f t="shared" si="125"/>
        <v>10</v>
      </c>
      <c r="L1046">
        <v>1.0424E-3</v>
      </c>
      <c r="M1046">
        <f t="shared" si="126"/>
        <v>0.19825734892307692</v>
      </c>
      <c r="N1046" s="5">
        <v>514.71853158400006</v>
      </c>
      <c r="O1046" s="3">
        <v>15.715666658249608</v>
      </c>
      <c r="P1046" s="7">
        <v>3.0532544864639039E-2</v>
      </c>
      <c r="Q1046" s="9">
        <f t="shared" si="127"/>
        <v>15.821318434372071</v>
      </c>
      <c r="R1046" s="7">
        <f t="shared" si="128"/>
        <v>3.0737806128105363E-2</v>
      </c>
      <c r="S1046" t="s">
        <v>483</v>
      </c>
      <c r="T1046" t="s">
        <v>581</v>
      </c>
      <c r="U1046">
        <v>52</v>
      </c>
      <c r="V1046">
        <f t="shared" si="124"/>
        <v>15.849600000000001</v>
      </c>
      <c r="W1046">
        <f t="shared" si="129"/>
        <v>518.96741781189996</v>
      </c>
      <c r="X1046">
        <f t="shared" si="130"/>
        <v>252.07960075602762</v>
      </c>
    </row>
    <row r="1047" spans="1:24">
      <c r="A1047" t="s">
        <v>189</v>
      </c>
      <c r="B1047">
        <v>2014013</v>
      </c>
      <c r="C1047">
        <v>4</v>
      </c>
      <c r="D1047">
        <v>1</v>
      </c>
      <c r="E1047" s="28" t="s">
        <v>527</v>
      </c>
      <c r="F1047" s="16" t="s">
        <v>581</v>
      </c>
      <c r="G1047" t="s">
        <v>581</v>
      </c>
      <c r="H1047">
        <v>10</v>
      </c>
      <c r="I1047" s="3">
        <v>0.25600000000000001</v>
      </c>
      <c r="J1047">
        <v>28.671999999999997</v>
      </c>
      <c r="K1047">
        <f t="shared" si="125"/>
        <v>11.2</v>
      </c>
      <c r="L1047">
        <v>1.0424E-3</v>
      </c>
      <c r="M1047">
        <f t="shared" si="126"/>
        <v>0.25733427200000003</v>
      </c>
      <c r="N1047" s="5">
        <v>645.66292601896942</v>
      </c>
      <c r="O1047" s="3">
        <v>22.853503166054399</v>
      </c>
      <c r="P1047" s="7">
        <v>3.5395408726600741E-2</v>
      </c>
      <c r="Q1047" s="9">
        <f t="shared" si="127"/>
        <v>22.971536580820644</v>
      </c>
      <c r="R1047" s="7">
        <f t="shared" si="128"/>
        <v>3.557821837852549E-2</v>
      </c>
      <c r="S1047" t="s">
        <v>483</v>
      </c>
      <c r="T1047" t="s">
        <v>581</v>
      </c>
      <c r="U1047">
        <v>70</v>
      </c>
      <c r="V1047">
        <f t="shared" si="124"/>
        <v>21.336000000000002</v>
      </c>
      <c r="W1047">
        <f t="shared" si="129"/>
        <v>862.0816512382421</v>
      </c>
      <c r="X1047">
        <f t="shared" si="130"/>
        <v>418.74150670090506</v>
      </c>
    </row>
    <row r="1048" spans="1:24">
      <c r="A1048" t="s">
        <v>189</v>
      </c>
      <c r="B1048">
        <v>2014013</v>
      </c>
      <c r="C1048">
        <v>5</v>
      </c>
      <c r="D1048">
        <v>8</v>
      </c>
      <c r="E1048" s="28" t="s">
        <v>527</v>
      </c>
      <c r="F1048" s="16" t="s">
        <v>581</v>
      </c>
      <c r="G1048" t="s">
        <v>581</v>
      </c>
      <c r="H1048">
        <v>8</v>
      </c>
      <c r="I1048" s="3">
        <v>0.32</v>
      </c>
      <c r="J1048">
        <v>31.744000000000003</v>
      </c>
      <c r="K1048">
        <f t="shared" si="125"/>
        <v>12.4</v>
      </c>
      <c r="L1048">
        <v>1.0424E-3</v>
      </c>
      <c r="M1048">
        <f t="shared" si="126"/>
        <v>0.32133427200000003</v>
      </c>
      <c r="N1048" s="5">
        <v>791.43121416355859</v>
      </c>
      <c r="O1048" s="3">
        <v>31.590850378751988</v>
      </c>
      <c r="P1048" s="7">
        <v>3.9916103652974405E-2</v>
      </c>
      <c r="Q1048" s="9">
        <f t="shared" si="127"/>
        <v>31.721224134197442</v>
      </c>
      <c r="R1048" s="7">
        <f t="shared" si="128"/>
        <v>4.0080835284874015E-2</v>
      </c>
      <c r="S1048" t="s">
        <v>483</v>
      </c>
      <c r="T1048" t="s">
        <v>581</v>
      </c>
      <c r="U1048">
        <v>58</v>
      </c>
      <c r="V1048">
        <f t="shared" si="124"/>
        <v>17.6784</v>
      </c>
      <c r="W1048">
        <f t="shared" si="129"/>
        <v>883.72692067932155</v>
      </c>
      <c r="X1048">
        <f t="shared" si="130"/>
        <v>429.2553283623289</v>
      </c>
    </row>
    <row r="1049" spans="1:24">
      <c r="A1049" t="s">
        <v>189</v>
      </c>
      <c r="B1049">
        <v>2014013</v>
      </c>
      <c r="C1049">
        <v>6</v>
      </c>
      <c r="D1049">
        <v>4</v>
      </c>
      <c r="E1049" s="28" t="s">
        <v>527</v>
      </c>
      <c r="F1049" s="16" t="s">
        <v>581</v>
      </c>
      <c r="G1049" t="s">
        <v>581</v>
      </c>
      <c r="H1049">
        <v>9</v>
      </c>
      <c r="I1049" s="3">
        <v>0.28444444444444444</v>
      </c>
      <c r="J1049">
        <v>22.784000000000002</v>
      </c>
      <c r="K1049">
        <f t="shared" si="125"/>
        <v>8.9</v>
      </c>
      <c r="L1049">
        <v>1.0424E-3</v>
      </c>
      <c r="M1049">
        <f t="shared" si="126"/>
        <v>0.28577871644444447</v>
      </c>
      <c r="N1049" s="5">
        <v>407.70854886768649</v>
      </c>
      <c r="O1049" s="3">
        <v>20.105795800632862</v>
      </c>
      <c r="P1049" s="7">
        <v>4.9314138387512176E-2</v>
      </c>
      <c r="Q1049" s="9">
        <f t="shared" si="127"/>
        <v>20.198909836276748</v>
      </c>
      <c r="R1049" s="7">
        <f t="shared" si="128"/>
        <v>4.9542522207038371E-2</v>
      </c>
      <c r="S1049" t="s">
        <v>483</v>
      </c>
      <c r="T1049" t="s">
        <v>581</v>
      </c>
      <c r="U1049">
        <v>55</v>
      </c>
      <c r="V1049">
        <f t="shared" si="124"/>
        <v>16.763999999999999</v>
      </c>
      <c r="W1049">
        <f t="shared" si="129"/>
        <v>436.34386534830509</v>
      </c>
      <c r="X1049">
        <f t="shared" si="130"/>
        <v>211.9466147472283</v>
      </c>
    </row>
    <row r="1050" spans="1:24">
      <c r="A1050" t="s">
        <v>189</v>
      </c>
      <c r="B1050">
        <v>2014013</v>
      </c>
      <c r="C1050">
        <v>6</v>
      </c>
      <c r="D1050">
        <v>3</v>
      </c>
      <c r="E1050" s="28" t="s">
        <v>527</v>
      </c>
      <c r="F1050" s="16" t="s">
        <v>581</v>
      </c>
      <c r="G1050" t="s">
        <v>581</v>
      </c>
      <c r="H1050">
        <v>7</v>
      </c>
      <c r="I1050" s="3">
        <v>0.36571428571428571</v>
      </c>
      <c r="J1050">
        <v>25.6</v>
      </c>
      <c r="K1050">
        <f t="shared" si="125"/>
        <v>10</v>
      </c>
      <c r="L1050">
        <v>1.0424E-3</v>
      </c>
      <c r="M1050">
        <f t="shared" si="126"/>
        <v>0.36704855771428574</v>
      </c>
      <c r="N1050" s="5">
        <v>514.71853158400006</v>
      </c>
      <c r="O1050" s="3">
        <v>28.992309587382941</v>
      </c>
      <c r="P1050" s="7">
        <v>5.632653150870965E-2</v>
      </c>
      <c r="Q1050" s="9">
        <f t="shared" si="127"/>
        <v>29.096546094801582</v>
      </c>
      <c r="R1050" s="7">
        <f t="shared" si="128"/>
        <v>5.6529043174838825E-2</v>
      </c>
      <c r="S1050" t="s">
        <v>483</v>
      </c>
      <c r="T1050" t="s">
        <v>581</v>
      </c>
      <c r="U1050">
        <v>63</v>
      </c>
      <c r="V1050">
        <f t="shared" si="124"/>
        <v>19.202400000000001</v>
      </c>
      <c r="W1050">
        <f t="shared" si="129"/>
        <v>623.21878460295852</v>
      </c>
      <c r="X1050">
        <f t="shared" si="130"/>
        <v>302.71792990154887</v>
      </c>
    </row>
    <row r="1051" spans="1:24">
      <c r="A1051" t="s">
        <v>189</v>
      </c>
      <c r="B1051">
        <v>2014013</v>
      </c>
      <c r="C1051">
        <v>7</v>
      </c>
      <c r="D1051">
        <v>1</v>
      </c>
      <c r="E1051" s="28" t="s">
        <v>527</v>
      </c>
      <c r="F1051" s="16" t="s">
        <v>581</v>
      </c>
      <c r="G1051" t="s">
        <v>581</v>
      </c>
      <c r="H1051">
        <v>15</v>
      </c>
      <c r="I1051" s="3">
        <v>0.17066666666666666</v>
      </c>
      <c r="J1051">
        <v>26.88</v>
      </c>
      <c r="K1051">
        <f t="shared" si="125"/>
        <v>10.5</v>
      </c>
      <c r="L1051">
        <v>1.0424E-3</v>
      </c>
      <c r="M1051">
        <f t="shared" si="126"/>
        <v>0.17200093866666666</v>
      </c>
      <c r="N1051" s="5">
        <v>567.47718107135995</v>
      </c>
      <c r="O1051" s="3">
        <v>14.320613595545646</v>
      </c>
      <c r="P1051" s="7">
        <v>2.5235576113402939E-2</v>
      </c>
      <c r="Q1051" s="9">
        <f t="shared" si="127"/>
        <v>14.431850939884239</v>
      </c>
      <c r="R1051" s="7">
        <f t="shared" si="128"/>
        <v>2.5431596936880959E-2</v>
      </c>
      <c r="S1051" t="s">
        <v>483</v>
      </c>
      <c r="T1051" t="s">
        <v>581</v>
      </c>
      <c r="U1051">
        <v>58</v>
      </c>
      <c r="V1051">
        <f t="shared" si="124"/>
        <v>17.6784</v>
      </c>
      <c r="W1051">
        <f t="shared" si="129"/>
        <v>633.97384602223224</v>
      </c>
      <c r="X1051">
        <f t="shared" si="130"/>
        <v>307.94201814991698</v>
      </c>
    </row>
    <row r="1052" spans="1:24">
      <c r="A1052" t="s">
        <v>189</v>
      </c>
      <c r="B1052">
        <v>2014013</v>
      </c>
      <c r="C1052">
        <v>8</v>
      </c>
      <c r="D1052">
        <v>3</v>
      </c>
      <c r="E1052" s="28" t="s">
        <v>527</v>
      </c>
      <c r="F1052" s="16" t="s">
        <v>581</v>
      </c>
      <c r="G1052" t="s">
        <v>581</v>
      </c>
      <c r="H1052">
        <v>6</v>
      </c>
      <c r="I1052" s="3">
        <v>0.42666666666666669</v>
      </c>
      <c r="J1052">
        <v>28.16</v>
      </c>
      <c r="K1052">
        <f t="shared" si="125"/>
        <v>11</v>
      </c>
      <c r="L1052">
        <v>1.0424E-3</v>
      </c>
      <c r="M1052">
        <f t="shared" si="126"/>
        <v>0.42800093866666672</v>
      </c>
      <c r="N1052" s="5">
        <v>622.80942321664008</v>
      </c>
      <c r="O1052" s="3">
        <v>37.174116761599869</v>
      </c>
      <c r="P1052" s="7">
        <v>5.9687787910474667E-2</v>
      </c>
      <c r="Q1052" s="9">
        <f t="shared" si="127"/>
        <v>37.288572997797772</v>
      </c>
      <c r="R1052" s="7">
        <f t="shared" si="128"/>
        <v>5.9871562002405974E-2</v>
      </c>
      <c r="S1052" t="s">
        <v>483</v>
      </c>
      <c r="T1052" t="s">
        <v>581</v>
      </c>
      <c r="U1052">
        <v>58</v>
      </c>
      <c r="V1052">
        <f t="shared" si="124"/>
        <v>17.6784</v>
      </c>
      <c r="W1052">
        <f t="shared" si="129"/>
        <v>695.14415892884733</v>
      </c>
      <c r="X1052">
        <f t="shared" si="130"/>
        <v>337.65445774898581</v>
      </c>
    </row>
    <row r="1053" spans="1:24">
      <c r="A1053" t="s">
        <v>189</v>
      </c>
      <c r="B1053">
        <v>2014013</v>
      </c>
      <c r="C1053">
        <v>8</v>
      </c>
      <c r="D1053">
        <v>1</v>
      </c>
      <c r="E1053" s="28" t="s">
        <v>527</v>
      </c>
      <c r="F1053" s="16" t="s">
        <v>581</v>
      </c>
      <c r="G1053" t="s">
        <v>581</v>
      </c>
      <c r="H1053">
        <v>11</v>
      </c>
      <c r="I1053" s="3">
        <v>0.23272727272727273</v>
      </c>
      <c r="J1053">
        <v>32.512</v>
      </c>
      <c r="K1053">
        <f t="shared" si="125"/>
        <v>12.7</v>
      </c>
      <c r="L1053">
        <v>1.0424E-3</v>
      </c>
      <c r="M1053">
        <f t="shared" si="126"/>
        <v>0.23406154472727272</v>
      </c>
      <c r="N1053" s="5">
        <v>830.18951959183357</v>
      </c>
      <c r="O1053" s="3">
        <v>23.600483129564136</v>
      </c>
      <c r="P1053" s="7">
        <v>2.8427825903135251E-2</v>
      </c>
      <c r="Q1053" s="9">
        <f t="shared" si="127"/>
        <v>23.734807916760307</v>
      </c>
      <c r="R1053" s="7">
        <f t="shared" si="128"/>
        <v>2.8589626051205311E-2</v>
      </c>
      <c r="S1053" t="s">
        <v>483</v>
      </c>
      <c r="T1053" t="s">
        <v>581</v>
      </c>
      <c r="U1053">
        <v>68</v>
      </c>
      <c r="V1053">
        <f t="shared" si="124"/>
        <v>20.726400000000002</v>
      </c>
      <c r="W1053">
        <f t="shared" si="129"/>
        <v>1079.5539927060031</v>
      </c>
      <c r="X1053">
        <f t="shared" si="130"/>
        <v>524.37499953906502</v>
      </c>
    </row>
    <row r="1054" spans="1:24">
      <c r="A1054" t="s">
        <v>189</v>
      </c>
      <c r="B1054">
        <v>2014013</v>
      </c>
      <c r="C1054">
        <v>9</v>
      </c>
      <c r="D1054">
        <v>1</v>
      </c>
      <c r="E1054" s="28" t="s">
        <v>527</v>
      </c>
      <c r="F1054" s="16" t="s">
        <v>581</v>
      </c>
      <c r="G1054" t="s">
        <v>581</v>
      </c>
      <c r="H1054">
        <v>11</v>
      </c>
      <c r="I1054" s="3">
        <v>0.23272727272727273</v>
      </c>
      <c r="J1054">
        <v>32</v>
      </c>
      <c r="K1054">
        <f t="shared" si="125"/>
        <v>12.5</v>
      </c>
      <c r="L1054">
        <v>1.0424E-3</v>
      </c>
      <c r="M1054">
        <f t="shared" si="126"/>
        <v>0.23406154472727272</v>
      </c>
      <c r="N1054" s="5">
        <v>804.24770560000002</v>
      </c>
      <c r="O1054" s="3">
        <v>23.22614237336332</v>
      </c>
      <c r="P1054" s="7">
        <v>2.8879339302604185E-2</v>
      </c>
      <c r="Q1054" s="9">
        <f t="shared" si="127"/>
        <v>23.358320996128377</v>
      </c>
      <c r="R1054" s="7">
        <f t="shared" si="128"/>
        <v>2.9043689939658779E-2</v>
      </c>
      <c r="S1054" t="s">
        <v>483</v>
      </c>
      <c r="T1054" t="s">
        <v>581</v>
      </c>
      <c r="U1054">
        <v>62</v>
      </c>
      <c r="V1054">
        <f t="shared" si="124"/>
        <v>18.897600000000001</v>
      </c>
      <c r="W1054">
        <f t="shared" si="129"/>
        <v>957.20335000255341</v>
      </c>
      <c r="X1054">
        <f t="shared" si="130"/>
        <v>464.94525480679027</v>
      </c>
    </row>
    <row r="1055" spans="1:24">
      <c r="A1055" t="s">
        <v>189</v>
      </c>
      <c r="B1055">
        <v>2014013</v>
      </c>
      <c r="C1055">
        <v>9</v>
      </c>
      <c r="D1055">
        <v>2</v>
      </c>
      <c r="E1055" s="28" t="s">
        <v>527</v>
      </c>
      <c r="F1055" s="16" t="s">
        <v>581</v>
      </c>
      <c r="G1055" t="s">
        <v>581</v>
      </c>
      <c r="H1055">
        <v>9</v>
      </c>
      <c r="I1055" s="3">
        <v>0.28444444444444444</v>
      </c>
      <c r="J1055">
        <v>50.432000000000002</v>
      </c>
      <c r="K1055">
        <f t="shared" si="125"/>
        <v>19.7</v>
      </c>
      <c r="L1055">
        <v>1.0424E-3</v>
      </c>
      <c r="M1055">
        <f t="shared" si="126"/>
        <v>0.28577871644444447</v>
      </c>
      <c r="N1055" s="5">
        <v>1997.5711492243458</v>
      </c>
      <c r="O1055" s="3">
        <v>44.812285709880527</v>
      </c>
      <c r="P1055" s="7">
        <v>2.2433386529076112E-2</v>
      </c>
      <c r="Q1055" s="9">
        <f t="shared" si="127"/>
        <v>45.021292553330454</v>
      </c>
      <c r="R1055" s="7">
        <f t="shared" si="128"/>
        <v>2.2538017016721614E-2</v>
      </c>
      <c r="S1055" t="s">
        <v>483</v>
      </c>
      <c r="T1055" t="s">
        <v>490</v>
      </c>
      <c r="U1055">
        <v>70</v>
      </c>
      <c r="V1055">
        <f t="shared" si="124"/>
        <v>21.336000000000002</v>
      </c>
      <c r="W1055">
        <f t="shared" si="129"/>
        <v>2802.9610119993445</v>
      </c>
      <c r="X1055">
        <f t="shared" si="130"/>
        <v>1361.4906612414777</v>
      </c>
    </row>
    <row r="1056" spans="1:24">
      <c r="A1056" t="s">
        <v>195</v>
      </c>
      <c r="B1056">
        <v>2006018</v>
      </c>
      <c r="C1056">
        <v>10</v>
      </c>
      <c r="D1056">
        <v>2</v>
      </c>
      <c r="E1056" s="28" t="s">
        <v>527</v>
      </c>
      <c r="F1056" s="16" t="s">
        <v>581</v>
      </c>
      <c r="G1056" t="s">
        <v>581</v>
      </c>
      <c r="H1056">
        <v>8</v>
      </c>
      <c r="I1056" s="3">
        <v>0.32</v>
      </c>
      <c r="J1056">
        <v>29.695999999999998</v>
      </c>
      <c r="K1056">
        <f t="shared" si="125"/>
        <v>11.6</v>
      </c>
      <c r="L1056">
        <v>1.0424E-3</v>
      </c>
      <c r="M1056">
        <f t="shared" si="126"/>
        <v>0.32133427200000003</v>
      </c>
      <c r="N1056" s="5">
        <v>692.60525609943033</v>
      </c>
      <c r="O1056" s="3">
        <v>29.53197621964798</v>
      </c>
      <c r="P1056" s="7">
        <v>4.2638972141164883E-2</v>
      </c>
      <c r="Q1056" s="9">
        <f t="shared" si="127"/>
        <v>29.653765326304281</v>
      </c>
      <c r="R1056" s="7">
        <f t="shared" si="128"/>
        <v>4.2814814160242513E-2</v>
      </c>
      <c r="S1056" t="s">
        <v>481</v>
      </c>
      <c r="T1056" t="s">
        <v>581</v>
      </c>
      <c r="U1056">
        <v>61</v>
      </c>
      <c r="V1056">
        <f t="shared" si="124"/>
        <v>18.5928</v>
      </c>
      <c r="W1056">
        <f t="shared" si="129"/>
        <v>810.87946698494477</v>
      </c>
      <c r="X1056">
        <f t="shared" si="130"/>
        <v>393.87091613699818</v>
      </c>
    </row>
    <row r="1057" spans="1:24">
      <c r="A1057" t="s">
        <v>201</v>
      </c>
      <c r="B1057">
        <v>2006018</v>
      </c>
      <c r="C1057">
        <v>3</v>
      </c>
      <c r="D1057">
        <v>3</v>
      </c>
      <c r="E1057" s="28" t="s">
        <v>527</v>
      </c>
      <c r="F1057" s="16" t="s">
        <v>581</v>
      </c>
      <c r="G1057" t="s">
        <v>581</v>
      </c>
      <c r="H1057">
        <v>14</v>
      </c>
      <c r="I1057" s="3">
        <v>0.18285714285714286</v>
      </c>
      <c r="J1057">
        <v>18.432000000000002</v>
      </c>
      <c r="K1057">
        <f t="shared" si="125"/>
        <v>7.2000000000000011</v>
      </c>
      <c r="L1057">
        <v>1.0424E-3</v>
      </c>
      <c r="M1057">
        <f t="shared" si="126"/>
        <v>0.18419141485714285</v>
      </c>
      <c r="N1057" s="5">
        <v>266.83008677314569</v>
      </c>
      <c r="O1057" s="3">
        <v>10.483451075437751</v>
      </c>
      <c r="P1057" s="7">
        <v>3.9288864318927419E-2</v>
      </c>
      <c r="Q1057" s="9">
        <f t="shared" si="127"/>
        <v>10.559174470833403</v>
      </c>
      <c r="R1057" s="7">
        <f t="shared" si="128"/>
        <v>3.9572653138664343E-2</v>
      </c>
      <c r="S1057" t="s">
        <v>483</v>
      </c>
      <c r="T1057" t="s">
        <v>581</v>
      </c>
      <c r="U1057">
        <v>62</v>
      </c>
      <c r="V1057">
        <f t="shared" si="124"/>
        <v>18.897600000000001</v>
      </c>
      <c r="W1057">
        <f t="shared" si="129"/>
        <v>326.19846641759074</v>
      </c>
      <c r="X1057">
        <f t="shared" si="130"/>
        <v>158.44535968841561</v>
      </c>
    </row>
    <row r="1058" spans="1:24">
      <c r="A1058" t="s">
        <v>201</v>
      </c>
      <c r="B1058">
        <v>2006018</v>
      </c>
      <c r="C1058">
        <v>5</v>
      </c>
      <c r="D1058">
        <v>3</v>
      </c>
      <c r="E1058" s="28" t="s">
        <v>527</v>
      </c>
      <c r="F1058" s="16" t="s">
        <v>581</v>
      </c>
      <c r="G1058" t="s">
        <v>581</v>
      </c>
      <c r="H1058">
        <v>15</v>
      </c>
      <c r="I1058" s="3">
        <v>0.17066666666666666</v>
      </c>
      <c r="J1058">
        <v>35.328000000000003</v>
      </c>
      <c r="K1058">
        <f t="shared" si="125"/>
        <v>13.8</v>
      </c>
      <c r="L1058">
        <v>1.0424E-3</v>
      </c>
      <c r="M1058">
        <f t="shared" si="126"/>
        <v>0.17200093866666666</v>
      </c>
      <c r="N1058" s="5">
        <v>980.22997154856978</v>
      </c>
      <c r="O1058" s="3">
        <v>18.850136745574243</v>
      </c>
      <c r="P1058" s="7">
        <v>1.9230320733607798E-2</v>
      </c>
      <c r="Q1058" s="9">
        <f t="shared" si="127"/>
        <v>18.996785829246679</v>
      </c>
      <c r="R1058" s="7">
        <f t="shared" si="128"/>
        <v>1.9379927548262486E-2</v>
      </c>
      <c r="S1058" t="s">
        <v>481</v>
      </c>
      <c r="T1058" t="s">
        <v>581</v>
      </c>
      <c r="U1058">
        <v>64</v>
      </c>
      <c r="V1058">
        <f t="shared" si="124"/>
        <v>19.507200000000001</v>
      </c>
      <c r="W1058">
        <f t="shared" si="129"/>
        <v>1207.2981826880314</v>
      </c>
      <c r="X1058">
        <f t="shared" si="130"/>
        <v>586.42456817160553</v>
      </c>
    </row>
    <row r="1059" spans="1:24">
      <c r="A1059" t="s">
        <v>312</v>
      </c>
      <c r="B1059">
        <v>2014013</v>
      </c>
      <c r="C1059">
        <v>19</v>
      </c>
      <c r="D1059">
        <v>1</v>
      </c>
      <c r="E1059" s="28" t="s">
        <v>527</v>
      </c>
      <c r="F1059" s="16" t="s">
        <v>581</v>
      </c>
      <c r="G1059" t="s">
        <v>581</v>
      </c>
      <c r="H1059">
        <v>14</v>
      </c>
      <c r="I1059" s="3">
        <v>0.18285714285714286</v>
      </c>
      <c r="J1059">
        <v>28.928000000000001</v>
      </c>
      <c r="K1059">
        <f t="shared" si="125"/>
        <v>11.3</v>
      </c>
      <c r="L1059">
        <v>1.0424E-3</v>
      </c>
      <c r="M1059">
        <f t="shared" si="126"/>
        <v>0.18419141485714285</v>
      </c>
      <c r="N1059" s="5">
        <v>657.24409297960972</v>
      </c>
      <c r="O1059" s="3">
        <v>16.513011112813761</v>
      </c>
      <c r="P1059" s="7">
        <v>2.5124624609332256E-2</v>
      </c>
      <c r="Q1059" s="9">
        <f t="shared" si="127"/>
        <v>16.632730905226449</v>
      </c>
      <c r="R1059" s="7">
        <f t="shared" si="128"/>
        <v>2.5306778840448949E-2</v>
      </c>
      <c r="S1059" t="s">
        <v>483</v>
      </c>
      <c r="T1059" t="s">
        <v>581</v>
      </c>
      <c r="U1059">
        <v>42</v>
      </c>
      <c r="V1059">
        <f t="shared" si="124"/>
        <v>12.801600000000001</v>
      </c>
      <c r="W1059">
        <f t="shared" si="129"/>
        <v>539.02104491557236</v>
      </c>
      <c r="X1059">
        <f t="shared" si="130"/>
        <v>261.82030920997573</v>
      </c>
    </row>
    <row r="1060" spans="1:24">
      <c r="A1060" t="s">
        <v>302</v>
      </c>
      <c r="B1060">
        <v>2006018</v>
      </c>
      <c r="C1060">
        <v>20</v>
      </c>
      <c r="D1060">
        <v>3</v>
      </c>
      <c r="E1060" s="28" t="s">
        <v>527</v>
      </c>
      <c r="F1060" s="16" t="s">
        <v>581</v>
      </c>
      <c r="G1060" t="s">
        <v>581</v>
      </c>
      <c r="H1060">
        <v>10</v>
      </c>
      <c r="I1060" s="3">
        <v>0.25600000000000001</v>
      </c>
      <c r="J1060">
        <v>15.104000000000001</v>
      </c>
      <c r="K1060">
        <f t="shared" si="125"/>
        <v>5.9</v>
      </c>
      <c r="L1060">
        <v>1.0424E-3</v>
      </c>
      <c r="M1060">
        <f t="shared" si="126"/>
        <v>0.25733427200000003</v>
      </c>
      <c r="N1060" s="5">
        <v>179.17352084439042</v>
      </c>
      <c r="O1060" s="3">
        <v>11.941470122803223</v>
      </c>
      <c r="P1060" s="7">
        <v>6.664751614260131E-2</v>
      </c>
      <c r="Q1060" s="9">
        <f t="shared" si="127"/>
        <v>12.002630195923626</v>
      </c>
      <c r="R1060" s="7">
        <f t="shared" si="128"/>
        <v>6.6988861631779473E-2</v>
      </c>
      <c r="S1060" t="s">
        <v>483</v>
      </c>
      <c r="T1060" t="s">
        <v>581</v>
      </c>
      <c r="U1060">
        <v>52</v>
      </c>
      <c r="V1060">
        <f t="shared" ref="V1060:V1123" si="131">U1060*0.3048</f>
        <v>15.849600000000001</v>
      </c>
      <c r="W1060">
        <f t="shared" si="129"/>
        <v>189.9001758925732</v>
      </c>
      <c r="X1060">
        <f t="shared" si="130"/>
        <v>92.240782136827264</v>
      </c>
    </row>
    <row r="1061" spans="1:24">
      <c r="A1061" t="s">
        <v>302</v>
      </c>
      <c r="B1061">
        <v>2006018</v>
      </c>
      <c r="C1061">
        <v>33</v>
      </c>
      <c r="D1061">
        <v>3</v>
      </c>
      <c r="E1061" s="28" t="s">
        <v>527</v>
      </c>
      <c r="F1061" s="16" t="s">
        <v>581</v>
      </c>
      <c r="G1061" t="s">
        <v>581</v>
      </c>
      <c r="H1061">
        <v>12</v>
      </c>
      <c r="I1061" s="3">
        <v>0.21333333333333335</v>
      </c>
      <c r="J1061">
        <v>18.687999999999999</v>
      </c>
      <c r="K1061">
        <f t="shared" si="125"/>
        <v>7.3</v>
      </c>
      <c r="L1061">
        <v>1.0424E-3</v>
      </c>
      <c r="M1061">
        <f t="shared" si="126"/>
        <v>0.21466760533333334</v>
      </c>
      <c r="N1061" s="5">
        <v>274.29350548111358</v>
      </c>
      <c r="O1061" s="3">
        <v>12.381840429055996</v>
      </c>
      <c r="P1061" s="7">
        <v>4.5140844320532211E-2</v>
      </c>
      <c r="Q1061" s="9">
        <f t="shared" si="127"/>
        <v>12.458381382957697</v>
      </c>
      <c r="R1061" s="7">
        <f t="shared" si="128"/>
        <v>4.5419891955172507E-2</v>
      </c>
      <c r="S1061" t="s">
        <v>482</v>
      </c>
      <c r="T1061" t="s">
        <v>581</v>
      </c>
      <c r="U1061">
        <v>64</v>
      </c>
      <c r="V1061">
        <f t="shared" si="131"/>
        <v>19.507200000000001</v>
      </c>
      <c r="W1061">
        <f t="shared" si="129"/>
        <v>345.12079844862774</v>
      </c>
      <c r="X1061">
        <f t="shared" si="130"/>
        <v>167.63656079284732</v>
      </c>
    </row>
    <row r="1062" spans="1:24">
      <c r="A1062" t="s">
        <v>302</v>
      </c>
      <c r="B1062">
        <v>2006018</v>
      </c>
      <c r="C1062">
        <v>34</v>
      </c>
      <c r="D1062">
        <v>1</v>
      </c>
      <c r="E1062" s="28" t="s">
        <v>527</v>
      </c>
      <c r="F1062" s="16" t="s">
        <v>581</v>
      </c>
      <c r="G1062" t="s">
        <v>581</v>
      </c>
      <c r="H1062">
        <v>9</v>
      </c>
      <c r="I1062" s="3">
        <v>0.28444444444444444</v>
      </c>
      <c r="J1062">
        <v>35.840000000000003</v>
      </c>
      <c r="K1062">
        <f t="shared" si="125"/>
        <v>14.000000000000002</v>
      </c>
      <c r="L1062">
        <v>1.0424E-3</v>
      </c>
      <c r="M1062">
        <f t="shared" si="126"/>
        <v>0.28577871644444447</v>
      </c>
      <c r="N1062" s="5">
        <v>1008.8483219046402</v>
      </c>
      <c r="O1062" s="3">
        <v>31.77274936888864</v>
      </c>
      <c r="P1062" s="7">
        <v>3.1494079614370327E-2</v>
      </c>
      <c r="Q1062" s="9">
        <f t="shared" si="127"/>
        <v>31.920590563774326</v>
      </c>
      <c r="R1062" s="7">
        <f t="shared" si="128"/>
        <v>3.1640624136153907E-2</v>
      </c>
      <c r="S1062" t="s">
        <v>481</v>
      </c>
      <c r="T1062" t="s">
        <v>581</v>
      </c>
      <c r="U1062">
        <v>74</v>
      </c>
      <c r="V1062">
        <f t="shared" si="131"/>
        <v>22.555200000000003</v>
      </c>
      <c r="W1062">
        <f t="shared" si="129"/>
        <v>1428.3362433523835</v>
      </c>
      <c r="X1062">
        <f t="shared" si="130"/>
        <v>693.79004849228329</v>
      </c>
    </row>
    <row r="1063" spans="1:24">
      <c r="A1063" t="s">
        <v>302</v>
      </c>
      <c r="B1063">
        <v>2006018</v>
      </c>
      <c r="C1063">
        <v>35</v>
      </c>
      <c r="D1063">
        <v>7</v>
      </c>
      <c r="E1063" s="28" t="s">
        <v>527</v>
      </c>
      <c r="F1063" s="16" t="s">
        <v>581</v>
      </c>
      <c r="G1063" t="s">
        <v>581</v>
      </c>
      <c r="H1063">
        <v>9</v>
      </c>
      <c r="I1063" s="3">
        <v>0.28444444444444444</v>
      </c>
      <c r="J1063">
        <v>23.295999999999999</v>
      </c>
      <c r="K1063">
        <f t="shared" si="125"/>
        <v>9.1</v>
      </c>
      <c r="L1063">
        <v>1.0424E-3</v>
      </c>
      <c r="M1063">
        <f t="shared" si="126"/>
        <v>0.28577871644444447</v>
      </c>
      <c r="N1063" s="5">
        <v>426.23841600471036</v>
      </c>
      <c r="O1063" s="3">
        <v>20.563323391544955</v>
      </c>
      <c r="P1063" s="7">
        <v>4.8243712015196935E-2</v>
      </c>
      <c r="Q1063" s="9">
        <f t="shared" si="127"/>
        <v>20.658583590296356</v>
      </c>
      <c r="R1063" s="7">
        <f t="shared" si="128"/>
        <v>4.8467202426137154E-2</v>
      </c>
      <c r="S1063" t="s">
        <v>481</v>
      </c>
      <c r="T1063" t="s">
        <v>581</v>
      </c>
      <c r="U1063">
        <v>64</v>
      </c>
      <c r="V1063">
        <f t="shared" si="131"/>
        <v>19.507200000000001</v>
      </c>
      <c r="W1063">
        <f t="shared" si="129"/>
        <v>526.38440978197787</v>
      </c>
      <c r="X1063">
        <f t="shared" si="130"/>
        <v>255.68227851662948</v>
      </c>
    </row>
    <row r="1064" spans="1:24">
      <c r="A1064" t="s">
        <v>302</v>
      </c>
      <c r="B1064">
        <v>2006018</v>
      </c>
      <c r="C1064">
        <v>37</v>
      </c>
      <c r="D1064">
        <v>2</v>
      </c>
      <c r="E1064" s="28" t="s">
        <v>527</v>
      </c>
      <c r="F1064" s="16" t="s">
        <v>581</v>
      </c>
      <c r="G1064" t="s">
        <v>581</v>
      </c>
      <c r="H1064">
        <v>12</v>
      </c>
      <c r="I1064" s="3">
        <v>0.21333333333333335</v>
      </c>
      <c r="J1064">
        <v>47.36</v>
      </c>
      <c r="K1064">
        <f t="shared" si="125"/>
        <v>18.5</v>
      </c>
      <c r="L1064">
        <v>1.0424E-3</v>
      </c>
      <c r="M1064">
        <f t="shared" si="126"/>
        <v>0.21466760533333334</v>
      </c>
      <c r="N1064" s="5">
        <v>1761.6241743462401</v>
      </c>
      <c r="O1064" s="3">
        <v>31.597999247360214</v>
      </c>
      <c r="P1064" s="7">
        <v>1.7936856060167664E-2</v>
      </c>
      <c r="Q1064" s="9">
        <f t="shared" si="127"/>
        <v>31.794725437227104</v>
      </c>
      <c r="R1064" s="7">
        <f t="shared" si="128"/>
        <v>1.8048529249450444E-2</v>
      </c>
      <c r="S1064" t="s">
        <v>481</v>
      </c>
      <c r="T1064" t="s">
        <v>581</v>
      </c>
      <c r="U1064">
        <v>77</v>
      </c>
      <c r="V1064">
        <f t="shared" si="131"/>
        <v>23.4696</v>
      </c>
      <c r="W1064">
        <f t="shared" si="129"/>
        <v>2675.1504837547</v>
      </c>
      <c r="X1064">
        <f t="shared" si="130"/>
        <v>1299.4088699256217</v>
      </c>
    </row>
    <row r="1065" spans="1:24">
      <c r="A1065" t="s">
        <v>302</v>
      </c>
      <c r="B1065">
        <v>2006018</v>
      </c>
      <c r="C1065">
        <v>38</v>
      </c>
      <c r="D1065">
        <v>3</v>
      </c>
      <c r="E1065" s="28" t="s">
        <v>527</v>
      </c>
      <c r="F1065" s="16" t="s">
        <v>581</v>
      </c>
      <c r="G1065" t="s">
        <v>581</v>
      </c>
      <c r="H1065">
        <v>13</v>
      </c>
      <c r="I1065" s="3">
        <v>0.19692307692307692</v>
      </c>
      <c r="J1065">
        <v>29.951999999999998</v>
      </c>
      <c r="K1065">
        <f t="shared" si="125"/>
        <v>11.7</v>
      </c>
      <c r="L1065">
        <v>1.0424E-3</v>
      </c>
      <c r="M1065">
        <f t="shared" si="126"/>
        <v>0.19825734892307692</v>
      </c>
      <c r="N1065" s="5">
        <v>704.59819788533753</v>
      </c>
      <c r="O1065" s="3">
        <v>18.408040558616261</v>
      </c>
      <c r="P1065" s="7">
        <v>2.6125585637123479E-2</v>
      </c>
      <c r="Q1065" s="9">
        <f t="shared" si="127"/>
        <v>18.531934740197308</v>
      </c>
      <c r="R1065" s="7">
        <f t="shared" si="128"/>
        <v>2.6301422279841103E-2</v>
      </c>
      <c r="S1065" t="s">
        <v>481</v>
      </c>
      <c r="T1065" t="s">
        <v>581</v>
      </c>
      <c r="U1065">
        <v>62</v>
      </c>
      <c r="V1065">
        <f t="shared" si="131"/>
        <v>18.897600000000001</v>
      </c>
      <c r="W1065">
        <f t="shared" si="129"/>
        <v>837.83534566531125</v>
      </c>
      <c r="X1065">
        <f t="shared" si="130"/>
        <v>406.96427595604865</v>
      </c>
    </row>
    <row r="1066" spans="1:24">
      <c r="A1066" t="s">
        <v>302</v>
      </c>
      <c r="B1066">
        <v>2014013</v>
      </c>
      <c r="C1066">
        <v>3</v>
      </c>
      <c r="D1066">
        <v>3</v>
      </c>
      <c r="E1066" s="28" t="s">
        <v>527</v>
      </c>
      <c r="F1066" s="16" t="s">
        <v>581</v>
      </c>
      <c r="G1066" t="s">
        <v>581</v>
      </c>
      <c r="H1066">
        <v>10</v>
      </c>
      <c r="I1066" s="3">
        <v>0.25600000000000001</v>
      </c>
      <c r="J1066">
        <v>65.28</v>
      </c>
      <c r="K1066">
        <f t="shared" si="125"/>
        <v>25.5</v>
      </c>
      <c r="L1066">
        <v>1.0424E-3</v>
      </c>
      <c r="M1066">
        <f t="shared" si="126"/>
        <v>0.25733427200000003</v>
      </c>
      <c r="N1066" s="5">
        <v>3346.95725162496</v>
      </c>
      <c r="O1066" s="3">
        <v>52.295403641241755</v>
      </c>
      <c r="P1066" s="7">
        <v>1.5624759956480515E-2</v>
      </c>
      <c r="Q1066" s="9">
        <f t="shared" si="127"/>
        <v>52.566887770259925</v>
      </c>
      <c r="R1066" s="7">
        <f t="shared" si="128"/>
        <v>1.5705873669207608E-2</v>
      </c>
      <c r="S1066" t="s">
        <v>483</v>
      </c>
      <c r="T1066" t="s">
        <v>490</v>
      </c>
      <c r="U1066">
        <v>84</v>
      </c>
      <c r="V1066">
        <f t="shared" si="131"/>
        <v>25.603200000000001</v>
      </c>
      <c r="W1066">
        <f t="shared" si="129"/>
        <v>5998.1791694436833</v>
      </c>
      <c r="X1066">
        <f t="shared" si="130"/>
        <v>2913.513562511389</v>
      </c>
    </row>
    <row r="1067" spans="1:24">
      <c r="A1067" t="s">
        <v>302</v>
      </c>
      <c r="B1067">
        <v>2014013</v>
      </c>
      <c r="C1067">
        <v>11</v>
      </c>
      <c r="D1067">
        <v>1</v>
      </c>
      <c r="E1067" s="28" t="s">
        <v>527</v>
      </c>
      <c r="F1067" s="16" t="s">
        <v>581</v>
      </c>
      <c r="G1067" t="s">
        <v>581</v>
      </c>
      <c r="H1067">
        <v>22</v>
      </c>
      <c r="I1067" s="3">
        <v>0.11636363636363636</v>
      </c>
      <c r="J1067">
        <v>43.263999999999996</v>
      </c>
      <c r="K1067">
        <f t="shared" si="125"/>
        <v>16.899999999999999</v>
      </c>
      <c r="L1067">
        <v>1.0424E-3</v>
      </c>
      <c r="M1067">
        <f t="shared" si="126"/>
        <v>0.11769790836363636</v>
      </c>
      <c r="N1067" s="5">
        <v>1470.087598057062</v>
      </c>
      <c r="O1067" s="3">
        <v>15.773358227185355</v>
      </c>
      <c r="P1067" s="7">
        <v>1.0729536286158851E-2</v>
      </c>
      <c r="Q1067" s="9">
        <f t="shared" si="127"/>
        <v>15.953728249124298</v>
      </c>
      <c r="R1067" s="7">
        <f t="shared" si="128"/>
        <v>1.0852229669993481E-2</v>
      </c>
      <c r="S1067" t="s">
        <v>483</v>
      </c>
      <c r="T1067" t="s">
        <v>491</v>
      </c>
      <c r="U1067">
        <v>68</v>
      </c>
      <c r="V1067">
        <f t="shared" si="131"/>
        <v>20.726400000000002</v>
      </c>
      <c r="W1067">
        <f t="shared" si="129"/>
        <v>1955.3733991534491</v>
      </c>
      <c r="X1067">
        <f t="shared" si="130"/>
        <v>949.7893872910023</v>
      </c>
    </row>
    <row r="1068" spans="1:24">
      <c r="A1068" t="s">
        <v>302</v>
      </c>
      <c r="B1068">
        <v>2014013</v>
      </c>
      <c r="C1068">
        <v>12</v>
      </c>
      <c r="D1068">
        <v>1</v>
      </c>
      <c r="E1068" s="28" t="s">
        <v>527</v>
      </c>
      <c r="F1068" s="16" t="s">
        <v>581</v>
      </c>
      <c r="G1068" t="s">
        <v>581</v>
      </c>
      <c r="H1068">
        <v>16</v>
      </c>
      <c r="I1068" s="3">
        <v>0.16</v>
      </c>
      <c r="J1068">
        <v>22.784000000000002</v>
      </c>
      <c r="K1068">
        <f t="shared" si="125"/>
        <v>8.9</v>
      </c>
      <c r="L1068">
        <v>1.0424E-3</v>
      </c>
      <c r="M1068">
        <f t="shared" si="126"/>
        <v>0.161334272</v>
      </c>
      <c r="N1068" s="5">
        <v>407.70854886768649</v>
      </c>
      <c r="O1068" s="3">
        <v>11.372062738175989</v>
      </c>
      <c r="P1068" s="7">
        <v>2.7892627637461094E-2</v>
      </c>
      <c r="Q1068" s="9">
        <f t="shared" si="127"/>
        <v>11.466220190094107</v>
      </c>
      <c r="R1068" s="7">
        <f t="shared" si="128"/>
        <v>2.8123570677972796E-2</v>
      </c>
      <c r="S1068" t="s">
        <v>483</v>
      </c>
      <c r="T1068" t="s">
        <v>581</v>
      </c>
      <c r="U1068">
        <v>68</v>
      </c>
      <c r="V1068">
        <f t="shared" si="131"/>
        <v>20.726400000000002</v>
      </c>
      <c r="W1068">
        <f t="shared" si="129"/>
        <v>534.23553979602173</v>
      </c>
      <c r="X1068">
        <f t="shared" si="130"/>
        <v>259.49583145174103</v>
      </c>
    </row>
    <row r="1069" spans="1:24">
      <c r="A1069" t="s">
        <v>302</v>
      </c>
      <c r="B1069">
        <v>2014013</v>
      </c>
      <c r="C1069">
        <v>13</v>
      </c>
      <c r="D1069">
        <v>4</v>
      </c>
      <c r="E1069" s="28" t="s">
        <v>527</v>
      </c>
      <c r="F1069" s="16" t="s">
        <v>581</v>
      </c>
      <c r="G1069" t="s">
        <v>581</v>
      </c>
      <c r="H1069">
        <v>14</v>
      </c>
      <c r="I1069" s="3">
        <v>0.18285714285714286</v>
      </c>
      <c r="J1069">
        <v>44.800000000000004</v>
      </c>
      <c r="K1069">
        <f t="shared" si="125"/>
        <v>17.5</v>
      </c>
      <c r="L1069">
        <v>1.0424E-3</v>
      </c>
      <c r="M1069">
        <f t="shared" si="126"/>
        <v>0.18419141485714285</v>
      </c>
      <c r="N1069" s="5">
        <v>1576.3255029760003</v>
      </c>
      <c r="O1069" s="3">
        <v>25.630882388845645</v>
      </c>
      <c r="P1069" s="7">
        <v>1.6259891970570928E-2</v>
      </c>
      <c r="Q1069" s="9">
        <f t="shared" si="127"/>
        <v>25.817133318211123</v>
      </c>
      <c r="R1069" s="7">
        <f t="shared" si="128"/>
        <v>1.6378047090826135E-2</v>
      </c>
      <c r="S1069" t="s">
        <v>483</v>
      </c>
      <c r="T1069" t="s">
        <v>581</v>
      </c>
      <c r="U1069">
        <v>73</v>
      </c>
      <c r="V1069">
        <f t="shared" si="131"/>
        <v>22.250400000000003</v>
      </c>
      <c r="W1069">
        <f t="shared" si="129"/>
        <v>2254.6324366946278</v>
      </c>
      <c r="X1069">
        <f t="shared" si="130"/>
        <v>1095.1493773729917</v>
      </c>
    </row>
    <row r="1070" spans="1:24">
      <c r="A1070" t="s">
        <v>302</v>
      </c>
      <c r="B1070">
        <v>2014013</v>
      </c>
      <c r="C1070">
        <v>14</v>
      </c>
      <c r="D1070">
        <v>1</v>
      </c>
      <c r="E1070" s="28" t="s">
        <v>527</v>
      </c>
      <c r="F1070" s="16" t="s">
        <v>581</v>
      </c>
      <c r="G1070" t="s">
        <v>581</v>
      </c>
      <c r="H1070">
        <v>14</v>
      </c>
      <c r="I1070" s="3">
        <v>0.18285714285714286</v>
      </c>
      <c r="J1070">
        <v>18.687999999999999</v>
      </c>
      <c r="K1070">
        <f t="shared" si="125"/>
        <v>7.3</v>
      </c>
      <c r="L1070">
        <v>1.0424E-3</v>
      </c>
      <c r="M1070">
        <f t="shared" si="126"/>
        <v>0.18419141485714285</v>
      </c>
      <c r="N1070" s="5">
        <v>274.29350548111358</v>
      </c>
      <c r="O1070" s="3">
        <v>10.630513515373757</v>
      </c>
      <c r="P1070" s="7">
        <v>3.8755979645700066E-2</v>
      </c>
      <c r="Q1070" s="9">
        <f t="shared" si="127"/>
        <v>10.707309993623483</v>
      </c>
      <c r="R1070" s="7">
        <f t="shared" si="128"/>
        <v>3.9035958853064177E-2</v>
      </c>
      <c r="S1070" t="s">
        <v>482</v>
      </c>
      <c r="T1070" t="s">
        <v>581</v>
      </c>
      <c r="U1070">
        <v>64</v>
      </c>
      <c r="V1070">
        <f t="shared" si="131"/>
        <v>19.507200000000001</v>
      </c>
      <c r="W1070">
        <f t="shared" si="129"/>
        <v>345.12079844862774</v>
      </c>
      <c r="X1070">
        <f t="shared" si="130"/>
        <v>167.63656079284732</v>
      </c>
    </row>
    <row r="1071" spans="1:24">
      <c r="A1071" t="s">
        <v>302</v>
      </c>
      <c r="B1071">
        <v>2014013</v>
      </c>
      <c r="C1071">
        <v>15</v>
      </c>
      <c r="D1071">
        <v>3</v>
      </c>
      <c r="E1071" s="28" t="s">
        <v>527</v>
      </c>
      <c r="F1071" s="16" t="s">
        <v>581</v>
      </c>
      <c r="G1071" t="s">
        <v>581</v>
      </c>
      <c r="H1071">
        <v>12</v>
      </c>
      <c r="I1071" s="3">
        <v>0.21333333333333335</v>
      </c>
      <c r="J1071">
        <v>57.088000000000001</v>
      </c>
      <c r="K1071">
        <f t="shared" si="125"/>
        <v>22.3</v>
      </c>
      <c r="L1071">
        <v>1.0424E-3</v>
      </c>
      <c r="M1071">
        <f t="shared" si="126"/>
        <v>0.21466760533333334</v>
      </c>
      <c r="N1071" s="5">
        <v>2559.6437857140736</v>
      </c>
      <c r="O1071" s="3">
        <v>38.11776741785642</v>
      </c>
      <c r="P1071" s="7">
        <v>1.4891825038546355E-2</v>
      </c>
      <c r="Q1071" s="9">
        <f t="shared" si="127"/>
        <v>38.355270741354467</v>
      </c>
      <c r="R1071" s="7">
        <f t="shared" si="128"/>
        <v>1.4984612685336742E-2</v>
      </c>
      <c r="S1071" t="s">
        <v>483</v>
      </c>
      <c r="T1071" t="s">
        <v>581</v>
      </c>
      <c r="U1071">
        <v>76</v>
      </c>
      <c r="V1071">
        <f t="shared" si="131"/>
        <v>23.1648</v>
      </c>
      <c r="W1071">
        <f t="shared" si="129"/>
        <v>4000.3166616226199</v>
      </c>
      <c r="X1071">
        <f t="shared" si="130"/>
        <v>1943.0858129999401</v>
      </c>
    </row>
    <row r="1072" spans="1:24">
      <c r="A1072" t="s">
        <v>302</v>
      </c>
      <c r="B1072">
        <v>2014013</v>
      </c>
      <c r="C1072">
        <v>17</v>
      </c>
      <c r="D1072">
        <v>1</v>
      </c>
      <c r="E1072" s="28" t="s">
        <v>527</v>
      </c>
      <c r="F1072" s="16" t="s">
        <v>581</v>
      </c>
      <c r="G1072" t="s">
        <v>581</v>
      </c>
      <c r="H1072">
        <v>8</v>
      </c>
      <c r="I1072" s="3">
        <v>0.32</v>
      </c>
      <c r="J1072">
        <v>48.64</v>
      </c>
      <c r="K1072">
        <f t="shared" si="125"/>
        <v>19</v>
      </c>
      <c r="L1072">
        <v>1.0424E-3</v>
      </c>
      <c r="M1072">
        <f t="shared" si="126"/>
        <v>0.32133427200000003</v>
      </c>
      <c r="N1072" s="5">
        <v>1858.1338990182401</v>
      </c>
      <c r="O1072" s="3">
        <v>48.576562191360011</v>
      </c>
      <c r="P1072" s="7">
        <v>2.614265969585175E-2</v>
      </c>
      <c r="Q1072" s="9">
        <f t="shared" si="127"/>
        <v>48.777759299316351</v>
      </c>
      <c r="R1072" s="7">
        <f t="shared" si="128"/>
        <v>2.6250938818288858E-2</v>
      </c>
      <c r="S1072" t="s">
        <v>483</v>
      </c>
      <c r="T1072" t="s">
        <v>490</v>
      </c>
      <c r="U1072">
        <v>85</v>
      </c>
      <c r="V1072">
        <f t="shared" si="131"/>
        <v>25.908000000000001</v>
      </c>
      <c r="W1072">
        <f t="shared" si="129"/>
        <v>3115.7033479132483</v>
      </c>
      <c r="X1072">
        <f t="shared" si="130"/>
        <v>1513.399934291946</v>
      </c>
    </row>
    <row r="1073" spans="1:24">
      <c r="A1073" t="s">
        <v>53</v>
      </c>
      <c r="B1073">
        <v>2006055</v>
      </c>
      <c r="C1073">
        <v>2</v>
      </c>
      <c r="D1073">
        <v>1</v>
      </c>
      <c r="E1073" s="28" t="s">
        <v>527</v>
      </c>
      <c r="F1073" s="16" t="s">
        <v>581</v>
      </c>
      <c r="G1073" t="s">
        <v>581</v>
      </c>
      <c r="H1073">
        <v>22</v>
      </c>
      <c r="I1073" s="3">
        <v>0.11636363636363636</v>
      </c>
      <c r="J1073">
        <v>20.991999999999997</v>
      </c>
      <c r="K1073">
        <f t="shared" si="125"/>
        <v>8.1999999999999993</v>
      </c>
      <c r="L1073">
        <v>1.0424E-3</v>
      </c>
      <c r="M1073">
        <f t="shared" si="126"/>
        <v>0.11769790836363636</v>
      </c>
      <c r="N1073" s="5">
        <v>346.0967406370815</v>
      </c>
      <c r="O1073" s="3">
        <v>7.6314467798194245</v>
      </c>
      <c r="P1073" s="7">
        <v>2.2050039436291E-2</v>
      </c>
      <c r="Q1073" s="9">
        <f t="shared" si="127"/>
        <v>7.7184585194069424</v>
      </c>
      <c r="R1073" s="7">
        <f t="shared" si="128"/>
        <v>2.2301448159260624E-2</v>
      </c>
      <c r="S1073" t="s">
        <v>481</v>
      </c>
      <c r="T1073" t="s">
        <v>581</v>
      </c>
      <c r="U1073">
        <v>63</v>
      </c>
      <c r="V1073">
        <f t="shared" si="131"/>
        <v>19.202400000000001</v>
      </c>
      <c r="W1073">
        <f t="shared" si="129"/>
        <v>424.2425409175404</v>
      </c>
      <c r="X1073">
        <f t="shared" si="130"/>
        <v>206.06860212749967</v>
      </c>
    </row>
    <row r="1074" spans="1:24">
      <c r="A1074" t="s">
        <v>53</v>
      </c>
      <c r="B1074">
        <v>2006055</v>
      </c>
      <c r="C1074">
        <v>6</v>
      </c>
      <c r="D1074">
        <v>3</v>
      </c>
      <c r="E1074" s="28" t="s">
        <v>527</v>
      </c>
      <c r="F1074" s="16" t="s">
        <v>581</v>
      </c>
      <c r="G1074" t="s">
        <v>581</v>
      </c>
      <c r="H1074">
        <v>23</v>
      </c>
      <c r="I1074" s="3">
        <v>0.11130434782608696</v>
      </c>
      <c r="J1074">
        <v>19.2</v>
      </c>
      <c r="K1074">
        <f t="shared" si="125"/>
        <v>7.5</v>
      </c>
      <c r="L1074">
        <v>1.0424E-3</v>
      </c>
      <c r="M1074">
        <f t="shared" si="126"/>
        <v>0.11263861982608696</v>
      </c>
      <c r="N1074" s="5">
        <v>289.52917401599996</v>
      </c>
      <c r="O1074" s="3">
        <v>6.6747999676055674</v>
      </c>
      <c r="P1074" s="7">
        <v>2.3053980623164091E-2</v>
      </c>
      <c r="Q1074" s="9">
        <f t="shared" si="127"/>
        <v>6.7543425404907946</v>
      </c>
      <c r="R1074" s="7">
        <f t="shared" si="128"/>
        <v>2.3328711393061675E-2</v>
      </c>
      <c r="S1074" t="s">
        <v>481</v>
      </c>
      <c r="T1074" t="s">
        <v>490</v>
      </c>
      <c r="U1074">
        <v>57</v>
      </c>
      <c r="V1074">
        <f t="shared" si="131"/>
        <v>17.3736</v>
      </c>
      <c r="W1074">
        <f t="shared" si="129"/>
        <v>325.26622613188511</v>
      </c>
      <c r="X1074">
        <f t="shared" si="130"/>
        <v>157.99253981771895</v>
      </c>
    </row>
    <row r="1075" spans="1:24">
      <c r="A1075" t="s">
        <v>53</v>
      </c>
      <c r="B1075">
        <v>2006055</v>
      </c>
      <c r="C1075">
        <v>10</v>
      </c>
      <c r="D1075">
        <v>1</v>
      </c>
      <c r="E1075" s="28" t="s">
        <v>527</v>
      </c>
      <c r="F1075" s="16" t="s">
        <v>581</v>
      </c>
      <c r="G1075" t="s">
        <v>581</v>
      </c>
      <c r="H1075">
        <v>22</v>
      </c>
      <c r="I1075" s="3">
        <v>0.11636363636363636</v>
      </c>
      <c r="J1075">
        <v>47.616000000000007</v>
      </c>
      <c r="K1075">
        <f t="shared" si="125"/>
        <v>18.600000000000001</v>
      </c>
      <c r="L1075">
        <v>1.0424E-3</v>
      </c>
      <c r="M1075">
        <f t="shared" si="126"/>
        <v>0.11769790836363636</v>
      </c>
      <c r="N1075" s="5">
        <v>1780.7202318680072</v>
      </c>
      <c r="O1075" s="3">
        <v>17.364306441038316</v>
      </c>
      <c r="P1075" s="7">
        <v>9.7512827283502308E-3</v>
      </c>
      <c r="Q1075" s="9">
        <f t="shared" si="127"/>
        <v>17.562918885965665</v>
      </c>
      <c r="R1075" s="7">
        <f t="shared" si="128"/>
        <v>9.8628176238228348E-3</v>
      </c>
      <c r="S1075" t="s">
        <v>481</v>
      </c>
      <c r="T1075" t="s">
        <v>493</v>
      </c>
      <c r="U1075">
        <v>79</v>
      </c>
      <c r="V1075">
        <f t="shared" si="131"/>
        <v>24.0792</v>
      </c>
      <c r="W1075">
        <f t="shared" si="129"/>
        <v>2773.738912058192</v>
      </c>
      <c r="X1075">
        <f t="shared" si="130"/>
        <v>1347.2965229707618</v>
      </c>
    </row>
    <row r="1076" spans="1:24">
      <c r="A1076" t="s">
        <v>53</v>
      </c>
      <c r="B1076">
        <v>2006055</v>
      </c>
      <c r="C1076">
        <v>11</v>
      </c>
      <c r="D1076">
        <v>3</v>
      </c>
      <c r="E1076" s="28" t="s">
        <v>527</v>
      </c>
      <c r="F1076" s="16" t="s">
        <v>581</v>
      </c>
      <c r="G1076" t="s">
        <v>581</v>
      </c>
      <c r="H1076">
        <v>24</v>
      </c>
      <c r="I1076" s="3">
        <v>0.10666666666666667</v>
      </c>
      <c r="J1076">
        <v>20.991999999999997</v>
      </c>
      <c r="K1076">
        <f t="shared" si="125"/>
        <v>8.1999999999999993</v>
      </c>
      <c r="L1076">
        <v>1.0424E-3</v>
      </c>
      <c r="M1076">
        <f t="shared" si="126"/>
        <v>0.10800093866666667</v>
      </c>
      <c r="N1076" s="5">
        <v>346.0967406370815</v>
      </c>
      <c r="O1076" s="3">
        <v>6.9987423672320448</v>
      </c>
      <c r="P1076" s="7">
        <v>2.0221925102065483E-2</v>
      </c>
      <c r="Q1076" s="9">
        <f t="shared" si="127"/>
        <v>7.0858354112222957</v>
      </c>
      <c r="R1076" s="7">
        <f t="shared" si="128"/>
        <v>2.0473568743175574E-2</v>
      </c>
      <c r="S1076" t="s">
        <v>483</v>
      </c>
      <c r="T1076" t="s">
        <v>581</v>
      </c>
      <c r="U1076">
        <v>60</v>
      </c>
      <c r="V1076">
        <f t="shared" si="131"/>
        <v>18.288</v>
      </c>
      <c r="W1076">
        <f t="shared" si="129"/>
        <v>404.94911179593959</v>
      </c>
      <c r="X1076">
        <f t="shared" si="130"/>
        <v>196.69714691997714</v>
      </c>
    </row>
    <row r="1077" spans="1:24">
      <c r="A1077" t="s">
        <v>53</v>
      </c>
      <c r="B1077">
        <v>2006055</v>
      </c>
      <c r="C1077">
        <v>17</v>
      </c>
      <c r="D1077">
        <v>1</v>
      </c>
      <c r="E1077" s="28" t="s">
        <v>527</v>
      </c>
      <c r="F1077" s="16" t="s">
        <v>581</v>
      </c>
      <c r="G1077" t="s">
        <v>581</v>
      </c>
      <c r="H1077">
        <v>18</v>
      </c>
      <c r="I1077" s="3">
        <v>0.14222222222222222</v>
      </c>
      <c r="J1077">
        <v>33.024000000000001</v>
      </c>
      <c r="K1077">
        <f t="shared" si="125"/>
        <v>12.9</v>
      </c>
      <c r="L1077">
        <v>1.0424E-3</v>
      </c>
      <c r="M1077">
        <f t="shared" si="126"/>
        <v>0.14355649422222222</v>
      </c>
      <c r="N1077" s="5">
        <v>856.54310840893447</v>
      </c>
      <c r="O1077" s="3">
        <v>14.691719308174218</v>
      </c>
      <c r="P1077" s="7">
        <v>1.715234080333063E-2</v>
      </c>
      <c r="Q1077" s="9">
        <f t="shared" si="127"/>
        <v>14.828949154654513</v>
      </c>
      <c r="R1077" s="7">
        <f t="shared" si="128"/>
        <v>1.7312554393438435E-2</v>
      </c>
      <c r="S1077" t="s">
        <v>483</v>
      </c>
      <c r="T1077" t="s">
        <v>494</v>
      </c>
      <c r="U1077">
        <v>60</v>
      </c>
      <c r="V1077">
        <f t="shared" si="131"/>
        <v>18.288</v>
      </c>
      <c r="W1077">
        <f t="shared" si="129"/>
        <v>988.95131947400284</v>
      </c>
      <c r="X1077">
        <f t="shared" si="130"/>
        <v>480.36629126206583</v>
      </c>
    </row>
    <row r="1078" spans="1:24">
      <c r="A1078" t="s">
        <v>53</v>
      </c>
      <c r="B1078">
        <v>2006055</v>
      </c>
      <c r="C1078">
        <v>18</v>
      </c>
      <c r="D1078">
        <v>1</v>
      </c>
      <c r="E1078" s="28" t="s">
        <v>527</v>
      </c>
      <c r="F1078" s="16" t="s">
        <v>581</v>
      </c>
      <c r="G1078" t="s">
        <v>581</v>
      </c>
      <c r="H1078">
        <v>22</v>
      </c>
      <c r="I1078" s="3">
        <v>0.11636363636363636</v>
      </c>
      <c r="J1078">
        <v>31.488000000000003</v>
      </c>
      <c r="K1078">
        <f t="shared" si="125"/>
        <v>12.3</v>
      </c>
      <c r="L1078">
        <v>1.0424E-3</v>
      </c>
      <c r="M1078">
        <f t="shared" si="126"/>
        <v>0.11769790836363636</v>
      </c>
      <c r="N1078" s="5">
        <v>778.71766643343369</v>
      </c>
      <c r="O1078" s="3">
        <v>11.468439530876889</v>
      </c>
      <c r="P1078" s="7">
        <v>1.4727339606153951E-2</v>
      </c>
      <c r="Q1078" s="9">
        <f t="shared" si="127"/>
        <v>11.59944770237728</v>
      </c>
      <c r="R1078" s="7">
        <f t="shared" si="128"/>
        <v>1.4895575382928369E-2</v>
      </c>
      <c r="S1078" t="s">
        <v>483</v>
      </c>
      <c r="T1078" t="s">
        <v>581</v>
      </c>
      <c r="U1078">
        <v>73</v>
      </c>
      <c r="V1078">
        <f t="shared" si="131"/>
        <v>22.250400000000003</v>
      </c>
      <c r="W1078">
        <f t="shared" si="129"/>
        <v>1082.7038591895955</v>
      </c>
      <c r="X1078">
        <f t="shared" si="130"/>
        <v>525.90499363573986</v>
      </c>
    </row>
    <row r="1079" spans="1:24">
      <c r="A1079" t="s">
        <v>53</v>
      </c>
      <c r="B1079">
        <v>2006055</v>
      </c>
      <c r="C1079">
        <v>20</v>
      </c>
      <c r="D1079">
        <v>3</v>
      </c>
      <c r="E1079" s="28" t="s">
        <v>527</v>
      </c>
      <c r="F1079" s="16" t="s">
        <v>581</v>
      </c>
      <c r="G1079" t="s">
        <v>581</v>
      </c>
      <c r="H1079">
        <v>16</v>
      </c>
      <c r="I1079" s="3">
        <v>0.16</v>
      </c>
      <c r="J1079">
        <v>22.271999999999998</v>
      </c>
      <c r="K1079">
        <f t="shared" si="125"/>
        <v>8.6999999999999993</v>
      </c>
      <c r="L1079">
        <v>1.0424E-3</v>
      </c>
      <c r="M1079">
        <f t="shared" si="126"/>
        <v>0.161334272</v>
      </c>
      <c r="N1079" s="5">
        <v>389.59045655592956</v>
      </c>
      <c r="O1079" s="3">
        <v>11.114703468288045</v>
      </c>
      <c r="P1079" s="7">
        <v>2.8529198498712247E-2</v>
      </c>
      <c r="Q1079" s="9">
        <f t="shared" si="127"/>
        <v>11.206714753912873</v>
      </c>
      <c r="R1079" s="7">
        <f t="shared" si="128"/>
        <v>2.8765372881519851E-2</v>
      </c>
      <c r="S1079" t="s">
        <v>483</v>
      </c>
      <c r="T1079" t="s">
        <v>581</v>
      </c>
      <c r="U1079">
        <v>53</v>
      </c>
      <c r="V1079">
        <f t="shared" si="131"/>
        <v>16.154400000000003</v>
      </c>
      <c r="W1079">
        <f t="shared" si="129"/>
        <v>403.10706927426958</v>
      </c>
      <c r="X1079">
        <f t="shared" si="130"/>
        <v>195.8024060797988</v>
      </c>
    </row>
    <row r="1080" spans="1:24">
      <c r="A1080" t="s">
        <v>53</v>
      </c>
      <c r="B1080">
        <v>2006055</v>
      </c>
      <c r="C1080">
        <v>20</v>
      </c>
      <c r="D1080">
        <v>1</v>
      </c>
      <c r="E1080" s="28" t="s">
        <v>527</v>
      </c>
      <c r="F1080" s="16" t="s">
        <v>581</v>
      </c>
      <c r="G1080" t="s">
        <v>581</v>
      </c>
      <c r="H1080">
        <v>17</v>
      </c>
      <c r="I1080" s="3">
        <v>0.15058823529411766</v>
      </c>
      <c r="J1080">
        <v>32.512</v>
      </c>
      <c r="K1080">
        <f t="shared" si="125"/>
        <v>12.7</v>
      </c>
      <c r="L1080">
        <v>1.0424E-3</v>
      </c>
      <c r="M1080">
        <f t="shared" si="126"/>
        <v>0.15192250729411766</v>
      </c>
      <c r="N1080" s="5">
        <v>830.18951959183357</v>
      </c>
      <c r="O1080" s="3">
        <v>15.309759750569464</v>
      </c>
      <c r="P1080" s="7">
        <v>1.8441282850808063E-2</v>
      </c>
      <c r="Q1080" s="9">
        <f t="shared" si="127"/>
        <v>15.444773280536648</v>
      </c>
      <c r="R1080" s="7">
        <f t="shared" si="128"/>
        <v>1.8603912620012524E-2</v>
      </c>
      <c r="S1080" t="s">
        <v>483</v>
      </c>
      <c r="T1080" t="s">
        <v>491</v>
      </c>
      <c r="U1080">
        <v>59</v>
      </c>
      <c r="V1080">
        <f t="shared" si="131"/>
        <v>17.9832</v>
      </c>
      <c r="W1080">
        <f t="shared" si="129"/>
        <v>942.81414632213557</v>
      </c>
      <c r="X1080">
        <f t="shared" si="130"/>
        <v>457.95594373548988</v>
      </c>
    </row>
    <row r="1081" spans="1:24">
      <c r="A1081" t="s">
        <v>62</v>
      </c>
      <c r="B1081">
        <v>2006055</v>
      </c>
      <c r="C1081">
        <v>3</v>
      </c>
      <c r="D1081">
        <v>1</v>
      </c>
      <c r="E1081" s="28" t="s">
        <v>527</v>
      </c>
      <c r="F1081" s="16" t="s">
        <v>581</v>
      </c>
      <c r="G1081" t="s">
        <v>581</v>
      </c>
      <c r="H1081">
        <v>15</v>
      </c>
      <c r="I1081" s="3">
        <v>0.17066666666666666</v>
      </c>
      <c r="J1081">
        <v>41.216000000000001</v>
      </c>
      <c r="K1081">
        <f t="shared" si="125"/>
        <v>16.100000000000001</v>
      </c>
      <c r="L1081">
        <v>1.0424E-3</v>
      </c>
      <c r="M1081">
        <f t="shared" si="126"/>
        <v>0.17200093866666666</v>
      </c>
      <c r="N1081" s="5">
        <v>1334.2019057188863</v>
      </c>
      <c r="O1081" s="3">
        <v>22.007077122867226</v>
      </c>
      <c r="P1081" s="7">
        <v>1.6494562800829993E-2</v>
      </c>
      <c r="Q1081" s="9">
        <f t="shared" si="127"/>
        <v>22.178407115772217</v>
      </c>
      <c r="R1081" s="7">
        <f t="shared" si="128"/>
        <v>1.662297664297083E-2</v>
      </c>
      <c r="S1081" t="s">
        <v>483</v>
      </c>
      <c r="T1081" t="s">
        <v>494</v>
      </c>
      <c r="U1081">
        <v>81</v>
      </c>
      <c r="V1081">
        <f t="shared" si="131"/>
        <v>24.688800000000001</v>
      </c>
      <c r="W1081">
        <f t="shared" si="129"/>
        <v>2084.3510439187271</v>
      </c>
      <c r="X1081">
        <f t="shared" si="130"/>
        <v>1012.4380856157751</v>
      </c>
    </row>
    <row r="1082" spans="1:24">
      <c r="A1082" t="s">
        <v>62</v>
      </c>
      <c r="B1082">
        <v>2006055</v>
      </c>
      <c r="C1082">
        <v>7</v>
      </c>
      <c r="D1082">
        <v>1</v>
      </c>
      <c r="E1082" s="28" t="s">
        <v>527</v>
      </c>
      <c r="F1082" s="16" t="s">
        <v>581</v>
      </c>
      <c r="G1082" t="s">
        <v>581</v>
      </c>
      <c r="H1082">
        <v>8</v>
      </c>
      <c r="I1082" s="3">
        <v>0.32</v>
      </c>
      <c r="J1082">
        <v>45.823999999999998</v>
      </c>
      <c r="K1082">
        <f t="shared" si="125"/>
        <v>17.899999999999999</v>
      </c>
      <c r="L1082">
        <v>1.0424E-3</v>
      </c>
      <c r="M1082">
        <f t="shared" si="126"/>
        <v>0.32133427200000003</v>
      </c>
      <c r="N1082" s="5">
        <v>1649.2096470482943</v>
      </c>
      <c r="O1082" s="3">
        <v>45.745610222592212</v>
      </c>
      <c r="P1082" s="7">
        <v>2.7737898759242846E-2</v>
      </c>
      <c r="Q1082" s="9">
        <f t="shared" si="127"/>
        <v>45.935003438463468</v>
      </c>
      <c r="R1082" s="7">
        <f t="shared" si="128"/>
        <v>2.7852737534416291E-2</v>
      </c>
      <c r="S1082" t="s">
        <v>481</v>
      </c>
      <c r="T1082" t="s">
        <v>494</v>
      </c>
      <c r="U1082">
        <v>89</v>
      </c>
      <c r="V1082">
        <f t="shared" si="131"/>
        <v>27.127200000000002</v>
      </c>
      <c r="W1082">
        <f t="shared" si="129"/>
        <v>2859.7311879538047</v>
      </c>
      <c r="X1082">
        <f t="shared" si="130"/>
        <v>1389.0658091183655</v>
      </c>
    </row>
    <row r="1083" spans="1:24">
      <c r="A1083" t="s">
        <v>133</v>
      </c>
      <c r="B1083">
        <v>2006055</v>
      </c>
      <c r="C1083">
        <v>3</v>
      </c>
      <c r="D1083">
        <v>1</v>
      </c>
      <c r="E1083" s="28" t="s">
        <v>527</v>
      </c>
      <c r="F1083" s="16" t="s">
        <v>581</v>
      </c>
      <c r="G1083" t="s">
        <v>581</v>
      </c>
      <c r="H1083">
        <v>26</v>
      </c>
      <c r="I1083" s="3">
        <v>9.8461538461538461E-2</v>
      </c>
      <c r="J1083">
        <v>21.504000000000001</v>
      </c>
      <c r="K1083">
        <f t="shared" si="125"/>
        <v>8.4</v>
      </c>
      <c r="L1083">
        <v>1.0424E-3</v>
      </c>
      <c r="M1083">
        <f t="shared" si="126"/>
        <v>9.9795810461538459E-2</v>
      </c>
      <c r="N1083" s="5">
        <v>363.1853958856704</v>
      </c>
      <c r="O1083" s="3">
        <v>6.6212905649291445</v>
      </c>
      <c r="P1083" s="7">
        <v>1.8231158631206376E-2</v>
      </c>
      <c r="Q1083" s="9">
        <f t="shared" si="127"/>
        <v>6.7105985728285109</v>
      </c>
      <c r="R1083" s="7">
        <f t="shared" si="128"/>
        <v>1.8477060611052174E-2</v>
      </c>
      <c r="S1083" t="s">
        <v>482</v>
      </c>
      <c r="T1083" t="s">
        <v>581</v>
      </c>
      <c r="U1083">
        <v>56</v>
      </c>
      <c r="V1083">
        <f t="shared" si="131"/>
        <v>17.0688</v>
      </c>
      <c r="W1083">
        <f t="shared" si="129"/>
        <v>397.09662165636439</v>
      </c>
      <c r="X1083">
        <f t="shared" si="130"/>
        <v>192.88293332701085</v>
      </c>
    </row>
    <row r="1084" spans="1:24">
      <c r="A1084" t="s">
        <v>133</v>
      </c>
      <c r="B1084">
        <v>2006055</v>
      </c>
      <c r="C1084">
        <v>4</v>
      </c>
      <c r="D1084">
        <v>3</v>
      </c>
      <c r="E1084" s="28" t="s">
        <v>527</v>
      </c>
      <c r="F1084" s="16" t="s">
        <v>581</v>
      </c>
      <c r="G1084" t="s">
        <v>581</v>
      </c>
      <c r="H1084">
        <v>12</v>
      </c>
      <c r="I1084" s="3">
        <v>0.21333333333333335</v>
      </c>
      <c r="J1084">
        <v>22.528000000000002</v>
      </c>
      <c r="K1084">
        <f t="shared" si="125"/>
        <v>8.8000000000000007</v>
      </c>
      <c r="L1084">
        <v>1.0424E-3</v>
      </c>
      <c r="M1084">
        <f t="shared" si="126"/>
        <v>0.21466760533333334</v>
      </c>
      <c r="N1084" s="5">
        <v>398.59803085864968</v>
      </c>
      <c r="O1084" s="3">
        <v>14.955433127935981</v>
      </c>
      <c r="P1084" s="7">
        <v>3.7520087833147017E-2</v>
      </c>
      <c r="Q1084" s="9">
        <f t="shared" si="127"/>
        <v>15.048070318797391</v>
      </c>
      <c r="R1084" s="7">
        <f t="shared" si="128"/>
        <v>3.7752495380825701E-2</v>
      </c>
      <c r="S1084" t="s">
        <v>483</v>
      </c>
      <c r="T1084" t="s">
        <v>581</v>
      </c>
      <c r="U1084">
        <v>58</v>
      </c>
      <c r="V1084">
        <f t="shared" si="131"/>
        <v>17.6784</v>
      </c>
      <c r="W1084">
        <f t="shared" si="129"/>
        <v>449.10626320332477</v>
      </c>
      <c r="X1084">
        <f t="shared" si="130"/>
        <v>218.14573254454055</v>
      </c>
    </row>
    <row r="1085" spans="1:24">
      <c r="A1085" t="s">
        <v>133</v>
      </c>
      <c r="B1085">
        <v>2006055</v>
      </c>
      <c r="C1085">
        <v>8</v>
      </c>
      <c r="D1085">
        <v>1</v>
      </c>
      <c r="E1085" s="28" t="s">
        <v>527</v>
      </c>
      <c r="F1085" s="16" t="s">
        <v>581</v>
      </c>
      <c r="G1085" t="s">
        <v>581</v>
      </c>
      <c r="H1085">
        <v>12</v>
      </c>
      <c r="I1085" s="3">
        <v>0.21333333333333335</v>
      </c>
      <c r="J1085">
        <v>21.248000000000001</v>
      </c>
      <c r="K1085">
        <f t="shared" si="125"/>
        <v>8.3000000000000007</v>
      </c>
      <c r="L1085">
        <v>1.0424E-3</v>
      </c>
      <c r="M1085">
        <f t="shared" si="126"/>
        <v>0.21466760533333334</v>
      </c>
      <c r="N1085" s="5">
        <v>354.58959640821769</v>
      </c>
      <c r="O1085" s="3">
        <v>14.097568894975987</v>
      </c>
      <c r="P1085" s="7">
        <v>3.9757423900125662E-2</v>
      </c>
      <c r="Q1085" s="9">
        <f t="shared" si="127"/>
        <v>14.184840673517508</v>
      </c>
      <c r="R1085" s="7">
        <f t="shared" si="128"/>
        <v>4.0003544427703271E-2</v>
      </c>
      <c r="S1085" t="s">
        <v>483</v>
      </c>
      <c r="T1085" t="s">
        <v>581</v>
      </c>
      <c r="U1085">
        <v>41</v>
      </c>
      <c r="V1085">
        <f t="shared" si="131"/>
        <v>12.4968</v>
      </c>
      <c r="W1085">
        <f t="shared" si="129"/>
        <v>288.23059303362595</v>
      </c>
      <c r="X1085">
        <f t="shared" si="130"/>
        <v>140.00311064600223</v>
      </c>
    </row>
    <row r="1086" spans="1:24">
      <c r="A1086" t="s">
        <v>196</v>
      </c>
      <c r="B1086">
        <v>2006055</v>
      </c>
      <c r="C1086">
        <v>1</v>
      </c>
      <c r="D1086">
        <v>1</v>
      </c>
      <c r="E1086" s="28" t="s">
        <v>527</v>
      </c>
      <c r="F1086" s="16" t="s">
        <v>581</v>
      </c>
      <c r="G1086" t="s">
        <v>581</v>
      </c>
      <c r="H1086">
        <v>17</v>
      </c>
      <c r="I1086" s="3">
        <v>0.15058823529411766</v>
      </c>
      <c r="J1086">
        <v>29.44</v>
      </c>
      <c r="K1086">
        <f t="shared" si="125"/>
        <v>11.5</v>
      </c>
      <c r="L1086">
        <v>1.0424E-3</v>
      </c>
      <c r="M1086">
        <f t="shared" si="126"/>
        <v>0.15192250729411766</v>
      </c>
      <c r="N1086" s="5">
        <v>680.71525801984012</v>
      </c>
      <c r="O1086" s="3">
        <v>13.856436814731012</v>
      </c>
      <c r="P1086" s="7">
        <v>2.0355701817289296E-2</v>
      </c>
      <c r="Q1086" s="9">
        <f t="shared" si="127"/>
        <v>13.978573345493084</v>
      </c>
      <c r="R1086" s="7">
        <f t="shared" si="128"/>
        <v>2.0535125635579136E-2</v>
      </c>
      <c r="S1086" t="s">
        <v>483</v>
      </c>
      <c r="T1086" t="s">
        <v>490</v>
      </c>
      <c r="U1086">
        <v>52</v>
      </c>
      <c r="V1086">
        <f t="shared" si="131"/>
        <v>15.849600000000001</v>
      </c>
      <c r="W1086">
        <f t="shared" si="129"/>
        <v>684.38531888158002</v>
      </c>
      <c r="X1086">
        <f t="shared" si="130"/>
        <v>332.42853409630652</v>
      </c>
    </row>
    <row r="1087" spans="1:24">
      <c r="A1087" t="s">
        <v>196</v>
      </c>
      <c r="B1087">
        <v>2006055</v>
      </c>
      <c r="C1087">
        <v>1</v>
      </c>
      <c r="D1087">
        <v>3</v>
      </c>
      <c r="E1087" s="28" t="s">
        <v>527</v>
      </c>
      <c r="F1087" s="16" t="s">
        <v>581</v>
      </c>
      <c r="G1087" t="s">
        <v>581</v>
      </c>
      <c r="H1087">
        <v>14</v>
      </c>
      <c r="I1087" s="3">
        <v>0.18285714285714286</v>
      </c>
      <c r="J1087">
        <v>33.28</v>
      </c>
      <c r="K1087">
        <f t="shared" si="125"/>
        <v>13</v>
      </c>
      <c r="L1087">
        <v>1.0424E-3</v>
      </c>
      <c r="M1087">
        <f t="shared" si="126"/>
        <v>0.18419141485714285</v>
      </c>
      <c r="N1087" s="5">
        <v>869.87431837695999</v>
      </c>
      <c r="O1087" s="3">
        <v>19.013072591725606</v>
      </c>
      <c r="P1087" s="7">
        <v>2.185726396337441E-2</v>
      </c>
      <c r="Q1087" s="9">
        <f t="shared" si="127"/>
        <v>19.151034792657804</v>
      </c>
      <c r="R1087" s="7">
        <f t="shared" si="128"/>
        <v>2.201586411746289E-2</v>
      </c>
      <c r="S1087" t="s">
        <v>483</v>
      </c>
      <c r="T1087" t="s">
        <v>581</v>
      </c>
      <c r="U1087">
        <v>60</v>
      </c>
      <c r="V1087">
        <f t="shared" si="131"/>
        <v>18.288</v>
      </c>
      <c r="W1087">
        <f t="shared" si="129"/>
        <v>1004.6167556110566</v>
      </c>
      <c r="X1087">
        <f t="shared" si="130"/>
        <v>487.97551055322538</v>
      </c>
    </row>
    <row r="1088" spans="1:24">
      <c r="A1088" t="s">
        <v>196</v>
      </c>
      <c r="B1088">
        <v>2006055</v>
      </c>
      <c r="C1088">
        <v>5</v>
      </c>
      <c r="D1088">
        <v>4</v>
      </c>
      <c r="E1088" s="28" t="s">
        <v>527</v>
      </c>
      <c r="F1088" s="16" t="s">
        <v>581</v>
      </c>
      <c r="G1088" t="s">
        <v>581</v>
      </c>
      <c r="H1088">
        <v>14</v>
      </c>
      <c r="I1088" s="3">
        <v>0.18285714285714286</v>
      </c>
      <c r="J1088">
        <v>13.055999999999999</v>
      </c>
      <c r="K1088">
        <f t="shared" si="125"/>
        <v>5.0999999999999996</v>
      </c>
      <c r="L1088">
        <v>1.0424E-3</v>
      </c>
      <c r="M1088">
        <f t="shared" si="126"/>
        <v>0.18419141485714285</v>
      </c>
      <c r="N1088" s="5">
        <v>133.8782900649984</v>
      </c>
      <c r="O1088" s="3">
        <v>7.3951398367817198</v>
      </c>
      <c r="P1088" s="7">
        <v>5.5237782266201282E-2</v>
      </c>
      <c r="Q1088" s="9">
        <f t="shared" si="127"/>
        <v>7.448328492241818</v>
      </c>
      <c r="R1088" s="7">
        <f t="shared" si="128"/>
        <v>5.5635073383635443E-2</v>
      </c>
      <c r="S1088" t="s">
        <v>483</v>
      </c>
      <c r="T1088" t="s">
        <v>490</v>
      </c>
      <c r="U1088">
        <v>37</v>
      </c>
      <c r="V1088">
        <f t="shared" si="131"/>
        <v>11.277600000000001</v>
      </c>
      <c r="W1088">
        <f t="shared" si="129"/>
        <v>104.85047655755251</v>
      </c>
      <c r="X1088">
        <f t="shared" si="130"/>
        <v>50.929336529729653</v>
      </c>
    </row>
    <row r="1089" spans="1:24">
      <c r="A1089" t="s">
        <v>196</v>
      </c>
      <c r="B1089">
        <v>2006055</v>
      </c>
      <c r="C1089">
        <v>6</v>
      </c>
      <c r="D1089">
        <v>3</v>
      </c>
      <c r="E1089" s="28" t="s">
        <v>527</v>
      </c>
      <c r="F1089" s="16" t="s">
        <v>581</v>
      </c>
      <c r="G1089" t="s">
        <v>581</v>
      </c>
      <c r="H1089">
        <v>28</v>
      </c>
      <c r="I1089" s="3">
        <v>9.1428571428571428E-2</v>
      </c>
      <c r="J1089">
        <v>19.968</v>
      </c>
      <c r="K1089">
        <f t="shared" si="125"/>
        <v>7.8</v>
      </c>
      <c r="L1089">
        <v>1.0424E-3</v>
      </c>
      <c r="M1089">
        <f t="shared" si="126"/>
        <v>9.2762843428571426E-2</v>
      </c>
      <c r="N1089" s="5">
        <v>313.1547546157056</v>
      </c>
      <c r="O1089" s="3">
        <v>5.7091740075154016</v>
      </c>
      <c r="P1089" s="7">
        <v>1.8231158631206265E-2</v>
      </c>
      <c r="Q1089" s="9">
        <f t="shared" si="127"/>
        <v>5.7921024794887668</v>
      </c>
      <c r="R1089" s="7">
        <f t="shared" si="128"/>
        <v>1.8495974894574621E-2</v>
      </c>
      <c r="S1089" t="s">
        <v>483</v>
      </c>
      <c r="T1089" t="s">
        <v>487</v>
      </c>
      <c r="U1089">
        <v>63</v>
      </c>
      <c r="V1089">
        <f t="shared" si="131"/>
        <v>19.202400000000001</v>
      </c>
      <c r="W1089">
        <f t="shared" si="129"/>
        <v>385.57305581504488</v>
      </c>
      <c r="X1089">
        <f t="shared" si="130"/>
        <v>187.28555712020921</v>
      </c>
    </row>
    <row r="1090" spans="1:24">
      <c r="A1090" t="s">
        <v>196</v>
      </c>
      <c r="B1090">
        <v>2006055</v>
      </c>
      <c r="C1090">
        <v>6</v>
      </c>
      <c r="D1090">
        <v>1</v>
      </c>
      <c r="E1090" s="28" t="s">
        <v>527</v>
      </c>
      <c r="F1090" s="16" t="s">
        <v>581</v>
      </c>
      <c r="G1090" t="s">
        <v>581</v>
      </c>
      <c r="H1090">
        <v>23</v>
      </c>
      <c r="I1090" s="3">
        <v>0.11130434782608696</v>
      </c>
      <c r="J1090">
        <v>21.248000000000001</v>
      </c>
      <c r="K1090">
        <f t="shared" ref="K1090:K1153" si="132">J1090/2.56</f>
        <v>8.3000000000000007</v>
      </c>
      <c r="L1090">
        <v>1.0424E-3</v>
      </c>
      <c r="M1090">
        <f t="shared" ref="M1090:M1153" si="133">I1090+L1090*1.28</f>
        <v>0.11263861982608696</v>
      </c>
      <c r="N1090" s="5">
        <v>354.58959640821769</v>
      </c>
      <c r="O1090" s="3">
        <v>7.3909301099026559</v>
      </c>
      <c r="P1090" s="7">
        <v>2.0843618043982097E-2</v>
      </c>
      <c r="Q1090" s="9">
        <f t="shared" ref="Q1090:Q1153" si="134">(J1090*J1090 - (J1090 - 2*M1090)*(J1090 - 2*M1090))*3.1415926/4</f>
        <v>7.4790573529474722</v>
      </c>
      <c r="R1090" s="7">
        <f t="shared" ref="R1090:R1153" si="135">Q1090/N1090</f>
        <v>2.1092151119789997E-2</v>
      </c>
      <c r="S1090" t="s">
        <v>483</v>
      </c>
      <c r="T1090" t="s">
        <v>581</v>
      </c>
      <c r="U1090">
        <v>63</v>
      </c>
      <c r="V1090">
        <f t="shared" si="131"/>
        <v>19.202400000000001</v>
      </c>
      <c r="W1090">
        <f t="shared" si="129"/>
        <v>434.21805805382837</v>
      </c>
      <c r="X1090">
        <f t="shared" si="130"/>
        <v>210.91403999266024</v>
      </c>
    </row>
    <row r="1091" spans="1:24">
      <c r="A1091" t="s">
        <v>196</v>
      </c>
      <c r="B1091">
        <v>2006055</v>
      </c>
      <c r="C1091">
        <v>7</v>
      </c>
      <c r="D1091">
        <v>3</v>
      </c>
      <c r="E1091" s="28" t="s">
        <v>527</v>
      </c>
      <c r="F1091" s="16" t="s">
        <v>581</v>
      </c>
      <c r="G1091" t="s">
        <v>581</v>
      </c>
      <c r="H1091">
        <v>9</v>
      </c>
      <c r="I1091" s="3">
        <v>0.28444444444444444</v>
      </c>
      <c r="J1091">
        <v>27.135999999999999</v>
      </c>
      <c r="K1091">
        <f t="shared" si="132"/>
        <v>10.6</v>
      </c>
      <c r="L1091">
        <v>1.0424E-3</v>
      </c>
      <c r="M1091">
        <f t="shared" si="133"/>
        <v>0.28577871644444447</v>
      </c>
      <c r="N1091" s="5">
        <v>578.33774208778243</v>
      </c>
      <c r="O1091" s="3">
        <v>23.994780323384937</v>
      </c>
      <c r="P1091" s="7">
        <v>4.1489217419503829E-2</v>
      </c>
      <c r="Q1091" s="9">
        <f t="shared" si="134"/>
        <v>24.106136745442665</v>
      </c>
      <c r="R1091" s="7">
        <f t="shared" si="135"/>
        <v>4.1681763079165837E-2</v>
      </c>
      <c r="S1091" t="s">
        <v>483</v>
      </c>
      <c r="T1091" t="s">
        <v>581</v>
      </c>
      <c r="U1091">
        <v>71</v>
      </c>
      <c r="V1091">
        <f t="shared" si="131"/>
        <v>21.640800000000002</v>
      </c>
      <c r="W1091">
        <f t="shared" si="129"/>
        <v>783.40906433575003</v>
      </c>
      <c r="X1091">
        <f t="shared" si="130"/>
        <v>380.52763504699686</v>
      </c>
    </row>
    <row r="1092" spans="1:24">
      <c r="A1092" t="s">
        <v>196</v>
      </c>
      <c r="B1092">
        <v>2006055</v>
      </c>
      <c r="C1092">
        <v>7</v>
      </c>
      <c r="D1092">
        <v>4</v>
      </c>
      <c r="E1092" s="28" t="s">
        <v>527</v>
      </c>
      <c r="F1092" s="16" t="s">
        <v>581</v>
      </c>
      <c r="G1092" t="s">
        <v>581</v>
      </c>
      <c r="H1092">
        <v>12</v>
      </c>
      <c r="I1092" s="3">
        <v>0.21333333333333335</v>
      </c>
      <c r="J1092">
        <v>31.744000000000003</v>
      </c>
      <c r="K1092">
        <f t="shared" si="132"/>
        <v>12.4</v>
      </c>
      <c r="L1092">
        <v>1.0424E-3</v>
      </c>
      <c r="M1092">
        <f t="shared" si="133"/>
        <v>0.21466760533333334</v>
      </c>
      <c r="N1092" s="5">
        <v>791.43121416355859</v>
      </c>
      <c r="O1092" s="3">
        <v>21.132055605247952</v>
      </c>
      <c r="P1092" s="7">
        <v>2.6701064131747481E-2</v>
      </c>
      <c r="Q1092" s="9">
        <f t="shared" si="134"/>
        <v>21.26332376481265</v>
      </c>
      <c r="R1092" s="7">
        <f t="shared" si="135"/>
        <v>2.6866925873381502E-2</v>
      </c>
      <c r="S1092" t="s">
        <v>483</v>
      </c>
      <c r="T1092" t="s">
        <v>581</v>
      </c>
      <c r="U1092">
        <v>74</v>
      </c>
      <c r="V1092">
        <f t="shared" si="131"/>
        <v>22.555200000000003</v>
      </c>
      <c r="W1092">
        <f t="shared" si="129"/>
        <v>1114.9379837333236</v>
      </c>
      <c r="X1092">
        <f t="shared" si="130"/>
        <v>541.56217165273847</v>
      </c>
    </row>
    <row r="1093" spans="1:24">
      <c r="A1093" t="s">
        <v>196</v>
      </c>
      <c r="B1093">
        <v>2006055</v>
      </c>
      <c r="C1093">
        <v>8</v>
      </c>
      <c r="D1093">
        <v>3</v>
      </c>
      <c r="E1093" s="28" t="s">
        <v>527</v>
      </c>
      <c r="F1093" s="16" t="s">
        <v>581</v>
      </c>
      <c r="G1093" t="s">
        <v>581</v>
      </c>
      <c r="H1093">
        <v>9</v>
      </c>
      <c r="I1093" s="3">
        <v>0.28444444444444444</v>
      </c>
      <c r="J1093">
        <v>22.528000000000002</v>
      </c>
      <c r="K1093">
        <f t="shared" si="132"/>
        <v>8.8000000000000007</v>
      </c>
      <c r="L1093">
        <v>1.0424E-3</v>
      </c>
      <c r="M1093">
        <f t="shared" si="133"/>
        <v>0.28577871644444447</v>
      </c>
      <c r="N1093" s="5">
        <v>398.59803085864968</v>
      </c>
      <c r="O1093" s="3">
        <v>19.877032005176925</v>
      </c>
      <c r="P1093" s="7">
        <v>4.9867361267084867E-2</v>
      </c>
      <c r="Q1093" s="9">
        <f t="shared" si="134"/>
        <v>19.969072959267013</v>
      </c>
      <c r="R1093" s="7">
        <f t="shared" si="135"/>
        <v>5.0098272980049971E-2</v>
      </c>
      <c r="S1093" t="s">
        <v>483</v>
      </c>
      <c r="T1093" t="s">
        <v>581</v>
      </c>
      <c r="U1093">
        <v>63</v>
      </c>
      <c r="V1093">
        <f t="shared" si="131"/>
        <v>19.202400000000001</v>
      </c>
      <c r="W1093">
        <f t="shared" si="129"/>
        <v>485.96868924524796</v>
      </c>
      <c r="X1093">
        <f t="shared" si="130"/>
        <v>236.05102933316203</v>
      </c>
    </row>
    <row r="1094" spans="1:24">
      <c r="A1094" t="s">
        <v>196</v>
      </c>
      <c r="B1094">
        <v>2006055</v>
      </c>
      <c r="C1094">
        <v>8</v>
      </c>
      <c r="D1094">
        <v>1</v>
      </c>
      <c r="E1094" s="28" t="s">
        <v>527</v>
      </c>
      <c r="F1094" s="16" t="s">
        <v>581</v>
      </c>
      <c r="G1094" t="s">
        <v>581</v>
      </c>
      <c r="H1094">
        <v>20</v>
      </c>
      <c r="I1094" s="3">
        <v>0.128</v>
      </c>
      <c r="J1094">
        <v>29.44</v>
      </c>
      <c r="K1094">
        <f t="shared" si="132"/>
        <v>11.5</v>
      </c>
      <c r="L1094">
        <v>1.0424E-3</v>
      </c>
      <c r="M1094">
        <f t="shared" si="133"/>
        <v>0.129334272</v>
      </c>
      <c r="N1094" s="5">
        <v>680.71525801984012</v>
      </c>
      <c r="O1094" s="3">
        <v>11.787054560870402</v>
      </c>
      <c r="P1094" s="7">
        <v>1.7315690256684179E-2</v>
      </c>
      <c r="Q1094" s="9">
        <f t="shared" si="134"/>
        <v>11.909380492543136</v>
      </c>
      <c r="R1094" s="7">
        <f t="shared" si="135"/>
        <v>1.749539231306025E-2</v>
      </c>
      <c r="S1094" t="s">
        <v>483</v>
      </c>
      <c r="T1094" t="s">
        <v>581</v>
      </c>
      <c r="U1094">
        <v>63</v>
      </c>
      <c r="V1094">
        <f t="shared" si="131"/>
        <v>19.202400000000001</v>
      </c>
      <c r="W1094">
        <f t="shared" si="129"/>
        <v>821.86621355115517</v>
      </c>
      <c r="X1094">
        <f t="shared" si="130"/>
        <v>399.20754150684326</v>
      </c>
    </row>
    <row r="1095" spans="1:24">
      <c r="A1095" t="s">
        <v>3</v>
      </c>
      <c r="B1095">
        <v>2006026</v>
      </c>
      <c r="C1095">
        <v>3</v>
      </c>
      <c r="D1095">
        <v>1</v>
      </c>
      <c r="E1095" s="28" t="s">
        <v>527</v>
      </c>
      <c r="F1095" s="16" t="s">
        <v>581</v>
      </c>
      <c r="G1095" t="s">
        <v>581</v>
      </c>
      <c r="H1095">
        <v>12</v>
      </c>
      <c r="I1095" s="3">
        <v>0.21333333333333335</v>
      </c>
      <c r="J1095">
        <v>25.6</v>
      </c>
      <c r="K1095">
        <f t="shared" si="132"/>
        <v>10</v>
      </c>
      <c r="L1095">
        <v>1.0424E-3</v>
      </c>
      <c r="M1095">
        <f t="shared" si="133"/>
        <v>0.21466760533333334</v>
      </c>
      <c r="N1095" s="5">
        <v>514.71853158400006</v>
      </c>
      <c r="O1095" s="3">
        <v>17.014307287040033</v>
      </c>
      <c r="P1095" s="7">
        <v>3.305555608165113E-2</v>
      </c>
      <c r="Q1095" s="9">
        <f t="shared" si="134"/>
        <v>17.119821467469173</v>
      </c>
      <c r="R1095" s="7">
        <f t="shared" si="135"/>
        <v>3.3260550022911471E-2</v>
      </c>
      <c r="S1095" t="s">
        <v>481</v>
      </c>
      <c r="T1095" t="s">
        <v>581</v>
      </c>
      <c r="U1095">
        <v>73</v>
      </c>
      <c r="V1095">
        <f t="shared" si="131"/>
        <v>22.250400000000003</v>
      </c>
      <c r="W1095">
        <f t="shared" si="129"/>
        <v>717.2609099451164</v>
      </c>
      <c r="X1095">
        <f t="shared" si="130"/>
        <v>348.39729357037123</v>
      </c>
    </row>
    <row r="1096" spans="1:24">
      <c r="A1096" t="s">
        <v>3</v>
      </c>
      <c r="B1096">
        <v>2006026</v>
      </c>
      <c r="C1096">
        <v>7</v>
      </c>
      <c r="D1096">
        <v>1</v>
      </c>
      <c r="E1096" s="28" t="s">
        <v>527</v>
      </c>
      <c r="F1096" s="16" t="s">
        <v>581</v>
      </c>
      <c r="G1096" t="s">
        <v>581</v>
      </c>
      <c r="H1096">
        <v>11</v>
      </c>
      <c r="I1096" s="3">
        <v>0.23272727272727273</v>
      </c>
      <c r="J1096">
        <v>25.855999999999998</v>
      </c>
      <c r="K1096">
        <f t="shared" si="132"/>
        <v>10.1</v>
      </c>
      <c r="L1096">
        <v>1.0424E-3</v>
      </c>
      <c r="M1096">
        <f t="shared" si="133"/>
        <v>0.23406154472727272</v>
      </c>
      <c r="N1096" s="5">
        <v>525.06437406883833</v>
      </c>
      <c r="O1096" s="3">
        <v>18.734053298954581</v>
      </c>
      <c r="P1096" s="7">
        <v>3.5679536118172171E-2</v>
      </c>
      <c r="Q1096" s="9">
        <f t="shared" si="134"/>
        <v>18.840477948541899</v>
      </c>
      <c r="R1096" s="7">
        <f t="shared" si="135"/>
        <v>3.5882224883289883E-2</v>
      </c>
      <c r="S1096" t="s">
        <v>483</v>
      </c>
      <c r="T1096" t="s">
        <v>581</v>
      </c>
      <c r="U1096">
        <v>69</v>
      </c>
      <c r="V1096">
        <f t="shared" si="131"/>
        <v>21.031200000000002</v>
      </c>
      <c r="W1096">
        <f t="shared" si="129"/>
        <v>693.12408936417137</v>
      </c>
      <c r="X1096">
        <f t="shared" si="130"/>
        <v>336.67324329912708</v>
      </c>
    </row>
    <row r="1097" spans="1:24">
      <c r="A1097" t="s">
        <v>3</v>
      </c>
      <c r="B1097">
        <v>2006026</v>
      </c>
      <c r="C1097">
        <v>7</v>
      </c>
      <c r="D1097">
        <v>2</v>
      </c>
      <c r="E1097" s="28" t="s">
        <v>527</v>
      </c>
      <c r="F1097" s="16" t="s">
        <v>581</v>
      </c>
      <c r="G1097" t="s">
        <v>581</v>
      </c>
      <c r="H1097">
        <v>14</v>
      </c>
      <c r="I1097" s="3">
        <v>0.18285714285714286</v>
      </c>
      <c r="J1097">
        <v>30.208000000000002</v>
      </c>
      <c r="K1097">
        <f t="shared" si="132"/>
        <v>11.8</v>
      </c>
      <c r="L1097">
        <v>1.0424E-3</v>
      </c>
      <c r="M1097">
        <f t="shared" si="133"/>
        <v>0.18419141485714285</v>
      </c>
      <c r="N1097" s="5">
        <v>716.6940833775617</v>
      </c>
      <c r="O1097" s="3">
        <v>17.248323312493795</v>
      </c>
      <c r="P1097" s="7">
        <v>2.4066507192591409E-2</v>
      </c>
      <c r="Q1097" s="9">
        <f t="shared" si="134"/>
        <v>17.373408519176845</v>
      </c>
      <c r="R1097" s="7">
        <f t="shared" si="135"/>
        <v>2.4241038013459303E-2</v>
      </c>
      <c r="S1097" t="s">
        <v>481</v>
      </c>
      <c r="T1097" t="s">
        <v>581</v>
      </c>
      <c r="U1097">
        <v>71</v>
      </c>
      <c r="V1097">
        <f t="shared" si="131"/>
        <v>21.640800000000002</v>
      </c>
      <c r="W1097">
        <f t="shared" ref="W1097:W1160" si="136">0.18142645*POWER(K1097,1.71054426)*POWER(U1097,0.95396098)*EXP(0.025074*K1097)</f>
        <v>969.89907338710054</v>
      </c>
      <c r="X1097">
        <f t="shared" si="130"/>
        <v>471.11198661353654</v>
      </c>
    </row>
    <row r="1098" spans="1:24">
      <c r="A1098" t="s">
        <v>3</v>
      </c>
      <c r="B1098">
        <v>2006026</v>
      </c>
      <c r="C1098">
        <v>11</v>
      </c>
      <c r="D1098">
        <v>6</v>
      </c>
      <c r="E1098" s="28" t="s">
        <v>527</v>
      </c>
      <c r="F1098" s="16" t="s">
        <v>581</v>
      </c>
      <c r="G1098" t="s">
        <v>581</v>
      </c>
      <c r="H1098">
        <v>10</v>
      </c>
      <c r="I1098" s="3">
        <v>0.25600000000000001</v>
      </c>
      <c r="J1098">
        <v>19.2</v>
      </c>
      <c r="K1098">
        <f t="shared" si="132"/>
        <v>7.5</v>
      </c>
      <c r="L1098">
        <v>1.0424E-3</v>
      </c>
      <c r="M1098">
        <f t="shared" si="133"/>
        <v>0.25733427200000003</v>
      </c>
      <c r="N1098" s="5">
        <v>289.52917401599996</v>
      </c>
      <c r="O1098" s="3">
        <v>15.235668777369614</v>
      </c>
      <c r="P1098" s="7">
        <v>5.2622223059730973E-2</v>
      </c>
      <c r="Q1098" s="9">
        <f t="shared" si="134"/>
        <v>15.313998161175528</v>
      </c>
      <c r="R1098" s="7">
        <f t="shared" si="135"/>
        <v>5.2892763616039763E-2</v>
      </c>
      <c r="S1098" t="s">
        <v>483</v>
      </c>
      <c r="T1098" t="s">
        <v>581</v>
      </c>
      <c r="U1098">
        <v>55</v>
      </c>
      <c r="V1098">
        <f t="shared" si="131"/>
        <v>16.763999999999999</v>
      </c>
      <c r="W1098">
        <f t="shared" si="136"/>
        <v>314.36990917682272</v>
      </c>
      <c r="X1098">
        <f t="shared" ref="X1098:X1161" si="137">W1098*0.485733</f>
        <v>152.69983909418565</v>
      </c>
    </row>
    <row r="1099" spans="1:24">
      <c r="A1099" t="s">
        <v>3</v>
      </c>
      <c r="B1099">
        <v>2006026</v>
      </c>
      <c r="C1099">
        <v>13</v>
      </c>
      <c r="D1099">
        <v>3</v>
      </c>
      <c r="E1099" s="28" t="s">
        <v>527</v>
      </c>
      <c r="F1099" s="16" t="s">
        <v>581</v>
      </c>
      <c r="G1099" t="s">
        <v>581</v>
      </c>
      <c r="H1099">
        <v>20</v>
      </c>
      <c r="I1099" s="3">
        <v>0.128</v>
      </c>
      <c r="J1099">
        <v>13.312000000000001</v>
      </c>
      <c r="K1099">
        <f t="shared" si="132"/>
        <v>5.2</v>
      </c>
      <c r="L1099">
        <v>1.0424E-3</v>
      </c>
      <c r="M1099">
        <f t="shared" si="133"/>
        <v>0.129334272</v>
      </c>
      <c r="N1099" s="5">
        <v>139.17989094031361</v>
      </c>
      <c r="O1099" s="3">
        <v>5.301600959692812</v>
      </c>
      <c r="P1099" s="7">
        <v>3.809171658257994E-2</v>
      </c>
      <c r="Q1099" s="9">
        <f t="shared" si="134"/>
        <v>5.3563226273221494</v>
      </c>
      <c r="R1099" s="7">
        <f t="shared" si="135"/>
        <v>3.8484888809254589E-2</v>
      </c>
      <c r="S1099" t="s">
        <v>482</v>
      </c>
      <c r="T1099" t="s">
        <v>581</v>
      </c>
      <c r="U1099">
        <v>44</v>
      </c>
      <c r="V1099">
        <f t="shared" si="131"/>
        <v>13.411200000000001</v>
      </c>
      <c r="W1099">
        <f t="shared" si="136"/>
        <v>128.19501495317868</v>
      </c>
      <c r="X1099">
        <f t="shared" si="137"/>
        <v>62.268549198252344</v>
      </c>
    </row>
    <row r="1100" spans="1:24">
      <c r="A1100" t="s">
        <v>3</v>
      </c>
      <c r="B1100">
        <v>2006026</v>
      </c>
      <c r="C1100">
        <v>14</v>
      </c>
      <c r="D1100">
        <v>1</v>
      </c>
      <c r="E1100" s="28" t="s">
        <v>527</v>
      </c>
      <c r="F1100" s="16" t="s">
        <v>581</v>
      </c>
      <c r="G1100" t="s">
        <v>581</v>
      </c>
      <c r="H1100">
        <v>17</v>
      </c>
      <c r="I1100" s="3">
        <v>0.15058823529411766</v>
      </c>
      <c r="J1100">
        <v>20.736000000000001</v>
      </c>
      <c r="K1100">
        <f t="shared" si="132"/>
        <v>8.1</v>
      </c>
      <c r="L1100">
        <v>1.0424E-3</v>
      </c>
      <c r="M1100">
        <f t="shared" si="133"/>
        <v>0.15192250729411766</v>
      </c>
      <c r="N1100" s="5">
        <v>337.7068285722624</v>
      </c>
      <c r="O1100" s="3">
        <v>9.7386884965230465</v>
      </c>
      <c r="P1100" s="7">
        <v>2.8837700847494603E-2</v>
      </c>
      <c r="Q1100" s="9">
        <f t="shared" si="134"/>
        <v>9.8243401962031189</v>
      </c>
      <c r="R1100" s="7">
        <f t="shared" si="135"/>
        <v>2.9091328232058268E-2</v>
      </c>
      <c r="S1100" t="s">
        <v>481</v>
      </c>
      <c r="T1100" t="s">
        <v>581</v>
      </c>
      <c r="U1100">
        <v>46</v>
      </c>
      <c r="V1100">
        <f t="shared" si="131"/>
        <v>14.020800000000001</v>
      </c>
      <c r="W1100">
        <f t="shared" si="136"/>
        <v>306.98381321128386</v>
      </c>
      <c r="X1100">
        <f t="shared" si="137"/>
        <v>149.11216854255656</v>
      </c>
    </row>
    <row r="1101" spans="1:24">
      <c r="A1101" t="s">
        <v>3</v>
      </c>
      <c r="B1101">
        <v>2006026</v>
      </c>
      <c r="C1101">
        <v>18</v>
      </c>
      <c r="D1101">
        <v>1</v>
      </c>
      <c r="E1101" s="28" t="s">
        <v>527</v>
      </c>
      <c r="F1101" s="16" t="s">
        <v>581</v>
      </c>
      <c r="G1101" t="s">
        <v>581</v>
      </c>
      <c r="H1101">
        <v>16</v>
      </c>
      <c r="I1101" s="3">
        <v>0.16</v>
      </c>
      <c r="J1101">
        <v>14.847999999999999</v>
      </c>
      <c r="K1101">
        <f t="shared" si="132"/>
        <v>5.8</v>
      </c>
      <c r="L1101">
        <v>1.0424E-3</v>
      </c>
      <c r="M1101">
        <f t="shared" si="133"/>
        <v>0.161334272</v>
      </c>
      <c r="N1101" s="5">
        <v>173.15131402485758</v>
      </c>
      <c r="O1101" s="3">
        <v>7.382994054911995</v>
      </c>
      <c r="P1101" s="7">
        <v>4.2638972141164883E-2</v>
      </c>
      <c r="Q1101" s="9">
        <f t="shared" si="134"/>
        <v>7.4438859292841606</v>
      </c>
      <c r="R1101" s="7">
        <f t="shared" si="135"/>
        <v>4.2990640707557766E-2</v>
      </c>
      <c r="S1101" t="s">
        <v>483</v>
      </c>
      <c r="T1101" t="s">
        <v>581</v>
      </c>
      <c r="U1101">
        <v>45</v>
      </c>
      <c r="V1101">
        <f t="shared" si="131"/>
        <v>13.716000000000001</v>
      </c>
      <c r="W1101">
        <f t="shared" si="136"/>
        <v>160.26448928503791</v>
      </c>
      <c r="X1101">
        <f t="shared" si="137"/>
        <v>77.845751173889326</v>
      </c>
    </row>
    <row r="1102" spans="1:24">
      <c r="A1102" t="s">
        <v>3</v>
      </c>
      <c r="B1102">
        <v>2006026</v>
      </c>
      <c r="C1102">
        <v>19</v>
      </c>
      <c r="D1102">
        <v>1</v>
      </c>
      <c r="E1102" s="28" t="s">
        <v>527</v>
      </c>
      <c r="F1102" s="16" t="s">
        <v>581</v>
      </c>
      <c r="G1102" t="s">
        <v>581</v>
      </c>
      <c r="H1102">
        <v>14</v>
      </c>
      <c r="I1102" s="3">
        <v>0.18285714285714286</v>
      </c>
      <c r="J1102">
        <v>15.104000000000001</v>
      </c>
      <c r="K1102">
        <f t="shared" si="132"/>
        <v>5.9</v>
      </c>
      <c r="L1102">
        <v>1.0424E-3</v>
      </c>
      <c r="M1102">
        <f t="shared" si="133"/>
        <v>0.18419141485714285</v>
      </c>
      <c r="N1102" s="5">
        <v>179.17352084439042</v>
      </c>
      <c r="O1102" s="3">
        <v>8.5716393562697526</v>
      </c>
      <c r="P1102" s="7">
        <v>4.7839877878573897E-2</v>
      </c>
      <c r="Q1102" s="9">
        <f t="shared" si="134"/>
        <v>8.6334126745624324</v>
      </c>
      <c r="R1102" s="7">
        <f t="shared" si="135"/>
        <v>4.8184646000568494E-2</v>
      </c>
      <c r="S1102" t="s">
        <v>482</v>
      </c>
      <c r="T1102" t="s">
        <v>581</v>
      </c>
      <c r="U1102">
        <v>47</v>
      </c>
      <c r="V1102">
        <f t="shared" si="131"/>
        <v>14.325600000000001</v>
      </c>
      <c r="W1102">
        <f t="shared" si="136"/>
        <v>172.44128355363137</v>
      </c>
      <c r="X1102">
        <f t="shared" si="137"/>
        <v>83.760421984356029</v>
      </c>
    </row>
    <row r="1103" spans="1:24">
      <c r="A1103" t="s">
        <v>3</v>
      </c>
      <c r="B1103">
        <v>2006026</v>
      </c>
      <c r="C1103">
        <v>22</v>
      </c>
      <c r="D1103">
        <v>4</v>
      </c>
      <c r="E1103" s="28" t="s">
        <v>527</v>
      </c>
      <c r="F1103" s="16" t="s">
        <v>581</v>
      </c>
      <c r="G1103" t="s">
        <v>581</v>
      </c>
      <c r="H1103">
        <v>26</v>
      </c>
      <c r="I1103" s="3">
        <v>9.8461538461538461E-2</v>
      </c>
      <c r="J1103">
        <v>25.6</v>
      </c>
      <c r="K1103">
        <f t="shared" si="132"/>
        <v>10</v>
      </c>
      <c r="L1103">
        <v>1.0424E-3</v>
      </c>
      <c r="M1103">
        <f t="shared" si="133"/>
        <v>9.9795810461538459E-2</v>
      </c>
      <c r="N1103" s="5">
        <v>514.71853158400006</v>
      </c>
      <c r="O1103" s="3">
        <v>7.8882900474547517</v>
      </c>
      <c r="P1103" s="7">
        <v>1.5325444030894414E-2</v>
      </c>
      <c r="Q1103" s="9">
        <f t="shared" si="134"/>
        <v>7.9947673983035497</v>
      </c>
      <c r="R1103" s="7">
        <f t="shared" si="135"/>
        <v>1.5532309228697033E-2</v>
      </c>
      <c r="S1103" t="s">
        <v>482</v>
      </c>
      <c r="T1103" t="s">
        <v>482</v>
      </c>
      <c r="U1103">
        <v>43</v>
      </c>
      <c r="V1103">
        <f t="shared" si="131"/>
        <v>13.106400000000001</v>
      </c>
      <c r="W1103">
        <f t="shared" si="136"/>
        <v>432.91738834531969</v>
      </c>
      <c r="X1103">
        <f t="shared" si="137"/>
        <v>210.2822617931372</v>
      </c>
    </row>
    <row r="1104" spans="1:24">
      <c r="A1104" t="s">
        <v>3</v>
      </c>
      <c r="B1104">
        <v>2017016</v>
      </c>
      <c r="C1104">
        <v>11</v>
      </c>
      <c r="D1104">
        <v>5</v>
      </c>
      <c r="E1104" s="28" t="s">
        <v>527</v>
      </c>
      <c r="F1104" s="16" t="s">
        <v>581</v>
      </c>
      <c r="G1104" t="s">
        <v>581</v>
      </c>
      <c r="H1104">
        <v>19</v>
      </c>
      <c r="I1104" s="3">
        <v>0.13473684210526315</v>
      </c>
      <c r="J1104">
        <v>14.847999999999999</v>
      </c>
      <c r="K1104">
        <f t="shared" si="132"/>
        <v>5.8</v>
      </c>
      <c r="L1104">
        <v>1.0424E-3</v>
      </c>
      <c r="M1104">
        <f t="shared" si="133"/>
        <v>0.13607111410526315</v>
      </c>
      <c r="N1104" s="5">
        <v>173.15131402485758</v>
      </c>
      <c r="O1104" s="3">
        <v>6.2279517499766399</v>
      </c>
      <c r="P1104" s="7">
        <v>3.5968261546560111E-2</v>
      </c>
      <c r="Q1104" s="9">
        <f t="shared" si="134"/>
        <v>6.2890554358623714</v>
      </c>
      <c r="R1104" s="7">
        <f t="shared" si="135"/>
        <v>3.6321153387028383E-2</v>
      </c>
      <c r="S1104" t="s">
        <v>482</v>
      </c>
      <c r="T1104" t="s">
        <v>581</v>
      </c>
      <c r="U1104">
        <v>30</v>
      </c>
      <c r="V1104">
        <f t="shared" si="131"/>
        <v>9.1440000000000001</v>
      </c>
      <c r="W1104">
        <f t="shared" si="136"/>
        <v>108.8561860016997</v>
      </c>
      <c r="X1104">
        <f t="shared" si="137"/>
        <v>52.875041795163604</v>
      </c>
    </row>
    <row r="1105" spans="1:24">
      <c r="A1105" t="s">
        <v>3</v>
      </c>
      <c r="B1105">
        <v>2017016</v>
      </c>
      <c r="C1105">
        <v>11</v>
      </c>
      <c r="D1105">
        <v>2</v>
      </c>
      <c r="E1105" s="28" t="s">
        <v>527</v>
      </c>
      <c r="F1105" s="16" t="s">
        <v>581</v>
      </c>
      <c r="G1105" t="s">
        <v>581</v>
      </c>
      <c r="H1105">
        <v>16</v>
      </c>
      <c r="I1105" s="3">
        <v>0.16</v>
      </c>
      <c r="J1105">
        <v>16.128</v>
      </c>
      <c r="K1105">
        <f t="shared" si="132"/>
        <v>6.3</v>
      </c>
      <c r="L1105">
        <v>1.0424E-3</v>
      </c>
      <c r="M1105">
        <f t="shared" si="133"/>
        <v>0.161334272</v>
      </c>
      <c r="N1105" s="5">
        <v>204.2917851856896</v>
      </c>
      <c r="O1105" s="3">
        <v>8.0263922296320143</v>
      </c>
      <c r="P1105" s="7">
        <v>3.9288864318927363E-2</v>
      </c>
      <c r="Q1105" s="9">
        <f t="shared" si="134"/>
        <v>8.0926495197374013</v>
      </c>
      <c r="R1105" s="7">
        <f t="shared" si="135"/>
        <v>3.9613191065816199E-2</v>
      </c>
      <c r="S1105" t="s">
        <v>481</v>
      </c>
      <c r="T1105" t="s">
        <v>581</v>
      </c>
      <c r="U1105">
        <v>50</v>
      </c>
      <c r="V1105">
        <f t="shared" si="131"/>
        <v>15.24</v>
      </c>
      <c r="W1105">
        <f t="shared" si="136"/>
        <v>206.71068717055391</v>
      </c>
      <c r="X1105">
        <f t="shared" si="137"/>
        <v>100.40620221141467</v>
      </c>
    </row>
    <row r="1106" spans="1:24">
      <c r="A1106" t="s">
        <v>3</v>
      </c>
      <c r="B1106">
        <v>2017016</v>
      </c>
      <c r="C1106">
        <v>20</v>
      </c>
      <c r="D1106">
        <v>1</v>
      </c>
      <c r="E1106" s="28" t="s">
        <v>527</v>
      </c>
      <c r="F1106" s="16" t="s">
        <v>581</v>
      </c>
      <c r="G1106" t="s">
        <v>581</v>
      </c>
      <c r="H1106">
        <v>19</v>
      </c>
      <c r="I1106" s="3">
        <v>0.13473684210526315</v>
      </c>
      <c r="J1106">
        <v>33.28</v>
      </c>
      <c r="K1106">
        <f t="shared" si="132"/>
        <v>13</v>
      </c>
      <c r="L1106">
        <v>1.0424E-3</v>
      </c>
      <c r="M1106">
        <f t="shared" si="133"/>
        <v>0.13607111410526315</v>
      </c>
      <c r="N1106" s="5">
        <v>869.87431837695999</v>
      </c>
      <c r="O1106" s="3">
        <v>14.030001195002322</v>
      </c>
      <c r="P1106" s="7">
        <v>1.6128768143402552E-2</v>
      </c>
      <c r="Q1106" s="9">
        <f t="shared" si="134"/>
        <v>14.168366890729198</v>
      </c>
      <c r="R1106" s="7">
        <f t="shared" si="135"/>
        <v>1.6287832151620479E-2</v>
      </c>
      <c r="S1106" t="s">
        <v>483</v>
      </c>
      <c r="T1106" t="s">
        <v>581</v>
      </c>
      <c r="U1106">
        <v>79</v>
      </c>
      <c r="V1106">
        <f t="shared" si="131"/>
        <v>24.0792</v>
      </c>
      <c r="W1106">
        <f t="shared" si="136"/>
        <v>1306.0978290609214</v>
      </c>
      <c r="X1106">
        <f t="shared" si="137"/>
        <v>634.41481680324853</v>
      </c>
    </row>
    <row r="1107" spans="1:24">
      <c r="A1107" t="s">
        <v>3</v>
      </c>
      <c r="B1107">
        <v>2017016</v>
      </c>
      <c r="C1107">
        <v>20</v>
      </c>
      <c r="D1107">
        <v>3</v>
      </c>
      <c r="E1107" s="28" t="s">
        <v>527</v>
      </c>
      <c r="F1107" s="16" t="s">
        <v>581</v>
      </c>
      <c r="G1107" t="s">
        <v>581</v>
      </c>
      <c r="H1107">
        <v>10</v>
      </c>
      <c r="I1107" s="3">
        <v>0.25600000000000001</v>
      </c>
      <c r="J1107">
        <v>36.608000000000004</v>
      </c>
      <c r="K1107">
        <f t="shared" si="132"/>
        <v>14.3</v>
      </c>
      <c r="L1107">
        <v>1.0424E-3</v>
      </c>
      <c r="M1107">
        <f t="shared" si="133"/>
        <v>0.25733427200000003</v>
      </c>
      <c r="N1107" s="5">
        <v>1052.5479252361217</v>
      </c>
      <c r="O1107" s="3">
        <v>29.236013059276932</v>
      </c>
      <c r="P1107" s="7">
        <v>2.7776419826886566E-2</v>
      </c>
      <c r="Q1107" s="9">
        <f t="shared" si="134"/>
        <v>29.38731201349653</v>
      </c>
      <c r="R1107" s="7">
        <f t="shared" si="135"/>
        <v>2.7920165256991952E-2</v>
      </c>
      <c r="S1107" t="s">
        <v>483</v>
      </c>
      <c r="T1107" t="s">
        <v>483</v>
      </c>
      <c r="U1107">
        <v>78</v>
      </c>
      <c r="V1107">
        <f t="shared" si="131"/>
        <v>23.7744</v>
      </c>
      <c r="W1107">
        <f t="shared" si="136"/>
        <v>1569.1277361780603</v>
      </c>
      <c r="X1107">
        <f t="shared" si="137"/>
        <v>762.17712267697777</v>
      </c>
    </row>
    <row r="1108" spans="1:24">
      <c r="A1108" t="s">
        <v>3</v>
      </c>
      <c r="B1108">
        <v>2017016</v>
      </c>
      <c r="C1108">
        <v>21</v>
      </c>
      <c r="D1108">
        <v>3</v>
      </c>
      <c r="E1108" s="28" t="s">
        <v>527</v>
      </c>
      <c r="F1108" s="16" t="s">
        <v>581</v>
      </c>
      <c r="G1108" t="s">
        <v>581</v>
      </c>
      <c r="H1108">
        <v>21</v>
      </c>
      <c r="I1108" s="3">
        <v>0.1219047619047619</v>
      </c>
      <c r="J1108">
        <v>28.416</v>
      </c>
      <c r="K1108">
        <f t="shared" si="132"/>
        <v>11.1</v>
      </c>
      <c r="L1108">
        <v>1.0424E-3</v>
      </c>
      <c r="M1108">
        <f t="shared" si="133"/>
        <v>0.1232390339047619</v>
      </c>
      <c r="N1108" s="5">
        <v>634.18470276464643</v>
      </c>
      <c r="O1108" s="3">
        <v>10.835934066395422</v>
      </c>
      <c r="P1108" s="7">
        <v>1.7086400884722644E-2</v>
      </c>
      <c r="Q1108" s="9">
        <f t="shared" si="134"/>
        <v>10.95401877172216</v>
      </c>
      <c r="R1108" s="7">
        <f t="shared" si="135"/>
        <v>1.7272600117867125E-2</v>
      </c>
      <c r="S1108" t="s">
        <v>483</v>
      </c>
      <c r="T1108" t="s">
        <v>581</v>
      </c>
      <c r="U1108">
        <v>69</v>
      </c>
      <c r="V1108">
        <f t="shared" si="131"/>
        <v>21.031200000000002</v>
      </c>
      <c r="W1108">
        <f t="shared" si="136"/>
        <v>835.28667405626663</v>
      </c>
      <c r="X1108">
        <f t="shared" si="137"/>
        <v>405.72630204937258</v>
      </c>
    </row>
    <row r="1109" spans="1:24">
      <c r="A1109" t="s">
        <v>3</v>
      </c>
      <c r="B1109">
        <v>2017016</v>
      </c>
      <c r="C1109">
        <v>21</v>
      </c>
      <c r="D1109">
        <v>5</v>
      </c>
      <c r="E1109" s="28" t="s">
        <v>527</v>
      </c>
      <c r="F1109" s="16" t="s">
        <v>581</v>
      </c>
      <c r="G1109" t="s">
        <v>581</v>
      </c>
      <c r="H1109">
        <v>15</v>
      </c>
      <c r="I1109" s="3">
        <v>0.17066666666666666</v>
      </c>
      <c r="J1109">
        <v>29.184000000000001</v>
      </c>
      <c r="K1109">
        <f t="shared" si="132"/>
        <v>11.4</v>
      </c>
      <c r="L1109">
        <v>1.0424E-3</v>
      </c>
      <c r="M1109">
        <f t="shared" si="133"/>
        <v>0.17200093866666666</v>
      </c>
      <c r="N1109" s="5">
        <v>668.92820364656643</v>
      </c>
      <c r="O1109" s="3">
        <v>15.555938091008032</v>
      </c>
      <c r="P1109" s="7">
        <v>2.3255019008328638E-2</v>
      </c>
      <c r="Q1109" s="9">
        <f t="shared" si="134"/>
        <v>15.676833182437624</v>
      </c>
      <c r="R1109" s="7">
        <f t="shared" si="135"/>
        <v>2.3435748555641116E-2</v>
      </c>
      <c r="S1109" t="s">
        <v>483</v>
      </c>
      <c r="T1109" t="s">
        <v>581</v>
      </c>
      <c r="U1109">
        <v>68</v>
      </c>
      <c r="V1109">
        <f t="shared" si="131"/>
        <v>20.726400000000002</v>
      </c>
      <c r="W1109">
        <f t="shared" si="136"/>
        <v>868.69120780539174</v>
      </c>
      <c r="X1109">
        <f t="shared" si="137"/>
        <v>421.95198644093637</v>
      </c>
    </row>
    <row r="1110" spans="1:24">
      <c r="A1110" t="s">
        <v>3</v>
      </c>
      <c r="B1110">
        <v>2017016</v>
      </c>
      <c r="C1110">
        <v>21</v>
      </c>
      <c r="D1110">
        <v>1</v>
      </c>
      <c r="E1110" s="28" t="s">
        <v>527</v>
      </c>
      <c r="F1110" s="16" t="s">
        <v>581</v>
      </c>
      <c r="G1110" t="s">
        <v>581</v>
      </c>
      <c r="H1110">
        <v>21</v>
      </c>
      <c r="I1110" s="3">
        <v>0.1219047619047619</v>
      </c>
      <c r="J1110">
        <v>31.231999999999999</v>
      </c>
      <c r="K1110">
        <f t="shared" si="132"/>
        <v>12.2</v>
      </c>
      <c r="L1110">
        <v>1.0424E-3</v>
      </c>
      <c r="M1110">
        <f t="shared" si="133"/>
        <v>0.1232390339047619</v>
      </c>
      <c r="N1110" s="5">
        <v>766.10706240962554</v>
      </c>
      <c r="O1110" s="3">
        <v>11.914391959259472</v>
      </c>
      <c r="P1110" s="7">
        <v>1.5551862845103275E-2</v>
      </c>
      <c r="Q1110" s="9">
        <f t="shared" si="134"/>
        <v>12.044280584563108</v>
      </c>
      <c r="R1110" s="7">
        <f t="shared" si="135"/>
        <v>1.5721406544250364E-2</v>
      </c>
      <c r="S1110" t="s">
        <v>483</v>
      </c>
      <c r="T1110" t="s">
        <v>481</v>
      </c>
      <c r="U1110" t="s">
        <v>581</v>
      </c>
      <c r="V1110" t="s">
        <v>581</v>
      </c>
      <c r="W1110" t="s">
        <v>581</v>
      </c>
      <c r="X1110" t="s">
        <v>581</v>
      </c>
    </row>
    <row r="1111" spans="1:24">
      <c r="A1111" t="s">
        <v>3</v>
      </c>
      <c r="B1111">
        <v>2017016</v>
      </c>
      <c r="C1111">
        <v>22</v>
      </c>
      <c r="D1111">
        <v>1</v>
      </c>
      <c r="E1111" s="28" t="s">
        <v>527</v>
      </c>
      <c r="F1111" s="16" t="s">
        <v>581</v>
      </c>
      <c r="G1111" t="s">
        <v>581</v>
      </c>
      <c r="H1111">
        <v>14</v>
      </c>
      <c r="I1111" s="3">
        <v>0.18285714285714286</v>
      </c>
      <c r="J1111">
        <v>36.095999999999997</v>
      </c>
      <c r="K1111">
        <f t="shared" si="132"/>
        <v>14.099999999999998</v>
      </c>
      <c r="L1111">
        <v>1.0424E-3</v>
      </c>
      <c r="M1111">
        <f t="shared" si="133"/>
        <v>0.18419141485714285</v>
      </c>
      <c r="N1111" s="5">
        <v>1023.3119126421502</v>
      </c>
      <c r="O1111" s="3">
        <v>20.630759431021595</v>
      </c>
      <c r="P1111" s="7">
        <v>2.0160773246305521E-2</v>
      </c>
      <c r="Q1111" s="9">
        <f t="shared" si="134"/>
        <v>20.780525543348592</v>
      </c>
      <c r="R1111" s="7">
        <f t="shared" si="135"/>
        <v>2.0307127559664687E-2</v>
      </c>
      <c r="S1111" t="s">
        <v>481</v>
      </c>
      <c r="T1111" t="s">
        <v>581</v>
      </c>
      <c r="U1111">
        <v>78</v>
      </c>
      <c r="V1111">
        <f t="shared" si="131"/>
        <v>23.7744</v>
      </c>
      <c r="W1111">
        <f t="shared" si="136"/>
        <v>1524.1128635301623</v>
      </c>
      <c r="X1111">
        <f t="shared" si="137"/>
        <v>740.31191354109637</v>
      </c>
    </row>
    <row r="1112" spans="1:24">
      <c r="A1112" t="s">
        <v>3</v>
      </c>
      <c r="B1112">
        <v>2017016</v>
      </c>
      <c r="C1112">
        <v>23</v>
      </c>
      <c r="D1112">
        <v>5</v>
      </c>
      <c r="E1112" s="28" t="s">
        <v>527</v>
      </c>
      <c r="F1112" s="16" t="s">
        <v>581</v>
      </c>
      <c r="G1112" t="s">
        <v>581</v>
      </c>
      <c r="H1112">
        <v>21</v>
      </c>
      <c r="I1112" s="3">
        <v>0.1219047619047619</v>
      </c>
      <c r="J1112">
        <v>33.28</v>
      </c>
      <c r="K1112">
        <f t="shared" si="132"/>
        <v>13</v>
      </c>
      <c r="L1112">
        <v>1.0424E-3</v>
      </c>
      <c r="M1112">
        <f t="shared" si="133"/>
        <v>0.1232390339047619</v>
      </c>
      <c r="N1112" s="5">
        <v>869.87431837695999</v>
      </c>
      <c r="O1112" s="3">
        <v>12.698724972251417</v>
      </c>
      <c r="P1112" s="7">
        <v>1.4598344501013796E-2</v>
      </c>
      <c r="Q1112" s="9">
        <f t="shared" si="134"/>
        <v>12.837198266629519</v>
      </c>
      <c r="R1112" s="7">
        <f t="shared" si="135"/>
        <v>1.4757532203711433E-2</v>
      </c>
      <c r="S1112" t="s">
        <v>483</v>
      </c>
      <c r="T1112" t="s">
        <v>581</v>
      </c>
      <c r="U1112">
        <v>70</v>
      </c>
      <c r="V1112">
        <f t="shared" si="131"/>
        <v>21.336000000000002</v>
      </c>
      <c r="W1112">
        <f t="shared" si="136"/>
        <v>1163.7643317502921</v>
      </c>
      <c r="X1112">
        <f t="shared" si="137"/>
        <v>565.27874015406462</v>
      </c>
    </row>
    <row r="1113" spans="1:24">
      <c r="A1113" t="s">
        <v>3</v>
      </c>
      <c r="B1113">
        <v>2017016</v>
      </c>
      <c r="C1113">
        <v>28</v>
      </c>
      <c r="D1113">
        <v>1</v>
      </c>
      <c r="E1113" s="28" t="s">
        <v>527</v>
      </c>
      <c r="F1113" s="16" t="s">
        <v>581</v>
      </c>
      <c r="G1113" t="s">
        <v>581</v>
      </c>
      <c r="H1113">
        <v>18</v>
      </c>
      <c r="I1113" s="3">
        <v>0.14222222222222222</v>
      </c>
      <c r="J1113">
        <v>26.624000000000002</v>
      </c>
      <c r="K1113">
        <f t="shared" si="132"/>
        <v>10.4</v>
      </c>
      <c r="L1113">
        <v>1.0424E-3</v>
      </c>
      <c r="M1113">
        <f t="shared" si="133"/>
        <v>0.14355649422222222</v>
      </c>
      <c r="N1113" s="5">
        <v>556.71956376125445</v>
      </c>
      <c r="O1113" s="3">
        <v>11.832171864974235</v>
      </c>
      <c r="P1113" s="7">
        <v>2.125337896343155E-2</v>
      </c>
      <c r="Q1113" s="9">
        <f t="shared" si="134"/>
        <v>11.94257462709971</v>
      </c>
      <c r="R1113" s="7">
        <f t="shared" si="135"/>
        <v>2.1451688434324906E-2</v>
      </c>
      <c r="S1113" t="s">
        <v>483</v>
      </c>
      <c r="T1113" t="s">
        <v>581</v>
      </c>
      <c r="U1113">
        <v>53</v>
      </c>
      <c r="V1113">
        <f t="shared" si="131"/>
        <v>16.154400000000003</v>
      </c>
      <c r="W1113">
        <f t="shared" si="136"/>
        <v>570.85241172609051</v>
      </c>
      <c r="X1113">
        <f t="shared" si="137"/>
        <v>277.28185450494914</v>
      </c>
    </row>
    <row r="1114" spans="1:24">
      <c r="A1114" t="s">
        <v>3</v>
      </c>
      <c r="B1114">
        <v>2017016</v>
      </c>
      <c r="C1114">
        <v>28</v>
      </c>
      <c r="D1114">
        <v>3</v>
      </c>
      <c r="E1114" s="28" t="s">
        <v>527</v>
      </c>
      <c r="F1114" s="16" t="s">
        <v>581</v>
      </c>
      <c r="G1114" t="s">
        <v>581</v>
      </c>
      <c r="H1114">
        <v>14</v>
      </c>
      <c r="I1114" s="3">
        <v>0.18285714285714286</v>
      </c>
      <c r="J1114">
        <v>29.695999999999998</v>
      </c>
      <c r="K1114">
        <f t="shared" si="132"/>
        <v>11.6</v>
      </c>
      <c r="L1114">
        <v>1.0424E-3</v>
      </c>
      <c r="M1114">
        <f t="shared" si="133"/>
        <v>0.18419141485714285</v>
      </c>
      <c r="N1114" s="5">
        <v>692.60525609943033</v>
      </c>
      <c r="O1114" s="3">
        <v>16.954198432621691</v>
      </c>
      <c r="P1114" s="7">
        <v>2.4478876363288455E-2</v>
      </c>
      <c r="Q1114" s="9">
        <f t="shared" si="134"/>
        <v>17.077137473596686</v>
      </c>
      <c r="R1114" s="7">
        <f t="shared" si="135"/>
        <v>2.4656378684982279E-2</v>
      </c>
      <c r="S1114" t="s">
        <v>483</v>
      </c>
      <c r="T1114" t="s">
        <v>581</v>
      </c>
      <c r="U1114">
        <v>59</v>
      </c>
      <c r="V1114">
        <f t="shared" si="131"/>
        <v>17.9832</v>
      </c>
      <c r="W1114">
        <f t="shared" si="136"/>
        <v>785.4978936999081</v>
      </c>
      <c r="X1114">
        <f t="shared" si="137"/>
        <v>381.54224840053746</v>
      </c>
    </row>
    <row r="1115" spans="1:24">
      <c r="A1115" t="s">
        <v>3</v>
      </c>
      <c r="B1115">
        <v>2017016</v>
      </c>
      <c r="C1115">
        <v>34</v>
      </c>
      <c r="D1115">
        <v>3</v>
      </c>
      <c r="E1115" s="28" t="s">
        <v>527</v>
      </c>
      <c r="F1115" s="16" t="s">
        <v>581</v>
      </c>
      <c r="G1115" t="s">
        <v>581</v>
      </c>
      <c r="H1115">
        <v>14</v>
      </c>
      <c r="I1115" s="3">
        <v>0.18285714285714286</v>
      </c>
      <c r="J1115">
        <v>16.64</v>
      </c>
      <c r="K1115">
        <f t="shared" si="132"/>
        <v>6.5</v>
      </c>
      <c r="L1115">
        <v>1.0424E-3</v>
      </c>
      <c r="M1115">
        <f t="shared" si="133"/>
        <v>0.18419141485714285</v>
      </c>
      <c r="N1115" s="5">
        <v>217.46857959424</v>
      </c>
      <c r="O1115" s="3">
        <v>9.4540139958857488</v>
      </c>
      <c r="P1115" s="7">
        <v>4.3473011197872162E-2</v>
      </c>
      <c r="Q1115" s="9">
        <f t="shared" si="134"/>
        <v>9.5222258113028886</v>
      </c>
      <c r="R1115" s="7">
        <f t="shared" si="135"/>
        <v>4.378667405226893E-2</v>
      </c>
      <c r="S1115" t="s">
        <v>483</v>
      </c>
      <c r="T1115" t="s">
        <v>581</v>
      </c>
      <c r="U1115">
        <v>50</v>
      </c>
      <c r="V1115">
        <f t="shared" si="131"/>
        <v>15.24</v>
      </c>
      <c r="W1115">
        <f t="shared" si="136"/>
        <v>219.15819661835391</v>
      </c>
      <c r="X1115">
        <f t="shared" si="137"/>
        <v>106.45236831802291</v>
      </c>
    </row>
    <row r="1116" spans="1:24">
      <c r="A1116" t="s">
        <v>3</v>
      </c>
      <c r="B1116">
        <v>2017016</v>
      </c>
      <c r="C1116">
        <v>34</v>
      </c>
      <c r="D1116">
        <v>1</v>
      </c>
      <c r="E1116" s="28" t="s">
        <v>527</v>
      </c>
      <c r="F1116" s="16" t="s">
        <v>581</v>
      </c>
      <c r="G1116" t="s">
        <v>581</v>
      </c>
      <c r="H1116">
        <v>15</v>
      </c>
      <c r="I1116" s="3">
        <v>0.17066666666666666</v>
      </c>
      <c r="J1116">
        <v>24.32</v>
      </c>
      <c r="K1116">
        <f t="shared" si="132"/>
        <v>9.5</v>
      </c>
      <c r="L1116">
        <v>1.0424E-3</v>
      </c>
      <c r="M1116">
        <f t="shared" si="133"/>
        <v>0.17200093866666666</v>
      </c>
      <c r="N1116" s="5">
        <v>464.53347475456002</v>
      </c>
      <c r="O1116" s="3">
        <v>12.948030822809672</v>
      </c>
      <c r="P1116" s="7">
        <v>2.7873192194923881E-2</v>
      </c>
      <c r="Q1116" s="9">
        <f t="shared" si="134"/>
        <v>13.048537337047154</v>
      </c>
      <c r="R1116" s="7">
        <f t="shared" si="135"/>
        <v>2.8089552306088283E-2</v>
      </c>
      <c r="S1116" t="s">
        <v>481</v>
      </c>
      <c r="T1116" t="s">
        <v>581</v>
      </c>
      <c r="U1116">
        <v>58</v>
      </c>
      <c r="V1116">
        <f t="shared" si="131"/>
        <v>17.6784</v>
      </c>
      <c r="W1116">
        <f t="shared" si="136"/>
        <v>520.9929529737858</v>
      </c>
      <c r="X1116">
        <f t="shared" si="137"/>
        <v>253.06347002681591</v>
      </c>
    </row>
    <row r="1117" spans="1:24">
      <c r="A1117" t="s">
        <v>3</v>
      </c>
      <c r="B1117">
        <v>2017016</v>
      </c>
      <c r="C1117">
        <v>36</v>
      </c>
      <c r="D1117">
        <v>1</v>
      </c>
      <c r="E1117" s="28" t="s">
        <v>527</v>
      </c>
      <c r="F1117" s="16" t="s">
        <v>581</v>
      </c>
      <c r="G1117" t="s">
        <v>581</v>
      </c>
      <c r="H1117">
        <v>15</v>
      </c>
      <c r="I1117" s="3">
        <v>0.17066666666666666</v>
      </c>
      <c r="J1117">
        <v>38.655999999999999</v>
      </c>
      <c r="K1117">
        <f t="shared" si="132"/>
        <v>15.1</v>
      </c>
      <c r="L1117">
        <v>1.0424E-3</v>
      </c>
      <c r="M1117">
        <f t="shared" si="133"/>
        <v>0.17200093866666666</v>
      </c>
      <c r="N1117" s="5">
        <v>1173.6097238646782</v>
      </c>
      <c r="O1117" s="3">
        <v>20.634494350130982</v>
      </c>
      <c r="P1117" s="7">
        <v>1.7582075140091646E-2</v>
      </c>
      <c r="Q1117" s="9">
        <f t="shared" si="134"/>
        <v>20.79509351293504</v>
      </c>
      <c r="R1117" s="7">
        <f t="shared" si="135"/>
        <v>1.7718917192043302E-2</v>
      </c>
      <c r="S1117" t="s">
        <v>483</v>
      </c>
      <c r="T1117" t="s">
        <v>581</v>
      </c>
      <c r="U1117">
        <v>63</v>
      </c>
      <c r="V1117">
        <f t="shared" si="131"/>
        <v>19.202400000000001</v>
      </c>
      <c r="W1117">
        <f t="shared" si="136"/>
        <v>1433.2599786084877</v>
      </c>
      <c r="X1117">
        <f t="shared" si="137"/>
        <v>696.18166918943655</v>
      </c>
    </row>
    <row r="1118" spans="1:24">
      <c r="A1118" t="s">
        <v>3</v>
      </c>
      <c r="B1118">
        <v>2017016</v>
      </c>
      <c r="C1118">
        <v>36</v>
      </c>
      <c r="D1118">
        <v>3</v>
      </c>
      <c r="E1118" s="28" t="s">
        <v>527</v>
      </c>
      <c r="F1118" s="16" t="s">
        <v>581</v>
      </c>
      <c r="G1118" t="s">
        <v>581</v>
      </c>
      <c r="H1118">
        <v>15</v>
      </c>
      <c r="I1118" s="3">
        <v>0.17066666666666666</v>
      </c>
      <c r="J1118">
        <v>41.472000000000001</v>
      </c>
      <c r="K1118">
        <f t="shared" si="132"/>
        <v>16.2</v>
      </c>
      <c r="L1118">
        <v>1.0424E-3</v>
      </c>
      <c r="M1118">
        <f t="shared" si="133"/>
        <v>0.17200093866666666</v>
      </c>
      <c r="N1118" s="5">
        <v>1350.8273142890496</v>
      </c>
      <c r="O1118" s="3">
        <v>22.144335400140545</v>
      </c>
      <c r="P1118" s="7">
        <v>1.6393165259465659E-2</v>
      </c>
      <c r="Q1118" s="9">
        <f t="shared" si="134"/>
        <v>22.316738476055825</v>
      </c>
      <c r="R1118" s="7">
        <f t="shared" si="135"/>
        <v>1.6520793028086858E-2</v>
      </c>
      <c r="S1118" t="s">
        <v>481</v>
      </c>
      <c r="T1118" t="s">
        <v>581</v>
      </c>
      <c r="U1118">
        <v>73</v>
      </c>
      <c r="V1118">
        <f t="shared" si="131"/>
        <v>22.250400000000003</v>
      </c>
      <c r="W1118">
        <f t="shared" si="136"/>
        <v>1912.3913354246497</v>
      </c>
      <c r="X1118">
        <f t="shared" si="137"/>
        <v>928.91158052982144</v>
      </c>
    </row>
    <row r="1119" spans="1:24">
      <c r="A1119" t="s">
        <v>253</v>
      </c>
      <c r="B1119">
        <v>2006026</v>
      </c>
      <c r="C1119">
        <v>7</v>
      </c>
      <c r="D1119">
        <v>2</v>
      </c>
      <c r="E1119" s="28" t="s">
        <v>527</v>
      </c>
      <c r="F1119" s="16" t="s">
        <v>581</v>
      </c>
      <c r="G1119" t="s">
        <v>581</v>
      </c>
      <c r="H1119">
        <v>15</v>
      </c>
      <c r="I1119" s="3">
        <v>0.17066666666666666</v>
      </c>
      <c r="J1119">
        <v>13.568</v>
      </c>
      <c r="K1119">
        <f t="shared" si="132"/>
        <v>5.3</v>
      </c>
      <c r="L1119">
        <v>1.0424E-3</v>
      </c>
      <c r="M1119">
        <f t="shared" si="133"/>
        <v>0.17200093866666666</v>
      </c>
      <c r="N1119" s="5">
        <v>144.58443552194561</v>
      </c>
      <c r="O1119" s="3">
        <v>7.1831831773183987</v>
      </c>
      <c r="P1119" s="7">
        <v>4.9681579842168463E-2</v>
      </c>
      <c r="Q1119" s="9">
        <f t="shared" si="134"/>
        <v>7.2386202051311956</v>
      </c>
      <c r="R1119" s="7">
        <f t="shared" si="135"/>
        <v>5.0065003048218759E-2</v>
      </c>
      <c r="S1119" t="s">
        <v>483</v>
      </c>
      <c r="T1119" t="s">
        <v>581</v>
      </c>
      <c r="U1119">
        <v>37</v>
      </c>
      <c r="V1119">
        <f t="shared" si="131"/>
        <v>11.277600000000001</v>
      </c>
      <c r="W1119">
        <f t="shared" si="136"/>
        <v>112.54446391362336</v>
      </c>
      <c r="X1119">
        <f t="shared" si="137"/>
        <v>54.666560090156018</v>
      </c>
    </row>
    <row r="1120" spans="1:24">
      <c r="A1120" t="s">
        <v>253</v>
      </c>
      <c r="B1120">
        <v>2006026</v>
      </c>
      <c r="C1120">
        <v>8</v>
      </c>
      <c r="D1120">
        <v>2</v>
      </c>
      <c r="E1120" s="28" t="s">
        <v>527</v>
      </c>
      <c r="F1120" s="16" t="s">
        <v>581</v>
      </c>
      <c r="G1120" t="s">
        <v>581</v>
      </c>
      <c r="H1120">
        <v>20</v>
      </c>
      <c r="I1120" s="3">
        <v>0.128</v>
      </c>
      <c r="J1120">
        <v>18.944000000000003</v>
      </c>
      <c r="K1120">
        <f t="shared" si="132"/>
        <v>7.4000000000000012</v>
      </c>
      <c r="L1120">
        <v>1.0424E-3</v>
      </c>
      <c r="M1120">
        <f t="shared" si="133"/>
        <v>0.129334272</v>
      </c>
      <c r="N1120" s="5">
        <v>281.85986789539851</v>
      </c>
      <c r="O1120" s="3">
        <v>7.5663625347072223</v>
      </c>
      <c r="P1120" s="7">
        <v>2.6844412406789277E-2</v>
      </c>
      <c r="Q1120" s="9">
        <f t="shared" si="134"/>
        <v>7.6446920405739363</v>
      </c>
      <c r="R1120" s="7">
        <f t="shared" si="135"/>
        <v>2.7122314707856782E-2</v>
      </c>
      <c r="S1120" t="s">
        <v>483</v>
      </c>
      <c r="T1120" t="s">
        <v>581</v>
      </c>
      <c r="U1120">
        <v>58</v>
      </c>
      <c r="V1120">
        <f t="shared" si="131"/>
        <v>17.6784</v>
      </c>
      <c r="W1120">
        <f t="shared" si="136"/>
        <v>322.39160714748681</v>
      </c>
      <c r="X1120">
        <f t="shared" si="137"/>
        <v>156.59624251457021</v>
      </c>
    </row>
    <row r="1121" spans="1:24">
      <c r="A1121" t="s">
        <v>253</v>
      </c>
      <c r="B1121">
        <v>2006026</v>
      </c>
      <c r="C1121">
        <v>8</v>
      </c>
      <c r="D1121">
        <v>4</v>
      </c>
      <c r="E1121" s="28" t="s">
        <v>527</v>
      </c>
      <c r="F1121" s="16" t="s">
        <v>581</v>
      </c>
      <c r="G1121" t="s">
        <v>581</v>
      </c>
      <c r="H1121">
        <v>10</v>
      </c>
      <c r="I1121" s="3">
        <v>0.25600000000000001</v>
      </c>
      <c r="J1121">
        <v>24.576000000000001</v>
      </c>
      <c r="K1121">
        <f t="shared" si="132"/>
        <v>9.6</v>
      </c>
      <c r="L1121">
        <v>1.0424E-3</v>
      </c>
      <c r="M1121">
        <f t="shared" si="133"/>
        <v>0.25733427200000003</v>
      </c>
      <c r="N1121" s="5">
        <v>474.36459870781442</v>
      </c>
      <c r="O1121" s="3">
        <v>19.559304511488008</v>
      </c>
      <c r="P1121" s="7">
        <v>4.1232639545126744E-2</v>
      </c>
      <c r="Q1121" s="9">
        <f t="shared" si="134"/>
        <v>19.660168615568654</v>
      </c>
      <c r="R1121" s="7">
        <f t="shared" si="135"/>
        <v>4.1445269459659581E-2</v>
      </c>
      <c r="S1121" t="s">
        <v>481</v>
      </c>
      <c r="T1121" t="s">
        <v>581</v>
      </c>
      <c r="U1121">
        <v>56</v>
      </c>
      <c r="V1121">
        <f t="shared" si="131"/>
        <v>17.0688</v>
      </c>
      <c r="W1121">
        <f t="shared" si="136"/>
        <v>514.23470602765667</v>
      </c>
      <c r="X1121">
        <f t="shared" si="137"/>
        <v>249.78076646293178</v>
      </c>
    </row>
    <row r="1122" spans="1:24">
      <c r="A1122" t="s">
        <v>398</v>
      </c>
      <c r="B1122">
        <v>2017016</v>
      </c>
      <c r="C1122">
        <v>6</v>
      </c>
      <c r="D1122">
        <v>1</v>
      </c>
      <c r="E1122" s="28" t="s">
        <v>527</v>
      </c>
      <c r="F1122" s="16" t="s">
        <v>581</v>
      </c>
      <c r="G1122" t="s">
        <v>581</v>
      </c>
      <c r="H1122">
        <v>24</v>
      </c>
      <c r="I1122" s="3">
        <v>0.10666666666666667</v>
      </c>
      <c r="J1122">
        <v>20.224</v>
      </c>
      <c r="K1122">
        <f t="shared" si="132"/>
        <v>7.9</v>
      </c>
      <c r="L1122">
        <v>1.0424E-3</v>
      </c>
      <c r="M1122">
        <f t="shared" si="133"/>
        <v>0.10800093866666667</v>
      </c>
      <c r="N1122" s="5">
        <v>321.23583556157439</v>
      </c>
      <c r="O1122" s="3">
        <v>6.7413830973440554</v>
      </c>
      <c r="P1122" s="7">
        <v>2.0985775405657908E-2</v>
      </c>
      <c r="Q1122" s="9">
        <f t="shared" si="134"/>
        <v>6.825256889846373</v>
      </c>
      <c r="R1122" s="7">
        <f t="shared" si="135"/>
        <v>2.1246872653278778E-2</v>
      </c>
      <c r="S1122" t="s">
        <v>483</v>
      </c>
      <c r="T1122" t="s">
        <v>581</v>
      </c>
      <c r="U1122">
        <v>47</v>
      </c>
      <c r="V1122">
        <f t="shared" si="131"/>
        <v>14.325600000000001</v>
      </c>
      <c r="W1122">
        <f t="shared" si="136"/>
        <v>298.72710583760249</v>
      </c>
      <c r="X1122">
        <f t="shared" si="137"/>
        <v>145.10161329981619</v>
      </c>
    </row>
    <row r="1123" spans="1:24">
      <c r="A1123" t="s">
        <v>398</v>
      </c>
      <c r="B1123">
        <v>2017016</v>
      </c>
      <c r="C1123">
        <v>10</v>
      </c>
      <c r="D1123">
        <v>3</v>
      </c>
      <c r="E1123" s="28" t="s">
        <v>527</v>
      </c>
      <c r="F1123" s="16" t="s">
        <v>581</v>
      </c>
      <c r="G1123" t="s">
        <v>581</v>
      </c>
      <c r="H1123">
        <v>22</v>
      </c>
      <c r="I1123" s="3">
        <v>0.11636363636363636</v>
      </c>
      <c r="J1123">
        <v>18.944000000000003</v>
      </c>
      <c r="K1123">
        <f t="shared" si="132"/>
        <v>7.4000000000000012</v>
      </c>
      <c r="L1123">
        <v>1.0424E-3</v>
      </c>
      <c r="M1123">
        <f t="shared" si="133"/>
        <v>0.11769790836363636</v>
      </c>
      <c r="N1123" s="5">
        <v>281.85986789539851</v>
      </c>
      <c r="O1123" s="3">
        <v>6.8827652674179687</v>
      </c>
      <c r="P1123" s="7">
        <v>2.4419103431823942E-2</v>
      </c>
      <c r="Q1123" s="9">
        <f t="shared" si="134"/>
        <v>6.9611923373639675</v>
      </c>
      <c r="R1123" s="7">
        <f t="shared" si="135"/>
        <v>2.4697351876810457E-2</v>
      </c>
      <c r="S1123" t="s">
        <v>482</v>
      </c>
      <c r="T1123" t="s">
        <v>491</v>
      </c>
      <c r="U1123">
        <v>50</v>
      </c>
      <c r="V1123">
        <f t="shared" si="131"/>
        <v>15.24</v>
      </c>
      <c r="W1123">
        <f t="shared" si="136"/>
        <v>279.82938672865754</v>
      </c>
      <c r="X1123">
        <f t="shared" si="137"/>
        <v>135.92236750387102</v>
      </c>
    </row>
    <row r="1124" spans="1:24">
      <c r="A1124" t="s">
        <v>398</v>
      </c>
      <c r="B1124">
        <v>2017016</v>
      </c>
      <c r="C1124">
        <v>11</v>
      </c>
      <c r="D1124">
        <v>3</v>
      </c>
      <c r="E1124" s="28" t="s">
        <v>527</v>
      </c>
      <c r="F1124" s="16" t="s">
        <v>581</v>
      </c>
      <c r="G1124" t="s">
        <v>581</v>
      </c>
      <c r="H1124">
        <v>25</v>
      </c>
      <c r="I1124" s="3">
        <v>0.1024</v>
      </c>
      <c r="J1124">
        <v>12.032</v>
      </c>
      <c r="K1124">
        <f t="shared" si="132"/>
        <v>4.7</v>
      </c>
      <c r="L1124">
        <v>1.0424E-3</v>
      </c>
      <c r="M1124">
        <f t="shared" si="133"/>
        <v>0.103734272</v>
      </c>
      <c r="N1124" s="5">
        <v>113.70132362690559</v>
      </c>
      <c r="O1124" s="3">
        <v>3.837741432569878</v>
      </c>
      <c r="P1124" s="7">
        <v>3.3752829871733683E-2</v>
      </c>
      <c r="Q1124" s="9">
        <f t="shared" si="134"/>
        <v>3.8873123145629216</v>
      </c>
      <c r="R1124" s="7">
        <f t="shared" si="135"/>
        <v>3.4188804409336283E-2</v>
      </c>
      <c r="S1124" t="s">
        <v>482</v>
      </c>
      <c r="T1124" t="s">
        <v>581</v>
      </c>
      <c r="U1124">
        <v>30</v>
      </c>
      <c r="V1124">
        <f t="shared" ref="V1124:V1187" si="138">U1124*0.3048</f>
        <v>9.1440000000000001</v>
      </c>
      <c r="W1124">
        <f t="shared" si="136"/>
        <v>73.901018654857381</v>
      </c>
      <c r="X1124">
        <f t="shared" si="137"/>
        <v>35.89616349427984</v>
      </c>
    </row>
    <row r="1125" spans="1:24">
      <c r="A1125" t="s">
        <v>39</v>
      </c>
      <c r="B1125">
        <v>2017016</v>
      </c>
      <c r="C1125">
        <v>17</v>
      </c>
      <c r="D1125">
        <v>3</v>
      </c>
      <c r="E1125" s="28" t="s">
        <v>527</v>
      </c>
      <c r="F1125" s="16" t="s">
        <v>581</v>
      </c>
      <c r="G1125" t="s">
        <v>581</v>
      </c>
      <c r="H1125">
        <v>19</v>
      </c>
      <c r="I1125" s="3">
        <v>0.13473684210526315</v>
      </c>
      <c r="J1125">
        <v>25.855999999999998</v>
      </c>
      <c r="K1125">
        <f t="shared" si="132"/>
        <v>10.1</v>
      </c>
      <c r="L1125">
        <v>1.0424E-3</v>
      </c>
      <c r="M1125">
        <f t="shared" si="133"/>
        <v>0.13607111410526315</v>
      </c>
      <c r="N1125" s="5">
        <v>525.06437406883833</v>
      </c>
      <c r="O1125" s="3">
        <v>10.8875090574226</v>
      </c>
      <c r="P1125" s="7">
        <v>2.073556995126696E-2</v>
      </c>
      <c r="Q1125" s="9">
        <f t="shared" si="134"/>
        <v>10.994755332518926</v>
      </c>
      <c r="R1125" s="7">
        <f t="shared" si="135"/>
        <v>2.0939823525481589E-2</v>
      </c>
      <c r="S1125" t="s">
        <v>483</v>
      </c>
      <c r="T1125" t="s">
        <v>581</v>
      </c>
      <c r="U1125">
        <v>57</v>
      </c>
      <c r="V1125">
        <f t="shared" si="138"/>
        <v>17.3736</v>
      </c>
      <c r="W1125">
        <f t="shared" si="136"/>
        <v>577.63940279984831</v>
      </c>
      <c r="X1125">
        <f t="shared" si="137"/>
        <v>280.57852004017872</v>
      </c>
    </row>
    <row r="1126" spans="1:24">
      <c r="A1126" t="s">
        <v>39</v>
      </c>
      <c r="B1126">
        <v>2017016</v>
      </c>
      <c r="C1126">
        <v>24</v>
      </c>
      <c r="D1126">
        <v>3</v>
      </c>
      <c r="E1126" s="28" t="s">
        <v>527</v>
      </c>
      <c r="F1126" s="16" t="s">
        <v>581</v>
      </c>
      <c r="G1126" t="s">
        <v>581</v>
      </c>
      <c r="H1126">
        <v>11</v>
      </c>
      <c r="I1126" s="3">
        <v>0.23272727272727273</v>
      </c>
      <c r="J1126">
        <v>26.624000000000002</v>
      </c>
      <c r="K1126">
        <f t="shared" si="132"/>
        <v>10.4</v>
      </c>
      <c r="L1126">
        <v>1.0424E-3</v>
      </c>
      <c r="M1126">
        <f t="shared" si="133"/>
        <v>0.23406154472727272</v>
      </c>
      <c r="N1126" s="5">
        <v>556.71956376125445</v>
      </c>
      <c r="O1126" s="3">
        <v>19.295564433255674</v>
      </c>
      <c r="P1126" s="7">
        <v>3.4659397099129879E-2</v>
      </c>
      <c r="Q1126" s="9">
        <f t="shared" si="134"/>
        <v>19.405208329490289</v>
      </c>
      <c r="R1126" s="7">
        <f t="shared" si="135"/>
        <v>3.4856343467412412E-2</v>
      </c>
      <c r="S1126" t="s">
        <v>483</v>
      </c>
      <c r="T1126" t="s">
        <v>581</v>
      </c>
      <c r="U1126">
        <v>47</v>
      </c>
      <c r="V1126">
        <f t="shared" si="138"/>
        <v>14.325600000000001</v>
      </c>
      <c r="W1126">
        <f t="shared" si="136"/>
        <v>509.03547899193563</v>
      </c>
      <c r="X1126">
        <f t="shared" si="137"/>
        <v>247.25533031718987</v>
      </c>
    </row>
    <row r="1127" spans="1:24">
      <c r="A1127" t="s">
        <v>39</v>
      </c>
      <c r="B1127">
        <v>2017016</v>
      </c>
      <c r="C1127">
        <v>27</v>
      </c>
      <c r="D1127">
        <v>3</v>
      </c>
      <c r="E1127" s="28" t="s">
        <v>527</v>
      </c>
      <c r="F1127" s="16" t="s">
        <v>581</v>
      </c>
      <c r="G1127" t="s">
        <v>581</v>
      </c>
      <c r="H1127">
        <v>8</v>
      </c>
      <c r="I1127" s="3">
        <v>0.32</v>
      </c>
      <c r="J1127">
        <v>40.96</v>
      </c>
      <c r="K1127">
        <f t="shared" si="132"/>
        <v>16</v>
      </c>
      <c r="L1127">
        <v>1.0424E-3</v>
      </c>
      <c r="M1127">
        <f t="shared" si="133"/>
        <v>0.32133427200000003</v>
      </c>
      <c r="N1127" s="5">
        <v>1317.6794408550402</v>
      </c>
      <c r="O1127" s="3">
        <v>40.855784094719965</v>
      </c>
      <c r="P1127" s="7">
        <v>3.1005859868473557E-2</v>
      </c>
      <c r="Q1127" s="9">
        <f t="shared" si="134"/>
        <v>41.024788769716977</v>
      </c>
      <c r="R1127" s="7">
        <f t="shared" si="135"/>
        <v>3.113411919297766E-2</v>
      </c>
      <c r="S1127" t="s">
        <v>481</v>
      </c>
      <c r="T1127" t="s">
        <v>491</v>
      </c>
      <c r="U1127">
        <v>73</v>
      </c>
      <c r="V1127">
        <f t="shared" si="138"/>
        <v>22.250400000000003</v>
      </c>
      <c r="W1127">
        <f t="shared" si="136"/>
        <v>1862.8180033437034</v>
      </c>
      <c r="X1127">
        <f t="shared" si="137"/>
        <v>904.83217721814708</v>
      </c>
    </row>
    <row r="1128" spans="1:24">
      <c r="A1128" t="s">
        <v>39</v>
      </c>
      <c r="B1128">
        <v>2017016</v>
      </c>
      <c r="C1128">
        <v>29</v>
      </c>
      <c r="D1128">
        <v>3</v>
      </c>
      <c r="E1128" s="28" t="s">
        <v>527</v>
      </c>
      <c r="F1128" s="16" t="s">
        <v>581</v>
      </c>
      <c r="G1128" t="s">
        <v>581</v>
      </c>
      <c r="H1128">
        <v>17</v>
      </c>
      <c r="I1128" s="3">
        <v>0.15058823529411766</v>
      </c>
      <c r="J1128">
        <v>24.064</v>
      </c>
      <c r="K1128">
        <f t="shared" si="132"/>
        <v>9.4</v>
      </c>
      <c r="L1128">
        <v>1.0424E-3</v>
      </c>
      <c r="M1128">
        <f t="shared" si="133"/>
        <v>0.15192250729411766</v>
      </c>
      <c r="N1128" s="5">
        <v>454.80529450762236</v>
      </c>
      <c r="O1128" s="3">
        <v>11.313121677014367</v>
      </c>
      <c r="P1128" s="7">
        <v>2.4874648148637071E-2</v>
      </c>
      <c r="Q1128" s="9">
        <f t="shared" si="134"/>
        <v>11.412723459166935</v>
      </c>
      <c r="R1128" s="7">
        <f t="shared" si="135"/>
        <v>2.509364687920462E-2</v>
      </c>
      <c r="S1128" t="s">
        <v>481</v>
      </c>
      <c r="T1128" t="s">
        <v>491</v>
      </c>
      <c r="U1128">
        <v>51</v>
      </c>
      <c r="V1128">
        <f t="shared" si="138"/>
        <v>15.5448</v>
      </c>
      <c r="W1128">
        <f t="shared" si="136"/>
        <v>451.43526707040235</v>
      </c>
      <c r="X1128">
        <f t="shared" si="137"/>
        <v>219.27700657990775</v>
      </c>
    </row>
    <row r="1129" spans="1:24">
      <c r="A1129" t="s">
        <v>70</v>
      </c>
      <c r="B1129">
        <v>2017016</v>
      </c>
      <c r="C1129">
        <v>6</v>
      </c>
      <c r="D1129">
        <v>1</v>
      </c>
      <c r="E1129" s="28" t="s">
        <v>527</v>
      </c>
      <c r="F1129" s="16" t="s">
        <v>581</v>
      </c>
      <c r="G1129" t="s">
        <v>581</v>
      </c>
      <c r="H1129">
        <v>19</v>
      </c>
      <c r="I1129" s="3">
        <v>0.13473684210526315</v>
      </c>
      <c r="J1129">
        <v>33.28</v>
      </c>
      <c r="K1129">
        <f t="shared" si="132"/>
        <v>13</v>
      </c>
      <c r="L1129">
        <v>1.0424E-3</v>
      </c>
      <c r="M1129">
        <f t="shared" si="133"/>
        <v>0.13607111410526315</v>
      </c>
      <c r="N1129" s="5">
        <v>869.87431837695999</v>
      </c>
      <c r="O1129" s="3">
        <v>14.030001195002322</v>
      </c>
      <c r="P1129" s="7">
        <v>1.6128768143402552E-2</v>
      </c>
      <c r="Q1129" s="9">
        <f t="shared" si="134"/>
        <v>14.168366890729198</v>
      </c>
      <c r="R1129" s="7">
        <f t="shared" si="135"/>
        <v>1.6287832151620479E-2</v>
      </c>
      <c r="S1129" t="s">
        <v>483</v>
      </c>
      <c r="T1129" t="s">
        <v>581</v>
      </c>
      <c r="U1129">
        <v>79</v>
      </c>
      <c r="V1129">
        <f t="shared" si="138"/>
        <v>24.0792</v>
      </c>
      <c r="W1129">
        <f t="shared" si="136"/>
        <v>1306.0978290609214</v>
      </c>
      <c r="X1129">
        <f t="shared" si="137"/>
        <v>634.41481680324853</v>
      </c>
    </row>
    <row r="1130" spans="1:24">
      <c r="A1130" t="s">
        <v>70</v>
      </c>
      <c r="B1130">
        <v>2017016</v>
      </c>
      <c r="C1130">
        <v>6</v>
      </c>
      <c r="D1130">
        <v>3</v>
      </c>
      <c r="E1130" s="28" t="s">
        <v>527</v>
      </c>
      <c r="F1130" s="16" t="s">
        <v>581</v>
      </c>
      <c r="G1130" t="s">
        <v>581</v>
      </c>
      <c r="H1130">
        <v>10</v>
      </c>
      <c r="I1130" s="3">
        <v>0.25600000000000001</v>
      </c>
      <c r="J1130">
        <v>36.608000000000004</v>
      </c>
      <c r="K1130">
        <f t="shared" si="132"/>
        <v>14.3</v>
      </c>
      <c r="L1130">
        <v>1.0424E-3</v>
      </c>
      <c r="M1130">
        <f t="shared" si="133"/>
        <v>0.25733427200000003</v>
      </c>
      <c r="N1130" s="5">
        <v>1052.5479252361217</v>
      </c>
      <c r="O1130" s="3">
        <v>29.236013059276932</v>
      </c>
      <c r="P1130" s="7">
        <v>2.7776419826886566E-2</v>
      </c>
      <c r="Q1130" s="9">
        <f t="shared" si="134"/>
        <v>29.38731201349653</v>
      </c>
      <c r="R1130" s="7">
        <f t="shared" si="135"/>
        <v>2.7920165256991952E-2</v>
      </c>
      <c r="S1130" t="s">
        <v>483</v>
      </c>
      <c r="T1130" t="s">
        <v>483</v>
      </c>
      <c r="U1130">
        <v>78</v>
      </c>
      <c r="V1130">
        <f t="shared" si="138"/>
        <v>23.7744</v>
      </c>
      <c r="W1130">
        <f t="shared" si="136"/>
        <v>1569.1277361780603</v>
      </c>
      <c r="X1130">
        <f t="shared" si="137"/>
        <v>762.17712267697777</v>
      </c>
    </row>
    <row r="1131" spans="1:24">
      <c r="A1131" t="s">
        <v>70</v>
      </c>
      <c r="B1131">
        <v>2017016</v>
      </c>
      <c r="C1131">
        <v>7</v>
      </c>
      <c r="D1131">
        <v>3</v>
      </c>
      <c r="E1131" s="28" t="s">
        <v>527</v>
      </c>
      <c r="F1131" s="16" t="s">
        <v>581</v>
      </c>
      <c r="G1131" t="s">
        <v>581</v>
      </c>
      <c r="H1131">
        <v>21</v>
      </c>
      <c r="I1131" s="3">
        <v>0.1219047619047619</v>
      </c>
      <c r="J1131">
        <v>28.416</v>
      </c>
      <c r="K1131">
        <f t="shared" si="132"/>
        <v>11.1</v>
      </c>
      <c r="L1131">
        <v>1.0424E-3</v>
      </c>
      <c r="M1131">
        <f t="shared" si="133"/>
        <v>0.1232390339047619</v>
      </c>
      <c r="N1131" s="5">
        <v>634.18470276464643</v>
      </c>
      <c r="O1131" s="3">
        <v>10.835934066395422</v>
      </c>
      <c r="P1131" s="7">
        <v>1.7086400884722644E-2</v>
      </c>
      <c r="Q1131" s="9">
        <f t="shared" si="134"/>
        <v>10.95401877172216</v>
      </c>
      <c r="R1131" s="7">
        <f t="shared" si="135"/>
        <v>1.7272600117867125E-2</v>
      </c>
      <c r="S1131" t="s">
        <v>483</v>
      </c>
      <c r="T1131" t="s">
        <v>581</v>
      </c>
      <c r="U1131">
        <v>69</v>
      </c>
      <c r="V1131">
        <f t="shared" si="138"/>
        <v>21.031200000000002</v>
      </c>
      <c r="W1131">
        <f t="shared" si="136"/>
        <v>835.28667405626663</v>
      </c>
      <c r="X1131">
        <f t="shared" si="137"/>
        <v>405.72630204937258</v>
      </c>
    </row>
    <row r="1132" spans="1:24">
      <c r="A1132" t="s">
        <v>70</v>
      </c>
      <c r="B1132">
        <v>2017016</v>
      </c>
      <c r="C1132">
        <v>7</v>
      </c>
      <c r="D1132">
        <v>5</v>
      </c>
      <c r="E1132" s="28" t="s">
        <v>527</v>
      </c>
      <c r="F1132" s="16" t="s">
        <v>581</v>
      </c>
      <c r="G1132" t="s">
        <v>581</v>
      </c>
      <c r="H1132">
        <v>15</v>
      </c>
      <c r="I1132" s="3">
        <v>0.17066666666666666</v>
      </c>
      <c r="J1132">
        <v>29.184000000000001</v>
      </c>
      <c r="K1132">
        <f t="shared" si="132"/>
        <v>11.4</v>
      </c>
      <c r="L1132">
        <v>1.0424E-3</v>
      </c>
      <c r="M1132">
        <f t="shared" si="133"/>
        <v>0.17200093866666666</v>
      </c>
      <c r="N1132" s="5">
        <v>668.92820364656643</v>
      </c>
      <c r="O1132" s="3">
        <v>15.555938091008032</v>
      </c>
      <c r="P1132" s="7">
        <v>2.3255019008328638E-2</v>
      </c>
      <c r="Q1132" s="9">
        <f t="shared" si="134"/>
        <v>15.676833182437624</v>
      </c>
      <c r="R1132" s="7">
        <f t="shared" si="135"/>
        <v>2.3435748555641116E-2</v>
      </c>
      <c r="S1132" t="s">
        <v>483</v>
      </c>
      <c r="T1132" t="s">
        <v>581</v>
      </c>
      <c r="U1132">
        <v>68</v>
      </c>
      <c r="V1132">
        <f t="shared" si="138"/>
        <v>20.726400000000002</v>
      </c>
      <c r="W1132">
        <f t="shared" si="136"/>
        <v>868.69120780539174</v>
      </c>
      <c r="X1132">
        <f t="shared" si="137"/>
        <v>421.95198644093637</v>
      </c>
    </row>
    <row r="1133" spans="1:24">
      <c r="A1133" t="s">
        <v>70</v>
      </c>
      <c r="B1133">
        <v>2017016</v>
      </c>
      <c r="C1133">
        <v>7</v>
      </c>
      <c r="D1133">
        <v>1</v>
      </c>
      <c r="E1133" s="28" t="s">
        <v>527</v>
      </c>
      <c r="F1133" s="16" t="s">
        <v>581</v>
      </c>
      <c r="G1133" t="s">
        <v>581</v>
      </c>
      <c r="H1133">
        <v>21</v>
      </c>
      <c r="I1133" s="3">
        <v>0.1219047619047619</v>
      </c>
      <c r="J1133">
        <v>31.231999999999999</v>
      </c>
      <c r="K1133">
        <f t="shared" si="132"/>
        <v>12.2</v>
      </c>
      <c r="L1133">
        <v>1.0424E-3</v>
      </c>
      <c r="M1133">
        <f t="shared" si="133"/>
        <v>0.1232390339047619</v>
      </c>
      <c r="N1133" s="5">
        <v>766.10706240962554</v>
      </c>
      <c r="O1133" s="3">
        <v>11.914391959259472</v>
      </c>
      <c r="P1133" s="7">
        <v>1.5551862845103275E-2</v>
      </c>
      <c r="Q1133" s="9">
        <f t="shared" si="134"/>
        <v>12.044280584563108</v>
      </c>
      <c r="R1133" s="7">
        <f t="shared" si="135"/>
        <v>1.5721406544250364E-2</v>
      </c>
      <c r="S1133" t="s">
        <v>483</v>
      </c>
      <c r="T1133" t="s">
        <v>481</v>
      </c>
      <c r="U1133" t="s">
        <v>581</v>
      </c>
      <c r="V1133" t="s">
        <v>581</v>
      </c>
      <c r="W1133" t="s">
        <v>581</v>
      </c>
      <c r="X1133" t="s">
        <v>581</v>
      </c>
    </row>
    <row r="1134" spans="1:24">
      <c r="A1134" t="s">
        <v>70</v>
      </c>
      <c r="B1134">
        <v>2017016</v>
      </c>
      <c r="C1134">
        <v>8</v>
      </c>
      <c r="D1134">
        <v>1</v>
      </c>
      <c r="E1134" s="28" t="s">
        <v>527</v>
      </c>
      <c r="F1134" s="16" t="s">
        <v>581</v>
      </c>
      <c r="G1134" t="s">
        <v>581</v>
      </c>
      <c r="H1134">
        <v>14</v>
      </c>
      <c r="I1134" s="3">
        <v>0.18285714285714286</v>
      </c>
      <c r="J1134">
        <v>36.095999999999997</v>
      </c>
      <c r="K1134">
        <f t="shared" si="132"/>
        <v>14.099999999999998</v>
      </c>
      <c r="L1134">
        <v>1.0424E-3</v>
      </c>
      <c r="M1134">
        <f t="shared" si="133"/>
        <v>0.18419141485714285</v>
      </c>
      <c r="N1134" s="5">
        <v>1023.3119126421502</v>
      </c>
      <c r="O1134" s="3">
        <v>20.630759431021595</v>
      </c>
      <c r="P1134" s="7">
        <v>2.0160773246305521E-2</v>
      </c>
      <c r="Q1134" s="9">
        <f t="shared" si="134"/>
        <v>20.780525543348592</v>
      </c>
      <c r="R1134" s="7">
        <f t="shared" si="135"/>
        <v>2.0307127559664687E-2</v>
      </c>
      <c r="S1134" t="s">
        <v>481</v>
      </c>
      <c r="T1134" t="s">
        <v>581</v>
      </c>
      <c r="U1134">
        <v>78</v>
      </c>
      <c r="V1134">
        <f t="shared" si="138"/>
        <v>23.7744</v>
      </c>
      <c r="W1134">
        <f t="shared" si="136"/>
        <v>1524.1128635301623</v>
      </c>
      <c r="X1134">
        <f t="shared" si="137"/>
        <v>740.31191354109637</v>
      </c>
    </row>
    <row r="1135" spans="1:24">
      <c r="A1135" t="s">
        <v>70</v>
      </c>
      <c r="B1135">
        <v>2017016</v>
      </c>
      <c r="C1135">
        <v>9</v>
      </c>
      <c r="D1135">
        <v>5</v>
      </c>
      <c r="E1135" s="28" t="s">
        <v>527</v>
      </c>
      <c r="F1135" s="16" t="s">
        <v>581</v>
      </c>
      <c r="G1135" t="s">
        <v>581</v>
      </c>
      <c r="H1135">
        <v>21</v>
      </c>
      <c r="I1135" s="3">
        <v>0.1219047619047619</v>
      </c>
      <c r="J1135">
        <v>33.28</v>
      </c>
      <c r="K1135">
        <f t="shared" si="132"/>
        <v>13</v>
      </c>
      <c r="L1135">
        <v>1.0424E-3</v>
      </c>
      <c r="M1135">
        <f t="shared" si="133"/>
        <v>0.1232390339047619</v>
      </c>
      <c r="N1135" s="5">
        <v>869.87431837695999</v>
      </c>
      <c r="O1135" s="3">
        <v>12.698724972251417</v>
      </c>
      <c r="P1135" s="7">
        <v>1.4598344501013796E-2</v>
      </c>
      <c r="Q1135" s="9">
        <f t="shared" si="134"/>
        <v>12.837198266629519</v>
      </c>
      <c r="R1135" s="7">
        <f t="shared" si="135"/>
        <v>1.4757532203711433E-2</v>
      </c>
      <c r="S1135" t="s">
        <v>483</v>
      </c>
      <c r="T1135" t="s">
        <v>581</v>
      </c>
      <c r="U1135">
        <v>70</v>
      </c>
      <c r="V1135">
        <f t="shared" si="138"/>
        <v>21.336000000000002</v>
      </c>
      <c r="W1135">
        <f t="shared" si="136"/>
        <v>1163.7643317502921</v>
      </c>
      <c r="X1135">
        <f t="shared" si="137"/>
        <v>565.27874015406462</v>
      </c>
    </row>
    <row r="1136" spans="1:24">
      <c r="A1136" t="s">
        <v>425</v>
      </c>
      <c r="B1136">
        <v>2004021</v>
      </c>
      <c r="C1136">
        <v>1</v>
      </c>
      <c r="D1136">
        <v>1</v>
      </c>
      <c r="E1136" s="28" t="s">
        <v>527</v>
      </c>
      <c r="F1136" s="16" t="s">
        <v>581</v>
      </c>
      <c r="G1136" t="s">
        <v>581</v>
      </c>
      <c r="H1136">
        <v>10</v>
      </c>
      <c r="I1136" s="3">
        <v>0.25600000000000001</v>
      </c>
      <c r="J1136">
        <v>30.72</v>
      </c>
      <c r="K1136">
        <f t="shared" si="132"/>
        <v>12</v>
      </c>
      <c r="L1136">
        <v>1.0424E-3</v>
      </c>
      <c r="M1136">
        <f t="shared" si="133"/>
        <v>0.25733427200000003</v>
      </c>
      <c r="N1136" s="5">
        <v>741.19468548096006</v>
      </c>
      <c r="O1136" s="3">
        <v>24.500602493337638</v>
      </c>
      <c r="P1136" s="7">
        <v>3.3055556081651116E-2</v>
      </c>
      <c r="Q1136" s="9">
        <f t="shared" si="134"/>
        <v>24.627220563446638</v>
      </c>
      <c r="R1136" s="7">
        <f t="shared" si="135"/>
        <v>3.3226385787515564E-2</v>
      </c>
      <c r="S1136" t="s">
        <v>483</v>
      </c>
      <c r="T1136" t="s">
        <v>581</v>
      </c>
      <c r="U1136" t="s">
        <v>581</v>
      </c>
      <c r="V1136" t="s">
        <v>581</v>
      </c>
      <c r="W1136" t="s">
        <v>581</v>
      </c>
      <c r="X1136" t="s">
        <v>581</v>
      </c>
    </row>
    <row r="1137" spans="1:24">
      <c r="A1137" t="s">
        <v>427</v>
      </c>
      <c r="B1137">
        <v>2008067</v>
      </c>
      <c r="C1137">
        <v>4</v>
      </c>
      <c r="D1137">
        <v>1</v>
      </c>
      <c r="E1137" s="28" t="s">
        <v>527</v>
      </c>
      <c r="F1137" s="16" t="s">
        <v>581</v>
      </c>
      <c r="G1137" t="s">
        <v>581</v>
      </c>
      <c r="H1137">
        <v>17</v>
      </c>
      <c r="I1137" s="3">
        <v>0.15058823529411766</v>
      </c>
      <c r="J1137">
        <v>71.168000000000006</v>
      </c>
      <c r="K1137">
        <f t="shared" si="132"/>
        <v>27.8</v>
      </c>
      <c r="L1137">
        <v>1.0424E-3</v>
      </c>
      <c r="M1137">
        <f t="shared" si="133"/>
        <v>0.15192250729411766</v>
      </c>
      <c r="N1137" s="5">
        <v>3977.9506994937865</v>
      </c>
      <c r="O1137" s="3">
        <v>33.597406693198707</v>
      </c>
      <c r="P1137" s="7">
        <v>8.4459082656489787E-3</v>
      </c>
      <c r="Q1137" s="9">
        <f t="shared" si="134"/>
        <v>33.894455796500779</v>
      </c>
      <c r="R1137" s="7">
        <f t="shared" si="135"/>
        <v>8.5205821683044022E-3</v>
      </c>
      <c r="S1137" t="s">
        <v>481</v>
      </c>
      <c r="T1137" t="s">
        <v>490</v>
      </c>
      <c r="U1137">
        <v>68</v>
      </c>
      <c r="V1137">
        <f t="shared" si="138"/>
        <v>20.726400000000002</v>
      </c>
      <c r="W1137">
        <f t="shared" si="136"/>
        <v>6021.0638591377156</v>
      </c>
      <c r="X1137">
        <f t="shared" si="137"/>
        <v>2924.62941149054</v>
      </c>
    </row>
    <row r="1138" spans="1:24">
      <c r="A1138" t="s">
        <v>426</v>
      </c>
      <c r="B1138">
        <v>2008067</v>
      </c>
      <c r="C1138">
        <v>1</v>
      </c>
      <c r="D1138">
        <v>1</v>
      </c>
      <c r="E1138" s="28" t="s">
        <v>527</v>
      </c>
      <c r="F1138" s="16" t="s">
        <v>581</v>
      </c>
      <c r="G1138" t="s">
        <v>581</v>
      </c>
      <c r="H1138">
        <v>10</v>
      </c>
      <c r="I1138" s="3">
        <v>0.25600000000000001</v>
      </c>
      <c r="J1138">
        <v>31.231999999999999</v>
      </c>
      <c r="K1138">
        <f t="shared" si="132"/>
        <v>12.2</v>
      </c>
      <c r="L1138">
        <v>1.0424E-3</v>
      </c>
      <c r="M1138">
        <f t="shared" si="133"/>
        <v>0.25733427200000003</v>
      </c>
      <c r="N1138" s="5">
        <v>766.10706240962554</v>
      </c>
      <c r="O1138" s="3">
        <v>24.912377325158406</v>
      </c>
      <c r="P1138" s="7">
        <v>3.2518140802411957E-2</v>
      </c>
      <c r="Q1138" s="9">
        <f t="shared" si="134"/>
        <v>25.041141559103092</v>
      </c>
      <c r="R1138" s="7">
        <f t="shared" si="135"/>
        <v>3.2686216832855643E-2</v>
      </c>
      <c r="S1138" t="s">
        <v>481</v>
      </c>
      <c r="T1138" t="s">
        <v>581</v>
      </c>
      <c r="U1138">
        <v>68</v>
      </c>
      <c r="V1138">
        <f t="shared" si="138"/>
        <v>20.726400000000002</v>
      </c>
      <c r="W1138">
        <f t="shared" si="136"/>
        <v>995.31619737916071</v>
      </c>
      <c r="X1138">
        <f t="shared" si="137"/>
        <v>483.45792250157189</v>
      </c>
    </row>
    <row r="1139" spans="1:24">
      <c r="A1139" t="s">
        <v>107</v>
      </c>
      <c r="B1139">
        <v>2008067</v>
      </c>
      <c r="C1139">
        <v>1</v>
      </c>
      <c r="D1139">
        <v>3</v>
      </c>
      <c r="E1139" s="28" t="s">
        <v>527</v>
      </c>
      <c r="F1139" s="16" t="s">
        <v>581</v>
      </c>
      <c r="G1139" t="s">
        <v>581</v>
      </c>
      <c r="H1139">
        <v>16</v>
      </c>
      <c r="I1139" s="3">
        <v>0.16</v>
      </c>
      <c r="J1139">
        <v>12.288</v>
      </c>
      <c r="K1139">
        <f t="shared" si="132"/>
        <v>4.8</v>
      </c>
      <c r="L1139">
        <v>1.0424E-3</v>
      </c>
      <c r="M1139">
        <f t="shared" si="133"/>
        <v>0.161334272</v>
      </c>
      <c r="N1139" s="5">
        <v>118.59114967695361</v>
      </c>
      <c r="O1139" s="3">
        <v>6.0961977054720036</v>
      </c>
      <c r="P1139" s="7">
        <v>5.1405165748694207E-2</v>
      </c>
      <c r="Q1139" s="9">
        <f t="shared" si="134"/>
        <v>6.1463587483777022</v>
      </c>
      <c r="R1139" s="7">
        <f t="shared" si="135"/>
        <v>5.1828140338639063E-2</v>
      </c>
      <c r="S1139" t="s">
        <v>482</v>
      </c>
      <c r="T1139" t="s">
        <v>581</v>
      </c>
      <c r="U1139">
        <v>47</v>
      </c>
      <c r="V1139">
        <f t="shared" si="138"/>
        <v>14.325600000000001</v>
      </c>
      <c r="W1139">
        <f t="shared" si="136"/>
        <v>117.86357272403468</v>
      </c>
      <c r="X1139">
        <f t="shared" si="137"/>
        <v>57.25022676996354</v>
      </c>
    </row>
    <row r="1140" spans="1:24">
      <c r="A1140" t="s">
        <v>107</v>
      </c>
      <c r="B1140">
        <v>2008067</v>
      </c>
      <c r="C1140">
        <v>1</v>
      </c>
      <c r="D1140">
        <v>1</v>
      </c>
      <c r="E1140" s="28" t="s">
        <v>527</v>
      </c>
      <c r="F1140" s="16" t="s">
        <v>581</v>
      </c>
      <c r="G1140" t="s">
        <v>581</v>
      </c>
      <c r="H1140">
        <v>13</v>
      </c>
      <c r="I1140" s="3">
        <v>0.19692307692307692</v>
      </c>
      <c r="J1140">
        <v>18.687999999999999</v>
      </c>
      <c r="K1140">
        <f t="shared" si="132"/>
        <v>7.3</v>
      </c>
      <c r="L1140">
        <v>1.0424E-3</v>
      </c>
      <c r="M1140">
        <f t="shared" si="133"/>
        <v>0.19825734892307692</v>
      </c>
      <c r="N1140" s="5">
        <v>274.29350548111358</v>
      </c>
      <c r="O1140" s="3">
        <v>11.439543404725846</v>
      </c>
      <c r="P1140" s="7">
        <v>4.1705484002112159E-2</v>
      </c>
      <c r="Q1140" s="9">
        <f t="shared" si="134"/>
        <v>11.516221948649482</v>
      </c>
      <c r="R1140" s="7">
        <f t="shared" si="135"/>
        <v>4.198503325279216E-2</v>
      </c>
      <c r="S1140" t="s">
        <v>482</v>
      </c>
      <c r="T1140" t="s">
        <v>581</v>
      </c>
      <c r="U1140">
        <v>49</v>
      </c>
      <c r="V1140">
        <f t="shared" si="138"/>
        <v>14.9352</v>
      </c>
      <c r="W1140">
        <f t="shared" si="136"/>
        <v>267.50199381962727</v>
      </c>
      <c r="X1140">
        <f t="shared" si="137"/>
        <v>129.93454596398902</v>
      </c>
    </row>
    <row r="1141" spans="1:24">
      <c r="A1141" t="s">
        <v>267</v>
      </c>
      <c r="B1141">
        <v>2008067</v>
      </c>
      <c r="C1141">
        <v>4</v>
      </c>
      <c r="D1141">
        <v>1</v>
      </c>
      <c r="E1141" s="28" t="s">
        <v>527</v>
      </c>
      <c r="F1141" s="16" t="s">
        <v>581</v>
      </c>
      <c r="G1141" t="s">
        <v>581</v>
      </c>
      <c r="H1141">
        <v>15</v>
      </c>
      <c r="I1141" s="3">
        <v>0.17066666666666666</v>
      </c>
      <c r="J1141">
        <v>19.712</v>
      </c>
      <c r="K1141">
        <f t="shared" si="132"/>
        <v>7.7</v>
      </c>
      <c r="L1141">
        <v>1.0424E-3</v>
      </c>
      <c r="M1141">
        <f t="shared" si="133"/>
        <v>0.17200093866666666</v>
      </c>
      <c r="N1141" s="5">
        <v>305.17661737615362</v>
      </c>
      <c r="O1141" s="3">
        <v>10.477381831884857</v>
      </c>
      <c r="P1141" s="7">
        <v>3.4332190722759996E-2</v>
      </c>
      <c r="Q1141" s="9">
        <f t="shared" si="134"/>
        <v>10.55857285194034</v>
      </c>
      <c r="R1141" s="7">
        <f t="shared" si="135"/>
        <v>3.459823672836012E-2</v>
      </c>
      <c r="S1141" t="s">
        <v>482</v>
      </c>
      <c r="T1141" t="s">
        <v>581</v>
      </c>
      <c r="U1141">
        <v>59</v>
      </c>
      <c r="V1141">
        <f t="shared" si="138"/>
        <v>17.9832</v>
      </c>
      <c r="W1141">
        <f t="shared" si="136"/>
        <v>353.39068147693644</v>
      </c>
      <c r="X1141">
        <f t="shared" si="137"/>
        <v>171.65351588583678</v>
      </c>
    </row>
    <row r="1142" spans="1:24">
      <c r="A1142" t="s">
        <v>176</v>
      </c>
      <c r="B1142">
        <v>2008067</v>
      </c>
      <c r="C1142">
        <v>3</v>
      </c>
      <c r="D1142">
        <v>4</v>
      </c>
      <c r="E1142" s="28" t="s">
        <v>527</v>
      </c>
      <c r="F1142" s="16" t="s">
        <v>581</v>
      </c>
      <c r="G1142" t="s">
        <v>581</v>
      </c>
      <c r="H1142">
        <v>16</v>
      </c>
      <c r="I1142" s="3">
        <v>0.16</v>
      </c>
      <c r="J1142">
        <v>35.840000000000003</v>
      </c>
      <c r="K1142">
        <f t="shared" si="132"/>
        <v>14.000000000000002</v>
      </c>
      <c r="L1142">
        <v>1.0424E-3</v>
      </c>
      <c r="M1142">
        <f t="shared" si="133"/>
        <v>0.161334272</v>
      </c>
      <c r="N1142" s="5">
        <v>1008.8483219046402</v>
      </c>
      <c r="O1142" s="3">
        <v>17.934724120319991</v>
      </c>
      <c r="P1142" s="7">
        <v>1.7777423752324231E-2</v>
      </c>
      <c r="Q1142" s="9">
        <f t="shared" si="134"/>
        <v>18.08360881271733</v>
      </c>
      <c r="R1142" s="7">
        <f t="shared" si="135"/>
        <v>1.7925002619399364E-2</v>
      </c>
      <c r="S1142" t="s">
        <v>483</v>
      </c>
      <c r="T1142" t="s">
        <v>581</v>
      </c>
      <c r="U1142">
        <v>52</v>
      </c>
      <c r="V1142">
        <f t="shared" si="138"/>
        <v>15.849600000000001</v>
      </c>
      <c r="W1142">
        <f t="shared" si="136"/>
        <v>1020.1324547183169</v>
      </c>
      <c r="X1142">
        <f t="shared" si="137"/>
        <v>495.51199762769227</v>
      </c>
    </row>
    <row r="1143" spans="1:24">
      <c r="A1143" t="s">
        <v>164</v>
      </c>
      <c r="B1143">
        <v>2008067</v>
      </c>
      <c r="C1143">
        <v>8</v>
      </c>
      <c r="D1143">
        <v>6</v>
      </c>
      <c r="E1143" s="28" t="s">
        <v>527</v>
      </c>
      <c r="F1143" s="16" t="s">
        <v>581</v>
      </c>
      <c r="G1143" t="s">
        <v>581</v>
      </c>
      <c r="H1143">
        <v>17</v>
      </c>
      <c r="I1143" s="3">
        <v>0.15058823529411766</v>
      </c>
      <c r="J1143">
        <v>14.592000000000001</v>
      </c>
      <c r="K1143">
        <f t="shared" si="132"/>
        <v>5.7</v>
      </c>
      <c r="L1143">
        <v>1.0424E-3</v>
      </c>
      <c r="M1143">
        <f t="shared" si="133"/>
        <v>0.15192250729411766</v>
      </c>
      <c r="N1143" s="5">
        <v>167.23205091164161</v>
      </c>
      <c r="O1143" s="3">
        <v>6.8320426248468333</v>
      </c>
      <c r="P1143" s="7">
        <v>4.0853667628919996E-2</v>
      </c>
      <c r="Q1143" s="9">
        <f t="shared" si="134"/>
        <v>6.8919403261161243</v>
      </c>
      <c r="R1143" s="7">
        <f t="shared" si="135"/>
        <v>4.1211838810477401E-2</v>
      </c>
      <c r="S1143" t="s">
        <v>481</v>
      </c>
      <c r="T1143" t="s">
        <v>581</v>
      </c>
      <c r="U1143">
        <v>38</v>
      </c>
      <c r="V1143">
        <f t="shared" si="138"/>
        <v>11.5824</v>
      </c>
      <c r="W1143">
        <f t="shared" si="136"/>
        <v>132.06266453964537</v>
      </c>
      <c r="X1143">
        <f t="shared" si="137"/>
        <v>64.147194234835567</v>
      </c>
    </row>
    <row r="1144" spans="1:24">
      <c r="A1144" t="s">
        <v>164</v>
      </c>
      <c r="B1144">
        <v>2008067</v>
      </c>
      <c r="C1144">
        <v>11</v>
      </c>
      <c r="D1144">
        <v>1</v>
      </c>
      <c r="E1144" s="28" t="s">
        <v>527</v>
      </c>
      <c r="F1144" s="16" t="s">
        <v>581</v>
      </c>
      <c r="G1144" t="s">
        <v>581</v>
      </c>
      <c r="H1144">
        <v>20</v>
      </c>
      <c r="I1144" s="3">
        <v>0.128</v>
      </c>
      <c r="J1144">
        <v>25.6</v>
      </c>
      <c r="K1144">
        <f t="shared" si="132"/>
        <v>10</v>
      </c>
      <c r="L1144">
        <v>1.0424E-3</v>
      </c>
      <c r="M1144">
        <f t="shared" si="133"/>
        <v>0.129334272</v>
      </c>
      <c r="N1144" s="5">
        <v>514.71853158400006</v>
      </c>
      <c r="O1144" s="3">
        <v>10.242898941542466</v>
      </c>
      <c r="P1144" s="7">
        <v>1.9900000316718468E-2</v>
      </c>
      <c r="Q1144" s="9">
        <f t="shared" si="134"/>
        <v>10.349128619871532</v>
      </c>
      <c r="R1144" s="7">
        <f t="shared" si="135"/>
        <v>2.010638433402236E-2</v>
      </c>
      <c r="S1144" t="s">
        <v>483</v>
      </c>
      <c r="T1144" t="s">
        <v>581</v>
      </c>
      <c r="U1144">
        <v>63</v>
      </c>
      <c r="V1144">
        <f t="shared" si="138"/>
        <v>19.202400000000001</v>
      </c>
      <c r="W1144">
        <f t="shared" si="136"/>
        <v>623.21878460295852</v>
      </c>
      <c r="X1144">
        <f t="shared" si="137"/>
        <v>302.71792990154887</v>
      </c>
    </row>
    <row r="1145" spans="1:24">
      <c r="A1145" t="s">
        <v>164</v>
      </c>
      <c r="B1145">
        <v>2008067</v>
      </c>
      <c r="C1145">
        <v>28</v>
      </c>
      <c r="D1145">
        <v>1</v>
      </c>
      <c r="E1145" s="28" t="s">
        <v>527</v>
      </c>
      <c r="F1145" s="16" t="s">
        <v>581</v>
      </c>
      <c r="G1145" t="s">
        <v>581</v>
      </c>
      <c r="H1145">
        <v>12</v>
      </c>
      <c r="I1145" s="3">
        <v>0.21333333333333335</v>
      </c>
      <c r="J1145">
        <v>34.816000000000003</v>
      </c>
      <c r="K1145">
        <f t="shared" si="132"/>
        <v>13.600000000000001</v>
      </c>
      <c r="L1145">
        <v>1.0424E-3</v>
      </c>
      <c r="M1145">
        <f t="shared" si="133"/>
        <v>0.21466760533333334</v>
      </c>
      <c r="N1145" s="5">
        <v>952.02339601776657</v>
      </c>
      <c r="O1145" s="3">
        <v>23.190929764352138</v>
      </c>
      <c r="P1145" s="7">
        <v>2.4359621687195753E-2</v>
      </c>
      <c r="Q1145" s="9">
        <f t="shared" si="134"/>
        <v>23.335074913484121</v>
      </c>
      <c r="R1145" s="7">
        <f t="shared" si="135"/>
        <v>2.4511030937992458E-2</v>
      </c>
      <c r="S1145" t="s">
        <v>481</v>
      </c>
      <c r="T1145" t="s">
        <v>581</v>
      </c>
      <c r="U1145">
        <v>66</v>
      </c>
      <c r="V1145">
        <f t="shared" si="138"/>
        <v>20.116800000000001</v>
      </c>
      <c r="W1145">
        <f t="shared" si="136"/>
        <v>1206.535735982739</v>
      </c>
      <c r="X1145">
        <f t="shared" si="137"/>
        <v>586.05422264610377</v>
      </c>
    </row>
    <row r="1146" spans="1:24">
      <c r="A1146" t="s">
        <v>416</v>
      </c>
      <c r="B1146">
        <v>2008067</v>
      </c>
      <c r="C1146">
        <v>1</v>
      </c>
      <c r="D1146">
        <v>2</v>
      </c>
      <c r="E1146" s="28" t="s">
        <v>527</v>
      </c>
      <c r="F1146" s="16" t="s">
        <v>581</v>
      </c>
      <c r="G1146" t="s">
        <v>581</v>
      </c>
      <c r="H1146">
        <v>15</v>
      </c>
      <c r="I1146" s="3">
        <v>0.17066666666666666</v>
      </c>
      <c r="J1146">
        <v>19.2</v>
      </c>
      <c r="K1146">
        <f t="shared" si="132"/>
        <v>7.5</v>
      </c>
      <c r="L1146">
        <v>1.0424E-3</v>
      </c>
      <c r="M1146">
        <f t="shared" si="133"/>
        <v>0.17200093866666666</v>
      </c>
      <c r="N1146" s="5">
        <v>289.52917401599996</v>
      </c>
      <c r="O1146" s="3">
        <v>10.202865277337635</v>
      </c>
      <c r="P1146" s="7">
        <v>3.5239506733693804E-2</v>
      </c>
      <c r="Q1146" s="9">
        <f t="shared" si="134"/>
        <v>10.281910131372896</v>
      </c>
      <c r="R1146" s="7">
        <f t="shared" si="135"/>
        <v>3.5512518440731285E-2</v>
      </c>
      <c r="S1146" t="s">
        <v>481</v>
      </c>
      <c r="T1146" t="s">
        <v>581</v>
      </c>
      <c r="U1146">
        <v>35</v>
      </c>
      <c r="V1146">
        <f t="shared" si="138"/>
        <v>10.668000000000001</v>
      </c>
      <c r="W1146">
        <f t="shared" si="136"/>
        <v>204.26009876142086</v>
      </c>
      <c r="X1146">
        <f t="shared" si="137"/>
        <v>99.215870551681249</v>
      </c>
    </row>
    <row r="1147" spans="1:24">
      <c r="A1147" t="s">
        <v>296</v>
      </c>
      <c r="B1147">
        <v>2008067</v>
      </c>
      <c r="C1147">
        <v>1</v>
      </c>
      <c r="D1147">
        <v>2</v>
      </c>
      <c r="E1147" s="28" t="s">
        <v>527</v>
      </c>
      <c r="F1147" s="16" t="s">
        <v>581</v>
      </c>
      <c r="G1147" t="s">
        <v>581</v>
      </c>
      <c r="H1147">
        <v>11</v>
      </c>
      <c r="I1147" s="3">
        <v>0.23272727272727273</v>
      </c>
      <c r="J1147">
        <v>17.152000000000001</v>
      </c>
      <c r="K1147">
        <f t="shared" si="132"/>
        <v>6.7</v>
      </c>
      <c r="L1147">
        <v>1.0424E-3</v>
      </c>
      <c r="M1147">
        <f t="shared" si="133"/>
        <v>0.23406154472727272</v>
      </c>
      <c r="N1147" s="5">
        <v>231.05714882805762</v>
      </c>
      <c r="O1147" s="3">
        <v>12.370260443542199</v>
      </c>
      <c r="P1147" s="7">
        <v>5.3537665925011448E-2</v>
      </c>
      <c r="Q1147" s="9">
        <f t="shared" si="134"/>
        <v>12.440200297794476</v>
      </c>
      <c r="R1147" s="7">
        <f t="shared" si="135"/>
        <v>5.3840360970834604E-2</v>
      </c>
      <c r="S1147" t="s">
        <v>483</v>
      </c>
      <c r="T1147" t="s">
        <v>581</v>
      </c>
      <c r="U1147">
        <v>30</v>
      </c>
      <c r="V1147">
        <f t="shared" si="138"/>
        <v>9.1440000000000001</v>
      </c>
      <c r="W1147">
        <f t="shared" si="136"/>
        <v>142.49965191419992</v>
      </c>
      <c r="X1147">
        <f t="shared" si="137"/>
        <v>69.216783423240074</v>
      </c>
    </row>
    <row r="1148" spans="1:24">
      <c r="A1148" t="s">
        <v>298</v>
      </c>
      <c r="B1148">
        <v>2008067</v>
      </c>
      <c r="C1148">
        <v>1</v>
      </c>
      <c r="D1148">
        <v>3</v>
      </c>
      <c r="E1148" s="28" t="s">
        <v>527</v>
      </c>
      <c r="F1148" s="16" t="s">
        <v>581</v>
      </c>
      <c r="G1148" t="s">
        <v>581</v>
      </c>
      <c r="H1148">
        <v>27</v>
      </c>
      <c r="I1148" s="3">
        <v>9.481481481481481E-2</v>
      </c>
      <c r="J1148">
        <v>24.064</v>
      </c>
      <c r="K1148">
        <f t="shared" si="132"/>
        <v>9.4</v>
      </c>
      <c r="L1148">
        <v>1.0424E-3</v>
      </c>
      <c r="M1148">
        <f t="shared" si="133"/>
        <v>9.6149086814814808E-2</v>
      </c>
      <c r="N1148" s="5">
        <v>454.80529450762236</v>
      </c>
      <c r="O1148" s="3">
        <v>7.1396898137378031</v>
      </c>
      <c r="P1148" s="7">
        <v>1.5698343664770475E-2</v>
      </c>
      <c r="Q1148" s="9">
        <f t="shared" si="134"/>
        <v>7.239759237561012</v>
      </c>
      <c r="R1148" s="7">
        <f t="shared" si="135"/>
        <v>1.5918370619231383E-2</v>
      </c>
      <c r="S1148" t="s">
        <v>483</v>
      </c>
      <c r="T1148" t="s">
        <v>490</v>
      </c>
      <c r="U1148">
        <v>64</v>
      </c>
      <c r="V1148">
        <f t="shared" si="138"/>
        <v>19.507200000000001</v>
      </c>
      <c r="W1148">
        <f t="shared" si="136"/>
        <v>560.61586460314015</v>
      </c>
      <c r="X1148">
        <f t="shared" si="137"/>
        <v>272.30962576127712</v>
      </c>
    </row>
    <row r="1149" spans="1:24">
      <c r="A1149" t="s">
        <v>150</v>
      </c>
      <c r="B1149">
        <v>2006026</v>
      </c>
      <c r="C1149">
        <v>3</v>
      </c>
      <c r="D1149">
        <v>4</v>
      </c>
      <c r="E1149" s="28" t="s">
        <v>527</v>
      </c>
      <c r="F1149" s="16" t="s">
        <v>581</v>
      </c>
      <c r="G1149" t="s">
        <v>581</v>
      </c>
      <c r="H1149">
        <v>13</v>
      </c>
      <c r="I1149" s="3">
        <v>0.19692307692307692</v>
      </c>
      <c r="J1149">
        <v>19.712</v>
      </c>
      <c r="K1149">
        <f t="shared" si="132"/>
        <v>7.7</v>
      </c>
      <c r="L1149">
        <v>1.0424E-3</v>
      </c>
      <c r="M1149">
        <f t="shared" si="133"/>
        <v>0.19825734892307692</v>
      </c>
      <c r="N1149" s="5">
        <v>305.17661737615362</v>
      </c>
      <c r="O1149" s="3">
        <v>12.073043145988628</v>
      </c>
      <c r="P1149" s="7">
        <v>3.9560839391268546E-2</v>
      </c>
      <c r="Q1149" s="9">
        <f t="shared" si="134"/>
        <v>12.154014020608379</v>
      </c>
      <c r="R1149" s="7">
        <f t="shared" si="135"/>
        <v>3.9826164026281294E-2</v>
      </c>
      <c r="S1149" t="s">
        <v>483</v>
      </c>
      <c r="T1149" t="s">
        <v>581</v>
      </c>
      <c r="U1149">
        <v>54</v>
      </c>
      <c r="V1149">
        <f t="shared" si="138"/>
        <v>16.459199999999999</v>
      </c>
      <c r="W1149">
        <f t="shared" si="136"/>
        <v>324.76365604855624</v>
      </c>
      <c r="X1149">
        <f t="shared" si="137"/>
        <v>157.74842494343338</v>
      </c>
    </row>
    <row r="1150" spans="1:24">
      <c r="A1150" t="s">
        <v>150</v>
      </c>
      <c r="B1150">
        <v>2006026</v>
      </c>
      <c r="C1150">
        <v>3</v>
      </c>
      <c r="D1150">
        <v>10</v>
      </c>
      <c r="E1150" s="28" t="s">
        <v>527</v>
      </c>
      <c r="F1150" s="16" t="s">
        <v>581</v>
      </c>
      <c r="G1150" t="s">
        <v>581</v>
      </c>
      <c r="H1150">
        <v>18</v>
      </c>
      <c r="I1150" s="3">
        <v>0.14222222222222222</v>
      </c>
      <c r="J1150">
        <v>28.928000000000001</v>
      </c>
      <c r="K1150">
        <f t="shared" si="132"/>
        <v>11.3</v>
      </c>
      <c r="L1150">
        <v>1.0424E-3</v>
      </c>
      <c r="M1150">
        <f t="shared" si="133"/>
        <v>0.14355649422222222</v>
      </c>
      <c r="N1150" s="5">
        <v>657.24409297960972</v>
      </c>
      <c r="O1150" s="3">
        <v>12.861608944526193</v>
      </c>
      <c r="P1150" s="7">
        <v>1.9568998918222624E-2</v>
      </c>
      <c r="Q1150" s="9">
        <f t="shared" si="134"/>
        <v>12.981669457019468</v>
      </c>
      <c r="R1150" s="7">
        <f t="shared" si="135"/>
        <v>1.9751671556555488E-2</v>
      </c>
      <c r="S1150" t="s">
        <v>481</v>
      </c>
      <c r="T1150" t="s">
        <v>483</v>
      </c>
      <c r="U1150">
        <v>59</v>
      </c>
      <c r="V1150">
        <f t="shared" si="138"/>
        <v>17.9832</v>
      </c>
      <c r="W1150">
        <f t="shared" si="136"/>
        <v>745.44045505378585</v>
      </c>
      <c r="X1150">
        <f t="shared" si="137"/>
        <v>362.08502855464059</v>
      </c>
    </row>
    <row r="1151" spans="1:24">
      <c r="A1151" t="s">
        <v>150</v>
      </c>
      <c r="B1151">
        <v>2006026</v>
      </c>
      <c r="C1151">
        <v>9</v>
      </c>
      <c r="D1151">
        <v>1</v>
      </c>
      <c r="E1151" s="28" t="s">
        <v>527</v>
      </c>
      <c r="F1151" s="16" t="s">
        <v>581</v>
      </c>
      <c r="G1151" t="s">
        <v>581</v>
      </c>
      <c r="H1151">
        <v>12</v>
      </c>
      <c r="I1151" s="3">
        <v>0.21333333333333335</v>
      </c>
      <c r="J1151">
        <v>16.384</v>
      </c>
      <c r="K1151">
        <f t="shared" si="132"/>
        <v>6.4</v>
      </c>
      <c r="L1151">
        <v>1.0424E-3</v>
      </c>
      <c r="M1151">
        <f t="shared" si="133"/>
        <v>0.21466760533333334</v>
      </c>
      <c r="N1151" s="5">
        <v>210.82871053680643</v>
      </c>
      <c r="O1151" s="3">
        <v>10.837684809727971</v>
      </c>
      <c r="P1151" s="7">
        <v>5.140516574869404E-2</v>
      </c>
      <c r="Q1151" s="9">
        <f t="shared" si="134"/>
        <v>10.904568021453782</v>
      </c>
      <c r="R1151" s="7">
        <f t="shared" si="135"/>
        <v>5.1722405329373132E-2</v>
      </c>
      <c r="S1151" t="s">
        <v>482</v>
      </c>
      <c r="T1151" t="s">
        <v>491</v>
      </c>
      <c r="U1151">
        <v>57</v>
      </c>
      <c r="V1151">
        <f t="shared" si="138"/>
        <v>17.3736</v>
      </c>
      <c r="W1151">
        <f t="shared" si="136"/>
        <v>241.23261618451465</v>
      </c>
      <c r="X1151">
        <f t="shared" si="137"/>
        <v>117.17464235715286</v>
      </c>
    </row>
    <row r="1152" spans="1:24">
      <c r="A1152" t="s">
        <v>150</v>
      </c>
      <c r="B1152">
        <v>2006026</v>
      </c>
      <c r="C1152">
        <v>9</v>
      </c>
      <c r="D1152">
        <v>5</v>
      </c>
      <c r="E1152" s="28" t="s">
        <v>527</v>
      </c>
      <c r="F1152" s="16" t="s">
        <v>581</v>
      </c>
      <c r="G1152" t="s">
        <v>581</v>
      </c>
      <c r="H1152">
        <v>13</v>
      </c>
      <c r="I1152" s="3">
        <v>0.19692307692307692</v>
      </c>
      <c r="J1152">
        <v>17.152000000000001</v>
      </c>
      <c r="K1152">
        <f t="shared" si="132"/>
        <v>6.7</v>
      </c>
      <c r="L1152">
        <v>1.0424E-3</v>
      </c>
      <c r="M1152">
        <f t="shared" si="133"/>
        <v>0.19825734892307692</v>
      </c>
      <c r="N1152" s="5">
        <v>231.05714882805762</v>
      </c>
      <c r="O1152" s="3">
        <v>10.489293792831653</v>
      </c>
      <c r="P1152" s="7">
        <v>4.5396967140096216E-2</v>
      </c>
      <c r="Q1152" s="9">
        <f t="shared" si="134"/>
        <v>10.559533840711158</v>
      </c>
      <c r="R1152" s="7">
        <f t="shared" si="135"/>
        <v>4.5700961404007846E-2</v>
      </c>
      <c r="S1152" t="s">
        <v>483</v>
      </c>
      <c r="T1152" t="s">
        <v>581</v>
      </c>
      <c r="U1152">
        <v>55</v>
      </c>
      <c r="V1152">
        <f t="shared" si="138"/>
        <v>16.763999999999999</v>
      </c>
      <c r="W1152">
        <f t="shared" si="136"/>
        <v>254.05974659815797</v>
      </c>
      <c r="X1152">
        <f t="shared" si="137"/>
        <v>123.40520289436307</v>
      </c>
    </row>
    <row r="1153" spans="1:24">
      <c r="A1153" t="s">
        <v>8</v>
      </c>
      <c r="B1153">
        <v>2008067</v>
      </c>
      <c r="C1153">
        <v>4</v>
      </c>
      <c r="D1153">
        <v>3</v>
      </c>
      <c r="E1153" s="28" t="s">
        <v>527</v>
      </c>
      <c r="F1153" s="16" t="s">
        <v>581</v>
      </c>
      <c r="G1153" t="s">
        <v>581</v>
      </c>
      <c r="H1153">
        <v>25</v>
      </c>
      <c r="I1153" s="3">
        <v>0.1024</v>
      </c>
      <c r="J1153">
        <v>17.152000000000001</v>
      </c>
      <c r="K1153">
        <f t="shared" si="132"/>
        <v>6.7</v>
      </c>
      <c r="L1153">
        <v>1.0424E-3</v>
      </c>
      <c r="M1153">
        <f t="shared" si="133"/>
        <v>0.103734272</v>
      </c>
      <c r="N1153" s="5">
        <v>231.05714882805762</v>
      </c>
      <c r="O1153" s="3">
        <v>5.4848407598530287</v>
      </c>
      <c r="P1153" s="7">
        <v>2.3738026664280366E-2</v>
      </c>
      <c r="Q1153" s="9">
        <f t="shared" si="134"/>
        <v>5.5558733195247161</v>
      </c>
      <c r="R1153" s="7">
        <f t="shared" si="135"/>
        <v>2.4045450866612868E-2</v>
      </c>
      <c r="S1153" t="s">
        <v>483</v>
      </c>
      <c r="T1153" t="s">
        <v>581</v>
      </c>
      <c r="U1153">
        <v>53</v>
      </c>
      <c r="V1153">
        <f t="shared" si="138"/>
        <v>16.154400000000003</v>
      </c>
      <c r="W1153">
        <f t="shared" si="136"/>
        <v>245.23907089978348</v>
      </c>
      <c r="X1153">
        <f t="shared" si="137"/>
        <v>119.12070962536454</v>
      </c>
    </row>
    <row r="1154" spans="1:24">
      <c r="A1154" t="s">
        <v>8</v>
      </c>
      <c r="B1154">
        <v>2008067</v>
      </c>
      <c r="C1154">
        <v>4</v>
      </c>
      <c r="D1154">
        <v>1</v>
      </c>
      <c r="E1154" s="28" t="s">
        <v>527</v>
      </c>
      <c r="F1154" s="16" t="s">
        <v>581</v>
      </c>
      <c r="G1154" t="s">
        <v>581</v>
      </c>
      <c r="H1154">
        <v>21</v>
      </c>
      <c r="I1154" s="3">
        <v>0.1219047619047619</v>
      </c>
      <c r="J1154">
        <v>19.712</v>
      </c>
      <c r="K1154">
        <f t="shared" ref="K1154:K1217" si="139">J1154/2.56</f>
        <v>7.7</v>
      </c>
      <c r="L1154">
        <v>1.0424E-3</v>
      </c>
      <c r="M1154">
        <f t="shared" ref="M1154:M1217" si="140">I1154+L1154*1.28</f>
        <v>0.1232390339047619</v>
      </c>
      <c r="N1154" s="5">
        <v>305.17661737615362</v>
      </c>
      <c r="O1154" s="3">
        <v>7.5025187611794468</v>
      </c>
      <c r="P1154" s="7">
        <v>2.4584186120432734E-2</v>
      </c>
      <c r="Q1154" s="9">
        <f t="shared" ref="Q1154:Q1217" si="141">(J1154*J1154 - (J1154 - 2*M1154)*(J1154 - 2*M1154))*3.1415926/4</f>
        <v>7.5841186229411841</v>
      </c>
      <c r="R1154" s="7">
        <f t="shared" ref="R1154:R1217" si="142">Q1154/N1154</f>
        <v>2.4851571814865407E-2</v>
      </c>
      <c r="S1154" t="s">
        <v>483</v>
      </c>
      <c r="T1154" t="s">
        <v>581</v>
      </c>
      <c r="U1154">
        <v>55</v>
      </c>
      <c r="V1154">
        <f t="shared" si="138"/>
        <v>16.763999999999999</v>
      </c>
      <c r="W1154">
        <f t="shared" si="136"/>
        <v>330.49848255859143</v>
      </c>
      <c r="X1154">
        <f t="shared" si="137"/>
        <v>160.53401942863229</v>
      </c>
    </row>
    <row r="1155" spans="1:24">
      <c r="A1155" t="s">
        <v>8</v>
      </c>
      <c r="B1155">
        <v>2008067</v>
      </c>
      <c r="C1155">
        <v>6</v>
      </c>
      <c r="D1155">
        <v>4</v>
      </c>
      <c r="E1155" s="28" t="s">
        <v>527</v>
      </c>
      <c r="F1155" s="16" t="s">
        <v>581</v>
      </c>
      <c r="G1155" t="s">
        <v>581</v>
      </c>
      <c r="H1155">
        <v>22</v>
      </c>
      <c r="I1155" s="3">
        <v>0.11636363636363636</v>
      </c>
      <c r="J1155">
        <v>24.576000000000001</v>
      </c>
      <c r="K1155">
        <f t="shared" si="139"/>
        <v>9.6</v>
      </c>
      <c r="L1155">
        <v>1.0424E-3</v>
      </c>
      <c r="M1155">
        <f t="shared" si="140"/>
        <v>0.11769790836363636</v>
      </c>
      <c r="N1155" s="5">
        <v>474.36459870781442</v>
      </c>
      <c r="O1155" s="3">
        <v>8.9416394265219292</v>
      </c>
      <c r="P1155" s="7">
        <v>1.8849719078698673E-2</v>
      </c>
      <c r="Q1155" s="9">
        <f t="shared" si="141"/>
        <v>9.0436743379821944</v>
      </c>
      <c r="R1155" s="7">
        <f t="shared" si="142"/>
        <v>1.9064817152497207E-2</v>
      </c>
      <c r="S1155" t="s">
        <v>483</v>
      </c>
      <c r="T1155" t="s">
        <v>487</v>
      </c>
      <c r="U1155">
        <v>52</v>
      </c>
      <c r="V1155">
        <f t="shared" si="138"/>
        <v>15.849600000000001</v>
      </c>
      <c r="W1155">
        <f t="shared" si="136"/>
        <v>479.13561288177954</v>
      </c>
      <c r="X1155">
        <f t="shared" si="137"/>
        <v>232.73197865190542</v>
      </c>
    </row>
    <row r="1156" spans="1:24">
      <c r="A1156" t="s">
        <v>8</v>
      </c>
      <c r="B1156">
        <v>2008067</v>
      </c>
      <c r="C1156">
        <v>6</v>
      </c>
      <c r="D1156">
        <v>5</v>
      </c>
      <c r="E1156" s="28" t="s">
        <v>527</v>
      </c>
      <c r="F1156" s="16" t="s">
        <v>581</v>
      </c>
      <c r="G1156" t="s">
        <v>581</v>
      </c>
      <c r="H1156">
        <v>26</v>
      </c>
      <c r="I1156" s="3">
        <v>9.8461538461538461E-2</v>
      </c>
      <c r="J1156">
        <v>24.831999999999997</v>
      </c>
      <c r="K1156">
        <f t="shared" si="139"/>
        <v>9.6999999999999993</v>
      </c>
      <c r="L1156">
        <v>1.0424E-3</v>
      </c>
      <c r="M1156">
        <f t="shared" si="140"/>
        <v>9.9795810461538459E-2</v>
      </c>
      <c r="N1156" s="5">
        <v>484.29866636738552</v>
      </c>
      <c r="O1156" s="3">
        <v>7.6507276444811474</v>
      </c>
      <c r="P1156" s="7">
        <v>1.5797540187065806E-2</v>
      </c>
      <c r="Q1156" s="9">
        <f t="shared" si="141"/>
        <v>7.7539857435269353</v>
      </c>
      <c r="R1156" s="7">
        <f t="shared" si="142"/>
        <v>1.6010751798446656E-2</v>
      </c>
      <c r="S1156" t="s">
        <v>483</v>
      </c>
      <c r="T1156" t="s">
        <v>581</v>
      </c>
      <c r="U1156">
        <v>67</v>
      </c>
      <c r="V1156">
        <f t="shared" si="138"/>
        <v>20.421600000000002</v>
      </c>
      <c r="W1156">
        <f t="shared" si="136"/>
        <v>622.65801885879284</v>
      </c>
      <c r="X1156">
        <f t="shared" si="137"/>
        <v>302.44554747433801</v>
      </c>
    </row>
    <row r="1157" spans="1:24">
      <c r="A1157" t="s">
        <v>8</v>
      </c>
      <c r="B1157">
        <v>2008067</v>
      </c>
      <c r="C1157">
        <v>7</v>
      </c>
      <c r="D1157">
        <v>1</v>
      </c>
      <c r="E1157" s="28" t="s">
        <v>527</v>
      </c>
      <c r="F1157" s="16" t="s">
        <v>581</v>
      </c>
      <c r="G1157" t="s">
        <v>581</v>
      </c>
      <c r="H1157">
        <v>17</v>
      </c>
      <c r="I1157" s="3">
        <v>0.15058823529411766</v>
      </c>
      <c r="J1157">
        <v>15.104000000000001</v>
      </c>
      <c r="K1157">
        <f t="shared" si="139"/>
        <v>5.9</v>
      </c>
      <c r="L1157">
        <v>1.0424E-3</v>
      </c>
      <c r="M1157">
        <f t="shared" si="140"/>
        <v>0.15192250729411766</v>
      </c>
      <c r="N1157" s="5">
        <v>179.17352084439042</v>
      </c>
      <c r="O1157" s="3">
        <v>7.0742631141531973</v>
      </c>
      <c r="P1157" s="7">
        <v>3.9482748794656387E-2</v>
      </c>
      <c r="Q1157" s="9">
        <f t="shared" si="141"/>
        <v>7.1363069819567411</v>
      </c>
      <c r="R1157" s="7">
        <f t="shared" si="142"/>
        <v>3.9829026902666709E-2</v>
      </c>
      <c r="S1157" t="s">
        <v>483</v>
      </c>
      <c r="T1157" t="s">
        <v>581</v>
      </c>
      <c r="U1157">
        <v>46</v>
      </c>
      <c r="V1157">
        <f t="shared" si="138"/>
        <v>14.020800000000001</v>
      </c>
      <c r="W1157">
        <f t="shared" si="136"/>
        <v>168.93950845675343</v>
      </c>
      <c r="X1157">
        <f t="shared" si="137"/>
        <v>82.059494261224216</v>
      </c>
    </row>
    <row r="1158" spans="1:24">
      <c r="A1158" t="s">
        <v>8</v>
      </c>
      <c r="B1158">
        <v>2008067</v>
      </c>
      <c r="C1158">
        <v>8</v>
      </c>
      <c r="D1158">
        <v>1</v>
      </c>
      <c r="E1158" s="28" t="s">
        <v>527</v>
      </c>
      <c r="F1158" s="16" t="s">
        <v>581</v>
      </c>
      <c r="G1158" t="s">
        <v>581</v>
      </c>
      <c r="H1158">
        <v>34</v>
      </c>
      <c r="I1158" s="3">
        <v>7.5294117647058831E-2</v>
      </c>
      <c r="J1158">
        <v>28.928000000000001</v>
      </c>
      <c r="K1158">
        <f t="shared" si="139"/>
        <v>11.3</v>
      </c>
      <c r="L1158">
        <v>1.0424E-3</v>
      </c>
      <c r="M1158">
        <f t="shared" si="140"/>
        <v>7.6628389647058828E-2</v>
      </c>
      <c r="N1158" s="5">
        <v>657.24409297960972</v>
      </c>
      <c r="O1158" s="3">
        <v>6.8249184928084876</v>
      </c>
      <c r="P1158" s="7">
        <v>1.0384145807789288E-2</v>
      </c>
      <c r="Q1158" s="9">
        <f t="shared" si="141"/>
        <v>6.9455401916763924</v>
      </c>
      <c r="R1158" s="7">
        <f t="shared" si="142"/>
        <v>1.0567672293848779E-2</v>
      </c>
      <c r="S1158" t="s">
        <v>483</v>
      </c>
      <c r="T1158" t="s">
        <v>581</v>
      </c>
      <c r="U1158">
        <v>66</v>
      </c>
      <c r="V1158">
        <f t="shared" si="138"/>
        <v>20.116800000000001</v>
      </c>
      <c r="W1158">
        <f t="shared" si="136"/>
        <v>829.58932244729328</v>
      </c>
      <c r="X1158">
        <f t="shared" si="137"/>
        <v>402.95891036029116</v>
      </c>
    </row>
    <row r="1159" spans="1:24">
      <c r="A1159" t="s">
        <v>8</v>
      </c>
      <c r="B1159">
        <v>2008067</v>
      </c>
      <c r="C1159">
        <v>9</v>
      </c>
      <c r="D1159">
        <v>3</v>
      </c>
      <c r="E1159" s="28" t="s">
        <v>527</v>
      </c>
      <c r="F1159" s="16" t="s">
        <v>581</v>
      </c>
      <c r="G1159" t="s">
        <v>581</v>
      </c>
      <c r="H1159">
        <v>19</v>
      </c>
      <c r="I1159" s="3">
        <v>0.13473684210526315</v>
      </c>
      <c r="J1159">
        <v>25.855999999999998</v>
      </c>
      <c r="K1159">
        <f t="shared" si="139"/>
        <v>10.1</v>
      </c>
      <c r="L1159">
        <v>1.0424E-3</v>
      </c>
      <c r="M1159">
        <f t="shared" si="140"/>
        <v>0.13607111410526315</v>
      </c>
      <c r="N1159" s="5">
        <v>525.06437406883833</v>
      </c>
      <c r="O1159" s="3">
        <v>10.8875090574226</v>
      </c>
      <c r="P1159" s="7">
        <v>2.073556995126696E-2</v>
      </c>
      <c r="Q1159" s="9">
        <f t="shared" si="141"/>
        <v>10.994755332518926</v>
      </c>
      <c r="R1159" s="7">
        <f t="shared" si="142"/>
        <v>2.0939823525481589E-2</v>
      </c>
      <c r="S1159" t="s">
        <v>483</v>
      </c>
      <c r="T1159" t="s">
        <v>581</v>
      </c>
      <c r="U1159">
        <v>64</v>
      </c>
      <c r="V1159">
        <f t="shared" si="138"/>
        <v>19.507200000000001</v>
      </c>
      <c r="W1159">
        <f t="shared" si="136"/>
        <v>645.12805737092231</v>
      </c>
      <c r="X1159">
        <f t="shared" si="137"/>
        <v>313.35998669095022</v>
      </c>
    </row>
    <row r="1160" spans="1:24">
      <c r="A1160" t="s">
        <v>8</v>
      </c>
      <c r="B1160">
        <v>2008067</v>
      </c>
      <c r="C1160">
        <v>13</v>
      </c>
      <c r="D1160">
        <v>1</v>
      </c>
      <c r="E1160" s="28" t="s">
        <v>527</v>
      </c>
      <c r="F1160" s="16" t="s">
        <v>581</v>
      </c>
      <c r="G1160" t="s">
        <v>581</v>
      </c>
      <c r="H1160">
        <v>13</v>
      </c>
      <c r="I1160" s="3">
        <v>0.19692307692307692</v>
      </c>
      <c r="J1160">
        <v>37.375999999999998</v>
      </c>
      <c r="K1160">
        <f t="shared" si="139"/>
        <v>14.6</v>
      </c>
      <c r="L1160">
        <v>1.0424E-3</v>
      </c>
      <c r="M1160">
        <f t="shared" si="140"/>
        <v>0.19825734892307692</v>
      </c>
      <c r="N1160" s="5">
        <v>1097.1740219244543</v>
      </c>
      <c r="O1160" s="3">
        <v>23.000913682771394</v>
      </c>
      <c r="P1160" s="7">
        <v>2.0963778965917876E-2</v>
      </c>
      <c r="Q1160" s="9">
        <f t="shared" si="141"/>
        <v>23.155927261899187</v>
      </c>
      <c r="R1160" s="7">
        <f t="shared" si="142"/>
        <v>2.1105063371153698E-2</v>
      </c>
      <c r="S1160" t="s">
        <v>483</v>
      </c>
      <c r="T1160" t="s">
        <v>581</v>
      </c>
      <c r="U1160">
        <v>62</v>
      </c>
      <c r="V1160">
        <f t="shared" si="138"/>
        <v>18.897600000000001</v>
      </c>
      <c r="W1160">
        <f t="shared" si="136"/>
        <v>1315.9401180670498</v>
      </c>
      <c r="X1160">
        <f t="shared" si="137"/>
        <v>639.19554136906231</v>
      </c>
    </row>
    <row r="1161" spans="1:24">
      <c r="A1161" t="s">
        <v>8</v>
      </c>
      <c r="B1161">
        <v>2008067</v>
      </c>
      <c r="C1161">
        <v>21</v>
      </c>
      <c r="D1161">
        <v>1</v>
      </c>
      <c r="E1161" s="28" t="s">
        <v>527</v>
      </c>
      <c r="F1161" s="16" t="s">
        <v>581</v>
      </c>
      <c r="G1161" t="s">
        <v>581</v>
      </c>
      <c r="H1161">
        <v>14</v>
      </c>
      <c r="I1161" s="3">
        <v>0.18285714285714286</v>
      </c>
      <c r="J1161">
        <v>30.72</v>
      </c>
      <c r="K1161">
        <f t="shared" si="139"/>
        <v>12</v>
      </c>
      <c r="L1161">
        <v>1.0424E-3</v>
      </c>
      <c r="M1161">
        <f t="shared" si="140"/>
        <v>0.18419141485714285</v>
      </c>
      <c r="N1161" s="5">
        <v>741.19468548096006</v>
      </c>
      <c r="O1161" s="3">
        <v>17.542448192365807</v>
      </c>
      <c r="P1161" s="7">
        <v>2.3667800830199613E-2</v>
      </c>
      <c r="Q1161" s="9">
        <f t="shared" si="141"/>
        <v>17.669679564757004</v>
      </c>
      <c r="R1161" s="7">
        <f t="shared" si="142"/>
        <v>2.3839457987062031E-2</v>
      </c>
      <c r="S1161" t="s">
        <v>483</v>
      </c>
      <c r="T1161" t="s">
        <v>581</v>
      </c>
      <c r="U1161">
        <v>67</v>
      </c>
      <c r="V1161">
        <f t="shared" si="138"/>
        <v>20.421600000000002</v>
      </c>
      <c r="W1161">
        <f t="shared" ref="W1161:W1224" si="143">0.18142645*POWER(K1161,1.71054426)*POWER(U1161,0.95396098)*EXP(0.025074*K1161)</f>
        <v>949.21806543695618</v>
      </c>
      <c r="X1161">
        <f t="shared" si="137"/>
        <v>461.06653857888904</v>
      </c>
    </row>
    <row r="1162" spans="1:24">
      <c r="A1162" t="s">
        <v>8</v>
      </c>
      <c r="B1162">
        <v>2008067</v>
      </c>
      <c r="C1162">
        <v>22</v>
      </c>
      <c r="D1162">
        <v>2</v>
      </c>
      <c r="E1162" s="28" t="s">
        <v>527</v>
      </c>
      <c r="F1162" s="16" t="s">
        <v>581</v>
      </c>
      <c r="G1162" t="s">
        <v>581</v>
      </c>
      <c r="H1162">
        <v>9</v>
      </c>
      <c r="I1162" s="3">
        <v>0.28444444444444444</v>
      </c>
      <c r="J1162">
        <v>43.008000000000003</v>
      </c>
      <c r="K1162">
        <f t="shared" si="139"/>
        <v>16.8</v>
      </c>
      <c r="L1162">
        <v>1.0424E-3</v>
      </c>
      <c r="M1162">
        <f t="shared" si="140"/>
        <v>0.28577871644444447</v>
      </c>
      <c r="N1162" s="5">
        <v>1452.7415835426816</v>
      </c>
      <c r="O1162" s="3">
        <v>38.178135641656638</v>
      </c>
      <c r="P1162" s="7">
        <v>2.6280059767102387E-2</v>
      </c>
      <c r="Q1162" s="9">
        <f t="shared" si="141"/>
        <v>38.356023120047475</v>
      </c>
      <c r="R1162" s="7">
        <f t="shared" si="142"/>
        <v>2.6402509265627126E-2</v>
      </c>
      <c r="S1162" t="s">
        <v>481</v>
      </c>
      <c r="T1162" t="s">
        <v>581</v>
      </c>
      <c r="U1162">
        <v>65</v>
      </c>
      <c r="V1162">
        <f t="shared" si="138"/>
        <v>19.812000000000001</v>
      </c>
      <c r="W1162">
        <f t="shared" si="143"/>
        <v>1849.4328227240396</v>
      </c>
      <c r="X1162">
        <f t="shared" ref="X1162:X1225" si="144">W1162*0.485733</f>
        <v>898.33055328021601</v>
      </c>
    </row>
    <row r="1163" spans="1:24">
      <c r="A1163" t="s">
        <v>8</v>
      </c>
      <c r="B1163">
        <v>2008067</v>
      </c>
      <c r="C1163">
        <v>23</v>
      </c>
      <c r="D1163">
        <v>2</v>
      </c>
      <c r="E1163" s="28" t="s">
        <v>527</v>
      </c>
      <c r="F1163" s="16" t="s">
        <v>581</v>
      </c>
      <c r="G1163" t="s">
        <v>581</v>
      </c>
      <c r="H1163">
        <v>29</v>
      </c>
      <c r="I1163" s="3">
        <v>8.8275862068965524E-2</v>
      </c>
      <c r="J1163">
        <v>19.456</v>
      </c>
      <c r="K1163">
        <f t="shared" si="139"/>
        <v>7.6</v>
      </c>
      <c r="L1163">
        <v>1.0424E-3</v>
      </c>
      <c r="M1163">
        <f t="shared" si="140"/>
        <v>8.9610134068965522E-2</v>
      </c>
      <c r="N1163" s="5">
        <v>297.30142384291838</v>
      </c>
      <c r="O1163" s="3">
        <v>5.3711889477694879</v>
      </c>
      <c r="P1163" s="7">
        <v>1.8066475694402995E-2</v>
      </c>
      <c r="Q1163" s="9">
        <f t="shared" si="141"/>
        <v>5.4519976854025867</v>
      </c>
      <c r="R1163" s="7">
        <f t="shared" si="142"/>
        <v>1.8338283130063963E-2</v>
      </c>
      <c r="S1163" t="s">
        <v>483</v>
      </c>
      <c r="T1163" t="s">
        <v>490</v>
      </c>
      <c r="U1163">
        <v>45</v>
      </c>
      <c r="V1163">
        <f t="shared" si="138"/>
        <v>13.716000000000001</v>
      </c>
      <c r="W1163">
        <f t="shared" si="143"/>
        <v>266.21447490615066</v>
      </c>
      <c r="X1163">
        <f t="shared" si="144"/>
        <v>129.30915553958928</v>
      </c>
    </row>
    <row r="1164" spans="1:24">
      <c r="A1164" t="s">
        <v>178</v>
      </c>
      <c r="B1164">
        <v>2008067</v>
      </c>
      <c r="C1164">
        <v>1</v>
      </c>
      <c r="D1164">
        <v>5</v>
      </c>
      <c r="E1164" s="28" t="s">
        <v>527</v>
      </c>
      <c r="F1164" s="16" t="s">
        <v>581</v>
      </c>
      <c r="G1164" t="s">
        <v>581</v>
      </c>
      <c r="H1164">
        <v>44</v>
      </c>
      <c r="I1164" s="3">
        <v>5.8181818181818182E-2</v>
      </c>
      <c r="J1164">
        <v>15.36</v>
      </c>
      <c r="K1164">
        <f t="shared" si="139"/>
        <v>6</v>
      </c>
      <c r="L1164">
        <v>1.0424E-3</v>
      </c>
      <c r="M1164">
        <f t="shared" si="140"/>
        <v>5.9516090181818179E-2</v>
      </c>
      <c r="N1164" s="5">
        <v>185.29867137024002</v>
      </c>
      <c r="O1164" s="3">
        <v>2.7969209909315969</v>
      </c>
      <c r="P1164" s="7">
        <v>1.5094123288899079E-2</v>
      </c>
      <c r="Q1164" s="9">
        <f t="shared" si="141"/>
        <v>2.8608126991783576</v>
      </c>
      <c r="R1164" s="7">
        <f t="shared" si="142"/>
        <v>1.5438927208831676E-2</v>
      </c>
      <c r="S1164" t="s">
        <v>482</v>
      </c>
      <c r="T1164" t="s">
        <v>484</v>
      </c>
      <c r="U1164">
        <v>34</v>
      </c>
      <c r="V1164">
        <f t="shared" si="138"/>
        <v>10.363200000000001</v>
      </c>
      <c r="W1164">
        <f t="shared" si="143"/>
        <v>130.63840973628433</v>
      </c>
      <c r="X1164">
        <f t="shared" si="144"/>
        <v>63.4553866764346</v>
      </c>
    </row>
    <row r="1165" spans="1:24">
      <c r="A1165" t="s">
        <v>178</v>
      </c>
      <c r="B1165">
        <v>2008067</v>
      </c>
      <c r="C1165">
        <v>1</v>
      </c>
      <c r="D1165">
        <v>6</v>
      </c>
      <c r="E1165" s="28" t="s">
        <v>527</v>
      </c>
      <c r="F1165" s="16" t="s">
        <v>581</v>
      </c>
      <c r="G1165" t="s">
        <v>581</v>
      </c>
      <c r="H1165">
        <v>27</v>
      </c>
      <c r="I1165" s="3">
        <v>9.481481481481481E-2</v>
      </c>
      <c r="J1165">
        <v>22.271999999999998</v>
      </c>
      <c r="K1165">
        <f t="shared" si="139"/>
        <v>8.6999999999999993</v>
      </c>
      <c r="L1165">
        <v>1.0424E-3</v>
      </c>
      <c r="M1165">
        <f t="shared" si="140"/>
        <v>9.6149086814814808E-2</v>
      </c>
      <c r="N1165" s="5">
        <v>389.59045655592956</v>
      </c>
      <c r="O1165" s="3">
        <v>6.6059076243405448</v>
      </c>
      <c r="P1165" s="7">
        <v>1.6956030398532624E-2</v>
      </c>
      <c r="Q1165" s="9">
        <f t="shared" si="141"/>
        <v>6.6984654602965614</v>
      </c>
      <c r="R1165" s="7">
        <f t="shared" si="142"/>
        <v>1.7193607665630613E-2</v>
      </c>
      <c r="S1165" t="s">
        <v>483</v>
      </c>
      <c r="T1165" t="s">
        <v>581</v>
      </c>
      <c r="U1165">
        <v>51</v>
      </c>
      <c r="V1165">
        <f t="shared" si="138"/>
        <v>15.5448</v>
      </c>
      <c r="W1165">
        <f t="shared" si="143"/>
        <v>388.58303383882901</v>
      </c>
      <c r="X1165">
        <f t="shared" si="144"/>
        <v>188.74760277563595</v>
      </c>
    </row>
    <row r="1166" spans="1:24">
      <c r="A1166" t="s">
        <v>213</v>
      </c>
      <c r="B1166">
        <v>2008067</v>
      </c>
      <c r="C1166">
        <v>1</v>
      </c>
      <c r="D1166">
        <v>6</v>
      </c>
      <c r="E1166" s="28" t="s">
        <v>527</v>
      </c>
      <c r="F1166" s="29" t="s">
        <v>581</v>
      </c>
      <c r="G1166" t="s">
        <v>581</v>
      </c>
      <c r="H1166">
        <v>19</v>
      </c>
      <c r="I1166" s="3">
        <v>0.13473684210526315</v>
      </c>
      <c r="J1166">
        <v>20.224</v>
      </c>
      <c r="K1166">
        <f t="shared" si="139"/>
        <v>7.9</v>
      </c>
      <c r="L1166">
        <v>1.0424E-3</v>
      </c>
      <c r="M1166">
        <f t="shared" si="140"/>
        <v>0.13607111410526315</v>
      </c>
      <c r="N1166" s="5">
        <v>321.23583556157439</v>
      </c>
      <c r="O1166" s="3">
        <v>8.5035495047758598</v>
      </c>
      <c r="P1166" s="7">
        <v>2.6471360176582484E-2</v>
      </c>
      <c r="Q1166" s="9">
        <f t="shared" si="141"/>
        <v>8.5871879435318608</v>
      </c>
      <c r="R1166" s="7">
        <f t="shared" si="142"/>
        <v>2.6731724773233996E-2</v>
      </c>
      <c r="S1166" t="s">
        <v>483</v>
      </c>
      <c r="T1166" t="s">
        <v>581</v>
      </c>
      <c r="U1166">
        <v>51</v>
      </c>
      <c r="V1166">
        <f t="shared" si="138"/>
        <v>15.5448</v>
      </c>
      <c r="W1166">
        <f t="shared" si="143"/>
        <v>322.93404962278339</v>
      </c>
      <c r="X1166">
        <f t="shared" si="144"/>
        <v>156.85972472542346</v>
      </c>
    </row>
    <row r="1167" spans="1:24">
      <c r="A1167" t="s">
        <v>213</v>
      </c>
      <c r="B1167">
        <v>2008067</v>
      </c>
      <c r="C1167">
        <v>3</v>
      </c>
      <c r="D1167">
        <v>1</v>
      </c>
      <c r="E1167" s="28" t="s">
        <v>527</v>
      </c>
      <c r="F1167" s="29" t="s">
        <v>581</v>
      </c>
      <c r="G1167" t="s">
        <v>581</v>
      </c>
      <c r="H1167">
        <v>10</v>
      </c>
      <c r="I1167" s="3">
        <v>0.25600000000000001</v>
      </c>
      <c r="J1167">
        <v>24.32</v>
      </c>
      <c r="K1167">
        <f t="shared" si="139"/>
        <v>9.5</v>
      </c>
      <c r="L1167">
        <v>1.0424E-3</v>
      </c>
      <c r="M1167">
        <f t="shared" si="140"/>
        <v>0.25733427200000003</v>
      </c>
      <c r="N1167" s="5">
        <v>464.53347475456002</v>
      </c>
      <c r="O1167" s="3">
        <v>19.35341709557758</v>
      </c>
      <c r="P1167" s="7">
        <v>4.166205052456793E-2</v>
      </c>
      <c r="Q1167" s="9">
        <f t="shared" si="141"/>
        <v>19.45320811774047</v>
      </c>
      <c r="R1167" s="7">
        <f t="shared" si="142"/>
        <v>4.1876870397808741E-2</v>
      </c>
      <c r="S1167" t="s">
        <v>483</v>
      </c>
      <c r="T1167" t="s">
        <v>581</v>
      </c>
      <c r="U1167">
        <v>57</v>
      </c>
      <c r="V1167">
        <f t="shared" si="138"/>
        <v>17.3736</v>
      </c>
      <c r="W1167">
        <f t="shared" si="143"/>
        <v>512.42044606767104</v>
      </c>
      <c r="X1167">
        <f t="shared" si="144"/>
        <v>248.89952052978808</v>
      </c>
    </row>
    <row r="1168" spans="1:24">
      <c r="A1168" t="s">
        <v>213</v>
      </c>
      <c r="B1168">
        <v>2008067</v>
      </c>
      <c r="C1168">
        <v>3</v>
      </c>
      <c r="D1168">
        <v>3</v>
      </c>
      <c r="E1168" s="28" t="s">
        <v>527</v>
      </c>
      <c r="F1168" s="29" t="s">
        <v>581</v>
      </c>
      <c r="G1168" t="s">
        <v>581</v>
      </c>
      <c r="H1168">
        <v>14</v>
      </c>
      <c r="I1168" s="3">
        <v>0.18285714285714286</v>
      </c>
      <c r="J1168">
        <v>35.328000000000003</v>
      </c>
      <c r="K1168">
        <f t="shared" si="139"/>
        <v>13.8</v>
      </c>
      <c r="L1168">
        <v>1.0424E-3</v>
      </c>
      <c r="M1168">
        <f t="shared" si="140"/>
        <v>0.18419141485714285</v>
      </c>
      <c r="N1168" s="5">
        <v>980.22997154856978</v>
      </c>
      <c r="O1168" s="3">
        <v>20.189572111213483</v>
      </c>
      <c r="P1168" s="7">
        <v>2.0596770857065252E-2</v>
      </c>
      <c r="Q1168" s="9">
        <f t="shared" si="141"/>
        <v>20.336118974978262</v>
      </c>
      <c r="R1168" s="7">
        <f t="shared" si="142"/>
        <v>2.0746273390162932E-2</v>
      </c>
      <c r="S1168" t="s">
        <v>483</v>
      </c>
      <c r="T1168" t="s">
        <v>581</v>
      </c>
      <c r="U1168">
        <v>66</v>
      </c>
      <c r="V1168">
        <f t="shared" si="138"/>
        <v>20.116800000000001</v>
      </c>
      <c r="W1168">
        <f t="shared" si="143"/>
        <v>1243.263674744496</v>
      </c>
      <c r="X1168">
        <f t="shared" si="144"/>
        <v>603.89419452466836</v>
      </c>
    </row>
    <row r="1169" spans="1:24">
      <c r="A1169" t="s">
        <v>213</v>
      </c>
      <c r="B1169">
        <v>2008067</v>
      </c>
      <c r="C1169">
        <v>4</v>
      </c>
      <c r="D1169">
        <v>3</v>
      </c>
      <c r="E1169" s="28" t="s">
        <v>527</v>
      </c>
      <c r="F1169" s="29" t="s">
        <v>581</v>
      </c>
      <c r="G1169" t="s">
        <v>581</v>
      </c>
      <c r="H1169">
        <v>11</v>
      </c>
      <c r="I1169" s="3">
        <v>0.23272727272727273</v>
      </c>
      <c r="J1169">
        <v>28.16</v>
      </c>
      <c r="K1169">
        <f t="shared" si="139"/>
        <v>11</v>
      </c>
      <c r="L1169">
        <v>1.0424E-3</v>
      </c>
      <c r="M1169">
        <f t="shared" si="140"/>
        <v>0.23406154472727272</v>
      </c>
      <c r="N1169" s="5">
        <v>622.80942321664008</v>
      </c>
      <c r="O1169" s="3">
        <v>20.41858670185777</v>
      </c>
      <c r="P1169" s="7">
        <v>3.2784646379307114E-2</v>
      </c>
      <c r="Q1169" s="9">
        <f t="shared" si="141"/>
        <v>20.534669091386796</v>
      </c>
      <c r="R1169" s="7">
        <f t="shared" si="142"/>
        <v>3.2971031467910125E-2</v>
      </c>
      <c r="S1169" t="s">
        <v>483</v>
      </c>
      <c r="T1169" t="s">
        <v>490</v>
      </c>
      <c r="U1169">
        <v>65</v>
      </c>
      <c r="V1169">
        <f t="shared" si="138"/>
        <v>19.812000000000001</v>
      </c>
      <c r="W1169">
        <f t="shared" si="143"/>
        <v>774.96481187399024</v>
      </c>
      <c r="X1169">
        <f t="shared" si="144"/>
        <v>376.42598296598891</v>
      </c>
    </row>
    <row r="1170" spans="1:24">
      <c r="A1170" t="s">
        <v>213</v>
      </c>
      <c r="B1170">
        <v>2008067</v>
      </c>
      <c r="C1170">
        <v>7</v>
      </c>
      <c r="D1170">
        <v>6</v>
      </c>
      <c r="E1170" s="28" t="s">
        <v>527</v>
      </c>
      <c r="F1170" s="29" t="s">
        <v>581</v>
      </c>
      <c r="G1170" t="s">
        <v>581</v>
      </c>
      <c r="H1170">
        <v>11</v>
      </c>
      <c r="I1170" s="3">
        <v>0.23272727272727273</v>
      </c>
      <c r="J1170">
        <v>23.808000000000003</v>
      </c>
      <c r="K1170">
        <f t="shared" si="139"/>
        <v>9.3000000000000007</v>
      </c>
      <c r="L1170">
        <v>1.0424E-3</v>
      </c>
      <c r="M1170">
        <f t="shared" si="140"/>
        <v>0.23406154472727272</v>
      </c>
      <c r="N1170" s="5">
        <v>445.1800579670018</v>
      </c>
      <c r="O1170" s="3">
        <v>17.236690274151666</v>
      </c>
      <c r="P1170" s="7">
        <v>3.8718469000759474E-2</v>
      </c>
      <c r="Q1170" s="9">
        <f t="shared" si="141"/>
        <v>17.334530266013104</v>
      </c>
      <c r="R1170" s="7">
        <f t="shared" si="142"/>
        <v>3.8938245224133548E-2</v>
      </c>
      <c r="S1170" t="s">
        <v>483</v>
      </c>
      <c r="T1170" t="s">
        <v>581</v>
      </c>
      <c r="U1170">
        <v>54</v>
      </c>
      <c r="V1170">
        <f t="shared" si="138"/>
        <v>16.459199999999999</v>
      </c>
      <c r="W1170">
        <f t="shared" si="143"/>
        <v>466.9194321432031</v>
      </c>
      <c r="X1170">
        <f t="shared" si="144"/>
        <v>226.79817653321447</v>
      </c>
    </row>
    <row r="1171" spans="1:24">
      <c r="A1171" t="s">
        <v>236</v>
      </c>
      <c r="B1171">
        <v>2006030</v>
      </c>
      <c r="C1171">
        <v>3</v>
      </c>
      <c r="D1171">
        <v>3</v>
      </c>
      <c r="E1171" s="28" t="s">
        <v>527</v>
      </c>
      <c r="F1171" s="29" t="s">
        <v>581</v>
      </c>
      <c r="G1171" t="s">
        <v>581</v>
      </c>
      <c r="H1171">
        <v>14</v>
      </c>
      <c r="I1171" s="3">
        <v>0.18285714285714286</v>
      </c>
      <c r="J1171">
        <v>20.224</v>
      </c>
      <c r="K1171">
        <f t="shared" si="139"/>
        <v>7.9</v>
      </c>
      <c r="L1171">
        <v>1.0424E-3</v>
      </c>
      <c r="M1171">
        <f t="shared" si="140"/>
        <v>0.18419141485714285</v>
      </c>
      <c r="N1171" s="5">
        <v>321.23583556157439</v>
      </c>
      <c r="O1171" s="3">
        <v>11.512888154989753</v>
      </c>
      <c r="P1171" s="7">
        <v>3.5839364356293819E-2</v>
      </c>
      <c r="Q1171" s="9">
        <f t="shared" si="141"/>
        <v>11.596123130363916</v>
      </c>
      <c r="R1171" s="7">
        <f t="shared" si="142"/>
        <v>3.6098472980425539E-2</v>
      </c>
      <c r="S1171" t="s">
        <v>482</v>
      </c>
      <c r="T1171" t="s">
        <v>581</v>
      </c>
      <c r="U1171">
        <v>62</v>
      </c>
      <c r="V1171">
        <f t="shared" si="138"/>
        <v>18.897600000000001</v>
      </c>
      <c r="W1171">
        <f t="shared" si="143"/>
        <v>389.0722466488906</v>
      </c>
      <c r="X1171">
        <f t="shared" si="144"/>
        <v>188.98522958150559</v>
      </c>
    </row>
    <row r="1172" spans="1:24">
      <c r="A1172" t="s">
        <v>152</v>
      </c>
      <c r="B1172">
        <v>2014012</v>
      </c>
      <c r="C1172">
        <v>12</v>
      </c>
      <c r="D1172">
        <v>3</v>
      </c>
      <c r="E1172" s="28" t="s">
        <v>527</v>
      </c>
      <c r="F1172" s="29" t="s">
        <v>581</v>
      </c>
      <c r="G1172" t="s">
        <v>581</v>
      </c>
      <c r="H1172">
        <v>18</v>
      </c>
      <c r="I1172" s="3">
        <v>0.14222222222222222</v>
      </c>
      <c r="J1172">
        <v>21.248000000000001</v>
      </c>
      <c r="K1172">
        <f t="shared" si="139"/>
        <v>8.3000000000000007</v>
      </c>
      <c r="L1172">
        <v>1.0424E-3</v>
      </c>
      <c r="M1172">
        <f t="shared" si="140"/>
        <v>0.14355649422222222</v>
      </c>
      <c r="N1172" s="5">
        <v>354.58959640821769</v>
      </c>
      <c r="O1172" s="3">
        <v>9.4301520126861682</v>
      </c>
      <c r="P1172" s="7">
        <v>2.6594553557712959E-2</v>
      </c>
      <c r="Q1172" s="9">
        <f t="shared" si="141"/>
        <v>9.518020023953401</v>
      </c>
      <c r="R1172" s="7">
        <f t="shared" si="142"/>
        <v>2.6842355557989573E-2</v>
      </c>
      <c r="S1172" t="s">
        <v>481</v>
      </c>
      <c r="T1172" t="s">
        <v>581</v>
      </c>
      <c r="U1172" t="s">
        <v>581</v>
      </c>
      <c r="V1172" t="s">
        <v>581</v>
      </c>
      <c r="W1172" t="s">
        <v>581</v>
      </c>
      <c r="X1172" t="s">
        <v>581</v>
      </c>
    </row>
    <row r="1173" spans="1:24">
      <c r="A1173" t="s">
        <v>343</v>
      </c>
      <c r="B1173">
        <v>2014012</v>
      </c>
      <c r="C1173">
        <v>19</v>
      </c>
      <c r="D1173">
        <v>2</v>
      </c>
      <c r="E1173" s="28" t="s">
        <v>527</v>
      </c>
      <c r="F1173" s="29" t="s">
        <v>581</v>
      </c>
      <c r="G1173" t="s">
        <v>581</v>
      </c>
      <c r="H1173">
        <v>14</v>
      </c>
      <c r="I1173" s="3">
        <v>0.18285714285714286</v>
      </c>
      <c r="J1173">
        <v>13.568</v>
      </c>
      <c r="K1173">
        <f t="shared" si="139"/>
        <v>5.3</v>
      </c>
      <c r="L1173">
        <v>1.0424E-3</v>
      </c>
      <c r="M1173">
        <f t="shared" si="140"/>
        <v>0.18419141485714285</v>
      </c>
      <c r="N1173" s="5">
        <v>144.58443552194561</v>
      </c>
      <c r="O1173" s="3">
        <v>7.6892647166537333</v>
      </c>
      <c r="P1173" s="7">
        <v>5.3181828935429401E-2</v>
      </c>
      <c r="Q1173" s="9">
        <f t="shared" si="141"/>
        <v>7.7445995378219772</v>
      </c>
      <c r="R1173" s="7">
        <f t="shared" si="142"/>
        <v>5.3564545242122348E-2</v>
      </c>
      <c r="S1173" t="s">
        <v>483</v>
      </c>
      <c r="T1173" t="s">
        <v>581</v>
      </c>
      <c r="U1173">
        <v>41</v>
      </c>
      <c r="V1173">
        <f t="shared" si="138"/>
        <v>12.4968</v>
      </c>
      <c r="W1173">
        <f t="shared" si="143"/>
        <v>124.12342528457665</v>
      </c>
      <c r="X1173">
        <f t="shared" si="144"/>
        <v>60.290843733753277</v>
      </c>
    </row>
    <row r="1174" spans="1:24">
      <c r="A1174" t="s">
        <v>89</v>
      </c>
      <c r="B1174">
        <v>2006012</v>
      </c>
      <c r="C1174">
        <v>1</v>
      </c>
      <c r="D1174">
        <v>1</v>
      </c>
      <c r="E1174" s="28" t="s">
        <v>527</v>
      </c>
      <c r="F1174" s="29" t="s">
        <v>581</v>
      </c>
      <c r="G1174" t="s">
        <v>581</v>
      </c>
      <c r="H1174">
        <v>9</v>
      </c>
      <c r="I1174" s="3">
        <v>0.28444444444444444</v>
      </c>
      <c r="J1174">
        <v>45.568000000000005</v>
      </c>
      <c r="K1174">
        <f t="shared" si="139"/>
        <v>17.8</v>
      </c>
      <c r="L1174">
        <v>1.0424E-3</v>
      </c>
      <c r="M1174">
        <f t="shared" si="140"/>
        <v>0.28577871644444447</v>
      </c>
      <c r="N1174" s="5">
        <v>1630.834195470746</v>
      </c>
      <c r="O1174" s="3">
        <v>40.465773596216444</v>
      </c>
      <c r="P1174" s="7">
        <v>2.4812929302439515E-2</v>
      </c>
      <c r="Q1174" s="9">
        <f t="shared" si="141"/>
        <v>40.654391890145014</v>
      </c>
      <c r="R1174" s="7">
        <f t="shared" si="142"/>
        <v>2.4928586856378727E-2</v>
      </c>
      <c r="S1174" t="s">
        <v>483</v>
      </c>
      <c r="T1174" t="s">
        <v>581</v>
      </c>
      <c r="U1174">
        <v>63</v>
      </c>
      <c r="V1174">
        <f t="shared" si="138"/>
        <v>19.202400000000001</v>
      </c>
      <c r="W1174">
        <f t="shared" si="143"/>
        <v>2032.0441113940303</v>
      </c>
      <c r="X1174">
        <f t="shared" si="144"/>
        <v>987.03088235975656</v>
      </c>
    </row>
    <row r="1175" spans="1:24">
      <c r="A1175" t="s">
        <v>199</v>
      </c>
      <c r="B1175">
        <v>2005007</v>
      </c>
      <c r="C1175">
        <v>3</v>
      </c>
      <c r="D1175">
        <v>1</v>
      </c>
      <c r="E1175" s="28" t="s">
        <v>527</v>
      </c>
      <c r="F1175" s="29" t="s">
        <v>581</v>
      </c>
      <c r="G1175" t="s">
        <v>581</v>
      </c>
      <c r="H1175">
        <v>14</v>
      </c>
      <c r="I1175" s="3">
        <v>0.18285714285714286</v>
      </c>
      <c r="J1175">
        <v>23.552</v>
      </c>
      <c r="K1175">
        <f t="shared" si="139"/>
        <v>9.1999999999999993</v>
      </c>
      <c r="L1175">
        <v>1.0424E-3</v>
      </c>
      <c r="M1175">
        <f t="shared" si="140"/>
        <v>0.18419141485714285</v>
      </c>
      <c r="N1175" s="5">
        <v>435.65776513269759</v>
      </c>
      <c r="O1175" s="3">
        <v>13.424699874157708</v>
      </c>
      <c r="P1175" s="7">
        <v>3.0814783870703327E-2</v>
      </c>
      <c r="Q1175" s="9">
        <f t="shared" si="141"/>
        <v>13.521884926634863</v>
      </c>
      <c r="R1175" s="7">
        <f t="shared" si="142"/>
        <v>3.1037860469481621E-2</v>
      </c>
      <c r="S1175" t="s">
        <v>482</v>
      </c>
      <c r="T1175" t="s">
        <v>581</v>
      </c>
      <c r="U1175" t="s">
        <v>581</v>
      </c>
      <c r="V1175" t="s">
        <v>581</v>
      </c>
      <c r="W1175" t="s">
        <v>581</v>
      </c>
      <c r="X1175" t="s">
        <v>581</v>
      </c>
    </row>
    <row r="1176" spans="1:24">
      <c r="A1176" t="s">
        <v>199</v>
      </c>
      <c r="B1176">
        <v>2008067</v>
      </c>
      <c r="C1176">
        <v>3</v>
      </c>
      <c r="D1176">
        <v>10</v>
      </c>
      <c r="E1176" s="28" t="s">
        <v>527</v>
      </c>
      <c r="F1176" s="29" t="s">
        <v>581</v>
      </c>
      <c r="G1176" t="s">
        <v>581</v>
      </c>
      <c r="H1176">
        <v>23</v>
      </c>
      <c r="I1176" s="3">
        <v>0.11130434782608696</v>
      </c>
      <c r="J1176">
        <v>30.208000000000002</v>
      </c>
      <c r="K1176">
        <f t="shared" si="139"/>
        <v>11.8</v>
      </c>
      <c r="L1176">
        <v>1.0424E-3</v>
      </c>
      <c r="M1176">
        <f t="shared" si="140"/>
        <v>0.11263861982608696</v>
      </c>
      <c r="N1176" s="5">
        <v>716.6940833775617</v>
      </c>
      <c r="O1176" s="3">
        <v>10.523999482452204</v>
      </c>
      <c r="P1176" s="7">
        <v>1.4684088687959845E-2</v>
      </c>
      <c r="Q1176" s="9">
        <f t="shared" si="141"/>
        <v>10.649684657445361</v>
      </c>
      <c r="R1176" s="7">
        <f t="shared" si="142"/>
        <v>1.4859456641886353E-2</v>
      </c>
      <c r="S1176" t="s">
        <v>483</v>
      </c>
      <c r="T1176" t="s">
        <v>581</v>
      </c>
      <c r="U1176">
        <v>48</v>
      </c>
      <c r="V1176">
        <f t="shared" si="138"/>
        <v>14.630400000000002</v>
      </c>
      <c r="W1176">
        <f t="shared" si="143"/>
        <v>667.63155382883008</v>
      </c>
      <c r="X1176">
        <f t="shared" si="144"/>
        <v>324.29067753593915</v>
      </c>
    </row>
    <row r="1177" spans="1:24">
      <c r="A1177" t="s">
        <v>199</v>
      </c>
      <c r="B1177">
        <v>2008067</v>
      </c>
      <c r="C1177">
        <v>7</v>
      </c>
      <c r="D1177">
        <v>2</v>
      </c>
      <c r="E1177" s="28" t="s">
        <v>527</v>
      </c>
      <c r="F1177" s="29" t="s">
        <v>581</v>
      </c>
      <c r="G1177" t="s">
        <v>581</v>
      </c>
      <c r="H1177">
        <v>11</v>
      </c>
      <c r="I1177" s="3">
        <v>0.23272727272727273</v>
      </c>
      <c r="J1177">
        <v>17.664000000000001</v>
      </c>
      <c r="K1177">
        <f t="shared" si="139"/>
        <v>6.9</v>
      </c>
      <c r="L1177">
        <v>1.0424E-3</v>
      </c>
      <c r="M1177">
        <f t="shared" si="140"/>
        <v>0.23406154472727272</v>
      </c>
      <c r="N1177" s="5">
        <v>245.05749288714244</v>
      </c>
      <c r="O1177" s="3">
        <v>12.744601199742927</v>
      </c>
      <c r="P1177" s="7">
        <v>5.2006576291924532E-2</v>
      </c>
      <c r="Q1177" s="9">
        <f t="shared" si="141"/>
        <v>12.81668721842663</v>
      </c>
      <c r="R1177" s="7">
        <f t="shared" si="142"/>
        <v>5.2300735910691627E-2</v>
      </c>
      <c r="S1177" t="s">
        <v>483</v>
      </c>
      <c r="T1177" t="s">
        <v>581</v>
      </c>
      <c r="U1177">
        <v>46</v>
      </c>
      <c r="V1177">
        <f t="shared" si="138"/>
        <v>14.020800000000001</v>
      </c>
      <c r="W1177">
        <f t="shared" si="143"/>
        <v>226.42936019968187</v>
      </c>
      <c r="X1177">
        <f t="shared" si="144"/>
        <v>109.98421241787207</v>
      </c>
    </row>
    <row r="1178" spans="1:24">
      <c r="A1178" t="s">
        <v>199</v>
      </c>
      <c r="B1178">
        <v>2008067</v>
      </c>
      <c r="C1178">
        <v>9</v>
      </c>
      <c r="D1178">
        <v>6</v>
      </c>
      <c r="E1178" s="28" t="s">
        <v>527</v>
      </c>
      <c r="F1178" s="29" t="s">
        <v>581</v>
      </c>
      <c r="G1178" t="s">
        <v>581</v>
      </c>
      <c r="H1178">
        <v>11</v>
      </c>
      <c r="I1178" s="3">
        <v>0.23272727272727273</v>
      </c>
      <c r="J1178">
        <v>31.231999999999999</v>
      </c>
      <c r="K1178">
        <f t="shared" si="139"/>
        <v>12.2</v>
      </c>
      <c r="L1178">
        <v>1.0424E-3</v>
      </c>
      <c r="M1178">
        <f t="shared" si="140"/>
        <v>0.23406154472727272</v>
      </c>
      <c r="N1178" s="5">
        <v>766.10706240962554</v>
      </c>
      <c r="O1178" s="3">
        <v>22.664631239062228</v>
      </c>
      <c r="P1178" s="7">
        <v>2.958415651172238E-2</v>
      </c>
      <c r="Q1178" s="9">
        <f t="shared" si="141"/>
        <v>22.793590615180079</v>
      </c>
      <c r="R1178" s="7">
        <f t="shared" si="142"/>
        <v>2.9752487261359692E-2</v>
      </c>
      <c r="S1178" t="s">
        <v>483</v>
      </c>
      <c r="T1178" t="s">
        <v>581</v>
      </c>
      <c r="U1178">
        <v>77</v>
      </c>
      <c r="V1178">
        <f t="shared" si="138"/>
        <v>23.4696</v>
      </c>
      <c r="W1178">
        <f t="shared" si="143"/>
        <v>1120.6180524155302</v>
      </c>
      <c r="X1178">
        <f t="shared" si="144"/>
        <v>544.32116845395274</v>
      </c>
    </row>
    <row r="1179" spans="1:24">
      <c r="A1179" t="s">
        <v>57</v>
      </c>
      <c r="B1179">
        <v>2006016</v>
      </c>
      <c r="C1179">
        <v>1</v>
      </c>
      <c r="D1179">
        <v>1</v>
      </c>
      <c r="E1179" s="28" t="s">
        <v>527</v>
      </c>
      <c r="F1179" s="29" t="s">
        <v>581</v>
      </c>
      <c r="G1179" t="s">
        <v>581</v>
      </c>
      <c r="H1179">
        <v>14</v>
      </c>
      <c r="I1179" s="3">
        <v>0.18285714285714286</v>
      </c>
      <c r="J1179">
        <v>22.784000000000002</v>
      </c>
      <c r="K1179">
        <f t="shared" si="139"/>
        <v>8.9</v>
      </c>
      <c r="L1179">
        <v>1.0424E-3</v>
      </c>
      <c r="M1179">
        <f t="shared" si="140"/>
        <v>0.18419141485714285</v>
      </c>
      <c r="N1179" s="5">
        <v>407.70854886768649</v>
      </c>
      <c r="O1179" s="3">
        <v>12.983512554349687</v>
      </c>
      <c r="P1179" s="7">
        <v>3.1845082940763214E-2</v>
      </c>
      <c r="Q1179" s="9">
        <f t="shared" si="141"/>
        <v>13.077478358264624</v>
      </c>
      <c r="R1179" s="7">
        <f t="shared" si="142"/>
        <v>3.2075555919992872E-2</v>
      </c>
      <c r="S1179" t="s">
        <v>483</v>
      </c>
      <c r="T1179" t="s">
        <v>581</v>
      </c>
      <c r="U1179">
        <v>70</v>
      </c>
      <c r="V1179">
        <f t="shared" si="138"/>
        <v>21.336000000000002</v>
      </c>
      <c r="W1179">
        <f t="shared" si="143"/>
        <v>549.21490145924054</v>
      </c>
      <c r="X1179">
        <f t="shared" si="144"/>
        <v>266.77180173050129</v>
      </c>
    </row>
    <row r="1180" spans="1:24">
      <c r="A1180" t="s">
        <v>57</v>
      </c>
      <c r="B1180">
        <v>2006016</v>
      </c>
      <c r="C1180">
        <v>3</v>
      </c>
      <c r="D1180">
        <v>1</v>
      </c>
      <c r="E1180" s="28" t="s">
        <v>527</v>
      </c>
      <c r="F1180" s="29" t="s">
        <v>581</v>
      </c>
      <c r="G1180" t="s">
        <v>581</v>
      </c>
      <c r="H1180">
        <v>19</v>
      </c>
      <c r="I1180" s="3">
        <v>0.13473684210526315</v>
      </c>
      <c r="J1180">
        <v>31.231999999999999</v>
      </c>
      <c r="K1180">
        <f t="shared" si="139"/>
        <v>12.2</v>
      </c>
      <c r="L1180">
        <v>1.0424E-3</v>
      </c>
      <c r="M1180">
        <f t="shared" si="140"/>
        <v>0.13607111410526315</v>
      </c>
      <c r="N1180" s="5">
        <v>766.10706240962554</v>
      </c>
      <c r="O1180" s="3">
        <v>13.16310681222182</v>
      </c>
      <c r="P1180" s="7">
        <v>1.7181811078493505E-2</v>
      </c>
      <c r="Q1180" s="9">
        <f t="shared" si="141"/>
        <v>13.292887840188413</v>
      </c>
      <c r="R1180" s="7">
        <f t="shared" si="142"/>
        <v>1.7351214330773149E-2</v>
      </c>
      <c r="S1180" t="s">
        <v>483</v>
      </c>
      <c r="T1180" t="s">
        <v>581</v>
      </c>
      <c r="U1180">
        <v>70</v>
      </c>
      <c r="V1180">
        <f t="shared" si="138"/>
        <v>21.336000000000002</v>
      </c>
      <c r="W1180">
        <f t="shared" si="143"/>
        <v>1023.2237403619706</v>
      </c>
      <c r="X1180">
        <f t="shared" si="144"/>
        <v>497.0135370772411</v>
      </c>
    </row>
    <row r="1181" spans="1:24">
      <c r="A1181" t="s">
        <v>57</v>
      </c>
      <c r="B1181">
        <v>2006016</v>
      </c>
      <c r="C1181">
        <v>3</v>
      </c>
      <c r="D1181">
        <v>3</v>
      </c>
      <c r="E1181" s="28" t="s">
        <v>527</v>
      </c>
      <c r="F1181" s="29" t="s">
        <v>581</v>
      </c>
      <c r="G1181" t="s">
        <v>581</v>
      </c>
      <c r="H1181">
        <v>11</v>
      </c>
      <c r="I1181" s="3">
        <v>0.23272727272727273</v>
      </c>
      <c r="J1181">
        <v>31.231999999999999</v>
      </c>
      <c r="K1181">
        <f t="shared" si="139"/>
        <v>12.2</v>
      </c>
      <c r="L1181">
        <v>1.0424E-3</v>
      </c>
      <c r="M1181">
        <f t="shared" si="140"/>
        <v>0.23406154472727272</v>
      </c>
      <c r="N1181" s="5">
        <v>766.10706240962554</v>
      </c>
      <c r="O1181" s="3">
        <v>22.664631239062228</v>
      </c>
      <c r="P1181" s="7">
        <v>2.958415651172238E-2</v>
      </c>
      <c r="Q1181" s="9">
        <f t="shared" si="141"/>
        <v>22.793590615180079</v>
      </c>
      <c r="R1181" s="7">
        <f t="shared" si="142"/>
        <v>2.9752487261359692E-2</v>
      </c>
      <c r="S1181" t="s">
        <v>483</v>
      </c>
      <c r="T1181" t="s">
        <v>581</v>
      </c>
      <c r="U1181">
        <v>72</v>
      </c>
      <c r="V1181">
        <f t="shared" si="138"/>
        <v>21.945600000000002</v>
      </c>
      <c r="W1181">
        <f t="shared" si="143"/>
        <v>1051.0945927756684</v>
      </c>
      <c r="X1181">
        <f t="shared" si="144"/>
        <v>510.55132983270374</v>
      </c>
    </row>
    <row r="1182" spans="1:24">
      <c r="A1182" t="s">
        <v>57</v>
      </c>
      <c r="B1182">
        <v>2006016</v>
      </c>
      <c r="C1182">
        <v>4</v>
      </c>
      <c r="D1182">
        <v>3</v>
      </c>
      <c r="E1182" s="28" t="s">
        <v>527</v>
      </c>
      <c r="F1182" s="29" t="s">
        <v>581</v>
      </c>
      <c r="G1182" t="s">
        <v>581</v>
      </c>
      <c r="H1182">
        <v>15</v>
      </c>
      <c r="I1182" s="3">
        <v>0.17066666666666666</v>
      </c>
      <c r="J1182">
        <v>23.552</v>
      </c>
      <c r="K1182">
        <f t="shared" si="139"/>
        <v>9.1999999999999993</v>
      </c>
      <c r="L1182">
        <v>1.0424E-3</v>
      </c>
      <c r="M1182">
        <f t="shared" si="140"/>
        <v>0.17200093866666666</v>
      </c>
      <c r="N1182" s="5">
        <v>435.65776513269759</v>
      </c>
      <c r="O1182" s="3">
        <v>12.536255990988819</v>
      </c>
      <c r="P1182" s="7">
        <v>2.8775467796770208E-2</v>
      </c>
      <c r="Q1182" s="9">
        <f t="shared" si="141"/>
        <v>12.633543256195967</v>
      </c>
      <c r="R1182" s="7">
        <f t="shared" si="142"/>
        <v>2.8998779012576303E-2</v>
      </c>
      <c r="S1182" t="s">
        <v>483</v>
      </c>
      <c r="T1182" t="s">
        <v>581</v>
      </c>
      <c r="U1182">
        <v>70</v>
      </c>
      <c r="V1182">
        <f t="shared" si="138"/>
        <v>21.336000000000002</v>
      </c>
      <c r="W1182">
        <f t="shared" si="143"/>
        <v>585.64881872790613</v>
      </c>
      <c r="X1182">
        <f t="shared" si="144"/>
        <v>284.46895766716204</v>
      </c>
    </row>
    <row r="1183" spans="1:24">
      <c r="A1183" t="s">
        <v>18</v>
      </c>
      <c r="B1183">
        <v>2009016</v>
      </c>
      <c r="C1183">
        <v>34</v>
      </c>
      <c r="D1183">
        <v>3</v>
      </c>
      <c r="E1183" s="28" t="s">
        <v>527</v>
      </c>
      <c r="F1183" s="29" t="s">
        <v>581</v>
      </c>
      <c r="G1183" t="s">
        <v>581</v>
      </c>
      <c r="H1183">
        <v>9</v>
      </c>
      <c r="I1183" s="3">
        <v>0.28444444444444444</v>
      </c>
      <c r="J1183">
        <v>20.224</v>
      </c>
      <c r="K1183">
        <f t="shared" si="139"/>
        <v>7.9</v>
      </c>
      <c r="L1183">
        <v>1.0424E-3</v>
      </c>
      <c r="M1183">
        <f t="shared" si="140"/>
        <v>0.28577871644444447</v>
      </c>
      <c r="N1183" s="5">
        <v>321.23583556157439</v>
      </c>
      <c r="O1183" s="3">
        <v>17.818157846072875</v>
      </c>
      <c r="P1183" s="7">
        <v>5.5467528443468118E-2</v>
      </c>
      <c r="Q1183" s="9">
        <f t="shared" si="141"/>
        <v>17.900541066179208</v>
      </c>
      <c r="R1183" s="7">
        <f t="shared" si="142"/>
        <v>5.5723985572425458E-2</v>
      </c>
      <c r="S1183" t="s">
        <v>483</v>
      </c>
      <c r="T1183" t="s">
        <v>581</v>
      </c>
      <c r="U1183">
        <v>61</v>
      </c>
      <c r="V1183">
        <f t="shared" si="138"/>
        <v>18.5928</v>
      </c>
      <c r="W1183">
        <f t="shared" si="143"/>
        <v>383.08356393525332</v>
      </c>
      <c r="X1183">
        <f t="shared" si="144"/>
        <v>186.07632876096241</v>
      </c>
    </row>
    <row r="1184" spans="1:24">
      <c r="A1184" t="s">
        <v>45</v>
      </c>
      <c r="B1184">
        <v>2006016</v>
      </c>
      <c r="C1184">
        <v>3</v>
      </c>
      <c r="D1184">
        <v>1</v>
      </c>
      <c r="E1184" s="28" t="s">
        <v>527</v>
      </c>
      <c r="F1184" s="29" t="s">
        <v>581</v>
      </c>
      <c r="G1184" t="s">
        <v>581</v>
      </c>
      <c r="H1184">
        <v>14</v>
      </c>
      <c r="I1184" s="3">
        <v>0.18285714285714286</v>
      </c>
      <c r="J1184">
        <v>17.920000000000002</v>
      </c>
      <c r="K1184">
        <f t="shared" si="139"/>
        <v>7.0000000000000009</v>
      </c>
      <c r="L1184">
        <v>1.0424E-3</v>
      </c>
      <c r="M1184">
        <f t="shared" si="140"/>
        <v>0.18419141485714285</v>
      </c>
      <c r="N1184" s="5">
        <v>252.21208047616005</v>
      </c>
      <c r="O1184" s="3">
        <v>10.189326195565737</v>
      </c>
      <c r="P1184" s="7">
        <v>4.0399834045732268E-2</v>
      </c>
      <c r="Q1184" s="9">
        <f t="shared" si="141"/>
        <v>10.262903425253244</v>
      </c>
      <c r="R1184" s="7">
        <f t="shared" si="142"/>
        <v>4.0691561664602062E-2</v>
      </c>
      <c r="S1184" t="s">
        <v>482</v>
      </c>
      <c r="T1184" t="s">
        <v>581</v>
      </c>
      <c r="U1184">
        <v>52</v>
      </c>
      <c r="V1184">
        <f t="shared" si="138"/>
        <v>15.849600000000001</v>
      </c>
      <c r="W1184">
        <f t="shared" si="143"/>
        <v>261.52001620288445</v>
      </c>
      <c r="X1184">
        <f t="shared" si="144"/>
        <v>127.02890203027567</v>
      </c>
    </row>
    <row r="1185" spans="1:24">
      <c r="A1185" t="s">
        <v>45</v>
      </c>
      <c r="B1185">
        <v>2006016</v>
      </c>
      <c r="C1185">
        <v>4</v>
      </c>
      <c r="D1185">
        <v>1</v>
      </c>
      <c r="E1185" s="28" t="s">
        <v>527</v>
      </c>
      <c r="F1185" s="29" t="s">
        <v>581</v>
      </c>
      <c r="G1185" t="s">
        <v>581</v>
      </c>
      <c r="H1185">
        <v>10</v>
      </c>
      <c r="I1185" s="3">
        <v>0.25600000000000001</v>
      </c>
      <c r="J1185">
        <v>54.016000000000005</v>
      </c>
      <c r="K1185">
        <f t="shared" si="139"/>
        <v>21.1</v>
      </c>
      <c r="L1185">
        <v>1.0424E-3</v>
      </c>
      <c r="M1185">
        <f t="shared" si="140"/>
        <v>0.25733427200000003</v>
      </c>
      <c r="N1185" s="5">
        <v>2291.5783744651271</v>
      </c>
      <c r="O1185" s="3">
        <v>43.236357341184387</v>
      </c>
      <c r="P1185" s="7">
        <v>1.8867501030278358E-2</v>
      </c>
      <c r="Q1185" s="9">
        <f t="shared" si="141"/>
        <v>43.460625865817399</v>
      </c>
      <c r="R1185" s="7">
        <f t="shared" si="142"/>
        <v>1.8965367429757431E-2</v>
      </c>
      <c r="S1185" t="s">
        <v>481</v>
      </c>
      <c r="T1185" t="s">
        <v>581</v>
      </c>
      <c r="U1185">
        <v>77</v>
      </c>
      <c r="V1185">
        <f t="shared" si="138"/>
        <v>23.4696</v>
      </c>
      <c r="W1185">
        <f t="shared" si="143"/>
        <v>3575.6198766363764</v>
      </c>
      <c r="X1185">
        <f t="shared" si="144"/>
        <v>1736.796569538217</v>
      </c>
    </row>
    <row r="1186" spans="1:24">
      <c r="A1186" t="s">
        <v>45</v>
      </c>
      <c r="B1186">
        <v>2006016</v>
      </c>
      <c r="C1186">
        <v>7</v>
      </c>
      <c r="D1186">
        <v>3</v>
      </c>
      <c r="E1186" s="28" t="s">
        <v>527</v>
      </c>
      <c r="F1186" s="29" t="s">
        <v>581</v>
      </c>
      <c r="G1186" t="s">
        <v>581</v>
      </c>
      <c r="H1186">
        <v>10</v>
      </c>
      <c r="I1186" s="3">
        <v>0.25600000000000001</v>
      </c>
      <c r="J1186">
        <v>23.04</v>
      </c>
      <c r="K1186">
        <f t="shared" si="139"/>
        <v>9</v>
      </c>
      <c r="L1186">
        <v>1.0424E-3</v>
      </c>
      <c r="M1186">
        <f t="shared" si="140"/>
        <v>0.25733427200000003</v>
      </c>
      <c r="N1186" s="5">
        <v>416.92201058303999</v>
      </c>
      <c r="O1186" s="3">
        <v>18.323980016025622</v>
      </c>
      <c r="P1186" s="7">
        <v>4.3950617983446481E-2</v>
      </c>
      <c r="Q1186" s="9">
        <f t="shared" si="141"/>
        <v>18.418405628599203</v>
      </c>
      <c r="R1186" s="7">
        <f t="shared" si="142"/>
        <v>4.4177100659286823E-2</v>
      </c>
      <c r="S1186" t="s">
        <v>483</v>
      </c>
      <c r="T1186" t="s">
        <v>581</v>
      </c>
      <c r="U1186">
        <v>68</v>
      </c>
      <c r="V1186">
        <f t="shared" si="138"/>
        <v>20.726400000000002</v>
      </c>
      <c r="W1186">
        <f t="shared" si="143"/>
        <v>545.91137879621442</v>
      </c>
      <c r="X1186">
        <f t="shared" si="144"/>
        <v>265.16717175682163</v>
      </c>
    </row>
    <row r="1187" spans="1:24">
      <c r="A1187" t="s">
        <v>45</v>
      </c>
      <c r="B1187">
        <v>2006016</v>
      </c>
      <c r="C1187">
        <v>8</v>
      </c>
      <c r="D1187">
        <v>3</v>
      </c>
      <c r="E1187" s="28" t="s">
        <v>527</v>
      </c>
      <c r="F1187" s="29" t="s">
        <v>581</v>
      </c>
      <c r="G1187" t="s">
        <v>581</v>
      </c>
      <c r="H1187">
        <v>10</v>
      </c>
      <c r="I1187" s="3">
        <v>0.25600000000000001</v>
      </c>
      <c r="J1187">
        <v>14.847999999999999</v>
      </c>
      <c r="K1187">
        <f t="shared" si="139"/>
        <v>5.8</v>
      </c>
      <c r="L1187">
        <v>1.0424E-3</v>
      </c>
      <c r="M1187">
        <f t="shared" si="140"/>
        <v>0.25733427200000003</v>
      </c>
      <c r="N1187" s="5">
        <v>173.15131402485758</v>
      </c>
      <c r="O1187" s="3">
        <v>11.735582706892796</v>
      </c>
      <c r="P1187" s="7">
        <v>6.7776457677982377E-2</v>
      </c>
      <c r="Q1187" s="9">
        <f t="shared" si="141"/>
        <v>11.795669698095333</v>
      </c>
      <c r="R1187" s="7">
        <f t="shared" si="142"/>
        <v>6.8123477806249555E-2</v>
      </c>
      <c r="S1187" t="s">
        <v>482</v>
      </c>
      <c r="T1187" t="s">
        <v>581</v>
      </c>
      <c r="U1187">
        <v>43</v>
      </c>
      <c r="V1187">
        <f t="shared" si="138"/>
        <v>13.106400000000001</v>
      </c>
      <c r="W1187">
        <f t="shared" si="143"/>
        <v>153.46249079752778</v>
      </c>
      <c r="X1187">
        <f t="shared" si="144"/>
        <v>74.541796042555561</v>
      </c>
    </row>
    <row r="1188" spans="1:24">
      <c r="A1188" t="s">
        <v>19</v>
      </c>
      <c r="B1188">
        <v>2006016</v>
      </c>
      <c r="C1188">
        <v>5</v>
      </c>
      <c r="D1188">
        <v>1</v>
      </c>
      <c r="E1188" s="28" t="s">
        <v>527</v>
      </c>
      <c r="F1188" s="29" t="s">
        <v>581</v>
      </c>
      <c r="G1188" t="s">
        <v>581</v>
      </c>
      <c r="H1188">
        <v>13</v>
      </c>
      <c r="I1188" s="3">
        <v>0.19692307692307692</v>
      </c>
      <c r="J1188">
        <v>17.408000000000001</v>
      </c>
      <c r="K1188">
        <f t="shared" si="139"/>
        <v>6.8000000000000007</v>
      </c>
      <c r="L1188">
        <v>1.0424E-3</v>
      </c>
      <c r="M1188">
        <f t="shared" si="140"/>
        <v>0.19825734892307692</v>
      </c>
      <c r="N1188" s="5">
        <v>238.00584900444164</v>
      </c>
      <c r="O1188" s="3">
        <v>10.647668728147359</v>
      </c>
      <c r="P1188" s="7">
        <v>4.4737004458863749E-2</v>
      </c>
      <c r="Q1188" s="9">
        <f t="shared" si="141"/>
        <v>10.718981858700849</v>
      </c>
      <c r="R1188" s="7">
        <f t="shared" si="142"/>
        <v>4.5036632097645683E-2</v>
      </c>
      <c r="S1188" t="s">
        <v>482</v>
      </c>
      <c r="T1188" t="s">
        <v>581</v>
      </c>
      <c r="U1188">
        <v>46</v>
      </c>
      <c r="V1188">
        <f t="shared" ref="V1188:V1251" si="145">U1188*0.3048</f>
        <v>14.020800000000001</v>
      </c>
      <c r="W1188">
        <f t="shared" si="143"/>
        <v>220.2919535618264</v>
      </c>
      <c r="X1188">
        <f t="shared" si="144"/>
        <v>107.00307147944663</v>
      </c>
    </row>
    <row r="1189" spans="1:24">
      <c r="A1189" t="s">
        <v>19</v>
      </c>
      <c r="B1189">
        <v>2006016</v>
      </c>
      <c r="C1189">
        <v>8</v>
      </c>
      <c r="D1189">
        <v>1</v>
      </c>
      <c r="E1189" s="28" t="s">
        <v>527</v>
      </c>
      <c r="F1189" s="29" t="s">
        <v>581</v>
      </c>
      <c r="G1189" t="s">
        <v>581</v>
      </c>
      <c r="H1189">
        <v>13</v>
      </c>
      <c r="I1189" s="3">
        <v>0.19692307692307692</v>
      </c>
      <c r="J1189">
        <v>36.351999999999997</v>
      </c>
      <c r="K1189">
        <f t="shared" si="139"/>
        <v>14.2</v>
      </c>
      <c r="L1189">
        <v>1.0424E-3</v>
      </c>
      <c r="M1189">
        <f t="shared" si="140"/>
        <v>0.19825734892307692</v>
      </c>
      <c r="N1189" s="5">
        <v>1037.8784470859775</v>
      </c>
      <c r="O1189" s="3">
        <v>22.367413941508744</v>
      </c>
      <c r="P1189" s="7">
        <v>2.1551092041952609E-2</v>
      </c>
      <c r="Q1189" s="9">
        <f t="shared" si="141"/>
        <v>22.518135189940246</v>
      </c>
      <c r="R1189" s="7">
        <f t="shared" si="142"/>
        <v>2.1696312562577813E-2</v>
      </c>
      <c r="S1189" t="s">
        <v>481</v>
      </c>
      <c r="T1189" t="s">
        <v>581</v>
      </c>
      <c r="U1189">
        <v>42</v>
      </c>
      <c r="V1189">
        <f t="shared" si="145"/>
        <v>12.801600000000001</v>
      </c>
      <c r="W1189">
        <f t="shared" si="143"/>
        <v>856.81724260838087</v>
      </c>
      <c r="X1189">
        <f t="shared" si="144"/>
        <v>416.18440970389668</v>
      </c>
    </row>
    <row r="1190" spans="1:24">
      <c r="A1190" t="s">
        <v>19</v>
      </c>
      <c r="B1190">
        <v>2009016</v>
      </c>
      <c r="C1190">
        <v>19</v>
      </c>
      <c r="D1190">
        <v>3</v>
      </c>
      <c r="E1190" s="28" t="s">
        <v>527</v>
      </c>
      <c r="F1190" s="29" t="s">
        <v>581</v>
      </c>
      <c r="G1190" t="s">
        <v>581</v>
      </c>
      <c r="H1190">
        <v>9</v>
      </c>
      <c r="I1190" s="3">
        <v>0.28444444444444444</v>
      </c>
      <c r="J1190">
        <v>20.224</v>
      </c>
      <c r="K1190">
        <f t="shared" si="139"/>
        <v>7.9</v>
      </c>
      <c r="L1190">
        <v>1.0424E-3</v>
      </c>
      <c r="M1190">
        <f t="shared" si="140"/>
        <v>0.28577871644444447</v>
      </c>
      <c r="N1190" s="5">
        <v>321.23583556157439</v>
      </c>
      <c r="O1190" s="3">
        <v>17.818157846072875</v>
      </c>
      <c r="P1190" s="7">
        <v>5.5467528443468118E-2</v>
      </c>
      <c r="Q1190" s="9">
        <f t="shared" si="141"/>
        <v>17.900541066179208</v>
      </c>
      <c r="R1190" s="7">
        <f t="shared" si="142"/>
        <v>5.5723985572425458E-2</v>
      </c>
      <c r="S1190" t="s">
        <v>483</v>
      </c>
      <c r="T1190" t="s">
        <v>581</v>
      </c>
      <c r="U1190">
        <v>61</v>
      </c>
      <c r="V1190">
        <f t="shared" si="145"/>
        <v>18.5928</v>
      </c>
      <c r="W1190">
        <f t="shared" si="143"/>
        <v>383.08356393525332</v>
      </c>
      <c r="X1190">
        <f t="shared" si="144"/>
        <v>186.07632876096241</v>
      </c>
    </row>
    <row r="1191" spans="1:24">
      <c r="A1191" t="s">
        <v>19</v>
      </c>
      <c r="B1191">
        <v>2009016</v>
      </c>
      <c r="C1191">
        <v>22</v>
      </c>
      <c r="D1191">
        <v>1</v>
      </c>
      <c r="E1191" s="28" t="s">
        <v>527</v>
      </c>
      <c r="F1191" s="29" t="s">
        <v>581</v>
      </c>
      <c r="G1191" t="s">
        <v>581</v>
      </c>
      <c r="H1191">
        <v>11</v>
      </c>
      <c r="I1191" s="3">
        <v>0.23272727272727273</v>
      </c>
      <c r="J1191">
        <v>23.808000000000003</v>
      </c>
      <c r="K1191">
        <f t="shared" si="139"/>
        <v>9.3000000000000007</v>
      </c>
      <c r="L1191">
        <v>1.0424E-3</v>
      </c>
      <c r="M1191">
        <f t="shared" si="140"/>
        <v>0.23406154472727272</v>
      </c>
      <c r="N1191" s="5">
        <v>445.1800579670018</v>
      </c>
      <c r="O1191" s="3">
        <v>17.236690274151666</v>
      </c>
      <c r="P1191" s="7">
        <v>3.8718469000759474E-2</v>
      </c>
      <c r="Q1191" s="9">
        <f t="shared" si="141"/>
        <v>17.334530266013104</v>
      </c>
      <c r="R1191" s="7">
        <f t="shared" si="142"/>
        <v>3.8938245224133548E-2</v>
      </c>
      <c r="S1191" t="s">
        <v>482</v>
      </c>
      <c r="T1191" t="s">
        <v>581</v>
      </c>
      <c r="U1191">
        <v>54</v>
      </c>
      <c r="V1191">
        <f t="shared" si="145"/>
        <v>16.459199999999999</v>
      </c>
      <c r="W1191">
        <f t="shared" si="143"/>
        <v>466.9194321432031</v>
      </c>
      <c r="X1191">
        <f t="shared" si="144"/>
        <v>226.79817653321447</v>
      </c>
    </row>
    <row r="1192" spans="1:24">
      <c r="A1192" t="s">
        <v>19</v>
      </c>
      <c r="B1192">
        <v>2009016</v>
      </c>
      <c r="C1192">
        <v>34</v>
      </c>
      <c r="D1192">
        <v>3</v>
      </c>
      <c r="E1192" s="28" t="s">
        <v>527</v>
      </c>
      <c r="F1192" s="29" t="s">
        <v>581</v>
      </c>
      <c r="G1192" t="s">
        <v>581</v>
      </c>
      <c r="H1192">
        <v>9</v>
      </c>
      <c r="I1192" s="3">
        <v>0.28444444444444444</v>
      </c>
      <c r="J1192">
        <v>28.416</v>
      </c>
      <c r="K1192">
        <f t="shared" si="139"/>
        <v>11.1</v>
      </c>
      <c r="L1192">
        <v>1.0424E-3</v>
      </c>
      <c r="M1192">
        <f t="shared" si="140"/>
        <v>0.28577871644444447</v>
      </c>
      <c r="N1192" s="5">
        <v>634.18470276464643</v>
      </c>
      <c r="O1192" s="3">
        <v>25.138599300664929</v>
      </c>
      <c r="P1192" s="7">
        <v>3.963923946931619E-2</v>
      </c>
      <c r="Q1192" s="9">
        <f t="shared" si="141"/>
        <v>25.255321130491438</v>
      </c>
      <c r="R1192" s="7">
        <f t="shared" si="142"/>
        <v>3.9823289682633663E-2</v>
      </c>
      <c r="S1192" t="s">
        <v>481</v>
      </c>
      <c r="T1192" t="s">
        <v>581</v>
      </c>
      <c r="U1192">
        <v>71</v>
      </c>
      <c r="V1192">
        <f t="shared" si="145"/>
        <v>21.640800000000002</v>
      </c>
      <c r="W1192">
        <f t="shared" si="143"/>
        <v>858.36796443551668</v>
      </c>
      <c r="X1192">
        <f t="shared" si="144"/>
        <v>416.93764646915685</v>
      </c>
    </row>
    <row r="1193" spans="1:24">
      <c r="A1193" t="s">
        <v>19</v>
      </c>
      <c r="B1193">
        <v>2009016</v>
      </c>
      <c r="C1193">
        <v>37</v>
      </c>
      <c r="D1193">
        <v>3</v>
      </c>
      <c r="E1193" s="28" t="s">
        <v>527</v>
      </c>
      <c r="F1193" s="29" t="s">
        <v>581</v>
      </c>
      <c r="G1193" t="s">
        <v>581</v>
      </c>
      <c r="H1193">
        <v>14</v>
      </c>
      <c r="I1193" s="3">
        <v>0.18285714285714286</v>
      </c>
      <c r="J1193">
        <v>25.855999999999998</v>
      </c>
      <c r="K1193">
        <f t="shared" si="139"/>
        <v>10.1</v>
      </c>
      <c r="L1193">
        <v>1.0424E-3</v>
      </c>
      <c r="M1193">
        <f t="shared" si="140"/>
        <v>0.18419141485714285</v>
      </c>
      <c r="N1193" s="5">
        <v>525.06437406883833</v>
      </c>
      <c r="O1193" s="3">
        <v>14.748261833581768</v>
      </c>
      <c r="P1193" s="7">
        <v>2.8088483168824178E-2</v>
      </c>
      <c r="Q1193" s="9">
        <f t="shared" si="141"/>
        <v>14.855104631745581</v>
      </c>
      <c r="R1193" s="7">
        <f t="shared" si="142"/>
        <v>2.8291968309771497E-2</v>
      </c>
      <c r="S1193" t="s">
        <v>483</v>
      </c>
      <c r="T1193" t="s">
        <v>581</v>
      </c>
      <c r="U1193">
        <v>63</v>
      </c>
      <c r="V1193">
        <f t="shared" si="145"/>
        <v>19.202400000000001</v>
      </c>
      <c r="W1193">
        <f t="shared" si="143"/>
        <v>635.50853289859253</v>
      </c>
      <c r="X1193">
        <f t="shared" si="144"/>
        <v>308.68746621043209</v>
      </c>
    </row>
    <row r="1194" spans="1:24">
      <c r="A1194" t="s">
        <v>35</v>
      </c>
      <c r="B1194">
        <v>2009016</v>
      </c>
      <c r="C1194">
        <v>17</v>
      </c>
      <c r="D1194">
        <v>2</v>
      </c>
      <c r="E1194" s="28" t="s">
        <v>527</v>
      </c>
      <c r="F1194" s="29" t="s">
        <v>581</v>
      </c>
      <c r="G1194" t="s">
        <v>581</v>
      </c>
      <c r="H1194">
        <v>26</v>
      </c>
      <c r="I1194" s="3">
        <v>9.8461538461538461E-2</v>
      </c>
      <c r="J1194">
        <v>21.76</v>
      </c>
      <c r="K1194">
        <f t="shared" si="139"/>
        <v>8.5</v>
      </c>
      <c r="L1194">
        <v>1.0424E-3</v>
      </c>
      <c r="M1194">
        <f t="shared" si="140"/>
        <v>9.9795810461538459E-2</v>
      </c>
      <c r="N1194" s="5">
        <v>371.88413906944004</v>
      </c>
      <c r="O1194" s="3">
        <v>6.7004780325870419</v>
      </c>
      <c r="P1194" s="7">
        <v>1.8017649393043612E-2</v>
      </c>
      <c r="Q1194" s="9">
        <f t="shared" si="141"/>
        <v>6.790859124420745</v>
      </c>
      <c r="R1194" s="7">
        <f t="shared" si="142"/>
        <v>1.8260685011771159E-2</v>
      </c>
      <c r="S1194" t="s">
        <v>483</v>
      </c>
      <c r="T1194" t="s">
        <v>581</v>
      </c>
      <c r="U1194">
        <v>58</v>
      </c>
      <c r="V1194">
        <f t="shared" si="145"/>
        <v>17.6784</v>
      </c>
      <c r="W1194">
        <f t="shared" si="143"/>
        <v>420.06360655825307</v>
      </c>
      <c r="X1194">
        <f t="shared" si="144"/>
        <v>204.03875580435994</v>
      </c>
    </row>
    <row r="1195" spans="1:24">
      <c r="A1195" t="s">
        <v>35</v>
      </c>
      <c r="B1195">
        <v>2009016</v>
      </c>
      <c r="C1195">
        <v>17</v>
      </c>
      <c r="D1195">
        <v>1</v>
      </c>
      <c r="E1195" s="28" t="s">
        <v>527</v>
      </c>
      <c r="F1195" s="29" t="s">
        <v>581</v>
      </c>
      <c r="G1195" t="s">
        <v>581</v>
      </c>
      <c r="H1195">
        <v>9</v>
      </c>
      <c r="I1195" s="3">
        <v>0.28444444444444444</v>
      </c>
      <c r="J1195">
        <v>32.768000000000001</v>
      </c>
      <c r="K1195">
        <f t="shared" si="139"/>
        <v>12.8</v>
      </c>
      <c r="L1195">
        <v>1.0424E-3</v>
      </c>
      <c r="M1195">
        <f t="shared" si="140"/>
        <v>0.28577871644444447</v>
      </c>
      <c r="N1195" s="5">
        <v>843.3148421472257</v>
      </c>
      <c r="O1195" s="3">
        <v>29.027583823416691</v>
      </c>
      <c r="P1195" s="7">
        <v>3.4420814591033917E-2</v>
      </c>
      <c r="Q1195" s="9">
        <f t="shared" si="141"/>
        <v>29.16254803965731</v>
      </c>
      <c r="R1195" s="7">
        <f t="shared" si="142"/>
        <v>3.4580854720171188E-2</v>
      </c>
      <c r="S1195" t="s">
        <v>481</v>
      </c>
      <c r="T1195" t="s">
        <v>581</v>
      </c>
      <c r="U1195">
        <v>56</v>
      </c>
      <c r="V1195">
        <f t="shared" si="145"/>
        <v>17.0688</v>
      </c>
      <c r="W1195">
        <f t="shared" si="143"/>
        <v>911.42517927978201</v>
      </c>
      <c r="X1195">
        <f t="shared" si="144"/>
        <v>442.70928660710638</v>
      </c>
    </row>
    <row r="1196" spans="1:24">
      <c r="A1196" t="s">
        <v>35</v>
      </c>
      <c r="B1196">
        <v>2009016</v>
      </c>
      <c r="C1196">
        <v>18</v>
      </c>
      <c r="D1196">
        <v>3</v>
      </c>
      <c r="E1196" s="28" t="s">
        <v>527</v>
      </c>
      <c r="F1196" s="29" t="s">
        <v>581</v>
      </c>
      <c r="G1196" t="s">
        <v>581</v>
      </c>
      <c r="H1196">
        <v>20</v>
      </c>
      <c r="I1196" s="3">
        <v>0.128</v>
      </c>
      <c r="J1196">
        <v>12.8</v>
      </c>
      <c r="K1196">
        <f t="shared" si="139"/>
        <v>5</v>
      </c>
      <c r="L1196">
        <v>1.0424E-3</v>
      </c>
      <c r="M1196">
        <f t="shared" si="140"/>
        <v>0.129334272</v>
      </c>
      <c r="N1196" s="5">
        <v>128.67963289600002</v>
      </c>
      <c r="O1196" s="3">
        <v>5.0957135437824066</v>
      </c>
      <c r="P1196" s="7">
        <v>3.960000063025363E-2</v>
      </c>
      <c r="Q1196" s="9">
        <f t="shared" si="141"/>
        <v>5.1482890442992559</v>
      </c>
      <c r="R1196" s="7">
        <f t="shared" si="142"/>
        <v>4.0008577336089757E-2</v>
      </c>
      <c r="S1196" t="s">
        <v>484</v>
      </c>
      <c r="T1196" t="s">
        <v>581</v>
      </c>
      <c r="U1196">
        <v>44</v>
      </c>
      <c r="V1196">
        <f t="shared" si="145"/>
        <v>13.411200000000001</v>
      </c>
      <c r="W1196">
        <f t="shared" si="143"/>
        <v>119.2770684432753</v>
      </c>
      <c r="X1196">
        <f t="shared" si="144"/>
        <v>57.936808286157444</v>
      </c>
    </row>
    <row r="1197" spans="1:24">
      <c r="A1197" t="s">
        <v>134</v>
      </c>
      <c r="B1197">
        <v>2009016</v>
      </c>
      <c r="C1197">
        <v>8</v>
      </c>
      <c r="D1197">
        <v>2</v>
      </c>
      <c r="E1197" s="28" t="s">
        <v>527</v>
      </c>
      <c r="F1197" s="29" t="s">
        <v>581</v>
      </c>
      <c r="G1197" t="s">
        <v>581</v>
      </c>
      <c r="H1197">
        <v>5</v>
      </c>
      <c r="I1197" s="3">
        <v>0.51200000000000001</v>
      </c>
      <c r="J1197">
        <v>15.36</v>
      </c>
      <c r="K1197">
        <f t="shared" si="139"/>
        <v>6</v>
      </c>
      <c r="L1197">
        <v>1.0424E-3</v>
      </c>
      <c r="M1197">
        <f t="shared" si="140"/>
        <v>0.51333427200000004</v>
      </c>
      <c r="N1197" s="5">
        <v>185.29867137024002</v>
      </c>
      <c r="O1197" s="3">
        <v>23.882940245606424</v>
      </c>
      <c r="P1197" s="7">
        <v>0.12888889094021941</v>
      </c>
      <c r="Q1197" s="9">
        <f t="shared" si="141"/>
        <v>23.943027043477759</v>
      </c>
      <c r="R1197" s="7">
        <f t="shared" si="142"/>
        <v>0.12921316092783999</v>
      </c>
      <c r="S1197" t="s">
        <v>483</v>
      </c>
      <c r="T1197" t="s">
        <v>492</v>
      </c>
      <c r="U1197" t="s">
        <v>581</v>
      </c>
      <c r="V1197" t="s">
        <v>581</v>
      </c>
      <c r="W1197" t="s">
        <v>581</v>
      </c>
      <c r="X1197" t="s">
        <v>581</v>
      </c>
    </row>
    <row r="1198" spans="1:24">
      <c r="A1198" t="s">
        <v>134</v>
      </c>
      <c r="B1198">
        <v>2009016</v>
      </c>
      <c r="C1198">
        <v>8</v>
      </c>
      <c r="D1198">
        <v>1</v>
      </c>
      <c r="E1198" s="28" t="s">
        <v>527</v>
      </c>
      <c r="F1198" s="29" t="s">
        <v>581</v>
      </c>
      <c r="G1198" t="s">
        <v>581</v>
      </c>
      <c r="H1198">
        <v>12</v>
      </c>
      <c r="I1198" s="3">
        <v>0.21333333333333335</v>
      </c>
      <c r="J1198">
        <v>16.128</v>
      </c>
      <c r="K1198">
        <f t="shared" si="139"/>
        <v>6.3</v>
      </c>
      <c r="L1198">
        <v>1.0424E-3</v>
      </c>
      <c r="M1198">
        <f t="shared" si="140"/>
        <v>0.21466760533333334</v>
      </c>
      <c r="N1198" s="5">
        <v>204.2917851856896</v>
      </c>
      <c r="O1198" s="3">
        <v>10.666111963135986</v>
      </c>
      <c r="P1198" s="7">
        <v>5.2210185316267602E-2</v>
      </c>
      <c r="Q1198" s="9">
        <f t="shared" si="141"/>
        <v>10.73192209239784</v>
      </c>
      <c r="R1198" s="7">
        <f t="shared" si="142"/>
        <v>5.2532323228969453E-2</v>
      </c>
      <c r="S1198" t="s">
        <v>483</v>
      </c>
      <c r="T1198" t="s">
        <v>492</v>
      </c>
      <c r="U1198">
        <v>46</v>
      </c>
      <c r="V1198">
        <f t="shared" si="145"/>
        <v>14.020800000000001</v>
      </c>
      <c r="W1198">
        <f t="shared" si="143"/>
        <v>190.90527597968344</v>
      </c>
      <c r="X1198">
        <f t="shared" si="144"/>
        <v>92.728992417439585</v>
      </c>
    </row>
    <row r="1199" spans="1:24">
      <c r="A1199" t="s">
        <v>134</v>
      </c>
      <c r="B1199">
        <v>2009016</v>
      </c>
      <c r="C1199">
        <v>8</v>
      </c>
      <c r="D1199">
        <v>4</v>
      </c>
      <c r="E1199" s="28" t="s">
        <v>527</v>
      </c>
      <c r="F1199" s="29" t="s">
        <v>581</v>
      </c>
      <c r="G1199" t="s">
        <v>581</v>
      </c>
      <c r="H1199">
        <v>15</v>
      </c>
      <c r="I1199" s="3">
        <v>0.17066666666666666</v>
      </c>
      <c r="J1199">
        <v>28.16</v>
      </c>
      <c r="K1199">
        <f t="shared" si="139"/>
        <v>11</v>
      </c>
      <c r="L1199">
        <v>1.0424E-3</v>
      </c>
      <c r="M1199">
        <f t="shared" si="140"/>
        <v>0.17200093866666666</v>
      </c>
      <c r="N1199" s="5">
        <v>622.80942321664008</v>
      </c>
      <c r="O1199" s="3">
        <v>15.006904981913678</v>
      </c>
      <c r="P1199" s="7">
        <v>2.409550084262875E-2</v>
      </c>
      <c r="Q1199" s="9">
        <f t="shared" si="141"/>
        <v>15.123507741302825</v>
      </c>
      <c r="R1199" s="7">
        <f t="shared" si="142"/>
        <v>2.4282721451441839E-2</v>
      </c>
      <c r="S1199" t="s">
        <v>481</v>
      </c>
      <c r="T1199" t="s">
        <v>581</v>
      </c>
      <c r="U1199">
        <v>53</v>
      </c>
      <c r="V1199">
        <f t="shared" si="145"/>
        <v>16.154400000000003</v>
      </c>
      <c r="W1199">
        <f t="shared" si="143"/>
        <v>637.85986898963824</v>
      </c>
      <c r="X1199">
        <f t="shared" si="144"/>
        <v>309.82958774394399</v>
      </c>
    </row>
    <row r="1200" spans="1:24">
      <c r="A1200" t="s">
        <v>134</v>
      </c>
      <c r="B1200">
        <v>2009016</v>
      </c>
      <c r="C1200">
        <v>10</v>
      </c>
      <c r="D1200">
        <v>2</v>
      </c>
      <c r="E1200" s="28" t="s">
        <v>527</v>
      </c>
      <c r="F1200" s="29" t="s">
        <v>581</v>
      </c>
      <c r="G1200" t="s">
        <v>581</v>
      </c>
      <c r="H1200">
        <v>5</v>
      </c>
      <c r="I1200" s="3">
        <v>0.51200000000000001</v>
      </c>
      <c r="J1200">
        <v>48.128</v>
      </c>
      <c r="K1200">
        <f t="shared" si="139"/>
        <v>18.8</v>
      </c>
      <c r="L1200">
        <v>1.0424E-3</v>
      </c>
      <c r="M1200">
        <f t="shared" si="140"/>
        <v>0.51333427200000004</v>
      </c>
      <c r="N1200" s="5">
        <v>1819.2211780304895</v>
      </c>
      <c r="O1200" s="3">
        <v>76.590118718668975</v>
      </c>
      <c r="P1200" s="7">
        <v>4.210049863292948E-2</v>
      </c>
      <c r="Q1200" s="9">
        <f t="shared" si="141"/>
        <v>76.78755958259427</v>
      </c>
      <c r="R1200" s="7">
        <f t="shared" si="142"/>
        <v>4.2209029066891911E-2</v>
      </c>
      <c r="S1200" t="s">
        <v>484</v>
      </c>
      <c r="T1200" t="s">
        <v>485</v>
      </c>
      <c r="U1200" t="s">
        <v>581</v>
      </c>
      <c r="V1200" t="s">
        <v>581</v>
      </c>
      <c r="W1200" t="s">
        <v>581</v>
      </c>
      <c r="X1200" t="s">
        <v>581</v>
      </c>
    </row>
    <row r="1201" spans="1:24">
      <c r="A1201" t="s">
        <v>375</v>
      </c>
      <c r="B1201">
        <v>2006019</v>
      </c>
      <c r="C1201">
        <v>5</v>
      </c>
      <c r="D1201">
        <v>5</v>
      </c>
      <c r="E1201" s="28" t="s">
        <v>527</v>
      </c>
      <c r="F1201" s="29" t="s">
        <v>581</v>
      </c>
      <c r="G1201" t="s">
        <v>581</v>
      </c>
      <c r="H1201">
        <v>12</v>
      </c>
      <c r="I1201" s="3">
        <v>0.21333333333333335</v>
      </c>
      <c r="J1201">
        <v>19.456</v>
      </c>
      <c r="K1201">
        <f t="shared" si="139"/>
        <v>7.6</v>
      </c>
      <c r="L1201">
        <v>1.0424E-3</v>
      </c>
      <c r="M1201">
        <f t="shared" si="140"/>
        <v>0.21466760533333334</v>
      </c>
      <c r="N1201" s="5">
        <v>297.30142384291838</v>
      </c>
      <c r="O1201" s="3">
        <v>12.896558968831977</v>
      </c>
      <c r="P1201" s="7">
        <v>4.3378732607906978E-2</v>
      </c>
      <c r="Q1201" s="9">
        <f t="shared" si="141"/>
        <v>12.976319170125608</v>
      </c>
      <c r="R1201" s="7">
        <f t="shared" si="142"/>
        <v>4.3647013197561244E-2</v>
      </c>
      <c r="S1201" t="s">
        <v>483</v>
      </c>
      <c r="T1201" t="s">
        <v>581</v>
      </c>
      <c r="U1201">
        <v>56</v>
      </c>
      <c r="V1201">
        <f t="shared" si="145"/>
        <v>17.0688</v>
      </c>
      <c r="W1201">
        <f t="shared" si="143"/>
        <v>327.97036215129901</v>
      </c>
      <c r="X1201">
        <f t="shared" si="144"/>
        <v>159.30602791883695</v>
      </c>
    </row>
    <row r="1202" spans="1:24">
      <c r="A1202" t="s">
        <v>375</v>
      </c>
      <c r="B1202">
        <v>2006019</v>
      </c>
      <c r="C1202">
        <v>5</v>
      </c>
      <c r="D1202">
        <v>7</v>
      </c>
      <c r="E1202" s="28" t="s">
        <v>527</v>
      </c>
      <c r="F1202" s="29" t="s">
        <v>581</v>
      </c>
      <c r="G1202" t="s">
        <v>581</v>
      </c>
      <c r="H1202">
        <v>15</v>
      </c>
      <c r="I1202" s="3">
        <v>0.17066666666666666</v>
      </c>
      <c r="J1202">
        <v>28.16</v>
      </c>
      <c r="K1202">
        <f t="shared" si="139"/>
        <v>11</v>
      </c>
      <c r="L1202">
        <v>1.0424E-3</v>
      </c>
      <c r="M1202">
        <f t="shared" si="140"/>
        <v>0.17200093866666666</v>
      </c>
      <c r="N1202" s="5">
        <v>622.80942321664008</v>
      </c>
      <c r="O1202" s="3">
        <v>15.006904981913678</v>
      </c>
      <c r="P1202" s="7">
        <v>2.409550084262875E-2</v>
      </c>
      <c r="Q1202" s="9">
        <f t="shared" si="141"/>
        <v>15.123507741302825</v>
      </c>
      <c r="R1202" s="7">
        <f t="shared" si="142"/>
        <v>2.4282721451441839E-2</v>
      </c>
      <c r="S1202" t="s">
        <v>483</v>
      </c>
      <c r="T1202" t="s">
        <v>581</v>
      </c>
      <c r="U1202">
        <v>71</v>
      </c>
      <c r="V1202">
        <f t="shared" si="145"/>
        <v>21.640800000000002</v>
      </c>
      <c r="W1202">
        <f t="shared" si="143"/>
        <v>843.06606708805884</v>
      </c>
      <c r="X1202">
        <f t="shared" si="144"/>
        <v>409.5050099648841</v>
      </c>
    </row>
    <row r="1203" spans="1:24">
      <c r="A1203" t="s">
        <v>394</v>
      </c>
      <c r="B1203">
        <v>2006019</v>
      </c>
      <c r="C1203">
        <v>1</v>
      </c>
      <c r="D1203">
        <v>1</v>
      </c>
      <c r="E1203" s="28" t="s">
        <v>527</v>
      </c>
      <c r="F1203" s="29" t="s">
        <v>581</v>
      </c>
      <c r="G1203" t="s">
        <v>581</v>
      </c>
      <c r="H1203">
        <v>13</v>
      </c>
      <c r="I1203" s="3">
        <v>0.19692307692307692</v>
      </c>
      <c r="J1203">
        <v>25.088000000000001</v>
      </c>
      <c r="K1203">
        <f t="shared" si="139"/>
        <v>9.8000000000000007</v>
      </c>
      <c r="L1203">
        <v>1.0424E-3</v>
      </c>
      <c r="M1203">
        <f t="shared" si="140"/>
        <v>0.19825734892307692</v>
      </c>
      <c r="N1203" s="5">
        <v>494.33567773327366</v>
      </c>
      <c r="O1203" s="3">
        <v>15.398916787618196</v>
      </c>
      <c r="P1203" s="7">
        <v>3.1150729112307603E-2</v>
      </c>
      <c r="Q1203" s="9">
        <f t="shared" si="141"/>
        <v>15.5024223983926</v>
      </c>
      <c r="R1203" s="7">
        <f t="shared" si="142"/>
        <v>3.1360112362266448E-2</v>
      </c>
      <c r="S1203" t="s">
        <v>483</v>
      </c>
      <c r="T1203" t="s">
        <v>581</v>
      </c>
      <c r="U1203">
        <v>65</v>
      </c>
      <c r="V1203">
        <f t="shared" si="145"/>
        <v>19.812000000000001</v>
      </c>
      <c r="W1203">
        <f t="shared" si="143"/>
        <v>617.16654729500215</v>
      </c>
      <c r="X1203">
        <f t="shared" si="144"/>
        <v>299.7781585172433</v>
      </c>
    </row>
    <row r="1204" spans="1:24">
      <c r="A1204" t="s">
        <v>299</v>
      </c>
      <c r="B1204">
        <v>2006019</v>
      </c>
      <c r="C1204">
        <v>2</v>
      </c>
      <c r="D1204">
        <v>1</v>
      </c>
      <c r="E1204" s="28" t="s">
        <v>527</v>
      </c>
      <c r="F1204" s="29" t="s">
        <v>581</v>
      </c>
      <c r="G1204" t="s">
        <v>581</v>
      </c>
      <c r="H1204">
        <v>15</v>
      </c>
      <c r="I1204" s="3">
        <v>0.17066666666666666</v>
      </c>
      <c r="J1204">
        <v>19.712</v>
      </c>
      <c r="K1204">
        <f t="shared" si="139"/>
        <v>7.7</v>
      </c>
      <c r="L1204">
        <v>1.0424E-3</v>
      </c>
      <c r="M1204">
        <f t="shared" si="140"/>
        <v>0.17200093866666666</v>
      </c>
      <c r="N1204" s="5">
        <v>305.17661737615362</v>
      </c>
      <c r="O1204" s="3">
        <v>10.477381831884857</v>
      </c>
      <c r="P1204" s="7">
        <v>3.4332190722759996E-2</v>
      </c>
      <c r="Q1204" s="9">
        <f t="shared" si="141"/>
        <v>10.55857285194034</v>
      </c>
      <c r="R1204" s="7">
        <f t="shared" si="142"/>
        <v>3.459823672836012E-2</v>
      </c>
      <c r="S1204" t="s">
        <v>483</v>
      </c>
      <c r="T1204" t="s">
        <v>581</v>
      </c>
      <c r="U1204">
        <v>49</v>
      </c>
      <c r="V1204">
        <f t="shared" si="145"/>
        <v>14.9352</v>
      </c>
      <c r="W1204">
        <f t="shared" si="143"/>
        <v>296.01415701363277</v>
      </c>
      <c r="X1204">
        <f t="shared" si="144"/>
        <v>143.7838445287029</v>
      </c>
    </row>
    <row r="1205" spans="1:24">
      <c r="A1205" t="s">
        <v>299</v>
      </c>
      <c r="B1205">
        <v>2006019</v>
      </c>
      <c r="C1205">
        <v>2</v>
      </c>
      <c r="D1205">
        <v>6</v>
      </c>
      <c r="E1205" s="28" t="s">
        <v>527</v>
      </c>
      <c r="F1205" s="29" t="s">
        <v>581</v>
      </c>
      <c r="G1205" t="s">
        <v>581</v>
      </c>
      <c r="H1205">
        <v>17</v>
      </c>
      <c r="I1205" s="3">
        <v>0.15058823529411766</v>
      </c>
      <c r="J1205">
        <v>20.736000000000001</v>
      </c>
      <c r="K1205">
        <f t="shared" si="139"/>
        <v>8.1</v>
      </c>
      <c r="L1205">
        <v>1.0424E-3</v>
      </c>
      <c r="M1205">
        <f t="shared" si="140"/>
        <v>0.15192250729411766</v>
      </c>
      <c r="N1205" s="5">
        <v>337.7068285722624</v>
      </c>
      <c r="O1205" s="3">
        <v>9.7386884965230465</v>
      </c>
      <c r="P1205" s="7">
        <v>2.8837700847494603E-2</v>
      </c>
      <c r="Q1205" s="9">
        <f t="shared" si="141"/>
        <v>9.8243401962031189</v>
      </c>
      <c r="R1205" s="7">
        <f t="shared" si="142"/>
        <v>2.9091328232058268E-2</v>
      </c>
      <c r="S1205" t="s">
        <v>483</v>
      </c>
      <c r="T1205" t="s">
        <v>581</v>
      </c>
      <c r="U1205">
        <v>52</v>
      </c>
      <c r="V1205">
        <f t="shared" si="145"/>
        <v>15.849600000000001</v>
      </c>
      <c r="W1205">
        <f t="shared" si="143"/>
        <v>345.07191750187212</v>
      </c>
      <c r="X1205">
        <f t="shared" si="144"/>
        <v>167.61281770393686</v>
      </c>
    </row>
    <row r="1206" spans="1:24">
      <c r="A1206" t="s">
        <v>69</v>
      </c>
      <c r="B1206">
        <v>2006017</v>
      </c>
      <c r="C1206">
        <v>11</v>
      </c>
      <c r="D1206">
        <v>1</v>
      </c>
      <c r="E1206" s="28" t="s">
        <v>527</v>
      </c>
      <c r="F1206" s="29" t="s">
        <v>581</v>
      </c>
      <c r="G1206" t="s">
        <v>581</v>
      </c>
      <c r="H1206">
        <v>19</v>
      </c>
      <c r="I1206" s="3">
        <v>0.13473684210526315</v>
      </c>
      <c r="J1206">
        <v>45.056000000000004</v>
      </c>
      <c r="K1206">
        <f t="shared" si="139"/>
        <v>17.600000000000001</v>
      </c>
      <c r="L1206">
        <v>1.0424E-3</v>
      </c>
      <c r="M1206">
        <f t="shared" si="140"/>
        <v>0.13607111410526315</v>
      </c>
      <c r="N1206" s="5">
        <v>1594.3921234345987</v>
      </c>
      <c r="O1206" s="3">
        <v>19.014643895990837</v>
      </c>
      <c r="P1206" s="7">
        <v>1.192595197662541E-2</v>
      </c>
      <c r="Q1206" s="9">
        <f t="shared" si="141"/>
        <v>19.202371431338477</v>
      </c>
      <c r="R1206" s="7">
        <f t="shared" si="142"/>
        <v>1.2043694364202715E-2</v>
      </c>
      <c r="S1206" t="s">
        <v>481</v>
      </c>
      <c r="T1206" t="s">
        <v>490</v>
      </c>
      <c r="U1206">
        <v>84</v>
      </c>
      <c r="V1206">
        <f t="shared" si="145"/>
        <v>25.603200000000001</v>
      </c>
      <c r="W1206">
        <f t="shared" si="143"/>
        <v>2609.4422997049442</v>
      </c>
      <c r="X1206">
        <f t="shared" si="144"/>
        <v>1267.4922365625816</v>
      </c>
    </row>
    <row r="1207" spans="1:24">
      <c r="A1207" t="s">
        <v>381</v>
      </c>
      <c r="B1207">
        <v>2006017</v>
      </c>
      <c r="C1207">
        <v>1</v>
      </c>
      <c r="D1207">
        <v>4</v>
      </c>
      <c r="E1207" s="28" t="s">
        <v>527</v>
      </c>
      <c r="F1207" s="29" t="s">
        <v>581</v>
      </c>
      <c r="G1207" t="s">
        <v>581</v>
      </c>
      <c r="H1207">
        <v>7</v>
      </c>
      <c r="I1207" s="3">
        <v>0.36571428571428571</v>
      </c>
      <c r="J1207">
        <v>23.808000000000003</v>
      </c>
      <c r="K1207">
        <f t="shared" si="139"/>
        <v>9.3000000000000007</v>
      </c>
      <c r="L1207">
        <v>1.0424E-3</v>
      </c>
      <c r="M1207">
        <f t="shared" si="140"/>
        <v>0.36704855771428574</v>
      </c>
      <c r="N1207" s="5">
        <v>445.1800579670018</v>
      </c>
      <c r="O1207" s="3">
        <v>26.933435428278937</v>
      </c>
      <c r="P1207" s="7">
        <v>6.0500094167010805E-2</v>
      </c>
      <c r="Q1207" s="9">
        <f t="shared" si="141"/>
        <v>27.030160372102976</v>
      </c>
      <c r="R1207" s="7">
        <f t="shared" si="142"/>
        <v>6.0717365677926523E-2</v>
      </c>
      <c r="S1207" t="s">
        <v>483</v>
      </c>
      <c r="T1207" t="s">
        <v>581</v>
      </c>
      <c r="U1207">
        <v>55</v>
      </c>
      <c r="V1207">
        <f t="shared" si="145"/>
        <v>16.763999999999999</v>
      </c>
      <c r="W1207">
        <f t="shared" si="143"/>
        <v>475.16451094938901</v>
      </c>
      <c r="X1207">
        <f t="shared" si="144"/>
        <v>230.80308339697959</v>
      </c>
    </row>
    <row r="1208" spans="1:24">
      <c r="A1208" t="s">
        <v>381</v>
      </c>
      <c r="B1208">
        <v>2006017</v>
      </c>
      <c r="C1208">
        <v>2</v>
      </c>
      <c r="D1208">
        <v>1</v>
      </c>
      <c r="E1208" s="28" t="s">
        <v>527</v>
      </c>
      <c r="F1208" s="29" t="s">
        <v>581</v>
      </c>
      <c r="G1208" t="s">
        <v>581</v>
      </c>
      <c r="H1208">
        <v>10</v>
      </c>
      <c r="I1208" s="3">
        <v>0.25600000000000001</v>
      </c>
      <c r="J1208">
        <v>20.736000000000001</v>
      </c>
      <c r="K1208">
        <f t="shared" si="139"/>
        <v>8.1</v>
      </c>
      <c r="L1208">
        <v>1.0424E-3</v>
      </c>
      <c r="M1208">
        <f t="shared" si="140"/>
        <v>0.25733427200000003</v>
      </c>
      <c r="N1208" s="5">
        <v>337.7068285722624</v>
      </c>
      <c r="O1208" s="3">
        <v>16.470993272832001</v>
      </c>
      <c r="P1208" s="7">
        <v>4.8773053664526486E-2</v>
      </c>
      <c r="Q1208" s="9">
        <f t="shared" si="141"/>
        <v>16.555761148144978</v>
      </c>
      <c r="R1208" s="7">
        <f t="shared" si="142"/>
        <v>4.9024063914071499E-2</v>
      </c>
      <c r="S1208" t="s">
        <v>483</v>
      </c>
      <c r="T1208" t="s">
        <v>581</v>
      </c>
      <c r="U1208">
        <v>63</v>
      </c>
      <c r="V1208">
        <f t="shared" si="145"/>
        <v>19.202400000000001</v>
      </c>
      <c r="W1208">
        <f t="shared" si="143"/>
        <v>414.39075680869814</v>
      </c>
      <c r="X1208">
        <f t="shared" si="144"/>
        <v>201.28326547695937</v>
      </c>
    </row>
    <row r="1209" spans="1:24">
      <c r="A1209" t="s">
        <v>381</v>
      </c>
      <c r="B1209">
        <v>2006017</v>
      </c>
      <c r="C1209">
        <v>2</v>
      </c>
      <c r="D1209">
        <v>3</v>
      </c>
      <c r="E1209" s="28" t="s">
        <v>527</v>
      </c>
      <c r="F1209" s="29" t="s">
        <v>581</v>
      </c>
      <c r="G1209" t="s">
        <v>581</v>
      </c>
      <c r="H1209">
        <v>10</v>
      </c>
      <c r="I1209" s="3">
        <v>0.25600000000000001</v>
      </c>
      <c r="J1209">
        <v>26.368000000000002</v>
      </c>
      <c r="K1209">
        <f t="shared" si="139"/>
        <v>10.3</v>
      </c>
      <c r="L1209">
        <v>1.0424E-3</v>
      </c>
      <c r="M1209">
        <f t="shared" si="140"/>
        <v>0.25733427200000003</v>
      </c>
      <c r="N1209" s="5">
        <v>546.0648901574657</v>
      </c>
      <c r="O1209" s="3">
        <v>21.000516422860819</v>
      </c>
      <c r="P1209" s="7">
        <v>3.8457913704733913E-2</v>
      </c>
      <c r="Q1209" s="9">
        <f t="shared" si="141"/>
        <v>21.108892100366464</v>
      </c>
      <c r="R1209" s="7">
        <f t="shared" si="142"/>
        <v>3.8656380369518739E-2</v>
      </c>
      <c r="S1209" t="s">
        <v>483</v>
      </c>
      <c r="T1209" t="s">
        <v>581</v>
      </c>
      <c r="U1209">
        <v>64</v>
      </c>
      <c r="V1209">
        <f t="shared" si="145"/>
        <v>19.507200000000001</v>
      </c>
      <c r="W1209">
        <f t="shared" si="143"/>
        <v>670.48732170791368</v>
      </c>
      <c r="X1209">
        <f t="shared" si="144"/>
        <v>325.67781823515003</v>
      </c>
    </row>
    <row r="1210" spans="1:24">
      <c r="A1210" t="s">
        <v>27</v>
      </c>
      <c r="B1210">
        <v>2006024</v>
      </c>
      <c r="C1210">
        <v>30</v>
      </c>
      <c r="D1210">
        <v>2</v>
      </c>
      <c r="E1210" s="28" t="s">
        <v>527</v>
      </c>
      <c r="F1210" s="29" t="s">
        <v>581</v>
      </c>
      <c r="G1210" t="s">
        <v>581</v>
      </c>
      <c r="H1210">
        <v>14</v>
      </c>
      <c r="I1210" s="3">
        <v>0.18285714285714286</v>
      </c>
      <c r="J1210">
        <v>24.576000000000001</v>
      </c>
      <c r="K1210">
        <f t="shared" si="139"/>
        <v>9.6</v>
      </c>
      <c r="L1210">
        <v>1.0424E-3</v>
      </c>
      <c r="M1210">
        <f t="shared" si="140"/>
        <v>0.18419141485714285</v>
      </c>
      <c r="N1210" s="5">
        <v>474.36459870781442</v>
      </c>
      <c r="O1210" s="3">
        <v>14.012949633901735</v>
      </c>
      <c r="P1210" s="7">
        <v>2.9540462488291695E-2</v>
      </c>
      <c r="Q1210" s="9">
        <f t="shared" si="141"/>
        <v>14.114427017795181</v>
      </c>
      <c r="R1210" s="7">
        <f t="shared" si="142"/>
        <v>2.9754385247641516E-2</v>
      </c>
      <c r="S1210" t="s">
        <v>481</v>
      </c>
      <c r="T1210" t="s">
        <v>581</v>
      </c>
      <c r="U1210">
        <v>67</v>
      </c>
      <c r="V1210">
        <f t="shared" si="145"/>
        <v>20.421600000000002</v>
      </c>
      <c r="W1210">
        <f t="shared" si="143"/>
        <v>610.18612635640261</v>
      </c>
      <c r="X1210">
        <f t="shared" si="144"/>
        <v>296.3875377134745</v>
      </c>
    </row>
    <row r="1211" spans="1:24">
      <c r="A1211" t="s">
        <v>27</v>
      </c>
      <c r="B1211">
        <v>2006024</v>
      </c>
      <c r="C1211">
        <v>36</v>
      </c>
      <c r="D1211">
        <v>3</v>
      </c>
      <c r="E1211" s="28" t="s">
        <v>527</v>
      </c>
      <c r="F1211" s="29" t="s">
        <v>581</v>
      </c>
      <c r="G1211" t="s">
        <v>581</v>
      </c>
      <c r="H1211">
        <v>14</v>
      </c>
      <c r="I1211" s="3">
        <v>0.18285714285714286</v>
      </c>
      <c r="J1211">
        <v>16.64</v>
      </c>
      <c r="K1211">
        <f t="shared" si="139"/>
        <v>6.5</v>
      </c>
      <c r="L1211">
        <v>1.0424E-3</v>
      </c>
      <c r="M1211">
        <f t="shared" si="140"/>
        <v>0.18419141485714285</v>
      </c>
      <c r="N1211" s="5">
        <v>217.46857959424</v>
      </c>
      <c r="O1211" s="3">
        <v>9.4540139958857488</v>
      </c>
      <c r="P1211" s="7">
        <v>4.3473011197872162E-2</v>
      </c>
      <c r="Q1211" s="9">
        <f t="shared" si="141"/>
        <v>9.5222258113028886</v>
      </c>
      <c r="R1211" s="7">
        <f t="shared" si="142"/>
        <v>4.378667405226893E-2</v>
      </c>
      <c r="S1211" t="s">
        <v>483</v>
      </c>
      <c r="T1211" t="s">
        <v>581</v>
      </c>
      <c r="U1211">
        <v>55</v>
      </c>
      <c r="V1211">
        <f t="shared" si="145"/>
        <v>16.763999999999999</v>
      </c>
      <c r="W1211">
        <f t="shared" si="143"/>
        <v>240.01850404534198</v>
      </c>
      <c r="X1211">
        <f t="shared" si="144"/>
        <v>116.5849080254561</v>
      </c>
    </row>
    <row r="1212" spans="1:24">
      <c r="A1212" t="s">
        <v>27</v>
      </c>
      <c r="B1212">
        <v>2006024</v>
      </c>
      <c r="C1212">
        <v>48</v>
      </c>
      <c r="D1212">
        <v>3</v>
      </c>
      <c r="E1212" s="28" t="s">
        <v>527</v>
      </c>
      <c r="F1212" s="29" t="s">
        <v>581</v>
      </c>
      <c r="G1212" t="s">
        <v>581</v>
      </c>
      <c r="H1212">
        <v>18</v>
      </c>
      <c r="I1212" s="3">
        <v>0.14222222222222222</v>
      </c>
      <c r="J1212">
        <v>26.368000000000002</v>
      </c>
      <c r="K1212">
        <f t="shared" si="139"/>
        <v>10.3</v>
      </c>
      <c r="L1212">
        <v>1.0424E-3</v>
      </c>
      <c r="M1212">
        <f t="shared" si="140"/>
        <v>0.14355649422222222</v>
      </c>
      <c r="N1212" s="5">
        <v>546.0648901574657</v>
      </c>
      <c r="O1212" s="3">
        <v>11.717789967246199</v>
      </c>
      <c r="P1212" s="7">
        <v>2.1458603507482792E-2</v>
      </c>
      <c r="Q1212" s="9">
        <f t="shared" si="141"/>
        <v>11.827119645997476</v>
      </c>
      <c r="R1212" s="7">
        <f t="shared" si="142"/>
        <v>2.165881721966588E-2</v>
      </c>
      <c r="S1212" t="s">
        <v>483</v>
      </c>
      <c r="T1212" t="s">
        <v>581</v>
      </c>
      <c r="U1212">
        <v>74</v>
      </c>
      <c r="V1212">
        <f t="shared" si="145"/>
        <v>22.555200000000003</v>
      </c>
      <c r="W1212">
        <f t="shared" si="143"/>
        <v>770.08643840763341</v>
      </c>
      <c r="X1212">
        <f t="shared" si="144"/>
        <v>374.056395987055</v>
      </c>
    </row>
    <row r="1213" spans="1:24">
      <c r="A1213" t="s">
        <v>27</v>
      </c>
      <c r="B1213">
        <v>2006024</v>
      </c>
      <c r="C1213">
        <v>54</v>
      </c>
      <c r="D1213">
        <v>3</v>
      </c>
      <c r="E1213" s="28" t="s">
        <v>527</v>
      </c>
      <c r="F1213" s="29" t="s">
        <v>581</v>
      </c>
      <c r="G1213" t="s">
        <v>581</v>
      </c>
      <c r="H1213">
        <v>15</v>
      </c>
      <c r="I1213" s="3">
        <v>0.17066666666666666</v>
      </c>
      <c r="J1213">
        <v>25.6</v>
      </c>
      <c r="K1213">
        <f t="shared" si="139"/>
        <v>10</v>
      </c>
      <c r="L1213">
        <v>1.0424E-3</v>
      </c>
      <c r="M1213">
        <f t="shared" si="140"/>
        <v>0.17200093866666666</v>
      </c>
      <c r="N1213" s="5">
        <v>514.71853158400006</v>
      </c>
      <c r="O1213" s="3">
        <v>13.634322209177704</v>
      </c>
      <c r="P1213" s="7">
        <v>2.6488889310472854E-2</v>
      </c>
      <c r="Q1213" s="9">
        <f t="shared" si="141"/>
        <v>13.740194138465743</v>
      </c>
      <c r="R1213" s="7">
        <f t="shared" si="142"/>
        <v>2.6694578289578053E-2</v>
      </c>
      <c r="S1213" t="s">
        <v>483</v>
      </c>
      <c r="T1213" t="s">
        <v>581</v>
      </c>
      <c r="U1213">
        <v>69</v>
      </c>
      <c r="V1213">
        <f t="shared" si="145"/>
        <v>21.031200000000002</v>
      </c>
      <c r="W1213">
        <f t="shared" si="143"/>
        <v>679.72014566403936</v>
      </c>
      <c r="X1213">
        <f t="shared" si="144"/>
        <v>330.16250551383087</v>
      </c>
    </row>
    <row r="1214" spans="1:24">
      <c r="A1214" t="s">
        <v>27</v>
      </c>
      <c r="B1214">
        <v>2006024</v>
      </c>
      <c r="C1214">
        <v>54</v>
      </c>
      <c r="D1214">
        <v>1</v>
      </c>
      <c r="E1214" s="28" t="s">
        <v>527</v>
      </c>
      <c r="F1214" s="29" t="s">
        <v>581</v>
      </c>
      <c r="G1214" t="s">
        <v>581</v>
      </c>
      <c r="H1214">
        <v>15</v>
      </c>
      <c r="I1214" s="3">
        <v>0.17066666666666666</v>
      </c>
      <c r="J1214">
        <v>28.416</v>
      </c>
      <c r="K1214">
        <f t="shared" si="139"/>
        <v>11.1</v>
      </c>
      <c r="L1214">
        <v>1.0424E-3</v>
      </c>
      <c r="M1214">
        <f t="shared" si="140"/>
        <v>0.17200093866666666</v>
      </c>
      <c r="N1214" s="5">
        <v>634.18470276464643</v>
      </c>
      <c r="O1214" s="3">
        <v>15.144163259187266</v>
      </c>
      <c r="P1214" s="7">
        <v>2.3879735971505209E-2</v>
      </c>
      <c r="Q1214" s="9">
        <f t="shared" si="141"/>
        <v>15.261839101586526</v>
      </c>
      <c r="R1214" s="7">
        <f t="shared" si="142"/>
        <v>2.4065290498264159E-2</v>
      </c>
      <c r="S1214" t="s">
        <v>483</v>
      </c>
      <c r="T1214" t="s">
        <v>581</v>
      </c>
      <c r="U1214">
        <v>72</v>
      </c>
      <c r="V1214">
        <f t="shared" si="145"/>
        <v>21.945600000000002</v>
      </c>
      <c r="W1214">
        <f t="shared" si="143"/>
        <v>869.89733560322168</v>
      </c>
      <c r="X1214">
        <f t="shared" si="144"/>
        <v>422.53784251455971</v>
      </c>
    </row>
    <row r="1215" spans="1:24">
      <c r="A1215" t="s">
        <v>27</v>
      </c>
      <c r="B1215">
        <v>2006024</v>
      </c>
      <c r="C1215">
        <v>55</v>
      </c>
      <c r="D1215">
        <v>3</v>
      </c>
      <c r="E1215" s="28" t="s">
        <v>527</v>
      </c>
      <c r="F1215" s="29" t="s">
        <v>581</v>
      </c>
      <c r="G1215" t="s">
        <v>581</v>
      </c>
      <c r="H1215">
        <v>20</v>
      </c>
      <c r="I1215" s="3">
        <v>0.128</v>
      </c>
      <c r="J1215">
        <v>31.744000000000003</v>
      </c>
      <c r="K1215">
        <f t="shared" si="139"/>
        <v>12.4</v>
      </c>
      <c r="L1215">
        <v>1.0424E-3</v>
      </c>
      <c r="M1215">
        <f t="shared" si="140"/>
        <v>0.129334272</v>
      </c>
      <c r="N1215" s="5">
        <v>791.43121416355859</v>
      </c>
      <c r="O1215" s="3">
        <v>12.713547932467147</v>
      </c>
      <c r="P1215" s="7">
        <v>1.6063996093335461E-2</v>
      </c>
      <c r="Q1215" s="9">
        <f t="shared" si="141"/>
        <v>12.845531616146168</v>
      </c>
      <c r="R1215" s="7">
        <f t="shared" si="142"/>
        <v>1.6230761923791758E-2</v>
      </c>
      <c r="S1215" t="s">
        <v>483</v>
      </c>
      <c r="T1215" t="s">
        <v>581</v>
      </c>
      <c r="U1215">
        <v>69</v>
      </c>
      <c r="V1215">
        <f t="shared" si="145"/>
        <v>21.031200000000002</v>
      </c>
      <c r="W1215">
        <f t="shared" si="143"/>
        <v>1042.9581177466189</v>
      </c>
      <c r="X1215">
        <f t="shared" si="144"/>
        <v>506.59917540741844</v>
      </c>
    </row>
    <row r="1216" spans="1:24">
      <c r="A1216" t="s">
        <v>27</v>
      </c>
      <c r="B1216">
        <v>2006024</v>
      </c>
      <c r="C1216">
        <v>64</v>
      </c>
      <c r="D1216">
        <v>3</v>
      </c>
      <c r="E1216" s="28" t="s">
        <v>527</v>
      </c>
      <c r="F1216" s="29" t="s">
        <v>581</v>
      </c>
      <c r="G1216" t="s">
        <v>581</v>
      </c>
      <c r="H1216">
        <v>12</v>
      </c>
      <c r="I1216" s="3">
        <v>0.21333333333333335</v>
      </c>
      <c r="J1216">
        <v>46.848000000000006</v>
      </c>
      <c r="K1216">
        <f t="shared" si="139"/>
        <v>18.3</v>
      </c>
      <c r="L1216">
        <v>1.0424E-3</v>
      </c>
      <c r="M1216">
        <f t="shared" si="140"/>
        <v>0.21466760533333334</v>
      </c>
      <c r="N1216" s="5">
        <v>1723.7408904216582</v>
      </c>
      <c r="O1216" s="3">
        <v>31.254853554176464</v>
      </c>
      <c r="P1216" s="7">
        <v>1.8131990560675836E-2</v>
      </c>
      <c r="Q1216" s="9">
        <f t="shared" si="141"/>
        <v>31.4494335791154</v>
      </c>
      <c r="R1216" s="7">
        <f t="shared" si="142"/>
        <v>1.8244872970103007E-2</v>
      </c>
      <c r="S1216" t="s">
        <v>481</v>
      </c>
      <c r="T1216" t="s">
        <v>581</v>
      </c>
      <c r="U1216">
        <v>84</v>
      </c>
      <c r="V1216">
        <f t="shared" si="145"/>
        <v>25.603200000000001</v>
      </c>
      <c r="W1216">
        <f t="shared" si="143"/>
        <v>2838.8619141011586</v>
      </c>
      <c r="X1216">
        <f t="shared" si="144"/>
        <v>1378.9289141220981</v>
      </c>
    </row>
    <row r="1217" spans="1:24">
      <c r="A1217" t="s">
        <v>27</v>
      </c>
      <c r="B1217">
        <v>2006024</v>
      </c>
      <c r="C1217">
        <v>68</v>
      </c>
      <c r="D1217">
        <v>5</v>
      </c>
      <c r="E1217" s="28" t="s">
        <v>527</v>
      </c>
      <c r="F1217" s="29" t="s">
        <v>581</v>
      </c>
      <c r="G1217" t="s">
        <v>581</v>
      </c>
      <c r="H1217">
        <v>18</v>
      </c>
      <c r="I1217" s="3">
        <v>0.14222222222222222</v>
      </c>
      <c r="J1217">
        <v>60.416000000000004</v>
      </c>
      <c r="K1217">
        <f t="shared" si="139"/>
        <v>23.6</v>
      </c>
      <c r="L1217">
        <v>1.0424E-3</v>
      </c>
      <c r="M1217">
        <f t="shared" si="140"/>
        <v>0.14355649422222222</v>
      </c>
      <c r="N1217" s="5">
        <v>2866.7763335102468</v>
      </c>
      <c r="O1217" s="3">
        <v>26.930582365070574</v>
      </c>
      <c r="P1217" s="7">
        <v>9.3940298202808206E-3</v>
      </c>
      <c r="Q1217" s="9">
        <f t="shared" si="141"/>
        <v>27.182632132590083</v>
      </c>
      <c r="R1217" s="7">
        <f t="shared" si="142"/>
        <v>9.481950794293776E-3</v>
      </c>
      <c r="S1217" t="s">
        <v>481</v>
      </c>
      <c r="T1217" t="s">
        <v>581</v>
      </c>
      <c r="U1217">
        <v>81</v>
      </c>
      <c r="V1217">
        <f t="shared" si="145"/>
        <v>24.688800000000001</v>
      </c>
      <c r="W1217">
        <f t="shared" si="143"/>
        <v>4838.8235321514903</v>
      </c>
      <c r="X1217">
        <f t="shared" si="144"/>
        <v>2350.3762707425399</v>
      </c>
    </row>
    <row r="1218" spans="1:24">
      <c r="A1218" t="s">
        <v>27</v>
      </c>
      <c r="B1218">
        <v>2013022</v>
      </c>
      <c r="C1218">
        <v>3</v>
      </c>
      <c r="D1218">
        <v>3</v>
      </c>
      <c r="E1218" s="28" t="s">
        <v>527</v>
      </c>
      <c r="F1218" s="29" t="s">
        <v>581</v>
      </c>
      <c r="G1218" t="s">
        <v>581</v>
      </c>
      <c r="H1218">
        <v>12</v>
      </c>
      <c r="I1218" s="3">
        <v>0.21333333333333335</v>
      </c>
      <c r="J1218">
        <v>19.2</v>
      </c>
      <c r="K1218">
        <f t="shared" ref="K1218:K1281" si="146">J1218/2.56</f>
        <v>7.5</v>
      </c>
      <c r="L1218">
        <v>1.0424E-3</v>
      </c>
      <c r="M1218">
        <f t="shared" ref="M1218:M1281" si="147">I1218+L1218*1.28</f>
        <v>0.21466760533333334</v>
      </c>
      <c r="N1218" s="5">
        <v>289.52917401599996</v>
      </c>
      <c r="O1218" s="3">
        <v>12.724986122239969</v>
      </c>
      <c r="P1218" s="7">
        <v>4.3950617983446329E-2</v>
      </c>
      <c r="Q1218" s="9">
        <f t="shared" ref="Q1218:Q1281" si="148">(J1218*J1218 - (J1218 - 2*M1218)*(J1218 - 2*M1218))*3.1415926/4</f>
        <v>12.803673241069623</v>
      </c>
      <c r="R1218" s="7">
        <f t="shared" ref="R1218:R1281" si="149">Q1218/N1218</f>
        <v>4.4222394114805393E-2</v>
      </c>
      <c r="S1218" t="s">
        <v>481</v>
      </c>
      <c r="T1218" t="s">
        <v>581</v>
      </c>
      <c r="U1218">
        <v>65</v>
      </c>
      <c r="V1218">
        <f t="shared" si="145"/>
        <v>19.812000000000001</v>
      </c>
      <c r="W1218">
        <f t="shared" si="143"/>
        <v>368.68160982348888</v>
      </c>
      <c r="X1218">
        <f t="shared" si="144"/>
        <v>179.08082438439274</v>
      </c>
    </row>
    <row r="1219" spans="1:24">
      <c r="A1219" t="s">
        <v>27</v>
      </c>
      <c r="B1219">
        <v>2013022</v>
      </c>
      <c r="C1219">
        <v>3</v>
      </c>
      <c r="D1219">
        <v>1</v>
      </c>
      <c r="E1219" s="28" t="s">
        <v>527</v>
      </c>
      <c r="F1219" s="29" t="s">
        <v>581</v>
      </c>
      <c r="G1219" t="s">
        <v>581</v>
      </c>
      <c r="H1219">
        <v>13</v>
      </c>
      <c r="I1219" s="3">
        <v>0.19692307692307692</v>
      </c>
      <c r="J1219">
        <v>29.44</v>
      </c>
      <c r="K1219">
        <f t="shared" si="146"/>
        <v>11.5</v>
      </c>
      <c r="L1219">
        <v>1.0424E-3</v>
      </c>
      <c r="M1219">
        <f t="shared" si="147"/>
        <v>0.19825734892307692</v>
      </c>
      <c r="N1219" s="5">
        <v>680.71525801984012</v>
      </c>
      <c r="O1219" s="3">
        <v>18.091290687984937</v>
      </c>
      <c r="P1219" s="7">
        <v>2.6576884350457221E-2</v>
      </c>
      <c r="Q1219" s="9">
        <f t="shared" si="148"/>
        <v>18.213038704217833</v>
      </c>
      <c r="R1219" s="7">
        <f t="shared" si="149"/>
        <v>2.6755737424188891E-2</v>
      </c>
      <c r="S1219" t="s">
        <v>483</v>
      </c>
      <c r="T1219" t="s">
        <v>484</v>
      </c>
      <c r="U1219">
        <v>73</v>
      </c>
      <c r="V1219">
        <f t="shared" si="145"/>
        <v>22.250400000000003</v>
      </c>
      <c r="W1219">
        <f t="shared" si="143"/>
        <v>945.8837293558214</v>
      </c>
      <c r="X1219">
        <f t="shared" si="144"/>
        <v>459.4469415111912</v>
      </c>
    </row>
    <row r="1220" spans="1:24">
      <c r="A1220" t="s">
        <v>27</v>
      </c>
      <c r="B1220">
        <v>2013022</v>
      </c>
      <c r="C1220">
        <v>10</v>
      </c>
      <c r="D1220">
        <v>2</v>
      </c>
      <c r="E1220" s="28" t="s">
        <v>527</v>
      </c>
      <c r="F1220" s="29" t="s">
        <v>581</v>
      </c>
      <c r="G1220" t="s">
        <v>581</v>
      </c>
      <c r="H1220">
        <v>16</v>
      </c>
      <c r="I1220" s="3">
        <v>0.16</v>
      </c>
      <c r="J1220">
        <v>34.048000000000002</v>
      </c>
      <c r="K1220">
        <f t="shared" si="146"/>
        <v>13.3</v>
      </c>
      <c r="L1220">
        <v>1.0424E-3</v>
      </c>
      <c r="M1220">
        <f t="shared" si="147"/>
        <v>0.161334272</v>
      </c>
      <c r="N1220" s="5">
        <v>910.48561051893762</v>
      </c>
      <c r="O1220" s="3">
        <v>17.033966675712161</v>
      </c>
      <c r="P1220" s="7">
        <v>1.8708661047376174E-2</v>
      </c>
      <c r="Q1220" s="9">
        <f t="shared" si="148"/>
        <v>17.175339786082809</v>
      </c>
      <c r="R1220" s="7">
        <f t="shared" si="149"/>
        <v>1.8863933254577855E-2</v>
      </c>
      <c r="S1220" t="s">
        <v>483</v>
      </c>
      <c r="T1220" t="s">
        <v>581</v>
      </c>
      <c r="U1220">
        <v>76</v>
      </c>
      <c r="V1220">
        <f t="shared" si="145"/>
        <v>23.1648</v>
      </c>
      <c r="W1220">
        <f t="shared" si="143"/>
        <v>1318.7172945094414</v>
      </c>
      <c r="X1220">
        <f t="shared" si="144"/>
        <v>640.54450761395458</v>
      </c>
    </row>
    <row r="1221" spans="1:24">
      <c r="A1221" t="s">
        <v>27</v>
      </c>
      <c r="B1221">
        <v>2013022</v>
      </c>
      <c r="C1221">
        <v>13</v>
      </c>
      <c r="D1221">
        <v>1</v>
      </c>
      <c r="E1221" s="28" t="s">
        <v>527</v>
      </c>
      <c r="F1221" s="29" t="s">
        <v>581</v>
      </c>
      <c r="G1221" t="s">
        <v>581</v>
      </c>
      <c r="H1221">
        <v>22</v>
      </c>
      <c r="I1221" s="3">
        <v>0.11636363636363636</v>
      </c>
      <c r="J1221">
        <v>39.68</v>
      </c>
      <c r="K1221">
        <f t="shared" si="146"/>
        <v>15.5</v>
      </c>
      <c r="L1221">
        <v>1.0424E-3</v>
      </c>
      <c r="M1221">
        <f t="shared" si="147"/>
        <v>0.11769790836363636</v>
      </c>
      <c r="N1221" s="5">
        <v>1236.6112721305601</v>
      </c>
      <c r="O1221" s="3">
        <v>14.463165580482894</v>
      </c>
      <c r="P1221" s="7">
        <v>1.1695806035767631E-2</v>
      </c>
      <c r="Q1221" s="9">
        <f t="shared" si="148"/>
        <v>14.628512430549181</v>
      </c>
      <c r="R1221" s="7">
        <f t="shared" si="149"/>
        <v>1.18295156774252E-2</v>
      </c>
      <c r="S1221" t="s">
        <v>481</v>
      </c>
      <c r="T1221" t="s">
        <v>581</v>
      </c>
      <c r="U1221">
        <v>77</v>
      </c>
      <c r="V1221">
        <f t="shared" si="145"/>
        <v>23.4696</v>
      </c>
      <c r="W1221">
        <f t="shared" si="143"/>
        <v>1833.3333764998165</v>
      </c>
      <c r="X1221">
        <f t="shared" si="144"/>
        <v>890.51052096738545</v>
      </c>
    </row>
    <row r="1222" spans="1:24">
      <c r="A1222" t="s">
        <v>377</v>
      </c>
      <c r="B1222">
        <v>2006020</v>
      </c>
      <c r="C1222">
        <v>13</v>
      </c>
      <c r="D1222">
        <v>3</v>
      </c>
      <c r="E1222" s="28" t="s">
        <v>527</v>
      </c>
      <c r="F1222" s="29" t="s">
        <v>581</v>
      </c>
      <c r="G1222" t="s">
        <v>581</v>
      </c>
      <c r="H1222">
        <v>12</v>
      </c>
      <c r="I1222" s="3">
        <v>0.21333333333333335</v>
      </c>
      <c r="J1222">
        <v>30.208000000000002</v>
      </c>
      <c r="K1222">
        <f t="shared" si="146"/>
        <v>11.8</v>
      </c>
      <c r="L1222">
        <v>1.0424E-3</v>
      </c>
      <c r="M1222">
        <f t="shared" si="147"/>
        <v>0.21466760533333334</v>
      </c>
      <c r="N1222" s="5">
        <v>716.6940833775617</v>
      </c>
      <c r="O1222" s="3">
        <v>20.102618525695995</v>
      </c>
      <c r="P1222" s="7">
        <v>2.8049092342102861E-2</v>
      </c>
      <c r="Q1222" s="9">
        <f t="shared" si="148"/>
        <v>20.227448190476824</v>
      </c>
      <c r="R1222" s="7">
        <f t="shared" si="149"/>
        <v>2.8223266606515016E-2</v>
      </c>
      <c r="S1222" t="s">
        <v>481</v>
      </c>
      <c r="T1222" t="s">
        <v>581</v>
      </c>
      <c r="U1222">
        <v>65</v>
      </c>
      <c r="V1222">
        <f t="shared" si="145"/>
        <v>19.812000000000001</v>
      </c>
      <c r="W1222">
        <f t="shared" si="143"/>
        <v>891.55249189466269</v>
      </c>
      <c r="X1222">
        <f t="shared" si="144"/>
        <v>433.05646654547024</v>
      </c>
    </row>
    <row r="1223" spans="1:24">
      <c r="A1223" t="s">
        <v>377</v>
      </c>
      <c r="B1223">
        <v>2006020</v>
      </c>
      <c r="C1223">
        <v>13</v>
      </c>
      <c r="D1223">
        <v>1</v>
      </c>
      <c r="E1223" s="28" t="s">
        <v>527</v>
      </c>
      <c r="F1223" s="29" t="s">
        <v>581</v>
      </c>
      <c r="G1223" t="s">
        <v>581</v>
      </c>
      <c r="H1223">
        <v>14</v>
      </c>
      <c r="I1223" s="3">
        <v>0.18285714285714286</v>
      </c>
      <c r="J1223">
        <v>51.711999999999996</v>
      </c>
      <c r="K1223">
        <f t="shared" si="146"/>
        <v>20.2</v>
      </c>
      <c r="L1223">
        <v>1.0424E-3</v>
      </c>
      <c r="M1223">
        <f t="shared" si="147"/>
        <v>0.18419141485714285</v>
      </c>
      <c r="N1223" s="5">
        <v>2100.2574962753533</v>
      </c>
      <c r="O1223" s="3">
        <v>29.60156826711756</v>
      </c>
      <c r="P1223" s="7">
        <v>1.4094256689769557E-2</v>
      </c>
      <c r="Q1223" s="9">
        <f t="shared" si="148"/>
        <v>29.816792433543185</v>
      </c>
      <c r="R1223" s="7">
        <f t="shared" si="149"/>
        <v>1.4196731822846006E-2</v>
      </c>
      <c r="S1223" t="s">
        <v>481</v>
      </c>
      <c r="T1223" t="s">
        <v>581</v>
      </c>
      <c r="U1223">
        <v>80</v>
      </c>
      <c r="V1223">
        <f t="shared" si="145"/>
        <v>24.384</v>
      </c>
      <c r="W1223">
        <f t="shared" si="143"/>
        <v>3365.1418899148057</v>
      </c>
      <c r="X1223">
        <f t="shared" si="144"/>
        <v>1634.5604656139883</v>
      </c>
    </row>
    <row r="1224" spans="1:24">
      <c r="A1224" t="s">
        <v>377</v>
      </c>
      <c r="B1224">
        <v>2006020</v>
      </c>
      <c r="C1224">
        <v>14</v>
      </c>
      <c r="D1224">
        <v>3</v>
      </c>
      <c r="E1224" s="28" t="s">
        <v>527</v>
      </c>
      <c r="F1224" s="29" t="s">
        <v>581</v>
      </c>
      <c r="G1224" t="s">
        <v>581</v>
      </c>
      <c r="H1224">
        <v>23</v>
      </c>
      <c r="I1224" s="3">
        <v>0.11130434782608696</v>
      </c>
      <c r="J1224">
        <v>44.031999999999996</v>
      </c>
      <c r="K1224">
        <f t="shared" si="146"/>
        <v>17.2</v>
      </c>
      <c r="L1224">
        <v>1.0424E-3</v>
      </c>
      <c r="M1224">
        <f t="shared" si="147"/>
        <v>0.11263861982608696</v>
      </c>
      <c r="N1224" s="5">
        <v>1522.7433038381055</v>
      </c>
      <c r="O1224" s="3">
        <v>15.357877942957481</v>
      </c>
      <c r="P1224" s="7">
        <v>1.0085664408602315E-2</v>
      </c>
      <c r="Q1224" s="9">
        <f t="shared" si="148"/>
        <v>15.541509641527512</v>
      </c>
      <c r="R1224" s="7">
        <f t="shared" si="149"/>
        <v>1.0206257090315104E-2</v>
      </c>
      <c r="S1224" t="s">
        <v>481</v>
      </c>
      <c r="T1224" t="s">
        <v>581</v>
      </c>
      <c r="U1224">
        <v>58</v>
      </c>
      <c r="V1224">
        <f t="shared" si="145"/>
        <v>17.6784</v>
      </c>
      <c r="W1224">
        <f t="shared" si="143"/>
        <v>1744.4864070730198</v>
      </c>
      <c r="X1224">
        <f t="shared" si="144"/>
        <v>847.3546159667992</v>
      </c>
    </row>
    <row r="1225" spans="1:24">
      <c r="A1225" t="s">
        <v>38</v>
      </c>
      <c r="B1225">
        <v>2006020</v>
      </c>
      <c r="C1225">
        <v>7</v>
      </c>
      <c r="D1225">
        <v>2</v>
      </c>
      <c r="E1225" s="28" t="s">
        <v>527</v>
      </c>
      <c r="F1225" s="29" t="s">
        <v>581</v>
      </c>
      <c r="G1225" t="s">
        <v>581</v>
      </c>
      <c r="H1225">
        <v>14</v>
      </c>
      <c r="I1225" s="3">
        <v>0.18285714285714286</v>
      </c>
      <c r="J1225">
        <v>31.488000000000003</v>
      </c>
      <c r="K1225">
        <f t="shared" si="146"/>
        <v>12.3</v>
      </c>
      <c r="L1225">
        <v>1.0424E-3</v>
      </c>
      <c r="M1225">
        <f t="shared" si="147"/>
        <v>0.18419141485714285</v>
      </c>
      <c r="N1225" s="5">
        <v>778.71766643343369</v>
      </c>
      <c r="O1225" s="3">
        <v>17.983635512173826</v>
      </c>
      <c r="P1225" s="7">
        <v>2.3093909753633544E-2</v>
      </c>
      <c r="Q1225" s="9">
        <f t="shared" si="148"/>
        <v>18.114086133127245</v>
      </c>
      <c r="R1225" s="7">
        <f t="shared" si="149"/>
        <v>2.3261429544921813E-2</v>
      </c>
      <c r="S1225" t="s">
        <v>483</v>
      </c>
      <c r="T1225" t="s">
        <v>581</v>
      </c>
      <c r="U1225">
        <v>64</v>
      </c>
      <c r="V1225">
        <f t="shared" si="145"/>
        <v>19.507200000000001</v>
      </c>
      <c r="W1225">
        <f t="shared" ref="W1225:W1288" si="150">0.18142645*POWER(K1225,1.71054426)*POWER(U1225,0.95396098)*EXP(0.025074*K1225)</f>
        <v>954.98731101981286</v>
      </c>
      <c r="X1225">
        <f t="shared" si="144"/>
        <v>463.8688515435868</v>
      </c>
    </row>
    <row r="1226" spans="1:24">
      <c r="A1226" t="s">
        <v>38</v>
      </c>
      <c r="B1226">
        <v>2006020</v>
      </c>
      <c r="C1226">
        <v>12</v>
      </c>
      <c r="D1226">
        <v>1</v>
      </c>
      <c r="E1226" s="28" t="s">
        <v>527</v>
      </c>
      <c r="F1226" s="29" t="s">
        <v>581</v>
      </c>
      <c r="G1226" t="s">
        <v>581</v>
      </c>
      <c r="H1226">
        <v>15</v>
      </c>
      <c r="I1226" s="3">
        <v>0.17066666666666666</v>
      </c>
      <c r="J1226">
        <v>31.231999999999999</v>
      </c>
      <c r="K1226">
        <f t="shared" si="146"/>
        <v>12.2</v>
      </c>
      <c r="L1226">
        <v>1.0424E-3</v>
      </c>
      <c r="M1226">
        <f t="shared" si="147"/>
        <v>0.17200093866666666</v>
      </c>
      <c r="N1226" s="5">
        <v>766.10706240962554</v>
      </c>
      <c r="O1226" s="3">
        <v>16.654004309196917</v>
      </c>
      <c r="P1226" s="7">
        <v>2.1738481638343493E-2</v>
      </c>
      <c r="Q1226" s="9">
        <f t="shared" si="148"/>
        <v>16.783484064707398</v>
      </c>
      <c r="R1226" s="7">
        <f t="shared" si="149"/>
        <v>2.1907491639508645E-2</v>
      </c>
      <c r="S1226" t="s">
        <v>482</v>
      </c>
      <c r="T1226" t="s">
        <v>483</v>
      </c>
      <c r="U1226">
        <v>58</v>
      </c>
      <c r="V1226">
        <f t="shared" si="145"/>
        <v>17.6784</v>
      </c>
      <c r="W1226">
        <f t="shared" si="150"/>
        <v>855.18597594910761</v>
      </c>
      <c r="X1226">
        <f t="shared" ref="X1226:X1289" si="151">W1226*0.485733</f>
        <v>415.39204965568791</v>
      </c>
    </row>
    <row r="1227" spans="1:24">
      <c r="A1227" t="s">
        <v>371</v>
      </c>
      <c r="B1227">
        <v>2006020</v>
      </c>
      <c r="C1227">
        <v>7</v>
      </c>
      <c r="D1227">
        <v>3</v>
      </c>
      <c r="E1227" s="28" t="s">
        <v>527</v>
      </c>
      <c r="F1227" s="29" t="s">
        <v>581</v>
      </c>
      <c r="G1227" t="s">
        <v>581</v>
      </c>
      <c r="H1227">
        <v>27</v>
      </c>
      <c r="I1227" s="3">
        <v>9.481481481481481E-2</v>
      </c>
      <c r="J1227">
        <v>26.368000000000002</v>
      </c>
      <c r="K1227">
        <f t="shared" si="146"/>
        <v>10.3</v>
      </c>
      <c r="L1227">
        <v>1.0424E-3</v>
      </c>
      <c r="M1227">
        <f t="shared" si="147"/>
        <v>9.6149086814814808E-2</v>
      </c>
      <c r="N1227" s="5">
        <v>546.0648901574657</v>
      </c>
      <c r="O1227" s="3">
        <v>7.8259812001058346</v>
      </c>
      <c r="P1227" s="7">
        <v>1.4331595642138976E-2</v>
      </c>
      <c r="Q1227" s="9">
        <f t="shared" si="148"/>
        <v>7.9357083797581769</v>
      </c>
      <c r="R1227" s="7">
        <f t="shared" si="149"/>
        <v>1.4532537291437655E-2</v>
      </c>
      <c r="S1227" t="s">
        <v>483</v>
      </c>
      <c r="T1227" t="s">
        <v>490</v>
      </c>
      <c r="U1227">
        <v>45</v>
      </c>
      <c r="V1227">
        <f t="shared" si="145"/>
        <v>13.716000000000001</v>
      </c>
      <c r="W1227">
        <f t="shared" si="150"/>
        <v>479.1434790062018</v>
      </c>
      <c r="X1227">
        <f t="shared" si="151"/>
        <v>232.73579948811943</v>
      </c>
    </row>
    <row r="1228" spans="1:24">
      <c r="A1228" t="s">
        <v>371</v>
      </c>
      <c r="B1228">
        <v>2006020</v>
      </c>
      <c r="C1228">
        <v>8</v>
      </c>
      <c r="D1228">
        <v>1</v>
      </c>
      <c r="E1228" s="28" t="s">
        <v>527</v>
      </c>
      <c r="F1228" s="29" t="s">
        <v>581</v>
      </c>
      <c r="G1228" t="s">
        <v>581</v>
      </c>
      <c r="H1228">
        <v>29</v>
      </c>
      <c r="I1228" s="3">
        <v>8.8275862068965524E-2</v>
      </c>
      <c r="J1228">
        <v>46.848000000000006</v>
      </c>
      <c r="K1228">
        <f t="shared" si="146"/>
        <v>18.3</v>
      </c>
      <c r="L1228">
        <v>1.0424E-3</v>
      </c>
      <c r="M1228">
        <f t="shared" si="147"/>
        <v>8.9610134068965522E-2</v>
      </c>
      <c r="N1228" s="5">
        <v>1723.7408904216582</v>
      </c>
      <c r="O1228" s="3">
        <v>12.967724638256668</v>
      </c>
      <c r="P1228" s="7">
        <v>7.5230127163047854E-3</v>
      </c>
      <c r="Q1228" s="9">
        <f t="shared" si="148"/>
        <v>13.163353370814674</v>
      </c>
      <c r="R1228" s="7">
        <f t="shared" si="149"/>
        <v>7.6365035162533502E-3</v>
      </c>
      <c r="S1228" t="s">
        <v>481</v>
      </c>
      <c r="T1228" t="s">
        <v>482</v>
      </c>
      <c r="U1228">
        <v>59</v>
      </c>
      <c r="V1228">
        <f t="shared" si="145"/>
        <v>17.9832</v>
      </c>
      <c r="W1228">
        <f t="shared" si="150"/>
        <v>2026.6587838123792</v>
      </c>
      <c r="X1228">
        <f t="shared" si="151"/>
        <v>984.41505103753843</v>
      </c>
    </row>
    <row r="1229" spans="1:24">
      <c r="A1229" t="s">
        <v>289</v>
      </c>
      <c r="B1229">
        <v>2006024</v>
      </c>
      <c r="C1229">
        <v>12</v>
      </c>
      <c r="D1229">
        <v>1</v>
      </c>
      <c r="E1229" s="28" t="s">
        <v>527</v>
      </c>
      <c r="F1229" s="29" t="s">
        <v>581</v>
      </c>
      <c r="G1229" t="s">
        <v>581</v>
      </c>
      <c r="H1229">
        <v>18</v>
      </c>
      <c r="I1229" s="3">
        <v>0.14222222222222222</v>
      </c>
      <c r="J1229">
        <v>42.24</v>
      </c>
      <c r="K1229">
        <f t="shared" si="146"/>
        <v>16.5</v>
      </c>
      <c r="L1229">
        <v>1.0424E-3</v>
      </c>
      <c r="M1229">
        <f t="shared" si="147"/>
        <v>0.14355649422222222</v>
      </c>
      <c r="N1229" s="5">
        <v>1401.3212022374403</v>
      </c>
      <c r="O1229" s="3">
        <v>18.809467626382407</v>
      </c>
      <c r="P1229" s="7">
        <v>1.3422666834948327E-2</v>
      </c>
      <c r="Q1229" s="9">
        <f t="shared" si="148"/>
        <v>18.98532847433372</v>
      </c>
      <c r="R1229" s="7">
        <f t="shared" si="149"/>
        <v>1.3548163293340965E-2</v>
      </c>
      <c r="S1229" t="s">
        <v>481</v>
      </c>
      <c r="T1229" t="s">
        <v>581</v>
      </c>
      <c r="U1229">
        <v>76</v>
      </c>
      <c r="V1229">
        <f t="shared" si="145"/>
        <v>23.1648</v>
      </c>
      <c r="W1229">
        <f t="shared" si="150"/>
        <v>2066.1426383472831</v>
      </c>
      <c r="X1229">
        <f t="shared" si="151"/>
        <v>1003.5936621523409</v>
      </c>
    </row>
    <row r="1230" spans="1:24">
      <c r="A1230" t="s">
        <v>289</v>
      </c>
      <c r="B1230">
        <v>2006024</v>
      </c>
      <c r="C1230">
        <v>25</v>
      </c>
      <c r="D1230">
        <v>1</v>
      </c>
      <c r="E1230" s="28" t="s">
        <v>527</v>
      </c>
      <c r="F1230" s="29" t="s">
        <v>581</v>
      </c>
      <c r="G1230" t="s">
        <v>581</v>
      </c>
      <c r="H1230">
        <v>13</v>
      </c>
      <c r="I1230" s="3">
        <v>0.19692307692307692</v>
      </c>
      <c r="J1230">
        <v>16.384</v>
      </c>
      <c r="K1230">
        <f t="shared" si="146"/>
        <v>6.4</v>
      </c>
      <c r="L1230">
        <v>1.0424E-3</v>
      </c>
      <c r="M1230">
        <f t="shared" si="147"/>
        <v>0.19825734892307692</v>
      </c>
      <c r="N1230" s="5">
        <v>210.82871053680643</v>
      </c>
      <c r="O1230" s="3">
        <v>10.014168986884512</v>
      </c>
      <c r="P1230" s="7">
        <v>4.74990761997581E-2</v>
      </c>
      <c r="Q1230" s="9">
        <f t="shared" si="148"/>
        <v>10.081189786741952</v>
      </c>
      <c r="R1230" s="7">
        <f t="shared" si="149"/>
        <v>4.7816968386675117E-2</v>
      </c>
      <c r="S1230" t="s">
        <v>482</v>
      </c>
      <c r="T1230" t="s">
        <v>581</v>
      </c>
      <c r="U1230">
        <v>46</v>
      </c>
      <c r="V1230">
        <f t="shared" si="145"/>
        <v>14.020800000000001</v>
      </c>
      <c r="W1230">
        <f t="shared" si="150"/>
        <v>196.61018840099388</v>
      </c>
      <c r="X1230">
        <f t="shared" si="151"/>
        <v>95.500056642579963</v>
      </c>
    </row>
    <row r="1231" spans="1:24">
      <c r="A1231" t="s">
        <v>289</v>
      </c>
      <c r="B1231">
        <v>2006024</v>
      </c>
      <c r="C1231">
        <v>30</v>
      </c>
      <c r="D1231">
        <v>1</v>
      </c>
      <c r="E1231" s="28" t="s">
        <v>527</v>
      </c>
      <c r="F1231" s="29" t="s">
        <v>581</v>
      </c>
      <c r="G1231" t="s">
        <v>581</v>
      </c>
      <c r="H1231">
        <v>15</v>
      </c>
      <c r="I1231" s="3">
        <v>0.17066666666666666</v>
      </c>
      <c r="J1231">
        <v>27.904</v>
      </c>
      <c r="K1231">
        <f t="shared" si="146"/>
        <v>10.9</v>
      </c>
      <c r="L1231">
        <v>1.0424E-3</v>
      </c>
      <c r="M1231">
        <f t="shared" si="147"/>
        <v>0.17200093866666666</v>
      </c>
      <c r="N1231" s="5">
        <v>611.53708737495037</v>
      </c>
      <c r="O1231" s="3">
        <v>14.869646704640001</v>
      </c>
      <c r="P1231" s="7">
        <v>2.4315200192466836E-2</v>
      </c>
      <c r="Q1231" s="9">
        <f t="shared" si="148"/>
        <v>14.985176381019038</v>
      </c>
      <c r="R1231" s="7">
        <f t="shared" si="149"/>
        <v>2.4504117068914921E-2</v>
      </c>
      <c r="S1231" t="s">
        <v>483</v>
      </c>
      <c r="T1231" t="s">
        <v>581</v>
      </c>
      <c r="U1231">
        <v>67</v>
      </c>
      <c r="V1231">
        <f t="shared" si="145"/>
        <v>20.421600000000002</v>
      </c>
      <c r="W1231">
        <f t="shared" si="150"/>
        <v>783.36506632687292</v>
      </c>
      <c r="X1231">
        <f t="shared" si="151"/>
        <v>380.50626376215098</v>
      </c>
    </row>
    <row r="1232" spans="1:24">
      <c r="A1232" t="s">
        <v>289</v>
      </c>
      <c r="B1232">
        <v>2006024</v>
      </c>
      <c r="C1232">
        <v>36</v>
      </c>
      <c r="D1232">
        <v>1</v>
      </c>
      <c r="E1232" s="28" t="s">
        <v>527</v>
      </c>
      <c r="F1232" s="29" t="s">
        <v>581</v>
      </c>
      <c r="G1232" t="s">
        <v>581</v>
      </c>
      <c r="H1232">
        <v>24</v>
      </c>
      <c r="I1232" s="3">
        <v>0.10666666666666667</v>
      </c>
      <c r="J1232">
        <v>33.024000000000001</v>
      </c>
      <c r="K1232">
        <f t="shared" si="146"/>
        <v>12.9</v>
      </c>
      <c r="L1232">
        <v>1.0424E-3</v>
      </c>
      <c r="M1232">
        <f t="shared" si="147"/>
        <v>0.10800093866666667</v>
      </c>
      <c r="N1232" s="5">
        <v>856.54310840893447</v>
      </c>
      <c r="O1232" s="3">
        <v>11.030704262143763</v>
      </c>
      <c r="P1232" s="7">
        <v>1.2878165913486559E-2</v>
      </c>
      <c r="Q1232" s="9">
        <f t="shared" si="148"/>
        <v>11.168232246112034</v>
      </c>
      <c r="R1232" s="7">
        <f t="shared" si="149"/>
        <v>1.3038727574211068E-2</v>
      </c>
      <c r="S1232" t="s">
        <v>483</v>
      </c>
      <c r="T1232" t="s">
        <v>581</v>
      </c>
      <c r="U1232">
        <v>60</v>
      </c>
      <c r="V1232">
        <f t="shared" si="145"/>
        <v>18.288</v>
      </c>
      <c r="W1232">
        <f t="shared" si="150"/>
        <v>988.95131947400284</v>
      </c>
      <c r="X1232">
        <f t="shared" si="151"/>
        <v>480.36629126206583</v>
      </c>
    </row>
    <row r="1233" spans="1:24">
      <c r="A1233" t="s">
        <v>289</v>
      </c>
      <c r="B1233">
        <v>2006024</v>
      </c>
      <c r="C1233">
        <v>37</v>
      </c>
      <c r="D1233">
        <v>2</v>
      </c>
      <c r="E1233" s="28" t="s">
        <v>527</v>
      </c>
      <c r="F1233" s="29" t="s">
        <v>581</v>
      </c>
      <c r="G1233" t="s">
        <v>581</v>
      </c>
      <c r="H1233">
        <v>22</v>
      </c>
      <c r="I1233" s="3">
        <v>0.11636363636363636</v>
      </c>
      <c r="J1233">
        <v>33.536000000000001</v>
      </c>
      <c r="K1233">
        <f t="shared" si="146"/>
        <v>13.1</v>
      </c>
      <c r="L1233">
        <v>1.0424E-3</v>
      </c>
      <c r="M1233">
        <f t="shared" si="147"/>
        <v>0.11769790836363636</v>
      </c>
      <c r="N1233" s="5">
        <v>883.30847205130249</v>
      </c>
      <c r="O1233" s="3">
        <v>12.217121043278347</v>
      </c>
      <c r="P1233" s="7">
        <v>1.3831092341848135E-2</v>
      </c>
      <c r="Q1233" s="9">
        <f t="shared" si="148"/>
        <v>12.356713884420076</v>
      </c>
      <c r="R1233" s="7">
        <f t="shared" si="149"/>
        <v>1.3989126421174412E-2</v>
      </c>
      <c r="S1233" t="s">
        <v>481</v>
      </c>
      <c r="T1233" t="s">
        <v>581</v>
      </c>
      <c r="U1233">
        <v>67</v>
      </c>
      <c r="V1233">
        <f t="shared" si="145"/>
        <v>20.421600000000002</v>
      </c>
      <c r="W1233">
        <f t="shared" si="150"/>
        <v>1133.7026469538566</v>
      </c>
      <c r="X1233">
        <f t="shared" si="151"/>
        <v>550.67678781283769</v>
      </c>
    </row>
    <row r="1234" spans="1:24">
      <c r="A1234" t="s">
        <v>289</v>
      </c>
      <c r="B1234">
        <v>2006024</v>
      </c>
      <c r="C1234">
        <v>47</v>
      </c>
      <c r="D1234">
        <v>3</v>
      </c>
      <c r="E1234" s="28" t="s">
        <v>527</v>
      </c>
      <c r="F1234" s="29" t="s">
        <v>581</v>
      </c>
      <c r="G1234" t="s">
        <v>581</v>
      </c>
      <c r="H1234">
        <v>11</v>
      </c>
      <c r="I1234" s="3">
        <v>0.23272727272727273</v>
      </c>
      <c r="J1234">
        <v>24.064</v>
      </c>
      <c r="K1234">
        <f t="shared" si="146"/>
        <v>9.4</v>
      </c>
      <c r="L1234">
        <v>1.0424E-3</v>
      </c>
      <c r="M1234">
        <f t="shared" si="147"/>
        <v>0.23406154472727272</v>
      </c>
      <c r="N1234" s="5">
        <v>454.80529450762236</v>
      </c>
      <c r="O1234" s="3">
        <v>17.423860652252031</v>
      </c>
      <c r="P1234" s="7">
        <v>3.8310593264124837E-2</v>
      </c>
      <c r="Q1234" s="9">
        <f t="shared" si="148"/>
        <v>17.522773726329206</v>
      </c>
      <c r="R1234" s="7">
        <f t="shared" si="149"/>
        <v>3.8528077702568456E-2</v>
      </c>
      <c r="S1234" t="s">
        <v>483</v>
      </c>
      <c r="T1234" t="s">
        <v>581</v>
      </c>
      <c r="U1234">
        <v>58</v>
      </c>
      <c r="V1234">
        <f t="shared" si="145"/>
        <v>17.6784</v>
      </c>
      <c r="W1234">
        <f t="shared" si="150"/>
        <v>510.3659152456413</v>
      </c>
      <c r="X1234">
        <f t="shared" si="151"/>
        <v>247.90156711001111</v>
      </c>
    </row>
    <row r="1235" spans="1:24">
      <c r="A1235" t="s">
        <v>289</v>
      </c>
      <c r="B1235">
        <v>2013022</v>
      </c>
      <c r="C1235">
        <v>6</v>
      </c>
      <c r="D1235">
        <v>3</v>
      </c>
      <c r="E1235" s="28" t="s">
        <v>527</v>
      </c>
      <c r="F1235" s="29" t="s">
        <v>581</v>
      </c>
      <c r="G1235" t="s">
        <v>581</v>
      </c>
      <c r="H1235">
        <v>23</v>
      </c>
      <c r="I1235" s="3">
        <v>0.11130434782608696</v>
      </c>
      <c r="J1235">
        <v>39.167999999999999</v>
      </c>
      <c r="K1235">
        <f t="shared" si="146"/>
        <v>15.299999999999999</v>
      </c>
      <c r="L1235">
        <v>1.0424E-3</v>
      </c>
      <c r="M1235">
        <f t="shared" si="147"/>
        <v>0.11263861982608696</v>
      </c>
      <c r="N1235" s="5">
        <v>1204.9046105849857</v>
      </c>
      <c r="O1235" s="3">
        <v>13.657068855001887</v>
      </c>
      <c r="P1235" s="7">
        <v>1.1334564358892551E-2</v>
      </c>
      <c r="Q1235" s="9">
        <f t="shared" si="148"/>
        <v>13.82031196194289</v>
      </c>
      <c r="R1235" s="7">
        <f t="shared" si="149"/>
        <v>1.1470046541886065E-2</v>
      </c>
      <c r="S1235" t="s">
        <v>483</v>
      </c>
      <c r="T1235" t="s">
        <v>581</v>
      </c>
      <c r="U1235">
        <v>75</v>
      </c>
      <c r="V1235">
        <f t="shared" si="145"/>
        <v>22.86</v>
      </c>
      <c r="W1235">
        <f t="shared" si="150"/>
        <v>1739.8522035327705</v>
      </c>
      <c r="X1235">
        <f t="shared" si="151"/>
        <v>845.10363037858326</v>
      </c>
    </row>
    <row r="1236" spans="1:24">
      <c r="A1236" t="s">
        <v>289</v>
      </c>
      <c r="B1236">
        <v>2013022</v>
      </c>
      <c r="C1236">
        <v>7</v>
      </c>
      <c r="D1236">
        <v>3</v>
      </c>
      <c r="E1236" s="28" t="s">
        <v>527</v>
      </c>
      <c r="F1236" s="29" t="s">
        <v>581</v>
      </c>
      <c r="G1236" t="s">
        <v>581</v>
      </c>
      <c r="H1236">
        <v>12</v>
      </c>
      <c r="I1236" s="3">
        <v>0.21333333333333335</v>
      </c>
      <c r="J1236">
        <v>35.328000000000003</v>
      </c>
      <c r="K1236">
        <f t="shared" si="146"/>
        <v>13.8</v>
      </c>
      <c r="L1236">
        <v>1.0424E-3</v>
      </c>
      <c r="M1236">
        <f t="shared" si="147"/>
        <v>0.21466760533333334</v>
      </c>
      <c r="N1236" s="5">
        <v>980.22997154856978</v>
      </c>
      <c r="O1236" s="3">
        <v>23.534075457536066</v>
      </c>
      <c r="P1236" s="7">
        <v>2.4008728707159276E-2</v>
      </c>
      <c r="Q1236" s="9">
        <f t="shared" si="148"/>
        <v>23.68036677159618</v>
      </c>
      <c r="R1236" s="7">
        <f t="shared" si="149"/>
        <v>2.4157970536430217E-2</v>
      </c>
      <c r="S1236" t="s">
        <v>481</v>
      </c>
      <c r="T1236" t="s">
        <v>490</v>
      </c>
      <c r="U1236">
        <v>79</v>
      </c>
      <c r="V1236">
        <f t="shared" si="145"/>
        <v>24.0792</v>
      </c>
      <c r="W1236">
        <f t="shared" si="150"/>
        <v>1475.8816345622499</v>
      </c>
      <c r="X1236">
        <f t="shared" si="151"/>
        <v>716.88441400082536</v>
      </c>
    </row>
    <row r="1237" spans="1:24">
      <c r="A1237" t="s">
        <v>289</v>
      </c>
      <c r="B1237">
        <v>2013022</v>
      </c>
      <c r="C1237">
        <v>15</v>
      </c>
      <c r="D1237">
        <v>3</v>
      </c>
      <c r="E1237" s="28" t="s">
        <v>527</v>
      </c>
      <c r="F1237" s="29" t="s">
        <v>581</v>
      </c>
      <c r="G1237" t="s">
        <v>581</v>
      </c>
      <c r="H1237">
        <v>18</v>
      </c>
      <c r="I1237" s="3">
        <v>0.14222222222222222</v>
      </c>
      <c r="J1237">
        <v>19.712</v>
      </c>
      <c r="K1237">
        <f t="shared" si="146"/>
        <v>7.7</v>
      </c>
      <c r="L1237">
        <v>1.0424E-3</v>
      </c>
      <c r="M1237">
        <f t="shared" si="147"/>
        <v>0.14355649422222222</v>
      </c>
      <c r="N1237" s="5">
        <v>305.17661737615362</v>
      </c>
      <c r="O1237" s="3">
        <v>8.7438606263181811</v>
      </c>
      <c r="P1237" s="7">
        <v>2.8651803999585924E-2</v>
      </c>
      <c r="Q1237" s="9">
        <f t="shared" si="148"/>
        <v>8.8252901373401702</v>
      </c>
      <c r="R1237" s="7">
        <f t="shared" si="149"/>
        <v>2.8918631490243967E-2</v>
      </c>
      <c r="S1237" t="s">
        <v>482</v>
      </c>
      <c r="T1237" t="s">
        <v>581</v>
      </c>
      <c r="U1237">
        <v>58</v>
      </c>
      <c r="V1237">
        <f t="shared" si="145"/>
        <v>17.6784</v>
      </c>
      <c r="W1237">
        <f t="shared" si="150"/>
        <v>347.67452492675415</v>
      </c>
      <c r="X1237">
        <f t="shared" si="151"/>
        <v>168.87699001624708</v>
      </c>
    </row>
    <row r="1238" spans="1:24">
      <c r="A1238" t="s">
        <v>60</v>
      </c>
      <c r="B1238">
        <v>2006024</v>
      </c>
      <c r="C1238">
        <v>18</v>
      </c>
      <c r="D1238">
        <v>3</v>
      </c>
      <c r="E1238" s="28" t="s">
        <v>527</v>
      </c>
      <c r="F1238" s="29" t="s">
        <v>581</v>
      </c>
      <c r="G1238" t="s">
        <v>581</v>
      </c>
      <c r="H1238">
        <v>11</v>
      </c>
      <c r="I1238" s="3">
        <v>0.23272727272727273</v>
      </c>
      <c r="J1238">
        <v>25.344000000000001</v>
      </c>
      <c r="K1238">
        <f t="shared" si="146"/>
        <v>9.9</v>
      </c>
      <c r="L1238">
        <v>1.0424E-3</v>
      </c>
      <c r="M1238">
        <f t="shared" si="147"/>
        <v>0.23406154472727272</v>
      </c>
      <c r="N1238" s="5">
        <v>504.47563280547848</v>
      </c>
      <c r="O1238" s="3">
        <v>18.359712542753851</v>
      </c>
      <c r="P1238" s="7">
        <v>3.6393655805835916E-2</v>
      </c>
      <c r="Q1238" s="9">
        <f t="shared" si="148"/>
        <v>18.463991027909703</v>
      </c>
      <c r="R1238" s="7">
        <f t="shared" si="149"/>
        <v>3.6600362489716647E-2</v>
      </c>
      <c r="S1238" t="s">
        <v>483</v>
      </c>
      <c r="T1238" t="s">
        <v>581</v>
      </c>
      <c r="U1238">
        <v>65</v>
      </c>
      <c r="V1238">
        <f t="shared" si="145"/>
        <v>19.812000000000001</v>
      </c>
      <c r="W1238">
        <f t="shared" si="150"/>
        <v>629.55448275956405</v>
      </c>
      <c r="X1238">
        <f t="shared" si="151"/>
        <v>305.79538757425132</v>
      </c>
    </row>
    <row r="1239" spans="1:24">
      <c r="A1239" t="s">
        <v>60</v>
      </c>
      <c r="B1239">
        <v>2006024</v>
      </c>
      <c r="C1239">
        <v>18</v>
      </c>
      <c r="D1239">
        <v>1</v>
      </c>
      <c r="E1239" s="28" t="s">
        <v>527</v>
      </c>
      <c r="F1239" s="29" t="s">
        <v>581</v>
      </c>
      <c r="G1239" t="s">
        <v>581</v>
      </c>
      <c r="H1239">
        <v>11</v>
      </c>
      <c r="I1239" s="3">
        <v>0.23272727272727273</v>
      </c>
      <c r="J1239">
        <v>28.16</v>
      </c>
      <c r="K1239">
        <f t="shared" si="146"/>
        <v>11</v>
      </c>
      <c r="L1239">
        <v>1.0424E-3</v>
      </c>
      <c r="M1239">
        <f t="shared" si="147"/>
        <v>0.23406154472727272</v>
      </c>
      <c r="N1239" s="5">
        <v>622.80942321664008</v>
      </c>
      <c r="O1239" s="3">
        <v>20.41858670185777</v>
      </c>
      <c r="P1239" s="7">
        <v>3.2784646379307114E-2</v>
      </c>
      <c r="Q1239" s="9">
        <f t="shared" si="148"/>
        <v>20.534669091386796</v>
      </c>
      <c r="R1239" s="7">
        <f t="shared" si="149"/>
        <v>3.2971031467910125E-2</v>
      </c>
      <c r="S1239" t="s">
        <v>483</v>
      </c>
      <c r="T1239" t="s">
        <v>581</v>
      </c>
      <c r="U1239">
        <v>71</v>
      </c>
      <c r="V1239">
        <f t="shared" si="145"/>
        <v>21.640800000000002</v>
      </c>
      <c r="W1239">
        <f t="shared" si="150"/>
        <v>843.06606708805884</v>
      </c>
      <c r="X1239">
        <f t="shared" si="151"/>
        <v>409.5050099648841</v>
      </c>
    </row>
    <row r="1240" spans="1:24">
      <c r="A1240" t="s">
        <v>60</v>
      </c>
      <c r="B1240">
        <v>2013022</v>
      </c>
      <c r="C1240">
        <v>2</v>
      </c>
      <c r="D1240">
        <v>1</v>
      </c>
      <c r="E1240" s="28" t="s">
        <v>527</v>
      </c>
      <c r="F1240" s="29" t="s">
        <v>581</v>
      </c>
      <c r="G1240" t="s">
        <v>581</v>
      </c>
      <c r="H1240">
        <v>8</v>
      </c>
      <c r="I1240" s="3">
        <v>0.32</v>
      </c>
      <c r="J1240">
        <v>36.351999999999997</v>
      </c>
      <c r="K1240">
        <f t="shared" si="146"/>
        <v>14.2</v>
      </c>
      <c r="L1240">
        <v>1.0424E-3</v>
      </c>
      <c r="M1240">
        <f t="shared" si="147"/>
        <v>0.32133427200000003</v>
      </c>
      <c r="N1240" s="5">
        <v>1037.8784470859775</v>
      </c>
      <c r="O1240" s="3">
        <v>36.223317236736158</v>
      </c>
      <c r="P1240" s="7">
        <v>3.4901309819506669E-2</v>
      </c>
      <c r="Q1240" s="9">
        <f t="shared" si="148"/>
        <v>36.373006451957387</v>
      </c>
      <c r="R1240" s="7">
        <f t="shared" si="149"/>
        <v>3.5045535972040721E-2</v>
      </c>
      <c r="S1240" t="s">
        <v>483</v>
      </c>
      <c r="T1240" t="s">
        <v>581</v>
      </c>
      <c r="U1240">
        <v>72</v>
      </c>
      <c r="V1240">
        <f t="shared" si="145"/>
        <v>21.945600000000002</v>
      </c>
      <c r="W1240">
        <f t="shared" si="150"/>
        <v>1432.8292618950522</v>
      </c>
      <c r="X1240">
        <f t="shared" si="151"/>
        <v>695.97245586806946</v>
      </c>
    </row>
    <row r="1241" spans="1:24">
      <c r="A1241" t="s">
        <v>60</v>
      </c>
      <c r="B1241">
        <v>2013022</v>
      </c>
      <c r="C1241">
        <v>2</v>
      </c>
      <c r="D1241">
        <v>3</v>
      </c>
      <c r="E1241" s="28" t="s">
        <v>527</v>
      </c>
      <c r="F1241" s="29" t="s">
        <v>581</v>
      </c>
      <c r="G1241" t="s">
        <v>581</v>
      </c>
      <c r="H1241">
        <v>9</v>
      </c>
      <c r="I1241" s="3">
        <v>0.28444444444444444</v>
      </c>
      <c r="J1241">
        <v>37.631999999999998</v>
      </c>
      <c r="K1241">
        <f t="shared" si="146"/>
        <v>14.7</v>
      </c>
      <c r="L1241">
        <v>1.0424E-3</v>
      </c>
      <c r="M1241">
        <f t="shared" si="147"/>
        <v>0.28577871644444447</v>
      </c>
      <c r="N1241" s="5">
        <v>1112.2552748998655</v>
      </c>
      <c r="O1241" s="3">
        <v>33.374095937080597</v>
      </c>
      <c r="P1241" s="7">
        <v>3.0005787960938383E-2</v>
      </c>
      <c r="Q1241" s="9">
        <f t="shared" si="148"/>
        <v>33.529448702842565</v>
      </c>
      <c r="R1241" s="7">
        <f t="shared" si="149"/>
        <v>3.0145461621533927E-2</v>
      </c>
      <c r="S1241" t="s">
        <v>483</v>
      </c>
      <c r="T1241" t="s">
        <v>581</v>
      </c>
      <c r="U1241">
        <v>77</v>
      </c>
      <c r="V1241">
        <f t="shared" si="145"/>
        <v>23.4696</v>
      </c>
      <c r="W1241">
        <f t="shared" si="150"/>
        <v>1641.2047221906041</v>
      </c>
      <c r="X1241">
        <f t="shared" si="151"/>
        <v>797.18729332380872</v>
      </c>
    </row>
    <row r="1242" spans="1:24">
      <c r="A1242" t="s">
        <v>60</v>
      </c>
      <c r="B1242">
        <v>2013022</v>
      </c>
      <c r="C1242">
        <v>4</v>
      </c>
      <c r="D1242">
        <v>1</v>
      </c>
      <c r="E1242" s="28" t="s">
        <v>527</v>
      </c>
      <c r="F1242" s="29" t="s">
        <v>581</v>
      </c>
      <c r="G1242" t="s">
        <v>581</v>
      </c>
      <c r="H1242">
        <v>11</v>
      </c>
      <c r="I1242" s="3">
        <v>0.23272727272727273</v>
      </c>
      <c r="J1242">
        <v>22.784000000000002</v>
      </c>
      <c r="K1242">
        <f t="shared" si="146"/>
        <v>8.9</v>
      </c>
      <c r="L1242">
        <v>1.0424E-3</v>
      </c>
      <c r="M1242">
        <f t="shared" si="147"/>
        <v>0.23406154472727272</v>
      </c>
      <c r="N1242" s="5">
        <v>407.70854886768649</v>
      </c>
      <c r="O1242" s="3">
        <v>16.488008761750166</v>
      </c>
      <c r="P1242" s="7">
        <v>4.0440674613131583E-2</v>
      </c>
      <c r="Q1242" s="9">
        <f t="shared" si="148"/>
        <v>16.581556424748662</v>
      </c>
      <c r="R1242" s="7">
        <f t="shared" si="149"/>
        <v>4.0670122004554457E-2</v>
      </c>
      <c r="S1242" t="s">
        <v>481</v>
      </c>
      <c r="T1242" t="s">
        <v>581</v>
      </c>
      <c r="U1242">
        <v>67</v>
      </c>
      <c r="V1242">
        <f t="shared" si="145"/>
        <v>20.421600000000002</v>
      </c>
      <c r="W1242">
        <f t="shared" si="150"/>
        <v>526.73828575393202</v>
      </c>
      <c r="X1242">
        <f t="shared" si="151"/>
        <v>255.85416775411468</v>
      </c>
    </row>
    <row r="1243" spans="1:24">
      <c r="A1243" t="s">
        <v>60</v>
      </c>
      <c r="B1243">
        <v>2013022</v>
      </c>
      <c r="C1243">
        <v>16</v>
      </c>
      <c r="D1243">
        <v>3</v>
      </c>
      <c r="E1243" s="28" t="s">
        <v>527</v>
      </c>
      <c r="F1243" s="29" t="s">
        <v>581</v>
      </c>
      <c r="G1243" t="s">
        <v>581</v>
      </c>
      <c r="H1243">
        <v>14</v>
      </c>
      <c r="I1243" s="3">
        <v>0.18285714285714286</v>
      </c>
      <c r="J1243">
        <v>25.344000000000001</v>
      </c>
      <c r="K1243">
        <f t="shared" si="146"/>
        <v>9.9</v>
      </c>
      <c r="L1243">
        <v>1.0424E-3</v>
      </c>
      <c r="M1243">
        <f t="shared" si="147"/>
        <v>0.18419141485714285</v>
      </c>
      <c r="N1243" s="5">
        <v>504.47563280547848</v>
      </c>
      <c r="O1243" s="3">
        <v>14.454136953709755</v>
      </c>
      <c r="P1243" s="7">
        <v>2.8651803999586136E-2</v>
      </c>
      <c r="Q1243" s="9">
        <f t="shared" si="148"/>
        <v>14.55883358616542</v>
      </c>
      <c r="R1243" s="7">
        <f t="shared" si="149"/>
        <v>2.8859339558585148E-2</v>
      </c>
      <c r="S1243" t="s">
        <v>483</v>
      </c>
      <c r="T1243" t="s">
        <v>581</v>
      </c>
      <c r="U1243">
        <v>74</v>
      </c>
      <c r="V1243">
        <f t="shared" si="145"/>
        <v>22.555200000000003</v>
      </c>
      <c r="W1243">
        <f t="shared" si="150"/>
        <v>712.45730134309008</v>
      </c>
      <c r="X1243">
        <f t="shared" si="151"/>
        <v>346.06402235328318</v>
      </c>
    </row>
    <row r="1244" spans="1:24">
      <c r="A1244" t="s">
        <v>60</v>
      </c>
      <c r="B1244">
        <v>2013022</v>
      </c>
      <c r="C1244">
        <v>16</v>
      </c>
      <c r="D1244">
        <v>1</v>
      </c>
      <c r="E1244" s="28" t="s">
        <v>527</v>
      </c>
      <c r="F1244" s="29" t="s">
        <v>581</v>
      </c>
      <c r="G1244" t="s">
        <v>581</v>
      </c>
      <c r="H1244">
        <v>20</v>
      </c>
      <c r="I1244" s="3">
        <v>0.128</v>
      </c>
      <c r="J1244">
        <v>32</v>
      </c>
      <c r="K1244">
        <f t="shared" si="146"/>
        <v>12.5</v>
      </c>
      <c r="L1244">
        <v>1.0424E-3</v>
      </c>
      <c r="M1244">
        <f t="shared" si="147"/>
        <v>0.129334272</v>
      </c>
      <c r="N1244" s="5">
        <v>804.24770560000002</v>
      </c>
      <c r="O1244" s="3">
        <v>12.81649164042245</v>
      </c>
      <c r="P1244" s="7">
        <v>1.5936000253629384E-2</v>
      </c>
      <c r="Q1244" s="9">
        <f t="shared" si="148"/>
        <v>12.949548407657627</v>
      </c>
      <c r="R1244" s="7">
        <f t="shared" si="149"/>
        <v>1.6101442773774233E-2</v>
      </c>
      <c r="S1244" t="s">
        <v>483</v>
      </c>
      <c r="T1244" t="s">
        <v>491</v>
      </c>
      <c r="U1244">
        <v>71</v>
      </c>
      <c r="V1244">
        <f t="shared" si="145"/>
        <v>21.640800000000002</v>
      </c>
      <c r="W1244">
        <f t="shared" si="150"/>
        <v>1089.3331142568043</v>
      </c>
      <c r="X1244">
        <f t="shared" si="151"/>
        <v>529.1250415873003</v>
      </c>
    </row>
    <row r="1245" spans="1:24">
      <c r="A1245" t="s">
        <v>60</v>
      </c>
      <c r="B1245">
        <v>2013022</v>
      </c>
      <c r="C1245">
        <v>21</v>
      </c>
      <c r="D1245">
        <v>1</v>
      </c>
      <c r="E1245" s="28" t="s">
        <v>527</v>
      </c>
      <c r="F1245" s="29" t="s">
        <v>581</v>
      </c>
      <c r="G1245" t="s">
        <v>581</v>
      </c>
      <c r="H1245">
        <v>19</v>
      </c>
      <c r="I1245" s="3">
        <v>0.13473684210526315</v>
      </c>
      <c r="J1245">
        <v>18.944000000000003</v>
      </c>
      <c r="K1245">
        <f t="shared" si="146"/>
        <v>7.4000000000000012</v>
      </c>
      <c r="L1245">
        <v>1.0424E-3</v>
      </c>
      <c r="M1245">
        <f t="shared" si="147"/>
        <v>0.13607111410526315</v>
      </c>
      <c r="N1245" s="5">
        <v>281.85986789539851</v>
      </c>
      <c r="O1245" s="3">
        <v>7.961740515537957</v>
      </c>
      <c r="P1245" s="7">
        <v>2.8247159040366301E-2</v>
      </c>
      <c r="Q1245" s="9">
        <f t="shared" si="148"/>
        <v>8.0400135369438939</v>
      </c>
      <c r="R1245" s="7">
        <f t="shared" si="149"/>
        <v>2.8524860942344715E-2</v>
      </c>
      <c r="S1245" t="s">
        <v>483</v>
      </c>
      <c r="T1245" t="s">
        <v>581</v>
      </c>
      <c r="U1245">
        <v>58</v>
      </c>
      <c r="V1245">
        <f t="shared" si="145"/>
        <v>17.6784</v>
      </c>
      <c r="W1245">
        <f t="shared" si="150"/>
        <v>322.39160714748681</v>
      </c>
      <c r="X1245">
        <f t="shared" si="151"/>
        <v>156.59624251457021</v>
      </c>
    </row>
    <row r="1246" spans="1:24">
      <c r="A1246" t="s">
        <v>60</v>
      </c>
      <c r="B1246">
        <v>2013022</v>
      </c>
      <c r="C1246">
        <v>27</v>
      </c>
      <c r="D1246">
        <v>1</v>
      </c>
      <c r="E1246" s="28" t="s">
        <v>527</v>
      </c>
      <c r="F1246" s="29" t="s">
        <v>581</v>
      </c>
      <c r="G1246" t="s">
        <v>581</v>
      </c>
      <c r="H1246">
        <v>15</v>
      </c>
      <c r="I1246" s="3">
        <v>0.17066666666666666</v>
      </c>
      <c r="J1246">
        <v>38.911999999999999</v>
      </c>
      <c r="K1246">
        <f t="shared" si="146"/>
        <v>15.2</v>
      </c>
      <c r="L1246">
        <v>1.0424E-3</v>
      </c>
      <c r="M1246">
        <f t="shared" si="147"/>
        <v>0.17200093866666666</v>
      </c>
      <c r="N1246" s="5">
        <v>1189.2056953716735</v>
      </c>
      <c r="O1246" s="3">
        <v>20.771752627404663</v>
      </c>
      <c r="P1246" s="7">
        <v>1.746691317427022E-2</v>
      </c>
      <c r="Q1246" s="9">
        <f t="shared" si="148"/>
        <v>20.933424873218829</v>
      </c>
      <c r="R1246" s="7">
        <f t="shared" si="149"/>
        <v>1.7602862948513133E-2</v>
      </c>
      <c r="S1246" t="s">
        <v>481</v>
      </c>
      <c r="T1246" t="s">
        <v>581</v>
      </c>
      <c r="U1246">
        <v>81</v>
      </c>
      <c r="V1246">
        <f t="shared" si="145"/>
        <v>24.688800000000001</v>
      </c>
      <c r="W1246">
        <f t="shared" si="150"/>
        <v>1846.8728832374641</v>
      </c>
      <c r="X1246">
        <f t="shared" si="151"/>
        <v>897.08710619358317</v>
      </c>
    </row>
    <row r="1247" spans="1:24">
      <c r="A1247" t="s">
        <v>60</v>
      </c>
      <c r="B1247">
        <v>2013022</v>
      </c>
      <c r="C1247">
        <v>28</v>
      </c>
      <c r="D1247">
        <v>1</v>
      </c>
      <c r="E1247" s="28" t="s">
        <v>527</v>
      </c>
      <c r="F1247" s="29" t="s">
        <v>581</v>
      </c>
      <c r="G1247" t="s">
        <v>581</v>
      </c>
      <c r="H1247">
        <v>17</v>
      </c>
      <c r="I1247" s="3">
        <v>0.15058823529411766</v>
      </c>
      <c r="J1247">
        <v>34.56</v>
      </c>
      <c r="K1247">
        <f t="shared" si="146"/>
        <v>13.5</v>
      </c>
      <c r="L1247">
        <v>1.0424E-3</v>
      </c>
      <c r="M1247">
        <f t="shared" si="147"/>
        <v>0.15192250729411766</v>
      </c>
      <c r="N1247" s="5">
        <v>938.07452381184021</v>
      </c>
      <c r="O1247" s="3">
        <v>16.278641707794744</v>
      </c>
      <c r="P1247" s="7">
        <v>1.7353249975968783E-2</v>
      </c>
      <c r="Q1247" s="9">
        <f t="shared" si="148"/>
        <v>16.422239903898845</v>
      </c>
      <c r="R1247" s="7">
        <f t="shared" si="149"/>
        <v>1.7506327575305555E-2</v>
      </c>
      <c r="S1247" t="s">
        <v>483</v>
      </c>
      <c r="T1247" t="s">
        <v>490</v>
      </c>
      <c r="U1247">
        <v>74</v>
      </c>
      <c r="V1247">
        <f t="shared" si="145"/>
        <v>22.555200000000003</v>
      </c>
      <c r="W1247">
        <f t="shared" si="150"/>
        <v>1325.4669808798376</v>
      </c>
      <c r="X1247">
        <f t="shared" si="151"/>
        <v>643.82305302370617</v>
      </c>
    </row>
    <row r="1248" spans="1:24">
      <c r="A1248" t="s">
        <v>22</v>
      </c>
      <c r="B1248">
        <v>2014014</v>
      </c>
      <c r="C1248">
        <v>1</v>
      </c>
      <c r="D1248">
        <v>3</v>
      </c>
      <c r="E1248" s="28" t="s">
        <v>527</v>
      </c>
      <c r="F1248" s="29" t="s">
        <v>581</v>
      </c>
      <c r="G1248" t="s">
        <v>581</v>
      </c>
      <c r="H1248">
        <v>13</v>
      </c>
      <c r="I1248" s="3">
        <v>0.19692307692307692</v>
      </c>
      <c r="J1248">
        <v>26.368000000000002</v>
      </c>
      <c r="K1248">
        <f t="shared" si="146"/>
        <v>10.3</v>
      </c>
      <c r="L1248">
        <v>1.0424E-3</v>
      </c>
      <c r="M1248">
        <f t="shared" si="147"/>
        <v>0.19825734892307692</v>
      </c>
      <c r="N1248" s="5">
        <v>546.0648901574657</v>
      </c>
      <c r="O1248" s="3">
        <v>16.190791464196639</v>
      </c>
      <c r="P1248" s="7">
        <v>2.9649940430207463E-2</v>
      </c>
      <c r="Q1248" s="9">
        <f t="shared" si="148"/>
        <v>16.299662488341188</v>
      </c>
      <c r="R1248" s="7">
        <f t="shared" si="149"/>
        <v>2.984931421546063E-2</v>
      </c>
      <c r="S1248" t="s">
        <v>482</v>
      </c>
      <c r="T1248" t="s">
        <v>581</v>
      </c>
      <c r="U1248">
        <v>55</v>
      </c>
      <c r="V1248">
        <f t="shared" si="145"/>
        <v>16.763999999999999</v>
      </c>
      <c r="W1248">
        <f t="shared" si="150"/>
        <v>580.23436789206085</v>
      </c>
      <c r="X1248">
        <f t="shared" si="151"/>
        <v>281.83898021931441</v>
      </c>
    </row>
    <row r="1249" spans="1:24">
      <c r="A1249" t="s">
        <v>22</v>
      </c>
      <c r="B1249">
        <v>2014014</v>
      </c>
      <c r="C1249">
        <v>1</v>
      </c>
      <c r="D1249">
        <v>5</v>
      </c>
      <c r="E1249" s="28" t="s">
        <v>527</v>
      </c>
      <c r="F1249" s="29" t="s">
        <v>581</v>
      </c>
      <c r="G1249" t="s">
        <v>581</v>
      </c>
      <c r="H1249">
        <v>7</v>
      </c>
      <c r="I1249" s="3">
        <v>0.36571428571428571</v>
      </c>
      <c r="J1249">
        <v>62.976000000000006</v>
      </c>
      <c r="K1249">
        <f t="shared" si="146"/>
        <v>24.6</v>
      </c>
      <c r="L1249">
        <v>1.0424E-3</v>
      </c>
      <c r="M1249">
        <f t="shared" si="147"/>
        <v>0.36704855771428574</v>
      </c>
      <c r="N1249" s="5">
        <v>3114.8706657337348</v>
      </c>
      <c r="O1249" s="3">
        <v>71.934542048695306</v>
      </c>
      <c r="P1249" s="7">
        <v>2.3093909753633544E-2</v>
      </c>
      <c r="Q1249" s="9">
        <f t="shared" si="148"/>
        <v>72.195448311084732</v>
      </c>
      <c r="R1249" s="7">
        <f t="shared" si="149"/>
        <v>2.3177671261056507E-2</v>
      </c>
      <c r="S1249" t="s">
        <v>481</v>
      </c>
      <c r="T1249" t="s">
        <v>581</v>
      </c>
      <c r="U1249">
        <v>78</v>
      </c>
      <c r="V1249">
        <f t="shared" si="145"/>
        <v>23.7744</v>
      </c>
      <c r="W1249">
        <f t="shared" si="150"/>
        <v>5138.3393599251804</v>
      </c>
      <c r="X1249">
        <f t="shared" si="151"/>
        <v>2495.8609923145377</v>
      </c>
    </row>
    <row r="1250" spans="1:24">
      <c r="A1250" t="s">
        <v>22</v>
      </c>
      <c r="B1250">
        <v>2014014</v>
      </c>
      <c r="C1250">
        <v>2</v>
      </c>
      <c r="D1250">
        <v>1</v>
      </c>
      <c r="E1250" s="28" t="s">
        <v>527</v>
      </c>
      <c r="F1250" s="29" t="s">
        <v>581</v>
      </c>
      <c r="G1250" t="s">
        <v>581</v>
      </c>
      <c r="H1250">
        <v>14</v>
      </c>
      <c r="I1250" s="3">
        <v>0.18285714285714286</v>
      </c>
      <c r="J1250">
        <v>16.384</v>
      </c>
      <c r="K1250">
        <f t="shared" si="146"/>
        <v>6.4</v>
      </c>
      <c r="L1250">
        <v>1.0424E-3</v>
      </c>
      <c r="M1250">
        <f t="shared" si="147"/>
        <v>0.18419141485714285</v>
      </c>
      <c r="N1250" s="5">
        <v>210.82871053680643</v>
      </c>
      <c r="O1250" s="3">
        <v>9.3069515559496967</v>
      </c>
      <c r="P1250" s="7">
        <v>4.4144611671970986E-2</v>
      </c>
      <c r="Q1250" s="9">
        <f t="shared" si="148"/>
        <v>9.3740902885127646</v>
      </c>
      <c r="R1250" s="7">
        <f t="shared" si="149"/>
        <v>4.4463063235764745E-2</v>
      </c>
      <c r="S1250" t="s">
        <v>482</v>
      </c>
      <c r="T1250" t="s">
        <v>581</v>
      </c>
      <c r="U1250">
        <v>52</v>
      </c>
      <c r="V1250">
        <f t="shared" si="145"/>
        <v>15.849600000000001</v>
      </c>
      <c r="W1250">
        <f t="shared" si="150"/>
        <v>221.00401321564374</v>
      </c>
      <c r="X1250">
        <f t="shared" si="151"/>
        <v>107.34894235127429</v>
      </c>
    </row>
    <row r="1251" spans="1:24">
      <c r="A1251" t="s">
        <v>22</v>
      </c>
      <c r="B1251">
        <v>2014014</v>
      </c>
      <c r="C1251">
        <v>3</v>
      </c>
      <c r="D1251">
        <v>1</v>
      </c>
      <c r="E1251" s="28" t="s">
        <v>527</v>
      </c>
      <c r="F1251" s="29" t="s">
        <v>581</v>
      </c>
      <c r="G1251" t="s">
        <v>581</v>
      </c>
      <c r="H1251">
        <v>13</v>
      </c>
      <c r="I1251" s="3">
        <v>0.19692307692307692</v>
      </c>
      <c r="J1251">
        <v>32</v>
      </c>
      <c r="K1251">
        <f t="shared" si="146"/>
        <v>12.5</v>
      </c>
      <c r="L1251">
        <v>1.0424E-3</v>
      </c>
      <c r="M1251">
        <f t="shared" si="147"/>
        <v>0.19825734892307692</v>
      </c>
      <c r="N1251" s="5">
        <v>804.24770560000002</v>
      </c>
      <c r="O1251" s="3">
        <v>19.675040041141823</v>
      </c>
      <c r="P1251" s="7">
        <v>2.4463905714798999E-2</v>
      </c>
      <c r="Q1251" s="9">
        <f t="shared" si="148"/>
        <v>19.807518884115101</v>
      </c>
      <c r="R1251" s="7">
        <f t="shared" si="149"/>
        <v>2.4628629645064293E-2</v>
      </c>
      <c r="S1251" t="s">
        <v>483</v>
      </c>
      <c r="T1251" t="s">
        <v>581</v>
      </c>
      <c r="U1251">
        <v>75</v>
      </c>
      <c r="V1251">
        <f t="shared" si="145"/>
        <v>22.86</v>
      </c>
      <c r="W1251">
        <f t="shared" si="150"/>
        <v>1147.8040626747813</v>
      </c>
      <c r="X1251">
        <f t="shared" si="151"/>
        <v>557.52631077520959</v>
      </c>
    </row>
    <row r="1252" spans="1:24">
      <c r="A1252" t="s">
        <v>22</v>
      </c>
      <c r="B1252">
        <v>2014014</v>
      </c>
      <c r="C1252">
        <v>3</v>
      </c>
      <c r="D1252">
        <v>4</v>
      </c>
      <c r="E1252" s="28" t="s">
        <v>527</v>
      </c>
      <c r="F1252" s="29" t="s">
        <v>581</v>
      </c>
      <c r="G1252" t="s">
        <v>581</v>
      </c>
      <c r="H1252">
        <v>23</v>
      </c>
      <c r="I1252" s="3">
        <v>0.11130434782608696</v>
      </c>
      <c r="J1252">
        <v>48.64</v>
      </c>
      <c r="K1252">
        <f t="shared" si="146"/>
        <v>19</v>
      </c>
      <c r="L1252">
        <v>1.0424E-3</v>
      </c>
      <c r="M1252">
        <f t="shared" si="147"/>
        <v>0.11263861982608696</v>
      </c>
      <c r="N1252" s="5">
        <v>1858.1338990182401</v>
      </c>
      <c r="O1252" s="3">
        <v>16.969170763125639</v>
      </c>
      <c r="P1252" s="7">
        <v>9.1323724151910878E-3</v>
      </c>
      <c r="Q1252" s="9">
        <f t="shared" si="148"/>
        <v>17.172117969554925</v>
      </c>
      <c r="R1252" s="7">
        <f t="shared" si="149"/>
        <v>9.2415933957331869E-3</v>
      </c>
      <c r="S1252" t="s">
        <v>483</v>
      </c>
      <c r="T1252" t="s">
        <v>490</v>
      </c>
      <c r="U1252">
        <v>87</v>
      </c>
      <c r="V1252">
        <f t="shared" ref="V1252:V1315" si="152">U1252*0.3048</f>
        <v>26.517600000000002</v>
      </c>
      <c r="W1252">
        <f t="shared" si="150"/>
        <v>3185.6012911832022</v>
      </c>
      <c r="X1252">
        <f t="shared" si="151"/>
        <v>1547.3516719702905</v>
      </c>
    </row>
    <row r="1253" spans="1:24">
      <c r="A1253" t="s">
        <v>380</v>
      </c>
      <c r="B1253">
        <v>2014014</v>
      </c>
      <c r="C1253">
        <v>2</v>
      </c>
      <c r="D1253">
        <v>4</v>
      </c>
      <c r="E1253" s="28" t="s">
        <v>527</v>
      </c>
      <c r="F1253" s="29" t="s">
        <v>581</v>
      </c>
      <c r="G1253" t="s">
        <v>581</v>
      </c>
      <c r="H1253">
        <v>19</v>
      </c>
      <c r="I1253" s="3">
        <v>0.13473684210526315</v>
      </c>
      <c r="J1253">
        <v>38.911999999999999</v>
      </c>
      <c r="K1253">
        <f t="shared" si="146"/>
        <v>15.2</v>
      </c>
      <c r="L1253">
        <v>1.0424E-3</v>
      </c>
      <c r="M1253">
        <f t="shared" si="147"/>
        <v>0.13607111410526315</v>
      </c>
      <c r="N1253" s="5">
        <v>1189.2056953716735</v>
      </c>
      <c r="O1253" s="3">
        <v>16.413960747648972</v>
      </c>
      <c r="P1253" s="7">
        <v>1.3802457229671241E-2</v>
      </c>
      <c r="Q1253" s="9">
        <f t="shared" si="148"/>
        <v>16.575934279716307</v>
      </c>
      <c r="R1253" s="7">
        <f t="shared" si="149"/>
        <v>1.3938660354746852E-2</v>
      </c>
      <c r="S1253" t="s">
        <v>483</v>
      </c>
      <c r="T1253" t="s">
        <v>482</v>
      </c>
      <c r="U1253">
        <v>56</v>
      </c>
      <c r="V1253">
        <f t="shared" si="152"/>
        <v>17.0688</v>
      </c>
      <c r="W1253">
        <f t="shared" si="150"/>
        <v>1298.7331600429429</v>
      </c>
      <c r="X1253">
        <f t="shared" si="151"/>
        <v>630.83755402713882</v>
      </c>
    </row>
    <row r="1254" spans="1:24">
      <c r="A1254" t="s">
        <v>380</v>
      </c>
      <c r="B1254">
        <v>2014014</v>
      </c>
      <c r="C1254">
        <v>3</v>
      </c>
      <c r="D1254">
        <v>4</v>
      </c>
      <c r="E1254" s="28" t="s">
        <v>527</v>
      </c>
      <c r="F1254" s="29" t="s">
        <v>581</v>
      </c>
      <c r="G1254" t="s">
        <v>581</v>
      </c>
      <c r="H1254">
        <v>24</v>
      </c>
      <c r="I1254" s="3">
        <v>0.10666666666666667</v>
      </c>
      <c r="J1254">
        <v>16.128</v>
      </c>
      <c r="K1254">
        <f t="shared" si="146"/>
        <v>6.3</v>
      </c>
      <c r="L1254">
        <v>1.0424E-3</v>
      </c>
      <c r="M1254">
        <f t="shared" si="147"/>
        <v>0.10800093866666667</v>
      </c>
      <c r="N1254" s="5">
        <v>204.2917851856896</v>
      </c>
      <c r="O1254" s="3">
        <v>5.3688003246079923</v>
      </c>
      <c r="P1254" s="7">
        <v>2.6280059767102522E-2</v>
      </c>
      <c r="Q1254" s="9">
        <f t="shared" si="148"/>
        <v>5.4355047758413777</v>
      </c>
      <c r="R1254" s="7">
        <f t="shared" si="149"/>
        <v>2.6606575349570779E-2</v>
      </c>
      <c r="S1254" t="s">
        <v>483</v>
      </c>
      <c r="T1254" t="s">
        <v>581</v>
      </c>
      <c r="U1254">
        <v>35</v>
      </c>
      <c r="V1254">
        <f t="shared" si="152"/>
        <v>10.668000000000001</v>
      </c>
      <c r="W1254">
        <f t="shared" si="150"/>
        <v>147.0931691962881</v>
      </c>
      <c r="X1254">
        <f t="shared" si="151"/>
        <v>71.448006353220606</v>
      </c>
    </row>
    <row r="1255" spans="1:24">
      <c r="A1255" t="s">
        <v>26</v>
      </c>
      <c r="B1255">
        <v>2014014</v>
      </c>
      <c r="C1255">
        <v>2</v>
      </c>
      <c r="D1255">
        <v>3</v>
      </c>
      <c r="E1255" s="28" t="s">
        <v>527</v>
      </c>
      <c r="F1255" s="29" t="s">
        <v>581</v>
      </c>
      <c r="G1255" t="s">
        <v>581</v>
      </c>
      <c r="H1255">
        <v>19</v>
      </c>
      <c r="I1255" s="3">
        <v>0.13473684210526315</v>
      </c>
      <c r="J1255">
        <v>60.416000000000004</v>
      </c>
      <c r="K1255">
        <f t="shared" si="146"/>
        <v>23.6</v>
      </c>
      <c r="L1255">
        <v>1.0424E-3</v>
      </c>
      <c r="M1255">
        <f t="shared" si="147"/>
        <v>0.13607111410526315</v>
      </c>
      <c r="N1255" s="5">
        <v>2866.7763335102468</v>
      </c>
      <c r="O1255" s="3">
        <v>25.516351766845496</v>
      </c>
      <c r="P1255" s="7">
        <v>8.9007124373744907E-3</v>
      </c>
      <c r="Q1255" s="9">
        <f t="shared" si="148"/>
        <v>25.768464310394265</v>
      </c>
      <c r="R1255" s="7">
        <f t="shared" si="149"/>
        <v>8.9886553091645862E-3</v>
      </c>
      <c r="S1255" t="s">
        <v>483</v>
      </c>
      <c r="T1255" t="s">
        <v>581</v>
      </c>
      <c r="U1255">
        <v>79</v>
      </c>
      <c r="V1255">
        <f t="shared" si="152"/>
        <v>24.0792</v>
      </c>
      <c r="W1255">
        <f t="shared" si="150"/>
        <v>4724.7816704176666</v>
      </c>
      <c r="X1255">
        <f t="shared" si="151"/>
        <v>2294.9823751169847</v>
      </c>
    </row>
    <row r="1256" spans="1:24">
      <c r="A1256" t="s">
        <v>26</v>
      </c>
      <c r="B1256">
        <v>2014014</v>
      </c>
      <c r="C1256">
        <v>8</v>
      </c>
      <c r="D1256">
        <v>1</v>
      </c>
      <c r="E1256" s="28" t="s">
        <v>527</v>
      </c>
      <c r="F1256" s="29" t="s">
        <v>581</v>
      </c>
      <c r="G1256" t="s">
        <v>581</v>
      </c>
      <c r="H1256">
        <v>24</v>
      </c>
      <c r="I1256" s="3">
        <v>0.10666666666666667</v>
      </c>
      <c r="J1256">
        <v>55.04</v>
      </c>
      <c r="K1256">
        <f t="shared" si="146"/>
        <v>21.5</v>
      </c>
      <c r="L1256">
        <v>1.0424E-3</v>
      </c>
      <c r="M1256">
        <f t="shared" si="147"/>
        <v>0.10800093866666667</v>
      </c>
      <c r="N1256" s="5">
        <v>2379.2864122470401</v>
      </c>
      <c r="O1256" s="3">
        <v>18.408336665599521</v>
      </c>
      <c r="P1256" s="7">
        <v>7.7369149720038803E-3</v>
      </c>
      <c r="Q1256" s="9">
        <f t="shared" si="148"/>
        <v>18.63814985888872</v>
      </c>
      <c r="R1256" s="7">
        <f t="shared" si="149"/>
        <v>7.833504097258524E-3</v>
      </c>
      <c r="S1256" t="s">
        <v>483</v>
      </c>
      <c r="T1256" t="s">
        <v>581</v>
      </c>
      <c r="U1256">
        <v>78</v>
      </c>
      <c r="V1256">
        <f t="shared" si="152"/>
        <v>23.7744</v>
      </c>
      <c r="W1256">
        <f t="shared" si="150"/>
        <v>3775.7586858940595</v>
      </c>
      <c r="X1256">
        <f t="shared" si="151"/>
        <v>1834.0105937753792</v>
      </c>
    </row>
    <row r="1257" spans="1:24">
      <c r="A1257" t="s">
        <v>26</v>
      </c>
      <c r="B1257">
        <v>2014014</v>
      </c>
      <c r="C1257">
        <v>17</v>
      </c>
      <c r="D1257">
        <v>2</v>
      </c>
      <c r="E1257" s="28" t="s">
        <v>527</v>
      </c>
      <c r="F1257" s="29" t="s">
        <v>581</v>
      </c>
      <c r="G1257" t="s">
        <v>581</v>
      </c>
      <c r="H1257">
        <v>18</v>
      </c>
      <c r="I1257" s="3">
        <v>0.14222222222222222</v>
      </c>
      <c r="J1257">
        <v>56.832000000000001</v>
      </c>
      <c r="K1257">
        <f t="shared" si="146"/>
        <v>22.2</v>
      </c>
      <c r="L1257">
        <v>1.0424E-3</v>
      </c>
      <c r="M1257">
        <f t="shared" si="147"/>
        <v>0.14355649422222222</v>
      </c>
      <c r="N1257" s="5">
        <v>2536.7388110585857</v>
      </c>
      <c r="O1257" s="3">
        <v>25.329235796878439</v>
      </c>
      <c r="P1257" s="7">
        <v>9.9849600938255456E-3</v>
      </c>
      <c r="Q1257" s="9">
        <f t="shared" si="148"/>
        <v>25.56626239715915</v>
      </c>
      <c r="R1257" s="7">
        <f t="shared" si="149"/>
        <v>1.0078397620482774E-2</v>
      </c>
      <c r="S1257" t="s">
        <v>481</v>
      </c>
      <c r="T1257" t="s">
        <v>581</v>
      </c>
      <c r="U1257">
        <v>82</v>
      </c>
      <c r="V1257">
        <f t="shared" si="152"/>
        <v>24.993600000000001</v>
      </c>
      <c r="W1257">
        <f t="shared" si="150"/>
        <v>4257.4307217257538</v>
      </c>
      <c r="X1257">
        <f t="shared" si="151"/>
        <v>2067.9745967560157</v>
      </c>
    </row>
    <row r="1258" spans="1:24">
      <c r="A1258" t="s">
        <v>26</v>
      </c>
      <c r="B1258">
        <v>2014014</v>
      </c>
      <c r="C1258">
        <v>20</v>
      </c>
      <c r="D1258">
        <v>1</v>
      </c>
      <c r="E1258" s="28" t="s">
        <v>527</v>
      </c>
      <c r="F1258" s="29" t="s">
        <v>581</v>
      </c>
      <c r="G1258" t="s">
        <v>581</v>
      </c>
      <c r="H1258">
        <v>11</v>
      </c>
      <c r="I1258" s="3">
        <v>0.23272727272727273</v>
      </c>
      <c r="J1258">
        <v>37.631999999999998</v>
      </c>
      <c r="K1258">
        <f t="shared" si="146"/>
        <v>14.7</v>
      </c>
      <c r="L1258">
        <v>1.0424E-3</v>
      </c>
      <c r="M1258">
        <f t="shared" si="147"/>
        <v>0.23406154472727272</v>
      </c>
      <c r="N1258" s="5">
        <v>1112.2552748998655</v>
      </c>
      <c r="O1258" s="3">
        <v>27.343890691571421</v>
      </c>
      <c r="P1258" s="7">
        <v>2.4584186120432779E-2</v>
      </c>
      <c r="Q1258" s="9">
        <f t="shared" si="148"/>
        <v>27.499677123082297</v>
      </c>
      <c r="R1258" s="7">
        <f t="shared" si="149"/>
        <v>2.4724249678706216E-2</v>
      </c>
      <c r="S1258" t="s">
        <v>483</v>
      </c>
      <c r="T1258" t="s">
        <v>490</v>
      </c>
      <c r="U1258">
        <v>82</v>
      </c>
      <c r="V1258">
        <f t="shared" si="152"/>
        <v>24.993600000000001</v>
      </c>
      <c r="W1258">
        <f t="shared" si="150"/>
        <v>1742.7213634035058</v>
      </c>
      <c r="X1258">
        <f t="shared" si="151"/>
        <v>846.4972760100751</v>
      </c>
    </row>
    <row r="1259" spans="1:24">
      <c r="A1259" t="s">
        <v>26</v>
      </c>
      <c r="B1259">
        <v>2014014</v>
      </c>
      <c r="C1259">
        <v>22</v>
      </c>
      <c r="D1259">
        <v>1</v>
      </c>
      <c r="E1259" s="28" t="s">
        <v>527</v>
      </c>
      <c r="F1259" s="29" t="s">
        <v>581</v>
      </c>
      <c r="G1259" t="s">
        <v>581</v>
      </c>
      <c r="H1259">
        <v>15</v>
      </c>
      <c r="I1259" s="3">
        <v>0.17066666666666666</v>
      </c>
      <c r="J1259">
        <v>19.456</v>
      </c>
      <c r="K1259">
        <f t="shared" si="146"/>
        <v>7.6</v>
      </c>
      <c r="L1259">
        <v>1.0424E-3</v>
      </c>
      <c r="M1259">
        <f t="shared" si="147"/>
        <v>0.17200093866666666</v>
      </c>
      <c r="N1259" s="5">
        <v>297.30142384291838</v>
      </c>
      <c r="O1259" s="3">
        <v>10.340123554611269</v>
      </c>
      <c r="P1259" s="7">
        <v>3.477993284039755E-2</v>
      </c>
      <c r="Q1259" s="9">
        <f t="shared" si="148"/>
        <v>10.420241491656597</v>
      </c>
      <c r="R1259" s="7">
        <f t="shared" si="149"/>
        <v>3.5049416706333082E-2</v>
      </c>
      <c r="S1259" t="s">
        <v>483</v>
      </c>
      <c r="T1259" t="s">
        <v>581</v>
      </c>
      <c r="U1259">
        <v>57</v>
      </c>
      <c r="V1259">
        <f t="shared" si="152"/>
        <v>17.3736</v>
      </c>
      <c r="W1259">
        <f t="shared" si="150"/>
        <v>333.55506058109904</v>
      </c>
      <c r="X1259">
        <f t="shared" si="151"/>
        <v>162.018700241239</v>
      </c>
    </row>
    <row r="1260" spans="1:24">
      <c r="A1260" t="s">
        <v>26</v>
      </c>
      <c r="B1260">
        <v>2014014</v>
      </c>
      <c r="C1260">
        <v>22</v>
      </c>
      <c r="D1260">
        <v>3</v>
      </c>
      <c r="E1260" s="28" t="s">
        <v>527</v>
      </c>
      <c r="F1260" s="29" t="s">
        <v>581</v>
      </c>
      <c r="G1260" t="s">
        <v>581</v>
      </c>
      <c r="H1260">
        <v>15</v>
      </c>
      <c r="I1260" s="3">
        <v>0.17066666666666666</v>
      </c>
      <c r="J1260">
        <v>20.224</v>
      </c>
      <c r="K1260">
        <f t="shared" si="146"/>
        <v>7.9</v>
      </c>
      <c r="L1260">
        <v>1.0424E-3</v>
      </c>
      <c r="M1260">
        <f t="shared" si="147"/>
        <v>0.17200093866666666</v>
      </c>
      <c r="N1260" s="5">
        <v>321.23583556157439</v>
      </c>
      <c r="O1260" s="3">
        <v>10.751898386432034</v>
      </c>
      <c r="P1260" s="7">
        <v>3.3470420159182751E-2</v>
      </c>
      <c r="Q1260" s="9">
        <f t="shared" si="148"/>
        <v>10.83523557250774</v>
      </c>
      <c r="R1260" s="7">
        <f t="shared" si="149"/>
        <v>3.3729846962951449E-2</v>
      </c>
      <c r="S1260" t="s">
        <v>483</v>
      </c>
      <c r="T1260" t="s">
        <v>581</v>
      </c>
      <c r="U1260">
        <v>52</v>
      </c>
      <c r="V1260">
        <f t="shared" si="152"/>
        <v>15.849600000000001</v>
      </c>
      <c r="W1260">
        <f t="shared" si="150"/>
        <v>328.9718608757446</v>
      </c>
      <c r="X1260">
        <f t="shared" si="151"/>
        <v>159.79248889875805</v>
      </c>
    </row>
    <row r="1261" spans="1:24">
      <c r="A1261" t="s">
        <v>26</v>
      </c>
      <c r="B1261">
        <v>2014014</v>
      </c>
      <c r="C1261">
        <v>23</v>
      </c>
      <c r="D1261">
        <v>1</v>
      </c>
      <c r="E1261" s="28" t="s">
        <v>527</v>
      </c>
      <c r="F1261" s="29" t="s">
        <v>581</v>
      </c>
      <c r="G1261" t="s">
        <v>581</v>
      </c>
      <c r="H1261">
        <v>21</v>
      </c>
      <c r="I1261" s="3">
        <v>0.1219047619047619</v>
      </c>
      <c r="J1261">
        <v>60.928000000000004</v>
      </c>
      <c r="K1261">
        <f t="shared" si="146"/>
        <v>23.8</v>
      </c>
      <c r="L1261">
        <v>1.0424E-3</v>
      </c>
      <c r="M1261">
        <f t="shared" si="147"/>
        <v>0.1232390339047619</v>
      </c>
      <c r="N1261" s="5">
        <v>2915.57165030441</v>
      </c>
      <c r="O1261" s="3">
        <v>23.287220647643547</v>
      </c>
      <c r="P1261" s="7">
        <v>7.9871885999482015E-3</v>
      </c>
      <c r="Q1261" s="9">
        <f t="shared" si="148"/>
        <v>23.541586974522097</v>
      </c>
      <c r="R1261" s="7">
        <f t="shared" si="149"/>
        <v>8.0744326664255218E-3</v>
      </c>
      <c r="S1261" t="s">
        <v>481</v>
      </c>
      <c r="T1261" t="s">
        <v>490</v>
      </c>
      <c r="U1261">
        <v>84</v>
      </c>
      <c r="V1261">
        <f t="shared" si="152"/>
        <v>25.603200000000001</v>
      </c>
      <c r="W1261">
        <f t="shared" si="150"/>
        <v>5108.035004930216</v>
      </c>
      <c r="X1261">
        <f t="shared" si="151"/>
        <v>2481.1411670497687</v>
      </c>
    </row>
    <row r="1262" spans="1:24">
      <c r="A1262" t="s">
        <v>26</v>
      </c>
      <c r="B1262">
        <v>2014014</v>
      </c>
      <c r="C1262">
        <v>35</v>
      </c>
      <c r="D1262">
        <v>3</v>
      </c>
      <c r="E1262" s="28" t="s">
        <v>527</v>
      </c>
      <c r="F1262" s="29" t="s">
        <v>581</v>
      </c>
      <c r="G1262" t="s">
        <v>581</v>
      </c>
      <c r="H1262">
        <v>13</v>
      </c>
      <c r="I1262" s="3">
        <v>0.19692307692307692</v>
      </c>
      <c r="J1262">
        <v>29.951999999999998</v>
      </c>
      <c r="K1262">
        <f t="shared" si="146"/>
        <v>11.7</v>
      </c>
      <c r="L1262">
        <v>1.0424E-3</v>
      </c>
      <c r="M1262">
        <f t="shared" si="147"/>
        <v>0.19825734892307692</v>
      </c>
      <c r="N1262" s="5">
        <v>704.59819788533753</v>
      </c>
      <c r="O1262" s="3">
        <v>18.408040558616261</v>
      </c>
      <c r="P1262" s="7">
        <v>2.6125585637123479E-2</v>
      </c>
      <c r="Q1262" s="9">
        <f t="shared" si="148"/>
        <v>18.531934740197308</v>
      </c>
      <c r="R1262" s="7">
        <f t="shared" si="149"/>
        <v>2.6301422279841103E-2</v>
      </c>
      <c r="S1262" t="s">
        <v>483</v>
      </c>
      <c r="T1262" t="s">
        <v>581</v>
      </c>
      <c r="U1262">
        <v>79</v>
      </c>
      <c r="V1262">
        <f t="shared" si="152"/>
        <v>24.0792</v>
      </c>
      <c r="W1262">
        <f t="shared" si="150"/>
        <v>1055.7209623388173</v>
      </c>
      <c r="X1262">
        <f t="shared" si="151"/>
        <v>512.79851019972079</v>
      </c>
    </row>
    <row r="1263" spans="1:24">
      <c r="A1263" t="s">
        <v>26</v>
      </c>
      <c r="B1263">
        <v>2014014</v>
      </c>
      <c r="C1263">
        <v>35</v>
      </c>
      <c r="D1263">
        <v>1</v>
      </c>
      <c r="E1263" s="28" t="s">
        <v>527</v>
      </c>
      <c r="F1263" s="29" t="s">
        <v>581</v>
      </c>
      <c r="G1263" t="s">
        <v>581</v>
      </c>
      <c r="H1263">
        <v>18</v>
      </c>
      <c r="I1263" s="3">
        <v>0.14222222222222222</v>
      </c>
      <c r="J1263">
        <v>33.792000000000002</v>
      </c>
      <c r="K1263">
        <f t="shared" si="146"/>
        <v>13.200000000000001</v>
      </c>
      <c r="L1263">
        <v>1.0424E-3</v>
      </c>
      <c r="M1263">
        <f t="shared" si="147"/>
        <v>0.14355649422222222</v>
      </c>
      <c r="N1263" s="5">
        <v>896.84556943196174</v>
      </c>
      <c r="O1263" s="3">
        <v>15.034865001358323</v>
      </c>
      <c r="P1263" s="7">
        <v>1.6764162653868056E-2</v>
      </c>
      <c r="Q1263" s="9">
        <f t="shared" si="148"/>
        <v>15.175314097961039</v>
      </c>
      <c r="R1263" s="7">
        <f t="shared" si="149"/>
        <v>1.6920766088606182E-2</v>
      </c>
      <c r="S1263" t="s">
        <v>483</v>
      </c>
      <c r="T1263" t="s">
        <v>581</v>
      </c>
      <c r="U1263">
        <v>78</v>
      </c>
      <c r="V1263">
        <f t="shared" si="152"/>
        <v>23.7744</v>
      </c>
      <c r="W1263">
        <f t="shared" si="150"/>
        <v>1331.1215915202224</v>
      </c>
      <c r="X1263">
        <f t="shared" si="151"/>
        <v>646.56968401389224</v>
      </c>
    </row>
    <row r="1264" spans="1:24">
      <c r="A1264" t="s">
        <v>26</v>
      </c>
      <c r="B1264">
        <v>2014014</v>
      </c>
      <c r="C1264">
        <v>37</v>
      </c>
      <c r="D1264">
        <v>1</v>
      </c>
      <c r="E1264" s="28" t="s">
        <v>527</v>
      </c>
      <c r="F1264" s="29" t="s">
        <v>581</v>
      </c>
      <c r="G1264" t="s">
        <v>581</v>
      </c>
      <c r="H1264">
        <v>7</v>
      </c>
      <c r="I1264" s="3">
        <v>0.36571428571428571</v>
      </c>
      <c r="J1264">
        <v>35.584000000000003</v>
      </c>
      <c r="K1264">
        <f t="shared" si="146"/>
        <v>13.9</v>
      </c>
      <c r="L1264">
        <v>1.0424E-3</v>
      </c>
      <c r="M1264">
        <f t="shared" si="147"/>
        <v>0.36704855771428574</v>
      </c>
      <c r="N1264" s="5">
        <v>994.48767487344662</v>
      </c>
      <c r="O1264" s="3">
        <v>40.463179902391111</v>
      </c>
      <c r="P1264" s="7">
        <v>4.0687462423845772E-2</v>
      </c>
      <c r="Q1264" s="9">
        <f t="shared" si="148"/>
        <v>40.609266549836043</v>
      </c>
      <c r="R1264" s="7">
        <f t="shared" si="149"/>
        <v>4.0834358811941807E-2</v>
      </c>
      <c r="S1264" t="s">
        <v>483</v>
      </c>
      <c r="T1264" t="s">
        <v>487</v>
      </c>
      <c r="U1264">
        <v>72</v>
      </c>
      <c r="V1264">
        <f t="shared" si="152"/>
        <v>21.945600000000002</v>
      </c>
      <c r="W1264">
        <f t="shared" si="150"/>
        <v>1371.086278859417</v>
      </c>
      <c r="X1264">
        <f t="shared" si="151"/>
        <v>665.98185148922119</v>
      </c>
    </row>
    <row r="1265" spans="1:24">
      <c r="A1265" t="s">
        <v>26</v>
      </c>
      <c r="B1265">
        <v>2014014</v>
      </c>
      <c r="C1265">
        <v>41</v>
      </c>
      <c r="D1265">
        <v>1</v>
      </c>
      <c r="E1265" s="28" t="s">
        <v>527</v>
      </c>
      <c r="F1265" s="29" t="s">
        <v>581</v>
      </c>
      <c r="G1265" t="s">
        <v>581</v>
      </c>
      <c r="H1265">
        <v>23</v>
      </c>
      <c r="I1265" s="3">
        <v>0.11130434782608696</v>
      </c>
      <c r="J1265">
        <v>26.111999999999998</v>
      </c>
      <c r="K1265">
        <f t="shared" si="146"/>
        <v>10.199999999999999</v>
      </c>
      <c r="L1265">
        <v>1.0424E-3</v>
      </c>
      <c r="M1265">
        <f t="shared" si="147"/>
        <v>0.11263861982608696</v>
      </c>
      <c r="N1265" s="5">
        <v>535.51316025999358</v>
      </c>
      <c r="O1265" s="3">
        <v>9.0917391978581161</v>
      </c>
      <c r="P1265" s="7">
        <v>1.6977620481715229E-2</v>
      </c>
      <c r="Q1265" s="9">
        <f t="shared" si="148"/>
        <v>9.2002550325320041</v>
      </c>
      <c r="R1265" s="7">
        <f t="shared" si="149"/>
        <v>1.7180259450701917E-2</v>
      </c>
      <c r="S1265" t="s">
        <v>483</v>
      </c>
      <c r="T1265" t="s">
        <v>581</v>
      </c>
      <c r="U1265">
        <v>74</v>
      </c>
      <c r="V1265">
        <f t="shared" si="152"/>
        <v>22.555200000000003</v>
      </c>
      <c r="W1265">
        <f t="shared" si="150"/>
        <v>755.4450132769274</v>
      </c>
      <c r="X1265">
        <f t="shared" si="151"/>
        <v>366.94457263404178</v>
      </c>
    </row>
    <row r="1266" spans="1:24">
      <c r="A1266" t="s">
        <v>26</v>
      </c>
      <c r="B1266">
        <v>2014014</v>
      </c>
      <c r="C1266">
        <v>41</v>
      </c>
      <c r="D1266">
        <v>4</v>
      </c>
      <c r="E1266" s="28" t="s">
        <v>527</v>
      </c>
      <c r="F1266" s="29" t="s">
        <v>581</v>
      </c>
      <c r="G1266" t="s">
        <v>581</v>
      </c>
      <c r="H1266">
        <v>26</v>
      </c>
      <c r="I1266" s="3">
        <v>9.8461538461538461E-2</v>
      </c>
      <c r="J1266">
        <v>28.671999999999997</v>
      </c>
      <c r="K1266">
        <f t="shared" si="146"/>
        <v>11.2</v>
      </c>
      <c r="L1266">
        <v>1.0424E-3</v>
      </c>
      <c r="M1266">
        <f t="shared" si="147"/>
        <v>9.9795810461538459E-2</v>
      </c>
      <c r="N1266" s="5">
        <v>645.66292601896942</v>
      </c>
      <c r="O1266" s="3">
        <v>8.8385396593489016</v>
      </c>
      <c r="P1266" s="7">
        <v>1.3689092718774483E-2</v>
      </c>
      <c r="Q1266" s="9">
        <f t="shared" si="148"/>
        <v>8.957894017409739</v>
      </c>
      <c r="R1266" s="7">
        <f t="shared" si="149"/>
        <v>1.3873948242068584E-2</v>
      </c>
      <c r="S1266" t="s">
        <v>483</v>
      </c>
      <c r="T1266" t="s">
        <v>581</v>
      </c>
      <c r="U1266">
        <v>68</v>
      </c>
      <c r="V1266">
        <f t="shared" si="152"/>
        <v>20.726400000000002</v>
      </c>
      <c r="W1266">
        <f t="shared" si="150"/>
        <v>838.56911943545947</v>
      </c>
      <c r="X1266">
        <f t="shared" si="151"/>
        <v>407.32069409074404</v>
      </c>
    </row>
    <row r="1267" spans="1:24">
      <c r="A1267" t="s">
        <v>41</v>
      </c>
      <c r="B1267">
        <v>2014014</v>
      </c>
      <c r="C1267">
        <v>2</v>
      </c>
      <c r="D1267">
        <v>5</v>
      </c>
      <c r="E1267" s="28" t="s">
        <v>527</v>
      </c>
      <c r="F1267" s="29" t="s">
        <v>581</v>
      </c>
      <c r="G1267" t="s">
        <v>581</v>
      </c>
      <c r="H1267">
        <v>10</v>
      </c>
      <c r="I1267" s="3">
        <v>0.25600000000000001</v>
      </c>
      <c r="J1267">
        <v>32.256</v>
      </c>
      <c r="K1267">
        <f t="shared" si="146"/>
        <v>12.6</v>
      </c>
      <c r="L1267">
        <v>1.0424E-3</v>
      </c>
      <c r="M1267">
        <f t="shared" si="147"/>
        <v>0.25733427200000003</v>
      </c>
      <c r="N1267" s="5">
        <v>817.16714074275842</v>
      </c>
      <c r="O1267" s="3">
        <v>25.735926988800113</v>
      </c>
      <c r="P1267" s="7">
        <v>3.1494079614370715E-2</v>
      </c>
      <c r="Q1267" s="9">
        <f t="shared" si="148"/>
        <v>25.86898355041609</v>
      </c>
      <c r="R1267" s="7">
        <f t="shared" si="149"/>
        <v>3.1656906232062458E-2</v>
      </c>
      <c r="S1267" t="s">
        <v>483</v>
      </c>
      <c r="T1267" t="s">
        <v>581</v>
      </c>
      <c r="U1267">
        <v>72</v>
      </c>
      <c r="V1267">
        <f t="shared" si="152"/>
        <v>21.945600000000002</v>
      </c>
      <c r="W1267">
        <f t="shared" si="150"/>
        <v>1121.9242855912937</v>
      </c>
      <c r="X1267">
        <f t="shared" si="151"/>
        <v>544.95564901311593</v>
      </c>
    </row>
    <row r="1268" spans="1:24">
      <c r="A1268" t="s">
        <v>41</v>
      </c>
      <c r="B1268">
        <v>2014014</v>
      </c>
      <c r="C1268">
        <v>2</v>
      </c>
      <c r="D1268">
        <v>1</v>
      </c>
      <c r="E1268" s="28" t="s">
        <v>527</v>
      </c>
      <c r="F1268" s="29" t="s">
        <v>581</v>
      </c>
      <c r="G1268" t="s">
        <v>581</v>
      </c>
      <c r="H1268">
        <v>12</v>
      </c>
      <c r="I1268" s="3">
        <v>0.21333333333333335</v>
      </c>
      <c r="J1268">
        <v>36.608000000000004</v>
      </c>
      <c r="K1268">
        <f t="shared" si="146"/>
        <v>14.3</v>
      </c>
      <c r="L1268">
        <v>1.0424E-3</v>
      </c>
      <c r="M1268">
        <f t="shared" si="147"/>
        <v>0.21466760533333334</v>
      </c>
      <c r="N1268" s="5">
        <v>1052.5479252361217</v>
      </c>
      <c r="O1268" s="3">
        <v>24.391939690496148</v>
      </c>
      <c r="P1268" s="7">
        <v>2.3174184382173592E-2</v>
      </c>
      <c r="Q1268" s="9">
        <f t="shared" si="148"/>
        <v>24.543596416876152</v>
      </c>
      <c r="R1268" s="7">
        <f t="shared" si="149"/>
        <v>2.3318269722844405E-2</v>
      </c>
      <c r="S1268" t="s">
        <v>483</v>
      </c>
      <c r="T1268" t="s">
        <v>581</v>
      </c>
      <c r="U1268">
        <v>75</v>
      </c>
      <c r="V1268">
        <f t="shared" si="152"/>
        <v>22.86</v>
      </c>
      <c r="W1268">
        <f t="shared" si="150"/>
        <v>1511.5035032404858</v>
      </c>
      <c r="X1268">
        <f t="shared" si="151"/>
        <v>734.18713113951094</v>
      </c>
    </row>
    <row r="1269" spans="1:24">
      <c r="A1269" t="s">
        <v>41</v>
      </c>
      <c r="B1269">
        <v>2014014</v>
      </c>
      <c r="C1269">
        <v>3</v>
      </c>
      <c r="D1269">
        <v>4</v>
      </c>
      <c r="E1269" s="28" t="s">
        <v>527</v>
      </c>
      <c r="F1269" s="29" t="s">
        <v>581</v>
      </c>
      <c r="G1269" t="s">
        <v>581</v>
      </c>
      <c r="H1269">
        <v>18</v>
      </c>
      <c r="I1269" s="3">
        <v>0.14222222222222222</v>
      </c>
      <c r="J1269">
        <v>38.143999999999998</v>
      </c>
      <c r="K1269">
        <f t="shared" si="146"/>
        <v>14.899999999999999</v>
      </c>
      <c r="L1269">
        <v>1.0424E-3</v>
      </c>
      <c r="M1269">
        <f t="shared" si="147"/>
        <v>0.14355649422222222</v>
      </c>
      <c r="N1269" s="5">
        <v>1142.7266119696383</v>
      </c>
      <c r="O1269" s="3">
        <v>16.979357262734382</v>
      </c>
      <c r="P1269" s="7">
        <v>1.4858634676817622E-2</v>
      </c>
      <c r="Q1269" s="9">
        <f t="shared" si="148"/>
        <v>17.138048776698497</v>
      </c>
      <c r="R1269" s="7">
        <f t="shared" si="149"/>
        <v>1.4997505612614408E-2</v>
      </c>
      <c r="S1269" t="s">
        <v>483</v>
      </c>
      <c r="T1269" t="s">
        <v>490</v>
      </c>
      <c r="U1269">
        <v>77</v>
      </c>
      <c r="V1269">
        <f t="shared" si="152"/>
        <v>23.4696</v>
      </c>
      <c r="W1269">
        <f t="shared" si="150"/>
        <v>1688.028320554718</v>
      </c>
      <c r="X1269">
        <f t="shared" si="151"/>
        <v>819.93106022800487</v>
      </c>
    </row>
    <row r="1270" spans="1:24">
      <c r="A1270" t="s">
        <v>41</v>
      </c>
      <c r="B1270">
        <v>2014014</v>
      </c>
      <c r="C1270">
        <v>3</v>
      </c>
      <c r="D1270">
        <v>1</v>
      </c>
      <c r="E1270" s="28" t="s">
        <v>527</v>
      </c>
      <c r="F1270" s="29" t="s">
        <v>581</v>
      </c>
      <c r="G1270" t="s">
        <v>581</v>
      </c>
      <c r="H1270">
        <v>7</v>
      </c>
      <c r="I1270" s="3">
        <v>0.36571428571428571</v>
      </c>
      <c r="J1270">
        <v>47.103999999999999</v>
      </c>
      <c r="K1270">
        <f t="shared" si="146"/>
        <v>18.399999999999999</v>
      </c>
      <c r="L1270">
        <v>1.0424E-3</v>
      </c>
      <c r="M1270">
        <f t="shared" si="147"/>
        <v>0.36704855771428574</v>
      </c>
      <c r="N1270" s="5">
        <v>1742.6310605307904</v>
      </c>
      <c r="O1270" s="3">
        <v>53.698799496630834</v>
      </c>
      <c r="P1270" s="7">
        <v>3.0814783870703327E-2</v>
      </c>
      <c r="Q1270" s="9">
        <f t="shared" si="148"/>
        <v>53.89317476718351</v>
      </c>
      <c r="R1270" s="7">
        <f t="shared" si="149"/>
        <v>3.0926325134344911E-2</v>
      </c>
      <c r="S1270" t="s">
        <v>483</v>
      </c>
      <c r="T1270" t="s">
        <v>581</v>
      </c>
      <c r="U1270">
        <v>67</v>
      </c>
      <c r="V1270">
        <f t="shared" si="152"/>
        <v>20.421600000000002</v>
      </c>
      <c r="W1270">
        <f t="shared" si="150"/>
        <v>2315.252571411389</v>
      </c>
      <c r="X1270">
        <f t="shared" si="151"/>
        <v>1124.5945772693683</v>
      </c>
    </row>
    <row r="1271" spans="1:24">
      <c r="A1271" t="s">
        <v>41</v>
      </c>
      <c r="B1271">
        <v>2014014</v>
      </c>
      <c r="C1271">
        <v>4</v>
      </c>
      <c r="D1271">
        <v>1</v>
      </c>
      <c r="E1271" s="28" t="s">
        <v>527</v>
      </c>
      <c r="F1271" s="29" t="s">
        <v>581</v>
      </c>
      <c r="G1271" t="s">
        <v>581</v>
      </c>
      <c r="H1271">
        <v>19</v>
      </c>
      <c r="I1271" s="3">
        <v>0.13473684210526315</v>
      </c>
      <c r="J1271">
        <v>21.504000000000001</v>
      </c>
      <c r="K1271">
        <f t="shared" si="146"/>
        <v>8.4</v>
      </c>
      <c r="L1271">
        <v>1.0424E-3</v>
      </c>
      <c r="M1271">
        <f t="shared" si="147"/>
        <v>0.13607111410526315</v>
      </c>
      <c r="N1271" s="5">
        <v>363.1853958856704</v>
      </c>
      <c r="O1271" s="3">
        <v>9.0453584940137191</v>
      </c>
      <c r="P1271" s="7">
        <v>2.490562284850564E-2</v>
      </c>
      <c r="Q1271" s="9">
        <f t="shared" si="148"/>
        <v>9.1343623501198277</v>
      </c>
      <c r="R1271" s="7">
        <f t="shared" si="149"/>
        <v>2.5150687372339432E-2</v>
      </c>
      <c r="S1271" t="s">
        <v>483</v>
      </c>
      <c r="T1271" t="s">
        <v>581</v>
      </c>
      <c r="U1271">
        <v>58</v>
      </c>
      <c r="V1271">
        <f t="shared" si="152"/>
        <v>17.6784</v>
      </c>
      <c r="W1271">
        <f t="shared" si="150"/>
        <v>410.61473087350498</v>
      </c>
      <c r="X1271">
        <f t="shared" si="151"/>
        <v>199.44912507138019</v>
      </c>
    </row>
    <row r="1272" spans="1:24">
      <c r="A1272" t="s">
        <v>41</v>
      </c>
      <c r="B1272">
        <v>2014014</v>
      </c>
      <c r="C1272">
        <v>4</v>
      </c>
      <c r="D1272">
        <v>4</v>
      </c>
      <c r="E1272" s="28" t="s">
        <v>527</v>
      </c>
      <c r="F1272" s="29" t="s">
        <v>581</v>
      </c>
      <c r="G1272" t="s">
        <v>581</v>
      </c>
      <c r="H1272">
        <v>21</v>
      </c>
      <c r="I1272" s="3">
        <v>0.1219047619047619</v>
      </c>
      <c r="J1272">
        <v>25.344000000000001</v>
      </c>
      <c r="K1272">
        <f t="shared" si="146"/>
        <v>9.9</v>
      </c>
      <c r="L1272">
        <v>1.0424E-3</v>
      </c>
      <c r="M1272">
        <f t="shared" si="147"/>
        <v>0.1232390339047619</v>
      </c>
      <c r="N1272" s="5">
        <v>504.47563280547848</v>
      </c>
      <c r="O1272" s="3">
        <v>9.6594345469074572</v>
      </c>
      <c r="P1272" s="7">
        <v>1.9147474959671746E-2</v>
      </c>
      <c r="Q1272" s="9">
        <f t="shared" si="148"/>
        <v>9.7646422486230335</v>
      </c>
      <c r="R1272" s="7">
        <f t="shared" si="149"/>
        <v>1.935602358892961E-2</v>
      </c>
      <c r="S1272" t="s">
        <v>483</v>
      </c>
      <c r="T1272" t="s">
        <v>581</v>
      </c>
      <c r="U1272">
        <v>66</v>
      </c>
      <c r="V1272">
        <f t="shared" si="152"/>
        <v>20.116800000000001</v>
      </c>
      <c r="W1272">
        <f t="shared" si="150"/>
        <v>638.79077281464549</v>
      </c>
      <c r="X1272">
        <f t="shared" si="151"/>
        <v>310.2817584515762</v>
      </c>
    </row>
    <row r="1273" spans="1:24">
      <c r="A1273" t="s">
        <v>393</v>
      </c>
      <c r="B1273">
        <v>2014014</v>
      </c>
      <c r="C1273">
        <v>1</v>
      </c>
      <c r="D1273">
        <v>2</v>
      </c>
      <c r="E1273" s="28" t="s">
        <v>527</v>
      </c>
      <c r="F1273" s="29" t="s">
        <v>581</v>
      </c>
      <c r="G1273" t="s">
        <v>581</v>
      </c>
      <c r="H1273">
        <v>20</v>
      </c>
      <c r="I1273" s="3">
        <v>0.128</v>
      </c>
      <c r="J1273">
        <v>22.784000000000002</v>
      </c>
      <c r="K1273">
        <f t="shared" si="146"/>
        <v>8.9</v>
      </c>
      <c r="L1273">
        <v>1.0424E-3</v>
      </c>
      <c r="M1273">
        <f t="shared" si="147"/>
        <v>0.129334272</v>
      </c>
      <c r="N1273" s="5">
        <v>407.70854886768649</v>
      </c>
      <c r="O1273" s="3">
        <v>9.1105181540351605</v>
      </c>
      <c r="P1273" s="7">
        <v>2.2345663781977242E-2</v>
      </c>
      <c r="Q1273" s="9">
        <f t="shared" si="148"/>
        <v>9.2049439132455841</v>
      </c>
      <c r="R1273" s="7">
        <f t="shared" si="149"/>
        <v>2.2577264908499286E-2</v>
      </c>
      <c r="S1273" t="s">
        <v>483</v>
      </c>
      <c r="T1273" t="s">
        <v>581</v>
      </c>
      <c r="U1273">
        <v>57</v>
      </c>
      <c r="V1273">
        <f t="shared" si="152"/>
        <v>17.3736</v>
      </c>
      <c r="W1273">
        <f t="shared" si="150"/>
        <v>451.46789891335584</v>
      </c>
      <c r="X1273">
        <f t="shared" si="151"/>
        <v>219.29285694288109</v>
      </c>
    </row>
    <row r="1274" spans="1:24">
      <c r="A1274" t="s">
        <v>393</v>
      </c>
      <c r="B1274">
        <v>2014014</v>
      </c>
      <c r="C1274">
        <v>1</v>
      </c>
      <c r="D1274">
        <v>5</v>
      </c>
      <c r="E1274" s="28" t="s">
        <v>527</v>
      </c>
      <c r="F1274" s="29" t="s">
        <v>581</v>
      </c>
      <c r="G1274" t="s">
        <v>581</v>
      </c>
      <c r="H1274">
        <v>8</v>
      </c>
      <c r="I1274" s="3">
        <v>0.32</v>
      </c>
      <c r="J1274">
        <v>35.071999999999996</v>
      </c>
      <c r="K1274">
        <f t="shared" si="146"/>
        <v>13.699999999999998</v>
      </c>
      <c r="L1274">
        <v>1.0424E-3</v>
      </c>
      <c r="M1274">
        <f t="shared" si="147"/>
        <v>0.32133427200000003</v>
      </c>
      <c r="N1274" s="5">
        <v>966.07521193000946</v>
      </c>
      <c r="O1274" s="3">
        <v>34.936520887295941</v>
      </c>
      <c r="P1274" s="7">
        <v>3.616335504303058E-2</v>
      </c>
      <c r="Q1274" s="9">
        <f t="shared" si="148"/>
        <v>35.080844697023949</v>
      </c>
      <c r="R1274" s="7">
        <f t="shared" si="149"/>
        <v>3.6312746941244881E-2</v>
      </c>
      <c r="S1274" t="s">
        <v>481</v>
      </c>
      <c r="T1274" t="s">
        <v>581</v>
      </c>
      <c r="U1274">
        <v>71</v>
      </c>
      <c r="V1274">
        <f t="shared" si="152"/>
        <v>21.640800000000002</v>
      </c>
      <c r="W1274">
        <f t="shared" si="150"/>
        <v>1313.1847193481581</v>
      </c>
      <c r="X1274">
        <f t="shared" si="151"/>
        <v>637.85715328313893</v>
      </c>
    </row>
    <row r="1275" spans="1:24">
      <c r="A1275" t="s">
        <v>393</v>
      </c>
      <c r="B1275">
        <v>2014014</v>
      </c>
      <c r="C1275">
        <v>2</v>
      </c>
      <c r="D1275">
        <v>3</v>
      </c>
      <c r="E1275" s="28" t="s">
        <v>527</v>
      </c>
      <c r="F1275" s="29" t="s">
        <v>581</v>
      </c>
      <c r="G1275" t="s">
        <v>581</v>
      </c>
      <c r="H1275">
        <v>20</v>
      </c>
      <c r="I1275" s="3">
        <v>0.128</v>
      </c>
      <c r="J1275">
        <v>13.824000000000002</v>
      </c>
      <c r="K1275">
        <f t="shared" si="146"/>
        <v>5.4</v>
      </c>
      <c r="L1275">
        <v>1.0424E-3</v>
      </c>
      <c r="M1275">
        <f t="shared" si="147"/>
        <v>0.129334272</v>
      </c>
      <c r="N1275" s="5">
        <v>150.09192380989444</v>
      </c>
      <c r="O1275" s="3">
        <v>5.5074883756031952</v>
      </c>
      <c r="P1275" s="7">
        <v>3.6694102092921059E-2</v>
      </c>
      <c r="Q1275" s="9">
        <f t="shared" si="148"/>
        <v>5.5643562103450428</v>
      </c>
      <c r="R1275" s="7">
        <f t="shared" si="149"/>
        <v>3.7072988799802607E-2</v>
      </c>
      <c r="S1275" t="s">
        <v>482</v>
      </c>
      <c r="T1275" t="s">
        <v>581</v>
      </c>
      <c r="U1275">
        <v>49</v>
      </c>
      <c r="V1275">
        <f t="shared" si="152"/>
        <v>14.9352</v>
      </c>
      <c r="W1275">
        <f t="shared" si="150"/>
        <v>152.2919517975302</v>
      </c>
      <c r="X1275">
        <f t="shared" si="151"/>
        <v>73.973226622469738</v>
      </c>
    </row>
    <row r="1276" spans="1:24">
      <c r="A1276" t="s">
        <v>393</v>
      </c>
      <c r="B1276">
        <v>2014014</v>
      </c>
      <c r="C1276">
        <v>5</v>
      </c>
      <c r="D1276">
        <v>1</v>
      </c>
      <c r="E1276" s="28" t="s">
        <v>527</v>
      </c>
      <c r="F1276" s="29" t="s">
        <v>581</v>
      </c>
      <c r="G1276" t="s">
        <v>581</v>
      </c>
      <c r="H1276">
        <v>15</v>
      </c>
      <c r="I1276" s="3">
        <v>0.17066666666666666</v>
      </c>
      <c r="J1276">
        <v>28.671999999999997</v>
      </c>
      <c r="K1276">
        <f t="shared" si="146"/>
        <v>11.2</v>
      </c>
      <c r="L1276">
        <v>1.0424E-3</v>
      </c>
      <c r="M1276">
        <f t="shared" si="147"/>
        <v>0.17200093866666666</v>
      </c>
      <c r="N1276" s="5">
        <v>645.66292601896942</v>
      </c>
      <c r="O1276" s="3">
        <v>15.281421536460854</v>
      </c>
      <c r="P1276" s="7">
        <v>2.3667800830199578E-2</v>
      </c>
      <c r="Q1276" s="9">
        <f t="shared" si="148"/>
        <v>15.400170461870314</v>
      </c>
      <c r="R1276" s="7">
        <f t="shared" si="149"/>
        <v>2.3851718661972332E-2</v>
      </c>
      <c r="S1276" t="s">
        <v>483</v>
      </c>
      <c r="T1276" t="s">
        <v>581</v>
      </c>
      <c r="U1276">
        <v>75</v>
      </c>
      <c r="V1276">
        <f t="shared" si="152"/>
        <v>22.86</v>
      </c>
      <c r="W1276">
        <f t="shared" si="150"/>
        <v>920.72968955029205</v>
      </c>
      <c r="X1276">
        <f t="shared" si="151"/>
        <v>447.22879429433203</v>
      </c>
    </row>
    <row r="1277" spans="1:24">
      <c r="A1277" t="s">
        <v>393</v>
      </c>
      <c r="B1277">
        <v>2014014</v>
      </c>
      <c r="C1277">
        <v>6</v>
      </c>
      <c r="D1277">
        <v>3</v>
      </c>
      <c r="E1277" s="28" t="s">
        <v>527</v>
      </c>
      <c r="F1277" s="29" t="s">
        <v>581</v>
      </c>
      <c r="G1277" t="s">
        <v>581</v>
      </c>
      <c r="H1277">
        <v>23</v>
      </c>
      <c r="I1277" s="3">
        <v>0.11130434782608696</v>
      </c>
      <c r="J1277">
        <v>18.944000000000003</v>
      </c>
      <c r="K1277">
        <f t="shared" si="146"/>
        <v>7.4000000000000012</v>
      </c>
      <c r="L1277">
        <v>1.0424E-3</v>
      </c>
      <c r="M1277">
        <f t="shared" si="147"/>
        <v>0.11263861982608696</v>
      </c>
      <c r="N1277" s="5">
        <v>281.85986789539851</v>
      </c>
      <c r="O1277" s="3">
        <v>6.5852836998184427</v>
      </c>
      <c r="P1277" s="7">
        <v>2.3363679792336802E-2</v>
      </c>
      <c r="Q1277" s="9">
        <f t="shared" si="148"/>
        <v>6.6637531889337209</v>
      </c>
      <c r="R1277" s="7">
        <f t="shared" si="149"/>
        <v>2.364207873469492E-2</v>
      </c>
      <c r="S1277" t="s">
        <v>483</v>
      </c>
      <c r="T1277" t="s">
        <v>581</v>
      </c>
      <c r="U1277">
        <v>41</v>
      </c>
      <c r="V1277">
        <f t="shared" si="152"/>
        <v>12.4968</v>
      </c>
      <c r="W1277">
        <f t="shared" si="150"/>
        <v>231.56616262086993</v>
      </c>
      <c r="X1277">
        <f t="shared" si="151"/>
        <v>112.47932686832301</v>
      </c>
    </row>
    <row r="1278" spans="1:24">
      <c r="A1278" t="s">
        <v>393</v>
      </c>
      <c r="B1278">
        <v>2014014</v>
      </c>
      <c r="C1278">
        <v>7</v>
      </c>
      <c r="D1278">
        <v>5</v>
      </c>
      <c r="E1278" s="28" t="s">
        <v>527</v>
      </c>
      <c r="F1278" s="29" t="s">
        <v>581</v>
      </c>
      <c r="G1278" t="s">
        <v>581</v>
      </c>
      <c r="H1278">
        <v>22</v>
      </c>
      <c r="I1278" s="3">
        <v>0.11636363636363636</v>
      </c>
      <c r="J1278">
        <v>19.2</v>
      </c>
      <c r="K1278">
        <f t="shared" si="146"/>
        <v>7.5</v>
      </c>
      <c r="L1278">
        <v>1.0424E-3</v>
      </c>
      <c r="M1278">
        <f t="shared" si="147"/>
        <v>0.11769790836363636</v>
      </c>
      <c r="N1278" s="5">
        <v>289.52917401599996</v>
      </c>
      <c r="O1278" s="3">
        <v>6.9763504564681504</v>
      </c>
      <c r="P1278" s="7">
        <v>2.4095500842628809E-2</v>
      </c>
      <c r="Q1278" s="9">
        <f t="shared" si="148"/>
        <v>7.0558506101193394</v>
      </c>
      <c r="R1278" s="7">
        <f t="shared" si="149"/>
        <v>2.4370085101439273E-2</v>
      </c>
      <c r="S1278" t="s">
        <v>483</v>
      </c>
      <c r="T1278" t="s">
        <v>482</v>
      </c>
      <c r="U1278">
        <v>69</v>
      </c>
      <c r="V1278">
        <f t="shared" si="152"/>
        <v>21.031200000000002</v>
      </c>
      <c r="W1278">
        <f t="shared" si="150"/>
        <v>390.29514900786938</v>
      </c>
      <c r="X1278">
        <f t="shared" si="151"/>
        <v>189.57923361303943</v>
      </c>
    </row>
    <row r="1279" spans="1:24">
      <c r="A1279" t="s">
        <v>393</v>
      </c>
      <c r="B1279">
        <v>2014014</v>
      </c>
      <c r="C1279">
        <v>7</v>
      </c>
      <c r="D1279">
        <v>3</v>
      </c>
      <c r="E1279" s="28" t="s">
        <v>527</v>
      </c>
      <c r="F1279" s="29" t="s">
        <v>581</v>
      </c>
      <c r="G1279" t="s">
        <v>581</v>
      </c>
      <c r="H1279">
        <v>24</v>
      </c>
      <c r="I1279" s="3">
        <v>0.10666666666666667</v>
      </c>
      <c r="J1279">
        <v>26.368000000000002</v>
      </c>
      <c r="K1279">
        <f t="shared" si="146"/>
        <v>10.3</v>
      </c>
      <c r="L1279">
        <v>1.0424E-3</v>
      </c>
      <c r="M1279">
        <f t="shared" si="147"/>
        <v>0.10800093866666667</v>
      </c>
      <c r="N1279" s="5">
        <v>546.0648901574657</v>
      </c>
      <c r="O1279" s="3">
        <v>8.8002572564480612</v>
      </c>
      <c r="P1279" s="7">
        <v>1.6115771980707971E-2</v>
      </c>
      <c r="Q1279" s="9">
        <f t="shared" si="148"/>
        <v>8.9098850608538882</v>
      </c>
      <c r="R1279" s="7">
        <f t="shared" si="149"/>
        <v>1.6316531645688838E-2</v>
      </c>
      <c r="S1279" t="s">
        <v>483</v>
      </c>
      <c r="T1279" t="s">
        <v>581</v>
      </c>
      <c r="U1279">
        <v>66</v>
      </c>
      <c r="V1279">
        <f t="shared" si="152"/>
        <v>20.116800000000001</v>
      </c>
      <c r="W1279">
        <f t="shared" si="150"/>
        <v>690.46118300302135</v>
      </c>
      <c r="X1279">
        <f t="shared" si="151"/>
        <v>335.37978180360659</v>
      </c>
    </row>
    <row r="1280" spans="1:24">
      <c r="A1280" t="s">
        <v>393</v>
      </c>
      <c r="B1280">
        <v>2014014</v>
      </c>
      <c r="C1280">
        <v>10</v>
      </c>
      <c r="D1280">
        <v>7</v>
      </c>
      <c r="E1280" s="28" t="s">
        <v>527</v>
      </c>
      <c r="F1280" s="29" t="s">
        <v>581</v>
      </c>
      <c r="G1280" t="s">
        <v>581</v>
      </c>
      <c r="H1280">
        <v>13</v>
      </c>
      <c r="I1280" s="3">
        <v>0.19692307692307692</v>
      </c>
      <c r="J1280">
        <v>33.28</v>
      </c>
      <c r="K1280">
        <f t="shared" si="146"/>
        <v>13</v>
      </c>
      <c r="L1280">
        <v>1.0424E-3</v>
      </c>
      <c r="M1280">
        <f t="shared" si="147"/>
        <v>0.19825734892307692</v>
      </c>
      <c r="N1280" s="5">
        <v>869.87431837695999</v>
      </c>
      <c r="O1280" s="3">
        <v>20.466914717720268</v>
      </c>
      <c r="P1280" s="7">
        <v>2.3528588309065276E-2</v>
      </c>
      <c r="Q1280" s="9">
        <f t="shared" si="148"/>
        <v>20.6047589740636</v>
      </c>
      <c r="R1280" s="7">
        <f t="shared" si="149"/>
        <v>2.3687052875073535E-2</v>
      </c>
      <c r="S1280" t="s">
        <v>483</v>
      </c>
      <c r="T1280" t="s">
        <v>581</v>
      </c>
      <c r="U1280">
        <v>72</v>
      </c>
      <c r="V1280">
        <f t="shared" si="152"/>
        <v>21.945600000000002</v>
      </c>
      <c r="W1280">
        <f t="shared" si="150"/>
        <v>1195.4632678237103</v>
      </c>
      <c r="X1280">
        <f t="shared" si="151"/>
        <v>580.6759594698143</v>
      </c>
    </row>
    <row r="1281" spans="1:24">
      <c r="A1281" t="s">
        <v>42</v>
      </c>
      <c r="B1281">
        <v>2014014</v>
      </c>
      <c r="C1281">
        <v>4</v>
      </c>
      <c r="D1281">
        <v>3</v>
      </c>
      <c r="E1281" s="28" t="s">
        <v>527</v>
      </c>
      <c r="F1281" s="29" t="s">
        <v>581</v>
      </c>
      <c r="G1281" t="s">
        <v>581</v>
      </c>
      <c r="H1281">
        <v>28</v>
      </c>
      <c r="I1281" s="3">
        <v>9.1428571428571428E-2</v>
      </c>
      <c r="J1281">
        <v>34.304000000000002</v>
      </c>
      <c r="K1281">
        <f t="shared" si="146"/>
        <v>13.4</v>
      </c>
      <c r="L1281">
        <v>1.0424E-3</v>
      </c>
      <c r="M1281">
        <f t="shared" si="147"/>
        <v>9.2762843428571426E-2</v>
      </c>
      <c r="N1281" s="5">
        <v>924.22859531223048</v>
      </c>
      <c r="O1281" s="3">
        <v>9.8269223257236362</v>
      </c>
      <c r="P1281" s="7">
        <v>1.0632566851498276E-2</v>
      </c>
      <c r="Q1281" s="9">
        <f t="shared" si="148"/>
        <v>9.9699435030608186</v>
      </c>
      <c r="R1281" s="7">
        <f t="shared" si="149"/>
        <v>1.07873133915454E-2</v>
      </c>
      <c r="S1281" t="s">
        <v>483</v>
      </c>
      <c r="T1281" t="s">
        <v>581</v>
      </c>
      <c r="U1281">
        <v>82</v>
      </c>
      <c r="V1281">
        <f t="shared" si="152"/>
        <v>24.993600000000001</v>
      </c>
      <c r="W1281">
        <f t="shared" si="150"/>
        <v>1439.7473306696565</v>
      </c>
      <c r="X1281">
        <f t="shared" si="151"/>
        <v>699.33279016816437</v>
      </c>
    </row>
    <row r="1282" spans="1:24">
      <c r="A1282" t="s">
        <v>42</v>
      </c>
      <c r="B1282">
        <v>2014014</v>
      </c>
      <c r="C1282">
        <v>13</v>
      </c>
      <c r="D1282">
        <v>1</v>
      </c>
      <c r="E1282" s="28" t="s">
        <v>527</v>
      </c>
      <c r="F1282" s="29" t="s">
        <v>581</v>
      </c>
      <c r="G1282" t="s">
        <v>581</v>
      </c>
      <c r="H1282">
        <v>19</v>
      </c>
      <c r="I1282" s="3">
        <v>0.13473684210526315</v>
      </c>
      <c r="J1282">
        <v>38.143999999999998</v>
      </c>
      <c r="K1282">
        <f t="shared" ref="K1282:K1345" si="153">J1282/2.56</f>
        <v>14.899999999999999</v>
      </c>
      <c r="L1282">
        <v>1.0424E-3</v>
      </c>
      <c r="M1282">
        <f t="shared" ref="M1282:M1345" si="154">I1282+L1282*1.28</f>
        <v>0.13607111410526315</v>
      </c>
      <c r="N1282" s="5">
        <v>1142.7266119696383</v>
      </c>
      <c r="O1282" s="3">
        <v>16.088875354106239</v>
      </c>
      <c r="P1282" s="7">
        <v>1.4079374003879165E-2</v>
      </c>
      <c r="Q1282" s="9">
        <f t="shared" ref="Q1282:Q1345" si="155">(J1282*J1282 - (J1282 - 2*M1282)*(J1282 - 2*M1282))*3.1415926/4</f>
        <v>16.247629635763357</v>
      </c>
      <c r="R1282" s="7">
        <f t="shared" ref="R1282:R1345" si="156">Q1282/N1282</f>
        <v>1.4218299867680905E-2</v>
      </c>
      <c r="S1282" t="s">
        <v>483</v>
      </c>
      <c r="T1282" t="s">
        <v>490</v>
      </c>
      <c r="U1282">
        <v>75</v>
      </c>
      <c r="V1282">
        <f t="shared" si="152"/>
        <v>22.86</v>
      </c>
      <c r="W1282">
        <f t="shared" si="150"/>
        <v>1646.1767670520044</v>
      </c>
      <c r="X1282">
        <f t="shared" si="151"/>
        <v>799.60237959047129</v>
      </c>
    </row>
    <row r="1283" spans="1:24">
      <c r="A1283" t="s">
        <v>42</v>
      </c>
      <c r="B1283">
        <v>2014014</v>
      </c>
      <c r="C1283">
        <v>14</v>
      </c>
      <c r="D1283">
        <v>3</v>
      </c>
      <c r="E1283" s="28" t="s">
        <v>527</v>
      </c>
      <c r="F1283" s="29" t="s">
        <v>581</v>
      </c>
      <c r="G1283" t="s">
        <v>581</v>
      </c>
      <c r="H1283">
        <v>16</v>
      </c>
      <c r="I1283" s="3">
        <v>0.16</v>
      </c>
      <c r="J1283">
        <v>45.056000000000004</v>
      </c>
      <c r="K1283">
        <f t="shared" si="153"/>
        <v>17.600000000000001</v>
      </c>
      <c r="L1283">
        <v>1.0424E-3</v>
      </c>
      <c r="M1283">
        <f t="shared" si="154"/>
        <v>0.161334272</v>
      </c>
      <c r="N1283" s="5">
        <v>1594.3921234345987</v>
      </c>
      <c r="O1283" s="3">
        <v>22.56719097830398</v>
      </c>
      <c r="P1283" s="7">
        <v>1.4154103401922429E-2</v>
      </c>
      <c r="Q1283" s="9">
        <f t="shared" si="155"/>
        <v>22.754706663980695</v>
      </c>
      <c r="R1283" s="7">
        <f t="shared" si="156"/>
        <v>1.4271712917750175E-2</v>
      </c>
      <c r="S1283" t="s">
        <v>483</v>
      </c>
      <c r="T1283" t="s">
        <v>581</v>
      </c>
      <c r="U1283">
        <v>90</v>
      </c>
      <c r="V1283">
        <f t="shared" si="152"/>
        <v>27.432000000000002</v>
      </c>
      <c r="W1283">
        <f t="shared" si="150"/>
        <v>2786.9645468683834</v>
      </c>
      <c r="X1283">
        <f t="shared" si="151"/>
        <v>1353.7206502440206</v>
      </c>
    </row>
    <row r="1284" spans="1:24">
      <c r="A1284" t="s">
        <v>42</v>
      </c>
      <c r="B1284">
        <v>2014014</v>
      </c>
      <c r="C1284">
        <v>20</v>
      </c>
      <c r="D1284">
        <v>1</v>
      </c>
      <c r="E1284" s="28" t="s">
        <v>527</v>
      </c>
      <c r="F1284" s="29" t="s">
        <v>581</v>
      </c>
      <c r="G1284" t="s">
        <v>581</v>
      </c>
      <c r="H1284">
        <v>13</v>
      </c>
      <c r="I1284" s="3">
        <v>0.19692307692307692</v>
      </c>
      <c r="J1284">
        <v>28.16</v>
      </c>
      <c r="K1284">
        <f t="shared" si="153"/>
        <v>11</v>
      </c>
      <c r="L1284">
        <v>1.0424E-3</v>
      </c>
      <c r="M1284">
        <f t="shared" si="154"/>
        <v>0.19825734892307692</v>
      </c>
      <c r="N1284" s="5">
        <v>622.80942321664008</v>
      </c>
      <c r="O1284" s="3">
        <v>17.299416011406407</v>
      </c>
      <c r="P1284" s="7">
        <v>2.7776419826886469E-2</v>
      </c>
      <c r="Q1284" s="9">
        <f t="shared" si="155"/>
        <v>17.415798614269246</v>
      </c>
      <c r="R1284" s="7">
        <f t="shared" si="156"/>
        <v>2.7963286946304403E-2</v>
      </c>
      <c r="S1284" t="s">
        <v>483</v>
      </c>
      <c r="T1284" t="s">
        <v>581</v>
      </c>
      <c r="U1284">
        <v>76</v>
      </c>
      <c r="V1284">
        <f t="shared" si="152"/>
        <v>23.1648</v>
      </c>
      <c r="W1284">
        <f t="shared" si="150"/>
        <v>899.61390318513975</v>
      </c>
      <c r="X1284">
        <f t="shared" si="151"/>
        <v>436.97216003582753</v>
      </c>
    </row>
    <row r="1285" spans="1:24">
      <c r="A1285" t="s">
        <v>42</v>
      </c>
      <c r="B1285">
        <v>2014014</v>
      </c>
      <c r="C1285">
        <v>20</v>
      </c>
      <c r="D1285">
        <v>3</v>
      </c>
      <c r="E1285" s="28" t="s">
        <v>527</v>
      </c>
      <c r="F1285" s="29" t="s">
        <v>581</v>
      </c>
      <c r="G1285" t="s">
        <v>581</v>
      </c>
      <c r="H1285">
        <v>17</v>
      </c>
      <c r="I1285" s="3">
        <v>0.15058823529411766</v>
      </c>
      <c r="J1285">
        <v>31.488000000000003</v>
      </c>
      <c r="K1285">
        <f t="shared" si="153"/>
        <v>12.3</v>
      </c>
      <c r="L1285">
        <v>1.0424E-3</v>
      </c>
      <c r="M1285">
        <f t="shared" si="154"/>
        <v>0.15192250729411766</v>
      </c>
      <c r="N1285" s="5">
        <v>778.71766643343369</v>
      </c>
      <c r="O1285" s="3">
        <v>14.825318771956468</v>
      </c>
      <c r="P1285" s="7">
        <v>1.9038117935422188E-2</v>
      </c>
      <c r="Q1285" s="9">
        <f t="shared" si="155"/>
        <v>14.956039968855459</v>
      </c>
      <c r="R1285" s="7">
        <f t="shared" si="156"/>
        <v>1.920598519018437E-2</v>
      </c>
      <c r="S1285" t="s">
        <v>483</v>
      </c>
      <c r="T1285" t="s">
        <v>581</v>
      </c>
      <c r="U1285">
        <v>75</v>
      </c>
      <c r="V1285">
        <f t="shared" si="152"/>
        <v>22.86</v>
      </c>
      <c r="W1285">
        <f t="shared" si="150"/>
        <v>1110.9836394042736</v>
      </c>
      <c r="X1285">
        <f t="shared" si="151"/>
        <v>539.64141611875607</v>
      </c>
    </row>
    <row r="1286" spans="1:24">
      <c r="A1286" t="s">
        <v>42</v>
      </c>
      <c r="B1286">
        <v>2014014</v>
      </c>
      <c r="C1286">
        <v>21</v>
      </c>
      <c r="D1286">
        <v>1</v>
      </c>
      <c r="E1286" s="28" t="s">
        <v>527</v>
      </c>
      <c r="F1286" s="29" t="s">
        <v>581</v>
      </c>
      <c r="G1286" t="s">
        <v>581</v>
      </c>
      <c r="H1286">
        <v>18</v>
      </c>
      <c r="I1286" s="3">
        <v>0.14222222222222222</v>
      </c>
      <c r="J1286">
        <v>28.928000000000001</v>
      </c>
      <c r="K1286">
        <f t="shared" si="153"/>
        <v>11.3</v>
      </c>
      <c r="L1286">
        <v>1.0424E-3</v>
      </c>
      <c r="M1286">
        <f t="shared" si="154"/>
        <v>0.14355649422222222</v>
      </c>
      <c r="N1286" s="5">
        <v>657.24409297960972</v>
      </c>
      <c r="O1286" s="3">
        <v>12.861608944526193</v>
      </c>
      <c r="P1286" s="7">
        <v>1.9568998918222624E-2</v>
      </c>
      <c r="Q1286" s="9">
        <f t="shared" si="155"/>
        <v>12.981669457019468</v>
      </c>
      <c r="R1286" s="7">
        <f t="shared" si="156"/>
        <v>1.9751671556555488E-2</v>
      </c>
      <c r="S1286" t="s">
        <v>482</v>
      </c>
      <c r="T1286" t="s">
        <v>581</v>
      </c>
      <c r="U1286">
        <v>64</v>
      </c>
      <c r="V1286">
        <f t="shared" si="152"/>
        <v>19.507200000000001</v>
      </c>
      <c r="W1286">
        <f t="shared" si="150"/>
        <v>805.59072199535149</v>
      </c>
      <c r="X1286">
        <f t="shared" si="151"/>
        <v>391.30199816696808</v>
      </c>
    </row>
    <row r="1287" spans="1:24">
      <c r="A1287" t="s">
        <v>42</v>
      </c>
      <c r="B1287">
        <v>2014014</v>
      </c>
      <c r="C1287">
        <v>21</v>
      </c>
      <c r="D1287">
        <v>3</v>
      </c>
      <c r="E1287" s="28" t="s">
        <v>527</v>
      </c>
      <c r="F1287" s="29" t="s">
        <v>581</v>
      </c>
      <c r="G1287" t="s">
        <v>581</v>
      </c>
      <c r="H1287">
        <v>12</v>
      </c>
      <c r="I1287" s="3">
        <v>0.21333333333333335</v>
      </c>
      <c r="J1287">
        <v>44.800000000000004</v>
      </c>
      <c r="K1287">
        <f t="shared" si="153"/>
        <v>17.5</v>
      </c>
      <c r="L1287">
        <v>1.0424E-3</v>
      </c>
      <c r="M1287">
        <f t="shared" si="154"/>
        <v>0.21466760533333334</v>
      </c>
      <c r="N1287" s="5">
        <v>1576.3255029760003</v>
      </c>
      <c r="O1287" s="3">
        <v>29.882270781440223</v>
      </c>
      <c r="P1287" s="7">
        <v>1.8956916401482077E-2</v>
      </c>
      <c r="Q1287" s="9">
        <f t="shared" si="155"/>
        <v>30.068266146667515</v>
      </c>
      <c r="R1287" s="7">
        <f t="shared" si="156"/>
        <v>1.9074909395236313E-2</v>
      </c>
      <c r="S1287" t="s">
        <v>483</v>
      </c>
      <c r="T1287" t="s">
        <v>581</v>
      </c>
      <c r="U1287">
        <v>80</v>
      </c>
      <c r="V1287">
        <f t="shared" si="152"/>
        <v>24.384</v>
      </c>
      <c r="W1287">
        <f t="shared" si="150"/>
        <v>2460.4358033607791</v>
      </c>
      <c r="X1287">
        <f t="shared" si="151"/>
        <v>1195.1148640738413</v>
      </c>
    </row>
    <row r="1288" spans="1:24">
      <c r="A1288" t="s">
        <v>46</v>
      </c>
      <c r="B1288">
        <v>2014014</v>
      </c>
      <c r="C1288">
        <v>7</v>
      </c>
      <c r="D1288">
        <v>1</v>
      </c>
      <c r="E1288" s="28" t="s">
        <v>527</v>
      </c>
      <c r="F1288" s="29" t="s">
        <v>581</v>
      </c>
      <c r="G1288" t="s">
        <v>581</v>
      </c>
      <c r="H1288">
        <v>9</v>
      </c>
      <c r="I1288" s="3">
        <v>0.28444444444444444</v>
      </c>
      <c r="J1288">
        <v>41.472000000000001</v>
      </c>
      <c r="K1288">
        <f t="shared" si="153"/>
        <v>16.2</v>
      </c>
      <c r="L1288">
        <v>1.0424E-3</v>
      </c>
      <c r="M1288">
        <f t="shared" si="154"/>
        <v>0.28577871644444447</v>
      </c>
      <c r="N1288" s="5">
        <v>1350.8273142890496</v>
      </c>
      <c r="O1288" s="3">
        <v>36.805552868920572</v>
      </c>
      <c r="P1288" s="7">
        <v>2.7246675040985241E-2</v>
      </c>
      <c r="Q1288" s="9">
        <f t="shared" si="155"/>
        <v>36.977001857988881</v>
      </c>
      <c r="R1288" s="7">
        <f t="shared" si="156"/>
        <v>2.7373596511446135E-2</v>
      </c>
      <c r="S1288" t="s">
        <v>483</v>
      </c>
      <c r="T1288" t="s">
        <v>581</v>
      </c>
      <c r="U1288">
        <v>72</v>
      </c>
      <c r="V1288">
        <f t="shared" si="152"/>
        <v>21.945600000000002</v>
      </c>
      <c r="W1288">
        <f t="shared" si="150"/>
        <v>1887.3923660898354</v>
      </c>
      <c r="X1288">
        <f t="shared" si="151"/>
        <v>916.76875615791403</v>
      </c>
    </row>
    <row r="1289" spans="1:24">
      <c r="A1289" t="s">
        <v>46</v>
      </c>
      <c r="B1289">
        <v>2014014</v>
      </c>
      <c r="C1289">
        <v>8</v>
      </c>
      <c r="D1289">
        <v>3</v>
      </c>
      <c r="E1289" s="28" t="s">
        <v>527</v>
      </c>
      <c r="F1289" s="29" t="s">
        <v>581</v>
      </c>
      <c r="G1289" t="s">
        <v>581</v>
      </c>
      <c r="H1289">
        <v>25</v>
      </c>
      <c r="I1289" s="3">
        <v>0.1024</v>
      </c>
      <c r="J1289">
        <v>32</v>
      </c>
      <c r="K1289">
        <f t="shared" si="153"/>
        <v>12.5</v>
      </c>
      <c r="L1289">
        <v>1.0424E-3</v>
      </c>
      <c r="M1289">
        <f t="shared" si="154"/>
        <v>0.103734272</v>
      </c>
      <c r="N1289" s="5">
        <v>804.24770560000002</v>
      </c>
      <c r="O1289" s="3">
        <v>10.261428808974291</v>
      </c>
      <c r="P1289" s="7">
        <v>1.2759040203066375E-2</v>
      </c>
      <c r="Q1289" s="9">
        <f t="shared" si="155"/>
        <v>10.394700233913682</v>
      </c>
      <c r="R1289" s="7">
        <f t="shared" si="156"/>
        <v>1.2924749628174359E-2</v>
      </c>
      <c r="S1289" t="s">
        <v>483</v>
      </c>
      <c r="T1289" t="s">
        <v>581</v>
      </c>
      <c r="U1289">
        <v>72</v>
      </c>
      <c r="V1289">
        <f t="shared" si="152"/>
        <v>21.945600000000002</v>
      </c>
      <c r="W1289">
        <f t="shared" ref="W1289:W1352" si="157">0.18142645*POWER(K1289,1.71054426)*POWER(U1289,0.95396098)*EXP(0.025074*K1289)</f>
        <v>1103.9647481479853</v>
      </c>
      <c r="X1289">
        <f t="shared" si="151"/>
        <v>536.23210901216544</v>
      </c>
    </row>
    <row r="1290" spans="1:24">
      <c r="A1290" t="s">
        <v>46</v>
      </c>
      <c r="B1290">
        <v>2014014</v>
      </c>
      <c r="C1290">
        <v>14</v>
      </c>
      <c r="D1290">
        <v>1</v>
      </c>
      <c r="E1290" s="28" t="s">
        <v>527</v>
      </c>
      <c r="F1290" s="29" t="s">
        <v>581</v>
      </c>
      <c r="G1290" t="s">
        <v>581</v>
      </c>
      <c r="H1290">
        <v>22</v>
      </c>
      <c r="I1290" s="3">
        <v>0.11636363636363636</v>
      </c>
      <c r="J1290">
        <v>33.792000000000002</v>
      </c>
      <c r="K1290">
        <f t="shared" si="153"/>
        <v>13.200000000000001</v>
      </c>
      <c r="L1290">
        <v>1.0424E-3</v>
      </c>
      <c r="M1290">
        <f t="shared" si="154"/>
        <v>0.11769790836363636</v>
      </c>
      <c r="N1290" s="5">
        <v>896.84556943196174</v>
      </c>
      <c r="O1290" s="3">
        <v>12.310706232328574</v>
      </c>
      <c r="P1290" s="7">
        <v>1.3726673411706599E-2</v>
      </c>
      <c r="Q1290" s="9">
        <f t="shared" si="155"/>
        <v>12.451372157175493</v>
      </c>
      <c r="R1290" s="7">
        <f t="shared" si="156"/>
        <v>1.3883518614093019E-2</v>
      </c>
      <c r="S1290" t="s">
        <v>483</v>
      </c>
      <c r="T1290" t="s">
        <v>490</v>
      </c>
      <c r="U1290">
        <v>70</v>
      </c>
      <c r="V1290">
        <f t="shared" si="152"/>
        <v>21.336000000000002</v>
      </c>
      <c r="W1290">
        <f t="shared" si="157"/>
        <v>1200.5626855248602</v>
      </c>
      <c r="X1290">
        <f t="shared" ref="X1290:X1353" si="158">W1290*0.485733</f>
        <v>583.15291492804693</v>
      </c>
    </row>
    <row r="1291" spans="1:24">
      <c r="A1291" t="s">
        <v>46</v>
      </c>
      <c r="B1291">
        <v>2014014</v>
      </c>
      <c r="C1291">
        <v>15</v>
      </c>
      <c r="D1291">
        <v>3</v>
      </c>
      <c r="E1291" s="28" t="s">
        <v>527</v>
      </c>
      <c r="F1291" s="29" t="s">
        <v>581</v>
      </c>
      <c r="G1291" t="s">
        <v>581</v>
      </c>
      <c r="H1291">
        <v>12</v>
      </c>
      <c r="I1291" s="3">
        <v>0.21333333333333335</v>
      </c>
      <c r="J1291">
        <v>49.408000000000001</v>
      </c>
      <c r="K1291">
        <f t="shared" si="153"/>
        <v>19.3</v>
      </c>
      <c r="L1291">
        <v>1.0424E-3</v>
      </c>
      <c r="M1291">
        <f t="shared" si="154"/>
        <v>0.21466760533333334</v>
      </c>
      <c r="N1291" s="5">
        <v>1917.2750582972419</v>
      </c>
      <c r="O1291" s="3">
        <v>32.970582020096273</v>
      </c>
      <c r="P1291" s="7">
        <v>1.719658422374612E-2</v>
      </c>
      <c r="Q1291" s="9">
        <f t="shared" si="155"/>
        <v>33.175892869674989</v>
      </c>
      <c r="R1291" s="7">
        <f t="shared" si="156"/>
        <v>1.7303668936860292E-2</v>
      </c>
      <c r="S1291" t="s">
        <v>481</v>
      </c>
      <c r="T1291" t="s">
        <v>494</v>
      </c>
      <c r="U1291">
        <v>77</v>
      </c>
      <c r="V1291">
        <f t="shared" si="152"/>
        <v>23.4696</v>
      </c>
      <c r="W1291">
        <f t="shared" si="157"/>
        <v>2934.3314366059162</v>
      </c>
      <c r="X1291">
        <f t="shared" si="158"/>
        <v>1425.3016116969015</v>
      </c>
    </row>
    <row r="1292" spans="1:24">
      <c r="A1292" t="s">
        <v>46</v>
      </c>
      <c r="B1292">
        <v>2014014</v>
      </c>
      <c r="C1292">
        <v>18</v>
      </c>
      <c r="D1292">
        <v>1</v>
      </c>
      <c r="E1292" s="28" t="s">
        <v>527</v>
      </c>
      <c r="F1292" s="29" t="s">
        <v>581</v>
      </c>
      <c r="G1292" t="s">
        <v>581</v>
      </c>
      <c r="H1292">
        <v>11</v>
      </c>
      <c r="I1292" s="3">
        <v>0.23272727272727273</v>
      </c>
      <c r="J1292">
        <v>29.184000000000001</v>
      </c>
      <c r="K1292">
        <f t="shared" si="153"/>
        <v>11.4</v>
      </c>
      <c r="L1292">
        <v>1.0424E-3</v>
      </c>
      <c r="M1292">
        <f t="shared" si="154"/>
        <v>0.23406154472727272</v>
      </c>
      <c r="N1292" s="5">
        <v>668.92820364656643</v>
      </c>
      <c r="O1292" s="3">
        <v>21.167268214259224</v>
      </c>
      <c r="P1292" s="7">
        <v>3.1643557707492206E-2</v>
      </c>
      <c r="Q1292" s="9">
        <f t="shared" si="155"/>
        <v>21.287642932651192</v>
      </c>
      <c r="R1292" s="7">
        <f t="shared" si="156"/>
        <v>3.1823509334192597E-2</v>
      </c>
      <c r="S1292" t="s">
        <v>483</v>
      </c>
      <c r="T1292" t="s">
        <v>581</v>
      </c>
      <c r="U1292">
        <v>64</v>
      </c>
      <c r="V1292">
        <f t="shared" si="152"/>
        <v>19.507200000000001</v>
      </c>
      <c r="W1292">
        <f t="shared" si="157"/>
        <v>819.87689134421521</v>
      </c>
      <c r="X1292">
        <f t="shared" si="158"/>
        <v>398.2412620632997</v>
      </c>
    </row>
    <row r="1293" spans="1:24">
      <c r="A1293" t="s">
        <v>46</v>
      </c>
      <c r="B1293">
        <v>2014014</v>
      </c>
      <c r="C1293">
        <v>18</v>
      </c>
      <c r="D1293">
        <v>3</v>
      </c>
      <c r="E1293" s="28" t="s">
        <v>527</v>
      </c>
      <c r="F1293" s="29" t="s">
        <v>581</v>
      </c>
      <c r="G1293" t="s">
        <v>581</v>
      </c>
      <c r="H1293">
        <v>12</v>
      </c>
      <c r="I1293" s="3">
        <v>0.21333333333333335</v>
      </c>
      <c r="J1293">
        <v>40.704000000000001</v>
      </c>
      <c r="K1293">
        <f t="shared" si="153"/>
        <v>15.9</v>
      </c>
      <c r="L1293">
        <v>1.0424E-3</v>
      </c>
      <c r="M1293">
        <f t="shared" si="154"/>
        <v>0.21466760533333334</v>
      </c>
      <c r="N1293" s="5">
        <v>1301.2599196975104</v>
      </c>
      <c r="O1293" s="3">
        <v>27.137105235968274</v>
      </c>
      <c r="P1293" s="7">
        <v>2.085448481520628E-2</v>
      </c>
      <c r="Q1293" s="9">
        <f t="shared" si="155"/>
        <v>27.305931281771745</v>
      </c>
      <c r="R1293" s="7">
        <f t="shared" si="156"/>
        <v>2.0984225263865234E-2</v>
      </c>
      <c r="S1293" t="s">
        <v>483</v>
      </c>
      <c r="T1293" t="s">
        <v>490</v>
      </c>
      <c r="U1293">
        <v>66</v>
      </c>
      <c r="V1293">
        <f t="shared" si="152"/>
        <v>20.116800000000001</v>
      </c>
      <c r="W1293">
        <f t="shared" si="157"/>
        <v>1669.784868096971</v>
      </c>
      <c r="X1293">
        <f t="shared" si="158"/>
        <v>811.06961333534605</v>
      </c>
    </row>
    <row r="1294" spans="1:24">
      <c r="A1294" t="s">
        <v>321</v>
      </c>
      <c r="B1294">
        <v>2013022</v>
      </c>
      <c r="C1294">
        <v>9</v>
      </c>
      <c r="D1294">
        <v>1</v>
      </c>
      <c r="E1294" s="28" t="s">
        <v>527</v>
      </c>
      <c r="F1294" s="29" t="s">
        <v>581</v>
      </c>
      <c r="G1294" t="s">
        <v>581</v>
      </c>
      <c r="H1294">
        <v>14</v>
      </c>
      <c r="I1294" s="3">
        <v>0.18285714285714286</v>
      </c>
      <c r="J1294">
        <v>57.343999999999994</v>
      </c>
      <c r="K1294">
        <f t="shared" si="153"/>
        <v>22.4</v>
      </c>
      <c r="L1294">
        <v>1.0424E-3</v>
      </c>
      <c r="M1294">
        <f t="shared" si="154"/>
        <v>0.18419141485714285</v>
      </c>
      <c r="N1294" s="5">
        <v>2582.6517040758777</v>
      </c>
      <c r="O1294" s="3">
        <v>32.836941945709533</v>
      </c>
      <c r="P1294" s="7">
        <v>1.2714429086154775E-2</v>
      </c>
      <c r="Q1294" s="9">
        <f t="shared" si="155"/>
        <v>33.075773934924761</v>
      </c>
      <c r="R1294" s="7">
        <f t="shared" si="156"/>
        <v>1.2806904579012875E-2</v>
      </c>
      <c r="S1294" t="s">
        <v>481</v>
      </c>
      <c r="T1294" t="s">
        <v>581</v>
      </c>
      <c r="U1294">
        <v>87</v>
      </c>
      <c r="V1294">
        <f t="shared" si="152"/>
        <v>26.517600000000002</v>
      </c>
      <c r="W1294">
        <f t="shared" si="157"/>
        <v>4597.3766258414453</v>
      </c>
      <c r="X1294">
        <f t="shared" si="158"/>
        <v>2233.0975405998429</v>
      </c>
    </row>
    <row r="1295" spans="1:24">
      <c r="A1295" t="s">
        <v>321</v>
      </c>
      <c r="B1295">
        <v>2013022</v>
      </c>
      <c r="C1295">
        <v>13</v>
      </c>
      <c r="D1295">
        <v>1</v>
      </c>
      <c r="E1295" s="28" t="s">
        <v>527</v>
      </c>
      <c r="F1295" s="29" t="s">
        <v>581</v>
      </c>
      <c r="G1295" t="s">
        <v>581</v>
      </c>
      <c r="H1295">
        <v>14</v>
      </c>
      <c r="I1295" s="3">
        <v>0.18285714285714286</v>
      </c>
      <c r="J1295">
        <v>13.568</v>
      </c>
      <c r="K1295">
        <f t="shared" si="153"/>
        <v>5.3</v>
      </c>
      <c r="L1295">
        <v>1.0424E-3</v>
      </c>
      <c r="M1295">
        <f t="shared" si="154"/>
        <v>0.18419141485714285</v>
      </c>
      <c r="N1295" s="5">
        <v>144.58443552194561</v>
      </c>
      <c r="O1295" s="3">
        <v>7.6892647166537333</v>
      </c>
      <c r="P1295" s="7">
        <v>5.3181828935429401E-2</v>
      </c>
      <c r="Q1295" s="9">
        <f t="shared" si="155"/>
        <v>7.7445995378219772</v>
      </c>
      <c r="R1295" s="7">
        <f t="shared" si="156"/>
        <v>5.3564545242122348E-2</v>
      </c>
      <c r="S1295" t="s">
        <v>483</v>
      </c>
      <c r="T1295" t="s">
        <v>581</v>
      </c>
      <c r="U1295">
        <v>62</v>
      </c>
      <c r="V1295">
        <f t="shared" si="152"/>
        <v>18.897600000000001</v>
      </c>
      <c r="W1295">
        <f t="shared" si="157"/>
        <v>184.15885918346464</v>
      </c>
      <c r="X1295">
        <f t="shared" si="158"/>
        <v>89.452035147761833</v>
      </c>
    </row>
    <row r="1296" spans="1:24">
      <c r="A1296" t="s">
        <v>321</v>
      </c>
      <c r="B1296">
        <v>2013022</v>
      </c>
      <c r="C1296">
        <v>13</v>
      </c>
      <c r="D1296">
        <v>3</v>
      </c>
      <c r="E1296" s="28" t="s">
        <v>527</v>
      </c>
      <c r="F1296" s="29" t="s">
        <v>581</v>
      </c>
      <c r="G1296" t="s">
        <v>581</v>
      </c>
      <c r="H1296">
        <v>13</v>
      </c>
      <c r="I1296" s="3">
        <v>0.19692307692307692</v>
      </c>
      <c r="J1296">
        <v>23.808000000000003</v>
      </c>
      <c r="K1296">
        <f t="shared" si="153"/>
        <v>9.3000000000000007</v>
      </c>
      <c r="L1296">
        <v>1.0424E-3</v>
      </c>
      <c r="M1296">
        <f t="shared" si="154"/>
        <v>0.19825734892307692</v>
      </c>
      <c r="N1296" s="5">
        <v>445.1800579670018</v>
      </c>
      <c r="O1296" s="3">
        <v>14.607042111039664</v>
      </c>
      <c r="P1296" s="7">
        <v>3.2811537376012438E-2</v>
      </c>
      <c r="Q1296" s="9">
        <f t="shared" si="155"/>
        <v>14.705182308443923</v>
      </c>
      <c r="R1296" s="7">
        <f t="shared" si="156"/>
        <v>3.3031987945726718E-2</v>
      </c>
      <c r="S1296" t="s">
        <v>481</v>
      </c>
      <c r="T1296" t="s">
        <v>581</v>
      </c>
      <c r="U1296">
        <v>65</v>
      </c>
      <c r="V1296">
        <f t="shared" si="152"/>
        <v>19.812000000000001</v>
      </c>
      <c r="W1296">
        <f t="shared" si="157"/>
        <v>557.25567783039992</v>
      </c>
      <c r="X1296">
        <f t="shared" si="158"/>
        <v>270.67747215959366</v>
      </c>
    </row>
    <row r="1297" spans="1:24">
      <c r="A1297" t="s">
        <v>61</v>
      </c>
      <c r="B1297">
        <v>2013024</v>
      </c>
      <c r="C1297">
        <v>1</v>
      </c>
      <c r="D1297">
        <v>3</v>
      </c>
      <c r="E1297" s="28" t="s">
        <v>527</v>
      </c>
      <c r="F1297" s="29" t="s">
        <v>581</v>
      </c>
      <c r="G1297" t="s">
        <v>581</v>
      </c>
      <c r="H1297">
        <v>11</v>
      </c>
      <c r="I1297" s="3">
        <v>0.23272727272727273</v>
      </c>
      <c r="J1297">
        <v>14.592000000000001</v>
      </c>
      <c r="K1297">
        <f t="shared" si="153"/>
        <v>5.7</v>
      </c>
      <c r="L1297">
        <v>1.0424E-3</v>
      </c>
      <c r="M1297">
        <f t="shared" si="154"/>
        <v>0.23406154472727272</v>
      </c>
      <c r="N1297" s="5">
        <v>167.23205091164161</v>
      </c>
      <c r="O1297" s="3">
        <v>10.498556662538558</v>
      </c>
      <c r="P1297" s="7">
        <v>6.2778376545089165E-2</v>
      </c>
      <c r="Q1297" s="9">
        <f t="shared" si="155"/>
        <v>10.557765694633392</v>
      </c>
      <c r="R1297" s="7">
        <f t="shared" si="156"/>
        <v>6.3132429681267699E-2</v>
      </c>
      <c r="S1297" t="s">
        <v>482</v>
      </c>
      <c r="T1297" t="s">
        <v>581</v>
      </c>
      <c r="U1297">
        <v>37</v>
      </c>
      <c r="V1297">
        <f t="shared" si="152"/>
        <v>11.277600000000001</v>
      </c>
      <c r="W1297">
        <f t="shared" si="157"/>
        <v>128.74530516957449</v>
      </c>
      <c r="X1297">
        <f t="shared" si="158"/>
        <v>62.535843315932929</v>
      </c>
    </row>
    <row r="1298" spans="1:24">
      <c r="A1298" t="s">
        <v>61</v>
      </c>
      <c r="B1298">
        <v>2013024</v>
      </c>
      <c r="C1298">
        <v>3</v>
      </c>
      <c r="D1298">
        <v>1</v>
      </c>
      <c r="E1298" s="28" t="s">
        <v>527</v>
      </c>
      <c r="F1298" s="29" t="s">
        <v>581</v>
      </c>
      <c r="G1298" t="s">
        <v>581</v>
      </c>
      <c r="H1298">
        <v>15</v>
      </c>
      <c r="I1298" s="3">
        <v>0.17066666666666666</v>
      </c>
      <c r="J1298">
        <v>22.528000000000002</v>
      </c>
      <c r="K1298">
        <f t="shared" si="153"/>
        <v>8.8000000000000007</v>
      </c>
      <c r="L1298">
        <v>1.0424E-3</v>
      </c>
      <c r="M1298">
        <f t="shared" si="154"/>
        <v>0.17200093866666666</v>
      </c>
      <c r="N1298" s="5">
        <v>398.59803085864968</v>
      </c>
      <c r="O1298" s="3">
        <v>11.987222881894464</v>
      </c>
      <c r="P1298" s="7">
        <v>3.0073462370277883E-2</v>
      </c>
      <c r="Q1298" s="9">
        <f t="shared" si="155"/>
        <v>12.08021781506117</v>
      </c>
      <c r="R1298" s="7">
        <f t="shared" si="156"/>
        <v>3.0306767419393102E-2</v>
      </c>
      <c r="S1298" t="s">
        <v>481</v>
      </c>
      <c r="T1298" t="s">
        <v>581</v>
      </c>
      <c r="U1298">
        <v>66</v>
      </c>
      <c r="V1298">
        <f t="shared" si="152"/>
        <v>20.116800000000001</v>
      </c>
      <c r="W1298">
        <f t="shared" si="157"/>
        <v>508.02084292080514</v>
      </c>
      <c r="X1298">
        <f t="shared" si="158"/>
        <v>246.76248809445144</v>
      </c>
    </row>
    <row r="1299" spans="1:24">
      <c r="A1299" t="s">
        <v>61</v>
      </c>
      <c r="B1299">
        <v>2013024</v>
      </c>
      <c r="C1299">
        <v>4</v>
      </c>
      <c r="D1299">
        <v>1</v>
      </c>
      <c r="E1299" s="28" t="s">
        <v>527</v>
      </c>
      <c r="F1299" s="29" t="s">
        <v>581</v>
      </c>
      <c r="G1299" t="s">
        <v>581</v>
      </c>
      <c r="H1299">
        <v>29</v>
      </c>
      <c r="I1299" s="3">
        <v>8.8275862068965524E-2</v>
      </c>
      <c r="J1299">
        <v>27.135999999999999</v>
      </c>
      <c r="K1299">
        <f t="shared" si="153"/>
        <v>10.6</v>
      </c>
      <c r="L1299">
        <v>1.0424E-3</v>
      </c>
      <c r="M1299">
        <f t="shared" si="154"/>
        <v>8.9610134068965522E-2</v>
      </c>
      <c r="N1299" s="5">
        <v>578.33774208778243</v>
      </c>
      <c r="O1299" s="3">
        <v>7.5010587675322338</v>
      </c>
      <c r="P1299" s="7">
        <v>1.2970031560543896E-2</v>
      </c>
      <c r="Q1299" s="9">
        <f t="shared" si="155"/>
        <v>7.6140600271068664</v>
      </c>
      <c r="R1299" s="7">
        <f t="shared" si="156"/>
        <v>1.3165421297977771E-2</v>
      </c>
      <c r="S1299" t="s">
        <v>481</v>
      </c>
      <c r="T1299" t="s">
        <v>581</v>
      </c>
      <c r="U1299">
        <v>84</v>
      </c>
      <c r="V1299">
        <f t="shared" si="152"/>
        <v>25.603200000000001</v>
      </c>
      <c r="W1299">
        <f t="shared" si="157"/>
        <v>919.70324145183281</v>
      </c>
      <c r="X1299">
        <f t="shared" si="158"/>
        <v>446.73021458012312</v>
      </c>
    </row>
    <row r="1300" spans="1:24">
      <c r="A1300" t="s">
        <v>61</v>
      </c>
      <c r="B1300">
        <v>2013024</v>
      </c>
      <c r="C1300">
        <v>4</v>
      </c>
      <c r="D1300">
        <v>3</v>
      </c>
      <c r="E1300" s="28" t="s">
        <v>527</v>
      </c>
      <c r="F1300" s="29" t="s">
        <v>581</v>
      </c>
      <c r="G1300" t="s">
        <v>581</v>
      </c>
      <c r="H1300">
        <v>13</v>
      </c>
      <c r="I1300" s="3">
        <v>0.19692307692307692</v>
      </c>
      <c r="J1300">
        <v>31.488000000000003</v>
      </c>
      <c r="K1300">
        <f t="shared" si="153"/>
        <v>12.3</v>
      </c>
      <c r="L1300">
        <v>1.0424E-3</v>
      </c>
      <c r="M1300">
        <f t="shared" si="154"/>
        <v>0.19825734892307692</v>
      </c>
      <c r="N1300" s="5">
        <v>778.71766643343369</v>
      </c>
      <c r="O1300" s="3">
        <v>19.3582901705105</v>
      </c>
      <c r="P1300" s="7">
        <v>2.4859189671620586E-2</v>
      </c>
      <c r="Q1300" s="9">
        <f t="shared" si="155"/>
        <v>19.488622848135719</v>
      </c>
      <c r="R1300" s="7">
        <f t="shared" si="156"/>
        <v>2.5026558004513495E-2</v>
      </c>
      <c r="S1300" t="s">
        <v>482</v>
      </c>
      <c r="T1300" t="s">
        <v>581</v>
      </c>
      <c r="U1300">
        <v>69</v>
      </c>
      <c r="V1300">
        <f t="shared" si="152"/>
        <v>21.031200000000002</v>
      </c>
      <c r="W1300">
        <f t="shared" si="157"/>
        <v>1026.0361531979795</v>
      </c>
      <c r="X1300">
        <f t="shared" si="158"/>
        <v>498.37961880131422</v>
      </c>
    </row>
    <row r="1301" spans="1:24">
      <c r="A1301" t="s">
        <v>61</v>
      </c>
      <c r="B1301">
        <v>2013024</v>
      </c>
      <c r="C1301">
        <v>17</v>
      </c>
      <c r="D1301">
        <v>3</v>
      </c>
      <c r="E1301" s="28" t="s">
        <v>527</v>
      </c>
      <c r="F1301" s="29" t="s">
        <v>581</v>
      </c>
      <c r="G1301" t="s">
        <v>581</v>
      </c>
      <c r="H1301">
        <v>14</v>
      </c>
      <c r="I1301" s="3">
        <v>0.18285714285714286</v>
      </c>
      <c r="J1301">
        <v>49.152000000000001</v>
      </c>
      <c r="K1301">
        <f t="shared" si="153"/>
        <v>19.2</v>
      </c>
      <c r="L1301">
        <v>1.0424E-3</v>
      </c>
      <c r="M1301">
        <f t="shared" si="154"/>
        <v>0.18419141485714285</v>
      </c>
      <c r="N1301" s="5">
        <v>1897.4583948312577</v>
      </c>
      <c r="O1301" s="3">
        <v>28.130943867757313</v>
      </c>
      <c r="P1301" s="7">
        <v>1.482559193096775E-2</v>
      </c>
      <c r="Q1301" s="9">
        <f t="shared" si="155"/>
        <v>28.335437205642208</v>
      </c>
      <c r="R1301" s="7">
        <f t="shared" si="156"/>
        <v>1.4933364169053149E-2</v>
      </c>
      <c r="S1301" t="s">
        <v>481</v>
      </c>
      <c r="T1301" t="s">
        <v>581</v>
      </c>
      <c r="U1301">
        <v>82</v>
      </c>
      <c r="V1301">
        <f t="shared" si="152"/>
        <v>24.993600000000001</v>
      </c>
      <c r="W1301">
        <f t="shared" si="157"/>
        <v>3080.5359998576191</v>
      </c>
      <c r="X1301">
        <f t="shared" si="158"/>
        <v>1496.317992818841</v>
      </c>
    </row>
    <row r="1302" spans="1:24">
      <c r="A1302" t="s">
        <v>61</v>
      </c>
      <c r="B1302">
        <v>2013024</v>
      </c>
      <c r="C1302">
        <v>18</v>
      </c>
      <c r="D1302">
        <v>1</v>
      </c>
      <c r="E1302" s="28" t="s">
        <v>527</v>
      </c>
      <c r="F1302" s="29" t="s">
        <v>581</v>
      </c>
      <c r="G1302" t="s">
        <v>581</v>
      </c>
      <c r="H1302">
        <v>22</v>
      </c>
      <c r="I1302" s="3">
        <v>0.11636363636363636</v>
      </c>
      <c r="J1302">
        <v>18.687999999999999</v>
      </c>
      <c r="K1302">
        <f t="shared" si="153"/>
        <v>7.3</v>
      </c>
      <c r="L1302">
        <v>1.0424E-3</v>
      </c>
      <c r="M1302">
        <f t="shared" si="154"/>
        <v>0.11769790836363636</v>
      </c>
      <c r="N1302" s="5">
        <v>274.29350548111358</v>
      </c>
      <c r="O1302" s="3">
        <v>6.789180078367786</v>
      </c>
      <c r="P1302" s="7">
        <v>2.4751515959007105E-2</v>
      </c>
      <c r="Q1302" s="9">
        <f t="shared" si="155"/>
        <v>6.8665340646085955</v>
      </c>
      <c r="R1302" s="7">
        <f t="shared" si="156"/>
        <v>2.503352768985407E-2</v>
      </c>
      <c r="S1302" t="s">
        <v>482</v>
      </c>
      <c r="T1302" t="s">
        <v>581</v>
      </c>
      <c r="U1302">
        <v>58</v>
      </c>
      <c r="V1302">
        <f t="shared" si="152"/>
        <v>17.6784</v>
      </c>
      <c r="W1302">
        <f t="shared" si="157"/>
        <v>314.18642120523714</v>
      </c>
      <c r="X1302">
        <f t="shared" si="158"/>
        <v>152.61071293128347</v>
      </c>
    </row>
    <row r="1303" spans="1:24">
      <c r="A1303" t="s">
        <v>61</v>
      </c>
      <c r="B1303">
        <v>2013024</v>
      </c>
      <c r="C1303">
        <v>23</v>
      </c>
      <c r="D1303">
        <v>3</v>
      </c>
      <c r="E1303" s="28" t="s">
        <v>527</v>
      </c>
      <c r="F1303" s="29" t="s">
        <v>581</v>
      </c>
      <c r="G1303" t="s">
        <v>581</v>
      </c>
      <c r="H1303">
        <v>27</v>
      </c>
      <c r="I1303" s="3">
        <v>9.481481481481481E-2</v>
      </c>
      <c r="J1303">
        <v>20.736000000000001</v>
      </c>
      <c r="K1303">
        <f t="shared" si="153"/>
        <v>8.1</v>
      </c>
      <c r="L1303">
        <v>1.0424E-3</v>
      </c>
      <c r="M1303">
        <f t="shared" si="154"/>
        <v>9.6149086814814808E-2</v>
      </c>
      <c r="N1303" s="5">
        <v>337.7068285722624</v>
      </c>
      <c r="O1303" s="3">
        <v>6.1483800334284942</v>
      </c>
      <c r="P1303" s="7">
        <v>1.8206265059614764E-2</v>
      </c>
      <c r="Q1303" s="9">
        <f t="shared" si="155"/>
        <v>6.2344993654984222</v>
      </c>
      <c r="R1303" s="7">
        <f t="shared" si="156"/>
        <v>1.846127717303284E-2</v>
      </c>
      <c r="S1303" t="s">
        <v>483</v>
      </c>
      <c r="T1303" t="s">
        <v>581</v>
      </c>
      <c r="U1303">
        <v>63</v>
      </c>
      <c r="V1303">
        <f t="shared" si="152"/>
        <v>19.202400000000001</v>
      </c>
      <c r="W1303">
        <f t="shared" si="157"/>
        <v>414.39075680869814</v>
      </c>
      <c r="X1303">
        <f t="shared" si="158"/>
        <v>201.28326547695937</v>
      </c>
    </row>
    <row r="1304" spans="1:24">
      <c r="A1304" t="s">
        <v>61</v>
      </c>
      <c r="B1304">
        <v>2013024</v>
      </c>
      <c r="C1304">
        <v>23</v>
      </c>
      <c r="D1304">
        <v>1</v>
      </c>
      <c r="E1304" s="28" t="s">
        <v>527</v>
      </c>
      <c r="F1304" s="29" t="s">
        <v>581</v>
      </c>
      <c r="G1304" t="s">
        <v>581</v>
      </c>
      <c r="H1304">
        <v>23</v>
      </c>
      <c r="I1304" s="3">
        <v>0.11130434782608696</v>
      </c>
      <c r="J1304">
        <v>27.135999999999999</v>
      </c>
      <c r="K1304">
        <f t="shared" si="153"/>
        <v>10.6</v>
      </c>
      <c r="L1304">
        <v>1.0424E-3</v>
      </c>
      <c r="M1304">
        <f t="shared" si="154"/>
        <v>0.11263861982608696</v>
      </c>
      <c r="N1304" s="5">
        <v>578.33774208778243</v>
      </c>
      <c r="O1304" s="3">
        <v>9.4498042690066164</v>
      </c>
      <c r="P1304" s="7">
        <v>1.6339594637024894E-2</v>
      </c>
      <c r="Q1304" s="9">
        <f t="shared" si="155"/>
        <v>9.5626124387602989</v>
      </c>
      <c r="R1304" s="7">
        <f t="shared" si="156"/>
        <v>1.6534650504114682E-2</v>
      </c>
      <c r="S1304" t="s">
        <v>481</v>
      </c>
      <c r="T1304" t="s">
        <v>581</v>
      </c>
      <c r="U1304">
        <v>69</v>
      </c>
      <c r="V1304">
        <f t="shared" si="152"/>
        <v>21.031200000000002</v>
      </c>
      <c r="W1304">
        <f t="shared" si="157"/>
        <v>762.34339920277728</v>
      </c>
      <c r="X1304">
        <f t="shared" si="158"/>
        <v>370.29534632496262</v>
      </c>
    </row>
    <row r="1305" spans="1:24">
      <c r="A1305" t="s">
        <v>368</v>
      </c>
      <c r="B1305">
        <v>2013024</v>
      </c>
      <c r="C1305">
        <v>2</v>
      </c>
      <c r="D1305">
        <v>3</v>
      </c>
      <c r="E1305" s="28" t="s">
        <v>527</v>
      </c>
      <c r="F1305" s="29" t="s">
        <v>581</v>
      </c>
      <c r="G1305" t="s">
        <v>581</v>
      </c>
      <c r="H1305">
        <v>22</v>
      </c>
      <c r="I1305" s="3">
        <v>0.11636363636363636</v>
      </c>
      <c r="J1305">
        <v>28.416</v>
      </c>
      <c r="K1305">
        <f t="shared" si="153"/>
        <v>11.1</v>
      </c>
      <c r="L1305">
        <v>1.0424E-3</v>
      </c>
      <c r="M1305">
        <f t="shared" si="154"/>
        <v>0.11769790836363636</v>
      </c>
      <c r="N1305" s="5">
        <v>634.18470276464643</v>
      </c>
      <c r="O1305" s="3">
        <v>10.345417262274704</v>
      </c>
      <c r="P1305" s="7">
        <v>1.6312940405492582E-2</v>
      </c>
      <c r="Q1305" s="9">
        <f t="shared" si="155"/>
        <v>10.463548429312818</v>
      </c>
      <c r="R1305" s="7">
        <f t="shared" si="156"/>
        <v>1.6499212900750092E-2</v>
      </c>
      <c r="S1305" t="s">
        <v>483</v>
      </c>
      <c r="T1305" t="s">
        <v>581</v>
      </c>
      <c r="U1305">
        <v>71</v>
      </c>
      <c r="V1305">
        <f t="shared" si="152"/>
        <v>21.640800000000002</v>
      </c>
      <c r="W1305">
        <f t="shared" si="157"/>
        <v>858.36796443551668</v>
      </c>
      <c r="X1305">
        <f t="shared" si="158"/>
        <v>416.93764646915685</v>
      </c>
    </row>
    <row r="1306" spans="1:24">
      <c r="A1306" t="s">
        <v>368</v>
      </c>
      <c r="B1306">
        <v>2013024</v>
      </c>
      <c r="C1306">
        <v>5</v>
      </c>
      <c r="D1306">
        <v>1</v>
      </c>
      <c r="E1306" s="28" t="s">
        <v>527</v>
      </c>
      <c r="F1306" s="29" t="s">
        <v>581</v>
      </c>
      <c r="G1306" t="s">
        <v>581</v>
      </c>
      <c r="H1306">
        <v>12</v>
      </c>
      <c r="I1306" s="3">
        <v>0.21333333333333335</v>
      </c>
      <c r="J1306">
        <v>17.920000000000002</v>
      </c>
      <c r="K1306">
        <f t="shared" si="153"/>
        <v>7.0000000000000009</v>
      </c>
      <c r="L1306">
        <v>1.0424E-3</v>
      </c>
      <c r="M1306">
        <f t="shared" si="154"/>
        <v>0.21466760533333334</v>
      </c>
      <c r="N1306" s="5">
        <v>252.21208047616005</v>
      </c>
      <c r="O1306" s="3">
        <v>11.867121889279973</v>
      </c>
      <c r="P1306" s="7">
        <v>4.705215494386953E-2</v>
      </c>
      <c r="Q1306" s="9">
        <f t="shared" si="155"/>
        <v>11.940443595789695</v>
      </c>
      <c r="R1306" s="7">
        <f t="shared" si="156"/>
        <v>4.7342869434512859E-2</v>
      </c>
      <c r="S1306" t="s">
        <v>483</v>
      </c>
      <c r="T1306" t="s">
        <v>581</v>
      </c>
      <c r="U1306">
        <v>60</v>
      </c>
      <c r="V1306">
        <f t="shared" si="152"/>
        <v>18.288</v>
      </c>
      <c r="W1306">
        <f t="shared" si="157"/>
        <v>299.77237762333289</v>
      </c>
      <c r="X1306">
        <f t="shared" si="158"/>
        <v>145.60933630011436</v>
      </c>
    </row>
    <row r="1307" spans="1:24">
      <c r="A1307" t="s">
        <v>368</v>
      </c>
      <c r="B1307">
        <v>2013024</v>
      </c>
      <c r="C1307">
        <v>5</v>
      </c>
      <c r="D1307">
        <v>3</v>
      </c>
      <c r="E1307" s="28" t="s">
        <v>527</v>
      </c>
      <c r="F1307" s="29" t="s">
        <v>581</v>
      </c>
      <c r="G1307" t="s">
        <v>581</v>
      </c>
      <c r="H1307">
        <v>14</v>
      </c>
      <c r="I1307" s="3">
        <v>0.18285714285714286</v>
      </c>
      <c r="J1307">
        <v>42.24</v>
      </c>
      <c r="K1307">
        <f t="shared" si="153"/>
        <v>16.5</v>
      </c>
      <c r="L1307">
        <v>1.0424E-3</v>
      </c>
      <c r="M1307">
        <f t="shared" si="154"/>
        <v>0.18419141485714285</v>
      </c>
      <c r="N1307" s="5">
        <v>1401.3212022374403</v>
      </c>
      <c r="O1307" s="3">
        <v>24.160257989485576</v>
      </c>
      <c r="P1307" s="7">
        <v>1.7241056476494997E-2</v>
      </c>
      <c r="Q1307" s="9">
        <f t="shared" si="155"/>
        <v>24.335778090310324</v>
      </c>
      <c r="R1307" s="7">
        <f t="shared" si="156"/>
        <v>1.7366309773558155E-2</v>
      </c>
      <c r="S1307" t="s">
        <v>481</v>
      </c>
      <c r="T1307" t="s">
        <v>581</v>
      </c>
      <c r="U1307">
        <v>80</v>
      </c>
      <c r="V1307">
        <f t="shared" si="152"/>
        <v>24.384</v>
      </c>
      <c r="W1307">
        <f t="shared" si="157"/>
        <v>2169.75706684336</v>
      </c>
      <c r="X1307">
        <f t="shared" si="158"/>
        <v>1053.9226093490258</v>
      </c>
    </row>
    <row r="1308" spans="1:24">
      <c r="A1308" t="s">
        <v>368</v>
      </c>
      <c r="B1308">
        <v>2013024</v>
      </c>
      <c r="C1308">
        <v>10</v>
      </c>
      <c r="D1308">
        <v>4</v>
      </c>
      <c r="E1308" s="28" t="s">
        <v>527</v>
      </c>
      <c r="F1308" s="29" t="s">
        <v>581</v>
      </c>
      <c r="G1308" t="s">
        <v>581</v>
      </c>
      <c r="H1308">
        <v>29</v>
      </c>
      <c r="I1308" s="3">
        <v>8.8275862068965524E-2</v>
      </c>
      <c r="J1308">
        <v>46.591999999999999</v>
      </c>
      <c r="K1308">
        <f t="shared" si="153"/>
        <v>18.2</v>
      </c>
      <c r="L1308">
        <v>1.0424E-3</v>
      </c>
      <c r="M1308">
        <f t="shared" si="154"/>
        <v>8.9610134068965522E-2</v>
      </c>
      <c r="N1308" s="5">
        <v>1704.9536640188414</v>
      </c>
      <c r="O1308" s="3">
        <v>12.896728977597839</v>
      </c>
      <c r="P1308" s="7">
        <v>7.5642694870652607E-3</v>
      </c>
      <c r="Q1308" s="9">
        <f t="shared" si="155"/>
        <v>13.091284626091133</v>
      </c>
      <c r="R1308" s="7">
        <f t="shared" si="156"/>
        <v>7.6783814729797029E-3</v>
      </c>
      <c r="S1308" t="s">
        <v>481</v>
      </c>
      <c r="T1308" t="s">
        <v>581</v>
      </c>
      <c r="U1308">
        <v>80</v>
      </c>
      <c r="V1308">
        <f t="shared" si="152"/>
        <v>24.384</v>
      </c>
      <c r="W1308">
        <f t="shared" si="157"/>
        <v>2677.7558005124347</v>
      </c>
      <c r="X1308">
        <f t="shared" si="158"/>
        <v>1300.6743582503066</v>
      </c>
    </row>
    <row r="1309" spans="1:24">
      <c r="A1309" t="s">
        <v>245</v>
      </c>
      <c r="B1309">
        <v>2006036</v>
      </c>
      <c r="C1309">
        <v>1</v>
      </c>
      <c r="D1309">
        <v>3</v>
      </c>
      <c r="E1309" s="28" t="s">
        <v>527</v>
      </c>
      <c r="F1309" s="29" t="s">
        <v>581</v>
      </c>
      <c r="G1309" t="s">
        <v>581</v>
      </c>
      <c r="H1309">
        <v>15</v>
      </c>
      <c r="I1309" s="3">
        <v>0.17066666666666666</v>
      </c>
      <c r="J1309">
        <v>18.944000000000003</v>
      </c>
      <c r="K1309">
        <f t="shared" si="153"/>
        <v>7.4000000000000012</v>
      </c>
      <c r="L1309">
        <v>1.0424E-3</v>
      </c>
      <c r="M1309">
        <f t="shared" si="154"/>
        <v>0.17200093866666666</v>
      </c>
      <c r="N1309" s="5">
        <v>281.85986789539851</v>
      </c>
      <c r="O1309" s="3">
        <v>10.065607000064047</v>
      </c>
      <c r="P1309" s="7">
        <v>3.5711387631102952E-2</v>
      </c>
      <c r="Q1309" s="9">
        <f t="shared" si="155"/>
        <v>10.143578771089153</v>
      </c>
      <c r="R1309" s="7">
        <f t="shared" si="156"/>
        <v>3.5988020738211494E-2</v>
      </c>
      <c r="S1309" t="s">
        <v>483</v>
      </c>
      <c r="T1309" t="s">
        <v>581</v>
      </c>
      <c r="U1309">
        <v>63</v>
      </c>
      <c r="V1309">
        <f t="shared" si="152"/>
        <v>19.202400000000001</v>
      </c>
      <c r="W1309">
        <f t="shared" si="157"/>
        <v>348.85335517621701</v>
      </c>
      <c r="X1309">
        <f t="shared" si="158"/>
        <v>169.44958676980943</v>
      </c>
    </row>
    <row r="1310" spans="1:24">
      <c r="A1310" t="s">
        <v>245</v>
      </c>
      <c r="B1310">
        <v>2006036</v>
      </c>
      <c r="C1310">
        <v>1</v>
      </c>
      <c r="D1310">
        <v>1</v>
      </c>
      <c r="E1310" s="28" t="s">
        <v>527</v>
      </c>
      <c r="F1310" s="29" t="s">
        <v>581</v>
      </c>
      <c r="G1310" t="s">
        <v>581</v>
      </c>
      <c r="H1310">
        <v>17</v>
      </c>
      <c r="I1310" s="3">
        <v>0.15058823529411766</v>
      </c>
      <c r="J1310">
        <v>35.328000000000003</v>
      </c>
      <c r="K1310">
        <f t="shared" si="153"/>
        <v>13.8</v>
      </c>
      <c r="L1310">
        <v>1.0424E-3</v>
      </c>
      <c r="M1310">
        <f t="shared" si="154"/>
        <v>0.15192250729411766</v>
      </c>
      <c r="N1310" s="5">
        <v>980.22997154856978</v>
      </c>
      <c r="O1310" s="3">
        <v>16.641972441754287</v>
      </c>
      <c r="P1310" s="7">
        <v>1.6977620481715385E-2</v>
      </c>
      <c r="Q1310" s="9">
        <f t="shared" si="155"/>
        <v>16.788789887659735</v>
      </c>
      <c r="R1310" s="7">
        <f t="shared" si="156"/>
        <v>1.7127399054261486E-2</v>
      </c>
      <c r="S1310" t="s">
        <v>481</v>
      </c>
      <c r="T1310" t="s">
        <v>581</v>
      </c>
      <c r="U1310">
        <v>67</v>
      </c>
      <c r="V1310">
        <f t="shared" si="152"/>
        <v>20.421600000000002</v>
      </c>
      <c r="W1310">
        <f t="shared" si="157"/>
        <v>1261.2275162568255</v>
      </c>
      <c r="X1310">
        <f t="shared" si="158"/>
        <v>612.61982515397665</v>
      </c>
    </row>
    <row r="1311" spans="1:24">
      <c r="A1311" t="s">
        <v>245</v>
      </c>
      <c r="B1311">
        <v>2006036</v>
      </c>
      <c r="C1311">
        <v>3</v>
      </c>
      <c r="D1311">
        <v>1</v>
      </c>
      <c r="E1311" s="28" t="s">
        <v>527</v>
      </c>
      <c r="F1311" s="29" t="s">
        <v>581</v>
      </c>
      <c r="G1311" t="s">
        <v>581</v>
      </c>
      <c r="H1311">
        <v>10</v>
      </c>
      <c r="I1311" s="3">
        <v>0.25600000000000001</v>
      </c>
      <c r="J1311">
        <v>26.88</v>
      </c>
      <c r="K1311">
        <f t="shared" si="153"/>
        <v>10.5</v>
      </c>
      <c r="L1311">
        <v>1.0424E-3</v>
      </c>
      <c r="M1311">
        <f t="shared" si="154"/>
        <v>0.25733427200000003</v>
      </c>
      <c r="N1311" s="5">
        <v>567.47718107135995</v>
      </c>
      <c r="O1311" s="3">
        <v>21.412291254681588</v>
      </c>
      <c r="P1311" s="7">
        <v>3.773242690438508E-2</v>
      </c>
      <c r="Q1311" s="9">
        <f t="shared" si="155"/>
        <v>21.52281309602283</v>
      </c>
      <c r="R1311" s="7">
        <f t="shared" si="156"/>
        <v>3.79271868789317E-2</v>
      </c>
      <c r="S1311" t="s">
        <v>483</v>
      </c>
      <c r="T1311" t="s">
        <v>492</v>
      </c>
      <c r="U1311">
        <v>62</v>
      </c>
      <c r="V1311">
        <f t="shared" si="152"/>
        <v>18.897600000000001</v>
      </c>
      <c r="W1311">
        <f t="shared" si="157"/>
        <v>675.61856932124692</v>
      </c>
      <c r="X1311">
        <f t="shared" si="158"/>
        <v>328.17023453211726</v>
      </c>
    </row>
    <row r="1312" spans="1:24">
      <c r="A1312" t="s">
        <v>245</v>
      </c>
      <c r="B1312">
        <v>2006036</v>
      </c>
      <c r="C1312">
        <v>3</v>
      </c>
      <c r="D1312">
        <v>4</v>
      </c>
      <c r="E1312" s="28" t="s">
        <v>527</v>
      </c>
      <c r="F1312" s="29" t="s">
        <v>581</v>
      </c>
      <c r="G1312" t="s">
        <v>581</v>
      </c>
      <c r="H1312">
        <v>7</v>
      </c>
      <c r="I1312" s="3">
        <v>0.36571428571428571</v>
      </c>
      <c r="J1312">
        <v>29.951999999999998</v>
      </c>
      <c r="K1312">
        <f t="shared" si="153"/>
        <v>11.7</v>
      </c>
      <c r="L1312">
        <v>1.0424E-3</v>
      </c>
      <c r="M1312">
        <f t="shared" si="154"/>
        <v>0.36704855771428574</v>
      </c>
      <c r="N1312" s="5">
        <v>704.59819788533753</v>
      </c>
      <c r="O1312" s="3">
        <v>33.992432545206903</v>
      </c>
      <c r="P1312" s="7">
        <v>4.8243712015196845E-2</v>
      </c>
      <c r="Q1312" s="9">
        <f t="shared" si="155"/>
        <v>34.114911421355067</v>
      </c>
      <c r="R1312" s="7">
        <f t="shared" si="156"/>
        <v>4.8417539987672155E-2</v>
      </c>
      <c r="S1312" t="s">
        <v>483</v>
      </c>
      <c r="T1312" t="s">
        <v>491</v>
      </c>
      <c r="U1312">
        <v>65</v>
      </c>
      <c r="V1312">
        <f t="shared" si="152"/>
        <v>19.812000000000001</v>
      </c>
      <c r="W1312">
        <f t="shared" si="157"/>
        <v>876.46695680837888</v>
      </c>
      <c r="X1312">
        <f t="shared" si="158"/>
        <v>425.7289243314043</v>
      </c>
    </row>
    <row r="1313" spans="1:24">
      <c r="A1313" t="s">
        <v>350</v>
      </c>
      <c r="B1313">
        <v>2006030</v>
      </c>
      <c r="C1313">
        <v>5</v>
      </c>
      <c r="D1313">
        <v>1</v>
      </c>
      <c r="E1313" s="28" t="s">
        <v>527</v>
      </c>
      <c r="F1313" s="29" t="s">
        <v>581</v>
      </c>
      <c r="G1313" t="s">
        <v>581</v>
      </c>
      <c r="H1313">
        <v>16</v>
      </c>
      <c r="I1313" s="3">
        <v>0.16</v>
      </c>
      <c r="J1313">
        <v>11.776</v>
      </c>
      <c r="K1313">
        <f t="shared" si="153"/>
        <v>4.5999999999999996</v>
      </c>
      <c r="L1313">
        <v>1.0424E-3</v>
      </c>
      <c r="M1313">
        <f t="shared" si="154"/>
        <v>0.161334272</v>
      </c>
      <c r="N1313" s="5">
        <v>108.9144412831744</v>
      </c>
      <c r="O1313" s="3">
        <v>5.8388384355839911</v>
      </c>
      <c r="P1313" s="7">
        <v>5.3609405390082111E-2</v>
      </c>
      <c r="Q1313" s="9">
        <f t="shared" si="155"/>
        <v>5.8868533121964015</v>
      </c>
      <c r="R1313" s="7">
        <f t="shared" si="156"/>
        <v>5.4050254886684433E-2</v>
      </c>
      <c r="S1313" t="s">
        <v>482</v>
      </c>
      <c r="T1313" t="s">
        <v>581</v>
      </c>
      <c r="U1313">
        <v>55</v>
      </c>
      <c r="V1313">
        <f t="shared" si="152"/>
        <v>16.763999999999999</v>
      </c>
      <c r="W1313">
        <f t="shared" si="157"/>
        <v>126.67969339856117</v>
      </c>
      <c r="X1313">
        <f t="shared" si="158"/>
        <v>61.532507513563317</v>
      </c>
    </row>
    <row r="1314" spans="1:24">
      <c r="A1314" t="s">
        <v>159</v>
      </c>
      <c r="B1314">
        <v>2004025</v>
      </c>
      <c r="C1314">
        <v>2</v>
      </c>
      <c r="D1314">
        <v>2</v>
      </c>
      <c r="E1314" s="28" t="s">
        <v>527</v>
      </c>
      <c r="F1314" s="29" t="s">
        <v>581</v>
      </c>
      <c r="G1314" t="s">
        <v>581</v>
      </c>
      <c r="H1314">
        <v>22</v>
      </c>
      <c r="I1314" s="3">
        <v>0.11636363636363636</v>
      </c>
      <c r="J1314">
        <v>24.831999999999997</v>
      </c>
      <c r="K1314">
        <f t="shared" si="153"/>
        <v>9.6999999999999993</v>
      </c>
      <c r="L1314">
        <v>1.0424E-3</v>
      </c>
      <c r="M1314">
        <f t="shared" si="154"/>
        <v>0.11769790836363636</v>
      </c>
      <c r="N1314" s="5">
        <v>484.29866636738552</v>
      </c>
      <c r="O1314" s="3">
        <v>9.0352246155721563</v>
      </c>
      <c r="P1314" s="7">
        <v>1.8656307033309276E-2</v>
      </c>
      <c r="Q1314" s="9">
        <f t="shared" si="155"/>
        <v>9.1383326107375211</v>
      </c>
      <c r="R1314" s="7">
        <f t="shared" si="156"/>
        <v>1.8869208703963778E-2</v>
      </c>
      <c r="S1314" t="s">
        <v>481</v>
      </c>
      <c r="T1314" t="s">
        <v>581</v>
      </c>
      <c r="U1314">
        <v>70</v>
      </c>
      <c r="V1314">
        <f t="shared" si="152"/>
        <v>21.336000000000002</v>
      </c>
      <c r="W1314">
        <f t="shared" si="157"/>
        <v>649.22765578139877</v>
      </c>
      <c r="X1314">
        <f t="shared" si="158"/>
        <v>315.35129692566619</v>
      </c>
    </row>
    <row r="1315" spans="1:24">
      <c r="A1315" t="s">
        <v>159</v>
      </c>
      <c r="B1315">
        <v>2004025</v>
      </c>
      <c r="C1315">
        <v>5</v>
      </c>
      <c r="D1315">
        <v>1</v>
      </c>
      <c r="E1315" s="28" t="s">
        <v>527</v>
      </c>
      <c r="F1315" s="29" t="s">
        <v>581</v>
      </c>
      <c r="G1315" t="s">
        <v>581</v>
      </c>
      <c r="H1315">
        <v>18</v>
      </c>
      <c r="I1315" s="3">
        <v>0.14222222222222222</v>
      </c>
      <c r="J1315">
        <v>18.687999999999999</v>
      </c>
      <c r="K1315">
        <f t="shared" si="153"/>
        <v>7.3</v>
      </c>
      <c r="L1315">
        <v>1.0424E-3</v>
      </c>
      <c r="M1315">
        <f t="shared" si="154"/>
        <v>0.14355649422222222</v>
      </c>
      <c r="N1315" s="5">
        <v>274.29350548111358</v>
      </c>
      <c r="O1315" s="3">
        <v>8.2863330354061748</v>
      </c>
      <c r="P1315" s="7">
        <v>3.0209731072093241E-2</v>
      </c>
      <c r="Q1315" s="9">
        <f t="shared" si="155"/>
        <v>8.3634702129313645</v>
      </c>
      <c r="R1315" s="7">
        <f t="shared" si="156"/>
        <v>3.0490952376950205E-2</v>
      </c>
      <c r="S1315" t="s">
        <v>581</v>
      </c>
      <c r="T1315" t="s">
        <v>581</v>
      </c>
      <c r="U1315">
        <v>57</v>
      </c>
      <c r="V1315">
        <f t="shared" si="152"/>
        <v>17.3736</v>
      </c>
      <c r="W1315">
        <f t="shared" si="157"/>
        <v>309.01674424470264</v>
      </c>
      <c r="X1315">
        <f t="shared" si="158"/>
        <v>150.09963023221215</v>
      </c>
    </row>
    <row r="1316" spans="1:24">
      <c r="A1316" t="s">
        <v>159</v>
      </c>
      <c r="B1316">
        <v>2004025</v>
      </c>
      <c r="C1316">
        <v>5</v>
      </c>
      <c r="D1316">
        <v>3</v>
      </c>
      <c r="E1316" s="28" t="s">
        <v>527</v>
      </c>
      <c r="F1316" s="29" t="s">
        <v>581</v>
      </c>
      <c r="G1316" t="s">
        <v>581</v>
      </c>
      <c r="H1316">
        <v>17</v>
      </c>
      <c r="I1316" s="3">
        <v>0.15058823529411766</v>
      </c>
      <c r="J1316">
        <v>24.831999999999997</v>
      </c>
      <c r="K1316">
        <f t="shared" si="153"/>
        <v>9.6999999999999993</v>
      </c>
      <c r="L1316">
        <v>1.0424E-3</v>
      </c>
      <c r="M1316">
        <f t="shared" si="154"/>
        <v>0.15192250729411766</v>
      </c>
      <c r="N1316" s="5">
        <v>484.29866636738552</v>
      </c>
      <c r="O1316" s="3">
        <v>11.676452410973825</v>
      </c>
      <c r="P1316" s="7">
        <v>2.4110023879595308E-2</v>
      </c>
      <c r="Q1316" s="9">
        <f t="shared" si="155"/>
        <v>11.779273442927737</v>
      </c>
      <c r="R1316" s="7">
        <f t="shared" si="156"/>
        <v>2.432233301669277E-2</v>
      </c>
      <c r="S1316" t="s">
        <v>482</v>
      </c>
      <c r="T1316" t="s">
        <v>581</v>
      </c>
      <c r="U1316">
        <v>61</v>
      </c>
      <c r="V1316">
        <f t="shared" ref="V1316:V1379" si="159">U1316*0.3048</f>
        <v>18.5928</v>
      </c>
      <c r="W1316">
        <f t="shared" si="157"/>
        <v>569.35150920958529</v>
      </c>
      <c r="X1316">
        <f t="shared" si="158"/>
        <v>276.55281662289951</v>
      </c>
    </row>
    <row r="1317" spans="1:24">
      <c r="A1317" t="s">
        <v>346</v>
      </c>
      <c r="B1317">
        <v>2004021</v>
      </c>
      <c r="C1317">
        <v>1</v>
      </c>
      <c r="D1317">
        <v>4</v>
      </c>
      <c r="E1317" s="28" t="s">
        <v>527</v>
      </c>
      <c r="F1317" s="29" t="s">
        <v>581</v>
      </c>
      <c r="G1317" t="s">
        <v>581</v>
      </c>
      <c r="H1317">
        <v>10</v>
      </c>
      <c r="I1317" s="3">
        <v>0.25600000000000001</v>
      </c>
      <c r="J1317">
        <v>38.655999999999999</v>
      </c>
      <c r="K1317">
        <f t="shared" si="153"/>
        <v>15.1</v>
      </c>
      <c r="L1317">
        <v>1.0424E-3</v>
      </c>
      <c r="M1317">
        <f t="shared" si="154"/>
        <v>0.25733427200000003</v>
      </c>
      <c r="N1317" s="5">
        <v>1173.6097238646782</v>
      </c>
      <c r="O1317" s="3">
        <v>30.883112386559993</v>
      </c>
      <c r="P1317" s="7">
        <v>2.6314635741822582E-2</v>
      </c>
      <c r="Q1317" s="9">
        <f t="shared" si="155"/>
        <v>31.042995996122347</v>
      </c>
      <c r="R1317" s="7">
        <f t="shared" si="156"/>
        <v>2.6450868090883102E-2</v>
      </c>
      <c r="S1317" t="s">
        <v>483</v>
      </c>
      <c r="T1317" t="s">
        <v>581</v>
      </c>
      <c r="U1317">
        <v>72</v>
      </c>
      <c r="V1317">
        <f t="shared" si="159"/>
        <v>21.945600000000002</v>
      </c>
      <c r="W1317">
        <f t="shared" si="157"/>
        <v>1627.9723659036533</v>
      </c>
      <c r="X1317">
        <f t="shared" si="158"/>
        <v>790.75990120747929</v>
      </c>
    </row>
    <row r="1318" spans="1:24">
      <c r="A1318" t="s">
        <v>143</v>
      </c>
      <c r="B1318">
        <v>2006030</v>
      </c>
      <c r="C1318">
        <v>3</v>
      </c>
      <c r="D1318">
        <v>3</v>
      </c>
      <c r="E1318" s="28" t="s">
        <v>527</v>
      </c>
      <c r="F1318" s="29" t="s">
        <v>581</v>
      </c>
      <c r="G1318" t="s">
        <v>581</v>
      </c>
      <c r="H1318">
        <v>17</v>
      </c>
      <c r="I1318" s="3">
        <v>0.15058823529411766</v>
      </c>
      <c r="J1318">
        <v>28.928000000000001</v>
      </c>
      <c r="K1318">
        <f t="shared" si="153"/>
        <v>11.3</v>
      </c>
      <c r="L1318">
        <v>1.0424E-3</v>
      </c>
      <c r="M1318">
        <f t="shared" si="154"/>
        <v>0.15192250729411766</v>
      </c>
      <c r="N1318" s="5">
        <v>657.24409297960972</v>
      </c>
      <c r="O1318" s="3">
        <v>13.614216325424737</v>
      </c>
      <c r="P1318" s="7">
        <v>2.0714094612406204E-2</v>
      </c>
      <c r="Q1318" s="9">
        <f t="shared" si="155"/>
        <v>13.734206689652488</v>
      </c>
      <c r="R1318" s="7">
        <f t="shared" si="156"/>
        <v>2.0896660519820871E-2</v>
      </c>
      <c r="S1318" t="s">
        <v>482</v>
      </c>
      <c r="T1318" t="s">
        <v>581</v>
      </c>
      <c r="U1318">
        <v>76</v>
      </c>
      <c r="V1318">
        <f t="shared" si="159"/>
        <v>23.1648</v>
      </c>
      <c r="W1318">
        <f t="shared" si="157"/>
        <v>949.10009189660923</v>
      </c>
      <c r="X1318">
        <f t="shared" si="158"/>
        <v>461.00923493721569</v>
      </c>
    </row>
    <row r="1319" spans="1:24">
      <c r="A1319" t="s">
        <v>126</v>
      </c>
      <c r="B1319">
        <v>2006030</v>
      </c>
      <c r="C1319">
        <v>4</v>
      </c>
      <c r="D1319">
        <v>2</v>
      </c>
      <c r="E1319" s="28" t="s">
        <v>527</v>
      </c>
      <c r="F1319" s="29" t="s">
        <v>581</v>
      </c>
      <c r="G1319" t="s">
        <v>581</v>
      </c>
      <c r="H1319">
        <v>14</v>
      </c>
      <c r="I1319" s="3">
        <v>0.18285714285714286</v>
      </c>
      <c r="J1319">
        <v>28.416</v>
      </c>
      <c r="K1319">
        <f t="shared" si="153"/>
        <v>11.1</v>
      </c>
      <c r="L1319">
        <v>1.0424E-3</v>
      </c>
      <c r="M1319">
        <f t="shared" si="154"/>
        <v>0.18419141485714285</v>
      </c>
      <c r="N1319" s="5">
        <v>634.18470276464643</v>
      </c>
      <c r="O1319" s="3">
        <v>16.218886232941745</v>
      </c>
      <c r="P1319" s="7">
        <v>2.5574388915780531E-2</v>
      </c>
      <c r="Q1319" s="9">
        <f t="shared" si="155"/>
        <v>16.33645985964629</v>
      </c>
      <c r="R1319" s="7">
        <f t="shared" si="156"/>
        <v>2.5759782266001688E-2</v>
      </c>
      <c r="S1319" t="s">
        <v>483</v>
      </c>
      <c r="T1319" t="s">
        <v>581</v>
      </c>
      <c r="U1319">
        <v>60</v>
      </c>
      <c r="V1319">
        <f t="shared" si="159"/>
        <v>18.288</v>
      </c>
      <c r="W1319">
        <f t="shared" si="157"/>
        <v>731.02491940160837</v>
      </c>
      <c r="X1319">
        <f t="shared" si="158"/>
        <v>355.08292717570146</v>
      </c>
    </row>
    <row r="1320" spans="1:24">
      <c r="A1320" t="s">
        <v>141</v>
      </c>
      <c r="B1320">
        <v>2006027</v>
      </c>
      <c r="C1320">
        <v>17</v>
      </c>
      <c r="D1320">
        <v>4</v>
      </c>
      <c r="E1320" s="28" t="s">
        <v>527</v>
      </c>
      <c r="F1320" s="29" t="s">
        <v>581</v>
      </c>
      <c r="G1320" t="s">
        <v>581</v>
      </c>
      <c r="H1320">
        <v>14</v>
      </c>
      <c r="I1320" s="3">
        <v>0.18285714285714286</v>
      </c>
      <c r="J1320">
        <v>54.271999999999998</v>
      </c>
      <c r="K1320">
        <f t="shared" si="153"/>
        <v>21.2</v>
      </c>
      <c r="L1320">
        <v>1.0424E-3</v>
      </c>
      <c r="M1320">
        <f t="shared" si="154"/>
        <v>0.18419141485714285</v>
      </c>
      <c r="N1320" s="5">
        <v>2313.3509683511297</v>
      </c>
      <c r="O1320" s="3">
        <v>31.072192666477449</v>
      </c>
      <c r="P1320" s="7">
        <v>1.3431681180925413E-2</v>
      </c>
      <c r="Q1320" s="9">
        <f t="shared" si="155"/>
        <v>31.298147661443803</v>
      </c>
      <c r="R1320" s="7">
        <f t="shared" si="156"/>
        <v>1.3529355506204039E-2</v>
      </c>
      <c r="S1320" t="s">
        <v>481</v>
      </c>
      <c r="T1320" t="s">
        <v>581</v>
      </c>
      <c r="U1320">
        <v>70</v>
      </c>
      <c r="V1320">
        <f t="shared" si="159"/>
        <v>21.336000000000002</v>
      </c>
      <c r="W1320">
        <f t="shared" si="157"/>
        <v>3299.6336773085181</v>
      </c>
      <c r="X1320">
        <f t="shared" si="158"/>
        <v>1602.7409649800986</v>
      </c>
    </row>
    <row r="1321" spans="1:24">
      <c r="A1321" t="s">
        <v>141</v>
      </c>
      <c r="B1321">
        <v>2006043</v>
      </c>
      <c r="C1321">
        <v>6</v>
      </c>
      <c r="D1321">
        <v>4</v>
      </c>
      <c r="E1321" s="28" t="s">
        <v>527</v>
      </c>
      <c r="F1321" s="29" t="s">
        <v>581</v>
      </c>
      <c r="G1321" t="s">
        <v>581</v>
      </c>
      <c r="H1321">
        <v>14</v>
      </c>
      <c r="I1321" s="3">
        <v>0.18285714285714286</v>
      </c>
      <c r="J1321">
        <v>54.271999999999998</v>
      </c>
      <c r="K1321">
        <f t="shared" si="153"/>
        <v>21.2</v>
      </c>
      <c r="L1321">
        <v>1.0424E-3</v>
      </c>
      <c r="M1321">
        <f t="shared" si="154"/>
        <v>0.18419141485714285</v>
      </c>
      <c r="N1321" s="5">
        <v>2313.3509683511297</v>
      </c>
      <c r="O1321" s="3">
        <v>31.072192666477449</v>
      </c>
      <c r="P1321" s="7">
        <v>1.3431681180925413E-2</v>
      </c>
      <c r="Q1321" s="9">
        <f t="shared" si="155"/>
        <v>31.298147661443803</v>
      </c>
      <c r="R1321" s="7">
        <f t="shared" si="156"/>
        <v>1.3529355506204039E-2</v>
      </c>
      <c r="S1321" t="s">
        <v>481</v>
      </c>
      <c r="T1321" t="s">
        <v>581</v>
      </c>
      <c r="U1321">
        <v>70</v>
      </c>
      <c r="V1321">
        <f t="shared" si="159"/>
        <v>21.336000000000002</v>
      </c>
      <c r="W1321">
        <f t="shared" si="157"/>
        <v>3299.6336773085181</v>
      </c>
      <c r="X1321">
        <f t="shared" si="158"/>
        <v>1602.7409649800986</v>
      </c>
    </row>
    <row r="1322" spans="1:24">
      <c r="A1322" t="s">
        <v>165</v>
      </c>
      <c r="B1322">
        <v>2006027</v>
      </c>
      <c r="C1322">
        <v>1</v>
      </c>
      <c r="D1322">
        <v>3</v>
      </c>
      <c r="E1322" s="28" t="s">
        <v>527</v>
      </c>
      <c r="F1322" s="29" t="s">
        <v>581</v>
      </c>
      <c r="G1322" t="s">
        <v>581</v>
      </c>
      <c r="H1322">
        <v>9</v>
      </c>
      <c r="I1322" s="3">
        <v>0.28444444444444444</v>
      </c>
      <c r="J1322">
        <v>25.344000000000001</v>
      </c>
      <c r="K1322">
        <f t="shared" si="153"/>
        <v>9.9</v>
      </c>
      <c r="L1322">
        <v>1.0424E-3</v>
      </c>
      <c r="M1322">
        <f t="shared" si="154"/>
        <v>0.28577871644444447</v>
      </c>
      <c r="N1322" s="5">
        <v>504.47563280547848</v>
      </c>
      <c r="O1322" s="3">
        <v>22.393433755192891</v>
      </c>
      <c r="P1322" s="7">
        <v>4.4389525081041145E-2</v>
      </c>
      <c r="Q1322" s="9">
        <f t="shared" si="155"/>
        <v>22.497278606374334</v>
      </c>
      <c r="R1322" s="7">
        <f t="shared" si="156"/>
        <v>4.4595372191245347E-2</v>
      </c>
      <c r="S1322" t="s">
        <v>483</v>
      </c>
      <c r="T1322" t="s">
        <v>490</v>
      </c>
      <c r="U1322">
        <v>56</v>
      </c>
      <c r="V1322">
        <f t="shared" si="159"/>
        <v>17.0688</v>
      </c>
      <c r="W1322">
        <f t="shared" si="157"/>
        <v>546.11974880260652</v>
      </c>
      <c r="X1322">
        <f t="shared" si="158"/>
        <v>265.26838394513646</v>
      </c>
    </row>
    <row r="1323" spans="1:24">
      <c r="A1323" t="s">
        <v>165</v>
      </c>
      <c r="B1323">
        <v>2006027</v>
      </c>
      <c r="C1323">
        <v>2</v>
      </c>
      <c r="D1323">
        <v>3</v>
      </c>
      <c r="E1323" s="28" t="s">
        <v>527</v>
      </c>
      <c r="F1323" s="29" t="s">
        <v>581</v>
      </c>
      <c r="G1323" t="s">
        <v>581</v>
      </c>
      <c r="H1323">
        <v>8</v>
      </c>
      <c r="I1323" s="3">
        <v>0.32</v>
      </c>
      <c r="J1323">
        <v>25.6</v>
      </c>
      <c r="K1323">
        <f t="shared" si="153"/>
        <v>10</v>
      </c>
      <c r="L1323">
        <v>1.0424E-3</v>
      </c>
      <c r="M1323">
        <f t="shared" si="154"/>
        <v>0.32133427200000003</v>
      </c>
      <c r="N1323" s="5">
        <v>514.71853158400006</v>
      </c>
      <c r="O1323" s="3">
        <v>25.414227901440061</v>
      </c>
      <c r="P1323" s="7">
        <v>4.9375000785827655E-2</v>
      </c>
      <c r="Q1323" s="9">
        <f t="shared" si="155"/>
        <v>25.51884771051796</v>
      </c>
      <c r="R1323" s="7">
        <f t="shared" si="156"/>
        <v>4.9578257134022349E-2</v>
      </c>
      <c r="S1323" t="s">
        <v>483</v>
      </c>
      <c r="T1323" t="s">
        <v>581</v>
      </c>
      <c r="U1323">
        <v>44</v>
      </c>
      <c r="V1323">
        <f t="shared" si="159"/>
        <v>13.411200000000001</v>
      </c>
      <c r="W1323">
        <f t="shared" si="157"/>
        <v>442.51662045569947</v>
      </c>
      <c r="X1323">
        <f t="shared" si="158"/>
        <v>214.94492560380829</v>
      </c>
    </row>
    <row r="1324" spans="1:24">
      <c r="A1324" t="s">
        <v>295</v>
      </c>
      <c r="B1324">
        <v>2006043</v>
      </c>
      <c r="C1324">
        <v>1</v>
      </c>
      <c r="D1324">
        <v>1</v>
      </c>
      <c r="E1324" s="28" t="s">
        <v>527</v>
      </c>
      <c r="F1324" s="29" t="s">
        <v>581</v>
      </c>
      <c r="G1324" t="s">
        <v>581</v>
      </c>
      <c r="H1324">
        <v>19</v>
      </c>
      <c r="I1324" s="3">
        <v>0.13473684210526315</v>
      </c>
      <c r="J1324">
        <v>27.135999999999999</v>
      </c>
      <c r="K1324">
        <f t="shared" si="153"/>
        <v>10.6</v>
      </c>
      <c r="L1324">
        <v>1.0424E-3</v>
      </c>
      <c r="M1324">
        <f t="shared" si="154"/>
        <v>0.13607111410526315</v>
      </c>
      <c r="N1324" s="5">
        <v>578.33774208778243</v>
      </c>
      <c r="O1324" s="3">
        <v>11.429318046660546</v>
      </c>
      <c r="P1324" s="7">
        <v>1.9762358938223607E-2</v>
      </c>
      <c r="Q1324" s="9">
        <f t="shared" si="155"/>
        <v>11.541929739106848</v>
      </c>
      <c r="R1324" s="7">
        <f t="shared" si="156"/>
        <v>1.9957075077688718E-2</v>
      </c>
      <c r="S1324" t="s">
        <v>481</v>
      </c>
      <c r="T1324" t="s">
        <v>581</v>
      </c>
      <c r="U1324">
        <v>72</v>
      </c>
      <c r="V1324">
        <f t="shared" si="159"/>
        <v>21.945600000000002</v>
      </c>
      <c r="W1324">
        <f t="shared" si="157"/>
        <v>793.93160740946689</v>
      </c>
      <c r="X1324">
        <f t="shared" si="158"/>
        <v>385.63878146182259</v>
      </c>
    </row>
    <row r="1325" spans="1:24">
      <c r="A1325" t="s">
        <v>295</v>
      </c>
      <c r="B1325">
        <v>2006043</v>
      </c>
      <c r="C1325">
        <v>4</v>
      </c>
      <c r="D1325">
        <v>3</v>
      </c>
      <c r="E1325" s="28" t="s">
        <v>527</v>
      </c>
      <c r="F1325" s="29" t="s">
        <v>581</v>
      </c>
      <c r="G1325" t="s">
        <v>581</v>
      </c>
      <c r="H1325">
        <v>22</v>
      </c>
      <c r="I1325" s="3">
        <v>0.11636363636363636</v>
      </c>
      <c r="J1325">
        <v>23.808000000000003</v>
      </c>
      <c r="K1325">
        <f t="shared" si="153"/>
        <v>9.3000000000000007</v>
      </c>
      <c r="L1325">
        <v>1.0424E-3</v>
      </c>
      <c r="M1325">
        <f t="shared" si="154"/>
        <v>0.11769790836363636</v>
      </c>
      <c r="N1325" s="5">
        <v>445.1800579670018</v>
      </c>
      <c r="O1325" s="3">
        <v>8.6608838593714275</v>
      </c>
      <c r="P1325" s="7">
        <v>1.945478847126032E-2</v>
      </c>
      <c r="Q1325" s="9">
        <f t="shared" si="155"/>
        <v>8.7596995197160332</v>
      </c>
      <c r="R1325" s="7">
        <f t="shared" si="156"/>
        <v>1.9676756321293554E-2</v>
      </c>
      <c r="S1325" t="s">
        <v>481</v>
      </c>
      <c r="T1325" t="s">
        <v>581</v>
      </c>
      <c r="U1325">
        <v>81</v>
      </c>
      <c r="V1325">
        <f t="shared" si="159"/>
        <v>24.688800000000001</v>
      </c>
      <c r="W1325">
        <f t="shared" si="157"/>
        <v>687.42629223223014</v>
      </c>
      <c r="X1325">
        <f t="shared" si="158"/>
        <v>333.90563520483784</v>
      </c>
    </row>
    <row r="1326" spans="1:24">
      <c r="A1326" t="s">
        <v>241</v>
      </c>
      <c r="B1326">
        <v>2006027</v>
      </c>
      <c r="C1326">
        <v>8</v>
      </c>
      <c r="D1326">
        <v>3</v>
      </c>
      <c r="E1326" s="28" t="s">
        <v>527</v>
      </c>
      <c r="F1326" s="29" t="s">
        <v>581</v>
      </c>
      <c r="G1326" t="s">
        <v>581</v>
      </c>
      <c r="H1326">
        <v>15</v>
      </c>
      <c r="I1326" s="3">
        <v>0.17066666666666666</v>
      </c>
      <c r="J1326">
        <v>48.128</v>
      </c>
      <c r="K1326">
        <f t="shared" si="153"/>
        <v>18.8</v>
      </c>
      <c r="L1326">
        <v>1.0424E-3</v>
      </c>
      <c r="M1326">
        <f t="shared" si="154"/>
        <v>0.17200093866666666</v>
      </c>
      <c r="N1326" s="5">
        <v>1819.2211780304895</v>
      </c>
      <c r="O1326" s="3">
        <v>25.713050609254203</v>
      </c>
      <c r="P1326" s="7">
        <v>1.4134098107351334E-2</v>
      </c>
      <c r="Q1326" s="9">
        <f t="shared" si="155"/>
        <v>25.913353843432368</v>
      </c>
      <c r="R1326" s="7">
        <f t="shared" si="156"/>
        <v>1.4244201945519607E-2</v>
      </c>
      <c r="S1326" t="s">
        <v>481</v>
      </c>
      <c r="T1326" t="s">
        <v>581</v>
      </c>
      <c r="U1326">
        <v>80</v>
      </c>
      <c r="V1326">
        <f t="shared" si="159"/>
        <v>24.384</v>
      </c>
      <c r="W1326">
        <f t="shared" si="157"/>
        <v>2873.4271049554095</v>
      </c>
      <c r="X1326">
        <f t="shared" si="158"/>
        <v>1395.718367971306</v>
      </c>
    </row>
    <row r="1327" spans="1:24">
      <c r="A1327" t="s">
        <v>241</v>
      </c>
      <c r="B1327">
        <v>2006027</v>
      </c>
      <c r="C1327">
        <v>8</v>
      </c>
      <c r="D1327">
        <v>1</v>
      </c>
      <c r="E1327" s="28" t="s">
        <v>527</v>
      </c>
      <c r="F1327" s="29" t="s">
        <v>581</v>
      </c>
      <c r="G1327" t="s">
        <v>581</v>
      </c>
      <c r="H1327">
        <v>14</v>
      </c>
      <c r="I1327" s="3">
        <v>0.18285714285714286</v>
      </c>
      <c r="J1327">
        <v>57.088000000000001</v>
      </c>
      <c r="K1327">
        <f t="shared" si="153"/>
        <v>22.3</v>
      </c>
      <c r="L1327">
        <v>1.0424E-3</v>
      </c>
      <c r="M1327">
        <f t="shared" si="154"/>
        <v>0.18419141485714285</v>
      </c>
      <c r="N1327" s="5">
        <v>2559.6437857140736</v>
      </c>
      <c r="O1327" s="3">
        <v>32.689879505773433</v>
      </c>
      <c r="P1327" s="7">
        <v>1.2771261254484991E-2</v>
      </c>
      <c r="Q1327" s="9">
        <f t="shared" si="155"/>
        <v>32.927638412134591</v>
      </c>
      <c r="R1327" s="7">
        <f t="shared" si="156"/>
        <v>1.2864148752225163E-2</v>
      </c>
      <c r="S1327" t="s">
        <v>481</v>
      </c>
      <c r="T1327" t="s">
        <v>581</v>
      </c>
      <c r="U1327">
        <v>95</v>
      </c>
      <c r="V1327">
        <f t="shared" si="159"/>
        <v>28.956000000000003</v>
      </c>
      <c r="W1327">
        <f t="shared" si="157"/>
        <v>4949.2881803198152</v>
      </c>
      <c r="X1327">
        <f t="shared" si="158"/>
        <v>2404.0325956912848</v>
      </c>
    </row>
    <row r="1328" spans="1:24">
      <c r="A1328" t="s">
        <v>241</v>
      </c>
      <c r="B1328">
        <v>2006027</v>
      </c>
      <c r="C1328">
        <v>11</v>
      </c>
      <c r="D1328">
        <v>1</v>
      </c>
      <c r="E1328" s="28" t="s">
        <v>527</v>
      </c>
      <c r="F1328" s="29" t="s">
        <v>581</v>
      </c>
      <c r="G1328" t="s">
        <v>581</v>
      </c>
      <c r="H1328">
        <v>14</v>
      </c>
      <c r="I1328" s="3">
        <v>0.18285714285714286</v>
      </c>
      <c r="J1328">
        <v>15.616</v>
      </c>
      <c r="K1328">
        <f t="shared" si="153"/>
        <v>6.1</v>
      </c>
      <c r="L1328">
        <v>1.0424E-3</v>
      </c>
      <c r="M1328">
        <f t="shared" si="154"/>
        <v>0.18419141485714285</v>
      </c>
      <c r="N1328" s="5">
        <v>191.52676560240639</v>
      </c>
      <c r="O1328" s="3">
        <v>8.865764236141743</v>
      </c>
      <c r="P1328" s="7">
        <v>4.6289949126725877E-2</v>
      </c>
      <c r="Q1328" s="9">
        <f t="shared" si="155"/>
        <v>8.9296837201425934</v>
      </c>
      <c r="R1328" s="7">
        <f t="shared" si="156"/>
        <v>4.6623685687252052E-2</v>
      </c>
      <c r="S1328" t="s">
        <v>482</v>
      </c>
      <c r="T1328" t="s">
        <v>581</v>
      </c>
      <c r="U1328">
        <v>49</v>
      </c>
      <c r="V1328">
        <f t="shared" si="159"/>
        <v>14.9352</v>
      </c>
      <c r="W1328">
        <f t="shared" si="157"/>
        <v>190.91897854796935</v>
      </c>
      <c r="X1328">
        <f t="shared" si="158"/>
        <v>92.735648207040796</v>
      </c>
    </row>
    <row r="1329" spans="1:24">
      <c r="A1329" t="s">
        <v>13</v>
      </c>
      <c r="B1329">
        <v>2006043</v>
      </c>
      <c r="C1329">
        <v>7</v>
      </c>
      <c r="D1329">
        <v>3</v>
      </c>
      <c r="E1329" s="28" t="s">
        <v>527</v>
      </c>
      <c r="F1329" s="29" t="s">
        <v>581</v>
      </c>
      <c r="G1329" t="s">
        <v>581</v>
      </c>
      <c r="H1329">
        <v>15</v>
      </c>
      <c r="I1329" s="3">
        <v>0.17066666666666666</v>
      </c>
      <c r="J1329">
        <v>48.128</v>
      </c>
      <c r="K1329">
        <f t="shared" si="153"/>
        <v>18.8</v>
      </c>
      <c r="L1329">
        <v>1.0424E-3</v>
      </c>
      <c r="M1329">
        <f t="shared" si="154"/>
        <v>0.17200093866666666</v>
      </c>
      <c r="N1329" s="5">
        <v>1819.2211780304895</v>
      </c>
      <c r="O1329" s="3">
        <v>25.713050609254203</v>
      </c>
      <c r="P1329" s="7">
        <v>1.4134098107351334E-2</v>
      </c>
      <c r="Q1329" s="9">
        <f t="shared" si="155"/>
        <v>25.913353843432368</v>
      </c>
      <c r="R1329" s="7">
        <f t="shared" si="156"/>
        <v>1.4244201945519607E-2</v>
      </c>
      <c r="S1329" t="s">
        <v>481</v>
      </c>
      <c r="T1329" t="s">
        <v>581</v>
      </c>
      <c r="U1329">
        <v>80</v>
      </c>
      <c r="V1329">
        <f t="shared" si="159"/>
        <v>24.384</v>
      </c>
      <c r="W1329">
        <f t="shared" si="157"/>
        <v>2873.4271049554095</v>
      </c>
      <c r="X1329">
        <f t="shared" si="158"/>
        <v>1395.718367971306</v>
      </c>
    </row>
    <row r="1330" spans="1:24">
      <c r="A1330" t="s">
        <v>13</v>
      </c>
      <c r="B1330">
        <v>2006043</v>
      </c>
      <c r="C1330">
        <v>7</v>
      </c>
      <c r="D1330">
        <v>1</v>
      </c>
      <c r="E1330" s="28" t="s">
        <v>527</v>
      </c>
      <c r="F1330" s="29" t="s">
        <v>581</v>
      </c>
      <c r="G1330" t="s">
        <v>581</v>
      </c>
      <c r="H1330">
        <v>14</v>
      </c>
      <c r="I1330" s="3">
        <v>0.18285714285714286</v>
      </c>
      <c r="J1330">
        <v>57.088000000000001</v>
      </c>
      <c r="K1330">
        <f t="shared" si="153"/>
        <v>22.3</v>
      </c>
      <c r="L1330">
        <v>1.0424E-3</v>
      </c>
      <c r="M1330">
        <f t="shared" si="154"/>
        <v>0.18419141485714285</v>
      </c>
      <c r="N1330" s="5">
        <v>2559.6437857140736</v>
      </c>
      <c r="O1330" s="3">
        <v>32.689879505773433</v>
      </c>
      <c r="P1330" s="7">
        <v>1.2771261254484991E-2</v>
      </c>
      <c r="Q1330" s="9">
        <f t="shared" si="155"/>
        <v>32.927638412134591</v>
      </c>
      <c r="R1330" s="7">
        <f t="shared" si="156"/>
        <v>1.2864148752225163E-2</v>
      </c>
      <c r="S1330" t="s">
        <v>481</v>
      </c>
      <c r="T1330" t="s">
        <v>581</v>
      </c>
      <c r="U1330">
        <v>95</v>
      </c>
      <c r="V1330">
        <f t="shared" si="159"/>
        <v>28.956000000000003</v>
      </c>
      <c r="W1330">
        <f t="shared" si="157"/>
        <v>4949.2881803198152</v>
      </c>
      <c r="X1330">
        <f t="shared" si="158"/>
        <v>2404.0325956912848</v>
      </c>
    </row>
    <row r="1331" spans="1:24">
      <c r="A1331" t="s">
        <v>13</v>
      </c>
      <c r="B1331">
        <v>2006043</v>
      </c>
      <c r="C1331">
        <v>9</v>
      </c>
      <c r="D1331">
        <v>1</v>
      </c>
      <c r="E1331" s="28" t="s">
        <v>527</v>
      </c>
      <c r="F1331" s="29" t="s">
        <v>581</v>
      </c>
      <c r="G1331" t="s">
        <v>581</v>
      </c>
      <c r="H1331">
        <v>17</v>
      </c>
      <c r="I1331" s="3">
        <v>0.15058823529411766</v>
      </c>
      <c r="J1331">
        <v>24.32</v>
      </c>
      <c r="K1331">
        <f t="shared" si="153"/>
        <v>9.5</v>
      </c>
      <c r="L1331">
        <v>1.0424E-3</v>
      </c>
      <c r="M1331">
        <f t="shared" si="154"/>
        <v>0.15192250729411766</v>
      </c>
      <c r="N1331" s="5">
        <v>464.53347475456002</v>
      </c>
      <c r="O1331" s="3">
        <v>11.43423192166755</v>
      </c>
      <c r="P1331" s="7">
        <v>2.4614441247122004E-2</v>
      </c>
      <c r="Q1331" s="9">
        <f t="shared" si="155"/>
        <v>11.534906787087232</v>
      </c>
      <c r="R1331" s="7">
        <f t="shared" si="156"/>
        <v>2.4831163767437412E-2</v>
      </c>
      <c r="S1331" t="s">
        <v>481</v>
      </c>
      <c r="T1331" t="s">
        <v>581</v>
      </c>
      <c r="U1331">
        <v>66</v>
      </c>
      <c r="V1331">
        <f t="shared" si="159"/>
        <v>20.116800000000001</v>
      </c>
      <c r="W1331">
        <f t="shared" si="157"/>
        <v>589.33775992724259</v>
      </c>
      <c r="X1331">
        <f t="shared" si="158"/>
        <v>286.26079814273936</v>
      </c>
    </row>
    <row r="1332" spans="1:24">
      <c r="A1332" t="s">
        <v>13</v>
      </c>
      <c r="B1332">
        <v>2006043</v>
      </c>
      <c r="C1332">
        <v>12</v>
      </c>
      <c r="D1332">
        <v>1</v>
      </c>
      <c r="E1332" s="28" t="s">
        <v>527</v>
      </c>
      <c r="F1332" s="29" t="s">
        <v>581</v>
      </c>
      <c r="G1332" t="s">
        <v>581</v>
      </c>
      <c r="H1332">
        <v>14</v>
      </c>
      <c r="I1332" s="3">
        <v>0.18285714285714286</v>
      </c>
      <c r="J1332">
        <v>22.528000000000002</v>
      </c>
      <c r="K1332">
        <f t="shared" si="153"/>
        <v>8.8000000000000007</v>
      </c>
      <c r="L1332">
        <v>1.0424E-3</v>
      </c>
      <c r="M1332">
        <f t="shared" si="154"/>
        <v>0.18419141485714285</v>
      </c>
      <c r="N1332" s="5">
        <v>398.59803085864968</v>
      </c>
      <c r="O1332" s="3">
        <v>12.83645011441377</v>
      </c>
      <c r="P1332" s="7">
        <v>3.2203997813942578E-2</v>
      </c>
      <c r="Q1332" s="9">
        <f t="shared" si="155"/>
        <v>12.929342835474589</v>
      </c>
      <c r="R1332" s="7">
        <f t="shared" si="156"/>
        <v>3.2437046434029115E-2</v>
      </c>
      <c r="S1332" t="s">
        <v>481</v>
      </c>
      <c r="T1332" t="s">
        <v>581</v>
      </c>
      <c r="U1332">
        <v>64</v>
      </c>
      <c r="V1332">
        <f t="shared" si="159"/>
        <v>19.507200000000001</v>
      </c>
      <c r="W1332">
        <f t="shared" si="157"/>
        <v>493.32466868058083</v>
      </c>
      <c r="X1332">
        <f t="shared" si="158"/>
        <v>239.62407129222458</v>
      </c>
    </row>
    <row r="1333" spans="1:24">
      <c r="A1333" t="s">
        <v>13</v>
      </c>
      <c r="B1333">
        <v>2006043</v>
      </c>
      <c r="C1333">
        <v>17</v>
      </c>
      <c r="D1333">
        <v>2</v>
      </c>
      <c r="E1333" s="28" t="s">
        <v>527</v>
      </c>
      <c r="F1333" s="29" t="s">
        <v>581</v>
      </c>
      <c r="G1333" t="s">
        <v>581</v>
      </c>
      <c r="H1333">
        <v>17</v>
      </c>
      <c r="I1333" s="3">
        <v>0.15058823529411766</v>
      </c>
      <c r="J1333">
        <v>18.175999999999998</v>
      </c>
      <c r="K1333">
        <f t="shared" si="153"/>
        <v>7.1</v>
      </c>
      <c r="L1333">
        <v>1.0424E-3</v>
      </c>
      <c r="M1333">
        <f t="shared" si="154"/>
        <v>0.15192250729411766</v>
      </c>
      <c r="N1333" s="5">
        <v>259.46961177149439</v>
      </c>
      <c r="O1333" s="3">
        <v>8.5275860499913154</v>
      </c>
      <c r="P1333" s="7">
        <v>3.2865451918513124E-2</v>
      </c>
      <c r="Q1333" s="9">
        <f t="shared" si="155"/>
        <v>8.6025069170001931</v>
      </c>
      <c r="R1333" s="7">
        <f t="shared" si="156"/>
        <v>3.3154198128511919E-2</v>
      </c>
      <c r="S1333" t="s">
        <v>481</v>
      </c>
      <c r="T1333" t="s">
        <v>581</v>
      </c>
      <c r="U1333">
        <v>57</v>
      </c>
      <c r="V1333">
        <f t="shared" si="159"/>
        <v>17.3736</v>
      </c>
      <c r="W1333">
        <f t="shared" si="157"/>
        <v>293.20220486719688</v>
      </c>
      <c r="X1333">
        <f t="shared" si="158"/>
        <v>142.41798657675815</v>
      </c>
    </row>
    <row r="1334" spans="1:24">
      <c r="A1334" t="s">
        <v>13</v>
      </c>
      <c r="B1334">
        <v>2006043</v>
      </c>
      <c r="C1334">
        <v>20</v>
      </c>
      <c r="D1334">
        <v>1</v>
      </c>
      <c r="E1334" s="28" t="s">
        <v>527</v>
      </c>
      <c r="F1334" s="29" t="s">
        <v>581</v>
      </c>
      <c r="G1334" t="s">
        <v>581</v>
      </c>
      <c r="H1334">
        <v>14</v>
      </c>
      <c r="I1334" s="3">
        <v>0.18285714285714286</v>
      </c>
      <c r="J1334">
        <v>15.616</v>
      </c>
      <c r="K1334">
        <f t="shared" si="153"/>
        <v>6.1</v>
      </c>
      <c r="L1334">
        <v>1.0424E-3</v>
      </c>
      <c r="M1334">
        <f t="shared" si="154"/>
        <v>0.18419141485714285</v>
      </c>
      <c r="N1334" s="5">
        <v>191.52676560240639</v>
      </c>
      <c r="O1334" s="3">
        <v>8.865764236141743</v>
      </c>
      <c r="P1334" s="7">
        <v>4.6289949126725877E-2</v>
      </c>
      <c r="Q1334" s="9">
        <f t="shared" si="155"/>
        <v>8.9296837201425934</v>
      </c>
      <c r="R1334" s="7">
        <f t="shared" si="156"/>
        <v>4.6623685687252052E-2</v>
      </c>
      <c r="S1334" t="s">
        <v>482</v>
      </c>
      <c r="T1334" t="s">
        <v>581</v>
      </c>
      <c r="U1334">
        <v>49</v>
      </c>
      <c r="V1334">
        <f t="shared" si="159"/>
        <v>14.9352</v>
      </c>
      <c r="W1334">
        <f t="shared" si="157"/>
        <v>190.91897854796935</v>
      </c>
      <c r="X1334">
        <f t="shared" si="158"/>
        <v>92.735648207040796</v>
      </c>
    </row>
    <row r="1335" spans="1:24">
      <c r="A1335" t="s">
        <v>214</v>
      </c>
      <c r="B1335">
        <v>2004020</v>
      </c>
      <c r="C1335">
        <v>1</v>
      </c>
      <c r="D1335">
        <v>1</v>
      </c>
      <c r="E1335" s="28" t="s">
        <v>527</v>
      </c>
      <c r="F1335" s="29" t="s">
        <v>581</v>
      </c>
      <c r="G1335" t="s">
        <v>581</v>
      </c>
      <c r="H1335">
        <v>10</v>
      </c>
      <c r="I1335" s="3">
        <v>0.25600000000000001</v>
      </c>
      <c r="J1335">
        <v>29.695999999999998</v>
      </c>
      <c r="K1335">
        <f t="shared" si="153"/>
        <v>11.6</v>
      </c>
      <c r="L1335">
        <v>1.0424E-3</v>
      </c>
      <c r="M1335">
        <f t="shared" si="154"/>
        <v>0.25733427200000003</v>
      </c>
      <c r="N1335" s="5">
        <v>692.60525609943033</v>
      </c>
      <c r="O1335" s="3">
        <v>23.67705282969602</v>
      </c>
      <c r="P1335" s="7">
        <v>3.4185494004245538E-2</v>
      </c>
      <c r="Q1335" s="9">
        <f t="shared" si="155"/>
        <v>23.799378572133552</v>
      </c>
      <c r="R1335" s="7">
        <f t="shared" si="156"/>
        <v>3.4362110830872636E-2</v>
      </c>
      <c r="S1335" t="s">
        <v>483</v>
      </c>
      <c r="T1335" t="s">
        <v>581</v>
      </c>
      <c r="U1335">
        <v>75</v>
      </c>
      <c r="V1335">
        <f t="shared" si="159"/>
        <v>22.86</v>
      </c>
      <c r="W1335">
        <f t="shared" si="157"/>
        <v>987.54429569341312</v>
      </c>
      <c r="X1335">
        <f t="shared" si="158"/>
        <v>479.68285338004864</v>
      </c>
    </row>
    <row r="1336" spans="1:24">
      <c r="A1336" t="s">
        <v>357</v>
      </c>
      <c r="B1336">
        <v>2006016</v>
      </c>
      <c r="C1336">
        <v>20</v>
      </c>
      <c r="D1336">
        <v>3</v>
      </c>
      <c r="E1336" s="28" t="s">
        <v>527</v>
      </c>
      <c r="F1336" s="29" t="s">
        <v>581</v>
      </c>
      <c r="G1336" t="s">
        <v>581</v>
      </c>
      <c r="H1336">
        <v>12</v>
      </c>
      <c r="I1336" s="3">
        <v>0.21333333333333335</v>
      </c>
      <c r="J1336">
        <v>13.312000000000001</v>
      </c>
      <c r="K1336">
        <f t="shared" si="153"/>
        <v>5.2</v>
      </c>
      <c r="L1336">
        <v>1.0424E-3</v>
      </c>
      <c r="M1336">
        <f t="shared" si="154"/>
        <v>0.21466760533333334</v>
      </c>
      <c r="N1336" s="5">
        <v>139.17989094031361</v>
      </c>
      <c r="O1336" s="3">
        <v>8.7788106506239885</v>
      </c>
      <c r="P1336" s="7">
        <v>6.3075280425307453E-2</v>
      </c>
      <c r="Q1336" s="9">
        <f t="shared" si="155"/>
        <v>8.8328168727820664</v>
      </c>
      <c r="R1336" s="7">
        <f t="shared" si="156"/>
        <v>6.346331221490871E-2</v>
      </c>
      <c r="S1336" t="s">
        <v>482</v>
      </c>
      <c r="T1336" t="s">
        <v>581</v>
      </c>
      <c r="U1336">
        <v>40</v>
      </c>
      <c r="V1336">
        <f t="shared" si="159"/>
        <v>12.192</v>
      </c>
      <c r="W1336">
        <f t="shared" si="157"/>
        <v>117.05342637788509</v>
      </c>
      <c r="X1336">
        <f t="shared" si="158"/>
        <v>56.856711954809263</v>
      </c>
    </row>
    <row r="1337" spans="1:24">
      <c r="A1337" t="s">
        <v>357</v>
      </c>
      <c r="B1337">
        <v>2006016</v>
      </c>
      <c r="C1337">
        <v>20</v>
      </c>
      <c r="D1337">
        <v>1</v>
      </c>
      <c r="E1337" s="28" t="s">
        <v>527</v>
      </c>
      <c r="F1337" s="29" t="s">
        <v>581</v>
      </c>
      <c r="G1337" t="s">
        <v>581</v>
      </c>
      <c r="H1337">
        <v>9</v>
      </c>
      <c r="I1337" s="3">
        <v>0.28444444444444444</v>
      </c>
      <c r="J1337">
        <v>40.192</v>
      </c>
      <c r="K1337">
        <f t="shared" si="153"/>
        <v>15.7</v>
      </c>
      <c r="L1337">
        <v>1.0424E-3</v>
      </c>
      <c r="M1337">
        <f t="shared" si="154"/>
        <v>0.28577871644444447</v>
      </c>
      <c r="N1337" s="5">
        <v>1268.7297085014015</v>
      </c>
      <c r="O1337" s="3">
        <v>35.661733891640758</v>
      </c>
      <c r="P1337" s="7">
        <v>2.8108220098167082E-2</v>
      </c>
      <c r="Q1337" s="9">
        <f t="shared" si="155"/>
        <v>35.827817472940289</v>
      </c>
      <c r="R1337" s="7">
        <f t="shared" si="156"/>
        <v>2.8239125507086453E-2</v>
      </c>
      <c r="S1337" t="s">
        <v>483</v>
      </c>
      <c r="T1337" t="s">
        <v>487</v>
      </c>
      <c r="U1337">
        <v>58</v>
      </c>
      <c r="V1337">
        <f t="shared" si="159"/>
        <v>17.6784</v>
      </c>
      <c r="W1337">
        <f t="shared" si="157"/>
        <v>1437.2970462888084</v>
      </c>
      <c r="X1337">
        <f t="shared" si="158"/>
        <v>698.1426061850018</v>
      </c>
    </row>
    <row r="1338" spans="1:24">
      <c r="A1338" t="s">
        <v>291</v>
      </c>
      <c r="B1338">
        <v>2008067</v>
      </c>
      <c r="C1338">
        <v>1</v>
      </c>
      <c r="D1338">
        <v>14</v>
      </c>
      <c r="E1338" s="28" t="s">
        <v>527</v>
      </c>
      <c r="F1338" s="29" t="s">
        <v>581</v>
      </c>
      <c r="G1338" t="s">
        <v>581</v>
      </c>
      <c r="H1338">
        <v>39</v>
      </c>
      <c r="I1338" s="3">
        <v>6.5641025641025641E-2</v>
      </c>
      <c r="J1338">
        <v>12.288</v>
      </c>
      <c r="K1338">
        <f t="shared" si="153"/>
        <v>4.8</v>
      </c>
      <c r="L1338">
        <v>1.0424E-3</v>
      </c>
      <c r="M1338">
        <f t="shared" si="154"/>
        <v>6.6975297641025638E-2</v>
      </c>
      <c r="N1338" s="5">
        <v>118.59114967695361</v>
      </c>
      <c r="O1338" s="3">
        <v>2.520462645793311</v>
      </c>
      <c r="P1338" s="7">
        <v>2.1253378963431407E-2</v>
      </c>
      <c r="Q1338" s="9">
        <f t="shared" si="155"/>
        <v>2.5714148020020988</v>
      </c>
      <c r="R1338" s="7">
        <f t="shared" si="156"/>
        <v>2.1683024483755507E-2</v>
      </c>
      <c r="S1338" t="s">
        <v>483</v>
      </c>
      <c r="T1338" t="s">
        <v>581</v>
      </c>
      <c r="U1338">
        <v>44</v>
      </c>
      <c r="V1338">
        <f t="shared" si="159"/>
        <v>13.411200000000001</v>
      </c>
      <c r="W1338">
        <f t="shared" si="157"/>
        <v>110.67593919490126</v>
      </c>
      <c r="X1338">
        <f t="shared" si="158"/>
        <v>53.758955972956976</v>
      </c>
    </row>
    <row r="1339" spans="1:24">
      <c r="A1339" t="s">
        <v>291</v>
      </c>
      <c r="B1339">
        <v>2008067</v>
      </c>
      <c r="C1339">
        <v>1</v>
      </c>
      <c r="D1339">
        <v>13</v>
      </c>
      <c r="E1339" s="28" t="s">
        <v>527</v>
      </c>
      <c r="F1339" s="29" t="s">
        <v>581</v>
      </c>
      <c r="G1339" t="s">
        <v>581</v>
      </c>
      <c r="H1339">
        <v>29</v>
      </c>
      <c r="I1339" s="3">
        <v>8.8275862068965524E-2</v>
      </c>
      <c r="J1339">
        <v>25.088000000000001</v>
      </c>
      <c r="K1339">
        <f t="shared" si="153"/>
        <v>9.8000000000000007</v>
      </c>
      <c r="L1339">
        <v>1.0424E-3</v>
      </c>
      <c r="M1339">
        <f t="shared" si="154"/>
        <v>8.9610134068965522E-2</v>
      </c>
      <c r="N1339" s="5">
        <v>494.33567773327366</v>
      </c>
      <c r="O1339" s="3">
        <v>6.9330934822622217</v>
      </c>
      <c r="P1339" s="7">
        <v>1.402507201999504E-2</v>
      </c>
      <c r="Q1339" s="9">
        <f t="shared" si="155"/>
        <v>7.0375100693190582</v>
      </c>
      <c r="R1339" s="7">
        <f t="shared" si="156"/>
        <v>1.4236298099277095E-2</v>
      </c>
      <c r="S1339" t="s">
        <v>483</v>
      </c>
      <c r="T1339" t="s">
        <v>487</v>
      </c>
      <c r="U1339">
        <v>63</v>
      </c>
      <c r="V1339">
        <f t="shared" si="159"/>
        <v>19.202400000000001</v>
      </c>
      <c r="W1339">
        <f t="shared" si="157"/>
        <v>599.03810547241392</v>
      </c>
      <c r="X1339">
        <f t="shared" si="158"/>
        <v>290.97257608543202</v>
      </c>
    </row>
    <row r="1340" spans="1:24">
      <c r="A1340" t="s">
        <v>291</v>
      </c>
      <c r="B1340">
        <v>2008067</v>
      </c>
      <c r="C1340">
        <v>2</v>
      </c>
      <c r="D1340">
        <v>5</v>
      </c>
      <c r="E1340" s="28" t="s">
        <v>527</v>
      </c>
      <c r="F1340" s="29" t="s">
        <v>581</v>
      </c>
      <c r="G1340" t="s">
        <v>581</v>
      </c>
      <c r="H1340">
        <v>30</v>
      </c>
      <c r="I1340" s="3">
        <v>8.533333333333333E-2</v>
      </c>
      <c r="J1340">
        <v>18.432000000000002</v>
      </c>
      <c r="K1340">
        <f t="shared" si="153"/>
        <v>7.2000000000000011</v>
      </c>
      <c r="L1340">
        <v>1.0424E-3</v>
      </c>
      <c r="M1340">
        <f t="shared" si="154"/>
        <v>8.6667605333333328E-2</v>
      </c>
      <c r="N1340" s="5">
        <v>266.83008677314569</v>
      </c>
      <c r="O1340" s="3">
        <v>4.918421602303944</v>
      </c>
      <c r="P1340" s="7">
        <v>1.8432784929855006E-2</v>
      </c>
      <c r="Q1340" s="9">
        <f t="shared" si="155"/>
        <v>4.994962674989643</v>
      </c>
      <c r="R1340" s="7">
        <f t="shared" si="156"/>
        <v>1.871963816148017E-2</v>
      </c>
      <c r="S1340" t="s">
        <v>483</v>
      </c>
      <c r="T1340" t="s">
        <v>581</v>
      </c>
      <c r="U1340">
        <v>48</v>
      </c>
      <c r="V1340">
        <f t="shared" si="159"/>
        <v>14.630400000000002</v>
      </c>
      <c r="W1340">
        <f t="shared" si="157"/>
        <v>255.5340161537161</v>
      </c>
      <c r="X1340">
        <f t="shared" si="158"/>
        <v>124.12130426839299</v>
      </c>
    </row>
    <row r="1341" spans="1:24">
      <c r="A1341" t="s">
        <v>291</v>
      </c>
      <c r="B1341">
        <v>2008067</v>
      </c>
      <c r="C1341">
        <v>2</v>
      </c>
      <c r="D1341">
        <v>3</v>
      </c>
      <c r="E1341" s="28" t="s">
        <v>527</v>
      </c>
      <c r="F1341" s="29" t="s">
        <v>581</v>
      </c>
      <c r="G1341" t="s">
        <v>581</v>
      </c>
      <c r="H1341">
        <v>26</v>
      </c>
      <c r="I1341" s="3">
        <v>9.8461538461538461E-2</v>
      </c>
      <c r="J1341">
        <v>18.687999999999999</v>
      </c>
      <c r="K1341">
        <f t="shared" si="153"/>
        <v>7.3</v>
      </c>
      <c r="L1341">
        <v>1.0424E-3</v>
      </c>
      <c r="M1341">
        <f t="shared" si="154"/>
        <v>9.9795810461538459E-2</v>
      </c>
      <c r="N1341" s="5">
        <v>274.29350548111358</v>
      </c>
      <c r="O1341" s="3">
        <v>5.7502284206928485</v>
      </c>
      <c r="P1341" s="7">
        <v>2.0963778965917876E-2</v>
      </c>
      <c r="Q1341" s="9">
        <f t="shared" si="155"/>
        <v>5.8277325053145113</v>
      </c>
      <c r="R1341" s="7">
        <f t="shared" si="156"/>
        <v>2.1246337914901083E-2</v>
      </c>
      <c r="S1341" t="s">
        <v>483</v>
      </c>
      <c r="T1341" t="s">
        <v>581</v>
      </c>
      <c r="U1341">
        <v>45</v>
      </c>
      <c r="V1341">
        <f t="shared" si="159"/>
        <v>13.716000000000001</v>
      </c>
      <c r="W1341">
        <f t="shared" si="157"/>
        <v>246.63013705441989</v>
      </c>
      <c r="X1341">
        <f t="shared" si="158"/>
        <v>119.79639636185455</v>
      </c>
    </row>
    <row r="1342" spans="1:24">
      <c r="A1342" t="s">
        <v>291</v>
      </c>
      <c r="B1342">
        <v>2008067</v>
      </c>
      <c r="C1342">
        <v>3</v>
      </c>
      <c r="D1342">
        <v>6</v>
      </c>
      <c r="E1342" s="28" t="s">
        <v>527</v>
      </c>
      <c r="F1342" s="29" t="s">
        <v>581</v>
      </c>
      <c r="G1342" t="s">
        <v>581</v>
      </c>
      <c r="H1342">
        <v>21</v>
      </c>
      <c r="I1342" s="3">
        <v>0.1219047619047619</v>
      </c>
      <c r="J1342">
        <v>26.88</v>
      </c>
      <c r="K1342">
        <f t="shared" si="153"/>
        <v>10.5</v>
      </c>
      <c r="L1342">
        <v>1.0424E-3</v>
      </c>
      <c r="M1342">
        <f t="shared" si="154"/>
        <v>0.1232390339047619</v>
      </c>
      <c r="N1342" s="5">
        <v>567.47718107135995</v>
      </c>
      <c r="O1342" s="3">
        <v>10.247684306651395</v>
      </c>
      <c r="P1342" s="7">
        <v>1.8058319609088835E-2</v>
      </c>
      <c r="Q1342" s="9">
        <f t="shared" si="155"/>
        <v>10.359330510172553</v>
      </c>
      <c r="R1342" s="7">
        <f t="shared" si="156"/>
        <v>1.8255060918246635E-2</v>
      </c>
      <c r="S1342" t="s">
        <v>483</v>
      </c>
      <c r="T1342" t="s">
        <v>581</v>
      </c>
      <c r="U1342">
        <v>50</v>
      </c>
      <c r="V1342">
        <f t="shared" si="159"/>
        <v>15.24</v>
      </c>
      <c r="W1342">
        <f t="shared" si="157"/>
        <v>550.27646068109686</v>
      </c>
      <c r="X1342">
        <f t="shared" si="158"/>
        <v>267.28743607601126</v>
      </c>
    </row>
    <row r="1343" spans="1:24">
      <c r="A1343" t="s">
        <v>291</v>
      </c>
      <c r="B1343">
        <v>2008067</v>
      </c>
      <c r="C1343">
        <v>4</v>
      </c>
      <c r="D1343">
        <v>3</v>
      </c>
      <c r="E1343" s="28" t="s">
        <v>527</v>
      </c>
      <c r="F1343" s="29" t="s">
        <v>581</v>
      </c>
      <c r="G1343" t="s">
        <v>581</v>
      </c>
      <c r="H1343">
        <v>18</v>
      </c>
      <c r="I1343" s="3">
        <v>0.14222222222222222</v>
      </c>
      <c r="J1343">
        <v>31.231999999999999</v>
      </c>
      <c r="K1343">
        <f t="shared" si="153"/>
        <v>12.2</v>
      </c>
      <c r="L1343">
        <v>1.0424E-3</v>
      </c>
      <c r="M1343">
        <f t="shared" si="154"/>
        <v>0.14355649422222222</v>
      </c>
      <c r="N1343" s="5">
        <v>766.10706240962554</v>
      </c>
      <c r="O1343" s="3">
        <v>13.89104602407815</v>
      </c>
      <c r="P1343" s="7">
        <v>1.8131990560675479E-2</v>
      </c>
      <c r="Q1343" s="9">
        <f t="shared" si="155"/>
        <v>14.020764286939315</v>
      </c>
      <c r="R1343" s="7">
        <f t="shared" si="156"/>
        <v>1.8301311885626021E-2</v>
      </c>
      <c r="S1343" t="s">
        <v>483</v>
      </c>
      <c r="T1343" t="s">
        <v>490</v>
      </c>
      <c r="U1343">
        <v>61</v>
      </c>
      <c r="V1343">
        <f t="shared" si="159"/>
        <v>18.5928</v>
      </c>
      <c r="W1343">
        <f t="shared" si="157"/>
        <v>897.33389458431054</v>
      </c>
      <c r="X1343">
        <f t="shared" si="158"/>
        <v>435.86468461812092</v>
      </c>
    </row>
    <row r="1344" spans="1:24">
      <c r="A1344" t="s">
        <v>412</v>
      </c>
      <c r="B1344">
        <v>2008067</v>
      </c>
      <c r="C1344">
        <v>2</v>
      </c>
      <c r="D1344">
        <v>14</v>
      </c>
      <c r="E1344" s="28" t="s">
        <v>527</v>
      </c>
      <c r="F1344" s="29" t="s">
        <v>581</v>
      </c>
      <c r="G1344" t="s">
        <v>581</v>
      </c>
      <c r="H1344">
        <v>23</v>
      </c>
      <c r="I1344" s="3">
        <v>0.11130434782608696</v>
      </c>
      <c r="J1344">
        <v>15.872000000000002</v>
      </c>
      <c r="K1344">
        <f t="shared" si="153"/>
        <v>6.2</v>
      </c>
      <c r="L1344">
        <v>1.0424E-3</v>
      </c>
      <c r="M1344">
        <f t="shared" si="154"/>
        <v>0.11263861982608696</v>
      </c>
      <c r="N1344" s="5">
        <v>197.85780354088965</v>
      </c>
      <c r="O1344" s="3">
        <v>5.5110884863728771</v>
      </c>
      <c r="P1344" s="7">
        <v>2.7853783817194482E-2</v>
      </c>
      <c r="Q1344" s="9">
        <f t="shared" si="155"/>
        <v>5.5766809702486597</v>
      </c>
      <c r="R1344" s="7">
        <f t="shared" si="156"/>
        <v>2.8185297069145784E-2</v>
      </c>
      <c r="S1344" t="s">
        <v>482</v>
      </c>
      <c r="T1344" t="s">
        <v>487</v>
      </c>
      <c r="U1344">
        <v>47</v>
      </c>
      <c r="V1344">
        <f t="shared" si="159"/>
        <v>14.325600000000001</v>
      </c>
      <c r="W1344">
        <f t="shared" si="157"/>
        <v>189.12662349414782</v>
      </c>
      <c r="X1344">
        <f t="shared" si="158"/>
        <v>91.865042209682912</v>
      </c>
    </row>
    <row r="1345" spans="1:24">
      <c r="A1345" t="s">
        <v>412</v>
      </c>
      <c r="B1345">
        <v>2008067</v>
      </c>
      <c r="C1345">
        <v>3</v>
      </c>
      <c r="D1345">
        <v>6</v>
      </c>
      <c r="E1345" s="28" t="s">
        <v>527</v>
      </c>
      <c r="F1345" s="29" t="s">
        <v>581</v>
      </c>
      <c r="G1345" t="s">
        <v>581</v>
      </c>
      <c r="H1345">
        <v>23</v>
      </c>
      <c r="I1345" s="3">
        <v>0.11130434782608696</v>
      </c>
      <c r="J1345">
        <v>35.840000000000003</v>
      </c>
      <c r="K1345">
        <f t="shared" si="153"/>
        <v>14.000000000000002</v>
      </c>
      <c r="L1345">
        <v>1.0424E-3</v>
      </c>
      <c r="M1345">
        <f t="shared" si="154"/>
        <v>0.11263861982608696</v>
      </c>
      <c r="N1345" s="5">
        <v>1008.8483219046402</v>
      </c>
      <c r="O1345" s="3">
        <v>12.493357373769129</v>
      </c>
      <c r="P1345" s="7">
        <v>1.2383781687005714E-2</v>
      </c>
      <c r="Q1345" s="9">
        <f t="shared" si="155"/>
        <v>12.6426503917008</v>
      </c>
      <c r="R1345" s="7">
        <f t="shared" si="156"/>
        <v>1.2531765298307971E-2</v>
      </c>
      <c r="S1345" t="s">
        <v>483</v>
      </c>
      <c r="T1345" t="s">
        <v>482</v>
      </c>
      <c r="U1345">
        <v>61</v>
      </c>
      <c r="V1345">
        <f t="shared" si="159"/>
        <v>18.5928</v>
      </c>
      <c r="W1345">
        <f t="shared" si="157"/>
        <v>1187.9313184999676</v>
      </c>
      <c r="X1345">
        <f t="shared" si="158"/>
        <v>577.01744312894482</v>
      </c>
    </row>
    <row r="1346" spans="1:24">
      <c r="A1346" t="s">
        <v>412</v>
      </c>
      <c r="B1346">
        <v>2008067</v>
      </c>
      <c r="C1346">
        <v>5</v>
      </c>
      <c r="D1346">
        <v>4</v>
      </c>
      <c r="E1346" s="28" t="s">
        <v>527</v>
      </c>
      <c r="F1346" s="29" t="s">
        <v>581</v>
      </c>
      <c r="G1346" t="s">
        <v>581</v>
      </c>
      <c r="H1346">
        <v>6</v>
      </c>
      <c r="I1346" s="3">
        <v>0.42666666666666669</v>
      </c>
      <c r="J1346">
        <v>19.968</v>
      </c>
      <c r="K1346">
        <f t="shared" ref="K1346:K1409" si="160">J1346/2.56</f>
        <v>7.8</v>
      </c>
      <c r="L1346">
        <v>1.0424E-3</v>
      </c>
      <c r="M1346">
        <f t="shared" ref="M1346:M1409" si="161">I1346+L1346*1.28</f>
        <v>0.42800093866666672</v>
      </c>
      <c r="N1346" s="5">
        <v>313.1547546157056</v>
      </c>
      <c r="O1346" s="3">
        <v>26.19345457971194</v>
      </c>
      <c r="P1346" s="7">
        <v>8.3643802923751814E-2</v>
      </c>
      <c r="Q1346" s="9">
        <f t="shared" ref="Q1346:Q1409" si="162">(J1346*J1346 - (J1346 - 2*M1346)*(J1346 - 2*M1346))*3.1415926/4</f>
        <v>26.273572264443803</v>
      </c>
      <c r="R1346" s="7">
        <f t="shared" ref="R1346:R1409" si="163">Q1346/N1346</f>
        <v>8.389964347399409E-2</v>
      </c>
      <c r="S1346" t="s">
        <v>483</v>
      </c>
      <c r="T1346" t="s">
        <v>581</v>
      </c>
      <c r="U1346">
        <v>60</v>
      </c>
      <c r="V1346">
        <f t="shared" si="159"/>
        <v>18.288</v>
      </c>
      <c r="W1346">
        <f t="shared" si="157"/>
        <v>368.03821263906906</v>
      </c>
      <c r="X1346">
        <f t="shared" si="158"/>
        <v>178.76830513981295</v>
      </c>
    </row>
    <row r="1347" spans="1:24">
      <c r="A1347" t="s">
        <v>412</v>
      </c>
      <c r="B1347">
        <v>2008067</v>
      </c>
      <c r="C1347">
        <v>9</v>
      </c>
      <c r="D1347">
        <v>5</v>
      </c>
      <c r="E1347" s="28" t="s">
        <v>527</v>
      </c>
      <c r="F1347" s="29" t="s">
        <v>581</v>
      </c>
      <c r="G1347" t="s">
        <v>581</v>
      </c>
      <c r="H1347">
        <v>22</v>
      </c>
      <c r="I1347" s="3">
        <v>0.11636363636363636</v>
      </c>
      <c r="J1347">
        <v>35.328000000000003</v>
      </c>
      <c r="K1347">
        <f t="shared" si="160"/>
        <v>13.8</v>
      </c>
      <c r="L1347">
        <v>1.0424E-3</v>
      </c>
      <c r="M1347">
        <f t="shared" si="161"/>
        <v>0.11769790836363636</v>
      </c>
      <c r="N1347" s="5">
        <v>980.22997154856978</v>
      </c>
      <c r="O1347" s="3">
        <v>12.872217366629576</v>
      </c>
      <c r="P1347" s="7">
        <v>1.3131834100414226E-2</v>
      </c>
      <c r="Q1347" s="9">
        <f t="shared" si="162"/>
        <v>13.019321793707634</v>
      </c>
      <c r="R1347" s="7">
        <f t="shared" si="163"/>
        <v>1.3281905442188916E-2</v>
      </c>
      <c r="S1347" t="s">
        <v>483</v>
      </c>
      <c r="T1347" t="s">
        <v>484</v>
      </c>
      <c r="U1347">
        <v>78</v>
      </c>
      <c r="V1347">
        <f t="shared" si="159"/>
        <v>23.7744</v>
      </c>
      <c r="W1347">
        <f t="shared" si="157"/>
        <v>1458.0544755065939</v>
      </c>
      <c r="X1347">
        <f t="shared" si="158"/>
        <v>708.22517455124444</v>
      </c>
    </row>
    <row r="1348" spans="1:24">
      <c r="A1348" t="s">
        <v>412</v>
      </c>
      <c r="B1348">
        <v>2008067</v>
      </c>
      <c r="C1348">
        <v>15</v>
      </c>
      <c r="D1348">
        <v>8</v>
      </c>
      <c r="E1348" s="28" t="s">
        <v>527</v>
      </c>
      <c r="F1348" s="29" t="s">
        <v>581</v>
      </c>
      <c r="G1348" t="s">
        <v>581</v>
      </c>
      <c r="H1348">
        <v>21</v>
      </c>
      <c r="I1348" s="3">
        <v>0.1219047619047619</v>
      </c>
      <c r="J1348">
        <v>12.032</v>
      </c>
      <c r="K1348">
        <f t="shared" si="160"/>
        <v>4.7</v>
      </c>
      <c r="L1348">
        <v>1.0424E-3</v>
      </c>
      <c r="M1348">
        <f t="shared" si="161"/>
        <v>0.1232390339047619</v>
      </c>
      <c r="N1348" s="5">
        <v>113.70132362690559</v>
      </c>
      <c r="O1348" s="3">
        <v>4.5612699624594448</v>
      </c>
      <c r="P1348" s="7">
        <v>4.0116243302730503E-2</v>
      </c>
      <c r="Q1348" s="9">
        <f t="shared" si="162"/>
        <v>4.610677315193235</v>
      </c>
      <c r="R1348" s="7">
        <f t="shared" si="163"/>
        <v>4.0550779605015894E-2</v>
      </c>
      <c r="S1348" t="s">
        <v>482</v>
      </c>
      <c r="T1348" t="s">
        <v>581</v>
      </c>
      <c r="U1348">
        <v>46</v>
      </c>
      <c r="V1348">
        <f t="shared" si="159"/>
        <v>14.020800000000001</v>
      </c>
      <c r="W1348">
        <f t="shared" si="157"/>
        <v>111.10675805485114</v>
      </c>
      <c r="X1348">
        <f t="shared" si="158"/>
        <v>53.968218910257015</v>
      </c>
    </row>
    <row r="1349" spans="1:24">
      <c r="A1349" t="s">
        <v>6</v>
      </c>
      <c r="B1349">
        <v>2006036</v>
      </c>
      <c r="C1349">
        <v>4</v>
      </c>
      <c r="D1349">
        <v>1</v>
      </c>
      <c r="E1349" s="28" t="s">
        <v>527</v>
      </c>
      <c r="F1349" s="29" t="s">
        <v>581</v>
      </c>
      <c r="G1349" t="s">
        <v>581</v>
      </c>
      <c r="H1349">
        <v>15</v>
      </c>
      <c r="I1349" s="3">
        <v>0.17066666666666666</v>
      </c>
      <c r="J1349">
        <v>12.032</v>
      </c>
      <c r="K1349">
        <f t="shared" si="160"/>
        <v>4.7</v>
      </c>
      <c r="L1349">
        <v>1.0424E-3</v>
      </c>
      <c r="M1349">
        <f t="shared" si="161"/>
        <v>0.17200093866666666</v>
      </c>
      <c r="N1349" s="5">
        <v>113.70132362690559</v>
      </c>
      <c r="O1349" s="3">
        <v>6.3596335136768012</v>
      </c>
      <c r="P1349" s="7">
        <v>5.5932801051155889E-2</v>
      </c>
      <c r="Q1349" s="9">
        <f t="shared" si="162"/>
        <v>6.4086320434289092</v>
      </c>
      <c r="R1349" s="7">
        <f t="shared" si="163"/>
        <v>5.6363741766612199E-2</v>
      </c>
      <c r="S1349" t="s">
        <v>482</v>
      </c>
      <c r="T1349" t="s">
        <v>581</v>
      </c>
      <c r="U1349">
        <v>51</v>
      </c>
      <c r="V1349">
        <f t="shared" si="159"/>
        <v>15.5448</v>
      </c>
      <c r="W1349">
        <f t="shared" si="157"/>
        <v>122.59978360990618</v>
      </c>
      <c r="X1349">
        <f t="shared" si="158"/>
        <v>59.550760692190565</v>
      </c>
    </row>
    <row r="1350" spans="1:24">
      <c r="A1350" t="s">
        <v>23</v>
      </c>
      <c r="B1350">
        <v>2006036</v>
      </c>
      <c r="C1350">
        <v>8</v>
      </c>
      <c r="D1350">
        <v>3</v>
      </c>
      <c r="E1350" s="28" t="s">
        <v>527</v>
      </c>
      <c r="F1350" s="29" t="s">
        <v>581</v>
      </c>
      <c r="G1350" t="s">
        <v>581</v>
      </c>
      <c r="H1350">
        <v>20</v>
      </c>
      <c r="I1350" s="3">
        <v>0.128</v>
      </c>
      <c r="J1350">
        <v>34.048000000000002</v>
      </c>
      <c r="K1350">
        <f t="shared" si="160"/>
        <v>13.3</v>
      </c>
      <c r="L1350">
        <v>1.0424E-3</v>
      </c>
      <c r="M1350">
        <f t="shared" si="161"/>
        <v>0.129334272</v>
      </c>
      <c r="N1350" s="5">
        <v>910.48561051893762</v>
      </c>
      <c r="O1350" s="3">
        <v>13.64004130406407</v>
      </c>
      <c r="P1350" s="7">
        <v>1.4981061915179344E-2</v>
      </c>
      <c r="Q1350" s="9">
        <f t="shared" si="162"/>
        <v>13.781682739749471</v>
      </c>
      <c r="R1350" s="7">
        <f t="shared" si="163"/>
        <v>1.5136628828098122E-2</v>
      </c>
      <c r="S1350" t="s">
        <v>483</v>
      </c>
      <c r="T1350" t="s">
        <v>581</v>
      </c>
      <c r="U1350">
        <v>74</v>
      </c>
      <c r="V1350">
        <f t="shared" si="159"/>
        <v>22.555200000000003</v>
      </c>
      <c r="W1350">
        <f t="shared" si="157"/>
        <v>1285.5916629112535</v>
      </c>
      <c r="X1350">
        <f t="shared" si="158"/>
        <v>624.45429520087191</v>
      </c>
    </row>
    <row r="1351" spans="1:24">
      <c r="A1351" t="s">
        <v>23</v>
      </c>
      <c r="B1351">
        <v>2006036</v>
      </c>
      <c r="C1351">
        <v>8</v>
      </c>
      <c r="D1351">
        <v>1</v>
      </c>
      <c r="E1351" s="28" t="s">
        <v>527</v>
      </c>
      <c r="F1351" s="29" t="s">
        <v>581</v>
      </c>
      <c r="G1351" t="s">
        <v>581</v>
      </c>
      <c r="H1351">
        <v>23</v>
      </c>
      <c r="I1351" s="3">
        <v>0.11130434782608696</v>
      </c>
      <c r="J1351">
        <v>43.52</v>
      </c>
      <c r="K1351">
        <f t="shared" si="160"/>
        <v>17</v>
      </c>
      <c r="L1351">
        <v>1.0424E-3</v>
      </c>
      <c r="M1351">
        <f t="shared" si="161"/>
        <v>0.11263861982608696</v>
      </c>
      <c r="N1351" s="5">
        <v>1487.5365562777602</v>
      </c>
      <c r="O1351" s="3">
        <v>15.178845407383321</v>
      </c>
      <c r="P1351" s="7">
        <v>1.0204015049798246E-2</v>
      </c>
      <c r="Q1351" s="9">
        <f t="shared" si="162"/>
        <v>15.360330938413455</v>
      </c>
      <c r="R1351" s="7">
        <f t="shared" si="163"/>
        <v>1.03260191311529E-2</v>
      </c>
      <c r="S1351" t="s">
        <v>481</v>
      </c>
      <c r="T1351" t="s">
        <v>581</v>
      </c>
      <c r="U1351">
        <v>77</v>
      </c>
      <c r="V1351">
        <f t="shared" si="159"/>
        <v>23.4696</v>
      </c>
      <c r="W1351">
        <f t="shared" si="157"/>
        <v>2229.4512515289612</v>
      </c>
      <c r="X1351">
        <f t="shared" si="158"/>
        <v>1082.9180447589169</v>
      </c>
    </row>
    <row r="1352" spans="1:24">
      <c r="A1352" t="s">
        <v>23</v>
      </c>
      <c r="B1352">
        <v>2006036</v>
      </c>
      <c r="C1352">
        <v>9</v>
      </c>
      <c r="D1352">
        <v>1</v>
      </c>
      <c r="E1352" s="28" t="s">
        <v>527</v>
      </c>
      <c r="F1352" s="29" t="s">
        <v>581</v>
      </c>
      <c r="G1352" t="s">
        <v>581</v>
      </c>
      <c r="H1352">
        <v>12</v>
      </c>
      <c r="I1352" s="3">
        <v>0.21333333333333335</v>
      </c>
      <c r="J1352">
        <v>30.208000000000002</v>
      </c>
      <c r="K1352">
        <f t="shared" si="160"/>
        <v>11.8</v>
      </c>
      <c r="L1352">
        <v>1.0424E-3</v>
      </c>
      <c r="M1352">
        <f t="shared" si="161"/>
        <v>0.21466760533333334</v>
      </c>
      <c r="N1352" s="5">
        <v>716.6940833775617</v>
      </c>
      <c r="O1352" s="3">
        <v>20.102618525695995</v>
      </c>
      <c r="P1352" s="7">
        <v>2.8049092342102861E-2</v>
      </c>
      <c r="Q1352" s="9">
        <f t="shared" si="162"/>
        <v>20.227448190476824</v>
      </c>
      <c r="R1352" s="7">
        <f t="shared" si="163"/>
        <v>2.8223266606515016E-2</v>
      </c>
      <c r="S1352" t="s">
        <v>483</v>
      </c>
      <c r="T1352" t="s">
        <v>581</v>
      </c>
      <c r="U1352">
        <v>76</v>
      </c>
      <c r="V1352">
        <f t="shared" si="159"/>
        <v>23.1648</v>
      </c>
      <c r="W1352">
        <f t="shared" si="157"/>
        <v>1034.9541099657174</v>
      </c>
      <c r="X1352">
        <f t="shared" si="158"/>
        <v>502.71136469597786</v>
      </c>
    </row>
    <row r="1353" spans="1:24">
      <c r="A1353" t="s">
        <v>23</v>
      </c>
      <c r="B1353">
        <v>2006036</v>
      </c>
      <c r="C1353">
        <v>18</v>
      </c>
      <c r="D1353">
        <v>3</v>
      </c>
      <c r="E1353" s="28" t="s">
        <v>527</v>
      </c>
      <c r="F1353" s="29" t="s">
        <v>581</v>
      </c>
      <c r="G1353" t="s">
        <v>581</v>
      </c>
      <c r="H1353">
        <v>13</v>
      </c>
      <c r="I1353" s="3">
        <v>0.19692307692307692</v>
      </c>
      <c r="J1353">
        <v>38.4</v>
      </c>
      <c r="K1353">
        <f t="shared" si="160"/>
        <v>15</v>
      </c>
      <c r="L1353">
        <v>1.0424E-3</v>
      </c>
      <c r="M1353">
        <f t="shared" si="161"/>
        <v>0.19825734892307692</v>
      </c>
      <c r="N1353" s="5">
        <v>1158.1166960639998</v>
      </c>
      <c r="O1353" s="3">
        <v>23.634413424034218</v>
      </c>
      <c r="P1353" s="7">
        <v>2.0407626886270305E-2</v>
      </c>
      <c r="Q1353" s="9">
        <f t="shared" si="162"/>
        <v>23.79371933385795</v>
      </c>
      <c r="R1353" s="7">
        <f t="shared" si="163"/>
        <v>2.0545182894542314E-2</v>
      </c>
      <c r="S1353" t="s">
        <v>481</v>
      </c>
      <c r="T1353" t="s">
        <v>581</v>
      </c>
      <c r="U1353">
        <v>68</v>
      </c>
      <c r="V1353">
        <f t="shared" si="159"/>
        <v>20.726400000000002</v>
      </c>
      <c r="W1353">
        <f t="shared" ref="W1353:W1416" si="164">0.18142645*POWER(K1353,1.71054426)*POWER(U1353,0.95396098)*EXP(0.025074*K1353)</f>
        <v>1520.3418521260735</v>
      </c>
      <c r="X1353">
        <f t="shared" si="158"/>
        <v>738.48020885875405</v>
      </c>
    </row>
    <row r="1354" spans="1:24">
      <c r="A1354" t="s">
        <v>23</v>
      </c>
      <c r="B1354">
        <v>2006036</v>
      </c>
      <c r="C1354">
        <v>39</v>
      </c>
      <c r="D1354">
        <v>5</v>
      </c>
      <c r="E1354" s="28" t="s">
        <v>527</v>
      </c>
      <c r="F1354" s="29" t="s">
        <v>581</v>
      </c>
      <c r="G1354" t="s">
        <v>581</v>
      </c>
      <c r="H1354">
        <v>37</v>
      </c>
      <c r="I1354" s="3">
        <v>6.918918918918919E-2</v>
      </c>
      <c r="J1354">
        <v>33.536000000000001</v>
      </c>
      <c r="K1354">
        <f t="shared" si="160"/>
        <v>13.1</v>
      </c>
      <c r="L1354">
        <v>1.0424E-3</v>
      </c>
      <c r="M1354">
        <f t="shared" si="161"/>
        <v>7.0523461189189188E-2</v>
      </c>
      <c r="N1354" s="5">
        <v>883.30847205130249</v>
      </c>
      <c r="O1354" s="3">
        <v>7.2744881720862944</v>
      </c>
      <c r="P1354" s="7">
        <v>8.2355014157090446E-3</v>
      </c>
      <c r="Q1354" s="9">
        <f t="shared" si="162"/>
        <v>7.4144765778368011</v>
      </c>
      <c r="R1354" s="7">
        <f t="shared" si="163"/>
        <v>8.3939833166302626E-3</v>
      </c>
      <c r="S1354" t="s">
        <v>483</v>
      </c>
      <c r="T1354" t="s">
        <v>487</v>
      </c>
      <c r="U1354">
        <v>72</v>
      </c>
      <c r="V1354">
        <f t="shared" si="159"/>
        <v>21.945600000000002</v>
      </c>
      <c r="W1354">
        <f t="shared" si="164"/>
        <v>1214.2770329343482</v>
      </c>
      <c r="X1354">
        <f t="shared" ref="X1354:X1417" si="165">W1354*0.485733</f>
        <v>589.81442603829976</v>
      </c>
    </row>
    <row r="1355" spans="1:24">
      <c r="A1355" t="s">
        <v>23</v>
      </c>
      <c r="B1355">
        <v>2006036</v>
      </c>
      <c r="C1355">
        <v>41</v>
      </c>
      <c r="D1355">
        <v>1</v>
      </c>
      <c r="E1355" s="28" t="s">
        <v>527</v>
      </c>
      <c r="F1355" s="29" t="s">
        <v>581</v>
      </c>
      <c r="G1355" t="s">
        <v>581</v>
      </c>
      <c r="H1355">
        <v>11</v>
      </c>
      <c r="I1355" s="3">
        <v>0.23272727272727273</v>
      </c>
      <c r="J1355">
        <v>26.368000000000002</v>
      </c>
      <c r="K1355">
        <f t="shared" si="160"/>
        <v>10.3</v>
      </c>
      <c r="L1355">
        <v>1.0424E-3</v>
      </c>
      <c r="M1355">
        <f t="shared" si="161"/>
        <v>0.23406154472727272</v>
      </c>
      <c r="N1355" s="5">
        <v>546.0648901574657</v>
      </c>
      <c r="O1355" s="3">
        <v>19.108394055155308</v>
      </c>
      <c r="P1355" s="7">
        <v>3.4992899927415451E-2</v>
      </c>
      <c r="Q1355" s="9">
        <f t="shared" si="162"/>
        <v>19.216964869174099</v>
      </c>
      <c r="R1355" s="7">
        <f t="shared" si="163"/>
        <v>3.519172394261167E-2</v>
      </c>
      <c r="S1355" t="s">
        <v>483</v>
      </c>
      <c r="T1355" t="s">
        <v>484</v>
      </c>
      <c r="U1355">
        <v>71</v>
      </c>
      <c r="V1355">
        <f t="shared" si="159"/>
        <v>21.640800000000002</v>
      </c>
      <c r="W1355">
        <f t="shared" si="164"/>
        <v>740.27584840427664</v>
      </c>
      <c r="X1355">
        <f t="shared" si="165"/>
        <v>359.57640867295453</v>
      </c>
    </row>
    <row r="1356" spans="1:24">
      <c r="A1356" t="s">
        <v>23</v>
      </c>
      <c r="B1356">
        <v>2006036</v>
      </c>
      <c r="C1356">
        <v>54</v>
      </c>
      <c r="D1356">
        <v>3</v>
      </c>
      <c r="E1356" s="28" t="s">
        <v>527</v>
      </c>
      <c r="F1356" s="29" t="s">
        <v>581</v>
      </c>
      <c r="G1356" t="s">
        <v>581</v>
      </c>
      <c r="H1356">
        <v>20</v>
      </c>
      <c r="I1356" s="3">
        <v>0.128</v>
      </c>
      <c r="J1356">
        <v>24.831999999999997</v>
      </c>
      <c r="K1356">
        <f t="shared" si="160"/>
        <v>9.6999999999999993</v>
      </c>
      <c r="L1356">
        <v>1.0424E-3</v>
      </c>
      <c r="M1356">
        <f t="shared" si="161"/>
        <v>0.129334272</v>
      </c>
      <c r="N1356" s="5">
        <v>484.29866636738552</v>
      </c>
      <c r="O1356" s="3">
        <v>9.9340678176767359</v>
      </c>
      <c r="P1356" s="7">
        <v>2.0512275807385402E-2</v>
      </c>
      <c r="Q1356" s="9">
        <f t="shared" si="162"/>
        <v>10.037078245337158</v>
      </c>
      <c r="R1356" s="7">
        <f t="shared" si="163"/>
        <v>2.0724976016603568E-2</v>
      </c>
      <c r="S1356" t="s">
        <v>483</v>
      </c>
      <c r="T1356" t="s">
        <v>581</v>
      </c>
      <c r="U1356" t="s">
        <v>581</v>
      </c>
      <c r="V1356" t="s">
        <v>581</v>
      </c>
      <c r="W1356" t="s">
        <v>581</v>
      </c>
      <c r="X1356" t="s">
        <v>581</v>
      </c>
    </row>
    <row r="1357" spans="1:24">
      <c r="A1357" t="s">
        <v>37</v>
      </c>
      <c r="B1357">
        <v>2006036</v>
      </c>
      <c r="C1357">
        <v>39</v>
      </c>
      <c r="D1357">
        <v>1</v>
      </c>
      <c r="E1357" s="28" t="s">
        <v>527</v>
      </c>
      <c r="F1357" s="29" t="s">
        <v>581</v>
      </c>
      <c r="G1357" t="s">
        <v>581</v>
      </c>
      <c r="H1357">
        <v>22</v>
      </c>
      <c r="I1357" s="3">
        <v>0.11636363636363636</v>
      </c>
      <c r="J1357">
        <v>17.920000000000002</v>
      </c>
      <c r="K1357">
        <f t="shared" si="160"/>
        <v>7.0000000000000009</v>
      </c>
      <c r="L1357">
        <v>1.0424E-3</v>
      </c>
      <c r="M1357">
        <f t="shared" si="161"/>
        <v>0.11769790836363636</v>
      </c>
      <c r="N1357" s="5">
        <v>252.21208047616005</v>
      </c>
      <c r="O1357" s="3">
        <v>6.5084245112172399</v>
      </c>
      <c r="P1357" s="7">
        <v>2.5805363878406443E-2</v>
      </c>
      <c r="Q1357" s="9">
        <f t="shared" si="162"/>
        <v>6.5825592463424796</v>
      </c>
      <c r="R1357" s="7">
        <f t="shared" si="163"/>
        <v>2.6099301960140191E-2</v>
      </c>
      <c r="S1357" t="s">
        <v>483</v>
      </c>
      <c r="T1357" t="s">
        <v>581</v>
      </c>
      <c r="U1357">
        <v>62</v>
      </c>
      <c r="V1357">
        <f t="shared" si="159"/>
        <v>18.897600000000001</v>
      </c>
      <c r="W1357">
        <f t="shared" si="164"/>
        <v>309.29751856844189</v>
      </c>
      <c r="X1357">
        <f t="shared" si="165"/>
        <v>150.23601158680498</v>
      </c>
    </row>
    <row r="1358" spans="1:24">
      <c r="A1358" t="s">
        <v>37</v>
      </c>
      <c r="B1358">
        <v>2006036</v>
      </c>
      <c r="C1358">
        <v>39</v>
      </c>
      <c r="D1358">
        <v>3</v>
      </c>
      <c r="E1358" s="28" t="s">
        <v>527</v>
      </c>
      <c r="F1358" s="29" t="s">
        <v>581</v>
      </c>
      <c r="G1358" t="s">
        <v>581</v>
      </c>
      <c r="H1358">
        <v>15</v>
      </c>
      <c r="I1358" s="3">
        <v>0.17066666666666666</v>
      </c>
      <c r="J1358">
        <v>20.48</v>
      </c>
      <c r="K1358">
        <f t="shared" si="160"/>
        <v>8</v>
      </c>
      <c r="L1358">
        <v>1.0424E-3</v>
      </c>
      <c r="M1358">
        <f t="shared" si="161"/>
        <v>0.17200093866666666</v>
      </c>
      <c r="N1358" s="5">
        <v>329.41986021376005</v>
      </c>
      <c r="O1358" s="3">
        <v>10.889156663705666</v>
      </c>
      <c r="P1358" s="7">
        <v>3.3055556081651269E-2</v>
      </c>
      <c r="Q1358" s="9">
        <f t="shared" si="162"/>
        <v>10.973566932791439</v>
      </c>
      <c r="R1358" s="7">
        <f t="shared" si="163"/>
        <v>3.331179524413224E-2</v>
      </c>
      <c r="S1358" t="s">
        <v>483</v>
      </c>
      <c r="T1358" t="s">
        <v>581</v>
      </c>
      <c r="U1358">
        <v>58</v>
      </c>
      <c r="V1358">
        <f t="shared" si="159"/>
        <v>17.6784</v>
      </c>
      <c r="W1358">
        <f t="shared" si="164"/>
        <v>373.96718208719159</v>
      </c>
      <c r="X1358">
        <f t="shared" si="165"/>
        <v>181.64820125675783</v>
      </c>
    </row>
    <row r="1359" spans="1:24">
      <c r="A1359" t="s">
        <v>313</v>
      </c>
      <c r="B1359">
        <v>2006036</v>
      </c>
      <c r="C1359">
        <v>12</v>
      </c>
      <c r="D1359">
        <v>2</v>
      </c>
      <c r="E1359" s="28" t="s">
        <v>527</v>
      </c>
      <c r="F1359" s="29" t="s">
        <v>581</v>
      </c>
      <c r="G1359" t="s">
        <v>581</v>
      </c>
      <c r="H1359">
        <v>18</v>
      </c>
      <c r="I1359" s="3">
        <v>0.14222222222222222</v>
      </c>
      <c r="J1359">
        <v>27.391999999999999</v>
      </c>
      <c r="K1359">
        <f t="shared" si="160"/>
        <v>10.7</v>
      </c>
      <c r="L1359">
        <v>1.0424E-3</v>
      </c>
      <c r="M1359">
        <f t="shared" si="161"/>
        <v>0.14355649422222222</v>
      </c>
      <c r="N1359" s="5">
        <v>589.30124681052166</v>
      </c>
      <c r="O1359" s="3">
        <v>12.175317558158161</v>
      </c>
      <c r="P1359" s="7">
        <v>2.0660600370446692E-2</v>
      </c>
      <c r="Q1359" s="9">
        <f t="shared" si="162"/>
        <v>12.288939570406237</v>
      </c>
      <c r="R1359" s="7">
        <f t="shared" si="163"/>
        <v>2.0853408400063177E-2</v>
      </c>
      <c r="S1359" t="s">
        <v>483</v>
      </c>
      <c r="T1359" t="s">
        <v>581</v>
      </c>
      <c r="U1359">
        <v>65</v>
      </c>
      <c r="V1359">
        <f t="shared" si="159"/>
        <v>19.812000000000001</v>
      </c>
      <c r="W1359">
        <f t="shared" si="164"/>
        <v>733.62372144891219</v>
      </c>
      <c r="X1359">
        <f t="shared" si="165"/>
        <v>356.34525109054448</v>
      </c>
    </row>
    <row r="1360" spans="1:24">
      <c r="A1360" t="s">
        <v>313</v>
      </c>
      <c r="B1360">
        <v>2006036</v>
      </c>
      <c r="C1360">
        <v>13</v>
      </c>
      <c r="D1360">
        <v>3</v>
      </c>
      <c r="E1360" s="28" t="s">
        <v>527</v>
      </c>
      <c r="F1360" s="29" t="s">
        <v>581</v>
      </c>
      <c r="G1360" t="s">
        <v>581</v>
      </c>
      <c r="H1360">
        <v>14</v>
      </c>
      <c r="I1360" s="3">
        <v>0.18285714285714286</v>
      </c>
      <c r="J1360">
        <v>21.76</v>
      </c>
      <c r="K1360">
        <f t="shared" si="160"/>
        <v>8.5</v>
      </c>
      <c r="L1360">
        <v>1.0424E-3</v>
      </c>
      <c r="M1360">
        <f t="shared" si="161"/>
        <v>0.18419141485714285</v>
      </c>
      <c r="N1360" s="5">
        <v>371.88413906944004</v>
      </c>
      <c r="O1360" s="3">
        <v>12.395262794605749</v>
      </c>
      <c r="P1360" s="7">
        <v>3.3330979981082885E-2</v>
      </c>
      <c r="Q1360" s="9">
        <f t="shared" si="162"/>
        <v>12.484936267104395</v>
      </c>
      <c r="R1360" s="7">
        <f t="shared" si="163"/>
        <v>3.3572112804663462E-2</v>
      </c>
      <c r="S1360" t="s">
        <v>482</v>
      </c>
      <c r="T1360" t="s">
        <v>490</v>
      </c>
      <c r="U1360">
        <v>56</v>
      </c>
      <c r="V1360">
        <f t="shared" si="159"/>
        <v>17.0688</v>
      </c>
      <c r="W1360">
        <f t="shared" si="164"/>
        <v>406.23442488344909</v>
      </c>
      <c r="X1360">
        <f t="shared" si="165"/>
        <v>197.32146590191238</v>
      </c>
    </row>
    <row r="1361" spans="1:24">
      <c r="A1361" t="s">
        <v>332</v>
      </c>
      <c r="B1361">
        <v>2006030</v>
      </c>
      <c r="C1361">
        <v>1</v>
      </c>
      <c r="D1361">
        <v>1</v>
      </c>
      <c r="E1361" s="28" t="s">
        <v>527</v>
      </c>
      <c r="F1361" s="29" t="s">
        <v>581</v>
      </c>
      <c r="G1361" t="s">
        <v>581</v>
      </c>
      <c r="H1361">
        <v>12</v>
      </c>
      <c r="I1361" s="3">
        <v>0.21333333333333335</v>
      </c>
      <c r="J1361">
        <v>32.256</v>
      </c>
      <c r="K1361">
        <f t="shared" si="160"/>
        <v>12.6</v>
      </c>
      <c r="L1361">
        <v>1.0424E-3</v>
      </c>
      <c r="M1361">
        <f t="shared" si="161"/>
        <v>0.21466760533333334</v>
      </c>
      <c r="N1361" s="5">
        <v>817.16714074275842</v>
      </c>
      <c r="O1361" s="3">
        <v>21.475201298431969</v>
      </c>
      <c r="P1361" s="7">
        <v>2.6280059767102522E-2</v>
      </c>
      <c r="Q1361" s="9">
        <f t="shared" si="162"/>
        <v>21.608615622924709</v>
      </c>
      <c r="R1361" s="7">
        <f t="shared" si="163"/>
        <v>2.6443324193485936E-2</v>
      </c>
      <c r="S1361" t="s">
        <v>481</v>
      </c>
      <c r="T1361" t="s">
        <v>581</v>
      </c>
      <c r="U1361">
        <v>72</v>
      </c>
      <c r="V1361">
        <f t="shared" si="159"/>
        <v>21.945600000000002</v>
      </c>
      <c r="W1361">
        <f t="shared" si="164"/>
        <v>1121.9242855912937</v>
      </c>
      <c r="X1361">
        <f t="shared" si="165"/>
        <v>544.95564901311593</v>
      </c>
    </row>
    <row r="1362" spans="1:24">
      <c r="A1362" t="s">
        <v>332</v>
      </c>
      <c r="B1362">
        <v>2006030</v>
      </c>
      <c r="C1362">
        <v>3</v>
      </c>
      <c r="D1362">
        <v>3</v>
      </c>
      <c r="E1362" s="28" t="s">
        <v>527</v>
      </c>
      <c r="F1362" s="29" t="s">
        <v>581</v>
      </c>
      <c r="G1362" t="s">
        <v>581</v>
      </c>
      <c r="H1362">
        <v>13</v>
      </c>
      <c r="I1362" s="3">
        <v>0.19692307692307692</v>
      </c>
      <c r="J1362">
        <v>15.616</v>
      </c>
      <c r="K1362">
        <f t="shared" si="160"/>
        <v>6.1</v>
      </c>
      <c r="L1362">
        <v>1.0424E-3</v>
      </c>
      <c r="M1362">
        <f t="shared" si="161"/>
        <v>0.19825734892307692</v>
      </c>
      <c r="N1362" s="5">
        <v>191.52676560240639</v>
      </c>
      <c r="O1362" s="3">
        <v>9.5390441809374593</v>
      </c>
      <c r="P1362" s="7">
        <v>4.9805279961442676E-2</v>
      </c>
      <c r="Q1362" s="9">
        <f t="shared" si="162"/>
        <v>9.6028457327728116</v>
      </c>
      <c r="R1362" s="7">
        <f t="shared" si="163"/>
        <v>5.0138400774268385E-2</v>
      </c>
      <c r="S1362" t="s">
        <v>483</v>
      </c>
      <c r="T1362" t="s">
        <v>581</v>
      </c>
      <c r="U1362">
        <v>50</v>
      </c>
      <c r="V1362">
        <f t="shared" si="159"/>
        <v>15.24</v>
      </c>
      <c r="W1362">
        <f t="shared" si="164"/>
        <v>194.63416827630806</v>
      </c>
      <c r="X1362">
        <f t="shared" si="165"/>
        <v>94.540238459355947</v>
      </c>
    </row>
    <row r="1363" spans="1:24">
      <c r="A1363" t="s">
        <v>332</v>
      </c>
      <c r="B1363">
        <v>2006030</v>
      </c>
      <c r="C1363">
        <v>3</v>
      </c>
      <c r="D1363">
        <v>1</v>
      </c>
      <c r="E1363" s="28" t="s">
        <v>527</v>
      </c>
      <c r="F1363" s="29" t="s">
        <v>581</v>
      </c>
      <c r="G1363" t="s">
        <v>581</v>
      </c>
      <c r="H1363">
        <v>10</v>
      </c>
      <c r="I1363" s="3">
        <v>0.25600000000000001</v>
      </c>
      <c r="J1363">
        <v>25.088000000000001</v>
      </c>
      <c r="K1363">
        <f t="shared" si="160"/>
        <v>9.8000000000000007</v>
      </c>
      <c r="L1363">
        <v>1.0424E-3</v>
      </c>
      <c r="M1363">
        <f t="shared" si="161"/>
        <v>0.25733427200000003</v>
      </c>
      <c r="N1363" s="5">
        <v>494.33567773327366</v>
      </c>
      <c r="O1363" s="3">
        <v>19.971079343308862</v>
      </c>
      <c r="P1363" s="7">
        <v>4.0399834045732302E-2</v>
      </c>
      <c r="Q1363" s="9">
        <f t="shared" si="162"/>
        <v>20.074089611225197</v>
      </c>
      <c r="R1363" s="7">
        <f t="shared" si="163"/>
        <v>4.0608215258249029E-2</v>
      </c>
      <c r="S1363" t="s">
        <v>481</v>
      </c>
      <c r="T1363" t="s">
        <v>581</v>
      </c>
      <c r="U1363">
        <v>61</v>
      </c>
      <c r="V1363">
        <f t="shared" si="159"/>
        <v>18.5928</v>
      </c>
      <c r="W1363">
        <f t="shared" si="164"/>
        <v>580.88314398008822</v>
      </c>
      <c r="X1363">
        <f t="shared" si="165"/>
        <v>282.1541121748802</v>
      </c>
    </row>
    <row r="1364" spans="1:24">
      <c r="A1364" t="s">
        <v>332</v>
      </c>
      <c r="B1364">
        <v>2006030</v>
      </c>
      <c r="C1364">
        <v>4</v>
      </c>
      <c r="D1364">
        <v>1</v>
      </c>
      <c r="E1364" s="28" t="s">
        <v>527</v>
      </c>
      <c r="F1364" s="29" t="s">
        <v>581</v>
      </c>
      <c r="G1364" t="s">
        <v>581</v>
      </c>
      <c r="H1364">
        <v>13</v>
      </c>
      <c r="I1364" s="3">
        <v>0.19692307692307692</v>
      </c>
      <c r="J1364">
        <v>15.104000000000001</v>
      </c>
      <c r="K1364">
        <f t="shared" si="160"/>
        <v>5.9</v>
      </c>
      <c r="L1364">
        <v>1.0424E-3</v>
      </c>
      <c r="M1364">
        <f t="shared" si="161"/>
        <v>0.19825734892307692</v>
      </c>
      <c r="N1364" s="5">
        <v>179.17352084439042</v>
      </c>
      <c r="O1364" s="3">
        <v>9.2222943103060899</v>
      </c>
      <c r="P1364" s="7">
        <v>5.1471301489440048E-2</v>
      </c>
      <c r="Q1364" s="9">
        <f t="shared" si="162"/>
        <v>9.2839496967933641</v>
      </c>
      <c r="R1364" s="7">
        <f t="shared" si="163"/>
        <v>5.1815411412584444E-2</v>
      </c>
      <c r="S1364" t="s">
        <v>482</v>
      </c>
      <c r="T1364" t="s">
        <v>581</v>
      </c>
      <c r="U1364">
        <v>49</v>
      </c>
      <c r="V1364">
        <f t="shared" si="159"/>
        <v>14.9352</v>
      </c>
      <c r="W1364">
        <f t="shared" si="164"/>
        <v>179.43462215907843</v>
      </c>
      <c r="X1364">
        <f t="shared" si="165"/>
        <v>87.157317325195649</v>
      </c>
    </row>
    <row r="1365" spans="1:24">
      <c r="A1365" t="s">
        <v>136</v>
      </c>
      <c r="B1365">
        <v>2006029</v>
      </c>
      <c r="C1365">
        <v>2</v>
      </c>
      <c r="D1365">
        <v>1</v>
      </c>
      <c r="E1365" s="28" t="s">
        <v>527</v>
      </c>
      <c r="F1365" s="29" t="s">
        <v>581</v>
      </c>
      <c r="G1365" t="s">
        <v>581</v>
      </c>
      <c r="H1365">
        <v>22</v>
      </c>
      <c r="I1365" s="3">
        <v>0.11636363636363636</v>
      </c>
      <c r="J1365">
        <v>23.808000000000003</v>
      </c>
      <c r="K1365">
        <f t="shared" si="160"/>
        <v>9.3000000000000007</v>
      </c>
      <c r="L1365">
        <v>1.0424E-3</v>
      </c>
      <c r="M1365">
        <f t="shared" si="161"/>
        <v>0.11769790836363636</v>
      </c>
      <c r="N1365" s="5">
        <v>445.1800579670018</v>
      </c>
      <c r="O1365" s="3">
        <v>8.6608838593714275</v>
      </c>
      <c r="P1365" s="7">
        <v>1.945478847126032E-2</v>
      </c>
      <c r="Q1365" s="9">
        <f t="shared" si="162"/>
        <v>8.7596995197160332</v>
      </c>
      <c r="R1365" s="7">
        <f t="shared" si="163"/>
        <v>1.9676756321293554E-2</v>
      </c>
      <c r="S1365" t="s">
        <v>483</v>
      </c>
      <c r="T1365" t="s">
        <v>581</v>
      </c>
      <c r="U1365">
        <v>75</v>
      </c>
      <c r="V1365">
        <f t="shared" si="159"/>
        <v>22.86</v>
      </c>
      <c r="W1365">
        <f t="shared" si="164"/>
        <v>638.76510070925326</v>
      </c>
      <c r="X1365">
        <f t="shared" si="165"/>
        <v>310.26928866280775</v>
      </c>
    </row>
    <row r="1366" spans="1:24">
      <c r="A1366" t="s">
        <v>136</v>
      </c>
      <c r="B1366">
        <v>2006029</v>
      </c>
      <c r="C1366">
        <v>5</v>
      </c>
      <c r="D1366">
        <v>1</v>
      </c>
      <c r="E1366" s="28" t="s">
        <v>527</v>
      </c>
      <c r="F1366" s="29" t="s">
        <v>581</v>
      </c>
      <c r="G1366" t="s">
        <v>581</v>
      </c>
      <c r="H1366">
        <v>25</v>
      </c>
      <c r="I1366" s="3">
        <v>0.1024</v>
      </c>
      <c r="J1366">
        <v>35.328000000000003</v>
      </c>
      <c r="K1366">
        <f t="shared" si="160"/>
        <v>13.8</v>
      </c>
      <c r="L1366">
        <v>1.0424E-3</v>
      </c>
      <c r="M1366">
        <f t="shared" si="161"/>
        <v>0.103734272</v>
      </c>
      <c r="N1366" s="5">
        <v>980.22997154856978</v>
      </c>
      <c r="O1366" s="3">
        <v>11.332043371708263</v>
      </c>
      <c r="P1366" s="7">
        <v>1.1560596697329987E-2</v>
      </c>
      <c r="Q1366" s="9">
        <f t="shared" si="162"/>
        <v>11.47926488713885</v>
      </c>
      <c r="R1366" s="7">
        <f t="shared" si="163"/>
        <v>1.1710787488984731E-2</v>
      </c>
      <c r="S1366" t="s">
        <v>483</v>
      </c>
      <c r="T1366" t="s">
        <v>490</v>
      </c>
      <c r="U1366">
        <v>82</v>
      </c>
      <c r="V1366">
        <f t="shared" si="159"/>
        <v>24.993600000000001</v>
      </c>
      <c r="W1366">
        <f t="shared" si="164"/>
        <v>1529.3013328029695</v>
      </c>
      <c r="X1366">
        <f t="shared" si="165"/>
        <v>742.83212428638478</v>
      </c>
    </row>
    <row r="1367" spans="1:24">
      <c r="A1367" t="s">
        <v>120</v>
      </c>
      <c r="B1367">
        <v>2006029</v>
      </c>
      <c r="C1367">
        <v>14</v>
      </c>
      <c r="D1367">
        <v>3</v>
      </c>
      <c r="E1367" s="28" t="s">
        <v>527</v>
      </c>
      <c r="F1367" s="29" t="s">
        <v>581</v>
      </c>
      <c r="G1367" t="s">
        <v>581</v>
      </c>
      <c r="H1367">
        <v>12</v>
      </c>
      <c r="I1367" s="3">
        <v>0.21333333333333335</v>
      </c>
      <c r="J1367">
        <v>15.616</v>
      </c>
      <c r="K1367">
        <f t="shared" si="160"/>
        <v>6.1</v>
      </c>
      <c r="L1367">
        <v>1.0424E-3</v>
      </c>
      <c r="M1367">
        <f t="shared" si="161"/>
        <v>0.21466760533333334</v>
      </c>
      <c r="N1367" s="5">
        <v>191.52676560240639</v>
      </c>
      <c r="O1367" s="3">
        <v>10.322966269951992</v>
      </c>
      <c r="P1367" s="7">
        <v>5.3898295820342994E-2</v>
      </c>
      <c r="Q1367" s="9">
        <f t="shared" si="162"/>
        <v>10.386630234285869</v>
      </c>
      <c r="R1367" s="7">
        <f t="shared" si="163"/>
        <v>5.4230698260981695E-2</v>
      </c>
      <c r="S1367" t="s">
        <v>482</v>
      </c>
      <c r="T1367" t="s">
        <v>490</v>
      </c>
      <c r="U1367">
        <v>49</v>
      </c>
      <c r="V1367">
        <f t="shared" si="159"/>
        <v>14.9352</v>
      </c>
      <c r="W1367">
        <f t="shared" si="164"/>
        <v>190.91897854796935</v>
      </c>
      <c r="X1367">
        <f t="shared" si="165"/>
        <v>92.735648207040796</v>
      </c>
    </row>
    <row r="1368" spans="1:24">
      <c r="A1368" t="s">
        <v>120</v>
      </c>
      <c r="B1368">
        <v>2006029</v>
      </c>
      <c r="C1368">
        <v>14</v>
      </c>
      <c r="D1368">
        <v>1</v>
      </c>
      <c r="E1368" s="28" t="s">
        <v>527</v>
      </c>
      <c r="F1368" s="29" t="s">
        <v>581</v>
      </c>
      <c r="G1368" t="s">
        <v>581</v>
      </c>
      <c r="H1368">
        <v>14</v>
      </c>
      <c r="I1368" s="3">
        <v>0.18285714285714286</v>
      </c>
      <c r="J1368">
        <v>16.64</v>
      </c>
      <c r="K1368">
        <f t="shared" si="160"/>
        <v>6.5</v>
      </c>
      <c r="L1368">
        <v>1.0424E-3</v>
      </c>
      <c r="M1368">
        <f t="shared" si="161"/>
        <v>0.18419141485714285</v>
      </c>
      <c r="N1368" s="5">
        <v>217.46857959424</v>
      </c>
      <c r="O1368" s="3">
        <v>9.4540139958857488</v>
      </c>
      <c r="P1368" s="7">
        <v>4.3473011197872162E-2</v>
      </c>
      <c r="Q1368" s="9">
        <f t="shared" si="162"/>
        <v>9.5222258113028886</v>
      </c>
      <c r="R1368" s="7">
        <f t="shared" si="163"/>
        <v>4.378667405226893E-2</v>
      </c>
      <c r="S1368" t="s">
        <v>482</v>
      </c>
      <c r="T1368" t="s">
        <v>581</v>
      </c>
      <c r="U1368">
        <v>57</v>
      </c>
      <c r="V1368">
        <f t="shared" si="159"/>
        <v>17.3736</v>
      </c>
      <c r="W1368">
        <f t="shared" si="164"/>
        <v>248.33774077511103</v>
      </c>
      <c r="X1368">
        <f t="shared" si="165"/>
        <v>120.62583583991702</v>
      </c>
    </row>
    <row r="1369" spans="1:24">
      <c r="A1369" t="s">
        <v>120</v>
      </c>
      <c r="B1369">
        <v>2006029</v>
      </c>
      <c r="C1369">
        <v>16</v>
      </c>
      <c r="D1369">
        <v>3</v>
      </c>
      <c r="E1369" s="28" t="s">
        <v>527</v>
      </c>
      <c r="F1369" s="29" t="s">
        <v>581</v>
      </c>
      <c r="G1369" t="s">
        <v>581</v>
      </c>
      <c r="H1369">
        <v>23</v>
      </c>
      <c r="I1369" s="3">
        <v>0.11130434782608696</v>
      </c>
      <c r="J1369">
        <v>18.175999999999998</v>
      </c>
      <c r="K1369">
        <f t="shared" si="160"/>
        <v>7.1</v>
      </c>
      <c r="L1369">
        <v>1.0424E-3</v>
      </c>
      <c r="M1369">
        <f t="shared" si="161"/>
        <v>0.11263861982608696</v>
      </c>
      <c r="N1369" s="5">
        <v>259.46961177149439</v>
      </c>
      <c r="O1369" s="3">
        <v>6.316734896457068</v>
      </c>
      <c r="P1369" s="7">
        <v>2.4344796499792008E-2</v>
      </c>
      <c r="Q1369" s="9">
        <f t="shared" si="162"/>
        <v>6.3919851342624554</v>
      </c>
      <c r="R1369" s="7">
        <f t="shared" si="163"/>
        <v>2.4634812110065699E-2</v>
      </c>
      <c r="S1369" t="s">
        <v>482</v>
      </c>
      <c r="T1369" t="s">
        <v>581</v>
      </c>
      <c r="U1369">
        <v>47</v>
      </c>
      <c r="V1369">
        <f t="shared" si="159"/>
        <v>14.325600000000001</v>
      </c>
      <c r="W1369">
        <f t="shared" si="164"/>
        <v>243.91990656241583</v>
      </c>
      <c r="X1369">
        <f t="shared" si="165"/>
        <v>118.47994797428194</v>
      </c>
    </row>
    <row r="1370" spans="1:24">
      <c r="A1370" t="s">
        <v>120</v>
      </c>
      <c r="B1370">
        <v>2006029</v>
      </c>
      <c r="C1370">
        <v>18</v>
      </c>
      <c r="D1370">
        <v>3</v>
      </c>
      <c r="E1370" s="28" t="s">
        <v>527</v>
      </c>
      <c r="F1370" s="29" t="s">
        <v>581</v>
      </c>
      <c r="G1370" t="s">
        <v>581</v>
      </c>
      <c r="H1370">
        <v>37</v>
      </c>
      <c r="I1370" s="3">
        <v>6.918918918918919E-2</v>
      </c>
      <c r="J1370">
        <v>13.055999999999999</v>
      </c>
      <c r="K1370">
        <f t="shared" si="160"/>
        <v>5.0999999999999996</v>
      </c>
      <c r="L1370">
        <v>1.0424E-3</v>
      </c>
      <c r="M1370">
        <f t="shared" si="161"/>
        <v>7.0523461189189188E-2</v>
      </c>
      <c r="N1370" s="5">
        <v>133.8782900649984</v>
      </c>
      <c r="O1370" s="3">
        <v>2.82286836861813</v>
      </c>
      <c r="P1370" s="7">
        <v>2.1085333307197283E-2</v>
      </c>
      <c r="Q1370" s="9">
        <f t="shared" si="162"/>
        <v>2.8770100296465486</v>
      </c>
      <c r="R1370" s="7">
        <f t="shared" si="163"/>
        <v>2.1489742872050053E-2</v>
      </c>
      <c r="S1370" t="s">
        <v>482</v>
      </c>
      <c r="T1370" t="s">
        <v>581</v>
      </c>
      <c r="U1370">
        <v>33</v>
      </c>
      <c r="V1370">
        <f t="shared" si="159"/>
        <v>10.058400000000001</v>
      </c>
      <c r="W1370">
        <f t="shared" si="164"/>
        <v>94.009166337295099</v>
      </c>
      <c r="X1370">
        <f t="shared" si="165"/>
        <v>45.663354392513362</v>
      </c>
    </row>
    <row r="1371" spans="1:24">
      <c r="A1371" t="s">
        <v>120</v>
      </c>
      <c r="B1371">
        <v>2006029</v>
      </c>
      <c r="C1371">
        <v>19</v>
      </c>
      <c r="D1371">
        <v>1</v>
      </c>
      <c r="E1371" s="28" t="s">
        <v>527</v>
      </c>
      <c r="F1371" s="29" t="s">
        <v>581</v>
      </c>
      <c r="G1371" t="s">
        <v>581</v>
      </c>
      <c r="H1371">
        <v>13</v>
      </c>
      <c r="I1371" s="3">
        <v>0.19692307692307692</v>
      </c>
      <c r="J1371">
        <v>19.456</v>
      </c>
      <c r="K1371">
        <f t="shared" si="160"/>
        <v>7.6</v>
      </c>
      <c r="L1371">
        <v>1.0424E-3</v>
      </c>
      <c r="M1371">
        <f t="shared" si="161"/>
        <v>0.19825734892307692</v>
      </c>
      <c r="N1371" s="5">
        <v>297.30142384291838</v>
      </c>
      <c r="O1371" s="3">
        <v>11.914668210672922</v>
      </c>
      <c r="P1371" s="7">
        <v>4.0076054990466958E-2</v>
      </c>
      <c r="Q1371" s="9">
        <f t="shared" si="162"/>
        <v>11.994566002618644</v>
      </c>
      <c r="R1371" s="7">
        <f t="shared" si="163"/>
        <v>4.0344798378618159E-2</v>
      </c>
      <c r="S1371" t="s">
        <v>483</v>
      </c>
      <c r="T1371" t="s">
        <v>581</v>
      </c>
      <c r="U1371">
        <v>51</v>
      </c>
      <c r="V1371">
        <f t="shared" si="159"/>
        <v>15.5448</v>
      </c>
      <c r="W1371">
        <f t="shared" si="164"/>
        <v>299.97616906505255</v>
      </c>
      <c r="X1371">
        <f t="shared" si="165"/>
        <v>145.70832452847517</v>
      </c>
    </row>
    <row r="1372" spans="1:24">
      <c r="A1372" t="s">
        <v>120</v>
      </c>
      <c r="B1372">
        <v>2006029</v>
      </c>
      <c r="C1372">
        <v>19</v>
      </c>
      <c r="D1372">
        <v>3</v>
      </c>
      <c r="E1372" s="28" t="s">
        <v>527</v>
      </c>
      <c r="F1372" s="29" t="s">
        <v>581</v>
      </c>
      <c r="G1372" t="s">
        <v>581</v>
      </c>
      <c r="H1372">
        <v>14</v>
      </c>
      <c r="I1372" s="3">
        <v>0.18285714285714286</v>
      </c>
      <c r="J1372">
        <v>23.295999999999999</v>
      </c>
      <c r="K1372">
        <f t="shared" si="160"/>
        <v>9.1</v>
      </c>
      <c r="L1372">
        <v>1.0424E-3</v>
      </c>
      <c r="M1372">
        <f t="shared" si="161"/>
        <v>0.18419141485714285</v>
      </c>
      <c r="N1372" s="5">
        <v>426.23841600471036</v>
      </c>
      <c r="O1372" s="3">
        <v>13.27763743422179</v>
      </c>
      <c r="P1372" s="7">
        <v>3.1150729112307554E-2</v>
      </c>
      <c r="Q1372" s="9">
        <f t="shared" si="162"/>
        <v>13.373749403844872</v>
      </c>
      <c r="R1372" s="7">
        <f t="shared" si="163"/>
        <v>3.1376217866990852E-2</v>
      </c>
      <c r="S1372" t="s">
        <v>483</v>
      </c>
      <c r="T1372" t="s">
        <v>581</v>
      </c>
      <c r="U1372">
        <v>54</v>
      </c>
      <c r="V1372">
        <f t="shared" si="159"/>
        <v>16.459199999999999</v>
      </c>
      <c r="W1372">
        <f t="shared" si="164"/>
        <v>447.62449997448891</v>
      </c>
      <c r="X1372">
        <f t="shared" si="165"/>
        <v>217.42599124610842</v>
      </c>
    </row>
    <row r="1373" spans="1:24">
      <c r="A1373" t="s">
        <v>120</v>
      </c>
      <c r="B1373">
        <v>2006029</v>
      </c>
      <c r="C1373">
        <v>21</v>
      </c>
      <c r="D1373">
        <v>3</v>
      </c>
      <c r="E1373" s="28" t="s">
        <v>527</v>
      </c>
      <c r="F1373" s="29" t="s">
        <v>581</v>
      </c>
      <c r="G1373" t="s">
        <v>581</v>
      </c>
      <c r="H1373">
        <v>16</v>
      </c>
      <c r="I1373" s="3">
        <v>0.16</v>
      </c>
      <c r="J1373">
        <v>13.824000000000002</v>
      </c>
      <c r="K1373">
        <f t="shared" si="160"/>
        <v>5.4</v>
      </c>
      <c r="L1373">
        <v>1.0424E-3</v>
      </c>
      <c r="M1373">
        <f t="shared" si="161"/>
        <v>0.161334272</v>
      </c>
      <c r="N1373" s="5">
        <v>150.09192380989444</v>
      </c>
      <c r="O1373" s="3">
        <v>6.868275515135994</v>
      </c>
      <c r="P1373" s="7">
        <v>4.5760460261907977E-2</v>
      </c>
      <c r="Q1373" s="9">
        <f t="shared" si="162"/>
        <v>6.9248750569215813</v>
      </c>
      <c r="R1373" s="7">
        <f t="shared" si="163"/>
        <v>4.61375594445214E-2</v>
      </c>
      <c r="S1373" t="s">
        <v>483</v>
      </c>
      <c r="T1373" t="s">
        <v>581</v>
      </c>
      <c r="U1373">
        <v>37</v>
      </c>
      <c r="V1373">
        <f t="shared" si="159"/>
        <v>11.277600000000001</v>
      </c>
      <c r="W1373">
        <f t="shared" si="164"/>
        <v>116.49280357141858</v>
      </c>
      <c r="X1373">
        <f t="shared" si="165"/>
        <v>56.584398957155862</v>
      </c>
    </row>
    <row r="1374" spans="1:24">
      <c r="A1374" t="s">
        <v>120</v>
      </c>
      <c r="B1374">
        <v>2006029</v>
      </c>
      <c r="C1374">
        <v>21</v>
      </c>
      <c r="D1374">
        <v>1</v>
      </c>
      <c r="E1374" s="28" t="s">
        <v>527</v>
      </c>
      <c r="F1374" s="29" t="s">
        <v>581</v>
      </c>
      <c r="G1374" t="s">
        <v>581</v>
      </c>
      <c r="H1374">
        <v>17</v>
      </c>
      <c r="I1374" s="3">
        <v>0.15058823529411766</v>
      </c>
      <c r="J1374">
        <v>18.432000000000002</v>
      </c>
      <c r="K1374">
        <f t="shared" si="160"/>
        <v>7.2000000000000011</v>
      </c>
      <c r="L1374">
        <v>1.0424E-3</v>
      </c>
      <c r="M1374">
        <f t="shared" si="161"/>
        <v>0.15192250729411766</v>
      </c>
      <c r="N1374" s="5">
        <v>266.83008677314569</v>
      </c>
      <c r="O1374" s="3">
        <v>8.6486962946444521</v>
      </c>
      <c r="P1374" s="7">
        <v>3.241274774983461E-2</v>
      </c>
      <c r="Q1374" s="9">
        <f t="shared" si="162"/>
        <v>8.7246902449204899</v>
      </c>
      <c r="R1374" s="7">
        <f t="shared" si="163"/>
        <v>3.2697550528992897E-2</v>
      </c>
      <c r="S1374" t="s">
        <v>483</v>
      </c>
      <c r="T1374" t="s">
        <v>581</v>
      </c>
      <c r="U1374">
        <v>42</v>
      </c>
      <c r="V1374">
        <f t="shared" si="159"/>
        <v>12.801600000000001</v>
      </c>
      <c r="W1374">
        <f t="shared" si="164"/>
        <v>224.9710659694891</v>
      </c>
      <c r="X1374">
        <f t="shared" si="165"/>
        <v>109.27587078655786</v>
      </c>
    </row>
    <row r="1375" spans="1:24">
      <c r="A1375" t="s">
        <v>105</v>
      </c>
      <c r="B1375">
        <v>2006029</v>
      </c>
      <c r="C1375">
        <v>3</v>
      </c>
      <c r="D1375">
        <v>1</v>
      </c>
      <c r="E1375" s="28" t="s">
        <v>527</v>
      </c>
      <c r="F1375" s="29" t="s">
        <v>581</v>
      </c>
      <c r="G1375" t="s">
        <v>581</v>
      </c>
      <c r="H1375">
        <v>15</v>
      </c>
      <c r="I1375" s="3">
        <v>0.17066666666666666</v>
      </c>
      <c r="J1375">
        <v>17.152000000000001</v>
      </c>
      <c r="K1375">
        <f t="shared" si="160"/>
        <v>6.7</v>
      </c>
      <c r="L1375">
        <v>1.0424E-3</v>
      </c>
      <c r="M1375">
        <f t="shared" si="161"/>
        <v>0.17200093866666666</v>
      </c>
      <c r="N1375" s="5">
        <v>231.05714882805762</v>
      </c>
      <c r="O1375" s="3">
        <v>9.1047990591488386</v>
      </c>
      <c r="P1375" s="7">
        <v>3.940496585078275E-2</v>
      </c>
      <c r="Q1375" s="9">
        <f t="shared" si="162"/>
        <v>9.175259249103167</v>
      </c>
      <c r="R1375" s="7">
        <f t="shared" si="163"/>
        <v>3.9709912874978749E-2</v>
      </c>
      <c r="S1375" t="s">
        <v>482</v>
      </c>
      <c r="T1375" t="s">
        <v>581</v>
      </c>
      <c r="U1375">
        <v>31</v>
      </c>
      <c r="V1375">
        <f t="shared" si="159"/>
        <v>9.4488000000000003</v>
      </c>
      <c r="W1375">
        <f t="shared" si="164"/>
        <v>147.02751829025817</v>
      </c>
      <c r="X1375">
        <f t="shared" si="165"/>
        <v>71.41611754168197</v>
      </c>
    </row>
    <row r="1376" spans="1:24">
      <c r="A1376" t="s">
        <v>113</v>
      </c>
      <c r="B1376">
        <v>2006029</v>
      </c>
      <c r="C1376">
        <v>4</v>
      </c>
      <c r="D1376">
        <v>1</v>
      </c>
      <c r="E1376" s="28" t="s">
        <v>527</v>
      </c>
      <c r="F1376" s="29" t="s">
        <v>581</v>
      </c>
      <c r="G1376" t="s">
        <v>581</v>
      </c>
      <c r="H1376">
        <v>12</v>
      </c>
      <c r="I1376" s="3">
        <v>0.21333333333333335</v>
      </c>
      <c r="J1376">
        <v>20.991999999999997</v>
      </c>
      <c r="K1376">
        <f t="shared" si="160"/>
        <v>8.1999999999999993</v>
      </c>
      <c r="L1376">
        <v>1.0424E-3</v>
      </c>
      <c r="M1376">
        <f t="shared" si="161"/>
        <v>0.21466760533333334</v>
      </c>
      <c r="N1376" s="5">
        <v>346.0967406370815</v>
      </c>
      <c r="O1376" s="3">
        <v>13.925996048383979</v>
      </c>
      <c r="P1376" s="7">
        <v>4.0237293257224971E-2</v>
      </c>
      <c r="Q1376" s="9">
        <f t="shared" si="162"/>
        <v>14.012194744461478</v>
      </c>
      <c r="R1376" s="7">
        <f t="shared" si="163"/>
        <v>4.0486352800284606E-2</v>
      </c>
      <c r="S1376" t="s">
        <v>481</v>
      </c>
      <c r="T1376" t="s">
        <v>490</v>
      </c>
      <c r="U1376">
        <v>36</v>
      </c>
      <c r="V1376">
        <f t="shared" si="159"/>
        <v>10.972800000000001</v>
      </c>
      <c r="W1376">
        <f t="shared" si="164"/>
        <v>248.75132351016981</v>
      </c>
      <c r="X1376">
        <f t="shared" si="165"/>
        <v>120.82672662256532</v>
      </c>
    </row>
    <row r="1377" spans="1:24">
      <c r="A1377" t="s">
        <v>113</v>
      </c>
      <c r="B1377">
        <v>2006029</v>
      </c>
      <c r="C1377">
        <v>5</v>
      </c>
      <c r="D1377">
        <v>4</v>
      </c>
      <c r="E1377" s="28" t="s">
        <v>527</v>
      </c>
      <c r="F1377" s="29" t="s">
        <v>581</v>
      </c>
      <c r="G1377" t="s">
        <v>581</v>
      </c>
      <c r="H1377">
        <v>25</v>
      </c>
      <c r="I1377" s="3">
        <v>0.1024</v>
      </c>
      <c r="J1377">
        <v>16.64</v>
      </c>
      <c r="K1377">
        <f t="shared" si="160"/>
        <v>6.5</v>
      </c>
      <c r="L1377">
        <v>1.0424E-3</v>
      </c>
      <c r="M1377">
        <f t="shared" si="161"/>
        <v>0.103734272</v>
      </c>
      <c r="N1377" s="5">
        <v>217.46857959424</v>
      </c>
      <c r="O1377" s="3">
        <v>5.3201308271247045</v>
      </c>
      <c r="P1377" s="7">
        <v>2.4463905714798794E-2</v>
      </c>
      <c r="Q1377" s="9">
        <f t="shared" si="162"/>
        <v>5.3890172190284984</v>
      </c>
      <c r="R1377" s="7">
        <f t="shared" si="163"/>
        <v>2.4780670518396282E-2</v>
      </c>
      <c r="S1377" t="s">
        <v>481</v>
      </c>
      <c r="T1377" t="s">
        <v>581</v>
      </c>
      <c r="U1377">
        <v>42</v>
      </c>
      <c r="V1377">
        <f t="shared" si="159"/>
        <v>12.801600000000001</v>
      </c>
      <c r="W1377">
        <f t="shared" si="164"/>
        <v>185.57655641629052</v>
      </c>
      <c r="X1377">
        <f t="shared" si="165"/>
        <v>90.140657477754047</v>
      </c>
    </row>
    <row r="1378" spans="1:24">
      <c r="A1378" t="s">
        <v>113</v>
      </c>
      <c r="B1378">
        <v>2006029</v>
      </c>
      <c r="C1378">
        <v>22</v>
      </c>
      <c r="D1378">
        <v>3</v>
      </c>
      <c r="E1378" s="28" t="s">
        <v>527</v>
      </c>
      <c r="F1378" s="29" t="s">
        <v>581</v>
      </c>
      <c r="G1378" t="s">
        <v>581</v>
      </c>
      <c r="H1378">
        <v>12</v>
      </c>
      <c r="I1378" s="3">
        <v>0.21333333333333335</v>
      </c>
      <c r="J1378">
        <v>15.616</v>
      </c>
      <c r="K1378">
        <f t="shared" si="160"/>
        <v>6.1</v>
      </c>
      <c r="L1378">
        <v>1.0424E-3</v>
      </c>
      <c r="M1378">
        <f t="shared" si="161"/>
        <v>0.21466760533333334</v>
      </c>
      <c r="N1378" s="5">
        <v>191.52676560240639</v>
      </c>
      <c r="O1378" s="3">
        <v>10.322966269951992</v>
      </c>
      <c r="P1378" s="7">
        <v>5.3898295820342994E-2</v>
      </c>
      <c r="Q1378" s="9">
        <f t="shared" si="162"/>
        <v>10.386630234285869</v>
      </c>
      <c r="R1378" s="7">
        <f t="shared" si="163"/>
        <v>5.4230698260981695E-2</v>
      </c>
      <c r="S1378" t="s">
        <v>482</v>
      </c>
      <c r="T1378" t="s">
        <v>490</v>
      </c>
      <c r="U1378">
        <v>48</v>
      </c>
      <c r="V1378">
        <f t="shared" si="159"/>
        <v>14.630400000000002</v>
      </c>
      <c r="W1378">
        <f t="shared" si="164"/>
        <v>187.20029624344346</v>
      </c>
      <c r="X1378">
        <f t="shared" si="165"/>
        <v>90.929361495216526</v>
      </c>
    </row>
    <row r="1379" spans="1:24">
      <c r="A1379" t="s">
        <v>113</v>
      </c>
      <c r="B1379">
        <v>2006029</v>
      </c>
      <c r="C1379">
        <v>22</v>
      </c>
      <c r="D1379">
        <v>1</v>
      </c>
      <c r="E1379" s="28" t="s">
        <v>527</v>
      </c>
      <c r="F1379" s="29" t="s">
        <v>581</v>
      </c>
      <c r="G1379" t="s">
        <v>581</v>
      </c>
      <c r="H1379">
        <v>14</v>
      </c>
      <c r="I1379" s="3">
        <v>0.18285714285714286</v>
      </c>
      <c r="J1379">
        <v>16.64</v>
      </c>
      <c r="K1379">
        <f t="shared" si="160"/>
        <v>6.5</v>
      </c>
      <c r="L1379">
        <v>1.0424E-3</v>
      </c>
      <c r="M1379">
        <f t="shared" si="161"/>
        <v>0.18419141485714285</v>
      </c>
      <c r="N1379" s="5">
        <v>217.46857959424</v>
      </c>
      <c r="O1379" s="3">
        <v>9.4540139958857488</v>
      </c>
      <c r="P1379" s="7">
        <v>4.3473011197872162E-2</v>
      </c>
      <c r="Q1379" s="9">
        <f t="shared" si="162"/>
        <v>9.5222258113028886</v>
      </c>
      <c r="R1379" s="7">
        <f t="shared" si="163"/>
        <v>4.378667405226893E-2</v>
      </c>
      <c r="S1379" t="s">
        <v>482</v>
      </c>
      <c r="T1379" t="s">
        <v>581</v>
      </c>
      <c r="U1379">
        <v>59</v>
      </c>
      <c r="V1379">
        <f t="shared" si="159"/>
        <v>17.9832</v>
      </c>
      <c r="W1379">
        <f t="shared" si="164"/>
        <v>256.64354660575822</v>
      </c>
      <c r="X1379">
        <f t="shared" si="165"/>
        <v>124.66023982345476</v>
      </c>
    </row>
    <row r="1380" spans="1:24">
      <c r="A1380" t="s">
        <v>113</v>
      </c>
      <c r="B1380">
        <v>2006029</v>
      </c>
      <c r="C1380">
        <v>24</v>
      </c>
      <c r="D1380">
        <v>3</v>
      </c>
      <c r="E1380" s="28" t="s">
        <v>527</v>
      </c>
      <c r="F1380" s="29" t="s">
        <v>581</v>
      </c>
      <c r="G1380" t="s">
        <v>581</v>
      </c>
      <c r="H1380">
        <v>37</v>
      </c>
      <c r="I1380" s="3">
        <v>6.918918918918919E-2</v>
      </c>
      <c r="J1380">
        <v>13.055999999999999</v>
      </c>
      <c r="K1380">
        <f t="shared" si="160"/>
        <v>5.0999999999999996</v>
      </c>
      <c r="L1380">
        <v>1.0424E-3</v>
      </c>
      <c r="M1380">
        <f t="shared" si="161"/>
        <v>7.0523461189189188E-2</v>
      </c>
      <c r="N1380" s="5">
        <v>133.8782900649984</v>
      </c>
      <c r="O1380" s="3">
        <v>2.82286836861813</v>
      </c>
      <c r="P1380" s="7">
        <v>2.1085333307197283E-2</v>
      </c>
      <c r="Q1380" s="9">
        <f t="shared" si="162"/>
        <v>2.8770100296465486</v>
      </c>
      <c r="R1380" s="7">
        <f t="shared" si="163"/>
        <v>2.1489742872050053E-2</v>
      </c>
      <c r="S1380" t="s">
        <v>482</v>
      </c>
      <c r="T1380" t="s">
        <v>581</v>
      </c>
      <c r="U1380">
        <v>33</v>
      </c>
      <c r="V1380">
        <f t="shared" ref="V1380:V1442" si="166">U1380*0.3048</f>
        <v>10.058400000000001</v>
      </c>
      <c r="W1380">
        <f t="shared" si="164"/>
        <v>94.009166337295099</v>
      </c>
      <c r="X1380">
        <f t="shared" si="165"/>
        <v>45.663354392513362</v>
      </c>
    </row>
    <row r="1381" spans="1:24">
      <c r="A1381" t="s">
        <v>121</v>
      </c>
      <c r="B1381">
        <v>2006029</v>
      </c>
      <c r="C1381">
        <v>1</v>
      </c>
      <c r="D1381">
        <v>3</v>
      </c>
      <c r="E1381" s="28" t="s">
        <v>527</v>
      </c>
      <c r="F1381" s="29" t="s">
        <v>581</v>
      </c>
      <c r="G1381" t="s">
        <v>581</v>
      </c>
      <c r="H1381">
        <v>15</v>
      </c>
      <c r="I1381" s="3">
        <v>0.17066666666666666</v>
      </c>
      <c r="J1381">
        <v>14.847999999999999</v>
      </c>
      <c r="K1381">
        <f t="shared" si="160"/>
        <v>5.8</v>
      </c>
      <c r="L1381">
        <v>1.0424E-3</v>
      </c>
      <c r="M1381">
        <f t="shared" si="161"/>
        <v>0.17200093866666666</v>
      </c>
      <c r="N1381" s="5">
        <v>173.15131402485758</v>
      </c>
      <c r="O1381" s="3">
        <v>7.8694745636863859</v>
      </c>
      <c r="P1381" s="7">
        <v>4.5448540821103126E-2</v>
      </c>
      <c r="Q1381" s="9">
        <f t="shared" si="162"/>
        <v>7.9302770065497379</v>
      </c>
      <c r="R1381" s="7">
        <f t="shared" si="163"/>
        <v>4.5799692894108027E-2</v>
      </c>
      <c r="S1381" t="s">
        <v>483</v>
      </c>
      <c r="T1381" t="s">
        <v>581</v>
      </c>
      <c r="U1381">
        <v>32</v>
      </c>
      <c r="V1381">
        <f t="shared" si="166"/>
        <v>9.7536000000000005</v>
      </c>
      <c r="W1381">
        <f t="shared" si="164"/>
        <v>115.76877090382321</v>
      </c>
      <c r="X1381">
        <f t="shared" si="165"/>
        <v>56.232712397426759</v>
      </c>
    </row>
    <row r="1382" spans="1:24">
      <c r="A1382" t="s">
        <v>135</v>
      </c>
      <c r="B1382">
        <v>2006039</v>
      </c>
      <c r="C1382">
        <v>2</v>
      </c>
      <c r="D1382">
        <v>4</v>
      </c>
      <c r="E1382" s="28" t="s">
        <v>527</v>
      </c>
      <c r="F1382" s="29" t="s">
        <v>581</v>
      </c>
      <c r="G1382" t="s">
        <v>581</v>
      </c>
      <c r="H1382">
        <v>21</v>
      </c>
      <c r="I1382" s="3">
        <v>0.1219047619047619</v>
      </c>
      <c r="J1382">
        <v>20.48</v>
      </c>
      <c r="K1382">
        <f t="shared" si="160"/>
        <v>8</v>
      </c>
      <c r="L1382">
        <v>1.0424E-3</v>
      </c>
      <c r="M1382">
        <f t="shared" si="161"/>
        <v>0.1232390339047619</v>
      </c>
      <c r="N1382" s="5">
        <v>329.41986021376005</v>
      </c>
      <c r="O1382" s="3">
        <v>7.7966436410514603</v>
      </c>
      <c r="P1382" s="7">
        <v>2.3667800830199582E-2</v>
      </c>
      <c r="Q1382" s="9">
        <f t="shared" si="162"/>
        <v>7.8814627537159874</v>
      </c>
      <c r="R1382" s="7">
        <f t="shared" si="163"/>
        <v>2.3925281094472318E-2</v>
      </c>
      <c r="S1382" t="s">
        <v>483</v>
      </c>
      <c r="T1382" t="s">
        <v>581</v>
      </c>
      <c r="U1382">
        <v>52</v>
      </c>
      <c r="V1382">
        <f t="shared" si="166"/>
        <v>15.849600000000001</v>
      </c>
      <c r="W1382">
        <f t="shared" si="164"/>
        <v>336.97076692368393</v>
      </c>
      <c r="X1382">
        <f t="shared" si="165"/>
        <v>163.67782153014178</v>
      </c>
    </row>
    <row r="1383" spans="1:24">
      <c r="A1383" t="s">
        <v>354</v>
      </c>
      <c r="B1383">
        <v>2006039</v>
      </c>
      <c r="C1383">
        <v>18</v>
      </c>
      <c r="D1383">
        <v>1</v>
      </c>
      <c r="E1383" s="28" t="s">
        <v>527</v>
      </c>
      <c r="F1383" s="29" t="s">
        <v>581</v>
      </c>
      <c r="G1383" t="s">
        <v>581</v>
      </c>
      <c r="H1383">
        <v>16</v>
      </c>
      <c r="I1383" s="3">
        <v>0.16</v>
      </c>
      <c r="J1383">
        <v>40.448</v>
      </c>
      <c r="K1383">
        <f t="shared" si="160"/>
        <v>15.8</v>
      </c>
      <c r="L1383">
        <v>1.0424E-3</v>
      </c>
      <c r="M1383">
        <f t="shared" si="161"/>
        <v>0.161334272</v>
      </c>
      <c r="N1383" s="5">
        <v>1284.9433422462976</v>
      </c>
      <c r="O1383" s="3">
        <v>20.250957549311984</v>
      </c>
      <c r="P1383" s="7">
        <v>1.5760194931170972E-2</v>
      </c>
      <c r="Q1383" s="9">
        <f t="shared" si="162"/>
        <v>20.419157738348922</v>
      </c>
      <c r="R1383" s="7">
        <f t="shared" si="163"/>
        <v>1.5891095791548904E-2</v>
      </c>
      <c r="S1383" t="s">
        <v>481</v>
      </c>
      <c r="T1383" t="s">
        <v>581</v>
      </c>
      <c r="U1383">
        <v>79</v>
      </c>
      <c r="V1383">
        <f t="shared" si="166"/>
        <v>24.0792</v>
      </c>
      <c r="W1383">
        <f t="shared" si="164"/>
        <v>1956.0182372486111</v>
      </c>
      <c r="X1383">
        <f t="shared" si="165"/>
        <v>950.10260643347965</v>
      </c>
    </row>
    <row r="1384" spans="1:24">
      <c r="A1384" t="s">
        <v>226</v>
      </c>
      <c r="B1384">
        <v>2006039</v>
      </c>
      <c r="C1384">
        <v>20</v>
      </c>
      <c r="D1384">
        <v>4</v>
      </c>
      <c r="E1384" s="28" t="s">
        <v>527</v>
      </c>
      <c r="F1384" s="29" t="s">
        <v>581</v>
      </c>
      <c r="G1384" t="s">
        <v>581</v>
      </c>
      <c r="H1384">
        <v>12</v>
      </c>
      <c r="I1384" s="3">
        <v>0.21333333333333335</v>
      </c>
      <c r="J1384">
        <v>24.32</v>
      </c>
      <c r="K1384">
        <f t="shared" si="160"/>
        <v>9.5</v>
      </c>
      <c r="L1384">
        <v>1.0424E-3</v>
      </c>
      <c r="M1384">
        <f t="shared" si="161"/>
        <v>0.21466760533333334</v>
      </c>
      <c r="N1384" s="5">
        <v>464.53347475456002</v>
      </c>
      <c r="O1384" s="3">
        <v>16.156443054079947</v>
      </c>
      <c r="P1384" s="7">
        <v>3.4779932840397203E-2</v>
      </c>
      <c r="Q1384" s="9">
        <f t="shared" si="162"/>
        <v>16.256591822189201</v>
      </c>
      <c r="R1384" s="7">
        <f t="shared" si="163"/>
        <v>3.4995522832404063E-2</v>
      </c>
      <c r="S1384" t="s">
        <v>483</v>
      </c>
      <c r="T1384" t="s">
        <v>581</v>
      </c>
      <c r="U1384">
        <v>52</v>
      </c>
      <c r="V1384">
        <f t="shared" si="166"/>
        <v>15.849600000000001</v>
      </c>
      <c r="W1384">
        <f t="shared" si="164"/>
        <v>469.45134047746251</v>
      </c>
      <c r="X1384">
        <f t="shared" si="165"/>
        <v>228.02800796413931</v>
      </c>
    </row>
    <row r="1385" spans="1:24">
      <c r="A1385" t="s">
        <v>226</v>
      </c>
      <c r="B1385">
        <v>2006039</v>
      </c>
      <c r="C1385">
        <v>21</v>
      </c>
      <c r="D1385">
        <v>4</v>
      </c>
      <c r="E1385" s="28" t="s">
        <v>527</v>
      </c>
      <c r="F1385" s="29" t="s">
        <v>581</v>
      </c>
      <c r="G1385" t="s">
        <v>581</v>
      </c>
      <c r="H1385">
        <v>13</v>
      </c>
      <c r="I1385" s="3">
        <v>0.19692307692307692</v>
      </c>
      <c r="J1385">
        <v>22.271999999999998</v>
      </c>
      <c r="K1385">
        <f t="shared" si="160"/>
        <v>8.6999999999999993</v>
      </c>
      <c r="L1385">
        <v>1.0424E-3</v>
      </c>
      <c r="M1385">
        <f t="shared" si="161"/>
        <v>0.19825734892307692</v>
      </c>
      <c r="N1385" s="5">
        <v>389.59045655592956</v>
      </c>
      <c r="O1385" s="3">
        <v>13.656792499145558</v>
      </c>
      <c r="P1385" s="7">
        <v>3.505422750822694E-2</v>
      </c>
      <c r="Q1385" s="9">
        <f t="shared" si="162"/>
        <v>13.748494200505643</v>
      </c>
      <c r="R1385" s="7">
        <f t="shared" si="163"/>
        <v>3.5289607250766707E-2</v>
      </c>
      <c r="S1385" t="s">
        <v>483</v>
      </c>
      <c r="T1385" t="s">
        <v>581</v>
      </c>
      <c r="U1385">
        <v>60</v>
      </c>
      <c r="V1385">
        <f t="shared" si="166"/>
        <v>18.288</v>
      </c>
      <c r="W1385">
        <f t="shared" si="164"/>
        <v>453.74873311312359</v>
      </c>
      <c r="X1385">
        <f t="shared" si="165"/>
        <v>220.40073338123688</v>
      </c>
    </row>
    <row r="1386" spans="1:24">
      <c r="A1386" t="s">
        <v>226</v>
      </c>
      <c r="B1386">
        <v>2006039</v>
      </c>
      <c r="C1386">
        <v>21</v>
      </c>
      <c r="D1386">
        <v>2</v>
      </c>
      <c r="E1386" s="28" t="s">
        <v>527</v>
      </c>
      <c r="F1386" s="29" t="s">
        <v>581</v>
      </c>
      <c r="G1386" t="s">
        <v>581</v>
      </c>
      <c r="H1386">
        <v>11</v>
      </c>
      <c r="I1386" s="3">
        <v>0.23272727272727273</v>
      </c>
      <c r="J1386">
        <v>26.111999999999998</v>
      </c>
      <c r="K1386">
        <f t="shared" si="160"/>
        <v>10.199999999999999</v>
      </c>
      <c r="L1386">
        <v>1.0424E-3</v>
      </c>
      <c r="M1386">
        <f t="shared" si="161"/>
        <v>0.23406154472727272</v>
      </c>
      <c r="N1386" s="5">
        <v>535.51316025999358</v>
      </c>
      <c r="O1386" s="3">
        <v>18.921223677054943</v>
      </c>
      <c r="P1386" s="7">
        <v>3.5332882702394507E-2</v>
      </c>
      <c r="Q1386" s="9">
        <f t="shared" si="162"/>
        <v>19.028721408858001</v>
      </c>
      <c r="R1386" s="7">
        <f t="shared" si="163"/>
        <v>3.5533620498923849E-2</v>
      </c>
      <c r="S1386" t="s">
        <v>481</v>
      </c>
      <c r="T1386" t="s">
        <v>581</v>
      </c>
      <c r="U1386">
        <v>66</v>
      </c>
      <c r="V1386">
        <f t="shared" si="166"/>
        <v>20.116800000000001</v>
      </c>
      <c r="W1386">
        <f t="shared" si="164"/>
        <v>677.33364924525085</v>
      </c>
      <c r="X1386">
        <f t="shared" si="165"/>
        <v>329.00330544884343</v>
      </c>
    </row>
    <row r="1387" spans="1:24">
      <c r="A1387" t="s">
        <v>168</v>
      </c>
      <c r="B1387">
        <v>2006052</v>
      </c>
      <c r="C1387">
        <v>2</v>
      </c>
      <c r="D1387">
        <v>1</v>
      </c>
      <c r="E1387" s="28" t="s">
        <v>527</v>
      </c>
      <c r="F1387" s="29" t="s">
        <v>581</v>
      </c>
      <c r="G1387" t="s">
        <v>581</v>
      </c>
      <c r="H1387">
        <v>22</v>
      </c>
      <c r="I1387" s="3">
        <v>0.11636363636363636</v>
      </c>
      <c r="J1387">
        <v>22.784000000000002</v>
      </c>
      <c r="K1387">
        <f t="shared" si="160"/>
        <v>8.9</v>
      </c>
      <c r="L1387">
        <v>1.0424E-3</v>
      </c>
      <c r="M1387">
        <f t="shared" si="161"/>
        <v>0.11769790836363636</v>
      </c>
      <c r="N1387" s="5">
        <v>407.70854886768649</v>
      </c>
      <c r="O1387" s="3">
        <v>8.2865431031706542</v>
      </c>
      <c r="P1387" s="7">
        <v>2.0324673412378907E-2</v>
      </c>
      <c r="Q1387" s="9">
        <f t="shared" si="162"/>
        <v>8.3810664286945453</v>
      </c>
      <c r="R1387" s="7">
        <f t="shared" si="163"/>
        <v>2.0556513842966903E-2</v>
      </c>
      <c r="S1387" t="s">
        <v>481</v>
      </c>
      <c r="T1387" t="s">
        <v>581</v>
      </c>
      <c r="U1387">
        <v>52</v>
      </c>
      <c r="V1387">
        <f t="shared" si="166"/>
        <v>15.849600000000001</v>
      </c>
      <c r="W1387">
        <f t="shared" si="164"/>
        <v>413.60997976148093</v>
      </c>
      <c r="X1387">
        <f t="shared" si="165"/>
        <v>200.90401629948343</v>
      </c>
    </row>
    <row r="1388" spans="1:24">
      <c r="A1388" t="s">
        <v>10</v>
      </c>
      <c r="B1388">
        <v>2006052</v>
      </c>
      <c r="C1388">
        <v>1</v>
      </c>
      <c r="D1388">
        <v>1</v>
      </c>
      <c r="E1388" s="28" t="s">
        <v>527</v>
      </c>
      <c r="F1388" s="29" t="s">
        <v>581</v>
      </c>
      <c r="G1388" t="s">
        <v>581</v>
      </c>
      <c r="H1388">
        <v>14</v>
      </c>
      <c r="I1388" s="3">
        <v>0.18285714285714286</v>
      </c>
      <c r="J1388">
        <v>17.920000000000002</v>
      </c>
      <c r="K1388">
        <f t="shared" si="160"/>
        <v>7.0000000000000009</v>
      </c>
      <c r="L1388">
        <v>1.0424E-3</v>
      </c>
      <c r="M1388">
        <f t="shared" si="161"/>
        <v>0.18419141485714285</v>
      </c>
      <c r="N1388" s="5">
        <v>252.21208047616005</v>
      </c>
      <c r="O1388" s="3">
        <v>10.189326195565737</v>
      </c>
      <c r="P1388" s="7">
        <v>4.0399834045732268E-2</v>
      </c>
      <c r="Q1388" s="9">
        <f t="shared" si="162"/>
        <v>10.262903425253244</v>
      </c>
      <c r="R1388" s="7">
        <f t="shared" si="163"/>
        <v>4.0691561664602062E-2</v>
      </c>
      <c r="S1388" t="s">
        <v>482</v>
      </c>
      <c r="T1388" t="s">
        <v>581</v>
      </c>
      <c r="U1388">
        <v>56</v>
      </c>
      <c r="V1388">
        <f t="shared" si="166"/>
        <v>17.0688</v>
      </c>
      <c r="W1388">
        <f t="shared" si="164"/>
        <v>280.67767253531235</v>
      </c>
      <c r="X1388">
        <f t="shared" si="165"/>
        <v>136.33440791359487</v>
      </c>
    </row>
    <row r="1389" spans="1:24">
      <c r="A1389" t="s">
        <v>10</v>
      </c>
      <c r="B1389">
        <v>2006052</v>
      </c>
      <c r="C1389">
        <v>1</v>
      </c>
      <c r="D1389">
        <v>3</v>
      </c>
      <c r="E1389" s="28" t="s">
        <v>527</v>
      </c>
      <c r="F1389" s="29" t="s">
        <v>581</v>
      </c>
      <c r="G1389" t="s">
        <v>581</v>
      </c>
      <c r="H1389">
        <v>14</v>
      </c>
      <c r="I1389" s="3">
        <v>0.18285714285714286</v>
      </c>
      <c r="J1389">
        <v>19.712</v>
      </c>
      <c r="K1389">
        <f t="shared" si="160"/>
        <v>7.7</v>
      </c>
      <c r="L1389">
        <v>1.0424E-3</v>
      </c>
      <c r="M1389">
        <f t="shared" si="161"/>
        <v>0.18419141485714285</v>
      </c>
      <c r="N1389" s="5">
        <v>305.17661737615362</v>
      </c>
      <c r="O1389" s="3">
        <v>11.218763275117739</v>
      </c>
      <c r="P1389" s="7">
        <v>3.6761542779962568E-2</v>
      </c>
      <c r="Q1389" s="9">
        <f t="shared" si="162"/>
        <v>11.299852084783801</v>
      </c>
      <c r="R1389" s="7">
        <f t="shared" si="163"/>
        <v>3.7027253863476259E-2</v>
      </c>
      <c r="S1389" t="s">
        <v>482</v>
      </c>
      <c r="T1389" t="s">
        <v>501</v>
      </c>
      <c r="U1389">
        <v>54</v>
      </c>
      <c r="V1389">
        <f t="shared" si="166"/>
        <v>16.459199999999999</v>
      </c>
      <c r="W1389">
        <f t="shared" si="164"/>
        <v>324.76365604855624</v>
      </c>
      <c r="X1389">
        <f t="shared" si="165"/>
        <v>157.74842494343338</v>
      </c>
    </row>
    <row r="1390" spans="1:24">
      <c r="A1390" t="s">
        <v>10</v>
      </c>
      <c r="B1390">
        <v>2006052</v>
      </c>
      <c r="C1390">
        <v>3</v>
      </c>
      <c r="D1390">
        <v>3</v>
      </c>
      <c r="E1390" s="28" t="s">
        <v>527</v>
      </c>
      <c r="F1390" s="29" t="s">
        <v>581</v>
      </c>
      <c r="G1390" t="s">
        <v>581</v>
      </c>
      <c r="H1390">
        <v>9</v>
      </c>
      <c r="I1390" s="3">
        <v>0.28444444444444444</v>
      </c>
      <c r="J1390">
        <v>15.36</v>
      </c>
      <c r="K1390">
        <f t="shared" si="160"/>
        <v>6</v>
      </c>
      <c r="L1390">
        <v>1.0424E-3</v>
      </c>
      <c r="M1390">
        <f t="shared" si="161"/>
        <v>0.28577871644444447</v>
      </c>
      <c r="N1390" s="5">
        <v>185.29867137024002</v>
      </c>
      <c r="O1390" s="3">
        <v>13.471645732408906</v>
      </c>
      <c r="P1390" s="7">
        <v>7.2702333118684875E-2</v>
      </c>
      <c r="Q1390" s="9">
        <f t="shared" si="162"/>
        <v>13.533640402993884</v>
      </c>
      <c r="R1390" s="7">
        <f t="shared" si="163"/>
        <v>7.3036899309184472E-2</v>
      </c>
      <c r="S1390" t="s">
        <v>484</v>
      </c>
      <c r="T1390" t="s">
        <v>581</v>
      </c>
      <c r="U1390">
        <v>44</v>
      </c>
      <c r="V1390">
        <f t="shared" si="166"/>
        <v>13.411200000000001</v>
      </c>
      <c r="W1390">
        <f t="shared" si="164"/>
        <v>167.0665415583116</v>
      </c>
      <c r="X1390">
        <f t="shared" si="165"/>
        <v>81.14973243074337</v>
      </c>
    </row>
    <row r="1391" spans="1:24">
      <c r="A1391" t="s">
        <v>10</v>
      </c>
      <c r="B1391">
        <v>2006052</v>
      </c>
      <c r="C1391">
        <v>4</v>
      </c>
      <c r="D1391">
        <v>5</v>
      </c>
      <c r="E1391" s="28" t="s">
        <v>527</v>
      </c>
      <c r="F1391" s="29" t="s">
        <v>581</v>
      </c>
      <c r="G1391" t="s">
        <v>581</v>
      </c>
      <c r="H1391">
        <v>16</v>
      </c>
      <c r="I1391" s="3">
        <v>0.16</v>
      </c>
      <c r="J1391">
        <v>13.824000000000002</v>
      </c>
      <c r="K1391">
        <f t="shared" si="160"/>
        <v>5.4</v>
      </c>
      <c r="L1391">
        <v>1.0424E-3</v>
      </c>
      <c r="M1391">
        <f t="shared" si="161"/>
        <v>0.161334272</v>
      </c>
      <c r="N1391" s="5">
        <v>150.09192380989444</v>
      </c>
      <c r="O1391" s="3">
        <v>6.868275515135994</v>
      </c>
      <c r="P1391" s="7">
        <v>4.5760460261907977E-2</v>
      </c>
      <c r="Q1391" s="9">
        <f t="shared" si="162"/>
        <v>6.9248750569215813</v>
      </c>
      <c r="R1391" s="7">
        <f t="shared" si="163"/>
        <v>4.61375594445214E-2</v>
      </c>
      <c r="S1391" t="s">
        <v>483</v>
      </c>
      <c r="T1391" t="s">
        <v>581</v>
      </c>
      <c r="U1391">
        <v>46</v>
      </c>
      <c r="V1391">
        <f t="shared" si="166"/>
        <v>14.020800000000001</v>
      </c>
      <c r="W1391">
        <f t="shared" si="164"/>
        <v>143.38441026049571</v>
      </c>
      <c r="X1391">
        <f t="shared" si="165"/>
        <v>69.646539749061361</v>
      </c>
    </row>
    <row r="1392" spans="1:24">
      <c r="A1392" t="s">
        <v>10</v>
      </c>
      <c r="B1392">
        <v>2006052</v>
      </c>
      <c r="C1392">
        <v>7</v>
      </c>
      <c r="D1392">
        <v>2</v>
      </c>
      <c r="E1392" s="28" t="s">
        <v>527</v>
      </c>
      <c r="F1392" s="29" t="s">
        <v>581</v>
      </c>
      <c r="G1392" t="s">
        <v>581</v>
      </c>
      <c r="H1392">
        <v>26</v>
      </c>
      <c r="I1392" s="3">
        <v>9.8461538461538461E-2</v>
      </c>
      <c r="J1392">
        <v>23.552</v>
      </c>
      <c r="K1392">
        <f t="shared" si="160"/>
        <v>9.1999999999999993</v>
      </c>
      <c r="L1392">
        <v>1.0424E-3</v>
      </c>
      <c r="M1392">
        <f t="shared" si="161"/>
        <v>9.9795810461538459E-2</v>
      </c>
      <c r="N1392" s="5">
        <v>435.65776513269759</v>
      </c>
      <c r="O1392" s="3">
        <v>7.2547903061919259</v>
      </c>
      <c r="P1392" s="7">
        <v>1.6652498559235319E-2</v>
      </c>
      <c r="Q1392" s="9">
        <f t="shared" si="162"/>
        <v>7.3526829855660303</v>
      </c>
      <c r="R1392" s="7">
        <f t="shared" si="163"/>
        <v>1.6877199430443909E-2</v>
      </c>
      <c r="S1392" t="s">
        <v>483</v>
      </c>
      <c r="T1392" t="s">
        <v>581</v>
      </c>
      <c r="U1392">
        <v>48</v>
      </c>
      <c r="V1392">
        <f t="shared" si="166"/>
        <v>14.630400000000002</v>
      </c>
      <c r="W1392">
        <f t="shared" si="164"/>
        <v>408.6243809148047</v>
      </c>
      <c r="X1392">
        <f t="shared" si="165"/>
        <v>198.48234641489086</v>
      </c>
    </row>
    <row r="1393" spans="1:24">
      <c r="A1393" t="s">
        <v>10</v>
      </c>
      <c r="B1393">
        <v>2006052</v>
      </c>
      <c r="C1393">
        <v>7</v>
      </c>
      <c r="D1393">
        <v>4</v>
      </c>
      <c r="E1393" s="28" t="s">
        <v>527</v>
      </c>
      <c r="F1393" s="29" t="s">
        <v>581</v>
      </c>
      <c r="G1393" t="s">
        <v>581</v>
      </c>
      <c r="H1393">
        <v>22</v>
      </c>
      <c r="I1393" s="3">
        <v>0.11636363636363636</v>
      </c>
      <c r="J1393">
        <v>26.88</v>
      </c>
      <c r="K1393">
        <f t="shared" si="160"/>
        <v>10.5</v>
      </c>
      <c r="L1393">
        <v>1.0424E-3</v>
      </c>
      <c r="M1393">
        <f t="shared" si="161"/>
        <v>0.11769790836363636</v>
      </c>
      <c r="N1393" s="5">
        <v>567.47718107135995</v>
      </c>
      <c r="O1393" s="3">
        <v>9.7839061279736121</v>
      </c>
      <c r="P1393" s="7">
        <v>1.7241056476495206E-2</v>
      </c>
      <c r="Q1393" s="9">
        <f t="shared" si="162"/>
        <v>9.8955987927804969</v>
      </c>
      <c r="R1393" s="7">
        <f t="shared" si="163"/>
        <v>1.7437879659052108E-2</v>
      </c>
      <c r="S1393" t="s">
        <v>481</v>
      </c>
      <c r="T1393" t="s">
        <v>581</v>
      </c>
      <c r="U1393">
        <v>69</v>
      </c>
      <c r="V1393">
        <f t="shared" si="166"/>
        <v>21.031200000000002</v>
      </c>
      <c r="W1393">
        <f t="shared" si="164"/>
        <v>748.20417221154787</v>
      </c>
      <c r="X1393">
        <f t="shared" si="165"/>
        <v>363.42745718083182</v>
      </c>
    </row>
    <row r="1394" spans="1:24">
      <c r="A1394" t="s">
        <v>10</v>
      </c>
      <c r="B1394">
        <v>2006052</v>
      </c>
      <c r="C1394">
        <v>8</v>
      </c>
      <c r="D1394">
        <v>3</v>
      </c>
      <c r="E1394" s="28" t="s">
        <v>527</v>
      </c>
      <c r="F1394" s="29" t="s">
        <v>581</v>
      </c>
      <c r="G1394" t="s">
        <v>581</v>
      </c>
      <c r="H1394">
        <v>18</v>
      </c>
      <c r="I1394" s="3">
        <v>0.14222222222222222</v>
      </c>
      <c r="J1394">
        <v>18.687999999999999</v>
      </c>
      <c r="K1394">
        <f t="shared" si="160"/>
        <v>7.3</v>
      </c>
      <c r="L1394">
        <v>1.0424E-3</v>
      </c>
      <c r="M1394">
        <f t="shared" si="161"/>
        <v>0.14355649422222222</v>
      </c>
      <c r="N1394" s="5">
        <v>274.29350548111358</v>
      </c>
      <c r="O1394" s="3">
        <v>8.2863330354061748</v>
      </c>
      <c r="P1394" s="7">
        <v>3.0209731072093241E-2</v>
      </c>
      <c r="Q1394" s="9">
        <f t="shared" si="162"/>
        <v>8.3634702129313645</v>
      </c>
      <c r="R1394" s="7">
        <f t="shared" si="163"/>
        <v>3.0490952376950205E-2</v>
      </c>
      <c r="S1394" t="s">
        <v>483</v>
      </c>
      <c r="T1394" t="s">
        <v>581</v>
      </c>
      <c r="U1394">
        <v>54</v>
      </c>
      <c r="V1394">
        <f t="shared" si="166"/>
        <v>16.459199999999999</v>
      </c>
      <c r="W1394">
        <f t="shared" si="164"/>
        <v>293.48233337751969</v>
      </c>
      <c r="X1394">
        <f t="shared" si="165"/>
        <v>142.55405423846278</v>
      </c>
    </row>
    <row r="1395" spans="1:24">
      <c r="A1395" t="s">
        <v>10</v>
      </c>
      <c r="B1395">
        <v>2006052</v>
      </c>
      <c r="C1395">
        <v>10</v>
      </c>
      <c r="D1395">
        <v>2</v>
      </c>
      <c r="E1395" s="28" t="s">
        <v>527</v>
      </c>
      <c r="F1395" s="29" t="s">
        <v>581</v>
      </c>
      <c r="G1395" t="s">
        <v>581</v>
      </c>
      <c r="H1395">
        <v>18</v>
      </c>
      <c r="I1395" s="3">
        <v>0.14222222222222222</v>
      </c>
      <c r="J1395">
        <v>15.616</v>
      </c>
      <c r="K1395">
        <f t="shared" si="160"/>
        <v>6.1</v>
      </c>
      <c r="L1395">
        <v>1.0424E-3</v>
      </c>
      <c r="M1395">
        <f t="shared" si="161"/>
        <v>0.14355649422222222</v>
      </c>
      <c r="N1395" s="5">
        <v>191.52676560240639</v>
      </c>
      <c r="O1395" s="3">
        <v>6.9137502626702236</v>
      </c>
      <c r="P1395" s="7">
        <v>3.609808916745659E-2</v>
      </c>
      <c r="Q1395" s="9">
        <f t="shared" si="162"/>
        <v>6.9780104397049456</v>
      </c>
      <c r="R1395" s="7">
        <f t="shared" si="163"/>
        <v>3.6433604555254247E-2</v>
      </c>
      <c r="S1395" t="s">
        <v>483</v>
      </c>
      <c r="T1395" t="s">
        <v>581</v>
      </c>
      <c r="U1395">
        <v>52</v>
      </c>
      <c r="V1395">
        <f t="shared" si="166"/>
        <v>15.849600000000001</v>
      </c>
      <c r="W1395">
        <f t="shared" si="164"/>
        <v>202.05435924928301</v>
      </c>
      <c r="X1395">
        <f t="shared" si="165"/>
        <v>98.144470081231987</v>
      </c>
    </row>
    <row r="1396" spans="1:24">
      <c r="A1396" t="s">
        <v>128</v>
      </c>
      <c r="B1396">
        <v>2006051</v>
      </c>
      <c r="C1396">
        <v>11</v>
      </c>
      <c r="D1396">
        <v>3</v>
      </c>
      <c r="E1396" s="28" t="s">
        <v>527</v>
      </c>
      <c r="F1396" s="29" t="s">
        <v>581</v>
      </c>
      <c r="G1396" t="s">
        <v>581</v>
      </c>
      <c r="H1396">
        <v>13</v>
      </c>
      <c r="I1396" s="3">
        <v>0.19692307692307692</v>
      </c>
      <c r="J1396">
        <v>25.344000000000001</v>
      </c>
      <c r="K1396">
        <f t="shared" si="160"/>
        <v>9.9</v>
      </c>
      <c r="L1396">
        <v>1.0424E-3</v>
      </c>
      <c r="M1396">
        <f t="shared" si="161"/>
        <v>0.19825734892307692</v>
      </c>
      <c r="N1396" s="5">
        <v>504.47563280547848</v>
      </c>
      <c r="O1396" s="3">
        <v>15.557291722933813</v>
      </c>
      <c r="P1396" s="7">
        <v>3.0838539487857825E-2</v>
      </c>
      <c r="Q1396" s="9">
        <f t="shared" si="162"/>
        <v>15.661870416382246</v>
      </c>
      <c r="R1396" s="7">
        <f t="shared" si="163"/>
        <v>3.1045841261517045E-2</v>
      </c>
      <c r="S1396" t="s">
        <v>483</v>
      </c>
      <c r="T1396" t="s">
        <v>496</v>
      </c>
      <c r="U1396">
        <v>63</v>
      </c>
      <c r="V1396">
        <f t="shared" si="166"/>
        <v>19.202400000000001</v>
      </c>
      <c r="W1396">
        <f t="shared" si="164"/>
        <v>611.06216190245016</v>
      </c>
      <c r="X1396">
        <f t="shared" si="165"/>
        <v>296.81305708736284</v>
      </c>
    </row>
    <row r="1397" spans="1:24">
      <c r="A1397" t="s">
        <v>59</v>
      </c>
      <c r="B1397">
        <v>2006051</v>
      </c>
      <c r="C1397">
        <v>1</v>
      </c>
      <c r="D1397">
        <v>1</v>
      </c>
      <c r="E1397" s="28" t="s">
        <v>527</v>
      </c>
      <c r="F1397" s="29" t="s">
        <v>581</v>
      </c>
      <c r="G1397" t="s">
        <v>581</v>
      </c>
      <c r="H1397">
        <v>15</v>
      </c>
      <c r="I1397" s="3">
        <v>0.17066666666666666</v>
      </c>
      <c r="J1397">
        <v>33.536000000000001</v>
      </c>
      <c r="K1397">
        <f t="shared" si="160"/>
        <v>13.1</v>
      </c>
      <c r="L1397">
        <v>1.0424E-3</v>
      </c>
      <c r="M1397">
        <f t="shared" si="161"/>
        <v>0.17200093866666666</v>
      </c>
      <c r="N1397" s="5">
        <v>883.30847205130249</v>
      </c>
      <c r="O1397" s="3">
        <v>17.889328804659215</v>
      </c>
      <c r="P1397" s="7">
        <v>2.0252640352373077E-2</v>
      </c>
      <c r="Q1397" s="9">
        <f t="shared" si="162"/>
        <v>18.028466307260874</v>
      </c>
      <c r="R1397" s="7">
        <f t="shared" si="163"/>
        <v>2.0410158939598376E-2</v>
      </c>
      <c r="S1397" t="s">
        <v>481</v>
      </c>
      <c r="T1397" t="s">
        <v>581</v>
      </c>
      <c r="U1397">
        <v>65</v>
      </c>
      <c r="V1397">
        <f t="shared" si="166"/>
        <v>19.812000000000001</v>
      </c>
      <c r="W1397">
        <f t="shared" si="164"/>
        <v>1101.3964051252444</v>
      </c>
      <c r="X1397">
        <f t="shared" si="165"/>
        <v>534.9845800507004</v>
      </c>
    </row>
    <row r="1398" spans="1:24">
      <c r="A1398" t="s">
        <v>59</v>
      </c>
      <c r="B1398">
        <v>2006051</v>
      </c>
      <c r="C1398">
        <v>1</v>
      </c>
      <c r="D1398">
        <v>3</v>
      </c>
      <c r="E1398" s="28" t="s">
        <v>527</v>
      </c>
      <c r="F1398" s="29" t="s">
        <v>581</v>
      </c>
      <c r="G1398" t="s">
        <v>581</v>
      </c>
      <c r="H1398">
        <v>12</v>
      </c>
      <c r="I1398" s="3">
        <v>0.21333333333333335</v>
      </c>
      <c r="J1398">
        <v>34.56</v>
      </c>
      <c r="K1398">
        <f t="shared" si="160"/>
        <v>13.5</v>
      </c>
      <c r="L1398">
        <v>1.0424E-3</v>
      </c>
      <c r="M1398">
        <f t="shared" si="161"/>
        <v>0.21466760533333334</v>
      </c>
      <c r="N1398" s="5">
        <v>938.07452381184021</v>
      </c>
      <c r="O1398" s="3">
        <v>23.019356917760085</v>
      </c>
      <c r="P1398" s="7">
        <v>2.4538942624964973E-2</v>
      </c>
      <c r="Q1398" s="9">
        <f t="shared" si="162"/>
        <v>23.162428984428267</v>
      </c>
      <c r="R1398" s="7">
        <f t="shared" si="163"/>
        <v>2.4691459363279978E-2</v>
      </c>
      <c r="S1398" t="s">
        <v>481</v>
      </c>
      <c r="T1398" t="s">
        <v>581</v>
      </c>
      <c r="U1398">
        <v>69</v>
      </c>
      <c r="V1398">
        <f t="shared" si="166"/>
        <v>21.031200000000002</v>
      </c>
      <c r="W1398">
        <f t="shared" si="164"/>
        <v>1239.8954629609068</v>
      </c>
      <c r="X1398">
        <f t="shared" si="165"/>
        <v>602.25814291039012</v>
      </c>
    </row>
    <row r="1399" spans="1:24">
      <c r="A1399" t="s">
        <v>185</v>
      </c>
      <c r="B1399">
        <v>2006051</v>
      </c>
      <c r="C1399">
        <v>12</v>
      </c>
      <c r="D1399">
        <v>1</v>
      </c>
      <c r="E1399" s="28" t="s">
        <v>527</v>
      </c>
      <c r="F1399" s="29" t="s">
        <v>581</v>
      </c>
      <c r="G1399" t="s">
        <v>581</v>
      </c>
      <c r="H1399">
        <v>14</v>
      </c>
      <c r="I1399" s="3">
        <v>0.18285714285714286</v>
      </c>
      <c r="J1399">
        <v>25.088000000000001</v>
      </c>
      <c r="K1399">
        <f t="shared" si="160"/>
        <v>9.8000000000000007</v>
      </c>
      <c r="L1399">
        <v>1.0424E-3</v>
      </c>
      <c r="M1399">
        <f t="shared" si="161"/>
        <v>0.18419141485714285</v>
      </c>
      <c r="N1399" s="5">
        <v>494.33567773327366</v>
      </c>
      <c r="O1399" s="3">
        <v>14.307074513773749</v>
      </c>
      <c r="P1399" s="7">
        <v>2.8942022917256133E-2</v>
      </c>
      <c r="Q1399" s="9">
        <f t="shared" si="162"/>
        <v>14.410698063375341</v>
      </c>
      <c r="R1399" s="7">
        <f t="shared" si="163"/>
        <v>2.9151644747662443E-2</v>
      </c>
      <c r="S1399" t="s">
        <v>481</v>
      </c>
      <c r="T1399" t="s">
        <v>481</v>
      </c>
      <c r="U1399">
        <v>37</v>
      </c>
      <c r="V1399">
        <f t="shared" si="166"/>
        <v>11.277600000000001</v>
      </c>
      <c r="W1399">
        <f t="shared" si="164"/>
        <v>360.54296741839261</v>
      </c>
      <c r="X1399">
        <f t="shared" si="165"/>
        <v>175.12761719303811</v>
      </c>
    </row>
    <row r="1400" spans="1:24">
      <c r="A1400" t="s">
        <v>129</v>
      </c>
      <c r="B1400">
        <v>2006050</v>
      </c>
      <c r="C1400">
        <v>3</v>
      </c>
      <c r="D1400">
        <v>1</v>
      </c>
      <c r="E1400" s="28" t="s">
        <v>527</v>
      </c>
      <c r="F1400" s="29" t="s">
        <v>581</v>
      </c>
      <c r="G1400" t="s">
        <v>581</v>
      </c>
      <c r="H1400">
        <v>17</v>
      </c>
      <c r="I1400" s="3">
        <v>0.15058823529411766</v>
      </c>
      <c r="J1400">
        <v>22.015999999999998</v>
      </c>
      <c r="K1400">
        <f t="shared" si="160"/>
        <v>8.6</v>
      </c>
      <c r="L1400">
        <v>1.0424E-3</v>
      </c>
      <c r="M1400">
        <f t="shared" si="161"/>
        <v>0.15192250729411766</v>
      </c>
      <c r="N1400" s="5">
        <v>380.68582595952637</v>
      </c>
      <c r="O1400" s="3">
        <v>10.344239719788956</v>
      </c>
      <c r="P1400" s="7">
        <v>2.717264214845953E-2</v>
      </c>
      <c r="Q1400" s="9">
        <f t="shared" si="162"/>
        <v>10.435256835804603</v>
      </c>
      <c r="R1400" s="7">
        <f t="shared" si="163"/>
        <v>2.7411729368968036E-2</v>
      </c>
      <c r="S1400" t="s">
        <v>483</v>
      </c>
      <c r="T1400" t="s">
        <v>484</v>
      </c>
      <c r="U1400">
        <v>60</v>
      </c>
      <c r="V1400">
        <f t="shared" si="166"/>
        <v>18.288</v>
      </c>
      <c r="W1400">
        <f t="shared" si="164"/>
        <v>443.74980224254796</v>
      </c>
      <c r="X1400">
        <f t="shared" si="165"/>
        <v>215.54392269267956</v>
      </c>
    </row>
    <row r="1401" spans="1:24">
      <c r="A1401" t="s">
        <v>129</v>
      </c>
      <c r="B1401">
        <v>2006050</v>
      </c>
      <c r="C1401">
        <v>3</v>
      </c>
      <c r="D1401">
        <v>3</v>
      </c>
      <c r="E1401" s="28" t="s">
        <v>527</v>
      </c>
      <c r="F1401" s="29" t="s">
        <v>581</v>
      </c>
      <c r="G1401" t="s">
        <v>581</v>
      </c>
      <c r="H1401">
        <v>22</v>
      </c>
      <c r="I1401" s="3">
        <v>0.11636363636363636</v>
      </c>
      <c r="J1401">
        <v>25.344000000000001</v>
      </c>
      <c r="K1401">
        <f t="shared" si="160"/>
        <v>9.9</v>
      </c>
      <c r="L1401">
        <v>1.0424E-3</v>
      </c>
      <c r="M1401">
        <f t="shared" si="161"/>
        <v>0.11769790836363636</v>
      </c>
      <c r="N1401" s="5">
        <v>504.47563280547848</v>
      </c>
      <c r="O1401" s="3">
        <v>9.2223949936725198</v>
      </c>
      <c r="P1401" s="7">
        <v>1.8281150553070613E-2</v>
      </c>
      <c r="Q1401" s="9">
        <f t="shared" si="162"/>
        <v>9.3276491562482651</v>
      </c>
      <c r="R1401" s="7">
        <f t="shared" si="163"/>
        <v>1.8489791279661126E-2</v>
      </c>
      <c r="S1401" t="s">
        <v>483</v>
      </c>
      <c r="T1401" t="s">
        <v>581</v>
      </c>
      <c r="U1401">
        <v>63</v>
      </c>
      <c r="V1401">
        <f t="shared" si="166"/>
        <v>19.202400000000001</v>
      </c>
      <c r="W1401">
        <f t="shared" si="164"/>
        <v>611.06216190245016</v>
      </c>
      <c r="X1401">
        <f t="shared" si="165"/>
        <v>296.81305708736284</v>
      </c>
    </row>
    <row r="1402" spans="1:24">
      <c r="A1402" t="s">
        <v>129</v>
      </c>
      <c r="B1402">
        <v>2006050</v>
      </c>
      <c r="C1402">
        <v>4</v>
      </c>
      <c r="D1402">
        <v>1</v>
      </c>
      <c r="E1402" s="28" t="s">
        <v>527</v>
      </c>
      <c r="F1402" s="29" t="s">
        <v>581</v>
      </c>
      <c r="G1402" t="s">
        <v>581</v>
      </c>
      <c r="H1402">
        <v>13</v>
      </c>
      <c r="I1402" s="3">
        <v>0.19692307692307692</v>
      </c>
      <c r="J1402">
        <v>26.368000000000002</v>
      </c>
      <c r="K1402">
        <f t="shared" si="160"/>
        <v>10.3</v>
      </c>
      <c r="L1402">
        <v>1.0424E-3</v>
      </c>
      <c r="M1402">
        <f t="shared" si="161"/>
        <v>0.19825734892307692</v>
      </c>
      <c r="N1402" s="5">
        <v>546.0648901574657</v>
      </c>
      <c r="O1402" s="3">
        <v>16.190791464196639</v>
      </c>
      <c r="P1402" s="7">
        <v>2.9649940430207463E-2</v>
      </c>
      <c r="Q1402" s="9">
        <f t="shared" si="162"/>
        <v>16.299662488341188</v>
      </c>
      <c r="R1402" s="7">
        <f t="shared" si="163"/>
        <v>2.984931421546063E-2</v>
      </c>
      <c r="S1402" t="s">
        <v>483</v>
      </c>
      <c r="T1402" t="s">
        <v>487</v>
      </c>
      <c r="U1402">
        <v>73</v>
      </c>
      <c r="V1402">
        <f t="shared" si="166"/>
        <v>22.250400000000003</v>
      </c>
      <c r="W1402">
        <f t="shared" si="164"/>
        <v>760.15587052736578</v>
      </c>
      <c r="X1402">
        <f t="shared" si="165"/>
        <v>369.23279145886897</v>
      </c>
    </row>
    <row r="1403" spans="1:24">
      <c r="A1403" t="s">
        <v>129</v>
      </c>
      <c r="B1403">
        <v>2006050</v>
      </c>
      <c r="C1403">
        <v>4</v>
      </c>
      <c r="D1403">
        <v>3</v>
      </c>
      <c r="E1403" s="28" t="s">
        <v>527</v>
      </c>
      <c r="F1403" s="29" t="s">
        <v>581</v>
      </c>
      <c r="G1403" t="s">
        <v>581</v>
      </c>
      <c r="H1403">
        <v>13</v>
      </c>
      <c r="I1403" s="3">
        <v>0.19692307692307692</v>
      </c>
      <c r="J1403">
        <v>28.671999999999997</v>
      </c>
      <c r="K1403">
        <f t="shared" si="160"/>
        <v>11.2</v>
      </c>
      <c r="L1403">
        <v>1.0424E-3</v>
      </c>
      <c r="M1403">
        <f t="shared" si="161"/>
        <v>0.19825734892307692</v>
      </c>
      <c r="N1403" s="5">
        <v>645.66292601896942</v>
      </c>
      <c r="O1403" s="3">
        <v>17.616165882037819</v>
      </c>
      <c r="P1403" s="7">
        <v>2.7283842965331203E-2</v>
      </c>
      <c r="Q1403" s="9">
        <f t="shared" si="162"/>
        <v>17.734694650248716</v>
      </c>
      <c r="R1403" s="7">
        <f t="shared" si="163"/>
        <v>2.7467419818569039E-2</v>
      </c>
      <c r="S1403" t="s">
        <v>483</v>
      </c>
      <c r="T1403" t="s">
        <v>487</v>
      </c>
      <c r="U1403">
        <v>70</v>
      </c>
      <c r="V1403">
        <f t="shared" si="166"/>
        <v>21.336000000000002</v>
      </c>
      <c r="W1403">
        <f t="shared" si="164"/>
        <v>862.0816512382421</v>
      </c>
      <c r="X1403">
        <f t="shared" si="165"/>
        <v>418.74150670090506</v>
      </c>
    </row>
    <row r="1404" spans="1:24">
      <c r="A1404" t="s">
        <v>139</v>
      </c>
      <c r="B1404">
        <v>2006050</v>
      </c>
      <c r="C1404">
        <v>10</v>
      </c>
      <c r="D1404">
        <v>3</v>
      </c>
      <c r="E1404" s="28" t="s">
        <v>527</v>
      </c>
      <c r="F1404" s="29" t="s">
        <v>581</v>
      </c>
      <c r="G1404" t="s">
        <v>581</v>
      </c>
      <c r="H1404">
        <v>19</v>
      </c>
      <c r="I1404" s="3">
        <v>0.13473684210526315</v>
      </c>
      <c r="J1404">
        <v>18.944000000000003</v>
      </c>
      <c r="K1404">
        <f t="shared" si="160"/>
        <v>7.4000000000000012</v>
      </c>
      <c r="L1404">
        <v>1.0424E-3</v>
      </c>
      <c r="M1404">
        <f t="shared" si="161"/>
        <v>0.13607111410526315</v>
      </c>
      <c r="N1404" s="5">
        <v>281.85986789539851</v>
      </c>
      <c r="O1404" s="3">
        <v>7.961740515537957</v>
      </c>
      <c r="P1404" s="7">
        <v>2.8247159040366301E-2</v>
      </c>
      <c r="Q1404" s="9">
        <f t="shared" si="162"/>
        <v>8.0400135369438939</v>
      </c>
      <c r="R1404" s="7">
        <f t="shared" si="163"/>
        <v>2.8524860942344715E-2</v>
      </c>
      <c r="S1404" t="s">
        <v>483</v>
      </c>
      <c r="T1404" t="s">
        <v>581</v>
      </c>
      <c r="U1404">
        <v>57</v>
      </c>
      <c r="V1404">
        <f t="shared" si="166"/>
        <v>17.3736</v>
      </c>
      <c r="W1404">
        <f t="shared" si="164"/>
        <v>317.08692065802416</v>
      </c>
      <c r="X1404">
        <f t="shared" si="165"/>
        <v>154.01958123198406</v>
      </c>
    </row>
    <row r="1405" spans="1:24">
      <c r="A1405" t="s">
        <v>264</v>
      </c>
      <c r="B1405">
        <v>2006050</v>
      </c>
      <c r="C1405">
        <v>1</v>
      </c>
      <c r="D1405">
        <v>1</v>
      </c>
      <c r="E1405" s="28" t="s">
        <v>527</v>
      </c>
      <c r="F1405" s="29" t="s">
        <v>581</v>
      </c>
      <c r="G1405" t="s">
        <v>581</v>
      </c>
      <c r="H1405">
        <v>12</v>
      </c>
      <c r="I1405" s="3">
        <v>0.21333333333333335</v>
      </c>
      <c r="J1405">
        <v>22.271999999999998</v>
      </c>
      <c r="K1405">
        <f t="shared" si="160"/>
        <v>8.6999999999999993</v>
      </c>
      <c r="L1405">
        <v>1.0424E-3</v>
      </c>
      <c r="M1405">
        <f t="shared" si="161"/>
        <v>0.21466760533333334</v>
      </c>
      <c r="N1405" s="5">
        <v>389.59045655592956</v>
      </c>
      <c r="O1405" s="3">
        <v>14.783860281343975</v>
      </c>
      <c r="P1405" s="7">
        <v>3.7947182823821569E-2</v>
      </c>
      <c r="Q1405" s="9">
        <f t="shared" si="162"/>
        <v>14.875424389741406</v>
      </c>
      <c r="R1405" s="7">
        <f t="shared" si="163"/>
        <v>3.8182209393021645E-2</v>
      </c>
      <c r="S1405" t="s">
        <v>483</v>
      </c>
      <c r="T1405" t="s">
        <v>581</v>
      </c>
      <c r="U1405">
        <v>51</v>
      </c>
      <c r="V1405">
        <f t="shared" si="166"/>
        <v>15.5448</v>
      </c>
      <c r="W1405">
        <f t="shared" si="164"/>
        <v>388.58303383882901</v>
      </c>
      <c r="X1405">
        <f t="shared" si="165"/>
        <v>188.74760277563595</v>
      </c>
    </row>
    <row r="1406" spans="1:24">
      <c r="A1406" t="s">
        <v>264</v>
      </c>
      <c r="B1406">
        <v>2006050</v>
      </c>
      <c r="C1406">
        <v>3</v>
      </c>
      <c r="D1406">
        <v>3</v>
      </c>
      <c r="E1406" s="28" t="s">
        <v>527</v>
      </c>
      <c r="F1406" s="29" t="s">
        <v>581</v>
      </c>
      <c r="G1406" t="s">
        <v>581</v>
      </c>
      <c r="H1406">
        <v>13</v>
      </c>
      <c r="I1406" s="3">
        <v>0.19692307692307692</v>
      </c>
      <c r="J1406">
        <v>40.448</v>
      </c>
      <c r="K1406">
        <f t="shared" si="160"/>
        <v>15.8</v>
      </c>
      <c r="L1406">
        <v>1.0424E-3</v>
      </c>
      <c r="M1406">
        <f t="shared" si="161"/>
        <v>0.19825734892307692</v>
      </c>
      <c r="N1406" s="5">
        <v>1284.9433422462976</v>
      </c>
      <c r="O1406" s="3">
        <v>24.901412906559692</v>
      </c>
      <c r="P1406" s="7">
        <v>1.9379385913644895E-2</v>
      </c>
      <c r="Q1406" s="9">
        <f t="shared" si="162"/>
        <v>25.069303477775655</v>
      </c>
      <c r="R1406" s="7">
        <f t="shared" si="163"/>
        <v>1.951004581567798E-2</v>
      </c>
      <c r="S1406" t="s">
        <v>483</v>
      </c>
      <c r="T1406" t="s">
        <v>581</v>
      </c>
      <c r="U1406">
        <v>65</v>
      </c>
      <c r="V1406">
        <f t="shared" si="166"/>
        <v>19.812000000000001</v>
      </c>
      <c r="W1406">
        <f t="shared" si="164"/>
        <v>1623.9000768394087</v>
      </c>
      <c r="X1406">
        <f t="shared" si="165"/>
        <v>788.7818560234366</v>
      </c>
    </row>
    <row r="1407" spans="1:24">
      <c r="A1407" t="s">
        <v>264</v>
      </c>
      <c r="B1407">
        <v>2006050</v>
      </c>
      <c r="C1407">
        <v>8</v>
      </c>
      <c r="D1407">
        <v>1</v>
      </c>
      <c r="E1407" s="28" t="s">
        <v>527</v>
      </c>
      <c r="F1407" s="29" t="s">
        <v>581</v>
      </c>
      <c r="G1407" t="s">
        <v>581</v>
      </c>
      <c r="H1407">
        <v>14</v>
      </c>
      <c r="I1407" s="3">
        <v>0.18285714285714286</v>
      </c>
      <c r="J1407">
        <v>18.687999999999999</v>
      </c>
      <c r="K1407">
        <f t="shared" si="160"/>
        <v>7.3</v>
      </c>
      <c r="L1407">
        <v>1.0424E-3</v>
      </c>
      <c r="M1407">
        <f t="shared" si="161"/>
        <v>0.18419141485714285</v>
      </c>
      <c r="N1407" s="5">
        <v>274.29350548111358</v>
      </c>
      <c r="O1407" s="3">
        <v>10.630513515373757</v>
      </c>
      <c r="P1407" s="7">
        <v>3.8755979645700066E-2</v>
      </c>
      <c r="Q1407" s="9">
        <f t="shared" si="162"/>
        <v>10.707309993623483</v>
      </c>
      <c r="R1407" s="7">
        <f t="shared" si="163"/>
        <v>3.9035958853064177E-2</v>
      </c>
      <c r="S1407" t="s">
        <v>483</v>
      </c>
      <c r="T1407" t="s">
        <v>487</v>
      </c>
      <c r="U1407">
        <v>56</v>
      </c>
      <c r="V1407">
        <f t="shared" si="166"/>
        <v>17.0688</v>
      </c>
      <c r="W1407">
        <f t="shared" si="164"/>
        <v>303.84288981911322</v>
      </c>
      <c r="X1407">
        <f t="shared" si="165"/>
        <v>147.58651840050734</v>
      </c>
    </row>
    <row r="1408" spans="1:24">
      <c r="A1408" t="s">
        <v>264</v>
      </c>
      <c r="B1408">
        <v>2006050</v>
      </c>
      <c r="C1408">
        <v>9</v>
      </c>
      <c r="D1408">
        <v>3</v>
      </c>
      <c r="E1408" s="28" t="s">
        <v>527</v>
      </c>
      <c r="F1408" s="29" t="s">
        <v>581</v>
      </c>
      <c r="G1408" t="s">
        <v>581</v>
      </c>
      <c r="H1408">
        <v>11</v>
      </c>
      <c r="I1408" s="3">
        <v>0.23272727272727273</v>
      </c>
      <c r="J1408">
        <v>33.536000000000001</v>
      </c>
      <c r="K1408">
        <f t="shared" si="160"/>
        <v>13.1</v>
      </c>
      <c r="L1408">
        <v>1.0424E-3</v>
      </c>
      <c r="M1408">
        <f t="shared" si="161"/>
        <v>0.23406154472727272</v>
      </c>
      <c r="N1408" s="5">
        <v>883.30847205130249</v>
      </c>
      <c r="O1408" s="3">
        <v>24.349164641965771</v>
      </c>
      <c r="P1408" s="7">
        <v>2.7565867884658504E-2</v>
      </c>
      <c r="Q1408" s="9">
        <f t="shared" si="162"/>
        <v>24.487781758024884</v>
      </c>
      <c r="R1408" s="7">
        <f t="shared" si="163"/>
        <v>2.7722797338462113E-2</v>
      </c>
      <c r="S1408" t="s">
        <v>483</v>
      </c>
      <c r="T1408" t="s">
        <v>492</v>
      </c>
      <c r="U1408">
        <v>78</v>
      </c>
      <c r="V1408">
        <f t="shared" si="166"/>
        <v>23.7744</v>
      </c>
      <c r="W1408">
        <f t="shared" si="164"/>
        <v>1310.6280960239849</v>
      </c>
      <c r="X1408">
        <f t="shared" si="165"/>
        <v>636.61531696601833</v>
      </c>
    </row>
    <row r="1409" spans="1:24">
      <c r="A1409" t="s">
        <v>264</v>
      </c>
      <c r="B1409">
        <v>2006050</v>
      </c>
      <c r="C1409">
        <v>10</v>
      </c>
      <c r="D1409">
        <v>4</v>
      </c>
      <c r="E1409" s="28" t="s">
        <v>527</v>
      </c>
      <c r="F1409" s="29" t="s">
        <v>581</v>
      </c>
      <c r="G1409" t="s">
        <v>581</v>
      </c>
      <c r="H1409">
        <v>14</v>
      </c>
      <c r="I1409" s="3">
        <v>0.18285714285714286</v>
      </c>
      <c r="J1409">
        <v>18.175999999999998</v>
      </c>
      <c r="K1409">
        <f t="shared" si="160"/>
        <v>7.1</v>
      </c>
      <c r="L1409">
        <v>1.0424E-3</v>
      </c>
      <c r="M1409">
        <f t="shared" si="161"/>
        <v>0.18419141485714285</v>
      </c>
      <c r="N1409" s="5">
        <v>259.46961177149439</v>
      </c>
      <c r="O1409" s="3">
        <v>10.336388635501743</v>
      </c>
      <c r="P1409" s="7">
        <v>3.9836605777961512E-2</v>
      </c>
      <c r="Q1409" s="9">
        <f t="shared" si="162"/>
        <v>10.411038948043368</v>
      </c>
      <c r="R1409" s="7">
        <f t="shared" si="163"/>
        <v>4.012430926675143E-2</v>
      </c>
      <c r="S1409" t="s">
        <v>482</v>
      </c>
      <c r="T1409" t="s">
        <v>581</v>
      </c>
      <c r="U1409">
        <v>63</v>
      </c>
      <c r="V1409">
        <f t="shared" si="166"/>
        <v>19.202400000000001</v>
      </c>
      <c r="W1409">
        <f t="shared" si="164"/>
        <v>322.57581832995032</v>
      </c>
      <c r="X1409">
        <f t="shared" si="165"/>
        <v>156.68571996486176</v>
      </c>
    </row>
    <row r="1410" spans="1:24">
      <c r="A1410" t="s">
        <v>264</v>
      </c>
      <c r="B1410">
        <v>2006050</v>
      </c>
      <c r="C1410">
        <v>11</v>
      </c>
      <c r="D1410">
        <v>3</v>
      </c>
      <c r="E1410" s="28" t="s">
        <v>527</v>
      </c>
      <c r="F1410" s="29" t="s">
        <v>581</v>
      </c>
      <c r="G1410" t="s">
        <v>581</v>
      </c>
      <c r="H1410">
        <v>12</v>
      </c>
      <c r="I1410" s="3">
        <v>0.21333333333333335</v>
      </c>
      <c r="J1410">
        <v>22.271999999999998</v>
      </c>
      <c r="K1410">
        <f t="shared" ref="K1410:K1473" si="167">J1410/2.56</f>
        <v>8.6999999999999993</v>
      </c>
      <c r="L1410">
        <v>1.0424E-3</v>
      </c>
      <c r="M1410">
        <f t="shared" ref="M1410:M1473" si="168">I1410+L1410*1.28</f>
        <v>0.21466760533333334</v>
      </c>
      <c r="N1410" s="5">
        <v>389.59045655592956</v>
      </c>
      <c r="O1410" s="3">
        <v>14.783860281343975</v>
      </c>
      <c r="P1410" s="7">
        <v>3.7947182823821569E-2</v>
      </c>
      <c r="Q1410" s="9">
        <f t="shared" ref="Q1410:Q1473" si="169">(J1410*J1410 - (J1410 - 2*M1410)*(J1410 - 2*M1410))*3.1415926/4</f>
        <v>14.875424389741406</v>
      </c>
      <c r="R1410" s="7">
        <f t="shared" ref="R1410:R1473" si="170">Q1410/N1410</f>
        <v>3.8182209393021645E-2</v>
      </c>
      <c r="S1410" t="s">
        <v>483</v>
      </c>
      <c r="T1410" t="s">
        <v>581</v>
      </c>
      <c r="U1410">
        <v>64</v>
      </c>
      <c r="V1410">
        <f t="shared" si="166"/>
        <v>19.507200000000001</v>
      </c>
      <c r="W1410">
        <f t="shared" si="164"/>
        <v>482.56268257325337</v>
      </c>
      <c r="X1410">
        <f t="shared" si="165"/>
        <v>234.3966194943541</v>
      </c>
    </row>
    <row r="1411" spans="1:24">
      <c r="A1411" t="s">
        <v>119</v>
      </c>
      <c r="B1411">
        <v>2006032</v>
      </c>
      <c r="C1411">
        <v>4</v>
      </c>
      <c r="D1411">
        <v>1</v>
      </c>
      <c r="E1411" s="28" t="s">
        <v>527</v>
      </c>
      <c r="F1411" s="29" t="s">
        <v>581</v>
      </c>
      <c r="G1411" t="s">
        <v>581</v>
      </c>
      <c r="H1411">
        <v>14</v>
      </c>
      <c r="I1411" s="3">
        <v>0.18285714285714286</v>
      </c>
      <c r="J1411">
        <v>24.576000000000001</v>
      </c>
      <c r="K1411">
        <f t="shared" si="167"/>
        <v>9.6</v>
      </c>
      <c r="L1411">
        <v>1.0424E-3</v>
      </c>
      <c r="M1411">
        <f t="shared" si="168"/>
        <v>0.18419141485714285</v>
      </c>
      <c r="N1411" s="5">
        <v>474.36459870781442</v>
      </c>
      <c r="O1411" s="3">
        <v>14.012949633901735</v>
      </c>
      <c r="P1411" s="7">
        <v>2.9540462488291695E-2</v>
      </c>
      <c r="Q1411" s="9">
        <f t="shared" si="169"/>
        <v>14.114427017795181</v>
      </c>
      <c r="R1411" s="7">
        <f t="shared" si="170"/>
        <v>2.9754385247641516E-2</v>
      </c>
      <c r="S1411" t="s">
        <v>482</v>
      </c>
      <c r="T1411" t="s">
        <v>581</v>
      </c>
      <c r="U1411">
        <v>42</v>
      </c>
      <c r="V1411">
        <f t="shared" si="166"/>
        <v>12.801600000000001</v>
      </c>
      <c r="W1411">
        <f t="shared" si="164"/>
        <v>390.81813190425959</v>
      </c>
      <c r="X1411">
        <f t="shared" si="165"/>
        <v>189.83326366425175</v>
      </c>
    </row>
    <row r="1412" spans="1:24">
      <c r="A1412" t="s">
        <v>119</v>
      </c>
      <c r="B1412">
        <v>2006032</v>
      </c>
      <c r="C1412">
        <v>6</v>
      </c>
      <c r="D1412">
        <v>3</v>
      </c>
      <c r="E1412" s="28" t="s">
        <v>527</v>
      </c>
      <c r="F1412" s="29" t="s">
        <v>581</v>
      </c>
      <c r="G1412" t="s">
        <v>581</v>
      </c>
      <c r="H1412">
        <v>17</v>
      </c>
      <c r="I1412" s="3">
        <v>0.15058823529411766</v>
      </c>
      <c r="J1412">
        <v>23.552</v>
      </c>
      <c r="K1412">
        <f t="shared" si="167"/>
        <v>9.1999999999999993</v>
      </c>
      <c r="L1412">
        <v>1.0424E-3</v>
      </c>
      <c r="M1412">
        <f t="shared" si="168"/>
        <v>0.15192250729411766</v>
      </c>
      <c r="N1412" s="5">
        <v>435.65776513269759</v>
      </c>
      <c r="O1412" s="3">
        <v>11.070901187708003</v>
      </c>
      <c r="P1412" s="7">
        <v>2.5411922095170052E-2</v>
      </c>
      <c r="Q1412" s="9">
        <f t="shared" si="169"/>
        <v>11.168356803326342</v>
      </c>
      <c r="R1412" s="7">
        <f t="shared" si="170"/>
        <v>2.5635619739096251E-2</v>
      </c>
      <c r="S1412" t="s">
        <v>483</v>
      </c>
      <c r="T1412" t="s">
        <v>581</v>
      </c>
      <c r="U1412">
        <v>64</v>
      </c>
      <c r="V1412">
        <f t="shared" si="166"/>
        <v>19.507200000000001</v>
      </c>
      <c r="W1412">
        <f t="shared" si="164"/>
        <v>537.66399570973294</v>
      </c>
      <c r="X1412">
        <f t="shared" si="165"/>
        <v>261.1611456280757</v>
      </c>
    </row>
    <row r="1413" spans="1:24">
      <c r="A1413" t="s">
        <v>119</v>
      </c>
      <c r="B1413">
        <v>2006032</v>
      </c>
      <c r="C1413">
        <v>8</v>
      </c>
      <c r="D1413">
        <v>1</v>
      </c>
      <c r="E1413" s="28" t="s">
        <v>527</v>
      </c>
      <c r="F1413" s="29" t="s">
        <v>581</v>
      </c>
      <c r="G1413" t="s">
        <v>581</v>
      </c>
      <c r="H1413">
        <v>14</v>
      </c>
      <c r="I1413" s="3">
        <v>0.18285714285714286</v>
      </c>
      <c r="J1413">
        <v>17.408000000000001</v>
      </c>
      <c r="K1413">
        <f t="shared" si="167"/>
        <v>6.8000000000000007</v>
      </c>
      <c r="L1413">
        <v>1.0424E-3</v>
      </c>
      <c r="M1413">
        <f t="shared" si="168"/>
        <v>0.18419141485714285</v>
      </c>
      <c r="N1413" s="5">
        <v>238.00584900444164</v>
      </c>
      <c r="O1413" s="3">
        <v>9.8952013156937237</v>
      </c>
      <c r="P1413" s="7">
        <v>4.1575454372590061E-2</v>
      </c>
      <c r="Q1413" s="9">
        <f t="shared" si="169"/>
        <v>9.9666323796730829</v>
      </c>
      <c r="R1413" s="7">
        <f t="shared" si="170"/>
        <v>4.1875577517790696E-2</v>
      </c>
      <c r="S1413" t="s">
        <v>483</v>
      </c>
      <c r="T1413" t="s">
        <v>581</v>
      </c>
      <c r="U1413" t="s">
        <v>581</v>
      </c>
      <c r="V1413" t="s">
        <v>581</v>
      </c>
      <c r="W1413" t="s">
        <v>581</v>
      </c>
      <c r="X1413" t="s">
        <v>581</v>
      </c>
    </row>
    <row r="1414" spans="1:24">
      <c r="A1414" t="s">
        <v>340</v>
      </c>
      <c r="B1414">
        <v>2006029</v>
      </c>
      <c r="C1414">
        <v>1</v>
      </c>
      <c r="D1414">
        <v>1</v>
      </c>
      <c r="E1414" s="28" t="s">
        <v>527</v>
      </c>
      <c r="F1414" s="29" t="s">
        <v>581</v>
      </c>
      <c r="G1414" t="s">
        <v>581</v>
      </c>
      <c r="H1414">
        <v>13</v>
      </c>
      <c r="I1414" s="3">
        <v>0.19692307692307692</v>
      </c>
      <c r="J1414">
        <v>19.456</v>
      </c>
      <c r="K1414">
        <f t="shared" si="167"/>
        <v>7.6</v>
      </c>
      <c r="L1414">
        <v>1.0424E-3</v>
      </c>
      <c r="M1414">
        <f t="shared" si="168"/>
        <v>0.19825734892307692</v>
      </c>
      <c r="N1414" s="5">
        <v>297.30142384291838</v>
      </c>
      <c r="O1414" s="3">
        <v>11.914668210672922</v>
      </c>
      <c r="P1414" s="7">
        <v>4.0076054990466958E-2</v>
      </c>
      <c r="Q1414" s="9">
        <f t="shared" si="169"/>
        <v>11.994566002618644</v>
      </c>
      <c r="R1414" s="7">
        <f t="shared" si="170"/>
        <v>4.0344798378618159E-2</v>
      </c>
      <c r="S1414" t="s">
        <v>483</v>
      </c>
      <c r="T1414" t="s">
        <v>581</v>
      </c>
      <c r="U1414">
        <v>51</v>
      </c>
      <c r="V1414">
        <f t="shared" si="166"/>
        <v>15.5448</v>
      </c>
      <c r="W1414">
        <f t="shared" si="164"/>
        <v>299.97616906505255</v>
      </c>
      <c r="X1414">
        <f t="shared" si="165"/>
        <v>145.70832452847517</v>
      </c>
    </row>
    <row r="1415" spans="1:24">
      <c r="A1415" t="s">
        <v>340</v>
      </c>
      <c r="B1415">
        <v>2006029</v>
      </c>
      <c r="C1415">
        <v>1</v>
      </c>
      <c r="D1415">
        <v>3</v>
      </c>
      <c r="E1415" s="28" t="s">
        <v>527</v>
      </c>
      <c r="F1415" s="29" t="s">
        <v>581</v>
      </c>
      <c r="G1415" t="s">
        <v>581</v>
      </c>
      <c r="H1415">
        <v>14</v>
      </c>
      <c r="I1415" s="3">
        <v>0.18285714285714286</v>
      </c>
      <c r="J1415">
        <v>23.295999999999999</v>
      </c>
      <c r="K1415">
        <f t="shared" si="167"/>
        <v>9.1</v>
      </c>
      <c r="L1415">
        <v>1.0424E-3</v>
      </c>
      <c r="M1415">
        <f t="shared" si="168"/>
        <v>0.18419141485714285</v>
      </c>
      <c r="N1415" s="5">
        <v>426.23841600471036</v>
      </c>
      <c r="O1415" s="3">
        <v>13.27763743422179</v>
      </c>
      <c r="P1415" s="7">
        <v>3.1150729112307554E-2</v>
      </c>
      <c r="Q1415" s="9">
        <f t="shared" si="169"/>
        <v>13.373749403844872</v>
      </c>
      <c r="R1415" s="7">
        <f t="shared" si="170"/>
        <v>3.1376217866990852E-2</v>
      </c>
      <c r="S1415" t="s">
        <v>483</v>
      </c>
      <c r="T1415" t="s">
        <v>581</v>
      </c>
      <c r="U1415">
        <v>54</v>
      </c>
      <c r="V1415">
        <f t="shared" si="166"/>
        <v>16.459199999999999</v>
      </c>
      <c r="W1415">
        <f t="shared" si="164"/>
        <v>447.62449997448891</v>
      </c>
      <c r="X1415">
        <f t="shared" si="165"/>
        <v>217.42599124610842</v>
      </c>
    </row>
    <row r="1416" spans="1:24">
      <c r="A1416" t="s">
        <v>340</v>
      </c>
      <c r="B1416">
        <v>2006029</v>
      </c>
      <c r="C1416">
        <v>3</v>
      </c>
      <c r="D1416">
        <v>3</v>
      </c>
      <c r="E1416" s="28" t="s">
        <v>527</v>
      </c>
      <c r="F1416" s="29" t="s">
        <v>581</v>
      </c>
      <c r="G1416" t="s">
        <v>581</v>
      </c>
      <c r="H1416">
        <v>16</v>
      </c>
      <c r="I1416" s="3">
        <v>0.16</v>
      </c>
      <c r="J1416">
        <v>13.824000000000002</v>
      </c>
      <c r="K1416">
        <f t="shared" si="167"/>
        <v>5.4</v>
      </c>
      <c r="L1416">
        <v>1.0424E-3</v>
      </c>
      <c r="M1416">
        <f t="shared" si="168"/>
        <v>0.161334272</v>
      </c>
      <c r="N1416" s="5">
        <v>150.09192380989444</v>
      </c>
      <c r="O1416" s="3">
        <v>6.868275515135994</v>
      </c>
      <c r="P1416" s="7">
        <v>4.5760460261907977E-2</v>
      </c>
      <c r="Q1416" s="9">
        <f t="shared" si="169"/>
        <v>6.9248750569215813</v>
      </c>
      <c r="R1416" s="7">
        <f t="shared" si="170"/>
        <v>4.61375594445214E-2</v>
      </c>
      <c r="S1416" t="s">
        <v>483</v>
      </c>
      <c r="T1416" t="s">
        <v>581</v>
      </c>
      <c r="U1416">
        <v>37</v>
      </c>
      <c r="V1416">
        <f t="shared" si="166"/>
        <v>11.277600000000001</v>
      </c>
      <c r="W1416">
        <f t="shared" si="164"/>
        <v>116.49280357141858</v>
      </c>
      <c r="X1416">
        <f t="shared" si="165"/>
        <v>56.584398957155862</v>
      </c>
    </row>
    <row r="1417" spans="1:24">
      <c r="A1417" t="s">
        <v>340</v>
      </c>
      <c r="B1417">
        <v>2006029</v>
      </c>
      <c r="C1417">
        <v>3</v>
      </c>
      <c r="D1417">
        <v>1</v>
      </c>
      <c r="E1417" s="28" t="s">
        <v>527</v>
      </c>
      <c r="F1417" s="29" t="s">
        <v>581</v>
      </c>
      <c r="G1417" t="s">
        <v>581</v>
      </c>
      <c r="H1417">
        <v>17</v>
      </c>
      <c r="I1417" s="3">
        <v>0.15058823529411766</v>
      </c>
      <c r="J1417">
        <v>18.432000000000002</v>
      </c>
      <c r="K1417">
        <f t="shared" si="167"/>
        <v>7.2000000000000011</v>
      </c>
      <c r="L1417">
        <v>1.0424E-3</v>
      </c>
      <c r="M1417">
        <f t="shared" si="168"/>
        <v>0.15192250729411766</v>
      </c>
      <c r="N1417" s="5">
        <v>266.83008677314569</v>
      </c>
      <c r="O1417" s="3">
        <v>8.6486962946444521</v>
      </c>
      <c r="P1417" s="7">
        <v>3.241274774983461E-2</v>
      </c>
      <c r="Q1417" s="9">
        <f t="shared" si="169"/>
        <v>8.7246902449204899</v>
      </c>
      <c r="R1417" s="7">
        <f t="shared" si="170"/>
        <v>3.2697550528992897E-2</v>
      </c>
      <c r="S1417" t="s">
        <v>483</v>
      </c>
      <c r="T1417" t="s">
        <v>581</v>
      </c>
      <c r="U1417">
        <v>42</v>
      </c>
      <c r="V1417">
        <f t="shared" si="166"/>
        <v>12.801600000000001</v>
      </c>
      <c r="W1417">
        <f t="shared" ref="W1417:W1480" si="171">0.18142645*POWER(K1417,1.71054426)*POWER(U1417,0.95396098)*EXP(0.025074*K1417)</f>
        <v>224.9710659694891</v>
      </c>
      <c r="X1417">
        <f t="shared" si="165"/>
        <v>109.27587078655786</v>
      </c>
    </row>
    <row r="1418" spans="1:24">
      <c r="A1418" t="s">
        <v>337</v>
      </c>
      <c r="B1418">
        <v>2005005</v>
      </c>
      <c r="C1418">
        <v>2</v>
      </c>
      <c r="D1418">
        <v>2</v>
      </c>
      <c r="E1418" s="28" t="s">
        <v>527</v>
      </c>
      <c r="F1418" s="29" t="s">
        <v>581</v>
      </c>
      <c r="G1418" t="s">
        <v>581</v>
      </c>
      <c r="H1418">
        <v>9</v>
      </c>
      <c r="I1418" s="3">
        <v>0.28444444444444444</v>
      </c>
      <c r="J1418">
        <v>25.088000000000001</v>
      </c>
      <c r="K1418">
        <f t="shared" si="167"/>
        <v>9.8000000000000007</v>
      </c>
      <c r="L1418">
        <v>1.0424E-3</v>
      </c>
      <c r="M1418">
        <f t="shared" si="168"/>
        <v>0.28577871644444447</v>
      </c>
      <c r="N1418" s="5">
        <v>494.33567773327366</v>
      </c>
      <c r="O1418" s="3">
        <v>22.164669959736912</v>
      </c>
      <c r="P1418" s="7">
        <v>4.4837285589765172E-2</v>
      </c>
      <c r="Q1418" s="9">
        <f t="shared" si="169"/>
        <v>22.267441729364599</v>
      </c>
      <c r="R1418" s="7">
        <f t="shared" si="170"/>
        <v>4.5045184340061606E-2</v>
      </c>
      <c r="S1418" t="s">
        <v>483</v>
      </c>
      <c r="T1418" t="s">
        <v>581</v>
      </c>
      <c r="U1418" t="s">
        <v>581</v>
      </c>
      <c r="V1418" t="s">
        <v>581</v>
      </c>
      <c r="W1418" t="s">
        <v>581</v>
      </c>
      <c r="X1418" t="s">
        <v>581</v>
      </c>
    </row>
    <row r="1419" spans="1:24">
      <c r="A1419" t="s">
        <v>92</v>
      </c>
      <c r="B1419">
        <v>2006015</v>
      </c>
      <c r="C1419">
        <v>11</v>
      </c>
      <c r="D1419">
        <v>3</v>
      </c>
      <c r="E1419" s="28" t="s">
        <v>527</v>
      </c>
      <c r="F1419" s="29" t="s">
        <v>581</v>
      </c>
      <c r="G1419" t="s">
        <v>581</v>
      </c>
      <c r="H1419">
        <v>22</v>
      </c>
      <c r="I1419" s="3">
        <v>0.11636363636363636</v>
      </c>
      <c r="J1419">
        <v>21.248000000000001</v>
      </c>
      <c r="K1419">
        <f t="shared" si="167"/>
        <v>8.3000000000000007</v>
      </c>
      <c r="L1419">
        <v>1.0424E-3</v>
      </c>
      <c r="M1419">
        <f t="shared" si="168"/>
        <v>0.11769790836363636</v>
      </c>
      <c r="N1419" s="5">
        <v>354.58959640821769</v>
      </c>
      <c r="O1419" s="3">
        <v>7.7250319688696072</v>
      </c>
      <c r="P1419" s="7">
        <v>2.1785839311473317E-2</v>
      </c>
      <c r="Q1419" s="9">
        <f t="shared" si="169"/>
        <v>7.8131167921623588</v>
      </c>
      <c r="R1419" s="7">
        <f t="shared" si="170"/>
        <v>2.2034252756721003E-2</v>
      </c>
      <c r="S1419" t="s">
        <v>483</v>
      </c>
      <c r="T1419" t="s">
        <v>581</v>
      </c>
      <c r="U1419">
        <v>72</v>
      </c>
      <c r="V1419">
        <f t="shared" si="166"/>
        <v>21.945600000000002</v>
      </c>
      <c r="W1419">
        <f t="shared" si="171"/>
        <v>493.20779889094905</v>
      </c>
      <c r="X1419">
        <f t="shared" ref="X1419:X1481" si="172">W1419*0.485733</f>
        <v>239.56730377869738</v>
      </c>
    </row>
    <row r="1420" spans="1:24">
      <c r="A1420" t="s">
        <v>92</v>
      </c>
      <c r="B1420">
        <v>2006015</v>
      </c>
      <c r="C1420">
        <v>22</v>
      </c>
      <c r="D1420">
        <v>4</v>
      </c>
      <c r="E1420" s="28" t="s">
        <v>527</v>
      </c>
      <c r="F1420" s="29" t="s">
        <v>581</v>
      </c>
      <c r="G1420" t="s">
        <v>581</v>
      </c>
      <c r="H1420">
        <v>18</v>
      </c>
      <c r="I1420" s="3">
        <v>0.14222222222222222</v>
      </c>
      <c r="J1420">
        <v>26.88</v>
      </c>
      <c r="K1420">
        <f t="shared" si="167"/>
        <v>10.5</v>
      </c>
      <c r="L1420">
        <v>1.0424E-3</v>
      </c>
      <c r="M1420">
        <f t="shared" si="168"/>
        <v>0.14355649422222222</v>
      </c>
      <c r="N1420" s="5">
        <v>567.47718107135995</v>
      </c>
      <c r="O1420" s="3">
        <v>11.946553762702091</v>
      </c>
      <c r="P1420" s="7">
        <v>2.1052042551116815E-2</v>
      </c>
      <c r="Q1420" s="9">
        <f t="shared" si="169"/>
        <v>12.058029608201766</v>
      </c>
      <c r="R1420" s="7">
        <f t="shared" si="170"/>
        <v>2.1248483657857382E-2</v>
      </c>
      <c r="S1420" t="s">
        <v>483</v>
      </c>
      <c r="T1420" t="s">
        <v>581</v>
      </c>
      <c r="U1420">
        <v>45</v>
      </c>
      <c r="V1420">
        <f t="shared" si="166"/>
        <v>13.716000000000001</v>
      </c>
      <c r="W1420">
        <f t="shared" si="171"/>
        <v>497.65695135259568</v>
      </c>
      <c r="X1420">
        <f t="shared" si="172"/>
        <v>241.72840395135037</v>
      </c>
    </row>
    <row r="1421" spans="1:24">
      <c r="A1421" t="s">
        <v>92</v>
      </c>
      <c r="B1421">
        <v>2006015</v>
      </c>
      <c r="C1421">
        <v>26</v>
      </c>
      <c r="D1421">
        <v>3</v>
      </c>
      <c r="E1421" s="28" t="s">
        <v>527</v>
      </c>
      <c r="F1421" s="29" t="s">
        <v>581</v>
      </c>
      <c r="G1421" t="s">
        <v>581</v>
      </c>
      <c r="H1421">
        <v>13</v>
      </c>
      <c r="I1421" s="3">
        <v>0.19692307692307692</v>
      </c>
      <c r="J1421">
        <v>18.175999999999998</v>
      </c>
      <c r="K1421">
        <f t="shared" si="167"/>
        <v>7.1</v>
      </c>
      <c r="L1421">
        <v>1.0424E-3</v>
      </c>
      <c r="M1421">
        <f t="shared" si="168"/>
        <v>0.19825734892307692</v>
      </c>
      <c r="N1421" s="5">
        <v>259.46961177149439</v>
      </c>
      <c r="O1421" s="3">
        <v>11.122793534094434</v>
      </c>
      <c r="P1421" s="7">
        <v>4.2867422732685477E-2</v>
      </c>
      <c r="Q1421" s="9">
        <f t="shared" si="169"/>
        <v>11.197325912670054</v>
      </c>
      <c r="R1421" s="7">
        <f t="shared" si="170"/>
        <v>4.3154671702099509E-2</v>
      </c>
      <c r="S1421" t="s">
        <v>483</v>
      </c>
      <c r="T1421" t="s">
        <v>581</v>
      </c>
      <c r="U1421">
        <v>52</v>
      </c>
      <c r="V1421">
        <f t="shared" si="166"/>
        <v>15.849600000000001</v>
      </c>
      <c r="W1421">
        <f t="shared" si="171"/>
        <v>268.61568300433447</v>
      </c>
      <c r="X1421">
        <f t="shared" si="172"/>
        <v>130.47550155274439</v>
      </c>
    </row>
    <row r="1422" spans="1:24">
      <c r="A1422" t="s">
        <v>154</v>
      </c>
      <c r="B1422">
        <v>2006015</v>
      </c>
      <c r="C1422">
        <v>15</v>
      </c>
      <c r="D1422">
        <v>1</v>
      </c>
      <c r="E1422" s="28" t="s">
        <v>527</v>
      </c>
      <c r="F1422" s="29" t="s">
        <v>581</v>
      </c>
      <c r="G1422" t="s">
        <v>581</v>
      </c>
      <c r="H1422">
        <v>12</v>
      </c>
      <c r="I1422" s="3">
        <v>0.21333333333333335</v>
      </c>
      <c r="J1422">
        <v>24.576000000000001</v>
      </c>
      <c r="K1422">
        <f t="shared" si="167"/>
        <v>9.6</v>
      </c>
      <c r="L1422">
        <v>1.0424E-3</v>
      </c>
      <c r="M1422">
        <f t="shared" si="168"/>
        <v>0.21466760533333334</v>
      </c>
      <c r="N1422" s="5">
        <v>474.36459870781442</v>
      </c>
      <c r="O1422" s="3">
        <v>16.328015900672</v>
      </c>
      <c r="P1422" s="7">
        <v>3.4420814591034153E-2</v>
      </c>
      <c r="Q1422" s="9">
        <f t="shared" si="169"/>
        <v>16.429237751245232</v>
      </c>
      <c r="R1422" s="7">
        <f t="shared" si="170"/>
        <v>3.4634198664906794E-2</v>
      </c>
      <c r="S1422" t="s">
        <v>483</v>
      </c>
      <c r="T1422" t="s">
        <v>581</v>
      </c>
      <c r="U1422">
        <v>42</v>
      </c>
      <c r="V1422">
        <f t="shared" si="166"/>
        <v>12.801600000000001</v>
      </c>
      <c r="W1422">
        <f t="shared" si="171"/>
        <v>390.81813190425959</v>
      </c>
      <c r="X1422">
        <f t="shared" si="172"/>
        <v>189.83326366425175</v>
      </c>
    </row>
    <row r="1423" spans="1:24">
      <c r="A1423" t="s">
        <v>33</v>
      </c>
      <c r="B1423">
        <v>2009016</v>
      </c>
      <c r="C1423">
        <v>2</v>
      </c>
      <c r="D1423">
        <v>3</v>
      </c>
      <c r="E1423" s="28" t="s">
        <v>527</v>
      </c>
      <c r="F1423" s="29" t="s">
        <v>581</v>
      </c>
      <c r="G1423" t="s">
        <v>581</v>
      </c>
      <c r="H1423">
        <v>11</v>
      </c>
      <c r="I1423" s="3">
        <v>0.23272727272727273</v>
      </c>
      <c r="J1423">
        <v>24.32</v>
      </c>
      <c r="K1423">
        <f t="shared" si="167"/>
        <v>9.5</v>
      </c>
      <c r="L1423">
        <v>1.0424E-3</v>
      </c>
      <c r="M1423">
        <f t="shared" si="168"/>
        <v>0.23406154472727272</v>
      </c>
      <c r="N1423" s="5">
        <v>464.53347475456002</v>
      </c>
      <c r="O1423" s="3">
        <v>17.611031030352397</v>
      </c>
      <c r="P1423" s="7">
        <v>3.7911220584603347E-2</v>
      </c>
      <c r="Q1423" s="9">
        <f t="shared" si="169"/>
        <v>17.711017186645304</v>
      </c>
      <c r="R1423" s="7">
        <f t="shared" si="170"/>
        <v>3.8126460522577114E-2</v>
      </c>
      <c r="S1423" t="s">
        <v>483</v>
      </c>
      <c r="T1423" t="s">
        <v>581</v>
      </c>
      <c r="U1423">
        <v>57</v>
      </c>
      <c r="V1423">
        <f t="shared" si="166"/>
        <v>17.3736</v>
      </c>
      <c r="W1423">
        <f t="shared" si="171"/>
        <v>512.42044606767104</v>
      </c>
      <c r="X1423">
        <f t="shared" si="172"/>
        <v>248.89952052978808</v>
      </c>
    </row>
    <row r="1424" spans="1:24">
      <c r="A1424" t="s">
        <v>274</v>
      </c>
      <c r="B1424">
        <v>2009016</v>
      </c>
      <c r="C1424">
        <v>1</v>
      </c>
      <c r="D1424">
        <v>1</v>
      </c>
      <c r="E1424" s="28" t="s">
        <v>527</v>
      </c>
      <c r="F1424" s="29" t="s">
        <v>581</v>
      </c>
      <c r="G1424" t="s">
        <v>581</v>
      </c>
      <c r="H1424">
        <v>22</v>
      </c>
      <c r="I1424" s="3">
        <v>0.11636363636363636</v>
      </c>
      <c r="J1424">
        <v>41.472000000000001</v>
      </c>
      <c r="K1424">
        <f t="shared" si="167"/>
        <v>16.2</v>
      </c>
      <c r="L1424">
        <v>1.0424E-3</v>
      </c>
      <c r="M1424">
        <f t="shared" si="168"/>
        <v>0.11769790836363636</v>
      </c>
      <c r="N1424" s="5">
        <v>1350.8273142890496</v>
      </c>
      <c r="O1424" s="3">
        <v>15.118261903833945</v>
      </c>
      <c r="P1424" s="7">
        <v>1.1191853869042319E-2</v>
      </c>
      <c r="Q1424" s="9">
        <f t="shared" si="169"/>
        <v>15.29112033983656</v>
      </c>
      <c r="R1424" s="7">
        <f t="shared" si="170"/>
        <v>1.1319818734850199E-2</v>
      </c>
      <c r="S1424" t="s">
        <v>481</v>
      </c>
      <c r="T1424" t="s">
        <v>581</v>
      </c>
      <c r="U1424">
        <v>75</v>
      </c>
      <c r="V1424">
        <f t="shared" si="166"/>
        <v>22.86</v>
      </c>
      <c r="W1424">
        <f t="shared" si="171"/>
        <v>1962.3422118265717</v>
      </c>
      <c r="X1424">
        <f t="shared" si="172"/>
        <v>953.1743695771562</v>
      </c>
    </row>
    <row r="1425" spans="1:24">
      <c r="A1425" t="s">
        <v>274</v>
      </c>
      <c r="B1425">
        <v>2009016</v>
      </c>
      <c r="C1425">
        <v>2</v>
      </c>
      <c r="D1425">
        <v>1</v>
      </c>
      <c r="E1425" s="28" t="s">
        <v>527</v>
      </c>
      <c r="F1425" s="29" t="s">
        <v>581</v>
      </c>
      <c r="G1425" t="s">
        <v>581</v>
      </c>
      <c r="H1425">
        <v>33</v>
      </c>
      <c r="I1425" s="3">
        <v>7.7575757575757576E-2</v>
      </c>
      <c r="J1425">
        <v>21.248000000000001</v>
      </c>
      <c r="K1425">
        <f t="shared" si="167"/>
        <v>8.3000000000000007</v>
      </c>
      <c r="L1425">
        <v>1.0424E-3</v>
      </c>
      <c r="M1425">
        <f t="shared" si="168"/>
        <v>7.8910029575757573E-2</v>
      </c>
      <c r="N1425" s="5">
        <v>354.58959640821769</v>
      </c>
      <c r="O1425" s="3">
        <v>5.1594743619787389</v>
      </c>
      <c r="P1425" s="7">
        <v>1.4550552002205237E-2</v>
      </c>
      <c r="Q1425" s="9">
        <f t="shared" si="169"/>
        <v>5.2478844034353243</v>
      </c>
      <c r="R1425" s="7">
        <f t="shared" si="170"/>
        <v>1.479988261526362E-2</v>
      </c>
      <c r="S1425" t="s">
        <v>481</v>
      </c>
      <c r="T1425" t="s">
        <v>488</v>
      </c>
      <c r="U1425">
        <v>58</v>
      </c>
      <c r="V1425">
        <f t="shared" si="166"/>
        <v>17.6784</v>
      </c>
      <c r="W1425">
        <f t="shared" si="171"/>
        <v>401.28109852267841</v>
      </c>
      <c r="X1425">
        <f t="shared" si="172"/>
        <v>194.91547182871616</v>
      </c>
    </row>
    <row r="1426" spans="1:24">
      <c r="A1426" t="s">
        <v>274</v>
      </c>
      <c r="B1426">
        <v>2009016</v>
      </c>
      <c r="C1426">
        <v>2</v>
      </c>
      <c r="D1426">
        <v>2</v>
      </c>
      <c r="E1426" s="28" t="s">
        <v>527</v>
      </c>
      <c r="F1426" s="29" t="s">
        <v>581</v>
      </c>
      <c r="G1426" t="s">
        <v>581</v>
      </c>
      <c r="H1426">
        <v>23</v>
      </c>
      <c r="I1426" s="3">
        <v>0.11130434782608696</v>
      </c>
      <c r="J1426">
        <v>46.591999999999999</v>
      </c>
      <c r="K1426">
        <f t="shared" si="167"/>
        <v>18.2</v>
      </c>
      <c r="L1426">
        <v>1.0424E-3</v>
      </c>
      <c r="M1426">
        <f t="shared" si="168"/>
        <v>0.11263861982608696</v>
      </c>
      <c r="N1426" s="5">
        <v>1704.9536640188414</v>
      </c>
      <c r="O1426" s="3">
        <v>16.253040620828997</v>
      </c>
      <c r="P1426" s="7">
        <v>9.5328342135222888E-3</v>
      </c>
      <c r="Q1426" s="9">
        <f t="shared" si="169"/>
        <v>16.447403157098336</v>
      </c>
      <c r="R1426" s="7">
        <f t="shared" si="170"/>
        <v>9.6468329340571313E-3</v>
      </c>
      <c r="S1426" t="s">
        <v>481</v>
      </c>
      <c r="T1426" t="s">
        <v>488</v>
      </c>
      <c r="U1426">
        <v>74</v>
      </c>
      <c r="V1426">
        <f t="shared" si="166"/>
        <v>22.555200000000003</v>
      </c>
      <c r="W1426">
        <f t="shared" si="171"/>
        <v>2485.8304463075256</v>
      </c>
      <c r="X1426">
        <f t="shared" si="172"/>
        <v>1207.4498801762934</v>
      </c>
    </row>
    <row r="1427" spans="1:24">
      <c r="A1427" t="s">
        <v>274</v>
      </c>
      <c r="B1427">
        <v>2009016</v>
      </c>
      <c r="C1427">
        <v>6</v>
      </c>
      <c r="D1427">
        <v>1</v>
      </c>
      <c r="E1427" s="28" t="s">
        <v>527</v>
      </c>
      <c r="F1427" s="29" t="s">
        <v>581</v>
      </c>
      <c r="G1427" t="s">
        <v>581</v>
      </c>
      <c r="H1427">
        <v>15</v>
      </c>
      <c r="I1427" s="3">
        <v>0.17066666666666666</v>
      </c>
      <c r="J1427">
        <v>17.152000000000001</v>
      </c>
      <c r="K1427">
        <f t="shared" si="167"/>
        <v>6.7</v>
      </c>
      <c r="L1427">
        <v>1.0424E-3</v>
      </c>
      <c r="M1427">
        <f t="shared" si="168"/>
        <v>0.17200093866666666</v>
      </c>
      <c r="N1427" s="5">
        <v>231.05714882805762</v>
      </c>
      <c r="O1427" s="3">
        <v>9.1047990591488386</v>
      </c>
      <c r="P1427" s="7">
        <v>3.940496585078275E-2</v>
      </c>
      <c r="Q1427" s="9">
        <f t="shared" si="169"/>
        <v>9.175259249103167</v>
      </c>
      <c r="R1427" s="7">
        <f t="shared" si="170"/>
        <v>3.9709912874978749E-2</v>
      </c>
      <c r="S1427" t="s">
        <v>483</v>
      </c>
      <c r="T1427" t="s">
        <v>581</v>
      </c>
      <c r="U1427">
        <v>50</v>
      </c>
      <c r="V1427">
        <f t="shared" si="166"/>
        <v>15.24</v>
      </c>
      <c r="W1427">
        <f t="shared" si="171"/>
        <v>231.97909727514127</v>
      </c>
      <c r="X1427">
        <f t="shared" si="172"/>
        <v>112.6799028567462</v>
      </c>
    </row>
    <row r="1428" spans="1:24">
      <c r="A1428" t="s">
        <v>274</v>
      </c>
      <c r="B1428">
        <v>2009016</v>
      </c>
      <c r="C1428">
        <v>12</v>
      </c>
      <c r="D1428">
        <v>5</v>
      </c>
      <c r="E1428" s="28" t="s">
        <v>527</v>
      </c>
      <c r="F1428" s="29" t="s">
        <v>581</v>
      </c>
      <c r="G1428" t="s">
        <v>581</v>
      </c>
      <c r="H1428">
        <v>33</v>
      </c>
      <c r="I1428" s="3">
        <v>7.7575757575757576E-2</v>
      </c>
      <c r="J1428">
        <v>35.328000000000003</v>
      </c>
      <c r="K1428">
        <f t="shared" si="167"/>
        <v>13.8</v>
      </c>
      <c r="L1428">
        <v>1.0424E-3</v>
      </c>
      <c r="M1428">
        <f t="shared" si="168"/>
        <v>7.8910029575757573E-2</v>
      </c>
      <c r="N1428" s="5">
        <v>980.22997154856978</v>
      </c>
      <c r="O1428" s="3">
        <v>8.5909312938186293</v>
      </c>
      <c r="P1428" s="7">
        <v>8.7641997726785013E-3</v>
      </c>
      <c r="Q1428" s="9">
        <f t="shared" si="169"/>
        <v>8.7383609663677237</v>
      </c>
      <c r="R1428" s="7">
        <f t="shared" si="170"/>
        <v>8.9146029197238671E-3</v>
      </c>
      <c r="S1428" t="s">
        <v>481</v>
      </c>
      <c r="T1428" t="s">
        <v>488</v>
      </c>
      <c r="U1428">
        <v>72</v>
      </c>
      <c r="V1428">
        <f t="shared" si="166"/>
        <v>21.945600000000002</v>
      </c>
      <c r="W1428">
        <f t="shared" si="171"/>
        <v>1350.8653352891297</v>
      </c>
      <c r="X1428">
        <f t="shared" si="172"/>
        <v>656.15987190599492</v>
      </c>
    </row>
    <row r="1429" spans="1:24">
      <c r="A1429" t="s">
        <v>274</v>
      </c>
      <c r="B1429">
        <v>2009016</v>
      </c>
      <c r="C1429">
        <v>14</v>
      </c>
      <c r="D1429">
        <v>5</v>
      </c>
      <c r="E1429" s="28" t="s">
        <v>527</v>
      </c>
      <c r="F1429" s="29" t="s">
        <v>581</v>
      </c>
      <c r="G1429" t="s">
        <v>581</v>
      </c>
      <c r="H1429">
        <v>14</v>
      </c>
      <c r="I1429" s="3">
        <v>0.18285714285714286</v>
      </c>
      <c r="J1429">
        <v>19.712</v>
      </c>
      <c r="K1429">
        <f t="shared" si="167"/>
        <v>7.7</v>
      </c>
      <c r="L1429">
        <v>1.0424E-3</v>
      </c>
      <c r="M1429">
        <f t="shared" si="168"/>
        <v>0.18419141485714285</v>
      </c>
      <c r="N1429" s="5">
        <v>305.17661737615362</v>
      </c>
      <c r="O1429" s="3">
        <v>11.218763275117739</v>
      </c>
      <c r="P1429" s="7">
        <v>3.6761542779962568E-2</v>
      </c>
      <c r="Q1429" s="9">
        <f t="shared" si="169"/>
        <v>11.299852084783801</v>
      </c>
      <c r="R1429" s="7">
        <f t="shared" si="170"/>
        <v>3.7027253863476259E-2</v>
      </c>
      <c r="S1429" t="s">
        <v>481</v>
      </c>
      <c r="T1429" t="s">
        <v>581</v>
      </c>
      <c r="U1429">
        <v>60</v>
      </c>
      <c r="V1429">
        <f t="shared" si="166"/>
        <v>18.288</v>
      </c>
      <c r="W1429">
        <f t="shared" si="171"/>
        <v>359.10237910378254</v>
      </c>
      <c r="X1429">
        <f t="shared" si="172"/>
        <v>174.42787590921762</v>
      </c>
    </row>
    <row r="1430" spans="1:24">
      <c r="A1430" t="s">
        <v>274</v>
      </c>
      <c r="B1430">
        <v>2009016</v>
      </c>
      <c r="C1430">
        <v>16</v>
      </c>
      <c r="D1430">
        <v>4</v>
      </c>
      <c r="E1430" s="28" t="s">
        <v>527</v>
      </c>
      <c r="F1430" s="29" t="s">
        <v>581</v>
      </c>
      <c r="G1430" t="s">
        <v>581</v>
      </c>
      <c r="H1430">
        <v>15</v>
      </c>
      <c r="I1430" s="3">
        <v>0.17066666666666666</v>
      </c>
      <c r="J1430">
        <v>36.095999999999997</v>
      </c>
      <c r="K1430">
        <f t="shared" si="167"/>
        <v>14.099999999999998</v>
      </c>
      <c r="L1430">
        <v>1.0424E-3</v>
      </c>
      <c r="M1430">
        <f t="shared" si="168"/>
        <v>0.17200093866666666</v>
      </c>
      <c r="N1430" s="5">
        <v>1023.3119126421502</v>
      </c>
      <c r="O1430" s="3">
        <v>19.2619115773951</v>
      </c>
      <c r="P1430" s="7">
        <v>1.8823108906903682E-2</v>
      </c>
      <c r="Q1430" s="9">
        <f t="shared" si="169"/>
        <v>19.411779910097867</v>
      </c>
      <c r="R1430" s="7">
        <f t="shared" si="170"/>
        <v>1.8969563111971822E-2</v>
      </c>
      <c r="S1430" t="s">
        <v>481</v>
      </c>
      <c r="T1430" t="s">
        <v>488</v>
      </c>
      <c r="U1430">
        <v>62</v>
      </c>
      <c r="V1430">
        <f t="shared" si="166"/>
        <v>18.897600000000001</v>
      </c>
      <c r="W1430">
        <f t="shared" si="171"/>
        <v>1224.3467697960116</v>
      </c>
      <c r="X1430">
        <f t="shared" si="172"/>
        <v>594.70562953332615</v>
      </c>
    </row>
    <row r="1431" spans="1:24">
      <c r="A1431" t="s">
        <v>274</v>
      </c>
      <c r="B1431">
        <v>2009016</v>
      </c>
      <c r="C1431">
        <v>18</v>
      </c>
      <c r="D1431">
        <v>3</v>
      </c>
      <c r="E1431" s="28" t="s">
        <v>527</v>
      </c>
      <c r="F1431" s="29" t="s">
        <v>581</v>
      </c>
      <c r="G1431" t="s">
        <v>581</v>
      </c>
      <c r="H1431">
        <v>13</v>
      </c>
      <c r="I1431" s="3">
        <v>0.19692307692307692</v>
      </c>
      <c r="J1431">
        <v>44.800000000000004</v>
      </c>
      <c r="K1431">
        <f t="shared" si="167"/>
        <v>17.5</v>
      </c>
      <c r="L1431">
        <v>1.0424E-3</v>
      </c>
      <c r="M1431">
        <f t="shared" si="168"/>
        <v>0.19825734892307692</v>
      </c>
      <c r="N1431" s="5">
        <v>1576.3255029760003</v>
      </c>
      <c r="O1431" s="3">
        <v>27.593786806926612</v>
      </c>
      <c r="P1431" s="7">
        <v>1.7505132509009931E-2</v>
      </c>
      <c r="Q1431" s="9">
        <f t="shared" si="169"/>
        <v>27.77991978360107</v>
      </c>
      <c r="R1431" s="7">
        <f t="shared" si="170"/>
        <v>1.7623212801641783E-2</v>
      </c>
      <c r="S1431" t="s">
        <v>481</v>
      </c>
      <c r="T1431" t="s">
        <v>488</v>
      </c>
      <c r="U1431">
        <v>68</v>
      </c>
      <c r="V1431">
        <f t="shared" si="166"/>
        <v>20.726400000000002</v>
      </c>
      <c r="W1431">
        <f t="shared" si="171"/>
        <v>2107.0771977169343</v>
      </c>
      <c r="X1431">
        <f t="shared" si="172"/>
        <v>1023.4769284786397</v>
      </c>
    </row>
    <row r="1432" spans="1:24">
      <c r="A1432" t="s">
        <v>274</v>
      </c>
      <c r="B1432">
        <v>2009016</v>
      </c>
      <c r="C1432">
        <v>19</v>
      </c>
      <c r="D1432">
        <v>4</v>
      </c>
      <c r="E1432" s="28" t="s">
        <v>527</v>
      </c>
      <c r="F1432" s="29" t="s">
        <v>581</v>
      </c>
      <c r="G1432" t="s">
        <v>581</v>
      </c>
      <c r="H1432">
        <v>24</v>
      </c>
      <c r="I1432" s="3">
        <v>0.10666666666666667</v>
      </c>
      <c r="J1432">
        <v>25.6</v>
      </c>
      <c r="K1432">
        <f t="shared" si="167"/>
        <v>10</v>
      </c>
      <c r="L1432">
        <v>1.0424E-3</v>
      </c>
      <c r="M1432">
        <f t="shared" si="168"/>
        <v>0.10800093866666667</v>
      </c>
      <c r="N1432" s="5">
        <v>514.71853158400006</v>
      </c>
      <c r="O1432" s="3">
        <v>8.5428979865600709</v>
      </c>
      <c r="P1432" s="7">
        <v>1.6597222486375358E-2</v>
      </c>
      <c r="Q1432" s="9">
        <f t="shared" si="169"/>
        <v>8.6493065394779656</v>
      </c>
      <c r="R1432" s="7">
        <f t="shared" si="170"/>
        <v>1.6803954022911322E-2</v>
      </c>
      <c r="S1432" t="s">
        <v>483</v>
      </c>
      <c r="T1432" t="s">
        <v>482</v>
      </c>
      <c r="U1432">
        <v>54</v>
      </c>
      <c r="V1432">
        <f t="shared" si="166"/>
        <v>16.459199999999999</v>
      </c>
      <c r="W1432">
        <f t="shared" si="171"/>
        <v>537.99211433301718</v>
      </c>
      <c r="X1432">
        <f t="shared" si="172"/>
        <v>261.32052367131945</v>
      </c>
    </row>
    <row r="1433" spans="1:24">
      <c r="A1433" t="s">
        <v>274</v>
      </c>
      <c r="B1433">
        <v>2009016</v>
      </c>
      <c r="C1433">
        <v>22</v>
      </c>
      <c r="D1433">
        <v>3</v>
      </c>
      <c r="E1433" s="28" t="s">
        <v>527</v>
      </c>
      <c r="F1433" s="29" t="s">
        <v>581</v>
      </c>
      <c r="G1433" t="s">
        <v>581</v>
      </c>
      <c r="H1433">
        <v>17</v>
      </c>
      <c r="I1433" s="3">
        <v>0.15058823529411766</v>
      </c>
      <c r="J1433">
        <v>16.896000000000001</v>
      </c>
      <c r="K1433">
        <f t="shared" si="167"/>
        <v>6.6000000000000005</v>
      </c>
      <c r="L1433">
        <v>1.0424E-3</v>
      </c>
      <c r="M1433">
        <f t="shared" si="168"/>
        <v>0.15192250729411766</v>
      </c>
      <c r="N1433" s="5">
        <v>224.21139235799043</v>
      </c>
      <c r="O1433" s="3">
        <v>7.9220348267254046</v>
      </c>
      <c r="P1433" s="7">
        <v>3.5332882702394403E-2</v>
      </c>
      <c r="Q1433" s="9">
        <f t="shared" si="169"/>
        <v>7.9915902773987533</v>
      </c>
      <c r="R1433" s="7">
        <f t="shared" si="170"/>
        <v>3.5643105345150625E-2</v>
      </c>
      <c r="S1433" t="s">
        <v>483</v>
      </c>
      <c r="T1433" t="s">
        <v>581</v>
      </c>
      <c r="U1433">
        <v>62</v>
      </c>
      <c r="V1433">
        <f t="shared" si="166"/>
        <v>18.897600000000001</v>
      </c>
      <c r="W1433">
        <f t="shared" si="171"/>
        <v>276.89123547240712</v>
      </c>
      <c r="X1433">
        <f t="shared" si="172"/>
        <v>134.49521047971874</v>
      </c>
    </row>
    <row r="1434" spans="1:24">
      <c r="A1434" t="s">
        <v>79</v>
      </c>
      <c r="B1434">
        <v>2006032</v>
      </c>
      <c r="C1434">
        <v>3</v>
      </c>
      <c r="D1434">
        <v>3</v>
      </c>
      <c r="E1434" s="28" t="s">
        <v>527</v>
      </c>
      <c r="F1434" s="29" t="s">
        <v>581</v>
      </c>
      <c r="G1434" t="s">
        <v>581</v>
      </c>
      <c r="H1434">
        <v>14</v>
      </c>
      <c r="I1434" s="3">
        <v>0.18285714285714286</v>
      </c>
      <c r="J1434">
        <v>18.944000000000003</v>
      </c>
      <c r="K1434">
        <f t="shared" si="167"/>
        <v>7.4000000000000012</v>
      </c>
      <c r="L1434">
        <v>1.0424E-3</v>
      </c>
      <c r="M1434">
        <f t="shared" si="168"/>
        <v>0.18419141485714285</v>
      </c>
      <c r="N1434" s="5">
        <v>281.85986789539851</v>
      </c>
      <c r="O1434" s="3">
        <v>10.777575955309764</v>
      </c>
      <c r="P1434" s="7">
        <v>3.8237355448238017E-2</v>
      </c>
      <c r="Q1434" s="9">
        <f t="shared" si="169"/>
        <v>10.855445516413562</v>
      </c>
      <c r="R1434" s="7">
        <f t="shared" si="170"/>
        <v>3.8513625928619767E-2</v>
      </c>
      <c r="S1434" t="s">
        <v>483</v>
      </c>
      <c r="T1434" t="s">
        <v>581</v>
      </c>
      <c r="U1434">
        <v>54</v>
      </c>
      <c r="V1434">
        <f t="shared" si="166"/>
        <v>16.459199999999999</v>
      </c>
      <c r="W1434">
        <f t="shared" si="171"/>
        <v>301.14681838896718</v>
      </c>
      <c r="X1434">
        <f t="shared" si="172"/>
        <v>146.27694753652821</v>
      </c>
    </row>
    <row r="1435" spans="1:24">
      <c r="A1435" t="s">
        <v>79</v>
      </c>
      <c r="B1435">
        <v>2006032</v>
      </c>
      <c r="C1435">
        <v>6</v>
      </c>
      <c r="D1435">
        <v>3</v>
      </c>
      <c r="E1435" s="28" t="s">
        <v>527</v>
      </c>
      <c r="F1435" s="29" t="s">
        <v>581</v>
      </c>
      <c r="G1435" t="s">
        <v>581</v>
      </c>
      <c r="H1435">
        <v>15</v>
      </c>
      <c r="I1435" s="3">
        <v>0.17066666666666666</v>
      </c>
      <c r="J1435">
        <v>21.76</v>
      </c>
      <c r="K1435">
        <f t="shared" si="167"/>
        <v>8.5</v>
      </c>
      <c r="L1435">
        <v>1.0424E-3</v>
      </c>
      <c r="M1435">
        <f t="shared" si="168"/>
        <v>0.17200093866666666</v>
      </c>
      <c r="N1435" s="5">
        <v>371.88413906944004</v>
      </c>
      <c r="O1435" s="3">
        <v>11.575448050073653</v>
      </c>
      <c r="P1435" s="7">
        <v>3.112649030700454E-2</v>
      </c>
      <c r="Q1435" s="9">
        <f t="shared" si="169"/>
        <v>11.665223734210025</v>
      </c>
      <c r="R1435" s="7">
        <f t="shared" si="170"/>
        <v>3.1367897978654684E-2</v>
      </c>
      <c r="S1435" t="s">
        <v>483</v>
      </c>
      <c r="T1435" t="s">
        <v>581</v>
      </c>
      <c r="U1435">
        <v>60</v>
      </c>
      <c r="V1435">
        <f t="shared" si="166"/>
        <v>18.288</v>
      </c>
      <c r="W1435">
        <f t="shared" si="171"/>
        <v>433.8708466539594</v>
      </c>
      <c r="X1435">
        <f t="shared" si="172"/>
        <v>210.74538795776766</v>
      </c>
    </row>
    <row r="1436" spans="1:24">
      <c r="A1436" t="s">
        <v>79</v>
      </c>
      <c r="B1436">
        <v>2006032</v>
      </c>
      <c r="C1436">
        <v>6</v>
      </c>
      <c r="D1436">
        <v>1</v>
      </c>
      <c r="E1436" s="28" t="s">
        <v>527</v>
      </c>
      <c r="F1436" s="29" t="s">
        <v>581</v>
      </c>
      <c r="G1436" t="s">
        <v>581</v>
      </c>
      <c r="H1436">
        <v>11</v>
      </c>
      <c r="I1436" s="3">
        <v>0.23272727272727273</v>
      </c>
      <c r="J1436">
        <v>23.04</v>
      </c>
      <c r="K1436">
        <f t="shared" si="167"/>
        <v>9</v>
      </c>
      <c r="L1436">
        <v>1.0424E-3</v>
      </c>
      <c r="M1436">
        <f t="shared" si="168"/>
        <v>0.23406154472727272</v>
      </c>
      <c r="N1436" s="5">
        <v>416.92201058303999</v>
      </c>
      <c r="O1436" s="3">
        <v>16.675179139850574</v>
      </c>
      <c r="P1436" s="7">
        <v>3.999591942035239E-2</v>
      </c>
      <c r="Q1436" s="9">
        <f t="shared" si="169"/>
        <v>16.769799885064806</v>
      </c>
      <c r="R1436" s="7">
        <f t="shared" si="170"/>
        <v>4.0222870127708692E-2</v>
      </c>
      <c r="S1436" t="s">
        <v>483</v>
      </c>
      <c r="T1436" t="s">
        <v>581</v>
      </c>
      <c r="U1436">
        <v>55</v>
      </c>
      <c r="V1436">
        <f t="shared" si="166"/>
        <v>16.763999999999999</v>
      </c>
      <c r="W1436">
        <f t="shared" si="171"/>
        <v>445.88025958084484</v>
      </c>
      <c r="X1436">
        <f t="shared" si="172"/>
        <v>216.57875612698251</v>
      </c>
    </row>
    <row r="1437" spans="1:24">
      <c r="A1437" t="s">
        <v>79</v>
      </c>
      <c r="B1437">
        <v>2006032</v>
      </c>
      <c r="C1437">
        <v>7</v>
      </c>
      <c r="D1437">
        <v>1</v>
      </c>
      <c r="E1437" s="28" t="s">
        <v>527</v>
      </c>
      <c r="F1437" s="29" t="s">
        <v>581</v>
      </c>
      <c r="G1437" t="s">
        <v>581</v>
      </c>
      <c r="H1437">
        <v>11</v>
      </c>
      <c r="I1437" s="3">
        <v>0.23272727272727273</v>
      </c>
      <c r="J1437">
        <v>29.184000000000001</v>
      </c>
      <c r="K1437">
        <f t="shared" si="167"/>
        <v>11.4</v>
      </c>
      <c r="L1437">
        <v>1.0424E-3</v>
      </c>
      <c r="M1437">
        <f t="shared" si="168"/>
        <v>0.23406154472727272</v>
      </c>
      <c r="N1437" s="5">
        <v>668.92820364656643</v>
      </c>
      <c r="O1437" s="3">
        <v>21.167268214259224</v>
      </c>
      <c r="P1437" s="7">
        <v>3.1643557707492206E-2</v>
      </c>
      <c r="Q1437" s="9">
        <f t="shared" si="169"/>
        <v>21.287642932651192</v>
      </c>
      <c r="R1437" s="7">
        <f t="shared" si="170"/>
        <v>3.1823509334192597E-2</v>
      </c>
      <c r="S1437" t="s">
        <v>481</v>
      </c>
      <c r="T1437" t="s">
        <v>581</v>
      </c>
      <c r="U1437">
        <v>65</v>
      </c>
      <c r="V1437">
        <f t="shared" si="166"/>
        <v>19.812000000000001</v>
      </c>
      <c r="W1437">
        <f t="shared" si="171"/>
        <v>832.09330957327779</v>
      </c>
      <c r="X1437">
        <f t="shared" si="172"/>
        <v>404.17517953895697</v>
      </c>
    </row>
    <row r="1438" spans="1:24">
      <c r="A1438" t="s">
        <v>132</v>
      </c>
      <c r="B1438">
        <v>2009016</v>
      </c>
      <c r="C1438">
        <v>2</v>
      </c>
      <c r="D1438">
        <v>2</v>
      </c>
      <c r="E1438" s="28" t="s">
        <v>527</v>
      </c>
      <c r="F1438" s="29" t="s">
        <v>581</v>
      </c>
      <c r="G1438" t="s">
        <v>581</v>
      </c>
      <c r="H1438">
        <v>29</v>
      </c>
      <c r="I1438" s="3">
        <v>8.8275862068965524E-2</v>
      </c>
      <c r="J1438">
        <v>12.288</v>
      </c>
      <c r="K1438">
        <f t="shared" si="167"/>
        <v>4.8</v>
      </c>
      <c r="L1438">
        <v>1.0424E-3</v>
      </c>
      <c r="M1438">
        <f t="shared" si="168"/>
        <v>8.9610134068965522E-2</v>
      </c>
      <c r="N1438" s="5">
        <v>118.59114967695361</v>
      </c>
      <c r="O1438" s="3">
        <v>3.3833104493243118</v>
      </c>
      <c r="P1438" s="7">
        <v>2.852919849871231E-2</v>
      </c>
      <c r="Q1438" s="9">
        <f t="shared" si="169"/>
        <v>3.4340728331452808</v>
      </c>
      <c r="R1438" s="7">
        <f t="shared" si="170"/>
        <v>2.8957243795172016E-2</v>
      </c>
      <c r="S1438" t="s">
        <v>483</v>
      </c>
      <c r="T1438" t="s">
        <v>581</v>
      </c>
      <c r="U1438">
        <v>46</v>
      </c>
      <c r="V1438">
        <f t="shared" si="166"/>
        <v>14.020800000000001</v>
      </c>
      <c r="W1438">
        <f t="shared" si="171"/>
        <v>115.47011035070621</v>
      </c>
      <c r="X1438">
        <f t="shared" si="172"/>
        <v>56.087643110979585</v>
      </c>
    </row>
    <row r="1439" spans="1:24">
      <c r="A1439" t="s">
        <v>132</v>
      </c>
      <c r="B1439">
        <v>2009016</v>
      </c>
      <c r="C1439">
        <v>2</v>
      </c>
      <c r="D1439">
        <v>1</v>
      </c>
      <c r="E1439" s="28" t="s">
        <v>527</v>
      </c>
      <c r="F1439" s="29" t="s">
        <v>581</v>
      </c>
      <c r="G1439" t="s">
        <v>581</v>
      </c>
      <c r="H1439">
        <v>15</v>
      </c>
      <c r="I1439" s="3">
        <v>0.17066666666666666</v>
      </c>
      <c r="J1439">
        <v>27.904</v>
      </c>
      <c r="K1439">
        <f t="shared" si="167"/>
        <v>10.9</v>
      </c>
      <c r="L1439">
        <v>1.0424E-3</v>
      </c>
      <c r="M1439">
        <f t="shared" si="168"/>
        <v>0.17200093866666666</v>
      </c>
      <c r="N1439" s="5">
        <v>611.53708737495037</v>
      </c>
      <c r="O1439" s="3">
        <v>14.869646704640001</v>
      </c>
      <c r="P1439" s="7">
        <v>2.4315200192466836E-2</v>
      </c>
      <c r="Q1439" s="9">
        <f t="shared" si="169"/>
        <v>14.985176381019038</v>
      </c>
      <c r="R1439" s="7">
        <f t="shared" si="170"/>
        <v>2.4504117068914921E-2</v>
      </c>
      <c r="S1439" t="s">
        <v>481</v>
      </c>
      <c r="T1439" t="s">
        <v>488</v>
      </c>
      <c r="U1439">
        <v>56</v>
      </c>
      <c r="V1439">
        <f t="shared" si="166"/>
        <v>17.0688</v>
      </c>
      <c r="W1439">
        <f t="shared" si="171"/>
        <v>660.18135646637904</v>
      </c>
      <c r="X1439">
        <f t="shared" si="172"/>
        <v>320.67187082048372</v>
      </c>
    </row>
    <row r="1440" spans="1:24">
      <c r="A1440" t="s">
        <v>44</v>
      </c>
      <c r="B1440">
        <v>2009016</v>
      </c>
      <c r="C1440">
        <v>6</v>
      </c>
      <c r="D1440">
        <v>5</v>
      </c>
      <c r="E1440" s="28" t="s">
        <v>527</v>
      </c>
      <c r="F1440" s="29" t="s">
        <v>581</v>
      </c>
      <c r="G1440" t="s">
        <v>581</v>
      </c>
      <c r="H1440">
        <v>13</v>
      </c>
      <c r="I1440" s="3">
        <v>0.19692307692307692</v>
      </c>
      <c r="J1440">
        <v>18.944000000000003</v>
      </c>
      <c r="K1440">
        <f t="shared" si="167"/>
        <v>7.4000000000000012</v>
      </c>
      <c r="L1440">
        <v>1.0424E-3</v>
      </c>
      <c r="M1440">
        <f t="shared" si="168"/>
        <v>0.19825734892307692</v>
      </c>
      <c r="N1440" s="5">
        <v>281.85986789539851</v>
      </c>
      <c r="O1440" s="3">
        <v>11.59791834004151</v>
      </c>
      <c r="P1440" s="7">
        <v>4.1147817270480072E-2</v>
      </c>
      <c r="Q1440" s="9">
        <f t="shared" si="169"/>
        <v>11.675669966639218</v>
      </c>
      <c r="R1440" s="7">
        <f t="shared" si="170"/>
        <v>4.1423669335473451E-2</v>
      </c>
      <c r="S1440" t="s">
        <v>581</v>
      </c>
      <c r="T1440" t="s">
        <v>488</v>
      </c>
      <c r="U1440">
        <v>42</v>
      </c>
      <c r="V1440">
        <f t="shared" si="166"/>
        <v>12.801600000000001</v>
      </c>
      <c r="W1440">
        <f t="shared" si="171"/>
        <v>236.9510918344439</v>
      </c>
      <c r="X1440">
        <f t="shared" si="172"/>
        <v>115.09496469001995</v>
      </c>
    </row>
    <row r="1441" spans="1:24">
      <c r="A1441" t="s">
        <v>44</v>
      </c>
      <c r="B1441">
        <v>2009016</v>
      </c>
      <c r="C1441">
        <v>7</v>
      </c>
      <c r="D1441">
        <v>7</v>
      </c>
      <c r="E1441" s="28" t="s">
        <v>527</v>
      </c>
      <c r="F1441" s="29" t="s">
        <v>581</v>
      </c>
      <c r="G1441" t="s">
        <v>581</v>
      </c>
      <c r="H1441">
        <v>15</v>
      </c>
      <c r="I1441" s="3">
        <v>0.17066666666666666</v>
      </c>
      <c r="J1441">
        <v>23.808000000000003</v>
      </c>
      <c r="K1441">
        <f t="shared" si="167"/>
        <v>9.3000000000000007</v>
      </c>
      <c r="L1441">
        <v>1.0424E-3</v>
      </c>
      <c r="M1441">
        <f t="shared" si="168"/>
        <v>0.17200093866666666</v>
      </c>
      <c r="N1441" s="5">
        <v>445.1800579670018</v>
      </c>
      <c r="O1441" s="3">
        <v>12.673514268262407</v>
      </c>
      <c r="P1441" s="7">
        <v>2.8468288373334569E-2</v>
      </c>
      <c r="Q1441" s="9">
        <f t="shared" si="169"/>
        <v>12.771874616479666</v>
      </c>
      <c r="R1441" s="7">
        <f t="shared" si="170"/>
        <v>2.8689233463881615E-2</v>
      </c>
      <c r="S1441" t="s">
        <v>481</v>
      </c>
      <c r="T1441" t="s">
        <v>581</v>
      </c>
      <c r="U1441" t="s">
        <v>581</v>
      </c>
      <c r="V1441" t="s">
        <v>581</v>
      </c>
      <c r="W1441" t="s">
        <v>581</v>
      </c>
      <c r="X1441" t="s">
        <v>581</v>
      </c>
    </row>
    <row r="1442" spans="1:24">
      <c r="A1442" t="s">
        <v>44</v>
      </c>
      <c r="B1442">
        <v>2009016</v>
      </c>
      <c r="C1442">
        <v>7</v>
      </c>
      <c r="D1442">
        <v>1</v>
      </c>
      <c r="E1442" s="28" t="s">
        <v>527</v>
      </c>
      <c r="F1442" s="29" t="s">
        <v>581</v>
      </c>
      <c r="G1442" t="s">
        <v>581</v>
      </c>
      <c r="H1442">
        <v>20</v>
      </c>
      <c r="I1442" s="3">
        <v>0.128</v>
      </c>
      <c r="J1442">
        <v>27.904</v>
      </c>
      <c r="K1442">
        <f t="shared" si="167"/>
        <v>10.9</v>
      </c>
      <c r="L1442">
        <v>1.0424E-3</v>
      </c>
      <c r="M1442">
        <f t="shared" si="168"/>
        <v>0.129334272</v>
      </c>
      <c r="N1442" s="5">
        <v>611.53708737495037</v>
      </c>
      <c r="O1442" s="3">
        <v>11.169392313139211</v>
      </c>
      <c r="P1442" s="7">
        <v>1.8264456144572221E-2</v>
      </c>
      <c r="Q1442" s="9">
        <f t="shared" si="169"/>
        <v>11.285279743474476</v>
      </c>
      <c r="R1442" s="7">
        <f t="shared" si="170"/>
        <v>1.845395802880416E-2</v>
      </c>
      <c r="S1442" t="s">
        <v>483</v>
      </c>
      <c r="T1442" t="s">
        <v>581</v>
      </c>
      <c r="U1442">
        <v>65</v>
      </c>
      <c r="V1442">
        <f t="shared" si="166"/>
        <v>19.812000000000001</v>
      </c>
      <c r="W1442">
        <f t="shared" si="171"/>
        <v>761.04212182211961</v>
      </c>
      <c r="X1442">
        <f t="shared" si="172"/>
        <v>369.66327295902363</v>
      </c>
    </row>
    <row r="1443" spans="1:24">
      <c r="A1443" t="s">
        <v>44</v>
      </c>
      <c r="B1443">
        <v>2009016</v>
      </c>
      <c r="C1443">
        <v>7</v>
      </c>
      <c r="D1443">
        <v>6</v>
      </c>
      <c r="E1443" s="28" t="s">
        <v>527</v>
      </c>
      <c r="F1443" s="29" t="s">
        <v>581</v>
      </c>
      <c r="G1443" t="s">
        <v>581</v>
      </c>
      <c r="H1443">
        <v>10</v>
      </c>
      <c r="I1443" s="3">
        <v>0.25600000000000001</v>
      </c>
      <c r="J1443">
        <v>28.16</v>
      </c>
      <c r="K1443">
        <f t="shared" si="167"/>
        <v>11</v>
      </c>
      <c r="L1443">
        <v>1.0424E-3</v>
      </c>
      <c r="M1443">
        <f t="shared" si="168"/>
        <v>0.25733427200000003</v>
      </c>
      <c r="N1443" s="5">
        <v>622.80942321664008</v>
      </c>
      <c r="O1443" s="3">
        <v>22.441728334233634</v>
      </c>
      <c r="P1443" s="7">
        <v>3.6033058424723659E-2</v>
      </c>
      <c r="Q1443" s="9">
        <f t="shared" si="169"/>
        <v>22.5576155851641</v>
      </c>
      <c r="R1443" s="7">
        <f t="shared" si="170"/>
        <v>3.6219130193406827E-2</v>
      </c>
      <c r="S1443" t="s">
        <v>481</v>
      </c>
      <c r="T1443" t="s">
        <v>581</v>
      </c>
      <c r="U1443" t="s">
        <v>581</v>
      </c>
      <c r="V1443" t="s">
        <v>581</v>
      </c>
      <c r="W1443" t="s">
        <v>581</v>
      </c>
      <c r="X1443" t="s">
        <v>581</v>
      </c>
    </row>
    <row r="1444" spans="1:24">
      <c r="A1444" t="s">
        <v>44</v>
      </c>
      <c r="B1444">
        <v>2009016</v>
      </c>
      <c r="C1444">
        <v>7</v>
      </c>
      <c r="D1444">
        <v>3</v>
      </c>
      <c r="E1444" s="28" t="s">
        <v>527</v>
      </c>
      <c r="F1444" s="29" t="s">
        <v>581</v>
      </c>
      <c r="G1444" t="s">
        <v>581</v>
      </c>
      <c r="H1444">
        <v>18</v>
      </c>
      <c r="I1444" s="3">
        <v>0.14222222222222222</v>
      </c>
      <c r="J1444">
        <v>29.951999999999998</v>
      </c>
      <c r="K1444">
        <f t="shared" si="167"/>
        <v>11.7</v>
      </c>
      <c r="L1444">
        <v>1.0424E-3</v>
      </c>
      <c r="M1444">
        <f t="shared" si="168"/>
        <v>0.14355649422222222</v>
      </c>
      <c r="N1444" s="5">
        <v>704.59819788533753</v>
      </c>
      <c r="O1444" s="3">
        <v>13.319136535438155</v>
      </c>
      <c r="P1444" s="7">
        <v>1.890316576938739E-2</v>
      </c>
      <c r="Q1444" s="9">
        <f t="shared" si="169"/>
        <v>13.443489381428229</v>
      </c>
      <c r="R1444" s="7">
        <f t="shared" si="170"/>
        <v>1.9079653370921549E-2</v>
      </c>
      <c r="S1444" t="s">
        <v>481</v>
      </c>
      <c r="T1444" t="s">
        <v>488</v>
      </c>
      <c r="U1444">
        <v>63</v>
      </c>
      <c r="V1444">
        <f t="shared" ref="V1444:V1507" si="173">U1444*0.3048</f>
        <v>19.202400000000001</v>
      </c>
      <c r="W1444">
        <f t="shared" si="171"/>
        <v>850.72191228909662</v>
      </c>
      <c r="X1444">
        <f t="shared" si="172"/>
        <v>413.2237066219198</v>
      </c>
    </row>
    <row r="1445" spans="1:24">
      <c r="A1445" t="s">
        <v>44</v>
      </c>
      <c r="B1445">
        <v>2009016</v>
      </c>
      <c r="C1445">
        <v>8</v>
      </c>
      <c r="D1445">
        <v>4</v>
      </c>
      <c r="E1445" s="28" t="s">
        <v>527</v>
      </c>
      <c r="F1445" s="29" t="s">
        <v>581</v>
      </c>
      <c r="G1445" t="s">
        <v>581</v>
      </c>
      <c r="H1445">
        <v>22</v>
      </c>
      <c r="I1445" s="3">
        <v>0.11636363636363636</v>
      </c>
      <c r="J1445">
        <v>12.544</v>
      </c>
      <c r="K1445">
        <f t="shared" si="167"/>
        <v>4.9000000000000004</v>
      </c>
      <c r="L1445">
        <v>1.0424E-3</v>
      </c>
      <c r="M1445">
        <f t="shared" si="168"/>
        <v>0.11769790836363636</v>
      </c>
      <c r="N1445" s="5">
        <v>123.58391943331841</v>
      </c>
      <c r="O1445" s="3">
        <v>4.5431355411633723</v>
      </c>
      <c r="P1445" s="7">
        <v>3.6761542779962485E-2</v>
      </c>
      <c r="Q1445" s="9">
        <f t="shared" si="169"/>
        <v>4.5947355184796477</v>
      </c>
      <c r="R1445" s="7">
        <f t="shared" si="170"/>
        <v>3.7179072645926292E-2</v>
      </c>
      <c r="S1445" t="s">
        <v>483</v>
      </c>
      <c r="T1445" t="s">
        <v>581</v>
      </c>
      <c r="U1445">
        <v>50</v>
      </c>
      <c r="V1445">
        <f t="shared" si="173"/>
        <v>15.24</v>
      </c>
      <c r="W1445">
        <f t="shared" si="171"/>
        <v>129.84379049651722</v>
      </c>
      <c r="X1445">
        <f t="shared" si="172"/>
        <v>63.0694138892448</v>
      </c>
    </row>
    <row r="1446" spans="1:24">
      <c r="A1446" t="s">
        <v>44</v>
      </c>
      <c r="B1446">
        <v>2009016</v>
      </c>
      <c r="C1446">
        <v>9</v>
      </c>
      <c r="D1446">
        <v>3</v>
      </c>
      <c r="E1446" s="28" t="s">
        <v>527</v>
      </c>
      <c r="F1446" s="29" t="s">
        <v>581</v>
      </c>
      <c r="G1446" t="s">
        <v>581</v>
      </c>
      <c r="H1446">
        <v>25</v>
      </c>
      <c r="I1446" s="3">
        <v>0.1024</v>
      </c>
      <c r="J1446">
        <v>15.104000000000001</v>
      </c>
      <c r="K1446">
        <f t="shared" si="167"/>
        <v>5.9</v>
      </c>
      <c r="L1446">
        <v>1.0424E-3</v>
      </c>
      <c r="M1446">
        <f t="shared" si="168"/>
        <v>0.103734272</v>
      </c>
      <c r="N1446" s="5">
        <v>179.17352084439042</v>
      </c>
      <c r="O1446" s="3">
        <v>4.8260010289397997</v>
      </c>
      <c r="P1446" s="7">
        <v>2.6934789282458266E-2</v>
      </c>
      <c r="Q1446" s="9">
        <f t="shared" si="169"/>
        <v>4.8884489175399581</v>
      </c>
      <c r="R1446" s="7">
        <f t="shared" si="170"/>
        <v>2.7283322303999956E-2</v>
      </c>
      <c r="S1446" t="s">
        <v>484</v>
      </c>
      <c r="T1446" t="s">
        <v>581</v>
      </c>
      <c r="U1446">
        <v>53</v>
      </c>
      <c r="V1446">
        <f t="shared" si="173"/>
        <v>16.154400000000003</v>
      </c>
      <c r="W1446">
        <f t="shared" si="171"/>
        <v>193.38243926076632</v>
      </c>
      <c r="X1446">
        <f t="shared" si="172"/>
        <v>93.932232369449807</v>
      </c>
    </row>
    <row r="1447" spans="1:24">
      <c r="A1447" t="s">
        <v>44</v>
      </c>
      <c r="B1447">
        <v>2009016</v>
      </c>
      <c r="C1447">
        <v>13</v>
      </c>
      <c r="D1447">
        <v>2</v>
      </c>
      <c r="E1447" s="28" t="s">
        <v>527</v>
      </c>
      <c r="F1447" s="29" t="s">
        <v>581</v>
      </c>
      <c r="G1447" t="s">
        <v>581</v>
      </c>
      <c r="H1447">
        <v>14</v>
      </c>
      <c r="I1447" s="3">
        <v>0.18285714285714286</v>
      </c>
      <c r="J1447">
        <v>21.504000000000001</v>
      </c>
      <c r="K1447">
        <f t="shared" si="167"/>
        <v>8.4</v>
      </c>
      <c r="L1447">
        <v>1.0424E-3</v>
      </c>
      <c r="M1447">
        <f t="shared" si="168"/>
        <v>0.18419141485714285</v>
      </c>
      <c r="N1447" s="5">
        <v>363.1853958856704</v>
      </c>
      <c r="O1447" s="3">
        <v>12.248200354669743</v>
      </c>
      <c r="P1447" s="7">
        <v>3.3724374640123025E-2</v>
      </c>
      <c r="Q1447" s="9">
        <f t="shared" si="169"/>
        <v>12.336800744314269</v>
      </c>
      <c r="R1447" s="7">
        <f t="shared" si="170"/>
        <v>3.3968328253479264E-2</v>
      </c>
      <c r="S1447" t="s">
        <v>482</v>
      </c>
      <c r="T1447" t="s">
        <v>488</v>
      </c>
      <c r="U1447">
        <v>40</v>
      </c>
      <c r="V1447">
        <f t="shared" si="173"/>
        <v>12.192</v>
      </c>
      <c r="W1447">
        <f t="shared" si="171"/>
        <v>288.06848470221058</v>
      </c>
      <c r="X1447">
        <f t="shared" si="172"/>
        <v>139.92436927985887</v>
      </c>
    </row>
    <row r="1448" spans="1:24">
      <c r="A1448" t="s">
        <v>44</v>
      </c>
      <c r="B1448">
        <v>2009016</v>
      </c>
      <c r="C1448">
        <v>18</v>
      </c>
      <c r="D1448">
        <v>1</v>
      </c>
      <c r="E1448" s="28" t="s">
        <v>527</v>
      </c>
      <c r="F1448" s="29" t="s">
        <v>581</v>
      </c>
      <c r="G1448" t="s">
        <v>581</v>
      </c>
      <c r="H1448">
        <v>16</v>
      </c>
      <c r="I1448" s="3">
        <v>0.16</v>
      </c>
      <c r="J1448">
        <v>16.896000000000001</v>
      </c>
      <c r="K1448">
        <f t="shared" si="167"/>
        <v>6.6000000000000005</v>
      </c>
      <c r="L1448">
        <v>1.0424E-3</v>
      </c>
      <c r="M1448">
        <f t="shared" si="168"/>
        <v>0.161334272</v>
      </c>
      <c r="N1448" s="5">
        <v>224.21139235799043</v>
      </c>
      <c r="O1448" s="3">
        <v>8.4124311344640201</v>
      </c>
      <c r="P1448" s="7">
        <v>3.7520087833147156E-2</v>
      </c>
      <c r="Q1448" s="9">
        <f t="shared" si="169"/>
        <v>8.4819076740092729</v>
      </c>
      <c r="R1448" s="7">
        <f t="shared" si="170"/>
        <v>3.7829958526222028E-2</v>
      </c>
      <c r="S1448" t="s">
        <v>481</v>
      </c>
      <c r="T1448" t="s">
        <v>581</v>
      </c>
      <c r="U1448">
        <v>64</v>
      </c>
      <c r="V1448">
        <f t="shared" si="173"/>
        <v>19.507200000000001</v>
      </c>
      <c r="W1448">
        <f t="shared" si="171"/>
        <v>285.40573422035646</v>
      </c>
      <c r="X1448">
        <f t="shared" si="172"/>
        <v>138.6309835000564</v>
      </c>
    </row>
    <row r="1449" spans="1:24">
      <c r="A1449" t="s">
        <v>44</v>
      </c>
      <c r="B1449">
        <v>2009016</v>
      </c>
      <c r="C1449">
        <v>18</v>
      </c>
      <c r="D1449">
        <v>3</v>
      </c>
      <c r="E1449" s="28" t="s">
        <v>527</v>
      </c>
      <c r="F1449" s="29" t="s">
        <v>581</v>
      </c>
      <c r="G1449" t="s">
        <v>581</v>
      </c>
      <c r="H1449">
        <v>17</v>
      </c>
      <c r="I1449" s="3">
        <v>0.15058823529411766</v>
      </c>
      <c r="J1449">
        <v>19.2</v>
      </c>
      <c r="K1449">
        <f t="shared" si="167"/>
        <v>7.5</v>
      </c>
      <c r="L1449">
        <v>1.0424E-3</v>
      </c>
      <c r="M1449">
        <f t="shared" si="168"/>
        <v>0.15192250729411766</v>
      </c>
      <c r="N1449" s="5">
        <v>289.52917401599996</v>
      </c>
      <c r="O1449" s="3">
        <v>9.012027028603999</v>
      </c>
      <c r="P1449" s="7">
        <v>3.1126490307004352E-2</v>
      </c>
      <c r="Q1449" s="9">
        <f t="shared" si="169"/>
        <v>9.0912402286813805</v>
      </c>
      <c r="R1449" s="7">
        <f t="shared" si="170"/>
        <v>3.140008346163755E-2</v>
      </c>
      <c r="S1449" t="s">
        <v>483</v>
      </c>
      <c r="T1449" t="s">
        <v>488</v>
      </c>
      <c r="U1449">
        <v>69</v>
      </c>
      <c r="V1449">
        <f t="shared" si="173"/>
        <v>21.031200000000002</v>
      </c>
      <c r="W1449">
        <f t="shared" si="171"/>
        <v>390.29514900786938</v>
      </c>
      <c r="X1449">
        <f t="shared" si="172"/>
        <v>189.57923361303943</v>
      </c>
    </row>
    <row r="1450" spans="1:24">
      <c r="A1450" t="s">
        <v>44</v>
      </c>
      <c r="B1450">
        <v>2009016</v>
      </c>
      <c r="C1450">
        <v>29</v>
      </c>
      <c r="D1450">
        <v>2</v>
      </c>
      <c r="E1450" s="28" t="s">
        <v>527</v>
      </c>
      <c r="F1450" s="29" t="s">
        <v>581</v>
      </c>
      <c r="G1450" t="s">
        <v>581</v>
      </c>
      <c r="H1450">
        <v>13</v>
      </c>
      <c r="I1450" s="3">
        <v>0.19692307692307692</v>
      </c>
      <c r="J1450">
        <v>19.2</v>
      </c>
      <c r="K1450">
        <f t="shared" si="167"/>
        <v>7.5</v>
      </c>
      <c r="L1450">
        <v>1.0424E-3</v>
      </c>
      <c r="M1450">
        <f t="shared" si="168"/>
        <v>0.19825734892307692</v>
      </c>
      <c r="N1450" s="5">
        <v>289.52917401599996</v>
      </c>
      <c r="O1450" s="3">
        <v>11.756293275357216</v>
      </c>
      <c r="P1450" s="7">
        <v>4.0604865866496545E-2</v>
      </c>
      <c r="Q1450" s="9">
        <f t="shared" si="169"/>
        <v>11.835117984628953</v>
      </c>
      <c r="R1450" s="7">
        <f t="shared" si="170"/>
        <v>4.0877117219195742E-2</v>
      </c>
      <c r="S1450" t="s">
        <v>481</v>
      </c>
      <c r="T1450" t="s">
        <v>488</v>
      </c>
      <c r="U1450">
        <v>64</v>
      </c>
      <c r="V1450">
        <f t="shared" si="173"/>
        <v>19.507200000000001</v>
      </c>
      <c r="W1450">
        <f t="shared" si="171"/>
        <v>363.26879291083094</v>
      </c>
      <c r="X1450">
        <f t="shared" si="172"/>
        <v>176.45164058695664</v>
      </c>
    </row>
    <row r="1451" spans="1:24">
      <c r="A1451" t="s">
        <v>44</v>
      </c>
      <c r="B1451">
        <v>2009016</v>
      </c>
      <c r="C1451">
        <v>30</v>
      </c>
      <c r="D1451">
        <v>1</v>
      </c>
      <c r="E1451" s="28" t="s">
        <v>527</v>
      </c>
      <c r="F1451" s="29" t="s">
        <v>581</v>
      </c>
      <c r="G1451" t="s">
        <v>581</v>
      </c>
      <c r="H1451">
        <v>17</v>
      </c>
      <c r="I1451" s="3">
        <v>0.15058823529411766</v>
      </c>
      <c r="J1451">
        <v>19.2</v>
      </c>
      <c r="K1451">
        <f t="shared" si="167"/>
        <v>7.5</v>
      </c>
      <c r="L1451">
        <v>1.0424E-3</v>
      </c>
      <c r="M1451">
        <f t="shared" si="168"/>
        <v>0.15192250729411766</v>
      </c>
      <c r="N1451" s="5">
        <v>289.52917401599996</v>
      </c>
      <c r="O1451" s="3">
        <v>9.012027028603999</v>
      </c>
      <c r="P1451" s="7">
        <v>3.1126490307004352E-2</v>
      </c>
      <c r="Q1451" s="9">
        <f t="shared" si="169"/>
        <v>9.0912402286813805</v>
      </c>
      <c r="R1451" s="7">
        <f t="shared" si="170"/>
        <v>3.140008346163755E-2</v>
      </c>
      <c r="S1451" t="s">
        <v>481</v>
      </c>
      <c r="T1451" t="s">
        <v>488</v>
      </c>
      <c r="U1451">
        <v>53</v>
      </c>
      <c r="V1451">
        <f t="shared" si="173"/>
        <v>16.154400000000003</v>
      </c>
      <c r="W1451">
        <f t="shared" si="171"/>
        <v>303.45533079395852</v>
      </c>
      <c r="X1451">
        <f t="shared" si="172"/>
        <v>147.39826819254188</v>
      </c>
    </row>
    <row r="1452" spans="1:24">
      <c r="A1452" t="s">
        <v>44</v>
      </c>
      <c r="B1452">
        <v>2009016</v>
      </c>
      <c r="C1452">
        <v>37</v>
      </c>
      <c r="D1452">
        <v>1</v>
      </c>
      <c r="E1452" s="28" t="s">
        <v>527</v>
      </c>
      <c r="F1452" s="29" t="s">
        <v>581</v>
      </c>
      <c r="G1452" t="s">
        <v>581</v>
      </c>
      <c r="H1452">
        <v>9</v>
      </c>
      <c r="I1452" s="3">
        <v>0.28444444444444444</v>
      </c>
      <c r="J1452">
        <v>40.192</v>
      </c>
      <c r="K1452">
        <f t="shared" si="167"/>
        <v>15.7</v>
      </c>
      <c r="L1452">
        <v>1.0424E-3</v>
      </c>
      <c r="M1452">
        <f t="shared" si="168"/>
        <v>0.28577871644444447</v>
      </c>
      <c r="N1452" s="5">
        <v>1268.7297085014015</v>
      </c>
      <c r="O1452" s="3">
        <v>35.661733891640758</v>
      </c>
      <c r="P1452" s="7">
        <v>2.8108220098167082E-2</v>
      </c>
      <c r="Q1452" s="9">
        <f t="shared" si="169"/>
        <v>35.827817472940289</v>
      </c>
      <c r="R1452" s="7">
        <f t="shared" si="170"/>
        <v>2.8239125507086453E-2</v>
      </c>
      <c r="S1452" t="s">
        <v>481</v>
      </c>
      <c r="T1452" t="s">
        <v>488</v>
      </c>
      <c r="U1452">
        <v>82</v>
      </c>
      <c r="V1452">
        <f t="shared" si="173"/>
        <v>24.993600000000001</v>
      </c>
      <c r="W1452">
        <f t="shared" si="171"/>
        <v>1999.9022745906802</v>
      </c>
      <c r="X1452">
        <f t="shared" si="172"/>
        <v>971.41853154375497</v>
      </c>
    </row>
    <row r="1453" spans="1:24">
      <c r="A1453" t="s">
        <v>44</v>
      </c>
      <c r="B1453">
        <v>2009016</v>
      </c>
      <c r="C1453">
        <v>39</v>
      </c>
      <c r="D1453">
        <v>1</v>
      </c>
      <c r="E1453" s="28" t="s">
        <v>527</v>
      </c>
      <c r="F1453" s="29" t="s">
        <v>581</v>
      </c>
      <c r="G1453" t="s">
        <v>581</v>
      </c>
      <c r="H1453">
        <v>24</v>
      </c>
      <c r="I1453" s="3">
        <v>0.10666666666666667</v>
      </c>
      <c r="J1453">
        <v>22.015999999999998</v>
      </c>
      <c r="K1453">
        <f t="shared" si="167"/>
        <v>8.6</v>
      </c>
      <c r="L1453">
        <v>1.0424E-3</v>
      </c>
      <c r="M1453">
        <f t="shared" si="168"/>
        <v>0.10800093866666667</v>
      </c>
      <c r="N1453" s="5">
        <v>380.68582595952637</v>
      </c>
      <c r="O1453" s="3">
        <v>7.3418880604160606</v>
      </c>
      <c r="P1453" s="7">
        <v>1.9285950670505481E-2</v>
      </c>
      <c r="Q1453" s="9">
        <f t="shared" si="169"/>
        <v>7.4332734397235551</v>
      </c>
      <c r="R1453" s="7">
        <f t="shared" si="170"/>
        <v>1.9526005259029117E-2</v>
      </c>
      <c r="S1453" t="s">
        <v>483</v>
      </c>
      <c r="T1453" t="s">
        <v>492</v>
      </c>
      <c r="U1453">
        <v>70</v>
      </c>
      <c r="V1453">
        <f t="shared" si="173"/>
        <v>21.336000000000002</v>
      </c>
      <c r="W1453">
        <f t="shared" si="171"/>
        <v>514.04696287094191</v>
      </c>
      <c r="X1453">
        <f t="shared" si="172"/>
        <v>249.68957341619125</v>
      </c>
    </row>
    <row r="1454" spans="1:24">
      <c r="A1454" t="s">
        <v>44</v>
      </c>
      <c r="B1454">
        <v>2009016</v>
      </c>
      <c r="C1454">
        <v>39</v>
      </c>
      <c r="D1454">
        <v>4</v>
      </c>
      <c r="E1454" s="28" t="s">
        <v>527</v>
      </c>
      <c r="F1454" s="29" t="s">
        <v>581</v>
      </c>
      <c r="G1454" t="s">
        <v>581</v>
      </c>
      <c r="H1454">
        <v>23</v>
      </c>
      <c r="I1454" s="3">
        <v>0.11130434782608696</v>
      </c>
      <c r="J1454">
        <v>24.064</v>
      </c>
      <c r="K1454">
        <f t="shared" si="167"/>
        <v>9.4</v>
      </c>
      <c r="L1454">
        <v>1.0424E-3</v>
      </c>
      <c r="M1454">
        <f t="shared" si="168"/>
        <v>0.11263861982608696</v>
      </c>
      <c r="N1454" s="5">
        <v>454.80529450762236</v>
      </c>
      <c r="O1454" s="3">
        <v>8.3756090555610285</v>
      </c>
      <c r="P1454" s="7">
        <v>1.8415812561347958E-2</v>
      </c>
      <c r="Q1454" s="9">
        <f t="shared" si="169"/>
        <v>8.4755402200753274</v>
      </c>
      <c r="R1454" s="7">
        <f t="shared" si="170"/>
        <v>1.8635535519108345E-2</v>
      </c>
      <c r="S1454" t="s">
        <v>483</v>
      </c>
      <c r="T1454" t="s">
        <v>488</v>
      </c>
      <c r="U1454">
        <v>74</v>
      </c>
      <c r="V1454">
        <f t="shared" si="173"/>
        <v>22.555200000000003</v>
      </c>
      <c r="W1454">
        <f t="shared" si="171"/>
        <v>643.89386720591983</v>
      </c>
      <c r="X1454">
        <f t="shared" si="172"/>
        <v>312.76049979953308</v>
      </c>
    </row>
    <row r="1455" spans="1:24">
      <c r="A1455" t="s">
        <v>44</v>
      </c>
      <c r="B1455">
        <v>2009016</v>
      </c>
      <c r="C1455">
        <v>43</v>
      </c>
      <c r="D1455">
        <v>3</v>
      </c>
      <c r="E1455" s="28" t="s">
        <v>527</v>
      </c>
      <c r="F1455" s="29" t="s">
        <v>581</v>
      </c>
      <c r="G1455" t="s">
        <v>581</v>
      </c>
      <c r="H1455">
        <v>18</v>
      </c>
      <c r="I1455" s="3">
        <v>0.14222222222222222</v>
      </c>
      <c r="J1455">
        <v>25.6</v>
      </c>
      <c r="K1455">
        <f t="shared" si="167"/>
        <v>10</v>
      </c>
      <c r="L1455">
        <v>1.0424E-3</v>
      </c>
      <c r="M1455">
        <f t="shared" si="168"/>
        <v>0.14355649422222222</v>
      </c>
      <c r="N1455" s="5">
        <v>514.71853158400006</v>
      </c>
      <c r="O1455" s="3">
        <v>11.374644274062184</v>
      </c>
      <c r="P1455" s="7">
        <v>2.209876578381147E-2</v>
      </c>
      <c r="Q1455" s="9">
        <f t="shared" si="169"/>
        <v>11.480754702690859</v>
      </c>
      <c r="R1455" s="7">
        <f t="shared" si="170"/>
        <v>2.2304918121676846E-2</v>
      </c>
      <c r="S1455" t="s">
        <v>483</v>
      </c>
      <c r="T1455" t="s">
        <v>581</v>
      </c>
      <c r="U1455">
        <v>69</v>
      </c>
      <c r="V1455">
        <f t="shared" si="173"/>
        <v>21.031200000000002</v>
      </c>
      <c r="W1455">
        <f t="shared" si="171"/>
        <v>679.72014566403936</v>
      </c>
      <c r="X1455">
        <f t="shared" si="172"/>
        <v>330.16250551383087</v>
      </c>
    </row>
    <row r="1456" spans="1:24">
      <c r="A1456" t="s">
        <v>44</v>
      </c>
      <c r="B1456">
        <v>2009016</v>
      </c>
      <c r="C1456">
        <v>45</v>
      </c>
      <c r="D1456">
        <v>3</v>
      </c>
      <c r="E1456" s="28" t="s">
        <v>527</v>
      </c>
      <c r="F1456" s="29" t="s">
        <v>581</v>
      </c>
      <c r="G1456" t="s">
        <v>581</v>
      </c>
      <c r="H1456">
        <v>20</v>
      </c>
      <c r="I1456" s="3">
        <v>0.128</v>
      </c>
      <c r="J1456">
        <v>20.991999999999997</v>
      </c>
      <c r="K1456">
        <f t="shared" si="167"/>
        <v>8.1999999999999993</v>
      </c>
      <c r="L1456">
        <v>1.0424E-3</v>
      </c>
      <c r="M1456">
        <f t="shared" si="168"/>
        <v>0.129334272</v>
      </c>
      <c r="N1456" s="5">
        <v>346.0967406370815</v>
      </c>
      <c r="O1456" s="3">
        <v>8.3899121983487976</v>
      </c>
      <c r="P1456" s="7">
        <v>2.4241523288849737E-2</v>
      </c>
      <c r="Q1456" s="9">
        <f t="shared" si="169"/>
        <v>8.4768263726654673</v>
      </c>
      <c r="R1456" s="7">
        <f t="shared" si="170"/>
        <v>2.4492650110086715E-2</v>
      </c>
      <c r="S1456" t="s">
        <v>481</v>
      </c>
      <c r="T1456" t="s">
        <v>488</v>
      </c>
      <c r="U1456">
        <v>54</v>
      </c>
      <c r="V1456">
        <f t="shared" si="173"/>
        <v>16.459199999999999</v>
      </c>
      <c r="W1456">
        <f t="shared" si="171"/>
        <v>366.22635135050712</v>
      </c>
      <c r="X1456">
        <f t="shared" si="172"/>
        <v>177.88822432053587</v>
      </c>
    </row>
    <row r="1457" spans="1:24">
      <c r="A1457" t="s">
        <v>44</v>
      </c>
      <c r="B1457">
        <v>2009016</v>
      </c>
      <c r="C1457">
        <v>53</v>
      </c>
      <c r="D1457">
        <v>6</v>
      </c>
      <c r="E1457" s="28" t="s">
        <v>527</v>
      </c>
      <c r="F1457" s="29" t="s">
        <v>581</v>
      </c>
      <c r="G1457" t="s">
        <v>581</v>
      </c>
      <c r="H1457">
        <v>20</v>
      </c>
      <c r="I1457" s="3">
        <v>0.128</v>
      </c>
      <c r="J1457">
        <v>14.08</v>
      </c>
      <c r="K1457">
        <f t="shared" si="167"/>
        <v>5.5</v>
      </c>
      <c r="L1457">
        <v>1.0424E-3</v>
      </c>
      <c r="M1457">
        <f t="shared" si="168"/>
        <v>0.129334272</v>
      </c>
      <c r="N1457" s="5">
        <v>155.70235580416002</v>
      </c>
      <c r="O1457" s="3">
        <v>5.6104320835584085</v>
      </c>
      <c r="P1457" s="7">
        <v>3.6033058424723659E-2</v>
      </c>
      <c r="Q1457" s="9">
        <f t="shared" si="169"/>
        <v>5.6683730018564793</v>
      </c>
      <c r="R1457" s="7">
        <f t="shared" si="170"/>
        <v>3.6405184575280733E-2</v>
      </c>
      <c r="S1457" t="s">
        <v>482</v>
      </c>
      <c r="T1457" t="s">
        <v>581</v>
      </c>
      <c r="U1457">
        <v>46</v>
      </c>
      <c r="V1457">
        <f t="shared" si="173"/>
        <v>14.020800000000001</v>
      </c>
      <c r="W1457">
        <f t="shared" si="171"/>
        <v>148.32764152511706</v>
      </c>
      <c r="X1457">
        <f t="shared" si="172"/>
        <v>72.047630300919693</v>
      </c>
    </row>
    <row r="1458" spans="1:24">
      <c r="A1458" t="s">
        <v>44</v>
      </c>
      <c r="B1458">
        <v>2009016</v>
      </c>
      <c r="C1458">
        <v>59</v>
      </c>
      <c r="D1458">
        <v>5</v>
      </c>
      <c r="E1458" s="28" t="s">
        <v>527</v>
      </c>
      <c r="F1458" s="29" t="s">
        <v>581</v>
      </c>
      <c r="G1458" t="s">
        <v>581</v>
      </c>
      <c r="H1458">
        <v>16</v>
      </c>
      <c r="I1458" s="3">
        <v>0.16</v>
      </c>
      <c r="J1458">
        <v>14.08</v>
      </c>
      <c r="K1458">
        <f t="shared" si="167"/>
        <v>5.5</v>
      </c>
      <c r="L1458">
        <v>1.0424E-3</v>
      </c>
      <c r="M1458">
        <f t="shared" si="168"/>
        <v>0.161334272</v>
      </c>
      <c r="N1458" s="5">
        <v>155.70235580416002</v>
      </c>
      <c r="O1458" s="3">
        <v>6.9969551500800113</v>
      </c>
      <c r="P1458" s="7">
        <v>4.4938017244136444E-2</v>
      </c>
      <c r="Q1458" s="9">
        <f t="shared" si="169"/>
        <v>7.0546277750122206</v>
      </c>
      <c r="R1458" s="7">
        <f t="shared" si="170"/>
        <v>4.5308420277760095E-2</v>
      </c>
      <c r="S1458" t="s">
        <v>482</v>
      </c>
      <c r="T1458" t="s">
        <v>492</v>
      </c>
      <c r="U1458">
        <v>42</v>
      </c>
      <c r="V1458">
        <f t="shared" si="173"/>
        <v>12.801600000000001</v>
      </c>
      <c r="W1458">
        <f t="shared" si="171"/>
        <v>135.9979883838794</v>
      </c>
      <c r="X1458">
        <f t="shared" si="172"/>
        <v>66.058710891666891</v>
      </c>
    </row>
    <row r="1459" spans="1:24">
      <c r="A1459" t="s">
        <v>44</v>
      </c>
      <c r="B1459">
        <v>2009016</v>
      </c>
      <c r="C1459">
        <v>59</v>
      </c>
      <c r="D1459">
        <v>6</v>
      </c>
      <c r="E1459" s="28" t="s">
        <v>527</v>
      </c>
      <c r="F1459" s="29" t="s">
        <v>581</v>
      </c>
      <c r="G1459" t="s">
        <v>581</v>
      </c>
      <c r="H1459">
        <v>9</v>
      </c>
      <c r="I1459" s="3">
        <v>0.28444444444444444</v>
      </c>
      <c r="J1459">
        <v>25.344000000000001</v>
      </c>
      <c r="K1459">
        <f t="shared" si="167"/>
        <v>9.9</v>
      </c>
      <c r="L1459">
        <v>1.0424E-3</v>
      </c>
      <c r="M1459">
        <f t="shared" si="168"/>
        <v>0.28577871644444447</v>
      </c>
      <c r="N1459" s="5">
        <v>504.47563280547848</v>
      </c>
      <c r="O1459" s="3">
        <v>22.393433755192891</v>
      </c>
      <c r="P1459" s="7">
        <v>4.4389525081041145E-2</v>
      </c>
      <c r="Q1459" s="9">
        <f t="shared" si="169"/>
        <v>22.497278606374334</v>
      </c>
      <c r="R1459" s="7">
        <f t="shared" si="170"/>
        <v>4.4595372191245347E-2</v>
      </c>
      <c r="S1459" t="s">
        <v>481</v>
      </c>
      <c r="T1459" t="s">
        <v>581</v>
      </c>
      <c r="U1459">
        <v>54</v>
      </c>
      <c r="V1459">
        <f t="shared" si="173"/>
        <v>16.459199999999999</v>
      </c>
      <c r="W1459">
        <f t="shared" si="171"/>
        <v>527.49793907486628</v>
      </c>
      <c r="X1459">
        <f t="shared" si="172"/>
        <v>256.22315644065202</v>
      </c>
    </row>
    <row r="1460" spans="1:24">
      <c r="A1460" t="s">
        <v>44</v>
      </c>
      <c r="B1460">
        <v>2009016</v>
      </c>
      <c r="C1460">
        <v>61</v>
      </c>
      <c r="D1460">
        <v>1</v>
      </c>
      <c r="E1460" s="28" t="s">
        <v>527</v>
      </c>
      <c r="F1460" s="29" t="s">
        <v>581</v>
      </c>
      <c r="G1460" t="s">
        <v>581</v>
      </c>
      <c r="H1460">
        <v>14</v>
      </c>
      <c r="I1460" s="3">
        <v>0.18285714285714286</v>
      </c>
      <c r="J1460">
        <v>17.920000000000002</v>
      </c>
      <c r="K1460">
        <f t="shared" si="167"/>
        <v>7.0000000000000009</v>
      </c>
      <c r="L1460">
        <v>1.0424E-3</v>
      </c>
      <c r="M1460">
        <f t="shared" si="168"/>
        <v>0.18419141485714285</v>
      </c>
      <c r="N1460" s="5">
        <v>252.21208047616005</v>
      </c>
      <c r="O1460" s="3">
        <v>10.189326195565737</v>
      </c>
      <c r="P1460" s="7">
        <v>4.0399834045732268E-2</v>
      </c>
      <c r="Q1460" s="9">
        <f t="shared" si="169"/>
        <v>10.262903425253244</v>
      </c>
      <c r="R1460" s="7">
        <f t="shared" si="170"/>
        <v>4.0691561664602062E-2</v>
      </c>
      <c r="S1460" t="s">
        <v>483</v>
      </c>
      <c r="T1460" t="s">
        <v>488</v>
      </c>
      <c r="U1460">
        <v>54</v>
      </c>
      <c r="V1460">
        <f t="shared" si="173"/>
        <v>16.459199999999999</v>
      </c>
      <c r="W1460">
        <f t="shared" si="171"/>
        <v>271.10701294236151</v>
      </c>
      <c r="X1460">
        <f t="shared" si="172"/>
        <v>131.68562271753208</v>
      </c>
    </row>
    <row r="1461" spans="1:24">
      <c r="A1461" t="s">
        <v>44</v>
      </c>
      <c r="B1461">
        <v>2009016</v>
      </c>
      <c r="C1461">
        <v>62</v>
      </c>
      <c r="D1461">
        <v>1</v>
      </c>
      <c r="E1461" s="28" t="s">
        <v>527</v>
      </c>
      <c r="F1461" s="29" t="s">
        <v>581</v>
      </c>
      <c r="G1461" t="s">
        <v>581</v>
      </c>
      <c r="H1461">
        <v>15</v>
      </c>
      <c r="I1461" s="3">
        <v>0.17066666666666666</v>
      </c>
      <c r="J1461">
        <v>19.2</v>
      </c>
      <c r="K1461">
        <f t="shared" si="167"/>
        <v>7.5</v>
      </c>
      <c r="L1461">
        <v>1.0424E-3</v>
      </c>
      <c r="M1461">
        <f t="shared" si="168"/>
        <v>0.17200093866666666</v>
      </c>
      <c r="N1461" s="5">
        <v>289.52917401599996</v>
      </c>
      <c r="O1461" s="3">
        <v>10.202865277337635</v>
      </c>
      <c r="P1461" s="7">
        <v>3.5239506733693804E-2</v>
      </c>
      <c r="Q1461" s="9">
        <f t="shared" si="169"/>
        <v>10.281910131372896</v>
      </c>
      <c r="R1461" s="7">
        <f t="shared" si="170"/>
        <v>3.5512518440731285E-2</v>
      </c>
      <c r="S1461" t="s">
        <v>483</v>
      </c>
      <c r="T1461" t="s">
        <v>581</v>
      </c>
      <c r="U1461">
        <v>51</v>
      </c>
      <c r="V1461">
        <f t="shared" si="173"/>
        <v>15.5448</v>
      </c>
      <c r="W1461">
        <f t="shared" si="171"/>
        <v>292.52176918349215</v>
      </c>
      <c r="X1461">
        <f t="shared" si="172"/>
        <v>142.0874765108052</v>
      </c>
    </row>
    <row r="1462" spans="1:24">
      <c r="A1462" t="s">
        <v>44</v>
      </c>
      <c r="B1462">
        <v>2009016</v>
      </c>
      <c r="C1462">
        <v>62</v>
      </c>
      <c r="D1462">
        <v>3</v>
      </c>
      <c r="E1462" s="28" t="s">
        <v>527</v>
      </c>
      <c r="F1462" s="29" t="s">
        <v>581</v>
      </c>
      <c r="G1462" t="s">
        <v>581</v>
      </c>
      <c r="H1462">
        <v>16</v>
      </c>
      <c r="I1462" s="3">
        <v>0.16</v>
      </c>
      <c r="J1462">
        <v>19.456</v>
      </c>
      <c r="K1462">
        <f t="shared" si="167"/>
        <v>7.6</v>
      </c>
      <c r="L1462">
        <v>1.0424E-3</v>
      </c>
      <c r="M1462">
        <f t="shared" si="168"/>
        <v>0.161334272</v>
      </c>
      <c r="N1462" s="5">
        <v>297.30142384291838</v>
      </c>
      <c r="O1462" s="3">
        <v>9.6992274839040125</v>
      </c>
      <c r="P1462" s="7">
        <v>3.262422143335808E-2</v>
      </c>
      <c r="Q1462" s="9">
        <f t="shared" si="169"/>
        <v>9.7794348549157544</v>
      </c>
      <c r="R1462" s="7">
        <f t="shared" si="170"/>
        <v>3.2894006118459752E-2</v>
      </c>
      <c r="S1462" t="s">
        <v>483</v>
      </c>
      <c r="T1462" t="s">
        <v>581</v>
      </c>
      <c r="U1462">
        <v>57</v>
      </c>
      <c r="V1462">
        <f t="shared" si="173"/>
        <v>17.3736</v>
      </c>
      <c r="W1462">
        <f t="shared" si="171"/>
        <v>333.55506058109904</v>
      </c>
      <c r="X1462">
        <f t="shared" si="172"/>
        <v>162.018700241239</v>
      </c>
    </row>
    <row r="1463" spans="1:24">
      <c r="A1463" t="s">
        <v>44</v>
      </c>
      <c r="B1463">
        <v>2009016</v>
      </c>
      <c r="C1463">
        <v>63</v>
      </c>
      <c r="D1463">
        <v>1</v>
      </c>
      <c r="E1463" s="28" t="s">
        <v>527</v>
      </c>
      <c r="F1463" s="29" t="s">
        <v>581</v>
      </c>
      <c r="G1463" t="s">
        <v>581</v>
      </c>
      <c r="H1463">
        <v>17</v>
      </c>
      <c r="I1463" s="3">
        <v>0.15058823529411766</v>
      </c>
      <c r="J1463">
        <v>27.904</v>
      </c>
      <c r="K1463">
        <f t="shared" si="167"/>
        <v>10.9</v>
      </c>
      <c r="L1463">
        <v>1.0424E-3</v>
      </c>
      <c r="M1463">
        <f t="shared" si="168"/>
        <v>0.15192250729411766</v>
      </c>
      <c r="N1463" s="5">
        <v>611.53708737495037</v>
      </c>
      <c r="O1463" s="3">
        <v>13.12977534681192</v>
      </c>
      <c r="P1463" s="7">
        <v>2.1470121138804605E-2</v>
      </c>
      <c r="Q1463" s="9">
        <f t="shared" si="169"/>
        <v>13.245473377971301</v>
      </c>
      <c r="R1463" s="7">
        <f t="shared" si="170"/>
        <v>2.1659313312996392E-2</v>
      </c>
      <c r="S1463" t="s">
        <v>481</v>
      </c>
      <c r="T1463" t="s">
        <v>581</v>
      </c>
      <c r="U1463">
        <v>68</v>
      </c>
      <c r="V1463">
        <f t="shared" si="173"/>
        <v>20.726400000000002</v>
      </c>
      <c r="W1463">
        <f t="shared" si="171"/>
        <v>794.51498094062595</v>
      </c>
      <c r="X1463">
        <f t="shared" si="172"/>
        <v>385.92214523723311</v>
      </c>
    </row>
    <row r="1464" spans="1:24">
      <c r="A1464" t="s">
        <v>44</v>
      </c>
      <c r="B1464">
        <v>2009016</v>
      </c>
      <c r="C1464">
        <v>68</v>
      </c>
      <c r="D1464">
        <v>5</v>
      </c>
      <c r="E1464" s="28" t="s">
        <v>527</v>
      </c>
      <c r="F1464" s="29" t="s">
        <v>581</v>
      </c>
      <c r="G1464" t="s">
        <v>581</v>
      </c>
      <c r="H1464">
        <v>13</v>
      </c>
      <c r="I1464" s="3">
        <v>0.19692307692307692</v>
      </c>
      <c r="J1464">
        <v>17.152000000000001</v>
      </c>
      <c r="K1464">
        <f t="shared" si="167"/>
        <v>6.7</v>
      </c>
      <c r="L1464">
        <v>1.0424E-3</v>
      </c>
      <c r="M1464">
        <f t="shared" si="168"/>
        <v>0.19825734892307692</v>
      </c>
      <c r="N1464" s="5">
        <v>231.05714882805762</v>
      </c>
      <c r="O1464" s="3">
        <v>10.489293792831653</v>
      </c>
      <c r="P1464" s="7">
        <v>4.5396967140096216E-2</v>
      </c>
      <c r="Q1464" s="9">
        <f t="shared" si="169"/>
        <v>10.559533840711158</v>
      </c>
      <c r="R1464" s="7">
        <f t="shared" si="170"/>
        <v>4.5700961404007846E-2</v>
      </c>
      <c r="S1464" t="s">
        <v>483</v>
      </c>
      <c r="T1464" t="s">
        <v>581</v>
      </c>
      <c r="U1464">
        <v>45</v>
      </c>
      <c r="V1464">
        <f t="shared" si="173"/>
        <v>13.716000000000001</v>
      </c>
      <c r="W1464">
        <f t="shared" si="171"/>
        <v>209.7963815944124</v>
      </c>
      <c r="X1464">
        <f t="shared" si="172"/>
        <v>101.90502582099872</v>
      </c>
    </row>
    <row r="1465" spans="1:24">
      <c r="A1465" t="s">
        <v>44</v>
      </c>
      <c r="B1465">
        <v>2009016</v>
      </c>
      <c r="C1465">
        <v>69</v>
      </c>
      <c r="D1465">
        <v>2</v>
      </c>
      <c r="E1465" s="28" t="s">
        <v>527</v>
      </c>
      <c r="F1465" s="29" t="s">
        <v>581</v>
      </c>
      <c r="G1465" t="s">
        <v>581</v>
      </c>
      <c r="H1465">
        <v>13</v>
      </c>
      <c r="I1465" s="3">
        <v>0.19692307692307692</v>
      </c>
      <c r="J1465">
        <v>21.248000000000001</v>
      </c>
      <c r="K1465">
        <f t="shared" si="167"/>
        <v>8.3000000000000007</v>
      </c>
      <c r="L1465">
        <v>1.0424E-3</v>
      </c>
      <c r="M1465">
        <f t="shared" si="168"/>
        <v>0.19825734892307692</v>
      </c>
      <c r="N1465" s="5">
        <v>354.58959640821769</v>
      </c>
      <c r="O1465" s="3">
        <v>13.023292757882778</v>
      </c>
      <c r="P1465" s="7">
        <v>3.6727791480068821E-2</v>
      </c>
      <c r="Q1465" s="9">
        <f t="shared" si="169"/>
        <v>13.110702128546746</v>
      </c>
      <c r="R1465" s="7">
        <f t="shared" si="170"/>
        <v>3.6974300039680753E-2</v>
      </c>
      <c r="S1465" t="s">
        <v>481</v>
      </c>
      <c r="T1465" t="s">
        <v>581</v>
      </c>
      <c r="U1465">
        <v>48</v>
      </c>
      <c r="V1465">
        <f t="shared" si="173"/>
        <v>14.630400000000002</v>
      </c>
      <c r="W1465">
        <f t="shared" si="171"/>
        <v>335.0007236978999</v>
      </c>
      <c r="X1465">
        <f t="shared" si="172"/>
        <v>162.72090652395201</v>
      </c>
    </row>
    <row r="1466" spans="1:24">
      <c r="A1466" t="s">
        <v>265</v>
      </c>
      <c r="B1466">
        <v>2009016</v>
      </c>
      <c r="C1466">
        <v>7</v>
      </c>
      <c r="D1466">
        <v>3</v>
      </c>
      <c r="E1466" s="28" t="s">
        <v>527</v>
      </c>
      <c r="F1466" s="29" t="s">
        <v>581</v>
      </c>
      <c r="G1466" t="s">
        <v>581</v>
      </c>
      <c r="H1466">
        <v>12</v>
      </c>
      <c r="I1466" s="3">
        <v>0.21333333333333335</v>
      </c>
      <c r="J1466">
        <v>28.928000000000001</v>
      </c>
      <c r="K1466">
        <f t="shared" si="167"/>
        <v>11.3</v>
      </c>
      <c r="L1466">
        <v>1.0424E-3</v>
      </c>
      <c r="M1466">
        <f t="shared" si="168"/>
        <v>0.21466760533333334</v>
      </c>
      <c r="N1466" s="5">
        <v>657.24409297960972</v>
      </c>
      <c r="O1466" s="3">
        <v>19.244754292736001</v>
      </c>
      <c r="P1466" s="7">
        <v>2.9280984794386046E-2</v>
      </c>
      <c r="Q1466" s="9">
        <f t="shared" si="169"/>
        <v>19.364218545196852</v>
      </c>
      <c r="R1466" s="7">
        <f t="shared" si="170"/>
        <v>2.9462750220255851E-2</v>
      </c>
      <c r="S1466" t="s">
        <v>481</v>
      </c>
      <c r="T1466" t="s">
        <v>581</v>
      </c>
      <c r="U1466">
        <v>62</v>
      </c>
      <c r="V1466">
        <f t="shared" si="173"/>
        <v>18.897600000000001</v>
      </c>
      <c r="W1466">
        <f t="shared" si="171"/>
        <v>781.55756368293601</v>
      </c>
      <c r="X1466">
        <f t="shared" si="172"/>
        <v>379.62830008040356</v>
      </c>
    </row>
    <row r="1467" spans="1:24">
      <c r="A1467" t="s">
        <v>265</v>
      </c>
      <c r="B1467">
        <v>2009016</v>
      </c>
      <c r="C1467">
        <v>7</v>
      </c>
      <c r="D1467">
        <v>4</v>
      </c>
      <c r="E1467" s="28" t="s">
        <v>527</v>
      </c>
      <c r="F1467" s="29" t="s">
        <v>581</v>
      </c>
      <c r="G1467" t="s">
        <v>581</v>
      </c>
      <c r="H1467">
        <v>12</v>
      </c>
      <c r="I1467" s="3">
        <v>0.21333333333333335</v>
      </c>
      <c r="J1467">
        <v>29.184000000000001</v>
      </c>
      <c r="K1467">
        <f t="shared" si="167"/>
        <v>11.4</v>
      </c>
      <c r="L1467">
        <v>1.0424E-3</v>
      </c>
      <c r="M1467">
        <f t="shared" si="168"/>
        <v>0.21466760533333334</v>
      </c>
      <c r="N1467" s="5">
        <v>668.92820364656643</v>
      </c>
      <c r="O1467" s="3">
        <v>19.416327139327965</v>
      </c>
      <c r="P1467" s="7">
        <v>2.9026025563704198E-2</v>
      </c>
      <c r="Q1467" s="9">
        <f t="shared" si="169"/>
        <v>19.536864474252884</v>
      </c>
      <c r="R1467" s="7">
        <f t="shared" si="170"/>
        <v>2.9206220290534112E-2</v>
      </c>
      <c r="S1467" t="s">
        <v>481</v>
      </c>
      <c r="T1467" t="s">
        <v>492</v>
      </c>
      <c r="U1467">
        <v>45</v>
      </c>
      <c r="V1467">
        <f t="shared" si="173"/>
        <v>13.716000000000001</v>
      </c>
      <c r="W1467">
        <f t="shared" si="171"/>
        <v>585.90021519689583</v>
      </c>
      <c r="X1467">
        <f t="shared" si="172"/>
        <v>284.59106922823383</v>
      </c>
    </row>
    <row r="1468" spans="1:24">
      <c r="A1468" t="s">
        <v>265</v>
      </c>
      <c r="B1468">
        <v>2009016</v>
      </c>
      <c r="C1468">
        <v>9</v>
      </c>
      <c r="D1468">
        <v>3</v>
      </c>
      <c r="E1468" s="28" t="s">
        <v>527</v>
      </c>
      <c r="F1468" s="29" t="s">
        <v>581</v>
      </c>
      <c r="G1468" t="s">
        <v>581</v>
      </c>
      <c r="H1468">
        <v>13</v>
      </c>
      <c r="I1468" s="3">
        <v>0.19692307692307692</v>
      </c>
      <c r="J1468">
        <v>14.592000000000001</v>
      </c>
      <c r="K1468">
        <f t="shared" si="167"/>
        <v>5.7</v>
      </c>
      <c r="L1468">
        <v>1.0424E-3</v>
      </c>
      <c r="M1468">
        <f t="shared" si="168"/>
        <v>0.19825734892307692</v>
      </c>
      <c r="N1468" s="5">
        <v>167.23205091164161</v>
      </c>
      <c r="O1468" s="3">
        <v>8.9055444396746779</v>
      </c>
      <c r="P1468" s="7">
        <v>5.3252617492444636E-2</v>
      </c>
      <c r="Q1468" s="9">
        <f t="shared" si="169"/>
        <v>8.9650536608139149</v>
      </c>
      <c r="R1468" s="7">
        <f t="shared" si="170"/>
        <v>5.3608465673548863E-2</v>
      </c>
      <c r="S1468" t="s">
        <v>483</v>
      </c>
      <c r="T1468" t="s">
        <v>581</v>
      </c>
      <c r="U1468">
        <v>45</v>
      </c>
      <c r="V1468">
        <f t="shared" si="173"/>
        <v>13.716000000000001</v>
      </c>
      <c r="W1468">
        <f t="shared" si="171"/>
        <v>155.1773665146678</v>
      </c>
      <c r="X1468">
        <f t="shared" si="172"/>
        <v>75.374767769269141</v>
      </c>
    </row>
    <row r="1469" spans="1:24">
      <c r="A1469" t="s">
        <v>265</v>
      </c>
      <c r="B1469">
        <v>2009016</v>
      </c>
      <c r="C1469">
        <v>9</v>
      </c>
      <c r="D1469">
        <v>4</v>
      </c>
      <c r="E1469" s="28" t="s">
        <v>527</v>
      </c>
      <c r="F1469" s="29" t="s">
        <v>581</v>
      </c>
      <c r="G1469" t="s">
        <v>581</v>
      </c>
      <c r="H1469">
        <v>13</v>
      </c>
      <c r="I1469" s="3">
        <v>0.19692307692307692</v>
      </c>
      <c r="J1469">
        <v>24.576000000000001</v>
      </c>
      <c r="K1469">
        <f t="shared" si="167"/>
        <v>9.6</v>
      </c>
      <c r="L1469">
        <v>1.0424E-3</v>
      </c>
      <c r="M1469">
        <f t="shared" si="168"/>
        <v>0.19825734892307692</v>
      </c>
      <c r="N1469" s="5">
        <v>474.36459870781442</v>
      </c>
      <c r="O1469" s="3">
        <v>15.082166916986782</v>
      </c>
      <c r="P1469" s="7">
        <v>3.1794461387024089E-2</v>
      </c>
      <c r="Q1469" s="9">
        <f t="shared" si="169"/>
        <v>15.183526362413129</v>
      </c>
      <c r="R1469" s="7">
        <f t="shared" si="170"/>
        <v>3.2008135522283029E-2</v>
      </c>
      <c r="S1469" t="s">
        <v>483</v>
      </c>
      <c r="T1469" t="s">
        <v>488</v>
      </c>
      <c r="U1469">
        <v>35</v>
      </c>
      <c r="V1469">
        <f t="shared" si="173"/>
        <v>10.668000000000001</v>
      </c>
      <c r="W1469">
        <f t="shared" si="171"/>
        <v>328.4270242969352</v>
      </c>
      <c r="X1469">
        <f t="shared" si="172"/>
        <v>159.52784379282323</v>
      </c>
    </row>
    <row r="1470" spans="1:24">
      <c r="A1470" t="s">
        <v>265</v>
      </c>
      <c r="B1470">
        <v>2009016</v>
      </c>
      <c r="C1470">
        <v>15</v>
      </c>
      <c r="D1470">
        <v>6</v>
      </c>
      <c r="E1470" s="28" t="s">
        <v>527</v>
      </c>
      <c r="F1470" s="29" t="s">
        <v>581</v>
      </c>
      <c r="G1470" t="s">
        <v>581</v>
      </c>
      <c r="H1470">
        <v>26</v>
      </c>
      <c r="I1470" s="3">
        <v>9.8461538461538461E-2</v>
      </c>
      <c r="J1470">
        <v>25.088000000000001</v>
      </c>
      <c r="K1470">
        <f t="shared" si="167"/>
        <v>9.8000000000000007</v>
      </c>
      <c r="L1470">
        <v>1.0424E-3</v>
      </c>
      <c r="M1470">
        <f t="shared" si="168"/>
        <v>9.9795810461538459E-2</v>
      </c>
      <c r="N1470" s="5">
        <v>494.33567773327366</v>
      </c>
      <c r="O1470" s="3">
        <v>7.7299151121390448</v>
      </c>
      <c r="P1470" s="7">
        <v>1.5636975966581635E-2</v>
      </c>
      <c r="Q1470" s="9">
        <f t="shared" si="169"/>
        <v>7.8342462951191694</v>
      </c>
      <c r="R1470" s="7">
        <f t="shared" si="170"/>
        <v>1.5848029280513022E-2</v>
      </c>
      <c r="S1470" t="s">
        <v>483</v>
      </c>
      <c r="T1470" t="s">
        <v>488</v>
      </c>
      <c r="U1470">
        <v>38</v>
      </c>
      <c r="V1470">
        <f t="shared" si="173"/>
        <v>11.5824</v>
      </c>
      <c r="W1470">
        <f t="shared" si="171"/>
        <v>369.83301950769567</v>
      </c>
      <c r="X1470">
        <f t="shared" si="172"/>
        <v>179.64010206453156</v>
      </c>
    </row>
    <row r="1471" spans="1:24">
      <c r="A1471" t="s">
        <v>257</v>
      </c>
      <c r="B1471">
        <v>2009016</v>
      </c>
      <c r="C1471">
        <v>10</v>
      </c>
      <c r="D1471">
        <v>2</v>
      </c>
      <c r="E1471" s="28" t="s">
        <v>527</v>
      </c>
      <c r="F1471" s="29" t="s">
        <v>581</v>
      </c>
      <c r="G1471" t="s">
        <v>581</v>
      </c>
      <c r="H1471">
        <v>12</v>
      </c>
      <c r="I1471" s="3">
        <v>0.21333333333333335</v>
      </c>
      <c r="J1471">
        <v>38.911999999999999</v>
      </c>
      <c r="K1471">
        <f t="shared" si="167"/>
        <v>15.2</v>
      </c>
      <c r="L1471">
        <v>1.0424E-3</v>
      </c>
      <c r="M1471">
        <f t="shared" si="168"/>
        <v>0.21466760533333334</v>
      </c>
      <c r="N1471" s="5">
        <v>1189.2056953716735</v>
      </c>
      <c r="O1471" s="3">
        <v>25.936095309824264</v>
      </c>
      <c r="P1471" s="7">
        <v>2.1809595607190743E-2</v>
      </c>
      <c r="Q1471" s="9">
        <f t="shared" si="169"/>
        <v>26.097409778379891</v>
      </c>
      <c r="R1471" s="7">
        <f t="shared" si="170"/>
        <v>2.1945244527460345E-2</v>
      </c>
      <c r="S1471" t="s">
        <v>481</v>
      </c>
      <c r="T1471" t="s">
        <v>488</v>
      </c>
      <c r="U1471">
        <v>76</v>
      </c>
      <c r="V1471">
        <f t="shared" si="173"/>
        <v>23.1648</v>
      </c>
      <c r="W1471">
        <f t="shared" si="171"/>
        <v>1737.959066937794</v>
      </c>
      <c r="X1471">
        <f t="shared" si="172"/>
        <v>844.18407146089555</v>
      </c>
    </row>
    <row r="1472" spans="1:24">
      <c r="A1472" t="s">
        <v>257</v>
      </c>
      <c r="B1472">
        <v>2009016</v>
      </c>
      <c r="C1472">
        <v>17</v>
      </c>
      <c r="D1472">
        <v>1</v>
      </c>
      <c r="E1472" s="28" t="s">
        <v>527</v>
      </c>
      <c r="F1472" s="29" t="s">
        <v>581</v>
      </c>
      <c r="G1472" t="s">
        <v>581</v>
      </c>
      <c r="H1472">
        <v>17</v>
      </c>
      <c r="I1472" s="3">
        <v>0.15058823529411766</v>
      </c>
      <c r="J1472">
        <v>34.304000000000002</v>
      </c>
      <c r="K1472">
        <f t="shared" si="167"/>
        <v>13.4</v>
      </c>
      <c r="L1472">
        <v>1.0424E-3</v>
      </c>
      <c r="M1472">
        <f t="shared" si="168"/>
        <v>0.15192250729411766</v>
      </c>
      <c r="N1472" s="5">
        <v>924.22859531223048</v>
      </c>
      <c r="O1472" s="3">
        <v>16.157531463141741</v>
      </c>
      <c r="P1472" s="7">
        <v>1.7482180864230101E-2</v>
      </c>
      <c r="Q1472" s="9">
        <f t="shared" si="169"/>
        <v>16.300056575978726</v>
      </c>
      <c r="R1472" s="7">
        <f t="shared" si="170"/>
        <v>1.7636390670721574E-2</v>
      </c>
      <c r="S1472" t="s">
        <v>481</v>
      </c>
      <c r="T1472" t="s">
        <v>484</v>
      </c>
      <c r="U1472">
        <v>66</v>
      </c>
      <c r="V1472">
        <f t="shared" si="173"/>
        <v>20.116800000000001</v>
      </c>
      <c r="W1472">
        <f t="shared" si="171"/>
        <v>1170.4596855030354</v>
      </c>
      <c r="X1472">
        <f t="shared" si="172"/>
        <v>568.53089441844588</v>
      </c>
    </row>
    <row r="1473" spans="1:24">
      <c r="A1473" t="s">
        <v>257</v>
      </c>
      <c r="B1473">
        <v>2009016</v>
      </c>
      <c r="C1473">
        <v>19</v>
      </c>
      <c r="D1473">
        <v>9</v>
      </c>
      <c r="E1473" s="28" t="s">
        <v>527</v>
      </c>
      <c r="F1473" s="29" t="s">
        <v>581</v>
      </c>
      <c r="G1473" t="s">
        <v>581</v>
      </c>
      <c r="H1473">
        <v>13</v>
      </c>
      <c r="I1473" s="3">
        <v>0.19692307692307692</v>
      </c>
      <c r="J1473">
        <v>44.031999999999996</v>
      </c>
      <c r="K1473">
        <f t="shared" si="167"/>
        <v>17.2</v>
      </c>
      <c r="L1473">
        <v>1.0424E-3</v>
      </c>
      <c r="M1473">
        <f t="shared" si="168"/>
        <v>0.19825734892307692</v>
      </c>
      <c r="N1473" s="5">
        <v>1522.7433038381055</v>
      </c>
      <c r="O1473" s="3">
        <v>27.118662000979402</v>
      </c>
      <c r="P1473" s="7">
        <v>1.7809083075674189E-2</v>
      </c>
      <c r="Q1473" s="9">
        <f t="shared" si="169"/>
        <v>27.301575729631953</v>
      </c>
      <c r="R1473" s="7">
        <f t="shared" si="170"/>
        <v>1.792920425971848E-2</v>
      </c>
      <c r="S1473" t="s">
        <v>481</v>
      </c>
      <c r="T1473" t="s">
        <v>489</v>
      </c>
      <c r="U1473">
        <v>74</v>
      </c>
      <c r="V1473">
        <f t="shared" si="173"/>
        <v>22.555200000000003</v>
      </c>
      <c r="W1473">
        <f t="shared" si="171"/>
        <v>2200.8995220571801</v>
      </c>
      <c r="X1473">
        <f t="shared" si="172"/>
        <v>1069.0495275474002</v>
      </c>
    </row>
    <row r="1474" spans="1:24">
      <c r="A1474" t="s">
        <v>257</v>
      </c>
      <c r="B1474">
        <v>2009016</v>
      </c>
      <c r="C1474">
        <v>21</v>
      </c>
      <c r="D1474">
        <v>3</v>
      </c>
      <c r="E1474" s="28" t="s">
        <v>527</v>
      </c>
      <c r="F1474" s="29" t="s">
        <v>581</v>
      </c>
      <c r="G1474" t="s">
        <v>581</v>
      </c>
      <c r="H1474">
        <v>23</v>
      </c>
      <c r="I1474" s="3">
        <v>0.11130434782608696</v>
      </c>
      <c r="J1474">
        <v>42.752000000000002</v>
      </c>
      <c r="K1474">
        <f t="shared" ref="K1474:K1537" si="174">J1474/2.56</f>
        <v>16.7</v>
      </c>
      <c r="L1474">
        <v>1.0424E-3</v>
      </c>
      <c r="M1474">
        <f t="shared" ref="M1474:M1537" si="175">I1474+L1474*1.28</f>
        <v>0.11263861982608696</v>
      </c>
      <c r="N1474" s="5">
        <v>1435.4985127346179</v>
      </c>
      <c r="O1474" s="3">
        <v>14.910296604021902</v>
      </c>
      <c r="P1474" s="7">
        <v>1.0386842251489246E-2</v>
      </c>
      <c r="Q1474" s="9">
        <f t="shared" ref="Q1474:Q1537" si="176">(J1474*J1474 - (J1474 - 2*M1474)*(J1474 - 2*M1474))*3.1415926/4</f>
        <v>15.088562883742188</v>
      </c>
      <c r="R1474" s="7">
        <f t="shared" ref="R1474:R1537" si="177">Q1474/N1474</f>
        <v>1.051102648305678E-2</v>
      </c>
      <c r="S1474" t="s">
        <v>481</v>
      </c>
      <c r="T1474" t="s">
        <v>488</v>
      </c>
      <c r="U1474">
        <v>64</v>
      </c>
      <c r="V1474">
        <f t="shared" si="173"/>
        <v>19.507200000000001</v>
      </c>
      <c r="W1474">
        <f t="shared" si="171"/>
        <v>1799.2483348222524</v>
      </c>
      <c r="X1474">
        <f t="shared" si="172"/>
        <v>873.95429141821717</v>
      </c>
    </row>
    <row r="1475" spans="1:24">
      <c r="A1475" t="s">
        <v>257</v>
      </c>
      <c r="B1475">
        <v>2009016</v>
      </c>
      <c r="C1475">
        <v>21</v>
      </c>
      <c r="D1475">
        <v>1</v>
      </c>
      <c r="E1475" s="28" t="s">
        <v>527</v>
      </c>
      <c r="F1475" s="29" t="s">
        <v>581</v>
      </c>
      <c r="G1475" t="s">
        <v>581</v>
      </c>
      <c r="H1475">
        <v>11</v>
      </c>
      <c r="I1475" s="3">
        <v>0.23272727272727273</v>
      </c>
      <c r="J1475">
        <v>49.92</v>
      </c>
      <c r="K1475">
        <f t="shared" si="174"/>
        <v>19.5</v>
      </c>
      <c r="L1475">
        <v>1.0424E-3</v>
      </c>
      <c r="M1475">
        <f t="shared" si="175"/>
        <v>0.23406154472727272</v>
      </c>
      <c r="N1475" s="5">
        <v>1957.21721634816</v>
      </c>
      <c r="O1475" s="3">
        <v>36.328068840389079</v>
      </c>
      <c r="P1475" s="7">
        <v>1.856108179355339E-2</v>
      </c>
      <c r="Q1475" s="9">
        <f t="shared" si="176"/>
        <v>36.535363218255249</v>
      </c>
      <c r="R1475" s="7">
        <f t="shared" si="177"/>
        <v>1.8666994604934106E-2</v>
      </c>
      <c r="S1475" t="s">
        <v>481</v>
      </c>
      <c r="T1475" t="s">
        <v>489</v>
      </c>
      <c r="U1475">
        <v>75</v>
      </c>
      <c r="V1475">
        <f t="shared" si="173"/>
        <v>22.86</v>
      </c>
      <c r="W1475">
        <f t="shared" si="171"/>
        <v>2927.1328231616117</v>
      </c>
      <c r="X1475">
        <f t="shared" si="172"/>
        <v>1421.8050075927592</v>
      </c>
    </row>
    <row r="1476" spans="1:24">
      <c r="A1476" t="s">
        <v>257</v>
      </c>
      <c r="B1476">
        <v>2009016</v>
      </c>
      <c r="C1476">
        <v>22</v>
      </c>
      <c r="D1476">
        <v>5</v>
      </c>
      <c r="E1476" s="28" t="s">
        <v>527</v>
      </c>
      <c r="F1476" s="29" t="s">
        <v>581</v>
      </c>
      <c r="G1476" t="s">
        <v>581</v>
      </c>
      <c r="H1476">
        <v>11</v>
      </c>
      <c r="I1476" s="3">
        <v>0.23272727272727273</v>
      </c>
      <c r="J1476">
        <v>28.928000000000001</v>
      </c>
      <c r="K1476">
        <f t="shared" si="174"/>
        <v>11.3</v>
      </c>
      <c r="L1476">
        <v>1.0424E-3</v>
      </c>
      <c r="M1476">
        <f t="shared" si="175"/>
        <v>0.23406154472727272</v>
      </c>
      <c r="N1476" s="5">
        <v>657.24409297960972</v>
      </c>
      <c r="O1476" s="3">
        <v>20.980097836158951</v>
      </c>
      <c r="P1476" s="7">
        <v>3.1921318213825066E-2</v>
      </c>
      <c r="Q1476" s="9">
        <f t="shared" si="176"/>
        <v>21.099399472335094</v>
      </c>
      <c r="R1476" s="7">
        <f t="shared" si="177"/>
        <v>3.2102836218247575E-2</v>
      </c>
      <c r="S1476" t="s">
        <v>481</v>
      </c>
      <c r="T1476" t="s">
        <v>488</v>
      </c>
      <c r="U1476">
        <v>59</v>
      </c>
      <c r="V1476">
        <f t="shared" si="173"/>
        <v>17.9832</v>
      </c>
      <c r="W1476">
        <f t="shared" si="171"/>
        <v>745.44045505378585</v>
      </c>
      <c r="X1476">
        <f t="shared" si="172"/>
        <v>362.08502855464059</v>
      </c>
    </row>
    <row r="1477" spans="1:24">
      <c r="A1477" t="s">
        <v>257</v>
      </c>
      <c r="B1477">
        <v>2009016</v>
      </c>
      <c r="C1477">
        <v>22</v>
      </c>
      <c r="D1477">
        <v>3</v>
      </c>
      <c r="E1477" s="28" t="s">
        <v>527</v>
      </c>
      <c r="F1477" s="29" t="s">
        <v>581</v>
      </c>
      <c r="G1477" t="s">
        <v>581</v>
      </c>
      <c r="H1477">
        <v>25</v>
      </c>
      <c r="I1477" s="3">
        <v>0.1024</v>
      </c>
      <c r="J1477">
        <v>53.248000000000005</v>
      </c>
      <c r="K1477">
        <f t="shared" si="174"/>
        <v>20.8</v>
      </c>
      <c r="L1477">
        <v>1.0424E-3</v>
      </c>
      <c r="M1477">
        <f t="shared" si="175"/>
        <v>0.103734272</v>
      </c>
      <c r="N1477" s="5">
        <v>2226.8782550450178</v>
      </c>
      <c r="O1477" s="3">
        <v>17.096891017199514</v>
      </c>
      <c r="P1477" s="7">
        <v>7.6775149150908068E-3</v>
      </c>
      <c r="Q1477" s="9">
        <f t="shared" si="176"/>
        <v>17.319228404504987</v>
      </c>
      <c r="R1477" s="7">
        <f t="shared" si="177"/>
        <v>7.7773575476198934E-3</v>
      </c>
      <c r="S1477" t="s">
        <v>481</v>
      </c>
      <c r="T1477" t="s">
        <v>482</v>
      </c>
      <c r="U1477">
        <v>71</v>
      </c>
      <c r="V1477">
        <f t="shared" si="173"/>
        <v>21.640800000000002</v>
      </c>
      <c r="W1477">
        <f t="shared" si="171"/>
        <v>3205.0595263423652</v>
      </c>
      <c r="X1477">
        <f t="shared" si="172"/>
        <v>1556.8031789088561</v>
      </c>
    </row>
    <row r="1478" spans="1:24">
      <c r="A1478" t="s">
        <v>257</v>
      </c>
      <c r="B1478">
        <v>2009016</v>
      </c>
      <c r="C1478">
        <v>24</v>
      </c>
      <c r="D1478">
        <v>3</v>
      </c>
      <c r="E1478" s="28" t="s">
        <v>527</v>
      </c>
      <c r="F1478" s="29" t="s">
        <v>581</v>
      </c>
      <c r="G1478" t="s">
        <v>581</v>
      </c>
      <c r="H1478">
        <v>23</v>
      </c>
      <c r="I1478" s="3">
        <v>0.11130434782608696</v>
      </c>
      <c r="J1478">
        <v>33.024000000000001</v>
      </c>
      <c r="K1478">
        <f t="shared" si="174"/>
        <v>12.9</v>
      </c>
      <c r="L1478">
        <v>1.0424E-3</v>
      </c>
      <c r="M1478">
        <f t="shared" si="175"/>
        <v>0.11263861982608696</v>
      </c>
      <c r="N1478" s="5">
        <v>856.54310840893447</v>
      </c>
      <c r="O1478" s="3">
        <v>11.508678428110711</v>
      </c>
      <c r="P1478" s="7">
        <v>1.3436192895753461E-2</v>
      </c>
      <c r="Q1478" s="9">
        <f t="shared" si="176"/>
        <v>11.646167524572947</v>
      </c>
      <c r="R1478" s="7">
        <f t="shared" si="177"/>
        <v>1.359670915595387E-2</v>
      </c>
      <c r="S1478" t="s">
        <v>481</v>
      </c>
      <c r="T1478" t="s">
        <v>488</v>
      </c>
      <c r="U1478">
        <v>79</v>
      </c>
      <c r="V1478">
        <f t="shared" si="173"/>
        <v>24.0792</v>
      </c>
      <c r="W1478">
        <f t="shared" si="171"/>
        <v>1285.7312643827786</v>
      </c>
      <c r="X1478">
        <f t="shared" si="172"/>
        <v>624.52210424244026</v>
      </c>
    </row>
    <row r="1479" spans="1:24">
      <c r="A1479" t="s">
        <v>263</v>
      </c>
      <c r="B1479">
        <v>2006053</v>
      </c>
      <c r="C1479">
        <v>10</v>
      </c>
      <c r="D1479">
        <v>3</v>
      </c>
      <c r="E1479" s="28" t="s">
        <v>527</v>
      </c>
      <c r="F1479" s="29" t="s">
        <v>581</v>
      </c>
      <c r="G1479" t="s">
        <v>581</v>
      </c>
      <c r="H1479">
        <v>22</v>
      </c>
      <c r="I1479" s="3">
        <v>0.11636363636363636</v>
      </c>
      <c r="J1479">
        <v>18.687999999999999</v>
      </c>
      <c r="K1479">
        <f t="shared" si="174"/>
        <v>7.3</v>
      </c>
      <c r="L1479">
        <v>1.0424E-3</v>
      </c>
      <c r="M1479">
        <f t="shared" si="175"/>
        <v>0.11769790836363636</v>
      </c>
      <c r="N1479" s="5">
        <v>274.29350548111358</v>
      </c>
      <c r="O1479" s="3">
        <v>6.789180078367786</v>
      </c>
      <c r="P1479" s="7">
        <v>2.4751515959007105E-2</v>
      </c>
      <c r="Q1479" s="9">
        <f t="shared" si="176"/>
        <v>6.8665340646085955</v>
      </c>
      <c r="R1479" s="7">
        <f t="shared" si="177"/>
        <v>2.503352768985407E-2</v>
      </c>
      <c r="S1479" t="s">
        <v>482</v>
      </c>
      <c r="T1479" t="s">
        <v>581</v>
      </c>
      <c r="U1479">
        <v>65</v>
      </c>
      <c r="V1479">
        <f t="shared" si="173"/>
        <v>19.812000000000001</v>
      </c>
      <c r="W1479">
        <f t="shared" si="171"/>
        <v>350.26320465364216</v>
      </c>
      <c r="X1479">
        <f t="shared" si="172"/>
        <v>170.13439718602757</v>
      </c>
    </row>
    <row r="1480" spans="1:24">
      <c r="A1480" t="s">
        <v>355</v>
      </c>
      <c r="B1480">
        <v>2006053</v>
      </c>
      <c r="C1480">
        <v>3</v>
      </c>
      <c r="D1480">
        <v>3</v>
      </c>
      <c r="E1480" s="28" t="s">
        <v>527</v>
      </c>
      <c r="F1480" s="29" t="s">
        <v>581</v>
      </c>
      <c r="G1480" t="s">
        <v>581</v>
      </c>
      <c r="H1480">
        <v>17</v>
      </c>
      <c r="I1480" s="3">
        <v>0.15058823529411766</v>
      </c>
      <c r="J1480">
        <v>31.231999999999999</v>
      </c>
      <c r="K1480">
        <f t="shared" si="174"/>
        <v>12.2</v>
      </c>
      <c r="L1480">
        <v>1.0424E-3</v>
      </c>
      <c r="M1480">
        <f t="shared" si="175"/>
        <v>0.15192250729411766</v>
      </c>
      <c r="N1480" s="5">
        <v>766.10706240962554</v>
      </c>
      <c r="O1480" s="3">
        <v>14.704208527303287</v>
      </c>
      <c r="P1480" s="7">
        <v>1.9193412055299883E-2</v>
      </c>
      <c r="Q1480" s="9">
        <f t="shared" si="176"/>
        <v>14.833856640935162</v>
      </c>
      <c r="R1480" s="7">
        <f t="shared" si="177"/>
        <v>1.9362641814420097E-2</v>
      </c>
      <c r="S1480" t="s">
        <v>481</v>
      </c>
      <c r="T1480" t="s">
        <v>581</v>
      </c>
      <c r="U1480">
        <v>71</v>
      </c>
      <c r="V1480">
        <f t="shared" si="173"/>
        <v>21.640800000000002</v>
      </c>
      <c r="W1480">
        <f t="shared" si="171"/>
        <v>1037.1636848437859</v>
      </c>
      <c r="X1480">
        <f t="shared" si="172"/>
        <v>503.78462813022668</v>
      </c>
    </row>
    <row r="1481" spans="1:24">
      <c r="A1481" t="s">
        <v>15</v>
      </c>
      <c r="B1481">
        <v>2006023</v>
      </c>
      <c r="C1481">
        <v>5</v>
      </c>
      <c r="D1481">
        <v>1</v>
      </c>
      <c r="E1481" s="28" t="s">
        <v>527</v>
      </c>
      <c r="F1481" s="29" t="s">
        <v>581</v>
      </c>
      <c r="G1481" t="s">
        <v>581</v>
      </c>
      <c r="H1481">
        <v>28</v>
      </c>
      <c r="I1481" s="3">
        <v>9.1428571428571428E-2</v>
      </c>
      <c r="J1481">
        <v>16.384</v>
      </c>
      <c r="K1481">
        <f t="shared" si="174"/>
        <v>6.4</v>
      </c>
      <c r="L1481">
        <v>1.0424E-3</v>
      </c>
      <c r="M1481">
        <f t="shared" si="175"/>
        <v>9.2762843428571426E-2</v>
      </c>
      <c r="N1481" s="5">
        <v>210.82871053680643</v>
      </c>
      <c r="O1481" s="3">
        <v>4.6797369279633543</v>
      </c>
      <c r="P1481" s="7">
        <v>2.2196867381334986E-2</v>
      </c>
      <c r="Q1481" s="9">
        <f t="shared" si="176"/>
        <v>4.7476422235956974</v>
      </c>
      <c r="R1481" s="7">
        <f t="shared" si="177"/>
        <v>2.2518954897117086E-2</v>
      </c>
      <c r="S1481" t="s">
        <v>483</v>
      </c>
      <c r="T1481" t="s">
        <v>490</v>
      </c>
      <c r="U1481">
        <v>59</v>
      </c>
      <c r="V1481">
        <f t="shared" si="173"/>
        <v>17.9832</v>
      </c>
      <c r="W1481">
        <f t="shared" ref="W1481:W1487" si="178">0.18142645*POWER(K1481,1.71054426)*POWER(U1481,0.95396098)*EXP(0.025074*K1481)</f>
        <v>249.30078682903243</v>
      </c>
      <c r="X1481">
        <f t="shared" si="172"/>
        <v>121.09361908882642</v>
      </c>
    </row>
    <row r="1482" spans="1:24">
      <c r="A1482" t="s">
        <v>15</v>
      </c>
      <c r="B1482">
        <v>2006023</v>
      </c>
      <c r="C1482">
        <v>18</v>
      </c>
      <c r="D1482">
        <v>1</v>
      </c>
      <c r="E1482" s="28" t="s">
        <v>527</v>
      </c>
      <c r="F1482" s="29" t="s">
        <v>581</v>
      </c>
      <c r="G1482" t="s">
        <v>581</v>
      </c>
      <c r="H1482">
        <v>22</v>
      </c>
      <c r="I1482" s="3">
        <v>0.11636363636363636</v>
      </c>
      <c r="J1482">
        <v>29.44</v>
      </c>
      <c r="K1482">
        <f t="shared" si="174"/>
        <v>11.5</v>
      </c>
      <c r="L1482">
        <v>1.0424E-3</v>
      </c>
      <c r="M1482">
        <f t="shared" si="175"/>
        <v>0.11769790836363636</v>
      </c>
      <c r="N1482" s="5">
        <v>680.71525801984012</v>
      </c>
      <c r="O1482" s="3">
        <v>10.719758018475433</v>
      </c>
      <c r="P1482" s="7">
        <v>1.5747785718302491E-2</v>
      </c>
      <c r="Q1482" s="9">
        <f t="shared" si="176"/>
        <v>10.842181520334304</v>
      </c>
      <c r="R1482" s="7">
        <f t="shared" si="177"/>
        <v>1.5927631109479697E-2</v>
      </c>
      <c r="S1482" t="s">
        <v>481</v>
      </c>
      <c r="T1482" t="s">
        <v>490</v>
      </c>
      <c r="U1482">
        <v>60</v>
      </c>
      <c r="V1482">
        <f t="shared" si="173"/>
        <v>18.288</v>
      </c>
      <c r="W1482">
        <f t="shared" si="178"/>
        <v>784.48991106085475</v>
      </c>
      <c r="X1482">
        <f t="shared" ref="X1482:X1487" si="179">W1482*0.485733</f>
        <v>381.05263796932218</v>
      </c>
    </row>
    <row r="1483" spans="1:24">
      <c r="A1483" t="s">
        <v>392</v>
      </c>
      <c r="B1483">
        <v>2006023</v>
      </c>
      <c r="C1483">
        <v>1</v>
      </c>
      <c r="D1483">
        <v>1</v>
      </c>
      <c r="E1483" s="28" t="s">
        <v>527</v>
      </c>
      <c r="F1483" s="29" t="s">
        <v>581</v>
      </c>
      <c r="G1483" t="s">
        <v>581</v>
      </c>
      <c r="H1483">
        <v>17</v>
      </c>
      <c r="I1483" s="3">
        <v>0.15058823529411766</v>
      </c>
      <c r="J1483">
        <v>19.2</v>
      </c>
      <c r="K1483">
        <f t="shared" si="174"/>
        <v>7.5</v>
      </c>
      <c r="L1483">
        <v>1.0424E-3</v>
      </c>
      <c r="M1483">
        <f t="shared" si="175"/>
        <v>0.15192250729411766</v>
      </c>
      <c r="N1483" s="5">
        <v>289.52917401599996</v>
      </c>
      <c r="O1483" s="3">
        <v>9.012027028603999</v>
      </c>
      <c r="P1483" s="7">
        <v>3.1126490307004352E-2</v>
      </c>
      <c r="Q1483" s="9">
        <f t="shared" si="176"/>
        <v>9.0912402286813805</v>
      </c>
      <c r="R1483" s="7">
        <f t="shared" si="177"/>
        <v>3.140008346163755E-2</v>
      </c>
      <c r="S1483" t="s">
        <v>481</v>
      </c>
      <c r="T1483" t="s">
        <v>581</v>
      </c>
      <c r="U1483">
        <v>41</v>
      </c>
      <c r="V1483">
        <f t="shared" si="173"/>
        <v>12.4968</v>
      </c>
      <c r="W1483">
        <f t="shared" si="178"/>
        <v>237.53944709931923</v>
      </c>
      <c r="X1483">
        <f t="shared" si="179"/>
        <v>115.38074825789363</v>
      </c>
    </row>
    <row r="1484" spans="1:24">
      <c r="A1484" t="s">
        <v>49</v>
      </c>
      <c r="B1484">
        <v>2006023</v>
      </c>
      <c r="C1484">
        <v>2</v>
      </c>
      <c r="D1484">
        <v>3</v>
      </c>
      <c r="E1484" s="28" t="s">
        <v>527</v>
      </c>
      <c r="F1484" s="29" t="s">
        <v>581</v>
      </c>
      <c r="G1484" t="s">
        <v>581</v>
      </c>
      <c r="H1484">
        <v>22</v>
      </c>
      <c r="I1484" s="3">
        <v>0.11636363636363636</v>
      </c>
      <c r="J1484">
        <v>28.928000000000001</v>
      </c>
      <c r="K1484">
        <f t="shared" si="174"/>
        <v>11.3</v>
      </c>
      <c r="L1484">
        <v>1.0424E-3</v>
      </c>
      <c r="M1484">
        <f t="shared" si="175"/>
        <v>0.11769790836363636</v>
      </c>
      <c r="N1484" s="5">
        <v>657.24409297960972</v>
      </c>
      <c r="O1484" s="3">
        <v>10.53258764037507</v>
      </c>
      <c r="P1484" s="7">
        <v>1.6025381974337245E-2</v>
      </c>
      <c r="Q1484" s="9">
        <f t="shared" si="176"/>
        <v>10.652864974823562</v>
      </c>
      <c r="R1484" s="7">
        <f t="shared" si="177"/>
        <v>1.6208384508301782E-2</v>
      </c>
      <c r="S1484" t="s">
        <v>483</v>
      </c>
      <c r="T1484" t="s">
        <v>490</v>
      </c>
      <c r="U1484">
        <v>60</v>
      </c>
      <c r="V1484">
        <f t="shared" si="173"/>
        <v>18.288</v>
      </c>
      <c r="W1484">
        <f t="shared" si="178"/>
        <v>757.48868015211428</v>
      </c>
      <c r="X1484">
        <f t="shared" si="179"/>
        <v>367.93724907632696</v>
      </c>
    </row>
    <row r="1485" spans="1:24">
      <c r="A1485" t="s">
        <v>49</v>
      </c>
      <c r="B1485">
        <v>2006023</v>
      </c>
      <c r="C1485">
        <v>17</v>
      </c>
      <c r="D1485">
        <v>1</v>
      </c>
      <c r="E1485" s="28" t="s">
        <v>527</v>
      </c>
      <c r="F1485" s="29" t="s">
        <v>581</v>
      </c>
      <c r="G1485" t="s">
        <v>581</v>
      </c>
      <c r="H1485">
        <v>21</v>
      </c>
      <c r="I1485" s="3">
        <v>0.1219047619047619</v>
      </c>
      <c r="J1485">
        <v>18.175999999999998</v>
      </c>
      <c r="K1485">
        <f t="shared" si="174"/>
        <v>7.1</v>
      </c>
      <c r="L1485">
        <v>1.0424E-3</v>
      </c>
      <c r="M1485">
        <f t="shared" si="175"/>
        <v>0.1232390339047619</v>
      </c>
      <c r="N1485" s="5">
        <v>259.46961177149439</v>
      </c>
      <c r="O1485" s="3">
        <v>6.9142690014354642</v>
      </c>
      <c r="P1485" s="7">
        <v>2.6647702419675311E-2</v>
      </c>
      <c r="Q1485" s="9">
        <f t="shared" si="176"/>
        <v>6.9894303613916211</v>
      </c>
      <c r="R1485" s="7">
        <f t="shared" si="177"/>
        <v>2.6937375493308106E-2</v>
      </c>
      <c r="S1485" t="s">
        <v>481</v>
      </c>
      <c r="T1485" t="s">
        <v>581</v>
      </c>
      <c r="U1485">
        <v>58</v>
      </c>
      <c r="V1485">
        <f t="shared" si="173"/>
        <v>17.6784</v>
      </c>
      <c r="W1485">
        <f t="shared" si="178"/>
        <v>298.10731344629568</v>
      </c>
      <c r="X1485">
        <f t="shared" si="179"/>
        <v>144.80055968220955</v>
      </c>
    </row>
    <row r="1486" spans="1:24">
      <c r="A1486" t="s">
        <v>49</v>
      </c>
      <c r="B1486">
        <v>2006023</v>
      </c>
      <c r="C1486">
        <v>17</v>
      </c>
      <c r="D1486">
        <v>3</v>
      </c>
      <c r="E1486" s="28" t="s">
        <v>527</v>
      </c>
      <c r="F1486" s="29" t="s">
        <v>581</v>
      </c>
      <c r="G1486" t="s">
        <v>581</v>
      </c>
      <c r="H1486">
        <v>9</v>
      </c>
      <c r="I1486" s="3">
        <v>0.28444444444444444</v>
      </c>
      <c r="J1486">
        <v>35.328000000000003</v>
      </c>
      <c r="K1486">
        <f t="shared" si="174"/>
        <v>13.8</v>
      </c>
      <c r="L1486">
        <v>1.0424E-3</v>
      </c>
      <c r="M1486">
        <f t="shared" si="175"/>
        <v>0.28577871644444447</v>
      </c>
      <c r="N1486" s="5">
        <v>980.22997154856978</v>
      </c>
      <c r="O1486" s="3">
        <v>31.315221777976678</v>
      </c>
      <c r="P1486" s="7">
        <v>3.1946811143210414E-2</v>
      </c>
      <c r="Q1486" s="9">
        <f t="shared" si="176"/>
        <v>31.460916809754853</v>
      </c>
      <c r="R1486" s="7">
        <f t="shared" si="177"/>
        <v>3.209544466392189E-2</v>
      </c>
      <c r="S1486" t="s">
        <v>481</v>
      </c>
      <c r="T1486" t="s">
        <v>490</v>
      </c>
      <c r="U1486">
        <v>68</v>
      </c>
      <c r="V1486">
        <f t="shared" si="173"/>
        <v>20.726400000000002</v>
      </c>
      <c r="W1486">
        <f t="shared" si="178"/>
        <v>1279.1790176949962</v>
      </c>
      <c r="X1486">
        <f t="shared" si="179"/>
        <v>621.33946180204362</v>
      </c>
    </row>
    <row r="1487" spans="1:24">
      <c r="A1487" t="s">
        <v>251</v>
      </c>
      <c r="B1487">
        <v>2006053</v>
      </c>
      <c r="C1487">
        <v>1</v>
      </c>
      <c r="D1487">
        <v>1</v>
      </c>
      <c r="E1487" s="28" t="s">
        <v>527</v>
      </c>
      <c r="F1487" s="29" t="s">
        <v>581</v>
      </c>
      <c r="G1487" t="s">
        <v>581</v>
      </c>
      <c r="H1487">
        <v>15</v>
      </c>
      <c r="I1487" s="3">
        <v>0.17066666666666666</v>
      </c>
      <c r="J1487">
        <v>14.847999999999999</v>
      </c>
      <c r="K1487">
        <f t="shared" si="174"/>
        <v>5.8</v>
      </c>
      <c r="L1487">
        <v>1.0424E-3</v>
      </c>
      <c r="M1487">
        <f t="shared" si="175"/>
        <v>0.17200093866666666</v>
      </c>
      <c r="N1487" s="5">
        <v>173.15131402485758</v>
      </c>
      <c r="O1487" s="3">
        <v>7.8694745636863859</v>
      </c>
      <c r="P1487" s="7">
        <v>4.5448540821103126E-2</v>
      </c>
      <c r="Q1487" s="9">
        <f t="shared" si="176"/>
        <v>7.9302770065497379</v>
      </c>
      <c r="R1487" s="7">
        <f t="shared" si="177"/>
        <v>4.5799692894108027E-2</v>
      </c>
      <c r="S1487" t="s">
        <v>483</v>
      </c>
      <c r="T1487" t="s">
        <v>490</v>
      </c>
      <c r="U1487">
        <v>55</v>
      </c>
      <c r="V1487">
        <f t="shared" si="173"/>
        <v>16.763999999999999</v>
      </c>
      <c r="W1487">
        <f t="shared" si="178"/>
        <v>194.07749183756351</v>
      </c>
      <c r="X1487">
        <f t="shared" si="179"/>
        <v>94.269842342735245</v>
      </c>
    </row>
    <row r="1488" spans="1:24">
      <c r="A1488" t="s">
        <v>365</v>
      </c>
      <c r="B1488">
        <v>2005018</v>
      </c>
      <c r="C1488">
        <v>5</v>
      </c>
      <c r="D1488">
        <v>1</v>
      </c>
      <c r="E1488" s="28" t="s">
        <v>528</v>
      </c>
      <c r="F1488" s="19">
        <v>25.273000000000003</v>
      </c>
      <c r="G1488" s="5">
        <v>13.774104683195592</v>
      </c>
      <c r="H1488">
        <v>19</v>
      </c>
      <c r="I1488" s="3">
        <v>0.13473684210526315</v>
      </c>
      <c r="J1488">
        <v>36.095999999999997</v>
      </c>
      <c r="K1488">
        <f t="shared" si="174"/>
        <v>14.099999999999998</v>
      </c>
      <c r="L1488">
        <v>5.9900000000000003E-4</v>
      </c>
      <c r="M1488">
        <f t="shared" si="175"/>
        <v>0.13550356210526315</v>
      </c>
      <c r="N1488" s="5">
        <v>1023.3119126421502</v>
      </c>
      <c r="O1488" s="3">
        <v>15.221980971325557</v>
      </c>
      <c r="P1488" s="7">
        <v>1.4875211343942058E-2</v>
      </c>
      <c r="Q1488" s="9">
        <f t="shared" si="176"/>
        <v>15.308275020004517</v>
      </c>
      <c r="R1488" s="7">
        <f t="shared" si="177"/>
        <v>1.4959539541056614E-2</v>
      </c>
      <c r="S1488" t="s">
        <v>483</v>
      </c>
      <c r="T1488" t="s">
        <v>487</v>
      </c>
      <c r="U1488">
        <v>71</v>
      </c>
      <c r="V1488">
        <f t="shared" si="173"/>
        <v>21.640800000000002</v>
      </c>
      <c r="W1488">
        <f>0.19748898*POWER(K1488,1.9318059)*POWER(U1488,0.92308401)</f>
        <v>1676.7878138512897</v>
      </c>
      <c r="X1488">
        <f>W1488*0.4854639</f>
        <v>814.01995158472107</v>
      </c>
    </row>
    <row r="1489" spans="1:24">
      <c r="A1489" t="s">
        <v>162</v>
      </c>
      <c r="B1489">
        <v>2005018</v>
      </c>
      <c r="C1489">
        <v>3</v>
      </c>
      <c r="D1489">
        <v>3</v>
      </c>
      <c r="E1489" s="28" t="s">
        <v>528</v>
      </c>
      <c r="F1489" s="19">
        <v>27.305</v>
      </c>
      <c r="G1489" s="5">
        <v>18.365472910927458</v>
      </c>
      <c r="H1489">
        <v>15</v>
      </c>
      <c r="I1489" s="3">
        <v>0.17066666666666666</v>
      </c>
      <c r="J1489">
        <v>36.864000000000004</v>
      </c>
      <c r="K1489">
        <f t="shared" si="174"/>
        <v>14.400000000000002</v>
      </c>
      <c r="L1489">
        <v>5.9900000000000003E-4</v>
      </c>
      <c r="M1489">
        <f t="shared" si="175"/>
        <v>0.17143338666666666</v>
      </c>
      <c r="N1489" s="5">
        <v>1067.3203470925828</v>
      </c>
      <c r="O1489" s="3">
        <v>19.673686409215776</v>
      </c>
      <c r="P1489" s="7">
        <v>1.8432784929855006E-2</v>
      </c>
      <c r="Q1489" s="9">
        <f t="shared" si="176"/>
        <v>19.761657195537094</v>
      </c>
      <c r="R1489" s="7">
        <f t="shared" si="177"/>
        <v>1.8515207031673784E-2</v>
      </c>
      <c r="S1489" t="s">
        <v>483</v>
      </c>
      <c r="T1489" t="s">
        <v>487</v>
      </c>
      <c r="U1489">
        <v>67</v>
      </c>
      <c r="V1489">
        <f t="shared" si="173"/>
        <v>20.421600000000002</v>
      </c>
      <c r="W1489">
        <f t="shared" ref="W1489:W1552" si="180">0.19748898*POWER(K1489,1.9318059)*POWER(U1489,0.92308401)</f>
        <v>1655.3689879092096</v>
      </c>
      <c r="X1489">
        <f t="shared" ref="X1489:X1552" si="181">W1489*0.4854639</f>
        <v>803.62188480945781</v>
      </c>
    </row>
    <row r="1490" spans="1:24">
      <c r="A1490" t="s">
        <v>106</v>
      </c>
      <c r="B1490">
        <v>2005018</v>
      </c>
      <c r="C1490">
        <v>1</v>
      </c>
      <c r="D1490">
        <v>1</v>
      </c>
      <c r="E1490" s="28" t="s">
        <v>528</v>
      </c>
      <c r="F1490" s="19">
        <v>38.462857142857146</v>
      </c>
      <c r="G1490" s="5">
        <v>24.104683195592287</v>
      </c>
      <c r="H1490">
        <v>6</v>
      </c>
      <c r="I1490" s="3">
        <v>0.42666666666666669</v>
      </c>
      <c r="J1490">
        <v>43.776000000000003</v>
      </c>
      <c r="K1490">
        <f t="shared" si="174"/>
        <v>17.100000000000001</v>
      </c>
      <c r="L1490">
        <v>5.9900000000000003E-4</v>
      </c>
      <c r="M1490">
        <f t="shared" si="175"/>
        <v>0.42743338666666669</v>
      </c>
      <c r="N1490" s="5">
        <v>1505.0884582047747</v>
      </c>
      <c r="O1490" s="3">
        <v>58.106004045823759</v>
      </c>
      <c r="P1490" s="7">
        <v>3.8606371425591084E-2</v>
      </c>
      <c r="Q1490" s="9">
        <f t="shared" si="176"/>
        <v>58.209390040496785</v>
      </c>
      <c r="R1490" s="7">
        <f t="shared" si="177"/>
        <v>3.8675062401267252E-2</v>
      </c>
      <c r="S1490" t="s">
        <v>483</v>
      </c>
      <c r="T1490" t="s">
        <v>487</v>
      </c>
      <c r="U1490">
        <v>74</v>
      </c>
      <c r="V1490">
        <f t="shared" si="173"/>
        <v>22.555200000000003</v>
      </c>
      <c r="W1490">
        <f t="shared" si="180"/>
        <v>2528.7735421570883</v>
      </c>
      <c r="X1490">
        <f t="shared" si="181"/>
        <v>1227.6282659923945</v>
      </c>
    </row>
    <row r="1491" spans="1:24">
      <c r="A1491" t="s">
        <v>106</v>
      </c>
      <c r="B1491">
        <v>2005018</v>
      </c>
      <c r="C1491">
        <v>3</v>
      </c>
      <c r="D1491">
        <v>2</v>
      </c>
      <c r="E1491" s="28" t="s">
        <v>528</v>
      </c>
      <c r="F1491" s="19">
        <v>35.814</v>
      </c>
      <c r="G1491" s="5">
        <v>10.330578512396695</v>
      </c>
      <c r="H1491">
        <v>9</v>
      </c>
      <c r="I1491" s="3">
        <v>0.28444444444444444</v>
      </c>
      <c r="J1491">
        <v>34.816000000000003</v>
      </c>
      <c r="K1491">
        <f t="shared" si="174"/>
        <v>13.600000000000001</v>
      </c>
      <c r="L1491">
        <v>5.9900000000000003E-4</v>
      </c>
      <c r="M1491">
        <f t="shared" si="175"/>
        <v>0.28521116444444444</v>
      </c>
      <c r="N1491" s="5">
        <v>952.02339601776657</v>
      </c>
      <c r="O1491" s="3">
        <v>30.857694187064716</v>
      </c>
      <c r="P1491" s="7">
        <v>3.2412747749834554E-2</v>
      </c>
      <c r="Q1491" s="9">
        <f t="shared" si="176"/>
        <v>30.94018361493503</v>
      </c>
      <c r="R1491" s="7">
        <f t="shared" si="177"/>
        <v>3.2499394179129636E-2</v>
      </c>
      <c r="S1491" t="s">
        <v>483</v>
      </c>
      <c r="T1491" t="s">
        <v>581</v>
      </c>
      <c r="U1491">
        <v>68</v>
      </c>
      <c r="V1491">
        <f t="shared" si="173"/>
        <v>20.726400000000002</v>
      </c>
      <c r="W1491">
        <f t="shared" si="180"/>
        <v>1502.7256288465594</v>
      </c>
      <c r="X1491">
        <f t="shared" si="181"/>
        <v>729.5190444098032</v>
      </c>
    </row>
    <row r="1492" spans="1:24">
      <c r="A1492" t="s">
        <v>106</v>
      </c>
      <c r="B1492">
        <v>2005018</v>
      </c>
      <c r="C1492">
        <v>3</v>
      </c>
      <c r="D1492">
        <v>3</v>
      </c>
      <c r="E1492" s="28" t="s">
        <v>528</v>
      </c>
      <c r="F1492" s="19">
        <v>35.814</v>
      </c>
      <c r="G1492" s="5">
        <v>10.330578512396695</v>
      </c>
      <c r="H1492">
        <v>10</v>
      </c>
      <c r="I1492" s="3">
        <v>0.25600000000000001</v>
      </c>
      <c r="J1492">
        <v>41.216000000000001</v>
      </c>
      <c r="K1492">
        <f t="shared" si="174"/>
        <v>16.100000000000001</v>
      </c>
      <c r="L1492">
        <v>5.9900000000000003E-4</v>
      </c>
      <c r="M1492">
        <f t="shared" si="175"/>
        <v>0.25676672</v>
      </c>
      <c r="N1492" s="5">
        <v>1334.2019057188863</v>
      </c>
      <c r="O1492" s="3">
        <v>32.941986545664086</v>
      </c>
      <c r="P1492" s="7">
        <v>2.4690405855712288E-2</v>
      </c>
      <c r="Q1492" s="9">
        <f t="shared" si="176"/>
        <v>33.040028789894286</v>
      </c>
      <c r="R1492" s="7">
        <f t="shared" si="177"/>
        <v>2.4763889669376437E-2</v>
      </c>
      <c r="S1492" t="s">
        <v>483</v>
      </c>
      <c r="T1492" t="s">
        <v>581</v>
      </c>
      <c r="U1492">
        <v>64</v>
      </c>
      <c r="V1492">
        <f t="shared" si="173"/>
        <v>19.507200000000001</v>
      </c>
      <c r="W1492">
        <f t="shared" si="180"/>
        <v>1968.5754625627135</v>
      </c>
      <c r="X1492">
        <f t="shared" si="181"/>
        <v>955.67232149999893</v>
      </c>
    </row>
    <row r="1493" spans="1:24">
      <c r="A1493" t="s">
        <v>106</v>
      </c>
      <c r="B1493">
        <v>2005018</v>
      </c>
      <c r="C1493">
        <v>6</v>
      </c>
      <c r="D1493">
        <v>3</v>
      </c>
      <c r="E1493" s="28" t="s">
        <v>528</v>
      </c>
      <c r="F1493" s="19">
        <v>32.448500000000003</v>
      </c>
      <c r="G1493" s="5">
        <v>13.774104683195592</v>
      </c>
      <c r="H1493">
        <v>12</v>
      </c>
      <c r="I1493" s="3">
        <v>0.21333333333333335</v>
      </c>
      <c r="J1493">
        <v>16.896000000000001</v>
      </c>
      <c r="K1493">
        <f t="shared" si="174"/>
        <v>6.6000000000000005</v>
      </c>
      <c r="L1493">
        <v>5.9900000000000003E-4</v>
      </c>
      <c r="M1493">
        <f t="shared" si="175"/>
        <v>0.21410005333333335</v>
      </c>
      <c r="N1493" s="5">
        <v>224.21139235799043</v>
      </c>
      <c r="O1493" s="3">
        <v>11.180830502911986</v>
      </c>
      <c r="P1493" s="7">
        <v>4.9867361267084714E-2</v>
      </c>
      <c r="Q1493" s="9">
        <f t="shared" si="176"/>
        <v>11.220498521668842</v>
      </c>
      <c r="R1493" s="7">
        <f t="shared" si="177"/>
        <v>5.0044283672051187E-2</v>
      </c>
      <c r="S1493" t="s">
        <v>482</v>
      </c>
      <c r="T1493" t="s">
        <v>487</v>
      </c>
      <c r="U1493">
        <v>58</v>
      </c>
      <c r="V1493">
        <f t="shared" si="173"/>
        <v>17.6784</v>
      </c>
      <c r="W1493">
        <f t="shared" si="180"/>
        <v>321.02204750811399</v>
      </c>
      <c r="X1493">
        <f t="shared" si="181"/>
        <v>155.84461516927431</v>
      </c>
    </row>
    <row r="1494" spans="1:24">
      <c r="A1494" t="s">
        <v>106</v>
      </c>
      <c r="B1494">
        <v>2005018</v>
      </c>
      <c r="C1494">
        <v>6</v>
      </c>
      <c r="D1494">
        <v>1</v>
      </c>
      <c r="E1494" s="28" t="s">
        <v>528</v>
      </c>
      <c r="F1494" s="19">
        <v>32.448500000000003</v>
      </c>
      <c r="G1494" s="5">
        <v>13.774104683195592</v>
      </c>
      <c r="H1494">
        <v>8</v>
      </c>
      <c r="I1494" s="3">
        <v>0.32</v>
      </c>
      <c r="J1494">
        <v>40.704000000000001</v>
      </c>
      <c r="K1494">
        <f t="shared" si="174"/>
        <v>15.9</v>
      </c>
      <c r="L1494">
        <v>5.9900000000000003E-4</v>
      </c>
      <c r="M1494">
        <f t="shared" si="175"/>
        <v>0.32076672000000001</v>
      </c>
      <c r="N1494" s="5">
        <v>1301.2599196975104</v>
      </c>
      <c r="O1494" s="3">
        <v>40.598424824832065</v>
      </c>
      <c r="P1494" s="7">
        <v>3.1199320143718508E-2</v>
      </c>
      <c r="Q1494" s="9">
        <f t="shared" si="176"/>
        <v>40.694925365204121</v>
      </c>
      <c r="R1494" s="7">
        <f t="shared" si="177"/>
        <v>3.127347945571398E-2</v>
      </c>
      <c r="S1494" t="s">
        <v>483</v>
      </c>
      <c r="T1494" t="s">
        <v>581</v>
      </c>
      <c r="U1494">
        <v>74</v>
      </c>
      <c r="V1494">
        <f t="shared" si="173"/>
        <v>22.555200000000003</v>
      </c>
      <c r="W1494">
        <f t="shared" si="180"/>
        <v>2197.1860409851238</v>
      </c>
      <c r="X1494">
        <f t="shared" si="181"/>
        <v>1066.654504482198</v>
      </c>
    </row>
    <row r="1495" spans="1:24">
      <c r="A1495" t="s">
        <v>106</v>
      </c>
      <c r="B1495">
        <v>2005018</v>
      </c>
      <c r="C1495">
        <v>9</v>
      </c>
      <c r="D1495">
        <v>4</v>
      </c>
      <c r="E1495" s="28" t="s">
        <v>528</v>
      </c>
      <c r="F1495" s="19">
        <v>33.782000000000004</v>
      </c>
      <c r="G1495" s="5">
        <v>13.774104683195592</v>
      </c>
      <c r="H1495">
        <v>10</v>
      </c>
      <c r="I1495" s="3">
        <v>0.25600000000000001</v>
      </c>
      <c r="J1495">
        <v>27.904</v>
      </c>
      <c r="K1495">
        <f t="shared" si="174"/>
        <v>10.9</v>
      </c>
      <c r="L1495">
        <v>5.9900000000000003E-4</v>
      </c>
      <c r="M1495">
        <f t="shared" si="175"/>
        <v>0.25676672</v>
      </c>
      <c r="N1495" s="5">
        <v>611.53708737495037</v>
      </c>
      <c r="O1495" s="3">
        <v>22.235840918323206</v>
      </c>
      <c r="P1495" s="7">
        <v>3.6360576287811953E-2</v>
      </c>
      <c r="Q1495" s="9">
        <f t="shared" si="176"/>
        <v>22.301818427303171</v>
      </c>
      <c r="R1495" s="7">
        <f t="shared" si="177"/>
        <v>3.6468464280776006E-2</v>
      </c>
      <c r="S1495" t="s">
        <v>483</v>
      </c>
      <c r="T1495" t="s">
        <v>581</v>
      </c>
      <c r="U1495">
        <v>73</v>
      </c>
      <c r="V1495">
        <f t="shared" si="173"/>
        <v>22.250400000000003</v>
      </c>
      <c r="W1495">
        <f t="shared" si="180"/>
        <v>1046.2923113652937</v>
      </c>
      <c r="X1495">
        <f t="shared" si="181"/>
        <v>507.93714601540978</v>
      </c>
    </row>
    <row r="1496" spans="1:24">
      <c r="A1496" t="s">
        <v>106</v>
      </c>
      <c r="B1496">
        <v>2005018</v>
      </c>
      <c r="C1496">
        <v>10</v>
      </c>
      <c r="D1496">
        <v>1</v>
      </c>
      <c r="E1496" s="28" t="s">
        <v>528</v>
      </c>
      <c r="F1496" s="19">
        <v>31.133142857142861</v>
      </c>
      <c r="G1496" s="5">
        <v>24.104683195592287</v>
      </c>
      <c r="H1496">
        <v>13</v>
      </c>
      <c r="I1496" s="3">
        <v>0.19692307692307692</v>
      </c>
      <c r="J1496">
        <v>22.271999999999998</v>
      </c>
      <c r="K1496">
        <f t="shared" si="174"/>
        <v>8.6999999999999993</v>
      </c>
      <c r="L1496">
        <v>5.9900000000000003E-4</v>
      </c>
      <c r="M1496">
        <f t="shared" si="175"/>
        <v>0.19768979692307692</v>
      </c>
      <c r="N1496" s="5">
        <v>389.59045655592956</v>
      </c>
      <c r="O1496" s="3">
        <v>13.656792499145558</v>
      </c>
      <c r="P1496" s="7">
        <v>3.505422750822694E-2</v>
      </c>
      <c r="Q1496" s="9">
        <f t="shared" si="176"/>
        <v>13.7094888228011</v>
      </c>
      <c r="R1496" s="7">
        <f t="shared" si="177"/>
        <v>3.5189488325756683E-2</v>
      </c>
      <c r="S1496" t="s">
        <v>482</v>
      </c>
      <c r="T1496" t="s">
        <v>487</v>
      </c>
      <c r="U1496">
        <v>54</v>
      </c>
      <c r="V1496">
        <f t="shared" si="173"/>
        <v>16.459199999999999</v>
      </c>
      <c r="W1496">
        <f t="shared" si="180"/>
        <v>512.45611621017974</v>
      </c>
      <c r="X1496">
        <f t="shared" si="181"/>
        <v>248.77894475424708</v>
      </c>
    </row>
    <row r="1497" spans="1:24">
      <c r="A1497" t="s">
        <v>106</v>
      </c>
      <c r="B1497">
        <v>2005018</v>
      </c>
      <c r="C1497">
        <v>11</v>
      </c>
      <c r="D1497">
        <v>2</v>
      </c>
      <c r="E1497" s="28" t="s">
        <v>528</v>
      </c>
      <c r="F1497" s="19">
        <v>27.686</v>
      </c>
      <c r="G1497" s="5">
        <v>6.887052341597796</v>
      </c>
      <c r="H1497">
        <v>16</v>
      </c>
      <c r="I1497" s="3">
        <v>0.16</v>
      </c>
      <c r="J1497">
        <v>25.6</v>
      </c>
      <c r="K1497">
        <f t="shared" si="174"/>
        <v>10</v>
      </c>
      <c r="L1497">
        <v>5.9900000000000003E-4</v>
      </c>
      <c r="M1497">
        <f t="shared" si="175"/>
        <v>0.16076672</v>
      </c>
      <c r="N1497" s="5">
        <v>514.71853158400006</v>
      </c>
      <c r="O1497" s="3">
        <v>12.78753872256002</v>
      </c>
      <c r="P1497" s="7">
        <v>2.4843750395400606E-2</v>
      </c>
      <c r="Q1497" s="9">
        <f t="shared" si="176"/>
        <v>12.84842916130747</v>
      </c>
      <c r="R1497" s="7">
        <f t="shared" si="177"/>
        <v>2.4962048911989981E-2</v>
      </c>
      <c r="S1497" t="s">
        <v>483</v>
      </c>
      <c r="T1497" t="s">
        <v>581</v>
      </c>
      <c r="U1497">
        <v>67</v>
      </c>
      <c r="V1497">
        <f t="shared" si="173"/>
        <v>20.421600000000002</v>
      </c>
      <c r="W1497">
        <f t="shared" si="180"/>
        <v>818.40677926026899</v>
      </c>
      <c r="X1497">
        <f t="shared" si="181"/>
        <v>397.30694684612928</v>
      </c>
    </row>
    <row r="1498" spans="1:24">
      <c r="A1498" t="s">
        <v>106</v>
      </c>
      <c r="B1498">
        <v>2005018</v>
      </c>
      <c r="C1498">
        <v>11</v>
      </c>
      <c r="D1498">
        <v>1</v>
      </c>
      <c r="E1498" s="28" t="s">
        <v>528</v>
      </c>
      <c r="F1498" s="19">
        <v>27.686</v>
      </c>
      <c r="G1498" s="5">
        <v>6.887052341597796</v>
      </c>
      <c r="H1498">
        <v>15</v>
      </c>
      <c r="I1498" s="3">
        <v>0.17066666666666666</v>
      </c>
      <c r="J1498">
        <v>30.208000000000002</v>
      </c>
      <c r="K1498">
        <f t="shared" si="174"/>
        <v>11.8</v>
      </c>
      <c r="L1498">
        <v>5.9900000000000003E-4</v>
      </c>
      <c r="M1498">
        <f t="shared" si="175"/>
        <v>0.17143338666666666</v>
      </c>
      <c r="N1498" s="5">
        <v>716.6940833775617</v>
      </c>
      <c r="O1498" s="3">
        <v>16.104971200102476</v>
      </c>
      <c r="P1498" s="7">
        <v>2.2471193182179813E-2</v>
      </c>
      <c r="Q1498" s="9">
        <f t="shared" si="176"/>
        <v>16.176909590399745</v>
      </c>
      <c r="R1498" s="7">
        <f t="shared" si="177"/>
        <v>2.2571568491486466E-2</v>
      </c>
      <c r="S1498" t="s">
        <v>483</v>
      </c>
      <c r="T1498" t="s">
        <v>487</v>
      </c>
      <c r="U1498">
        <v>71</v>
      </c>
      <c r="V1498">
        <f t="shared" si="173"/>
        <v>21.640800000000002</v>
      </c>
      <c r="W1498">
        <f t="shared" si="180"/>
        <v>1188.7152455046335</v>
      </c>
      <c r="X1498">
        <f t="shared" si="181"/>
        <v>577.07833907213683</v>
      </c>
    </row>
    <row r="1499" spans="1:24">
      <c r="A1499" t="s">
        <v>106</v>
      </c>
      <c r="B1499">
        <v>2005018</v>
      </c>
      <c r="C1499">
        <v>12</v>
      </c>
      <c r="D1499">
        <v>1</v>
      </c>
      <c r="E1499" s="28" t="s">
        <v>528</v>
      </c>
      <c r="F1499" s="19">
        <v>33.358666666666664</v>
      </c>
      <c r="G1499" s="5">
        <v>10.330578512396695</v>
      </c>
      <c r="H1499">
        <v>14</v>
      </c>
      <c r="I1499" s="3">
        <v>0.18285714285714286</v>
      </c>
      <c r="J1499">
        <v>32</v>
      </c>
      <c r="K1499">
        <f t="shared" si="174"/>
        <v>12.5</v>
      </c>
      <c r="L1499">
        <v>5.9900000000000003E-4</v>
      </c>
      <c r="M1499">
        <f t="shared" si="175"/>
        <v>0.18362386285714286</v>
      </c>
      <c r="N1499" s="5">
        <v>804.24770560000002</v>
      </c>
      <c r="O1499" s="3">
        <v>18.277760392045753</v>
      </c>
      <c r="P1499" s="7">
        <v>2.272653097394892E-2</v>
      </c>
      <c r="Q1499" s="9">
        <f t="shared" si="176"/>
        <v>18.353956450434435</v>
      </c>
      <c r="R1499" s="7">
        <f t="shared" si="177"/>
        <v>2.2821273001632836E-2</v>
      </c>
      <c r="S1499" t="s">
        <v>483</v>
      </c>
      <c r="T1499" t="s">
        <v>581</v>
      </c>
      <c r="U1499">
        <v>65</v>
      </c>
      <c r="V1499">
        <f t="shared" si="173"/>
        <v>19.812000000000001</v>
      </c>
      <c r="W1499">
        <f t="shared" si="180"/>
        <v>1224.7048358215277</v>
      </c>
      <c r="X1499">
        <f t="shared" si="181"/>
        <v>594.54998594677852</v>
      </c>
    </row>
    <row r="1500" spans="1:24">
      <c r="A1500" t="s">
        <v>106</v>
      </c>
      <c r="B1500">
        <v>2005018</v>
      </c>
      <c r="C1500">
        <v>12</v>
      </c>
      <c r="D1500">
        <v>3</v>
      </c>
      <c r="E1500" s="28" t="s">
        <v>528</v>
      </c>
      <c r="F1500" s="19">
        <v>33.358666666666664</v>
      </c>
      <c r="G1500" s="5">
        <v>10.330578512396695</v>
      </c>
      <c r="H1500">
        <v>10</v>
      </c>
      <c r="I1500" s="3">
        <v>0.25600000000000001</v>
      </c>
      <c r="J1500">
        <v>35.840000000000003</v>
      </c>
      <c r="K1500">
        <f t="shared" si="174"/>
        <v>14.000000000000002</v>
      </c>
      <c r="L1500">
        <v>5.9900000000000003E-4</v>
      </c>
      <c r="M1500">
        <f t="shared" si="175"/>
        <v>0.25676672</v>
      </c>
      <c r="N1500" s="5">
        <v>1008.8483219046402</v>
      </c>
      <c r="O1500" s="3">
        <v>28.61835081154565</v>
      </c>
      <c r="P1500" s="7">
        <v>2.8367347390255909E-2</v>
      </c>
      <c r="Q1500" s="9">
        <f t="shared" si="176"/>
        <v>28.703443835770923</v>
      </c>
      <c r="R1500" s="7">
        <f t="shared" si="177"/>
        <v>2.8451694087750161E-2</v>
      </c>
      <c r="S1500" t="s">
        <v>483</v>
      </c>
      <c r="T1500" t="s">
        <v>581</v>
      </c>
      <c r="U1500">
        <v>67</v>
      </c>
      <c r="V1500">
        <f t="shared" si="173"/>
        <v>20.421600000000002</v>
      </c>
      <c r="W1500">
        <f t="shared" si="180"/>
        <v>1567.6901140730836</v>
      </c>
      <c r="X1500">
        <f t="shared" si="181"/>
        <v>761.05695676936409</v>
      </c>
    </row>
    <row r="1501" spans="1:24">
      <c r="A1501" t="s">
        <v>17</v>
      </c>
      <c r="B1501">
        <v>2006044</v>
      </c>
      <c r="C1501">
        <v>1</v>
      </c>
      <c r="D1501">
        <v>1</v>
      </c>
      <c r="E1501" s="28" t="s">
        <v>528</v>
      </c>
      <c r="F1501" s="19">
        <v>29.863142857142861</v>
      </c>
      <c r="G1501" s="5">
        <v>24.104683195592287</v>
      </c>
      <c r="H1501">
        <v>17</v>
      </c>
      <c r="I1501" s="3">
        <v>0.15058823529411766</v>
      </c>
      <c r="J1501">
        <v>23.04</v>
      </c>
      <c r="K1501">
        <f t="shared" si="174"/>
        <v>9</v>
      </c>
      <c r="L1501">
        <v>5.9900000000000003E-4</v>
      </c>
      <c r="M1501">
        <f t="shared" si="175"/>
        <v>0.15135495529411766</v>
      </c>
      <c r="N1501" s="5">
        <v>416.92201058303999</v>
      </c>
      <c r="O1501" s="3">
        <v>10.828680698401639</v>
      </c>
      <c r="P1501" s="7">
        <v>2.5972916813047097E-2</v>
      </c>
      <c r="Q1501" s="9">
        <f t="shared" si="176"/>
        <v>10.883450180964033</v>
      </c>
      <c r="R1501" s="7">
        <f t="shared" si="177"/>
        <v>2.6104283066620042E-2</v>
      </c>
      <c r="S1501" t="s">
        <v>484</v>
      </c>
      <c r="T1501" t="s">
        <v>581</v>
      </c>
      <c r="U1501">
        <v>63</v>
      </c>
      <c r="V1501">
        <f t="shared" si="173"/>
        <v>19.202400000000001</v>
      </c>
      <c r="W1501">
        <f t="shared" si="180"/>
        <v>630.80723568079463</v>
      </c>
      <c r="X1501">
        <f t="shared" si="181"/>
        <v>306.2341407818177</v>
      </c>
    </row>
    <row r="1502" spans="1:24">
      <c r="A1502" t="s">
        <v>17</v>
      </c>
      <c r="B1502">
        <v>2006044</v>
      </c>
      <c r="C1502">
        <v>1</v>
      </c>
      <c r="D1502">
        <v>3</v>
      </c>
      <c r="E1502" s="28" t="s">
        <v>528</v>
      </c>
      <c r="F1502" s="19">
        <v>29.863142857142861</v>
      </c>
      <c r="G1502" s="5">
        <v>24.104683195592287</v>
      </c>
      <c r="H1502">
        <v>16</v>
      </c>
      <c r="I1502" s="3">
        <v>0.16</v>
      </c>
      <c r="J1502">
        <v>46.336000000000006</v>
      </c>
      <c r="K1502">
        <f t="shared" si="174"/>
        <v>18.100000000000001</v>
      </c>
      <c r="L1502">
        <v>5.9900000000000003E-4</v>
      </c>
      <c r="M1502">
        <f t="shared" si="175"/>
        <v>0.16076672</v>
      </c>
      <c r="N1502" s="5">
        <v>1686.2693813223427</v>
      </c>
      <c r="O1502" s="3">
        <v>23.210589153023911</v>
      </c>
      <c r="P1502" s="7">
        <v>1.3764461010863267E-2</v>
      </c>
      <c r="Q1502" s="9">
        <f t="shared" si="176"/>
        <v>23.321426682751547</v>
      </c>
      <c r="R1502" s="7">
        <f t="shared" si="177"/>
        <v>1.3830190443512231E-2</v>
      </c>
      <c r="S1502" t="s">
        <v>483</v>
      </c>
      <c r="T1502" t="s">
        <v>581</v>
      </c>
      <c r="U1502">
        <v>75</v>
      </c>
      <c r="V1502">
        <f t="shared" si="173"/>
        <v>22.86</v>
      </c>
      <c r="W1502">
        <f t="shared" si="180"/>
        <v>2857.4117613888743</v>
      </c>
      <c r="X1502">
        <f t="shared" si="181"/>
        <v>1387.1702575897123</v>
      </c>
    </row>
    <row r="1503" spans="1:24">
      <c r="A1503" t="s">
        <v>17</v>
      </c>
      <c r="B1503">
        <v>2006044</v>
      </c>
      <c r="C1503">
        <v>2</v>
      </c>
      <c r="D1503">
        <v>1</v>
      </c>
      <c r="E1503" s="28" t="s">
        <v>528</v>
      </c>
      <c r="F1503" s="19">
        <v>37.083999999999996</v>
      </c>
      <c r="G1503" s="5">
        <v>10.330578512396695</v>
      </c>
      <c r="H1503">
        <v>21</v>
      </c>
      <c r="I1503" s="3">
        <v>0.1219047619047619</v>
      </c>
      <c r="J1503">
        <v>57.6</v>
      </c>
      <c r="K1503">
        <f t="shared" si="174"/>
        <v>22.5</v>
      </c>
      <c r="L1503">
        <v>5.9900000000000003E-4</v>
      </c>
      <c r="M1503">
        <f t="shared" si="175"/>
        <v>0.1226714819047619</v>
      </c>
      <c r="N1503" s="5">
        <v>2605.7625661440002</v>
      </c>
      <c r="O1503" s="3">
        <v>22.012679501531668</v>
      </c>
      <c r="P1503" s="7">
        <v>8.4476919683845048E-3</v>
      </c>
      <c r="Q1503" s="9">
        <f t="shared" si="176"/>
        <v>22.150832415228287</v>
      </c>
      <c r="R1503" s="7">
        <f t="shared" si="177"/>
        <v>8.500710196327298E-3</v>
      </c>
      <c r="S1503" t="s">
        <v>481</v>
      </c>
      <c r="T1503" t="s">
        <v>492</v>
      </c>
      <c r="U1503">
        <v>84</v>
      </c>
      <c r="V1503">
        <f t="shared" si="173"/>
        <v>25.603200000000001</v>
      </c>
      <c r="W1503">
        <f t="shared" si="180"/>
        <v>4830.2373617496687</v>
      </c>
      <c r="X1503">
        <f t="shared" si="181"/>
        <v>2344.9058675607048</v>
      </c>
    </row>
    <row r="1504" spans="1:24">
      <c r="A1504" t="s">
        <v>17</v>
      </c>
      <c r="B1504">
        <v>2006044</v>
      </c>
      <c r="C1504">
        <v>3</v>
      </c>
      <c r="D1504">
        <v>1</v>
      </c>
      <c r="E1504" s="28" t="s">
        <v>528</v>
      </c>
      <c r="F1504" s="19">
        <v>34.086799999999997</v>
      </c>
      <c r="G1504" s="5">
        <v>17.217630853994489</v>
      </c>
      <c r="H1504">
        <v>13</v>
      </c>
      <c r="I1504" s="3">
        <v>0.19692307692307692</v>
      </c>
      <c r="J1504">
        <v>19.2</v>
      </c>
      <c r="K1504">
        <f t="shared" si="174"/>
        <v>7.5</v>
      </c>
      <c r="L1504">
        <v>5.9900000000000003E-4</v>
      </c>
      <c r="M1504">
        <f t="shared" si="175"/>
        <v>0.19768979692307692</v>
      </c>
      <c r="N1504" s="5">
        <v>289.52917401599996</v>
      </c>
      <c r="O1504" s="3">
        <v>11.756293275357216</v>
      </c>
      <c r="P1504" s="7">
        <v>4.0604865866496545E-2</v>
      </c>
      <c r="Q1504" s="9">
        <f t="shared" si="176"/>
        <v>11.801590035650102</v>
      </c>
      <c r="R1504" s="7">
        <f t="shared" si="177"/>
        <v>4.0761315593702219E-2</v>
      </c>
      <c r="S1504" t="s">
        <v>482</v>
      </c>
      <c r="T1504" t="s">
        <v>491</v>
      </c>
      <c r="U1504">
        <v>63</v>
      </c>
      <c r="V1504">
        <f t="shared" si="173"/>
        <v>19.202400000000001</v>
      </c>
      <c r="W1504">
        <f t="shared" si="180"/>
        <v>443.54109874449597</v>
      </c>
      <c r="X1504">
        <f t="shared" si="181"/>
        <v>215.32319160678813</v>
      </c>
    </row>
    <row r="1505" spans="1:24">
      <c r="A1505" t="s">
        <v>17</v>
      </c>
      <c r="B1505">
        <v>2006044</v>
      </c>
      <c r="C1505">
        <v>4</v>
      </c>
      <c r="D1505">
        <v>3</v>
      </c>
      <c r="E1505" s="28" t="s">
        <v>528</v>
      </c>
      <c r="F1505" s="19">
        <v>33.121600000000001</v>
      </c>
      <c r="G1505" s="5">
        <v>17.217630853994489</v>
      </c>
      <c r="H1505">
        <v>13</v>
      </c>
      <c r="I1505" s="3">
        <v>0.19692307692307692</v>
      </c>
      <c r="J1505">
        <v>27.648000000000003</v>
      </c>
      <c r="K1505">
        <f t="shared" si="174"/>
        <v>10.8</v>
      </c>
      <c r="L1505">
        <v>5.9900000000000003E-4</v>
      </c>
      <c r="M1505">
        <f t="shared" si="175"/>
        <v>0.19768979692307692</v>
      </c>
      <c r="N1505" s="5">
        <v>600.36769523957776</v>
      </c>
      <c r="O1505" s="3">
        <v>16.982666140775081</v>
      </c>
      <c r="P1505" s="7">
        <v>2.8287108509391264E-2</v>
      </c>
      <c r="Q1505" s="9">
        <f t="shared" si="176"/>
        <v>17.048311700315292</v>
      </c>
      <c r="R1505" s="7">
        <f t="shared" si="177"/>
        <v>2.8396450767578581E-2</v>
      </c>
      <c r="S1505" t="s">
        <v>483</v>
      </c>
      <c r="T1505" t="s">
        <v>491</v>
      </c>
      <c r="U1505">
        <v>65</v>
      </c>
      <c r="V1505">
        <f t="shared" si="173"/>
        <v>19.812000000000001</v>
      </c>
      <c r="W1505">
        <f t="shared" si="180"/>
        <v>923.39667381220374</v>
      </c>
      <c r="X1505">
        <f t="shared" si="181"/>
        <v>448.27575051590031</v>
      </c>
    </row>
    <row r="1506" spans="1:24">
      <c r="A1506" t="s">
        <v>17</v>
      </c>
      <c r="B1506">
        <v>2006044</v>
      </c>
      <c r="C1506">
        <v>4</v>
      </c>
      <c r="D1506">
        <v>1</v>
      </c>
      <c r="E1506" s="28" t="s">
        <v>528</v>
      </c>
      <c r="F1506" s="19">
        <v>33.121600000000001</v>
      </c>
      <c r="G1506" s="5">
        <v>17.217630853994489</v>
      </c>
      <c r="H1506">
        <v>12</v>
      </c>
      <c r="I1506" s="3">
        <v>0.21333333333333335</v>
      </c>
      <c r="J1506">
        <v>32.256</v>
      </c>
      <c r="K1506">
        <f t="shared" si="174"/>
        <v>12.6</v>
      </c>
      <c r="L1506">
        <v>5.9900000000000003E-4</v>
      </c>
      <c r="M1506">
        <f t="shared" si="175"/>
        <v>0.21410005333333335</v>
      </c>
      <c r="N1506" s="5">
        <v>817.16714074275842</v>
      </c>
      <c r="O1506" s="3">
        <v>21.475201298431969</v>
      </c>
      <c r="P1506" s="7">
        <v>2.6280059767102522E-2</v>
      </c>
      <c r="Q1506" s="9">
        <f t="shared" si="176"/>
        <v>21.551867121399109</v>
      </c>
      <c r="R1506" s="7">
        <f t="shared" si="177"/>
        <v>2.6373878790341091E-2</v>
      </c>
      <c r="S1506" t="s">
        <v>483</v>
      </c>
      <c r="T1506" t="s">
        <v>581</v>
      </c>
      <c r="U1506">
        <v>68</v>
      </c>
      <c r="V1506">
        <f t="shared" si="173"/>
        <v>20.726400000000002</v>
      </c>
      <c r="W1506">
        <f t="shared" si="180"/>
        <v>1296.5965255407482</v>
      </c>
      <c r="X1506">
        <f t="shared" si="181"/>
        <v>629.45080601546124</v>
      </c>
    </row>
    <row r="1507" spans="1:24">
      <c r="A1507" t="s">
        <v>17</v>
      </c>
      <c r="B1507">
        <v>2006044</v>
      </c>
      <c r="C1507">
        <v>5</v>
      </c>
      <c r="D1507">
        <v>1</v>
      </c>
      <c r="E1507" s="28" t="s">
        <v>528</v>
      </c>
      <c r="F1507" s="19">
        <v>20.726400000000002</v>
      </c>
      <c r="G1507" s="5">
        <v>17.217630853994489</v>
      </c>
      <c r="H1507">
        <v>16</v>
      </c>
      <c r="I1507" s="3">
        <v>0.16</v>
      </c>
      <c r="J1507">
        <v>15.616</v>
      </c>
      <c r="K1507">
        <f t="shared" si="174"/>
        <v>6.1</v>
      </c>
      <c r="L1507">
        <v>5.9900000000000003E-4</v>
      </c>
      <c r="M1507">
        <f t="shared" si="175"/>
        <v>0.16076672</v>
      </c>
      <c r="N1507" s="5">
        <v>191.52676560240639</v>
      </c>
      <c r="O1507" s="3">
        <v>7.7690329597440018</v>
      </c>
      <c r="P1507" s="7">
        <v>4.0563693201355819E-2</v>
      </c>
      <c r="Q1507" s="9">
        <f t="shared" si="176"/>
        <v>7.8058747991308017</v>
      </c>
      <c r="R1507" s="7">
        <f t="shared" si="177"/>
        <v>4.0756051899999958E-2</v>
      </c>
      <c r="S1507" t="s">
        <v>482</v>
      </c>
      <c r="T1507" t="s">
        <v>581</v>
      </c>
      <c r="U1507">
        <v>53</v>
      </c>
      <c r="V1507">
        <f t="shared" si="173"/>
        <v>16.154400000000003</v>
      </c>
      <c r="W1507">
        <f t="shared" si="180"/>
        <v>253.68755308029768</v>
      </c>
      <c r="X1507">
        <f t="shared" si="181"/>
        <v>123.15614889981832</v>
      </c>
    </row>
    <row r="1508" spans="1:24">
      <c r="A1508" t="s">
        <v>17</v>
      </c>
      <c r="B1508">
        <v>2006044</v>
      </c>
      <c r="C1508">
        <v>5</v>
      </c>
      <c r="D1508">
        <v>3</v>
      </c>
      <c r="E1508" s="28" t="s">
        <v>528</v>
      </c>
      <c r="F1508" s="19">
        <v>20.726400000000002</v>
      </c>
      <c r="G1508" s="5">
        <v>17.217630853994489</v>
      </c>
      <c r="H1508">
        <v>14</v>
      </c>
      <c r="I1508" s="3">
        <v>0.18285714285714286</v>
      </c>
      <c r="J1508">
        <v>26.368000000000002</v>
      </c>
      <c r="K1508">
        <f t="shared" si="174"/>
        <v>10.3</v>
      </c>
      <c r="L1508">
        <v>5.9900000000000003E-4</v>
      </c>
      <c r="M1508">
        <f t="shared" si="175"/>
        <v>0.18362386285714286</v>
      </c>
      <c r="N1508" s="5">
        <v>546.0648901574657</v>
      </c>
      <c r="O1508" s="3">
        <v>15.042386713453782</v>
      </c>
      <c r="P1508" s="7">
        <v>2.7546884966576212E-2</v>
      </c>
      <c r="Q1508" s="9">
        <f t="shared" si="176"/>
        <v>15.105016901716526</v>
      </c>
      <c r="R1508" s="7">
        <f t="shared" si="177"/>
        <v>2.7661578640151681E-2</v>
      </c>
      <c r="S1508" t="s">
        <v>483</v>
      </c>
      <c r="T1508" t="s">
        <v>581</v>
      </c>
      <c r="U1508">
        <v>65</v>
      </c>
      <c r="V1508">
        <f t="shared" ref="V1508:V1571" si="182">U1508*0.3048</f>
        <v>19.812000000000001</v>
      </c>
      <c r="W1508">
        <f t="shared" si="180"/>
        <v>842.59547831917143</v>
      </c>
      <c r="X1508">
        <f t="shared" si="181"/>
        <v>409.04968702719043</v>
      </c>
    </row>
    <row r="1509" spans="1:24">
      <c r="A1509" t="s">
        <v>17</v>
      </c>
      <c r="B1509">
        <v>2006044</v>
      </c>
      <c r="C1509">
        <v>8</v>
      </c>
      <c r="D1509">
        <v>1</v>
      </c>
      <c r="E1509" s="28" t="s">
        <v>528</v>
      </c>
      <c r="F1509" s="19">
        <v>30.334857142857139</v>
      </c>
      <c r="G1509" s="5">
        <v>24.104683195592287</v>
      </c>
      <c r="H1509">
        <v>29</v>
      </c>
      <c r="I1509" s="3">
        <v>8.8275862068965524E-2</v>
      </c>
      <c r="J1509">
        <v>17.152000000000001</v>
      </c>
      <c r="K1509">
        <f t="shared" si="174"/>
        <v>6.7</v>
      </c>
      <c r="L1509">
        <v>5.9900000000000003E-4</v>
      </c>
      <c r="M1509">
        <f t="shared" si="175"/>
        <v>8.9042582068965523E-2</v>
      </c>
      <c r="N1509" s="5">
        <v>231.05714882805762</v>
      </c>
      <c r="O1509" s="3">
        <v>4.7322280018406904</v>
      </c>
      <c r="P1509" s="7">
        <v>2.0480768614357839E-2</v>
      </c>
      <c r="Q1509" s="9">
        <f t="shared" si="176"/>
        <v>4.7731152133652497</v>
      </c>
      <c r="R1509" s="7">
        <f t="shared" si="177"/>
        <v>2.0657725751291028E-2</v>
      </c>
      <c r="S1509" t="s">
        <v>484</v>
      </c>
      <c r="T1509" t="s">
        <v>491</v>
      </c>
      <c r="U1509">
        <v>47</v>
      </c>
      <c r="V1509">
        <f t="shared" si="182"/>
        <v>14.325600000000001</v>
      </c>
      <c r="W1509">
        <f t="shared" si="180"/>
        <v>272.17350134681539</v>
      </c>
      <c r="X1509">
        <f t="shared" si="181"/>
        <v>132.13040944048026</v>
      </c>
    </row>
    <row r="1510" spans="1:24">
      <c r="A1510" t="s">
        <v>17</v>
      </c>
      <c r="B1510">
        <v>2006044</v>
      </c>
      <c r="C1510">
        <v>9</v>
      </c>
      <c r="D1510">
        <v>4</v>
      </c>
      <c r="E1510" s="28" t="s">
        <v>528</v>
      </c>
      <c r="F1510" s="19">
        <v>17.271999999999998</v>
      </c>
      <c r="G1510" s="5">
        <v>24.104683195592287</v>
      </c>
      <c r="H1510">
        <v>23</v>
      </c>
      <c r="I1510" s="3">
        <v>0.11130434782608696</v>
      </c>
      <c r="J1510">
        <v>13.568</v>
      </c>
      <c r="K1510">
        <f t="shared" si="174"/>
        <v>5.3</v>
      </c>
      <c r="L1510">
        <v>5.9900000000000003E-4</v>
      </c>
      <c r="M1510">
        <f t="shared" si="175"/>
        <v>0.11207106782608696</v>
      </c>
      <c r="N1510" s="5">
        <v>144.58443552194561</v>
      </c>
      <c r="O1510" s="3">
        <v>4.7054420762887093</v>
      </c>
      <c r="P1510" s="7">
        <v>3.2544596237500945E-2</v>
      </c>
      <c r="Q1510" s="9">
        <f t="shared" si="176"/>
        <v>4.7375854905929389</v>
      </c>
      <c r="R1510" s="7">
        <f t="shared" si="177"/>
        <v>3.2766912105652267E-2</v>
      </c>
      <c r="S1510" t="s">
        <v>483</v>
      </c>
      <c r="T1510" t="s">
        <v>491</v>
      </c>
      <c r="U1510">
        <v>44</v>
      </c>
      <c r="V1510">
        <f t="shared" si="182"/>
        <v>13.411200000000001</v>
      </c>
      <c r="W1510">
        <f t="shared" si="180"/>
        <v>162.83514744049947</v>
      </c>
      <c r="X1510">
        <f t="shared" si="181"/>
        <v>79.05058573353989</v>
      </c>
    </row>
    <row r="1511" spans="1:24">
      <c r="A1511" t="s">
        <v>17</v>
      </c>
      <c r="B1511">
        <v>2006044</v>
      </c>
      <c r="C1511">
        <v>9</v>
      </c>
      <c r="D1511">
        <v>1</v>
      </c>
      <c r="E1511" s="28" t="s">
        <v>528</v>
      </c>
      <c r="F1511" s="19">
        <v>17.271999999999998</v>
      </c>
      <c r="G1511" s="5">
        <v>24.104683195592287</v>
      </c>
      <c r="H1511">
        <v>24</v>
      </c>
      <c r="I1511" s="3">
        <v>0.10666666666666667</v>
      </c>
      <c r="J1511">
        <v>17.664000000000001</v>
      </c>
      <c r="K1511">
        <f t="shared" si="174"/>
        <v>6.9</v>
      </c>
      <c r="L1511">
        <v>5.9900000000000003E-4</v>
      </c>
      <c r="M1511">
        <f t="shared" si="175"/>
        <v>0.10743338666666667</v>
      </c>
      <c r="N1511" s="5">
        <v>245.05749288714244</v>
      </c>
      <c r="O1511" s="3">
        <v>5.8835188643840164</v>
      </c>
      <c r="P1511" s="7">
        <v>2.4008728707159276E-2</v>
      </c>
      <c r="Q1511" s="9">
        <f t="shared" si="176"/>
        <v>5.9255507265200729</v>
      </c>
      <c r="R1511" s="7">
        <f t="shared" si="177"/>
        <v>2.4180247078790594E-2</v>
      </c>
      <c r="S1511" t="s">
        <v>483</v>
      </c>
      <c r="T1511" t="s">
        <v>491</v>
      </c>
      <c r="U1511">
        <v>56</v>
      </c>
      <c r="V1511">
        <f t="shared" si="182"/>
        <v>17.0688</v>
      </c>
      <c r="W1511">
        <f t="shared" si="180"/>
        <v>338.65766032543598</v>
      </c>
      <c r="X1511">
        <f t="shared" si="181"/>
        <v>164.40606854646143</v>
      </c>
    </row>
    <row r="1512" spans="1:24">
      <c r="A1512" t="s">
        <v>17</v>
      </c>
      <c r="B1512">
        <v>2006044</v>
      </c>
      <c r="C1512">
        <v>11</v>
      </c>
      <c r="D1512">
        <v>1</v>
      </c>
      <c r="E1512" s="28" t="s">
        <v>528</v>
      </c>
      <c r="F1512" s="19">
        <v>19.812000000000001</v>
      </c>
      <c r="G1512" s="5">
        <v>13.774104683195592</v>
      </c>
      <c r="H1512">
        <v>17</v>
      </c>
      <c r="I1512" s="3">
        <v>0.15058823529411766</v>
      </c>
      <c r="J1512">
        <v>28.928000000000001</v>
      </c>
      <c r="K1512">
        <f t="shared" si="174"/>
        <v>11.3</v>
      </c>
      <c r="L1512">
        <v>5.9900000000000003E-4</v>
      </c>
      <c r="M1512">
        <f t="shared" si="175"/>
        <v>0.15135495529411766</v>
      </c>
      <c r="N1512" s="5">
        <v>657.24409297960972</v>
      </c>
      <c r="O1512" s="3">
        <v>13.614216325424737</v>
      </c>
      <c r="P1512" s="7">
        <v>2.0714094612406204E-2</v>
      </c>
      <c r="Q1512" s="9">
        <f t="shared" si="176"/>
        <v>13.683168318073159</v>
      </c>
      <c r="R1512" s="7">
        <f t="shared" si="177"/>
        <v>2.0819005395758899E-2</v>
      </c>
      <c r="S1512" t="s">
        <v>481</v>
      </c>
      <c r="T1512" t="s">
        <v>490</v>
      </c>
      <c r="U1512">
        <v>61</v>
      </c>
      <c r="V1512">
        <f t="shared" si="182"/>
        <v>18.5928</v>
      </c>
      <c r="W1512">
        <f t="shared" si="180"/>
        <v>950.37595589651949</v>
      </c>
      <c r="X1512">
        <f t="shared" si="181"/>
        <v>461.37321801575234</v>
      </c>
    </row>
    <row r="1513" spans="1:24">
      <c r="A1513" t="s">
        <v>17</v>
      </c>
      <c r="B1513">
        <v>2006044</v>
      </c>
      <c r="C1513">
        <v>13</v>
      </c>
      <c r="D1513">
        <v>3</v>
      </c>
      <c r="E1513" s="28" t="s">
        <v>528</v>
      </c>
      <c r="F1513" s="19">
        <v>31.931428571428572</v>
      </c>
      <c r="G1513" s="5">
        <v>24.104683195592287</v>
      </c>
      <c r="H1513">
        <v>21</v>
      </c>
      <c r="I1513" s="3">
        <v>0.1219047619047619</v>
      </c>
      <c r="J1513">
        <v>16.128</v>
      </c>
      <c r="K1513">
        <f t="shared" si="174"/>
        <v>6.3</v>
      </c>
      <c r="L1513">
        <v>5.9900000000000003E-4</v>
      </c>
      <c r="M1513">
        <f t="shared" si="175"/>
        <v>0.1226714819047619</v>
      </c>
      <c r="N1513" s="5">
        <v>204.2917851856896</v>
      </c>
      <c r="O1513" s="3">
        <v>6.1299359884434503</v>
      </c>
      <c r="P1513" s="7">
        <v>3.0005787960938751E-2</v>
      </c>
      <c r="Q1513" s="9">
        <f t="shared" si="176"/>
        <v>6.1681946411858783</v>
      </c>
      <c r="R1513" s="7">
        <f t="shared" si="177"/>
        <v>3.0193062513890808E-2</v>
      </c>
      <c r="S1513" t="s">
        <v>484</v>
      </c>
      <c r="T1513" t="s">
        <v>581</v>
      </c>
      <c r="U1513">
        <v>55</v>
      </c>
      <c r="V1513">
        <f t="shared" si="182"/>
        <v>16.763999999999999</v>
      </c>
      <c r="W1513">
        <f t="shared" si="180"/>
        <v>279.39242461361118</v>
      </c>
      <c r="X1513">
        <f t="shared" si="181"/>
        <v>135.63493608337967</v>
      </c>
    </row>
    <row r="1514" spans="1:24">
      <c r="A1514" t="s">
        <v>17</v>
      </c>
      <c r="B1514">
        <v>2006044</v>
      </c>
      <c r="C1514">
        <v>13</v>
      </c>
      <c r="D1514">
        <v>1</v>
      </c>
      <c r="E1514" s="28" t="s">
        <v>528</v>
      </c>
      <c r="F1514" s="19">
        <v>31.931428571428572</v>
      </c>
      <c r="G1514" s="5">
        <v>24.104683195592287</v>
      </c>
      <c r="H1514">
        <v>13</v>
      </c>
      <c r="I1514" s="3">
        <v>0.19692307692307692</v>
      </c>
      <c r="J1514">
        <v>37.888000000000005</v>
      </c>
      <c r="K1514">
        <f t="shared" si="174"/>
        <v>14.800000000000002</v>
      </c>
      <c r="L1514">
        <v>5.9900000000000003E-4</v>
      </c>
      <c r="M1514">
        <f t="shared" si="175"/>
        <v>0.19768979692307692</v>
      </c>
      <c r="N1514" s="5">
        <v>1127.439471581594</v>
      </c>
      <c r="O1514" s="3">
        <v>23.317663553402806</v>
      </c>
      <c r="P1514" s="7">
        <v>2.0681964878072199E-2</v>
      </c>
      <c r="Q1514" s="9">
        <f t="shared" si="176"/>
        <v>23.407974324151745</v>
      </c>
      <c r="R1514" s="7">
        <f t="shared" si="177"/>
        <v>2.0762067422843183E-2</v>
      </c>
      <c r="S1514" t="s">
        <v>481</v>
      </c>
      <c r="T1514" t="s">
        <v>581</v>
      </c>
      <c r="U1514">
        <v>69</v>
      </c>
      <c r="V1514">
        <f t="shared" si="182"/>
        <v>21.031200000000002</v>
      </c>
      <c r="W1514">
        <f t="shared" si="180"/>
        <v>1793.3850519992482</v>
      </c>
      <c r="X1514">
        <f t="shared" si="181"/>
        <v>870.62370154525786</v>
      </c>
    </row>
    <row r="1515" spans="1:24">
      <c r="A1515" t="s">
        <v>17</v>
      </c>
      <c r="B1515">
        <v>2006044</v>
      </c>
      <c r="C1515">
        <v>14</v>
      </c>
      <c r="D1515">
        <v>1</v>
      </c>
      <c r="E1515" s="28" t="s">
        <v>528</v>
      </c>
      <c r="F1515" s="19">
        <v>25.823333333333331</v>
      </c>
      <c r="G1515" s="5">
        <v>30.991735537190085</v>
      </c>
      <c r="H1515">
        <v>21</v>
      </c>
      <c r="I1515" s="3">
        <v>0.1219047619047619</v>
      </c>
      <c r="J1515">
        <v>15.616</v>
      </c>
      <c r="K1515">
        <f t="shared" si="174"/>
        <v>6.1</v>
      </c>
      <c r="L1515">
        <v>5.9900000000000003E-4</v>
      </c>
      <c r="M1515">
        <f t="shared" si="175"/>
        <v>0.1226714819047619</v>
      </c>
      <c r="N1515" s="5">
        <v>191.52676560240639</v>
      </c>
      <c r="O1515" s="3">
        <v>5.9338527351954413</v>
      </c>
      <c r="P1515" s="7">
        <v>3.0981845887345195E-2</v>
      </c>
      <c r="Q1515" s="9">
        <f t="shared" si="176"/>
        <v>5.9708781254569505</v>
      </c>
      <c r="R1515" s="7">
        <f t="shared" si="177"/>
        <v>3.1175162942249004E-2</v>
      </c>
      <c r="S1515" t="s">
        <v>484</v>
      </c>
      <c r="T1515" t="s">
        <v>581</v>
      </c>
      <c r="U1515">
        <v>51</v>
      </c>
      <c r="V1515">
        <f t="shared" si="182"/>
        <v>15.5448</v>
      </c>
      <c r="W1515">
        <f t="shared" si="180"/>
        <v>244.83776195102232</v>
      </c>
      <c r="X1515">
        <f t="shared" si="181"/>
        <v>118.8598947840149</v>
      </c>
    </row>
    <row r="1516" spans="1:24">
      <c r="A1516" t="s">
        <v>17</v>
      </c>
      <c r="B1516">
        <v>2006044</v>
      </c>
      <c r="C1516">
        <v>14</v>
      </c>
      <c r="D1516">
        <v>3</v>
      </c>
      <c r="E1516" s="28" t="s">
        <v>528</v>
      </c>
      <c r="F1516" s="19">
        <v>25.823333333333331</v>
      </c>
      <c r="G1516" s="5">
        <v>30.991735537190085</v>
      </c>
      <c r="H1516">
        <v>15</v>
      </c>
      <c r="I1516" s="3">
        <v>0.17066666666666666</v>
      </c>
      <c r="J1516">
        <v>22.271999999999998</v>
      </c>
      <c r="K1516">
        <f t="shared" si="174"/>
        <v>8.6999999999999993</v>
      </c>
      <c r="L1516">
        <v>5.9900000000000003E-4</v>
      </c>
      <c r="M1516">
        <f t="shared" si="175"/>
        <v>0.17143338666666666</v>
      </c>
      <c r="N1516" s="5">
        <v>389.59045655592956</v>
      </c>
      <c r="O1516" s="3">
        <v>11.849964604620876</v>
      </c>
      <c r="P1516" s="7">
        <v>3.0416465304046011E-2</v>
      </c>
      <c r="Q1516" s="9">
        <f t="shared" si="176"/>
        <v>11.902787445812665</v>
      </c>
      <c r="R1516" s="7">
        <f t="shared" si="177"/>
        <v>3.0552050866533231E-2</v>
      </c>
      <c r="S1516" t="s">
        <v>483</v>
      </c>
      <c r="T1516" t="s">
        <v>490</v>
      </c>
      <c r="U1516">
        <v>67</v>
      </c>
      <c r="V1516">
        <f t="shared" si="182"/>
        <v>20.421600000000002</v>
      </c>
      <c r="W1516">
        <f t="shared" si="180"/>
        <v>625.3629585373609</v>
      </c>
      <c r="X1516">
        <f t="shared" si="181"/>
        <v>303.59114076708551</v>
      </c>
    </row>
    <row r="1517" spans="1:24">
      <c r="A1517" t="s">
        <v>81</v>
      </c>
      <c r="B1517">
        <v>2006044</v>
      </c>
      <c r="C1517">
        <v>1</v>
      </c>
      <c r="D1517">
        <v>1</v>
      </c>
      <c r="E1517" s="28" t="s">
        <v>528</v>
      </c>
      <c r="F1517" s="19">
        <v>25.146000000000001</v>
      </c>
      <c r="G1517" s="5">
        <v>11.478420569329661</v>
      </c>
      <c r="H1517">
        <v>18</v>
      </c>
      <c r="I1517" s="3">
        <v>0.14222222222222222</v>
      </c>
      <c r="J1517">
        <v>38.143999999999998</v>
      </c>
      <c r="K1517">
        <f t="shared" si="174"/>
        <v>14.899999999999999</v>
      </c>
      <c r="L1517">
        <v>5.9900000000000003E-4</v>
      </c>
      <c r="M1517">
        <f t="shared" si="175"/>
        <v>0.14298894222222222</v>
      </c>
      <c r="N1517" s="5">
        <v>1142.7266119696383</v>
      </c>
      <c r="O1517" s="3">
        <v>16.979357262734382</v>
      </c>
      <c r="P1517" s="7">
        <v>1.4858634676817622E-2</v>
      </c>
      <c r="Q1517" s="9">
        <f t="shared" si="176"/>
        <v>17.070548285452233</v>
      </c>
      <c r="R1517" s="7">
        <f t="shared" si="177"/>
        <v>1.4938435936158796E-2</v>
      </c>
      <c r="S1517" t="s">
        <v>481</v>
      </c>
      <c r="T1517" t="s">
        <v>581</v>
      </c>
      <c r="U1517">
        <v>56</v>
      </c>
      <c r="V1517">
        <f t="shared" si="182"/>
        <v>17.0688</v>
      </c>
      <c r="W1517">
        <f t="shared" si="180"/>
        <v>1498.4264691084429</v>
      </c>
      <c r="X1517">
        <f t="shared" si="181"/>
        <v>727.43195755661418</v>
      </c>
    </row>
    <row r="1518" spans="1:24">
      <c r="A1518" t="s">
        <v>81</v>
      </c>
      <c r="B1518">
        <v>2006044</v>
      </c>
      <c r="C1518">
        <v>2</v>
      </c>
      <c r="D1518">
        <v>1</v>
      </c>
      <c r="E1518" s="28" t="s">
        <v>528</v>
      </c>
      <c r="F1518" s="19">
        <v>26.060400000000001</v>
      </c>
      <c r="G1518" s="5">
        <v>11.478420569329661</v>
      </c>
      <c r="H1518">
        <v>15</v>
      </c>
      <c r="I1518" s="3">
        <v>0.17066666666666666</v>
      </c>
      <c r="J1518">
        <v>27.904</v>
      </c>
      <c r="K1518">
        <f t="shared" si="174"/>
        <v>10.9</v>
      </c>
      <c r="L1518">
        <v>5.9900000000000003E-4</v>
      </c>
      <c r="M1518">
        <f t="shared" si="175"/>
        <v>0.17143338666666666</v>
      </c>
      <c r="N1518" s="5">
        <v>611.53708737495037</v>
      </c>
      <c r="O1518" s="3">
        <v>14.869646704640001</v>
      </c>
      <c r="P1518" s="7">
        <v>2.4315200192466836E-2</v>
      </c>
      <c r="Q1518" s="9">
        <f t="shared" si="176"/>
        <v>14.936035419390477</v>
      </c>
      <c r="R1518" s="7">
        <f t="shared" si="177"/>
        <v>2.4423760598893618E-2</v>
      </c>
      <c r="S1518" t="s">
        <v>483</v>
      </c>
      <c r="T1518" t="s">
        <v>491</v>
      </c>
      <c r="U1518">
        <v>59</v>
      </c>
      <c r="V1518">
        <f t="shared" si="182"/>
        <v>17.9832</v>
      </c>
      <c r="W1518">
        <f t="shared" si="180"/>
        <v>859.59656689859946</v>
      </c>
      <c r="X1518">
        <f t="shared" si="181"/>
        <v>417.30310179320503</v>
      </c>
    </row>
    <row r="1519" spans="1:24">
      <c r="A1519" t="s">
        <v>81</v>
      </c>
      <c r="B1519">
        <v>2006044</v>
      </c>
      <c r="C1519">
        <v>4</v>
      </c>
      <c r="D1519">
        <v>1</v>
      </c>
      <c r="E1519" s="28" t="s">
        <v>528</v>
      </c>
      <c r="F1519" s="19">
        <v>15.39875</v>
      </c>
      <c r="G1519" s="5">
        <v>18.365472910927458</v>
      </c>
      <c r="H1519">
        <v>26</v>
      </c>
      <c r="I1519" s="3">
        <v>9.8461538461538461E-2</v>
      </c>
      <c r="J1519">
        <v>15.36</v>
      </c>
      <c r="K1519">
        <f t="shared" si="174"/>
        <v>6</v>
      </c>
      <c r="L1519">
        <v>5.9900000000000003E-4</v>
      </c>
      <c r="M1519">
        <f t="shared" si="175"/>
        <v>9.922825846153846E-2</v>
      </c>
      <c r="N1519" s="5">
        <v>185.29867137024002</v>
      </c>
      <c r="O1519" s="3">
        <v>4.7207913411408455</v>
      </c>
      <c r="P1519" s="7">
        <v>2.5476660497518445E-2</v>
      </c>
      <c r="Q1519" s="9">
        <f t="shared" si="176"/>
        <v>4.7573130543184057</v>
      </c>
      <c r="R1519" s="7">
        <f t="shared" si="177"/>
        <v>2.5673756962957137E-2</v>
      </c>
      <c r="S1519" t="s">
        <v>483</v>
      </c>
      <c r="T1519" t="s">
        <v>491</v>
      </c>
      <c r="U1519">
        <v>49</v>
      </c>
      <c r="V1519">
        <f t="shared" si="182"/>
        <v>14.9352</v>
      </c>
      <c r="W1519">
        <f t="shared" si="180"/>
        <v>228.54568103345031</v>
      </c>
      <c r="X1519">
        <f t="shared" si="181"/>
        <v>110.95067764265482</v>
      </c>
    </row>
    <row r="1520" spans="1:24">
      <c r="A1520" t="s">
        <v>81</v>
      </c>
      <c r="B1520">
        <v>2006044</v>
      </c>
      <c r="C1520">
        <v>6</v>
      </c>
      <c r="D1520">
        <v>3</v>
      </c>
      <c r="E1520" s="28" t="s">
        <v>528</v>
      </c>
      <c r="F1520" s="19">
        <v>21.640799999999999</v>
      </c>
      <c r="G1520" s="5">
        <v>11.478420569329661</v>
      </c>
      <c r="H1520">
        <v>14</v>
      </c>
      <c r="I1520" s="3">
        <v>0.18285714285714286</v>
      </c>
      <c r="J1520">
        <v>35.584000000000003</v>
      </c>
      <c r="K1520">
        <f t="shared" si="174"/>
        <v>13.9</v>
      </c>
      <c r="L1520">
        <v>5.9900000000000003E-4</v>
      </c>
      <c r="M1520">
        <f t="shared" si="175"/>
        <v>0.18362386285714286</v>
      </c>
      <c r="N1520" s="5">
        <v>994.48767487344662</v>
      </c>
      <c r="O1520" s="3">
        <v>20.336634551149579</v>
      </c>
      <c r="P1520" s="7">
        <v>2.0449358061413396E-2</v>
      </c>
      <c r="Q1520" s="9">
        <f t="shared" si="176"/>
        <v>20.421463435982226</v>
      </c>
      <c r="R1520" s="7">
        <f t="shared" si="177"/>
        <v>2.0534657142514064E-2</v>
      </c>
      <c r="S1520" t="s">
        <v>481</v>
      </c>
      <c r="T1520" t="s">
        <v>492</v>
      </c>
      <c r="U1520">
        <v>58</v>
      </c>
      <c r="V1520">
        <f t="shared" si="182"/>
        <v>17.6784</v>
      </c>
      <c r="W1520">
        <f t="shared" si="180"/>
        <v>1353.373864213904</v>
      </c>
      <c r="X1520">
        <f t="shared" si="181"/>
        <v>657.01415427935228</v>
      </c>
    </row>
    <row r="1521" spans="1:24">
      <c r="A1521" t="s">
        <v>2</v>
      </c>
      <c r="B1521">
        <v>2006044</v>
      </c>
      <c r="C1521">
        <v>1</v>
      </c>
      <c r="D1521">
        <v>3</v>
      </c>
      <c r="E1521" s="28" t="s">
        <v>528</v>
      </c>
      <c r="F1521" s="19">
        <v>27.94</v>
      </c>
      <c r="G1521" s="5">
        <v>20.66115702479339</v>
      </c>
      <c r="H1521">
        <v>16</v>
      </c>
      <c r="I1521" s="3">
        <v>0.16</v>
      </c>
      <c r="J1521">
        <v>12.544</v>
      </c>
      <c r="K1521">
        <f t="shared" si="174"/>
        <v>4.9000000000000004</v>
      </c>
      <c r="L1521">
        <v>5.9900000000000003E-4</v>
      </c>
      <c r="M1521">
        <f t="shared" si="175"/>
        <v>0.16076672</v>
      </c>
      <c r="N1521" s="5">
        <v>123.58391943331841</v>
      </c>
      <c r="O1521" s="3">
        <v>6.22487734041602</v>
      </c>
      <c r="P1521" s="7">
        <v>5.036963845263661E-2</v>
      </c>
      <c r="Q1521" s="9">
        <f t="shared" si="176"/>
        <v>6.2543196107687589</v>
      </c>
      <c r="R1521" s="7">
        <f t="shared" si="177"/>
        <v>5.0607875518492294E-2</v>
      </c>
      <c r="S1521" t="s">
        <v>484</v>
      </c>
      <c r="T1521" t="s">
        <v>581</v>
      </c>
      <c r="U1521">
        <v>32</v>
      </c>
      <c r="V1521">
        <f t="shared" si="182"/>
        <v>9.7536000000000005</v>
      </c>
      <c r="W1521">
        <f t="shared" si="180"/>
        <v>104.29118543884677</v>
      </c>
      <c r="X1521">
        <f t="shared" si="181"/>
        <v>50.629605618765765</v>
      </c>
    </row>
    <row r="1522" spans="1:24">
      <c r="A1522" t="s">
        <v>2</v>
      </c>
      <c r="B1522">
        <v>2006044</v>
      </c>
      <c r="C1522">
        <v>1</v>
      </c>
      <c r="D1522">
        <v>1</v>
      </c>
      <c r="E1522" s="28" t="s">
        <v>528</v>
      </c>
      <c r="F1522" s="19">
        <v>27.94</v>
      </c>
      <c r="G1522" s="5">
        <v>20.66115702479339</v>
      </c>
      <c r="H1522">
        <v>12</v>
      </c>
      <c r="I1522" s="3">
        <v>0.21333333333333335</v>
      </c>
      <c r="J1522">
        <v>22.528000000000002</v>
      </c>
      <c r="K1522">
        <f t="shared" si="174"/>
        <v>8.8000000000000007</v>
      </c>
      <c r="L1522">
        <v>5.9900000000000003E-4</v>
      </c>
      <c r="M1522">
        <f t="shared" si="175"/>
        <v>0.21410005333333335</v>
      </c>
      <c r="N1522" s="5">
        <v>398.59803085864968</v>
      </c>
      <c r="O1522" s="3">
        <v>14.955433127935981</v>
      </c>
      <c r="P1522" s="7">
        <v>3.7520087833147017E-2</v>
      </c>
      <c r="Q1522" s="9">
        <f t="shared" si="176"/>
        <v>15.008667008236591</v>
      </c>
      <c r="R1522" s="7">
        <f t="shared" si="177"/>
        <v>3.765364062613482E-2</v>
      </c>
      <c r="S1522" t="s">
        <v>482</v>
      </c>
      <c r="T1522" t="s">
        <v>491</v>
      </c>
      <c r="U1522">
        <v>47</v>
      </c>
      <c r="V1522">
        <f t="shared" si="182"/>
        <v>14.325600000000001</v>
      </c>
      <c r="W1522">
        <f t="shared" si="180"/>
        <v>460.87893757441896</v>
      </c>
      <c r="X1522">
        <f t="shared" si="181"/>
        <v>223.74008646273396</v>
      </c>
    </row>
    <row r="1523" spans="1:24">
      <c r="A1523" t="s">
        <v>2</v>
      </c>
      <c r="B1523">
        <v>2006044</v>
      </c>
      <c r="C1523">
        <v>2</v>
      </c>
      <c r="D1523">
        <v>1</v>
      </c>
      <c r="E1523" s="28" t="s">
        <v>528</v>
      </c>
      <c r="F1523" s="19">
        <v>27.736799999999999</v>
      </c>
      <c r="G1523" s="5">
        <v>17.217630853994489</v>
      </c>
      <c r="H1523">
        <v>13</v>
      </c>
      <c r="I1523" s="3">
        <v>0.19692307692307692</v>
      </c>
      <c r="J1523">
        <v>18.687999999999999</v>
      </c>
      <c r="K1523">
        <f t="shared" si="174"/>
        <v>7.3</v>
      </c>
      <c r="L1523">
        <v>5.9900000000000003E-4</v>
      </c>
      <c r="M1523">
        <f t="shared" si="175"/>
        <v>0.19768979692307692</v>
      </c>
      <c r="N1523" s="5">
        <v>274.29350548111358</v>
      </c>
      <c r="O1523" s="3">
        <v>11.439543404725846</v>
      </c>
      <c r="P1523" s="7">
        <v>4.1705484002112159E-2</v>
      </c>
      <c r="Q1523" s="9">
        <f t="shared" si="176"/>
        <v>11.483606904458307</v>
      </c>
      <c r="R1523" s="7">
        <f t="shared" si="177"/>
        <v>4.1866127615074022E-2</v>
      </c>
      <c r="S1523" t="s">
        <v>483</v>
      </c>
      <c r="T1523" t="s">
        <v>490</v>
      </c>
      <c r="U1523">
        <v>58</v>
      </c>
      <c r="V1523">
        <f t="shared" si="182"/>
        <v>17.6784</v>
      </c>
      <c r="W1523">
        <f t="shared" si="180"/>
        <v>390.03829129385321</v>
      </c>
      <c r="X1523">
        <f t="shared" si="181"/>
        <v>189.34951004085002</v>
      </c>
    </row>
    <row r="1524" spans="1:24">
      <c r="A1524" t="s">
        <v>2</v>
      </c>
      <c r="B1524">
        <v>2006044</v>
      </c>
      <c r="C1524">
        <v>2</v>
      </c>
      <c r="D1524">
        <v>3</v>
      </c>
      <c r="E1524" s="28" t="s">
        <v>528</v>
      </c>
      <c r="F1524" s="19">
        <v>27.736799999999999</v>
      </c>
      <c r="G1524" s="5">
        <v>17.217630853994489</v>
      </c>
      <c r="H1524">
        <v>8</v>
      </c>
      <c r="I1524" s="3">
        <v>0.32</v>
      </c>
      <c r="J1524">
        <v>20.991999999999997</v>
      </c>
      <c r="K1524">
        <f t="shared" si="174"/>
        <v>8.1999999999999993</v>
      </c>
      <c r="L1524">
        <v>5.9900000000000003E-4</v>
      </c>
      <c r="M1524">
        <f t="shared" si="175"/>
        <v>0.32076672000000001</v>
      </c>
      <c r="N1524" s="5">
        <v>346.0967406370815</v>
      </c>
      <c r="O1524" s="3">
        <v>20.781761043456026</v>
      </c>
      <c r="P1524" s="7">
        <v>6.0046104465479117E-2</v>
      </c>
      <c r="Q1524" s="9">
        <f t="shared" si="176"/>
        <v>20.830781173555344</v>
      </c>
      <c r="R1524" s="7">
        <f t="shared" si="177"/>
        <v>6.0187741540734675E-2</v>
      </c>
      <c r="S1524" t="s">
        <v>483</v>
      </c>
      <c r="T1524" t="s">
        <v>491</v>
      </c>
      <c r="U1524">
        <v>61</v>
      </c>
      <c r="V1524">
        <f t="shared" si="182"/>
        <v>18.5928</v>
      </c>
      <c r="W1524">
        <f t="shared" si="180"/>
        <v>511.52078046676729</v>
      </c>
      <c r="X1524">
        <f t="shared" si="181"/>
        <v>248.32487301644068</v>
      </c>
    </row>
    <row r="1525" spans="1:24">
      <c r="A1525" t="s">
        <v>2</v>
      </c>
      <c r="B1525">
        <v>2006044</v>
      </c>
      <c r="C1525">
        <v>3</v>
      </c>
      <c r="D1525">
        <v>3</v>
      </c>
      <c r="E1525" s="28" t="s">
        <v>528</v>
      </c>
      <c r="F1525" s="19">
        <v>47.243999999999993</v>
      </c>
      <c r="G1525" s="5">
        <v>10.330578512396695</v>
      </c>
      <c r="H1525">
        <v>26</v>
      </c>
      <c r="I1525" s="3">
        <v>9.8461538461538461E-2</v>
      </c>
      <c r="J1525">
        <v>35.328000000000003</v>
      </c>
      <c r="K1525">
        <f t="shared" si="174"/>
        <v>13.8</v>
      </c>
      <c r="L1525">
        <v>5.9900000000000003E-4</v>
      </c>
      <c r="M1525">
        <f t="shared" si="175"/>
        <v>9.922825846153846E-2</v>
      </c>
      <c r="N1525" s="5">
        <v>980.22997154856978</v>
      </c>
      <c r="O1525" s="3">
        <v>10.897413818452817</v>
      </c>
      <c r="P1525" s="7">
        <v>1.1117201202527051E-2</v>
      </c>
      <c r="Q1525" s="9">
        <f t="shared" si="176"/>
        <v>10.982032791791497</v>
      </c>
      <c r="R1525" s="7">
        <f t="shared" si="177"/>
        <v>1.1203526836097506E-2</v>
      </c>
      <c r="S1525" t="s">
        <v>483</v>
      </c>
      <c r="T1525" t="s">
        <v>495</v>
      </c>
      <c r="U1525">
        <v>70</v>
      </c>
      <c r="V1525">
        <f t="shared" si="182"/>
        <v>21.336000000000002</v>
      </c>
      <c r="W1525">
        <f t="shared" si="180"/>
        <v>1587.6271193089974</v>
      </c>
      <c r="X1525">
        <f t="shared" si="181"/>
        <v>770.73565308551122</v>
      </c>
    </row>
    <row r="1526" spans="1:24">
      <c r="A1526" t="s">
        <v>2</v>
      </c>
      <c r="B1526">
        <v>2006044</v>
      </c>
      <c r="C1526">
        <v>3</v>
      </c>
      <c r="D1526">
        <v>1</v>
      </c>
      <c r="E1526" s="28" t="s">
        <v>528</v>
      </c>
      <c r="F1526" s="19">
        <v>47.243999999999993</v>
      </c>
      <c r="G1526" s="5">
        <v>10.330578512396695</v>
      </c>
      <c r="H1526">
        <v>22</v>
      </c>
      <c r="I1526" s="3">
        <v>0.11636363636363636</v>
      </c>
      <c r="J1526">
        <v>42.752000000000002</v>
      </c>
      <c r="K1526">
        <f t="shared" si="174"/>
        <v>16.7</v>
      </c>
      <c r="L1526">
        <v>5.9900000000000003E-4</v>
      </c>
      <c r="M1526">
        <f t="shared" si="175"/>
        <v>0.11713035636363636</v>
      </c>
      <c r="N1526" s="5">
        <v>1435.4985127346179</v>
      </c>
      <c r="O1526" s="3">
        <v>15.586187849084901</v>
      </c>
      <c r="P1526" s="7">
        <v>1.0857683035416935E-2</v>
      </c>
      <c r="Q1526" s="9">
        <f t="shared" si="176"/>
        <v>15.688602856673985</v>
      </c>
      <c r="R1526" s="7">
        <f t="shared" si="177"/>
        <v>1.0929027593896471E-2</v>
      </c>
      <c r="S1526" t="s">
        <v>483</v>
      </c>
      <c r="T1526" t="s">
        <v>491</v>
      </c>
      <c r="U1526">
        <v>73</v>
      </c>
      <c r="V1526">
        <f t="shared" si="182"/>
        <v>22.250400000000003</v>
      </c>
      <c r="W1526">
        <f t="shared" si="180"/>
        <v>2385.5981943241204</v>
      </c>
      <c r="X1526">
        <f t="shared" si="181"/>
        <v>1158.1218032495453</v>
      </c>
    </row>
    <row r="1527" spans="1:24">
      <c r="A1527" t="s">
        <v>2</v>
      </c>
      <c r="B1527">
        <v>2006044</v>
      </c>
      <c r="C1527">
        <v>5</v>
      </c>
      <c r="D1527">
        <v>1</v>
      </c>
      <c r="E1527" s="28" t="s">
        <v>528</v>
      </c>
      <c r="F1527" s="19">
        <v>24.0792</v>
      </c>
      <c r="G1527" s="5">
        <v>17.217630853994489</v>
      </c>
      <c r="H1527">
        <v>20</v>
      </c>
      <c r="I1527" s="3">
        <v>0.128</v>
      </c>
      <c r="J1527">
        <v>19.456</v>
      </c>
      <c r="K1527">
        <f t="shared" si="174"/>
        <v>7.6</v>
      </c>
      <c r="L1527">
        <v>5.9900000000000003E-4</v>
      </c>
      <c r="M1527">
        <f t="shared" si="175"/>
        <v>0.12876672</v>
      </c>
      <c r="N1527" s="5">
        <v>297.30142384291838</v>
      </c>
      <c r="O1527" s="3">
        <v>7.7722499506176055</v>
      </c>
      <c r="P1527" s="7">
        <v>2.6142659695851764E-2</v>
      </c>
      <c r="Q1527" s="9">
        <f t="shared" si="176"/>
        <v>7.8184954401659725</v>
      </c>
      <c r="R1527" s="7">
        <f t="shared" si="177"/>
        <v>2.6298210547074062E-2</v>
      </c>
      <c r="S1527" t="s">
        <v>484</v>
      </c>
      <c r="T1527" t="s">
        <v>491</v>
      </c>
      <c r="U1527">
        <v>50</v>
      </c>
      <c r="V1527">
        <f t="shared" si="182"/>
        <v>15.24</v>
      </c>
      <c r="W1527">
        <f t="shared" si="180"/>
        <v>367.61718537423076</v>
      </c>
      <c r="X1527">
        <f t="shared" si="181"/>
        <v>178.46487251879702</v>
      </c>
    </row>
    <row r="1528" spans="1:24">
      <c r="A1528" t="s">
        <v>2</v>
      </c>
      <c r="B1528">
        <v>2006044</v>
      </c>
      <c r="C1528">
        <v>6</v>
      </c>
      <c r="D1528">
        <v>1</v>
      </c>
      <c r="E1528" s="28" t="s">
        <v>528</v>
      </c>
      <c r="F1528" s="19">
        <v>40.512999999999998</v>
      </c>
      <c r="G1528" s="5">
        <v>6.887052341597796</v>
      </c>
      <c r="H1528">
        <v>16</v>
      </c>
      <c r="I1528" s="3">
        <v>0.16</v>
      </c>
      <c r="J1528">
        <v>40.448</v>
      </c>
      <c r="K1528">
        <f t="shared" si="174"/>
        <v>15.8</v>
      </c>
      <c r="L1528">
        <v>5.9900000000000003E-4</v>
      </c>
      <c r="M1528">
        <f t="shared" si="175"/>
        <v>0.16076672</v>
      </c>
      <c r="N1528" s="5">
        <v>1284.9433422462976</v>
      </c>
      <c r="O1528" s="3">
        <v>20.250957549311984</v>
      </c>
      <c r="P1528" s="7">
        <v>1.5760194931170972E-2</v>
      </c>
      <c r="Q1528" s="9">
        <f t="shared" si="176"/>
        <v>20.347612571724326</v>
      </c>
      <c r="R1528" s="7">
        <f t="shared" si="177"/>
        <v>1.5835416164072472E-2</v>
      </c>
      <c r="S1528" t="s">
        <v>483</v>
      </c>
      <c r="T1528" t="s">
        <v>581</v>
      </c>
      <c r="U1528">
        <v>80</v>
      </c>
      <c r="V1528">
        <f t="shared" si="182"/>
        <v>24.384</v>
      </c>
      <c r="W1528">
        <f t="shared" si="180"/>
        <v>2332.53213667926</v>
      </c>
      <c r="X1528">
        <f t="shared" si="181"/>
        <v>1132.3601479476467</v>
      </c>
    </row>
    <row r="1529" spans="1:24">
      <c r="A1529" t="s">
        <v>2</v>
      </c>
      <c r="B1529">
        <v>2006044</v>
      </c>
      <c r="C1529">
        <v>7</v>
      </c>
      <c r="D1529">
        <v>1</v>
      </c>
      <c r="E1529" s="28" t="s">
        <v>528</v>
      </c>
      <c r="F1529" s="19">
        <v>25.603200000000001</v>
      </c>
      <c r="G1529" s="5">
        <v>17.217630853994489</v>
      </c>
      <c r="H1529">
        <v>23</v>
      </c>
      <c r="I1529" s="3">
        <v>0.11130434782608696</v>
      </c>
      <c r="J1529">
        <v>15.104000000000001</v>
      </c>
      <c r="K1529">
        <f t="shared" si="174"/>
        <v>5.9</v>
      </c>
      <c r="L1529">
        <v>5.9900000000000003E-4</v>
      </c>
      <c r="M1529">
        <f t="shared" si="175"/>
        <v>0.11207106782608696</v>
      </c>
      <c r="N1529" s="5">
        <v>179.17352084439042</v>
      </c>
      <c r="O1529" s="3">
        <v>5.2425396830115032</v>
      </c>
      <c r="P1529" s="7">
        <v>2.9259567252488006E-2</v>
      </c>
      <c r="Q1529" s="9">
        <f t="shared" si="176"/>
        <v>5.2783828855725785</v>
      </c>
      <c r="R1529" s="7">
        <f t="shared" si="177"/>
        <v>2.9459614683560172E-2</v>
      </c>
      <c r="S1529" t="s">
        <v>484</v>
      </c>
      <c r="T1529" t="s">
        <v>581</v>
      </c>
      <c r="U1529">
        <v>50</v>
      </c>
      <c r="V1529">
        <f t="shared" si="182"/>
        <v>15.24</v>
      </c>
      <c r="W1529">
        <f t="shared" si="180"/>
        <v>225.40906385460013</v>
      </c>
      <c r="X1529">
        <f t="shared" si="181"/>
        <v>109.42796323420322</v>
      </c>
    </row>
    <row r="1530" spans="1:24">
      <c r="A1530" t="s">
        <v>2</v>
      </c>
      <c r="B1530">
        <v>2006044</v>
      </c>
      <c r="C1530">
        <v>7</v>
      </c>
      <c r="D1530">
        <v>3</v>
      </c>
      <c r="E1530" s="28" t="s">
        <v>528</v>
      </c>
      <c r="F1530" s="19">
        <v>25.603200000000001</v>
      </c>
      <c r="G1530" s="5">
        <v>17.217630853994489</v>
      </c>
      <c r="H1530">
        <v>15</v>
      </c>
      <c r="I1530" s="3">
        <v>0.17066666666666666</v>
      </c>
      <c r="J1530">
        <v>17.920000000000002</v>
      </c>
      <c r="K1530">
        <f t="shared" si="174"/>
        <v>7.0000000000000009</v>
      </c>
      <c r="L1530">
        <v>5.9900000000000003E-4</v>
      </c>
      <c r="M1530">
        <f t="shared" si="175"/>
        <v>0.17143338666666666</v>
      </c>
      <c r="N1530" s="5">
        <v>252.21208047616005</v>
      </c>
      <c r="O1530" s="3">
        <v>9.5165738909696476</v>
      </c>
      <c r="P1530" s="7">
        <v>3.7732426904385281E-2</v>
      </c>
      <c r="Q1530" s="9">
        <f t="shared" si="176"/>
        <v>9.5589140116842302</v>
      </c>
      <c r="R1530" s="7">
        <f t="shared" si="177"/>
        <v>3.7900301974582738E-2</v>
      </c>
      <c r="S1530" t="s">
        <v>482</v>
      </c>
      <c r="T1530" t="s">
        <v>581</v>
      </c>
      <c r="U1530">
        <v>59</v>
      </c>
      <c r="V1530">
        <f t="shared" si="182"/>
        <v>17.9832</v>
      </c>
      <c r="W1530">
        <f t="shared" si="180"/>
        <v>365.38727840047545</v>
      </c>
      <c r="X1530">
        <f t="shared" si="181"/>
        <v>177.38233318268058</v>
      </c>
    </row>
    <row r="1531" spans="1:24">
      <c r="A1531" t="s">
        <v>2</v>
      </c>
      <c r="B1531">
        <v>2006044</v>
      </c>
      <c r="C1531">
        <v>8</v>
      </c>
      <c r="D1531">
        <v>3</v>
      </c>
      <c r="E1531" s="28" t="s">
        <v>528</v>
      </c>
      <c r="F1531" s="19">
        <v>30.508222222222223</v>
      </c>
      <c r="G1531" s="5">
        <v>30.991735537190085</v>
      </c>
      <c r="H1531">
        <v>13</v>
      </c>
      <c r="I1531" s="3">
        <v>0.19692307692307692</v>
      </c>
      <c r="J1531">
        <v>32.768000000000001</v>
      </c>
      <c r="K1531">
        <f t="shared" si="174"/>
        <v>12.8</v>
      </c>
      <c r="L1531">
        <v>5.9900000000000003E-4</v>
      </c>
      <c r="M1531">
        <f t="shared" si="175"/>
        <v>0.19768979692307692</v>
      </c>
      <c r="N1531" s="5">
        <v>843.3148421472257</v>
      </c>
      <c r="O1531" s="3">
        <v>20.150164847088856</v>
      </c>
      <c r="P1531" s="7">
        <v>2.3894000010462338E-2</v>
      </c>
      <c r="Q1531" s="9">
        <f t="shared" si="176"/>
        <v>20.228143012233339</v>
      </c>
      <c r="R1531" s="7">
        <f t="shared" si="177"/>
        <v>2.3986466265349941E-2</v>
      </c>
      <c r="S1531" t="s">
        <v>482</v>
      </c>
      <c r="T1531" t="s">
        <v>491</v>
      </c>
      <c r="U1531">
        <v>65</v>
      </c>
      <c r="V1531">
        <f t="shared" si="182"/>
        <v>19.812000000000001</v>
      </c>
      <c r="W1531">
        <f t="shared" si="180"/>
        <v>1282.1208113238495</v>
      </c>
      <c r="X1531">
        <f t="shared" si="181"/>
        <v>622.42336933644015</v>
      </c>
    </row>
    <row r="1532" spans="1:24">
      <c r="A1532" t="s">
        <v>2</v>
      </c>
      <c r="B1532">
        <v>2006044</v>
      </c>
      <c r="C1532">
        <v>9</v>
      </c>
      <c r="D1532">
        <v>3</v>
      </c>
      <c r="E1532" s="28" t="s">
        <v>528</v>
      </c>
      <c r="F1532" s="19">
        <v>23.198666666666671</v>
      </c>
      <c r="G1532" s="5">
        <v>30.991735537190085</v>
      </c>
      <c r="H1532">
        <v>26</v>
      </c>
      <c r="I1532" s="3">
        <v>9.8461538461538461E-2</v>
      </c>
      <c r="J1532">
        <v>15.616</v>
      </c>
      <c r="K1532">
        <f t="shared" si="174"/>
        <v>6.1</v>
      </c>
      <c r="L1532">
        <v>5.9900000000000003E-4</v>
      </c>
      <c r="M1532">
        <f t="shared" si="175"/>
        <v>9.922825846153846E-2</v>
      </c>
      <c r="N1532" s="5">
        <v>191.52676560240639</v>
      </c>
      <c r="O1532" s="3">
        <v>4.7999788087986985</v>
      </c>
      <c r="P1532" s="7">
        <v>2.506166067025355E-2</v>
      </c>
      <c r="Q1532" s="9">
        <f t="shared" si="176"/>
        <v>4.8371171535167798</v>
      </c>
      <c r="R1532" s="7">
        <f t="shared" si="177"/>
        <v>2.5255567483232252E-2</v>
      </c>
      <c r="S1532" t="s">
        <v>482</v>
      </c>
      <c r="T1532" t="s">
        <v>581</v>
      </c>
      <c r="U1532">
        <v>59</v>
      </c>
      <c r="V1532">
        <f t="shared" si="182"/>
        <v>17.9832</v>
      </c>
      <c r="W1532">
        <f t="shared" si="180"/>
        <v>280.08693525906483</v>
      </c>
      <c r="X1532">
        <f t="shared" si="181"/>
        <v>135.97209592991314</v>
      </c>
    </row>
    <row r="1533" spans="1:24">
      <c r="A1533" t="s">
        <v>2</v>
      </c>
      <c r="B1533">
        <v>2006044</v>
      </c>
      <c r="C1533">
        <v>9</v>
      </c>
      <c r="D1533">
        <v>1</v>
      </c>
      <c r="E1533" s="28" t="s">
        <v>528</v>
      </c>
      <c r="F1533" s="19">
        <v>23.198666666666671</v>
      </c>
      <c r="G1533" s="5">
        <v>30.991735537190085</v>
      </c>
      <c r="H1533">
        <v>11</v>
      </c>
      <c r="I1533" s="3">
        <v>0.23272727272727273</v>
      </c>
      <c r="J1533">
        <v>20.48</v>
      </c>
      <c r="K1533">
        <f t="shared" si="174"/>
        <v>8</v>
      </c>
      <c r="L1533">
        <v>5.9900000000000003E-4</v>
      </c>
      <c r="M1533">
        <f t="shared" si="175"/>
        <v>0.23349399272727273</v>
      </c>
      <c r="N1533" s="5">
        <v>329.41986021376005</v>
      </c>
      <c r="O1533" s="3">
        <v>14.803475358846933</v>
      </c>
      <c r="P1533" s="7">
        <v>4.4938017244136347E-2</v>
      </c>
      <c r="Q1533" s="9">
        <f t="shared" si="176"/>
        <v>14.851682749947051</v>
      </c>
      <c r="R1533" s="7">
        <f t="shared" si="177"/>
        <v>4.5084357513568901E-2</v>
      </c>
      <c r="S1533" t="s">
        <v>482</v>
      </c>
      <c r="T1533" t="s">
        <v>491</v>
      </c>
      <c r="U1533">
        <v>54</v>
      </c>
      <c r="V1533">
        <f t="shared" si="182"/>
        <v>16.459199999999999</v>
      </c>
      <c r="W1533">
        <f t="shared" si="180"/>
        <v>435.79516799588839</v>
      </c>
      <c r="X1533">
        <f t="shared" si="181"/>
        <v>211.56282185643917</v>
      </c>
    </row>
    <row r="1534" spans="1:24">
      <c r="A1534" t="s">
        <v>2</v>
      </c>
      <c r="B1534">
        <v>2006044</v>
      </c>
      <c r="C1534">
        <v>10</v>
      </c>
      <c r="D1534">
        <v>3</v>
      </c>
      <c r="E1534" s="28" t="s">
        <v>528</v>
      </c>
      <c r="F1534" s="19">
        <v>21.801666666666669</v>
      </c>
      <c r="G1534" s="5">
        <v>20.66115702479339</v>
      </c>
      <c r="H1534">
        <v>13</v>
      </c>
      <c r="I1534" s="3">
        <v>0.19692307692307692</v>
      </c>
      <c r="J1534">
        <v>15.36</v>
      </c>
      <c r="K1534">
        <f t="shared" si="174"/>
        <v>6</v>
      </c>
      <c r="L1534">
        <v>5.9900000000000003E-4</v>
      </c>
      <c r="M1534">
        <f t="shared" si="175"/>
        <v>0.19768979692307692</v>
      </c>
      <c r="N1534" s="5">
        <v>185.29867137024002</v>
      </c>
      <c r="O1534" s="3">
        <v>9.3806692456217746</v>
      </c>
      <c r="P1534" s="7">
        <v>5.0624589891842917E-2</v>
      </c>
      <c r="Q1534" s="9">
        <f t="shared" si="176"/>
        <v>9.4167165517113887</v>
      </c>
      <c r="R1534" s="7">
        <f t="shared" si="177"/>
        <v>5.0819126127980244E-2</v>
      </c>
      <c r="S1534" t="s">
        <v>482</v>
      </c>
      <c r="T1534" t="s">
        <v>581</v>
      </c>
      <c r="U1534">
        <v>53</v>
      </c>
      <c r="V1534">
        <f t="shared" si="182"/>
        <v>16.154400000000003</v>
      </c>
      <c r="W1534">
        <f t="shared" si="180"/>
        <v>245.71491967016138</v>
      </c>
      <c r="X1534">
        <f t="shared" si="181"/>
        <v>119.28572319126326</v>
      </c>
    </row>
    <row r="1535" spans="1:24">
      <c r="A1535" t="s">
        <v>2</v>
      </c>
      <c r="B1535">
        <v>2006044</v>
      </c>
      <c r="C1535">
        <v>10</v>
      </c>
      <c r="D1535">
        <v>1</v>
      </c>
      <c r="E1535" s="28" t="s">
        <v>528</v>
      </c>
      <c r="F1535" s="19">
        <v>21.801666666666669</v>
      </c>
      <c r="G1535" s="5">
        <v>20.66115702479339</v>
      </c>
      <c r="H1535">
        <v>19</v>
      </c>
      <c r="I1535" s="3">
        <v>0.13473684210526315</v>
      </c>
      <c r="J1535">
        <v>15.872000000000002</v>
      </c>
      <c r="K1535">
        <f t="shared" si="174"/>
        <v>6.2</v>
      </c>
      <c r="L1535">
        <v>5.9900000000000003E-4</v>
      </c>
      <c r="M1535">
        <f t="shared" si="175"/>
        <v>0.13550356210526315</v>
      </c>
      <c r="N1535" s="5">
        <v>197.85780354088965</v>
      </c>
      <c r="O1535" s="3">
        <v>6.6613989413669357</v>
      </c>
      <c r="P1535" s="7">
        <v>3.3667607858541095E-2</v>
      </c>
      <c r="Q1535" s="9">
        <f t="shared" si="176"/>
        <v>6.6989791350253958</v>
      </c>
      <c r="R1535" s="7">
        <f t="shared" si="177"/>
        <v>3.3857543221139486E-2</v>
      </c>
      <c r="S1535" t="s">
        <v>482</v>
      </c>
      <c r="T1535" t="s">
        <v>581</v>
      </c>
      <c r="U1535">
        <v>48</v>
      </c>
      <c r="V1535">
        <f t="shared" si="182"/>
        <v>14.630400000000002</v>
      </c>
      <c r="W1535">
        <f t="shared" si="180"/>
        <v>238.9003086332288</v>
      </c>
      <c r="X1535">
        <f t="shared" si="181"/>
        <v>115.97747554029092</v>
      </c>
    </row>
    <row r="1536" spans="1:24">
      <c r="A1536" t="s">
        <v>2</v>
      </c>
      <c r="B1536">
        <v>2006044</v>
      </c>
      <c r="C1536">
        <v>11</v>
      </c>
      <c r="D1536">
        <v>1</v>
      </c>
      <c r="E1536" s="28" t="s">
        <v>528</v>
      </c>
      <c r="F1536" s="19">
        <v>38.680571428571426</v>
      </c>
      <c r="G1536" s="5">
        <v>24.104683195592287</v>
      </c>
      <c r="H1536">
        <v>24</v>
      </c>
      <c r="I1536" s="3">
        <v>0.10666666666666667</v>
      </c>
      <c r="J1536">
        <v>19.2</v>
      </c>
      <c r="K1536">
        <f t="shared" si="174"/>
        <v>7.5</v>
      </c>
      <c r="L1536">
        <v>5.9900000000000003E-4</v>
      </c>
      <c r="M1536">
        <f t="shared" si="175"/>
        <v>0.10743338666666667</v>
      </c>
      <c r="N1536" s="5">
        <v>289.52917401599996</v>
      </c>
      <c r="O1536" s="3">
        <v>6.3982374041600396</v>
      </c>
      <c r="P1536" s="7">
        <v>2.2098765783811689E-2</v>
      </c>
      <c r="Q1536" s="9">
        <f t="shared" si="176"/>
        <v>6.4439690549091599</v>
      </c>
      <c r="R1536" s="7">
        <f t="shared" si="177"/>
        <v>2.2256717571933021E-2</v>
      </c>
      <c r="S1536" t="s">
        <v>484</v>
      </c>
      <c r="T1536" t="s">
        <v>581</v>
      </c>
      <c r="U1536">
        <v>56</v>
      </c>
      <c r="V1536">
        <f t="shared" si="182"/>
        <v>17.0688</v>
      </c>
      <c r="W1536">
        <f t="shared" si="180"/>
        <v>397.84672963307179</v>
      </c>
      <c r="X1536">
        <f t="shared" si="181"/>
        <v>193.1402249699166</v>
      </c>
    </row>
    <row r="1537" spans="1:24">
      <c r="A1537" t="s">
        <v>2</v>
      </c>
      <c r="B1537">
        <v>2006044</v>
      </c>
      <c r="C1537">
        <v>15</v>
      </c>
      <c r="D1537">
        <v>1</v>
      </c>
      <c r="E1537" s="28" t="s">
        <v>528</v>
      </c>
      <c r="F1537" s="19">
        <v>21.807714285714287</v>
      </c>
      <c r="G1537" s="5">
        <v>24.104683195592287</v>
      </c>
      <c r="H1537">
        <v>24</v>
      </c>
      <c r="I1537" s="3">
        <v>0.10666666666666667</v>
      </c>
      <c r="J1537">
        <v>22.784000000000002</v>
      </c>
      <c r="K1537">
        <f t="shared" si="174"/>
        <v>8.9</v>
      </c>
      <c r="L1537">
        <v>5.9900000000000003E-4</v>
      </c>
      <c r="M1537">
        <f t="shared" si="175"/>
        <v>0.10743338666666667</v>
      </c>
      <c r="N1537" s="5">
        <v>407.70854886768649</v>
      </c>
      <c r="O1537" s="3">
        <v>7.5992473303040056</v>
      </c>
      <c r="P1537" s="7">
        <v>1.8638920747208042E-2</v>
      </c>
      <c r="Q1537" s="9">
        <f t="shared" si="176"/>
        <v>7.6536118211501574</v>
      </c>
      <c r="R1537" s="7">
        <f t="shared" si="177"/>
        <v>1.8772262299640869E-2</v>
      </c>
      <c r="S1537" t="s">
        <v>483</v>
      </c>
      <c r="T1537" t="s">
        <v>581</v>
      </c>
      <c r="U1537">
        <v>53</v>
      </c>
      <c r="V1537">
        <f t="shared" si="182"/>
        <v>16.154400000000003</v>
      </c>
      <c r="W1537">
        <f t="shared" si="180"/>
        <v>526.29781507622442</v>
      </c>
      <c r="X1537">
        <f t="shared" si="181"/>
        <v>255.49858986838271</v>
      </c>
    </row>
    <row r="1538" spans="1:24">
      <c r="A1538" t="s">
        <v>2</v>
      </c>
      <c r="B1538">
        <v>2006044</v>
      </c>
      <c r="C1538">
        <v>16</v>
      </c>
      <c r="D1538">
        <v>1</v>
      </c>
      <c r="E1538" s="28" t="s">
        <v>528</v>
      </c>
      <c r="F1538" s="19">
        <v>29.781500000000001</v>
      </c>
      <c r="G1538" s="5">
        <v>13.774104683195592</v>
      </c>
      <c r="H1538">
        <v>21</v>
      </c>
      <c r="I1538" s="3">
        <v>0.1219047619047619</v>
      </c>
      <c r="J1538">
        <v>11.776</v>
      </c>
      <c r="K1538">
        <f t="shared" ref="K1538:K1601" si="183">J1538/2.56</f>
        <v>4.5999999999999996</v>
      </c>
      <c r="L1538">
        <v>5.9900000000000003E-4</v>
      </c>
      <c r="M1538">
        <f t="shared" ref="M1538:M1601" si="184">I1538+L1538*1.28</f>
        <v>0.1226714819047619</v>
      </c>
      <c r="N1538" s="5">
        <v>108.9144412831744</v>
      </c>
      <c r="O1538" s="3">
        <v>4.4632283358354403</v>
      </c>
      <c r="P1538" s="7">
        <v>4.0979215274411368E-2</v>
      </c>
      <c r="Q1538" s="9">
        <f t="shared" ref="Q1538:Q1601" si="185">(J1538*J1538 - (J1538 - 2*M1538)*(J1538 - 2*M1538))*3.1415926/4</f>
        <v>4.4910042574900926</v>
      </c>
      <c r="R1538" s="7">
        <f t="shared" ref="R1538:R1601" si="186">Q1538/N1538</f>
        <v>4.1234240423761725E-2</v>
      </c>
      <c r="S1538" t="s">
        <v>484</v>
      </c>
      <c r="T1538" t="s">
        <v>491</v>
      </c>
      <c r="U1538">
        <v>39</v>
      </c>
      <c r="V1538">
        <f t="shared" si="182"/>
        <v>11.8872</v>
      </c>
      <c r="W1538">
        <f t="shared" si="180"/>
        <v>110.80226898964825</v>
      </c>
      <c r="X1538">
        <f t="shared" si="181"/>
        <v>53.790501632563704</v>
      </c>
    </row>
    <row r="1539" spans="1:24">
      <c r="A1539" t="s">
        <v>2</v>
      </c>
      <c r="B1539">
        <v>2006044</v>
      </c>
      <c r="C1539">
        <v>17</v>
      </c>
      <c r="D1539">
        <v>1</v>
      </c>
      <c r="E1539" s="28" t="s">
        <v>528</v>
      </c>
      <c r="F1539" s="19">
        <v>26.24666666666667</v>
      </c>
      <c r="G1539" s="5">
        <v>10.330578512396695</v>
      </c>
      <c r="H1539">
        <v>22</v>
      </c>
      <c r="I1539" s="3">
        <v>0.11636363636363636</v>
      </c>
      <c r="J1539">
        <v>14.592000000000001</v>
      </c>
      <c r="K1539">
        <f t="shared" si="183"/>
        <v>5.7</v>
      </c>
      <c r="L1539">
        <v>5.9900000000000003E-4</v>
      </c>
      <c r="M1539">
        <f t="shared" si="184"/>
        <v>0.11713035636363636</v>
      </c>
      <c r="N1539" s="5">
        <v>167.23205091164161</v>
      </c>
      <c r="O1539" s="3">
        <v>5.2918170535648059</v>
      </c>
      <c r="P1539" s="7">
        <v>3.1643557707492206E-2</v>
      </c>
      <c r="Q1539" s="9">
        <f t="shared" si="185"/>
        <v>5.3264026169019694</v>
      </c>
      <c r="R1539" s="7">
        <f t="shared" si="186"/>
        <v>3.1850369518676876E-2</v>
      </c>
      <c r="S1539" t="s">
        <v>484</v>
      </c>
      <c r="T1539" t="s">
        <v>490</v>
      </c>
      <c r="U1539">
        <v>42</v>
      </c>
      <c r="V1539">
        <f t="shared" si="182"/>
        <v>12.801600000000001</v>
      </c>
      <c r="W1539">
        <f t="shared" si="180"/>
        <v>179.53198670051273</v>
      </c>
      <c r="X1539">
        <f t="shared" si="181"/>
        <v>87.156298438379039</v>
      </c>
    </row>
    <row r="1540" spans="1:24">
      <c r="A1540" t="s">
        <v>2</v>
      </c>
      <c r="B1540">
        <v>2006044</v>
      </c>
      <c r="C1540">
        <v>18</v>
      </c>
      <c r="D1540">
        <v>1</v>
      </c>
      <c r="E1540" s="28" t="s">
        <v>528</v>
      </c>
      <c r="F1540" s="19">
        <v>25.073428571428572</v>
      </c>
      <c r="G1540" s="5">
        <v>24.104683195592287</v>
      </c>
      <c r="H1540">
        <v>17</v>
      </c>
      <c r="I1540" s="3">
        <v>0.15058823529411766</v>
      </c>
      <c r="J1540">
        <v>16.896000000000001</v>
      </c>
      <c r="K1540">
        <f t="shared" si="183"/>
        <v>6.6000000000000005</v>
      </c>
      <c r="L1540">
        <v>5.9900000000000003E-4</v>
      </c>
      <c r="M1540">
        <f t="shared" si="184"/>
        <v>0.15135495529411766</v>
      </c>
      <c r="N1540" s="5">
        <v>224.21139235799043</v>
      </c>
      <c r="O1540" s="3">
        <v>7.9220348267254046</v>
      </c>
      <c r="P1540" s="7">
        <v>3.5332882702394403E-2</v>
      </c>
      <c r="Q1540" s="9">
        <f t="shared" si="185"/>
        <v>7.9620051683284263</v>
      </c>
      <c r="R1540" s="7">
        <f t="shared" si="186"/>
        <v>3.5511153490433586E-2</v>
      </c>
      <c r="S1540" t="s">
        <v>482</v>
      </c>
      <c r="T1540" t="s">
        <v>581</v>
      </c>
      <c r="U1540">
        <v>59</v>
      </c>
      <c r="V1540">
        <f t="shared" si="182"/>
        <v>17.9832</v>
      </c>
      <c r="W1540">
        <f t="shared" si="180"/>
        <v>326.12782400503852</v>
      </c>
      <c r="X1540">
        <f t="shared" si="181"/>
        <v>158.32328533999961</v>
      </c>
    </row>
    <row r="1541" spans="1:24">
      <c r="A1541" t="s">
        <v>2</v>
      </c>
      <c r="B1541">
        <v>2006044</v>
      </c>
      <c r="C1541">
        <v>18</v>
      </c>
      <c r="D1541">
        <v>3</v>
      </c>
      <c r="E1541" s="28" t="s">
        <v>528</v>
      </c>
      <c r="F1541" s="19">
        <v>25.073428571428572</v>
      </c>
      <c r="G1541" s="5">
        <v>24.104683195592287</v>
      </c>
      <c r="H1541">
        <v>20</v>
      </c>
      <c r="I1541" s="3">
        <v>0.128</v>
      </c>
      <c r="J1541">
        <v>18.432000000000002</v>
      </c>
      <c r="K1541">
        <f t="shared" si="183"/>
        <v>7.2000000000000011</v>
      </c>
      <c r="L1541">
        <v>5.9900000000000003E-4</v>
      </c>
      <c r="M1541">
        <f t="shared" si="184"/>
        <v>0.12876672</v>
      </c>
      <c r="N1541" s="5">
        <v>266.83008677314569</v>
      </c>
      <c r="O1541" s="3">
        <v>7.3604751187967956</v>
      </c>
      <c r="P1541" s="7">
        <v>2.7584876982236804E-2</v>
      </c>
      <c r="Q1541" s="9">
        <f t="shared" si="185"/>
        <v>7.4042540836954007</v>
      </c>
      <c r="R1541" s="7">
        <f t="shared" si="186"/>
        <v>2.7748947553992924E-2</v>
      </c>
      <c r="S1541" t="s">
        <v>482</v>
      </c>
      <c r="T1541" t="s">
        <v>581</v>
      </c>
      <c r="U1541">
        <v>50</v>
      </c>
      <c r="V1541">
        <f t="shared" si="182"/>
        <v>15.24</v>
      </c>
      <c r="W1541">
        <f t="shared" si="180"/>
        <v>331.15772171763581</v>
      </c>
      <c r="X1541">
        <f t="shared" si="181"/>
        <v>160.76511910015819</v>
      </c>
    </row>
    <row r="1542" spans="1:24">
      <c r="A1542" t="s">
        <v>2</v>
      </c>
      <c r="B1542">
        <v>2006044</v>
      </c>
      <c r="C1542">
        <v>19</v>
      </c>
      <c r="D1542">
        <v>1</v>
      </c>
      <c r="E1542" s="28" t="s">
        <v>528</v>
      </c>
      <c r="F1542" s="19">
        <v>30.327600000000004</v>
      </c>
      <c r="G1542" s="5">
        <v>17.217630853994489</v>
      </c>
      <c r="H1542">
        <v>15</v>
      </c>
      <c r="I1542" s="3">
        <v>0.17066666666666666</v>
      </c>
      <c r="J1542">
        <v>16.896000000000001</v>
      </c>
      <c r="K1542">
        <f t="shared" si="183"/>
        <v>6.6000000000000005</v>
      </c>
      <c r="L1542">
        <v>5.9900000000000003E-4</v>
      </c>
      <c r="M1542">
        <f t="shared" si="184"/>
        <v>0.17143338666666666</v>
      </c>
      <c r="N1542" s="5">
        <v>224.21139235799043</v>
      </c>
      <c r="O1542" s="3">
        <v>8.9675407818752504</v>
      </c>
      <c r="P1542" s="7">
        <v>3.9995919420352619E-2</v>
      </c>
      <c r="Q1542" s="9">
        <f t="shared" si="185"/>
        <v>9.0074143801246489</v>
      </c>
      <c r="R1542" s="7">
        <f t="shared" si="186"/>
        <v>4.0173758725617417E-2</v>
      </c>
      <c r="S1542" t="s">
        <v>484</v>
      </c>
      <c r="T1542" t="s">
        <v>491</v>
      </c>
      <c r="U1542">
        <v>46</v>
      </c>
      <c r="V1542">
        <f t="shared" si="182"/>
        <v>14.020800000000001</v>
      </c>
      <c r="W1542">
        <f t="shared" si="180"/>
        <v>259.18379446483715</v>
      </c>
      <c r="X1542">
        <f t="shared" si="181"/>
        <v>125.82437567769826</v>
      </c>
    </row>
    <row r="1543" spans="1:24">
      <c r="A1543" t="s">
        <v>2</v>
      </c>
      <c r="B1543">
        <v>2006044</v>
      </c>
      <c r="C1543">
        <v>21</v>
      </c>
      <c r="D1543">
        <v>1</v>
      </c>
      <c r="E1543" s="28" t="s">
        <v>528</v>
      </c>
      <c r="F1543" s="19">
        <v>26.098500000000001</v>
      </c>
      <c r="G1543" s="5">
        <v>13.774104683195592</v>
      </c>
      <c r="H1543">
        <v>14</v>
      </c>
      <c r="I1543" s="3">
        <v>0.18285714285714286</v>
      </c>
      <c r="J1543">
        <v>22.784000000000002</v>
      </c>
      <c r="K1543">
        <f t="shared" si="183"/>
        <v>8.9</v>
      </c>
      <c r="L1543">
        <v>5.9900000000000003E-4</v>
      </c>
      <c r="M1543">
        <f t="shared" si="184"/>
        <v>0.18362386285714286</v>
      </c>
      <c r="N1543" s="5">
        <v>407.70854886768649</v>
      </c>
      <c r="O1543" s="3">
        <v>12.983512554349687</v>
      </c>
      <c r="P1543" s="7">
        <v>3.1845082940763214E-2</v>
      </c>
      <c r="Q1543" s="9">
        <f t="shared" si="185"/>
        <v>13.037509916168778</v>
      </c>
      <c r="R1543" s="7">
        <f t="shared" si="186"/>
        <v>3.1977524023907175E-2</v>
      </c>
      <c r="S1543" t="s">
        <v>483</v>
      </c>
      <c r="T1543" t="s">
        <v>581</v>
      </c>
      <c r="U1543">
        <v>64</v>
      </c>
      <c r="V1543">
        <f t="shared" si="182"/>
        <v>19.507200000000001</v>
      </c>
      <c r="W1543">
        <f t="shared" si="180"/>
        <v>626.37719286006518</v>
      </c>
      <c r="X1543">
        <f t="shared" si="181"/>
        <v>304.08351491689939</v>
      </c>
    </row>
    <row r="1544" spans="1:24">
      <c r="A1544" t="s">
        <v>2</v>
      </c>
      <c r="B1544">
        <v>2006044</v>
      </c>
      <c r="C1544">
        <v>22</v>
      </c>
      <c r="D1544">
        <v>1</v>
      </c>
      <c r="E1544" s="28" t="s">
        <v>528</v>
      </c>
      <c r="F1544" s="19">
        <v>35.2044</v>
      </c>
      <c r="G1544" s="5">
        <v>17.217630853994489</v>
      </c>
      <c r="H1544">
        <v>11</v>
      </c>
      <c r="I1544" s="3">
        <v>0.23272727272727273</v>
      </c>
      <c r="J1544">
        <v>26.111999999999998</v>
      </c>
      <c r="K1544">
        <f t="shared" si="183"/>
        <v>10.199999999999999</v>
      </c>
      <c r="L1544">
        <v>5.9900000000000003E-4</v>
      </c>
      <c r="M1544">
        <f t="shared" si="184"/>
        <v>0.23349399272727273</v>
      </c>
      <c r="N1544" s="5">
        <v>535.51316025999358</v>
      </c>
      <c r="O1544" s="3">
        <v>18.921223677054943</v>
      </c>
      <c r="P1544" s="7">
        <v>3.5332882702394507E-2</v>
      </c>
      <c r="Q1544" s="9">
        <f t="shared" si="185"/>
        <v>18.982996924237483</v>
      </c>
      <c r="R1544" s="7">
        <f t="shared" si="186"/>
        <v>3.5448236071399568E-2</v>
      </c>
      <c r="S1544" t="s">
        <v>483</v>
      </c>
      <c r="T1544" t="s">
        <v>581</v>
      </c>
      <c r="U1544">
        <v>74</v>
      </c>
      <c r="V1544">
        <f t="shared" si="182"/>
        <v>22.555200000000003</v>
      </c>
      <c r="W1544">
        <f t="shared" si="180"/>
        <v>932.00993268308378</v>
      </c>
      <c r="X1544">
        <f t="shared" si="181"/>
        <v>452.45717675906729</v>
      </c>
    </row>
    <row r="1545" spans="1:24">
      <c r="A1545" t="s">
        <v>2</v>
      </c>
      <c r="B1545">
        <v>2006044</v>
      </c>
      <c r="C1545">
        <v>22</v>
      </c>
      <c r="D1545">
        <v>3</v>
      </c>
      <c r="E1545" s="28" t="s">
        <v>528</v>
      </c>
      <c r="F1545" s="19">
        <v>35.2044</v>
      </c>
      <c r="G1545" s="5">
        <v>17.217630853994489</v>
      </c>
      <c r="H1545">
        <v>8</v>
      </c>
      <c r="I1545" s="3">
        <v>0.32</v>
      </c>
      <c r="J1545">
        <v>26.111999999999998</v>
      </c>
      <c r="K1545">
        <f t="shared" si="183"/>
        <v>10.199999999999999</v>
      </c>
      <c r="L1545">
        <v>5.9900000000000003E-4</v>
      </c>
      <c r="M1545">
        <f t="shared" si="184"/>
        <v>0.32076672000000001</v>
      </c>
      <c r="N1545" s="5">
        <v>535.51316025999358</v>
      </c>
      <c r="O1545" s="3">
        <v>25.928946441216038</v>
      </c>
      <c r="P1545" s="7">
        <v>4.8418878125473963E-2</v>
      </c>
      <c r="Q1545" s="9">
        <f t="shared" si="185"/>
        <v>25.990299145412074</v>
      </c>
      <c r="R1545" s="7">
        <f t="shared" si="186"/>
        <v>4.8533446186072603E-2</v>
      </c>
      <c r="S1545" t="s">
        <v>483</v>
      </c>
      <c r="T1545" t="s">
        <v>491</v>
      </c>
      <c r="U1545">
        <v>76</v>
      </c>
      <c r="V1545">
        <f t="shared" si="182"/>
        <v>23.1648</v>
      </c>
      <c r="W1545">
        <f t="shared" si="180"/>
        <v>955.23798125704184</v>
      </c>
      <c r="X1545">
        <f t="shared" si="181"/>
        <v>463.73355580917041</v>
      </c>
    </row>
    <row r="1546" spans="1:24">
      <c r="A1546" t="s">
        <v>2</v>
      </c>
      <c r="B1546">
        <v>2006044</v>
      </c>
      <c r="C1546">
        <v>23</v>
      </c>
      <c r="D1546">
        <v>1</v>
      </c>
      <c r="E1546" s="28" t="s">
        <v>528</v>
      </c>
      <c r="F1546" s="19">
        <v>43.222333333333331</v>
      </c>
      <c r="G1546" s="5">
        <v>20.66115702479339</v>
      </c>
      <c r="H1546">
        <v>13</v>
      </c>
      <c r="I1546" s="3">
        <v>0.19692307692307692</v>
      </c>
      <c r="J1546">
        <v>47.36</v>
      </c>
      <c r="K1546">
        <f t="shared" si="183"/>
        <v>18.5</v>
      </c>
      <c r="L1546">
        <v>5.9900000000000003E-4</v>
      </c>
      <c r="M1546">
        <f t="shared" si="184"/>
        <v>0.19768979692307692</v>
      </c>
      <c r="N1546" s="5">
        <v>1761.6241743462401</v>
      </c>
      <c r="O1546" s="3">
        <v>29.177536160083498</v>
      </c>
      <c r="P1546" s="7">
        <v>1.6562860901310934E-2</v>
      </c>
      <c r="Q1546" s="9">
        <f t="shared" si="185"/>
        <v>29.29066225120048</v>
      </c>
      <c r="R1546" s="7">
        <f t="shared" si="186"/>
        <v>1.6627077828374259E-2</v>
      </c>
      <c r="S1546" t="s">
        <v>483</v>
      </c>
      <c r="T1546" t="s">
        <v>581</v>
      </c>
      <c r="U1546">
        <v>86</v>
      </c>
      <c r="V1546">
        <f t="shared" si="182"/>
        <v>26.212800000000001</v>
      </c>
      <c r="W1546">
        <f t="shared" si="180"/>
        <v>3382.0285987238221</v>
      </c>
      <c r="X1546">
        <f t="shared" si="181"/>
        <v>1641.8527934480016</v>
      </c>
    </row>
    <row r="1547" spans="1:24">
      <c r="A1547" t="s">
        <v>2</v>
      </c>
      <c r="B1547">
        <v>2006044</v>
      </c>
      <c r="C1547">
        <v>24</v>
      </c>
      <c r="D1547">
        <v>1</v>
      </c>
      <c r="E1547" s="28" t="s">
        <v>528</v>
      </c>
      <c r="F1547" s="19">
        <v>34.29</v>
      </c>
      <c r="G1547" s="5">
        <v>10.330578512396695</v>
      </c>
      <c r="H1547">
        <v>10</v>
      </c>
      <c r="I1547" s="3">
        <v>0.25600000000000001</v>
      </c>
      <c r="J1547">
        <v>18.944000000000003</v>
      </c>
      <c r="K1547">
        <f t="shared" si="183"/>
        <v>7.4000000000000012</v>
      </c>
      <c r="L1547">
        <v>5.9900000000000003E-4</v>
      </c>
      <c r="M1547">
        <f t="shared" si="184"/>
        <v>0.25676672</v>
      </c>
      <c r="N1547" s="5">
        <v>281.85986789539851</v>
      </c>
      <c r="O1547" s="3">
        <v>15.029781361459232</v>
      </c>
      <c r="P1547" s="7">
        <v>5.3323594712805865E-2</v>
      </c>
      <c r="Q1547" s="9">
        <f t="shared" si="185"/>
        <v>15.074176837097866</v>
      </c>
      <c r="R1547" s="7">
        <f t="shared" si="186"/>
        <v>5.3481103747242478E-2</v>
      </c>
      <c r="S1547" t="s">
        <v>483</v>
      </c>
      <c r="T1547" t="s">
        <v>581</v>
      </c>
      <c r="U1547">
        <v>46</v>
      </c>
      <c r="V1547">
        <f t="shared" si="182"/>
        <v>14.020800000000001</v>
      </c>
      <c r="W1547">
        <f t="shared" si="180"/>
        <v>323.29203006255136</v>
      </c>
      <c r="X1547">
        <f t="shared" si="181"/>
        <v>156.94660975308344</v>
      </c>
    </row>
    <row r="1548" spans="1:24">
      <c r="A1548" t="s">
        <v>2</v>
      </c>
      <c r="B1548">
        <v>2006044</v>
      </c>
      <c r="C1548">
        <v>27</v>
      </c>
      <c r="D1548">
        <v>3</v>
      </c>
      <c r="E1548" s="28" t="s">
        <v>528</v>
      </c>
      <c r="F1548" s="19">
        <v>24.238857142857142</v>
      </c>
      <c r="G1548" s="5">
        <v>24.104683195592287</v>
      </c>
      <c r="H1548">
        <v>17</v>
      </c>
      <c r="I1548" s="3">
        <v>0.15058823529411766</v>
      </c>
      <c r="J1548">
        <v>19.712</v>
      </c>
      <c r="K1548">
        <f t="shared" si="183"/>
        <v>7.7</v>
      </c>
      <c r="L1548">
        <v>5.9900000000000003E-4</v>
      </c>
      <c r="M1548">
        <f t="shared" si="184"/>
        <v>0.15135495529411766</v>
      </c>
      <c r="N1548" s="5">
        <v>305.17661737615362</v>
      </c>
      <c r="O1548" s="3">
        <v>9.2542475179103629</v>
      </c>
      <c r="P1548" s="7">
        <v>3.0324235183797822E-2</v>
      </c>
      <c r="Q1548" s="9">
        <f t="shared" si="185"/>
        <v>9.3010007991197696</v>
      </c>
      <c r="R1548" s="7">
        <f t="shared" si="186"/>
        <v>3.0477435915922654E-2</v>
      </c>
      <c r="S1548" t="s">
        <v>482</v>
      </c>
      <c r="T1548" t="s">
        <v>491</v>
      </c>
      <c r="U1548">
        <v>51</v>
      </c>
      <c r="V1548">
        <f t="shared" si="182"/>
        <v>15.5448</v>
      </c>
      <c r="W1548">
        <f t="shared" si="180"/>
        <v>383.97381205967696</v>
      </c>
      <c r="X1548">
        <f t="shared" si="181"/>
        <v>186.40542430035782</v>
      </c>
    </row>
    <row r="1549" spans="1:24">
      <c r="A1549" t="s">
        <v>2</v>
      </c>
      <c r="B1549">
        <v>2006044</v>
      </c>
      <c r="C1549">
        <v>27</v>
      </c>
      <c r="D1549">
        <v>1</v>
      </c>
      <c r="E1549" s="28" t="s">
        <v>528</v>
      </c>
      <c r="F1549" s="19">
        <v>24.238857142857142</v>
      </c>
      <c r="G1549" s="5">
        <v>24.104683195592287</v>
      </c>
      <c r="H1549">
        <v>14</v>
      </c>
      <c r="I1549" s="3">
        <v>0.18285714285714286</v>
      </c>
      <c r="J1549">
        <v>24.576000000000001</v>
      </c>
      <c r="K1549">
        <f t="shared" si="183"/>
        <v>9.6</v>
      </c>
      <c r="L1549">
        <v>5.9900000000000003E-4</v>
      </c>
      <c r="M1549">
        <f t="shared" si="184"/>
        <v>0.18362386285714286</v>
      </c>
      <c r="N1549" s="5">
        <v>474.36459870781442</v>
      </c>
      <c r="O1549" s="3">
        <v>14.012949633901735</v>
      </c>
      <c r="P1549" s="7">
        <v>2.9540462488291695E-2</v>
      </c>
      <c r="Q1549" s="9">
        <f t="shared" si="185"/>
        <v>14.071263408942629</v>
      </c>
      <c r="R1549" s="7">
        <f t="shared" si="186"/>
        <v>2.9663392772717942E-2</v>
      </c>
      <c r="S1549" t="s">
        <v>483</v>
      </c>
      <c r="T1549" t="s">
        <v>581</v>
      </c>
      <c r="U1549">
        <v>52</v>
      </c>
      <c r="V1549">
        <f t="shared" si="182"/>
        <v>15.849600000000001</v>
      </c>
      <c r="W1549">
        <f t="shared" si="180"/>
        <v>598.57073227912053</v>
      </c>
      <c r="X1549">
        <f t="shared" si="181"/>
        <v>290.58448211807774</v>
      </c>
    </row>
    <row r="1550" spans="1:24">
      <c r="A1550" t="s">
        <v>2</v>
      </c>
      <c r="B1550">
        <v>2006044</v>
      </c>
      <c r="C1550">
        <v>28</v>
      </c>
      <c r="D1550">
        <v>3</v>
      </c>
      <c r="E1550" s="28" t="s">
        <v>528</v>
      </c>
      <c r="F1550" s="19">
        <v>28.810857142857142</v>
      </c>
      <c r="G1550" s="5">
        <v>24.104683195592287</v>
      </c>
      <c r="H1550">
        <v>11</v>
      </c>
      <c r="I1550" s="3">
        <v>0.23272727272727273</v>
      </c>
      <c r="J1550">
        <v>28.671999999999997</v>
      </c>
      <c r="K1550">
        <f t="shared" si="183"/>
        <v>11.2</v>
      </c>
      <c r="L1550">
        <v>5.9900000000000003E-4</v>
      </c>
      <c r="M1550">
        <f t="shared" si="184"/>
        <v>0.23349399272727273</v>
      </c>
      <c r="N1550" s="5">
        <v>645.66292601896942</v>
      </c>
      <c r="O1550" s="3">
        <v>20.792927458058585</v>
      </c>
      <c r="P1550" s="7">
        <v>3.220399781394246E-2</v>
      </c>
      <c r="Q1550" s="9">
        <f t="shared" si="185"/>
        <v>20.860867003460413</v>
      </c>
      <c r="R1550" s="7">
        <f t="shared" si="186"/>
        <v>3.2309222293564872E-2</v>
      </c>
      <c r="S1550" t="s">
        <v>483</v>
      </c>
      <c r="T1550" t="s">
        <v>491</v>
      </c>
      <c r="U1550">
        <v>57</v>
      </c>
      <c r="V1550">
        <f t="shared" si="182"/>
        <v>17.3736</v>
      </c>
      <c r="W1550">
        <f t="shared" si="180"/>
        <v>877.50264896193755</v>
      </c>
      <c r="X1550">
        <f t="shared" si="181"/>
        <v>425.99585822539314</v>
      </c>
    </row>
    <row r="1551" spans="1:24">
      <c r="A1551" t="s">
        <v>2</v>
      </c>
      <c r="B1551">
        <v>2006044</v>
      </c>
      <c r="C1551">
        <v>28</v>
      </c>
      <c r="D1551">
        <v>1</v>
      </c>
      <c r="E1551" s="28" t="s">
        <v>528</v>
      </c>
      <c r="F1551" s="19">
        <v>28.810857142857142</v>
      </c>
      <c r="G1551" s="5">
        <v>24.104683195592287</v>
      </c>
      <c r="H1551">
        <v>13</v>
      </c>
      <c r="I1551" s="3">
        <v>0.19692307692307692</v>
      </c>
      <c r="J1551">
        <v>40.192</v>
      </c>
      <c r="K1551">
        <f t="shared" si="183"/>
        <v>15.7</v>
      </c>
      <c r="L1551">
        <v>5.9900000000000003E-4</v>
      </c>
      <c r="M1551">
        <f t="shared" si="184"/>
        <v>0.19768979692307692</v>
      </c>
      <c r="N1551" s="5">
        <v>1268.7297085014015</v>
      </c>
      <c r="O1551" s="3">
        <v>24.743037971244075</v>
      </c>
      <c r="P1551" s="7">
        <v>1.9502213753999707E-2</v>
      </c>
      <c r="Q1551" s="9">
        <f t="shared" si="185"/>
        <v>24.83889841451489</v>
      </c>
      <c r="R1551" s="7">
        <f t="shared" si="186"/>
        <v>1.9577769991572205E-2</v>
      </c>
      <c r="S1551" t="s">
        <v>481</v>
      </c>
      <c r="T1551" t="s">
        <v>581</v>
      </c>
      <c r="U1551">
        <v>60</v>
      </c>
      <c r="V1551">
        <f t="shared" si="182"/>
        <v>18.288</v>
      </c>
      <c r="W1551">
        <f t="shared" si="180"/>
        <v>1766.736810032281</v>
      </c>
      <c r="X1551">
        <f t="shared" si="181"/>
        <v>857.68694207183023</v>
      </c>
    </row>
    <row r="1552" spans="1:24">
      <c r="A1552" t="s">
        <v>2</v>
      </c>
      <c r="B1552">
        <v>2006044</v>
      </c>
      <c r="C1552">
        <v>31</v>
      </c>
      <c r="D1552">
        <v>3</v>
      </c>
      <c r="E1552" s="28" t="s">
        <v>528</v>
      </c>
      <c r="F1552" s="19">
        <v>24.158222222222228</v>
      </c>
      <c r="G1552" s="5">
        <v>30.991735537190085</v>
      </c>
      <c r="H1552">
        <v>16</v>
      </c>
      <c r="I1552" s="3">
        <v>0.16</v>
      </c>
      <c r="J1552">
        <v>19.456</v>
      </c>
      <c r="K1552">
        <f t="shared" si="183"/>
        <v>7.6</v>
      </c>
      <c r="L1552">
        <v>5.9900000000000003E-4</v>
      </c>
      <c r="M1552">
        <f t="shared" si="184"/>
        <v>0.16076672</v>
      </c>
      <c r="N1552" s="5">
        <v>297.30142384291838</v>
      </c>
      <c r="O1552" s="3">
        <v>9.6992274839040125</v>
      </c>
      <c r="P1552" s="7">
        <v>3.262422143335808E-2</v>
      </c>
      <c r="Q1552" s="9">
        <f t="shared" si="185"/>
        <v>9.7453187845833842</v>
      </c>
      <c r="R1552" s="7">
        <f t="shared" si="186"/>
        <v>3.2779253656492417E-2</v>
      </c>
      <c r="S1552" t="s">
        <v>483</v>
      </c>
      <c r="T1552" t="s">
        <v>581</v>
      </c>
      <c r="U1552">
        <v>63</v>
      </c>
      <c r="V1552">
        <f t="shared" si="182"/>
        <v>19.202400000000001</v>
      </c>
      <c r="W1552">
        <f t="shared" si="180"/>
        <v>455.03651739234044</v>
      </c>
      <c r="X1552">
        <f t="shared" si="181"/>
        <v>220.90380237570344</v>
      </c>
    </row>
    <row r="1553" spans="1:24">
      <c r="A1553" t="s">
        <v>2</v>
      </c>
      <c r="B1553">
        <v>2006044</v>
      </c>
      <c r="C1553">
        <v>31</v>
      </c>
      <c r="D1553">
        <v>1</v>
      </c>
      <c r="E1553" s="28" t="s">
        <v>528</v>
      </c>
      <c r="F1553" s="19">
        <v>24.158222222222228</v>
      </c>
      <c r="G1553" s="5">
        <v>30.991735537190085</v>
      </c>
      <c r="H1553">
        <v>15</v>
      </c>
      <c r="I1553" s="3">
        <v>0.17066666666666666</v>
      </c>
      <c r="J1553">
        <v>20.991999999999997</v>
      </c>
      <c r="K1553">
        <f t="shared" si="183"/>
        <v>8.1999999999999993</v>
      </c>
      <c r="L1553">
        <v>5.9900000000000003E-4</v>
      </c>
      <c r="M1553">
        <f t="shared" si="184"/>
        <v>0.17143338666666666</v>
      </c>
      <c r="N1553" s="5">
        <v>346.0967406370815</v>
      </c>
      <c r="O1553" s="3">
        <v>11.163673218252844</v>
      </c>
      <c r="P1553" s="7">
        <v>3.2255932828789968E-2</v>
      </c>
      <c r="Q1553" s="9">
        <f t="shared" si="185"/>
        <v>11.213412906363109</v>
      </c>
      <c r="R1553" s="7">
        <f t="shared" si="186"/>
        <v>3.2399648970174909E-2</v>
      </c>
      <c r="S1553" t="s">
        <v>483</v>
      </c>
      <c r="T1553" t="s">
        <v>581</v>
      </c>
      <c r="U1553">
        <v>63</v>
      </c>
      <c r="V1553">
        <f t="shared" si="182"/>
        <v>19.202400000000001</v>
      </c>
      <c r="W1553">
        <f t="shared" ref="W1553:W1616" si="187">0.19748898*POWER(K1553,1.9318059)*POWER(U1553,0.92308401)</f>
        <v>526.98268760238341</v>
      </c>
      <c r="X1553">
        <f t="shared" ref="X1553:X1616" si="188">W1553*0.4854639</f>
        <v>255.83107075593469</v>
      </c>
    </row>
    <row r="1554" spans="1:24">
      <c r="A1554" t="s">
        <v>2</v>
      </c>
      <c r="B1554">
        <v>2006044</v>
      </c>
      <c r="C1554">
        <v>32</v>
      </c>
      <c r="D1554">
        <v>1</v>
      </c>
      <c r="E1554" s="28" t="s">
        <v>528</v>
      </c>
      <c r="F1554" s="19">
        <v>32.794222222222231</v>
      </c>
      <c r="G1554" s="5">
        <v>30.991735537190085</v>
      </c>
      <c r="H1554">
        <v>11</v>
      </c>
      <c r="I1554" s="3">
        <v>0.23272727272727273</v>
      </c>
      <c r="J1554">
        <v>16.384</v>
      </c>
      <c r="K1554">
        <f t="shared" si="183"/>
        <v>6.4</v>
      </c>
      <c r="L1554">
        <v>5.9900000000000003E-4</v>
      </c>
      <c r="M1554">
        <f t="shared" si="184"/>
        <v>0.23349399272727273</v>
      </c>
      <c r="N1554" s="5">
        <v>210.82871053680643</v>
      </c>
      <c r="O1554" s="3">
        <v>11.808749309241085</v>
      </c>
      <c r="P1554" s="7">
        <v>5.601110626334508E-2</v>
      </c>
      <c r="Q1554" s="9">
        <f t="shared" si="185"/>
        <v>11.847090623190438</v>
      </c>
      <c r="R1554" s="7">
        <f t="shared" si="186"/>
        <v>5.6192966285406251E-2</v>
      </c>
      <c r="S1554" t="s">
        <v>482</v>
      </c>
      <c r="T1554" t="s">
        <v>491</v>
      </c>
      <c r="U1554">
        <v>47</v>
      </c>
      <c r="V1554">
        <f t="shared" si="182"/>
        <v>14.325600000000001</v>
      </c>
      <c r="W1554">
        <f t="shared" si="187"/>
        <v>249.1224651724616</v>
      </c>
      <c r="X1554">
        <f t="shared" si="188"/>
        <v>120.93996352023738</v>
      </c>
    </row>
    <row r="1555" spans="1:24">
      <c r="A1555" t="s">
        <v>2</v>
      </c>
      <c r="B1555">
        <v>2006044</v>
      </c>
      <c r="C1555">
        <v>34</v>
      </c>
      <c r="D1555">
        <v>3</v>
      </c>
      <c r="E1555" s="28" t="s">
        <v>528</v>
      </c>
      <c r="F1555" s="19">
        <v>16.256</v>
      </c>
      <c r="G1555" s="5">
        <v>17.217630853994489</v>
      </c>
      <c r="H1555">
        <v>22</v>
      </c>
      <c r="I1555" s="3">
        <v>0.11636363636363636</v>
      </c>
      <c r="J1555">
        <v>13.312000000000001</v>
      </c>
      <c r="K1555">
        <f t="shared" si="183"/>
        <v>5.2</v>
      </c>
      <c r="L1555">
        <v>5.9900000000000003E-4</v>
      </c>
      <c r="M1555">
        <f t="shared" si="184"/>
        <v>0.11713035636363636</v>
      </c>
      <c r="N1555" s="5">
        <v>139.17989094031361</v>
      </c>
      <c r="O1555" s="3">
        <v>4.8238911083139184</v>
      </c>
      <c r="P1555" s="7">
        <v>3.4659397099129879E-2</v>
      </c>
      <c r="Q1555" s="9">
        <f t="shared" si="185"/>
        <v>4.8553935150941641</v>
      </c>
      <c r="R1555" s="7">
        <f t="shared" si="186"/>
        <v>3.4885740190559338E-2</v>
      </c>
      <c r="S1555" t="s">
        <v>482</v>
      </c>
      <c r="T1555" t="s">
        <v>581</v>
      </c>
      <c r="U1555">
        <v>45</v>
      </c>
      <c r="V1555">
        <f t="shared" si="182"/>
        <v>13.716000000000001</v>
      </c>
      <c r="W1555">
        <f t="shared" si="187"/>
        <v>160.24201114411983</v>
      </c>
      <c r="X1555">
        <f t="shared" si="188"/>
        <v>77.79171167386788</v>
      </c>
    </row>
    <row r="1556" spans="1:24">
      <c r="A1556" t="s">
        <v>2</v>
      </c>
      <c r="B1556">
        <v>2006044</v>
      </c>
      <c r="C1556">
        <v>34</v>
      </c>
      <c r="D1556">
        <v>1</v>
      </c>
      <c r="E1556" s="28" t="s">
        <v>528</v>
      </c>
      <c r="F1556" s="19">
        <v>16.256</v>
      </c>
      <c r="G1556" s="5">
        <v>17.217630853994489</v>
      </c>
      <c r="H1556">
        <v>15</v>
      </c>
      <c r="I1556" s="3">
        <v>0.17066666666666666</v>
      </c>
      <c r="J1556">
        <v>18.432000000000002</v>
      </c>
      <c r="K1556">
        <f t="shared" si="183"/>
        <v>7.2000000000000011</v>
      </c>
      <c r="L1556">
        <v>5.9900000000000003E-4</v>
      </c>
      <c r="M1556">
        <f t="shared" si="184"/>
        <v>0.17143338666666666</v>
      </c>
      <c r="N1556" s="5">
        <v>266.83008677314569</v>
      </c>
      <c r="O1556" s="3">
        <v>9.7910904455168257</v>
      </c>
      <c r="P1556" s="7">
        <v>3.6694102092921184E-2</v>
      </c>
      <c r="Q1556" s="9">
        <f t="shared" si="185"/>
        <v>9.834663827464043</v>
      </c>
      <c r="R1556" s="7">
        <f t="shared" si="186"/>
        <v>3.6857402200769447E-2</v>
      </c>
      <c r="S1556" t="s">
        <v>483</v>
      </c>
      <c r="T1556" t="s">
        <v>491</v>
      </c>
      <c r="U1556">
        <v>46</v>
      </c>
      <c r="V1556">
        <f t="shared" si="182"/>
        <v>14.020800000000001</v>
      </c>
      <c r="W1556">
        <f t="shared" si="187"/>
        <v>306.62531583183011</v>
      </c>
      <c r="X1556">
        <f t="shared" si="188"/>
        <v>148.85552166245199</v>
      </c>
    </row>
    <row r="1557" spans="1:24">
      <c r="A1557" t="s">
        <v>63</v>
      </c>
      <c r="B1557">
        <v>2006045</v>
      </c>
      <c r="C1557">
        <v>2</v>
      </c>
      <c r="D1557">
        <v>1</v>
      </c>
      <c r="E1557" s="28" t="s">
        <v>528</v>
      </c>
      <c r="F1557" s="19">
        <v>29.514799999999997</v>
      </c>
      <c r="G1557" s="5">
        <v>17.217630853994489</v>
      </c>
      <c r="H1557">
        <v>14</v>
      </c>
      <c r="I1557" s="3">
        <v>0.18285714285714286</v>
      </c>
      <c r="J1557">
        <v>24.32</v>
      </c>
      <c r="K1557">
        <f t="shared" si="183"/>
        <v>9.5</v>
      </c>
      <c r="L1557">
        <v>5.9900000000000003E-4</v>
      </c>
      <c r="M1557">
        <f t="shared" si="184"/>
        <v>0.18362386285714286</v>
      </c>
      <c r="N1557" s="5">
        <v>464.53347475456002</v>
      </c>
      <c r="O1557" s="3">
        <v>13.865887193965728</v>
      </c>
      <c r="P1557" s="7">
        <v>2.9849059212130796E-2</v>
      </c>
      <c r="Q1557" s="9">
        <f t="shared" si="185"/>
        <v>13.92358433854641</v>
      </c>
      <c r="R1557" s="7">
        <f t="shared" si="186"/>
        <v>2.9973263704845054E-2</v>
      </c>
      <c r="S1557" t="s">
        <v>481</v>
      </c>
      <c r="T1557" t="s">
        <v>581</v>
      </c>
      <c r="U1557">
        <v>64</v>
      </c>
      <c r="V1557">
        <f t="shared" si="182"/>
        <v>19.507200000000001</v>
      </c>
      <c r="W1557">
        <f t="shared" si="187"/>
        <v>710.51123428407573</v>
      </c>
      <c r="X1557">
        <f t="shared" si="188"/>
        <v>344.92755478936112</v>
      </c>
    </row>
    <row r="1558" spans="1:24">
      <c r="A1558" t="s">
        <v>63</v>
      </c>
      <c r="B1558">
        <v>2006045</v>
      </c>
      <c r="C1558">
        <v>3</v>
      </c>
      <c r="D1558">
        <v>3</v>
      </c>
      <c r="E1558" s="28" t="s">
        <v>528</v>
      </c>
      <c r="F1558" s="19">
        <v>33.709428571428568</v>
      </c>
      <c r="G1558" s="5">
        <v>24.104683195592287</v>
      </c>
      <c r="H1558">
        <v>16</v>
      </c>
      <c r="I1558" s="3">
        <v>0.16</v>
      </c>
      <c r="J1558">
        <v>29.695999999999998</v>
      </c>
      <c r="K1558">
        <f t="shared" si="183"/>
        <v>11.6</v>
      </c>
      <c r="L1558">
        <v>5.9900000000000003E-4</v>
      </c>
      <c r="M1558">
        <f t="shared" si="184"/>
        <v>0.16076672</v>
      </c>
      <c r="N1558" s="5">
        <v>692.60525609943033</v>
      </c>
      <c r="O1558" s="3">
        <v>14.846412881663937</v>
      </c>
      <c r="P1558" s="7">
        <v>2.1435605275759832E-2</v>
      </c>
      <c r="Q1558" s="9">
        <f t="shared" si="185"/>
        <v>14.917169412456831</v>
      </c>
      <c r="R1558" s="7">
        <f t="shared" si="186"/>
        <v>2.153776524374993E-2</v>
      </c>
      <c r="S1558" t="s">
        <v>481</v>
      </c>
      <c r="T1558" t="s">
        <v>489</v>
      </c>
      <c r="U1558">
        <v>71</v>
      </c>
      <c r="V1558">
        <f t="shared" si="182"/>
        <v>21.640800000000002</v>
      </c>
      <c r="W1558">
        <f t="shared" si="187"/>
        <v>1150.1012374444056</v>
      </c>
      <c r="X1558">
        <f t="shared" si="188"/>
        <v>558.33263212458712</v>
      </c>
    </row>
    <row r="1559" spans="1:24">
      <c r="A1559" t="s">
        <v>63</v>
      </c>
      <c r="B1559">
        <v>2006045</v>
      </c>
      <c r="C1559">
        <v>3</v>
      </c>
      <c r="D1559">
        <v>1</v>
      </c>
      <c r="E1559" s="28" t="s">
        <v>528</v>
      </c>
      <c r="F1559" s="19">
        <v>33.709428571428568</v>
      </c>
      <c r="G1559" s="5">
        <v>24.104683195592287</v>
      </c>
      <c r="H1559">
        <v>15</v>
      </c>
      <c r="I1559" s="3">
        <v>0.17066666666666666</v>
      </c>
      <c r="J1559">
        <v>41.472000000000001</v>
      </c>
      <c r="K1559">
        <f t="shared" si="183"/>
        <v>16.2</v>
      </c>
      <c r="L1559">
        <v>5.9900000000000003E-4</v>
      </c>
      <c r="M1559">
        <f t="shared" si="184"/>
        <v>0.17143338666666666</v>
      </c>
      <c r="N1559" s="5">
        <v>1350.8273142890496</v>
      </c>
      <c r="O1559" s="3">
        <v>22.144335400140545</v>
      </c>
      <c r="P1559" s="7">
        <v>1.6393165259465659E-2</v>
      </c>
      <c r="Q1559" s="9">
        <f t="shared" si="185"/>
        <v>22.243405537555457</v>
      </c>
      <c r="R1559" s="7">
        <f t="shared" si="186"/>
        <v>1.6466505601615205E-2</v>
      </c>
      <c r="S1559" t="s">
        <v>481</v>
      </c>
      <c r="T1559" t="s">
        <v>581</v>
      </c>
      <c r="U1559">
        <v>82</v>
      </c>
      <c r="V1559">
        <f t="shared" si="182"/>
        <v>24.993600000000001</v>
      </c>
      <c r="W1559">
        <f t="shared" si="187"/>
        <v>2504.3906473206671</v>
      </c>
      <c r="X1559">
        <f t="shared" si="188"/>
        <v>1215.7912507718156</v>
      </c>
    </row>
    <row r="1560" spans="1:24">
      <c r="A1560" t="s">
        <v>63</v>
      </c>
      <c r="B1560">
        <v>2006045</v>
      </c>
      <c r="C1560">
        <v>4</v>
      </c>
      <c r="D1560">
        <v>1</v>
      </c>
      <c r="E1560" s="28" t="s">
        <v>528</v>
      </c>
      <c r="F1560" s="19">
        <v>35.263666666666666</v>
      </c>
      <c r="G1560" s="5">
        <v>20.66115702479339</v>
      </c>
      <c r="H1560">
        <v>12</v>
      </c>
      <c r="I1560" s="3">
        <v>0.21333333333333335</v>
      </c>
      <c r="J1560">
        <v>39.167999999999999</v>
      </c>
      <c r="K1560">
        <f t="shared" si="183"/>
        <v>15.299999999999999</v>
      </c>
      <c r="L1560">
        <v>5.9900000000000003E-4</v>
      </c>
      <c r="M1560">
        <f t="shared" si="184"/>
        <v>0.21410005333333335</v>
      </c>
      <c r="N1560" s="5">
        <v>1204.9046105849857</v>
      </c>
      <c r="O1560" s="3">
        <v>26.107668156416139</v>
      </c>
      <c r="P1560" s="7">
        <v>2.1667829907083491E-2</v>
      </c>
      <c r="Q1560" s="9">
        <f t="shared" si="185"/>
        <v>26.200982991277709</v>
      </c>
      <c r="R1560" s="7">
        <f t="shared" si="186"/>
        <v>2.1745275734779565E-2</v>
      </c>
      <c r="S1560" t="s">
        <v>481</v>
      </c>
      <c r="T1560" t="s">
        <v>489</v>
      </c>
      <c r="U1560">
        <v>70</v>
      </c>
      <c r="V1560">
        <f t="shared" si="182"/>
        <v>21.336000000000002</v>
      </c>
      <c r="W1560">
        <f t="shared" si="187"/>
        <v>1937.8370726226485</v>
      </c>
      <c r="X1560">
        <f t="shared" si="188"/>
        <v>940.74994283997421</v>
      </c>
    </row>
    <row r="1561" spans="1:24">
      <c r="A1561" t="s">
        <v>63</v>
      </c>
      <c r="B1561">
        <v>2006045</v>
      </c>
      <c r="C1561">
        <v>5</v>
      </c>
      <c r="D1561">
        <v>3</v>
      </c>
      <c r="E1561" s="28" t="s">
        <v>528</v>
      </c>
      <c r="F1561" s="19">
        <v>37.719000000000001</v>
      </c>
      <c r="G1561" s="5">
        <v>20.66115702479339</v>
      </c>
      <c r="H1561">
        <v>13</v>
      </c>
      <c r="I1561" s="3">
        <v>0.19692307692307692</v>
      </c>
      <c r="J1561">
        <v>79.872</v>
      </c>
      <c r="K1561">
        <f t="shared" si="183"/>
        <v>31.2</v>
      </c>
      <c r="L1561">
        <v>5.9900000000000003E-4</v>
      </c>
      <c r="M1561">
        <f t="shared" si="184"/>
        <v>0.19768979692307692</v>
      </c>
      <c r="N1561" s="5">
        <v>5010.4760738512896</v>
      </c>
      <c r="O1561" s="3">
        <v>49.291152945176343</v>
      </c>
      <c r="P1561" s="7">
        <v>9.8376186651039782E-3</v>
      </c>
      <c r="Q1561" s="9">
        <f t="shared" si="185"/>
        <v>49.482591081882305</v>
      </c>
      <c r="R1561" s="7">
        <f t="shared" si="186"/>
        <v>9.8758262393712302E-3</v>
      </c>
      <c r="S1561" t="s">
        <v>481</v>
      </c>
      <c r="T1561" t="s">
        <v>491</v>
      </c>
      <c r="U1561">
        <v>85</v>
      </c>
      <c r="V1561">
        <f t="shared" si="182"/>
        <v>25.908000000000001</v>
      </c>
      <c r="W1561">
        <f t="shared" si="187"/>
        <v>9182.8033906243909</v>
      </c>
      <c r="X1561">
        <f t="shared" si="188"/>
        <v>4457.91954694574</v>
      </c>
    </row>
    <row r="1562" spans="1:24">
      <c r="A1562" t="s">
        <v>63</v>
      </c>
      <c r="B1562">
        <v>2006045</v>
      </c>
      <c r="C1562">
        <v>6</v>
      </c>
      <c r="D1562">
        <v>3</v>
      </c>
      <c r="E1562" s="28" t="s">
        <v>528</v>
      </c>
      <c r="F1562" s="19">
        <v>32.286222222222229</v>
      </c>
      <c r="G1562" s="5">
        <v>30.991735537190085</v>
      </c>
      <c r="H1562">
        <v>12</v>
      </c>
      <c r="I1562" s="3">
        <v>0.21333333333333335</v>
      </c>
      <c r="J1562">
        <v>38.655999999999999</v>
      </c>
      <c r="K1562">
        <f t="shared" si="183"/>
        <v>15.1</v>
      </c>
      <c r="L1562">
        <v>5.9900000000000003E-4</v>
      </c>
      <c r="M1562">
        <f t="shared" si="184"/>
        <v>0.21410005333333335</v>
      </c>
      <c r="N1562" s="5">
        <v>1173.6097238646782</v>
      </c>
      <c r="O1562" s="3">
        <v>25.764522463232211</v>
      </c>
      <c r="P1562" s="7">
        <v>2.1953228521650322E-2</v>
      </c>
      <c r="Q1562" s="9">
        <f t="shared" si="185"/>
        <v>25.856604037953367</v>
      </c>
      <c r="R1562" s="7">
        <f t="shared" si="186"/>
        <v>2.2031688654391837E-2</v>
      </c>
      <c r="S1562" t="s">
        <v>481</v>
      </c>
      <c r="T1562" t="s">
        <v>491</v>
      </c>
      <c r="U1562">
        <v>72</v>
      </c>
      <c r="V1562">
        <f t="shared" si="182"/>
        <v>21.945600000000002</v>
      </c>
      <c r="W1562">
        <f t="shared" si="187"/>
        <v>1938.9714668087831</v>
      </c>
      <c r="X1562">
        <f t="shared" si="188"/>
        <v>941.30065026571242</v>
      </c>
    </row>
    <row r="1563" spans="1:24">
      <c r="A1563" t="s">
        <v>63</v>
      </c>
      <c r="B1563">
        <v>2006045</v>
      </c>
      <c r="C1563">
        <v>8</v>
      </c>
      <c r="D1563">
        <v>1</v>
      </c>
      <c r="E1563" s="28" t="s">
        <v>528</v>
      </c>
      <c r="F1563" s="19">
        <v>33.908999999999999</v>
      </c>
      <c r="G1563" s="5">
        <v>13.774104683195592</v>
      </c>
      <c r="H1563">
        <v>25</v>
      </c>
      <c r="I1563" s="3">
        <v>0.1024</v>
      </c>
      <c r="J1563">
        <v>38.4</v>
      </c>
      <c r="K1563">
        <f t="shared" si="183"/>
        <v>15</v>
      </c>
      <c r="L1563">
        <v>5.9900000000000003E-4</v>
      </c>
      <c r="M1563">
        <f t="shared" si="184"/>
        <v>0.10316672</v>
      </c>
      <c r="N1563" s="5">
        <v>1158.1166960639998</v>
      </c>
      <c r="O1563" s="3">
        <v>12.320302968078387</v>
      </c>
      <c r="P1563" s="7">
        <v>1.0638222391534837E-2</v>
      </c>
      <c r="Q1563" s="9">
        <f t="shared" si="185"/>
        <v>12.412302539064433</v>
      </c>
      <c r="R1563" s="7">
        <f t="shared" si="186"/>
        <v>1.0717661338662286E-2</v>
      </c>
      <c r="S1563" t="s">
        <v>481</v>
      </c>
      <c r="T1563" t="s">
        <v>491</v>
      </c>
      <c r="U1563">
        <v>51</v>
      </c>
      <c r="V1563">
        <f t="shared" si="182"/>
        <v>15.5448</v>
      </c>
      <c r="W1563">
        <f t="shared" si="187"/>
        <v>1392.3666914864439</v>
      </c>
      <c r="X1563">
        <f t="shared" si="188"/>
        <v>675.94376427910584</v>
      </c>
    </row>
    <row r="1564" spans="1:24">
      <c r="A1564" t="s">
        <v>63</v>
      </c>
      <c r="B1564">
        <v>2006045</v>
      </c>
      <c r="C1564">
        <v>10</v>
      </c>
      <c r="D1564">
        <v>3</v>
      </c>
      <c r="E1564" s="28" t="s">
        <v>528</v>
      </c>
      <c r="F1564" s="19">
        <v>22.836909090909096</v>
      </c>
      <c r="G1564" s="5">
        <v>37.878787878787882</v>
      </c>
      <c r="H1564">
        <v>27</v>
      </c>
      <c r="I1564" s="3">
        <v>9.481481481481481E-2</v>
      </c>
      <c r="J1564">
        <v>13.568</v>
      </c>
      <c r="K1564">
        <f t="shared" si="183"/>
        <v>5.3</v>
      </c>
      <c r="L1564">
        <v>5.9900000000000003E-4</v>
      </c>
      <c r="M1564">
        <f t="shared" si="184"/>
        <v>9.5581534814814809E-2</v>
      </c>
      <c r="N1564" s="5">
        <v>144.58443552194561</v>
      </c>
      <c r="O1564" s="3">
        <v>4.0132512758392132</v>
      </c>
      <c r="P1564" s="7">
        <v>2.7757145928961804E-2</v>
      </c>
      <c r="Q1564" s="9">
        <f t="shared" si="185"/>
        <v>4.0454741385578243</v>
      </c>
      <c r="R1564" s="7">
        <f t="shared" si="186"/>
        <v>2.7980011292043853E-2</v>
      </c>
      <c r="S1564" t="s">
        <v>482</v>
      </c>
      <c r="T1564" t="s">
        <v>581</v>
      </c>
      <c r="U1564">
        <v>53</v>
      </c>
      <c r="V1564">
        <f t="shared" si="182"/>
        <v>16.154400000000003</v>
      </c>
      <c r="W1564">
        <f t="shared" si="187"/>
        <v>193.35470699622923</v>
      </c>
      <c r="X1564">
        <f t="shared" si="188"/>
        <v>93.866730141746729</v>
      </c>
    </row>
    <row r="1565" spans="1:24">
      <c r="A1565" t="s">
        <v>63</v>
      </c>
      <c r="B1565">
        <v>2006045</v>
      </c>
      <c r="C1565">
        <v>10</v>
      </c>
      <c r="D1565">
        <v>1</v>
      </c>
      <c r="E1565" s="28" t="s">
        <v>528</v>
      </c>
      <c r="F1565" s="19">
        <v>22.836909090909096</v>
      </c>
      <c r="G1565" s="5">
        <v>37.878787878787882</v>
      </c>
      <c r="H1565">
        <v>15</v>
      </c>
      <c r="I1565" s="3">
        <v>0.17066666666666666</v>
      </c>
      <c r="J1565">
        <v>30.975999999999999</v>
      </c>
      <c r="K1565">
        <f t="shared" si="183"/>
        <v>12.1</v>
      </c>
      <c r="L1565">
        <v>5.9900000000000003E-4</v>
      </c>
      <c r="M1565">
        <f t="shared" si="184"/>
        <v>0.17143338666666666</v>
      </c>
      <c r="N1565" s="5">
        <v>753.59940209213437</v>
      </c>
      <c r="O1565" s="3">
        <v>16.516746031923329</v>
      </c>
      <c r="P1565" s="7">
        <v>2.1917143227648164E-2</v>
      </c>
      <c r="Q1565" s="9">
        <f t="shared" si="185"/>
        <v>16.590534314069444</v>
      </c>
      <c r="R1565" s="7">
        <f t="shared" si="186"/>
        <v>2.2015057692470277E-2</v>
      </c>
      <c r="S1565" t="s">
        <v>481</v>
      </c>
      <c r="T1565" t="s">
        <v>581</v>
      </c>
      <c r="U1565">
        <v>63</v>
      </c>
      <c r="V1565">
        <f t="shared" si="182"/>
        <v>19.202400000000001</v>
      </c>
      <c r="W1565">
        <f t="shared" si="187"/>
        <v>1117.4202136881479</v>
      </c>
      <c r="X1565">
        <f t="shared" si="188"/>
        <v>542.46717487588171</v>
      </c>
    </row>
    <row r="1566" spans="1:24">
      <c r="A1566" t="s">
        <v>140</v>
      </c>
      <c r="B1566">
        <v>2006045</v>
      </c>
      <c r="C1566">
        <v>10</v>
      </c>
      <c r="D1566">
        <v>1</v>
      </c>
      <c r="E1566" s="28" t="s">
        <v>528</v>
      </c>
      <c r="F1566" s="19">
        <v>29.972000000000001</v>
      </c>
      <c r="G1566" s="5">
        <v>45.913682277318642</v>
      </c>
      <c r="H1566">
        <v>15</v>
      </c>
      <c r="I1566" s="3">
        <v>0.17066666666666666</v>
      </c>
      <c r="J1566">
        <v>20.991999999999997</v>
      </c>
      <c r="K1566">
        <f t="shared" si="183"/>
        <v>8.1999999999999993</v>
      </c>
      <c r="L1566">
        <v>5.9900000000000003E-4</v>
      </c>
      <c r="M1566">
        <f t="shared" si="184"/>
        <v>0.17143338666666666</v>
      </c>
      <c r="N1566" s="5">
        <v>346.0967406370815</v>
      </c>
      <c r="O1566" s="3">
        <v>11.163673218252844</v>
      </c>
      <c r="P1566" s="7">
        <v>3.2255932828789968E-2</v>
      </c>
      <c r="Q1566" s="9">
        <f t="shared" si="185"/>
        <v>11.213412906363109</v>
      </c>
      <c r="R1566" s="7">
        <f t="shared" si="186"/>
        <v>3.2399648970174909E-2</v>
      </c>
      <c r="S1566" t="s">
        <v>483</v>
      </c>
      <c r="T1566" t="s">
        <v>581</v>
      </c>
      <c r="U1566">
        <v>67</v>
      </c>
      <c r="V1566">
        <f t="shared" si="182"/>
        <v>20.421600000000002</v>
      </c>
      <c r="W1566">
        <f t="shared" si="187"/>
        <v>557.79460536160025</v>
      </c>
      <c r="X1566">
        <f t="shared" si="188"/>
        <v>270.78914451780338</v>
      </c>
    </row>
    <row r="1567" spans="1:24">
      <c r="A1567" t="s">
        <v>140</v>
      </c>
      <c r="B1567">
        <v>2006045</v>
      </c>
      <c r="C1567">
        <v>17</v>
      </c>
      <c r="D1567">
        <v>1</v>
      </c>
      <c r="E1567" s="28" t="s">
        <v>528</v>
      </c>
      <c r="F1567" s="19">
        <v>25.823333333333331</v>
      </c>
      <c r="G1567" s="5">
        <v>13.774104683195592</v>
      </c>
      <c r="H1567">
        <v>12</v>
      </c>
      <c r="I1567" s="3">
        <v>0.21333333333333335</v>
      </c>
      <c r="J1567">
        <v>25.088000000000001</v>
      </c>
      <c r="K1567">
        <f t="shared" si="183"/>
        <v>9.8000000000000007</v>
      </c>
      <c r="L1567">
        <v>5.9900000000000003E-4</v>
      </c>
      <c r="M1567">
        <f t="shared" si="184"/>
        <v>0.21410005333333335</v>
      </c>
      <c r="N1567" s="5">
        <v>494.33567773327366</v>
      </c>
      <c r="O1567" s="3">
        <v>16.671161593856016</v>
      </c>
      <c r="P1567" s="7">
        <v>3.372437464012297E-2</v>
      </c>
      <c r="Q1567" s="9">
        <f t="shared" si="185"/>
        <v>16.730561774858337</v>
      </c>
      <c r="R1567" s="7">
        <f t="shared" si="186"/>
        <v>3.3844536270525E-2</v>
      </c>
      <c r="S1567" t="s">
        <v>481</v>
      </c>
      <c r="T1567" t="s">
        <v>581</v>
      </c>
      <c r="U1567">
        <v>54</v>
      </c>
      <c r="V1567">
        <f t="shared" si="182"/>
        <v>16.459199999999999</v>
      </c>
      <c r="W1567">
        <f t="shared" si="187"/>
        <v>644.97699827356769</v>
      </c>
      <c r="X1567">
        <f t="shared" si="188"/>
        <v>313.11304899217942</v>
      </c>
    </row>
    <row r="1568" spans="1:24">
      <c r="A1568" t="s">
        <v>140</v>
      </c>
      <c r="B1568">
        <v>2006045</v>
      </c>
      <c r="C1568">
        <v>17</v>
      </c>
      <c r="D1568">
        <v>3</v>
      </c>
      <c r="E1568" s="28" t="s">
        <v>528</v>
      </c>
      <c r="F1568" s="19">
        <v>25.823333333333331</v>
      </c>
      <c r="G1568" s="5">
        <v>13.774104683195592</v>
      </c>
      <c r="H1568">
        <v>14</v>
      </c>
      <c r="I1568" s="3">
        <v>0.18285714285714286</v>
      </c>
      <c r="J1568">
        <v>30.975999999999999</v>
      </c>
      <c r="K1568">
        <f t="shared" si="183"/>
        <v>12.1</v>
      </c>
      <c r="L1568">
        <v>5.9900000000000003E-4</v>
      </c>
      <c r="M1568">
        <f t="shared" si="184"/>
        <v>0.18362386285714286</v>
      </c>
      <c r="N1568" s="5">
        <v>753.59940209213437</v>
      </c>
      <c r="O1568" s="3">
        <v>17.689510632301815</v>
      </c>
      <c r="P1568" s="7">
        <v>2.3473360757973519E-2</v>
      </c>
      <c r="Q1568" s="9">
        <f t="shared" si="185"/>
        <v>17.763240168849375</v>
      </c>
      <c r="R1568" s="7">
        <f t="shared" si="186"/>
        <v>2.357119726944483E-2</v>
      </c>
      <c r="S1568" t="s">
        <v>481</v>
      </c>
      <c r="T1568" t="s">
        <v>581</v>
      </c>
      <c r="U1568">
        <v>59</v>
      </c>
      <c r="V1568">
        <f t="shared" si="182"/>
        <v>17.9832</v>
      </c>
      <c r="W1568">
        <f t="shared" si="187"/>
        <v>1051.7661989247924</v>
      </c>
      <c r="X1568">
        <f t="shared" si="188"/>
        <v>510.59452081820552</v>
      </c>
    </row>
    <row r="1569" spans="1:24">
      <c r="A1569" t="s">
        <v>24</v>
      </c>
      <c r="B1569">
        <v>2006045</v>
      </c>
      <c r="C1569">
        <v>1</v>
      </c>
      <c r="D1569">
        <v>2</v>
      </c>
      <c r="E1569" s="28" t="s">
        <v>528</v>
      </c>
      <c r="F1569" s="19">
        <v>28.702000000000002</v>
      </c>
      <c r="G1569" s="5">
        <v>6.887052341597796</v>
      </c>
      <c r="H1569">
        <v>18</v>
      </c>
      <c r="I1569" s="3">
        <v>0.14222222222222222</v>
      </c>
      <c r="J1569">
        <v>30.975999999999999</v>
      </c>
      <c r="K1569">
        <f t="shared" si="183"/>
        <v>12.1</v>
      </c>
      <c r="L1569">
        <v>5.9900000000000003E-4</v>
      </c>
      <c r="M1569">
        <f t="shared" si="184"/>
        <v>0.14298894222222222</v>
      </c>
      <c r="N1569" s="5">
        <v>753.59940209213437</v>
      </c>
      <c r="O1569" s="3">
        <v>13.776664126350116</v>
      </c>
      <c r="P1569" s="7">
        <v>1.8281150553070363E-2</v>
      </c>
      <c r="Q1569" s="9">
        <f t="shared" si="185"/>
        <v>13.850589481617462</v>
      </c>
      <c r="R1569" s="7">
        <f t="shared" si="186"/>
        <v>1.8379246909121221E-2</v>
      </c>
      <c r="S1569" t="s">
        <v>481</v>
      </c>
      <c r="T1569" t="s">
        <v>581</v>
      </c>
      <c r="U1569">
        <v>77</v>
      </c>
      <c r="V1569">
        <f t="shared" si="182"/>
        <v>23.4696</v>
      </c>
      <c r="W1569">
        <f t="shared" si="187"/>
        <v>1344.8178253803314</v>
      </c>
      <c r="X1569">
        <f t="shared" si="188"/>
        <v>652.86050629865474</v>
      </c>
    </row>
    <row r="1570" spans="1:24">
      <c r="A1570" t="s">
        <v>24</v>
      </c>
      <c r="B1570">
        <v>2006045</v>
      </c>
      <c r="C1570">
        <v>2</v>
      </c>
      <c r="D1570">
        <v>3</v>
      </c>
      <c r="E1570" s="28" t="s">
        <v>528</v>
      </c>
      <c r="F1570" s="19">
        <v>20.489333333333335</v>
      </c>
      <c r="G1570" s="5">
        <v>30.991735537190085</v>
      </c>
      <c r="H1570">
        <v>29</v>
      </c>
      <c r="I1570" s="3">
        <v>8.8275862068965524E-2</v>
      </c>
      <c r="J1570">
        <v>17.152000000000001</v>
      </c>
      <c r="K1570">
        <f t="shared" si="183"/>
        <v>6.7</v>
      </c>
      <c r="L1570">
        <v>5.9900000000000003E-4</v>
      </c>
      <c r="M1570">
        <f t="shared" si="184"/>
        <v>8.9042582068965523E-2</v>
      </c>
      <c r="N1570" s="5">
        <v>231.05714882805762</v>
      </c>
      <c r="O1570" s="3">
        <v>4.7322280018406904</v>
      </c>
      <c r="P1570" s="7">
        <v>2.0480768614357839E-2</v>
      </c>
      <c r="Q1570" s="9">
        <f t="shared" si="185"/>
        <v>4.7731152133652497</v>
      </c>
      <c r="R1570" s="7">
        <f t="shared" si="186"/>
        <v>2.0657725751291028E-2</v>
      </c>
      <c r="S1570" t="s">
        <v>483</v>
      </c>
      <c r="T1570" t="s">
        <v>581</v>
      </c>
      <c r="U1570">
        <v>71</v>
      </c>
      <c r="V1570">
        <f t="shared" si="182"/>
        <v>21.640800000000002</v>
      </c>
      <c r="W1570">
        <f t="shared" si="187"/>
        <v>398.31441566189523</v>
      </c>
      <c r="X1570">
        <f t="shared" si="188"/>
        <v>193.36726965344474</v>
      </c>
    </row>
    <row r="1571" spans="1:24">
      <c r="A1571" t="s">
        <v>24</v>
      </c>
      <c r="B1571">
        <v>2006045</v>
      </c>
      <c r="C1571">
        <v>2</v>
      </c>
      <c r="D1571">
        <v>1</v>
      </c>
      <c r="E1571" s="28" t="s">
        <v>528</v>
      </c>
      <c r="F1571" s="19">
        <v>20.489333333333335</v>
      </c>
      <c r="G1571" s="5">
        <v>30.991735537190085</v>
      </c>
      <c r="H1571">
        <v>20</v>
      </c>
      <c r="I1571" s="3">
        <v>0.128</v>
      </c>
      <c r="J1571">
        <v>19.456</v>
      </c>
      <c r="K1571">
        <f t="shared" si="183"/>
        <v>7.6</v>
      </c>
      <c r="L1571">
        <v>5.9900000000000003E-4</v>
      </c>
      <c r="M1571">
        <f t="shared" si="184"/>
        <v>0.12876672</v>
      </c>
      <c r="N1571" s="5">
        <v>297.30142384291838</v>
      </c>
      <c r="O1571" s="3">
        <v>7.7722499506176055</v>
      </c>
      <c r="P1571" s="7">
        <v>2.6142659695851764E-2</v>
      </c>
      <c r="Q1571" s="9">
        <f t="shared" si="185"/>
        <v>7.8184954401659725</v>
      </c>
      <c r="R1571" s="7">
        <f t="shared" si="186"/>
        <v>2.6298210547074062E-2</v>
      </c>
      <c r="S1571" t="s">
        <v>483</v>
      </c>
      <c r="T1571" t="s">
        <v>581</v>
      </c>
      <c r="U1571">
        <v>68</v>
      </c>
      <c r="V1571">
        <f t="shared" si="182"/>
        <v>20.726400000000002</v>
      </c>
      <c r="W1571">
        <f t="shared" si="187"/>
        <v>488.27381716732873</v>
      </c>
      <c r="X1571">
        <f t="shared" si="188"/>
        <v>237.03931154993836</v>
      </c>
    </row>
    <row r="1572" spans="1:24">
      <c r="A1572" t="s">
        <v>24</v>
      </c>
      <c r="B1572">
        <v>2006045</v>
      </c>
      <c r="C1572">
        <v>3</v>
      </c>
      <c r="D1572">
        <v>3</v>
      </c>
      <c r="E1572" s="28" t="s">
        <v>528</v>
      </c>
      <c r="F1572" s="19">
        <v>25.958800000000004</v>
      </c>
      <c r="G1572" s="5">
        <v>34.435261707988978</v>
      </c>
      <c r="H1572">
        <v>21</v>
      </c>
      <c r="I1572" s="3">
        <v>0.1219047619047619</v>
      </c>
      <c r="J1572">
        <v>28.671999999999997</v>
      </c>
      <c r="K1572">
        <f t="shared" si="183"/>
        <v>11.2</v>
      </c>
      <c r="L1572">
        <v>5.9900000000000003E-4</v>
      </c>
      <c r="M1572">
        <f t="shared" si="184"/>
        <v>0.1226714819047619</v>
      </c>
      <c r="N1572" s="5">
        <v>645.66292601896942</v>
      </c>
      <c r="O1572" s="3">
        <v>10.933975693019516</v>
      </c>
      <c r="P1572" s="7">
        <v>1.6934495155910931E-2</v>
      </c>
      <c r="Q1572" s="9">
        <f t="shared" si="185"/>
        <v>11.002449276544283</v>
      </c>
      <c r="R1572" s="7">
        <f t="shared" si="186"/>
        <v>1.7040546751512002E-2</v>
      </c>
      <c r="S1572" t="s">
        <v>481</v>
      </c>
      <c r="T1572" t="s">
        <v>489</v>
      </c>
      <c r="U1572">
        <v>77</v>
      </c>
      <c r="V1572">
        <f t="shared" ref="V1572:V1635" si="189">U1572*0.3048</f>
        <v>23.4696</v>
      </c>
      <c r="W1572">
        <f t="shared" si="187"/>
        <v>1158.2914664569723</v>
      </c>
      <c r="X1572">
        <f t="shared" si="188"/>
        <v>562.30869264292096</v>
      </c>
    </row>
    <row r="1573" spans="1:24">
      <c r="A1573" t="s">
        <v>24</v>
      </c>
      <c r="B1573">
        <v>2006045</v>
      </c>
      <c r="C1573">
        <v>4</v>
      </c>
      <c r="D1573">
        <v>3</v>
      </c>
      <c r="E1573" s="28" t="s">
        <v>528</v>
      </c>
      <c r="F1573" s="19">
        <v>26.778857142857142</v>
      </c>
      <c r="G1573" s="5">
        <v>24.104683195592287</v>
      </c>
      <c r="H1573">
        <v>21</v>
      </c>
      <c r="I1573" s="3">
        <v>0.1219047619047619</v>
      </c>
      <c r="J1573">
        <v>15.872000000000002</v>
      </c>
      <c r="K1573">
        <f t="shared" si="183"/>
        <v>6.2</v>
      </c>
      <c r="L1573">
        <v>5.9900000000000003E-4</v>
      </c>
      <c r="M1573">
        <f t="shared" si="184"/>
        <v>0.1226714819047619</v>
      </c>
      <c r="N1573" s="5">
        <v>197.85780354088965</v>
      </c>
      <c r="O1573" s="3">
        <v>6.0318943618194236</v>
      </c>
      <c r="P1573" s="7">
        <v>3.0486006889148862E-2</v>
      </c>
      <c r="Q1573" s="9">
        <f t="shared" si="185"/>
        <v>6.0695363833214024</v>
      </c>
      <c r="R1573" s="7">
        <f t="shared" si="186"/>
        <v>3.0676254737999561E-2</v>
      </c>
      <c r="S1573" t="s">
        <v>482</v>
      </c>
      <c r="T1573" t="s">
        <v>491</v>
      </c>
      <c r="U1573">
        <v>73</v>
      </c>
      <c r="V1573">
        <f t="shared" si="189"/>
        <v>22.250400000000003</v>
      </c>
      <c r="W1573">
        <f t="shared" si="187"/>
        <v>351.79798311286027</v>
      </c>
      <c r="X1573">
        <f t="shared" si="188"/>
        <v>170.78522089410328</v>
      </c>
    </row>
    <row r="1574" spans="1:24">
      <c r="A1574" t="s">
        <v>24</v>
      </c>
      <c r="B1574">
        <v>2006045</v>
      </c>
      <c r="C1574">
        <v>4</v>
      </c>
      <c r="D1574">
        <v>1</v>
      </c>
      <c r="E1574" s="28" t="s">
        <v>528</v>
      </c>
      <c r="F1574" s="19">
        <v>26.778857142857142</v>
      </c>
      <c r="G1574" s="5">
        <v>24.104683195592287</v>
      </c>
      <c r="H1574">
        <v>17</v>
      </c>
      <c r="I1574" s="3">
        <v>0.15058823529411766</v>
      </c>
      <c r="J1574">
        <v>30.208000000000002</v>
      </c>
      <c r="K1574">
        <f t="shared" si="183"/>
        <v>11.8</v>
      </c>
      <c r="L1574">
        <v>5.9900000000000003E-4</v>
      </c>
      <c r="M1574">
        <f t="shared" si="184"/>
        <v>0.15135495529411766</v>
      </c>
      <c r="N1574" s="5">
        <v>716.6940833775617</v>
      </c>
      <c r="O1574" s="3">
        <v>14.219767548690648</v>
      </c>
      <c r="P1574" s="7">
        <v>1.9840777088150637E-2</v>
      </c>
      <c r="Q1574" s="9">
        <f t="shared" si="185"/>
        <v>14.291802695705613</v>
      </c>
      <c r="R1574" s="7">
        <f t="shared" si="186"/>
        <v>1.9941287401666112E-2</v>
      </c>
      <c r="S1574" t="s">
        <v>481</v>
      </c>
      <c r="T1574" t="s">
        <v>489</v>
      </c>
      <c r="U1574">
        <v>85</v>
      </c>
      <c r="V1574">
        <f t="shared" si="189"/>
        <v>25.908000000000001</v>
      </c>
      <c r="W1574">
        <f t="shared" si="187"/>
        <v>1403.5458728682006</v>
      </c>
      <c r="X1574">
        <f t="shared" si="188"/>
        <v>681.37085327150089</v>
      </c>
    </row>
    <row r="1575" spans="1:24">
      <c r="A1575" t="s">
        <v>24</v>
      </c>
      <c r="B1575">
        <v>2006045</v>
      </c>
      <c r="C1575">
        <v>5</v>
      </c>
      <c r="D1575">
        <v>3</v>
      </c>
      <c r="E1575" s="28" t="s">
        <v>528</v>
      </c>
      <c r="F1575" s="19">
        <v>28.645555555555553</v>
      </c>
      <c r="G1575" s="5">
        <v>30.991735537190085</v>
      </c>
      <c r="H1575">
        <v>16</v>
      </c>
      <c r="I1575" s="3">
        <v>0.16</v>
      </c>
      <c r="J1575">
        <v>21.76</v>
      </c>
      <c r="K1575">
        <f t="shared" si="183"/>
        <v>8.5</v>
      </c>
      <c r="L1575">
        <v>5.9900000000000003E-4</v>
      </c>
      <c r="M1575">
        <f t="shared" si="184"/>
        <v>0.16076672</v>
      </c>
      <c r="N1575" s="5">
        <v>371.88413906944004</v>
      </c>
      <c r="O1575" s="3">
        <v>10.857344198400011</v>
      </c>
      <c r="P1575" s="7">
        <v>2.9195502194764682E-2</v>
      </c>
      <c r="Q1575" s="9">
        <f t="shared" si="185"/>
        <v>10.908985175854932</v>
      </c>
      <c r="R1575" s="7">
        <f t="shared" si="186"/>
        <v>2.9334365276110774E-2</v>
      </c>
      <c r="S1575" t="s">
        <v>481</v>
      </c>
      <c r="T1575" t="s">
        <v>482</v>
      </c>
      <c r="U1575">
        <v>55</v>
      </c>
      <c r="V1575">
        <f t="shared" si="189"/>
        <v>16.763999999999999</v>
      </c>
      <c r="W1575">
        <f t="shared" si="187"/>
        <v>498.31137537680877</v>
      </c>
      <c r="X1575">
        <f t="shared" si="188"/>
        <v>241.91218370478956</v>
      </c>
    </row>
    <row r="1576" spans="1:24">
      <c r="A1576" t="s">
        <v>24</v>
      </c>
      <c r="B1576">
        <v>2006045</v>
      </c>
      <c r="C1576">
        <v>7</v>
      </c>
      <c r="D1576">
        <v>3</v>
      </c>
      <c r="E1576" s="28" t="s">
        <v>528</v>
      </c>
      <c r="F1576" s="19">
        <v>24.384000000000004</v>
      </c>
      <c r="G1576" s="5">
        <v>30.991735537190085</v>
      </c>
      <c r="H1576">
        <v>23</v>
      </c>
      <c r="I1576" s="3">
        <v>0.11130434782608696</v>
      </c>
      <c r="J1576">
        <v>24.32</v>
      </c>
      <c r="K1576">
        <f t="shared" si="183"/>
        <v>9.5</v>
      </c>
      <c r="L1576">
        <v>5.9900000000000003E-4</v>
      </c>
      <c r="M1576">
        <f t="shared" si="184"/>
        <v>0.11207106782608696</v>
      </c>
      <c r="N1576" s="5">
        <v>464.53347475456002</v>
      </c>
      <c r="O1576" s="3">
        <v>8.4651253233481984</v>
      </c>
      <c r="P1576" s="7">
        <v>1.8222853213798674E-2</v>
      </c>
      <c r="Q1576" s="9">
        <f t="shared" si="185"/>
        <v>8.5231672554503035</v>
      </c>
      <c r="R1576" s="7">
        <f t="shared" si="186"/>
        <v>1.8347799929711389E-2</v>
      </c>
      <c r="S1576" t="s">
        <v>481</v>
      </c>
      <c r="T1576" t="s">
        <v>581</v>
      </c>
      <c r="U1576">
        <v>73</v>
      </c>
      <c r="V1576">
        <f t="shared" si="189"/>
        <v>22.250400000000003</v>
      </c>
      <c r="W1576">
        <f t="shared" si="187"/>
        <v>802.26645527192807</v>
      </c>
      <c r="X1576">
        <f t="shared" si="188"/>
        <v>389.47140221548574</v>
      </c>
    </row>
    <row r="1577" spans="1:24">
      <c r="A1577" t="s">
        <v>24</v>
      </c>
      <c r="B1577">
        <v>2006045</v>
      </c>
      <c r="C1577">
        <v>7</v>
      </c>
      <c r="D1577">
        <v>1</v>
      </c>
      <c r="E1577" s="28" t="s">
        <v>528</v>
      </c>
      <c r="F1577" s="19">
        <v>24.384000000000004</v>
      </c>
      <c r="G1577" s="5">
        <v>30.991735537190085</v>
      </c>
      <c r="H1577">
        <v>21</v>
      </c>
      <c r="I1577" s="3">
        <v>0.1219047619047619</v>
      </c>
      <c r="J1577">
        <v>30.72</v>
      </c>
      <c r="K1577">
        <f t="shared" si="183"/>
        <v>12</v>
      </c>
      <c r="L1577">
        <v>5.9900000000000003E-4</v>
      </c>
      <c r="M1577">
        <f t="shared" si="184"/>
        <v>0.1226714819047619</v>
      </c>
      <c r="N1577" s="5">
        <v>741.19468548096006</v>
      </c>
      <c r="O1577" s="3">
        <v>11.718308706011463</v>
      </c>
      <c r="P1577" s="7">
        <v>1.5810027966414075E-2</v>
      </c>
      <c r="Q1577" s="9">
        <f t="shared" si="185"/>
        <v>11.791715339459905</v>
      </c>
      <c r="R1577" s="7">
        <f t="shared" si="186"/>
        <v>1.5909066228407022E-2</v>
      </c>
      <c r="S1577" t="s">
        <v>481</v>
      </c>
      <c r="T1577" t="s">
        <v>581</v>
      </c>
      <c r="U1577">
        <v>82</v>
      </c>
      <c r="V1577">
        <f t="shared" si="189"/>
        <v>24.993600000000001</v>
      </c>
      <c r="W1577">
        <f t="shared" si="187"/>
        <v>1402.5634921291833</v>
      </c>
      <c r="X1577">
        <f t="shared" si="188"/>
        <v>680.89394288665267</v>
      </c>
    </row>
    <row r="1578" spans="1:24">
      <c r="A1578" t="s">
        <v>24</v>
      </c>
      <c r="B1578">
        <v>2006045</v>
      </c>
      <c r="C1578">
        <v>11</v>
      </c>
      <c r="D1578">
        <v>1</v>
      </c>
      <c r="E1578" s="28" t="s">
        <v>528</v>
      </c>
      <c r="F1578" s="19">
        <v>24.257000000000001</v>
      </c>
      <c r="G1578" s="5">
        <v>6.887052341597796</v>
      </c>
      <c r="H1578">
        <v>16</v>
      </c>
      <c r="I1578" s="3">
        <v>0.16</v>
      </c>
      <c r="J1578">
        <v>27.391999999999999</v>
      </c>
      <c r="K1578">
        <f t="shared" si="183"/>
        <v>10.7</v>
      </c>
      <c r="L1578">
        <v>5.9900000000000003E-4</v>
      </c>
      <c r="M1578">
        <f t="shared" si="184"/>
        <v>0.16076672</v>
      </c>
      <c r="N1578" s="5">
        <v>589.30124681052166</v>
      </c>
      <c r="O1578" s="3">
        <v>13.68829616716803</v>
      </c>
      <c r="P1578" s="7">
        <v>2.3228011549701055E-2</v>
      </c>
      <c r="Q1578" s="9">
        <f t="shared" si="185"/>
        <v>13.753503021185326</v>
      </c>
      <c r="R1578" s="7">
        <f t="shared" si="186"/>
        <v>2.3338662688435641E-2</v>
      </c>
      <c r="S1578" t="s">
        <v>481</v>
      </c>
      <c r="T1578" t="s">
        <v>491</v>
      </c>
      <c r="U1578">
        <v>65</v>
      </c>
      <c r="V1578">
        <f t="shared" si="189"/>
        <v>19.812000000000001</v>
      </c>
      <c r="W1578">
        <f t="shared" si="187"/>
        <v>906.95106033751756</v>
      </c>
      <c r="X1578">
        <f t="shared" si="188"/>
        <v>440.2919988605866</v>
      </c>
    </row>
    <row r="1579" spans="1:24">
      <c r="A1579" t="s">
        <v>72</v>
      </c>
      <c r="B1579">
        <v>2006045</v>
      </c>
      <c r="C1579">
        <v>1</v>
      </c>
      <c r="D1579">
        <v>1</v>
      </c>
      <c r="E1579" s="28" t="s">
        <v>528</v>
      </c>
      <c r="F1579" s="19">
        <v>42.587333333333333</v>
      </c>
      <c r="G1579" s="5">
        <v>30.991735537190085</v>
      </c>
      <c r="H1579">
        <v>17</v>
      </c>
      <c r="I1579" s="3">
        <v>0.15058823529411766</v>
      </c>
      <c r="J1579">
        <v>47.616000000000007</v>
      </c>
      <c r="K1579">
        <f t="shared" si="183"/>
        <v>18.600000000000001</v>
      </c>
      <c r="L1579">
        <v>5.9900000000000003E-4</v>
      </c>
      <c r="M1579">
        <f t="shared" si="184"/>
        <v>0.15135495529411766</v>
      </c>
      <c r="N1579" s="5">
        <v>1780.7202318680072</v>
      </c>
      <c r="O1579" s="3">
        <v>22.455264185106671</v>
      </c>
      <c r="P1579" s="7">
        <v>1.261021455433833E-2</v>
      </c>
      <c r="Q1579" s="9">
        <f t="shared" si="185"/>
        <v>22.569230231506374</v>
      </c>
      <c r="R1579" s="7">
        <f t="shared" si="186"/>
        <v>1.2674214527135939E-2</v>
      </c>
      <c r="S1579" t="s">
        <v>481</v>
      </c>
      <c r="T1579" t="s">
        <v>489</v>
      </c>
      <c r="U1579">
        <v>89</v>
      </c>
      <c r="V1579">
        <f t="shared" si="189"/>
        <v>27.127200000000002</v>
      </c>
      <c r="W1579">
        <f t="shared" si="187"/>
        <v>3527.3309327325237</v>
      </c>
      <c r="X1579">
        <f t="shared" si="188"/>
        <v>1712.3918311949685</v>
      </c>
    </row>
    <row r="1580" spans="1:24">
      <c r="A1580" t="s">
        <v>72</v>
      </c>
      <c r="B1580">
        <v>2006045</v>
      </c>
      <c r="C1580">
        <v>2</v>
      </c>
      <c r="D1580">
        <v>1</v>
      </c>
      <c r="E1580" s="28" t="s">
        <v>528</v>
      </c>
      <c r="F1580" s="19">
        <v>34.067749999999997</v>
      </c>
      <c r="G1580" s="5">
        <v>27.548209366391184</v>
      </c>
      <c r="H1580">
        <v>18</v>
      </c>
      <c r="I1580" s="3">
        <v>0.14222222222222222</v>
      </c>
      <c r="J1580">
        <v>28.928000000000001</v>
      </c>
      <c r="K1580">
        <f t="shared" si="183"/>
        <v>11.3</v>
      </c>
      <c r="L1580">
        <v>5.9900000000000003E-4</v>
      </c>
      <c r="M1580">
        <f t="shared" si="184"/>
        <v>0.14298894222222222</v>
      </c>
      <c r="N1580" s="5">
        <v>657.24409297960972</v>
      </c>
      <c r="O1580" s="3">
        <v>12.861608944526193</v>
      </c>
      <c r="P1580" s="7">
        <v>1.9568998918222624E-2</v>
      </c>
      <c r="Q1580" s="9">
        <f t="shared" si="185"/>
        <v>12.930601251950373</v>
      </c>
      <c r="R1580" s="7">
        <f t="shared" si="186"/>
        <v>1.9673971040697555E-2</v>
      </c>
      <c r="S1580" t="s">
        <v>481</v>
      </c>
      <c r="T1580" t="s">
        <v>497</v>
      </c>
      <c r="U1580">
        <v>48</v>
      </c>
      <c r="V1580">
        <f t="shared" si="189"/>
        <v>14.630400000000002</v>
      </c>
      <c r="W1580">
        <f t="shared" si="187"/>
        <v>761.75080213210254</v>
      </c>
      <c r="X1580">
        <f t="shared" si="188"/>
        <v>369.8025152311788</v>
      </c>
    </row>
    <row r="1581" spans="1:24">
      <c r="A1581" t="s">
        <v>72</v>
      </c>
      <c r="B1581">
        <v>2006045</v>
      </c>
      <c r="C1581">
        <v>4</v>
      </c>
      <c r="D1581">
        <v>5</v>
      </c>
      <c r="E1581" s="28" t="s">
        <v>528</v>
      </c>
      <c r="F1581" s="19">
        <v>36.195</v>
      </c>
      <c r="G1581" s="5">
        <v>20.66115702479339</v>
      </c>
      <c r="H1581">
        <v>23</v>
      </c>
      <c r="I1581" s="3">
        <v>0.11130434782608696</v>
      </c>
      <c r="J1581">
        <v>32.256</v>
      </c>
      <c r="K1581">
        <f t="shared" si="183"/>
        <v>12.6</v>
      </c>
      <c r="L1581">
        <v>5.9900000000000003E-4</v>
      </c>
      <c r="M1581">
        <f t="shared" si="184"/>
        <v>0.11207106782608696</v>
      </c>
      <c r="N1581" s="5">
        <v>817.16714074275842</v>
      </c>
      <c r="O1581" s="3">
        <v>11.240129624749471</v>
      </c>
      <c r="P1581" s="7">
        <v>1.3754994620235016E-2</v>
      </c>
      <c r="Q1581" s="9">
        <f t="shared" si="185"/>
        <v>11.317287129511758</v>
      </c>
      <c r="R1581" s="7">
        <f t="shared" si="186"/>
        <v>1.3849415334083293E-2</v>
      </c>
      <c r="S1581" t="s">
        <v>481</v>
      </c>
      <c r="T1581" t="s">
        <v>491</v>
      </c>
      <c r="U1581">
        <v>77</v>
      </c>
      <c r="V1581">
        <f t="shared" si="189"/>
        <v>23.4696</v>
      </c>
      <c r="W1581">
        <f t="shared" si="187"/>
        <v>1454.2350286048545</v>
      </c>
      <c r="X1581">
        <f t="shared" si="188"/>
        <v>705.97860850312418</v>
      </c>
    </row>
    <row r="1582" spans="1:24">
      <c r="A1582" t="s">
        <v>72</v>
      </c>
      <c r="B1582">
        <v>2006045</v>
      </c>
      <c r="C1582">
        <v>4</v>
      </c>
      <c r="D1582">
        <v>1</v>
      </c>
      <c r="E1582" s="28" t="s">
        <v>528</v>
      </c>
      <c r="F1582" s="19">
        <v>36.195</v>
      </c>
      <c r="G1582" s="5">
        <v>20.66115702479339</v>
      </c>
      <c r="H1582">
        <v>18</v>
      </c>
      <c r="I1582" s="3">
        <v>0.14222222222222222</v>
      </c>
      <c r="J1582">
        <v>40.704000000000001</v>
      </c>
      <c r="K1582">
        <f t="shared" si="183"/>
        <v>15.9</v>
      </c>
      <c r="L1582">
        <v>5.9900000000000003E-4</v>
      </c>
      <c r="M1582">
        <f t="shared" si="184"/>
        <v>0.14298894222222222</v>
      </c>
      <c r="N1582" s="5">
        <v>1301.2599196975104</v>
      </c>
      <c r="O1582" s="3">
        <v>18.123176240014377</v>
      </c>
      <c r="P1582" s="7">
        <v>1.3927406789127319E-2</v>
      </c>
      <c r="Q1582" s="9">
        <f t="shared" si="185"/>
        <v>18.22053357253634</v>
      </c>
      <c r="R1582" s="7">
        <f t="shared" si="186"/>
        <v>1.4002224533874728E-2</v>
      </c>
      <c r="S1582" t="s">
        <v>481</v>
      </c>
      <c r="T1582" t="s">
        <v>491</v>
      </c>
      <c r="U1582">
        <v>79</v>
      </c>
      <c r="V1582">
        <f t="shared" si="189"/>
        <v>24.0792</v>
      </c>
      <c r="W1582">
        <f t="shared" si="187"/>
        <v>2333.8779702673896</v>
      </c>
      <c r="X1582">
        <f t="shared" si="188"/>
        <v>1133.013501570091</v>
      </c>
    </row>
    <row r="1583" spans="1:24">
      <c r="A1583" t="s">
        <v>104</v>
      </c>
      <c r="B1583">
        <v>2006049</v>
      </c>
      <c r="C1583">
        <v>6</v>
      </c>
      <c r="D1583">
        <v>3</v>
      </c>
      <c r="E1583" s="28" t="s">
        <v>528</v>
      </c>
      <c r="F1583" s="19">
        <v>17.424400000000002</v>
      </c>
      <c r="G1583" s="5">
        <v>22.956841138659321</v>
      </c>
      <c r="H1583">
        <v>16</v>
      </c>
      <c r="I1583" s="3">
        <v>0.16</v>
      </c>
      <c r="J1583">
        <v>13.312000000000001</v>
      </c>
      <c r="K1583">
        <f t="shared" si="183"/>
        <v>5.2</v>
      </c>
      <c r="L1583">
        <v>5.9900000000000003E-4</v>
      </c>
      <c r="M1583">
        <f t="shared" si="184"/>
        <v>0.16076672</v>
      </c>
      <c r="N1583" s="5">
        <v>139.17989094031361</v>
      </c>
      <c r="O1583" s="3">
        <v>6.6109162452480268</v>
      </c>
      <c r="P1583" s="7">
        <v>4.7499076199758447E-2</v>
      </c>
      <c r="Q1583" s="9">
        <f t="shared" si="185"/>
        <v>6.6422084078592745</v>
      </c>
      <c r="R1583" s="7">
        <f t="shared" si="186"/>
        <v>4.7723908698187885E-2</v>
      </c>
      <c r="S1583" t="s">
        <v>482</v>
      </c>
      <c r="T1583" t="s">
        <v>581</v>
      </c>
      <c r="U1583">
        <v>62</v>
      </c>
      <c r="V1583">
        <f t="shared" si="189"/>
        <v>18.897600000000001</v>
      </c>
      <c r="W1583">
        <f t="shared" si="187"/>
        <v>215.40236070292741</v>
      </c>
      <c r="X1583">
        <f t="shared" si="188"/>
        <v>104.57007009604989</v>
      </c>
    </row>
    <row r="1584" spans="1:24">
      <c r="A1584" t="s">
        <v>104</v>
      </c>
      <c r="B1584">
        <v>2006049</v>
      </c>
      <c r="C1584">
        <v>6</v>
      </c>
      <c r="D1584">
        <v>1</v>
      </c>
      <c r="E1584" s="28" t="s">
        <v>528</v>
      </c>
      <c r="F1584" s="19">
        <v>17.424400000000002</v>
      </c>
      <c r="G1584" s="5">
        <v>22.956841138659321</v>
      </c>
      <c r="H1584">
        <v>14</v>
      </c>
      <c r="I1584" s="3">
        <v>0.18285714285714286</v>
      </c>
      <c r="J1584">
        <v>15.872000000000002</v>
      </c>
      <c r="K1584">
        <f t="shared" si="183"/>
        <v>6.2</v>
      </c>
      <c r="L1584">
        <v>5.9900000000000003E-4</v>
      </c>
      <c r="M1584">
        <f t="shared" si="184"/>
        <v>0.18362386285714286</v>
      </c>
      <c r="N1584" s="5">
        <v>197.85780354088965</v>
      </c>
      <c r="O1584" s="3">
        <v>9.0128266760777276</v>
      </c>
      <c r="P1584" s="7">
        <v>4.555204047949072E-2</v>
      </c>
      <c r="Q1584" s="9">
        <f t="shared" si="185"/>
        <v>9.0501750154696143</v>
      </c>
      <c r="R1584" s="7">
        <f t="shared" si="186"/>
        <v>4.5740804019383997E-2</v>
      </c>
      <c r="S1584" t="s">
        <v>482</v>
      </c>
      <c r="T1584" t="s">
        <v>581</v>
      </c>
      <c r="U1584">
        <v>48</v>
      </c>
      <c r="V1584">
        <f t="shared" si="189"/>
        <v>14.630400000000002</v>
      </c>
      <c r="W1584">
        <f t="shared" si="187"/>
        <v>238.9003086332288</v>
      </c>
      <c r="X1584">
        <f t="shared" si="188"/>
        <v>115.97747554029092</v>
      </c>
    </row>
    <row r="1585" spans="1:24">
      <c r="A1585" t="s">
        <v>34</v>
      </c>
      <c r="B1585">
        <v>2006046</v>
      </c>
      <c r="C1585">
        <v>1</v>
      </c>
      <c r="D1585">
        <v>1</v>
      </c>
      <c r="E1585" s="28" t="s">
        <v>528</v>
      </c>
      <c r="F1585" s="19">
        <v>26.955749999999998</v>
      </c>
      <c r="G1585" s="5">
        <v>36.730945821854917</v>
      </c>
      <c r="H1585">
        <v>26</v>
      </c>
      <c r="I1585" s="3">
        <v>9.8461538461538461E-2</v>
      </c>
      <c r="J1585">
        <v>20.48</v>
      </c>
      <c r="K1585">
        <f t="shared" si="183"/>
        <v>8</v>
      </c>
      <c r="L1585">
        <v>5.9900000000000003E-4</v>
      </c>
      <c r="M1585">
        <f t="shared" si="184"/>
        <v>9.922825846153846E-2</v>
      </c>
      <c r="N1585" s="5">
        <v>329.41986021376005</v>
      </c>
      <c r="O1585" s="3">
        <v>6.304540694297776</v>
      </c>
      <c r="P1585" s="7">
        <v>1.9138313914063253E-2</v>
      </c>
      <c r="Q1585" s="9">
        <f t="shared" si="185"/>
        <v>6.3533950382859441</v>
      </c>
      <c r="R1585" s="7">
        <f t="shared" si="186"/>
        <v>1.9286618099355744E-2</v>
      </c>
      <c r="S1585" t="s">
        <v>481</v>
      </c>
      <c r="T1585" t="s">
        <v>581</v>
      </c>
      <c r="U1585">
        <v>74</v>
      </c>
      <c r="V1585">
        <f t="shared" si="189"/>
        <v>22.555200000000003</v>
      </c>
      <c r="W1585">
        <f t="shared" si="187"/>
        <v>582.90172873274537</v>
      </c>
      <c r="X1585">
        <f t="shared" si="188"/>
        <v>282.97774654734064</v>
      </c>
    </row>
    <row r="1586" spans="1:24">
      <c r="A1586" t="s">
        <v>34</v>
      </c>
      <c r="B1586">
        <v>2006046</v>
      </c>
      <c r="C1586">
        <v>2</v>
      </c>
      <c r="D1586">
        <v>1</v>
      </c>
      <c r="E1586" s="28" t="s">
        <v>528</v>
      </c>
      <c r="F1586" s="19">
        <v>29.514799999999997</v>
      </c>
      <c r="G1586" s="5">
        <v>22.956841138659321</v>
      </c>
      <c r="H1586">
        <v>18</v>
      </c>
      <c r="I1586" s="3">
        <v>0.14222222222222222</v>
      </c>
      <c r="J1586">
        <v>16.896000000000001</v>
      </c>
      <c r="K1586">
        <f t="shared" si="183"/>
        <v>6.6000000000000005</v>
      </c>
      <c r="L1586">
        <v>5.9900000000000003E-4</v>
      </c>
      <c r="M1586">
        <f t="shared" si="184"/>
        <v>0.14298894222222222</v>
      </c>
      <c r="N1586" s="5">
        <v>224.21139235799043</v>
      </c>
      <c r="O1586" s="3">
        <v>7.4856597513101981</v>
      </c>
      <c r="P1586" s="7">
        <v>3.338661640956276E-2</v>
      </c>
      <c r="Q1586" s="9">
        <f t="shared" si="185"/>
        <v>7.5256704026558507</v>
      </c>
      <c r="R1586" s="7">
        <f t="shared" si="186"/>
        <v>3.3565066982144592E-2</v>
      </c>
      <c r="S1586" t="s">
        <v>482</v>
      </c>
      <c r="T1586" t="s">
        <v>491</v>
      </c>
      <c r="U1586">
        <v>50</v>
      </c>
      <c r="V1586">
        <f t="shared" si="189"/>
        <v>15.24</v>
      </c>
      <c r="W1586">
        <f t="shared" si="187"/>
        <v>279.92051030835847</v>
      </c>
      <c r="X1586">
        <f t="shared" si="188"/>
        <v>135.89130262428591</v>
      </c>
    </row>
    <row r="1587" spans="1:24">
      <c r="A1587" t="s">
        <v>34</v>
      </c>
      <c r="B1587">
        <v>2006046</v>
      </c>
      <c r="C1587">
        <v>2</v>
      </c>
      <c r="D1587">
        <v>3</v>
      </c>
      <c r="E1587" s="28" t="s">
        <v>528</v>
      </c>
      <c r="F1587" s="19">
        <v>29.514799999999997</v>
      </c>
      <c r="G1587" s="5">
        <v>22.956841138659321</v>
      </c>
      <c r="H1587">
        <v>21</v>
      </c>
      <c r="I1587" s="3">
        <v>0.1219047619047619</v>
      </c>
      <c r="J1587">
        <v>32.256</v>
      </c>
      <c r="K1587">
        <f t="shared" si="183"/>
        <v>12.6</v>
      </c>
      <c r="L1587">
        <v>5.9900000000000003E-4</v>
      </c>
      <c r="M1587">
        <f t="shared" si="184"/>
        <v>0.1226714819047619</v>
      </c>
      <c r="N1587" s="5">
        <v>817.16714074275842</v>
      </c>
      <c r="O1587" s="3">
        <v>12.306558465755579</v>
      </c>
      <c r="P1587" s="7">
        <v>1.5060026097683784E-2</v>
      </c>
      <c r="Q1587" s="9">
        <f t="shared" si="185"/>
        <v>12.383664886646889</v>
      </c>
      <c r="R1587" s="7">
        <f t="shared" si="186"/>
        <v>1.5154384298163093E-2</v>
      </c>
      <c r="S1587" t="s">
        <v>481</v>
      </c>
      <c r="T1587" t="s">
        <v>581</v>
      </c>
      <c r="U1587">
        <v>69</v>
      </c>
      <c r="V1587">
        <f t="shared" si="189"/>
        <v>21.031200000000002</v>
      </c>
      <c r="W1587">
        <f t="shared" si="187"/>
        <v>1314.1876162401345</v>
      </c>
      <c r="X1587">
        <f t="shared" si="188"/>
        <v>637.99064551163906</v>
      </c>
    </row>
    <row r="1588" spans="1:24">
      <c r="A1588" t="s">
        <v>34</v>
      </c>
      <c r="B1588">
        <v>2006046</v>
      </c>
      <c r="C1588">
        <v>3</v>
      </c>
      <c r="D1588">
        <v>3</v>
      </c>
      <c r="E1588" s="28" t="s">
        <v>528</v>
      </c>
      <c r="F1588" s="19">
        <v>29.565600000000003</v>
      </c>
      <c r="G1588" s="5">
        <v>22.956841138659321</v>
      </c>
      <c r="H1588">
        <v>17</v>
      </c>
      <c r="I1588" s="3">
        <v>0.15058823529411766</v>
      </c>
      <c r="J1588">
        <v>29.184000000000001</v>
      </c>
      <c r="K1588">
        <f t="shared" si="183"/>
        <v>11.4</v>
      </c>
      <c r="L1588">
        <v>5.9900000000000003E-4</v>
      </c>
      <c r="M1588">
        <f t="shared" si="184"/>
        <v>0.15135495529411766</v>
      </c>
      <c r="N1588" s="5">
        <v>668.92820364656643</v>
      </c>
      <c r="O1588" s="3">
        <v>13.735326570077831</v>
      </c>
      <c r="P1588" s="7">
        <v>2.0533334512136972E-2</v>
      </c>
      <c r="Q1588" s="9">
        <f t="shared" si="185"/>
        <v>13.804895193599686</v>
      </c>
      <c r="R1588" s="7">
        <f t="shared" si="186"/>
        <v>2.0637334647192741E-2</v>
      </c>
      <c r="S1588" t="s">
        <v>481</v>
      </c>
      <c r="T1588" t="s">
        <v>491</v>
      </c>
      <c r="U1588">
        <v>68</v>
      </c>
      <c r="V1588">
        <f t="shared" si="189"/>
        <v>20.726400000000002</v>
      </c>
      <c r="W1588">
        <f t="shared" si="187"/>
        <v>1068.6551174707988</v>
      </c>
      <c r="X1588">
        <f t="shared" si="188"/>
        <v>518.79348108233216</v>
      </c>
    </row>
    <row r="1589" spans="1:24">
      <c r="A1589" t="s">
        <v>34</v>
      </c>
      <c r="B1589">
        <v>2006046</v>
      </c>
      <c r="C1589">
        <v>4</v>
      </c>
      <c r="D1589">
        <v>3</v>
      </c>
      <c r="E1589" s="28" t="s">
        <v>528</v>
      </c>
      <c r="F1589" s="19">
        <v>30.0228</v>
      </c>
      <c r="G1589" s="5">
        <v>22.956841138659321</v>
      </c>
      <c r="H1589">
        <v>15</v>
      </c>
      <c r="I1589" s="3">
        <v>0.17066666666666666</v>
      </c>
      <c r="J1589">
        <v>25.6</v>
      </c>
      <c r="K1589">
        <f t="shared" si="183"/>
        <v>10</v>
      </c>
      <c r="L1589">
        <v>5.9900000000000003E-4</v>
      </c>
      <c r="M1589">
        <f t="shared" si="184"/>
        <v>0.17143338666666666</v>
      </c>
      <c r="N1589" s="5">
        <v>514.71853158400006</v>
      </c>
      <c r="O1589" s="3">
        <v>13.634322209177704</v>
      </c>
      <c r="P1589" s="7">
        <v>2.6488889310472854E-2</v>
      </c>
      <c r="Q1589" s="9">
        <f t="shared" si="185"/>
        <v>13.695161248381472</v>
      </c>
      <c r="R1589" s="7">
        <f t="shared" si="186"/>
        <v>2.6607087967545764E-2</v>
      </c>
      <c r="S1589" t="s">
        <v>481</v>
      </c>
      <c r="T1589" t="s">
        <v>581</v>
      </c>
      <c r="U1589">
        <v>73</v>
      </c>
      <c r="V1589">
        <f t="shared" si="189"/>
        <v>22.250400000000003</v>
      </c>
      <c r="W1589">
        <f t="shared" si="187"/>
        <v>885.83391653210299</v>
      </c>
      <c r="X1589">
        <f t="shared" si="188"/>
        <v>430.04038787194918</v>
      </c>
    </row>
    <row r="1590" spans="1:24">
      <c r="A1590" t="s">
        <v>34</v>
      </c>
      <c r="B1590">
        <v>2006046</v>
      </c>
      <c r="C1590">
        <v>4</v>
      </c>
      <c r="D1590">
        <v>1</v>
      </c>
      <c r="E1590" s="28" t="s">
        <v>528</v>
      </c>
      <c r="F1590" s="19">
        <v>30.0228</v>
      </c>
      <c r="G1590" s="5">
        <v>22.956841138659321</v>
      </c>
      <c r="H1590">
        <v>17</v>
      </c>
      <c r="I1590" s="3">
        <v>0.15058823529411766</v>
      </c>
      <c r="J1590">
        <v>43.776000000000003</v>
      </c>
      <c r="K1590">
        <f t="shared" si="183"/>
        <v>17.100000000000001</v>
      </c>
      <c r="L1590">
        <v>5.9900000000000003E-4</v>
      </c>
      <c r="M1590">
        <f t="shared" si="184"/>
        <v>0.15135495529411766</v>
      </c>
      <c r="N1590" s="5">
        <v>1505.0884582047747</v>
      </c>
      <c r="O1590" s="3">
        <v>20.638610515309118</v>
      </c>
      <c r="P1590" s="7">
        <v>1.3712556496464166E-2</v>
      </c>
      <c r="Q1590" s="9">
        <f t="shared" si="185"/>
        <v>20.743327098609281</v>
      </c>
      <c r="R1590" s="7">
        <f t="shared" si="186"/>
        <v>1.3782131532223237E-2</v>
      </c>
      <c r="S1590" t="s">
        <v>481</v>
      </c>
      <c r="T1590" t="s">
        <v>581</v>
      </c>
      <c r="U1590">
        <v>81</v>
      </c>
      <c r="V1590">
        <f t="shared" si="189"/>
        <v>24.688800000000001</v>
      </c>
      <c r="W1590">
        <f t="shared" si="187"/>
        <v>2748.8056305075888</v>
      </c>
      <c r="X1590">
        <f t="shared" si="188"/>
        <v>1334.4459017281731</v>
      </c>
    </row>
    <row r="1591" spans="1:24">
      <c r="A1591" t="s">
        <v>34</v>
      </c>
      <c r="B1591">
        <v>2006046</v>
      </c>
      <c r="C1591">
        <v>5</v>
      </c>
      <c r="D1591">
        <v>1</v>
      </c>
      <c r="E1591" s="28" t="s">
        <v>528</v>
      </c>
      <c r="F1591" s="19">
        <v>35.052</v>
      </c>
      <c r="G1591" s="5">
        <v>22.956841138659321</v>
      </c>
      <c r="H1591">
        <v>19</v>
      </c>
      <c r="I1591" s="3">
        <v>0.13473684210526315</v>
      </c>
      <c r="J1591">
        <v>24.32</v>
      </c>
      <c r="K1591">
        <f t="shared" si="183"/>
        <v>9.5</v>
      </c>
      <c r="L1591">
        <v>5.9900000000000003E-4</v>
      </c>
      <c r="M1591">
        <f t="shared" si="184"/>
        <v>0.13550356210526315</v>
      </c>
      <c r="N1591" s="5">
        <v>464.53347475456002</v>
      </c>
      <c r="O1591" s="3">
        <v>10.237338270337133</v>
      </c>
      <c r="P1591" s="7">
        <v>2.2037891404373202E-2</v>
      </c>
      <c r="Q1591" s="9">
        <f t="shared" si="185"/>
        <v>10.295267289510381</v>
      </c>
      <c r="R1591" s="7">
        <f t="shared" si="186"/>
        <v>2.2162595052918347E-2</v>
      </c>
      <c r="S1591" t="s">
        <v>483</v>
      </c>
      <c r="T1591" t="s">
        <v>581</v>
      </c>
      <c r="U1591">
        <v>73</v>
      </c>
      <c r="V1591">
        <f t="shared" si="189"/>
        <v>22.250400000000003</v>
      </c>
      <c r="W1591">
        <f t="shared" si="187"/>
        <v>802.26645527192807</v>
      </c>
      <c r="X1591">
        <f t="shared" si="188"/>
        <v>389.47140221548574</v>
      </c>
    </row>
    <row r="1592" spans="1:24">
      <c r="A1592" t="s">
        <v>34</v>
      </c>
      <c r="B1592">
        <v>2006046</v>
      </c>
      <c r="C1592">
        <v>5</v>
      </c>
      <c r="D1592">
        <v>3</v>
      </c>
      <c r="E1592" s="28" t="s">
        <v>528</v>
      </c>
      <c r="F1592" s="19">
        <v>35.052</v>
      </c>
      <c r="G1592" s="5">
        <v>22.956841138659321</v>
      </c>
      <c r="H1592">
        <v>19</v>
      </c>
      <c r="I1592" s="3">
        <v>0.13473684210526315</v>
      </c>
      <c r="J1592">
        <v>33.28</v>
      </c>
      <c r="K1592">
        <f t="shared" si="183"/>
        <v>13</v>
      </c>
      <c r="L1592">
        <v>5.9900000000000003E-4</v>
      </c>
      <c r="M1592">
        <f t="shared" si="184"/>
        <v>0.13550356210526315</v>
      </c>
      <c r="N1592" s="5">
        <v>869.87431837695999</v>
      </c>
      <c r="O1592" s="3">
        <v>14.030001195002322</v>
      </c>
      <c r="P1592" s="7">
        <v>1.6128768143402552E-2</v>
      </c>
      <c r="Q1592" s="9">
        <f t="shared" si="185"/>
        <v>14.109512301842885</v>
      </c>
      <c r="R1592" s="7">
        <f t="shared" si="186"/>
        <v>1.6220173424787244E-2</v>
      </c>
      <c r="S1592" t="s">
        <v>481</v>
      </c>
      <c r="T1592" t="s">
        <v>581</v>
      </c>
      <c r="U1592">
        <v>79</v>
      </c>
      <c r="V1592">
        <f t="shared" si="189"/>
        <v>24.0792</v>
      </c>
      <c r="W1592">
        <f t="shared" si="187"/>
        <v>1581.7375760249729</v>
      </c>
      <c r="X1592">
        <f t="shared" si="188"/>
        <v>767.87649243362989</v>
      </c>
    </row>
    <row r="1593" spans="1:24">
      <c r="A1593" t="s">
        <v>34</v>
      </c>
      <c r="B1593">
        <v>2006046</v>
      </c>
      <c r="C1593">
        <v>8</v>
      </c>
      <c r="D1593">
        <v>6</v>
      </c>
      <c r="E1593" s="28" t="s">
        <v>528</v>
      </c>
      <c r="F1593" s="19">
        <v>38.049199999999999</v>
      </c>
      <c r="G1593" s="5">
        <v>22.956841138659321</v>
      </c>
      <c r="H1593">
        <v>18</v>
      </c>
      <c r="I1593" s="3">
        <v>0.14222222222222222</v>
      </c>
      <c r="J1593">
        <v>18.175999999999998</v>
      </c>
      <c r="K1593">
        <f t="shared" si="183"/>
        <v>7.1</v>
      </c>
      <c r="L1593">
        <v>5.9900000000000003E-4</v>
      </c>
      <c r="M1593">
        <f t="shared" si="184"/>
        <v>0.14298894222222222</v>
      </c>
      <c r="N1593" s="5">
        <v>259.46961177149439</v>
      </c>
      <c r="O1593" s="3">
        <v>8.0575692399501957</v>
      </c>
      <c r="P1593" s="7">
        <v>3.1053999676255765E-2</v>
      </c>
      <c r="Q1593" s="9">
        <f t="shared" si="185"/>
        <v>8.1006630461978162</v>
      </c>
      <c r="R1593" s="7">
        <f t="shared" si="186"/>
        <v>3.1220083889175358E-2</v>
      </c>
      <c r="S1593" t="s">
        <v>482</v>
      </c>
      <c r="T1593" t="s">
        <v>581</v>
      </c>
      <c r="U1593">
        <v>43</v>
      </c>
      <c r="V1593">
        <f t="shared" si="189"/>
        <v>13.106400000000001</v>
      </c>
      <c r="W1593">
        <f t="shared" si="187"/>
        <v>280.43833463550584</v>
      </c>
      <c r="X1593">
        <f t="shared" si="188"/>
        <v>136.14268764165774</v>
      </c>
    </row>
    <row r="1594" spans="1:24">
      <c r="A1594" t="s">
        <v>34</v>
      </c>
      <c r="B1594">
        <v>2006046</v>
      </c>
      <c r="C1594">
        <v>11</v>
      </c>
      <c r="D1594">
        <v>1</v>
      </c>
      <c r="E1594" s="28" t="s">
        <v>528</v>
      </c>
      <c r="F1594" s="19">
        <v>45.212000000000003</v>
      </c>
      <c r="G1594" s="5">
        <v>27.548209366391184</v>
      </c>
      <c r="H1594">
        <v>15</v>
      </c>
      <c r="I1594" s="3">
        <v>0.17066666666666666</v>
      </c>
      <c r="J1594">
        <v>37.888000000000005</v>
      </c>
      <c r="K1594">
        <f t="shared" si="183"/>
        <v>14.800000000000002</v>
      </c>
      <c r="L1594">
        <v>5.9900000000000003E-4</v>
      </c>
      <c r="M1594">
        <f t="shared" si="184"/>
        <v>0.17143338666666666</v>
      </c>
      <c r="N1594" s="5">
        <v>1127.439471581594</v>
      </c>
      <c r="O1594" s="3">
        <v>20.222719518310306</v>
      </c>
      <c r="P1594" s="7">
        <v>1.7936856060167452E-2</v>
      </c>
      <c r="Q1594" s="9">
        <f t="shared" si="185"/>
        <v>20.313156827096812</v>
      </c>
      <c r="R1594" s="7">
        <f t="shared" si="186"/>
        <v>1.8017070839821778E-2</v>
      </c>
      <c r="S1594" t="s">
        <v>481</v>
      </c>
      <c r="T1594" t="s">
        <v>581</v>
      </c>
      <c r="U1594">
        <v>72</v>
      </c>
      <c r="V1594">
        <f t="shared" si="189"/>
        <v>21.945600000000002</v>
      </c>
      <c r="W1594">
        <f t="shared" si="187"/>
        <v>1865.2424115569165</v>
      </c>
      <c r="X1594">
        <f t="shared" si="188"/>
        <v>905.50785555982577</v>
      </c>
    </row>
    <row r="1595" spans="1:24">
      <c r="A1595" t="s">
        <v>34</v>
      </c>
      <c r="B1595">
        <v>2006046</v>
      </c>
      <c r="C1595">
        <v>11</v>
      </c>
      <c r="D1595">
        <v>3</v>
      </c>
      <c r="E1595" s="28" t="s">
        <v>528</v>
      </c>
      <c r="F1595" s="19">
        <v>45.212000000000003</v>
      </c>
      <c r="G1595" s="5">
        <v>27.548209366391184</v>
      </c>
      <c r="H1595">
        <v>16</v>
      </c>
      <c r="I1595" s="3">
        <v>0.16</v>
      </c>
      <c r="J1595">
        <v>50.688000000000002</v>
      </c>
      <c r="K1595">
        <f t="shared" si="183"/>
        <v>19.8</v>
      </c>
      <c r="L1595">
        <v>5.9900000000000003E-4</v>
      </c>
      <c r="M1595">
        <f t="shared" si="184"/>
        <v>0.16076672</v>
      </c>
      <c r="N1595" s="5">
        <v>2017.9025312219139</v>
      </c>
      <c r="O1595" s="3">
        <v>25.398142947071953</v>
      </c>
      <c r="P1595" s="7">
        <v>1.2586407199604655E-2</v>
      </c>
      <c r="Q1595" s="9">
        <f t="shared" si="185"/>
        <v>25.519463199597642</v>
      </c>
      <c r="R1595" s="7">
        <f t="shared" si="186"/>
        <v>1.2646529158246643E-2</v>
      </c>
      <c r="S1595" t="s">
        <v>481</v>
      </c>
      <c r="T1595" t="s">
        <v>581</v>
      </c>
      <c r="U1595">
        <v>86</v>
      </c>
      <c r="V1595">
        <f t="shared" si="189"/>
        <v>26.212800000000001</v>
      </c>
      <c r="W1595">
        <f t="shared" si="187"/>
        <v>3856.1411226776841</v>
      </c>
      <c r="X1595">
        <f t="shared" si="188"/>
        <v>1872.017308365487</v>
      </c>
    </row>
    <row r="1596" spans="1:24">
      <c r="A1596" t="s">
        <v>34</v>
      </c>
      <c r="B1596">
        <v>2006046</v>
      </c>
      <c r="C1596">
        <v>12</v>
      </c>
      <c r="D1596">
        <v>3</v>
      </c>
      <c r="E1596" s="28" t="s">
        <v>528</v>
      </c>
      <c r="F1596" s="19">
        <v>23.579666666666668</v>
      </c>
      <c r="G1596" s="5">
        <v>27.548209366391184</v>
      </c>
      <c r="H1596">
        <v>22</v>
      </c>
      <c r="I1596" s="3">
        <v>0.11636363636363636</v>
      </c>
      <c r="J1596">
        <v>25.344000000000001</v>
      </c>
      <c r="K1596">
        <f t="shared" si="183"/>
        <v>9.9</v>
      </c>
      <c r="L1596">
        <v>5.9900000000000003E-4</v>
      </c>
      <c r="M1596">
        <f t="shared" si="184"/>
        <v>0.11713035636363636</v>
      </c>
      <c r="N1596" s="5">
        <v>504.47563280547848</v>
      </c>
      <c r="O1596" s="3">
        <v>9.2223949936725198</v>
      </c>
      <c r="P1596" s="7">
        <v>1.8281150553070613E-2</v>
      </c>
      <c r="Q1596" s="9">
        <f t="shared" si="185"/>
        <v>9.2828790720876846</v>
      </c>
      <c r="R1596" s="7">
        <f t="shared" si="186"/>
        <v>1.8401045498399889E-2</v>
      </c>
      <c r="S1596" t="s">
        <v>481</v>
      </c>
      <c r="T1596" t="s">
        <v>491</v>
      </c>
      <c r="U1596">
        <v>50</v>
      </c>
      <c r="V1596">
        <f t="shared" si="189"/>
        <v>15.24</v>
      </c>
      <c r="W1596">
        <f t="shared" si="187"/>
        <v>612.64494492349922</v>
      </c>
      <c r="X1596">
        <f t="shared" si="188"/>
        <v>297.41700427784713</v>
      </c>
    </row>
    <row r="1597" spans="1:24">
      <c r="A1597" t="s">
        <v>34</v>
      </c>
      <c r="B1597">
        <v>2006046</v>
      </c>
      <c r="C1597">
        <v>13</v>
      </c>
      <c r="D1597">
        <v>3</v>
      </c>
      <c r="E1597" s="28" t="s">
        <v>528</v>
      </c>
      <c r="F1597" s="19">
        <v>32.47571428571429</v>
      </c>
      <c r="G1597" s="5">
        <v>32.139577594123047</v>
      </c>
      <c r="H1597">
        <v>21</v>
      </c>
      <c r="I1597" s="3">
        <v>0.1219047619047619</v>
      </c>
      <c r="J1597">
        <v>27.648000000000003</v>
      </c>
      <c r="K1597">
        <f t="shared" si="183"/>
        <v>10.8</v>
      </c>
      <c r="L1597">
        <v>5.9900000000000003E-4</v>
      </c>
      <c r="M1597">
        <f t="shared" si="184"/>
        <v>0.1226714819047619</v>
      </c>
      <c r="N1597" s="5">
        <v>600.36769523957776</v>
      </c>
      <c r="O1597" s="3">
        <v>10.541809186523409</v>
      </c>
      <c r="P1597" s="7">
        <v>1.7558921424505831E-2</v>
      </c>
      <c r="Q1597" s="9">
        <f t="shared" si="185"/>
        <v>10.607816245086383</v>
      </c>
      <c r="R1597" s="7">
        <f t="shared" si="186"/>
        <v>1.7668865812064248E-2</v>
      </c>
      <c r="S1597" t="s">
        <v>483</v>
      </c>
      <c r="T1597" t="s">
        <v>491</v>
      </c>
      <c r="U1597">
        <v>74</v>
      </c>
      <c r="V1597">
        <f t="shared" si="189"/>
        <v>22.555200000000003</v>
      </c>
      <c r="W1597">
        <f t="shared" si="187"/>
        <v>1040.8182203069073</v>
      </c>
      <c r="X1597">
        <f t="shared" si="188"/>
        <v>505.27967242125038</v>
      </c>
    </row>
    <row r="1598" spans="1:24">
      <c r="A1598" t="s">
        <v>34</v>
      </c>
      <c r="B1598">
        <v>2006046</v>
      </c>
      <c r="C1598">
        <v>13</v>
      </c>
      <c r="D1598">
        <v>1</v>
      </c>
      <c r="E1598" s="28" t="s">
        <v>528</v>
      </c>
      <c r="F1598" s="19">
        <v>32.47571428571429</v>
      </c>
      <c r="G1598" s="5">
        <v>32.139577594123047</v>
      </c>
      <c r="H1598">
        <v>17</v>
      </c>
      <c r="I1598" s="3">
        <v>0.15058823529411766</v>
      </c>
      <c r="J1598">
        <v>29.184000000000001</v>
      </c>
      <c r="K1598">
        <f t="shared" si="183"/>
        <v>11.4</v>
      </c>
      <c r="L1598">
        <v>5.9900000000000003E-4</v>
      </c>
      <c r="M1598">
        <f t="shared" si="184"/>
        <v>0.15135495529411766</v>
      </c>
      <c r="N1598" s="5">
        <v>668.92820364656643</v>
      </c>
      <c r="O1598" s="3">
        <v>13.735326570077831</v>
      </c>
      <c r="P1598" s="7">
        <v>2.0533334512136972E-2</v>
      </c>
      <c r="Q1598" s="9">
        <f t="shared" si="185"/>
        <v>13.804895193599686</v>
      </c>
      <c r="R1598" s="7">
        <f t="shared" si="186"/>
        <v>2.0637334647192741E-2</v>
      </c>
      <c r="S1598" t="s">
        <v>481</v>
      </c>
      <c r="T1598" t="s">
        <v>581</v>
      </c>
      <c r="U1598">
        <v>74</v>
      </c>
      <c r="V1598">
        <f t="shared" si="189"/>
        <v>22.555200000000003</v>
      </c>
      <c r="W1598">
        <f t="shared" si="187"/>
        <v>1155.4091586657541</v>
      </c>
      <c r="X1598">
        <f t="shared" si="188"/>
        <v>560.90943626159583</v>
      </c>
    </row>
    <row r="1599" spans="1:24">
      <c r="A1599" t="s">
        <v>34</v>
      </c>
      <c r="B1599">
        <v>2006046</v>
      </c>
      <c r="C1599">
        <v>14</v>
      </c>
      <c r="D1599">
        <v>1</v>
      </c>
      <c r="E1599" s="28" t="s">
        <v>528</v>
      </c>
      <c r="F1599" s="19">
        <v>40.894000000000005</v>
      </c>
      <c r="G1599" s="5">
        <v>22.956841138659321</v>
      </c>
      <c r="H1599">
        <v>17</v>
      </c>
      <c r="I1599" s="3">
        <v>0.15058823529411766</v>
      </c>
      <c r="J1599">
        <v>53.76</v>
      </c>
      <c r="K1599">
        <f t="shared" si="183"/>
        <v>21</v>
      </c>
      <c r="L1599">
        <v>5.9900000000000003E-4</v>
      </c>
      <c r="M1599">
        <f t="shared" si="184"/>
        <v>0.15135495529411766</v>
      </c>
      <c r="N1599" s="5">
        <v>2269.9087242854398</v>
      </c>
      <c r="O1599" s="3">
        <v>25.361910056783039</v>
      </c>
      <c r="P1599" s="7">
        <v>1.1173096867481705E-2</v>
      </c>
      <c r="Q1599" s="9">
        <f t="shared" si="185"/>
        <v>25.490675244141936</v>
      </c>
      <c r="R1599" s="7">
        <f t="shared" si="186"/>
        <v>1.1229823900591563E-2</v>
      </c>
      <c r="S1599" t="s">
        <v>481</v>
      </c>
      <c r="T1599" t="s">
        <v>489</v>
      </c>
      <c r="U1599">
        <v>87</v>
      </c>
      <c r="V1599">
        <f t="shared" si="189"/>
        <v>26.517600000000002</v>
      </c>
      <c r="W1599">
        <f t="shared" si="187"/>
        <v>4366.6975310243479</v>
      </c>
      <c r="X1599">
        <f t="shared" si="188"/>
        <v>2119.8740135314511</v>
      </c>
    </row>
    <row r="1600" spans="1:24">
      <c r="A1600" t="s">
        <v>34</v>
      </c>
      <c r="B1600">
        <v>2006046</v>
      </c>
      <c r="C1600">
        <v>15</v>
      </c>
      <c r="D1600">
        <v>1</v>
      </c>
      <c r="E1600" s="28" t="s">
        <v>528</v>
      </c>
      <c r="F1600" s="19">
        <v>40.64</v>
      </c>
      <c r="G1600" s="5">
        <v>27.548209366391184</v>
      </c>
      <c r="H1600">
        <v>16</v>
      </c>
      <c r="I1600" s="3">
        <v>0.16</v>
      </c>
      <c r="J1600">
        <v>33.792000000000002</v>
      </c>
      <c r="K1600">
        <f t="shared" si="183"/>
        <v>13.200000000000001</v>
      </c>
      <c r="L1600">
        <v>5.9900000000000003E-4</v>
      </c>
      <c r="M1600">
        <f t="shared" si="184"/>
        <v>0.16076672</v>
      </c>
      <c r="N1600" s="5">
        <v>896.84556943196174</v>
      </c>
      <c r="O1600" s="3">
        <v>16.905287040768034</v>
      </c>
      <c r="P1600" s="7">
        <v>1.8849719078698684E-2</v>
      </c>
      <c r="Q1600" s="9">
        <f t="shared" si="185"/>
        <v>16.985909663606549</v>
      </c>
      <c r="R1600" s="7">
        <f t="shared" si="186"/>
        <v>1.8939614848479405E-2</v>
      </c>
      <c r="S1600" t="s">
        <v>481</v>
      </c>
      <c r="T1600" t="s">
        <v>581</v>
      </c>
      <c r="U1600">
        <v>78</v>
      </c>
      <c r="V1600">
        <f t="shared" si="189"/>
        <v>23.7744</v>
      </c>
      <c r="W1600">
        <f t="shared" si="187"/>
        <v>1610.0392799457375</v>
      </c>
      <c r="X1600">
        <f t="shared" si="188"/>
        <v>781.61594799564955</v>
      </c>
    </row>
    <row r="1601" spans="1:24">
      <c r="A1601" t="s">
        <v>34</v>
      </c>
      <c r="B1601">
        <v>2006046</v>
      </c>
      <c r="C1601">
        <v>15</v>
      </c>
      <c r="D1601">
        <v>3</v>
      </c>
      <c r="E1601" s="28" t="s">
        <v>528</v>
      </c>
      <c r="F1601" s="19">
        <v>40.64</v>
      </c>
      <c r="G1601" s="5">
        <v>27.548209366391184</v>
      </c>
      <c r="H1601">
        <v>22</v>
      </c>
      <c r="I1601" s="3">
        <v>0.11636363636363636</v>
      </c>
      <c r="J1601">
        <v>39.68</v>
      </c>
      <c r="K1601">
        <f t="shared" si="183"/>
        <v>15.5</v>
      </c>
      <c r="L1601">
        <v>5.9900000000000003E-4</v>
      </c>
      <c r="M1601">
        <f t="shared" si="184"/>
        <v>0.11713035636363636</v>
      </c>
      <c r="N1601" s="5">
        <v>1236.6112721305601</v>
      </c>
      <c r="O1601" s="3">
        <v>14.463165580482894</v>
      </c>
      <c r="P1601" s="7">
        <v>1.1695806035767631E-2</v>
      </c>
      <c r="Q1601" s="9">
        <f t="shared" si="185"/>
        <v>14.558181012335304</v>
      </c>
      <c r="R1601" s="7">
        <f t="shared" si="186"/>
        <v>1.1772641363080075E-2</v>
      </c>
      <c r="S1601" t="s">
        <v>481</v>
      </c>
      <c r="T1601" t="s">
        <v>581</v>
      </c>
      <c r="U1601">
        <v>80</v>
      </c>
      <c r="V1601">
        <f t="shared" si="189"/>
        <v>24.384</v>
      </c>
      <c r="W1601">
        <f t="shared" si="187"/>
        <v>2247.7323743498032</v>
      </c>
      <c r="X1601">
        <f t="shared" si="188"/>
        <v>1091.1929246081154</v>
      </c>
    </row>
    <row r="1602" spans="1:24">
      <c r="A1602" t="s">
        <v>34</v>
      </c>
      <c r="B1602">
        <v>2006046</v>
      </c>
      <c r="C1602">
        <v>16</v>
      </c>
      <c r="D1602">
        <v>1</v>
      </c>
      <c r="E1602" s="28" t="s">
        <v>528</v>
      </c>
      <c r="F1602" s="19">
        <v>29.887333333333331</v>
      </c>
      <c r="G1602" s="5">
        <v>13.774104683195592</v>
      </c>
      <c r="H1602">
        <v>15</v>
      </c>
      <c r="I1602" s="3">
        <v>0.17066666666666666</v>
      </c>
      <c r="J1602">
        <v>30.208000000000002</v>
      </c>
      <c r="K1602">
        <f t="shared" ref="K1602:K1665" si="190">J1602/2.56</f>
        <v>11.8</v>
      </c>
      <c r="L1602">
        <v>5.9900000000000003E-4</v>
      </c>
      <c r="M1602">
        <f t="shared" ref="M1602:M1665" si="191">I1602+L1602*1.28</f>
        <v>0.17143338666666666</v>
      </c>
      <c r="N1602" s="5">
        <v>716.6940833775617</v>
      </c>
      <c r="O1602" s="3">
        <v>16.104971200102476</v>
      </c>
      <c r="P1602" s="7">
        <v>2.2471193182179813E-2</v>
      </c>
      <c r="Q1602" s="9">
        <f t="shared" ref="Q1602:Q1665" si="192">(J1602*J1602 - (J1602 - 2*M1602)*(J1602 - 2*M1602))*3.1415926/4</f>
        <v>16.176909590399745</v>
      </c>
      <c r="R1602" s="7">
        <f t="shared" ref="R1602:R1665" si="193">Q1602/N1602</f>
        <v>2.2571568491486466E-2</v>
      </c>
      <c r="S1602" t="s">
        <v>481</v>
      </c>
      <c r="T1602" t="s">
        <v>581</v>
      </c>
      <c r="U1602">
        <v>73</v>
      </c>
      <c r="V1602">
        <f t="shared" si="189"/>
        <v>22.250400000000003</v>
      </c>
      <c r="W1602">
        <f t="shared" si="187"/>
        <v>1219.5915037856821</v>
      </c>
      <c r="X1602">
        <f t="shared" si="188"/>
        <v>592.06764783466201</v>
      </c>
    </row>
    <row r="1603" spans="1:24">
      <c r="A1603" t="s">
        <v>34</v>
      </c>
      <c r="B1603">
        <v>2006046</v>
      </c>
      <c r="C1603">
        <v>17</v>
      </c>
      <c r="D1603">
        <v>1</v>
      </c>
      <c r="E1603" s="28" t="s">
        <v>528</v>
      </c>
      <c r="F1603" s="19">
        <v>29.876749999999998</v>
      </c>
      <c r="G1603" s="5">
        <v>36.730945821854917</v>
      </c>
      <c r="H1603">
        <v>21</v>
      </c>
      <c r="I1603" s="3">
        <v>0.1219047619047619</v>
      </c>
      <c r="J1603">
        <v>27.135999999999999</v>
      </c>
      <c r="K1603">
        <f t="shared" si="190"/>
        <v>10.6</v>
      </c>
      <c r="L1603">
        <v>5.9900000000000003E-4</v>
      </c>
      <c r="M1603">
        <f t="shared" si="191"/>
        <v>0.1226714819047619</v>
      </c>
      <c r="N1603" s="5">
        <v>578.33774208778243</v>
      </c>
      <c r="O1603" s="3">
        <v>10.345725933275489</v>
      </c>
      <c r="P1603" s="7">
        <v>1.7888726915742555E-2</v>
      </c>
      <c r="Q1603" s="9">
        <f t="shared" si="192"/>
        <v>10.410499729357479</v>
      </c>
      <c r="R1603" s="7">
        <f t="shared" si="193"/>
        <v>1.8000726862085599E-2</v>
      </c>
      <c r="S1603" t="s">
        <v>481</v>
      </c>
      <c r="T1603" t="s">
        <v>581</v>
      </c>
      <c r="U1603">
        <v>79</v>
      </c>
      <c r="V1603">
        <f t="shared" si="189"/>
        <v>24.0792</v>
      </c>
      <c r="W1603">
        <f t="shared" si="187"/>
        <v>1066.3604063790342</v>
      </c>
      <c r="X1603">
        <f t="shared" si="188"/>
        <v>517.67948168635087</v>
      </c>
    </row>
    <row r="1604" spans="1:24">
      <c r="A1604" t="s">
        <v>34</v>
      </c>
      <c r="B1604">
        <v>2006046</v>
      </c>
      <c r="C1604">
        <v>17</v>
      </c>
      <c r="D1604">
        <v>3</v>
      </c>
      <c r="E1604" s="28" t="s">
        <v>528</v>
      </c>
      <c r="F1604" s="19">
        <v>29.876749999999998</v>
      </c>
      <c r="G1604" s="5">
        <v>36.730945821854917</v>
      </c>
      <c r="H1604">
        <v>18</v>
      </c>
      <c r="I1604" s="3">
        <v>0.14222222222222222</v>
      </c>
      <c r="J1604">
        <v>31.744000000000003</v>
      </c>
      <c r="K1604">
        <f t="shared" si="190"/>
        <v>12.4</v>
      </c>
      <c r="L1604">
        <v>5.9900000000000003E-4</v>
      </c>
      <c r="M1604">
        <f t="shared" si="191"/>
        <v>0.14298894222222222</v>
      </c>
      <c r="N1604" s="5">
        <v>791.43121416355859</v>
      </c>
      <c r="O1604" s="3">
        <v>14.119809819534131</v>
      </c>
      <c r="P1604" s="7">
        <v>1.7840855360319548E-2</v>
      </c>
      <c r="Q1604" s="9">
        <f t="shared" si="192"/>
        <v>14.195585067742677</v>
      </c>
      <c r="R1604" s="7">
        <f t="shared" si="193"/>
        <v>1.7936599939068099E-2</v>
      </c>
      <c r="S1604" t="s">
        <v>481</v>
      </c>
      <c r="T1604" t="s">
        <v>491</v>
      </c>
      <c r="U1604">
        <v>77</v>
      </c>
      <c r="V1604">
        <f t="shared" si="189"/>
        <v>23.4696</v>
      </c>
      <c r="W1604">
        <f t="shared" si="187"/>
        <v>1409.972858642868</v>
      </c>
      <c r="X1604">
        <f t="shared" si="188"/>
        <v>684.49092285091547</v>
      </c>
    </row>
    <row r="1605" spans="1:24">
      <c r="A1605" t="s">
        <v>34</v>
      </c>
      <c r="B1605">
        <v>2006046</v>
      </c>
      <c r="C1605">
        <v>18</v>
      </c>
      <c r="D1605">
        <v>3</v>
      </c>
      <c r="E1605" s="28" t="s">
        <v>528</v>
      </c>
      <c r="F1605" s="19">
        <v>35.153599999999997</v>
      </c>
      <c r="G1605" s="5">
        <v>22.956841138659321</v>
      </c>
      <c r="H1605">
        <v>24</v>
      </c>
      <c r="I1605" s="3">
        <v>0.10666666666666667</v>
      </c>
      <c r="J1605">
        <v>36.608000000000004</v>
      </c>
      <c r="K1605">
        <f t="shared" si="190"/>
        <v>14.3</v>
      </c>
      <c r="L1605">
        <v>5.9900000000000003E-4</v>
      </c>
      <c r="M1605">
        <f t="shared" si="191"/>
        <v>0.10743338666666667</v>
      </c>
      <c r="N1605" s="5">
        <v>1052.5479252361217</v>
      </c>
      <c r="O1605" s="3">
        <v>12.231714188287951</v>
      </c>
      <c r="P1605" s="7">
        <v>1.162105201579678E-2</v>
      </c>
      <c r="Q1605" s="9">
        <f t="shared" si="192"/>
        <v>12.319376776651547</v>
      </c>
      <c r="R1605" s="7">
        <f t="shared" si="193"/>
        <v>1.1704338093572223E-2</v>
      </c>
      <c r="S1605" t="s">
        <v>481</v>
      </c>
      <c r="T1605" t="s">
        <v>491</v>
      </c>
      <c r="U1605">
        <v>73</v>
      </c>
      <c r="V1605">
        <f t="shared" si="189"/>
        <v>22.250400000000003</v>
      </c>
      <c r="W1605">
        <f t="shared" si="187"/>
        <v>1767.7928704878977</v>
      </c>
      <c r="X1605">
        <f t="shared" si="188"/>
        <v>858.19962129924977</v>
      </c>
    </row>
    <row r="1606" spans="1:24">
      <c r="A1606" t="s">
        <v>34</v>
      </c>
      <c r="B1606">
        <v>2006046</v>
      </c>
      <c r="C1606">
        <v>18</v>
      </c>
      <c r="D1606">
        <v>1</v>
      </c>
      <c r="E1606" s="28" t="s">
        <v>528</v>
      </c>
      <c r="F1606" s="19">
        <v>35.153599999999997</v>
      </c>
      <c r="G1606" s="5">
        <v>22.956841138659321</v>
      </c>
      <c r="H1606">
        <v>14</v>
      </c>
      <c r="I1606" s="3">
        <v>0.18285714285714286</v>
      </c>
      <c r="J1606">
        <v>49.152000000000001</v>
      </c>
      <c r="K1606">
        <f t="shared" si="190"/>
        <v>19.2</v>
      </c>
      <c r="L1606">
        <v>5.9900000000000003E-4</v>
      </c>
      <c r="M1606">
        <f t="shared" si="191"/>
        <v>0.18362386285714286</v>
      </c>
      <c r="N1606" s="5">
        <v>1897.4583948312577</v>
      </c>
      <c r="O1606" s="3">
        <v>28.130943867757313</v>
      </c>
      <c r="P1606" s="7">
        <v>1.482559193096775E-2</v>
      </c>
      <c r="Q1606" s="9">
        <f t="shared" si="192"/>
        <v>28.248454166984288</v>
      </c>
      <c r="R1606" s="7">
        <f t="shared" si="193"/>
        <v>1.4887522300322397E-2</v>
      </c>
      <c r="S1606" t="s">
        <v>481</v>
      </c>
      <c r="T1606" t="s">
        <v>489</v>
      </c>
      <c r="U1606">
        <v>85</v>
      </c>
      <c r="V1606">
        <f t="shared" si="189"/>
        <v>25.908000000000001</v>
      </c>
      <c r="W1606">
        <f t="shared" si="187"/>
        <v>3594.5746793552853</v>
      </c>
      <c r="X1606">
        <f t="shared" si="188"/>
        <v>1745.0362426810664</v>
      </c>
    </row>
    <row r="1607" spans="1:24">
      <c r="A1607" t="s">
        <v>34</v>
      </c>
      <c r="B1607">
        <v>2006046</v>
      </c>
      <c r="C1607">
        <v>19</v>
      </c>
      <c r="D1607">
        <v>3</v>
      </c>
      <c r="E1607" s="28" t="s">
        <v>528</v>
      </c>
      <c r="F1607" s="19">
        <v>35.6235</v>
      </c>
      <c r="G1607" s="5">
        <v>36.730945821854917</v>
      </c>
      <c r="H1607">
        <v>17</v>
      </c>
      <c r="I1607" s="3">
        <v>0.15058823529411766</v>
      </c>
      <c r="J1607">
        <v>37.119999999999997</v>
      </c>
      <c r="K1607">
        <f t="shared" si="190"/>
        <v>14.499999999999998</v>
      </c>
      <c r="L1607">
        <v>5.9900000000000003E-4</v>
      </c>
      <c r="M1607">
        <f t="shared" si="191"/>
        <v>0.15135495529411766</v>
      </c>
      <c r="N1607" s="5">
        <v>1082.1957126553598</v>
      </c>
      <c r="O1607" s="3">
        <v>17.489744154326562</v>
      </c>
      <c r="P1607" s="7">
        <v>1.6161350437632359E-2</v>
      </c>
      <c r="Q1607" s="9">
        <f t="shared" si="192"/>
        <v>17.578428334920666</v>
      </c>
      <c r="R1607" s="7">
        <f t="shared" si="193"/>
        <v>1.624329881310365E-2</v>
      </c>
      <c r="S1607" t="s">
        <v>481</v>
      </c>
      <c r="T1607" t="s">
        <v>581</v>
      </c>
      <c r="U1607">
        <v>78</v>
      </c>
      <c r="V1607">
        <f t="shared" si="189"/>
        <v>23.7744</v>
      </c>
      <c r="W1607">
        <f t="shared" si="187"/>
        <v>1930.3795081509309</v>
      </c>
      <c r="X1607">
        <f t="shared" si="188"/>
        <v>937.12956450703268</v>
      </c>
    </row>
    <row r="1608" spans="1:24">
      <c r="A1608" t="s">
        <v>34</v>
      </c>
      <c r="B1608">
        <v>2006046</v>
      </c>
      <c r="C1608">
        <v>19</v>
      </c>
      <c r="D1608">
        <v>1</v>
      </c>
      <c r="E1608" s="28" t="s">
        <v>528</v>
      </c>
      <c r="F1608" s="19">
        <v>35.6235</v>
      </c>
      <c r="G1608" s="5">
        <v>36.730945821854917</v>
      </c>
      <c r="H1608">
        <v>18</v>
      </c>
      <c r="I1608" s="3">
        <v>0.14222222222222222</v>
      </c>
      <c r="J1608">
        <v>42.752000000000002</v>
      </c>
      <c r="K1608">
        <f t="shared" si="190"/>
        <v>16.7</v>
      </c>
      <c r="L1608">
        <v>5.9900000000000003E-4</v>
      </c>
      <c r="M1608">
        <f t="shared" si="191"/>
        <v>0.14298894222222222</v>
      </c>
      <c r="N1608" s="5">
        <v>1435.4985127346179</v>
      </c>
      <c r="O1608" s="3">
        <v>19.038231421838478</v>
      </c>
      <c r="P1608" s="7">
        <v>1.3262452906043587E-2</v>
      </c>
      <c r="Q1608" s="9">
        <f t="shared" si="192"/>
        <v>19.140521802203342</v>
      </c>
      <c r="R1608" s="7">
        <f t="shared" si="193"/>
        <v>1.333371064644347E-2</v>
      </c>
      <c r="S1608" t="s">
        <v>481</v>
      </c>
      <c r="T1608" t="s">
        <v>581</v>
      </c>
      <c r="U1608">
        <v>76</v>
      </c>
      <c r="V1608">
        <f t="shared" si="189"/>
        <v>23.1648</v>
      </c>
      <c r="W1608">
        <f t="shared" si="187"/>
        <v>2475.9548025525382</v>
      </c>
      <c r="X1608">
        <f t="shared" si="188"/>
        <v>1201.9866746708851</v>
      </c>
    </row>
    <row r="1609" spans="1:24">
      <c r="A1609" t="s">
        <v>34</v>
      </c>
      <c r="B1609">
        <v>2006046</v>
      </c>
      <c r="C1609">
        <v>20</v>
      </c>
      <c r="D1609">
        <v>1</v>
      </c>
      <c r="E1609" s="28" t="s">
        <v>528</v>
      </c>
      <c r="F1609" s="19">
        <v>35.153599999999997</v>
      </c>
      <c r="G1609" s="5">
        <v>22.956841138659321</v>
      </c>
      <c r="H1609">
        <v>12</v>
      </c>
      <c r="I1609" s="3">
        <v>0.21333333333333335</v>
      </c>
      <c r="J1609">
        <v>25.855999999999998</v>
      </c>
      <c r="K1609">
        <f t="shared" si="190"/>
        <v>10.1</v>
      </c>
      <c r="L1609">
        <v>5.9900000000000003E-4</v>
      </c>
      <c r="M1609">
        <f t="shared" si="191"/>
        <v>0.21410005333333335</v>
      </c>
      <c r="N1609" s="5">
        <v>525.06437406883833</v>
      </c>
      <c r="O1609" s="3">
        <v>17.185880133631997</v>
      </c>
      <c r="P1609" s="7">
        <v>3.2730996392794399E-2</v>
      </c>
      <c r="Q1609" s="9">
        <f t="shared" si="192"/>
        <v>17.247130204844762</v>
      </c>
      <c r="R1609" s="7">
        <f t="shared" si="193"/>
        <v>3.2847648891493032E-2</v>
      </c>
      <c r="S1609" t="s">
        <v>481</v>
      </c>
      <c r="T1609" t="s">
        <v>489</v>
      </c>
      <c r="U1609">
        <v>72</v>
      </c>
      <c r="V1609">
        <f t="shared" si="189"/>
        <v>21.945600000000002</v>
      </c>
      <c r="W1609">
        <f t="shared" si="187"/>
        <v>891.60141866312279</v>
      </c>
      <c r="X1609">
        <f t="shared" si="188"/>
        <v>432.84030194973235</v>
      </c>
    </row>
    <row r="1610" spans="1:24">
      <c r="A1610" t="s">
        <v>34</v>
      </c>
      <c r="B1610">
        <v>2006046</v>
      </c>
      <c r="C1610">
        <v>20</v>
      </c>
      <c r="D1610">
        <v>4</v>
      </c>
      <c r="E1610" s="28" t="s">
        <v>528</v>
      </c>
      <c r="F1610" s="19">
        <v>35.153599999999997</v>
      </c>
      <c r="G1610" s="5">
        <v>22.956841138659321</v>
      </c>
      <c r="H1610">
        <v>13</v>
      </c>
      <c r="I1610" s="3">
        <v>0.19692307692307692</v>
      </c>
      <c r="J1610">
        <v>27.135999999999999</v>
      </c>
      <c r="K1610">
        <f t="shared" si="190"/>
        <v>10.6</v>
      </c>
      <c r="L1610">
        <v>5.9900000000000003E-4</v>
      </c>
      <c r="M1610">
        <f t="shared" si="191"/>
        <v>0.19768979692307692</v>
      </c>
      <c r="N1610" s="5">
        <v>578.33774208778243</v>
      </c>
      <c r="O1610" s="3">
        <v>16.665916270143668</v>
      </c>
      <c r="P1610" s="7">
        <v>2.8816926611049447E-2</v>
      </c>
      <c r="Q1610" s="9">
        <f t="shared" si="192"/>
        <v>16.730328569123451</v>
      </c>
      <c r="R1610" s="7">
        <f t="shared" si="193"/>
        <v>2.8928301495121954E-2</v>
      </c>
      <c r="S1610" t="s">
        <v>481</v>
      </c>
      <c r="T1610" t="s">
        <v>581</v>
      </c>
      <c r="U1610">
        <v>76</v>
      </c>
      <c r="V1610">
        <f t="shared" si="189"/>
        <v>23.1648</v>
      </c>
      <c r="W1610">
        <f t="shared" si="187"/>
        <v>1028.9250471702569</v>
      </c>
      <c r="X1610">
        <f t="shared" si="188"/>
        <v>499.50596620695688</v>
      </c>
    </row>
    <row r="1611" spans="1:24">
      <c r="A1611" t="s">
        <v>34</v>
      </c>
      <c r="B1611">
        <v>2006046</v>
      </c>
      <c r="C1611">
        <v>21</v>
      </c>
      <c r="D1611">
        <v>1</v>
      </c>
      <c r="E1611" s="28" t="s">
        <v>528</v>
      </c>
      <c r="F1611" s="19">
        <v>28.617333333333331</v>
      </c>
      <c r="G1611" s="5">
        <v>13.774104683195592</v>
      </c>
      <c r="H1611">
        <v>14</v>
      </c>
      <c r="I1611" s="3">
        <v>0.18285714285714286</v>
      </c>
      <c r="J1611">
        <v>22.015999999999998</v>
      </c>
      <c r="K1611">
        <f t="shared" si="190"/>
        <v>8.6</v>
      </c>
      <c r="L1611">
        <v>5.9900000000000003E-4</v>
      </c>
      <c r="M1611">
        <f t="shared" si="191"/>
        <v>0.18362386285714286</v>
      </c>
      <c r="N1611" s="5">
        <v>380.68582595952637</v>
      </c>
      <c r="O1611" s="3">
        <v>12.542325234541757</v>
      </c>
      <c r="P1611" s="7">
        <v>3.2946656742284981E-2</v>
      </c>
      <c r="Q1611" s="9">
        <f t="shared" si="192"/>
        <v>12.59447270498003</v>
      </c>
      <c r="R1611" s="7">
        <f t="shared" si="193"/>
        <v>3.3083639700100219E-2</v>
      </c>
      <c r="S1611" t="s">
        <v>481</v>
      </c>
      <c r="T1611" t="s">
        <v>491</v>
      </c>
      <c r="U1611">
        <v>69</v>
      </c>
      <c r="V1611">
        <f t="shared" si="189"/>
        <v>21.031200000000002</v>
      </c>
      <c r="W1611">
        <f t="shared" si="187"/>
        <v>628.38336687232049</v>
      </c>
      <c r="X1611">
        <f t="shared" si="188"/>
        <v>305.05743997696749</v>
      </c>
    </row>
    <row r="1612" spans="1:24">
      <c r="A1612" t="s">
        <v>34</v>
      </c>
      <c r="B1612">
        <v>2006046</v>
      </c>
      <c r="C1612">
        <v>21</v>
      </c>
      <c r="D1612">
        <v>3</v>
      </c>
      <c r="E1612" s="28" t="s">
        <v>528</v>
      </c>
      <c r="F1612" s="19">
        <v>28.617333333333331</v>
      </c>
      <c r="G1612" s="5">
        <v>13.774104683195592</v>
      </c>
      <c r="H1612">
        <v>12</v>
      </c>
      <c r="I1612" s="3">
        <v>0.21333333333333335</v>
      </c>
      <c r="J1612">
        <v>28.16</v>
      </c>
      <c r="K1612">
        <f t="shared" si="190"/>
        <v>11</v>
      </c>
      <c r="L1612">
        <v>5.9900000000000003E-4</v>
      </c>
      <c r="M1612">
        <f t="shared" si="191"/>
        <v>0.21410005333333335</v>
      </c>
      <c r="N1612" s="5">
        <v>622.80942321664008</v>
      </c>
      <c r="O1612" s="3">
        <v>18.730035752959932</v>
      </c>
      <c r="P1612" s="7">
        <v>3.0073462370277616E-2</v>
      </c>
      <c r="Q1612" s="9">
        <f t="shared" si="192"/>
        <v>18.796835494804295</v>
      </c>
      <c r="R1612" s="7">
        <f t="shared" si="193"/>
        <v>3.0180717879514072E-2</v>
      </c>
      <c r="S1612" t="s">
        <v>483</v>
      </c>
      <c r="T1612" t="s">
        <v>581</v>
      </c>
      <c r="U1612">
        <v>77</v>
      </c>
      <c r="V1612">
        <f t="shared" si="189"/>
        <v>23.4696</v>
      </c>
      <c r="W1612">
        <f t="shared" si="187"/>
        <v>1118.6669915872549</v>
      </c>
      <c r="X1612">
        <f t="shared" si="188"/>
        <v>543.07244053721593</v>
      </c>
    </row>
    <row r="1613" spans="1:24">
      <c r="A1613" t="s">
        <v>34</v>
      </c>
      <c r="B1613">
        <v>2006046</v>
      </c>
      <c r="C1613">
        <v>22</v>
      </c>
      <c r="D1613">
        <v>3</v>
      </c>
      <c r="E1613" s="28" t="s">
        <v>528</v>
      </c>
      <c r="F1613" s="19">
        <v>40.531142857142854</v>
      </c>
      <c r="G1613" s="5">
        <v>32.139577594123047</v>
      </c>
      <c r="H1613">
        <v>22</v>
      </c>
      <c r="I1613" s="3">
        <v>0.11636363636363636</v>
      </c>
      <c r="J1613">
        <v>34.816000000000003</v>
      </c>
      <c r="K1613">
        <f t="shared" si="190"/>
        <v>13.600000000000001</v>
      </c>
      <c r="L1613">
        <v>5.9900000000000003E-4</v>
      </c>
      <c r="M1613">
        <f t="shared" si="191"/>
        <v>0.11713035636363636</v>
      </c>
      <c r="N1613" s="5">
        <v>952.02339601776657</v>
      </c>
      <c r="O1613" s="3">
        <v>12.685046988529301</v>
      </c>
      <c r="P1613" s="7">
        <v>1.3324301736270118E-2</v>
      </c>
      <c r="Q1613" s="9">
        <f t="shared" si="192"/>
        <v>12.768346425465371</v>
      </c>
      <c r="R1613" s="7">
        <f t="shared" si="193"/>
        <v>1.341179899451451E-2</v>
      </c>
      <c r="S1613" t="s">
        <v>481</v>
      </c>
      <c r="T1613" t="s">
        <v>581</v>
      </c>
      <c r="U1613">
        <v>71</v>
      </c>
      <c r="V1613">
        <f t="shared" si="189"/>
        <v>21.640800000000002</v>
      </c>
      <c r="W1613">
        <f t="shared" si="187"/>
        <v>1563.8208454677117</v>
      </c>
      <c r="X1613">
        <f t="shared" si="188"/>
        <v>759.17856654205264</v>
      </c>
    </row>
    <row r="1614" spans="1:24">
      <c r="A1614" t="s">
        <v>34</v>
      </c>
      <c r="B1614">
        <v>2006046</v>
      </c>
      <c r="C1614">
        <v>22</v>
      </c>
      <c r="D1614">
        <v>1</v>
      </c>
      <c r="E1614" s="28" t="s">
        <v>528</v>
      </c>
      <c r="F1614" s="19">
        <v>40.531142857142854</v>
      </c>
      <c r="G1614" s="5">
        <v>32.139577594123047</v>
      </c>
      <c r="H1614">
        <v>14</v>
      </c>
      <c r="I1614" s="3">
        <v>0.18285714285714286</v>
      </c>
      <c r="J1614">
        <v>59.903999999999996</v>
      </c>
      <c r="K1614">
        <f t="shared" si="190"/>
        <v>23.4</v>
      </c>
      <c r="L1614">
        <v>5.9900000000000003E-4</v>
      </c>
      <c r="M1614">
        <f t="shared" si="191"/>
        <v>0.18362386285714286</v>
      </c>
      <c r="N1614" s="5">
        <v>2818.3927915413501</v>
      </c>
      <c r="O1614" s="3">
        <v>34.307566345069418</v>
      </c>
      <c r="P1614" s="7">
        <v>1.2172741304205139E-2</v>
      </c>
      <c r="Q1614" s="9">
        <f t="shared" si="192"/>
        <v>34.450975123627487</v>
      </c>
      <c r="R1614" s="7">
        <f t="shared" si="193"/>
        <v>1.2223624480953417E-2</v>
      </c>
      <c r="S1614" t="s">
        <v>481</v>
      </c>
      <c r="T1614" t="s">
        <v>581</v>
      </c>
      <c r="U1614">
        <v>87</v>
      </c>
      <c r="V1614">
        <f t="shared" si="189"/>
        <v>26.517600000000002</v>
      </c>
      <c r="W1614">
        <f t="shared" si="187"/>
        <v>5381.9709300180239</v>
      </c>
      <c r="X1614">
        <f t="shared" si="188"/>
        <v>2612.7525973731767</v>
      </c>
    </row>
    <row r="1615" spans="1:24">
      <c r="A1615" t="s">
        <v>34</v>
      </c>
      <c r="B1615">
        <v>2006046</v>
      </c>
      <c r="C1615">
        <v>23</v>
      </c>
      <c r="D1615">
        <v>1</v>
      </c>
      <c r="E1615" s="28" t="s">
        <v>528</v>
      </c>
      <c r="F1615" s="19">
        <v>23.4315</v>
      </c>
      <c r="G1615" s="5">
        <v>18.365472910927458</v>
      </c>
      <c r="H1615">
        <v>15</v>
      </c>
      <c r="I1615" s="3">
        <v>0.17066666666666666</v>
      </c>
      <c r="J1615">
        <v>21.504000000000001</v>
      </c>
      <c r="K1615">
        <f t="shared" si="190"/>
        <v>8.4</v>
      </c>
      <c r="L1615">
        <v>5.9900000000000003E-4</v>
      </c>
      <c r="M1615">
        <f t="shared" si="191"/>
        <v>0.17143338666666666</v>
      </c>
      <c r="N1615" s="5">
        <v>363.1853958856704</v>
      </c>
      <c r="O1615" s="3">
        <v>11.438189772800021</v>
      </c>
      <c r="P1615" s="7">
        <v>3.1494079614370632E-2</v>
      </c>
      <c r="Q1615" s="9">
        <f t="shared" si="192"/>
        <v>11.489162722142922</v>
      </c>
      <c r="R1615" s="7">
        <f t="shared" si="193"/>
        <v>3.1634429281291017E-2</v>
      </c>
      <c r="S1615" t="s">
        <v>483</v>
      </c>
      <c r="T1615" t="s">
        <v>581</v>
      </c>
      <c r="U1615">
        <v>64</v>
      </c>
      <c r="V1615">
        <f t="shared" si="189"/>
        <v>19.507200000000001</v>
      </c>
      <c r="W1615">
        <f t="shared" si="187"/>
        <v>560.17909548699743</v>
      </c>
      <c r="X1615">
        <f t="shared" si="188"/>
        <v>271.94672839359015</v>
      </c>
    </row>
    <row r="1616" spans="1:24">
      <c r="A1616" t="s">
        <v>34</v>
      </c>
      <c r="B1616">
        <v>2006046</v>
      </c>
      <c r="C1616">
        <v>23</v>
      </c>
      <c r="D1616">
        <v>3</v>
      </c>
      <c r="E1616" s="28" t="s">
        <v>528</v>
      </c>
      <c r="F1616" s="19">
        <v>23.4315</v>
      </c>
      <c r="G1616" s="5">
        <v>18.365472910927458</v>
      </c>
      <c r="H1616">
        <v>14</v>
      </c>
      <c r="I1616" s="3">
        <v>0.18285714285714286</v>
      </c>
      <c r="J1616">
        <v>29.184000000000001</v>
      </c>
      <c r="K1616">
        <f t="shared" si="190"/>
        <v>11.4</v>
      </c>
      <c r="L1616">
        <v>5.9900000000000003E-4</v>
      </c>
      <c r="M1616">
        <f t="shared" si="191"/>
        <v>0.18362386285714286</v>
      </c>
      <c r="N1616" s="5">
        <v>668.92820364656643</v>
      </c>
      <c r="O1616" s="3">
        <v>16.660073552749768</v>
      </c>
      <c r="P1616" s="7">
        <v>2.4905622848505653E-2</v>
      </c>
      <c r="Q1616" s="9">
        <f t="shared" si="192"/>
        <v>16.729486676075478</v>
      </c>
      <c r="R1616" s="7">
        <f t="shared" si="193"/>
        <v>2.5009390521848345E-2</v>
      </c>
      <c r="S1616" t="s">
        <v>481</v>
      </c>
      <c r="T1616" t="s">
        <v>491</v>
      </c>
      <c r="U1616">
        <v>74</v>
      </c>
      <c r="V1616">
        <f t="shared" si="189"/>
        <v>22.555200000000003</v>
      </c>
      <c r="W1616">
        <f t="shared" si="187"/>
        <v>1155.4091586657541</v>
      </c>
      <c r="X1616">
        <f t="shared" si="188"/>
        <v>560.90943626159583</v>
      </c>
    </row>
    <row r="1617" spans="1:24">
      <c r="A1617" t="s">
        <v>34</v>
      </c>
      <c r="B1617">
        <v>2006046</v>
      </c>
      <c r="C1617">
        <v>24</v>
      </c>
      <c r="D1617">
        <v>1</v>
      </c>
      <c r="E1617" s="28" t="s">
        <v>528</v>
      </c>
      <c r="F1617" s="19">
        <v>32.384999999999998</v>
      </c>
      <c r="G1617" s="5">
        <v>18.365472910927458</v>
      </c>
      <c r="H1617">
        <v>12</v>
      </c>
      <c r="I1617" s="3">
        <v>0.21333333333333335</v>
      </c>
      <c r="J1617">
        <v>16.128</v>
      </c>
      <c r="K1617">
        <f t="shared" si="190"/>
        <v>6.3</v>
      </c>
      <c r="L1617">
        <v>5.9900000000000003E-4</v>
      </c>
      <c r="M1617">
        <f t="shared" si="191"/>
        <v>0.21410005333333335</v>
      </c>
      <c r="N1617" s="5">
        <v>204.2917851856896</v>
      </c>
      <c r="O1617" s="3">
        <v>10.666111963135986</v>
      </c>
      <c r="P1617" s="7">
        <v>5.2210185316267602E-2</v>
      </c>
      <c r="Q1617" s="9">
        <f t="shared" si="192"/>
        <v>10.703930091682375</v>
      </c>
      <c r="R1617" s="7">
        <f t="shared" si="193"/>
        <v>5.2395303521152903E-2</v>
      </c>
      <c r="S1617" t="s">
        <v>482</v>
      </c>
      <c r="T1617" t="s">
        <v>491</v>
      </c>
      <c r="U1617">
        <v>45</v>
      </c>
      <c r="V1617">
        <f t="shared" si="189"/>
        <v>13.716000000000001</v>
      </c>
      <c r="W1617">
        <f t="shared" ref="W1617:W1680" si="194">0.19748898*POWER(K1617,1.9318059)*POWER(U1617,0.92308401)</f>
        <v>232.14946807111033</v>
      </c>
      <c r="X1617">
        <f t="shared" ref="X1617:X1680" si="195">W1617*0.4854639</f>
        <v>112.7001861527267</v>
      </c>
    </row>
    <row r="1618" spans="1:24">
      <c r="A1618" t="s">
        <v>34</v>
      </c>
      <c r="B1618">
        <v>2006046</v>
      </c>
      <c r="C1618">
        <v>24</v>
      </c>
      <c r="D1618">
        <v>3</v>
      </c>
      <c r="E1618" s="28" t="s">
        <v>528</v>
      </c>
      <c r="F1618" s="19">
        <v>32.384999999999998</v>
      </c>
      <c r="G1618" s="5">
        <v>18.365472910927458</v>
      </c>
      <c r="H1618">
        <v>14</v>
      </c>
      <c r="I1618" s="3">
        <v>0.18285714285714286</v>
      </c>
      <c r="J1618">
        <v>39.68</v>
      </c>
      <c r="K1618">
        <f t="shared" si="190"/>
        <v>15.5</v>
      </c>
      <c r="L1618">
        <v>5.9900000000000003E-4</v>
      </c>
      <c r="M1618">
        <f t="shared" si="191"/>
        <v>0.18362386285714286</v>
      </c>
      <c r="N1618" s="5">
        <v>1236.6112721305601</v>
      </c>
      <c r="O1618" s="3">
        <v>22.689633590125688</v>
      </c>
      <c r="P1618" s="7">
        <v>1.8348234486843768E-2</v>
      </c>
      <c r="Q1618" s="9">
        <f t="shared" si="192"/>
        <v>22.784328562322457</v>
      </c>
      <c r="R1618" s="7">
        <f t="shared" si="193"/>
        <v>1.8424810670751277E-2</v>
      </c>
      <c r="S1618" t="s">
        <v>481</v>
      </c>
      <c r="T1618" t="s">
        <v>491</v>
      </c>
      <c r="U1618">
        <v>76</v>
      </c>
      <c r="V1618">
        <f t="shared" si="189"/>
        <v>23.1648</v>
      </c>
      <c r="W1618">
        <f t="shared" si="194"/>
        <v>2143.7869212382707</v>
      </c>
      <c r="X1618">
        <f t="shared" si="195"/>
        <v>1040.7311595533238</v>
      </c>
    </row>
    <row r="1619" spans="1:24">
      <c r="A1619" t="s">
        <v>34</v>
      </c>
      <c r="B1619">
        <v>2006046</v>
      </c>
      <c r="C1619">
        <v>25</v>
      </c>
      <c r="D1619">
        <v>1</v>
      </c>
      <c r="E1619" s="28" t="s">
        <v>528</v>
      </c>
      <c r="F1619" s="19">
        <v>39.877999999999993</v>
      </c>
      <c r="G1619" s="5">
        <v>13.774104683195592</v>
      </c>
      <c r="H1619">
        <v>14</v>
      </c>
      <c r="I1619" s="3">
        <v>0.18285714285714286</v>
      </c>
      <c r="J1619">
        <v>19.968</v>
      </c>
      <c r="K1619">
        <f t="shared" si="190"/>
        <v>7.8</v>
      </c>
      <c r="L1619">
        <v>5.9900000000000003E-4</v>
      </c>
      <c r="M1619">
        <f t="shared" si="191"/>
        <v>0.18362386285714286</v>
      </c>
      <c r="N1619" s="5">
        <v>313.1547546157056</v>
      </c>
      <c r="O1619" s="3">
        <v>11.365825715053747</v>
      </c>
      <c r="P1619" s="7">
        <v>3.6294597311803733E-2</v>
      </c>
      <c r="Q1619" s="9">
        <f t="shared" si="192"/>
        <v>11.413040141809869</v>
      </c>
      <c r="R1619" s="7">
        <f t="shared" si="193"/>
        <v>3.6445367581327708E-2</v>
      </c>
      <c r="S1619" t="s">
        <v>481</v>
      </c>
      <c r="T1619" t="s">
        <v>581</v>
      </c>
      <c r="U1619">
        <v>68</v>
      </c>
      <c r="V1619">
        <f t="shared" si="189"/>
        <v>20.726400000000002</v>
      </c>
      <c r="W1619">
        <f t="shared" si="194"/>
        <v>513.4003484446223</v>
      </c>
      <c r="X1619">
        <f t="shared" si="195"/>
        <v>249.23733541728527</v>
      </c>
    </row>
    <row r="1620" spans="1:24">
      <c r="A1620" t="s">
        <v>34</v>
      </c>
      <c r="B1620">
        <v>2006046</v>
      </c>
      <c r="C1620">
        <v>25</v>
      </c>
      <c r="D1620">
        <v>3</v>
      </c>
      <c r="E1620" s="28" t="s">
        <v>528</v>
      </c>
      <c r="F1620" s="19">
        <v>39.877999999999993</v>
      </c>
      <c r="G1620" s="5">
        <v>13.774104683195592</v>
      </c>
      <c r="H1620">
        <v>19</v>
      </c>
      <c r="I1620" s="3">
        <v>0.13473684210526315</v>
      </c>
      <c r="J1620">
        <v>44.543999999999997</v>
      </c>
      <c r="K1620">
        <f t="shared" si="190"/>
        <v>17.399999999999999</v>
      </c>
      <c r="L1620">
        <v>5.9900000000000003E-4</v>
      </c>
      <c r="M1620">
        <f t="shared" si="191"/>
        <v>0.13550356210526315</v>
      </c>
      <c r="N1620" s="5">
        <v>1558.3618262237183</v>
      </c>
      <c r="O1620" s="3">
        <v>18.7979203002958</v>
      </c>
      <c r="P1620" s="7">
        <v>1.2062616000962778E-2</v>
      </c>
      <c r="Q1620" s="9">
        <f t="shared" si="192"/>
        <v>18.904563174489411</v>
      </c>
      <c r="R1620" s="7">
        <f t="shared" si="193"/>
        <v>1.2131048679689279E-2</v>
      </c>
      <c r="S1620" t="s">
        <v>481</v>
      </c>
      <c r="T1620" t="s">
        <v>581</v>
      </c>
      <c r="U1620">
        <v>74</v>
      </c>
      <c r="V1620">
        <f t="shared" si="189"/>
        <v>22.555200000000003</v>
      </c>
      <c r="W1620">
        <f t="shared" si="194"/>
        <v>2615.1772844997577</v>
      </c>
      <c r="X1620">
        <f t="shared" si="195"/>
        <v>1269.574163724662</v>
      </c>
    </row>
    <row r="1621" spans="1:24">
      <c r="A1621" t="s">
        <v>34</v>
      </c>
      <c r="B1621">
        <v>2006046</v>
      </c>
      <c r="C1621">
        <v>26</v>
      </c>
      <c r="D1621">
        <v>4</v>
      </c>
      <c r="E1621" s="28" t="s">
        <v>528</v>
      </c>
      <c r="F1621" s="19">
        <v>33.310285714285712</v>
      </c>
      <c r="G1621" s="5">
        <v>32.139577594123047</v>
      </c>
      <c r="H1621">
        <v>18</v>
      </c>
      <c r="I1621" s="3">
        <v>0.14222222222222222</v>
      </c>
      <c r="J1621">
        <v>19.712</v>
      </c>
      <c r="K1621">
        <f t="shared" si="190"/>
        <v>7.7</v>
      </c>
      <c r="L1621">
        <v>5.9900000000000003E-4</v>
      </c>
      <c r="M1621">
        <f t="shared" si="191"/>
        <v>0.14298894222222222</v>
      </c>
      <c r="N1621" s="5">
        <v>305.17661737615362</v>
      </c>
      <c r="O1621" s="3">
        <v>8.7438606263181811</v>
      </c>
      <c r="P1621" s="7">
        <v>2.8651803999585924E-2</v>
      </c>
      <c r="Q1621" s="9">
        <f t="shared" si="192"/>
        <v>8.7906542184481999</v>
      </c>
      <c r="R1621" s="7">
        <f t="shared" si="193"/>
        <v>2.8805136822173515E-2</v>
      </c>
      <c r="S1621" t="s">
        <v>482</v>
      </c>
      <c r="T1621" t="s">
        <v>489</v>
      </c>
      <c r="U1621">
        <v>71</v>
      </c>
      <c r="V1621">
        <f t="shared" si="189"/>
        <v>21.640800000000002</v>
      </c>
      <c r="W1621">
        <f t="shared" si="194"/>
        <v>521.12014254854921</v>
      </c>
      <c r="X1621">
        <f t="shared" si="195"/>
        <v>252.98501677017464</v>
      </c>
    </row>
    <row r="1622" spans="1:24">
      <c r="A1622" t="s">
        <v>34</v>
      </c>
      <c r="B1622">
        <v>2006046</v>
      </c>
      <c r="C1622">
        <v>26</v>
      </c>
      <c r="D1622">
        <v>1</v>
      </c>
      <c r="E1622" s="28" t="s">
        <v>528</v>
      </c>
      <c r="F1622" s="19">
        <v>33.310285714285712</v>
      </c>
      <c r="G1622" s="5">
        <v>32.139577594123047</v>
      </c>
      <c r="H1622">
        <v>17</v>
      </c>
      <c r="I1622" s="3">
        <v>0.15058823529411766</v>
      </c>
      <c r="J1622">
        <v>34.304000000000002</v>
      </c>
      <c r="K1622">
        <f t="shared" si="190"/>
        <v>13.4</v>
      </c>
      <c r="L1622">
        <v>5.9900000000000003E-4</v>
      </c>
      <c r="M1622">
        <f t="shared" si="191"/>
        <v>0.15135495529411766</v>
      </c>
      <c r="N1622" s="5">
        <v>924.22859531223048</v>
      </c>
      <c r="O1622" s="3">
        <v>16.157531463141741</v>
      </c>
      <c r="P1622" s="7">
        <v>1.7482180864230101E-2</v>
      </c>
      <c r="Q1622" s="9">
        <f t="shared" si="192"/>
        <v>16.239432704129321</v>
      </c>
      <c r="R1622" s="7">
        <f t="shared" si="193"/>
        <v>1.7570796647601215E-2</v>
      </c>
      <c r="S1622" t="s">
        <v>481</v>
      </c>
      <c r="T1622" t="s">
        <v>483</v>
      </c>
      <c r="U1622">
        <v>60</v>
      </c>
      <c r="V1622">
        <f t="shared" si="189"/>
        <v>18.288</v>
      </c>
      <c r="W1622">
        <f t="shared" si="194"/>
        <v>1300.9887848313874</v>
      </c>
      <c r="X1622">
        <f t="shared" si="195"/>
        <v>631.58308934050615</v>
      </c>
    </row>
    <row r="1623" spans="1:24">
      <c r="A1623" t="s">
        <v>34</v>
      </c>
      <c r="B1623">
        <v>2006046</v>
      </c>
      <c r="C1623">
        <v>29</v>
      </c>
      <c r="D1623">
        <v>1</v>
      </c>
      <c r="E1623" s="28" t="s">
        <v>528</v>
      </c>
      <c r="F1623" s="19">
        <v>29.463999999999999</v>
      </c>
      <c r="G1623" s="5">
        <v>27.548209366391184</v>
      </c>
      <c r="H1623">
        <v>15</v>
      </c>
      <c r="I1623" s="3">
        <v>0.17066666666666666</v>
      </c>
      <c r="J1623">
        <v>18.175999999999998</v>
      </c>
      <c r="K1623">
        <f t="shared" si="190"/>
        <v>7.1</v>
      </c>
      <c r="L1623">
        <v>5.9900000000000003E-4</v>
      </c>
      <c r="M1623">
        <f t="shared" si="191"/>
        <v>0.17143338666666666</v>
      </c>
      <c r="N1623" s="5">
        <v>259.46961177149439</v>
      </c>
      <c r="O1623" s="3">
        <v>9.6538321682432819</v>
      </c>
      <c r="P1623" s="7">
        <v>3.7206022325053878E-2</v>
      </c>
      <c r="Q1623" s="9">
        <f t="shared" si="192"/>
        <v>9.6967889195741588</v>
      </c>
      <c r="R1623" s="7">
        <f t="shared" si="193"/>
        <v>3.7371578326150096E-2</v>
      </c>
      <c r="S1623" t="s">
        <v>482</v>
      </c>
      <c r="T1623" t="s">
        <v>482</v>
      </c>
      <c r="U1623">
        <v>49</v>
      </c>
      <c r="V1623">
        <f t="shared" si="189"/>
        <v>14.9352</v>
      </c>
      <c r="W1623">
        <f t="shared" si="194"/>
        <v>316.37469717540847</v>
      </c>
      <c r="X1623">
        <f t="shared" si="195"/>
        <v>153.58849435209279</v>
      </c>
    </row>
    <row r="1624" spans="1:24">
      <c r="A1624" t="s">
        <v>34</v>
      </c>
      <c r="B1624">
        <v>2006046</v>
      </c>
      <c r="C1624">
        <v>29</v>
      </c>
      <c r="D1624">
        <v>3</v>
      </c>
      <c r="E1624" s="28" t="s">
        <v>528</v>
      </c>
      <c r="F1624" s="19">
        <v>29.463999999999999</v>
      </c>
      <c r="G1624" s="5">
        <v>27.548209366391184</v>
      </c>
      <c r="H1624">
        <v>13</v>
      </c>
      <c r="I1624" s="3">
        <v>0.19692307692307692</v>
      </c>
      <c r="J1624">
        <v>26.88</v>
      </c>
      <c r="K1624">
        <f t="shared" si="190"/>
        <v>10.5</v>
      </c>
      <c r="L1624">
        <v>5.9900000000000003E-4</v>
      </c>
      <c r="M1624">
        <f t="shared" si="191"/>
        <v>0.19768979692307692</v>
      </c>
      <c r="N1624" s="5">
        <v>567.47718107135995</v>
      </c>
      <c r="O1624" s="3">
        <v>16.507541334827962</v>
      </c>
      <c r="P1624" s="7">
        <v>2.908934823363787E-2</v>
      </c>
      <c r="Q1624" s="9">
        <f t="shared" si="192"/>
        <v>16.571337003527486</v>
      </c>
      <c r="R1624" s="7">
        <f t="shared" si="193"/>
        <v>2.9201768029230499E-2</v>
      </c>
      <c r="S1624" t="s">
        <v>481</v>
      </c>
      <c r="T1624" t="s">
        <v>491</v>
      </c>
      <c r="U1624">
        <v>72</v>
      </c>
      <c r="V1624">
        <f t="shared" si="189"/>
        <v>21.945600000000002</v>
      </c>
      <c r="W1624">
        <f t="shared" si="194"/>
        <v>961.07284928890965</v>
      </c>
      <c r="X1624">
        <f t="shared" si="195"/>
        <v>466.56617359990634</v>
      </c>
    </row>
    <row r="1625" spans="1:24">
      <c r="A1625" t="s">
        <v>77</v>
      </c>
      <c r="B1625">
        <v>2006046</v>
      </c>
      <c r="C1625">
        <v>4</v>
      </c>
      <c r="D1625">
        <v>3</v>
      </c>
      <c r="E1625" s="28" t="s">
        <v>528</v>
      </c>
      <c r="F1625" s="19">
        <v>19.896666666666665</v>
      </c>
      <c r="G1625" s="5">
        <v>6.887052341597796</v>
      </c>
      <c r="H1625">
        <v>13</v>
      </c>
      <c r="I1625" s="3">
        <v>0.19692307692307692</v>
      </c>
      <c r="J1625">
        <v>21.504000000000001</v>
      </c>
      <c r="K1625">
        <f t="shared" si="190"/>
        <v>8.4</v>
      </c>
      <c r="L1625">
        <v>5.9900000000000003E-4</v>
      </c>
      <c r="M1625">
        <f t="shared" si="191"/>
        <v>0.19768979692307692</v>
      </c>
      <c r="N1625" s="5">
        <v>363.1853958856704</v>
      </c>
      <c r="O1625" s="3">
        <v>13.18166769319844</v>
      </c>
      <c r="P1625" s="7">
        <v>3.6294597311803768E-2</v>
      </c>
      <c r="Q1625" s="9">
        <f t="shared" si="192"/>
        <v>13.23251412601334</v>
      </c>
      <c r="R1625" s="7">
        <f t="shared" si="193"/>
        <v>3.6434598626258898E-2</v>
      </c>
      <c r="S1625" t="s">
        <v>481</v>
      </c>
      <c r="T1625" t="s">
        <v>581</v>
      </c>
      <c r="U1625">
        <v>52</v>
      </c>
      <c r="V1625">
        <f t="shared" si="189"/>
        <v>15.849600000000001</v>
      </c>
      <c r="W1625">
        <f t="shared" si="194"/>
        <v>462.47290363269201</v>
      </c>
      <c r="X1625">
        <f t="shared" si="195"/>
        <v>224.51389944185084</v>
      </c>
    </row>
    <row r="1626" spans="1:24">
      <c r="A1626" t="s">
        <v>77</v>
      </c>
      <c r="B1626">
        <v>2006046</v>
      </c>
      <c r="C1626">
        <v>4</v>
      </c>
      <c r="D1626">
        <v>1</v>
      </c>
      <c r="E1626" s="28" t="s">
        <v>528</v>
      </c>
      <c r="F1626" s="19">
        <v>19.896666666666665</v>
      </c>
      <c r="G1626" s="5">
        <v>6.887052341597796</v>
      </c>
      <c r="H1626">
        <v>15</v>
      </c>
      <c r="I1626" s="3">
        <v>0.17066666666666666</v>
      </c>
      <c r="J1626">
        <v>29.44</v>
      </c>
      <c r="K1626">
        <f t="shared" si="190"/>
        <v>11.5</v>
      </c>
      <c r="L1626">
        <v>5.9900000000000003E-4</v>
      </c>
      <c r="M1626">
        <f t="shared" si="191"/>
        <v>0.17143338666666666</v>
      </c>
      <c r="N1626" s="5">
        <v>680.71525801984012</v>
      </c>
      <c r="O1626" s="3">
        <v>15.693196368281621</v>
      </c>
      <c r="P1626" s="7">
        <v>2.3053980623164213E-2</v>
      </c>
      <c r="Q1626" s="9">
        <f t="shared" si="192"/>
        <v>15.763284866729959</v>
      </c>
      <c r="R1626" s="7">
        <f t="shared" si="193"/>
        <v>2.3156943642756608E-2</v>
      </c>
      <c r="S1626" t="s">
        <v>481</v>
      </c>
      <c r="T1626" t="s">
        <v>487</v>
      </c>
      <c r="U1626">
        <v>58</v>
      </c>
      <c r="V1626">
        <f t="shared" si="189"/>
        <v>17.6784</v>
      </c>
      <c r="W1626">
        <f t="shared" si="194"/>
        <v>938.4203056192531</v>
      </c>
      <c r="X1626">
        <f t="shared" si="195"/>
        <v>455.56918140511453</v>
      </c>
    </row>
    <row r="1627" spans="1:24">
      <c r="A1627" t="s">
        <v>5</v>
      </c>
      <c r="B1627">
        <v>2006046</v>
      </c>
      <c r="C1627">
        <v>3</v>
      </c>
      <c r="D1627">
        <v>3</v>
      </c>
      <c r="E1627" s="28" t="s">
        <v>528</v>
      </c>
      <c r="F1627" s="19">
        <v>35.6235</v>
      </c>
      <c r="G1627" s="5">
        <v>27.548209366391184</v>
      </c>
      <c r="H1627">
        <v>21</v>
      </c>
      <c r="I1627" s="3">
        <v>0.1219047619047619</v>
      </c>
      <c r="J1627">
        <v>28.16</v>
      </c>
      <c r="K1627">
        <f t="shared" si="190"/>
        <v>11</v>
      </c>
      <c r="L1627">
        <v>5.9900000000000003E-4</v>
      </c>
      <c r="M1627">
        <f t="shared" si="191"/>
        <v>0.1226714819047619</v>
      </c>
      <c r="N1627" s="5">
        <v>622.80942321664008</v>
      </c>
      <c r="O1627" s="3">
        <v>10.737892439771418</v>
      </c>
      <c r="P1627" s="7">
        <v>1.7241056476495081E-2</v>
      </c>
      <c r="Q1627" s="9">
        <f t="shared" si="192"/>
        <v>10.805132760815289</v>
      </c>
      <c r="R1627" s="7">
        <f t="shared" si="193"/>
        <v>1.7349019391854632E-2</v>
      </c>
      <c r="S1627" t="s">
        <v>483</v>
      </c>
      <c r="T1627" t="s">
        <v>581</v>
      </c>
      <c r="U1627">
        <v>72</v>
      </c>
      <c r="V1627">
        <f t="shared" si="189"/>
        <v>21.945600000000002</v>
      </c>
      <c r="W1627">
        <f t="shared" si="194"/>
        <v>1051.4420190891894</v>
      </c>
      <c r="X1627">
        <f t="shared" si="195"/>
        <v>510.43714321091238</v>
      </c>
    </row>
    <row r="1628" spans="1:24">
      <c r="A1628" t="s">
        <v>5</v>
      </c>
      <c r="B1628">
        <v>2006046</v>
      </c>
      <c r="C1628">
        <v>5</v>
      </c>
      <c r="D1628">
        <v>1</v>
      </c>
      <c r="E1628" s="28" t="s">
        <v>528</v>
      </c>
      <c r="F1628" s="19">
        <v>31.051500000000004</v>
      </c>
      <c r="G1628" s="5">
        <v>27.548209366391184</v>
      </c>
      <c r="H1628">
        <v>17</v>
      </c>
      <c r="I1628" s="3">
        <v>0.15058823529411766</v>
      </c>
      <c r="J1628">
        <v>26.368000000000002</v>
      </c>
      <c r="K1628">
        <f t="shared" si="190"/>
        <v>10.3</v>
      </c>
      <c r="L1628">
        <v>5.9900000000000003E-4</v>
      </c>
      <c r="M1628">
        <f t="shared" si="191"/>
        <v>0.15135495529411766</v>
      </c>
      <c r="N1628" s="5">
        <v>546.0648901574657</v>
      </c>
      <c r="O1628" s="3">
        <v>12.403113878893006</v>
      </c>
      <c r="P1628" s="7">
        <v>2.2713626351835929E-2</v>
      </c>
      <c r="Q1628" s="9">
        <f t="shared" si="192"/>
        <v>12.465899562808341</v>
      </c>
      <c r="R1628" s="7">
        <f t="shared" si="193"/>
        <v>2.2828604782141586E-2</v>
      </c>
      <c r="S1628" t="s">
        <v>481</v>
      </c>
      <c r="T1628" t="s">
        <v>581</v>
      </c>
      <c r="U1628">
        <v>73</v>
      </c>
      <c r="V1628">
        <f t="shared" si="189"/>
        <v>22.250400000000003</v>
      </c>
      <c r="W1628">
        <f t="shared" si="194"/>
        <v>937.88875930000086</v>
      </c>
      <c r="X1628">
        <f t="shared" si="195"/>
        <v>455.31113485593971</v>
      </c>
    </row>
    <row r="1629" spans="1:24">
      <c r="A1629" t="s">
        <v>5</v>
      </c>
      <c r="B1629">
        <v>2006046</v>
      </c>
      <c r="C1629">
        <v>6</v>
      </c>
      <c r="D1629">
        <v>1</v>
      </c>
      <c r="E1629" s="28" t="s">
        <v>528</v>
      </c>
      <c r="F1629" s="19">
        <v>28.574999999999999</v>
      </c>
      <c r="G1629" s="5">
        <v>20.66115702479339</v>
      </c>
      <c r="H1629">
        <v>27</v>
      </c>
      <c r="I1629" s="3">
        <v>9.481481481481481E-2</v>
      </c>
      <c r="J1629">
        <v>18.432000000000002</v>
      </c>
      <c r="K1629">
        <f t="shared" si="190"/>
        <v>7.2000000000000011</v>
      </c>
      <c r="L1629">
        <v>5.9900000000000003E-4</v>
      </c>
      <c r="M1629">
        <f t="shared" si="191"/>
        <v>9.5581534814814809E-2</v>
      </c>
      <c r="N1629" s="5">
        <v>266.83008677314569</v>
      </c>
      <c r="O1629" s="3">
        <v>5.462088647060507</v>
      </c>
      <c r="P1629" s="7">
        <v>2.0470287714234713E-2</v>
      </c>
      <c r="Q1629" s="9">
        <f t="shared" si="192"/>
        <v>5.5060275099361542</v>
      </c>
      <c r="R1629" s="7">
        <f t="shared" si="193"/>
        <v>2.0634957536169011E-2</v>
      </c>
      <c r="S1629" t="s">
        <v>481</v>
      </c>
      <c r="T1629" t="s">
        <v>491</v>
      </c>
      <c r="U1629">
        <v>67</v>
      </c>
      <c r="V1629">
        <f t="shared" si="189"/>
        <v>20.421600000000002</v>
      </c>
      <c r="W1629">
        <f t="shared" si="194"/>
        <v>433.87366766918967</v>
      </c>
      <c r="X1629">
        <f t="shared" si="195"/>
        <v>210.63000281398874</v>
      </c>
    </row>
    <row r="1630" spans="1:24">
      <c r="A1630" t="s">
        <v>5</v>
      </c>
      <c r="B1630">
        <v>2006046</v>
      </c>
      <c r="C1630">
        <v>6</v>
      </c>
      <c r="D1630">
        <v>3</v>
      </c>
      <c r="E1630" s="28" t="s">
        <v>528</v>
      </c>
      <c r="F1630" s="19">
        <v>28.574999999999999</v>
      </c>
      <c r="G1630" s="5">
        <v>20.66115702479339</v>
      </c>
      <c r="H1630">
        <v>16</v>
      </c>
      <c r="I1630" s="3">
        <v>0.16</v>
      </c>
      <c r="J1630">
        <v>32</v>
      </c>
      <c r="K1630">
        <f t="shared" si="190"/>
        <v>12.5</v>
      </c>
      <c r="L1630">
        <v>5.9900000000000003E-4</v>
      </c>
      <c r="M1630">
        <f t="shared" si="191"/>
        <v>0.16076672</v>
      </c>
      <c r="N1630" s="5">
        <v>804.24770560000002</v>
      </c>
      <c r="O1630" s="3">
        <v>16.004529596160022</v>
      </c>
      <c r="P1630" s="7">
        <v>1.9900000316718371E-2</v>
      </c>
      <c r="Q1630" s="9">
        <f t="shared" si="192"/>
        <v>16.080835803728423</v>
      </c>
      <c r="R1630" s="7">
        <f t="shared" si="193"/>
        <v>1.9994879303673604E-2</v>
      </c>
      <c r="S1630" t="s">
        <v>483</v>
      </c>
      <c r="T1630" t="s">
        <v>491</v>
      </c>
      <c r="U1630">
        <v>72</v>
      </c>
      <c r="V1630">
        <f t="shared" si="189"/>
        <v>21.945600000000002</v>
      </c>
      <c r="W1630">
        <f t="shared" si="194"/>
        <v>1345.9658168466124</v>
      </c>
      <c r="X1630">
        <f t="shared" si="195"/>
        <v>653.41781471304216</v>
      </c>
    </row>
    <row r="1631" spans="1:24">
      <c r="A1631" t="s">
        <v>5</v>
      </c>
      <c r="B1631">
        <v>2006046</v>
      </c>
      <c r="C1631">
        <v>8</v>
      </c>
      <c r="D1631">
        <v>1</v>
      </c>
      <c r="E1631" s="28" t="s">
        <v>528</v>
      </c>
      <c r="F1631" s="19">
        <v>40.005000000000003</v>
      </c>
      <c r="G1631" s="5">
        <v>34.435261707988978</v>
      </c>
      <c r="H1631">
        <v>11</v>
      </c>
      <c r="I1631" s="3">
        <v>0.23272727272727273</v>
      </c>
      <c r="J1631">
        <v>28.16</v>
      </c>
      <c r="K1631">
        <f t="shared" si="190"/>
        <v>11</v>
      </c>
      <c r="L1631">
        <v>5.9900000000000003E-4</v>
      </c>
      <c r="M1631">
        <f t="shared" si="191"/>
        <v>0.23349399272727273</v>
      </c>
      <c r="N1631" s="5">
        <v>622.80942321664008</v>
      </c>
      <c r="O1631" s="3">
        <v>20.41858670185777</v>
      </c>
      <c r="P1631" s="7">
        <v>3.2784646379307114E-2</v>
      </c>
      <c r="Q1631" s="9">
        <f t="shared" si="192"/>
        <v>20.485292987615754</v>
      </c>
      <c r="R1631" s="7">
        <f t="shared" si="193"/>
        <v>3.2891751832871803E-2</v>
      </c>
      <c r="S1631" t="s">
        <v>481</v>
      </c>
      <c r="T1631" t="s">
        <v>484</v>
      </c>
      <c r="U1631">
        <v>50</v>
      </c>
      <c r="V1631">
        <f t="shared" si="189"/>
        <v>15.24</v>
      </c>
      <c r="W1631">
        <f t="shared" si="194"/>
        <v>750.93689852936109</v>
      </c>
      <c r="X1631">
        <f t="shared" si="195"/>
        <v>364.55275541396787</v>
      </c>
    </row>
    <row r="1632" spans="1:24">
      <c r="A1632" t="s">
        <v>5</v>
      </c>
      <c r="B1632">
        <v>2006046</v>
      </c>
      <c r="C1632">
        <v>9</v>
      </c>
      <c r="D1632">
        <v>3</v>
      </c>
      <c r="E1632" s="28" t="s">
        <v>528</v>
      </c>
      <c r="F1632" s="19">
        <v>32.42733333333333</v>
      </c>
      <c r="G1632" s="5">
        <v>20.66115702479339</v>
      </c>
      <c r="H1632">
        <v>19</v>
      </c>
      <c r="I1632" s="3">
        <v>0.13473684210526315</v>
      </c>
      <c r="J1632">
        <v>26.624000000000002</v>
      </c>
      <c r="K1632">
        <f t="shared" si="190"/>
        <v>10.4</v>
      </c>
      <c r="L1632">
        <v>5.9900000000000003E-4</v>
      </c>
      <c r="M1632">
        <f t="shared" si="191"/>
        <v>0.13550356210526315</v>
      </c>
      <c r="N1632" s="5">
        <v>556.71956376125445</v>
      </c>
      <c r="O1632" s="3">
        <v>11.212594450965421</v>
      </c>
      <c r="P1632" s="7">
        <v>2.0140471398583486E-2</v>
      </c>
      <c r="Q1632" s="9">
        <f t="shared" si="192"/>
        <v>11.276073149824491</v>
      </c>
      <c r="R1632" s="7">
        <f t="shared" si="193"/>
        <v>2.0254494154367749E-2</v>
      </c>
      <c r="S1632" t="s">
        <v>481</v>
      </c>
      <c r="T1632" t="s">
        <v>581</v>
      </c>
      <c r="U1632">
        <v>81</v>
      </c>
      <c r="V1632">
        <f t="shared" si="189"/>
        <v>24.688800000000001</v>
      </c>
      <c r="W1632">
        <f t="shared" si="194"/>
        <v>1051.8307819922143</v>
      </c>
      <c r="X1632">
        <f t="shared" si="195"/>
        <v>510.6258735659901</v>
      </c>
    </row>
    <row r="1633" spans="1:24">
      <c r="A1633" t="s">
        <v>5</v>
      </c>
      <c r="B1633">
        <v>2006046</v>
      </c>
      <c r="C1633">
        <v>10</v>
      </c>
      <c r="D1633">
        <v>1</v>
      </c>
      <c r="E1633" s="28" t="s">
        <v>528</v>
      </c>
      <c r="F1633" s="19">
        <v>20.108333333333334</v>
      </c>
      <c r="G1633" s="5">
        <v>20.66115702479339</v>
      </c>
      <c r="H1633">
        <v>15</v>
      </c>
      <c r="I1633" s="3">
        <v>0.17066666666666666</v>
      </c>
      <c r="J1633">
        <v>25.344000000000001</v>
      </c>
      <c r="K1633">
        <f t="shared" si="190"/>
        <v>9.9</v>
      </c>
      <c r="L1633">
        <v>5.9900000000000003E-4</v>
      </c>
      <c r="M1633">
        <f t="shared" si="191"/>
        <v>0.17143338666666666</v>
      </c>
      <c r="N1633" s="5">
        <v>504.47563280547848</v>
      </c>
      <c r="O1633" s="3">
        <v>13.497063931904027</v>
      </c>
      <c r="P1633" s="7">
        <v>2.6754639975065712E-2</v>
      </c>
      <c r="Q1633" s="9">
        <f t="shared" si="192"/>
        <v>13.557286340491455</v>
      </c>
      <c r="R1633" s="7">
        <f t="shared" si="193"/>
        <v>2.6874016223731124E-2</v>
      </c>
      <c r="S1633" t="s">
        <v>481</v>
      </c>
      <c r="T1633" t="s">
        <v>581</v>
      </c>
      <c r="U1633">
        <v>66</v>
      </c>
      <c r="V1633">
        <f t="shared" si="189"/>
        <v>20.116800000000001</v>
      </c>
      <c r="W1633">
        <f t="shared" si="194"/>
        <v>791.60535296768478</v>
      </c>
      <c r="X1633">
        <f t="shared" si="195"/>
        <v>384.29582191256884</v>
      </c>
    </row>
    <row r="1634" spans="1:24">
      <c r="A1634" t="s">
        <v>5</v>
      </c>
      <c r="B1634">
        <v>2006046</v>
      </c>
      <c r="C1634">
        <v>12</v>
      </c>
      <c r="D1634">
        <v>3</v>
      </c>
      <c r="E1634" s="28" t="s">
        <v>528</v>
      </c>
      <c r="F1634" s="19">
        <v>28.3391428571429</v>
      </c>
      <c r="G1634" s="5">
        <v>24.104683195592287</v>
      </c>
      <c r="H1634">
        <v>18</v>
      </c>
      <c r="I1634" s="3">
        <v>0.14222222222222222</v>
      </c>
      <c r="J1634">
        <v>22.271999999999998</v>
      </c>
      <c r="K1634">
        <f t="shared" si="190"/>
        <v>8.6999999999999993</v>
      </c>
      <c r="L1634">
        <v>5.9900000000000003E-4</v>
      </c>
      <c r="M1634">
        <f t="shared" si="191"/>
        <v>0.14298894222222222</v>
      </c>
      <c r="N1634" s="5">
        <v>389.59045655592956</v>
      </c>
      <c r="O1634" s="3">
        <v>9.8876796035981744</v>
      </c>
      <c r="P1634" s="7">
        <v>2.5379676111698338E-2</v>
      </c>
      <c r="Q1634" s="9">
        <f t="shared" si="192"/>
        <v>9.940639505532129</v>
      </c>
      <c r="R1634" s="7">
        <f t="shared" si="193"/>
        <v>2.5515613481422773E-2</v>
      </c>
      <c r="S1634" t="s">
        <v>482</v>
      </c>
      <c r="T1634" t="s">
        <v>581</v>
      </c>
      <c r="U1634">
        <v>58</v>
      </c>
      <c r="V1634">
        <f t="shared" si="189"/>
        <v>17.6784</v>
      </c>
      <c r="W1634">
        <f t="shared" si="194"/>
        <v>547.39885640371892</v>
      </c>
      <c r="X1634">
        <f t="shared" si="195"/>
        <v>265.74238368528938</v>
      </c>
    </row>
    <row r="1635" spans="1:24">
      <c r="A1635" t="s">
        <v>5</v>
      </c>
      <c r="B1635">
        <v>2006046</v>
      </c>
      <c r="C1635">
        <v>12</v>
      </c>
      <c r="D1635">
        <v>1</v>
      </c>
      <c r="E1635" s="28" t="s">
        <v>528</v>
      </c>
      <c r="F1635" s="19">
        <v>28.3391428571429</v>
      </c>
      <c r="G1635" s="5">
        <v>24.104683195592287</v>
      </c>
      <c r="H1635">
        <v>15</v>
      </c>
      <c r="I1635" s="3">
        <v>0.17066666666666666</v>
      </c>
      <c r="J1635">
        <v>24.32</v>
      </c>
      <c r="K1635">
        <f t="shared" si="190"/>
        <v>9.5</v>
      </c>
      <c r="L1635">
        <v>5.9900000000000003E-4</v>
      </c>
      <c r="M1635">
        <f t="shared" si="191"/>
        <v>0.17143338666666666</v>
      </c>
      <c r="N1635" s="5">
        <v>464.53347475456002</v>
      </c>
      <c r="O1635" s="3">
        <v>12.948030822809672</v>
      </c>
      <c r="P1635" s="7">
        <v>2.7873192194923881E-2</v>
      </c>
      <c r="Q1635" s="9">
        <f t="shared" si="192"/>
        <v>13.005786708931828</v>
      </c>
      <c r="R1635" s="7">
        <f t="shared" si="193"/>
        <v>2.7997523140401322E-2</v>
      </c>
      <c r="S1635" t="s">
        <v>481</v>
      </c>
      <c r="T1635" t="s">
        <v>581</v>
      </c>
      <c r="U1635">
        <v>75</v>
      </c>
      <c r="V1635">
        <f t="shared" si="189"/>
        <v>22.86</v>
      </c>
      <c r="W1635">
        <f t="shared" si="194"/>
        <v>822.53458178084099</v>
      </c>
      <c r="X1635">
        <f t="shared" si="195"/>
        <v>399.31084595619603</v>
      </c>
    </row>
    <row r="1636" spans="1:24">
      <c r="A1636" t="s">
        <v>5</v>
      </c>
      <c r="B1636">
        <v>2006046</v>
      </c>
      <c r="C1636">
        <v>13</v>
      </c>
      <c r="D1636">
        <v>4</v>
      </c>
      <c r="E1636" s="28" t="s">
        <v>528</v>
      </c>
      <c r="F1636" s="19">
        <v>24.637999999999998</v>
      </c>
      <c r="G1636" s="5">
        <v>17.217630853994489</v>
      </c>
      <c r="H1636">
        <v>16</v>
      </c>
      <c r="I1636" s="3">
        <v>0.16</v>
      </c>
      <c r="J1636">
        <v>18.432000000000002</v>
      </c>
      <c r="K1636">
        <f t="shared" si="190"/>
        <v>7.2000000000000011</v>
      </c>
      <c r="L1636">
        <v>5.9900000000000003E-4</v>
      </c>
      <c r="M1636">
        <f t="shared" si="191"/>
        <v>0.16076672</v>
      </c>
      <c r="N1636" s="5">
        <v>266.83008677314569</v>
      </c>
      <c r="O1636" s="3">
        <v>9.1845089441279892</v>
      </c>
      <c r="P1636" s="7">
        <v>3.4420814591034105E-2</v>
      </c>
      <c r="Q1636" s="9">
        <f t="shared" si="192"/>
        <v>9.2281337217959987</v>
      </c>
      <c r="R1636" s="7">
        <f t="shared" si="193"/>
        <v>3.4584307314795421E-2</v>
      </c>
      <c r="S1636" t="s">
        <v>481</v>
      </c>
      <c r="T1636" t="s">
        <v>581</v>
      </c>
      <c r="U1636">
        <v>69</v>
      </c>
      <c r="V1636">
        <f t="shared" ref="V1636:V1699" si="196">U1636*0.3048</f>
        <v>21.031200000000002</v>
      </c>
      <c r="W1636">
        <f t="shared" si="194"/>
        <v>445.81536679481195</v>
      </c>
      <c r="X1636">
        <f t="shared" si="195"/>
        <v>216.42726664413991</v>
      </c>
    </row>
    <row r="1637" spans="1:24">
      <c r="A1637" t="s">
        <v>5</v>
      </c>
      <c r="B1637">
        <v>2006046</v>
      </c>
      <c r="C1637">
        <v>15</v>
      </c>
      <c r="D1637">
        <v>1</v>
      </c>
      <c r="E1637" s="28" t="s">
        <v>528</v>
      </c>
      <c r="F1637" s="19">
        <v>23.071666666666669</v>
      </c>
      <c r="G1637" s="5">
        <v>20.66115702479339</v>
      </c>
      <c r="H1637">
        <v>18</v>
      </c>
      <c r="I1637" s="3">
        <v>0.14222222222222222</v>
      </c>
      <c r="J1637">
        <v>19.456</v>
      </c>
      <c r="K1637">
        <f t="shared" si="190"/>
        <v>7.6</v>
      </c>
      <c r="L1637">
        <v>5.9900000000000003E-4</v>
      </c>
      <c r="M1637">
        <f t="shared" si="191"/>
        <v>0.14298894222222222</v>
      </c>
      <c r="N1637" s="5">
        <v>297.30142384291838</v>
      </c>
      <c r="O1637" s="3">
        <v>8.6294787285901915</v>
      </c>
      <c r="P1637" s="7">
        <v>2.902602556370415E-2</v>
      </c>
      <c r="Q1637" s="9">
        <f t="shared" si="192"/>
        <v>8.6756556897397807</v>
      </c>
      <c r="R1637" s="7">
        <f t="shared" si="193"/>
        <v>2.9181345913511781E-2</v>
      </c>
      <c r="S1637" t="s">
        <v>481</v>
      </c>
      <c r="T1637" t="s">
        <v>491</v>
      </c>
      <c r="U1637">
        <v>50</v>
      </c>
      <c r="V1637">
        <f t="shared" si="196"/>
        <v>15.24</v>
      </c>
      <c r="W1637">
        <f t="shared" si="194"/>
        <v>367.61718537423076</v>
      </c>
      <c r="X1637">
        <f t="shared" si="195"/>
        <v>178.46487251879702</v>
      </c>
    </row>
    <row r="1638" spans="1:24">
      <c r="A1638" t="s">
        <v>5</v>
      </c>
      <c r="B1638">
        <v>2006046</v>
      </c>
      <c r="C1638">
        <v>16</v>
      </c>
      <c r="D1638">
        <v>1</v>
      </c>
      <c r="E1638" s="28" t="s">
        <v>528</v>
      </c>
      <c r="F1638" s="19">
        <v>27.099846153846151</v>
      </c>
      <c r="G1638" s="5">
        <v>44.765840220385677</v>
      </c>
      <c r="H1638">
        <v>17</v>
      </c>
      <c r="I1638" s="3">
        <v>0.15058823529411766</v>
      </c>
      <c r="J1638">
        <v>16.384</v>
      </c>
      <c r="K1638">
        <f t="shared" si="190"/>
        <v>6.4</v>
      </c>
      <c r="L1638">
        <v>5.9900000000000003E-4</v>
      </c>
      <c r="M1638">
        <f t="shared" si="191"/>
        <v>0.15135495529411766</v>
      </c>
      <c r="N1638" s="5">
        <v>210.82871053680643</v>
      </c>
      <c r="O1638" s="3">
        <v>7.6798143374190406</v>
      </c>
      <c r="P1638" s="7">
        <v>3.6426795562449266E-2</v>
      </c>
      <c r="Q1638" s="9">
        <f t="shared" si="192"/>
        <v>7.7185514172754184</v>
      </c>
      <c r="R1638" s="7">
        <f t="shared" si="193"/>
        <v>3.6610532776217473E-2</v>
      </c>
      <c r="S1638" t="s">
        <v>482</v>
      </c>
      <c r="T1638" t="s">
        <v>581</v>
      </c>
      <c r="U1638">
        <v>56</v>
      </c>
      <c r="V1638">
        <f t="shared" si="196"/>
        <v>17.0688</v>
      </c>
      <c r="W1638">
        <f t="shared" si="194"/>
        <v>292.85356227504144</v>
      </c>
      <c r="X1638">
        <f t="shared" si="195"/>
        <v>142.16983247093449</v>
      </c>
    </row>
    <row r="1639" spans="1:24">
      <c r="A1639" t="s">
        <v>47</v>
      </c>
      <c r="B1639">
        <v>2006048</v>
      </c>
      <c r="C1639">
        <v>1</v>
      </c>
      <c r="D1639">
        <v>4</v>
      </c>
      <c r="E1639" s="28" t="s">
        <v>528</v>
      </c>
      <c r="F1639" s="19">
        <v>24.920222222222218</v>
      </c>
      <c r="G1639" s="5">
        <v>30.991735537190085</v>
      </c>
      <c r="H1639">
        <v>27</v>
      </c>
      <c r="I1639" s="3">
        <v>9.481481481481481E-2</v>
      </c>
      <c r="J1639">
        <v>23.808000000000003</v>
      </c>
      <c r="K1639">
        <f t="shared" si="190"/>
        <v>9.3000000000000007</v>
      </c>
      <c r="L1639">
        <v>5.9900000000000003E-4</v>
      </c>
      <c r="M1639">
        <f t="shared" si="191"/>
        <v>9.5581534814814809E-2</v>
      </c>
      <c r="N1639" s="5">
        <v>445.1800579670018</v>
      </c>
      <c r="O1639" s="3">
        <v>7.0634352152525066</v>
      </c>
      <c r="P1639" s="7">
        <v>1.5866468160117071E-2</v>
      </c>
      <c r="Q1639" s="9">
        <f t="shared" si="192"/>
        <v>7.1203233414595219</v>
      </c>
      <c r="R1639" s="7">
        <f t="shared" si="193"/>
        <v>1.5994254940294977E-2</v>
      </c>
      <c r="S1639" t="s">
        <v>483</v>
      </c>
      <c r="T1639" t="s">
        <v>581</v>
      </c>
      <c r="U1639">
        <v>72</v>
      </c>
      <c r="V1639">
        <f t="shared" si="196"/>
        <v>21.945600000000002</v>
      </c>
      <c r="W1639">
        <f t="shared" si="194"/>
        <v>760.21751191332032</v>
      </c>
      <c r="X1639">
        <f t="shared" si="195"/>
        <v>369.05815818173693</v>
      </c>
    </row>
    <row r="1640" spans="1:24">
      <c r="A1640" t="s">
        <v>47</v>
      </c>
      <c r="B1640">
        <v>2006048</v>
      </c>
      <c r="C1640">
        <v>4</v>
      </c>
      <c r="D1640">
        <v>3</v>
      </c>
      <c r="E1640" s="28" t="s">
        <v>528</v>
      </c>
      <c r="F1640" s="19">
        <v>24.701500000000003</v>
      </c>
      <c r="G1640" s="5">
        <v>13.774104683195592</v>
      </c>
      <c r="H1640">
        <v>18</v>
      </c>
      <c r="I1640" s="3">
        <v>0.14222222222222222</v>
      </c>
      <c r="J1640">
        <v>19.2</v>
      </c>
      <c r="K1640">
        <f t="shared" si="190"/>
        <v>7.5</v>
      </c>
      <c r="L1640">
        <v>5.9900000000000003E-4</v>
      </c>
      <c r="M1640">
        <f t="shared" si="191"/>
        <v>0.14298894222222222</v>
      </c>
      <c r="N1640" s="5">
        <v>289.52917401599996</v>
      </c>
      <c r="O1640" s="3">
        <v>8.5150968308622002</v>
      </c>
      <c r="P1640" s="7">
        <v>2.94101513597094E-2</v>
      </c>
      <c r="Q1640" s="9">
        <f t="shared" si="192"/>
        <v>8.5606571610314042</v>
      </c>
      <c r="R1640" s="7">
        <f t="shared" si="193"/>
        <v>2.9567511426528387E-2</v>
      </c>
      <c r="S1640" t="s">
        <v>483</v>
      </c>
      <c r="T1640" t="s">
        <v>487</v>
      </c>
      <c r="U1640">
        <v>50</v>
      </c>
      <c r="V1640">
        <f t="shared" si="196"/>
        <v>15.24</v>
      </c>
      <c r="W1640">
        <f t="shared" si="194"/>
        <v>358.33020886466107</v>
      </c>
      <c r="X1640">
        <f t="shared" si="195"/>
        <v>173.95638068325295</v>
      </c>
    </row>
    <row r="1641" spans="1:24">
      <c r="A1641" t="s">
        <v>47</v>
      </c>
      <c r="B1641">
        <v>2006048</v>
      </c>
      <c r="C1641">
        <v>4</v>
      </c>
      <c r="D1641">
        <v>1</v>
      </c>
      <c r="E1641" s="28" t="s">
        <v>528</v>
      </c>
      <c r="F1641" s="19">
        <v>24.701500000000003</v>
      </c>
      <c r="G1641" s="5">
        <v>13.774104683195592</v>
      </c>
      <c r="H1641">
        <v>22</v>
      </c>
      <c r="I1641" s="3">
        <v>0.11636363636363636</v>
      </c>
      <c r="J1641">
        <v>27.648000000000003</v>
      </c>
      <c r="K1641">
        <f t="shared" si="190"/>
        <v>10.8</v>
      </c>
      <c r="L1641">
        <v>5.9900000000000003E-4</v>
      </c>
      <c r="M1641">
        <f t="shared" si="191"/>
        <v>0.11713035636363636</v>
      </c>
      <c r="N1641" s="5">
        <v>600.36769523957776</v>
      </c>
      <c r="O1641" s="3">
        <v>10.064661695124114</v>
      </c>
      <c r="P1641" s="7">
        <v>1.6764162653867966E-2</v>
      </c>
      <c r="Q1641" s="9">
        <f t="shared" si="192"/>
        <v>10.130695455341783</v>
      </c>
      <c r="R1641" s="7">
        <f t="shared" si="193"/>
        <v>1.687415151692849E-2</v>
      </c>
      <c r="S1641" t="s">
        <v>483</v>
      </c>
      <c r="T1641" t="s">
        <v>581</v>
      </c>
      <c r="U1641">
        <v>51</v>
      </c>
      <c r="V1641">
        <f t="shared" si="196"/>
        <v>15.5448</v>
      </c>
      <c r="W1641">
        <f t="shared" si="194"/>
        <v>738.15522853033417</v>
      </c>
      <c r="X1641">
        <f t="shared" si="195"/>
        <v>358.34771604772732</v>
      </c>
    </row>
    <row r="1642" spans="1:24">
      <c r="A1642" t="s">
        <v>127</v>
      </c>
      <c r="B1642">
        <v>2006048</v>
      </c>
      <c r="C1642">
        <v>2</v>
      </c>
      <c r="D1642">
        <v>3</v>
      </c>
      <c r="E1642" s="28" t="s">
        <v>528</v>
      </c>
      <c r="F1642" s="19">
        <v>30.124399999999994</v>
      </c>
      <c r="G1642" s="5">
        <v>22.956841138659321</v>
      </c>
      <c r="H1642">
        <v>18</v>
      </c>
      <c r="I1642" s="3">
        <v>0.14222222222222222</v>
      </c>
      <c r="J1642">
        <v>26.111999999999998</v>
      </c>
      <c r="K1642">
        <f t="shared" si="190"/>
        <v>10.199999999999999</v>
      </c>
      <c r="L1642">
        <v>5.9900000000000003E-4</v>
      </c>
      <c r="M1642">
        <f t="shared" si="191"/>
        <v>0.14298894222222222</v>
      </c>
      <c r="N1642" s="5">
        <v>535.51316025999358</v>
      </c>
      <c r="O1642" s="3">
        <v>11.603408069518165</v>
      </c>
      <c r="P1642" s="7">
        <v>2.1667829907083269E-2</v>
      </c>
      <c r="Q1642" s="9">
        <f t="shared" si="192"/>
        <v>11.665617436157978</v>
      </c>
      <c r="R1642" s="7">
        <f t="shared" si="193"/>
        <v>2.1783997671493784E-2</v>
      </c>
      <c r="S1642" t="s">
        <v>483</v>
      </c>
      <c r="T1642" t="s">
        <v>581</v>
      </c>
      <c r="U1642">
        <v>76</v>
      </c>
      <c r="V1642">
        <f t="shared" si="196"/>
        <v>23.1648</v>
      </c>
      <c r="W1642">
        <f t="shared" si="194"/>
        <v>955.23798125704184</v>
      </c>
      <c r="X1642">
        <f t="shared" si="195"/>
        <v>463.73355580917041</v>
      </c>
    </row>
    <row r="1643" spans="1:24">
      <c r="A1643" t="s">
        <v>127</v>
      </c>
      <c r="B1643">
        <v>2006048</v>
      </c>
      <c r="C1643">
        <v>3</v>
      </c>
      <c r="D1643">
        <v>3</v>
      </c>
      <c r="E1643" s="28" t="s">
        <v>528</v>
      </c>
      <c r="F1643" s="19">
        <v>22.460857142857144</v>
      </c>
      <c r="G1643" s="5">
        <v>32.139577594123047</v>
      </c>
      <c r="H1643">
        <v>21</v>
      </c>
      <c r="I1643" s="3">
        <v>0.1219047619047619</v>
      </c>
      <c r="J1643">
        <v>13.568</v>
      </c>
      <c r="K1643">
        <f t="shared" si="190"/>
        <v>5.3</v>
      </c>
      <c r="L1643">
        <v>5.9900000000000003E-4</v>
      </c>
      <c r="M1643">
        <f t="shared" si="191"/>
        <v>0.1226714819047619</v>
      </c>
      <c r="N1643" s="5">
        <v>144.58443552194561</v>
      </c>
      <c r="O1643" s="3">
        <v>5.1495197222034497</v>
      </c>
      <c r="P1643" s="7">
        <v>3.5616003227552352E-2</v>
      </c>
      <c r="Q1643" s="9">
        <f t="shared" si="192"/>
        <v>5.1816120625413058</v>
      </c>
      <c r="R1643" s="7">
        <f t="shared" si="193"/>
        <v>3.5837965849061397E-2</v>
      </c>
      <c r="S1643" t="s">
        <v>482</v>
      </c>
      <c r="T1643" t="s">
        <v>581</v>
      </c>
      <c r="U1643">
        <v>55</v>
      </c>
      <c r="V1643">
        <f t="shared" si="196"/>
        <v>16.763999999999999</v>
      </c>
      <c r="W1643">
        <f t="shared" si="194"/>
        <v>200.08025634653771</v>
      </c>
      <c r="X1643">
        <f t="shared" si="195"/>
        <v>97.131741558989944</v>
      </c>
    </row>
    <row r="1644" spans="1:24">
      <c r="A1644" t="s">
        <v>127</v>
      </c>
      <c r="B1644">
        <v>2006048</v>
      </c>
      <c r="C1644">
        <v>3</v>
      </c>
      <c r="D1644">
        <v>1</v>
      </c>
      <c r="E1644" s="28" t="s">
        <v>528</v>
      </c>
      <c r="F1644" s="19">
        <v>22.460857142857144</v>
      </c>
      <c r="G1644" s="5">
        <v>32.139577594123047</v>
      </c>
      <c r="H1644">
        <v>20</v>
      </c>
      <c r="I1644" s="3">
        <v>0.128</v>
      </c>
      <c r="J1644">
        <v>25.344000000000001</v>
      </c>
      <c r="K1644">
        <f t="shared" si="190"/>
        <v>9.9</v>
      </c>
      <c r="L1644">
        <v>5.9900000000000003E-4</v>
      </c>
      <c r="M1644">
        <f t="shared" si="191"/>
        <v>0.12876672</v>
      </c>
      <c r="N1644" s="5">
        <v>504.47563280547848</v>
      </c>
      <c r="O1644" s="3">
        <v>10.139955233587163</v>
      </c>
      <c r="P1644" s="7">
        <v>2.0099990116860696E-2</v>
      </c>
      <c r="Q1644" s="9">
        <f t="shared" si="192"/>
        <v>10.200383239871623</v>
      </c>
      <c r="R1644" s="7">
        <f t="shared" si="193"/>
        <v>2.0219773912855777E-2</v>
      </c>
      <c r="S1644" t="s">
        <v>483</v>
      </c>
      <c r="T1644" t="s">
        <v>487</v>
      </c>
      <c r="U1644">
        <v>73</v>
      </c>
      <c r="V1644">
        <f t="shared" si="196"/>
        <v>22.250400000000003</v>
      </c>
      <c r="W1644">
        <f t="shared" si="194"/>
        <v>868.80107091052878</v>
      </c>
      <c r="X1644">
        <f t="shared" si="195"/>
        <v>421.77155620840188</v>
      </c>
    </row>
    <row r="1645" spans="1:24">
      <c r="A1645" t="s">
        <v>127</v>
      </c>
      <c r="B1645">
        <v>2006048</v>
      </c>
      <c r="C1645">
        <v>4</v>
      </c>
      <c r="D1645">
        <v>1</v>
      </c>
      <c r="E1645" s="28" t="s">
        <v>528</v>
      </c>
      <c r="F1645" s="19">
        <v>23.549428571428574</v>
      </c>
      <c r="G1645" s="5">
        <v>32.139577594123047</v>
      </c>
      <c r="H1645">
        <v>28</v>
      </c>
      <c r="I1645" s="3">
        <v>9.1428571428571428E-2</v>
      </c>
      <c r="J1645">
        <v>24.32</v>
      </c>
      <c r="K1645">
        <f t="shared" si="190"/>
        <v>9.5</v>
      </c>
      <c r="L1645">
        <v>5.9900000000000003E-4</v>
      </c>
      <c r="M1645">
        <f t="shared" si="191"/>
        <v>9.2195291428571427E-2</v>
      </c>
      <c r="N1645" s="5">
        <v>464.53347475456002</v>
      </c>
      <c r="O1645" s="3">
        <v>6.9592047469713698</v>
      </c>
      <c r="P1645" s="7">
        <v>1.4981061915179141E-2</v>
      </c>
      <c r="Q1645" s="9">
        <f t="shared" si="192"/>
        <v>7.0173424534760054</v>
      </c>
      <c r="R1645" s="7">
        <f t="shared" si="193"/>
        <v>1.5106214804398487E-2</v>
      </c>
      <c r="S1645" t="s">
        <v>483</v>
      </c>
      <c r="T1645" t="s">
        <v>484</v>
      </c>
      <c r="U1645">
        <v>70</v>
      </c>
      <c r="V1645">
        <f t="shared" si="196"/>
        <v>21.336000000000002</v>
      </c>
      <c r="W1645">
        <f t="shared" si="194"/>
        <v>771.78368501267971</v>
      </c>
      <c r="X1645">
        <f t="shared" si="195"/>
        <v>374.67311768262704</v>
      </c>
    </row>
    <row r="1646" spans="1:24">
      <c r="A1646" t="s">
        <v>127</v>
      </c>
      <c r="B1646">
        <v>2006048</v>
      </c>
      <c r="C1646">
        <v>4</v>
      </c>
      <c r="D1646">
        <v>3</v>
      </c>
      <c r="E1646" s="28" t="s">
        <v>528</v>
      </c>
      <c r="F1646" s="19">
        <v>23.549428571428574</v>
      </c>
      <c r="G1646" s="5">
        <v>32.139577594123047</v>
      </c>
      <c r="H1646">
        <v>27</v>
      </c>
      <c r="I1646" s="3">
        <v>9.481481481481481E-2</v>
      </c>
      <c r="J1646">
        <v>24.32</v>
      </c>
      <c r="K1646">
        <f t="shared" si="190"/>
        <v>9.5</v>
      </c>
      <c r="L1646">
        <v>5.9900000000000003E-4</v>
      </c>
      <c r="M1646">
        <f t="shared" si="191"/>
        <v>9.5581534814814809E-2</v>
      </c>
      <c r="N1646" s="5">
        <v>464.53347475456002</v>
      </c>
      <c r="O1646" s="3">
        <v>7.2159444122231902</v>
      </c>
      <c r="P1646" s="7">
        <v>1.5533744723210296E-2</v>
      </c>
      <c r="Q1646" s="9">
        <f t="shared" si="192"/>
        <v>7.2740658016046043</v>
      </c>
      <c r="R1646" s="7">
        <f t="shared" si="193"/>
        <v>1.5658862486601026E-2</v>
      </c>
      <c r="S1646" t="s">
        <v>483</v>
      </c>
      <c r="T1646" t="s">
        <v>581</v>
      </c>
      <c r="U1646">
        <v>63</v>
      </c>
      <c r="V1646">
        <f t="shared" si="196"/>
        <v>19.202400000000001</v>
      </c>
      <c r="W1646">
        <f t="shared" si="194"/>
        <v>700.25720460898833</v>
      </c>
      <c r="X1646">
        <f t="shared" si="195"/>
        <v>339.94959355257743</v>
      </c>
    </row>
    <row r="1647" spans="1:24">
      <c r="A1647" t="s">
        <v>127</v>
      </c>
      <c r="B1647">
        <v>2006048</v>
      </c>
      <c r="C1647">
        <v>5</v>
      </c>
      <c r="D1647">
        <v>1</v>
      </c>
      <c r="E1647" s="28" t="s">
        <v>528</v>
      </c>
      <c r="F1647" s="19">
        <v>34.442399999999999</v>
      </c>
      <c r="G1647" s="5">
        <v>22.956841138659321</v>
      </c>
      <c r="H1647">
        <v>38</v>
      </c>
      <c r="I1647" s="3">
        <v>6.7368421052631577E-2</v>
      </c>
      <c r="J1647">
        <v>54.271999999999998</v>
      </c>
      <c r="K1647">
        <f t="shared" si="190"/>
        <v>21.2</v>
      </c>
      <c r="L1647">
        <v>5.9900000000000003E-4</v>
      </c>
      <c r="M1647">
        <f t="shared" si="191"/>
        <v>6.8135141052631576E-2</v>
      </c>
      <c r="N1647" s="5">
        <v>2313.3509683511297</v>
      </c>
      <c r="O1647" s="3">
        <v>11.472092440547673</v>
      </c>
      <c r="P1647" s="7">
        <v>4.9590799655983685E-3</v>
      </c>
      <c r="Q1647" s="9">
        <f t="shared" si="192"/>
        <v>11.602492021346849</v>
      </c>
      <c r="R1647" s="7">
        <f t="shared" si="193"/>
        <v>5.0154482307614018E-3</v>
      </c>
      <c r="S1647" t="s">
        <v>481</v>
      </c>
      <c r="T1647" t="s">
        <v>581</v>
      </c>
      <c r="U1647">
        <v>81</v>
      </c>
      <c r="V1647">
        <f t="shared" si="196"/>
        <v>24.688800000000001</v>
      </c>
      <c r="W1647">
        <f t="shared" si="194"/>
        <v>4163.4975413152824</v>
      </c>
      <c r="X1647">
        <f t="shared" si="195"/>
        <v>2021.2277540473281</v>
      </c>
    </row>
    <row r="1648" spans="1:24">
      <c r="A1648" t="s">
        <v>127</v>
      </c>
      <c r="B1648">
        <v>2006048</v>
      </c>
      <c r="C1648">
        <v>8</v>
      </c>
      <c r="D1648">
        <v>1</v>
      </c>
      <c r="E1648" s="28" t="s">
        <v>528</v>
      </c>
      <c r="F1648" s="19">
        <v>26.923999999999999</v>
      </c>
      <c r="G1648" s="5">
        <v>22.956841138659321</v>
      </c>
      <c r="H1648">
        <v>17</v>
      </c>
      <c r="I1648" s="3">
        <v>0.15058823529411766</v>
      </c>
      <c r="J1648">
        <v>27.135999999999999</v>
      </c>
      <c r="K1648">
        <f t="shared" si="190"/>
        <v>10.6</v>
      </c>
      <c r="L1648">
        <v>5.9900000000000003E-4</v>
      </c>
      <c r="M1648">
        <f t="shared" si="191"/>
        <v>0.15135495529411766</v>
      </c>
      <c r="N1648" s="5">
        <v>578.33774208778243</v>
      </c>
      <c r="O1648" s="3">
        <v>12.766444612852464</v>
      </c>
      <c r="P1648" s="7">
        <v>2.2074375721643152E-2</v>
      </c>
      <c r="Q1648" s="9">
        <f t="shared" si="192"/>
        <v>12.831080189387832</v>
      </c>
      <c r="R1648" s="7">
        <f t="shared" si="193"/>
        <v>2.2186136673473886E-2</v>
      </c>
      <c r="S1648" t="s">
        <v>483</v>
      </c>
      <c r="T1648" t="s">
        <v>487</v>
      </c>
      <c r="U1648">
        <v>59</v>
      </c>
      <c r="V1648">
        <f t="shared" si="196"/>
        <v>17.9832</v>
      </c>
      <c r="W1648">
        <f t="shared" si="194"/>
        <v>814.4791338653655</v>
      </c>
      <c r="X1648">
        <f t="shared" si="195"/>
        <v>395.40021679490241</v>
      </c>
    </row>
    <row r="1649" spans="1:24">
      <c r="A1649" t="s">
        <v>127</v>
      </c>
      <c r="B1649">
        <v>2006048</v>
      </c>
      <c r="C1649">
        <v>9</v>
      </c>
      <c r="D1649">
        <v>1</v>
      </c>
      <c r="E1649" s="28" t="s">
        <v>528</v>
      </c>
      <c r="F1649" s="19">
        <v>30.175200000000004</v>
      </c>
      <c r="G1649" s="5">
        <v>22.956841138659321</v>
      </c>
      <c r="H1649">
        <v>21</v>
      </c>
      <c r="I1649" s="3">
        <v>0.1219047619047619</v>
      </c>
      <c r="J1649">
        <v>24.32</v>
      </c>
      <c r="K1649">
        <f t="shared" si="190"/>
        <v>9.5</v>
      </c>
      <c r="L1649">
        <v>5.9900000000000003E-4</v>
      </c>
      <c r="M1649">
        <f t="shared" si="191"/>
        <v>0.1226714819047619</v>
      </c>
      <c r="N1649" s="5">
        <v>464.53347475456002</v>
      </c>
      <c r="O1649" s="3">
        <v>9.2672680404114391</v>
      </c>
      <c r="P1649" s="7">
        <v>1.9949623749521764E-2</v>
      </c>
      <c r="Q1649" s="9">
        <f t="shared" si="192"/>
        <v>9.3252588928484546</v>
      </c>
      <c r="R1649" s="7">
        <f t="shared" si="193"/>
        <v>2.0074460506372613E-2</v>
      </c>
      <c r="S1649" t="s">
        <v>483</v>
      </c>
      <c r="T1649" t="s">
        <v>487</v>
      </c>
      <c r="U1649">
        <v>63</v>
      </c>
      <c r="V1649">
        <f t="shared" si="196"/>
        <v>19.202400000000001</v>
      </c>
      <c r="W1649">
        <f t="shared" si="194"/>
        <v>700.25720460898833</v>
      </c>
      <c r="X1649">
        <f t="shared" si="195"/>
        <v>339.94959355257743</v>
      </c>
    </row>
    <row r="1650" spans="1:24">
      <c r="A1650" t="s">
        <v>127</v>
      </c>
      <c r="B1650">
        <v>2006048</v>
      </c>
      <c r="C1650">
        <v>10</v>
      </c>
      <c r="D1650">
        <v>3</v>
      </c>
      <c r="E1650" s="28" t="s">
        <v>528</v>
      </c>
      <c r="F1650" s="19">
        <v>29.540200000000002</v>
      </c>
      <c r="G1650" s="5">
        <v>45.913682277318642</v>
      </c>
      <c r="H1650">
        <v>25</v>
      </c>
      <c r="I1650" s="3">
        <v>0.1024</v>
      </c>
      <c r="J1650">
        <v>23.04</v>
      </c>
      <c r="K1650">
        <f t="shared" si="190"/>
        <v>9</v>
      </c>
      <c r="L1650">
        <v>5.9900000000000003E-4</v>
      </c>
      <c r="M1650">
        <f t="shared" si="191"/>
        <v>0.10316672</v>
      </c>
      <c r="N1650" s="5">
        <v>416.92201058303999</v>
      </c>
      <c r="O1650" s="3">
        <v>7.379004986228666</v>
      </c>
      <c r="P1650" s="7">
        <v>1.7698765713783204E-2</v>
      </c>
      <c r="Q1650" s="9">
        <f t="shared" si="192"/>
        <v>7.4340066678078074</v>
      </c>
      <c r="R1650" s="7">
        <f t="shared" si="193"/>
        <v>1.7830688903691612E-2</v>
      </c>
      <c r="S1650" t="s">
        <v>483</v>
      </c>
      <c r="T1650" t="s">
        <v>492</v>
      </c>
      <c r="U1650">
        <v>70</v>
      </c>
      <c r="V1650">
        <f t="shared" si="196"/>
        <v>21.336000000000002</v>
      </c>
      <c r="W1650">
        <f t="shared" si="194"/>
        <v>695.23987712233907</v>
      </c>
      <c r="X1650">
        <f t="shared" si="195"/>
        <v>337.51386218333153</v>
      </c>
    </row>
    <row r="1651" spans="1:24">
      <c r="A1651" t="s">
        <v>127</v>
      </c>
      <c r="B1651">
        <v>2006048</v>
      </c>
      <c r="C1651">
        <v>10</v>
      </c>
      <c r="D1651">
        <v>1</v>
      </c>
      <c r="E1651" s="28" t="s">
        <v>528</v>
      </c>
      <c r="F1651" s="19">
        <v>29.540200000000002</v>
      </c>
      <c r="G1651" s="5">
        <v>45.913682277318642</v>
      </c>
      <c r="H1651">
        <v>24</v>
      </c>
      <c r="I1651" s="3">
        <v>0.10666666666666667</v>
      </c>
      <c r="J1651">
        <v>24.576000000000001</v>
      </c>
      <c r="K1651">
        <f t="shared" si="190"/>
        <v>9.6</v>
      </c>
      <c r="L1651">
        <v>5.9900000000000003E-4</v>
      </c>
      <c r="M1651">
        <f t="shared" si="191"/>
        <v>0.10743338666666667</v>
      </c>
      <c r="N1651" s="5">
        <v>474.36459870781442</v>
      </c>
      <c r="O1651" s="3">
        <v>8.199752293376056</v>
      </c>
      <c r="P1651" s="7">
        <v>1.7285759341469548E-2</v>
      </c>
      <c r="Q1651" s="9">
        <f t="shared" si="192"/>
        <v>8.258433204270677</v>
      </c>
      <c r="R1651" s="7">
        <f t="shared" si="193"/>
        <v>1.7409463578789256E-2</v>
      </c>
      <c r="S1651" t="s">
        <v>483</v>
      </c>
      <c r="T1651" t="s">
        <v>489</v>
      </c>
      <c r="U1651">
        <v>77</v>
      </c>
      <c r="V1651">
        <f t="shared" si="196"/>
        <v>23.4696</v>
      </c>
      <c r="W1651">
        <f t="shared" si="194"/>
        <v>859.98257879937069</v>
      </c>
      <c r="X1651">
        <f t="shared" si="195"/>
        <v>417.49049663599982</v>
      </c>
    </row>
    <row r="1652" spans="1:24">
      <c r="A1652" t="s">
        <v>127</v>
      </c>
      <c r="B1652">
        <v>2006048</v>
      </c>
      <c r="C1652">
        <v>11</v>
      </c>
      <c r="D1652">
        <v>3</v>
      </c>
      <c r="E1652" s="28" t="s">
        <v>528</v>
      </c>
      <c r="F1652" s="19">
        <v>30.130749999999999</v>
      </c>
      <c r="G1652" s="5">
        <v>36.730945821854917</v>
      </c>
      <c r="H1652">
        <v>23</v>
      </c>
      <c r="I1652" s="3">
        <v>0.11130434782608696</v>
      </c>
      <c r="J1652">
        <v>24.831999999999997</v>
      </c>
      <c r="K1652">
        <f t="shared" si="190"/>
        <v>9.6999999999999993</v>
      </c>
      <c r="L1652">
        <v>5.9900000000000003E-4</v>
      </c>
      <c r="M1652">
        <f t="shared" si="191"/>
        <v>0.11207106782608696</v>
      </c>
      <c r="N1652" s="5">
        <v>484.29866636738552</v>
      </c>
      <c r="O1652" s="3">
        <v>8.6441578589224477</v>
      </c>
      <c r="P1652" s="7">
        <v>1.7848816152562046E-2</v>
      </c>
      <c r="Q1652" s="9">
        <f t="shared" si="192"/>
        <v>8.7034330537768199</v>
      </c>
      <c r="R1652" s="7">
        <f t="shared" si="193"/>
        <v>1.7971210036689337E-2</v>
      </c>
      <c r="S1652" t="s">
        <v>483</v>
      </c>
      <c r="T1652" t="s">
        <v>581</v>
      </c>
      <c r="U1652">
        <v>68</v>
      </c>
      <c r="V1652">
        <f t="shared" si="196"/>
        <v>20.726400000000002</v>
      </c>
      <c r="W1652">
        <f t="shared" si="194"/>
        <v>782.26518180068081</v>
      </c>
      <c r="X1652">
        <f t="shared" si="195"/>
        <v>379.76150599116755</v>
      </c>
    </row>
    <row r="1653" spans="1:24">
      <c r="A1653" t="s">
        <v>127</v>
      </c>
      <c r="B1653">
        <v>2006048</v>
      </c>
      <c r="C1653">
        <v>11</v>
      </c>
      <c r="D1653">
        <v>1</v>
      </c>
      <c r="E1653" s="28" t="s">
        <v>528</v>
      </c>
      <c r="F1653" s="19">
        <v>30.130749999999999</v>
      </c>
      <c r="G1653" s="5">
        <v>36.730945821854917</v>
      </c>
      <c r="H1653">
        <v>19</v>
      </c>
      <c r="I1653" s="3">
        <v>0.13473684210526315</v>
      </c>
      <c r="J1653">
        <v>28.671999999999997</v>
      </c>
      <c r="K1653">
        <f t="shared" si="190"/>
        <v>11.2</v>
      </c>
      <c r="L1653">
        <v>5.9900000000000003E-4</v>
      </c>
      <c r="M1653">
        <f t="shared" si="191"/>
        <v>0.13550356210526315</v>
      </c>
      <c r="N1653" s="5">
        <v>645.66292601896942</v>
      </c>
      <c r="O1653" s="3">
        <v>12.079488833746012</v>
      </c>
      <c r="P1653" s="7">
        <v>1.8708661047376167E-2</v>
      </c>
      <c r="Q1653" s="9">
        <f t="shared" si="192"/>
        <v>12.147900581214753</v>
      </c>
      <c r="R1653" s="7">
        <f t="shared" si="193"/>
        <v>1.8814616871556059E-2</v>
      </c>
      <c r="S1653" t="s">
        <v>483</v>
      </c>
      <c r="T1653" t="s">
        <v>487</v>
      </c>
      <c r="U1653">
        <v>75</v>
      </c>
      <c r="V1653">
        <f t="shared" si="196"/>
        <v>22.86</v>
      </c>
      <c r="W1653">
        <f t="shared" si="194"/>
        <v>1130.4920259328874</v>
      </c>
      <c r="X1653">
        <f t="shared" si="195"/>
        <v>548.81306782828062</v>
      </c>
    </row>
    <row r="1654" spans="1:24">
      <c r="A1654" t="s">
        <v>127</v>
      </c>
      <c r="B1654">
        <v>2006048</v>
      </c>
      <c r="C1654">
        <v>12</v>
      </c>
      <c r="D1654">
        <v>1</v>
      </c>
      <c r="E1654" s="28" t="s">
        <v>528</v>
      </c>
      <c r="F1654" s="19">
        <v>34.417000000000002</v>
      </c>
      <c r="G1654" s="5">
        <v>18.365472910927458</v>
      </c>
      <c r="H1654">
        <v>16</v>
      </c>
      <c r="I1654" s="3">
        <v>0.16</v>
      </c>
      <c r="J1654">
        <v>18.944000000000003</v>
      </c>
      <c r="K1654">
        <f t="shared" si="190"/>
        <v>7.4000000000000012</v>
      </c>
      <c r="L1654">
        <v>5.9900000000000003E-4</v>
      </c>
      <c r="M1654">
        <f t="shared" si="191"/>
        <v>0.16076672</v>
      </c>
      <c r="N1654" s="5">
        <v>281.85986789539851</v>
      </c>
      <c r="O1654" s="3">
        <v>9.4418682140160239</v>
      </c>
      <c r="P1654" s="7">
        <v>3.3498448305240854E-2</v>
      </c>
      <c r="Q1654" s="9">
        <f t="shared" si="192"/>
        <v>9.4867262531896905</v>
      </c>
      <c r="R1654" s="7">
        <f t="shared" si="193"/>
        <v>3.365759845140609E-2</v>
      </c>
      <c r="S1654" t="s">
        <v>483</v>
      </c>
      <c r="T1654" t="s">
        <v>494</v>
      </c>
      <c r="U1654">
        <v>54</v>
      </c>
      <c r="V1654">
        <f t="shared" si="196"/>
        <v>16.459199999999999</v>
      </c>
      <c r="W1654">
        <f t="shared" si="194"/>
        <v>374.86492796804419</v>
      </c>
      <c r="X1654">
        <f t="shared" si="195"/>
        <v>181.98338990458581</v>
      </c>
    </row>
    <row r="1655" spans="1:24">
      <c r="A1655" t="s">
        <v>127</v>
      </c>
      <c r="B1655">
        <v>2006048</v>
      </c>
      <c r="C1655">
        <v>13</v>
      </c>
      <c r="D1655">
        <v>3</v>
      </c>
      <c r="E1655" s="28" t="s">
        <v>528</v>
      </c>
      <c r="F1655" s="19">
        <v>22.134285714285713</v>
      </c>
      <c r="G1655" s="5">
        <v>32.139577594123047</v>
      </c>
      <c r="H1655">
        <v>12</v>
      </c>
      <c r="I1655" s="3">
        <v>0.21333333333333335</v>
      </c>
      <c r="J1655">
        <v>23.295999999999999</v>
      </c>
      <c r="K1655">
        <f t="shared" si="190"/>
        <v>9.1</v>
      </c>
      <c r="L1655">
        <v>5.9900000000000003E-4</v>
      </c>
      <c r="M1655">
        <f t="shared" si="191"/>
        <v>0.21410005333333335</v>
      </c>
      <c r="N1655" s="5">
        <v>426.23841600471036</v>
      </c>
      <c r="O1655" s="3">
        <v>15.470151667712006</v>
      </c>
      <c r="P1655" s="7">
        <v>3.629459731180365E-2</v>
      </c>
      <c r="Q1655" s="9">
        <f t="shared" si="192"/>
        <v>15.525235438223145</v>
      </c>
      <c r="R1655" s="7">
        <f t="shared" si="193"/>
        <v>3.6423829611011822E-2</v>
      </c>
      <c r="S1655" t="s">
        <v>483</v>
      </c>
      <c r="T1655" t="s">
        <v>581</v>
      </c>
      <c r="U1655">
        <v>66</v>
      </c>
      <c r="V1655">
        <f t="shared" si="196"/>
        <v>20.116800000000001</v>
      </c>
      <c r="W1655">
        <f t="shared" si="194"/>
        <v>672.69252092937484</v>
      </c>
      <c r="X1655">
        <f t="shared" si="195"/>
        <v>326.56793471120591</v>
      </c>
    </row>
    <row r="1656" spans="1:24">
      <c r="A1656" t="s">
        <v>127</v>
      </c>
      <c r="B1656">
        <v>2006048</v>
      </c>
      <c r="C1656">
        <v>21</v>
      </c>
      <c r="D1656">
        <v>1</v>
      </c>
      <c r="E1656" s="28" t="s">
        <v>528</v>
      </c>
      <c r="F1656" s="19">
        <v>24.282399999999996</v>
      </c>
      <c r="G1656" s="5">
        <v>22.956841138659321</v>
      </c>
      <c r="H1656">
        <v>19</v>
      </c>
      <c r="I1656" s="3">
        <v>0.13473684210526315</v>
      </c>
      <c r="J1656">
        <v>23.04</v>
      </c>
      <c r="K1656">
        <f t="shared" si="190"/>
        <v>9</v>
      </c>
      <c r="L1656">
        <v>5.9900000000000003E-4</v>
      </c>
      <c r="M1656">
        <f t="shared" si="191"/>
        <v>0.13550356210526315</v>
      </c>
      <c r="N1656" s="5">
        <v>416.92201058303999</v>
      </c>
      <c r="O1656" s="3">
        <v>9.6955292810992741</v>
      </c>
      <c r="P1656" s="7">
        <v>2.3255019008328843E-2</v>
      </c>
      <c r="Q1656" s="9">
        <f t="shared" si="192"/>
        <v>9.7503751448914002</v>
      </c>
      <c r="R1656" s="7">
        <f t="shared" si="193"/>
        <v>2.338656846458189E-2</v>
      </c>
      <c r="S1656" t="s">
        <v>482</v>
      </c>
      <c r="T1656" t="s">
        <v>487</v>
      </c>
      <c r="U1656">
        <v>60</v>
      </c>
      <c r="V1656">
        <f t="shared" si="196"/>
        <v>18.288</v>
      </c>
      <c r="W1656">
        <f t="shared" si="194"/>
        <v>603.02756288409682</v>
      </c>
      <c r="X1656">
        <f t="shared" si="195"/>
        <v>292.74811248520888</v>
      </c>
    </row>
    <row r="1657" spans="1:24">
      <c r="A1657" t="s">
        <v>127</v>
      </c>
      <c r="B1657">
        <v>2006048</v>
      </c>
      <c r="C1657">
        <v>23</v>
      </c>
      <c r="D1657">
        <v>1</v>
      </c>
      <c r="E1657" s="28" t="s">
        <v>528</v>
      </c>
      <c r="F1657" s="19">
        <v>29.379333333333339</v>
      </c>
      <c r="G1657" s="5">
        <v>27.548209366391184</v>
      </c>
      <c r="H1657">
        <v>18</v>
      </c>
      <c r="I1657" s="3">
        <v>0.14222222222222222</v>
      </c>
      <c r="J1657">
        <v>18.944000000000003</v>
      </c>
      <c r="K1657">
        <f t="shared" si="190"/>
        <v>7.4000000000000012</v>
      </c>
      <c r="L1657">
        <v>5.9900000000000003E-4</v>
      </c>
      <c r="M1657">
        <f t="shared" si="191"/>
        <v>0.14298894222222222</v>
      </c>
      <c r="N1657" s="5">
        <v>281.85986789539851</v>
      </c>
      <c r="O1657" s="3">
        <v>8.4007149331341662</v>
      </c>
      <c r="P1657" s="7">
        <v>2.9804579828483314E-2</v>
      </c>
      <c r="Q1657" s="9">
        <f t="shared" si="192"/>
        <v>8.445658632322985</v>
      </c>
      <c r="R1657" s="7">
        <f t="shared" si="193"/>
        <v>2.9964033884587172E-2</v>
      </c>
      <c r="S1657" t="s">
        <v>483</v>
      </c>
      <c r="T1657" t="s">
        <v>581</v>
      </c>
      <c r="U1657">
        <v>56</v>
      </c>
      <c r="V1657">
        <f t="shared" si="196"/>
        <v>17.0688</v>
      </c>
      <c r="W1657">
        <f t="shared" si="194"/>
        <v>387.66290475417094</v>
      </c>
      <c r="X1657">
        <f t="shared" si="195"/>
        <v>188.19634562728837</v>
      </c>
    </row>
    <row r="1658" spans="1:24">
      <c r="A1658" t="s">
        <v>127</v>
      </c>
      <c r="B1658">
        <v>2006048</v>
      </c>
      <c r="C1658">
        <v>24</v>
      </c>
      <c r="D1658">
        <v>3</v>
      </c>
      <c r="E1658" s="28" t="s">
        <v>528</v>
      </c>
      <c r="F1658" s="19">
        <v>34.628666666666668</v>
      </c>
      <c r="G1658" s="5">
        <v>27.548209366391184</v>
      </c>
      <c r="H1658">
        <v>21</v>
      </c>
      <c r="I1658" s="3">
        <v>0.1219047619047619</v>
      </c>
      <c r="J1658">
        <v>22.271999999999998</v>
      </c>
      <c r="K1658">
        <f t="shared" si="190"/>
        <v>8.6999999999999993</v>
      </c>
      <c r="L1658">
        <v>5.9900000000000003E-4</v>
      </c>
      <c r="M1658">
        <f t="shared" si="191"/>
        <v>0.1226714819047619</v>
      </c>
      <c r="N1658" s="5">
        <v>389.59045655592956</v>
      </c>
      <c r="O1658" s="3">
        <v>8.4829350274194475</v>
      </c>
      <c r="P1658" s="7">
        <v>2.1773980560023391E-2</v>
      </c>
      <c r="Q1658" s="9">
        <f t="shared" si="192"/>
        <v>8.535992829932832</v>
      </c>
      <c r="R1658" s="7">
        <f t="shared" si="193"/>
        <v>2.191016922075812E-2</v>
      </c>
      <c r="S1658" t="s">
        <v>483</v>
      </c>
      <c r="T1658" t="s">
        <v>487</v>
      </c>
      <c r="U1658">
        <v>74</v>
      </c>
      <c r="V1658">
        <f t="shared" si="196"/>
        <v>22.555200000000003</v>
      </c>
      <c r="W1658">
        <f t="shared" si="194"/>
        <v>685.44026638083483</v>
      </c>
      <c r="X1658">
        <f t="shared" si="195"/>
        <v>332.75650493427895</v>
      </c>
    </row>
    <row r="1659" spans="1:24">
      <c r="A1659" t="s">
        <v>127</v>
      </c>
      <c r="B1659">
        <v>2006048</v>
      </c>
      <c r="C1659">
        <v>26</v>
      </c>
      <c r="D1659">
        <v>3</v>
      </c>
      <c r="E1659" s="28" t="s">
        <v>528</v>
      </c>
      <c r="F1659" s="19">
        <v>29.463999999999995</v>
      </c>
      <c r="G1659" s="5">
        <v>32.139577594123047</v>
      </c>
      <c r="H1659">
        <v>20</v>
      </c>
      <c r="I1659" s="3">
        <v>0.128</v>
      </c>
      <c r="J1659">
        <v>28.16</v>
      </c>
      <c r="K1659">
        <f t="shared" si="190"/>
        <v>11</v>
      </c>
      <c r="L1659">
        <v>5.9900000000000003E-4</v>
      </c>
      <c r="M1659">
        <f t="shared" si="191"/>
        <v>0.12876672</v>
      </c>
      <c r="N1659" s="5">
        <v>622.80942321664008</v>
      </c>
      <c r="O1659" s="3">
        <v>11.272336021094423</v>
      </c>
      <c r="P1659" s="7">
        <v>1.8099173841776343E-2</v>
      </c>
      <c r="Q1659" s="9">
        <f t="shared" si="192"/>
        <v>11.339546970165649</v>
      </c>
      <c r="R1659" s="7">
        <f t="shared" si="193"/>
        <v>1.8207089596685926E-2</v>
      </c>
      <c r="S1659" t="s">
        <v>483</v>
      </c>
      <c r="T1659" t="s">
        <v>581</v>
      </c>
      <c r="U1659">
        <v>70</v>
      </c>
      <c r="V1659">
        <f t="shared" si="196"/>
        <v>21.336000000000002</v>
      </c>
      <c r="W1659">
        <f t="shared" si="194"/>
        <v>1024.4526678880325</v>
      </c>
      <c r="X1659">
        <f t="shared" si="195"/>
        <v>497.33478751832899</v>
      </c>
    </row>
    <row r="1660" spans="1:24">
      <c r="A1660" t="s">
        <v>127</v>
      </c>
      <c r="B1660">
        <v>2006048</v>
      </c>
      <c r="C1660">
        <v>26</v>
      </c>
      <c r="D1660">
        <v>1</v>
      </c>
      <c r="E1660" s="28" t="s">
        <v>528</v>
      </c>
      <c r="F1660" s="19">
        <v>29.463999999999995</v>
      </c>
      <c r="G1660" s="5">
        <v>32.139577594123047</v>
      </c>
      <c r="H1660">
        <v>14</v>
      </c>
      <c r="I1660" s="3">
        <v>0.18285714285714286</v>
      </c>
      <c r="J1660">
        <v>34.56</v>
      </c>
      <c r="K1660">
        <f t="shared" si="190"/>
        <v>13.5</v>
      </c>
      <c r="L1660">
        <v>5.9900000000000003E-4</v>
      </c>
      <c r="M1660">
        <f t="shared" si="191"/>
        <v>0.18362386285714286</v>
      </c>
      <c r="N1660" s="5">
        <v>938.07452381184021</v>
      </c>
      <c r="O1660" s="3">
        <v>19.748384791405552</v>
      </c>
      <c r="P1660" s="7">
        <v>2.1052042551116867E-2</v>
      </c>
      <c r="Q1660" s="9">
        <f t="shared" si="192"/>
        <v>19.830747154396988</v>
      </c>
      <c r="R1660" s="7">
        <f t="shared" si="193"/>
        <v>2.1139841932616706E-2</v>
      </c>
      <c r="S1660" t="s">
        <v>481</v>
      </c>
      <c r="T1660" t="s">
        <v>581</v>
      </c>
      <c r="U1660">
        <v>81</v>
      </c>
      <c r="V1660">
        <f t="shared" si="196"/>
        <v>24.688800000000001</v>
      </c>
      <c r="W1660">
        <f t="shared" si="194"/>
        <v>1741.0863630759479</v>
      </c>
      <c r="X1660">
        <f t="shared" si="195"/>
        <v>845.23457605566568</v>
      </c>
    </row>
    <row r="1661" spans="1:24">
      <c r="A1661" t="s">
        <v>127</v>
      </c>
      <c r="B1661">
        <v>2006048</v>
      </c>
      <c r="C1661">
        <v>27</v>
      </c>
      <c r="D1661">
        <v>4</v>
      </c>
      <c r="E1661" s="28" t="s">
        <v>528</v>
      </c>
      <c r="F1661" s="19">
        <v>31.538333333333334</v>
      </c>
      <c r="G1661" s="5">
        <v>27.548209366391184</v>
      </c>
      <c r="H1661">
        <v>21</v>
      </c>
      <c r="I1661" s="3">
        <v>0.1219047619047619</v>
      </c>
      <c r="J1661">
        <v>24.064</v>
      </c>
      <c r="K1661">
        <f t="shared" si="190"/>
        <v>9.4</v>
      </c>
      <c r="L1661">
        <v>5.9900000000000003E-4</v>
      </c>
      <c r="M1661">
        <f t="shared" si="191"/>
        <v>0.1226714819047619</v>
      </c>
      <c r="N1661" s="5">
        <v>454.80529450762236</v>
      </c>
      <c r="O1661" s="3">
        <v>9.1692264137874346</v>
      </c>
      <c r="P1661" s="7">
        <v>2.0160773246305649E-2</v>
      </c>
      <c r="Q1661" s="9">
        <f t="shared" si="192"/>
        <v>9.2266006349840453</v>
      </c>
      <c r="R1661" s="7">
        <f t="shared" si="193"/>
        <v>2.028692441888319E-2</v>
      </c>
      <c r="S1661" t="s">
        <v>483</v>
      </c>
      <c r="T1661" t="s">
        <v>581</v>
      </c>
      <c r="U1661">
        <v>78</v>
      </c>
      <c r="V1661">
        <f t="shared" si="196"/>
        <v>23.7744</v>
      </c>
      <c r="W1661">
        <f t="shared" si="194"/>
        <v>835.60161164418423</v>
      </c>
      <c r="X1661">
        <f t="shared" si="195"/>
        <v>405.65441723507109</v>
      </c>
    </row>
    <row r="1662" spans="1:24">
      <c r="A1662" t="s">
        <v>127</v>
      </c>
      <c r="B1662">
        <v>2006048</v>
      </c>
      <c r="C1662">
        <v>27</v>
      </c>
      <c r="D1662">
        <v>1</v>
      </c>
      <c r="E1662" s="28" t="s">
        <v>528</v>
      </c>
      <c r="F1662" s="19">
        <v>31.538333333333334</v>
      </c>
      <c r="G1662" s="5">
        <v>27.548209366391184</v>
      </c>
      <c r="H1662">
        <v>14</v>
      </c>
      <c r="I1662" s="3">
        <v>0.18285714285714286</v>
      </c>
      <c r="J1662">
        <v>31.231999999999999</v>
      </c>
      <c r="K1662">
        <f t="shared" si="190"/>
        <v>12.2</v>
      </c>
      <c r="L1662">
        <v>5.9900000000000003E-4</v>
      </c>
      <c r="M1662">
        <f t="shared" si="191"/>
        <v>0.18362386285714286</v>
      </c>
      <c r="N1662" s="5">
        <v>766.10706240962554</v>
      </c>
      <c r="O1662" s="3">
        <v>17.836573072237734</v>
      </c>
      <c r="P1662" s="7">
        <v>2.3282089341581862E-2</v>
      </c>
      <c r="Q1662" s="9">
        <f t="shared" si="192"/>
        <v>17.910919239245594</v>
      </c>
      <c r="R1662" s="7">
        <f t="shared" si="193"/>
        <v>2.3379133437186492E-2</v>
      </c>
      <c r="S1662" t="s">
        <v>481</v>
      </c>
      <c r="T1662" t="s">
        <v>581</v>
      </c>
      <c r="U1662">
        <v>86</v>
      </c>
      <c r="V1662">
        <f t="shared" si="196"/>
        <v>26.212800000000001</v>
      </c>
      <c r="W1662">
        <f t="shared" si="194"/>
        <v>1513.1562809172219</v>
      </c>
      <c r="X1662">
        <f t="shared" si="195"/>
        <v>734.58274944357015</v>
      </c>
    </row>
    <row r="1663" spans="1:24">
      <c r="A1663" t="s">
        <v>244</v>
      </c>
      <c r="B1663">
        <v>2006048</v>
      </c>
      <c r="C1663">
        <v>1</v>
      </c>
      <c r="D1663">
        <v>1</v>
      </c>
      <c r="E1663" s="28" t="s">
        <v>528</v>
      </c>
      <c r="F1663" s="19">
        <v>32.2072</v>
      </c>
      <c r="G1663" s="5">
        <v>22.956841138659321</v>
      </c>
      <c r="H1663">
        <v>14</v>
      </c>
      <c r="I1663" s="3">
        <v>0.18285714285714286</v>
      </c>
      <c r="J1663">
        <v>25.6</v>
      </c>
      <c r="K1663">
        <f t="shared" si="190"/>
        <v>10</v>
      </c>
      <c r="L1663">
        <v>5.9900000000000003E-4</v>
      </c>
      <c r="M1663">
        <f t="shared" si="191"/>
        <v>0.18362386285714286</v>
      </c>
      <c r="N1663" s="5">
        <v>514.71853158400006</v>
      </c>
      <c r="O1663" s="3">
        <v>14.601199393645762</v>
      </c>
      <c r="P1663" s="7">
        <v>2.8367347390255957E-2</v>
      </c>
      <c r="Q1663" s="9">
        <f t="shared" si="192"/>
        <v>14.661979690527776</v>
      </c>
      <c r="R1663" s="7">
        <f t="shared" si="193"/>
        <v>2.8485431922194156E-2</v>
      </c>
      <c r="S1663" t="s">
        <v>483</v>
      </c>
      <c r="T1663" t="s">
        <v>581</v>
      </c>
      <c r="U1663">
        <v>65</v>
      </c>
      <c r="V1663">
        <f t="shared" si="196"/>
        <v>19.812000000000001</v>
      </c>
      <c r="W1663">
        <f t="shared" si="194"/>
        <v>795.82961754312134</v>
      </c>
      <c r="X1663">
        <f t="shared" si="195"/>
        <v>386.34654986799211</v>
      </c>
    </row>
    <row r="1664" spans="1:24">
      <c r="A1664" t="s">
        <v>244</v>
      </c>
      <c r="B1664">
        <v>2006048</v>
      </c>
      <c r="C1664">
        <v>1</v>
      </c>
      <c r="D1664">
        <v>3</v>
      </c>
      <c r="E1664" s="28" t="s">
        <v>528</v>
      </c>
      <c r="F1664" s="19">
        <v>32.2072</v>
      </c>
      <c r="G1664" s="5">
        <v>22.956841138659321</v>
      </c>
      <c r="H1664">
        <v>16</v>
      </c>
      <c r="I1664" s="3">
        <v>0.16</v>
      </c>
      <c r="J1664">
        <v>31.744000000000003</v>
      </c>
      <c r="K1664">
        <f t="shared" si="190"/>
        <v>12.4</v>
      </c>
      <c r="L1664">
        <v>5.9900000000000003E-4</v>
      </c>
      <c r="M1664">
        <f t="shared" si="191"/>
        <v>0.16076672</v>
      </c>
      <c r="N1664" s="5">
        <v>791.43121416355859</v>
      </c>
      <c r="O1664" s="3">
        <v>15.875849961215986</v>
      </c>
      <c r="P1664" s="7">
        <v>2.0059671234972359E-2</v>
      </c>
      <c r="Q1664" s="9">
        <f t="shared" si="192"/>
        <v>15.951539538031511</v>
      </c>
      <c r="R1664" s="7">
        <f t="shared" si="193"/>
        <v>2.0155307565029822E-2</v>
      </c>
      <c r="S1664" t="s">
        <v>483</v>
      </c>
      <c r="T1664" t="s">
        <v>487</v>
      </c>
      <c r="U1664">
        <v>76</v>
      </c>
      <c r="V1664">
        <f t="shared" si="196"/>
        <v>23.1648</v>
      </c>
      <c r="W1664">
        <f t="shared" si="194"/>
        <v>1393.061475484875</v>
      </c>
      <c r="X1664">
        <f t="shared" si="195"/>
        <v>676.28105682864179</v>
      </c>
    </row>
    <row r="1665" spans="1:24">
      <c r="A1665" t="s">
        <v>125</v>
      </c>
      <c r="B1665">
        <v>2006048</v>
      </c>
      <c r="C1665">
        <v>1</v>
      </c>
      <c r="D1665">
        <v>1</v>
      </c>
      <c r="E1665" s="28" t="s">
        <v>528</v>
      </c>
      <c r="F1665" s="19">
        <v>35.348333333333329</v>
      </c>
      <c r="G1665" s="5">
        <v>27.548209366391184</v>
      </c>
      <c r="H1665">
        <v>15</v>
      </c>
      <c r="I1665" s="3">
        <v>0.17066666666666666</v>
      </c>
      <c r="J1665">
        <v>27.391999999999999</v>
      </c>
      <c r="K1665">
        <f t="shared" si="190"/>
        <v>10.7</v>
      </c>
      <c r="L1665">
        <v>5.9900000000000003E-4</v>
      </c>
      <c r="M1665">
        <f t="shared" si="191"/>
        <v>0.17143338666666666</v>
      </c>
      <c r="N1665" s="5">
        <v>589.30124681052166</v>
      </c>
      <c r="O1665" s="3">
        <v>14.595130150092823</v>
      </c>
      <c r="P1665" s="7">
        <v>2.4766840778101394E-2</v>
      </c>
      <c r="Q1665" s="9">
        <f t="shared" si="192"/>
        <v>14.660285603610706</v>
      </c>
      <c r="R1665" s="7">
        <f t="shared" si="193"/>
        <v>2.4877404694045108E-2</v>
      </c>
      <c r="S1665" t="s">
        <v>481</v>
      </c>
      <c r="T1665" t="s">
        <v>581</v>
      </c>
      <c r="U1665">
        <v>73</v>
      </c>
      <c r="V1665">
        <f t="shared" si="196"/>
        <v>22.250400000000003</v>
      </c>
      <c r="W1665">
        <f t="shared" si="194"/>
        <v>1009.5226316934539</v>
      </c>
      <c r="X1665">
        <f t="shared" si="195"/>
        <v>490.08679392016774</v>
      </c>
    </row>
    <row r="1666" spans="1:24">
      <c r="A1666" t="s">
        <v>125</v>
      </c>
      <c r="B1666">
        <v>2006048</v>
      </c>
      <c r="C1666">
        <v>1</v>
      </c>
      <c r="D1666">
        <v>3</v>
      </c>
      <c r="E1666" s="28" t="s">
        <v>528</v>
      </c>
      <c r="F1666" s="19">
        <v>35.348333333333329</v>
      </c>
      <c r="G1666" s="5">
        <v>27.548209366391184</v>
      </c>
      <c r="H1666">
        <v>25</v>
      </c>
      <c r="I1666" s="3">
        <v>0.1024</v>
      </c>
      <c r="J1666">
        <v>30.464000000000002</v>
      </c>
      <c r="K1666">
        <f t="shared" ref="K1666:K1729" si="197">J1666/2.56</f>
        <v>11.9</v>
      </c>
      <c r="L1666">
        <v>5.9900000000000003E-4</v>
      </c>
      <c r="M1666">
        <f t="shared" ref="M1666:M1729" si="198">I1666+L1666*1.28</f>
        <v>0.10316672</v>
      </c>
      <c r="N1666" s="5">
        <v>728.8929125761025</v>
      </c>
      <c r="O1666" s="3">
        <v>9.7672990107893192</v>
      </c>
      <c r="P1666" s="7">
        <v>1.3400183816123375E-2</v>
      </c>
      <c r="Q1666" s="9">
        <f t="shared" ref="Q1666:Q1729" si="199">(J1666*J1666 - (J1666 - 2*M1666)*(J1666 - 2*M1666))*3.1415926/4</f>
        <v>9.8401830055818493</v>
      </c>
      <c r="R1666" s="7">
        <f t="shared" ref="R1666:R1729" si="200">Q1666/N1666</f>
        <v>1.3500176549671762E-2</v>
      </c>
      <c r="S1666" t="s">
        <v>483</v>
      </c>
      <c r="T1666" t="s">
        <v>487</v>
      </c>
      <c r="U1666">
        <v>74</v>
      </c>
      <c r="V1666">
        <f t="shared" si="196"/>
        <v>22.555200000000003</v>
      </c>
      <c r="W1666">
        <f t="shared" si="194"/>
        <v>1255.303512295689</v>
      </c>
      <c r="X1666">
        <f t="shared" si="195"/>
        <v>609.40453876276308</v>
      </c>
    </row>
    <row r="1667" spans="1:24">
      <c r="A1667" t="s">
        <v>284</v>
      </c>
      <c r="B1667">
        <v>2006054</v>
      </c>
      <c r="C1667">
        <v>1</v>
      </c>
      <c r="D1667">
        <v>3</v>
      </c>
      <c r="E1667" s="28" t="s">
        <v>528</v>
      </c>
      <c r="F1667" s="19">
        <v>41.910000000000004</v>
      </c>
      <c r="G1667" s="5">
        <v>41.32231404958678</v>
      </c>
      <c r="H1667">
        <v>17</v>
      </c>
      <c r="I1667" s="3">
        <v>0.15058823529411766</v>
      </c>
      <c r="J1667">
        <v>27.648000000000003</v>
      </c>
      <c r="K1667">
        <f t="shared" si="197"/>
        <v>10.8</v>
      </c>
      <c r="L1667">
        <v>5.9900000000000003E-4</v>
      </c>
      <c r="M1667">
        <f t="shared" si="198"/>
        <v>0.15135495529411766</v>
      </c>
      <c r="N1667" s="5">
        <v>600.36769523957776</v>
      </c>
      <c r="O1667" s="3">
        <v>13.008665102158828</v>
      </c>
      <c r="P1667" s="7">
        <v>2.1667829907083356E-2</v>
      </c>
      <c r="Q1667" s="9">
        <f t="shared" si="199"/>
        <v>13.074533940440705</v>
      </c>
      <c r="R1667" s="7">
        <f t="shared" si="200"/>
        <v>2.177754406859498E-2</v>
      </c>
      <c r="S1667" t="s">
        <v>482</v>
      </c>
      <c r="T1667" t="s">
        <v>495</v>
      </c>
      <c r="U1667">
        <v>65</v>
      </c>
      <c r="V1667">
        <f t="shared" si="196"/>
        <v>19.812000000000001</v>
      </c>
      <c r="W1667">
        <f t="shared" si="194"/>
        <v>923.39667381220374</v>
      </c>
      <c r="X1667">
        <f t="shared" si="195"/>
        <v>448.27575051590031</v>
      </c>
    </row>
    <row r="1668" spans="1:24">
      <c r="A1668" t="s">
        <v>366</v>
      </c>
      <c r="B1668">
        <v>2006054</v>
      </c>
      <c r="C1668">
        <v>2</v>
      </c>
      <c r="D1668">
        <v>1</v>
      </c>
      <c r="E1668" s="28" t="s">
        <v>528</v>
      </c>
      <c r="F1668" s="19">
        <v>21.7805</v>
      </c>
      <c r="G1668" s="5">
        <v>27.548209366391184</v>
      </c>
      <c r="H1668">
        <v>26</v>
      </c>
      <c r="I1668" s="3">
        <v>9.8461538461538461E-2</v>
      </c>
      <c r="J1668">
        <v>18.687999999999999</v>
      </c>
      <c r="K1668">
        <f t="shared" si="197"/>
        <v>7.3</v>
      </c>
      <c r="L1668">
        <v>5.9900000000000003E-4</v>
      </c>
      <c r="M1668">
        <f t="shared" si="198"/>
        <v>9.922825846153846E-2</v>
      </c>
      <c r="N1668" s="5">
        <v>274.29350548111358</v>
      </c>
      <c r="O1668" s="3">
        <v>5.7502284206928485</v>
      </c>
      <c r="P1668" s="7">
        <v>2.0963778965917876E-2</v>
      </c>
      <c r="Q1668" s="9">
        <f t="shared" si="199"/>
        <v>5.7947663438973214</v>
      </c>
      <c r="R1668" s="7">
        <f t="shared" si="200"/>
        <v>2.1126152198657575E-2</v>
      </c>
      <c r="S1668" t="s">
        <v>483</v>
      </c>
      <c r="T1668" t="s">
        <v>484</v>
      </c>
      <c r="U1668">
        <v>42</v>
      </c>
      <c r="V1668">
        <f t="shared" si="196"/>
        <v>12.801600000000001</v>
      </c>
      <c r="W1668">
        <f t="shared" si="194"/>
        <v>289.54130383961581</v>
      </c>
      <c r="X1668">
        <f t="shared" si="195"/>
        <v>140.56185057306487</v>
      </c>
    </row>
    <row r="1669" spans="1:24">
      <c r="A1669" t="s">
        <v>366</v>
      </c>
      <c r="B1669">
        <v>2006054</v>
      </c>
      <c r="C1669">
        <v>3</v>
      </c>
      <c r="D1669">
        <v>1</v>
      </c>
      <c r="E1669" s="28" t="s">
        <v>528</v>
      </c>
      <c r="F1669" s="19">
        <v>47.853600000000007</v>
      </c>
      <c r="G1669" s="5">
        <v>34.435261707988978</v>
      </c>
      <c r="H1669">
        <v>10</v>
      </c>
      <c r="I1669" s="3">
        <v>0.25600000000000001</v>
      </c>
      <c r="J1669">
        <v>33.024000000000001</v>
      </c>
      <c r="K1669">
        <f t="shared" si="197"/>
        <v>12.9</v>
      </c>
      <c r="L1669">
        <v>5.9900000000000003E-4</v>
      </c>
      <c r="M1669">
        <f t="shared" si="198"/>
        <v>0.25676672</v>
      </c>
      <c r="N1669" s="5">
        <v>856.54310840893447</v>
      </c>
      <c r="O1669" s="3">
        <v>26.353589236531128</v>
      </c>
      <c r="P1669" s="7">
        <v>3.0767382257600614E-2</v>
      </c>
      <c r="Q1669" s="9">
        <f t="shared" si="199"/>
        <v>26.431899335992036</v>
      </c>
      <c r="R1669" s="7">
        <f t="shared" si="200"/>
        <v>3.0858808011531867E-2</v>
      </c>
      <c r="S1669" t="s">
        <v>483</v>
      </c>
      <c r="T1669" t="s">
        <v>491</v>
      </c>
      <c r="U1669">
        <v>68</v>
      </c>
      <c r="V1669">
        <f t="shared" si="196"/>
        <v>20.726400000000002</v>
      </c>
      <c r="W1669">
        <f t="shared" si="194"/>
        <v>1356.8951716740009</v>
      </c>
      <c r="X1669">
        <f t="shared" si="195"/>
        <v>658.72362193203003</v>
      </c>
    </row>
    <row r="1670" spans="1:24">
      <c r="A1670" t="s">
        <v>366</v>
      </c>
      <c r="B1670">
        <v>2006054</v>
      </c>
      <c r="C1670">
        <v>5</v>
      </c>
      <c r="D1670">
        <v>1</v>
      </c>
      <c r="E1670" s="28" t="s">
        <v>528</v>
      </c>
      <c r="F1670" s="19">
        <v>33.210499999999996</v>
      </c>
      <c r="G1670" s="5">
        <v>27.548209366391184</v>
      </c>
      <c r="H1670">
        <v>20</v>
      </c>
      <c r="I1670" s="3">
        <v>0.128</v>
      </c>
      <c r="J1670">
        <v>20.48</v>
      </c>
      <c r="K1670">
        <f t="shared" si="197"/>
        <v>8</v>
      </c>
      <c r="L1670">
        <v>5.9900000000000003E-4</v>
      </c>
      <c r="M1670">
        <f t="shared" si="198"/>
        <v>0.12876672</v>
      </c>
      <c r="N1670" s="5">
        <v>329.41986021376005</v>
      </c>
      <c r="O1670" s="3">
        <v>8.1840247824384154</v>
      </c>
      <c r="P1670" s="7">
        <v>2.4843750395400613E-2</v>
      </c>
      <c r="Q1670" s="9">
        <f t="shared" si="199"/>
        <v>8.2327367966365426</v>
      </c>
      <c r="R1670" s="7">
        <f t="shared" si="200"/>
        <v>2.4991622518734397E-2</v>
      </c>
      <c r="S1670" t="s">
        <v>482</v>
      </c>
      <c r="T1670" t="s">
        <v>581</v>
      </c>
      <c r="U1670">
        <v>54</v>
      </c>
      <c r="V1670">
        <f t="shared" si="196"/>
        <v>16.459199999999999</v>
      </c>
      <c r="W1670">
        <f t="shared" si="194"/>
        <v>435.79516799588839</v>
      </c>
      <c r="X1670">
        <f t="shared" si="195"/>
        <v>211.56282185643917</v>
      </c>
    </row>
    <row r="1671" spans="1:24">
      <c r="A1671" t="s">
        <v>366</v>
      </c>
      <c r="B1671">
        <v>2006054</v>
      </c>
      <c r="C1671">
        <v>5</v>
      </c>
      <c r="D1671">
        <v>3</v>
      </c>
      <c r="E1671" s="28" t="s">
        <v>528</v>
      </c>
      <c r="F1671" s="19">
        <v>33.210499999999996</v>
      </c>
      <c r="G1671" s="5">
        <v>27.548209366391184</v>
      </c>
      <c r="H1671">
        <v>14</v>
      </c>
      <c r="I1671" s="3">
        <v>0.18285714285714286</v>
      </c>
      <c r="J1671">
        <v>21.248000000000001</v>
      </c>
      <c r="K1671">
        <f t="shared" si="197"/>
        <v>8.3000000000000007</v>
      </c>
      <c r="L1671">
        <v>5.9900000000000003E-4</v>
      </c>
      <c r="M1671">
        <f t="shared" si="198"/>
        <v>0.18362386285714286</v>
      </c>
      <c r="N1671" s="5">
        <v>354.58959640821769</v>
      </c>
      <c r="O1671" s="3">
        <v>12.10113791473378</v>
      </c>
      <c r="P1671" s="7">
        <v>3.4127165707373057E-2</v>
      </c>
      <c r="Q1671" s="9">
        <f t="shared" si="199"/>
        <v>12.151435493791237</v>
      </c>
      <c r="R1671" s="7">
        <f t="shared" si="200"/>
        <v>3.4269013013574205E-2</v>
      </c>
      <c r="S1671" t="s">
        <v>483</v>
      </c>
      <c r="T1671" t="s">
        <v>491</v>
      </c>
      <c r="U1671">
        <v>60</v>
      </c>
      <c r="V1671">
        <f t="shared" si="196"/>
        <v>18.288</v>
      </c>
      <c r="W1671">
        <f t="shared" si="194"/>
        <v>515.71092857121869</v>
      </c>
      <c r="X1671">
        <f t="shared" si="195"/>
        <v>250.35903865680524</v>
      </c>
    </row>
    <row r="1672" spans="1:24">
      <c r="A1672" t="s">
        <v>366</v>
      </c>
      <c r="B1672">
        <v>2006054</v>
      </c>
      <c r="C1672">
        <v>6</v>
      </c>
      <c r="D1672">
        <v>1</v>
      </c>
      <c r="E1672" s="28" t="s">
        <v>528</v>
      </c>
      <c r="F1672" s="19">
        <v>29.294666666666668</v>
      </c>
      <c r="G1672" s="5">
        <v>20.66115702479339</v>
      </c>
      <c r="H1672">
        <v>14</v>
      </c>
      <c r="I1672" s="3">
        <v>0.18285714285714286</v>
      </c>
      <c r="J1672">
        <v>24.064</v>
      </c>
      <c r="K1672">
        <f t="shared" si="197"/>
        <v>9.4</v>
      </c>
      <c r="L1672">
        <v>5.9900000000000003E-4</v>
      </c>
      <c r="M1672">
        <f t="shared" si="198"/>
        <v>0.18362386285714286</v>
      </c>
      <c r="N1672" s="5">
        <v>454.80529450762236</v>
      </c>
      <c r="O1672" s="3">
        <v>13.718824754029722</v>
      </c>
      <c r="P1672" s="7">
        <v>3.0164171173253127E-2</v>
      </c>
      <c r="Q1672" s="9">
        <f t="shared" si="199"/>
        <v>13.77590526815019</v>
      </c>
      <c r="R1672" s="7">
        <f t="shared" si="200"/>
        <v>3.0289676559425608E-2</v>
      </c>
      <c r="S1672" t="s">
        <v>483</v>
      </c>
      <c r="T1672" t="s">
        <v>581</v>
      </c>
      <c r="U1672">
        <v>57</v>
      </c>
      <c r="V1672">
        <f t="shared" si="196"/>
        <v>17.3736</v>
      </c>
      <c r="W1672">
        <f t="shared" si="194"/>
        <v>625.5427552029148</v>
      </c>
      <c r="X1672">
        <f t="shared" si="195"/>
        <v>303.67842555755232</v>
      </c>
    </row>
    <row r="1673" spans="1:24">
      <c r="A1673" t="s">
        <v>9</v>
      </c>
      <c r="B1673">
        <v>2006054</v>
      </c>
      <c r="C1673">
        <v>1</v>
      </c>
      <c r="D1673">
        <v>4</v>
      </c>
      <c r="E1673" s="28" t="s">
        <v>528</v>
      </c>
      <c r="F1673" s="19">
        <v>33.223200000000006</v>
      </c>
      <c r="G1673" s="5">
        <v>22.956841138659321</v>
      </c>
      <c r="H1673">
        <v>19</v>
      </c>
      <c r="I1673" s="3">
        <v>0.13473684210526315</v>
      </c>
      <c r="J1673">
        <v>16.896000000000001</v>
      </c>
      <c r="K1673">
        <f t="shared" si="197"/>
        <v>6.6000000000000005</v>
      </c>
      <c r="L1673">
        <v>5.9900000000000003E-4</v>
      </c>
      <c r="M1673">
        <f t="shared" si="198"/>
        <v>0.13550356210526315</v>
      </c>
      <c r="N1673" s="5">
        <v>224.21139235799043</v>
      </c>
      <c r="O1673" s="3">
        <v>7.0948461327573211</v>
      </c>
      <c r="P1673" s="7">
        <v>3.1643557707492533E-2</v>
      </c>
      <c r="Q1673" s="9">
        <f t="shared" si="199"/>
        <v>7.1348928507205711</v>
      </c>
      <c r="R1673" s="7">
        <f t="shared" si="200"/>
        <v>3.1822169139954046E-2</v>
      </c>
      <c r="S1673" t="s">
        <v>484</v>
      </c>
      <c r="T1673" t="s">
        <v>491</v>
      </c>
      <c r="U1673">
        <v>55</v>
      </c>
      <c r="V1673">
        <f t="shared" si="196"/>
        <v>16.763999999999999</v>
      </c>
      <c r="W1673">
        <f t="shared" si="194"/>
        <v>305.66354597501515</v>
      </c>
      <c r="X1673">
        <f t="shared" si="195"/>
        <v>148.38861711686016</v>
      </c>
    </row>
    <row r="1674" spans="1:24">
      <c r="A1674" t="s">
        <v>9</v>
      </c>
      <c r="B1674">
        <v>2006054</v>
      </c>
      <c r="C1674">
        <v>1</v>
      </c>
      <c r="D1674">
        <v>1</v>
      </c>
      <c r="E1674" s="28" t="s">
        <v>528</v>
      </c>
      <c r="F1674" s="19">
        <v>33.223200000000006</v>
      </c>
      <c r="G1674" s="5">
        <v>22.956841138659321</v>
      </c>
      <c r="H1674">
        <v>13</v>
      </c>
      <c r="I1674" s="3">
        <v>0.19692307692307692</v>
      </c>
      <c r="J1674">
        <v>33.28</v>
      </c>
      <c r="K1674">
        <f t="shared" si="197"/>
        <v>13</v>
      </c>
      <c r="L1674">
        <v>5.9900000000000003E-4</v>
      </c>
      <c r="M1674">
        <f t="shared" si="198"/>
        <v>0.19768979692307692</v>
      </c>
      <c r="N1674" s="5">
        <v>869.87431837695999</v>
      </c>
      <c r="O1674" s="3">
        <v>20.466914717720268</v>
      </c>
      <c r="P1674" s="7">
        <v>2.3528588309065276E-2</v>
      </c>
      <c r="Q1674" s="9">
        <f t="shared" si="199"/>
        <v>20.546126143425269</v>
      </c>
      <c r="R1674" s="7">
        <f t="shared" si="200"/>
        <v>2.3619649079606012E-2</v>
      </c>
      <c r="S1674" t="s">
        <v>483</v>
      </c>
      <c r="T1674" t="s">
        <v>581</v>
      </c>
      <c r="U1674">
        <v>70</v>
      </c>
      <c r="V1674">
        <f t="shared" si="196"/>
        <v>21.336000000000002</v>
      </c>
      <c r="W1674">
        <f t="shared" si="194"/>
        <v>1414.6392531119748</v>
      </c>
      <c r="X1674">
        <f t="shared" si="195"/>
        <v>686.75628890882638</v>
      </c>
    </row>
    <row r="1675" spans="1:24">
      <c r="A1675" t="s">
        <v>9</v>
      </c>
      <c r="B1675">
        <v>2006054</v>
      </c>
      <c r="C1675">
        <v>2</v>
      </c>
      <c r="D1675">
        <v>3</v>
      </c>
      <c r="E1675" s="28" t="s">
        <v>528</v>
      </c>
      <c r="F1675" s="19">
        <v>33.866666666666667</v>
      </c>
      <c r="G1675" s="5">
        <v>13.774104683195592</v>
      </c>
      <c r="H1675">
        <v>20</v>
      </c>
      <c r="I1675" s="3">
        <v>0.128</v>
      </c>
      <c r="J1675">
        <v>29.44</v>
      </c>
      <c r="K1675">
        <f t="shared" si="197"/>
        <v>11.5</v>
      </c>
      <c r="L1675">
        <v>5.9900000000000003E-4</v>
      </c>
      <c r="M1675">
        <f t="shared" si="198"/>
        <v>0.12876672</v>
      </c>
      <c r="N1675" s="5">
        <v>680.71525801984012</v>
      </c>
      <c r="O1675" s="3">
        <v>11.787054560870402</v>
      </c>
      <c r="P1675" s="7">
        <v>1.7315690256684179E-2</v>
      </c>
      <c r="Q1675" s="9">
        <f t="shared" si="199"/>
        <v>11.857348665753818</v>
      </c>
      <c r="R1675" s="7">
        <f t="shared" si="200"/>
        <v>1.7418955320975375E-2</v>
      </c>
      <c r="S1675" t="s">
        <v>483</v>
      </c>
      <c r="T1675" t="s">
        <v>581</v>
      </c>
      <c r="U1675">
        <v>62</v>
      </c>
      <c r="V1675">
        <f t="shared" si="196"/>
        <v>18.897600000000001</v>
      </c>
      <c r="W1675">
        <f t="shared" si="194"/>
        <v>998.00638797146814</v>
      </c>
      <c r="X1675">
        <f t="shared" si="195"/>
        <v>484.49607332954201</v>
      </c>
    </row>
    <row r="1676" spans="1:24">
      <c r="A1676" t="s">
        <v>9</v>
      </c>
      <c r="B1676">
        <v>2006054</v>
      </c>
      <c r="C1676">
        <v>2</v>
      </c>
      <c r="D1676">
        <v>1</v>
      </c>
      <c r="E1676" s="28" t="s">
        <v>528</v>
      </c>
      <c r="F1676" s="19">
        <v>33.866666666666667</v>
      </c>
      <c r="G1676" s="5">
        <v>13.774104683195592</v>
      </c>
      <c r="H1676">
        <v>15</v>
      </c>
      <c r="I1676" s="3">
        <v>0.17066666666666666</v>
      </c>
      <c r="J1676">
        <v>35.840000000000003</v>
      </c>
      <c r="K1676">
        <f t="shared" si="197"/>
        <v>14.000000000000002</v>
      </c>
      <c r="L1676">
        <v>5.9900000000000003E-4</v>
      </c>
      <c r="M1676">
        <f t="shared" si="198"/>
        <v>0.17143338666666666</v>
      </c>
      <c r="N1676" s="5">
        <v>1008.8483219046402</v>
      </c>
      <c r="O1676" s="3">
        <v>19.12465330012142</v>
      </c>
      <c r="P1676" s="7">
        <v>1.8956916401481755E-2</v>
      </c>
      <c r="Q1676" s="9">
        <f t="shared" si="199"/>
        <v>19.210157563977557</v>
      </c>
      <c r="R1676" s="7">
        <f t="shared" si="200"/>
        <v>1.9041670731740946E-2</v>
      </c>
      <c r="S1676" t="s">
        <v>481</v>
      </c>
      <c r="T1676" t="s">
        <v>484</v>
      </c>
      <c r="U1676">
        <v>72</v>
      </c>
      <c r="V1676">
        <f t="shared" si="196"/>
        <v>21.945600000000002</v>
      </c>
      <c r="W1676">
        <f t="shared" si="194"/>
        <v>1675.3814282532535</v>
      </c>
      <c r="X1676">
        <f t="shared" si="195"/>
        <v>813.33720214739458</v>
      </c>
    </row>
    <row r="1677" spans="1:24">
      <c r="A1677" t="s">
        <v>9</v>
      </c>
      <c r="B1677">
        <v>2006054</v>
      </c>
      <c r="C1677">
        <v>5</v>
      </c>
      <c r="D1677">
        <v>3</v>
      </c>
      <c r="E1677" s="28" t="s">
        <v>528</v>
      </c>
      <c r="F1677" s="19">
        <v>41.402000000000001</v>
      </c>
      <c r="G1677" s="5">
        <v>36.730945821854917</v>
      </c>
      <c r="H1677">
        <v>13</v>
      </c>
      <c r="I1677" s="3">
        <v>0.19692307692307692</v>
      </c>
      <c r="J1677">
        <v>33.792000000000002</v>
      </c>
      <c r="K1677">
        <f t="shared" si="197"/>
        <v>13.200000000000001</v>
      </c>
      <c r="L1677">
        <v>5.9900000000000003E-4</v>
      </c>
      <c r="M1677">
        <f t="shared" si="198"/>
        <v>0.19768979692307692</v>
      </c>
      <c r="N1677" s="5">
        <v>896.84556943196174</v>
      </c>
      <c r="O1677" s="3">
        <v>20.78366458835168</v>
      </c>
      <c r="P1677" s="7">
        <v>2.3174184382173516E-2</v>
      </c>
      <c r="Q1677" s="9">
        <f t="shared" si="199"/>
        <v>20.864109274617018</v>
      </c>
      <c r="R1677" s="7">
        <f t="shared" si="200"/>
        <v>2.3263881749264585E-2</v>
      </c>
      <c r="S1677" t="s">
        <v>483</v>
      </c>
      <c r="T1677" t="s">
        <v>487</v>
      </c>
      <c r="U1677">
        <v>62</v>
      </c>
      <c r="V1677">
        <f t="shared" si="196"/>
        <v>18.897600000000001</v>
      </c>
      <c r="W1677">
        <f t="shared" si="194"/>
        <v>1302.5737045016754</v>
      </c>
      <c r="X1677">
        <f t="shared" si="195"/>
        <v>632.35251062483087</v>
      </c>
    </row>
    <row r="1678" spans="1:24">
      <c r="A1678" t="s">
        <v>9</v>
      </c>
      <c r="B1678">
        <v>2006054</v>
      </c>
      <c r="C1678">
        <v>5</v>
      </c>
      <c r="D1678">
        <v>1</v>
      </c>
      <c r="E1678" s="28" t="s">
        <v>528</v>
      </c>
      <c r="F1678" s="19">
        <v>41.402000000000001</v>
      </c>
      <c r="G1678" s="5">
        <v>36.730945821854917</v>
      </c>
      <c r="H1678">
        <v>10</v>
      </c>
      <c r="I1678" s="3">
        <v>0.25600000000000001</v>
      </c>
      <c r="J1678">
        <v>48.384</v>
      </c>
      <c r="K1678">
        <f t="shared" si="197"/>
        <v>18.899999999999999</v>
      </c>
      <c r="L1678">
        <v>5.9900000000000003E-4</v>
      </c>
      <c r="M1678">
        <f t="shared" si="198"/>
        <v>0.25676672</v>
      </c>
      <c r="N1678" s="5">
        <v>1838.6260666712064</v>
      </c>
      <c r="O1678" s="3">
        <v>38.706834191155338</v>
      </c>
      <c r="P1678" s="7">
        <v>2.1052042551117117E-2</v>
      </c>
      <c r="Q1678" s="9">
        <f t="shared" si="199"/>
        <v>38.822142062058532</v>
      </c>
      <c r="R1678" s="7">
        <f t="shared" si="200"/>
        <v>2.1114756701097574E-2</v>
      </c>
      <c r="S1678" t="s">
        <v>483</v>
      </c>
      <c r="T1678" t="s">
        <v>581</v>
      </c>
      <c r="U1678">
        <v>86</v>
      </c>
      <c r="V1678">
        <f t="shared" si="196"/>
        <v>26.212800000000001</v>
      </c>
      <c r="W1678">
        <f t="shared" si="194"/>
        <v>3524.7141247430141</v>
      </c>
      <c r="X1678">
        <f t="shared" si="195"/>
        <v>1711.1214653828301</v>
      </c>
    </row>
    <row r="1679" spans="1:24">
      <c r="A1679" t="s">
        <v>9</v>
      </c>
      <c r="B1679">
        <v>2006054</v>
      </c>
      <c r="C1679">
        <v>6</v>
      </c>
      <c r="D1679">
        <v>1</v>
      </c>
      <c r="E1679" s="28" t="s">
        <v>528</v>
      </c>
      <c r="F1679" s="19">
        <v>35.414857142857137</v>
      </c>
      <c r="G1679" s="5">
        <v>32.139577594123047</v>
      </c>
      <c r="H1679">
        <v>20</v>
      </c>
      <c r="I1679" s="3">
        <v>0.128</v>
      </c>
      <c r="J1679">
        <v>25.855999999999998</v>
      </c>
      <c r="K1679">
        <f t="shared" si="197"/>
        <v>10.1</v>
      </c>
      <c r="L1679">
        <v>5.9900000000000003E-4</v>
      </c>
      <c r="M1679">
        <f t="shared" si="198"/>
        <v>0.12876672</v>
      </c>
      <c r="N1679" s="5">
        <v>525.06437406883833</v>
      </c>
      <c r="O1679" s="3">
        <v>10.345842649497589</v>
      </c>
      <c r="P1679" s="7">
        <v>1.970395090667721E-2</v>
      </c>
      <c r="Q1679" s="9">
        <f t="shared" si="199"/>
        <v>10.407503918106908</v>
      </c>
      <c r="R1679" s="7">
        <f t="shared" si="200"/>
        <v>1.9821386542486E-2</v>
      </c>
      <c r="S1679" t="s">
        <v>483</v>
      </c>
      <c r="T1679" t="s">
        <v>491</v>
      </c>
      <c r="U1679">
        <v>67</v>
      </c>
      <c r="V1679">
        <f t="shared" si="196"/>
        <v>20.421600000000002</v>
      </c>
      <c r="W1679">
        <f t="shared" si="194"/>
        <v>834.29045240701282</v>
      </c>
      <c r="X1679">
        <f t="shared" si="195"/>
        <v>405.01789675827285</v>
      </c>
    </row>
    <row r="1680" spans="1:24">
      <c r="A1680" t="s">
        <v>9</v>
      </c>
      <c r="B1680">
        <v>2006054</v>
      </c>
      <c r="C1680">
        <v>7</v>
      </c>
      <c r="D1680">
        <v>1</v>
      </c>
      <c r="E1680" s="28" t="s">
        <v>528</v>
      </c>
      <c r="F1680" s="19">
        <v>47.667333333333332</v>
      </c>
      <c r="G1680" s="5">
        <v>27.548209366391184</v>
      </c>
      <c r="H1680">
        <v>16</v>
      </c>
      <c r="I1680" s="3">
        <v>0.16</v>
      </c>
      <c r="J1680">
        <v>47.103999999999999</v>
      </c>
      <c r="K1680">
        <f t="shared" si="197"/>
        <v>18.399999999999999</v>
      </c>
      <c r="L1680">
        <v>5.9900000000000003E-4</v>
      </c>
      <c r="M1680">
        <f t="shared" si="198"/>
        <v>0.16076672</v>
      </c>
      <c r="N1680" s="5">
        <v>1742.6310605307904</v>
      </c>
      <c r="O1680" s="3">
        <v>23.596628057855938</v>
      </c>
      <c r="P1680" s="7">
        <v>1.3540805390366799E-2</v>
      </c>
      <c r="Q1680" s="9">
        <f t="shared" si="199"/>
        <v>23.709315479841926</v>
      </c>
      <c r="R1680" s="7">
        <f t="shared" si="200"/>
        <v>1.3605470496216378E-2</v>
      </c>
      <c r="S1680" t="s">
        <v>482</v>
      </c>
      <c r="T1680" t="s">
        <v>483</v>
      </c>
      <c r="U1680">
        <v>75</v>
      </c>
      <c r="V1680">
        <f t="shared" si="196"/>
        <v>22.86</v>
      </c>
      <c r="W1680">
        <f t="shared" si="194"/>
        <v>2949.6091353869838</v>
      </c>
      <c r="X1680">
        <f t="shared" si="195"/>
        <v>1431.9287543405931</v>
      </c>
    </row>
    <row r="1681" spans="1:24">
      <c r="A1681" t="s">
        <v>9</v>
      </c>
      <c r="B1681">
        <v>2006054</v>
      </c>
      <c r="C1681">
        <v>8</v>
      </c>
      <c r="D1681">
        <v>1</v>
      </c>
      <c r="E1681" s="28" t="s">
        <v>528</v>
      </c>
      <c r="F1681" s="19">
        <v>46.27033333333334</v>
      </c>
      <c r="G1681" s="5">
        <v>27.548209366391184</v>
      </c>
      <c r="H1681">
        <v>14</v>
      </c>
      <c r="I1681" s="3">
        <v>0.18285714285714286</v>
      </c>
      <c r="J1681">
        <v>26.368000000000002</v>
      </c>
      <c r="K1681">
        <f t="shared" si="197"/>
        <v>10.3</v>
      </c>
      <c r="L1681">
        <v>5.9900000000000003E-4</v>
      </c>
      <c r="M1681">
        <f t="shared" si="198"/>
        <v>0.18362386285714286</v>
      </c>
      <c r="N1681" s="5">
        <v>546.0648901574657</v>
      </c>
      <c r="O1681" s="3">
        <v>15.042386713453782</v>
      </c>
      <c r="P1681" s="7">
        <v>2.7546884966576212E-2</v>
      </c>
      <c r="Q1681" s="9">
        <f t="shared" si="199"/>
        <v>15.105016901716526</v>
      </c>
      <c r="R1681" s="7">
        <f t="shared" si="200"/>
        <v>2.7661578640151681E-2</v>
      </c>
      <c r="S1681" t="s">
        <v>483</v>
      </c>
      <c r="T1681" t="s">
        <v>489</v>
      </c>
      <c r="U1681">
        <v>74</v>
      </c>
      <c r="V1681">
        <f t="shared" si="196"/>
        <v>22.555200000000003</v>
      </c>
      <c r="W1681">
        <f t="shared" ref="W1681:W1744" si="201">0.19748898*POWER(K1681,1.9318059)*POWER(U1681,0.92308401)</f>
        <v>949.7421325573946</v>
      </c>
      <c r="X1681">
        <f t="shared" ref="X1681:X1744" si="202">W1681*0.4854639</f>
        <v>461.06551966562978</v>
      </c>
    </row>
    <row r="1682" spans="1:24">
      <c r="A1682" t="s">
        <v>9</v>
      </c>
      <c r="B1682">
        <v>2006054</v>
      </c>
      <c r="C1682">
        <v>8</v>
      </c>
      <c r="D1682">
        <v>3</v>
      </c>
      <c r="E1682" s="28" t="s">
        <v>528</v>
      </c>
      <c r="F1682" s="19">
        <v>46.27033333333334</v>
      </c>
      <c r="G1682" s="5">
        <v>27.548209366391184</v>
      </c>
      <c r="H1682">
        <v>10</v>
      </c>
      <c r="I1682" s="3">
        <v>0.25600000000000001</v>
      </c>
      <c r="J1682">
        <v>62.208000000000006</v>
      </c>
      <c r="K1682">
        <f t="shared" si="197"/>
        <v>24.3</v>
      </c>
      <c r="L1682">
        <v>5.9900000000000003E-4</v>
      </c>
      <c r="M1682">
        <f t="shared" si="198"/>
        <v>0.25676672</v>
      </c>
      <c r="N1682" s="5">
        <v>3039.3614571503622</v>
      </c>
      <c r="O1682" s="3">
        <v>49.82475465031699</v>
      </c>
      <c r="P1682" s="7">
        <v>1.6393165259465905E-2</v>
      </c>
      <c r="Q1682" s="9">
        <f t="shared" si="199"/>
        <v>49.973360515518195</v>
      </c>
      <c r="R1682" s="7">
        <f t="shared" si="200"/>
        <v>1.6442059037746735E-2</v>
      </c>
      <c r="S1682" t="s">
        <v>481</v>
      </c>
      <c r="T1682" t="s">
        <v>581</v>
      </c>
      <c r="U1682">
        <v>78</v>
      </c>
      <c r="V1682">
        <f t="shared" si="196"/>
        <v>23.7744</v>
      </c>
      <c r="W1682">
        <f t="shared" si="201"/>
        <v>5233.925231780082</v>
      </c>
      <c r="X1682">
        <f t="shared" si="202"/>
        <v>2540.8817553283625</v>
      </c>
    </row>
    <row r="1683" spans="1:24">
      <c r="A1683" t="s">
        <v>9</v>
      </c>
      <c r="B1683">
        <v>2006054</v>
      </c>
      <c r="C1683">
        <v>9</v>
      </c>
      <c r="D1683">
        <v>1</v>
      </c>
      <c r="E1683" s="28" t="s">
        <v>528</v>
      </c>
      <c r="F1683" s="19">
        <v>21.691600000000001</v>
      </c>
      <c r="G1683" s="5">
        <v>22.956841138659321</v>
      </c>
      <c r="H1683">
        <v>16</v>
      </c>
      <c r="I1683" s="3">
        <v>0.16</v>
      </c>
      <c r="J1683">
        <v>13.824000000000002</v>
      </c>
      <c r="K1683">
        <f t="shared" si="197"/>
        <v>5.4</v>
      </c>
      <c r="L1683">
        <v>5.9900000000000003E-4</v>
      </c>
      <c r="M1683">
        <f t="shared" si="198"/>
        <v>0.16076672</v>
      </c>
      <c r="N1683" s="5">
        <v>150.09192380989444</v>
      </c>
      <c r="O1683" s="3">
        <v>6.868275515135994</v>
      </c>
      <c r="P1683" s="7">
        <v>4.5760460261907977E-2</v>
      </c>
      <c r="Q1683" s="9">
        <f t="shared" si="199"/>
        <v>6.900800939252945</v>
      </c>
      <c r="R1683" s="7">
        <f t="shared" si="200"/>
        <v>4.5977163621364864E-2</v>
      </c>
      <c r="S1683" t="s">
        <v>482</v>
      </c>
      <c r="T1683" t="s">
        <v>581</v>
      </c>
      <c r="U1683">
        <v>56</v>
      </c>
      <c r="V1683">
        <f t="shared" si="196"/>
        <v>17.0688</v>
      </c>
      <c r="W1683">
        <f t="shared" si="201"/>
        <v>210.91616556758569</v>
      </c>
      <c r="X1683">
        <f t="shared" si="202"/>
        <v>102.39218430948587</v>
      </c>
    </row>
    <row r="1684" spans="1:24">
      <c r="A1684" t="s">
        <v>9</v>
      </c>
      <c r="B1684">
        <v>2006054</v>
      </c>
      <c r="C1684">
        <v>9</v>
      </c>
      <c r="D1684">
        <v>3</v>
      </c>
      <c r="E1684" s="28" t="s">
        <v>528</v>
      </c>
      <c r="F1684" s="19">
        <v>21.691600000000001</v>
      </c>
      <c r="G1684" s="5">
        <v>22.956841138659321</v>
      </c>
      <c r="H1684">
        <v>16</v>
      </c>
      <c r="I1684" s="3">
        <v>0.16</v>
      </c>
      <c r="J1684">
        <v>19.712</v>
      </c>
      <c r="K1684">
        <f t="shared" si="197"/>
        <v>7.7</v>
      </c>
      <c r="L1684">
        <v>5.9900000000000003E-4</v>
      </c>
      <c r="M1684">
        <f t="shared" si="198"/>
        <v>0.16076672</v>
      </c>
      <c r="N1684" s="5">
        <v>305.17661737615362</v>
      </c>
      <c r="O1684" s="3">
        <v>9.8279071188480067</v>
      </c>
      <c r="P1684" s="7">
        <v>3.2203997813942467E-2</v>
      </c>
      <c r="Q1684" s="9">
        <f t="shared" si="199"/>
        <v>9.874615050280207</v>
      </c>
      <c r="R1684" s="7">
        <f t="shared" si="200"/>
        <v>3.2357049944324486E-2</v>
      </c>
      <c r="S1684" t="s">
        <v>483</v>
      </c>
      <c r="T1684" t="s">
        <v>581</v>
      </c>
      <c r="U1684">
        <v>59</v>
      </c>
      <c r="V1684">
        <f t="shared" si="196"/>
        <v>17.9832</v>
      </c>
      <c r="W1684">
        <f t="shared" si="201"/>
        <v>439.25433471756992</v>
      </c>
      <c r="X1684">
        <f t="shared" si="202"/>
        <v>213.24212242389689</v>
      </c>
    </row>
    <row r="1685" spans="1:24">
      <c r="A1685" t="s">
        <v>9</v>
      </c>
      <c r="B1685">
        <v>2006054</v>
      </c>
      <c r="C1685">
        <v>10</v>
      </c>
      <c r="D1685">
        <v>3</v>
      </c>
      <c r="E1685" s="28" t="s">
        <v>528</v>
      </c>
      <c r="F1685" s="19">
        <v>29.252333333333336</v>
      </c>
      <c r="G1685" s="5">
        <v>27.548209366391184</v>
      </c>
      <c r="H1685">
        <v>22</v>
      </c>
      <c r="I1685" s="3">
        <v>0.11636363636363636</v>
      </c>
      <c r="J1685">
        <v>13.568</v>
      </c>
      <c r="K1685">
        <f t="shared" si="197"/>
        <v>5.3</v>
      </c>
      <c r="L1685">
        <v>5.9900000000000003E-4</v>
      </c>
      <c r="M1685">
        <f t="shared" si="198"/>
        <v>0.11713035636363636</v>
      </c>
      <c r="N1685" s="5">
        <v>144.58443552194561</v>
      </c>
      <c r="O1685" s="3">
        <v>4.9174762973641002</v>
      </c>
      <c r="P1685" s="7">
        <v>3.4011104166310528E-2</v>
      </c>
      <c r="Q1685" s="9">
        <f t="shared" si="199"/>
        <v>4.9495953354557205</v>
      </c>
      <c r="R1685" s="7">
        <f t="shared" si="200"/>
        <v>3.4233251439463902E-2</v>
      </c>
      <c r="S1685" t="s">
        <v>484</v>
      </c>
      <c r="T1685" t="s">
        <v>491</v>
      </c>
      <c r="U1685">
        <v>40</v>
      </c>
      <c r="V1685">
        <f t="shared" si="196"/>
        <v>12.192</v>
      </c>
      <c r="W1685">
        <f t="shared" si="201"/>
        <v>149.12114371468812</v>
      </c>
      <c r="X1685">
        <f t="shared" si="202"/>
        <v>72.392932000192985</v>
      </c>
    </row>
    <row r="1686" spans="1:24">
      <c r="A1686" t="s">
        <v>9</v>
      </c>
      <c r="B1686">
        <v>2006054</v>
      </c>
      <c r="C1686">
        <v>10</v>
      </c>
      <c r="D1686">
        <v>1</v>
      </c>
      <c r="E1686" s="28" t="s">
        <v>528</v>
      </c>
      <c r="F1686" s="19">
        <v>29.252333333333336</v>
      </c>
      <c r="G1686" s="5">
        <v>27.548209366391184</v>
      </c>
      <c r="H1686">
        <v>14</v>
      </c>
      <c r="I1686" s="3">
        <v>0.18285714285714286</v>
      </c>
      <c r="J1686">
        <v>30.975999999999999</v>
      </c>
      <c r="K1686">
        <f t="shared" si="197"/>
        <v>12.1</v>
      </c>
      <c r="L1686">
        <v>5.9900000000000003E-4</v>
      </c>
      <c r="M1686">
        <f t="shared" si="198"/>
        <v>0.18362386285714286</v>
      </c>
      <c r="N1686" s="5">
        <v>753.59940209213437</v>
      </c>
      <c r="O1686" s="3">
        <v>17.689510632301815</v>
      </c>
      <c r="P1686" s="7">
        <v>2.3473360757973519E-2</v>
      </c>
      <c r="Q1686" s="9">
        <f t="shared" si="199"/>
        <v>17.763240168849375</v>
      </c>
      <c r="R1686" s="7">
        <f t="shared" si="200"/>
        <v>2.357119726944483E-2</v>
      </c>
      <c r="S1686" t="s">
        <v>483</v>
      </c>
      <c r="T1686" t="s">
        <v>581</v>
      </c>
      <c r="U1686">
        <v>60</v>
      </c>
      <c r="V1686">
        <f t="shared" si="196"/>
        <v>18.288</v>
      </c>
      <c r="W1686">
        <f t="shared" si="201"/>
        <v>1068.2109368174231</v>
      </c>
      <c r="X1686">
        <f t="shared" si="202"/>
        <v>518.57784741003979</v>
      </c>
    </row>
    <row r="1687" spans="1:24">
      <c r="A1687" t="s">
        <v>9</v>
      </c>
      <c r="B1687">
        <v>2006054</v>
      </c>
      <c r="C1687">
        <v>11</v>
      </c>
      <c r="D1687">
        <v>1</v>
      </c>
      <c r="E1687" s="28" t="s">
        <v>528</v>
      </c>
      <c r="F1687" s="19">
        <v>27.228800000000003</v>
      </c>
      <c r="G1687" s="5">
        <v>22.956841138659321</v>
      </c>
      <c r="H1687">
        <v>22</v>
      </c>
      <c r="I1687" s="3">
        <v>0.11636363636363636</v>
      </c>
      <c r="J1687">
        <v>21.248000000000001</v>
      </c>
      <c r="K1687">
        <f t="shared" si="197"/>
        <v>8.3000000000000007</v>
      </c>
      <c r="L1687">
        <v>5.9900000000000003E-4</v>
      </c>
      <c r="M1687">
        <f t="shared" si="198"/>
        <v>0.11713035636363636</v>
      </c>
      <c r="N1687" s="5">
        <v>354.58959640821769</v>
      </c>
      <c r="O1687" s="3">
        <v>7.7250319688696072</v>
      </c>
      <c r="P1687" s="7">
        <v>2.1785839311473317E-2</v>
      </c>
      <c r="Q1687" s="9">
        <f t="shared" si="199"/>
        <v>7.7756499463026882</v>
      </c>
      <c r="R1687" s="7">
        <f t="shared" si="200"/>
        <v>2.1928590192903035E-2</v>
      </c>
      <c r="S1687" t="s">
        <v>484</v>
      </c>
      <c r="T1687" t="s">
        <v>581</v>
      </c>
      <c r="U1687">
        <v>64</v>
      </c>
      <c r="V1687">
        <f t="shared" si="196"/>
        <v>19.507200000000001</v>
      </c>
      <c r="W1687">
        <f t="shared" si="201"/>
        <v>547.36774422260601</v>
      </c>
      <c r="X1687">
        <f t="shared" si="202"/>
        <v>265.72727984450876</v>
      </c>
    </row>
    <row r="1688" spans="1:24">
      <c r="A1688" t="s">
        <v>9</v>
      </c>
      <c r="B1688">
        <v>2006054</v>
      </c>
      <c r="C1688">
        <v>11</v>
      </c>
      <c r="D1688">
        <v>3</v>
      </c>
      <c r="E1688" s="28" t="s">
        <v>528</v>
      </c>
      <c r="F1688" s="19">
        <v>27.228800000000003</v>
      </c>
      <c r="G1688" s="5">
        <v>22.956841138659321</v>
      </c>
      <c r="H1688">
        <v>14</v>
      </c>
      <c r="I1688" s="3">
        <v>0.18285714285714286</v>
      </c>
      <c r="J1688">
        <v>32.768000000000001</v>
      </c>
      <c r="K1688">
        <f t="shared" si="197"/>
        <v>12.8</v>
      </c>
      <c r="L1688">
        <v>5.9900000000000003E-4</v>
      </c>
      <c r="M1688">
        <f t="shared" si="198"/>
        <v>0.18362386285714286</v>
      </c>
      <c r="N1688" s="5">
        <v>843.3148421472257</v>
      </c>
      <c r="O1688" s="3">
        <v>18.718947711853417</v>
      </c>
      <c r="P1688" s="7">
        <v>2.2196867381334986E-2</v>
      </c>
      <c r="Q1688" s="9">
        <f t="shared" si="199"/>
        <v>18.796993661623183</v>
      </c>
      <c r="R1688" s="7">
        <f t="shared" si="200"/>
        <v>2.2289414015011024E-2</v>
      </c>
      <c r="S1688" t="s">
        <v>483</v>
      </c>
      <c r="T1688" t="s">
        <v>581</v>
      </c>
      <c r="U1688">
        <v>73</v>
      </c>
      <c r="V1688">
        <f t="shared" si="196"/>
        <v>22.250400000000003</v>
      </c>
      <c r="W1688">
        <f t="shared" si="201"/>
        <v>1427.1221813390021</v>
      </c>
      <c r="X1688">
        <f t="shared" si="202"/>
        <v>692.81629992933915</v>
      </c>
    </row>
    <row r="1689" spans="1:24">
      <c r="A1689" t="s">
        <v>9</v>
      </c>
      <c r="B1689">
        <v>2006054</v>
      </c>
      <c r="C1689">
        <v>12</v>
      </c>
      <c r="D1689">
        <v>3</v>
      </c>
      <c r="E1689" s="28" t="s">
        <v>528</v>
      </c>
      <c r="F1689" s="19">
        <v>28.490333333333336</v>
      </c>
      <c r="G1689" s="5">
        <v>27.548209366391184</v>
      </c>
      <c r="H1689">
        <v>14</v>
      </c>
      <c r="I1689" s="3">
        <v>0.18285714285714286</v>
      </c>
      <c r="J1689">
        <v>26.624000000000002</v>
      </c>
      <c r="K1689">
        <f t="shared" si="197"/>
        <v>10.4</v>
      </c>
      <c r="L1689">
        <v>5.9900000000000003E-4</v>
      </c>
      <c r="M1689">
        <f t="shared" si="198"/>
        <v>0.18362386285714286</v>
      </c>
      <c r="N1689" s="5">
        <v>556.71956376125445</v>
      </c>
      <c r="O1689" s="3">
        <v>15.18944915338979</v>
      </c>
      <c r="P1689" s="7">
        <v>2.7283842965331258E-2</v>
      </c>
      <c r="Q1689" s="9">
        <f t="shared" si="199"/>
        <v>15.252695972112834</v>
      </c>
      <c r="R1689" s="7">
        <f t="shared" si="200"/>
        <v>2.7397449209551856E-2</v>
      </c>
      <c r="S1689" t="s">
        <v>483</v>
      </c>
      <c r="T1689" t="s">
        <v>581</v>
      </c>
      <c r="U1689">
        <v>70</v>
      </c>
      <c r="V1689">
        <f t="shared" si="196"/>
        <v>21.336000000000002</v>
      </c>
      <c r="W1689">
        <f t="shared" si="201"/>
        <v>919.25154766813534</v>
      </c>
      <c r="X1689">
        <f t="shared" si="202"/>
        <v>446.26344141200889</v>
      </c>
    </row>
    <row r="1690" spans="1:24">
      <c r="A1690" t="s">
        <v>9</v>
      </c>
      <c r="B1690">
        <v>2006054</v>
      </c>
      <c r="C1690">
        <v>13</v>
      </c>
      <c r="D1690">
        <v>1</v>
      </c>
      <c r="E1690" s="28" t="s">
        <v>528</v>
      </c>
      <c r="F1690" s="19">
        <v>30.378400000000003</v>
      </c>
      <c r="G1690" s="5">
        <v>22.956841138659321</v>
      </c>
      <c r="H1690">
        <v>14</v>
      </c>
      <c r="I1690" s="3">
        <v>0.18285714285714286</v>
      </c>
      <c r="J1690">
        <v>20.736000000000001</v>
      </c>
      <c r="K1690">
        <f t="shared" si="197"/>
        <v>8.1</v>
      </c>
      <c r="L1690">
        <v>5.9900000000000003E-4</v>
      </c>
      <c r="M1690">
        <f t="shared" si="198"/>
        <v>0.18362386285714286</v>
      </c>
      <c r="N1690" s="5">
        <v>337.7068285722624</v>
      </c>
      <c r="O1690" s="3">
        <v>11.807013034861722</v>
      </c>
      <c r="P1690" s="7">
        <v>3.4962316529928449E-2</v>
      </c>
      <c r="Q1690" s="9">
        <f t="shared" si="199"/>
        <v>11.856077352998662</v>
      </c>
      <c r="R1690" s="7">
        <f t="shared" si="200"/>
        <v>3.510760325197778E-2</v>
      </c>
      <c r="S1690" t="s">
        <v>482</v>
      </c>
      <c r="T1690" t="s">
        <v>581</v>
      </c>
      <c r="U1690">
        <v>68</v>
      </c>
      <c r="V1690">
        <f t="shared" si="196"/>
        <v>20.726400000000002</v>
      </c>
      <c r="W1690">
        <f t="shared" si="201"/>
        <v>552.22906631227283</v>
      </c>
      <c r="X1690">
        <f t="shared" si="202"/>
        <v>268.08727622531461</v>
      </c>
    </row>
    <row r="1691" spans="1:24">
      <c r="A1691" t="s">
        <v>9</v>
      </c>
      <c r="B1691">
        <v>2006054</v>
      </c>
      <c r="C1691">
        <v>13</v>
      </c>
      <c r="D1691">
        <v>3</v>
      </c>
      <c r="E1691" s="28" t="s">
        <v>528</v>
      </c>
      <c r="F1691" s="19">
        <v>30.378400000000003</v>
      </c>
      <c r="G1691" s="5">
        <v>22.956841138659321</v>
      </c>
      <c r="H1691">
        <v>15</v>
      </c>
      <c r="I1691" s="3">
        <v>0.17066666666666666</v>
      </c>
      <c r="J1691">
        <v>32.512</v>
      </c>
      <c r="K1691">
        <f t="shared" si="197"/>
        <v>12.7</v>
      </c>
      <c r="L1691">
        <v>5.9900000000000003E-4</v>
      </c>
      <c r="M1691">
        <f t="shared" si="198"/>
        <v>0.17143338666666666</v>
      </c>
      <c r="N1691" s="5">
        <v>830.18951959183357</v>
      </c>
      <c r="O1691" s="3">
        <v>17.340295695564681</v>
      </c>
      <c r="P1691" s="7">
        <v>2.0887153217846108E-2</v>
      </c>
      <c r="Q1691" s="9">
        <f t="shared" si="199"/>
        <v>17.417783761408838</v>
      </c>
      <c r="R1691" s="7">
        <f t="shared" si="200"/>
        <v>2.0980491020860359E-2</v>
      </c>
      <c r="S1691" t="s">
        <v>483</v>
      </c>
      <c r="T1691" t="s">
        <v>491</v>
      </c>
      <c r="U1691">
        <v>75</v>
      </c>
      <c r="V1691">
        <f t="shared" si="196"/>
        <v>22.86</v>
      </c>
      <c r="W1691">
        <f t="shared" si="201"/>
        <v>1441.1741953389469</v>
      </c>
      <c r="X1691">
        <f t="shared" si="202"/>
        <v>699.63804544860704</v>
      </c>
    </row>
    <row r="1692" spans="1:24">
      <c r="A1692" t="s">
        <v>9</v>
      </c>
      <c r="B1692">
        <v>2006054</v>
      </c>
      <c r="C1692">
        <v>14</v>
      </c>
      <c r="D1692">
        <v>1</v>
      </c>
      <c r="E1692" s="28" t="s">
        <v>528</v>
      </c>
      <c r="F1692" s="19">
        <v>30.818666666666665</v>
      </c>
      <c r="G1692" s="5">
        <v>27.548209366391184</v>
      </c>
      <c r="H1692">
        <v>17</v>
      </c>
      <c r="I1692" s="3">
        <v>0.15058823529411766</v>
      </c>
      <c r="J1692">
        <v>28.671999999999997</v>
      </c>
      <c r="K1692">
        <f t="shared" si="197"/>
        <v>11.2</v>
      </c>
      <c r="L1692">
        <v>5.9900000000000003E-4</v>
      </c>
      <c r="M1692">
        <f t="shared" si="198"/>
        <v>0.15135495529411766</v>
      </c>
      <c r="N1692" s="5">
        <v>645.66292601896942</v>
      </c>
      <c r="O1692" s="3">
        <v>13.493106080771556</v>
      </c>
      <c r="P1692" s="7">
        <v>2.0898065440999366E-2</v>
      </c>
      <c r="Q1692" s="9">
        <f t="shared" si="199"/>
        <v>13.561441442546721</v>
      </c>
      <c r="R1692" s="7">
        <f t="shared" si="200"/>
        <v>2.1003902959341188E-2</v>
      </c>
      <c r="S1692" t="s">
        <v>483</v>
      </c>
      <c r="T1692" t="s">
        <v>491</v>
      </c>
      <c r="U1692">
        <v>71</v>
      </c>
      <c r="V1692">
        <f t="shared" si="196"/>
        <v>21.640800000000002</v>
      </c>
      <c r="W1692">
        <f t="shared" si="201"/>
        <v>1074.7202040616805</v>
      </c>
      <c r="X1692">
        <f t="shared" si="202"/>
        <v>521.73786167257924</v>
      </c>
    </row>
    <row r="1693" spans="1:24">
      <c r="A1693" t="s">
        <v>9</v>
      </c>
      <c r="B1693">
        <v>2006054</v>
      </c>
      <c r="C1693">
        <v>14</v>
      </c>
      <c r="D1693">
        <v>3</v>
      </c>
      <c r="E1693" s="28" t="s">
        <v>528</v>
      </c>
      <c r="F1693" s="19">
        <v>30.818666666666665</v>
      </c>
      <c r="G1693" s="5">
        <v>27.548209366391184</v>
      </c>
      <c r="H1693">
        <v>17</v>
      </c>
      <c r="I1693" s="3">
        <v>0.15058823529411766</v>
      </c>
      <c r="J1693">
        <v>31.744000000000003</v>
      </c>
      <c r="K1693">
        <f t="shared" si="197"/>
        <v>12.4</v>
      </c>
      <c r="L1693">
        <v>5.9900000000000003E-4</v>
      </c>
      <c r="M1693">
        <f t="shared" si="198"/>
        <v>0.15135495529411766</v>
      </c>
      <c r="N1693" s="5">
        <v>791.43121416355859</v>
      </c>
      <c r="O1693" s="3">
        <v>14.946429016609651</v>
      </c>
      <c r="P1693" s="7">
        <v>1.8885316562104657E-2</v>
      </c>
      <c r="Q1693" s="9">
        <f t="shared" si="199"/>
        <v>15.022163948864504</v>
      </c>
      <c r="R1693" s="7">
        <f t="shared" si="200"/>
        <v>1.8981010200287599E-2</v>
      </c>
      <c r="S1693" t="s">
        <v>483</v>
      </c>
      <c r="T1693" t="s">
        <v>581</v>
      </c>
      <c r="U1693">
        <v>75</v>
      </c>
      <c r="V1693">
        <f t="shared" si="196"/>
        <v>22.86</v>
      </c>
      <c r="W1693">
        <f t="shared" si="201"/>
        <v>1376.1329679422033</v>
      </c>
      <c r="X1693">
        <f t="shared" si="202"/>
        <v>668.06287753579704</v>
      </c>
    </row>
    <row r="1694" spans="1:24">
      <c r="A1694" t="s">
        <v>9</v>
      </c>
      <c r="B1694">
        <v>2006054</v>
      </c>
      <c r="C1694">
        <v>15</v>
      </c>
      <c r="D1694">
        <v>1</v>
      </c>
      <c r="E1694" s="28" t="s">
        <v>528</v>
      </c>
      <c r="F1694" s="19">
        <v>42.925999999999995</v>
      </c>
      <c r="G1694" s="5">
        <v>18.365472910927458</v>
      </c>
      <c r="H1694">
        <v>18</v>
      </c>
      <c r="I1694" s="3">
        <v>0.14222222222222222</v>
      </c>
      <c r="J1694">
        <v>41.216000000000001</v>
      </c>
      <c r="K1694">
        <f t="shared" si="197"/>
        <v>16.100000000000001</v>
      </c>
      <c r="L1694">
        <v>5.9900000000000003E-4</v>
      </c>
      <c r="M1694">
        <f t="shared" si="198"/>
        <v>0.14298894222222222</v>
      </c>
      <c r="N1694" s="5">
        <v>1334.2019057188863</v>
      </c>
      <c r="O1694" s="3">
        <v>18.351940035470445</v>
      </c>
      <c r="P1694" s="7">
        <v>1.375499462023491E-2</v>
      </c>
      <c r="Q1694" s="9">
        <f t="shared" si="199"/>
        <v>18.450530629953089</v>
      </c>
      <c r="R1694" s="7">
        <f t="shared" si="200"/>
        <v>1.3828889428854241E-2</v>
      </c>
      <c r="S1694" t="s">
        <v>483</v>
      </c>
      <c r="T1694" t="s">
        <v>581</v>
      </c>
      <c r="U1694">
        <v>70</v>
      </c>
      <c r="V1694">
        <f t="shared" si="196"/>
        <v>21.336000000000002</v>
      </c>
      <c r="W1694">
        <f t="shared" si="201"/>
        <v>2138.3397635550141</v>
      </c>
      <c r="X1694">
        <f t="shared" si="202"/>
        <v>1038.0867611404949</v>
      </c>
    </row>
    <row r="1695" spans="1:24">
      <c r="A1695" t="s">
        <v>9</v>
      </c>
      <c r="B1695">
        <v>2006054</v>
      </c>
      <c r="C1695">
        <v>16</v>
      </c>
      <c r="D1695">
        <v>1</v>
      </c>
      <c r="E1695" s="28" t="s">
        <v>528</v>
      </c>
      <c r="F1695" s="19">
        <v>29.21</v>
      </c>
      <c r="G1695" s="5">
        <v>18.365472910927458</v>
      </c>
      <c r="H1695">
        <v>17</v>
      </c>
      <c r="I1695" s="3">
        <v>0.15058823529411766</v>
      </c>
      <c r="J1695">
        <v>24.064</v>
      </c>
      <c r="K1695">
        <f t="shared" si="197"/>
        <v>9.4</v>
      </c>
      <c r="L1695">
        <v>5.9900000000000003E-4</v>
      </c>
      <c r="M1695">
        <f t="shared" si="198"/>
        <v>0.15135495529411766</v>
      </c>
      <c r="N1695" s="5">
        <v>454.80529450762236</v>
      </c>
      <c r="O1695" s="3">
        <v>11.313121677014367</v>
      </c>
      <c r="P1695" s="7">
        <v>2.4874648148637071E-2</v>
      </c>
      <c r="Q1695" s="9">
        <f t="shared" si="199"/>
        <v>11.37035768306996</v>
      </c>
      <c r="R1695" s="7">
        <f t="shared" si="200"/>
        <v>2.5000495421627942E-2</v>
      </c>
      <c r="S1695" t="s">
        <v>483</v>
      </c>
      <c r="T1695" t="s">
        <v>491</v>
      </c>
      <c r="U1695">
        <v>55</v>
      </c>
      <c r="V1695">
        <f t="shared" si="196"/>
        <v>16.763999999999999</v>
      </c>
      <c r="W1695">
        <f t="shared" si="201"/>
        <v>605.25441499812882</v>
      </c>
      <c r="X1695">
        <f t="shared" si="202"/>
        <v>293.82916879721012</v>
      </c>
    </row>
    <row r="1696" spans="1:24">
      <c r="A1696" t="s">
        <v>9</v>
      </c>
      <c r="B1696">
        <v>2006054</v>
      </c>
      <c r="C1696">
        <v>16</v>
      </c>
      <c r="D1696">
        <v>4</v>
      </c>
      <c r="E1696" s="28" t="s">
        <v>528</v>
      </c>
      <c r="F1696" s="19">
        <v>29.21</v>
      </c>
      <c r="G1696" s="5">
        <v>18.365472910927458</v>
      </c>
      <c r="H1696">
        <v>22</v>
      </c>
      <c r="I1696" s="3">
        <v>0.11636363636363636</v>
      </c>
      <c r="J1696">
        <v>55.808</v>
      </c>
      <c r="K1696">
        <f t="shared" si="197"/>
        <v>21.8</v>
      </c>
      <c r="L1696">
        <v>5.9900000000000003E-4</v>
      </c>
      <c r="M1696">
        <f t="shared" si="198"/>
        <v>0.11713035636363636</v>
      </c>
      <c r="N1696" s="5">
        <v>2446.1483494998015</v>
      </c>
      <c r="O1696" s="3">
        <v>20.359032490644143</v>
      </c>
      <c r="P1696" s="7">
        <v>8.3228936195988441E-3</v>
      </c>
      <c r="Q1696" s="9">
        <f t="shared" si="199"/>
        <v>20.492895695113553</v>
      </c>
      <c r="R1696" s="7">
        <f t="shared" si="200"/>
        <v>8.3776176940797663E-3</v>
      </c>
      <c r="S1696" t="s">
        <v>481</v>
      </c>
      <c r="T1696" t="s">
        <v>581</v>
      </c>
      <c r="U1696">
        <v>80</v>
      </c>
      <c r="V1696">
        <f t="shared" si="196"/>
        <v>24.384</v>
      </c>
      <c r="W1696">
        <f t="shared" si="201"/>
        <v>4344.0313876881582</v>
      </c>
      <c r="X1696">
        <f t="shared" si="202"/>
        <v>2108.8704191895054</v>
      </c>
    </row>
    <row r="1697" spans="1:24">
      <c r="A1697" t="s">
        <v>9</v>
      </c>
      <c r="B1697">
        <v>2006054</v>
      </c>
      <c r="C1697">
        <v>17</v>
      </c>
      <c r="D1697">
        <v>1</v>
      </c>
      <c r="E1697" s="28" t="s">
        <v>528</v>
      </c>
      <c r="F1697" s="19">
        <v>33.274000000000001</v>
      </c>
      <c r="G1697" s="5">
        <v>22.956841138659321</v>
      </c>
      <c r="H1697">
        <v>14</v>
      </c>
      <c r="I1697" s="3">
        <v>0.18285714285714286</v>
      </c>
      <c r="J1697">
        <v>37.119999999999997</v>
      </c>
      <c r="K1697">
        <f t="shared" si="197"/>
        <v>14.499999999999998</v>
      </c>
      <c r="L1697">
        <v>5.9900000000000003E-4</v>
      </c>
      <c r="M1697">
        <f t="shared" si="198"/>
        <v>0.18362386285714286</v>
      </c>
      <c r="N1697" s="5">
        <v>1082.1957126553598</v>
      </c>
      <c r="O1697" s="3">
        <v>21.219009190765622</v>
      </c>
      <c r="P1697" s="7">
        <v>1.96073676347331E-2</v>
      </c>
      <c r="Q1697" s="9">
        <f t="shared" si="199"/>
        <v>21.307537858359723</v>
      </c>
      <c r="R1697" s="7">
        <f t="shared" si="200"/>
        <v>1.9689172308840409E-2</v>
      </c>
      <c r="S1697" t="s">
        <v>483</v>
      </c>
      <c r="T1697" t="s">
        <v>581</v>
      </c>
      <c r="U1697">
        <v>72</v>
      </c>
      <c r="V1697">
        <f t="shared" si="196"/>
        <v>21.945600000000002</v>
      </c>
      <c r="W1697">
        <f t="shared" si="201"/>
        <v>1792.8929283578022</v>
      </c>
      <c r="X1697">
        <f t="shared" si="202"/>
        <v>870.38479328299923</v>
      </c>
    </row>
    <row r="1698" spans="1:24">
      <c r="A1698" t="s">
        <v>311</v>
      </c>
      <c r="B1698">
        <v>2006046</v>
      </c>
      <c r="C1698">
        <v>1</v>
      </c>
      <c r="D1698">
        <v>3</v>
      </c>
      <c r="E1698" s="28" t="s">
        <v>528</v>
      </c>
      <c r="F1698" s="19">
        <v>43.143714285714289</v>
      </c>
      <c r="G1698" s="5">
        <v>32.139577594123047</v>
      </c>
      <c r="H1698">
        <v>14</v>
      </c>
      <c r="I1698" s="3">
        <v>0.18285714285714286</v>
      </c>
      <c r="J1698">
        <v>39.423999999999999</v>
      </c>
      <c r="K1698">
        <f t="shared" si="197"/>
        <v>15.4</v>
      </c>
      <c r="L1698">
        <v>5.9900000000000003E-4</v>
      </c>
      <c r="M1698">
        <f t="shared" si="198"/>
        <v>0.18362386285714286</v>
      </c>
      <c r="N1698" s="5">
        <v>1220.7064695046145</v>
      </c>
      <c r="O1698" s="3">
        <v>22.542571150189591</v>
      </c>
      <c r="P1698" s="7">
        <v>1.8466823690496036E-2</v>
      </c>
      <c r="Q1698" s="9">
        <f t="shared" si="199"/>
        <v>22.63664949192615</v>
      </c>
      <c r="R1698" s="7">
        <f t="shared" si="200"/>
        <v>1.8543892456892218E-2</v>
      </c>
      <c r="S1698" t="s">
        <v>481</v>
      </c>
      <c r="T1698" t="s">
        <v>581</v>
      </c>
      <c r="U1698">
        <v>73</v>
      </c>
      <c r="V1698">
        <f t="shared" si="196"/>
        <v>22.250400000000003</v>
      </c>
      <c r="W1698">
        <f t="shared" si="201"/>
        <v>2039.8861969566678</v>
      </c>
      <c r="X1698">
        <f t="shared" si="202"/>
        <v>990.29110873075206</v>
      </c>
    </row>
    <row r="1699" spans="1:24">
      <c r="A1699" t="s">
        <v>311</v>
      </c>
      <c r="B1699">
        <v>2006046</v>
      </c>
      <c r="C1699">
        <v>1</v>
      </c>
      <c r="D1699">
        <v>1</v>
      </c>
      <c r="E1699" s="28" t="s">
        <v>528</v>
      </c>
      <c r="F1699" s="19">
        <v>43.143714285714289</v>
      </c>
      <c r="G1699" s="5">
        <v>32.139577594123047</v>
      </c>
      <c r="H1699">
        <v>16</v>
      </c>
      <c r="I1699" s="3">
        <v>0.16</v>
      </c>
      <c r="J1699">
        <v>48.896000000000008</v>
      </c>
      <c r="K1699">
        <f t="shared" si="197"/>
        <v>19.100000000000001</v>
      </c>
      <c r="L1699">
        <v>5.9900000000000003E-4</v>
      </c>
      <c r="M1699">
        <f t="shared" si="198"/>
        <v>0.16076672</v>
      </c>
      <c r="N1699" s="5">
        <v>1877.7446750715912</v>
      </c>
      <c r="O1699" s="3">
        <v>24.497385502464127</v>
      </c>
      <c r="P1699" s="7">
        <v>1.3046174928724074E-2</v>
      </c>
      <c r="Q1699" s="9">
        <f t="shared" si="199"/>
        <v>24.614389339719963</v>
      </c>
      <c r="R1699" s="7">
        <f t="shared" si="200"/>
        <v>1.3108485762997309E-2</v>
      </c>
      <c r="S1699" t="s">
        <v>481</v>
      </c>
      <c r="T1699" t="s">
        <v>581</v>
      </c>
      <c r="U1699">
        <v>89</v>
      </c>
      <c r="V1699">
        <f t="shared" si="196"/>
        <v>27.127200000000002</v>
      </c>
      <c r="W1699">
        <f t="shared" si="201"/>
        <v>3712.7989115071759</v>
      </c>
      <c r="X1699">
        <f t="shared" si="202"/>
        <v>1802.4298394960285</v>
      </c>
    </row>
    <row r="1700" spans="1:24">
      <c r="A1700" t="s">
        <v>311</v>
      </c>
      <c r="B1700">
        <v>2006046</v>
      </c>
      <c r="C1700">
        <v>2</v>
      </c>
      <c r="D1700">
        <v>3</v>
      </c>
      <c r="E1700" s="28" t="s">
        <v>528</v>
      </c>
      <c r="F1700" s="19">
        <v>40.4876</v>
      </c>
      <c r="G1700" s="5">
        <v>22.956841138659321</v>
      </c>
      <c r="H1700">
        <v>16</v>
      </c>
      <c r="I1700" s="3">
        <v>0.16</v>
      </c>
      <c r="J1700">
        <v>53.248000000000005</v>
      </c>
      <c r="K1700">
        <f t="shared" si="197"/>
        <v>20.8</v>
      </c>
      <c r="L1700">
        <v>5.9900000000000003E-4</v>
      </c>
      <c r="M1700">
        <f t="shared" si="198"/>
        <v>0.16076672</v>
      </c>
      <c r="N1700" s="5">
        <v>2226.8782550450178</v>
      </c>
      <c r="O1700" s="3">
        <v>26.684939296512169</v>
      </c>
      <c r="P1700" s="7">
        <v>1.1983115482877045E-2</v>
      </c>
      <c r="Q1700" s="9">
        <f t="shared" si="199"/>
        <v>26.812425856566417</v>
      </c>
      <c r="R1700" s="7">
        <f t="shared" si="200"/>
        <v>1.2040364485944647E-2</v>
      </c>
      <c r="S1700" t="s">
        <v>481</v>
      </c>
      <c r="T1700" t="s">
        <v>581</v>
      </c>
      <c r="U1700">
        <v>81</v>
      </c>
      <c r="V1700">
        <f t="shared" ref="V1700:V1763" si="203">U1700*0.3048</f>
        <v>24.688800000000001</v>
      </c>
      <c r="W1700">
        <f t="shared" si="201"/>
        <v>4013.0761251124613</v>
      </c>
      <c r="X1700">
        <f t="shared" si="202"/>
        <v>1948.2035866939834</v>
      </c>
    </row>
    <row r="1701" spans="1:24">
      <c r="A1701" t="s">
        <v>311</v>
      </c>
      <c r="B1701">
        <v>2006046</v>
      </c>
      <c r="C1701">
        <v>3</v>
      </c>
      <c r="D1701">
        <v>1</v>
      </c>
      <c r="E1701" s="28" t="s">
        <v>528</v>
      </c>
      <c r="F1701" s="19">
        <v>39.319200000000002</v>
      </c>
      <c r="G1701" s="5">
        <v>22.956841138659321</v>
      </c>
      <c r="H1701">
        <v>13</v>
      </c>
      <c r="I1701" s="3">
        <v>0.19692307692307692</v>
      </c>
      <c r="J1701">
        <v>40.96</v>
      </c>
      <c r="K1701">
        <f t="shared" si="197"/>
        <v>16</v>
      </c>
      <c r="L1701">
        <v>5.9900000000000003E-4</v>
      </c>
      <c r="M1701">
        <f t="shared" si="198"/>
        <v>0.19768979692307692</v>
      </c>
      <c r="N1701" s="5">
        <v>1317.6794408550402</v>
      </c>
      <c r="O1701" s="3">
        <v>25.218162777191104</v>
      </c>
      <c r="P1701" s="7">
        <v>1.9138313914063253E-2</v>
      </c>
      <c r="Q1701" s="9">
        <f t="shared" si="199"/>
        <v>25.315873111302608</v>
      </c>
      <c r="R1701" s="7">
        <f t="shared" si="200"/>
        <v>1.9212467255977809E-2</v>
      </c>
      <c r="S1701" t="s">
        <v>481</v>
      </c>
      <c r="T1701" t="s">
        <v>491</v>
      </c>
      <c r="U1701">
        <v>71</v>
      </c>
      <c r="V1701">
        <f t="shared" si="203"/>
        <v>21.640800000000002</v>
      </c>
      <c r="W1701">
        <f t="shared" si="201"/>
        <v>2140.6020334115951</v>
      </c>
      <c r="X1701">
        <f t="shared" si="202"/>
        <v>1039.1850114879232</v>
      </c>
    </row>
    <row r="1702" spans="1:24">
      <c r="A1702" t="s">
        <v>311</v>
      </c>
      <c r="B1702">
        <v>2006046</v>
      </c>
      <c r="C1702">
        <v>4</v>
      </c>
      <c r="D1702">
        <v>1</v>
      </c>
      <c r="E1702" s="28" t="s">
        <v>528</v>
      </c>
      <c r="F1702" s="19">
        <v>32.681333333333335</v>
      </c>
      <c r="G1702" s="5">
        <v>27.548209366391184</v>
      </c>
      <c r="H1702">
        <v>18</v>
      </c>
      <c r="I1702" s="3">
        <v>0.14222222222222222</v>
      </c>
      <c r="J1702">
        <v>36.095999999999997</v>
      </c>
      <c r="K1702">
        <f t="shared" si="197"/>
        <v>14.099999999999998</v>
      </c>
      <c r="L1702">
        <v>5.9900000000000003E-4</v>
      </c>
      <c r="M1702">
        <f t="shared" si="198"/>
        <v>0.14298894222222222</v>
      </c>
      <c r="N1702" s="5">
        <v>1023.3119126421502</v>
      </c>
      <c r="O1702" s="3">
        <v>16.064302080910281</v>
      </c>
      <c r="P1702" s="7">
        <v>1.5698343664770693E-2</v>
      </c>
      <c r="Q1702" s="9">
        <f t="shared" si="199"/>
        <v>16.150560055785231</v>
      </c>
      <c r="R1702" s="7">
        <f t="shared" si="200"/>
        <v>1.5782636609873068E-2</v>
      </c>
      <c r="S1702" t="s">
        <v>481</v>
      </c>
      <c r="T1702" t="s">
        <v>491</v>
      </c>
      <c r="U1702">
        <v>63</v>
      </c>
      <c r="V1702">
        <f t="shared" si="203"/>
        <v>19.202400000000001</v>
      </c>
      <c r="W1702">
        <f t="shared" si="201"/>
        <v>1501.5977840715209</v>
      </c>
      <c r="X1702">
        <f t="shared" si="202"/>
        <v>728.97151648671843</v>
      </c>
    </row>
    <row r="1703" spans="1:24">
      <c r="A1703" t="s">
        <v>311</v>
      </c>
      <c r="B1703">
        <v>2006046</v>
      </c>
      <c r="C1703">
        <v>5</v>
      </c>
      <c r="D1703">
        <v>3</v>
      </c>
      <c r="E1703" s="28" t="s">
        <v>528</v>
      </c>
      <c r="F1703" s="19">
        <v>42.417999999999999</v>
      </c>
      <c r="G1703" s="5">
        <v>22.956841138659321</v>
      </c>
      <c r="H1703">
        <v>14</v>
      </c>
      <c r="I1703" s="3">
        <v>0.18285714285714286</v>
      </c>
      <c r="J1703">
        <v>46.848000000000006</v>
      </c>
      <c r="K1703">
        <f t="shared" si="197"/>
        <v>18.3</v>
      </c>
      <c r="L1703">
        <v>5.9900000000000003E-4</v>
      </c>
      <c r="M1703">
        <f t="shared" si="198"/>
        <v>0.18362386285714286</v>
      </c>
      <c r="N1703" s="5">
        <v>1723.7408904216582</v>
      </c>
      <c r="O1703" s="3">
        <v>26.807381908333522</v>
      </c>
      <c r="P1703" s="7">
        <v>1.5551862845103102E-2</v>
      </c>
      <c r="Q1703" s="9">
        <f t="shared" si="199"/>
        <v>26.919342533417865</v>
      </c>
      <c r="R1703" s="7">
        <f t="shared" si="200"/>
        <v>1.5616814965057136E-2</v>
      </c>
      <c r="S1703" t="s">
        <v>481</v>
      </c>
      <c r="T1703" t="s">
        <v>581</v>
      </c>
      <c r="U1703">
        <v>85</v>
      </c>
      <c r="V1703">
        <f t="shared" si="203"/>
        <v>25.908000000000001</v>
      </c>
      <c r="W1703">
        <f t="shared" si="201"/>
        <v>3276.1900671187063</v>
      </c>
      <c r="X1703">
        <f t="shared" si="202"/>
        <v>1590.4720071247089</v>
      </c>
    </row>
    <row r="1704" spans="1:24">
      <c r="A1704" t="s">
        <v>311</v>
      </c>
      <c r="B1704">
        <v>2006046</v>
      </c>
      <c r="C1704">
        <v>6</v>
      </c>
      <c r="D1704">
        <v>1</v>
      </c>
      <c r="E1704" s="28" t="s">
        <v>528</v>
      </c>
      <c r="F1704" s="19">
        <v>43.561</v>
      </c>
      <c r="G1704" s="5">
        <v>18.365472910927458</v>
      </c>
      <c r="H1704">
        <v>15</v>
      </c>
      <c r="I1704" s="3">
        <v>0.17066666666666666</v>
      </c>
      <c r="J1704">
        <v>20.991999999999997</v>
      </c>
      <c r="K1704">
        <f t="shared" si="197"/>
        <v>8.1999999999999993</v>
      </c>
      <c r="L1704">
        <v>5.9900000000000003E-4</v>
      </c>
      <c r="M1704">
        <f t="shared" si="198"/>
        <v>0.17143338666666666</v>
      </c>
      <c r="N1704" s="5">
        <v>346.0967406370815</v>
      </c>
      <c r="O1704" s="3">
        <v>11.163673218252844</v>
      </c>
      <c r="P1704" s="7">
        <v>3.2255932828789968E-2</v>
      </c>
      <c r="Q1704" s="9">
        <f t="shared" si="199"/>
        <v>11.213412906363109</v>
      </c>
      <c r="R1704" s="7">
        <f t="shared" si="200"/>
        <v>3.2399648970174909E-2</v>
      </c>
      <c r="S1704" t="s">
        <v>483</v>
      </c>
      <c r="T1704" t="s">
        <v>581</v>
      </c>
      <c r="U1704">
        <v>65</v>
      </c>
      <c r="V1704">
        <f t="shared" si="203"/>
        <v>19.812000000000001</v>
      </c>
      <c r="W1704">
        <f t="shared" si="201"/>
        <v>542.40687968613099</v>
      </c>
      <c r="X1704">
        <f t="shared" si="202"/>
        <v>263.31895919925995</v>
      </c>
    </row>
    <row r="1705" spans="1:24">
      <c r="A1705" t="s">
        <v>311</v>
      </c>
      <c r="B1705">
        <v>2006046</v>
      </c>
      <c r="C1705">
        <v>6</v>
      </c>
      <c r="D1705">
        <v>3</v>
      </c>
      <c r="E1705" s="28" t="s">
        <v>528</v>
      </c>
      <c r="F1705" s="19">
        <v>43.561</v>
      </c>
      <c r="G1705" s="5">
        <v>18.365472910927458</v>
      </c>
      <c r="H1705">
        <v>18</v>
      </c>
      <c r="I1705" s="3">
        <v>0.14222222222222222</v>
      </c>
      <c r="J1705">
        <v>55.04</v>
      </c>
      <c r="K1705">
        <f t="shared" si="197"/>
        <v>21.5</v>
      </c>
      <c r="L1705">
        <v>5.9900000000000003E-4</v>
      </c>
      <c r="M1705">
        <f t="shared" si="198"/>
        <v>0.14298894222222222</v>
      </c>
      <c r="N1705" s="5">
        <v>2379.2864122470401</v>
      </c>
      <c r="O1705" s="3">
        <v>24.528562512782194</v>
      </c>
      <c r="P1705" s="7">
        <v>1.0309209680064111E-2</v>
      </c>
      <c r="Q1705" s="9">
        <f t="shared" si="199"/>
        <v>24.660451180205882</v>
      </c>
      <c r="R1705" s="7">
        <f t="shared" si="200"/>
        <v>1.0364641706551048E-2</v>
      </c>
      <c r="S1705" t="s">
        <v>481</v>
      </c>
      <c r="T1705" t="s">
        <v>581</v>
      </c>
      <c r="U1705">
        <v>74</v>
      </c>
      <c r="V1705">
        <f t="shared" si="203"/>
        <v>22.555200000000003</v>
      </c>
      <c r="W1705">
        <f t="shared" si="201"/>
        <v>3935.6208842448127</v>
      </c>
      <c r="X1705">
        <f t="shared" si="202"/>
        <v>1910.6018633869353</v>
      </c>
    </row>
    <row r="1706" spans="1:24">
      <c r="A1706" t="s">
        <v>311</v>
      </c>
      <c r="B1706">
        <v>2006046</v>
      </c>
      <c r="C1706">
        <v>7</v>
      </c>
      <c r="D1706">
        <v>1</v>
      </c>
      <c r="E1706" s="28" t="s">
        <v>528</v>
      </c>
      <c r="F1706" s="19">
        <v>33.963428571428565</v>
      </c>
      <c r="G1706" s="5">
        <v>32.139577594123047</v>
      </c>
      <c r="H1706">
        <v>25</v>
      </c>
      <c r="I1706" s="3">
        <v>0.1024</v>
      </c>
      <c r="J1706">
        <v>18.687999999999999</v>
      </c>
      <c r="K1706">
        <f t="shared" si="197"/>
        <v>7.3</v>
      </c>
      <c r="L1706">
        <v>5.9900000000000003E-4</v>
      </c>
      <c r="M1706">
        <f t="shared" si="198"/>
        <v>0.10316672</v>
      </c>
      <c r="N1706" s="5">
        <v>274.29350548111358</v>
      </c>
      <c r="O1706" s="3">
        <v>5.978970558038001</v>
      </c>
      <c r="P1706" s="7">
        <v>2.1797710986816207E-2</v>
      </c>
      <c r="Q1706" s="9">
        <f t="shared" si="199"/>
        <v>6.0234895042850187</v>
      </c>
      <c r="R1706" s="7">
        <f t="shared" si="200"/>
        <v>2.1960015034697074E-2</v>
      </c>
      <c r="S1706" t="s">
        <v>482</v>
      </c>
      <c r="T1706" t="s">
        <v>581</v>
      </c>
      <c r="U1706">
        <v>62</v>
      </c>
      <c r="V1706">
        <f t="shared" si="203"/>
        <v>18.897600000000001</v>
      </c>
      <c r="W1706">
        <f t="shared" si="201"/>
        <v>414.80422358068319</v>
      </c>
      <c r="X1706">
        <f t="shared" si="202"/>
        <v>201.37247611595043</v>
      </c>
    </row>
    <row r="1707" spans="1:24">
      <c r="A1707" t="s">
        <v>311</v>
      </c>
      <c r="B1707">
        <v>2006046</v>
      </c>
      <c r="C1707">
        <v>7</v>
      </c>
      <c r="D1707">
        <v>4</v>
      </c>
      <c r="E1707" s="28" t="s">
        <v>528</v>
      </c>
      <c r="F1707" s="19">
        <v>33.963428571428565</v>
      </c>
      <c r="G1707" s="5">
        <v>32.139577594123047</v>
      </c>
      <c r="H1707">
        <v>13</v>
      </c>
      <c r="I1707" s="3">
        <v>0.19692307692307692</v>
      </c>
      <c r="J1707">
        <v>31.231999999999999</v>
      </c>
      <c r="K1707">
        <f t="shared" si="197"/>
        <v>12.2</v>
      </c>
      <c r="L1707">
        <v>5.9900000000000003E-4</v>
      </c>
      <c r="M1707">
        <f t="shared" si="198"/>
        <v>0.19768979692307692</v>
      </c>
      <c r="N1707" s="5">
        <v>766.10706240962554</v>
      </c>
      <c r="O1707" s="3">
        <v>19.199915235194794</v>
      </c>
      <c r="P1707" s="7">
        <v>2.506166067025355E-2</v>
      </c>
      <c r="Q1707" s="9">
        <f t="shared" si="199"/>
        <v>19.274193618658085</v>
      </c>
      <c r="R1707" s="7">
        <f t="shared" si="200"/>
        <v>2.515861628795751E-2</v>
      </c>
      <c r="S1707" t="s">
        <v>481</v>
      </c>
      <c r="T1707" t="s">
        <v>581</v>
      </c>
      <c r="U1707">
        <v>74</v>
      </c>
      <c r="V1707">
        <f t="shared" si="203"/>
        <v>22.555200000000003</v>
      </c>
      <c r="W1707">
        <f t="shared" si="201"/>
        <v>1317.1556788223902</v>
      </c>
      <c r="X1707">
        <f t="shared" si="202"/>
        <v>639.431532748265</v>
      </c>
    </row>
    <row r="1708" spans="1:24">
      <c r="A1708" t="s">
        <v>311</v>
      </c>
      <c r="B1708">
        <v>2006046</v>
      </c>
      <c r="C1708">
        <v>8</v>
      </c>
      <c r="D1708">
        <v>1</v>
      </c>
      <c r="E1708" s="28" t="s">
        <v>528</v>
      </c>
      <c r="F1708" s="19">
        <v>42.236571428571423</v>
      </c>
      <c r="G1708" s="5">
        <v>32.139577594123047</v>
      </c>
      <c r="H1708">
        <v>16</v>
      </c>
      <c r="I1708" s="3">
        <v>0.16</v>
      </c>
      <c r="J1708">
        <v>31.744000000000003</v>
      </c>
      <c r="K1708">
        <f t="shared" si="197"/>
        <v>12.4</v>
      </c>
      <c r="L1708">
        <v>5.9900000000000003E-4</v>
      </c>
      <c r="M1708">
        <f t="shared" si="198"/>
        <v>0.16076672</v>
      </c>
      <c r="N1708" s="5">
        <v>791.43121416355859</v>
      </c>
      <c r="O1708" s="3">
        <v>15.875849961215986</v>
      </c>
      <c r="P1708" s="7">
        <v>2.0059671234972359E-2</v>
      </c>
      <c r="Q1708" s="9">
        <f t="shared" si="199"/>
        <v>15.951539538031511</v>
      </c>
      <c r="R1708" s="7">
        <f t="shared" si="200"/>
        <v>2.0155307565029822E-2</v>
      </c>
      <c r="S1708" t="s">
        <v>481</v>
      </c>
      <c r="T1708" t="s">
        <v>491</v>
      </c>
      <c r="U1708">
        <v>74</v>
      </c>
      <c r="V1708">
        <f t="shared" si="203"/>
        <v>22.555200000000003</v>
      </c>
      <c r="W1708">
        <f t="shared" si="201"/>
        <v>1359.1870899872517</v>
      </c>
      <c r="X1708">
        <f t="shared" si="202"/>
        <v>659.83626553486215</v>
      </c>
    </row>
    <row r="1709" spans="1:24">
      <c r="A1709" t="s">
        <v>311</v>
      </c>
      <c r="B1709">
        <v>2006046</v>
      </c>
      <c r="C1709">
        <v>8</v>
      </c>
      <c r="D1709">
        <v>3</v>
      </c>
      <c r="E1709" s="28" t="s">
        <v>528</v>
      </c>
      <c r="F1709" s="19">
        <v>42.236571428571423</v>
      </c>
      <c r="G1709" s="5">
        <v>32.139577594123047</v>
      </c>
      <c r="H1709">
        <v>15</v>
      </c>
      <c r="I1709" s="3">
        <v>0.17066666666666666</v>
      </c>
      <c r="J1709">
        <v>43.008000000000003</v>
      </c>
      <c r="K1709">
        <f t="shared" si="197"/>
        <v>16.8</v>
      </c>
      <c r="L1709">
        <v>5.9900000000000003E-4</v>
      </c>
      <c r="M1709">
        <f t="shared" si="198"/>
        <v>0.17143338666666666</v>
      </c>
      <c r="N1709" s="5">
        <v>1452.7415835426816</v>
      </c>
      <c r="O1709" s="3">
        <v>22.967885063782255</v>
      </c>
      <c r="P1709" s="7">
        <v>1.5810027966413929E-2</v>
      </c>
      <c r="Q1709" s="9">
        <f t="shared" si="199"/>
        <v>23.070654984894855</v>
      </c>
      <c r="R1709" s="7">
        <f t="shared" si="200"/>
        <v>1.5880770018735432E-2</v>
      </c>
      <c r="S1709" t="s">
        <v>481</v>
      </c>
      <c r="T1709" t="s">
        <v>491</v>
      </c>
      <c r="U1709">
        <v>72</v>
      </c>
      <c r="V1709">
        <f t="shared" si="203"/>
        <v>21.945600000000002</v>
      </c>
      <c r="W1709">
        <f t="shared" si="201"/>
        <v>2382.7391203631746</v>
      </c>
      <c r="X1709">
        <f t="shared" si="202"/>
        <v>1156.7338260540762</v>
      </c>
    </row>
    <row r="1710" spans="1:24">
      <c r="A1710" t="s">
        <v>55</v>
      </c>
      <c r="B1710">
        <v>2006047</v>
      </c>
      <c r="C1710">
        <v>1</v>
      </c>
      <c r="D1710">
        <v>3</v>
      </c>
      <c r="E1710" s="28" t="s">
        <v>528</v>
      </c>
      <c r="F1710" s="19">
        <v>22.097999999999999</v>
      </c>
      <c r="G1710" s="5">
        <v>41.32231404958678</v>
      </c>
      <c r="H1710">
        <v>17</v>
      </c>
      <c r="I1710" s="3">
        <v>0.15058823529411766</v>
      </c>
      <c r="J1710">
        <v>19.2</v>
      </c>
      <c r="K1710">
        <f t="shared" si="197"/>
        <v>7.5</v>
      </c>
      <c r="L1710">
        <v>5.9900000000000003E-4</v>
      </c>
      <c r="M1710">
        <f t="shared" si="198"/>
        <v>0.15135495529411766</v>
      </c>
      <c r="N1710" s="5">
        <v>289.52917401599996</v>
      </c>
      <c r="O1710" s="3">
        <v>9.012027028603999</v>
      </c>
      <c r="P1710" s="7">
        <v>3.1126490307004352E-2</v>
      </c>
      <c r="Q1710" s="9">
        <f t="shared" si="199"/>
        <v>9.057547048066807</v>
      </c>
      <c r="R1710" s="7">
        <f t="shared" si="200"/>
        <v>3.1283711145344784E-2</v>
      </c>
      <c r="S1710" t="s">
        <v>482</v>
      </c>
      <c r="T1710" t="s">
        <v>581</v>
      </c>
      <c r="U1710">
        <v>54</v>
      </c>
      <c r="V1710">
        <f t="shared" si="203"/>
        <v>16.459199999999999</v>
      </c>
      <c r="W1710">
        <f t="shared" si="201"/>
        <v>384.71255262557793</v>
      </c>
      <c r="X1710">
        <f t="shared" si="202"/>
        <v>186.76405617656829</v>
      </c>
    </row>
    <row r="1711" spans="1:24">
      <c r="A1711" t="s">
        <v>55</v>
      </c>
      <c r="B1711">
        <v>2006047</v>
      </c>
      <c r="C1711">
        <v>2</v>
      </c>
      <c r="D1711">
        <v>3</v>
      </c>
      <c r="E1711" s="28" t="s">
        <v>528</v>
      </c>
      <c r="F1711" s="19">
        <v>30.225999999999996</v>
      </c>
      <c r="G1711" s="5">
        <v>41.32231404958678</v>
      </c>
      <c r="H1711">
        <v>13</v>
      </c>
      <c r="I1711" s="3">
        <v>0.19692307692307692</v>
      </c>
      <c r="J1711">
        <v>25.855999999999998</v>
      </c>
      <c r="K1711">
        <f t="shared" si="197"/>
        <v>10.1</v>
      </c>
      <c r="L1711">
        <v>5.9900000000000003E-4</v>
      </c>
      <c r="M1711">
        <f t="shared" si="198"/>
        <v>0.19768979692307692</v>
      </c>
      <c r="N1711" s="5">
        <v>525.06437406883833</v>
      </c>
      <c r="O1711" s="3">
        <v>15.874041593565225</v>
      </c>
      <c r="P1711" s="7">
        <v>3.0232562667609337E-2</v>
      </c>
      <c r="Q1711" s="9">
        <f t="shared" si="199"/>
        <v>15.935370741143894</v>
      </c>
      <c r="R1711" s="7">
        <f t="shared" si="200"/>
        <v>3.0349365769490759E-2</v>
      </c>
      <c r="S1711" t="s">
        <v>483</v>
      </c>
      <c r="T1711" t="s">
        <v>487</v>
      </c>
      <c r="U1711">
        <v>64</v>
      </c>
      <c r="V1711">
        <f t="shared" si="203"/>
        <v>19.507200000000001</v>
      </c>
      <c r="W1711">
        <f t="shared" si="201"/>
        <v>799.74710247915243</v>
      </c>
      <c r="X1711">
        <f t="shared" si="202"/>
        <v>388.24834738322903</v>
      </c>
    </row>
    <row r="1712" spans="1:24">
      <c r="A1712" t="s">
        <v>55</v>
      </c>
      <c r="B1712">
        <v>2006047</v>
      </c>
      <c r="C1712">
        <v>3</v>
      </c>
      <c r="D1712">
        <v>1</v>
      </c>
      <c r="E1712" s="28" t="s">
        <v>528</v>
      </c>
      <c r="F1712" s="19">
        <v>36.322000000000003</v>
      </c>
      <c r="G1712" s="5">
        <v>27.548209366391184</v>
      </c>
      <c r="H1712">
        <v>11</v>
      </c>
      <c r="I1712" s="3">
        <v>0.23272727272727273</v>
      </c>
      <c r="J1712">
        <v>42.24</v>
      </c>
      <c r="K1712">
        <f t="shared" si="197"/>
        <v>16.5</v>
      </c>
      <c r="L1712">
        <v>5.9900000000000003E-4</v>
      </c>
      <c r="M1712">
        <f t="shared" si="198"/>
        <v>0.23349399272727273</v>
      </c>
      <c r="N1712" s="5">
        <v>1401.3212022374403</v>
      </c>
      <c r="O1712" s="3">
        <v>30.712957497377975</v>
      </c>
      <c r="P1712" s="7">
        <v>2.1917143227648078E-2</v>
      </c>
      <c r="Q1712" s="9">
        <f t="shared" si="199"/>
        <v>30.813578423341788</v>
      </c>
      <c r="R1712" s="7">
        <f t="shared" si="200"/>
        <v>2.1988947554738222E-2</v>
      </c>
      <c r="S1712" t="s">
        <v>481</v>
      </c>
      <c r="T1712" t="s">
        <v>581</v>
      </c>
      <c r="U1712">
        <v>74</v>
      </c>
      <c r="V1712">
        <f t="shared" si="203"/>
        <v>22.555200000000003</v>
      </c>
      <c r="W1712">
        <f t="shared" si="201"/>
        <v>2360.1708643126449</v>
      </c>
      <c r="X1712">
        <f t="shared" si="202"/>
        <v>1145.7777524555875</v>
      </c>
    </row>
    <row r="1713" spans="1:24">
      <c r="A1713" t="s">
        <v>55</v>
      </c>
      <c r="B1713">
        <v>2006047</v>
      </c>
      <c r="C1713">
        <v>4</v>
      </c>
      <c r="D1713">
        <v>4</v>
      </c>
      <c r="E1713" s="28" t="s">
        <v>528</v>
      </c>
      <c r="F1713" s="19">
        <v>33.401000000000003</v>
      </c>
      <c r="G1713" s="5">
        <v>41.32231404958678</v>
      </c>
      <c r="H1713">
        <v>11</v>
      </c>
      <c r="I1713" s="3">
        <v>0.23272727272727273</v>
      </c>
      <c r="J1713">
        <v>32</v>
      </c>
      <c r="K1713">
        <f t="shared" si="197"/>
        <v>12.5</v>
      </c>
      <c r="L1713">
        <v>5.9900000000000003E-4</v>
      </c>
      <c r="M1713">
        <f t="shared" si="198"/>
        <v>0.23349399272727273</v>
      </c>
      <c r="N1713" s="5">
        <v>804.24770560000002</v>
      </c>
      <c r="O1713" s="3">
        <v>23.22614237336332</v>
      </c>
      <c r="P1713" s="7">
        <v>2.8879339302604185E-2</v>
      </c>
      <c r="Q1713" s="9">
        <f t="shared" si="199"/>
        <v>23.302098106450153</v>
      </c>
      <c r="R1713" s="7">
        <f t="shared" si="200"/>
        <v>2.897378251028504E-2</v>
      </c>
      <c r="S1713" t="s">
        <v>483</v>
      </c>
      <c r="T1713" t="s">
        <v>581</v>
      </c>
      <c r="U1713">
        <v>69</v>
      </c>
      <c r="V1713">
        <f t="shared" si="203"/>
        <v>21.031200000000002</v>
      </c>
      <c r="W1713">
        <f t="shared" si="201"/>
        <v>1294.1132806538783</v>
      </c>
      <c r="X1713">
        <f t="shared" si="202"/>
        <v>628.24528026802636</v>
      </c>
    </row>
    <row r="1714" spans="1:24">
      <c r="A1714" t="s">
        <v>55</v>
      </c>
      <c r="B1714">
        <v>2006047</v>
      </c>
      <c r="C1714">
        <v>5</v>
      </c>
      <c r="D1714">
        <v>4</v>
      </c>
      <c r="E1714" s="28" t="s">
        <v>528</v>
      </c>
      <c r="F1714" s="19">
        <v>31.115000000000002</v>
      </c>
      <c r="G1714" s="5">
        <v>27.548209366391184</v>
      </c>
      <c r="H1714">
        <v>10</v>
      </c>
      <c r="I1714" s="3">
        <v>0.25600000000000001</v>
      </c>
      <c r="J1714">
        <v>34.56</v>
      </c>
      <c r="K1714">
        <f t="shared" si="197"/>
        <v>13.5</v>
      </c>
      <c r="L1714">
        <v>5.9900000000000003E-4</v>
      </c>
      <c r="M1714">
        <f t="shared" si="198"/>
        <v>0.25676672</v>
      </c>
      <c r="N1714" s="5">
        <v>938.07452381184021</v>
      </c>
      <c r="O1714" s="3">
        <v>27.588913731993514</v>
      </c>
      <c r="P1714" s="7">
        <v>2.9410151359709372E-2</v>
      </c>
      <c r="Q1714" s="9">
        <f t="shared" si="199"/>
        <v>27.670923608598684</v>
      </c>
      <c r="R1714" s="7">
        <f t="shared" si="200"/>
        <v>2.9497574986002861E-2</v>
      </c>
      <c r="S1714" t="s">
        <v>483</v>
      </c>
      <c r="T1714" t="s">
        <v>581</v>
      </c>
      <c r="U1714">
        <v>70</v>
      </c>
      <c r="V1714">
        <f t="shared" si="203"/>
        <v>21.336000000000002</v>
      </c>
      <c r="W1714">
        <f t="shared" si="201"/>
        <v>1521.6291073456121</v>
      </c>
      <c r="X1714">
        <f t="shared" si="202"/>
        <v>738.69600080551947</v>
      </c>
    </row>
    <row r="1715" spans="1:24">
      <c r="A1715" t="s">
        <v>55</v>
      </c>
      <c r="B1715">
        <v>2006047</v>
      </c>
      <c r="C1715">
        <v>6</v>
      </c>
      <c r="D1715">
        <v>3</v>
      </c>
      <c r="E1715" s="28" t="s">
        <v>528</v>
      </c>
      <c r="F1715" s="19">
        <v>30.797499999999999</v>
      </c>
      <c r="G1715" s="5">
        <v>27.548209366391184</v>
      </c>
      <c r="H1715">
        <v>19</v>
      </c>
      <c r="I1715" s="3">
        <v>0.13473684210526315</v>
      </c>
      <c r="J1715">
        <v>18.687999999999999</v>
      </c>
      <c r="K1715">
        <f t="shared" si="197"/>
        <v>7.3</v>
      </c>
      <c r="L1715">
        <v>5.9900000000000003E-4</v>
      </c>
      <c r="M1715">
        <f t="shared" si="198"/>
        <v>0.13550356210526315</v>
      </c>
      <c r="N1715" s="5">
        <v>274.29350548111358</v>
      </c>
      <c r="O1715" s="3">
        <v>7.8533787176903944</v>
      </c>
      <c r="P1715" s="7">
        <v>2.863129662481614E-2</v>
      </c>
      <c r="Q1715" s="9">
        <f t="shared" si="199"/>
        <v>7.897741853187072</v>
      </c>
      <c r="R1715" s="7">
        <f t="shared" si="200"/>
        <v>2.879303262880524E-2</v>
      </c>
      <c r="S1715" t="s">
        <v>482</v>
      </c>
      <c r="T1715" t="s">
        <v>581</v>
      </c>
      <c r="U1715">
        <v>63</v>
      </c>
      <c r="V1715">
        <f t="shared" si="203"/>
        <v>19.202400000000001</v>
      </c>
      <c r="W1715">
        <f t="shared" si="201"/>
        <v>420.97620747108164</v>
      </c>
      <c r="X1715">
        <f t="shared" si="202"/>
        <v>204.36875148612043</v>
      </c>
    </row>
    <row r="1716" spans="1:24">
      <c r="A1716" t="s">
        <v>55</v>
      </c>
      <c r="B1716">
        <v>2006047</v>
      </c>
      <c r="C1716">
        <v>9</v>
      </c>
      <c r="D1716">
        <v>3</v>
      </c>
      <c r="E1716" s="28" t="s">
        <v>528</v>
      </c>
      <c r="F1716" s="19">
        <v>53.03520000000001</v>
      </c>
      <c r="G1716" s="5">
        <v>34.435261707988978</v>
      </c>
      <c r="H1716">
        <v>16</v>
      </c>
      <c r="I1716" s="3">
        <v>0.16</v>
      </c>
      <c r="J1716">
        <v>71.168000000000006</v>
      </c>
      <c r="K1716">
        <f t="shared" si="197"/>
        <v>27.8</v>
      </c>
      <c r="L1716">
        <v>5.9900000000000003E-4</v>
      </c>
      <c r="M1716">
        <f t="shared" si="198"/>
        <v>0.16076672</v>
      </c>
      <c r="N1716" s="5">
        <v>3977.9506994937865</v>
      </c>
      <c r="O1716" s="3">
        <v>35.692513742591537</v>
      </c>
      <c r="P1716" s="7">
        <v>8.9725882593601723E-3</v>
      </c>
      <c r="Q1716" s="9">
        <f t="shared" si="199"/>
        <v>35.863164455344624</v>
      </c>
      <c r="R1716" s="7">
        <f t="shared" si="200"/>
        <v>9.0154874116233734E-3</v>
      </c>
      <c r="S1716" t="s">
        <v>481</v>
      </c>
      <c r="T1716" t="s">
        <v>491</v>
      </c>
      <c r="U1716">
        <v>88</v>
      </c>
      <c r="V1716">
        <f t="shared" si="203"/>
        <v>26.822400000000002</v>
      </c>
      <c r="W1716">
        <f t="shared" si="201"/>
        <v>7587.1380415558569</v>
      </c>
      <c r="X1716">
        <f t="shared" si="202"/>
        <v>3683.2816234920683</v>
      </c>
    </row>
    <row r="1717" spans="1:24">
      <c r="A1717" t="s">
        <v>80</v>
      </c>
      <c r="B1717">
        <v>2006049</v>
      </c>
      <c r="C1717">
        <v>5</v>
      </c>
      <c r="D1717">
        <v>3</v>
      </c>
      <c r="E1717" s="28" t="s">
        <v>528</v>
      </c>
      <c r="F1717" s="19">
        <v>21.939249999999998</v>
      </c>
      <c r="G1717" s="5">
        <v>36.730945821854917</v>
      </c>
      <c r="H1717">
        <v>24</v>
      </c>
      <c r="I1717" s="3">
        <v>0.10666666666666667</v>
      </c>
      <c r="J1717">
        <v>11.776</v>
      </c>
      <c r="K1717">
        <f t="shared" si="197"/>
        <v>4.5999999999999996</v>
      </c>
      <c r="L1717">
        <v>5.9900000000000003E-4</v>
      </c>
      <c r="M1717">
        <f t="shared" si="198"/>
        <v>0.10743338666666667</v>
      </c>
      <c r="N1717" s="5">
        <v>108.9144412831744</v>
      </c>
      <c r="O1717" s="3">
        <v>3.9104311285759921</v>
      </c>
      <c r="P1717" s="7">
        <v>3.5903697273798468E-2</v>
      </c>
      <c r="Q1717" s="9">
        <f t="shared" si="199"/>
        <v>3.9382804676954888</v>
      </c>
      <c r="R1717" s="7">
        <f t="shared" si="200"/>
        <v>3.6159396506989128E-2</v>
      </c>
      <c r="S1717" t="s">
        <v>483</v>
      </c>
      <c r="T1717" t="s">
        <v>581</v>
      </c>
      <c r="U1717">
        <v>52</v>
      </c>
      <c r="V1717">
        <f t="shared" si="203"/>
        <v>15.849600000000001</v>
      </c>
      <c r="W1717">
        <f t="shared" si="201"/>
        <v>144.5032463504678</v>
      </c>
      <c r="X1717">
        <f t="shared" si="202"/>
        <v>70.151109535958867</v>
      </c>
    </row>
    <row r="1718" spans="1:24">
      <c r="A1718" t="s">
        <v>309</v>
      </c>
      <c r="B1718">
        <v>2006049</v>
      </c>
      <c r="C1718">
        <v>2</v>
      </c>
      <c r="D1718">
        <v>1</v>
      </c>
      <c r="E1718" s="28" t="s">
        <v>528</v>
      </c>
      <c r="F1718" s="19">
        <v>33.464500000000001</v>
      </c>
      <c r="G1718" s="5">
        <v>18.365472910927458</v>
      </c>
      <c r="H1718">
        <v>22</v>
      </c>
      <c r="I1718" s="3">
        <v>0.11636363636363636</v>
      </c>
      <c r="J1718">
        <v>27.904</v>
      </c>
      <c r="K1718">
        <f t="shared" si="197"/>
        <v>10.9</v>
      </c>
      <c r="L1718">
        <v>5.9900000000000003E-4</v>
      </c>
      <c r="M1718">
        <f t="shared" si="198"/>
        <v>0.11713035636363636</v>
      </c>
      <c r="N1718" s="5">
        <v>611.53708737495037</v>
      </c>
      <c r="O1718" s="3">
        <v>10.158246884174341</v>
      </c>
      <c r="P1718" s="7">
        <v>1.6611007073633194E-2</v>
      </c>
      <c r="Q1718" s="9">
        <f t="shared" si="199"/>
        <v>10.22489727570334</v>
      </c>
      <c r="R1718" s="7">
        <f t="shared" si="200"/>
        <v>1.6719995380156186E-2</v>
      </c>
      <c r="S1718" t="s">
        <v>483</v>
      </c>
      <c r="T1718" t="s">
        <v>494</v>
      </c>
      <c r="U1718">
        <v>63</v>
      </c>
      <c r="V1718">
        <f t="shared" si="203"/>
        <v>19.202400000000001</v>
      </c>
      <c r="W1718">
        <f t="shared" si="201"/>
        <v>913.25484737137378</v>
      </c>
      <c r="X1718">
        <f t="shared" si="202"/>
        <v>443.35225989881189</v>
      </c>
    </row>
    <row r="1719" spans="1:24">
      <c r="A1719" t="s">
        <v>309</v>
      </c>
      <c r="B1719">
        <v>2006049</v>
      </c>
      <c r="C1719">
        <v>3</v>
      </c>
      <c r="D1719">
        <v>3</v>
      </c>
      <c r="E1719" s="28" t="s">
        <v>528</v>
      </c>
      <c r="F1719" s="19">
        <v>33.147000000000006</v>
      </c>
      <c r="G1719" s="5">
        <v>18.365472910927458</v>
      </c>
      <c r="H1719">
        <v>30</v>
      </c>
      <c r="I1719" s="3">
        <v>8.533333333333333E-2</v>
      </c>
      <c r="J1719">
        <v>23.808000000000003</v>
      </c>
      <c r="K1719">
        <f t="shared" si="197"/>
        <v>9.3000000000000007</v>
      </c>
      <c r="L1719">
        <v>5.9900000000000003E-4</v>
      </c>
      <c r="M1719">
        <f t="shared" si="198"/>
        <v>8.6100053333333329E-2</v>
      </c>
      <c r="N1719" s="5">
        <v>445.1800579670018</v>
      </c>
      <c r="O1719" s="3">
        <v>6.3596335136767124</v>
      </c>
      <c r="P1719" s="7">
        <v>1.4285530988785012E-2</v>
      </c>
      <c r="Q1719" s="9">
        <f t="shared" si="199"/>
        <v>6.4165673275887851</v>
      </c>
      <c r="R1719" s="7">
        <f t="shared" si="200"/>
        <v>1.4413420396437438E-2</v>
      </c>
      <c r="S1719" t="s">
        <v>483</v>
      </c>
      <c r="T1719" t="s">
        <v>491</v>
      </c>
      <c r="U1719">
        <v>62</v>
      </c>
      <c r="V1719">
        <f t="shared" si="203"/>
        <v>18.897600000000001</v>
      </c>
      <c r="W1719">
        <f t="shared" si="201"/>
        <v>662.20438012952127</v>
      </c>
      <c r="X1719">
        <f t="shared" si="202"/>
        <v>321.47632097475991</v>
      </c>
    </row>
    <row r="1720" spans="1:24">
      <c r="A1720" t="s">
        <v>309</v>
      </c>
      <c r="B1720">
        <v>2006049</v>
      </c>
      <c r="C1720">
        <v>6</v>
      </c>
      <c r="D1720">
        <v>1</v>
      </c>
      <c r="E1720" s="28" t="s">
        <v>528</v>
      </c>
      <c r="F1720" s="19">
        <v>28.405666666666662</v>
      </c>
      <c r="G1720" s="5">
        <v>27.548209366391184</v>
      </c>
      <c r="H1720">
        <v>16</v>
      </c>
      <c r="I1720" s="3">
        <v>0.16</v>
      </c>
      <c r="J1720">
        <v>24.32</v>
      </c>
      <c r="K1720">
        <f t="shared" si="197"/>
        <v>9.5</v>
      </c>
      <c r="L1720">
        <v>5.9900000000000003E-4</v>
      </c>
      <c r="M1720">
        <f t="shared" si="198"/>
        <v>0.16076672</v>
      </c>
      <c r="N1720" s="5">
        <v>464.53347475456002</v>
      </c>
      <c r="O1720" s="3">
        <v>12.144140547840003</v>
      </c>
      <c r="P1720" s="7">
        <v>2.614265969585175E-2</v>
      </c>
      <c r="Q1720" s="9">
        <f t="shared" si="199"/>
        <v>12.201947832823262</v>
      </c>
      <c r="R1720" s="7">
        <f t="shared" si="200"/>
        <v>2.6267101287523485E-2</v>
      </c>
      <c r="S1720" t="s">
        <v>482</v>
      </c>
      <c r="T1720" t="s">
        <v>491</v>
      </c>
      <c r="U1720">
        <v>51</v>
      </c>
      <c r="V1720">
        <f t="shared" si="203"/>
        <v>15.5448</v>
      </c>
      <c r="W1720">
        <f t="shared" si="201"/>
        <v>576.16360520513672</v>
      </c>
      <c r="X1720">
        <f t="shared" si="202"/>
        <v>279.70663082094597</v>
      </c>
    </row>
    <row r="1721" spans="1:24">
      <c r="A1721" t="s">
        <v>309</v>
      </c>
      <c r="B1721">
        <v>2006049</v>
      </c>
      <c r="C1721">
        <v>6</v>
      </c>
      <c r="D1721">
        <v>4</v>
      </c>
      <c r="E1721" s="28" t="s">
        <v>528</v>
      </c>
      <c r="F1721" s="19">
        <v>28.405666666666662</v>
      </c>
      <c r="G1721" s="5">
        <v>27.548209366391184</v>
      </c>
      <c r="H1721">
        <v>19</v>
      </c>
      <c r="I1721" s="3">
        <v>0.13473684210526315</v>
      </c>
      <c r="J1721">
        <v>29.951999999999998</v>
      </c>
      <c r="K1721">
        <f t="shared" si="197"/>
        <v>11.7</v>
      </c>
      <c r="L1721">
        <v>5.9900000000000003E-4</v>
      </c>
      <c r="M1721">
        <f t="shared" si="198"/>
        <v>0.13550356210526315</v>
      </c>
      <c r="N1721" s="5">
        <v>704.59819788533753</v>
      </c>
      <c r="O1721" s="3">
        <v>12.621297822983871</v>
      </c>
      <c r="P1721" s="7">
        <v>1.7912759159565424E-2</v>
      </c>
      <c r="Q1721" s="9">
        <f t="shared" si="199"/>
        <v>12.692792725833645</v>
      </c>
      <c r="R1721" s="7">
        <f t="shared" si="200"/>
        <v>1.8014228199742289E-2</v>
      </c>
      <c r="S1721" t="s">
        <v>483</v>
      </c>
      <c r="T1721" t="s">
        <v>491</v>
      </c>
      <c r="U1721" t="s">
        <v>581</v>
      </c>
      <c r="V1721" t="s">
        <v>581</v>
      </c>
      <c r="W1721" t="s">
        <v>581</v>
      </c>
      <c r="X1721" t="s">
        <v>581</v>
      </c>
    </row>
    <row r="1722" spans="1:24">
      <c r="A1722" t="s">
        <v>336</v>
      </c>
      <c r="B1722">
        <v>2006011</v>
      </c>
      <c r="C1722">
        <v>5</v>
      </c>
      <c r="D1722">
        <v>1</v>
      </c>
      <c r="E1722" s="28" t="s">
        <v>528</v>
      </c>
      <c r="F1722" s="19">
        <v>24.27514285714286</v>
      </c>
      <c r="G1722" s="5">
        <v>32.139577594123047</v>
      </c>
      <c r="H1722">
        <v>12</v>
      </c>
      <c r="I1722" s="3">
        <v>0.21333333333333335</v>
      </c>
      <c r="J1722">
        <v>23.295999999999999</v>
      </c>
      <c r="K1722">
        <f t="shared" si="197"/>
        <v>9.1</v>
      </c>
      <c r="L1722">
        <v>5.9900000000000003E-4</v>
      </c>
      <c r="M1722">
        <f t="shared" si="198"/>
        <v>0.21410005333333335</v>
      </c>
      <c r="N1722" s="5">
        <v>426.23841600471036</v>
      </c>
      <c r="O1722" s="3">
        <v>15.470151667712006</v>
      </c>
      <c r="P1722" s="7">
        <v>3.629459731180365E-2</v>
      </c>
      <c r="Q1722" s="9">
        <f t="shared" si="199"/>
        <v>15.525235438223145</v>
      </c>
      <c r="R1722" s="7">
        <f t="shared" si="200"/>
        <v>3.6423829611011822E-2</v>
      </c>
      <c r="S1722" t="s">
        <v>483</v>
      </c>
      <c r="T1722" t="s">
        <v>581</v>
      </c>
      <c r="U1722">
        <v>59</v>
      </c>
      <c r="V1722">
        <f t="shared" si="203"/>
        <v>17.9832</v>
      </c>
      <c r="W1722">
        <f t="shared" si="201"/>
        <v>606.55454709497087</v>
      </c>
      <c r="X1722">
        <f t="shared" si="202"/>
        <v>294.46033599545825</v>
      </c>
    </row>
    <row r="1723" spans="1:24">
      <c r="A1723" t="s">
        <v>336</v>
      </c>
      <c r="B1723">
        <v>2006011</v>
      </c>
      <c r="C1723">
        <v>6</v>
      </c>
      <c r="D1723">
        <v>1</v>
      </c>
      <c r="E1723" s="28" t="s">
        <v>528</v>
      </c>
      <c r="F1723" s="19">
        <v>31.051499999999994</v>
      </c>
      <c r="G1723" s="5">
        <v>36.730945821854917</v>
      </c>
      <c r="H1723">
        <v>18</v>
      </c>
      <c r="I1723" s="3">
        <v>0.14222222222222222</v>
      </c>
      <c r="J1723">
        <v>19.2</v>
      </c>
      <c r="K1723">
        <f t="shared" si="197"/>
        <v>7.5</v>
      </c>
      <c r="L1723">
        <v>5.9900000000000003E-4</v>
      </c>
      <c r="M1723">
        <f t="shared" si="198"/>
        <v>0.14298894222222222</v>
      </c>
      <c r="N1723" s="5">
        <v>289.52917401599996</v>
      </c>
      <c r="O1723" s="3">
        <v>8.5150968308622002</v>
      </c>
      <c r="P1723" s="7">
        <v>2.94101513597094E-2</v>
      </c>
      <c r="Q1723" s="9">
        <f t="shared" si="199"/>
        <v>8.5606571610314042</v>
      </c>
      <c r="R1723" s="7">
        <f t="shared" si="200"/>
        <v>2.9567511426528387E-2</v>
      </c>
      <c r="S1723" t="s">
        <v>482</v>
      </c>
      <c r="T1723" t="s">
        <v>581</v>
      </c>
      <c r="U1723">
        <v>60</v>
      </c>
      <c r="V1723">
        <f t="shared" si="203"/>
        <v>18.288</v>
      </c>
      <c r="W1723">
        <f t="shared" si="201"/>
        <v>424.00830663612373</v>
      </c>
      <c r="X1723">
        <f t="shared" si="202"/>
        <v>205.8407261719685</v>
      </c>
    </row>
    <row r="1724" spans="1:24">
      <c r="A1724" t="s">
        <v>336</v>
      </c>
      <c r="B1724">
        <v>2006011</v>
      </c>
      <c r="C1724">
        <v>8</v>
      </c>
      <c r="D1724">
        <v>1</v>
      </c>
      <c r="E1724" s="28" t="s">
        <v>528</v>
      </c>
      <c r="F1724" s="19">
        <v>21.190857142857144</v>
      </c>
      <c r="G1724" s="5">
        <v>32.139577594123047</v>
      </c>
      <c r="H1724">
        <v>15</v>
      </c>
      <c r="I1724" s="3">
        <v>0.17066666666666666</v>
      </c>
      <c r="J1724">
        <v>12.288</v>
      </c>
      <c r="K1724">
        <f t="shared" si="197"/>
        <v>4.8</v>
      </c>
      <c r="L1724">
        <v>5.9900000000000003E-4</v>
      </c>
      <c r="M1724">
        <f t="shared" si="198"/>
        <v>0.17143338666666666</v>
      </c>
      <c r="N1724" s="5">
        <v>118.59114967695361</v>
      </c>
      <c r="O1724" s="3">
        <v>6.4968917909503894</v>
      </c>
      <c r="P1724" s="7">
        <v>5.4783951489197527E-2</v>
      </c>
      <c r="Q1724" s="9">
        <f t="shared" si="199"/>
        <v>6.525666038106352</v>
      </c>
      <c r="R1724" s="7">
        <f t="shared" si="200"/>
        <v>5.5026585507286944E-2</v>
      </c>
      <c r="S1724" t="s">
        <v>484</v>
      </c>
      <c r="T1724" t="s">
        <v>581</v>
      </c>
      <c r="U1724">
        <v>42</v>
      </c>
      <c r="V1724">
        <f t="shared" si="203"/>
        <v>12.801600000000001</v>
      </c>
      <c r="W1724">
        <f t="shared" si="201"/>
        <v>128.81432812555425</v>
      </c>
      <c r="X1724">
        <f t="shared" si="202"/>
        <v>62.534706107711258</v>
      </c>
    </row>
    <row r="1725" spans="1:24">
      <c r="A1725" t="s">
        <v>314</v>
      </c>
      <c r="B1725">
        <v>2006011</v>
      </c>
      <c r="C1725">
        <v>13</v>
      </c>
      <c r="D1725">
        <v>3</v>
      </c>
      <c r="E1725" s="28" t="s">
        <v>528</v>
      </c>
      <c r="F1725" s="19">
        <v>27.214285714285712</v>
      </c>
      <c r="G1725" s="5">
        <v>24.104683195592287</v>
      </c>
      <c r="H1725">
        <v>18</v>
      </c>
      <c r="I1725" s="3">
        <v>0.14222222222222222</v>
      </c>
      <c r="J1725">
        <v>28.416</v>
      </c>
      <c r="K1725">
        <f t="shared" si="197"/>
        <v>11.1</v>
      </c>
      <c r="L1725">
        <v>5.9900000000000003E-4</v>
      </c>
      <c r="M1725">
        <f t="shared" si="198"/>
        <v>0.14298894222222222</v>
      </c>
      <c r="N1725" s="5">
        <v>634.18470276464643</v>
      </c>
      <c r="O1725" s="3">
        <v>12.632845149070123</v>
      </c>
      <c r="P1725" s="7">
        <v>1.9919820036653144E-2</v>
      </c>
      <c r="Q1725" s="9">
        <f t="shared" si="199"/>
        <v>12.700604194533533</v>
      </c>
      <c r="R1725" s="7">
        <f t="shared" si="200"/>
        <v>2.0026664375799173E-2</v>
      </c>
      <c r="S1725" t="s">
        <v>483</v>
      </c>
      <c r="T1725" t="s">
        <v>581</v>
      </c>
      <c r="U1725">
        <v>62</v>
      </c>
      <c r="V1725">
        <f t="shared" si="203"/>
        <v>18.897600000000001</v>
      </c>
      <c r="W1725">
        <f t="shared" si="201"/>
        <v>932.0346811388813</v>
      </c>
      <c r="X1725">
        <f t="shared" si="202"/>
        <v>452.46919124093773</v>
      </c>
    </row>
    <row r="1726" spans="1:24">
      <c r="A1726" t="s">
        <v>280</v>
      </c>
      <c r="B1726">
        <v>2006011</v>
      </c>
      <c r="C1726">
        <v>3</v>
      </c>
      <c r="D1726">
        <v>1</v>
      </c>
      <c r="E1726" s="28" t="s">
        <v>528</v>
      </c>
      <c r="F1726" s="19">
        <v>43.772666666666673</v>
      </c>
      <c r="G1726" s="5">
        <v>41.32231404958678</v>
      </c>
      <c r="H1726">
        <v>12</v>
      </c>
      <c r="I1726" s="3">
        <v>0.21333333333333335</v>
      </c>
      <c r="J1726">
        <v>29.44</v>
      </c>
      <c r="K1726">
        <f t="shared" si="197"/>
        <v>11.5</v>
      </c>
      <c r="L1726">
        <v>5.9900000000000003E-4</v>
      </c>
      <c r="M1726">
        <f t="shared" si="198"/>
        <v>0.21410005333333335</v>
      </c>
      <c r="N1726" s="5">
        <v>680.71525801984012</v>
      </c>
      <c r="O1726" s="3">
        <v>19.587899985919929</v>
      </c>
      <c r="P1726" s="7">
        <v>2.8775467796770055E-2</v>
      </c>
      <c r="Q1726" s="9">
        <f t="shared" si="199"/>
        <v>19.657782878115146</v>
      </c>
      <c r="R1726" s="7">
        <f t="shared" si="200"/>
        <v>2.8878128771930953E-2</v>
      </c>
      <c r="S1726" t="s">
        <v>482</v>
      </c>
      <c r="T1726" t="s">
        <v>581</v>
      </c>
      <c r="U1726">
        <v>67</v>
      </c>
      <c r="V1726">
        <f t="shared" si="203"/>
        <v>20.421600000000002</v>
      </c>
      <c r="W1726">
        <f t="shared" si="201"/>
        <v>1072.0762234124454</v>
      </c>
      <c r="X1726">
        <f t="shared" si="202"/>
        <v>520.45430451507707</v>
      </c>
    </row>
    <row r="1727" spans="1:24">
      <c r="A1727" t="s">
        <v>280</v>
      </c>
      <c r="B1727">
        <v>2006011</v>
      </c>
      <c r="C1727">
        <v>5</v>
      </c>
      <c r="D1727">
        <v>4</v>
      </c>
      <c r="E1727" s="28" t="s">
        <v>528</v>
      </c>
      <c r="F1727" s="19">
        <v>42.354500000000002</v>
      </c>
      <c r="G1727" s="5">
        <v>27.548209366391184</v>
      </c>
      <c r="H1727">
        <v>14</v>
      </c>
      <c r="I1727" s="3">
        <v>0.18285714285714286</v>
      </c>
      <c r="J1727">
        <v>27.648000000000003</v>
      </c>
      <c r="K1727">
        <f t="shared" si="197"/>
        <v>10.8</v>
      </c>
      <c r="L1727">
        <v>5.9900000000000003E-4</v>
      </c>
      <c r="M1727">
        <f t="shared" si="198"/>
        <v>0.18362386285714286</v>
      </c>
      <c r="N1727" s="5">
        <v>600.36769523957776</v>
      </c>
      <c r="O1727" s="3">
        <v>15.777698913133726</v>
      </c>
      <c r="P1727" s="7">
        <v>2.6280059767102574E-2</v>
      </c>
      <c r="Q1727" s="9">
        <f t="shared" si="199"/>
        <v>15.843412253697892</v>
      </c>
      <c r="R1727" s="7">
        <f t="shared" si="200"/>
        <v>2.6389514924475659E-2</v>
      </c>
      <c r="S1727" t="s">
        <v>483</v>
      </c>
      <c r="T1727" t="s">
        <v>581</v>
      </c>
      <c r="U1727">
        <v>76</v>
      </c>
      <c r="V1727">
        <f t="shared" si="203"/>
        <v>23.1648</v>
      </c>
      <c r="W1727">
        <f t="shared" si="201"/>
        <v>1066.7580470514042</v>
      </c>
      <c r="X1727">
        <f t="shared" si="202"/>
        <v>517.87252187795821</v>
      </c>
    </row>
    <row r="1728" spans="1:24">
      <c r="A1728" t="s">
        <v>280</v>
      </c>
      <c r="B1728">
        <v>2006011</v>
      </c>
      <c r="C1728">
        <v>8</v>
      </c>
      <c r="D1728">
        <v>1</v>
      </c>
      <c r="E1728" s="28" t="s">
        <v>528</v>
      </c>
      <c r="F1728" s="19">
        <v>42.417999999999999</v>
      </c>
      <c r="G1728" s="5">
        <v>27.548209366391184</v>
      </c>
      <c r="H1728">
        <v>19</v>
      </c>
      <c r="I1728" s="3">
        <v>0.13473684210526315</v>
      </c>
      <c r="J1728">
        <v>30.464000000000002</v>
      </c>
      <c r="K1728">
        <f t="shared" si="197"/>
        <v>11.9</v>
      </c>
      <c r="L1728">
        <v>5.9900000000000003E-4</v>
      </c>
      <c r="M1728">
        <f t="shared" si="198"/>
        <v>0.13550356210526315</v>
      </c>
      <c r="N1728" s="5">
        <v>728.8929125761025</v>
      </c>
      <c r="O1728" s="3">
        <v>12.838021418678997</v>
      </c>
      <c r="P1728" s="7">
        <v>1.7613041912159628E-2</v>
      </c>
      <c r="Q1728" s="9">
        <f t="shared" si="199"/>
        <v>12.910749583681165</v>
      </c>
      <c r="R1728" s="7">
        <f t="shared" si="200"/>
        <v>1.7712820856017275E-2</v>
      </c>
      <c r="S1728" t="s">
        <v>483</v>
      </c>
      <c r="T1728" t="s">
        <v>487</v>
      </c>
      <c r="U1728">
        <v>75</v>
      </c>
      <c r="V1728">
        <f t="shared" si="203"/>
        <v>22.86</v>
      </c>
      <c r="W1728">
        <f t="shared" si="201"/>
        <v>1270.9542054728763</v>
      </c>
      <c r="X1728">
        <f t="shared" si="202"/>
        <v>617.00238531026389</v>
      </c>
    </row>
    <row r="1729" spans="1:24">
      <c r="A1729" t="s">
        <v>252</v>
      </c>
      <c r="B1729">
        <v>2008067</v>
      </c>
      <c r="C1729">
        <v>1</v>
      </c>
      <c r="D1729">
        <v>9</v>
      </c>
      <c r="E1729" s="28" t="s">
        <v>528</v>
      </c>
      <c r="F1729" s="19">
        <v>10.047111111111112</v>
      </c>
      <c r="G1729" s="5">
        <v>20.66115702479339</v>
      </c>
      <c r="H1729">
        <v>23</v>
      </c>
      <c r="I1729" s="3">
        <v>0.11130434782608696</v>
      </c>
      <c r="J1729">
        <v>26.624000000000002</v>
      </c>
      <c r="K1729">
        <f t="shared" si="197"/>
        <v>10.4</v>
      </c>
      <c r="L1729">
        <v>5.9900000000000003E-4</v>
      </c>
      <c r="M1729">
        <f t="shared" si="198"/>
        <v>0.11207106782608696</v>
      </c>
      <c r="N1729" s="5">
        <v>556.71956376125445</v>
      </c>
      <c r="O1729" s="3">
        <v>9.2707717334323672</v>
      </c>
      <c r="P1729" s="7">
        <v>1.665249855923525E-2</v>
      </c>
      <c r="Q1729" s="9">
        <f t="shared" si="199"/>
        <v>9.3343633479198065</v>
      </c>
      <c r="R1729" s="7">
        <f t="shared" si="200"/>
        <v>1.6766724138192468E-2</v>
      </c>
      <c r="S1729" t="s">
        <v>485</v>
      </c>
      <c r="T1729" t="s">
        <v>490</v>
      </c>
      <c r="U1729">
        <v>65</v>
      </c>
      <c r="V1729">
        <f t="shared" si="203"/>
        <v>19.812000000000001</v>
      </c>
      <c r="W1729">
        <f t="shared" si="201"/>
        <v>858.47015850432206</v>
      </c>
      <c r="X1729">
        <f t="shared" si="202"/>
        <v>416.75627118112635</v>
      </c>
    </row>
    <row r="1730" spans="1:24">
      <c r="A1730" t="s">
        <v>252</v>
      </c>
      <c r="B1730">
        <v>2008067</v>
      </c>
      <c r="C1730">
        <v>5</v>
      </c>
      <c r="D1730">
        <v>3</v>
      </c>
      <c r="E1730" s="28" t="s">
        <v>528</v>
      </c>
      <c r="F1730" s="19">
        <v>28.549600000000002</v>
      </c>
      <c r="G1730" s="5">
        <v>11.478420569329661</v>
      </c>
      <c r="H1730">
        <v>14</v>
      </c>
      <c r="I1730" s="3">
        <v>0.18285714285714286</v>
      </c>
      <c r="J1730">
        <v>31.744000000000003</v>
      </c>
      <c r="K1730">
        <f t="shared" ref="K1730:K1793" si="204">J1730/2.56</f>
        <v>12.4</v>
      </c>
      <c r="L1730">
        <v>5.9900000000000003E-4</v>
      </c>
      <c r="M1730">
        <f t="shared" ref="M1730:M1793" si="205">I1730+L1730*1.28</f>
        <v>0.18362386285714286</v>
      </c>
      <c r="N1730" s="5">
        <v>791.43121416355859</v>
      </c>
      <c r="O1730" s="3">
        <v>18.130697952109745</v>
      </c>
      <c r="P1730" s="7">
        <v>2.2908747630419873E-2</v>
      </c>
      <c r="Q1730" s="9">
        <f t="shared" ref="Q1730:Q1793" si="206">(J1730*J1730 - (J1730 - 2*M1730)*(J1730 - 2*M1730))*3.1415926/4</f>
        <v>18.206277380038124</v>
      </c>
      <c r="R1730" s="7">
        <f t="shared" ref="R1730:R1793" si="207">Q1730/N1730</f>
        <v>2.3004244783647845E-2</v>
      </c>
      <c r="S1730" t="s">
        <v>483</v>
      </c>
      <c r="T1730" t="s">
        <v>490</v>
      </c>
      <c r="U1730">
        <v>67</v>
      </c>
      <c r="V1730">
        <f t="shared" si="203"/>
        <v>20.421600000000002</v>
      </c>
      <c r="W1730">
        <f t="shared" si="201"/>
        <v>1240.0573784323851</v>
      </c>
      <c r="X1730">
        <f t="shared" si="202"/>
        <v>602.00309115756158</v>
      </c>
    </row>
    <row r="1731" spans="1:24">
      <c r="A1731" t="s">
        <v>252</v>
      </c>
      <c r="B1731">
        <v>2008067</v>
      </c>
      <c r="C1731">
        <v>9</v>
      </c>
      <c r="D1731">
        <v>7</v>
      </c>
      <c r="E1731" s="28" t="s">
        <v>528</v>
      </c>
      <c r="F1731" s="19">
        <v>21.263428571428573</v>
      </c>
      <c r="G1731" s="5">
        <v>16.069788797061523</v>
      </c>
      <c r="H1731">
        <v>12</v>
      </c>
      <c r="I1731" s="3">
        <v>0.21333333333333335</v>
      </c>
      <c r="J1731">
        <v>22.784000000000002</v>
      </c>
      <c r="K1731">
        <f t="shared" si="204"/>
        <v>8.9</v>
      </c>
      <c r="L1731">
        <v>5.9900000000000003E-4</v>
      </c>
      <c r="M1731">
        <f t="shared" si="205"/>
        <v>0.21410005333333335</v>
      </c>
      <c r="N1731" s="5">
        <v>407.70854886768649</v>
      </c>
      <c r="O1731" s="3">
        <v>15.127005974527945</v>
      </c>
      <c r="P1731" s="7">
        <v>3.7102498872146797E-2</v>
      </c>
      <c r="Q1731" s="9">
        <f t="shared" si="206"/>
        <v>15.180856484898715</v>
      </c>
      <c r="R1731" s="7">
        <f t="shared" si="207"/>
        <v>3.7234579767973799E-2</v>
      </c>
      <c r="S1731" t="s">
        <v>483</v>
      </c>
      <c r="T1731" t="s">
        <v>581</v>
      </c>
      <c r="U1731">
        <v>55</v>
      </c>
      <c r="V1731">
        <f t="shared" si="203"/>
        <v>16.763999999999999</v>
      </c>
      <c r="W1731">
        <f t="shared" si="201"/>
        <v>544.60428396567181</v>
      </c>
      <c r="X1731">
        <f t="shared" si="202"/>
        <v>264.38571965068252</v>
      </c>
    </row>
    <row r="1732" spans="1:24">
      <c r="A1732" t="s">
        <v>252</v>
      </c>
      <c r="B1732">
        <v>2008067</v>
      </c>
      <c r="C1732">
        <v>11</v>
      </c>
      <c r="D1732">
        <v>5</v>
      </c>
      <c r="E1732" s="28" t="s">
        <v>528</v>
      </c>
      <c r="F1732" s="19">
        <v>23.926799999999997</v>
      </c>
      <c r="G1732" s="5">
        <v>22.956841138659321</v>
      </c>
      <c r="H1732">
        <v>11</v>
      </c>
      <c r="I1732" s="3">
        <v>0.23272727272727273</v>
      </c>
      <c r="J1732">
        <v>33.792000000000002</v>
      </c>
      <c r="K1732">
        <f t="shared" si="204"/>
        <v>13.200000000000001</v>
      </c>
      <c r="L1732">
        <v>5.9900000000000003E-4</v>
      </c>
      <c r="M1732">
        <f t="shared" si="205"/>
        <v>0.23349399272727273</v>
      </c>
      <c r="N1732" s="5">
        <v>896.84556943196174</v>
      </c>
      <c r="O1732" s="3">
        <v>24.536335020066048</v>
      </c>
      <c r="P1732" s="7">
        <v>2.7358483841991563E-2</v>
      </c>
      <c r="Q1732" s="9">
        <f t="shared" si="206"/>
        <v>24.616607161906185</v>
      </c>
      <c r="R1732" s="7">
        <f t="shared" si="207"/>
        <v>2.7447988818741328E-2</v>
      </c>
      <c r="S1732" t="s">
        <v>483</v>
      </c>
      <c r="T1732" t="s">
        <v>581</v>
      </c>
      <c r="U1732">
        <v>75</v>
      </c>
      <c r="V1732">
        <f t="shared" si="203"/>
        <v>22.86</v>
      </c>
      <c r="W1732">
        <f t="shared" si="201"/>
        <v>1552.7919411990506</v>
      </c>
      <c r="X1732">
        <f t="shared" si="202"/>
        <v>753.82443166306177</v>
      </c>
    </row>
    <row r="1733" spans="1:24">
      <c r="A1733" t="s">
        <v>252</v>
      </c>
      <c r="B1733">
        <v>2008067</v>
      </c>
      <c r="C1733">
        <v>11</v>
      </c>
      <c r="D1733">
        <v>4</v>
      </c>
      <c r="E1733" s="28" t="s">
        <v>528</v>
      </c>
      <c r="F1733" s="19">
        <v>23.926799999999997</v>
      </c>
      <c r="G1733" s="5">
        <v>22.956841138659321</v>
      </c>
      <c r="H1733">
        <v>10</v>
      </c>
      <c r="I1733" s="3">
        <v>0.25600000000000001</v>
      </c>
      <c r="J1733">
        <v>35.840000000000003</v>
      </c>
      <c r="K1733">
        <f t="shared" si="204"/>
        <v>14.000000000000002</v>
      </c>
      <c r="L1733">
        <v>5.9900000000000003E-4</v>
      </c>
      <c r="M1733">
        <f t="shared" si="205"/>
        <v>0.25676672</v>
      </c>
      <c r="N1733" s="5">
        <v>1008.8483219046402</v>
      </c>
      <c r="O1733" s="3">
        <v>28.61835081154565</v>
      </c>
      <c r="P1733" s="7">
        <v>2.8367347390255909E-2</v>
      </c>
      <c r="Q1733" s="9">
        <f t="shared" si="206"/>
        <v>28.703443835770923</v>
      </c>
      <c r="R1733" s="7">
        <f t="shared" si="207"/>
        <v>2.8451694087750161E-2</v>
      </c>
      <c r="S1733" t="s">
        <v>483</v>
      </c>
      <c r="T1733" t="s">
        <v>490</v>
      </c>
      <c r="U1733">
        <v>72</v>
      </c>
      <c r="V1733">
        <f t="shared" si="203"/>
        <v>21.945600000000002</v>
      </c>
      <c r="W1733">
        <f t="shared" si="201"/>
        <v>1675.3814282532535</v>
      </c>
      <c r="X1733">
        <f t="shared" si="202"/>
        <v>813.33720214739458</v>
      </c>
    </row>
    <row r="1734" spans="1:24">
      <c r="A1734" t="s">
        <v>252</v>
      </c>
      <c r="B1734">
        <v>2008067</v>
      </c>
      <c r="C1734">
        <v>12</v>
      </c>
      <c r="D1734">
        <v>1</v>
      </c>
      <c r="E1734" s="28" t="s">
        <v>528</v>
      </c>
      <c r="F1734" s="19">
        <v>23.537333333333333</v>
      </c>
      <c r="G1734" s="5">
        <v>13.774104683195592</v>
      </c>
      <c r="H1734">
        <v>11</v>
      </c>
      <c r="I1734" s="3">
        <v>0.23272727272727273</v>
      </c>
      <c r="J1734">
        <v>33.28</v>
      </c>
      <c r="K1734">
        <f t="shared" si="204"/>
        <v>13</v>
      </c>
      <c r="L1734">
        <v>5.9900000000000003E-4</v>
      </c>
      <c r="M1734">
        <f t="shared" si="205"/>
        <v>0.23349399272727273</v>
      </c>
      <c r="N1734" s="5">
        <v>869.87431837695999</v>
      </c>
      <c r="O1734" s="3">
        <v>24.161994263865317</v>
      </c>
      <c r="P1734" s="7">
        <v>2.7776419826886667E-2</v>
      </c>
      <c r="Q1734" s="9">
        <f t="shared" si="206"/>
        <v>24.241033146061707</v>
      </c>
      <c r="R1734" s="7">
        <f t="shared" si="207"/>
        <v>2.7867282242900814E-2</v>
      </c>
      <c r="S1734" t="s">
        <v>483</v>
      </c>
      <c r="T1734" t="s">
        <v>490</v>
      </c>
      <c r="U1734">
        <v>70</v>
      </c>
      <c r="V1734">
        <f t="shared" si="203"/>
        <v>21.336000000000002</v>
      </c>
      <c r="W1734">
        <f t="shared" si="201"/>
        <v>1414.6392531119748</v>
      </c>
      <c r="X1734">
        <f t="shared" si="202"/>
        <v>686.75628890882638</v>
      </c>
    </row>
    <row r="1735" spans="1:24">
      <c r="A1735" t="s">
        <v>252</v>
      </c>
      <c r="B1735">
        <v>2008067</v>
      </c>
      <c r="C1735">
        <v>15</v>
      </c>
      <c r="D1735">
        <v>1</v>
      </c>
      <c r="E1735" s="28" t="s">
        <v>528</v>
      </c>
      <c r="F1735" s="19">
        <v>21.462999999999997</v>
      </c>
      <c r="G1735" s="5">
        <v>9.1827364554637292</v>
      </c>
      <c r="H1735">
        <v>23</v>
      </c>
      <c r="I1735" s="3">
        <v>0.11130434782608696</v>
      </c>
      <c r="J1735">
        <v>20.48</v>
      </c>
      <c r="K1735">
        <f t="shared" si="204"/>
        <v>8</v>
      </c>
      <c r="L1735">
        <v>5.9900000000000003E-4</v>
      </c>
      <c r="M1735">
        <f t="shared" si="205"/>
        <v>0.11207106782608696</v>
      </c>
      <c r="N1735" s="5">
        <v>329.41986021376005</v>
      </c>
      <c r="O1735" s="3">
        <v>7.1223813065412367</v>
      </c>
      <c r="P1735" s="7">
        <v>2.1620983330876087E-2</v>
      </c>
      <c r="Q1735" s="9">
        <f t="shared" si="206"/>
        <v>7.1711737680012497</v>
      </c>
      <c r="R1735" s="7">
        <f t="shared" si="207"/>
        <v>2.1769099663110431E-2</v>
      </c>
      <c r="S1735" t="s">
        <v>483</v>
      </c>
      <c r="T1735" t="s">
        <v>490</v>
      </c>
      <c r="U1735">
        <v>61</v>
      </c>
      <c r="V1735">
        <f t="shared" si="203"/>
        <v>18.5928</v>
      </c>
      <c r="W1735">
        <f t="shared" si="201"/>
        <v>487.69337399940054</v>
      </c>
      <c r="X1735">
        <f t="shared" si="202"/>
        <v>236.75752734590759</v>
      </c>
    </row>
    <row r="1736" spans="1:24">
      <c r="A1736" t="s">
        <v>352</v>
      </c>
      <c r="B1736">
        <v>2006011</v>
      </c>
      <c r="C1736">
        <v>2</v>
      </c>
      <c r="D1736">
        <v>3</v>
      </c>
      <c r="E1736" s="28" t="s">
        <v>528</v>
      </c>
      <c r="F1736" s="19">
        <v>32.816799999999994</v>
      </c>
      <c r="G1736" s="5">
        <v>22.956841138659321</v>
      </c>
      <c r="H1736">
        <v>13</v>
      </c>
      <c r="I1736" s="3">
        <v>0.19692307692307692</v>
      </c>
      <c r="J1736">
        <v>24.064</v>
      </c>
      <c r="K1736">
        <f t="shared" si="204"/>
        <v>9.4</v>
      </c>
      <c r="L1736">
        <v>5.9900000000000003E-4</v>
      </c>
      <c r="M1736">
        <f t="shared" si="205"/>
        <v>0.19768979692307692</v>
      </c>
      <c r="N1736" s="5">
        <v>454.80529450762236</v>
      </c>
      <c r="O1736" s="3">
        <v>14.76541704635537</v>
      </c>
      <c r="P1736" s="7">
        <v>3.2465358747286767E-2</v>
      </c>
      <c r="Q1736" s="9">
        <f t="shared" si="206"/>
        <v>14.822429781972497</v>
      </c>
      <c r="R1736" s="7">
        <f t="shared" si="207"/>
        <v>3.2590715105943163E-2</v>
      </c>
      <c r="S1736" t="s">
        <v>483</v>
      </c>
      <c r="T1736" t="s">
        <v>581</v>
      </c>
      <c r="U1736">
        <v>66</v>
      </c>
      <c r="V1736">
        <f t="shared" si="203"/>
        <v>20.116800000000001</v>
      </c>
      <c r="W1736">
        <f t="shared" si="201"/>
        <v>716.19108084834352</v>
      </c>
      <c r="X1736">
        <f t="shared" si="202"/>
        <v>347.68491525385218</v>
      </c>
    </row>
    <row r="1737" spans="1:24">
      <c r="A1737" t="s">
        <v>352</v>
      </c>
      <c r="B1737">
        <v>2006011</v>
      </c>
      <c r="C1737">
        <v>2</v>
      </c>
      <c r="D1737">
        <v>1</v>
      </c>
      <c r="E1737" s="28" t="s">
        <v>528</v>
      </c>
      <c r="F1737" s="19">
        <v>32.816799999999994</v>
      </c>
      <c r="G1737" s="5">
        <v>22.956841138659321</v>
      </c>
      <c r="H1737">
        <v>10</v>
      </c>
      <c r="I1737" s="3">
        <v>0.25600000000000001</v>
      </c>
      <c r="J1737">
        <v>30.208000000000002</v>
      </c>
      <c r="K1737">
        <f t="shared" si="204"/>
        <v>11.8</v>
      </c>
      <c r="L1737">
        <v>5.9900000000000003E-4</v>
      </c>
      <c r="M1737">
        <f t="shared" si="205"/>
        <v>0.25676672</v>
      </c>
      <c r="N1737" s="5">
        <v>716.6940833775617</v>
      </c>
      <c r="O1737" s="3">
        <v>24.088827661516873</v>
      </c>
      <c r="P1737" s="7">
        <v>3.3611031847777424E-2</v>
      </c>
      <c r="Q1737" s="9">
        <f t="shared" si="206"/>
        <v>24.160354836213148</v>
      </c>
      <c r="R1737" s="7">
        <f t="shared" si="207"/>
        <v>3.371083338982335E-2</v>
      </c>
      <c r="S1737" t="s">
        <v>481</v>
      </c>
      <c r="T1737" t="s">
        <v>581</v>
      </c>
      <c r="U1737">
        <v>76</v>
      </c>
      <c r="V1737">
        <f t="shared" si="203"/>
        <v>23.1648</v>
      </c>
      <c r="W1737">
        <f t="shared" si="201"/>
        <v>1265.7845936230472</v>
      </c>
      <c r="X1737">
        <f t="shared" si="202"/>
        <v>614.49272538015964</v>
      </c>
    </row>
    <row r="1738" spans="1:24">
      <c r="A1738" t="s">
        <v>352</v>
      </c>
      <c r="B1738">
        <v>2006011</v>
      </c>
      <c r="C1738">
        <v>6</v>
      </c>
      <c r="D1738">
        <v>3</v>
      </c>
      <c r="E1738" s="28" t="s">
        <v>528</v>
      </c>
      <c r="F1738" s="19">
        <v>31.622999999999994</v>
      </c>
      <c r="G1738" s="5">
        <v>27.548209366391184</v>
      </c>
      <c r="H1738">
        <v>7</v>
      </c>
      <c r="I1738" s="3">
        <v>0.36571428571428571</v>
      </c>
      <c r="J1738">
        <v>37.119999999999997</v>
      </c>
      <c r="K1738">
        <f t="shared" si="204"/>
        <v>14.499999999999998</v>
      </c>
      <c r="L1738">
        <v>5.9900000000000003E-4</v>
      </c>
      <c r="M1738">
        <f t="shared" si="205"/>
        <v>0.36648100571428571</v>
      </c>
      <c r="N1738" s="5">
        <v>1082.1957126553598</v>
      </c>
      <c r="O1738" s="3">
        <v>42.227929181623018</v>
      </c>
      <c r="P1738" s="7">
        <v>3.9020602916647378E-2</v>
      </c>
      <c r="Q1738" s="9">
        <f t="shared" si="206"/>
        <v>42.315576610848218</v>
      </c>
      <c r="R1738" s="7">
        <f t="shared" si="207"/>
        <v>3.9101593284840704E-2</v>
      </c>
      <c r="S1738" t="s">
        <v>483</v>
      </c>
      <c r="T1738" t="s">
        <v>581</v>
      </c>
      <c r="U1738" t="s">
        <v>581</v>
      </c>
      <c r="V1738" t="s">
        <v>581</v>
      </c>
      <c r="W1738" t="s">
        <v>581</v>
      </c>
      <c r="X1738" t="s">
        <v>581</v>
      </c>
    </row>
    <row r="1739" spans="1:24">
      <c r="A1739" t="s">
        <v>352</v>
      </c>
      <c r="B1739">
        <v>2006011</v>
      </c>
      <c r="C1739">
        <v>9</v>
      </c>
      <c r="D1739">
        <v>3</v>
      </c>
      <c r="E1739" s="28" t="s">
        <v>528</v>
      </c>
      <c r="F1739" s="19">
        <v>36.745333333333335</v>
      </c>
      <c r="G1739" s="5">
        <v>27.548209366391184</v>
      </c>
      <c r="H1739">
        <v>13</v>
      </c>
      <c r="I1739" s="3">
        <v>0.19692307692307692</v>
      </c>
      <c r="J1739">
        <v>26.88</v>
      </c>
      <c r="K1739">
        <f t="shared" si="204"/>
        <v>10.5</v>
      </c>
      <c r="L1739">
        <v>5.9900000000000003E-4</v>
      </c>
      <c r="M1739">
        <f t="shared" si="205"/>
        <v>0.19768979692307692</v>
      </c>
      <c r="N1739" s="5">
        <v>567.47718107135995</v>
      </c>
      <c r="O1739" s="3">
        <v>16.507541334827962</v>
      </c>
      <c r="P1739" s="7">
        <v>2.908934823363787E-2</v>
      </c>
      <c r="Q1739" s="9">
        <f t="shared" si="206"/>
        <v>16.571337003527486</v>
      </c>
      <c r="R1739" s="7">
        <f t="shared" si="207"/>
        <v>2.9201768029230499E-2</v>
      </c>
      <c r="S1739" t="s">
        <v>483</v>
      </c>
      <c r="T1739" t="s">
        <v>581</v>
      </c>
      <c r="U1739">
        <v>68</v>
      </c>
      <c r="V1739">
        <f t="shared" si="203"/>
        <v>20.726400000000002</v>
      </c>
      <c r="W1739">
        <f t="shared" si="201"/>
        <v>911.67921836846608</v>
      </c>
      <c r="X1739">
        <f t="shared" si="202"/>
        <v>442.58734889810717</v>
      </c>
    </row>
    <row r="1740" spans="1:24">
      <c r="A1740" t="s">
        <v>352</v>
      </c>
      <c r="B1740">
        <v>2006011</v>
      </c>
      <c r="C1740">
        <v>9</v>
      </c>
      <c r="D1740">
        <v>1</v>
      </c>
      <c r="E1740" s="28" t="s">
        <v>528</v>
      </c>
      <c r="F1740" s="19">
        <v>36.745333333333335</v>
      </c>
      <c r="G1740" s="5">
        <v>27.548209366391184</v>
      </c>
      <c r="H1740">
        <v>10</v>
      </c>
      <c r="I1740" s="3">
        <v>0.25600000000000001</v>
      </c>
      <c r="J1740">
        <v>40.704000000000001</v>
      </c>
      <c r="K1740">
        <f t="shared" si="204"/>
        <v>15.9</v>
      </c>
      <c r="L1740">
        <v>5.9900000000000003E-4</v>
      </c>
      <c r="M1740">
        <f t="shared" si="205"/>
        <v>0.25676672</v>
      </c>
      <c r="N1740" s="5">
        <v>1301.2599196975104</v>
      </c>
      <c r="O1740" s="3">
        <v>32.530211713843237</v>
      </c>
      <c r="P1740" s="7">
        <v>2.4999011512938304E-2</v>
      </c>
      <c r="Q1740" s="9">
        <f t="shared" si="206"/>
        <v>32.62702069902528</v>
      </c>
      <c r="R1740" s="7">
        <f t="shared" si="207"/>
        <v>2.5073407860444763E-2</v>
      </c>
      <c r="S1740" t="s">
        <v>481</v>
      </c>
      <c r="T1740" t="s">
        <v>581</v>
      </c>
      <c r="U1740">
        <v>83</v>
      </c>
      <c r="V1740">
        <f t="shared" si="203"/>
        <v>25.298400000000001</v>
      </c>
      <c r="W1740">
        <f t="shared" si="201"/>
        <v>2442.7511182694852</v>
      </c>
      <c r="X1740">
        <f t="shared" si="202"/>
        <v>1185.8674846044655</v>
      </c>
    </row>
    <row r="1741" spans="1:24">
      <c r="A1741" t="s">
        <v>352</v>
      </c>
      <c r="B1741">
        <v>2006011</v>
      </c>
      <c r="C1741">
        <v>10</v>
      </c>
      <c r="D1741">
        <v>3</v>
      </c>
      <c r="E1741" s="28" t="s">
        <v>528</v>
      </c>
      <c r="F1741" s="19">
        <v>39.268400000000007</v>
      </c>
      <c r="G1741" s="5">
        <v>45.913682277318642</v>
      </c>
      <c r="H1741">
        <v>9</v>
      </c>
      <c r="I1741" s="3">
        <v>0.28444444444444444</v>
      </c>
      <c r="J1741">
        <v>37.631999999999998</v>
      </c>
      <c r="K1741">
        <f t="shared" si="204"/>
        <v>14.7</v>
      </c>
      <c r="L1741">
        <v>5.9900000000000003E-4</v>
      </c>
      <c r="M1741">
        <f t="shared" si="205"/>
        <v>0.28521116444444444</v>
      </c>
      <c r="N1741" s="5">
        <v>1112.2552748998655</v>
      </c>
      <c r="O1741" s="3">
        <v>33.374095937080597</v>
      </c>
      <c r="P1741" s="7">
        <v>3.0005787960938383E-2</v>
      </c>
      <c r="Q1741" s="9">
        <f t="shared" si="206"/>
        <v>33.463368285710473</v>
      </c>
      <c r="R1741" s="7">
        <f t="shared" si="207"/>
        <v>3.0086050424641162E-2</v>
      </c>
      <c r="S1741" t="s">
        <v>483</v>
      </c>
      <c r="T1741" t="s">
        <v>581</v>
      </c>
      <c r="U1741">
        <v>78</v>
      </c>
      <c r="V1741">
        <f t="shared" si="203"/>
        <v>23.7744</v>
      </c>
      <c r="W1741">
        <f t="shared" si="201"/>
        <v>1982.1460636800091</v>
      </c>
      <c r="X1741">
        <f t="shared" si="202"/>
        <v>962.26035844374553</v>
      </c>
    </row>
    <row r="1742" spans="1:24">
      <c r="A1742" t="s">
        <v>352</v>
      </c>
      <c r="B1742">
        <v>2006011</v>
      </c>
      <c r="C1742">
        <v>11</v>
      </c>
      <c r="D1742">
        <v>1</v>
      </c>
      <c r="E1742" s="28" t="s">
        <v>528</v>
      </c>
      <c r="F1742" s="19">
        <v>32.627454545454547</v>
      </c>
      <c r="G1742" s="5">
        <v>50.505050505050505</v>
      </c>
      <c r="H1742">
        <v>25</v>
      </c>
      <c r="I1742" s="3">
        <v>0.1024</v>
      </c>
      <c r="J1742">
        <v>17.408000000000001</v>
      </c>
      <c r="K1742">
        <f t="shared" si="204"/>
        <v>6.8000000000000007</v>
      </c>
      <c r="L1742">
        <v>5.9900000000000003E-4</v>
      </c>
      <c r="M1742">
        <f t="shared" si="205"/>
        <v>0.10316672</v>
      </c>
      <c r="N1742" s="5">
        <v>238.00584900444164</v>
      </c>
      <c r="O1742" s="3">
        <v>5.5671957262171912</v>
      </c>
      <c r="P1742" s="7">
        <v>2.3391003832486892E-2</v>
      </c>
      <c r="Q1742" s="9">
        <f t="shared" si="206"/>
        <v>5.6086315150136183</v>
      </c>
      <c r="R1742" s="7">
        <f t="shared" si="207"/>
        <v>2.3565099506898887E-2</v>
      </c>
      <c r="S1742" t="s">
        <v>482</v>
      </c>
      <c r="T1742" t="s">
        <v>581</v>
      </c>
      <c r="U1742">
        <v>62</v>
      </c>
      <c r="V1742">
        <f t="shared" si="203"/>
        <v>18.897600000000001</v>
      </c>
      <c r="W1742">
        <f t="shared" si="201"/>
        <v>361.673429549552</v>
      </c>
      <c r="X1742">
        <f t="shared" si="202"/>
        <v>175.57939363550076</v>
      </c>
    </row>
    <row r="1743" spans="1:24">
      <c r="A1743" t="s">
        <v>352</v>
      </c>
      <c r="B1743">
        <v>2006011</v>
      </c>
      <c r="C1743">
        <v>12</v>
      </c>
      <c r="D1743">
        <v>3</v>
      </c>
      <c r="E1743" s="28" t="s">
        <v>528</v>
      </c>
      <c r="F1743" s="19">
        <v>33.686750000000004</v>
      </c>
      <c r="G1743" s="5">
        <v>36.730945821854917</v>
      </c>
      <c r="H1743">
        <v>11</v>
      </c>
      <c r="I1743" s="3">
        <v>0.23272727272727273</v>
      </c>
      <c r="J1743">
        <v>37.888000000000005</v>
      </c>
      <c r="K1743">
        <f t="shared" si="204"/>
        <v>14.800000000000002</v>
      </c>
      <c r="L1743">
        <v>5.9900000000000003E-4</v>
      </c>
      <c r="M1743">
        <f t="shared" si="205"/>
        <v>0.23349399272727273</v>
      </c>
      <c r="N1743" s="5">
        <v>1127.439471581594</v>
      </c>
      <c r="O1743" s="3">
        <v>27.531061069671875</v>
      </c>
      <c r="P1743" s="7">
        <v>2.4419103431823942E-2</v>
      </c>
      <c r="Q1743" s="9">
        <f t="shared" si="206"/>
        <v>27.621199288662911</v>
      </c>
      <c r="R1743" s="7">
        <f t="shared" si="207"/>
        <v>2.4499052929125638E-2</v>
      </c>
      <c r="S1743" t="s">
        <v>483</v>
      </c>
      <c r="T1743" t="s">
        <v>581</v>
      </c>
      <c r="U1743">
        <v>77</v>
      </c>
      <c r="V1743">
        <f t="shared" si="203"/>
        <v>23.4696</v>
      </c>
      <c r="W1743">
        <f t="shared" si="201"/>
        <v>1984.4985070359226</v>
      </c>
      <c r="X1743">
        <f t="shared" si="202"/>
        <v>963.40238476983643</v>
      </c>
    </row>
    <row r="1744" spans="1:24">
      <c r="A1744" t="s">
        <v>352</v>
      </c>
      <c r="B1744">
        <v>2006011</v>
      </c>
      <c r="C1744">
        <v>16</v>
      </c>
      <c r="D1744">
        <v>3</v>
      </c>
      <c r="E1744" s="28" t="s">
        <v>528</v>
      </c>
      <c r="F1744" s="19">
        <v>33.128857142857143</v>
      </c>
      <c r="G1744" s="5">
        <v>32.139577594123047</v>
      </c>
      <c r="H1744">
        <v>13</v>
      </c>
      <c r="I1744" s="3">
        <v>0.19692307692307692</v>
      </c>
      <c r="J1744">
        <v>39.423999999999999</v>
      </c>
      <c r="K1744">
        <f t="shared" si="204"/>
        <v>15.4</v>
      </c>
      <c r="L1744">
        <v>5.9900000000000003E-4</v>
      </c>
      <c r="M1744">
        <f t="shared" si="205"/>
        <v>0.19768979692307692</v>
      </c>
      <c r="N1744" s="5">
        <v>1220.7064695046145</v>
      </c>
      <c r="O1744" s="3">
        <v>24.267913165297045</v>
      </c>
      <c r="P1744" s="7">
        <v>1.9880219996823167E-2</v>
      </c>
      <c r="Q1744" s="9">
        <f t="shared" si="206"/>
        <v>24.361923717727176</v>
      </c>
      <c r="R1744" s="7">
        <f t="shared" si="207"/>
        <v>1.9957233230371671E-2</v>
      </c>
      <c r="S1744" t="s">
        <v>483</v>
      </c>
      <c r="T1744" t="s">
        <v>581</v>
      </c>
      <c r="U1744">
        <v>78</v>
      </c>
      <c r="V1744">
        <f t="shared" si="203"/>
        <v>23.7744</v>
      </c>
      <c r="W1744">
        <f t="shared" si="201"/>
        <v>2168.5262057578816</v>
      </c>
      <c r="X1744">
        <f t="shared" si="202"/>
        <v>1052.7411890994238</v>
      </c>
    </row>
    <row r="1745" spans="1:24">
      <c r="A1745" t="s">
        <v>352</v>
      </c>
      <c r="B1745">
        <v>2006011</v>
      </c>
      <c r="C1745">
        <v>17</v>
      </c>
      <c r="D1745">
        <v>1</v>
      </c>
      <c r="E1745" s="28" t="s">
        <v>528</v>
      </c>
      <c r="F1745" s="19">
        <v>36.861750000000001</v>
      </c>
      <c r="G1745" s="5">
        <v>36.730945821854917</v>
      </c>
      <c r="H1745">
        <v>36</v>
      </c>
      <c r="I1745" s="3">
        <v>7.1111111111111111E-2</v>
      </c>
      <c r="J1745">
        <v>17.664000000000001</v>
      </c>
      <c r="K1745">
        <f t="shared" si="204"/>
        <v>6.9</v>
      </c>
      <c r="L1745">
        <v>5.9900000000000003E-4</v>
      </c>
      <c r="M1745">
        <f t="shared" si="205"/>
        <v>7.187783111111111E-2</v>
      </c>
      <c r="N1745" s="5">
        <v>245.05749288714244</v>
      </c>
      <c r="O1745" s="3">
        <v>3.9302890969315438</v>
      </c>
      <c r="P1745" s="7">
        <v>1.6038232704606914E-2</v>
      </c>
      <c r="Q1745" s="9">
        <f t="shared" si="206"/>
        <v>3.9724922770433593</v>
      </c>
      <c r="R1745" s="7">
        <f t="shared" si="207"/>
        <v>1.6210450169229597E-2</v>
      </c>
      <c r="S1745" t="s">
        <v>482</v>
      </c>
      <c r="T1745" t="s">
        <v>581</v>
      </c>
      <c r="U1745">
        <v>52</v>
      </c>
      <c r="V1745">
        <f t="shared" si="203"/>
        <v>15.849600000000001</v>
      </c>
      <c r="W1745">
        <f t="shared" ref="W1745:W1808" si="208">0.19748898*POWER(K1745,1.9318059)*POWER(U1745,0.92308401)</f>
        <v>316.26544015701489</v>
      </c>
      <c r="X1745">
        <f t="shared" ref="X1745:X1808" si="209">W1745*0.4854639</f>
        <v>153.53545401384108</v>
      </c>
    </row>
    <row r="1746" spans="1:24">
      <c r="A1746" t="s">
        <v>352</v>
      </c>
      <c r="B1746">
        <v>2006011</v>
      </c>
      <c r="C1746">
        <v>17</v>
      </c>
      <c r="D1746">
        <v>3</v>
      </c>
      <c r="E1746" s="28" t="s">
        <v>528</v>
      </c>
      <c r="F1746" s="19">
        <v>36.861750000000001</v>
      </c>
      <c r="G1746" s="5">
        <v>36.730945821854917</v>
      </c>
      <c r="H1746">
        <v>12</v>
      </c>
      <c r="I1746" s="3">
        <v>0.21333333333333335</v>
      </c>
      <c r="J1746">
        <v>32.768000000000001</v>
      </c>
      <c r="K1746">
        <f t="shared" si="204"/>
        <v>12.8</v>
      </c>
      <c r="L1746">
        <v>5.9900000000000003E-4</v>
      </c>
      <c r="M1746">
        <f t="shared" si="205"/>
        <v>0.21410005333333335</v>
      </c>
      <c r="N1746" s="5">
        <v>843.3148421472257</v>
      </c>
      <c r="O1746" s="3">
        <v>21.818346991616075</v>
      </c>
      <c r="P1746" s="7">
        <v>2.5872124977739965E-2</v>
      </c>
      <c r="Q1746" s="9">
        <f t="shared" si="206"/>
        <v>21.896246074723273</v>
      </c>
      <c r="R1746" s="7">
        <f t="shared" si="207"/>
        <v>2.5964497457404683E-2</v>
      </c>
      <c r="S1746" t="s">
        <v>483</v>
      </c>
      <c r="T1746" t="s">
        <v>492</v>
      </c>
      <c r="U1746">
        <v>74</v>
      </c>
      <c r="V1746">
        <f t="shared" si="203"/>
        <v>22.555200000000003</v>
      </c>
      <c r="W1746">
        <f t="shared" si="208"/>
        <v>1445.1586613922898</v>
      </c>
      <c r="X1746">
        <f t="shared" si="209"/>
        <v>701.57235987828039</v>
      </c>
    </row>
    <row r="1747" spans="1:24">
      <c r="A1747" t="s">
        <v>352</v>
      </c>
      <c r="B1747">
        <v>2006011</v>
      </c>
      <c r="C1747">
        <v>20</v>
      </c>
      <c r="D1747">
        <v>3</v>
      </c>
      <c r="E1747" s="28" t="s">
        <v>528</v>
      </c>
      <c r="F1747" s="19">
        <v>36.394571428571432</v>
      </c>
      <c r="G1747" s="5">
        <v>32.139577594123047</v>
      </c>
      <c r="H1747">
        <v>9</v>
      </c>
      <c r="I1747" s="3">
        <v>0.28444444444444444</v>
      </c>
      <c r="J1747">
        <v>30.72</v>
      </c>
      <c r="K1747">
        <f t="shared" si="204"/>
        <v>12</v>
      </c>
      <c r="L1747">
        <v>5.9900000000000003E-4</v>
      </c>
      <c r="M1747">
        <f t="shared" si="205"/>
        <v>0.28521116444444444</v>
      </c>
      <c r="N1747" s="5">
        <v>741.19468548096006</v>
      </c>
      <c r="O1747" s="3">
        <v>27.197473459768933</v>
      </c>
      <c r="P1747" s="7">
        <v>3.6694102092921156E-2</v>
      </c>
      <c r="Q1747" s="9">
        <f t="shared" si="206"/>
        <v>27.270096821079935</v>
      </c>
      <c r="R1747" s="7">
        <f t="shared" si="207"/>
        <v>3.6792083585143909E-2</v>
      </c>
      <c r="S1747" t="s">
        <v>483</v>
      </c>
      <c r="T1747" t="s">
        <v>581</v>
      </c>
      <c r="U1747">
        <v>69</v>
      </c>
      <c r="V1747">
        <f t="shared" si="203"/>
        <v>21.031200000000002</v>
      </c>
      <c r="W1747">
        <f t="shared" si="208"/>
        <v>1195.9795603717469</v>
      </c>
      <c r="X1747">
        <f t="shared" si="209"/>
        <v>580.60490169835373</v>
      </c>
    </row>
    <row r="1748" spans="1:24">
      <c r="A1748" t="s">
        <v>352</v>
      </c>
      <c r="B1748">
        <v>2006011</v>
      </c>
      <c r="C1748">
        <v>20</v>
      </c>
      <c r="D1748">
        <v>1</v>
      </c>
      <c r="E1748" s="28" t="s">
        <v>528</v>
      </c>
      <c r="F1748" s="19">
        <v>36.394571428571432</v>
      </c>
      <c r="G1748" s="5">
        <v>32.139577594123047</v>
      </c>
      <c r="H1748">
        <v>12</v>
      </c>
      <c r="I1748" s="3">
        <v>0.21333333333333335</v>
      </c>
      <c r="J1748">
        <v>35.584000000000003</v>
      </c>
      <c r="K1748">
        <f t="shared" si="204"/>
        <v>13.9</v>
      </c>
      <c r="L1748">
        <v>5.9900000000000003E-4</v>
      </c>
      <c r="M1748">
        <f t="shared" si="205"/>
        <v>0.21410005333333335</v>
      </c>
      <c r="N1748" s="5">
        <v>994.48767487344662</v>
      </c>
      <c r="O1748" s="3">
        <v>23.705648304128296</v>
      </c>
      <c r="P1748" s="7">
        <v>2.38370458509151E-2</v>
      </c>
      <c r="Q1748" s="9">
        <f t="shared" si="206"/>
        <v>23.790330318007324</v>
      </c>
      <c r="R1748" s="7">
        <f t="shared" si="207"/>
        <v>2.3922197246974187E-2</v>
      </c>
      <c r="S1748" t="s">
        <v>483</v>
      </c>
      <c r="T1748" t="s">
        <v>492</v>
      </c>
      <c r="U1748">
        <v>71</v>
      </c>
      <c r="V1748">
        <f t="shared" si="203"/>
        <v>21.640800000000002</v>
      </c>
      <c r="W1748">
        <f t="shared" si="208"/>
        <v>1631.1450471669518</v>
      </c>
      <c r="X1748">
        <f t="shared" si="209"/>
        <v>791.86203606335243</v>
      </c>
    </row>
    <row r="1749" spans="1:24">
      <c r="A1749" t="s">
        <v>352</v>
      </c>
      <c r="B1749">
        <v>2006011</v>
      </c>
      <c r="C1749">
        <v>21</v>
      </c>
      <c r="D1749">
        <v>3</v>
      </c>
      <c r="E1749" s="28" t="s">
        <v>528</v>
      </c>
      <c r="F1749" s="19">
        <v>32.838571428571427</v>
      </c>
      <c r="G1749" s="5">
        <v>32.139577594123047</v>
      </c>
      <c r="H1749">
        <v>25</v>
      </c>
      <c r="I1749" s="3">
        <v>0.1024</v>
      </c>
      <c r="J1749">
        <v>27.135999999999999</v>
      </c>
      <c r="K1749">
        <f t="shared" si="204"/>
        <v>10.6</v>
      </c>
      <c r="L1749">
        <v>5.9900000000000003E-4</v>
      </c>
      <c r="M1749">
        <f t="shared" si="205"/>
        <v>0.10316672</v>
      </c>
      <c r="N1749" s="5">
        <v>578.33774208778243</v>
      </c>
      <c r="O1749" s="3">
        <v>8.6966844480552581</v>
      </c>
      <c r="P1749" s="7">
        <v>1.5037380089807869E-2</v>
      </c>
      <c r="Q1749" s="9">
        <f t="shared" si="206"/>
        <v>8.7615522334762357</v>
      </c>
      <c r="R1749" s="7">
        <f t="shared" si="207"/>
        <v>1.5149542552501047E-2</v>
      </c>
      <c r="S1749" t="s">
        <v>483</v>
      </c>
      <c r="T1749" t="s">
        <v>581</v>
      </c>
      <c r="U1749">
        <v>47</v>
      </c>
      <c r="V1749">
        <f t="shared" si="203"/>
        <v>14.325600000000001</v>
      </c>
      <c r="W1749">
        <f t="shared" si="208"/>
        <v>660.27002623653027</v>
      </c>
      <c r="X1749">
        <f t="shared" si="209"/>
        <v>320.53726198988829</v>
      </c>
    </row>
    <row r="1750" spans="1:24">
      <c r="A1750" t="s">
        <v>352</v>
      </c>
      <c r="B1750">
        <v>2006011</v>
      </c>
      <c r="C1750">
        <v>21</v>
      </c>
      <c r="D1750">
        <v>1</v>
      </c>
      <c r="E1750" s="28" t="s">
        <v>528</v>
      </c>
      <c r="F1750" s="19">
        <v>32.838571428571427</v>
      </c>
      <c r="G1750" s="5">
        <v>32.139577594123047</v>
      </c>
      <c r="H1750">
        <v>19</v>
      </c>
      <c r="I1750" s="3">
        <v>0.13473684210526315</v>
      </c>
      <c r="J1750">
        <v>37.375999999999998</v>
      </c>
      <c r="K1750">
        <f t="shared" si="204"/>
        <v>14.6</v>
      </c>
      <c r="L1750">
        <v>5.9900000000000003E-4</v>
      </c>
      <c r="M1750">
        <f t="shared" si="205"/>
        <v>0.13550356210526315</v>
      </c>
      <c r="N1750" s="5">
        <v>1097.1740219244543</v>
      </c>
      <c r="O1750" s="3">
        <v>15.763789960563505</v>
      </c>
      <c r="P1750" s="7">
        <v>1.4367629606207463E-2</v>
      </c>
      <c r="Q1750" s="9">
        <f t="shared" si="206"/>
        <v>15.853167164623409</v>
      </c>
      <c r="R1750" s="7">
        <f t="shared" si="207"/>
        <v>1.4449090889717561E-2</v>
      </c>
      <c r="S1750" t="s">
        <v>481</v>
      </c>
      <c r="T1750" t="s">
        <v>487</v>
      </c>
      <c r="U1750">
        <v>65</v>
      </c>
      <c r="V1750">
        <f t="shared" si="203"/>
        <v>19.812000000000001</v>
      </c>
      <c r="W1750">
        <f t="shared" si="208"/>
        <v>1653.1715177285519</v>
      </c>
      <c r="X1750">
        <f t="shared" si="209"/>
        <v>802.55509236542196</v>
      </c>
    </row>
    <row r="1751" spans="1:24">
      <c r="A1751" t="s">
        <v>301</v>
      </c>
      <c r="B1751">
        <v>2006028</v>
      </c>
      <c r="C1751">
        <v>5</v>
      </c>
      <c r="D1751">
        <v>1</v>
      </c>
      <c r="E1751" s="28" t="s">
        <v>528</v>
      </c>
      <c r="F1751" t="s">
        <v>581</v>
      </c>
      <c r="G1751" t="s">
        <v>581</v>
      </c>
      <c r="H1751">
        <v>18</v>
      </c>
      <c r="I1751" s="3">
        <v>0.14222222222222222</v>
      </c>
      <c r="J1751">
        <v>22.528000000000002</v>
      </c>
      <c r="K1751">
        <f t="shared" si="204"/>
        <v>8.8000000000000007</v>
      </c>
      <c r="L1751">
        <v>5.9900000000000003E-4</v>
      </c>
      <c r="M1751">
        <f t="shared" si="205"/>
        <v>0.14298894222222222</v>
      </c>
      <c r="N1751" s="5">
        <v>398.59803085864968</v>
      </c>
      <c r="O1751" s="3">
        <v>10.002061501326166</v>
      </c>
      <c r="P1751" s="7">
        <v>2.509310314398689E-2</v>
      </c>
      <c r="Q1751" s="9">
        <f t="shared" si="206"/>
        <v>10.055638034240504</v>
      </c>
      <c r="R1751" s="7">
        <f t="shared" si="207"/>
        <v>2.5227515581496742E-2</v>
      </c>
      <c r="S1751" t="s">
        <v>484</v>
      </c>
      <c r="T1751" t="s">
        <v>490</v>
      </c>
      <c r="U1751">
        <v>43</v>
      </c>
      <c r="V1751">
        <f t="shared" si="203"/>
        <v>13.106400000000001</v>
      </c>
      <c r="W1751">
        <f t="shared" si="208"/>
        <v>424.54983599369734</v>
      </c>
      <c r="X1751">
        <f t="shared" si="209"/>
        <v>206.10361912586069</v>
      </c>
    </row>
    <row r="1752" spans="1:24">
      <c r="A1752" t="s">
        <v>319</v>
      </c>
      <c r="B1752">
        <v>2006033</v>
      </c>
      <c r="C1752">
        <v>10</v>
      </c>
      <c r="D1752">
        <v>3</v>
      </c>
      <c r="E1752" s="28" t="s">
        <v>528</v>
      </c>
      <c r="F1752" t="s">
        <v>581</v>
      </c>
      <c r="G1752" t="s">
        <v>581</v>
      </c>
      <c r="H1752">
        <v>8</v>
      </c>
      <c r="I1752" s="3">
        <v>0.32</v>
      </c>
      <c r="J1752">
        <v>67.072000000000003</v>
      </c>
      <c r="K1752">
        <f t="shared" si="204"/>
        <v>26.2</v>
      </c>
      <c r="L1752">
        <v>5.9900000000000003E-4</v>
      </c>
      <c r="M1752">
        <f t="shared" si="205"/>
        <v>0.32076672000000001</v>
      </c>
      <c r="N1752" s="5">
        <v>3533.23388820521</v>
      </c>
      <c r="O1752" s="3">
        <v>67.106429623296322</v>
      </c>
      <c r="P1752" s="7">
        <v>1.8992920295289206E-2</v>
      </c>
      <c r="Q1752" s="9">
        <f t="shared" si="206"/>
        <v>67.266442920266897</v>
      </c>
      <c r="R1752" s="7">
        <f t="shared" si="207"/>
        <v>1.9038208352076143E-2</v>
      </c>
      <c r="S1752" t="s">
        <v>481</v>
      </c>
      <c r="T1752" t="s">
        <v>485</v>
      </c>
      <c r="U1752">
        <v>85</v>
      </c>
      <c r="V1752">
        <f t="shared" si="203"/>
        <v>25.908000000000001</v>
      </c>
      <c r="W1752">
        <f t="shared" si="208"/>
        <v>6553.0190159645626</v>
      </c>
      <c r="X1752">
        <f t="shared" si="209"/>
        <v>3181.2541682643187</v>
      </c>
    </row>
    <row r="1753" spans="1:24">
      <c r="A1753" t="s">
        <v>319</v>
      </c>
      <c r="B1753">
        <v>2006033</v>
      </c>
      <c r="C1753">
        <v>11</v>
      </c>
      <c r="D1753">
        <v>1</v>
      </c>
      <c r="E1753" s="28" t="s">
        <v>528</v>
      </c>
      <c r="F1753" t="s">
        <v>581</v>
      </c>
      <c r="G1753" t="s">
        <v>581</v>
      </c>
      <c r="H1753">
        <v>12</v>
      </c>
      <c r="I1753" s="3">
        <v>0.21333333333333335</v>
      </c>
      <c r="J1753">
        <v>24.831999999999997</v>
      </c>
      <c r="K1753">
        <f t="shared" si="204"/>
        <v>9.6999999999999993</v>
      </c>
      <c r="L1753">
        <v>5.9900000000000003E-4</v>
      </c>
      <c r="M1753">
        <f t="shared" si="205"/>
        <v>0.21410005333333335</v>
      </c>
      <c r="N1753" s="5">
        <v>484.29866636738552</v>
      </c>
      <c r="O1753" s="3">
        <v>16.499588747263964</v>
      </c>
      <c r="P1753" s="7">
        <v>3.4069036099198119E-2</v>
      </c>
      <c r="Q1753" s="9">
        <f t="shared" si="206"/>
        <v>16.55837229819608</v>
      </c>
      <c r="R1753" s="7">
        <f t="shared" si="207"/>
        <v>3.4190414816535994E-2</v>
      </c>
      <c r="S1753" t="s">
        <v>482</v>
      </c>
      <c r="T1753" t="s">
        <v>485</v>
      </c>
      <c r="U1753">
        <v>63</v>
      </c>
      <c r="V1753">
        <f t="shared" si="203"/>
        <v>19.202400000000001</v>
      </c>
      <c r="W1753">
        <f t="shared" si="208"/>
        <v>729.0155881569267</v>
      </c>
      <c r="X1753">
        <f t="shared" si="209"/>
        <v>353.91075058745542</v>
      </c>
    </row>
    <row r="1754" spans="1:24">
      <c r="A1754" t="s">
        <v>319</v>
      </c>
      <c r="B1754">
        <v>2006033</v>
      </c>
      <c r="C1754">
        <v>18</v>
      </c>
      <c r="D1754">
        <v>5</v>
      </c>
      <c r="E1754" s="28" t="s">
        <v>528</v>
      </c>
      <c r="F1754" t="s">
        <v>581</v>
      </c>
      <c r="G1754" t="s">
        <v>581</v>
      </c>
      <c r="H1754">
        <v>32</v>
      </c>
      <c r="I1754" s="3">
        <v>0.08</v>
      </c>
      <c r="J1754">
        <v>18.175999999999998</v>
      </c>
      <c r="K1754">
        <f t="shared" si="204"/>
        <v>7.1</v>
      </c>
      <c r="L1754">
        <v>5.9900000000000003E-4</v>
      </c>
      <c r="M1754">
        <f t="shared" si="205"/>
        <v>8.076672E-2</v>
      </c>
      <c r="N1754" s="5">
        <v>259.46961177149439</v>
      </c>
      <c r="O1754" s="3">
        <v>4.5480208475520172</v>
      </c>
      <c r="P1754" s="7">
        <v>1.752814449638633E-2</v>
      </c>
      <c r="Q1754" s="9">
        <f t="shared" si="206"/>
        <v>4.5914144617117323</v>
      </c>
      <c r="R1754" s="7">
        <f t="shared" si="207"/>
        <v>1.7695384173755296E-2</v>
      </c>
      <c r="S1754" t="s">
        <v>483</v>
      </c>
      <c r="T1754" t="s">
        <v>490</v>
      </c>
      <c r="U1754">
        <v>63</v>
      </c>
      <c r="V1754">
        <f t="shared" si="203"/>
        <v>19.202400000000001</v>
      </c>
      <c r="W1754">
        <f t="shared" si="208"/>
        <v>398.98012033365251</v>
      </c>
      <c r="X1754">
        <f t="shared" si="209"/>
        <v>193.69044523964425</v>
      </c>
    </row>
    <row r="1755" spans="1:24">
      <c r="A1755" t="s">
        <v>319</v>
      </c>
      <c r="B1755">
        <v>2006033</v>
      </c>
      <c r="C1755">
        <v>21</v>
      </c>
      <c r="D1755">
        <v>1</v>
      </c>
      <c r="E1755" s="28" t="s">
        <v>528</v>
      </c>
      <c r="F1755" t="s">
        <v>581</v>
      </c>
      <c r="G1755" t="s">
        <v>581</v>
      </c>
      <c r="H1755">
        <v>12</v>
      </c>
      <c r="I1755" s="3">
        <v>0.21333333333333335</v>
      </c>
      <c r="J1755">
        <v>25.6</v>
      </c>
      <c r="K1755">
        <f t="shared" si="204"/>
        <v>10</v>
      </c>
      <c r="L1755">
        <v>5.9900000000000003E-4</v>
      </c>
      <c r="M1755">
        <f t="shared" si="205"/>
        <v>0.21410005333333335</v>
      </c>
      <c r="N1755" s="5">
        <v>514.71853158400006</v>
      </c>
      <c r="O1755" s="3">
        <v>17.014307287040033</v>
      </c>
      <c r="P1755" s="7">
        <v>3.305555608165113E-2</v>
      </c>
      <c r="Q1755" s="9">
        <f t="shared" si="206"/>
        <v>17.074940728182678</v>
      </c>
      <c r="R1755" s="7">
        <f t="shared" si="207"/>
        <v>3.3173355300878872E-2</v>
      </c>
      <c r="S1755" t="s">
        <v>482</v>
      </c>
      <c r="T1755" t="s">
        <v>581</v>
      </c>
      <c r="U1755">
        <v>56</v>
      </c>
      <c r="V1755">
        <f t="shared" si="203"/>
        <v>17.0688</v>
      </c>
      <c r="W1755">
        <f t="shared" si="208"/>
        <v>693.54266184058065</v>
      </c>
      <c r="X1755">
        <f t="shared" si="209"/>
        <v>336.68992543350947</v>
      </c>
    </row>
    <row r="1756" spans="1:24">
      <c r="A1756" t="s">
        <v>400</v>
      </c>
      <c r="B1756">
        <v>2006033</v>
      </c>
      <c r="C1756">
        <v>1</v>
      </c>
      <c r="D1756">
        <v>1</v>
      </c>
      <c r="E1756" s="28" t="s">
        <v>528</v>
      </c>
      <c r="F1756" t="s">
        <v>581</v>
      </c>
      <c r="G1756" t="s">
        <v>581</v>
      </c>
      <c r="H1756">
        <v>15</v>
      </c>
      <c r="I1756" s="3">
        <v>0.17066666666666666</v>
      </c>
      <c r="J1756">
        <v>25.855999999999998</v>
      </c>
      <c r="K1756">
        <f t="shared" si="204"/>
        <v>10.1</v>
      </c>
      <c r="L1756">
        <v>5.9900000000000003E-4</v>
      </c>
      <c r="M1756">
        <f t="shared" si="205"/>
        <v>0.17143338666666666</v>
      </c>
      <c r="N1756" s="5">
        <v>525.06437406883833</v>
      </c>
      <c r="O1756" s="3">
        <v>13.771580486451203</v>
      </c>
      <c r="P1756" s="7">
        <v>2.6228365828235921E-2</v>
      </c>
      <c r="Q1756" s="9">
        <f t="shared" si="206"/>
        <v>13.833036156271312</v>
      </c>
      <c r="R1756" s="7">
        <f t="shared" si="207"/>
        <v>2.6345409895316453E-2</v>
      </c>
      <c r="S1756" t="s">
        <v>483</v>
      </c>
      <c r="T1756" t="s">
        <v>487</v>
      </c>
      <c r="U1756">
        <v>57</v>
      </c>
      <c r="V1756">
        <f t="shared" si="203"/>
        <v>17.3736</v>
      </c>
      <c r="W1756">
        <f t="shared" si="208"/>
        <v>718.64899894428493</v>
      </c>
      <c r="X1756">
        <f t="shared" si="209"/>
        <v>348.87814575858846</v>
      </c>
    </row>
    <row r="1757" spans="1:24">
      <c r="A1757" t="s">
        <v>400</v>
      </c>
      <c r="B1757">
        <v>2006033</v>
      </c>
      <c r="C1757">
        <v>4</v>
      </c>
      <c r="D1757">
        <v>4</v>
      </c>
      <c r="E1757" s="28" t="s">
        <v>528</v>
      </c>
      <c r="F1757" t="s">
        <v>581</v>
      </c>
      <c r="G1757" t="s">
        <v>581</v>
      </c>
      <c r="H1757">
        <v>14</v>
      </c>
      <c r="I1757" s="3">
        <v>0.18285714285714286</v>
      </c>
      <c r="J1757">
        <v>16.128</v>
      </c>
      <c r="K1757">
        <f t="shared" si="204"/>
        <v>6.3</v>
      </c>
      <c r="L1757">
        <v>5.9900000000000003E-4</v>
      </c>
      <c r="M1757">
        <f t="shared" si="205"/>
        <v>0.18362386285714286</v>
      </c>
      <c r="N1757" s="5">
        <v>204.2917851856896</v>
      </c>
      <c r="O1757" s="3">
        <v>9.1598891160137565</v>
      </c>
      <c r="P1757" s="7">
        <v>4.4837285589765338E-2</v>
      </c>
      <c r="Q1757" s="9">
        <f t="shared" si="206"/>
        <v>9.1978540858659024</v>
      </c>
      <c r="R1757" s="7">
        <f t="shared" si="207"/>
        <v>4.5023122576884705E-2</v>
      </c>
      <c r="S1757" t="s">
        <v>483</v>
      </c>
      <c r="T1757" t="s">
        <v>581</v>
      </c>
      <c r="U1757">
        <v>48</v>
      </c>
      <c r="V1757">
        <f t="shared" si="203"/>
        <v>14.630400000000002</v>
      </c>
      <c r="W1757">
        <f t="shared" si="208"/>
        <v>246.39991828874594</v>
      </c>
      <c r="X1757">
        <f t="shared" si="209"/>
        <v>119.61826529213593</v>
      </c>
    </row>
    <row r="1758" spans="1:24">
      <c r="A1758" t="s">
        <v>400</v>
      </c>
      <c r="B1758">
        <v>2006033</v>
      </c>
      <c r="C1758">
        <v>5</v>
      </c>
      <c r="D1758">
        <v>2</v>
      </c>
      <c r="E1758" s="28" t="s">
        <v>528</v>
      </c>
      <c r="F1758" t="s">
        <v>581</v>
      </c>
      <c r="G1758" t="s">
        <v>581</v>
      </c>
      <c r="H1758">
        <v>15</v>
      </c>
      <c r="I1758" s="3">
        <v>0.17066666666666666</v>
      </c>
      <c r="J1758">
        <v>26.624000000000002</v>
      </c>
      <c r="K1758">
        <f t="shared" si="204"/>
        <v>10.4</v>
      </c>
      <c r="L1758">
        <v>5.9900000000000003E-4</v>
      </c>
      <c r="M1758">
        <f t="shared" si="205"/>
        <v>0.17143338666666666</v>
      </c>
      <c r="N1758" s="5">
        <v>556.71956376125445</v>
      </c>
      <c r="O1758" s="3">
        <v>14.183355318272147</v>
      </c>
      <c r="P1758" s="7">
        <v>2.5476660497518615E-2</v>
      </c>
      <c r="Q1758" s="9">
        <f t="shared" si="206"/>
        <v>14.2466608799411</v>
      </c>
      <c r="R1758" s="7">
        <f t="shared" si="207"/>
        <v>2.5590372257962696E-2</v>
      </c>
      <c r="S1758" t="s">
        <v>483</v>
      </c>
      <c r="T1758" t="s">
        <v>487</v>
      </c>
      <c r="U1758">
        <v>61</v>
      </c>
      <c r="V1758">
        <f t="shared" si="203"/>
        <v>18.5928</v>
      </c>
      <c r="W1758">
        <f t="shared" si="208"/>
        <v>809.58657039834077</v>
      </c>
      <c r="X1758">
        <f t="shared" si="209"/>
        <v>393.02505385320308</v>
      </c>
    </row>
    <row r="1759" spans="1:24">
      <c r="A1759" t="s">
        <v>400</v>
      </c>
      <c r="B1759">
        <v>2006033</v>
      </c>
      <c r="C1759">
        <v>5</v>
      </c>
      <c r="D1759">
        <v>3</v>
      </c>
      <c r="E1759" s="28" t="s">
        <v>528</v>
      </c>
      <c r="F1759" t="s">
        <v>581</v>
      </c>
      <c r="G1759" t="s">
        <v>581</v>
      </c>
      <c r="H1759">
        <v>11</v>
      </c>
      <c r="I1759" s="3">
        <v>0.23272727272727273</v>
      </c>
      <c r="J1759">
        <v>28.416</v>
      </c>
      <c r="K1759">
        <f t="shared" si="204"/>
        <v>11.1</v>
      </c>
      <c r="L1759">
        <v>5.9900000000000003E-4</v>
      </c>
      <c r="M1759">
        <f t="shared" si="205"/>
        <v>0.23349399272727273</v>
      </c>
      <c r="N1759" s="5">
        <v>634.18470276464643</v>
      </c>
      <c r="O1759" s="3">
        <v>20.60575707995822</v>
      </c>
      <c r="P1759" s="7">
        <v>3.2491728340545083E-2</v>
      </c>
      <c r="Q1759" s="9">
        <f t="shared" si="206"/>
        <v>20.673079995538085</v>
      </c>
      <c r="R1759" s="7">
        <f t="shared" si="207"/>
        <v>3.2597884978014226E-2</v>
      </c>
      <c r="S1759" t="s">
        <v>483</v>
      </c>
      <c r="T1759" t="s">
        <v>581</v>
      </c>
      <c r="U1759">
        <v>64</v>
      </c>
      <c r="V1759">
        <f t="shared" si="203"/>
        <v>19.507200000000001</v>
      </c>
      <c r="W1759">
        <f t="shared" si="208"/>
        <v>959.75375012224936</v>
      </c>
      <c r="X1759">
        <f t="shared" si="209"/>
        <v>465.92579857397266</v>
      </c>
    </row>
    <row r="1760" spans="1:24">
      <c r="A1760" t="s">
        <v>4</v>
      </c>
      <c r="B1760">
        <v>2006033</v>
      </c>
      <c r="C1760">
        <v>6</v>
      </c>
      <c r="D1760">
        <v>3</v>
      </c>
      <c r="E1760" s="28" t="s">
        <v>528</v>
      </c>
      <c r="F1760" t="s">
        <v>581</v>
      </c>
      <c r="G1760" t="s">
        <v>581</v>
      </c>
      <c r="H1760">
        <v>16</v>
      </c>
      <c r="I1760" s="3">
        <v>0.16</v>
      </c>
      <c r="J1760">
        <v>15.872000000000002</v>
      </c>
      <c r="K1760">
        <f t="shared" si="204"/>
        <v>6.2</v>
      </c>
      <c r="L1760">
        <v>5.9900000000000003E-4</v>
      </c>
      <c r="M1760">
        <f t="shared" si="205"/>
        <v>0.16076672</v>
      </c>
      <c r="N1760" s="5">
        <v>197.85780354088965</v>
      </c>
      <c r="O1760" s="3">
        <v>7.8977125946879969</v>
      </c>
      <c r="P1760" s="7">
        <v>3.9916103652974405E-2</v>
      </c>
      <c r="Q1760" s="9">
        <f t="shared" si="206"/>
        <v>7.9351710648276255</v>
      </c>
      <c r="R1760" s="7">
        <f t="shared" si="207"/>
        <v>4.0105423808506645E-2</v>
      </c>
      <c r="S1760" t="s">
        <v>482</v>
      </c>
      <c r="T1760" t="s">
        <v>581</v>
      </c>
      <c r="U1760">
        <v>53</v>
      </c>
      <c r="V1760">
        <f t="shared" si="203"/>
        <v>16.154400000000003</v>
      </c>
      <c r="W1760">
        <f t="shared" si="208"/>
        <v>261.78291038875108</v>
      </c>
      <c r="X1760">
        <f t="shared" si="209"/>
        <v>127.08615263067361</v>
      </c>
    </row>
    <row r="1761" spans="1:24">
      <c r="A1761" t="s">
        <v>4</v>
      </c>
      <c r="B1761">
        <v>2006033</v>
      </c>
      <c r="C1761">
        <v>6</v>
      </c>
      <c r="D1761">
        <v>1</v>
      </c>
      <c r="E1761" s="28" t="s">
        <v>528</v>
      </c>
      <c r="F1761" t="s">
        <v>581</v>
      </c>
      <c r="G1761" t="s">
        <v>581</v>
      </c>
      <c r="H1761">
        <v>14</v>
      </c>
      <c r="I1761" s="3">
        <v>0.18285714285714286</v>
      </c>
      <c r="J1761">
        <v>41.216000000000001</v>
      </c>
      <c r="K1761">
        <f t="shared" si="204"/>
        <v>16.100000000000001</v>
      </c>
      <c r="L1761">
        <v>5.9900000000000003E-4</v>
      </c>
      <c r="M1761">
        <f t="shared" si="205"/>
        <v>0.18362386285714286</v>
      </c>
      <c r="N1761" s="5">
        <v>1334.2019057188863</v>
      </c>
      <c r="O1761" s="3">
        <v>23.572008229741549</v>
      </c>
      <c r="P1761" s="7">
        <v>1.7667497047263343E-2</v>
      </c>
      <c r="Q1761" s="9">
        <f t="shared" si="206"/>
        <v>23.670402984700132</v>
      </c>
      <c r="R1761" s="7">
        <f t="shared" si="207"/>
        <v>1.7741245071859039E-2</v>
      </c>
      <c r="S1761" t="s">
        <v>483</v>
      </c>
      <c r="T1761" t="s">
        <v>581</v>
      </c>
      <c r="U1761">
        <v>84</v>
      </c>
      <c r="V1761">
        <f t="shared" si="203"/>
        <v>25.603200000000001</v>
      </c>
      <c r="W1761">
        <f t="shared" si="208"/>
        <v>2530.2745895479188</v>
      </c>
      <c r="X1761">
        <f t="shared" si="209"/>
        <v>1228.3569703128319</v>
      </c>
    </row>
    <row r="1762" spans="1:24">
      <c r="A1762" t="s">
        <v>4</v>
      </c>
      <c r="B1762">
        <v>2006033</v>
      </c>
      <c r="C1762">
        <v>7</v>
      </c>
      <c r="D1762">
        <v>1</v>
      </c>
      <c r="E1762" s="28" t="s">
        <v>528</v>
      </c>
      <c r="F1762" t="s">
        <v>581</v>
      </c>
      <c r="G1762" t="s">
        <v>581</v>
      </c>
      <c r="H1762">
        <v>10</v>
      </c>
      <c r="I1762" s="3">
        <v>0.25600000000000001</v>
      </c>
      <c r="J1762">
        <v>44.031999999999996</v>
      </c>
      <c r="K1762">
        <f t="shared" si="204"/>
        <v>17.2</v>
      </c>
      <c r="L1762">
        <v>5.9900000000000003E-4</v>
      </c>
      <c r="M1762">
        <f t="shared" si="205"/>
        <v>0.25676672</v>
      </c>
      <c r="N1762" s="5">
        <v>1522.7433038381055</v>
      </c>
      <c r="O1762" s="3">
        <v>35.206748120678434</v>
      </c>
      <c r="P1762" s="7">
        <v>2.3120606100804453E-2</v>
      </c>
      <c r="Q1762" s="9">
        <f t="shared" si="206"/>
        <v>35.311573289672992</v>
      </c>
      <c r="R1762" s="7">
        <f t="shared" si="207"/>
        <v>2.3189445785556536E-2</v>
      </c>
      <c r="S1762" t="s">
        <v>483</v>
      </c>
      <c r="T1762" t="s">
        <v>581</v>
      </c>
      <c r="U1762">
        <v>75</v>
      </c>
      <c r="V1762">
        <f t="shared" si="203"/>
        <v>22.86</v>
      </c>
      <c r="W1762">
        <f t="shared" si="208"/>
        <v>2589.3042258403598</v>
      </c>
      <c r="X1762">
        <f t="shared" si="209"/>
        <v>1257.0137277629419</v>
      </c>
    </row>
    <row r="1763" spans="1:24">
      <c r="A1763" t="s">
        <v>4</v>
      </c>
      <c r="B1763">
        <v>2006033</v>
      </c>
      <c r="C1763">
        <v>7</v>
      </c>
      <c r="D1763">
        <v>3</v>
      </c>
      <c r="E1763" s="28" t="s">
        <v>528</v>
      </c>
      <c r="F1763" t="s">
        <v>581</v>
      </c>
      <c r="G1763" t="s">
        <v>581</v>
      </c>
      <c r="H1763">
        <v>13</v>
      </c>
      <c r="I1763" s="3">
        <v>0.19692307692307692</v>
      </c>
      <c r="J1763">
        <v>60.416000000000004</v>
      </c>
      <c r="K1763">
        <f t="shared" si="204"/>
        <v>23.6</v>
      </c>
      <c r="L1763">
        <v>5.9900000000000003E-4</v>
      </c>
      <c r="M1763">
        <f t="shared" si="205"/>
        <v>0.19768979692307692</v>
      </c>
      <c r="N1763" s="5">
        <v>2866.7763335102468</v>
      </c>
      <c r="O1763" s="3">
        <v>37.254657861183723</v>
      </c>
      <c r="P1763" s="7">
        <v>1.2995313734701782E-2</v>
      </c>
      <c r="Q1763" s="9">
        <f t="shared" si="206"/>
        <v>37.399232096592186</v>
      </c>
      <c r="R1763" s="7">
        <f t="shared" si="207"/>
        <v>1.3045744678238781E-2</v>
      </c>
      <c r="S1763" t="s">
        <v>483</v>
      </c>
      <c r="T1763" t="s">
        <v>487</v>
      </c>
      <c r="U1763">
        <v>70</v>
      </c>
      <c r="V1763">
        <f t="shared" si="203"/>
        <v>21.336000000000002</v>
      </c>
      <c r="W1763">
        <f t="shared" si="208"/>
        <v>4476.3380002530366</v>
      </c>
      <c r="X1763">
        <f t="shared" si="209"/>
        <v>2173.1005033210404</v>
      </c>
    </row>
    <row r="1764" spans="1:24">
      <c r="A1764" t="s">
        <v>4</v>
      </c>
      <c r="B1764">
        <v>2006033</v>
      </c>
      <c r="C1764">
        <v>8</v>
      </c>
      <c r="D1764">
        <v>1</v>
      </c>
      <c r="E1764" s="28" t="s">
        <v>528</v>
      </c>
      <c r="F1764" t="s">
        <v>581</v>
      </c>
      <c r="G1764" t="s">
        <v>581</v>
      </c>
      <c r="H1764">
        <v>13</v>
      </c>
      <c r="I1764" s="3">
        <v>0.19692307692307692</v>
      </c>
      <c r="J1764">
        <v>41.728000000000002</v>
      </c>
      <c r="K1764">
        <f t="shared" si="204"/>
        <v>16.3</v>
      </c>
      <c r="L1764">
        <v>5.9900000000000003E-4</v>
      </c>
      <c r="M1764">
        <f t="shared" si="205"/>
        <v>0.19768979692307692</v>
      </c>
      <c r="N1764" s="5">
        <v>1367.5556665655297</v>
      </c>
      <c r="O1764" s="3">
        <v>25.693287583138133</v>
      </c>
      <c r="P1764" s="7">
        <v>1.8787745326421766E-2</v>
      </c>
      <c r="Q1764" s="9">
        <f t="shared" si="206"/>
        <v>25.792847808090322</v>
      </c>
      <c r="R1764" s="7">
        <f t="shared" si="207"/>
        <v>1.8860546914968596E-2</v>
      </c>
      <c r="S1764" t="s">
        <v>483</v>
      </c>
      <c r="T1764" t="s">
        <v>581</v>
      </c>
      <c r="U1764">
        <v>83</v>
      </c>
      <c r="V1764">
        <f t="shared" ref="V1764:V1827" si="210">U1764*0.3048</f>
        <v>25.298400000000001</v>
      </c>
      <c r="W1764">
        <f t="shared" si="208"/>
        <v>2562.8567602711369</v>
      </c>
      <c r="X1764">
        <f t="shared" si="209"/>
        <v>1244.1744379825911</v>
      </c>
    </row>
    <row r="1765" spans="1:24">
      <c r="A1765" t="s">
        <v>259</v>
      </c>
      <c r="B1765">
        <v>2006040</v>
      </c>
      <c r="C1765">
        <v>1</v>
      </c>
      <c r="D1765">
        <v>1</v>
      </c>
      <c r="E1765" s="28" t="s">
        <v>528</v>
      </c>
      <c r="F1765" t="s">
        <v>581</v>
      </c>
      <c r="G1765" t="s">
        <v>581</v>
      </c>
      <c r="H1765">
        <v>15</v>
      </c>
      <c r="I1765" s="3">
        <v>0.17066666666666666</v>
      </c>
      <c r="J1765">
        <v>44.031999999999996</v>
      </c>
      <c r="K1765">
        <f t="shared" si="204"/>
        <v>17.2</v>
      </c>
      <c r="L1765">
        <v>5.9900000000000003E-4</v>
      </c>
      <c r="M1765">
        <f t="shared" si="205"/>
        <v>0.17143338666666666</v>
      </c>
      <c r="N1765" s="5">
        <v>1522.7433038381055</v>
      </c>
      <c r="O1765" s="3">
        <v>23.516918172876608</v>
      </c>
      <c r="P1765" s="7">
        <v>1.54437836722721E-2</v>
      </c>
      <c r="Q1765" s="9">
        <f t="shared" si="206"/>
        <v>23.622154616454569</v>
      </c>
      <c r="R1765" s="7">
        <f t="shared" si="207"/>
        <v>1.5512893444951915E-2</v>
      </c>
      <c r="S1765" t="s">
        <v>483</v>
      </c>
      <c r="T1765" t="s">
        <v>487</v>
      </c>
      <c r="U1765">
        <v>78</v>
      </c>
      <c r="V1765">
        <f t="shared" si="210"/>
        <v>23.7744</v>
      </c>
      <c r="W1765">
        <f t="shared" si="208"/>
        <v>2684.7650356256354</v>
      </c>
      <c r="X1765">
        <f t="shared" si="209"/>
        <v>1303.3565047784598</v>
      </c>
    </row>
    <row r="1766" spans="1:24">
      <c r="A1766" t="s">
        <v>259</v>
      </c>
      <c r="B1766">
        <v>2006040</v>
      </c>
      <c r="C1766">
        <v>1</v>
      </c>
      <c r="D1766">
        <v>3</v>
      </c>
      <c r="E1766" s="28" t="s">
        <v>528</v>
      </c>
      <c r="F1766" t="s">
        <v>581</v>
      </c>
      <c r="G1766" t="s">
        <v>581</v>
      </c>
      <c r="H1766">
        <v>16</v>
      </c>
      <c r="I1766" s="3">
        <v>0.16</v>
      </c>
      <c r="J1766">
        <v>53.76</v>
      </c>
      <c r="K1766">
        <f t="shared" si="204"/>
        <v>21</v>
      </c>
      <c r="L1766">
        <v>5.9900000000000003E-4</v>
      </c>
      <c r="M1766">
        <f t="shared" si="205"/>
        <v>0.16076672</v>
      </c>
      <c r="N1766" s="5">
        <v>2269.9087242854398</v>
      </c>
      <c r="O1766" s="3">
        <v>26.942298566399714</v>
      </c>
      <c r="P1766" s="7">
        <v>1.1869331254665787E-2</v>
      </c>
      <c r="Q1766" s="9">
        <f t="shared" si="206"/>
        <v>27.071018387959885</v>
      </c>
      <c r="R1766" s="7">
        <f t="shared" si="207"/>
        <v>1.1926038302038668E-2</v>
      </c>
      <c r="S1766" t="s">
        <v>481</v>
      </c>
      <c r="T1766" t="s">
        <v>487</v>
      </c>
      <c r="U1766">
        <v>84</v>
      </c>
      <c r="V1766">
        <f t="shared" si="210"/>
        <v>25.603200000000001</v>
      </c>
      <c r="W1766">
        <f t="shared" si="208"/>
        <v>4227.5167903500824</v>
      </c>
      <c r="X1766">
        <f t="shared" si="209"/>
        <v>2052.3067883588333</v>
      </c>
    </row>
    <row r="1767" spans="1:24">
      <c r="A1767" t="s">
        <v>259</v>
      </c>
      <c r="B1767">
        <v>2006040</v>
      </c>
      <c r="C1767">
        <v>2</v>
      </c>
      <c r="D1767">
        <v>3</v>
      </c>
      <c r="E1767" s="28" t="s">
        <v>528</v>
      </c>
      <c r="F1767" t="s">
        <v>581</v>
      </c>
      <c r="G1767" t="s">
        <v>581</v>
      </c>
      <c r="H1767">
        <v>13</v>
      </c>
      <c r="I1767" s="3">
        <v>0.19692307692307692</v>
      </c>
      <c r="J1767">
        <v>21.76</v>
      </c>
      <c r="K1767">
        <f t="shared" si="204"/>
        <v>8.5</v>
      </c>
      <c r="L1767">
        <v>5.9900000000000003E-4</v>
      </c>
      <c r="M1767">
        <f t="shared" si="205"/>
        <v>0.19768979692307692</v>
      </c>
      <c r="N1767" s="5">
        <v>371.88413906944004</v>
      </c>
      <c r="O1767" s="3">
        <v>13.340042628514146</v>
      </c>
      <c r="P1767" s="7">
        <v>3.5871501973423037E-2</v>
      </c>
      <c r="Q1767" s="9">
        <f t="shared" si="206"/>
        <v>13.391505691609261</v>
      </c>
      <c r="R1767" s="7">
        <f t="shared" si="207"/>
        <v>3.6009886641357222E-2</v>
      </c>
      <c r="S1767" t="s">
        <v>483</v>
      </c>
      <c r="T1767" t="s">
        <v>581</v>
      </c>
      <c r="U1767">
        <v>66</v>
      </c>
      <c r="V1767">
        <f t="shared" si="210"/>
        <v>20.116800000000001</v>
      </c>
      <c r="W1767">
        <f t="shared" si="208"/>
        <v>589.64652497618636</v>
      </c>
      <c r="X1767">
        <f t="shared" si="209"/>
        <v>286.25210163638684</v>
      </c>
    </row>
    <row r="1768" spans="1:24">
      <c r="A1768" t="s">
        <v>259</v>
      </c>
      <c r="B1768">
        <v>2006040</v>
      </c>
      <c r="C1768">
        <v>2</v>
      </c>
      <c r="D1768">
        <v>1</v>
      </c>
      <c r="E1768" s="28" t="s">
        <v>528</v>
      </c>
      <c r="F1768" t="s">
        <v>581</v>
      </c>
      <c r="G1768" t="s">
        <v>581</v>
      </c>
      <c r="H1768">
        <v>14</v>
      </c>
      <c r="I1768" s="3">
        <v>0.18285714285714286</v>
      </c>
      <c r="J1768">
        <v>39.423999999999999</v>
      </c>
      <c r="K1768">
        <f t="shared" si="204"/>
        <v>15.4</v>
      </c>
      <c r="L1768">
        <v>5.9900000000000003E-4</v>
      </c>
      <c r="M1768">
        <f t="shared" si="205"/>
        <v>0.18362386285714286</v>
      </c>
      <c r="N1768" s="5">
        <v>1220.7064695046145</v>
      </c>
      <c r="O1768" s="3">
        <v>22.542571150189591</v>
      </c>
      <c r="P1768" s="7">
        <v>1.8466823690496036E-2</v>
      </c>
      <c r="Q1768" s="9">
        <f t="shared" si="206"/>
        <v>22.63664949192615</v>
      </c>
      <c r="R1768" s="7">
        <f t="shared" si="207"/>
        <v>1.8543892456892218E-2</v>
      </c>
      <c r="S1768" t="s">
        <v>483</v>
      </c>
      <c r="T1768" t="s">
        <v>487</v>
      </c>
      <c r="U1768">
        <v>71</v>
      </c>
      <c r="V1768">
        <f t="shared" si="210"/>
        <v>21.640800000000002</v>
      </c>
      <c r="W1768">
        <f t="shared" si="208"/>
        <v>1988.2426319714461</v>
      </c>
      <c r="X1768">
        <f t="shared" si="209"/>
        <v>965.22002226312293</v>
      </c>
    </row>
    <row r="1769" spans="1:24">
      <c r="A1769" t="s">
        <v>259</v>
      </c>
      <c r="B1769">
        <v>2006040</v>
      </c>
      <c r="C1769">
        <v>3</v>
      </c>
      <c r="D1769">
        <v>1</v>
      </c>
      <c r="E1769" s="28" t="s">
        <v>528</v>
      </c>
      <c r="F1769" t="s">
        <v>581</v>
      </c>
      <c r="G1769" t="s">
        <v>581</v>
      </c>
      <c r="H1769">
        <v>22</v>
      </c>
      <c r="I1769" s="3">
        <v>0.11636363636363636</v>
      </c>
      <c r="J1769">
        <v>36.095999999999997</v>
      </c>
      <c r="K1769">
        <f t="shared" si="204"/>
        <v>14.099999999999998</v>
      </c>
      <c r="L1769">
        <v>5.9900000000000003E-4</v>
      </c>
      <c r="M1769">
        <f t="shared" si="205"/>
        <v>0.11713035636363636</v>
      </c>
      <c r="N1769" s="5">
        <v>1023.3119126421502</v>
      </c>
      <c r="O1769" s="3">
        <v>13.152972933780257</v>
      </c>
      <c r="P1769" s="7">
        <v>1.2853337063007319E-2</v>
      </c>
      <c r="Q1769" s="9">
        <f t="shared" si="206"/>
        <v>13.239355527273153</v>
      </c>
      <c r="R1769" s="7">
        <f t="shared" si="207"/>
        <v>1.2937751787809905E-2</v>
      </c>
      <c r="S1769" t="s">
        <v>483</v>
      </c>
      <c r="T1769" t="s">
        <v>487</v>
      </c>
      <c r="U1769">
        <v>68</v>
      </c>
      <c r="V1769">
        <f t="shared" si="210"/>
        <v>20.726400000000002</v>
      </c>
      <c r="W1769">
        <f t="shared" si="208"/>
        <v>1611.2792135459179</v>
      </c>
      <c r="X1769">
        <f t="shared" si="209"/>
        <v>782.2178909969341</v>
      </c>
    </row>
    <row r="1770" spans="1:24">
      <c r="A1770" t="s">
        <v>259</v>
      </c>
      <c r="B1770">
        <v>2006040</v>
      </c>
      <c r="C1770">
        <v>3</v>
      </c>
      <c r="D1770">
        <v>3</v>
      </c>
      <c r="E1770" s="28" t="s">
        <v>528</v>
      </c>
      <c r="F1770" t="s">
        <v>581</v>
      </c>
      <c r="G1770" t="s">
        <v>581</v>
      </c>
      <c r="H1770">
        <v>17</v>
      </c>
      <c r="I1770" s="3">
        <v>0.15058823529411766</v>
      </c>
      <c r="J1770">
        <v>64.256</v>
      </c>
      <c r="K1770">
        <f t="shared" si="204"/>
        <v>25.099999999999998</v>
      </c>
      <c r="L1770">
        <v>5.9900000000000003E-4</v>
      </c>
      <c r="M1770">
        <f t="shared" si="205"/>
        <v>0.15135495529411766</v>
      </c>
      <c r="N1770" s="5">
        <v>3242.7782208323588</v>
      </c>
      <c r="O1770" s="3">
        <v>30.327430087563325</v>
      </c>
      <c r="P1770" s="7">
        <v>9.3522985607627698E-3</v>
      </c>
      <c r="Q1770" s="9">
        <f t="shared" si="206"/>
        <v>30.481477140728181</v>
      </c>
      <c r="R1770" s="7">
        <f t="shared" si="207"/>
        <v>9.3998032134631065E-3</v>
      </c>
      <c r="S1770" t="s">
        <v>481</v>
      </c>
      <c r="T1770" t="s">
        <v>487</v>
      </c>
      <c r="U1770">
        <v>77</v>
      </c>
      <c r="V1770">
        <f t="shared" si="210"/>
        <v>23.4696</v>
      </c>
      <c r="W1770">
        <f t="shared" si="208"/>
        <v>5505.9243931457831</v>
      </c>
      <c r="X1770">
        <f t="shared" si="209"/>
        <v>2672.9275290016853</v>
      </c>
    </row>
    <row r="1771" spans="1:24">
      <c r="A1771" t="s">
        <v>259</v>
      </c>
      <c r="B1771">
        <v>2006040</v>
      </c>
      <c r="C1771">
        <v>4</v>
      </c>
      <c r="D1771">
        <v>1</v>
      </c>
      <c r="E1771" s="28" t="s">
        <v>528</v>
      </c>
      <c r="F1771" t="s">
        <v>581</v>
      </c>
      <c r="G1771" t="s">
        <v>581</v>
      </c>
      <c r="H1771">
        <v>17</v>
      </c>
      <c r="I1771" s="3">
        <v>0.15058823529411766</v>
      </c>
      <c r="J1771">
        <v>36.608000000000004</v>
      </c>
      <c r="K1771">
        <f t="shared" si="204"/>
        <v>14.3</v>
      </c>
      <c r="L1771">
        <v>5.9900000000000003E-4</v>
      </c>
      <c r="M1771">
        <f t="shared" si="205"/>
        <v>0.15135495529411766</v>
      </c>
      <c r="N1771" s="5">
        <v>1052.5479252361217</v>
      </c>
      <c r="O1771" s="3">
        <v>17.2475236650202</v>
      </c>
      <c r="P1771" s="7">
        <v>1.6386449729736536E-2</v>
      </c>
      <c r="Q1771" s="9">
        <f t="shared" si="206"/>
        <v>17.33497458386779</v>
      </c>
      <c r="R1771" s="7">
        <f t="shared" si="207"/>
        <v>1.646953470548999E-2</v>
      </c>
      <c r="S1771" t="s">
        <v>483</v>
      </c>
      <c r="T1771" t="s">
        <v>487</v>
      </c>
      <c r="U1771">
        <v>80</v>
      </c>
      <c r="V1771">
        <f t="shared" si="210"/>
        <v>24.384</v>
      </c>
      <c r="W1771">
        <f t="shared" si="208"/>
        <v>1923.710772567114</v>
      </c>
      <c r="X1771">
        <f t="shared" si="209"/>
        <v>933.89213412244419</v>
      </c>
    </row>
    <row r="1772" spans="1:24">
      <c r="A1772" t="s">
        <v>259</v>
      </c>
      <c r="B1772">
        <v>2006040</v>
      </c>
      <c r="C1772">
        <v>6</v>
      </c>
      <c r="D1772">
        <v>3</v>
      </c>
      <c r="E1772" s="28" t="s">
        <v>528</v>
      </c>
      <c r="F1772" t="s">
        <v>581</v>
      </c>
      <c r="G1772" t="s">
        <v>581</v>
      </c>
      <c r="H1772">
        <v>8</v>
      </c>
      <c r="I1772" s="3">
        <v>0.32</v>
      </c>
      <c r="J1772">
        <v>32</v>
      </c>
      <c r="K1772">
        <f t="shared" si="204"/>
        <v>12.5</v>
      </c>
      <c r="L1772">
        <v>5.9900000000000003E-4</v>
      </c>
      <c r="M1772">
        <f t="shared" si="205"/>
        <v>0.32076672000000001</v>
      </c>
      <c r="N1772" s="5">
        <v>804.24770560000002</v>
      </c>
      <c r="O1772" s="3">
        <v>31.848209648640065</v>
      </c>
      <c r="P1772" s="7">
        <v>3.9600000630253665E-2</v>
      </c>
      <c r="Q1772" s="9">
        <f t="shared" si="206"/>
        <v>31.923744813047396</v>
      </c>
      <c r="R1772" s="7">
        <f t="shared" si="207"/>
        <v>3.969392090367363E-2</v>
      </c>
      <c r="S1772" t="s">
        <v>483</v>
      </c>
      <c r="T1772" t="s">
        <v>490</v>
      </c>
      <c r="U1772">
        <v>67</v>
      </c>
      <c r="V1772">
        <f t="shared" si="210"/>
        <v>20.421600000000002</v>
      </c>
      <c r="W1772">
        <f t="shared" si="208"/>
        <v>1259.4489048089035</v>
      </c>
      <c r="X1772">
        <f t="shared" si="209"/>
        <v>611.41697717925911</v>
      </c>
    </row>
    <row r="1773" spans="1:24">
      <c r="A1773" t="s">
        <v>259</v>
      </c>
      <c r="B1773">
        <v>2006040</v>
      </c>
      <c r="C1773">
        <v>6</v>
      </c>
      <c r="D1773">
        <v>1</v>
      </c>
      <c r="E1773" s="28" t="s">
        <v>528</v>
      </c>
      <c r="F1773" t="s">
        <v>581</v>
      </c>
      <c r="G1773" t="s">
        <v>581</v>
      </c>
      <c r="H1773">
        <v>10</v>
      </c>
      <c r="I1773" s="3">
        <v>0.25600000000000001</v>
      </c>
      <c r="J1773">
        <v>65.28</v>
      </c>
      <c r="K1773">
        <f t="shared" si="204"/>
        <v>25.5</v>
      </c>
      <c r="L1773">
        <v>5.9900000000000003E-4</v>
      </c>
      <c r="M1773">
        <f t="shared" si="205"/>
        <v>0.25676672</v>
      </c>
      <c r="N1773" s="5">
        <v>3346.95725162496</v>
      </c>
      <c r="O1773" s="3">
        <v>52.295403641241755</v>
      </c>
      <c r="P1773" s="7">
        <v>1.5624759956480515E-2</v>
      </c>
      <c r="Q1773" s="9">
        <f t="shared" si="206"/>
        <v>52.4514090607315</v>
      </c>
      <c r="R1773" s="7">
        <f t="shared" si="207"/>
        <v>1.5671371074508392E-2</v>
      </c>
      <c r="S1773" t="s">
        <v>481</v>
      </c>
      <c r="T1773" t="s">
        <v>581</v>
      </c>
      <c r="U1773">
        <v>84</v>
      </c>
      <c r="V1773">
        <f t="shared" si="210"/>
        <v>25.603200000000001</v>
      </c>
      <c r="W1773">
        <f t="shared" si="208"/>
        <v>6151.4418881575129</v>
      </c>
      <c r="X1773">
        <f t="shared" si="209"/>
        <v>2986.30296964831</v>
      </c>
    </row>
    <row r="1774" spans="1:24">
      <c r="A1774" t="s">
        <v>259</v>
      </c>
      <c r="B1774">
        <v>2006040</v>
      </c>
      <c r="C1774">
        <v>7</v>
      </c>
      <c r="D1774">
        <v>3</v>
      </c>
      <c r="E1774" s="28" t="s">
        <v>528</v>
      </c>
      <c r="F1774" t="s">
        <v>581</v>
      </c>
      <c r="G1774" t="s">
        <v>581</v>
      </c>
      <c r="H1774">
        <v>19</v>
      </c>
      <c r="I1774" s="3">
        <v>0.13473684210526315</v>
      </c>
      <c r="J1774">
        <v>52.991999999999997</v>
      </c>
      <c r="K1774">
        <f t="shared" si="204"/>
        <v>20.7</v>
      </c>
      <c r="L1774">
        <v>5.9900000000000003E-4</v>
      </c>
      <c r="M1774">
        <f t="shared" si="205"/>
        <v>0.13550356210526315</v>
      </c>
      <c r="N1774" s="5">
        <v>2205.5174359842817</v>
      </c>
      <c r="O1774" s="3">
        <v>22.37385962926604</v>
      </c>
      <c r="P1774" s="7">
        <v>1.0144494559065229E-2</v>
      </c>
      <c r="Q1774" s="9">
        <f t="shared" si="206"/>
        <v>22.500851328974488</v>
      </c>
      <c r="R1774" s="7">
        <f t="shared" si="207"/>
        <v>1.0202073654853139E-2</v>
      </c>
      <c r="S1774" t="s">
        <v>481</v>
      </c>
      <c r="T1774" t="s">
        <v>487</v>
      </c>
      <c r="U1774">
        <v>74</v>
      </c>
      <c r="V1774">
        <f t="shared" si="210"/>
        <v>22.555200000000003</v>
      </c>
      <c r="W1774">
        <f t="shared" si="208"/>
        <v>3657.6324000507602</v>
      </c>
      <c r="X1774">
        <f t="shared" si="209"/>
        <v>1775.6484896950024</v>
      </c>
    </row>
    <row r="1775" spans="1:24">
      <c r="A1775" t="s">
        <v>259</v>
      </c>
      <c r="B1775">
        <v>2006040</v>
      </c>
      <c r="C1775">
        <v>8</v>
      </c>
      <c r="D1775">
        <v>1</v>
      </c>
      <c r="E1775" s="28" t="s">
        <v>528</v>
      </c>
      <c r="F1775" t="s">
        <v>581</v>
      </c>
      <c r="G1775" t="s">
        <v>581</v>
      </c>
      <c r="H1775">
        <v>16</v>
      </c>
      <c r="I1775" s="3">
        <v>0.16</v>
      </c>
      <c r="J1775">
        <v>46.08</v>
      </c>
      <c r="K1775">
        <f t="shared" si="204"/>
        <v>18</v>
      </c>
      <c r="L1775">
        <v>5.9900000000000003E-4</v>
      </c>
      <c r="M1775">
        <f t="shared" si="205"/>
        <v>0.16076672</v>
      </c>
      <c r="N1775" s="5">
        <v>1667.68804233216</v>
      </c>
      <c r="O1775" s="3">
        <v>23.081909518080138</v>
      </c>
      <c r="P1775" s="7">
        <v>1.3840663800528003E-2</v>
      </c>
      <c r="Q1775" s="9">
        <f t="shared" si="206"/>
        <v>23.192130417054631</v>
      </c>
      <c r="R1775" s="7">
        <f t="shared" si="207"/>
        <v>1.3906755837034037E-2</v>
      </c>
      <c r="S1775" t="s">
        <v>483</v>
      </c>
      <c r="T1775" t="s">
        <v>487</v>
      </c>
      <c r="U1775">
        <v>71</v>
      </c>
      <c r="V1775">
        <f t="shared" si="210"/>
        <v>21.640800000000002</v>
      </c>
      <c r="W1775">
        <f t="shared" si="208"/>
        <v>2687.5260238356927</v>
      </c>
      <c r="X1775">
        <f t="shared" si="209"/>
        <v>1304.6968648827683</v>
      </c>
    </row>
    <row r="1776" spans="1:24">
      <c r="A1776" t="s">
        <v>259</v>
      </c>
      <c r="B1776">
        <v>2006040</v>
      </c>
      <c r="C1776">
        <v>9</v>
      </c>
      <c r="D1776">
        <v>4</v>
      </c>
      <c r="E1776" s="28" t="s">
        <v>528</v>
      </c>
      <c r="F1776" t="s">
        <v>581</v>
      </c>
      <c r="G1776" t="s">
        <v>581</v>
      </c>
      <c r="H1776">
        <v>12</v>
      </c>
      <c r="I1776" s="3">
        <v>0.21333333333333335</v>
      </c>
      <c r="J1776">
        <v>14.335999999999999</v>
      </c>
      <c r="K1776">
        <f t="shared" si="204"/>
        <v>5.6</v>
      </c>
      <c r="L1776">
        <v>5.9900000000000003E-4</v>
      </c>
      <c r="M1776">
        <f t="shared" si="205"/>
        <v>0.21410005333333335</v>
      </c>
      <c r="N1776" s="5">
        <v>161.41573150474235</v>
      </c>
      <c r="O1776" s="3">
        <v>9.4651020369919969</v>
      </c>
      <c r="P1776" s="7">
        <v>5.8638039482006216E-2</v>
      </c>
      <c r="Q1776" s="9">
        <f t="shared" si="206"/>
        <v>9.4986037550471831</v>
      </c>
      <c r="R1776" s="7">
        <f t="shared" si="207"/>
        <v>5.884558875705443E-2</v>
      </c>
      <c r="S1776" t="s">
        <v>483</v>
      </c>
      <c r="T1776" t="s">
        <v>581</v>
      </c>
      <c r="U1776">
        <v>43</v>
      </c>
      <c r="V1776">
        <f t="shared" si="210"/>
        <v>13.106400000000001</v>
      </c>
      <c r="W1776">
        <f t="shared" si="208"/>
        <v>177.30685389443641</v>
      </c>
      <c r="X1776">
        <f t="shared" si="209"/>
        <v>86.076076788323292</v>
      </c>
    </row>
    <row r="1777" spans="1:24">
      <c r="A1777" t="s">
        <v>259</v>
      </c>
      <c r="B1777">
        <v>2006040</v>
      </c>
      <c r="C1777">
        <v>9</v>
      </c>
      <c r="D1777">
        <v>1</v>
      </c>
      <c r="E1777" s="28" t="s">
        <v>528</v>
      </c>
      <c r="F1777" t="s">
        <v>581</v>
      </c>
      <c r="G1777" t="s">
        <v>581</v>
      </c>
      <c r="H1777">
        <v>16</v>
      </c>
      <c r="I1777" s="3">
        <v>0.16</v>
      </c>
      <c r="J1777">
        <v>43.52</v>
      </c>
      <c r="K1777">
        <f t="shared" si="204"/>
        <v>17</v>
      </c>
      <c r="L1777">
        <v>5.9900000000000003E-4</v>
      </c>
      <c r="M1777">
        <f t="shared" si="205"/>
        <v>0.16076672</v>
      </c>
      <c r="N1777" s="5">
        <v>1487.5365562777602</v>
      </c>
      <c r="O1777" s="3">
        <v>21.7951131686401</v>
      </c>
      <c r="P1777" s="7">
        <v>1.4651816842187514E-2</v>
      </c>
      <c r="Q1777" s="9">
        <f t="shared" si="206"/>
        <v>21.899167760086392</v>
      </c>
      <c r="R1777" s="7">
        <f t="shared" si="207"/>
        <v>1.4721767789616104E-2</v>
      </c>
      <c r="S1777" t="s">
        <v>483</v>
      </c>
      <c r="T1777" t="s">
        <v>487</v>
      </c>
      <c r="U1777">
        <v>64</v>
      </c>
      <c r="V1777">
        <f t="shared" si="210"/>
        <v>19.507200000000001</v>
      </c>
      <c r="W1777">
        <f t="shared" si="208"/>
        <v>2186.6899346277805</v>
      </c>
      <c r="X1777">
        <f t="shared" si="209"/>
        <v>1061.5590237551473</v>
      </c>
    </row>
    <row r="1778" spans="1:24">
      <c r="A1778" t="s">
        <v>259</v>
      </c>
      <c r="B1778">
        <v>2006040</v>
      </c>
      <c r="C1778">
        <v>10</v>
      </c>
      <c r="D1778">
        <v>1</v>
      </c>
      <c r="E1778" s="28" t="s">
        <v>528</v>
      </c>
      <c r="F1778" t="s">
        <v>581</v>
      </c>
      <c r="G1778" t="s">
        <v>581</v>
      </c>
      <c r="H1778">
        <v>18</v>
      </c>
      <c r="I1778" s="3">
        <v>0.14222222222222222</v>
      </c>
      <c r="J1778">
        <v>34.048000000000002</v>
      </c>
      <c r="K1778">
        <f t="shared" si="204"/>
        <v>13.3</v>
      </c>
      <c r="L1778">
        <v>5.9900000000000003E-4</v>
      </c>
      <c r="M1778">
        <f t="shared" si="205"/>
        <v>0.14298894222222222</v>
      </c>
      <c r="N1778" s="5">
        <v>910.48561051893762</v>
      </c>
      <c r="O1778" s="3">
        <v>15.149246899086357</v>
      </c>
      <c r="P1778" s="7">
        <v>1.6638645052777866E-2</v>
      </c>
      <c r="Q1778" s="9">
        <f t="shared" si="206"/>
        <v>15.230571826118053</v>
      </c>
      <c r="R1778" s="7">
        <f t="shared" si="207"/>
        <v>1.6727965439714398E-2</v>
      </c>
      <c r="S1778" t="s">
        <v>483</v>
      </c>
      <c r="T1778" t="s">
        <v>487</v>
      </c>
      <c r="U1778">
        <v>59</v>
      </c>
      <c r="V1778">
        <f t="shared" si="210"/>
        <v>17.9832</v>
      </c>
      <c r="W1778">
        <f t="shared" si="208"/>
        <v>1262.5578123232256</v>
      </c>
      <c r="X1778">
        <f t="shared" si="209"/>
        <v>612.92623954590113</v>
      </c>
    </row>
    <row r="1779" spans="1:24">
      <c r="A1779" t="s">
        <v>160</v>
      </c>
      <c r="B1779">
        <v>2006040</v>
      </c>
      <c r="C1779">
        <v>1</v>
      </c>
      <c r="D1779">
        <v>1</v>
      </c>
      <c r="E1779" s="28" t="s">
        <v>528</v>
      </c>
      <c r="F1779" t="s">
        <v>581</v>
      </c>
      <c r="G1779" t="s">
        <v>581</v>
      </c>
      <c r="H1779">
        <v>11</v>
      </c>
      <c r="I1779" s="3">
        <v>0.23272727272727273</v>
      </c>
      <c r="J1779">
        <v>46.336000000000006</v>
      </c>
      <c r="K1779">
        <f t="shared" si="204"/>
        <v>18.100000000000001</v>
      </c>
      <c r="L1779">
        <v>5.9900000000000003E-4</v>
      </c>
      <c r="M1779">
        <f t="shared" si="205"/>
        <v>0.23349399272727273</v>
      </c>
      <c r="N1779" s="5">
        <v>1686.2693813223427</v>
      </c>
      <c r="O1779" s="3">
        <v>33.707683546983802</v>
      </c>
      <c r="P1779" s="7">
        <v>1.9989501037225042E-2</v>
      </c>
      <c r="Q1779" s="9">
        <f t="shared" si="206"/>
        <v>33.818170550098515</v>
      </c>
      <c r="R1779" s="7">
        <f t="shared" si="207"/>
        <v>2.0055022598808561E-2</v>
      </c>
      <c r="S1779" t="s">
        <v>483</v>
      </c>
      <c r="T1779" t="s">
        <v>581</v>
      </c>
      <c r="U1779">
        <v>81</v>
      </c>
      <c r="V1779">
        <f t="shared" si="210"/>
        <v>24.688800000000001</v>
      </c>
      <c r="W1779">
        <f t="shared" si="208"/>
        <v>3067.7909521199595</v>
      </c>
      <c r="X1779">
        <f t="shared" si="209"/>
        <v>1489.3017600008689</v>
      </c>
    </row>
    <row r="1780" spans="1:24">
      <c r="A1780" t="s">
        <v>160</v>
      </c>
      <c r="B1780">
        <v>2006040</v>
      </c>
      <c r="C1780">
        <v>3</v>
      </c>
      <c r="D1780">
        <v>3</v>
      </c>
      <c r="E1780" s="28" t="s">
        <v>528</v>
      </c>
      <c r="F1780" t="s">
        <v>581</v>
      </c>
      <c r="G1780" t="s">
        <v>581</v>
      </c>
      <c r="H1780">
        <v>22</v>
      </c>
      <c r="I1780" s="3">
        <v>0.11636363636363636</v>
      </c>
      <c r="J1780">
        <v>15.104000000000001</v>
      </c>
      <c r="K1780">
        <f t="shared" si="204"/>
        <v>5.9</v>
      </c>
      <c r="L1780">
        <v>5.9900000000000003E-4</v>
      </c>
      <c r="M1780">
        <f t="shared" si="205"/>
        <v>0.11713035636363636</v>
      </c>
      <c r="N1780" s="5">
        <v>179.17352084439042</v>
      </c>
      <c r="O1780" s="3">
        <v>5.4789874316651925</v>
      </c>
      <c r="P1780" s="7">
        <v>3.0579225132398961E-2</v>
      </c>
      <c r="Q1780" s="9">
        <f t="shared" si="206"/>
        <v>5.5148062576251276</v>
      </c>
      <c r="R1780" s="7">
        <f t="shared" si="207"/>
        <v>3.0779136513227622E-2</v>
      </c>
      <c r="S1780" t="s">
        <v>482</v>
      </c>
      <c r="T1780" t="s">
        <v>487</v>
      </c>
      <c r="U1780">
        <v>42</v>
      </c>
      <c r="V1780">
        <f t="shared" si="210"/>
        <v>12.801600000000001</v>
      </c>
      <c r="W1780">
        <f t="shared" si="208"/>
        <v>191.89992061684262</v>
      </c>
      <c r="X1780">
        <f t="shared" si="209"/>
        <v>93.160483872342823</v>
      </c>
    </row>
    <row r="1781" spans="1:24">
      <c r="A1781" t="s">
        <v>160</v>
      </c>
      <c r="B1781">
        <v>2006040</v>
      </c>
      <c r="C1781">
        <v>3</v>
      </c>
      <c r="D1781">
        <v>1</v>
      </c>
      <c r="E1781" s="28" t="s">
        <v>528</v>
      </c>
      <c r="F1781" t="s">
        <v>581</v>
      </c>
      <c r="G1781" t="s">
        <v>581</v>
      </c>
      <c r="H1781">
        <v>18</v>
      </c>
      <c r="I1781" s="3">
        <v>0.14222222222222222</v>
      </c>
      <c r="J1781">
        <v>25.088000000000001</v>
      </c>
      <c r="K1781">
        <f t="shared" si="204"/>
        <v>9.8000000000000007</v>
      </c>
      <c r="L1781">
        <v>5.9900000000000003E-4</v>
      </c>
      <c r="M1781">
        <f t="shared" si="205"/>
        <v>0.14298894222222222</v>
      </c>
      <c r="N1781" s="5">
        <v>494.33567773327366</v>
      </c>
      <c r="O1781" s="3">
        <v>11.145880478606204</v>
      </c>
      <c r="P1781" s="7">
        <v>2.254719005861465E-2</v>
      </c>
      <c r="Q1781" s="9">
        <f t="shared" si="206"/>
        <v>11.205623321324479</v>
      </c>
      <c r="R1781" s="7">
        <f t="shared" si="207"/>
        <v>2.2668044865195112E-2</v>
      </c>
      <c r="S1781" t="s">
        <v>483</v>
      </c>
      <c r="T1781" t="s">
        <v>581</v>
      </c>
      <c r="U1781">
        <v>57</v>
      </c>
      <c r="V1781">
        <f t="shared" si="210"/>
        <v>17.3736</v>
      </c>
      <c r="W1781">
        <f t="shared" si="208"/>
        <v>677.98369704044819</v>
      </c>
      <c r="X1781">
        <f t="shared" si="209"/>
        <v>329.13660970167444</v>
      </c>
    </row>
    <row r="1782" spans="1:24">
      <c r="A1782" t="s">
        <v>160</v>
      </c>
      <c r="B1782">
        <v>2006040</v>
      </c>
      <c r="C1782">
        <v>16</v>
      </c>
      <c r="D1782">
        <v>3</v>
      </c>
      <c r="E1782" s="28" t="s">
        <v>528</v>
      </c>
      <c r="F1782" t="s">
        <v>581</v>
      </c>
      <c r="G1782" t="s">
        <v>581</v>
      </c>
      <c r="H1782">
        <v>10</v>
      </c>
      <c r="I1782" s="3">
        <v>0.25600000000000001</v>
      </c>
      <c r="J1782">
        <v>20.991999999999997</v>
      </c>
      <c r="K1782">
        <f t="shared" si="204"/>
        <v>8.1999999999999993</v>
      </c>
      <c r="L1782">
        <v>5.9900000000000003E-4</v>
      </c>
      <c r="M1782">
        <f t="shared" si="205"/>
        <v>0.25676672</v>
      </c>
      <c r="N1782" s="5">
        <v>346.0967406370815</v>
      </c>
      <c r="O1782" s="3">
        <v>16.676880688742425</v>
      </c>
      <c r="P1782" s="7">
        <v>4.818560457415539E-2</v>
      </c>
      <c r="Q1782" s="9">
        <f t="shared" si="206"/>
        <v>16.72620920057334</v>
      </c>
      <c r="R1782" s="7">
        <f t="shared" si="207"/>
        <v>4.8328132676963037E-2</v>
      </c>
      <c r="S1782" t="s">
        <v>482</v>
      </c>
      <c r="T1782" t="s">
        <v>581</v>
      </c>
      <c r="U1782">
        <v>50</v>
      </c>
      <c r="V1782">
        <f t="shared" si="210"/>
        <v>15.24</v>
      </c>
      <c r="W1782">
        <f t="shared" si="208"/>
        <v>425.74141844158873</v>
      </c>
      <c r="X1782">
        <f t="shared" si="209"/>
        <v>206.6820893881856</v>
      </c>
    </row>
    <row r="1783" spans="1:24">
      <c r="A1783" t="s">
        <v>160</v>
      </c>
      <c r="B1783">
        <v>2006040</v>
      </c>
      <c r="C1783">
        <v>16</v>
      </c>
      <c r="D1783">
        <v>1</v>
      </c>
      <c r="E1783" s="28" t="s">
        <v>528</v>
      </c>
      <c r="F1783" t="s">
        <v>581</v>
      </c>
      <c r="G1783" t="s">
        <v>581</v>
      </c>
      <c r="H1783">
        <v>14</v>
      </c>
      <c r="I1783" s="3">
        <v>0.18285714285714286</v>
      </c>
      <c r="J1783">
        <v>29.44</v>
      </c>
      <c r="K1783">
        <f t="shared" si="204"/>
        <v>11.5</v>
      </c>
      <c r="L1783">
        <v>5.9900000000000003E-4</v>
      </c>
      <c r="M1783">
        <f t="shared" si="205"/>
        <v>0.18362386285714286</v>
      </c>
      <c r="N1783" s="5">
        <v>680.71525801984012</v>
      </c>
      <c r="O1783" s="3">
        <v>16.807135992685684</v>
      </c>
      <c r="P1783" s="7">
        <v>2.4690405855712173E-2</v>
      </c>
      <c r="Q1783" s="9">
        <f t="shared" si="206"/>
        <v>16.8771657464717</v>
      </c>
      <c r="R1783" s="7">
        <f t="shared" si="207"/>
        <v>2.4793282576868282E-2</v>
      </c>
      <c r="S1783" t="s">
        <v>482</v>
      </c>
      <c r="T1783" t="s">
        <v>487</v>
      </c>
      <c r="U1783">
        <v>59</v>
      </c>
      <c r="V1783">
        <f t="shared" si="210"/>
        <v>17.9832</v>
      </c>
      <c r="W1783">
        <f t="shared" si="208"/>
        <v>953.34564915207216</v>
      </c>
      <c r="X1783">
        <f t="shared" si="209"/>
        <v>462.81489688539665</v>
      </c>
    </row>
    <row r="1784" spans="1:24">
      <c r="A1784" t="s">
        <v>160</v>
      </c>
      <c r="B1784">
        <v>2006040</v>
      </c>
      <c r="C1784">
        <v>18</v>
      </c>
      <c r="D1784">
        <v>1</v>
      </c>
      <c r="E1784" s="28" t="s">
        <v>528</v>
      </c>
      <c r="F1784" t="s">
        <v>581</v>
      </c>
      <c r="G1784" t="s">
        <v>581</v>
      </c>
      <c r="H1784">
        <v>19</v>
      </c>
      <c r="I1784" s="3">
        <v>0.13473684210526315</v>
      </c>
      <c r="J1784">
        <v>18.175999999999998</v>
      </c>
      <c r="K1784">
        <f t="shared" si="204"/>
        <v>7.1</v>
      </c>
      <c r="L1784">
        <v>5.9900000000000003E-4</v>
      </c>
      <c r="M1784">
        <f t="shared" si="205"/>
        <v>0.13550356210526315</v>
      </c>
      <c r="N1784" s="5">
        <v>259.46961177149439</v>
      </c>
      <c r="O1784" s="3">
        <v>7.6366551219952239</v>
      </c>
      <c r="P1784" s="7">
        <v>2.9431789988264803E-2</v>
      </c>
      <c r="Q1784" s="9">
        <f t="shared" si="206"/>
        <v>7.6797849953395065</v>
      </c>
      <c r="R1784" s="7">
        <f t="shared" si="207"/>
        <v>2.9598013204347101E-2</v>
      </c>
      <c r="S1784" t="s">
        <v>483</v>
      </c>
      <c r="T1784" t="s">
        <v>487</v>
      </c>
      <c r="U1784">
        <v>35</v>
      </c>
      <c r="V1784">
        <f t="shared" si="210"/>
        <v>10.668000000000001</v>
      </c>
      <c r="W1784">
        <f t="shared" si="208"/>
        <v>231.90669644098497</v>
      </c>
      <c r="X1784">
        <f t="shared" si="209"/>
        <v>112.58232929035668</v>
      </c>
    </row>
    <row r="1785" spans="1:24">
      <c r="A1785" t="s">
        <v>160</v>
      </c>
      <c r="B1785">
        <v>2006040</v>
      </c>
      <c r="C1785">
        <v>19</v>
      </c>
      <c r="D1785">
        <v>1</v>
      </c>
      <c r="E1785" s="28" t="s">
        <v>528</v>
      </c>
      <c r="F1785" t="s">
        <v>581</v>
      </c>
      <c r="G1785" t="s">
        <v>581</v>
      </c>
      <c r="H1785">
        <v>17</v>
      </c>
      <c r="I1785" s="3">
        <v>0.15058823529411766</v>
      </c>
      <c r="J1785">
        <v>24.064</v>
      </c>
      <c r="K1785">
        <f t="shared" si="204"/>
        <v>9.4</v>
      </c>
      <c r="L1785">
        <v>5.9900000000000003E-4</v>
      </c>
      <c r="M1785">
        <f t="shared" si="205"/>
        <v>0.15135495529411766</v>
      </c>
      <c r="N1785" s="5">
        <v>454.80529450762236</v>
      </c>
      <c r="O1785" s="3">
        <v>11.313121677014367</v>
      </c>
      <c r="P1785" s="7">
        <v>2.4874648148637071E-2</v>
      </c>
      <c r="Q1785" s="9">
        <f t="shared" si="206"/>
        <v>11.37035768306996</v>
      </c>
      <c r="R1785" s="7">
        <f t="shared" si="207"/>
        <v>2.5000495421627942E-2</v>
      </c>
      <c r="S1785" t="s">
        <v>482</v>
      </c>
      <c r="T1785" t="s">
        <v>494</v>
      </c>
      <c r="U1785">
        <v>48</v>
      </c>
      <c r="V1785">
        <f t="shared" si="210"/>
        <v>14.630400000000002</v>
      </c>
      <c r="W1785">
        <f t="shared" si="208"/>
        <v>533.78196851861344</v>
      </c>
      <c r="X1785">
        <f t="shared" si="209"/>
        <v>259.13187618672333</v>
      </c>
    </row>
    <row r="1786" spans="1:24">
      <c r="A1786" t="s">
        <v>160</v>
      </c>
      <c r="B1786">
        <v>2006040</v>
      </c>
      <c r="C1786">
        <v>19</v>
      </c>
      <c r="D1786">
        <v>4</v>
      </c>
      <c r="E1786" s="28" t="s">
        <v>528</v>
      </c>
      <c r="F1786" t="s">
        <v>581</v>
      </c>
      <c r="G1786" t="s">
        <v>581</v>
      </c>
      <c r="H1786">
        <v>13</v>
      </c>
      <c r="I1786" s="3">
        <v>0.19692307692307692</v>
      </c>
      <c r="J1786">
        <v>44.543999999999997</v>
      </c>
      <c r="K1786">
        <f t="shared" si="204"/>
        <v>17.399999999999999</v>
      </c>
      <c r="L1786">
        <v>5.9900000000000003E-4</v>
      </c>
      <c r="M1786">
        <f t="shared" si="205"/>
        <v>0.19768979692307692</v>
      </c>
      <c r="N1786" s="5">
        <v>1558.3618262237183</v>
      </c>
      <c r="O1786" s="3">
        <v>27.435411871610818</v>
      </c>
      <c r="P1786" s="7">
        <v>1.760528999744132E-2</v>
      </c>
      <c r="Q1786" s="9">
        <f t="shared" si="206"/>
        <v>27.541755029645579</v>
      </c>
      <c r="R1786" s="7">
        <f t="shared" si="207"/>
        <v>1.7673530348459452E-2</v>
      </c>
      <c r="S1786" t="s">
        <v>483</v>
      </c>
      <c r="T1786" t="s">
        <v>487</v>
      </c>
      <c r="U1786">
        <v>74</v>
      </c>
      <c r="V1786">
        <f t="shared" si="210"/>
        <v>22.555200000000003</v>
      </c>
      <c r="W1786">
        <f t="shared" si="208"/>
        <v>2615.1772844997577</v>
      </c>
      <c r="X1786">
        <f t="shared" si="209"/>
        <v>1269.574163724662</v>
      </c>
    </row>
    <row r="1787" spans="1:24">
      <c r="A1787" t="s">
        <v>160</v>
      </c>
      <c r="B1787">
        <v>2006040</v>
      </c>
      <c r="C1787">
        <v>20</v>
      </c>
      <c r="D1787">
        <v>1</v>
      </c>
      <c r="E1787" s="28" t="s">
        <v>528</v>
      </c>
      <c r="F1787" t="s">
        <v>581</v>
      </c>
      <c r="G1787" t="s">
        <v>581</v>
      </c>
      <c r="H1787">
        <v>17</v>
      </c>
      <c r="I1787" s="3">
        <v>0.15058823529411766</v>
      </c>
      <c r="J1787">
        <v>13.055999999999999</v>
      </c>
      <c r="K1787">
        <f t="shared" si="204"/>
        <v>5.0999999999999996</v>
      </c>
      <c r="L1787">
        <v>5.9900000000000003E-4</v>
      </c>
      <c r="M1787">
        <f t="shared" si="205"/>
        <v>0.15135495529411766</v>
      </c>
      <c r="N1787" s="5">
        <v>133.8782900649984</v>
      </c>
      <c r="O1787" s="3">
        <v>6.1053811569277627</v>
      </c>
      <c r="P1787" s="7">
        <v>4.5603967259841595E-2</v>
      </c>
      <c r="Q1787" s="9">
        <f t="shared" si="206"/>
        <v>6.1361020354311773</v>
      </c>
      <c r="R1787" s="7">
        <f t="shared" si="207"/>
        <v>4.5833435969730996E-2</v>
      </c>
      <c r="S1787" t="s">
        <v>482</v>
      </c>
      <c r="T1787" t="s">
        <v>581</v>
      </c>
      <c r="U1787">
        <v>47</v>
      </c>
      <c r="V1787">
        <f t="shared" si="210"/>
        <v>14.325600000000001</v>
      </c>
      <c r="W1787">
        <f t="shared" si="208"/>
        <v>160.66375146071448</v>
      </c>
      <c r="X1787">
        <f t="shared" si="209"/>
        <v>77.996451372749149</v>
      </c>
    </row>
    <row r="1788" spans="1:24">
      <c r="A1788" t="s">
        <v>160</v>
      </c>
      <c r="B1788">
        <v>2006040</v>
      </c>
      <c r="C1788">
        <v>21</v>
      </c>
      <c r="D1788">
        <v>1</v>
      </c>
      <c r="E1788" s="28" t="s">
        <v>528</v>
      </c>
      <c r="F1788" t="s">
        <v>581</v>
      </c>
      <c r="G1788" t="s">
        <v>581</v>
      </c>
      <c r="H1788">
        <v>12</v>
      </c>
      <c r="I1788" s="3">
        <v>0.21333333333333335</v>
      </c>
      <c r="J1788">
        <v>33.792000000000002</v>
      </c>
      <c r="K1788">
        <f t="shared" si="204"/>
        <v>13.200000000000001</v>
      </c>
      <c r="L1788">
        <v>5.9900000000000003E-4</v>
      </c>
      <c r="M1788">
        <f t="shared" si="205"/>
        <v>0.21410005333333335</v>
      </c>
      <c r="N1788" s="5">
        <v>896.84556943196174</v>
      </c>
      <c r="O1788" s="3">
        <v>22.504638377984108</v>
      </c>
      <c r="P1788" s="7">
        <v>2.5093103143987154E-2</v>
      </c>
      <c r="Q1788" s="9">
        <f t="shared" si="206"/>
        <v>22.585003981372132</v>
      </c>
      <c r="R1788" s="7">
        <f t="shared" si="207"/>
        <v>2.5182712332154217E-2</v>
      </c>
      <c r="S1788" t="s">
        <v>483</v>
      </c>
      <c r="T1788" t="s">
        <v>494</v>
      </c>
      <c r="U1788">
        <v>57</v>
      </c>
      <c r="V1788">
        <f t="shared" si="210"/>
        <v>17.3736</v>
      </c>
      <c r="W1788">
        <f t="shared" si="208"/>
        <v>1205.2973487933357</v>
      </c>
      <c r="X1788">
        <f t="shared" si="209"/>
        <v>585.12835160487305</v>
      </c>
    </row>
    <row r="1789" spans="1:24">
      <c r="A1789" t="s">
        <v>230</v>
      </c>
      <c r="B1789">
        <v>2006040</v>
      </c>
      <c r="C1789">
        <v>1</v>
      </c>
      <c r="D1789">
        <v>3</v>
      </c>
      <c r="E1789" s="28" t="s">
        <v>528</v>
      </c>
      <c r="F1789" t="s">
        <v>581</v>
      </c>
      <c r="G1789" t="s">
        <v>581</v>
      </c>
      <c r="H1789">
        <v>11</v>
      </c>
      <c r="I1789" s="3">
        <v>0.23272727272727273</v>
      </c>
      <c r="J1789">
        <v>24.831999999999997</v>
      </c>
      <c r="K1789">
        <f t="shared" si="204"/>
        <v>9.6999999999999993</v>
      </c>
      <c r="L1789">
        <v>5.9900000000000003E-4</v>
      </c>
      <c r="M1789">
        <f t="shared" si="205"/>
        <v>0.23349399272727273</v>
      </c>
      <c r="N1789" s="5">
        <v>484.29866636738552</v>
      </c>
      <c r="O1789" s="3">
        <v>17.985371786553035</v>
      </c>
      <c r="P1789" s="7">
        <v>3.7136942625626515E-2</v>
      </c>
      <c r="Q1789" s="9">
        <f t="shared" si="206"/>
        <v>18.044061884626018</v>
      </c>
      <c r="R1789" s="7">
        <f t="shared" si="207"/>
        <v>3.7258128377619611E-2</v>
      </c>
      <c r="S1789" t="s">
        <v>483</v>
      </c>
      <c r="T1789" t="s">
        <v>487</v>
      </c>
      <c r="U1789">
        <v>60</v>
      </c>
      <c r="V1789">
        <f t="shared" si="210"/>
        <v>18.288</v>
      </c>
      <c r="W1789">
        <f t="shared" si="208"/>
        <v>696.91098732615944</v>
      </c>
      <c r="X1789">
        <f t="shared" si="209"/>
        <v>338.32512586020795</v>
      </c>
    </row>
    <row r="1790" spans="1:24">
      <c r="A1790" t="s">
        <v>230</v>
      </c>
      <c r="B1790">
        <v>2006040</v>
      </c>
      <c r="C1790">
        <v>2</v>
      </c>
      <c r="D1790">
        <v>3</v>
      </c>
      <c r="E1790" s="28" t="s">
        <v>528</v>
      </c>
      <c r="F1790" t="s">
        <v>581</v>
      </c>
      <c r="G1790" t="s">
        <v>581</v>
      </c>
      <c r="H1790">
        <v>12</v>
      </c>
      <c r="I1790" s="3">
        <v>0.21333333333333335</v>
      </c>
      <c r="J1790">
        <v>25.855999999999998</v>
      </c>
      <c r="K1790">
        <f t="shared" si="204"/>
        <v>10.1</v>
      </c>
      <c r="L1790">
        <v>5.9900000000000003E-4</v>
      </c>
      <c r="M1790">
        <f t="shared" si="205"/>
        <v>0.21410005333333335</v>
      </c>
      <c r="N1790" s="5">
        <v>525.06437406883833</v>
      </c>
      <c r="O1790" s="3">
        <v>17.185880133631997</v>
      </c>
      <c r="P1790" s="7">
        <v>3.2730996392794399E-2</v>
      </c>
      <c r="Q1790" s="9">
        <f t="shared" si="206"/>
        <v>17.247130204844762</v>
      </c>
      <c r="R1790" s="7">
        <f t="shared" si="207"/>
        <v>3.2847648891493032E-2</v>
      </c>
      <c r="S1790" t="s">
        <v>483</v>
      </c>
      <c r="T1790" t="s">
        <v>490</v>
      </c>
      <c r="U1790">
        <v>73</v>
      </c>
      <c r="V1790">
        <f t="shared" si="210"/>
        <v>22.250400000000003</v>
      </c>
      <c r="W1790">
        <f t="shared" si="208"/>
        <v>903.02621839110463</v>
      </c>
      <c r="X1790">
        <f t="shared" si="209"/>
        <v>438.38662978239739</v>
      </c>
    </row>
    <row r="1791" spans="1:24">
      <c r="A1791" t="s">
        <v>230</v>
      </c>
      <c r="B1791">
        <v>2006040</v>
      </c>
      <c r="C1791">
        <v>2</v>
      </c>
      <c r="D1791">
        <v>1</v>
      </c>
      <c r="E1791" s="28" t="s">
        <v>528</v>
      </c>
      <c r="F1791" t="s">
        <v>581</v>
      </c>
      <c r="G1791" t="s">
        <v>581</v>
      </c>
      <c r="H1791">
        <v>17</v>
      </c>
      <c r="I1791" s="3">
        <v>0.15058823529411766</v>
      </c>
      <c r="J1791">
        <v>33.28</v>
      </c>
      <c r="K1791">
        <f t="shared" si="204"/>
        <v>13</v>
      </c>
      <c r="L1791">
        <v>5.9900000000000003E-4</v>
      </c>
      <c r="M1791">
        <f t="shared" si="205"/>
        <v>0.15135495529411766</v>
      </c>
      <c r="N1791" s="5">
        <v>869.87431837695999</v>
      </c>
      <c r="O1791" s="3">
        <v>15.673090484528831</v>
      </c>
      <c r="P1791" s="7">
        <v>1.801764939304358E-2</v>
      </c>
      <c r="Q1791" s="9">
        <f t="shared" si="206"/>
        <v>15.752525202023394</v>
      </c>
      <c r="R1791" s="7">
        <f t="shared" si="207"/>
        <v>1.8108966857896175E-2</v>
      </c>
      <c r="S1791" t="s">
        <v>483</v>
      </c>
      <c r="T1791" t="s">
        <v>487</v>
      </c>
      <c r="U1791">
        <v>76</v>
      </c>
      <c r="V1791">
        <f t="shared" si="210"/>
        <v>23.1648</v>
      </c>
      <c r="W1791">
        <f t="shared" si="208"/>
        <v>1526.2095256788609</v>
      </c>
      <c r="X1791">
        <f t="shared" si="209"/>
        <v>740.91962855321003</v>
      </c>
    </row>
    <row r="1792" spans="1:24">
      <c r="A1792" t="s">
        <v>230</v>
      </c>
      <c r="B1792">
        <v>2006040</v>
      </c>
      <c r="C1792">
        <v>5</v>
      </c>
      <c r="D1792">
        <v>1</v>
      </c>
      <c r="E1792" s="28" t="s">
        <v>528</v>
      </c>
      <c r="F1792" t="s">
        <v>581</v>
      </c>
      <c r="G1792" t="s">
        <v>581</v>
      </c>
      <c r="H1792">
        <v>9</v>
      </c>
      <c r="I1792" s="3">
        <v>0.28444444444444444</v>
      </c>
      <c r="J1792">
        <v>14.335999999999999</v>
      </c>
      <c r="K1792">
        <f t="shared" si="204"/>
        <v>5.6</v>
      </c>
      <c r="L1792">
        <v>5.9900000000000003E-4</v>
      </c>
      <c r="M1792">
        <f t="shared" si="205"/>
        <v>0.28521116444444444</v>
      </c>
      <c r="N1792" s="5">
        <v>161.41573150474235</v>
      </c>
      <c r="O1792" s="3">
        <v>12.556590550584893</v>
      </c>
      <c r="P1792" s="7">
        <v>7.7790376647495371E-2</v>
      </c>
      <c r="Q1792" s="9">
        <f t="shared" si="206"/>
        <v>12.589749645659227</v>
      </c>
      <c r="R1792" s="7">
        <f t="shared" si="207"/>
        <v>7.7995803310468181E-2</v>
      </c>
      <c r="S1792" t="s">
        <v>482</v>
      </c>
      <c r="T1792" t="s">
        <v>581</v>
      </c>
      <c r="U1792">
        <v>44</v>
      </c>
      <c r="V1792">
        <f t="shared" si="210"/>
        <v>13.411200000000001</v>
      </c>
      <c r="W1792">
        <f t="shared" si="208"/>
        <v>181.10973640806048</v>
      </c>
      <c r="X1792">
        <f t="shared" si="209"/>
        <v>87.922238964629031</v>
      </c>
    </row>
    <row r="1793" spans="1:24">
      <c r="A1793" t="s">
        <v>16</v>
      </c>
      <c r="B1793">
        <v>2006031</v>
      </c>
      <c r="C1793">
        <v>4</v>
      </c>
      <c r="D1793">
        <v>3</v>
      </c>
      <c r="E1793" s="28" t="s">
        <v>528</v>
      </c>
      <c r="F1793" t="s">
        <v>581</v>
      </c>
      <c r="G1793" t="s">
        <v>581</v>
      </c>
      <c r="H1793">
        <v>15</v>
      </c>
      <c r="I1793" s="3">
        <v>0.17066666666666666</v>
      </c>
      <c r="J1793">
        <v>39.68</v>
      </c>
      <c r="K1793">
        <f t="shared" si="204"/>
        <v>15.5</v>
      </c>
      <c r="L1793">
        <v>5.9900000000000003E-4</v>
      </c>
      <c r="M1793">
        <f t="shared" si="205"/>
        <v>0.17143338666666666</v>
      </c>
      <c r="N1793" s="5">
        <v>1236.6112721305601</v>
      </c>
      <c r="O1793" s="3">
        <v>21.183527459225516</v>
      </c>
      <c r="P1793" s="7">
        <v>1.7130304354033885E-2</v>
      </c>
      <c r="Q1793" s="9">
        <f t="shared" si="206"/>
        <v>21.278281182326314</v>
      </c>
      <c r="R1793" s="7">
        <f t="shared" si="207"/>
        <v>1.7206928047539077E-2</v>
      </c>
      <c r="S1793" t="s">
        <v>481</v>
      </c>
      <c r="T1793" t="s">
        <v>581</v>
      </c>
      <c r="U1793">
        <v>73</v>
      </c>
      <c r="V1793">
        <f t="shared" si="210"/>
        <v>22.250400000000003</v>
      </c>
      <c r="W1793">
        <f t="shared" si="208"/>
        <v>2065.5523287619312</v>
      </c>
      <c r="X1793">
        <f t="shared" si="209"/>
        <v>1002.7510891748493</v>
      </c>
    </row>
    <row r="1794" spans="1:24">
      <c r="A1794" t="s">
        <v>16</v>
      </c>
      <c r="B1794">
        <v>2006031</v>
      </c>
      <c r="C1794">
        <v>8</v>
      </c>
      <c r="D1794">
        <v>1</v>
      </c>
      <c r="E1794" s="28" t="s">
        <v>528</v>
      </c>
      <c r="F1794" t="s">
        <v>581</v>
      </c>
      <c r="G1794" t="s">
        <v>581</v>
      </c>
      <c r="H1794">
        <v>13</v>
      </c>
      <c r="I1794" s="3">
        <v>0.19692307692307692</v>
      </c>
      <c r="J1794">
        <v>45.568000000000005</v>
      </c>
      <c r="K1794">
        <f t="shared" ref="K1794:K1857" si="211">J1794/2.56</f>
        <v>17.8</v>
      </c>
      <c r="L1794">
        <v>5.9900000000000003E-4</v>
      </c>
      <c r="M1794">
        <f t="shared" ref="M1794:M1857" si="212">I1794+L1794*1.28</f>
        <v>0.19768979692307692</v>
      </c>
      <c r="N1794" s="5">
        <v>1630.834195470746</v>
      </c>
      <c r="O1794" s="3">
        <v>28.068911612873464</v>
      </c>
      <c r="P1794" s="7">
        <v>1.7211382794663117E-2</v>
      </c>
      <c r="Q1794" s="9">
        <f t="shared" ref="Q1794:Q1857" si="213">(J1794*J1794 - (J1794 - 2*M1794)*(J1794 - 2*M1794))*3.1415926/4</f>
        <v>28.177721292028902</v>
      </c>
      <c r="R1794" s="7">
        <f t="shared" ref="R1794:R1857" si="214">Q1794/N1794</f>
        <v>1.7278103053201741E-2</v>
      </c>
      <c r="S1794" t="s">
        <v>481</v>
      </c>
      <c r="T1794" t="s">
        <v>581</v>
      </c>
      <c r="U1794">
        <v>72</v>
      </c>
      <c r="V1794">
        <f t="shared" si="210"/>
        <v>21.945600000000002</v>
      </c>
      <c r="W1794">
        <f t="shared" si="208"/>
        <v>2664.3147763902748</v>
      </c>
      <c r="X1794">
        <f t="shared" si="209"/>
        <v>1293.4286421740508</v>
      </c>
    </row>
    <row r="1795" spans="1:24">
      <c r="A1795" t="s">
        <v>16</v>
      </c>
      <c r="B1795">
        <v>2006031</v>
      </c>
      <c r="C1795">
        <v>12</v>
      </c>
      <c r="D1795">
        <v>1</v>
      </c>
      <c r="E1795" s="28" t="s">
        <v>528</v>
      </c>
      <c r="F1795" t="s">
        <v>581</v>
      </c>
      <c r="G1795" t="s">
        <v>581</v>
      </c>
      <c r="H1795">
        <v>13</v>
      </c>
      <c r="I1795" s="3">
        <v>0.19692307692307692</v>
      </c>
      <c r="J1795">
        <v>18.944000000000003</v>
      </c>
      <c r="K1795">
        <f t="shared" si="211"/>
        <v>7.4000000000000012</v>
      </c>
      <c r="L1795">
        <v>5.9900000000000003E-4</v>
      </c>
      <c r="M1795">
        <f t="shared" si="212"/>
        <v>0.19768979692307692</v>
      </c>
      <c r="N1795" s="5">
        <v>281.85986789539851</v>
      </c>
      <c r="O1795" s="3">
        <v>11.59791834004151</v>
      </c>
      <c r="P1795" s="7">
        <v>4.1147817270480072E-2</v>
      </c>
      <c r="Q1795" s="9">
        <f t="shared" si="213"/>
        <v>11.642598470054182</v>
      </c>
      <c r="R1795" s="7">
        <f t="shared" si="214"/>
        <v>4.1306336219439674E-2</v>
      </c>
      <c r="S1795" t="s">
        <v>481</v>
      </c>
      <c r="T1795" t="s">
        <v>581</v>
      </c>
      <c r="U1795">
        <v>68</v>
      </c>
      <c r="V1795">
        <f t="shared" si="210"/>
        <v>20.726400000000002</v>
      </c>
      <c r="W1795">
        <f t="shared" si="208"/>
        <v>463.7559630610873</v>
      </c>
      <c r="X1795">
        <f t="shared" si="209"/>
        <v>225.13677847589139</v>
      </c>
    </row>
    <row r="1796" spans="1:24">
      <c r="A1796" t="s">
        <v>16</v>
      </c>
      <c r="B1796">
        <v>2006031</v>
      </c>
      <c r="C1796">
        <v>13</v>
      </c>
      <c r="D1796">
        <v>3</v>
      </c>
      <c r="E1796" s="28" t="s">
        <v>528</v>
      </c>
      <c r="F1796" t="s">
        <v>581</v>
      </c>
      <c r="G1796" t="s">
        <v>581</v>
      </c>
      <c r="H1796">
        <v>20</v>
      </c>
      <c r="I1796" s="3">
        <v>0.128</v>
      </c>
      <c r="J1796">
        <v>16.384</v>
      </c>
      <c r="K1796">
        <f t="shared" si="211"/>
        <v>6.4</v>
      </c>
      <c r="L1796">
        <v>5.9900000000000003E-4</v>
      </c>
      <c r="M1796">
        <f t="shared" si="212"/>
        <v>0.12876672</v>
      </c>
      <c r="N1796" s="5">
        <v>210.82871053680643</v>
      </c>
      <c r="O1796" s="3">
        <v>6.536925455155175</v>
      </c>
      <c r="P1796" s="7">
        <v>3.1005859868473463E-2</v>
      </c>
      <c r="Q1796" s="9">
        <f t="shared" si="213"/>
        <v>6.5757713707543033</v>
      </c>
      <c r="R1796" s="7">
        <f t="shared" si="214"/>
        <v>3.1190113310522318E-2</v>
      </c>
      <c r="S1796" t="s">
        <v>483</v>
      </c>
      <c r="T1796" t="s">
        <v>581</v>
      </c>
      <c r="U1796">
        <v>68</v>
      </c>
      <c r="V1796">
        <f t="shared" si="210"/>
        <v>20.726400000000002</v>
      </c>
      <c r="W1796">
        <f t="shared" si="208"/>
        <v>350.3368110365239</v>
      </c>
      <c r="X1796">
        <f t="shared" si="209"/>
        <v>170.07587459935394</v>
      </c>
    </row>
    <row r="1797" spans="1:24">
      <c r="A1797" t="s">
        <v>16</v>
      </c>
      <c r="B1797">
        <v>2006031</v>
      </c>
      <c r="C1797">
        <v>13</v>
      </c>
      <c r="D1797">
        <v>1</v>
      </c>
      <c r="E1797" s="28" t="s">
        <v>528</v>
      </c>
      <c r="F1797" t="s">
        <v>581</v>
      </c>
      <c r="G1797" t="s">
        <v>581</v>
      </c>
      <c r="H1797">
        <v>13</v>
      </c>
      <c r="I1797" s="3">
        <v>0.19692307692307692</v>
      </c>
      <c r="J1797">
        <v>24.064</v>
      </c>
      <c r="K1797">
        <f t="shared" si="211"/>
        <v>9.4</v>
      </c>
      <c r="L1797">
        <v>5.9900000000000003E-4</v>
      </c>
      <c r="M1797">
        <f t="shared" si="212"/>
        <v>0.19768979692307692</v>
      </c>
      <c r="N1797" s="5">
        <v>454.80529450762236</v>
      </c>
      <c r="O1797" s="3">
        <v>14.76541704635537</v>
      </c>
      <c r="P1797" s="7">
        <v>3.2465358747286767E-2</v>
      </c>
      <c r="Q1797" s="9">
        <f t="shared" si="213"/>
        <v>14.822429781972497</v>
      </c>
      <c r="R1797" s="7">
        <f t="shared" si="214"/>
        <v>3.2590715105943163E-2</v>
      </c>
      <c r="S1797" t="s">
        <v>481</v>
      </c>
      <c r="T1797" t="s">
        <v>489</v>
      </c>
      <c r="U1797">
        <v>72</v>
      </c>
      <c r="V1797">
        <f t="shared" si="210"/>
        <v>21.945600000000002</v>
      </c>
      <c r="W1797">
        <f t="shared" si="208"/>
        <v>776.08792163167993</v>
      </c>
      <c r="X1797">
        <f t="shared" si="209"/>
        <v>376.76266917820971</v>
      </c>
    </row>
    <row r="1798" spans="1:24">
      <c r="A1798" t="s">
        <v>16</v>
      </c>
      <c r="B1798">
        <v>2006031</v>
      </c>
      <c r="C1798">
        <v>14</v>
      </c>
      <c r="D1798">
        <v>1</v>
      </c>
      <c r="E1798" s="28" t="s">
        <v>528</v>
      </c>
      <c r="F1798" t="s">
        <v>581</v>
      </c>
      <c r="G1798" t="s">
        <v>581</v>
      </c>
      <c r="H1798">
        <v>22</v>
      </c>
      <c r="I1798" s="3">
        <v>0.11636363636363636</v>
      </c>
      <c r="J1798">
        <v>32</v>
      </c>
      <c r="K1798">
        <f t="shared" si="211"/>
        <v>12.5</v>
      </c>
      <c r="L1798">
        <v>5.9900000000000003E-4</v>
      </c>
      <c r="M1798">
        <f t="shared" si="212"/>
        <v>0.11713035636363636</v>
      </c>
      <c r="N1798" s="5">
        <v>804.24770560000002</v>
      </c>
      <c r="O1798" s="3">
        <v>11.655609908977254</v>
      </c>
      <c r="P1798" s="7">
        <v>1.4492562214127445E-2</v>
      </c>
      <c r="Q1798" s="9">
        <f t="shared" si="213"/>
        <v>11.732126401488426</v>
      </c>
      <c r="R1798" s="7">
        <f t="shared" si="214"/>
        <v>1.4587702668962921E-2</v>
      </c>
      <c r="S1798" t="s">
        <v>481</v>
      </c>
      <c r="T1798" t="s">
        <v>581</v>
      </c>
      <c r="U1798">
        <v>79</v>
      </c>
      <c r="V1798">
        <f t="shared" si="210"/>
        <v>24.0792</v>
      </c>
      <c r="W1798">
        <f t="shared" si="208"/>
        <v>1466.3219189525262</v>
      </c>
      <c r="X1798">
        <f t="shared" si="209"/>
        <v>711.84635743017725</v>
      </c>
    </row>
    <row r="1799" spans="1:24">
      <c r="A1799" t="s">
        <v>16</v>
      </c>
      <c r="B1799">
        <v>2006031</v>
      </c>
      <c r="C1799">
        <v>14</v>
      </c>
      <c r="D1799">
        <v>3</v>
      </c>
      <c r="E1799" s="28" t="s">
        <v>528</v>
      </c>
      <c r="F1799" t="s">
        <v>581</v>
      </c>
      <c r="G1799" t="s">
        <v>581</v>
      </c>
      <c r="H1799">
        <v>23</v>
      </c>
      <c r="I1799" s="3">
        <v>0.11130434782608696</v>
      </c>
      <c r="J1799">
        <v>44.288000000000004</v>
      </c>
      <c r="K1799">
        <f t="shared" si="211"/>
        <v>17.3</v>
      </c>
      <c r="L1799">
        <v>5.9900000000000003E-4</v>
      </c>
      <c r="M1799">
        <f t="shared" si="212"/>
        <v>0.11207106782608696</v>
      </c>
      <c r="N1799" s="5">
        <v>1540.501093177754</v>
      </c>
      <c r="O1799" s="3">
        <v>15.447394210744562</v>
      </c>
      <c r="P1799" s="7">
        <v>1.002751265750782E-2</v>
      </c>
      <c r="Q1799" s="9">
        <f t="shared" si="213"/>
        <v>15.553533390185525</v>
      </c>
      <c r="R1799" s="7">
        <f t="shared" si="214"/>
        <v>1.0096411783844704E-2</v>
      </c>
      <c r="S1799" t="s">
        <v>481</v>
      </c>
      <c r="T1799" t="s">
        <v>581</v>
      </c>
      <c r="U1799">
        <v>76</v>
      </c>
      <c r="V1799">
        <f t="shared" si="210"/>
        <v>23.1648</v>
      </c>
      <c r="W1799">
        <f t="shared" si="208"/>
        <v>2650.6756350299279</v>
      </c>
      <c r="X1799">
        <f t="shared" si="209"/>
        <v>1286.8073314166054</v>
      </c>
    </row>
    <row r="1800" spans="1:24">
      <c r="A1800" t="s">
        <v>16</v>
      </c>
      <c r="B1800">
        <v>2006031</v>
      </c>
      <c r="C1800">
        <v>22</v>
      </c>
      <c r="D1800">
        <v>1</v>
      </c>
      <c r="E1800" s="28" t="s">
        <v>528</v>
      </c>
      <c r="F1800" t="s">
        <v>581</v>
      </c>
      <c r="G1800" t="s">
        <v>581</v>
      </c>
      <c r="H1800">
        <v>15</v>
      </c>
      <c r="I1800" s="3">
        <v>0.17066666666666666</v>
      </c>
      <c r="J1800">
        <v>17.920000000000002</v>
      </c>
      <c r="K1800">
        <f t="shared" si="211"/>
        <v>7.0000000000000009</v>
      </c>
      <c r="L1800">
        <v>5.9900000000000003E-4</v>
      </c>
      <c r="M1800">
        <f t="shared" si="212"/>
        <v>0.17143338666666666</v>
      </c>
      <c r="N1800" s="5">
        <v>252.21208047616005</v>
      </c>
      <c r="O1800" s="3">
        <v>9.5165738909696476</v>
      </c>
      <c r="P1800" s="7">
        <v>3.7732426904385281E-2</v>
      </c>
      <c r="Q1800" s="9">
        <f t="shared" si="213"/>
        <v>9.5589140116842302</v>
      </c>
      <c r="R1800" s="7">
        <f t="shared" si="214"/>
        <v>3.7900301974582738E-2</v>
      </c>
      <c r="S1800" t="s">
        <v>482</v>
      </c>
      <c r="T1800" t="s">
        <v>581</v>
      </c>
      <c r="U1800">
        <v>47</v>
      </c>
      <c r="V1800">
        <f t="shared" si="210"/>
        <v>14.325600000000001</v>
      </c>
      <c r="W1800">
        <f t="shared" si="208"/>
        <v>296.2068122617564</v>
      </c>
      <c r="X1800">
        <f t="shared" si="209"/>
        <v>143.79771428716009</v>
      </c>
    </row>
    <row r="1801" spans="1:24">
      <c r="A1801" t="s">
        <v>16</v>
      </c>
      <c r="B1801">
        <v>2006031</v>
      </c>
      <c r="C1801">
        <v>22</v>
      </c>
      <c r="D1801">
        <v>3</v>
      </c>
      <c r="E1801" s="28" t="s">
        <v>528</v>
      </c>
      <c r="F1801" t="s">
        <v>581</v>
      </c>
      <c r="G1801" t="s">
        <v>581</v>
      </c>
      <c r="H1801">
        <v>18</v>
      </c>
      <c r="I1801" s="3">
        <v>0.14222222222222222</v>
      </c>
      <c r="J1801">
        <v>27.904</v>
      </c>
      <c r="K1801">
        <f t="shared" si="211"/>
        <v>10.9</v>
      </c>
      <c r="L1801">
        <v>5.9900000000000003E-4</v>
      </c>
      <c r="M1801">
        <f t="shared" si="212"/>
        <v>0.14298894222222222</v>
      </c>
      <c r="N1801" s="5">
        <v>611.53708737495037</v>
      </c>
      <c r="O1801" s="3">
        <v>12.404081353614142</v>
      </c>
      <c r="P1801" s="7">
        <v>2.0283449049442286E-2</v>
      </c>
      <c r="Q1801" s="9">
        <f t="shared" si="213"/>
        <v>12.470607137116694</v>
      </c>
      <c r="R1801" s="7">
        <f t="shared" si="214"/>
        <v>2.0392233593954735E-2</v>
      </c>
      <c r="S1801" t="s">
        <v>482</v>
      </c>
      <c r="T1801" t="s">
        <v>481</v>
      </c>
      <c r="U1801">
        <v>53</v>
      </c>
      <c r="V1801">
        <f t="shared" si="210"/>
        <v>16.154400000000003</v>
      </c>
      <c r="W1801">
        <f t="shared" si="208"/>
        <v>778.57594282656714</v>
      </c>
      <c r="X1801">
        <f t="shared" si="209"/>
        <v>377.97051365076231</v>
      </c>
    </row>
    <row r="1802" spans="1:24">
      <c r="A1802" t="s">
        <v>16</v>
      </c>
      <c r="B1802">
        <v>2006031</v>
      </c>
      <c r="C1802">
        <v>23</v>
      </c>
      <c r="D1802">
        <v>3</v>
      </c>
      <c r="E1802" s="28" t="s">
        <v>528</v>
      </c>
      <c r="F1802" t="s">
        <v>581</v>
      </c>
      <c r="G1802" t="s">
        <v>581</v>
      </c>
      <c r="H1802">
        <v>24</v>
      </c>
      <c r="I1802" s="3">
        <v>0.10666666666666667</v>
      </c>
      <c r="J1802">
        <v>28.416</v>
      </c>
      <c r="K1802">
        <f t="shared" si="211"/>
        <v>11.1</v>
      </c>
      <c r="L1802">
        <v>5.9900000000000003E-4</v>
      </c>
      <c r="M1802">
        <f t="shared" si="212"/>
        <v>0.10743338666666667</v>
      </c>
      <c r="N1802" s="5">
        <v>634.18470276464643</v>
      </c>
      <c r="O1802" s="3">
        <v>9.4865486428160928</v>
      </c>
      <c r="P1802" s="7">
        <v>1.4958652584114229E-2</v>
      </c>
      <c r="Q1802" s="9">
        <f t="shared" si="213"/>
        <v>9.5544790252432854</v>
      </c>
      <c r="R1802" s="7">
        <f t="shared" si="214"/>
        <v>1.50657670921291E-2</v>
      </c>
      <c r="S1802" t="s">
        <v>481</v>
      </c>
      <c r="T1802" t="s">
        <v>487</v>
      </c>
      <c r="U1802">
        <v>73</v>
      </c>
      <c r="V1802">
        <f t="shared" si="210"/>
        <v>22.250400000000003</v>
      </c>
      <c r="W1802">
        <f t="shared" si="208"/>
        <v>1083.6960795142968</v>
      </c>
      <c r="X1802">
        <f t="shared" si="209"/>
        <v>526.09532517572063</v>
      </c>
    </row>
    <row r="1803" spans="1:24">
      <c r="A1803" t="s">
        <v>16</v>
      </c>
      <c r="B1803">
        <v>2006031</v>
      </c>
      <c r="C1803">
        <v>23</v>
      </c>
      <c r="D1803">
        <v>1</v>
      </c>
      <c r="E1803" s="28" t="s">
        <v>528</v>
      </c>
      <c r="F1803" t="s">
        <v>581</v>
      </c>
      <c r="G1803" t="s">
        <v>581</v>
      </c>
      <c r="H1803">
        <v>22</v>
      </c>
      <c r="I1803" s="3">
        <v>0.11636363636363636</v>
      </c>
      <c r="J1803">
        <v>35.328000000000003</v>
      </c>
      <c r="K1803">
        <f t="shared" si="211"/>
        <v>13.8</v>
      </c>
      <c r="L1803">
        <v>5.9900000000000003E-4</v>
      </c>
      <c r="M1803">
        <f t="shared" si="212"/>
        <v>0.11713035636363636</v>
      </c>
      <c r="N1803" s="5">
        <v>980.22997154856978</v>
      </c>
      <c r="O1803" s="3">
        <v>12.872217366629576</v>
      </c>
      <c r="P1803" s="7">
        <v>1.3131834100414226E-2</v>
      </c>
      <c r="Q1803" s="9">
        <f t="shared" si="213"/>
        <v>12.956750066188484</v>
      </c>
      <c r="R1803" s="7">
        <f t="shared" si="214"/>
        <v>1.3218071720169275E-2</v>
      </c>
      <c r="S1803" t="s">
        <v>481</v>
      </c>
      <c r="T1803" t="s">
        <v>490</v>
      </c>
      <c r="U1803">
        <v>75</v>
      </c>
      <c r="V1803">
        <f t="shared" si="210"/>
        <v>22.86</v>
      </c>
      <c r="W1803">
        <f t="shared" si="208"/>
        <v>1692.0261907107988</v>
      </c>
      <c r="X1803">
        <f t="shared" si="209"/>
        <v>821.41763344460821</v>
      </c>
    </row>
    <row r="1804" spans="1:24">
      <c r="A1804" t="s">
        <v>16</v>
      </c>
      <c r="B1804">
        <v>2006031</v>
      </c>
      <c r="C1804">
        <v>24</v>
      </c>
      <c r="D1804">
        <v>3</v>
      </c>
      <c r="E1804" s="28" t="s">
        <v>528</v>
      </c>
      <c r="F1804" t="s">
        <v>581</v>
      </c>
      <c r="G1804" t="s">
        <v>581</v>
      </c>
      <c r="H1804">
        <v>15</v>
      </c>
      <c r="I1804" s="3">
        <v>0.17066666666666666</v>
      </c>
      <c r="J1804">
        <v>30.975999999999999</v>
      </c>
      <c r="K1804">
        <f t="shared" si="211"/>
        <v>12.1</v>
      </c>
      <c r="L1804">
        <v>5.9900000000000003E-4</v>
      </c>
      <c r="M1804">
        <f t="shared" si="212"/>
        <v>0.17143338666666666</v>
      </c>
      <c r="N1804" s="5">
        <v>753.59940209213437</v>
      </c>
      <c r="O1804" s="3">
        <v>16.516746031923329</v>
      </c>
      <c r="P1804" s="7">
        <v>2.1917143227648164E-2</v>
      </c>
      <c r="Q1804" s="9">
        <f t="shared" si="213"/>
        <v>16.590534314069444</v>
      </c>
      <c r="R1804" s="7">
        <f t="shared" si="214"/>
        <v>2.2015057692470277E-2</v>
      </c>
      <c r="S1804" t="s">
        <v>481</v>
      </c>
      <c r="T1804" t="s">
        <v>491</v>
      </c>
      <c r="U1804">
        <v>75</v>
      </c>
      <c r="V1804">
        <f t="shared" si="210"/>
        <v>22.86</v>
      </c>
      <c r="W1804">
        <f t="shared" si="208"/>
        <v>1312.5416805281682</v>
      </c>
      <c r="X1804">
        <f t="shared" si="209"/>
        <v>637.19160314175861</v>
      </c>
    </row>
    <row r="1805" spans="1:24">
      <c r="A1805" t="s">
        <v>16</v>
      </c>
      <c r="B1805">
        <v>2006031</v>
      </c>
      <c r="C1805">
        <v>24</v>
      </c>
      <c r="D1805">
        <v>1</v>
      </c>
      <c r="E1805" s="28" t="s">
        <v>528</v>
      </c>
      <c r="F1805" t="s">
        <v>581</v>
      </c>
      <c r="G1805" t="s">
        <v>581</v>
      </c>
      <c r="H1805">
        <v>16</v>
      </c>
      <c r="I1805" s="3">
        <v>0.16</v>
      </c>
      <c r="J1805">
        <v>33.536000000000001</v>
      </c>
      <c r="K1805">
        <f t="shared" si="211"/>
        <v>13.1</v>
      </c>
      <c r="L1805">
        <v>5.9900000000000003E-4</v>
      </c>
      <c r="M1805">
        <f t="shared" si="212"/>
        <v>0.16076672</v>
      </c>
      <c r="N1805" s="5">
        <v>883.30847205130249</v>
      </c>
      <c r="O1805" s="3">
        <v>16.77660740582408</v>
      </c>
      <c r="P1805" s="7">
        <v>1.8992920295289206E-2</v>
      </c>
      <c r="Q1805" s="9">
        <f t="shared" si="213"/>
        <v>16.856613397909637</v>
      </c>
      <c r="R1805" s="7">
        <f t="shared" si="214"/>
        <v>1.9083495665748133E-2</v>
      </c>
      <c r="S1805" t="s">
        <v>481</v>
      </c>
      <c r="T1805" t="s">
        <v>581</v>
      </c>
      <c r="U1805">
        <v>78</v>
      </c>
      <c r="V1805">
        <f t="shared" si="210"/>
        <v>23.7744</v>
      </c>
      <c r="W1805">
        <f t="shared" si="208"/>
        <v>1586.5597077500352</v>
      </c>
      <c r="X1805">
        <f t="shared" si="209"/>
        <v>770.21746330719225</v>
      </c>
    </row>
    <row r="1806" spans="1:24">
      <c r="A1806" t="s">
        <v>16</v>
      </c>
      <c r="B1806">
        <v>2006031</v>
      </c>
      <c r="C1806">
        <v>26</v>
      </c>
      <c r="D1806">
        <v>3</v>
      </c>
      <c r="E1806" s="28" t="s">
        <v>528</v>
      </c>
      <c r="F1806" t="s">
        <v>581</v>
      </c>
      <c r="G1806" t="s">
        <v>581</v>
      </c>
      <c r="H1806">
        <v>18</v>
      </c>
      <c r="I1806" s="3">
        <v>0.14222222222222222</v>
      </c>
      <c r="J1806">
        <v>19.2</v>
      </c>
      <c r="K1806">
        <f t="shared" si="211"/>
        <v>7.5</v>
      </c>
      <c r="L1806">
        <v>5.9900000000000003E-4</v>
      </c>
      <c r="M1806">
        <f t="shared" si="212"/>
        <v>0.14298894222222222</v>
      </c>
      <c r="N1806" s="5">
        <v>289.52917401599996</v>
      </c>
      <c r="O1806" s="3">
        <v>8.5150968308622002</v>
      </c>
      <c r="P1806" s="7">
        <v>2.94101513597094E-2</v>
      </c>
      <c r="Q1806" s="9">
        <f t="shared" si="213"/>
        <v>8.5606571610314042</v>
      </c>
      <c r="R1806" s="7">
        <f t="shared" si="214"/>
        <v>2.9567511426528387E-2</v>
      </c>
      <c r="S1806" t="s">
        <v>483</v>
      </c>
      <c r="T1806" t="s">
        <v>481</v>
      </c>
      <c r="U1806">
        <v>56</v>
      </c>
      <c r="V1806">
        <f t="shared" si="210"/>
        <v>17.0688</v>
      </c>
      <c r="W1806">
        <f t="shared" si="208"/>
        <v>397.84672963307179</v>
      </c>
      <c r="X1806">
        <f t="shared" si="209"/>
        <v>193.1402249699166</v>
      </c>
    </row>
    <row r="1807" spans="1:24">
      <c r="A1807" t="s">
        <v>16</v>
      </c>
      <c r="B1807">
        <v>2006031</v>
      </c>
      <c r="C1807">
        <v>26</v>
      </c>
      <c r="D1807">
        <v>1</v>
      </c>
      <c r="E1807" s="28" t="s">
        <v>528</v>
      </c>
      <c r="F1807" t="s">
        <v>581</v>
      </c>
      <c r="G1807" t="s">
        <v>581</v>
      </c>
      <c r="H1807">
        <v>15</v>
      </c>
      <c r="I1807" s="3">
        <v>0.17066666666666666</v>
      </c>
      <c r="J1807">
        <v>36.608000000000004</v>
      </c>
      <c r="K1807">
        <f t="shared" si="211"/>
        <v>14.3</v>
      </c>
      <c r="L1807">
        <v>5.9900000000000003E-4</v>
      </c>
      <c r="M1807">
        <f t="shared" si="212"/>
        <v>0.17143338666666666</v>
      </c>
      <c r="N1807" s="5">
        <v>1052.5479252361217</v>
      </c>
      <c r="O1807" s="3">
        <v>19.536428131942277</v>
      </c>
      <c r="P1807" s="7">
        <v>1.8561081793553109E-2</v>
      </c>
      <c r="Q1807" s="9">
        <f t="shared" si="213"/>
        <v>19.623782287647344</v>
      </c>
      <c r="R1807" s="7">
        <f t="shared" si="214"/>
        <v>1.8644074837015211E-2</v>
      </c>
      <c r="S1807" t="s">
        <v>481</v>
      </c>
      <c r="T1807" t="s">
        <v>481</v>
      </c>
      <c r="U1807">
        <v>67</v>
      </c>
      <c r="V1807">
        <f t="shared" si="210"/>
        <v>20.421600000000002</v>
      </c>
      <c r="W1807">
        <f t="shared" si="208"/>
        <v>1633.2335469826578</v>
      </c>
      <c r="X1807">
        <f t="shared" si="209"/>
        <v>792.87592732903431</v>
      </c>
    </row>
    <row r="1808" spans="1:24">
      <c r="A1808" t="s">
        <v>71</v>
      </c>
      <c r="B1808">
        <v>2006031</v>
      </c>
      <c r="C1808">
        <v>1</v>
      </c>
      <c r="D1808">
        <v>1</v>
      </c>
      <c r="E1808" s="28" t="s">
        <v>528</v>
      </c>
      <c r="F1808" t="s">
        <v>581</v>
      </c>
      <c r="G1808" t="s">
        <v>581</v>
      </c>
      <c r="H1808">
        <v>19</v>
      </c>
      <c r="I1808" s="3">
        <v>0.13473684210526315</v>
      </c>
      <c r="J1808">
        <v>28.416</v>
      </c>
      <c r="K1808">
        <f t="shared" si="211"/>
        <v>11.1</v>
      </c>
      <c r="L1808">
        <v>5.9900000000000003E-4</v>
      </c>
      <c r="M1808">
        <f t="shared" si="212"/>
        <v>0.13550356210526315</v>
      </c>
      <c r="N1808" s="5">
        <v>634.18470276464643</v>
      </c>
      <c r="O1808" s="3">
        <v>11.971127035898405</v>
      </c>
      <c r="P1808" s="7">
        <v>1.8876404592718526E-2</v>
      </c>
      <c r="Q1808" s="9">
        <f t="shared" si="213"/>
        <v>12.038922152290903</v>
      </c>
      <c r="R1808" s="7">
        <f t="shared" si="214"/>
        <v>1.8983305809504351E-2</v>
      </c>
      <c r="S1808" t="s">
        <v>481</v>
      </c>
      <c r="T1808" t="s">
        <v>581</v>
      </c>
      <c r="U1808">
        <v>73</v>
      </c>
      <c r="V1808">
        <f t="shared" si="210"/>
        <v>22.250400000000003</v>
      </c>
      <c r="W1808">
        <f t="shared" si="208"/>
        <v>1083.6960795142968</v>
      </c>
      <c r="X1808">
        <f t="shared" si="209"/>
        <v>526.09532517572063</v>
      </c>
    </row>
    <row r="1809" spans="1:24">
      <c r="A1809" t="s">
        <v>71</v>
      </c>
      <c r="B1809">
        <v>2006031</v>
      </c>
      <c r="C1809">
        <v>2</v>
      </c>
      <c r="D1809">
        <v>1</v>
      </c>
      <c r="E1809" s="28" t="s">
        <v>528</v>
      </c>
      <c r="F1809" t="s">
        <v>581</v>
      </c>
      <c r="G1809" t="s">
        <v>581</v>
      </c>
      <c r="H1809">
        <v>17</v>
      </c>
      <c r="I1809" s="3">
        <v>0.15058823529411766</v>
      </c>
      <c r="J1809">
        <v>25.088000000000001</v>
      </c>
      <c r="K1809">
        <f t="shared" si="211"/>
        <v>9.8000000000000007</v>
      </c>
      <c r="L1809">
        <v>5.9900000000000003E-4</v>
      </c>
      <c r="M1809">
        <f t="shared" si="212"/>
        <v>0.15135495529411766</v>
      </c>
      <c r="N1809" s="5">
        <v>494.33567773327366</v>
      </c>
      <c r="O1809" s="3">
        <v>11.797562655627097</v>
      </c>
      <c r="P1809" s="7">
        <v>2.3865488952210832E-2</v>
      </c>
      <c r="Q1809" s="9">
        <f t="shared" si="213"/>
        <v>11.857265185175978</v>
      </c>
      <c r="R1809" s="7">
        <f t="shared" si="214"/>
        <v>2.3986262208599368E-2</v>
      </c>
      <c r="S1809" t="s">
        <v>483</v>
      </c>
      <c r="T1809" t="s">
        <v>499</v>
      </c>
      <c r="U1809">
        <v>46</v>
      </c>
      <c r="V1809">
        <f t="shared" si="210"/>
        <v>14.020800000000001</v>
      </c>
      <c r="W1809">
        <f t="shared" ref="W1809:W1872" si="215">0.19748898*POWER(K1809,1.9318059)*POWER(U1809,0.92308401)</f>
        <v>556.24281590111195</v>
      </c>
      <c r="X1809">
        <f t="shared" ref="X1809:X1872" si="216">W1809*0.4854639</f>
        <v>270.03580675433585</v>
      </c>
    </row>
    <row r="1810" spans="1:24">
      <c r="A1810" t="s">
        <v>71</v>
      </c>
      <c r="B1810">
        <v>2006031</v>
      </c>
      <c r="C1810">
        <v>2</v>
      </c>
      <c r="D1810">
        <v>3</v>
      </c>
      <c r="E1810" s="28" t="s">
        <v>528</v>
      </c>
      <c r="F1810" t="s">
        <v>581</v>
      </c>
      <c r="G1810" t="s">
        <v>581</v>
      </c>
      <c r="H1810">
        <v>15</v>
      </c>
      <c r="I1810" s="3">
        <v>0.17066666666666666</v>
      </c>
      <c r="J1810">
        <v>34.048000000000002</v>
      </c>
      <c r="K1810">
        <f t="shared" si="211"/>
        <v>13.3</v>
      </c>
      <c r="L1810">
        <v>5.9900000000000003E-4</v>
      </c>
      <c r="M1810">
        <f t="shared" si="212"/>
        <v>0.17143338666666666</v>
      </c>
      <c r="N1810" s="5">
        <v>910.48561051893762</v>
      </c>
      <c r="O1810" s="3">
        <v>18.163845359206391</v>
      </c>
      <c r="P1810" s="7">
        <v>1.9949623749521733E-2</v>
      </c>
      <c r="Q1810" s="9">
        <f t="shared" si="213"/>
        <v>18.245033208748414</v>
      </c>
      <c r="R1810" s="7">
        <f t="shared" si="214"/>
        <v>2.003879358219569E-2</v>
      </c>
      <c r="S1810" t="s">
        <v>481</v>
      </c>
      <c r="T1810" t="s">
        <v>581</v>
      </c>
      <c r="U1810">
        <v>54</v>
      </c>
      <c r="V1810">
        <f t="shared" si="210"/>
        <v>16.459199999999999</v>
      </c>
      <c r="W1810">
        <f t="shared" si="215"/>
        <v>1163.4589805775377</v>
      </c>
      <c r="X1810">
        <f t="shared" si="216"/>
        <v>564.81733420119565</v>
      </c>
    </row>
    <row r="1811" spans="1:24">
      <c r="A1811" t="s">
        <v>71</v>
      </c>
      <c r="B1811">
        <v>2006031</v>
      </c>
      <c r="C1811">
        <v>3</v>
      </c>
      <c r="D1811">
        <v>3</v>
      </c>
      <c r="E1811" s="28" t="s">
        <v>528</v>
      </c>
      <c r="F1811" t="s">
        <v>581</v>
      </c>
      <c r="G1811" t="s">
        <v>581</v>
      </c>
      <c r="H1811">
        <v>18</v>
      </c>
      <c r="I1811" s="3">
        <v>0.14222222222222222</v>
      </c>
      <c r="J1811">
        <v>34.304000000000002</v>
      </c>
      <c r="K1811">
        <f t="shared" si="211"/>
        <v>13.4</v>
      </c>
      <c r="L1811">
        <v>5.9900000000000003E-4</v>
      </c>
      <c r="M1811">
        <f t="shared" si="212"/>
        <v>0.14298894222222222</v>
      </c>
      <c r="N1811" s="5">
        <v>924.22859531223048</v>
      </c>
      <c r="O1811" s="3">
        <v>15.263628796814393</v>
      </c>
      <c r="P1811" s="7">
        <v>1.651499301604914E-2</v>
      </c>
      <c r="Q1811" s="9">
        <f t="shared" si="213"/>
        <v>15.345570354826428</v>
      </c>
      <c r="R1811" s="7">
        <f t="shared" si="214"/>
        <v>1.6603652421771545E-2</v>
      </c>
      <c r="S1811" t="s">
        <v>481</v>
      </c>
      <c r="T1811" t="s">
        <v>581</v>
      </c>
      <c r="U1811">
        <v>72</v>
      </c>
      <c r="V1811">
        <f t="shared" si="210"/>
        <v>21.945600000000002</v>
      </c>
      <c r="W1811">
        <f t="shared" si="215"/>
        <v>1539.4461252841018</v>
      </c>
      <c r="X1811">
        <f t="shared" si="216"/>
        <v>747.3455198203086</v>
      </c>
    </row>
    <row r="1812" spans="1:24">
      <c r="A1812" t="s">
        <v>71</v>
      </c>
      <c r="B1812">
        <v>2006031</v>
      </c>
      <c r="C1812">
        <v>3</v>
      </c>
      <c r="D1812">
        <v>1</v>
      </c>
      <c r="E1812" s="28" t="s">
        <v>528</v>
      </c>
      <c r="F1812" t="s">
        <v>581</v>
      </c>
      <c r="G1812" t="s">
        <v>581</v>
      </c>
      <c r="H1812">
        <v>10</v>
      </c>
      <c r="I1812" s="3">
        <v>0.25600000000000001</v>
      </c>
      <c r="J1812">
        <v>37.119999999999997</v>
      </c>
      <c r="K1812">
        <f t="shared" si="211"/>
        <v>14.499999999999998</v>
      </c>
      <c r="L1812">
        <v>5.9900000000000003E-4</v>
      </c>
      <c r="M1812">
        <f t="shared" si="212"/>
        <v>0.25676672</v>
      </c>
      <c r="N1812" s="5">
        <v>1082.1957126553598</v>
      </c>
      <c r="O1812" s="3">
        <v>29.647787891097789</v>
      </c>
      <c r="P1812" s="7">
        <v>2.7395957629837271E-2</v>
      </c>
      <c r="Q1812" s="9">
        <f t="shared" si="213"/>
        <v>29.735964062943161</v>
      </c>
      <c r="R1812" s="7">
        <f t="shared" si="214"/>
        <v>2.7477436581208294E-2</v>
      </c>
      <c r="S1812" t="s">
        <v>481</v>
      </c>
      <c r="T1812" t="s">
        <v>581</v>
      </c>
      <c r="U1812">
        <v>74</v>
      </c>
      <c r="V1812">
        <f t="shared" si="210"/>
        <v>22.555200000000003</v>
      </c>
      <c r="W1812">
        <f t="shared" si="215"/>
        <v>1838.8162667899867</v>
      </c>
      <c r="X1812">
        <f t="shared" si="216"/>
        <v>892.67891625930747</v>
      </c>
    </row>
    <row r="1813" spans="1:24">
      <c r="A1813" t="s">
        <v>71</v>
      </c>
      <c r="B1813">
        <v>2006031</v>
      </c>
      <c r="C1813">
        <v>4</v>
      </c>
      <c r="D1813">
        <v>3</v>
      </c>
      <c r="E1813" s="28" t="s">
        <v>528</v>
      </c>
      <c r="F1813" t="s">
        <v>581</v>
      </c>
      <c r="G1813" t="s">
        <v>581</v>
      </c>
      <c r="H1813">
        <v>20</v>
      </c>
      <c r="I1813" s="3">
        <v>0.128</v>
      </c>
      <c r="J1813">
        <v>38.655999999999999</v>
      </c>
      <c r="K1813">
        <f t="shared" si="211"/>
        <v>15.1</v>
      </c>
      <c r="L1813">
        <v>5.9900000000000003E-4</v>
      </c>
      <c r="M1813">
        <f t="shared" si="212"/>
        <v>0.12876672</v>
      </c>
      <c r="N1813" s="5">
        <v>1173.6097238646782</v>
      </c>
      <c r="O1813" s="3">
        <v>15.493028047257559</v>
      </c>
      <c r="P1813" s="7">
        <v>1.3201175597147629E-2</v>
      </c>
      <c r="Q1813" s="9">
        <f t="shared" si="213"/>
        <v>15.58552087398896</v>
      </c>
      <c r="R1813" s="7">
        <f t="shared" si="214"/>
        <v>1.3279986146217403E-2</v>
      </c>
      <c r="S1813" t="s">
        <v>481</v>
      </c>
      <c r="T1813" t="s">
        <v>490</v>
      </c>
      <c r="U1813">
        <v>73</v>
      </c>
      <c r="V1813">
        <f t="shared" si="210"/>
        <v>22.250400000000003</v>
      </c>
      <c r="W1813">
        <f t="shared" si="215"/>
        <v>1963.8170538871179</v>
      </c>
      <c r="X1813">
        <f t="shared" si="216"/>
        <v>953.36228586655045</v>
      </c>
    </row>
    <row r="1814" spans="1:24">
      <c r="A1814" t="s">
        <v>234</v>
      </c>
      <c r="B1814">
        <v>2006013</v>
      </c>
      <c r="C1814">
        <v>4</v>
      </c>
      <c r="D1814">
        <v>4</v>
      </c>
      <c r="E1814" s="28" t="s">
        <v>528</v>
      </c>
      <c r="F1814" t="s">
        <v>581</v>
      </c>
      <c r="G1814" t="s">
        <v>581</v>
      </c>
      <c r="H1814">
        <v>7</v>
      </c>
      <c r="I1814" s="3">
        <v>0.36571428571428571</v>
      </c>
      <c r="J1814">
        <v>16.64</v>
      </c>
      <c r="K1814">
        <f t="shared" si="211"/>
        <v>6.5</v>
      </c>
      <c r="L1814">
        <v>5.9900000000000003E-4</v>
      </c>
      <c r="M1814">
        <f t="shared" si="212"/>
        <v>0.36648100571428571</v>
      </c>
      <c r="N1814" s="5">
        <v>217.46857959424</v>
      </c>
      <c r="O1814" s="3">
        <v>18.697938791862871</v>
      </c>
      <c r="P1814" s="7">
        <v>8.5979955480235806E-2</v>
      </c>
      <c r="Q1814" s="9">
        <f t="shared" si="213"/>
        <v>18.736255971512723</v>
      </c>
      <c r="R1814" s="7">
        <f t="shared" si="214"/>
        <v>8.6156151874774017E-2</v>
      </c>
      <c r="S1814" t="s">
        <v>483</v>
      </c>
      <c r="T1814" t="s">
        <v>581</v>
      </c>
      <c r="U1814">
        <v>55</v>
      </c>
      <c r="V1814">
        <f t="shared" si="210"/>
        <v>16.763999999999999</v>
      </c>
      <c r="W1814">
        <f t="shared" si="215"/>
        <v>296.78001714135092</v>
      </c>
      <c r="X1814">
        <f t="shared" si="216"/>
        <v>144.07598456350706</v>
      </c>
    </row>
    <row r="1815" spans="1:24">
      <c r="A1815" t="s">
        <v>234</v>
      </c>
      <c r="B1815">
        <v>2006013</v>
      </c>
      <c r="C1815">
        <v>5</v>
      </c>
      <c r="D1815">
        <v>1</v>
      </c>
      <c r="E1815" s="28" t="s">
        <v>528</v>
      </c>
      <c r="F1815" t="s">
        <v>581</v>
      </c>
      <c r="G1815" t="s">
        <v>581</v>
      </c>
      <c r="H1815">
        <v>11</v>
      </c>
      <c r="I1815" s="3">
        <v>0.23272727272727273</v>
      </c>
      <c r="J1815">
        <v>33.024000000000001</v>
      </c>
      <c r="K1815">
        <f t="shared" si="211"/>
        <v>12.9</v>
      </c>
      <c r="L1815">
        <v>5.9900000000000003E-4</v>
      </c>
      <c r="M1815">
        <f t="shared" si="212"/>
        <v>0.23349399272727273</v>
      </c>
      <c r="N1815" s="5">
        <v>856.54310840893447</v>
      </c>
      <c r="O1815" s="3">
        <v>23.974823885764867</v>
      </c>
      <c r="P1815" s="7">
        <v>2.7990212810536916E-2</v>
      </c>
      <c r="Q1815" s="9">
        <f t="shared" si="213"/>
        <v>24.053246138139379</v>
      </c>
      <c r="R1815" s="7">
        <f t="shared" si="214"/>
        <v>2.8081769501151335E-2</v>
      </c>
      <c r="S1815" t="s">
        <v>483</v>
      </c>
      <c r="T1815" t="s">
        <v>581</v>
      </c>
      <c r="U1815">
        <v>64</v>
      </c>
      <c r="V1815">
        <f t="shared" si="210"/>
        <v>19.507200000000001</v>
      </c>
      <c r="W1815">
        <f t="shared" si="215"/>
        <v>1283.0467317759062</v>
      </c>
      <c r="X1815">
        <f t="shared" si="216"/>
        <v>622.87287029018535</v>
      </c>
    </row>
    <row r="1816" spans="1:24">
      <c r="A1816" t="s">
        <v>99</v>
      </c>
      <c r="B1816">
        <v>2006013</v>
      </c>
      <c r="C1816">
        <v>25</v>
      </c>
      <c r="D1816">
        <v>1</v>
      </c>
      <c r="E1816" s="28" t="s">
        <v>528</v>
      </c>
      <c r="F1816" t="s">
        <v>581</v>
      </c>
      <c r="G1816" t="s">
        <v>581</v>
      </c>
      <c r="H1816">
        <v>15</v>
      </c>
      <c r="I1816" s="3">
        <v>0.17066666666666666</v>
      </c>
      <c r="J1816">
        <v>14.592000000000001</v>
      </c>
      <c r="K1816">
        <f t="shared" si="211"/>
        <v>5.7</v>
      </c>
      <c r="L1816">
        <v>5.9900000000000003E-4</v>
      </c>
      <c r="M1816">
        <f t="shared" si="212"/>
        <v>0.17143338666666666</v>
      </c>
      <c r="N1816" s="5">
        <v>167.23205091164161</v>
      </c>
      <c r="O1816" s="3">
        <v>7.7322162864127977</v>
      </c>
      <c r="P1816" s="7">
        <v>4.6236449557735655E-2</v>
      </c>
      <c r="Q1816" s="9">
        <f t="shared" si="213"/>
        <v>7.7665402091154894</v>
      </c>
      <c r="R1816" s="7">
        <f t="shared" si="214"/>
        <v>4.6441696832498949E-2</v>
      </c>
      <c r="S1816" t="s">
        <v>484</v>
      </c>
      <c r="T1816" t="s">
        <v>581</v>
      </c>
      <c r="U1816">
        <v>36</v>
      </c>
      <c r="V1816">
        <f t="shared" si="210"/>
        <v>10.972800000000001</v>
      </c>
      <c r="W1816">
        <f t="shared" si="215"/>
        <v>155.71997516577963</v>
      </c>
      <c r="X1816">
        <f t="shared" si="216"/>
        <v>75.596426451882522</v>
      </c>
    </row>
    <row r="1817" spans="1:24">
      <c r="A1817" t="s">
        <v>123</v>
      </c>
      <c r="B1817">
        <v>2014025</v>
      </c>
      <c r="C1817">
        <v>38</v>
      </c>
      <c r="D1817">
        <v>1</v>
      </c>
      <c r="E1817" s="28" t="s">
        <v>528</v>
      </c>
      <c r="F1817" t="s">
        <v>581</v>
      </c>
      <c r="G1817" t="s">
        <v>581</v>
      </c>
      <c r="H1817">
        <v>22</v>
      </c>
      <c r="I1817" s="3">
        <v>0.11636363636363636</v>
      </c>
      <c r="J1817">
        <v>36.351999999999997</v>
      </c>
      <c r="K1817">
        <f t="shared" si="211"/>
        <v>14.2</v>
      </c>
      <c r="L1817">
        <v>5.9900000000000003E-4</v>
      </c>
      <c r="M1817">
        <f t="shared" si="212"/>
        <v>0.11713035636363636</v>
      </c>
      <c r="N1817" s="5">
        <v>1037.8784470859775</v>
      </c>
      <c r="O1817" s="3">
        <v>13.246558122830484</v>
      </c>
      <c r="P1817" s="7">
        <v>1.2763111287282703E-2</v>
      </c>
      <c r="Q1817" s="9">
        <f t="shared" si="213"/>
        <v>13.333557347634889</v>
      </c>
      <c r="R1817" s="7">
        <f t="shared" si="214"/>
        <v>1.2846935385421239E-2</v>
      </c>
      <c r="S1817" t="s">
        <v>483</v>
      </c>
      <c r="T1817" t="s">
        <v>581</v>
      </c>
      <c r="U1817">
        <v>72</v>
      </c>
      <c r="V1817">
        <f t="shared" si="210"/>
        <v>21.945600000000002</v>
      </c>
      <c r="W1817">
        <f t="shared" si="215"/>
        <v>1721.9249452944982</v>
      </c>
      <c r="X1817">
        <f t="shared" si="216"/>
        <v>835.93239944995378</v>
      </c>
    </row>
    <row r="1818" spans="1:24">
      <c r="A1818" t="s">
        <v>86</v>
      </c>
      <c r="B1818">
        <v>2006013</v>
      </c>
      <c r="C1818">
        <v>9</v>
      </c>
      <c r="D1818">
        <v>1</v>
      </c>
      <c r="E1818" s="28" t="s">
        <v>528</v>
      </c>
      <c r="F1818" t="s">
        <v>581</v>
      </c>
      <c r="G1818" t="s">
        <v>581</v>
      </c>
      <c r="H1818">
        <v>21</v>
      </c>
      <c r="I1818" s="3">
        <v>0.1219047619047619</v>
      </c>
      <c r="J1818">
        <v>23.04</v>
      </c>
      <c r="K1818">
        <f t="shared" si="211"/>
        <v>9</v>
      </c>
      <c r="L1818">
        <v>5.9900000000000003E-4</v>
      </c>
      <c r="M1818">
        <f t="shared" si="212"/>
        <v>0.1226714819047619</v>
      </c>
      <c r="N1818" s="5">
        <v>416.92201058303999</v>
      </c>
      <c r="O1818" s="3">
        <v>8.7770599072914166</v>
      </c>
      <c r="P1818" s="7">
        <v>2.1052042551117017E-2</v>
      </c>
      <c r="Q1818" s="9">
        <f t="shared" si="213"/>
        <v>8.8319676035262358</v>
      </c>
      <c r="R1818" s="7">
        <f t="shared" si="214"/>
        <v>2.1183740314346243E-2</v>
      </c>
      <c r="S1818" t="s">
        <v>483</v>
      </c>
      <c r="T1818" t="s">
        <v>581</v>
      </c>
      <c r="U1818">
        <v>46</v>
      </c>
      <c r="V1818">
        <f t="shared" si="210"/>
        <v>14.020800000000001</v>
      </c>
      <c r="W1818">
        <f t="shared" si="215"/>
        <v>471.86671469185177</v>
      </c>
      <c r="X1818">
        <f t="shared" si="216"/>
        <v>229.07425559449365</v>
      </c>
    </row>
    <row r="1819" spans="1:24">
      <c r="A1819" t="s">
        <v>86</v>
      </c>
      <c r="B1819">
        <v>2014025</v>
      </c>
      <c r="C1819">
        <v>12</v>
      </c>
      <c r="D1819">
        <v>2</v>
      </c>
      <c r="E1819" s="28" t="s">
        <v>528</v>
      </c>
      <c r="F1819" t="s">
        <v>581</v>
      </c>
      <c r="G1819" t="s">
        <v>581</v>
      </c>
      <c r="H1819">
        <v>20</v>
      </c>
      <c r="I1819" s="3">
        <v>0.128</v>
      </c>
      <c r="J1819">
        <v>39.423999999999999</v>
      </c>
      <c r="K1819">
        <f t="shared" si="211"/>
        <v>15.4</v>
      </c>
      <c r="L1819">
        <v>5.9900000000000003E-4</v>
      </c>
      <c r="M1819">
        <f t="shared" si="212"/>
        <v>0.12876672</v>
      </c>
      <c r="N1819" s="5">
        <v>1220.7064695046145</v>
      </c>
      <c r="O1819" s="3">
        <v>15.80185917112329</v>
      </c>
      <c r="P1819" s="7">
        <v>1.2944847566455498E-2</v>
      </c>
      <c r="Q1819" s="9">
        <f t="shared" si="213"/>
        <v>15.896201891342022</v>
      </c>
      <c r="R1819" s="7">
        <f t="shared" si="214"/>
        <v>1.302213291111089E-2</v>
      </c>
      <c r="S1819" t="s">
        <v>481</v>
      </c>
      <c r="T1819" t="s">
        <v>581</v>
      </c>
      <c r="U1819">
        <v>70</v>
      </c>
      <c r="V1819">
        <f t="shared" si="210"/>
        <v>21.336000000000002</v>
      </c>
      <c r="W1819">
        <f t="shared" si="215"/>
        <v>1962.3790521817243</v>
      </c>
      <c r="X1819">
        <f t="shared" si="216"/>
        <v>952.66418795044342</v>
      </c>
    </row>
    <row r="1820" spans="1:24">
      <c r="A1820" t="s">
        <v>192</v>
      </c>
      <c r="B1820">
        <v>2014025</v>
      </c>
      <c r="C1820">
        <v>1</v>
      </c>
      <c r="D1820">
        <v>1</v>
      </c>
      <c r="E1820" s="28" t="s">
        <v>528</v>
      </c>
      <c r="F1820" t="s">
        <v>581</v>
      </c>
      <c r="G1820" t="s">
        <v>581</v>
      </c>
      <c r="H1820">
        <v>18</v>
      </c>
      <c r="I1820" s="3">
        <v>0.14222222222222222</v>
      </c>
      <c r="J1820">
        <v>38.143999999999998</v>
      </c>
      <c r="K1820">
        <f t="shared" si="211"/>
        <v>14.899999999999999</v>
      </c>
      <c r="L1820">
        <v>5.9900000000000003E-4</v>
      </c>
      <c r="M1820">
        <f t="shared" si="212"/>
        <v>0.14298894222222222</v>
      </c>
      <c r="N1820" s="5">
        <v>1142.7266119696383</v>
      </c>
      <c r="O1820" s="3">
        <v>16.979357262734382</v>
      </c>
      <c r="P1820" s="7">
        <v>1.4858634676817622E-2</v>
      </c>
      <c r="Q1820" s="9">
        <f t="shared" si="213"/>
        <v>17.070548285452233</v>
      </c>
      <c r="R1820" s="7">
        <f t="shared" si="214"/>
        <v>1.4938435936158796E-2</v>
      </c>
      <c r="S1820" t="s">
        <v>483</v>
      </c>
      <c r="T1820" t="s">
        <v>581</v>
      </c>
      <c r="U1820">
        <v>71</v>
      </c>
      <c r="V1820">
        <f t="shared" si="210"/>
        <v>21.640800000000002</v>
      </c>
      <c r="W1820">
        <f t="shared" si="215"/>
        <v>1865.4258984559917</v>
      </c>
      <c r="X1820">
        <f t="shared" si="216"/>
        <v>905.5969318254497</v>
      </c>
    </row>
    <row r="1821" spans="1:24">
      <c r="A1821" t="s">
        <v>192</v>
      </c>
      <c r="B1821">
        <v>2014025</v>
      </c>
      <c r="C1821">
        <v>5</v>
      </c>
      <c r="D1821">
        <v>2</v>
      </c>
      <c r="E1821" s="28" t="s">
        <v>528</v>
      </c>
      <c r="F1821" t="s">
        <v>581</v>
      </c>
      <c r="G1821" t="s">
        <v>581</v>
      </c>
      <c r="H1821">
        <v>23</v>
      </c>
      <c r="I1821" s="3">
        <v>0.11130434782608696</v>
      </c>
      <c r="J1821">
        <v>12.544</v>
      </c>
      <c r="K1821">
        <f t="shared" si="211"/>
        <v>4.9000000000000004</v>
      </c>
      <c r="L1821">
        <v>5.9900000000000003E-4</v>
      </c>
      <c r="M1821">
        <f t="shared" si="212"/>
        <v>0.11207106782608696</v>
      </c>
      <c r="N1821" s="5">
        <v>123.58391943331841</v>
      </c>
      <c r="O1821" s="3">
        <v>4.3473770051402099</v>
      </c>
      <c r="P1821" s="7">
        <v>3.5177529771467583E-2</v>
      </c>
      <c r="Q1821" s="9">
        <f t="shared" si="213"/>
        <v>4.3770538939398609</v>
      </c>
      <c r="R1821" s="7">
        <f t="shared" si="214"/>
        <v>3.5417665291814664E-2</v>
      </c>
      <c r="S1821" t="s">
        <v>483</v>
      </c>
      <c r="T1821" t="s">
        <v>490</v>
      </c>
      <c r="U1821">
        <v>32</v>
      </c>
      <c r="V1821">
        <f t="shared" si="210"/>
        <v>9.7536000000000005</v>
      </c>
      <c r="W1821">
        <f t="shared" si="215"/>
        <v>104.29118543884677</v>
      </c>
      <c r="X1821">
        <f t="shared" si="216"/>
        <v>50.629605618765765</v>
      </c>
    </row>
    <row r="1822" spans="1:24">
      <c r="A1822" t="s">
        <v>102</v>
      </c>
      <c r="B1822">
        <v>2014025</v>
      </c>
      <c r="C1822">
        <v>7</v>
      </c>
      <c r="D1822">
        <v>3</v>
      </c>
      <c r="E1822" s="28" t="s">
        <v>528</v>
      </c>
      <c r="F1822" t="s">
        <v>581</v>
      </c>
      <c r="G1822" t="s">
        <v>581</v>
      </c>
      <c r="H1822">
        <v>13</v>
      </c>
      <c r="I1822" s="3">
        <v>0.19692307692307692</v>
      </c>
      <c r="J1822">
        <v>28.416</v>
      </c>
      <c r="K1822">
        <f t="shared" si="211"/>
        <v>11.1</v>
      </c>
      <c r="L1822">
        <v>5.9900000000000003E-4</v>
      </c>
      <c r="M1822">
        <f t="shared" si="212"/>
        <v>0.19768979692307692</v>
      </c>
      <c r="N1822" s="5">
        <v>634.18470276464643</v>
      </c>
      <c r="O1822" s="3">
        <v>17.457790946722113</v>
      </c>
      <c r="P1822" s="7">
        <v>2.7527928173948574E-2</v>
      </c>
      <c r="Q1822" s="9">
        <f t="shared" si="213"/>
        <v>17.525286397103006</v>
      </c>
      <c r="R1822" s="7">
        <f t="shared" si="214"/>
        <v>2.7634356869069499E-2</v>
      </c>
      <c r="S1822" t="s">
        <v>483</v>
      </c>
      <c r="T1822" t="s">
        <v>581</v>
      </c>
      <c r="U1822">
        <v>78</v>
      </c>
      <c r="V1822">
        <f t="shared" si="210"/>
        <v>23.7744</v>
      </c>
      <c r="W1822">
        <f t="shared" si="215"/>
        <v>1152.0364964525272</v>
      </c>
      <c r="X1822">
        <f t="shared" si="216"/>
        <v>559.27213051017998</v>
      </c>
    </row>
    <row r="1823" spans="1:24">
      <c r="A1823" t="s">
        <v>194</v>
      </c>
      <c r="B1823">
        <v>2014025</v>
      </c>
      <c r="C1823">
        <v>16</v>
      </c>
      <c r="D1823">
        <v>1</v>
      </c>
      <c r="E1823" s="28" t="s">
        <v>528</v>
      </c>
      <c r="F1823" t="s">
        <v>581</v>
      </c>
      <c r="G1823" t="s">
        <v>581</v>
      </c>
      <c r="H1823">
        <v>31</v>
      </c>
      <c r="I1823" s="3">
        <v>8.2580645161290323E-2</v>
      </c>
      <c r="J1823">
        <v>33.536000000000001</v>
      </c>
      <c r="K1823">
        <f t="shared" si="211"/>
        <v>13.1</v>
      </c>
      <c r="L1823">
        <v>5.9900000000000003E-4</v>
      </c>
      <c r="M1823">
        <f t="shared" si="212"/>
        <v>8.3347365161290321E-2</v>
      </c>
      <c r="N1823" s="5">
        <v>883.30847205130249</v>
      </c>
      <c r="O1823" s="3">
        <v>8.6789794157442905</v>
      </c>
      <c r="P1823" s="7">
        <v>9.8255362541572189E-3</v>
      </c>
      <c r="Q1823" s="9">
        <f t="shared" si="213"/>
        <v>8.7593585000952281</v>
      </c>
      <c r="R1823" s="7">
        <f t="shared" si="214"/>
        <v>9.9165340051062985E-3</v>
      </c>
      <c r="S1823" t="s">
        <v>483</v>
      </c>
      <c r="T1823" t="s">
        <v>490</v>
      </c>
      <c r="U1823">
        <v>67</v>
      </c>
      <c r="V1823">
        <f t="shared" si="210"/>
        <v>20.421600000000002</v>
      </c>
      <c r="W1823">
        <f t="shared" si="215"/>
        <v>1378.84230270489</v>
      </c>
      <c r="X1823">
        <f t="shared" si="216"/>
        <v>669.37816175609646</v>
      </c>
    </row>
    <row r="1824" spans="1:24">
      <c r="A1824" t="s">
        <v>103</v>
      </c>
      <c r="B1824">
        <v>2014025</v>
      </c>
      <c r="C1824">
        <v>7</v>
      </c>
      <c r="D1824">
        <v>3</v>
      </c>
      <c r="E1824" s="28" t="s">
        <v>528</v>
      </c>
      <c r="F1824" t="s">
        <v>581</v>
      </c>
      <c r="G1824" t="s">
        <v>581</v>
      </c>
      <c r="H1824">
        <v>13</v>
      </c>
      <c r="I1824" s="3">
        <v>0.19692307692307692</v>
      </c>
      <c r="J1824">
        <v>28.416</v>
      </c>
      <c r="K1824">
        <f t="shared" si="211"/>
        <v>11.1</v>
      </c>
      <c r="L1824">
        <v>5.9900000000000003E-4</v>
      </c>
      <c r="M1824">
        <f t="shared" si="212"/>
        <v>0.19768979692307692</v>
      </c>
      <c r="N1824" s="5">
        <v>634.18470276464643</v>
      </c>
      <c r="O1824" s="3">
        <v>17.457790946722113</v>
      </c>
      <c r="P1824" s="7">
        <v>2.7527928173948574E-2</v>
      </c>
      <c r="Q1824" s="9">
        <f t="shared" si="213"/>
        <v>17.525286397103006</v>
      </c>
      <c r="R1824" s="7">
        <f t="shared" si="214"/>
        <v>2.7634356869069499E-2</v>
      </c>
      <c r="S1824" t="s">
        <v>483</v>
      </c>
      <c r="T1824" t="s">
        <v>581</v>
      </c>
      <c r="U1824">
        <v>78</v>
      </c>
      <c r="V1824">
        <f t="shared" si="210"/>
        <v>23.7744</v>
      </c>
      <c r="W1824">
        <f t="shared" si="215"/>
        <v>1152.0364964525272</v>
      </c>
      <c r="X1824">
        <f t="shared" si="216"/>
        <v>559.27213051017998</v>
      </c>
    </row>
    <row r="1825" spans="1:24">
      <c r="A1825" t="s">
        <v>94</v>
      </c>
      <c r="B1825">
        <v>2006028</v>
      </c>
      <c r="C1825">
        <v>1</v>
      </c>
      <c r="D1825">
        <v>1</v>
      </c>
      <c r="E1825" s="28" t="s">
        <v>528</v>
      </c>
      <c r="F1825" t="s">
        <v>581</v>
      </c>
      <c r="G1825" t="s">
        <v>581</v>
      </c>
      <c r="H1825">
        <v>15</v>
      </c>
      <c r="I1825" s="3">
        <v>0.17066666666666666</v>
      </c>
      <c r="J1825">
        <v>21.76</v>
      </c>
      <c r="K1825">
        <f t="shared" si="211"/>
        <v>8.5</v>
      </c>
      <c r="L1825">
        <v>5.9900000000000003E-4</v>
      </c>
      <c r="M1825">
        <f t="shared" si="212"/>
        <v>0.17143338666666666</v>
      </c>
      <c r="N1825" s="5">
        <v>371.88413906944004</v>
      </c>
      <c r="O1825" s="3">
        <v>11.575448050073653</v>
      </c>
      <c r="P1825" s="7">
        <v>3.112649030700454E-2</v>
      </c>
      <c r="Q1825" s="9">
        <f t="shared" si="213"/>
        <v>11.627037630032852</v>
      </c>
      <c r="R1825" s="7">
        <f t="shared" si="214"/>
        <v>3.1265215179993991E-2</v>
      </c>
      <c r="S1825" t="s">
        <v>482</v>
      </c>
      <c r="T1825" t="s">
        <v>581</v>
      </c>
      <c r="U1825">
        <v>64</v>
      </c>
      <c r="V1825">
        <f t="shared" si="210"/>
        <v>19.507200000000001</v>
      </c>
      <c r="W1825">
        <f t="shared" si="215"/>
        <v>573.13335511411128</v>
      </c>
      <c r="X1825">
        <f t="shared" si="216"/>
        <v>278.23555379378143</v>
      </c>
    </row>
    <row r="1826" spans="1:24">
      <c r="A1826" t="s">
        <v>94</v>
      </c>
      <c r="B1826">
        <v>2006028</v>
      </c>
      <c r="C1826">
        <v>7</v>
      </c>
      <c r="D1826">
        <v>3</v>
      </c>
      <c r="E1826" s="28" t="s">
        <v>528</v>
      </c>
      <c r="F1826" t="s">
        <v>581</v>
      </c>
      <c r="G1826" t="s">
        <v>581</v>
      </c>
      <c r="H1826">
        <v>17</v>
      </c>
      <c r="I1826" s="3">
        <v>0.15058823529411766</v>
      </c>
      <c r="J1826">
        <v>33.28</v>
      </c>
      <c r="K1826">
        <f t="shared" si="211"/>
        <v>13</v>
      </c>
      <c r="L1826">
        <v>5.9900000000000003E-4</v>
      </c>
      <c r="M1826">
        <f t="shared" si="212"/>
        <v>0.15135495529411766</v>
      </c>
      <c r="N1826" s="5">
        <v>869.87431837695999</v>
      </c>
      <c r="O1826" s="3">
        <v>15.673090484528831</v>
      </c>
      <c r="P1826" s="7">
        <v>1.801764939304358E-2</v>
      </c>
      <c r="Q1826" s="9">
        <f t="shared" si="213"/>
        <v>15.752525202023394</v>
      </c>
      <c r="R1826" s="7">
        <f t="shared" si="214"/>
        <v>1.8108966857896175E-2</v>
      </c>
      <c r="S1826" t="s">
        <v>483</v>
      </c>
      <c r="T1826" t="s">
        <v>581</v>
      </c>
      <c r="U1826">
        <v>75</v>
      </c>
      <c r="V1826">
        <f t="shared" si="210"/>
        <v>22.86</v>
      </c>
      <c r="W1826">
        <f t="shared" si="215"/>
        <v>1507.6630006892447</v>
      </c>
      <c r="X1826">
        <f t="shared" si="216"/>
        <v>731.9159602003034</v>
      </c>
    </row>
    <row r="1827" spans="1:24">
      <c r="A1827" t="s">
        <v>94</v>
      </c>
      <c r="B1827">
        <v>2006028</v>
      </c>
      <c r="C1827">
        <v>9</v>
      </c>
      <c r="D1827">
        <v>1</v>
      </c>
      <c r="E1827" s="28" t="s">
        <v>528</v>
      </c>
      <c r="F1827" t="s">
        <v>581</v>
      </c>
      <c r="G1827" t="s">
        <v>581</v>
      </c>
      <c r="H1827">
        <v>10</v>
      </c>
      <c r="I1827" s="3">
        <v>0.25600000000000001</v>
      </c>
      <c r="J1827">
        <v>25.855999999999998</v>
      </c>
      <c r="K1827">
        <f t="shared" si="211"/>
        <v>10.1</v>
      </c>
      <c r="L1827">
        <v>5.9900000000000003E-4</v>
      </c>
      <c r="M1827">
        <f t="shared" si="212"/>
        <v>0.25676672</v>
      </c>
      <c r="N1827" s="5">
        <v>525.06437406883833</v>
      </c>
      <c r="O1827" s="3">
        <v>20.588741591039966</v>
      </c>
      <c r="P1827" s="7">
        <v>3.9211842600352632E-2</v>
      </c>
      <c r="Q1827" s="9">
        <f t="shared" si="213"/>
        <v>20.649786063827701</v>
      </c>
      <c r="R1827" s="7">
        <f t="shared" si="214"/>
        <v>3.9328103531016602E-2</v>
      </c>
      <c r="S1827" t="s">
        <v>483</v>
      </c>
      <c r="T1827" t="s">
        <v>490</v>
      </c>
      <c r="U1827">
        <v>66</v>
      </c>
      <c r="V1827">
        <f t="shared" si="210"/>
        <v>20.116800000000001</v>
      </c>
      <c r="W1827">
        <f t="shared" si="215"/>
        <v>822.78948804631477</v>
      </c>
      <c r="X1827">
        <f t="shared" si="216"/>
        <v>399.43459374596733</v>
      </c>
    </row>
    <row r="1828" spans="1:24">
      <c r="A1828" t="s">
        <v>94</v>
      </c>
      <c r="B1828">
        <v>2006028</v>
      </c>
      <c r="C1828">
        <v>16</v>
      </c>
      <c r="D1828">
        <v>1</v>
      </c>
      <c r="E1828" s="28" t="s">
        <v>528</v>
      </c>
      <c r="F1828" t="s">
        <v>581</v>
      </c>
      <c r="G1828" t="s">
        <v>581</v>
      </c>
      <c r="H1828">
        <v>24</v>
      </c>
      <c r="I1828" s="3">
        <v>0.10666666666666667</v>
      </c>
      <c r="J1828">
        <v>28.928000000000001</v>
      </c>
      <c r="K1828">
        <f t="shared" si="211"/>
        <v>11.3</v>
      </c>
      <c r="L1828">
        <v>5.9900000000000003E-4</v>
      </c>
      <c r="M1828">
        <f t="shared" si="212"/>
        <v>0.10743338666666667</v>
      </c>
      <c r="N1828" s="5">
        <v>657.24409297960972</v>
      </c>
      <c r="O1828" s="3">
        <v>9.6581214894080567</v>
      </c>
      <c r="P1828" s="7">
        <v>1.4694877584404078E-2</v>
      </c>
      <c r="Q1828" s="9">
        <f t="shared" si="213"/>
        <v>9.7272851347063298</v>
      </c>
      <c r="R1828" s="7">
        <f t="shared" si="214"/>
        <v>1.4800110398265851E-2</v>
      </c>
      <c r="S1828" t="s">
        <v>483</v>
      </c>
      <c r="T1828" t="s">
        <v>581</v>
      </c>
      <c r="U1828">
        <v>66</v>
      </c>
      <c r="V1828">
        <f t="shared" ref="V1828:V1891" si="217">U1828*0.3048</f>
        <v>20.116800000000001</v>
      </c>
      <c r="W1828">
        <f t="shared" si="215"/>
        <v>1022.063618653426</v>
      </c>
      <c r="X1828">
        <f t="shared" si="216"/>
        <v>496.17499035960498</v>
      </c>
    </row>
    <row r="1829" spans="1:24">
      <c r="A1829" t="s">
        <v>94</v>
      </c>
      <c r="B1829">
        <v>2006028</v>
      </c>
      <c r="C1829">
        <v>16</v>
      </c>
      <c r="D1829">
        <v>3</v>
      </c>
      <c r="E1829" s="28" t="s">
        <v>528</v>
      </c>
      <c r="F1829" t="s">
        <v>581</v>
      </c>
      <c r="G1829" t="s">
        <v>581</v>
      </c>
      <c r="H1829">
        <v>20</v>
      </c>
      <c r="I1829" s="3">
        <v>0.128</v>
      </c>
      <c r="J1829">
        <v>36.864000000000004</v>
      </c>
      <c r="K1829">
        <f t="shared" si="211"/>
        <v>14.400000000000002</v>
      </c>
      <c r="L1829">
        <v>5.9900000000000003E-4</v>
      </c>
      <c r="M1829">
        <f t="shared" si="212"/>
        <v>0.12876672</v>
      </c>
      <c r="N1829" s="5">
        <v>1067.3203470925828</v>
      </c>
      <c r="O1829" s="3">
        <v>14.772422091571153</v>
      </c>
      <c r="P1829" s="7">
        <v>1.3840663800527871E-2</v>
      </c>
      <c r="Q1829" s="9">
        <f t="shared" si="213"/>
        <v>14.860598500165505</v>
      </c>
      <c r="R1829" s="7">
        <f t="shared" si="214"/>
        <v>1.3923278555165078E-2</v>
      </c>
      <c r="S1829" t="s">
        <v>483</v>
      </c>
      <c r="T1829" t="s">
        <v>581</v>
      </c>
      <c r="U1829">
        <v>70</v>
      </c>
      <c r="V1829">
        <f t="shared" si="217"/>
        <v>21.336000000000002</v>
      </c>
      <c r="W1829">
        <f t="shared" si="215"/>
        <v>1723.6729291453514</v>
      </c>
      <c r="X1829">
        <f t="shared" si="216"/>
        <v>836.78098250732592</v>
      </c>
    </row>
    <row r="1830" spans="1:24">
      <c r="A1830" t="s">
        <v>94</v>
      </c>
      <c r="B1830">
        <v>2006028</v>
      </c>
      <c r="C1830">
        <v>17</v>
      </c>
      <c r="D1830">
        <v>1</v>
      </c>
      <c r="E1830" s="28" t="s">
        <v>528</v>
      </c>
      <c r="F1830" t="s">
        <v>581</v>
      </c>
      <c r="G1830" t="s">
        <v>581</v>
      </c>
      <c r="H1830">
        <v>19</v>
      </c>
      <c r="I1830" s="3">
        <v>0.13473684210526315</v>
      </c>
      <c r="J1830">
        <v>32.256</v>
      </c>
      <c r="K1830">
        <f t="shared" si="211"/>
        <v>12.6</v>
      </c>
      <c r="L1830">
        <v>5.9900000000000003E-4</v>
      </c>
      <c r="M1830">
        <f t="shared" si="212"/>
        <v>0.13550356210526315</v>
      </c>
      <c r="N1830" s="5">
        <v>817.16714074275842</v>
      </c>
      <c r="O1830" s="3">
        <v>13.596554003612159</v>
      </c>
      <c r="P1830" s="7">
        <v>1.6638645052777901E-2</v>
      </c>
      <c r="Q1830" s="9">
        <f t="shared" si="213"/>
        <v>13.673598586147754</v>
      </c>
      <c r="R1830" s="7">
        <f t="shared" si="214"/>
        <v>1.6732927579196626E-2</v>
      </c>
      <c r="S1830" t="s">
        <v>482</v>
      </c>
      <c r="T1830" t="s">
        <v>581</v>
      </c>
      <c r="U1830">
        <v>80</v>
      </c>
      <c r="V1830">
        <f t="shared" si="217"/>
        <v>24.384</v>
      </c>
      <c r="W1830">
        <f t="shared" si="215"/>
        <v>1506.4583001137926</v>
      </c>
      <c r="X1830">
        <f t="shared" si="216"/>
        <v>731.33112156061225</v>
      </c>
    </row>
    <row r="1831" spans="1:24">
      <c r="A1831" t="s">
        <v>94</v>
      </c>
      <c r="B1831">
        <v>2006028</v>
      </c>
      <c r="C1831">
        <v>18</v>
      </c>
      <c r="D1831">
        <v>1</v>
      </c>
      <c r="E1831" s="28" t="s">
        <v>528</v>
      </c>
      <c r="F1831" t="s">
        <v>581</v>
      </c>
      <c r="G1831" t="s">
        <v>581</v>
      </c>
      <c r="H1831">
        <v>15</v>
      </c>
      <c r="I1831" s="3">
        <v>0.17066666666666666</v>
      </c>
      <c r="J1831">
        <v>27.391999999999999</v>
      </c>
      <c r="K1831">
        <f t="shared" si="211"/>
        <v>10.7</v>
      </c>
      <c r="L1831">
        <v>5.9900000000000003E-4</v>
      </c>
      <c r="M1831">
        <f t="shared" si="212"/>
        <v>0.17143338666666666</v>
      </c>
      <c r="N1831" s="5">
        <v>589.30124681052166</v>
      </c>
      <c r="O1831" s="3">
        <v>14.595130150092823</v>
      </c>
      <c r="P1831" s="7">
        <v>2.4766840778101394E-2</v>
      </c>
      <c r="Q1831" s="9">
        <f t="shared" si="213"/>
        <v>14.660285603610706</v>
      </c>
      <c r="R1831" s="7">
        <f t="shared" si="214"/>
        <v>2.4877404694045108E-2</v>
      </c>
      <c r="S1831" t="s">
        <v>482</v>
      </c>
      <c r="T1831" t="s">
        <v>581</v>
      </c>
      <c r="U1831">
        <v>60</v>
      </c>
      <c r="V1831">
        <f t="shared" si="217"/>
        <v>18.288</v>
      </c>
      <c r="W1831">
        <f t="shared" si="215"/>
        <v>842.35567958515992</v>
      </c>
      <c r="X1831">
        <f t="shared" si="216"/>
        <v>408.93327339856211</v>
      </c>
    </row>
    <row r="1832" spans="1:24">
      <c r="A1832" t="s">
        <v>94</v>
      </c>
      <c r="B1832">
        <v>2006028</v>
      </c>
      <c r="C1832">
        <v>18</v>
      </c>
      <c r="D1832">
        <v>3</v>
      </c>
      <c r="E1832" s="28" t="s">
        <v>528</v>
      </c>
      <c r="F1832" t="s">
        <v>581</v>
      </c>
      <c r="G1832" t="s">
        <v>581</v>
      </c>
      <c r="H1832">
        <v>16</v>
      </c>
      <c r="I1832" s="3">
        <v>0.16</v>
      </c>
      <c r="J1832">
        <v>30.72</v>
      </c>
      <c r="K1832">
        <f t="shared" si="211"/>
        <v>12</v>
      </c>
      <c r="L1832">
        <v>5.9900000000000003E-4</v>
      </c>
      <c r="M1832">
        <f t="shared" si="212"/>
        <v>0.16076672</v>
      </c>
      <c r="N1832" s="5">
        <v>741.19468548096006</v>
      </c>
      <c r="O1832" s="3">
        <v>15.361131421440005</v>
      </c>
      <c r="P1832" s="7">
        <v>2.0724826718734757E-2</v>
      </c>
      <c r="Q1832" s="9">
        <f t="shared" si="213"/>
        <v>15.434354475244216</v>
      </c>
      <c r="R1832" s="7">
        <f t="shared" si="214"/>
        <v>2.0823617299993036E-2</v>
      </c>
      <c r="S1832" t="s">
        <v>484</v>
      </c>
      <c r="T1832" t="s">
        <v>490</v>
      </c>
      <c r="U1832">
        <v>67</v>
      </c>
      <c r="V1832">
        <f t="shared" si="217"/>
        <v>20.421600000000002</v>
      </c>
      <c r="W1832">
        <f t="shared" si="215"/>
        <v>1163.9438138854066</v>
      </c>
      <c r="X1832">
        <f t="shared" si="216"/>
        <v>565.05270326968366</v>
      </c>
    </row>
    <row r="1833" spans="1:24">
      <c r="A1833" t="s">
        <v>94</v>
      </c>
      <c r="B1833">
        <v>2006028</v>
      </c>
      <c r="C1833">
        <v>22</v>
      </c>
      <c r="D1833">
        <v>1</v>
      </c>
      <c r="E1833" s="28" t="s">
        <v>528</v>
      </c>
      <c r="F1833" t="s">
        <v>581</v>
      </c>
      <c r="G1833" t="s">
        <v>581</v>
      </c>
      <c r="H1833">
        <v>14</v>
      </c>
      <c r="I1833" s="3">
        <v>0.18285714285714286</v>
      </c>
      <c r="J1833">
        <v>19.456</v>
      </c>
      <c r="K1833">
        <f t="shared" si="211"/>
        <v>7.6</v>
      </c>
      <c r="L1833">
        <v>5.9900000000000003E-4</v>
      </c>
      <c r="M1833">
        <f t="shared" si="212"/>
        <v>0.18362386285714286</v>
      </c>
      <c r="N1833" s="5">
        <v>297.30142384291838</v>
      </c>
      <c r="O1833" s="3">
        <v>11.071700835181733</v>
      </c>
      <c r="P1833" s="7">
        <v>3.724065862877117E-2</v>
      </c>
      <c r="Q1833" s="9">
        <f t="shared" si="213"/>
        <v>11.117682001017339</v>
      </c>
      <c r="R1833" s="7">
        <f t="shared" si="214"/>
        <v>3.7395320403482014E-2</v>
      </c>
      <c r="S1833" t="s">
        <v>482</v>
      </c>
      <c r="T1833" t="s">
        <v>581</v>
      </c>
      <c r="U1833">
        <v>44</v>
      </c>
      <c r="V1833">
        <f t="shared" si="217"/>
        <v>13.411200000000001</v>
      </c>
      <c r="W1833">
        <f t="shared" si="215"/>
        <v>326.69963403038145</v>
      </c>
      <c r="X1833">
        <f t="shared" si="216"/>
        <v>158.60087846496171</v>
      </c>
    </row>
    <row r="1834" spans="1:24">
      <c r="A1834" t="s">
        <v>94</v>
      </c>
      <c r="B1834">
        <v>2006028</v>
      </c>
      <c r="C1834">
        <v>24</v>
      </c>
      <c r="D1834">
        <v>2</v>
      </c>
      <c r="E1834" s="28" t="s">
        <v>528</v>
      </c>
      <c r="F1834" t="s">
        <v>581</v>
      </c>
      <c r="G1834" t="s">
        <v>581</v>
      </c>
      <c r="H1834">
        <v>18</v>
      </c>
      <c r="I1834" s="3">
        <v>0.14222222222222222</v>
      </c>
      <c r="J1834">
        <v>24.32</v>
      </c>
      <c r="K1834">
        <f t="shared" si="211"/>
        <v>9.5</v>
      </c>
      <c r="L1834">
        <v>5.9900000000000003E-4</v>
      </c>
      <c r="M1834">
        <f t="shared" si="212"/>
        <v>0.14298894222222222</v>
      </c>
      <c r="N1834" s="5">
        <v>464.53347475456002</v>
      </c>
      <c r="O1834" s="3">
        <v>10.802734785422187</v>
      </c>
      <c r="P1834" s="7">
        <v>2.3255019008328513E-2</v>
      </c>
      <c r="Q1834" s="9">
        <f t="shared" si="213"/>
        <v>10.860627735199264</v>
      </c>
      <c r="R1834" s="7">
        <f t="shared" si="214"/>
        <v>2.337964501037856E-2</v>
      </c>
      <c r="S1834" t="s">
        <v>483</v>
      </c>
      <c r="T1834" t="s">
        <v>581</v>
      </c>
      <c r="U1834" t="s">
        <v>581</v>
      </c>
      <c r="V1834" t="s">
        <v>581</v>
      </c>
      <c r="W1834" t="s">
        <v>581</v>
      </c>
      <c r="X1834" t="s">
        <v>581</v>
      </c>
    </row>
    <row r="1835" spans="1:24">
      <c r="A1835" t="s">
        <v>94</v>
      </c>
      <c r="B1835">
        <v>2006028</v>
      </c>
      <c r="C1835">
        <v>24</v>
      </c>
      <c r="D1835">
        <v>1</v>
      </c>
      <c r="E1835" s="28" t="s">
        <v>528</v>
      </c>
      <c r="F1835" t="s">
        <v>581</v>
      </c>
      <c r="G1835" t="s">
        <v>581</v>
      </c>
      <c r="H1835">
        <v>23</v>
      </c>
      <c r="I1835" s="3">
        <v>0.11130434782608696</v>
      </c>
      <c r="J1835">
        <v>29.951999999999998</v>
      </c>
      <c r="K1835">
        <f t="shared" si="211"/>
        <v>11.7</v>
      </c>
      <c r="L1835">
        <v>5.9900000000000003E-4</v>
      </c>
      <c r="M1835">
        <f t="shared" si="212"/>
        <v>0.11207106782608696</v>
      </c>
      <c r="N1835" s="5">
        <v>704.59819788533753</v>
      </c>
      <c r="O1835" s="3">
        <v>10.434483214665034</v>
      </c>
      <c r="P1835" s="7">
        <v>1.4809125606595839E-2</v>
      </c>
      <c r="Q1835" s="9">
        <f t="shared" si="213"/>
        <v>10.506091037042255</v>
      </c>
      <c r="R1835" s="7">
        <f t="shared" si="214"/>
        <v>1.4910754907652998E-2</v>
      </c>
      <c r="S1835" t="s">
        <v>483</v>
      </c>
      <c r="T1835" t="s">
        <v>581</v>
      </c>
      <c r="U1835">
        <v>57</v>
      </c>
      <c r="V1835">
        <f t="shared" si="217"/>
        <v>17.3736</v>
      </c>
      <c r="W1835">
        <f t="shared" si="215"/>
        <v>954.75209410053378</v>
      </c>
      <c r="X1835">
        <f t="shared" si="216"/>
        <v>463.49767513521215</v>
      </c>
    </row>
    <row r="1836" spans="1:24">
      <c r="A1836" t="s">
        <v>94</v>
      </c>
      <c r="B1836">
        <v>2006028</v>
      </c>
      <c r="C1836">
        <v>25</v>
      </c>
      <c r="D1836">
        <v>1</v>
      </c>
      <c r="E1836" s="28" t="s">
        <v>528</v>
      </c>
      <c r="F1836" t="s">
        <v>581</v>
      </c>
      <c r="G1836" t="s">
        <v>581</v>
      </c>
      <c r="H1836">
        <v>20</v>
      </c>
      <c r="I1836" s="3">
        <v>0.128</v>
      </c>
      <c r="J1836">
        <v>46.591999999999999</v>
      </c>
      <c r="K1836">
        <f t="shared" si="211"/>
        <v>18.2</v>
      </c>
      <c r="L1836">
        <v>5.9900000000000003E-4</v>
      </c>
      <c r="M1836">
        <f t="shared" si="212"/>
        <v>0.12876672</v>
      </c>
      <c r="N1836" s="5">
        <v>1704.9536640188414</v>
      </c>
      <c r="O1836" s="3">
        <v>18.684282993868916</v>
      </c>
      <c r="P1836" s="7">
        <v>1.095882157279697E-2</v>
      </c>
      <c r="Q1836" s="9">
        <f t="shared" si="213"/>
        <v>18.795891386635841</v>
      </c>
      <c r="R1836" s="7">
        <f t="shared" si="214"/>
        <v>1.1024282819704904E-2</v>
      </c>
      <c r="S1836" t="s">
        <v>481</v>
      </c>
      <c r="T1836" t="s">
        <v>581</v>
      </c>
      <c r="U1836">
        <v>48</v>
      </c>
      <c r="V1836">
        <f t="shared" si="217"/>
        <v>14.630400000000002</v>
      </c>
      <c r="W1836">
        <f t="shared" si="215"/>
        <v>1912.859673961746</v>
      </c>
      <c r="X1836">
        <f t="shared" si="216"/>
        <v>928.62431747419771</v>
      </c>
    </row>
    <row r="1837" spans="1:24">
      <c r="A1837" t="s">
        <v>94</v>
      </c>
      <c r="B1837">
        <v>2006028</v>
      </c>
      <c r="C1837">
        <v>26</v>
      </c>
      <c r="D1837">
        <v>3</v>
      </c>
      <c r="E1837" s="28" t="s">
        <v>528</v>
      </c>
      <c r="F1837" t="s">
        <v>581</v>
      </c>
      <c r="G1837" t="s">
        <v>581</v>
      </c>
      <c r="H1837">
        <v>19</v>
      </c>
      <c r="I1837" s="3">
        <v>0.13473684210526315</v>
      </c>
      <c r="J1837">
        <v>24.576000000000001</v>
      </c>
      <c r="K1837">
        <f t="shared" si="211"/>
        <v>9.6</v>
      </c>
      <c r="L1837">
        <v>5.9900000000000003E-4</v>
      </c>
      <c r="M1837">
        <f t="shared" si="212"/>
        <v>0.13550356210526315</v>
      </c>
      <c r="N1837" s="5">
        <v>474.36459870781442</v>
      </c>
      <c r="O1837" s="3">
        <v>10.345700068184652</v>
      </c>
      <c r="P1837" s="7">
        <v>2.1809595607190538E-2</v>
      </c>
      <c r="Q1837" s="9">
        <f t="shared" si="213"/>
        <v>10.40424571843414</v>
      </c>
      <c r="R1837" s="7">
        <f t="shared" si="214"/>
        <v>2.1933014703828375E-2</v>
      </c>
      <c r="S1837" t="s">
        <v>482</v>
      </c>
      <c r="T1837" t="s">
        <v>490</v>
      </c>
      <c r="U1837">
        <v>55</v>
      </c>
      <c r="V1837">
        <f t="shared" si="217"/>
        <v>16.763999999999999</v>
      </c>
      <c r="W1837">
        <f t="shared" si="215"/>
        <v>630.37822122540774</v>
      </c>
      <c r="X1837">
        <f t="shared" si="216"/>
        <v>306.02586975114923</v>
      </c>
    </row>
    <row r="1838" spans="1:24">
      <c r="A1838" t="s">
        <v>94</v>
      </c>
      <c r="B1838">
        <v>2006028</v>
      </c>
      <c r="C1838">
        <v>26</v>
      </c>
      <c r="D1838">
        <v>1</v>
      </c>
      <c r="E1838" s="28" t="s">
        <v>528</v>
      </c>
      <c r="F1838" t="s">
        <v>581</v>
      </c>
      <c r="G1838" t="s">
        <v>581</v>
      </c>
      <c r="H1838">
        <v>21</v>
      </c>
      <c r="I1838" s="3">
        <v>0.1219047619047619</v>
      </c>
      <c r="J1838">
        <v>59.648000000000003</v>
      </c>
      <c r="K1838">
        <f t="shared" si="211"/>
        <v>23.3</v>
      </c>
      <c r="L1838">
        <v>5.9900000000000003E-4</v>
      </c>
      <c r="M1838">
        <f t="shared" si="212"/>
        <v>0.1226714819047619</v>
      </c>
      <c r="N1838" s="5">
        <v>2794.3554361163779</v>
      </c>
      <c r="O1838" s="3">
        <v>22.797012514523349</v>
      </c>
      <c r="P1838" s="7">
        <v>8.1582365005816362E-3</v>
      </c>
      <c r="Q1838" s="9">
        <f t="shared" si="213"/>
        <v>22.940098478143554</v>
      </c>
      <c r="R1838" s="7">
        <f t="shared" si="214"/>
        <v>8.209441856124761E-3</v>
      </c>
      <c r="S1838" t="s">
        <v>481</v>
      </c>
      <c r="T1838" t="s">
        <v>490</v>
      </c>
      <c r="U1838">
        <v>82</v>
      </c>
      <c r="V1838">
        <f t="shared" si="217"/>
        <v>24.993600000000001</v>
      </c>
      <c r="W1838">
        <f t="shared" si="215"/>
        <v>5053.8234664680995</v>
      </c>
      <c r="X1838">
        <f t="shared" si="216"/>
        <v>2453.4488499431227</v>
      </c>
    </row>
    <row r="1839" spans="1:24">
      <c r="A1839" t="s">
        <v>94</v>
      </c>
      <c r="B1839">
        <v>2006028</v>
      </c>
      <c r="C1839">
        <v>27</v>
      </c>
      <c r="D1839">
        <v>3</v>
      </c>
      <c r="E1839" s="28" t="s">
        <v>528</v>
      </c>
      <c r="F1839" t="s">
        <v>581</v>
      </c>
      <c r="G1839" t="s">
        <v>581</v>
      </c>
      <c r="H1839">
        <v>23</v>
      </c>
      <c r="I1839" s="3">
        <v>0.11130434782608696</v>
      </c>
      <c r="J1839">
        <v>15.104000000000001</v>
      </c>
      <c r="K1839">
        <f t="shared" si="211"/>
        <v>5.9</v>
      </c>
      <c r="L1839">
        <v>5.9900000000000003E-4</v>
      </c>
      <c r="M1839">
        <f t="shared" si="212"/>
        <v>0.11207106782608696</v>
      </c>
      <c r="N1839" s="5">
        <v>179.17352084439042</v>
      </c>
      <c r="O1839" s="3">
        <v>5.2425396830115032</v>
      </c>
      <c r="P1839" s="7">
        <v>2.9259567252488006E-2</v>
      </c>
      <c r="Q1839" s="9">
        <f t="shared" si="213"/>
        <v>5.2783828855725785</v>
      </c>
      <c r="R1839" s="7">
        <f t="shared" si="214"/>
        <v>2.9459614683560172E-2</v>
      </c>
      <c r="S1839" t="s">
        <v>484</v>
      </c>
      <c r="T1839" t="s">
        <v>581</v>
      </c>
      <c r="U1839">
        <v>48</v>
      </c>
      <c r="V1839">
        <f t="shared" si="217"/>
        <v>14.630400000000002</v>
      </c>
      <c r="W1839">
        <f t="shared" si="215"/>
        <v>217.07321277725998</v>
      </c>
      <c r="X1839">
        <f t="shared" si="216"/>
        <v>105.38120846037846</v>
      </c>
    </row>
    <row r="1840" spans="1:24">
      <c r="A1840" t="s">
        <v>94</v>
      </c>
      <c r="B1840">
        <v>2006028</v>
      </c>
      <c r="C1840">
        <v>27</v>
      </c>
      <c r="D1840">
        <v>1</v>
      </c>
      <c r="E1840" s="28" t="s">
        <v>528</v>
      </c>
      <c r="F1840" t="s">
        <v>581</v>
      </c>
      <c r="G1840" t="s">
        <v>581</v>
      </c>
      <c r="H1840">
        <v>23</v>
      </c>
      <c r="I1840" s="3">
        <v>0.11130434782608696</v>
      </c>
      <c r="J1840">
        <v>58.88</v>
      </c>
      <c r="K1840">
        <f t="shared" si="211"/>
        <v>23</v>
      </c>
      <c r="L1840">
        <v>5.9900000000000003E-4</v>
      </c>
      <c r="M1840">
        <f t="shared" si="212"/>
        <v>0.11207106782608696</v>
      </c>
      <c r="N1840" s="5">
        <v>2722.8610320793605</v>
      </c>
      <c r="O1840" s="3">
        <v>20.54982147461099</v>
      </c>
      <c r="P1840" s="7">
        <v>7.5471429619446131E-3</v>
      </c>
      <c r="Q1840" s="9">
        <f t="shared" si="213"/>
        <v>20.691108642492054</v>
      </c>
      <c r="R1840" s="7">
        <f t="shared" si="214"/>
        <v>7.5990321939753665E-3</v>
      </c>
      <c r="S1840" t="s">
        <v>481</v>
      </c>
      <c r="T1840" t="s">
        <v>490</v>
      </c>
      <c r="U1840">
        <v>80</v>
      </c>
      <c r="V1840">
        <f t="shared" si="217"/>
        <v>24.384</v>
      </c>
      <c r="W1840">
        <f t="shared" si="215"/>
        <v>4817.7989334862841</v>
      </c>
      <c r="X1840">
        <f t="shared" si="216"/>
        <v>2338.8674596660921</v>
      </c>
    </row>
    <row r="1841" spans="1:24">
      <c r="A1841" t="s">
        <v>94</v>
      </c>
      <c r="B1841">
        <v>2006028</v>
      </c>
      <c r="C1841">
        <v>28</v>
      </c>
      <c r="D1841">
        <v>3</v>
      </c>
      <c r="E1841" s="28" t="s">
        <v>528</v>
      </c>
      <c r="F1841" t="s">
        <v>581</v>
      </c>
      <c r="G1841" t="s">
        <v>581</v>
      </c>
      <c r="H1841">
        <v>22</v>
      </c>
      <c r="I1841" s="3">
        <v>0.11636363636363636</v>
      </c>
      <c r="J1841">
        <v>16.128</v>
      </c>
      <c r="K1841">
        <f t="shared" si="211"/>
        <v>6.3</v>
      </c>
      <c r="L1841">
        <v>5.9900000000000003E-4</v>
      </c>
      <c r="M1841">
        <f t="shared" si="212"/>
        <v>0.11713035636363636</v>
      </c>
      <c r="N1841" s="5">
        <v>204.2917851856896</v>
      </c>
      <c r="O1841" s="3">
        <v>5.8533281878659214</v>
      </c>
      <c r="P1841" s="7">
        <v>2.8651803999586077E-2</v>
      </c>
      <c r="Q1841" s="9">
        <f t="shared" si="213"/>
        <v>5.8916135390713764</v>
      </c>
      <c r="R1841" s="7">
        <f t="shared" si="214"/>
        <v>2.883920924043145E-2</v>
      </c>
      <c r="S1841" t="s">
        <v>482</v>
      </c>
      <c r="T1841" t="s">
        <v>490</v>
      </c>
      <c r="U1841">
        <v>54</v>
      </c>
      <c r="V1841">
        <f t="shared" si="217"/>
        <v>16.459199999999999</v>
      </c>
      <c r="W1841">
        <f t="shared" si="215"/>
        <v>274.69998456224499</v>
      </c>
      <c r="X1841">
        <f t="shared" si="216"/>
        <v>133.35692583552725</v>
      </c>
    </row>
    <row r="1842" spans="1:24">
      <c r="A1842" t="s">
        <v>94</v>
      </c>
      <c r="B1842">
        <v>2006028</v>
      </c>
      <c r="C1842">
        <v>28</v>
      </c>
      <c r="D1842">
        <v>1</v>
      </c>
      <c r="E1842" s="28" t="s">
        <v>528</v>
      </c>
      <c r="F1842" t="s">
        <v>581</v>
      </c>
      <c r="G1842" t="s">
        <v>581</v>
      </c>
      <c r="H1842">
        <v>21</v>
      </c>
      <c r="I1842" s="3">
        <v>0.1219047619047619</v>
      </c>
      <c r="J1842">
        <v>27.648000000000003</v>
      </c>
      <c r="K1842">
        <f t="shared" si="211"/>
        <v>10.8</v>
      </c>
      <c r="L1842">
        <v>5.9900000000000003E-4</v>
      </c>
      <c r="M1842">
        <f t="shared" si="212"/>
        <v>0.1226714819047619</v>
      </c>
      <c r="N1842" s="5">
        <v>600.36769523957776</v>
      </c>
      <c r="O1842" s="3">
        <v>10.541809186523409</v>
      </c>
      <c r="P1842" s="7">
        <v>1.7558921424505831E-2</v>
      </c>
      <c r="Q1842" s="9">
        <f t="shared" si="213"/>
        <v>10.607816245086383</v>
      </c>
      <c r="R1842" s="7">
        <f t="shared" si="214"/>
        <v>1.7668865812064248E-2</v>
      </c>
      <c r="S1842" t="s">
        <v>483</v>
      </c>
      <c r="T1842" t="s">
        <v>490</v>
      </c>
      <c r="U1842">
        <v>74</v>
      </c>
      <c r="V1842">
        <f t="shared" si="217"/>
        <v>22.555200000000003</v>
      </c>
      <c r="W1842">
        <f t="shared" si="215"/>
        <v>1040.8182203069073</v>
      </c>
      <c r="X1842">
        <f t="shared" si="216"/>
        <v>505.27967242125038</v>
      </c>
    </row>
    <row r="1843" spans="1:24">
      <c r="A1843" t="s">
        <v>94</v>
      </c>
      <c r="B1843">
        <v>2006028</v>
      </c>
      <c r="C1843">
        <v>29</v>
      </c>
      <c r="D1843">
        <v>3</v>
      </c>
      <c r="E1843" s="28" t="s">
        <v>528</v>
      </c>
      <c r="F1843" t="s">
        <v>581</v>
      </c>
      <c r="G1843" t="s">
        <v>581</v>
      </c>
      <c r="H1843">
        <v>21</v>
      </c>
      <c r="I1843" s="3">
        <v>0.1219047619047619</v>
      </c>
      <c r="J1843">
        <v>12.544</v>
      </c>
      <c r="K1843">
        <f t="shared" si="211"/>
        <v>4.9000000000000004</v>
      </c>
      <c r="L1843">
        <v>5.9900000000000003E-4</v>
      </c>
      <c r="M1843">
        <f t="shared" si="212"/>
        <v>0.1226714819047619</v>
      </c>
      <c r="N1843" s="5">
        <v>123.58391943331841</v>
      </c>
      <c r="O1843" s="3">
        <v>4.7573532157074538</v>
      </c>
      <c r="P1843" s="7">
        <v>3.8494921002035026E-2</v>
      </c>
      <c r="Q1843" s="9">
        <f t="shared" si="213"/>
        <v>4.7869790310834732</v>
      </c>
      <c r="R1843" s="7">
        <f t="shared" si="214"/>
        <v>3.8734643253213547E-2</v>
      </c>
      <c r="S1843" t="s">
        <v>482</v>
      </c>
      <c r="T1843" t="s">
        <v>581</v>
      </c>
      <c r="U1843">
        <v>56</v>
      </c>
      <c r="V1843">
        <f t="shared" si="217"/>
        <v>17.0688</v>
      </c>
      <c r="W1843">
        <f t="shared" si="215"/>
        <v>174.82041244590189</v>
      </c>
      <c r="X1843">
        <f t="shared" si="216"/>
        <v>84.86899922559607</v>
      </c>
    </row>
    <row r="1844" spans="1:24">
      <c r="A1844" t="s">
        <v>94</v>
      </c>
      <c r="B1844">
        <v>2006028</v>
      </c>
      <c r="C1844">
        <v>30</v>
      </c>
      <c r="D1844">
        <v>4</v>
      </c>
      <c r="E1844" s="28" t="s">
        <v>528</v>
      </c>
      <c r="F1844" t="s">
        <v>581</v>
      </c>
      <c r="G1844" t="s">
        <v>581</v>
      </c>
      <c r="H1844">
        <v>23</v>
      </c>
      <c r="I1844" s="3">
        <v>0.11130434782608696</v>
      </c>
      <c r="J1844">
        <v>22.528000000000002</v>
      </c>
      <c r="K1844">
        <f t="shared" si="211"/>
        <v>8.8000000000000007</v>
      </c>
      <c r="L1844">
        <v>5.9900000000000003E-4</v>
      </c>
      <c r="M1844">
        <f t="shared" si="212"/>
        <v>0.11207106782608696</v>
      </c>
      <c r="N1844" s="5">
        <v>398.59803085864968</v>
      </c>
      <c r="O1844" s="3">
        <v>7.8385114488382799</v>
      </c>
      <c r="P1844" s="7">
        <v>1.9665203643763014E-2</v>
      </c>
      <c r="Q1844" s="9">
        <f t="shared" si="213"/>
        <v>7.8922369613074501</v>
      </c>
      <c r="R1844" s="7">
        <f t="shared" si="214"/>
        <v>1.9799989840155997E-2</v>
      </c>
      <c r="S1844" t="s">
        <v>483</v>
      </c>
      <c r="T1844" t="s">
        <v>490</v>
      </c>
      <c r="U1844">
        <v>57</v>
      </c>
      <c r="V1844">
        <f t="shared" si="217"/>
        <v>17.3736</v>
      </c>
      <c r="W1844">
        <f t="shared" si="215"/>
        <v>550.70632956854297</v>
      </c>
      <c r="X1844">
        <f t="shared" si="216"/>
        <v>267.34804250703019</v>
      </c>
    </row>
    <row r="1845" spans="1:24">
      <c r="A1845" t="s">
        <v>94</v>
      </c>
      <c r="B1845">
        <v>2014011</v>
      </c>
      <c r="C1845">
        <v>14</v>
      </c>
      <c r="D1845">
        <v>3</v>
      </c>
      <c r="E1845" s="28" t="s">
        <v>528</v>
      </c>
      <c r="F1845" t="s">
        <v>581</v>
      </c>
      <c r="G1845" t="s">
        <v>581</v>
      </c>
      <c r="H1845">
        <v>25</v>
      </c>
      <c r="I1845" s="3">
        <v>0.1024</v>
      </c>
      <c r="J1845">
        <v>19.2</v>
      </c>
      <c r="K1845">
        <f t="shared" si="211"/>
        <v>7.5</v>
      </c>
      <c r="L1845">
        <v>5.9900000000000003E-4</v>
      </c>
      <c r="M1845">
        <f t="shared" si="212"/>
        <v>0.10316672</v>
      </c>
      <c r="N1845" s="5">
        <v>289.52917401599996</v>
      </c>
      <c r="O1845" s="3">
        <v>6.1436804907663252</v>
      </c>
      <c r="P1845" s="7">
        <v>2.1219555893275243E-2</v>
      </c>
      <c r="Q1845" s="9">
        <f t="shared" si="213"/>
        <v>6.1894326999936062</v>
      </c>
      <c r="R1845" s="7">
        <f t="shared" si="214"/>
        <v>2.137757868798246E-2</v>
      </c>
      <c r="S1845" t="s">
        <v>482</v>
      </c>
      <c r="T1845" t="s">
        <v>484</v>
      </c>
      <c r="U1845">
        <v>45</v>
      </c>
      <c r="V1845">
        <f t="shared" si="217"/>
        <v>13.716000000000001</v>
      </c>
      <c r="W1845">
        <f t="shared" si="215"/>
        <v>325.1212940351287</v>
      </c>
      <c r="X1845">
        <f t="shared" si="216"/>
        <v>157.83465137534031</v>
      </c>
    </row>
    <row r="1846" spans="1:24">
      <c r="A1846" t="s">
        <v>320</v>
      </c>
      <c r="B1846">
        <v>2014011</v>
      </c>
      <c r="C1846">
        <v>7</v>
      </c>
      <c r="D1846">
        <v>4</v>
      </c>
      <c r="E1846" s="28" t="s">
        <v>528</v>
      </c>
      <c r="F1846" t="s">
        <v>581</v>
      </c>
      <c r="G1846" t="s">
        <v>581</v>
      </c>
      <c r="H1846">
        <v>11</v>
      </c>
      <c r="I1846" s="3">
        <v>0.23272727272727273</v>
      </c>
      <c r="J1846">
        <v>21.76</v>
      </c>
      <c r="K1846">
        <f t="shared" si="211"/>
        <v>8.5</v>
      </c>
      <c r="L1846">
        <v>5.9900000000000003E-4</v>
      </c>
      <c r="M1846">
        <f t="shared" si="212"/>
        <v>0.23349399272727273</v>
      </c>
      <c r="N1846" s="5">
        <v>371.88413906944004</v>
      </c>
      <c r="O1846" s="3">
        <v>15.739327249348754</v>
      </c>
      <c r="P1846" s="7">
        <v>4.2323201222652387E-2</v>
      </c>
      <c r="Q1846" s="9">
        <f t="shared" si="213"/>
        <v>15.790617789558562</v>
      </c>
      <c r="R1846" s="7">
        <f t="shared" si="214"/>
        <v>4.246112197490106E-2</v>
      </c>
      <c r="S1846" t="s">
        <v>481</v>
      </c>
      <c r="T1846" t="s">
        <v>490</v>
      </c>
      <c r="U1846">
        <v>67</v>
      </c>
      <c r="V1846">
        <f t="shared" si="217"/>
        <v>20.421600000000002</v>
      </c>
      <c r="W1846">
        <f t="shared" si="215"/>
        <v>597.88861334469857</v>
      </c>
      <c r="X1846">
        <f t="shared" si="216"/>
        <v>290.25333799990943</v>
      </c>
    </row>
    <row r="1847" spans="1:24">
      <c r="A1847" t="s">
        <v>323</v>
      </c>
      <c r="B1847">
        <v>2006028</v>
      </c>
      <c r="C1847">
        <v>2</v>
      </c>
      <c r="D1847">
        <v>1</v>
      </c>
      <c r="E1847" s="28" t="s">
        <v>528</v>
      </c>
      <c r="F1847" t="s">
        <v>581</v>
      </c>
      <c r="G1847" t="s">
        <v>581</v>
      </c>
      <c r="H1847">
        <v>10</v>
      </c>
      <c r="I1847" s="3">
        <v>0.25600000000000001</v>
      </c>
      <c r="J1847">
        <v>47.616000000000007</v>
      </c>
      <c r="K1847">
        <f t="shared" si="211"/>
        <v>18.600000000000001</v>
      </c>
      <c r="L1847">
        <v>5.9900000000000003E-4</v>
      </c>
      <c r="M1847">
        <f t="shared" si="212"/>
        <v>0.25676672</v>
      </c>
      <c r="N1847" s="5">
        <v>1780.7202318680072</v>
      </c>
      <c r="O1847" s="3">
        <v>38.089171943423878</v>
      </c>
      <c r="P1847" s="7">
        <v>2.1389756381589298E-2</v>
      </c>
      <c r="Q1847" s="9">
        <f t="shared" si="213"/>
        <v>38.202629925755119</v>
      </c>
      <c r="R1847" s="7">
        <f t="shared" si="214"/>
        <v>2.1453471040579958E-2</v>
      </c>
      <c r="S1847" t="s">
        <v>483</v>
      </c>
      <c r="T1847" t="s">
        <v>490</v>
      </c>
      <c r="U1847">
        <v>62</v>
      </c>
      <c r="V1847">
        <f t="shared" si="217"/>
        <v>18.897600000000001</v>
      </c>
      <c r="W1847">
        <f t="shared" si="215"/>
        <v>2526.5248301721122</v>
      </c>
      <c r="X1847">
        <f t="shared" si="216"/>
        <v>1226.5365975021912</v>
      </c>
    </row>
    <row r="1848" spans="1:24">
      <c r="A1848" t="s">
        <v>323</v>
      </c>
      <c r="B1848">
        <v>2006028</v>
      </c>
      <c r="C1848">
        <v>3</v>
      </c>
      <c r="D1848">
        <v>1</v>
      </c>
      <c r="E1848" s="28" t="s">
        <v>528</v>
      </c>
      <c r="F1848" t="s">
        <v>581</v>
      </c>
      <c r="G1848" t="s">
        <v>581</v>
      </c>
      <c r="H1848">
        <v>15</v>
      </c>
      <c r="I1848" s="3">
        <v>0.17066666666666666</v>
      </c>
      <c r="J1848">
        <v>41.472000000000001</v>
      </c>
      <c r="K1848">
        <f t="shared" si="211"/>
        <v>16.2</v>
      </c>
      <c r="L1848">
        <v>5.9900000000000003E-4</v>
      </c>
      <c r="M1848">
        <f t="shared" si="212"/>
        <v>0.17143338666666666</v>
      </c>
      <c r="N1848" s="5">
        <v>1350.8273142890496</v>
      </c>
      <c r="O1848" s="3">
        <v>22.144335400140545</v>
      </c>
      <c r="P1848" s="7">
        <v>1.6393165259465659E-2</v>
      </c>
      <c r="Q1848" s="9">
        <f t="shared" si="213"/>
        <v>22.243405537555457</v>
      </c>
      <c r="R1848" s="7">
        <f t="shared" si="214"/>
        <v>1.6466505601615205E-2</v>
      </c>
      <c r="S1848" t="s">
        <v>481</v>
      </c>
      <c r="T1848" t="s">
        <v>581</v>
      </c>
      <c r="U1848">
        <v>86</v>
      </c>
      <c r="V1848">
        <f t="shared" si="217"/>
        <v>26.212800000000001</v>
      </c>
      <c r="W1848">
        <f t="shared" si="215"/>
        <v>2616.9516311805273</v>
      </c>
      <c r="X1848">
        <f t="shared" si="216"/>
        <v>1270.4355449842603</v>
      </c>
    </row>
    <row r="1849" spans="1:24">
      <c r="A1849" t="s">
        <v>323</v>
      </c>
      <c r="B1849">
        <v>2006028</v>
      </c>
      <c r="C1849">
        <v>6</v>
      </c>
      <c r="D1849">
        <v>1</v>
      </c>
      <c r="E1849" s="28" t="s">
        <v>528</v>
      </c>
      <c r="F1849" t="s">
        <v>581</v>
      </c>
      <c r="G1849" t="s">
        <v>581</v>
      </c>
      <c r="H1849">
        <v>17</v>
      </c>
      <c r="I1849" s="3">
        <v>0.15058823529411766</v>
      </c>
      <c r="J1849">
        <v>36.095999999999997</v>
      </c>
      <c r="K1849">
        <f t="shared" si="211"/>
        <v>14.099999999999998</v>
      </c>
      <c r="L1849">
        <v>5.9900000000000003E-4</v>
      </c>
      <c r="M1849">
        <f t="shared" si="212"/>
        <v>0.15135495529411766</v>
      </c>
      <c r="N1849" s="5">
        <v>1023.3119126421502</v>
      </c>
      <c r="O1849" s="3">
        <v>17.005303175713834</v>
      </c>
      <c r="P1849" s="7">
        <v>1.6617907957122112E-2</v>
      </c>
      <c r="Q1849" s="9">
        <f t="shared" si="213"/>
        <v>17.091520832814737</v>
      </c>
      <c r="R1849" s="7">
        <f t="shared" si="214"/>
        <v>1.6702161502923502E-2</v>
      </c>
      <c r="S1849" t="s">
        <v>483</v>
      </c>
      <c r="T1849" t="s">
        <v>490</v>
      </c>
      <c r="U1849">
        <v>68</v>
      </c>
      <c r="V1849">
        <f t="shared" si="217"/>
        <v>20.726400000000002</v>
      </c>
      <c r="W1849">
        <f t="shared" si="215"/>
        <v>1611.2792135459179</v>
      </c>
      <c r="X1849">
        <f t="shared" si="216"/>
        <v>782.2178909969341</v>
      </c>
    </row>
    <row r="1850" spans="1:24">
      <c r="A1850" t="s">
        <v>323</v>
      </c>
      <c r="B1850">
        <v>2006028</v>
      </c>
      <c r="C1850">
        <v>6</v>
      </c>
      <c r="D1850">
        <v>3</v>
      </c>
      <c r="E1850" s="28" t="s">
        <v>528</v>
      </c>
      <c r="F1850" t="s">
        <v>581</v>
      </c>
      <c r="G1850" t="s">
        <v>581</v>
      </c>
      <c r="H1850">
        <v>13</v>
      </c>
      <c r="I1850" s="3">
        <v>0.19692307692307692</v>
      </c>
      <c r="J1850">
        <v>37.888000000000005</v>
      </c>
      <c r="K1850">
        <f t="shared" si="211"/>
        <v>14.800000000000002</v>
      </c>
      <c r="L1850">
        <v>5.9900000000000003E-4</v>
      </c>
      <c r="M1850">
        <f t="shared" si="212"/>
        <v>0.19768979692307692</v>
      </c>
      <c r="N1850" s="5">
        <v>1127.439471581594</v>
      </c>
      <c r="O1850" s="3">
        <v>23.317663553402806</v>
      </c>
      <c r="P1850" s="7">
        <v>2.0681964878072199E-2</v>
      </c>
      <c r="Q1850" s="9">
        <f t="shared" si="213"/>
        <v>23.407974324151745</v>
      </c>
      <c r="R1850" s="7">
        <f t="shared" si="214"/>
        <v>2.0762067422843183E-2</v>
      </c>
      <c r="S1850" t="s">
        <v>483</v>
      </c>
      <c r="T1850" t="s">
        <v>581</v>
      </c>
      <c r="U1850">
        <v>76</v>
      </c>
      <c r="V1850">
        <f t="shared" si="217"/>
        <v>23.1648</v>
      </c>
      <c r="W1850">
        <f t="shared" si="215"/>
        <v>1960.6961945139267</v>
      </c>
      <c r="X1850">
        <f t="shared" si="216"/>
        <v>951.84722130388946</v>
      </c>
    </row>
    <row r="1851" spans="1:24">
      <c r="A1851" t="s">
        <v>432</v>
      </c>
      <c r="B1851">
        <v>2014011</v>
      </c>
      <c r="C1851">
        <v>21</v>
      </c>
      <c r="D1851">
        <v>3</v>
      </c>
      <c r="E1851" s="28" t="s">
        <v>528</v>
      </c>
      <c r="F1851" t="s">
        <v>581</v>
      </c>
      <c r="G1851" t="s">
        <v>581</v>
      </c>
      <c r="H1851">
        <v>20</v>
      </c>
      <c r="I1851" s="3">
        <v>0.128</v>
      </c>
      <c r="J1851">
        <v>36.608000000000004</v>
      </c>
      <c r="K1851">
        <f t="shared" si="211"/>
        <v>14.3</v>
      </c>
      <c r="L1851">
        <v>5.9900000000000003E-4</v>
      </c>
      <c r="M1851">
        <f t="shared" si="212"/>
        <v>0.12876672</v>
      </c>
      <c r="N1851" s="5">
        <v>1052.5479252361217</v>
      </c>
      <c r="O1851" s="3">
        <v>14.669478383616028</v>
      </c>
      <c r="P1851" s="7">
        <v>1.3937112061025794E-2</v>
      </c>
      <c r="Q1851" s="9">
        <f t="shared" si="213"/>
        <v>14.757038161047996</v>
      </c>
      <c r="R1851" s="7">
        <f t="shared" si="214"/>
        <v>1.4020300460653607E-2</v>
      </c>
      <c r="S1851" t="s">
        <v>483</v>
      </c>
      <c r="T1851" t="s">
        <v>581</v>
      </c>
      <c r="U1851">
        <v>85</v>
      </c>
      <c r="V1851">
        <f t="shared" si="217"/>
        <v>25.908000000000001</v>
      </c>
      <c r="W1851">
        <f t="shared" si="215"/>
        <v>2034.4339721598567</v>
      </c>
      <c r="X1851">
        <f t="shared" si="216"/>
        <v>987.64425041721552</v>
      </c>
    </row>
    <row r="1852" spans="1:24">
      <c r="A1852" t="s">
        <v>432</v>
      </c>
      <c r="B1852">
        <v>2014011</v>
      </c>
      <c r="C1852">
        <v>21</v>
      </c>
      <c r="D1852">
        <v>1</v>
      </c>
      <c r="E1852" s="28" t="s">
        <v>528</v>
      </c>
      <c r="F1852" t="s">
        <v>581</v>
      </c>
      <c r="G1852" t="s">
        <v>581</v>
      </c>
      <c r="H1852">
        <v>17</v>
      </c>
      <c r="I1852" s="3">
        <v>0.15058823529411766</v>
      </c>
      <c r="J1852">
        <v>49.92</v>
      </c>
      <c r="K1852">
        <f t="shared" si="211"/>
        <v>19.5</v>
      </c>
      <c r="L1852">
        <v>5.9900000000000003E-4</v>
      </c>
      <c r="M1852">
        <f t="shared" si="212"/>
        <v>0.15135495529411766</v>
      </c>
      <c r="N1852" s="5">
        <v>1957.21721634816</v>
      </c>
      <c r="O1852" s="3">
        <v>23.545256386985486</v>
      </c>
      <c r="P1852" s="7">
        <v>1.2029965907880677E-2</v>
      </c>
      <c r="Q1852" s="9">
        <f t="shared" si="213"/>
        <v>23.664772111244844</v>
      </c>
      <c r="R1852" s="7">
        <f t="shared" si="214"/>
        <v>1.2091030016279619E-2</v>
      </c>
      <c r="S1852" t="s">
        <v>481</v>
      </c>
      <c r="T1852" t="s">
        <v>581</v>
      </c>
      <c r="U1852">
        <v>85</v>
      </c>
      <c r="V1852">
        <f t="shared" si="217"/>
        <v>25.908000000000001</v>
      </c>
      <c r="W1852">
        <f t="shared" si="215"/>
        <v>3703.8645748772083</v>
      </c>
      <c r="X1852">
        <f t="shared" si="216"/>
        <v>1798.0925415917316</v>
      </c>
    </row>
    <row r="1853" spans="1:24">
      <c r="A1853" t="s">
        <v>304</v>
      </c>
      <c r="B1853">
        <v>2006041</v>
      </c>
      <c r="C1853">
        <v>11</v>
      </c>
      <c r="D1853">
        <v>3</v>
      </c>
      <c r="E1853" s="28" t="s">
        <v>528</v>
      </c>
      <c r="F1853" t="s">
        <v>581</v>
      </c>
      <c r="G1853" t="s">
        <v>581</v>
      </c>
      <c r="H1853">
        <v>11</v>
      </c>
      <c r="I1853" s="3">
        <v>0.23272727272727273</v>
      </c>
      <c r="J1853">
        <v>26.624000000000002</v>
      </c>
      <c r="K1853">
        <f t="shared" si="211"/>
        <v>10.4</v>
      </c>
      <c r="L1853">
        <v>5.9900000000000003E-4</v>
      </c>
      <c r="M1853">
        <f t="shared" si="212"/>
        <v>0.23349399272727273</v>
      </c>
      <c r="N1853" s="5">
        <v>556.71956376125445</v>
      </c>
      <c r="O1853" s="3">
        <v>19.295564433255674</v>
      </c>
      <c r="P1853" s="7">
        <v>3.4659397099129879E-2</v>
      </c>
      <c r="Q1853" s="9">
        <f t="shared" si="213"/>
        <v>19.358570940082139</v>
      </c>
      <c r="R1853" s="7">
        <f t="shared" si="214"/>
        <v>3.4772571686350749E-2</v>
      </c>
      <c r="S1853" t="s">
        <v>483</v>
      </c>
      <c r="T1853" t="s">
        <v>581</v>
      </c>
      <c r="U1853">
        <v>60</v>
      </c>
      <c r="V1853">
        <f t="shared" si="217"/>
        <v>18.288</v>
      </c>
      <c r="W1853">
        <f t="shared" si="215"/>
        <v>797.3277119289944</v>
      </c>
      <c r="X1853">
        <f t="shared" si="216"/>
        <v>387.07382061112617</v>
      </c>
    </row>
    <row r="1854" spans="1:24">
      <c r="A1854" t="s">
        <v>304</v>
      </c>
      <c r="B1854">
        <v>2006041</v>
      </c>
      <c r="C1854">
        <v>12</v>
      </c>
      <c r="D1854">
        <v>1</v>
      </c>
      <c r="E1854" s="28" t="s">
        <v>528</v>
      </c>
      <c r="F1854" t="s">
        <v>581</v>
      </c>
      <c r="G1854" t="s">
        <v>581</v>
      </c>
      <c r="H1854">
        <v>11</v>
      </c>
      <c r="I1854" s="3">
        <v>0.23272727272727273</v>
      </c>
      <c r="J1854">
        <v>28.928000000000001</v>
      </c>
      <c r="K1854">
        <f t="shared" si="211"/>
        <v>11.3</v>
      </c>
      <c r="L1854">
        <v>5.9900000000000003E-4</v>
      </c>
      <c r="M1854">
        <f t="shared" si="212"/>
        <v>0.23349399272727273</v>
      </c>
      <c r="N1854" s="5">
        <v>657.24409297960972</v>
      </c>
      <c r="O1854" s="3">
        <v>20.980097836158951</v>
      </c>
      <c r="P1854" s="7">
        <v>3.1921318213825066E-2</v>
      </c>
      <c r="Q1854" s="9">
        <f t="shared" si="213"/>
        <v>21.048654011382741</v>
      </c>
      <c r="R1854" s="7">
        <f t="shared" si="214"/>
        <v>3.2025626759091701E-2</v>
      </c>
      <c r="S1854" t="s">
        <v>483</v>
      </c>
      <c r="T1854" t="s">
        <v>487</v>
      </c>
      <c r="U1854">
        <v>72</v>
      </c>
      <c r="V1854">
        <f t="shared" si="217"/>
        <v>21.945600000000002</v>
      </c>
      <c r="W1854">
        <f t="shared" si="215"/>
        <v>1107.5413402754411</v>
      </c>
      <c r="X1854">
        <f t="shared" si="216"/>
        <v>537.67133846134277</v>
      </c>
    </row>
    <row r="1855" spans="1:24">
      <c r="A1855" t="s">
        <v>304</v>
      </c>
      <c r="B1855">
        <v>2006041</v>
      </c>
      <c r="C1855">
        <v>12</v>
      </c>
      <c r="D1855">
        <v>3</v>
      </c>
      <c r="E1855" s="28" t="s">
        <v>528</v>
      </c>
      <c r="F1855" t="s">
        <v>581</v>
      </c>
      <c r="G1855" t="s">
        <v>581</v>
      </c>
      <c r="H1855">
        <v>15</v>
      </c>
      <c r="I1855" s="3">
        <v>0.17066666666666666</v>
      </c>
      <c r="J1855">
        <v>29.951999999999998</v>
      </c>
      <c r="K1855">
        <f t="shared" si="211"/>
        <v>11.7</v>
      </c>
      <c r="L1855">
        <v>5.9900000000000003E-4</v>
      </c>
      <c r="M1855">
        <f t="shared" si="212"/>
        <v>0.17143338666666666</v>
      </c>
      <c r="N1855" s="5">
        <v>704.59819788533753</v>
      </c>
      <c r="O1855" s="3">
        <v>15.967712922828886</v>
      </c>
      <c r="P1855" s="7">
        <v>2.2662154076964279E-2</v>
      </c>
      <c r="Q1855" s="9">
        <f t="shared" si="213"/>
        <v>16.03903468250973</v>
      </c>
      <c r="R1855" s="7">
        <f t="shared" si="214"/>
        <v>2.2763377383942494E-2</v>
      </c>
      <c r="S1855" t="s">
        <v>483</v>
      </c>
      <c r="T1855" t="s">
        <v>581</v>
      </c>
      <c r="U1855">
        <v>75</v>
      </c>
      <c r="V1855">
        <f t="shared" si="217"/>
        <v>22.86</v>
      </c>
      <c r="W1855">
        <f t="shared" si="215"/>
        <v>1230.0129582517036</v>
      </c>
      <c r="X1855">
        <f t="shared" si="216"/>
        <v>597.12688776340917</v>
      </c>
    </row>
    <row r="1856" spans="1:24">
      <c r="A1856" t="s">
        <v>324</v>
      </c>
      <c r="B1856">
        <v>2006040</v>
      </c>
      <c r="C1856">
        <v>1</v>
      </c>
      <c r="D1856">
        <v>3</v>
      </c>
      <c r="E1856" s="28" t="s">
        <v>528</v>
      </c>
      <c r="F1856" t="s">
        <v>581</v>
      </c>
      <c r="G1856" t="s">
        <v>581</v>
      </c>
      <c r="H1856">
        <v>15</v>
      </c>
      <c r="I1856" s="3">
        <v>0.17066666666666666</v>
      </c>
      <c r="J1856">
        <v>24.576000000000001</v>
      </c>
      <c r="K1856">
        <f t="shared" si="211"/>
        <v>9.6</v>
      </c>
      <c r="L1856">
        <v>5.9900000000000003E-4</v>
      </c>
      <c r="M1856">
        <f t="shared" si="212"/>
        <v>0.17143338666666666</v>
      </c>
      <c r="N1856" s="5">
        <v>474.36459870781442</v>
      </c>
      <c r="O1856" s="3">
        <v>13.08528910008326</v>
      </c>
      <c r="P1856" s="7">
        <v>2.7584876982236956E-2</v>
      </c>
      <c r="Q1856" s="9">
        <f t="shared" si="213"/>
        <v>13.143661616821756</v>
      </c>
      <c r="R1856" s="7">
        <f t="shared" si="214"/>
        <v>2.7707931099043952E-2</v>
      </c>
      <c r="S1856" t="s">
        <v>581</v>
      </c>
      <c r="T1856" t="s">
        <v>581</v>
      </c>
      <c r="U1856">
        <v>56</v>
      </c>
      <c r="V1856">
        <f t="shared" si="217"/>
        <v>17.0688</v>
      </c>
      <c r="W1856">
        <f t="shared" si="215"/>
        <v>640.95072680812382</v>
      </c>
      <c r="X1856">
        <f t="shared" si="216"/>
        <v>311.15843954410633</v>
      </c>
    </row>
    <row r="1857" spans="1:24">
      <c r="A1857" t="s">
        <v>324</v>
      </c>
      <c r="B1857">
        <v>2006040</v>
      </c>
      <c r="C1857">
        <v>1</v>
      </c>
      <c r="D1857">
        <v>1</v>
      </c>
      <c r="E1857" s="28" t="s">
        <v>528</v>
      </c>
      <c r="F1857" t="s">
        <v>581</v>
      </c>
      <c r="G1857" t="s">
        <v>581</v>
      </c>
      <c r="H1857">
        <v>14</v>
      </c>
      <c r="I1857" s="3">
        <v>0.18285714285714286</v>
      </c>
      <c r="J1857">
        <v>41.983999999999995</v>
      </c>
      <c r="K1857">
        <f t="shared" si="211"/>
        <v>16.399999999999999</v>
      </c>
      <c r="L1857">
        <v>5.9900000000000003E-4</v>
      </c>
      <c r="M1857">
        <f t="shared" si="212"/>
        <v>0.18362386285714286</v>
      </c>
      <c r="N1857" s="5">
        <v>1384.386962548326</v>
      </c>
      <c r="O1857" s="3">
        <v>24.013195549549479</v>
      </c>
      <c r="P1857" s="7">
        <v>1.7345725002601092E-2</v>
      </c>
      <c r="Q1857" s="9">
        <f t="shared" si="213"/>
        <v>24.113440195888703</v>
      </c>
      <c r="R1857" s="7">
        <f t="shared" si="214"/>
        <v>1.7418135859573261E-2</v>
      </c>
      <c r="S1857" t="s">
        <v>483</v>
      </c>
      <c r="T1857" t="s">
        <v>581</v>
      </c>
      <c r="U1857">
        <v>65</v>
      </c>
      <c r="V1857">
        <f t="shared" si="217"/>
        <v>19.812000000000001</v>
      </c>
      <c r="W1857">
        <f t="shared" si="215"/>
        <v>2069.4584492406234</v>
      </c>
      <c r="X1857">
        <f t="shared" si="216"/>
        <v>1004.647369656305</v>
      </c>
    </row>
    <row r="1858" spans="1:24">
      <c r="A1858" t="s">
        <v>324</v>
      </c>
      <c r="B1858">
        <v>2006040</v>
      </c>
      <c r="C1858">
        <v>2</v>
      </c>
      <c r="D1858">
        <v>2</v>
      </c>
      <c r="E1858" s="28" t="s">
        <v>528</v>
      </c>
      <c r="F1858" t="s">
        <v>581</v>
      </c>
      <c r="G1858" t="s">
        <v>581</v>
      </c>
      <c r="H1858">
        <v>23</v>
      </c>
      <c r="I1858" s="3">
        <v>0.11130434782608696</v>
      </c>
      <c r="J1858">
        <v>19.968</v>
      </c>
      <c r="K1858">
        <f t="shared" ref="K1858:K1921" si="218">J1858/2.56</f>
        <v>7.8</v>
      </c>
      <c r="L1858">
        <v>5.9900000000000003E-4</v>
      </c>
      <c r="M1858">
        <f t="shared" ref="M1858:M1921" si="219">I1858+L1858*1.28</f>
        <v>0.11207106782608696</v>
      </c>
      <c r="N1858" s="5">
        <v>313.1547546157056</v>
      </c>
      <c r="O1858" s="3">
        <v>6.9433487709669865</v>
      </c>
      <c r="P1858" s="7">
        <v>2.2172260419573261E-2</v>
      </c>
      <c r="Q1858" s="9">
        <f t="shared" ref="Q1858:Q1921" si="220">(J1858*J1858 - (J1858 - 2*M1858)*(J1858 - 2*M1858))*3.1415926/4</f>
        <v>6.9909079696746881</v>
      </c>
      <c r="R1858" s="7">
        <f t="shared" ref="R1858:R1921" si="221">Q1858/N1858</f>
        <v>2.2324131652587318E-2</v>
      </c>
      <c r="S1858" t="s">
        <v>482</v>
      </c>
      <c r="T1858" t="s">
        <v>487</v>
      </c>
      <c r="U1858">
        <v>45</v>
      </c>
      <c r="V1858">
        <f t="shared" si="217"/>
        <v>13.716000000000001</v>
      </c>
      <c r="W1858">
        <f t="shared" si="215"/>
        <v>350.71191454915208</v>
      </c>
      <c r="X1858">
        <f t="shared" si="216"/>
        <v>170.25797381349813</v>
      </c>
    </row>
    <row r="1859" spans="1:24">
      <c r="A1859" t="s">
        <v>324</v>
      </c>
      <c r="B1859">
        <v>2006040</v>
      </c>
      <c r="C1859">
        <v>2</v>
      </c>
      <c r="D1859">
        <v>3</v>
      </c>
      <c r="E1859" s="28" t="s">
        <v>528</v>
      </c>
      <c r="F1859" t="s">
        <v>581</v>
      </c>
      <c r="G1859" t="s">
        <v>581</v>
      </c>
      <c r="H1859">
        <v>24</v>
      </c>
      <c r="I1859" s="3">
        <v>0.10666666666666667</v>
      </c>
      <c r="J1859">
        <v>26.624000000000002</v>
      </c>
      <c r="K1859">
        <f t="shared" si="218"/>
        <v>10.4</v>
      </c>
      <c r="L1859">
        <v>5.9900000000000003E-4</v>
      </c>
      <c r="M1859">
        <f t="shared" si="219"/>
        <v>0.10743338666666667</v>
      </c>
      <c r="N1859" s="5">
        <v>556.71956376125445</v>
      </c>
      <c r="O1859" s="3">
        <v>8.8860436797440876</v>
      </c>
      <c r="P1859" s="7">
        <v>1.5961435987104648E-2</v>
      </c>
      <c r="Q1859" s="9">
        <f t="shared" si="220"/>
        <v>8.9496576421227658</v>
      </c>
      <c r="R1859" s="7">
        <f t="shared" si="221"/>
        <v>1.6075701708159779E-2</v>
      </c>
      <c r="S1859" t="s">
        <v>483</v>
      </c>
      <c r="T1859" t="s">
        <v>581</v>
      </c>
      <c r="U1859">
        <v>66</v>
      </c>
      <c r="V1859">
        <f t="shared" si="217"/>
        <v>20.116800000000001</v>
      </c>
      <c r="W1859">
        <f t="shared" si="215"/>
        <v>870.65437064218042</v>
      </c>
      <c r="X1859">
        <f t="shared" si="216"/>
        <v>422.6712663239984</v>
      </c>
    </row>
    <row r="1860" spans="1:24">
      <c r="A1860" t="s">
        <v>324</v>
      </c>
      <c r="B1860">
        <v>2006040</v>
      </c>
      <c r="C1860">
        <v>3</v>
      </c>
      <c r="D1860">
        <v>1</v>
      </c>
      <c r="E1860" s="28" t="s">
        <v>528</v>
      </c>
      <c r="F1860" t="s">
        <v>581</v>
      </c>
      <c r="G1860" t="s">
        <v>581</v>
      </c>
      <c r="H1860">
        <v>14</v>
      </c>
      <c r="I1860" s="3">
        <v>0.18285714285714286</v>
      </c>
      <c r="J1860">
        <v>19.2</v>
      </c>
      <c r="K1860">
        <f t="shared" si="218"/>
        <v>7.5</v>
      </c>
      <c r="L1860">
        <v>5.9900000000000003E-4</v>
      </c>
      <c r="M1860">
        <f t="shared" si="219"/>
        <v>0.18362386285714286</v>
      </c>
      <c r="N1860" s="5">
        <v>289.52917401599996</v>
      </c>
      <c r="O1860" s="3">
        <v>10.92463839524577</v>
      </c>
      <c r="P1860" s="7">
        <v>3.7732426904385302E-2</v>
      </c>
      <c r="Q1860" s="9">
        <f t="shared" si="220"/>
        <v>10.970002930621076</v>
      </c>
      <c r="R1860" s="7">
        <f t="shared" si="221"/>
        <v>3.7889110718821215E-2</v>
      </c>
      <c r="S1860" t="s">
        <v>483</v>
      </c>
      <c r="T1860" t="s">
        <v>581</v>
      </c>
      <c r="U1860">
        <v>54</v>
      </c>
      <c r="V1860">
        <f t="shared" si="217"/>
        <v>16.459199999999999</v>
      </c>
      <c r="W1860">
        <f t="shared" si="215"/>
        <v>384.71255262557793</v>
      </c>
      <c r="X1860">
        <f t="shared" si="216"/>
        <v>186.76405617656829</v>
      </c>
    </row>
    <row r="1861" spans="1:24">
      <c r="A1861" t="s">
        <v>324</v>
      </c>
      <c r="B1861">
        <v>2006040</v>
      </c>
      <c r="C1861">
        <v>3</v>
      </c>
      <c r="D1861">
        <v>3</v>
      </c>
      <c r="E1861" s="28" t="s">
        <v>528</v>
      </c>
      <c r="F1861" t="s">
        <v>581</v>
      </c>
      <c r="G1861" t="s">
        <v>581</v>
      </c>
      <c r="H1861">
        <v>11</v>
      </c>
      <c r="I1861" s="3">
        <v>0.23272727272727273</v>
      </c>
      <c r="J1861">
        <v>24.576000000000001</v>
      </c>
      <c r="K1861">
        <f t="shared" si="218"/>
        <v>9.6</v>
      </c>
      <c r="L1861">
        <v>5.9900000000000003E-4</v>
      </c>
      <c r="M1861">
        <f t="shared" si="219"/>
        <v>0.23349399272727273</v>
      </c>
      <c r="N1861" s="5">
        <v>474.36459870781442</v>
      </c>
      <c r="O1861" s="3">
        <v>17.798201408452758</v>
      </c>
      <c r="P1861" s="7">
        <v>3.7520087833147066E-2</v>
      </c>
      <c r="Q1861" s="9">
        <f t="shared" si="220"/>
        <v>17.856274876703687</v>
      </c>
      <c r="R1861" s="7">
        <f t="shared" si="221"/>
        <v>3.7642511530887414E-2</v>
      </c>
      <c r="S1861" t="s">
        <v>483</v>
      </c>
      <c r="T1861" t="s">
        <v>487</v>
      </c>
      <c r="U1861">
        <v>59</v>
      </c>
      <c r="V1861">
        <f t="shared" si="217"/>
        <v>17.9832</v>
      </c>
      <c r="W1861">
        <f t="shared" si="215"/>
        <v>672.58225684921354</v>
      </c>
      <c r="X1861">
        <f t="shared" si="216"/>
        <v>326.51440548082093</v>
      </c>
    </row>
    <row r="1862" spans="1:24">
      <c r="A1862" t="s">
        <v>324</v>
      </c>
      <c r="B1862">
        <v>2006040</v>
      </c>
      <c r="C1862">
        <v>4</v>
      </c>
      <c r="D1862">
        <v>3</v>
      </c>
      <c r="E1862" s="28" t="s">
        <v>528</v>
      </c>
      <c r="F1862" t="s">
        <v>581</v>
      </c>
      <c r="G1862" t="s">
        <v>581</v>
      </c>
      <c r="H1862">
        <v>10</v>
      </c>
      <c r="I1862" s="3">
        <v>0.25600000000000001</v>
      </c>
      <c r="J1862">
        <v>19.2</v>
      </c>
      <c r="K1862">
        <f t="shared" si="218"/>
        <v>7.5</v>
      </c>
      <c r="L1862">
        <v>5.9900000000000003E-4</v>
      </c>
      <c r="M1862">
        <f t="shared" si="219"/>
        <v>0.25676672</v>
      </c>
      <c r="N1862" s="5">
        <v>289.52917401599996</v>
      </c>
      <c r="O1862" s="3">
        <v>15.235668777369614</v>
      </c>
      <c r="P1862" s="7">
        <v>5.2622223059730973E-2</v>
      </c>
      <c r="Q1862" s="9">
        <f t="shared" si="220"/>
        <v>15.280680882532323</v>
      </c>
      <c r="R1862" s="7">
        <f t="shared" si="221"/>
        <v>5.2777689621315613E-2</v>
      </c>
      <c r="S1862" t="s">
        <v>482</v>
      </c>
      <c r="T1862" t="s">
        <v>581</v>
      </c>
      <c r="U1862">
        <v>52</v>
      </c>
      <c r="V1862">
        <f t="shared" si="217"/>
        <v>15.849600000000001</v>
      </c>
      <c r="W1862">
        <f t="shared" si="215"/>
        <v>371.54089749961531</v>
      </c>
      <c r="X1862">
        <f t="shared" si="216"/>
        <v>180.3696931096635</v>
      </c>
    </row>
    <row r="1863" spans="1:24">
      <c r="A1863" t="s">
        <v>356</v>
      </c>
      <c r="B1863">
        <v>2006040</v>
      </c>
      <c r="C1863">
        <v>2</v>
      </c>
      <c r="D1863">
        <v>1</v>
      </c>
      <c r="E1863" s="28" t="s">
        <v>528</v>
      </c>
      <c r="F1863" t="s">
        <v>581</v>
      </c>
      <c r="G1863" t="s">
        <v>581</v>
      </c>
      <c r="H1863">
        <v>21</v>
      </c>
      <c r="I1863" s="3">
        <v>0.1219047619047619</v>
      </c>
      <c r="J1863">
        <v>41.728000000000002</v>
      </c>
      <c r="K1863">
        <f t="shared" si="218"/>
        <v>16.3</v>
      </c>
      <c r="L1863">
        <v>5.9900000000000003E-4</v>
      </c>
      <c r="M1863">
        <f t="shared" si="219"/>
        <v>0.1226714819047619</v>
      </c>
      <c r="N1863" s="5">
        <v>1367.5556665655297</v>
      </c>
      <c r="O1863" s="3">
        <v>15.934098650843568</v>
      </c>
      <c r="P1863" s="7">
        <v>1.1651517404670157E-2</v>
      </c>
      <c r="Q1863" s="9">
        <f t="shared" si="220"/>
        <v>16.034020427631773</v>
      </c>
      <c r="R1863" s="7">
        <f t="shared" si="221"/>
        <v>1.172458337136616E-2</v>
      </c>
      <c r="S1863" t="s">
        <v>481</v>
      </c>
      <c r="T1863" t="s">
        <v>487</v>
      </c>
      <c r="U1863">
        <v>86</v>
      </c>
      <c r="V1863">
        <f t="shared" si="217"/>
        <v>26.212800000000001</v>
      </c>
      <c r="W1863">
        <f t="shared" si="215"/>
        <v>2648.2478023835688</v>
      </c>
      <c r="X1863">
        <f t="shared" si="216"/>
        <v>1285.6287063115567</v>
      </c>
    </row>
    <row r="1864" spans="1:24">
      <c r="A1864" t="s">
        <v>356</v>
      </c>
      <c r="B1864">
        <v>2006040</v>
      </c>
      <c r="C1864">
        <v>3</v>
      </c>
      <c r="D1864">
        <v>1</v>
      </c>
      <c r="E1864" s="28" t="s">
        <v>528</v>
      </c>
      <c r="F1864" t="s">
        <v>581</v>
      </c>
      <c r="G1864" t="s">
        <v>581</v>
      </c>
      <c r="H1864">
        <v>18</v>
      </c>
      <c r="I1864" s="3">
        <v>0.14222222222222222</v>
      </c>
      <c r="J1864">
        <v>42.752000000000002</v>
      </c>
      <c r="K1864">
        <f t="shared" si="218"/>
        <v>16.7</v>
      </c>
      <c r="L1864">
        <v>5.9900000000000003E-4</v>
      </c>
      <c r="M1864">
        <f t="shared" si="219"/>
        <v>0.14298894222222222</v>
      </c>
      <c r="N1864" s="5">
        <v>1435.4985127346179</v>
      </c>
      <c r="O1864" s="3">
        <v>19.038231421838478</v>
      </c>
      <c r="P1864" s="7">
        <v>1.3262452906043587E-2</v>
      </c>
      <c r="Q1864" s="9">
        <f t="shared" si="220"/>
        <v>19.140521802203342</v>
      </c>
      <c r="R1864" s="7">
        <f t="shared" si="221"/>
        <v>1.333371064644347E-2</v>
      </c>
      <c r="S1864" t="s">
        <v>481</v>
      </c>
      <c r="T1864" t="s">
        <v>581</v>
      </c>
      <c r="U1864">
        <v>74</v>
      </c>
      <c r="V1864">
        <f t="shared" si="217"/>
        <v>22.555200000000003</v>
      </c>
      <c r="W1864">
        <f t="shared" si="215"/>
        <v>2415.7482367029129</v>
      </c>
      <c r="X1864">
        <f t="shared" si="216"/>
        <v>1172.7585604079193</v>
      </c>
    </row>
    <row r="1865" spans="1:24">
      <c r="A1865" t="s">
        <v>356</v>
      </c>
      <c r="B1865">
        <v>2006040</v>
      </c>
      <c r="C1865">
        <v>4</v>
      </c>
      <c r="D1865">
        <v>3</v>
      </c>
      <c r="E1865" s="28" t="s">
        <v>528</v>
      </c>
      <c r="F1865" t="s">
        <v>581</v>
      </c>
      <c r="G1865" t="s">
        <v>581</v>
      </c>
      <c r="H1865">
        <v>11</v>
      </c>
      <c r="I1865" s="3">
        <v>0.23272727272727273</v>
      </c>
      <c r="J1865">
        <v>39.68</v>
      </c>
      <c r="K1865">
        <f t="shared" si="218"/>
        <v>15.5</v>
      </c>
      <c r="L1865">
        <v>5.9900000000000003E-4</v>
      </c>
      <c r="M1865">
        <f t="shared" si="219"/>
        <v>0.23349399272727273</v>
      </c>
      <c r="N1865" s="5">
        <v>1236.6112721305601</v>
      </c>
      <c r="O1865" s="3">
        <v>28.84125371637451</v>
      </c>
      <c r="P1865" s="7">
        <v>2.3322813212501171E-2</v>
      </c>
      <c r="Q1865" s="9">
        <f t="shared" si="220"/>
        <v>28.935708344119035</v>
      </c>
      <c r="R1865" s="7">
        <f t="shared" si="221"/>
        <v>2.3399195039089077E-2</v>
      </c>
      <c r="S1865" t="s">
        <v>483</v>
      </c>
      <c r="T1865" t="s">
        <v>581</v>
      </c>
      <c r="U1865">
        <v>75</v>
      </c>
      <c r="V1865">
        <f t="shared" si="217"/>
        <v>22.86</v>
      </c>
      <c r="W1865">
        <f t="shared" si="215"/>
        <v>2117.7355848796715</v>
      </c>
      <c r="X1865">
        <f t="shared" si="216"/>
        <v>1028.0841762044663</v>
      </c>
    </row>
    <row r="1866" spans="1:24">
      <c r="A1866" t="s">
        <v>356</v>
      </c>
      <c r="B1866">
        <v>2006040</v>
      </c>
      <c r="C1866">
        <v>5</v>
      </c>
      <c r="D1866">
        <v>1</v>
      </c>
      <c r="E1866" s="28" t="s">
        <v>528</v>
      </c>
      <c r="F1866" t="s">
        <v>581</v>
      </c>
      <c r="G1866" t="s">
        <v>581</v>
      </c>
      <c r="H1866">
        <v>18</v>
      </c>
      <c r="I1866" s="3">
        <v>0.14222222222222222</v>
      </c>
      <c r="J1866">
        <v>53.248000000000005</v>
      </c>
      <c r="K1866">
        <f t="shared" si="218"/>
        <v>20.8</v>
      </c>
      <c r="L1866">
        <v>5.9900000000000003E-4</v>
      </c>
      <c r="M1866">
        <f t="shared" si="219"/>
        <v>0.14298894222222222</v>
      </c>
      <c r="N1866" s="5">
        <v>2226.8782550450178</v>
      </c>
      <c r="O1866" s="3">
        <v>23.727889228686664</v>
      </c>
      <c r="P1866" s="7">
        <v>1.0655225167757089E-2</v>
      </c>
      <c r="Q1866" s="9">
        <f t="shared" si="220"/>
        <v>23.855461479247612</v>
      </c>
      <c r="R1866" s="7">
        <f t="shared" si="221"/>
        <v>1.0712512650928624E-2</v>
      </c>
      <c r="S1866" t="s">
        <v>483</v>
      </c>
      <c r="T1866" t="s">
        <v>487</v>
      </c>
      <c r="U1866">
        <v>77</v>
      </c>
      <c r="V1866">
        <f t="shared" si="217"/>
        <v>23.4696</v>
      </c>
      <c r="W1866">
        <f t="shared" si="215"/>
        <v>3829.7887337102829</v>
      </c>
      <c r="X1866">
        <f t="shared" si="216"/>
        <v>1859.2241748430554</v>
      </c>
    </row>
    <row r="1867" spans="1:24">
      <c r="A1867" t="s">
        <v>356</v>
      </c>
      <c r="B1867">
        <v>2006040</v>
      </c>
      <c r="C1867">
        <v>7</v>
      </c>
      <c r="D1867">
        <v>1</v>
      </c>
      <c r="E1867" s="28" t="s">
        <v>528</v>
      </c>
      <c r="F1867" t="s">
        <v>581</v>
      </c>
      <c r="G1867" t="s">
        <v>581</v>
      </c>
      <c r="H1867">
        <v>24</v>
      </c>
      <c r="I1867" s="3">
        <v>0.10666666666666667</v>
      </c>
      <c r="J1867">
        <v>28.671999999999997</v>
      </c>
      <c r="K1867">
        <f t="shared" si="218"/>
        <v>11.2</v>
      </c>
      <c r="L1867">
        <v>5.9900000000000003E-4</v>
      </c>
      <c r="M1867">
        <f t="shared" si="219"/>
        <v>0.10743338666666667</v>
      </c>
      <c r="N1867" s="5">
        <v>645.66292601896942</v>
      </c>
      <c r="O1867" s="3">
        <v>9.5723350661121192</v>
      </c>
      <c r="P1867" s="7">
        <v>1.4825591930968151E-2</v>
      </c>
      <c r="Q1867" s="9">
        <f t="shared" si="220"/>
        <v>9.6408820799748529</v>
      </c>
      <c r="R1867" s="7">
        <f t="shared" si="221"/>
        <v>1.4931757255165068E-2</v>
      </c>
      <c r="S1867" t="s">
        <v>483</v>
      </c>
      <c r="T1867" t="s">
        <v>487</v>
      </c>
      <c r="U1867">
        <v>48</v>
      </c>
      <c r="V1867">
        <f t="shared" si="217"/>
        <v>14.630400000000002</v>
      </c>
      <c r="W1867">
        <f t="shared" si="215"/>
        <v>748.78189771578752</v>
      </c>
      <c r="X1867">
        <f t="shared" si="216"/>
        <v>363.50658031450729</v>
      </c>
    </row>
    <row r="1868" spans="1:24">
      <c r="A1868" t="s">
        <v>356</v>
      </c>
      <c r="B1868">
        <v>2006040</v>
      </c>
      <c r="C1868">
        <v>14</v>
      </c>
      <c r="D1868">
        <v>2</v>
      </c>
      <c r="E1868" s="28" t="s">
        <v>528</v>
      </c>
      <c r="F1868" t="s">
        <v>581</v>
      </c>
      <c r="G1868" t="s">
        <v>581</v>
      </c>
      <c r="H1868">
        <v>19</v>
      </c>
      <c r="I1868" s="3">
        <v>0.13473684210526315</v>
      </c>
      <c r="J1868">
        <v>45.056000000000004</v>
      </c>
      <c r="K1868">
        <f t="shared" si="218"/>
        <v>17.600000000000001</v>
      </c>
      <c r="L1868">
        <v>5.9900000000000003E-4</v>
      </c>
      <c r="M1868">
        <f t="shared" si="219"/>
        <v>0.13550356210526315</v>
      </c>
      <c r="N1868" s="5">
        <v>1594.3921234345987</v>
      </c>
      <c r="O1868" s="3">
        <v>19.014643895990837</v>
      </c>
      <c r="P1868" s="7">
        <v>1.192595197662541E-2</v>
      </c>
      <c r="Q1868" s="9">
        <f t="shared" si="220"/>
        <v>19.122520032336933</v>
      </c>
      <c r="R1868" s="7">
        <f t="shared" si="221"/>
        <v>1.1993611703966331E-2</v>
      </c>
      <c r="S1868" t="s">
        <v>481</v>
      </c>
      <c r="T1868" t="s">
        <v>490</v>
      </c>
      <c r="U1868">
        <v>78</v>
      </c>
      <c r="V1868">
        <f t="shared" si="217"/>
        <v>23.7744</v>
      </c>
      <c r="W1868">
        <f t="shared" si="215"/>
        <v>2806.6862052914485</v>
      </c>
      <c r="X1868">
        <f t="shared" si="216"/>
        <v>1362.5448312969872</v>
      </c>
    </row>
    <row r="1869" spans="1:24">
      <c r="A1869" t="s">
        <v>356</v>
      </c>
      <c r="B1869">
        <v>2006040</v>
      </c>
      <c r="C1869">
        <v>17</v>
      </c>
      <c r="D1869">
        <v>1</v>
      </c>
      <c r="E1869" s="28" t="s">
        <v>528</v>
      </c>
      <c r="F1869" t="s">
        <v>581</v>
      </c>
      <c r="G1869" t="s">
        <v>581</v>
      </c>
      <c r="H1869">
        <v>26</v>
      </c>
      <c r="I1869" s="3">
        <v>9.8461538461538461E-2</v>
      </c>
      <c r="J1869">
        <v>31.488000000000003</v>
      </c>
      <c r="K1869">
        <f t="shared" si="218"/>
        <v>12.3</v>
      </c>
      <c r="L1869">
        <v>5.9900000000000003E-4</v>
      </c>
      <c r="M1869">
        <f t="shared" si="219"/>
        <v>9.922825846153846E-2</v>
      </c>
      <c r="N1869" s="5">
        <v>778.71766643343369</v>
      </c>
      <c r="O1869" s="3">
        <v>9.7096018035852421</v>
      </c>
      <c r="P1869" s="7">
        <v>1.2468706210372381E-2</v>
      </c>
      <c r="Q1869" s="9">
        <f t="shared" si="220"/>
        <v>9.7849713038161443</v>
      </c>
      <c r="R1869" s="7">
        <f t="shared" si="221"/>
        <v>1.256549289376188E-2</v>
      </c>
      <c r="S1869" t="s">
        <v>483</v>
      </c>
      <c r="T1869" t="s">
        <v>581</v>
      </c>
      <c r="U1869">
        <v>59</v>
      </c>
      <c r="V1869">
        <f t="shared" si="217"/>
        <v>17.9832</v>
      </c>
      <c r="W1869">
        <f t="shared" si="215"/>
        <v>1085.6083310969348</v>
      </c>
      <c r="X1869">
        <f t="shared" si="216"/>
        <v>527.02365428680923</v>
      </c>
    </row>
    <row r="1870" spans="1:24">
      <c r="A1870" t="s">
        <v>356</v>
      </c>
      <c r="B1870">
        <v>2006040</v>
      </c>
      <c r="C1870">
        <v>17</v>
      </c>
      <c r="D1870">
        <v>3</v>
      </c>
      <c r="E1870" s="28" t="s">
        <v>528</v>
      </c>
      <c r="F1870" t="s">
        <v>581</v>
      </c>
      <c r="G1870" t="s">
        <v>581</v>
      </c>
      <c r="H1870">
        <v>24</v>
      </c>
      <c r="I1870" s="3">
        <v>0.10666666666666667</v>
      </c>
      <c r="J1870">
        <v>37.631999999999998</v>
      </c>
      <c r="K1870">
        <f t="shared" si="218"/>
        <v>14.7</v>
      </c>
      <c r="L1870">
        <v>5.9900000000000003E-4</v>
      </c>
      <c r="M1870">
        <f t="shared" si="219"/>
        <v>0.10743338666666667</v>
      </c>
      <c r="N1870" s="5">
        <v>1112.2552748998655</v>
      </c>
      <c r="O1870" s="3">
        <v>12.574859881471879</v>
      </c>
      <c r="P1870" s="7">
        <v>1.1305731845240268E-2</v>
      </c>
      <c r="Q1870" s="9">
        <f t="shared" si="220"/>
        <v>12.664988995577456</v>
      </c>
      <c r="R1870" s="7">
        <f t="shared" si="221"/>
        <v>1.1386764604661159E-2</v>
      </c>
      <c r="S1870" t="s">
        <v>483</v>
      </c>
      <c r="T1870" t="s">
        <v>490</v>
      </c>
      <c r="U1870">
        <v>64</v>
      </c>
      <c r="V1870">
        <f t="shared" si="217"/>
        <v>19.507200000000001</v>
      </c>
      <c r="W1870">
        <f t="shared" si="215"/>
        <v>1651.3123705411497</v>
      </c>
      <c r="X1870">
        <f t="shared" si="216"/>
        <v>801.65254352115164</v>
      </c>
    </row>
    <row r="1871" spans="1:24">
      <c r="A1871" t="s">
        <v>50</v>
      </c>
      <c r="B1871">
        <v>2006038</v>
      </c>
      <c r="C1871">
        <v>3</v>
      </c>
      <c r="D1871">
        <v>3</v>
      </c>
      <c r="E1871" s="28" t="s">
        <v>528</v>
      </c>
      <c r="F1871" t="s">
        <v>581</v>
      </c>
      <c r="G1871" t="s">
        <v>581</v>
      </c>
      <c r="H1871">
        <v>14</v>
      </c>
      <c r="I1871" s="3">
        <v>0.18285714285714286</v>
      </c>
      <c r="J1871">
        <v>25.088000000000001</v>
      </c>
      <c r="K1871">
        <f t="shared" si="218"/>
        <v>9.8000000000000007</v>
      </c>
      <c r="L1871">
        <v>5.9900000000000003E-4</v>
      </c>
      <c r="M1871">
        <f t="shared" si="219"/>
        <v>0.18362386285714286</v>
      </c>
      <c r="N1871" s="5">
        <v>494.33567773327366</v>
      </c>
      <c r="O1871" s="3">
        <v>14.307074513773749</v>
      </c>
      <c r="P1871" s="7">
        <v>2.8942022917256133E-2</v>
      </c>
      <c r="Q1871" s="9">
        <f t="shared" si="220"/>
        <v>14.366621549735248</v>
      </c>
      <c r="R1871" s="7">
        <f t="shared" si="221"/>
        <v>2.9062481623037893E-2</v>
      </c>
      <c r="S1871" t="s">
        <v>484</v>
      </c>
      <c r="T1871" t="s">
        <v>490</v>
      </c>
      <c r="U1871">
        <v>37</v>
      </c>
      <c r="V1871">
        <f t="shared" si="217"/>
        <v>11.277600000000001</v>
      </c>
      <c r="W1871">
        <f t="shared" si="215"/>
        <v>454.96834796740501</v>
      </c>
      <c r="X1871">
        <f t="shared" si="216"/>
        <v>220.8707085808135</v>
      </c>
    </row>
    <row r="1872" spans="1:24">
      <c r="A1872" t="s">
        <v>228</v>
      </c>
      <c r="B1872">
        <v>2006038</v>
      </c>
      <c r="C1872">
        <v>1</v>
      </c>
      <c r="D1872">
        <v>4</v>
      </c>
      <c r="E1872" s="28" t="s">
        <v>528</v>
      </c>
      <c r="F1872" t="s">
        <v>581</v>
      </c>
      <c r="G1872" t="s">
        <v>581</v>
      </c>
      <c r="H1872">
        <v>11</v>
      </c>
      <c r="I1872" s="3">
        <v>0.23272727272727273</v>
      </c>
      <c r="J1872">
        <v>23.808000000000003</v>
      </c>
      <c r="K1872">
        <f t="shared" si="218"/>
        <v>9.3000000000000007</v>
      </c>
      <c r="L1872">
        <v>5.9900000000000003E-4</v>
      </c>
      <c r="M1872">
        <f t="shared" si="219"/>
        <v>0.23349399272727273</v>
      </c>
      <c r="N1872" s="5">
        <v>445.1800579670018</v>
      </c>
      <c r="O1872" s="3">
        <v>17.236690274151666</v>
      </c>
      <c r="P1872" s="7">
        <v>3.8718469000759474E-2</v>
      </c>
      <c r="Q1872" s="9">
        <f t="shared" si="220"/>
        <v>17.292913852936881</v>
      </c>
      <c r="R1872" s="7">
        <f t="shared" si="221"/>
        <v>3.8844763019952454E-2</v>
      </c>
      <c r="S1872" t="s">
        <v>483</v>
      </c>
      <c r="T1872" t="s">
        <v>581</v>
      </c>
      <c r="U1872">
        <v>68</v>
      </c>
      <c r="V1872">
        <f t="shared" si="217"/>
        <v>20.726400000000002</v>
      </c>
      <c r="W1872">
        <f t="shared" si="215"/>
        <v>721.14669305657355</v>
      </c>
      <c r="X1872">
        <f t="shared" si="216"/>
        <v>350.09068608334712</v>
      </c>
    </row>
    <row r="1873" spans="1:24">
      <c r="A1873" t="s">
        <v>228</v>
      </c>
      <c r="B1873">
        <v>2006038</v>
      </c>
      <c r="C1873">
        <v>2</v>
      </c>
      <c r="D1873">
        <v>1</v>
      </c>
      <c r="E1873" s="28" t="s">
        <v>528</v>
      </c>
      <c r="F1873" t="s">
        <v>581</v>
      </c>
      <c r="G1873" t="s">
        <v>581</v>
      </c>
      <c r="H1873">
        <v>12</v>
      </c>
      <c r="I1873" s="3">
        <v>0.21333333333333335</v>
      </c>
      <c r="J1873">
        <v>18.432000000000002</v>
      </c>
      <c r="K1873">
        <f t="shared" si="218"/>
        <v>7.2000000000000011</v>
      </c>
      <c r="L1873">
        <v>5.9900000000000003E-4</v>
      </c>
      <c r="M1873">
        <f t="shared" si="219"/>
        <v>0.21410005333333335</v>
      </c>
      <c r="N1873" s="5">
        <v>266.83008677314569</v>
      </c>
      <c r="O1873" s="3">
        <v>12.21026758246399</v>
      </c>
      <c r="P1873" s="7">
        <v>4.576046026190797E-2</v>
      </c>
      <c r="Q1873" s="9">
        <f t="shared" si="220"/>
        <v>12.253635381641864</v>
      </c>
      <c r="R1873" s="7">
        <f t="shared" si="221"/>
        <v>4.592298990653064E-2</v>
      </c>
      <c r="S1873" t="s">
        <v>482</v>
      </c>
      <c r="T1873" t="s">
        <v>581</v>
      </c>
      <c r="U1873">
        <v>66</v>
      </c>
      <c r="V1873">
        <f t="shared" si="217"/>
        <v>20.116800000000001</v>
      </c>
      <c r="W1873">
        <f t="shared" ref="W1873:W1936" si="222">0.19748898*POWER(K1873,1.9318059)*POWER(U1873,0.92308401)</f>
        <v>427.89257849992958</v>
      </c>
      <c r="X1873">
        <f t="shared" ref="X1873:X1936" si="223">W1873*0.4854639</f>
        <v>207.72639993963196</v>
      </c>
    </row>
    <row r="1874" spans="1:24">
      <c r="A1874" t="s">
        <v>228</v>
      </c>
      <c r="B1874">
        <v>2006038</v>
      </c>
      <c r="C1874">
        <v>3</v>
      </c>
      <c r="D1874">
        <v>1</v>
      </c>
      <c r="E1874" s="28" t="s">
        <v>528</v>
      </c>
      <c r="F1874" t="s">
        <v>581</v>
      </c>
      <c r="G1874" t="s">
        <v>581</v>
      </c>
      <c r="H1874">
        <v>17</v>
      </c>
      <c r="I1874" s="3">
        <v>0.15058823529411766</v>
      </c>
      <c r="J1874">
        <v>28.416</v>
      </c>
      <c r="K1874">
        <f t="shared" si="218"/>
        <v>11.1</v>
      </c>
      <c r="L1874">
        <v>5.9900000000000003E-4</v>
      </c>
      <c r="M1874">
        <f t="shared" si="219"/>
        <v>0.15135495529411766</v>
      </c>
      <c r="N1874" s="5">
        <v>634.18470276464643</v>
      </c>
      <c r="O1874" s="3">
        <v>13.371995836118373</v>
      </c>
      <c r="P1874" s="7">
        <v>2.1085333307197227E-2</v>
      </c>
      <c r="Q1874" s="9">
        <f t="shared" si="220"/>
        <v>13.439714567020197</v>
      </c>
      <c r="R1874" s="7">
        <f t="shared" si="221"/>
        <v>2.119211407722623E-2</v>
      </c>
      <c r="S1874" t="s">
        <v>483</v>
      </c>
      <c r="T1874" t="s">
        <v>490</v>
      </c>
      <c r="U1874">
        <v>70</v>
      </c>
      <c r="V1874">
        <f t="shared" si="217"/>
        <v>21.336000000000002</v>
      </c>
      <c r="W1874">
        <f t="shared" si="222"/>
        <v>1042.5201604594665</v>
      </c>
      <c r="X1874">
        <f t="shared" si="223"/>
        <v>506.10590292527843</v>
      </c>
    </row>
    <row r="1875" spans="1:24">
      <c r="A1875" t="s">
        <v>228</v>
      </c>
      <c r="B1875">
        <v>2006038</v>
      </c>
      <c r="C1875">
        <v>4</v>
      </c>
      <c r="D1875">
        <v>1</v>
      </c>
      <c r="E1875" s="28" t="s">
        <v>528</v>
      </c>
      <c r="F1875" t="s">
        <v>581</v>
      </c>
      <c r="G1875" t="s">
        <v>581</v>
      </c>
      <c r="H1875">
        <v>12</v>
      </c>
      <c r="I1875" s="3">
        <v>0.21333333333333335</v>
      </c>
      <c r="J1875">
        <v>28.416</v>
      </c>
      <c r="K1875">
        <f t="shared" si="218"/>
        <v>11.1</v>
      </c>
      <c r="L1875">
        <v>5.9900000000000003E-4</v>
      </c>
      <c r="M1875">
        <f t="shared" si="219"/>
        <v>0.21410005333333335</v>
      </c>
      <c r="N1875" s="5">
        <v>634.18470276464643</v>
      </c>
      <c r="O1875" s="3">
        <v>18.901608599551984</v>
      </c>
      <c r="P1875" s="7">
        <v>2.9804579828483498E-2</v>
      </c>
      <c r="Q1875" s="9">
        <f t="shared" si="220"/>
        <v>18.969024971466464</v>
      </c>
      <c r="R1875" s="7">
        <f t="shared" si="221"/>
        <v>2.9910883830488885E-2</v>
      </c>
      <c r="S1875" t="s">
        <v>481</v>
      </c>
      <c r="T1875" t="s">
        <v>581</v>
      </c>
      <c r="U1875">
        <v>72</v>
      </c>
      <c r="V1875">
        <f t="shared" si="217"/>
        <v>21.945600000000002</v>
      </c>
      <c r="W1875">
        <f t="shared" si="222"/>
        <v>1069.9855023214122</v>
      </c>
      <c r="X1875">
        <f t="shared" si="223"/>
        <v>519.43933490041184</v>
      </c>
    </row>
    <row r="1876" spans="1:24">
      <c r="A1876" t="s">
        <v>228</v>
      </c>
      <c r="B1876">
        <v>2006038</v>
      </c>
      <c r="C1876">
        <v>4</v>
      </c>
      <c r="D1876">
        <v>3</v>
      </c>
      <c r="E1876" s="28" t="s">
        <v>528</v>
      </c>
      <c r="F1876" t="s">
        <v>581</v>
      </c>
      <c r="G1876" t="s">
        <v>581</v>
      </c>
      <c r="H1876">
        <v>14</v>
      </c>
      <c r="I1876" s="3">
        <v>0.18285714285714286</v>
      </c>
      <c r="J1876">
        <v>56.576000000000008</v>
      </c>
      <c r="K1876">
        <f t="shared" si="218"/>
        <v>22.1</v>
      </c>
      <c r="L1876">
        <v>5.9900000000000003E-4</v>
      </c>
      <c r="M1876">
        <f t="shared" si="219"/>
        <v>0.18362386285714286</v>
      </c>
      <c r="N1876" s="5">
        <v>2513.9367801094149</v>
      </c>
      <c r="O1876" s="3">
        <v>32.395754625901596</v>
      </c>
      <c r="P1876" s="7">
        <v>1.288646352693548E-2</v>
      </c>
      <c r="Q1876" s="9">
        <f t="shared" si="220"/>
        <v>32.531147208476185</v>
      </c>
      <c r="R1876" s="7">
        <f t="shared" si="221"/>
        <v>1.2940320323831023E-2</v>
      </c>
      <c r="S1876" t="s">
        <v>481</v>
      </c>
      <c r="T1876" t="s">
        <v>581</v>
      </c>
      <c r="U1876">
        <v>82</v>
      </c>
      <c r="V1876">
        <f t="shared" si="217"/>
        <v>24.993600000000001</v>
      </c>
      <c r="W1876">
        <f t="shared" si="222"/>
        <v>4563.0870955851797</v>
      </c>
      <c r="X1876">
        <f t="shared" si="223"/>
        <v>2215.2140574624541</v>
      </c>
    </row>
    <row r="1877" spans="1:24">
      <c r="A1877" t="s">
        <v>228</v>
      </c>
      <c r="B1877">
        <v>2006038</v>
      </c>
      <c r="C1877">
        <v>5</v>
      </c>
      <c r="D1877">
        <v>3</v>
      </c>
      <c r="E1877" s="28" t="s">
        <v>528</v>
      </c>
      <c r="F1877" t="s">
        <v>581</v>
      </c>
      <c r="G1877" t="s">
        <v>581</v>
      </c>
      <c r="H1877">
        <v>12</v>
      </c>
      <c r="I1877" s="3">
        <v>0.21333333333333335</v>
      </c>
      <c r="J1877">
        <v>19.712</v>
      </c>
      <c r="K1877">
        <f t="shared" si="218"/>
        <v>7.7</v>
      </c>
      <c r="L1877">
        <v>5.9900000000000003E-4</v>
      </c>
      <c r="M1877">
        <f t="shared" si="219"/>
        <v>0.21410005333333335</v>
      </c>
      <c r="N1877" s="5">
        <v>305.17661737615362</v>
      </c>
      <c r="O1877" s="3">
        <v>13.068131815423984</v>
      </c>
      <c r="P1877" s="7">
        <v>4.282153700955571E-2</v>
      </c>
      <c r="Q1877" s="9">
        <f t="shared" si="220"/>
        <v>13.114582764952717</v>
      </c>
      <c r="R1877" s="7">
        <f t="shared" si="221"/>
        <v>4.2973747063943586E-2</v>
      </c>
      <c r="S1877" t="s">
        <v>482</v>
      </c>
      <c r="T1877" t="s">
        <v>581</v>
      </c>
      <c r="U1877">
        <v>64</v>
      </c>
      <c r="V1877">
        <f t="shared" si="217"/>
        <v>19.507200000000001</v>
      </c>
      <c r="W1877">
        <f t="shared" si="222"/>
        <v>473.50735915044311</v>
      </c>
      <c r="X1877">
        <f t="shared" si="223"/>
        <v>229.87072925187479</v>
      </c>
    </row>
    <row r="1878" spans="1:24">
      <c r="A1878" t="s">
        <v>228</v>
      </c>
      <c r="B1878">
        <v>2006038</v>
      </c>
      <c r="C1878">
        <v>5</v>
      </c>
      <c r="D1878">
        <v>1</v>
      </c>
      <c r="E1878" s="28" t="s">
        <v>528</v>
      </c>
      <c r="F1878" t="s">
        <v>581</v>
      </c>
      <c r="G1878" t="s">
        <v>581</v>
      </c>
      <c r="H1878">
        <v>14</v>
      </c>
      <c r="I1878" s="3">
        <v>0.18285714285714286</v>
      </c>
      <c r="J1878">
        <v>27.648000000000003</v>
      </c>
      <c r="K1878">
        <f t="shared" si="218"/>
        <v>10.8</v>
      </c>
      <c r="L1878">
        <v>5.9900000000000003E-4</v>
      </c>
      <c r="M1878">
        <f t="shared" si="219"/>
        <v>0.18362386285714286</v>
      </c>
      <c r="N1878" s="5">
        <v>600.36769523957776</v>
      </c>
      <c r="O1878" s="3">
        <v>15.777698913133726</v>
      </c>
      <c r="P1878" s="7">
        <v>2.6280059767102574E-2</v>
      </c>
      <c r="Q1878" s="9">
        <f t="shared" si="220"/>
        <v>15.843412253697892</v>
      </c>
      <c r="R1878" s="7">
        <f t="shared" si="221"/>
        <v>2.6389514924475659E-2</v>
      </c>
      <c r="S1878" t="s">
        <v>483</v>
      </c>
      <c r="T1878" t="s">
        <v>581</v>
      </c>
      <c r="U1878">
        <v>71</v>
      </c>
      <c r="V1878">
        <f t="shared" si="217"/>
        <v>21.640800000000002</v>
      </c>
      <c r="W1878">
        <f t="shared" si="222"/>
        <v>1001.8067530472622</v>
      </c>
      <c r="X1878">
        <f t="shared" si="223"/>
        <v>486.3410133806608</v>
      </c>
    </row>
    <row r="1879" spans="1:24">
      <c r="A1879" t="s">
        <v>228</v>
      </c>
      <c r="B1879">
        <v>2006038</v>
      </c>
      <c r="C1879">
        <v>6</v>
      </c>
      <c r="D1879">
        <v>1</v>
      </c>
      <c r="E1879" s="28" t="s">
        <v>528</v>
      </c>
      <c r="F1879" t="s">
        <v>581</v>
      </c>
      <c r="G1879" t="s">
        <v>581</v>
      </c>
      <c r="H1879">
        <v>16</v>
      </c>
      <c r="I1879" s="3">
        <v>0.16</v>
      </c>
      <c r="J1879">
        <v>24.831999999999997</v>
      </c>
      <c r="K1879">
        <f t="shared" si="218"/>
        <v>9.6999999999999993</v>
      </c>
      <c r="L1879">
        <v>5.9900000000000003E-4</v>
      </c>
      <c r="M1879">
        <f t="shared" si="219"/>
        <v>0.16076672</v>
      </c>
      <c r="N1879" s="5">
        <v>484.29866636738552</v>
      </c>
      <c r="O1879" s="3">
        <v>12.401499817727991</v>
      </c>
      <c r="P1879" s="7">
        <v>2.5607131877419424E-2</v>
      </c>
      <c r="Q1879" s="9">
        <f t="shared" si="220"/>
        <v>12.460540364216909</v>
      </c>
      <c r="R1879" s="7">
        <f t="shared" si="221"/>
        <v>2.5729041249856411E-2</v>
      </c>
      <c r="S1879" t="s">
        <v>481</v>
      </c>
      <c r="T1879" t="s">
        <v>487</v>
      </c>
      <c r="U1879">
        <v>76</v>
      </c>
      <c r="V1879">
        <f t="shared" si="217"/>
        <v>23.1648</v>
      </c>
      <c r="W1879">
        <f t="shared" si="222"/>
        <v>866.84865123785357</v>
      </c>
      <c r="X1879">
        <f t="shared" si="223"/>
        <v>420.82372693966823</v>
      </c>
    </row>
    <row r="1880" spans="1:24">
      <c r="A1880" t="s">
        <v>228</v>
      </c>
      <c r="B1880">
        <v>2006038</v>
      </c>
      <c r="C1880">
        <v>6</v>
      </c>
      <c r="D1880">
        <v>3</v>
      </c>
      <c r="E1880" s="28" t="s">
        <v>528</v>
      </c>
      <c r="F1880" t="s">
        <v>581</v>
      </c>
      <c r="G1880" t="s">
        <v>581</v>
      </c>
      <c r="H1880">
        <v>12</v>
      </c>
      <c r="I1880" s="3">
        <v>0.21333333333333335</v>
      </c>
      <c r="J1880">
        <v>25.088000000000001</v>
      </c>
      <c r="K1880">
        <f t="shared" si="218"/>
        <v>9.8000000000000007</v>
      </c>
      <c r="L1880">
        <v>5.9900000000000003E-4</v>
      </c>
      <c r="M1880">
        <f t="shared" si="219"/>
        <v>0.21410005333333335</v>
      </c>
      <c r="N1880" s="5">
        <v>494.33567773327366</v>
      </c>
      <c r="O1880" s="3">
        <v>16.671161593856016</v>
      </c>
      <c r="P1880" s="7">
        <v>3.372437464012297E-2</v>
      </c>
      <c r="Q1880" s="9">
        <f t="shared" si="220"/>
        <v>16.730561774858337</v>
      </c>
      <c r="R1880" s="7">
        <f t="shared" si="221"/>
        <v>3.3844536270525E-2</v>
      </c>
      <c r="S1880" t="s">
        <v>481</v>
      </c>
      <c r="T1880" t="s">
        <v>487</v>
      </c>
      <c r="U1880">
        <v>77</v>
      </c>
      <c r="V1880">
        <f t="shared" si="217"/>
        <v>23.4696</v>
      </c>
      <c r="W1880">
        <f t="shared" si="222"/>
        <v>894.92918523709625</v>
      </c>
      <c r="X1880">
        <f t="shared" si="223"/>
        <v>434.45581248902317</v>
      </c>
    </row>
    <row r="1881" spans="1:24">
      <c r="A1881" t="s">
        <v>228</v>
      </c>
      <c r="B1881">
        <v>2006038</v>
      </c>
      <c r="C1881">
        <v>7</v>
      </c>
      <c r="D1881">
        <v>4</v>
      </c>
      <c r="E1881" s="28" t="s">
        <v>528</v>
      </c>
      <c r="F1881" t="s">
        <v>581</v>
      </c>
      <c r="G1881" t="s">
        <v>581</v>
      </c>
      <c r="H1881">
        <v>19</v>
      </c>
      <c r="I1881" s="3">
        <v>0.13473684210526315</v>
      </c>
      <c r="J1881">
        <v>28.416</v>
      </c>
      <c r="K1881">
        <f t="shared" si="218"/>
        <v>11.1</v>
      </c>
      <c r="L1881">
        <v>5.9900000000000003E-4</v>
      </c>
      <c r="M1881">
        <f t="shared" si="219"/>
        <v>0.13550356210526315</v>
      </c>
      <c r="N1881" s="5">
        <v>634.18470276464643</v>
      </c>
      <c r="O1881" s="3">
        <v>11.971127035898405</v>
      </c>
      <c r="P1881" s="7">
        <v>1.8876404592718526E-2</v>
      </c>
      <c r="Q1881" s="9">
        <f t="shared" si="220"/>
        <v>12.038922152290903</v>
      </c>
      <c r="R1881" s="7">
        <f t="shared" si="221"/>
        <v>1.8983305809504351E-2</v>
      </c>
      <c r="S1881" t="s">
        <v>481</v>
      </c>
      <c r="T1881" t="s">
        <v>581</v>
      </c>
      <c r="U1881">
        <v>76</v>
      </c>
      <c r="V1881">
        <f t="shared" si="217"/>
        <v>23.1648</v>
      </c>
      <c r="W1881">
        <f t="shared" si="222"/>
        <v>1124.7420118629705</v>
      </c>
      <c r="X1881">
        <f t="shared" si="223"/>
        <v>546.02164357284391</v>
      </c>
    </row>
    <row r="1882" spans="1:24">
      <c r="A1882" t="s">
        <v>228</v>
      </c>
      <c r="B1882">
        <v>2006038</v>
      </c>
      <c r="C1882">
        <v>7</v>
      </c>
      <c r="D1882">
        <v>1</v>
      </c>
      <c r="E1882" s="28" t="s">
        <v>528</v>
      </c>
      <c r="F1882" t="s">
        <v>581</v>
      </c>
      <c r="G1882" t="s">
        <v>581</v>
      </c>
      <c r="H1882">
        <v>14</v>
      </c>
      <c r="I1882" s="3">
        <v>0.18285714285714286</v>
      </c>
      <c r="J1882">
        <v>40.96</v>
      </c>
      <c r="K1882">
        <f t="shared" si="218"/>
        <v>16</v>
      </c>
      <c r="L1882">
        <v>5.9900000000000003E-4</v>
      </c>
      <c r="M1882">
        <f t="shared" si="219"/>
        <v>0.18362386285714286</v>
      </c>
      <c r="N1882" s="5">
        <v>1317.6794408550402</v>
      </c>
      <c r="O1882" s="3">
        <v>23.424945789805633</v>
      </c>
      <c r="P1882" s="7">
        <v>1.7777423752324179E-2</v>
      </c>
      <c r="Q1882" s="9">
        <f t="shared" si="220"/>
        <v>23.522723914303647</v>
      </c>
      <c r="R1882" s="7">
        <f t="shared" si="221"/>
        <v>1.7851628541035586E-2</v>
      </c>
      <c r="S1882" t="s">
        <v>481</v>
      </c>
      <c r="T1882" t="s">
        <v>581</v>
      </c>
      <c r="U1882">
        <v>78</v>
      </c>
      <c r="V1882">
        <f t="shared" si="217"/>
        <v>23.7744</v>
      </c>
      <c r="W1882">
        <f t="shared" si="222"/>
        <v>2334.7007708756933</v>
      </c>
      <c r="X1882">
        <f t="shared" si="223"/>
        <v>1133.4129415623204</v>
      </c>
    </row>
    <row r="1883" spans="1:24">
      <c r="A1883" t="s">
        <v>228</v>
      </c>
      <c r="B1883">
        <v>2006038</v>
      </c>
      <c r="C1883">
        <v>8</v>
      </c>
      <c r="D1883">
        <v>1</v>
      </c>
      <c r="E1883" s="28" t="s">
        <v>528</v>
      </c>
      <c r="F1883" t="s">
        <v>581</v>
      </c>
      <c r="G1883" t="s">
        <v>581</v>
      </c>
      <c r="H1883">
        <v>26</v>
      </c>
      <c r="I1883" s="3">
        <v>9.8461538461538461E-2</v>
      </c>
      <c r="J1883">
        <v>32</v>
      </c>
      <c r="K1883">
        <f t="shared" si="218"/>
        <v>12.5</v>
      </c>
      <c r="L1883">
        <v>5.9900000000000003E-4</v>
      </c>
      <c r="M1883">
        <f t="shared" si="219"/>
        <v>9.922825846153846E-2</v>
      </c>
      <c r="N1883" s="5">
        <v>804.24770560000002</v>
      </c>
      <c r="O1883" s="3">
        <v>9.8679767389008592</v>
      </c>
      <c r="P1883" s="7">
        <v>1.2269822680487432E-2</v>
      </c>
      <c r="Q1883" s="9">
        <f t="shared" si="220"/>
        <v>9.9445795022128056</v>
      </c>
      <c r="R1883" s="7">
        <f t="shared" si="221"/>
        <v>1.2365070404265268E-2</v>
      </c>
      <c r="S1883" t="s">
        <v>481</v>
      </c>
      <c r="T1883" t="s">
        <v>581</v>
      </c>
      <c r="U1883">
        <v>76</v>
      </c>
      <c r="V1883">
        <f t="shared" si="217"/>
        <v>23.1648</v>
      </c>
      <c r="W1883">
        <f t="shared" si="222"/>
        <v>1414.8456193606412</v>
      </c>
      <c r="X1883">
        <f t="shared" si="223"/>
        <v>686.85647227273239</v>
      </c>
    </row>
    <row r="1884" spans="1:24">
      <c r="A1884" t="s">
        <v>228</v>
      </c>
      <c r="B1884">
        <v>2006038</v>
      </c>
      <c r="C1884">
        <v>9</v>
      </c>
      <c r="D1884">
        <v>1</v>
      </c>
      <c r="E1884" s="28" t="s">
        <v>528</v>
      </c>
      <c r="F1884" t="s">
        <v>581</v>
      </c>
      <c r="G1884" t="s">
        <v>581</v>
      </c>
      <c r="H1884">
        <v>18</v>
      </c>
      <c r="I1884" s="3">
        <v>0.14222222222222222</v>
      </c>
      <c r="J1884">
        <v>37.119999999999997</v>
      </c>
      <c r="K1884">
        <f t="shared" si="218"/>
        <v>14.499999999999998</v>
      </c>
      <c r="L1884">
        <v>5.9900000000000003E-4</v>
      </c>
      <c r="M1884">
        <f t="shared" si="219"/>
        <v>0.14298894222222222</v>
      </c>
      <c r="N1884" s="5">
        <v>1082.1957126553598</v>
      </c>
      <c r="O1884" s="3">
        <v>16.52182967182242</v>
      </c>
      <c r="P1884" s="7">
        <v>1.5266951697011597E-2</v>
      </c>
      <c r="Q1884" s="9">
        <f t="shared" si="220"/>
        <v>16.610554170618734</v>
      </c>
      <c r="R1884" s="7">
        <f t="shared" si="221"/>
        <v>1.5348937328407801E-2</v>
      </c>
      <c r="S1884" t="s">
        <v>481</v>
      </c>
      <c r="T1884" t="s">
        <v>491</v>
      </c>
      <c r="U1884">
        <v>78</v>
      </c>
      <c r="V1884">
        <f t="shared" si="217"/>
        <v>23.7744</v>
      </c>
      <c r="W1884">
        <f t="shared" si="222"/>
        <v>1930.3795081509309</v>
      </c>
      <c r="X1884">
        <f t="shared" si="223"/>
        <v>937.12956450703268</v>
      </c>
    </row>
    <row r="1885" spans="1:24">
      <c r="A1885" t="s">
        <v>228</v>
      </c>
      <c r="B1885">
        <v>2006038</v>
      </c>
      <c r="C1885">
        <v>12</v>
      </c>
      <c r="D1885">
        <v>1</v>
      </c>
      <c r="E1885" s="28" t="s">
        <v>528</v>
      </c>
      <c r="F1885" t="s">
        <v>581</v>
      </c>
      <c r="G1885" t="s">
        <v>581</v>
      </c>
      <c r="H1885">
        <v>15</v>
      </c>
      <c r="I1885" s="3">
        <v>0.17066666666666666</v>
      </c>
      <c r="J1885">
        <v>22.528000000000002</v>
      </c>
      <c r="K1885">
        <f t="shared" si="218"/>
        <v>8.8000000000000007</v>
      </c>
      <c r="L1885">
        <v>5.9900000000000003E-4</v>
      </c>
      <c r="M1885">
        <f t="shared" si="219"/>
        <v>0.17143338666666666</v>
      </c>
      <c r="N1885" s="5">
        <v>398.59803085864968</v>
      </c>
      <c r="O1885" s="3">
        <v>11.987222881894464</v>
      </c>
      <c r="P1885" s="7">
        <v>3.0073462370277883E-2</v>
      </c>
      <c r="Q1885" s="9">
        <f t="shared" si="220"/>
        <v>12.040662353702549</v>
      </c>
      <c r="R1885" s="7">
        <f t="shared" si="221"/>
        <v>3.0207530949826478E-2</v>
      </c>
      <c r="S1885" t="s">
        <v>483</v>
      </c>
      <c r="T1885" t="s">
        <v>581</v>
      </c>
      <c r="U1885">
        <v>62</v>
      </c>
      <c r="V1885">
        <f t="shared" si="217"/>
        <v>18.897600000000001</v>
      </c>
      <c r="W1885">
        <f t="shared" si="222"/>
        <v>595.15237838759595</v>
      </c>
      <c r="X1885">
        <f t="shared" si="223"/>
        <v>288.92499470631805</v>
      </c>
    </row>
    <row r="1886" spans="1:24">
      <c r="A1886" t="s">
        <v>228</v>
      </c>
      <c r="B1886">
        <v>2006038</v>
      </c>
      <c r="C1886">
        <v>12</v>
      </c>
      <c r="D1886">
        <v>3</v>
      </c>
      <c r="E1886" s="28" t="s">
        <v>528</v>
      </c>
      <c r="F1886" t="s">
        <v>581</v>
      </c>
      <c r="G1886" t="s">
        <v>581</v>
      </c>
      <c r="H1886">
        <v>14</v>
      </c>
      <c r="I1886" s="3">
        <v>0.18285714285714286</v>
      </c>
      <c r="J1886">
        <v>35.071999999999996</v>
      </c>
      <c r="K1886">
        <f t="shared" si="218"/>
        <v>13.699999999999998</v>
      </c>
      <c r="L1886">
        <v>5.9900000000000003E-4</v>
      </c>
      <c r="M1886">
        <f t="shared" si="219"/>
        <v>0.18362386285714286</v>
      </c>
      <c r="N1886" s="5">
        <v>966.07521193000946</v>
      </c>
      <c r="O1886" s="3">
        <v>20.042509671277568</v>
      </c>
      <c r="P1886" s="7">
        <v>2.0746324327312948E-2</v>
      </c>
      <c r="Q1886" s="9">
        <f t="shared" si="220"/>
        <v>20.126105295189607</v>
      </c>
      <c r="R1886" s="7">
        <f t="shared" si="221"/>
        <v>2.0832855503022378E-2</v>
      </c>
      <c r="S1886" t="s">
        <v>483</v>
      </c>
      <c r="T1886" t="s">
        <v>581</v>
      </c>
      <c r="U1886">
        <v>75</v>
      </c>
      <c r="V1886">
        <f t="shared" si="217"/>
        <v>22.86</v>
      </c>
      <c r="W1886">
        <f t="shared" si="222"/>
        <v>1668.4201835675249</v>
      </c>
      <c r="X1886">
        <f t="shared" si="223"/>
        <v>809.9577691534065</v>
      </c>
    </row>
    <row r="1887" spans="1:24">
      <c r="A1887" t="s">
        <v>228</v>
      </c>
      <c r="B1887">
        <v>2006038</v>
      </c>
      <c r="C1887">
        <v>13</v>
      </c>
      <c r="D1887">
        <v>1</v>
      </c>
      <c r="E1887" s="28" t="s">
        <v>528</v>
      </c>
      <c r="F1887" t="s">
        <v>581</v>
      </c>
      <c r="G1887" t="s">
        <v>581</v>
      </c>
      <c r="H1887">
        <v>22</v>
      </c>
      <c r="I1887" s="3">
        <v>0.11636363636363636</v>
      </c>
      <c r="J1887">
        <v>21.248000000000001</v>
      </c>
      <c r="K1887">
        <f t="shared" si="218"/>
        <v>8.3000000000000007</v>
      </c>
      <c r="L1887">
        <v>5.9900000000000003E-4</v>
      </c>
      <c r="M1887">
        <f t="shared" si="219"/>
        <v>0.11713035636363636</v>
      </c>
      <c r="N1887" s="5">
        <v>354.58959640821769</v>
      </c>
      <c r="O1887" s="3">
        <v>7.7250319688696072</v>
      </c>
      <c r="P1887" s="7">
        <v>2.1785839311473317E-2</v>
      </c>
      <c r="Q1887" s="9">
        <f t="shared" si="220"/>
        <v>7.7756499463026882</v>
      </c>
      <c r="R1887" s="7">
        <f t="shared" si="221"/>
        <v>2.1928590192903035E-2</v>
      </c>
      <c r="S1887" t="s">
        <v>482</v>
      </c>
      <c r="T1887" t="s">
        <v>487</v>
      </c>
      <c r="U1887">
        <v>58</v>
      </c>
      <c r="V1887">
        <f t="shared" si="217"/>
        <v>17.6784</v>
      </c>
      <c r="W1887">
        <f t="shared" si="222"/>
        <v>499.82218855766956</v>
      </c>
      <c r="X1887">
        <f t="shared" si="223"/>
        <v>242.64562896374164</v>
      </c>
    </row>
    <row r="1888" spans="1:24">
      <c r="A1888" t="s">
        <v>228</v>
      </c>
      <c r="B1888">
        <v>2006038</v>
      </c>
      <c r="C1888">
        <v>16</v>
      </c>
      <c r="D1888">
        <v>3</v>
      </c>
      <c r="E1888" s="28" t="s">
        <v>528</v>
      </c>
      <c r="F1888" t="s">
        <v>581</v>
      </c>
      <c r="G1888" t="s">
        <v>581</v>
      </c>
      <c r="H1888">
        <v>15</v>
      </c>
      <c r="I1888" s="3">
        <v>0.17066666666666666</v>
      </c>
      <c r="J1888">
        <v>32.256</v>
      </c>
      <c r="K1888">
        <f t="shared" si="218"/>
        <v>12.6</v>
      </c>
      <c r="L1888">
        <v>5.9900000000000003E-4</v>
      </c>
      <c r="M1888">
        <f t="shared" si="219"/>
        <v>0.17143338666666666</v>
      </c>
      <c r="N1888" s="5">
        <v>817.16714074275842</v>
      </c>
      <c r="O1888" s="3">
        <v>17.203037418291363</v>
      </c>
      <c r="P1888" s="7">
        <v>2.1052042551117242E-2</v>
      </c>
      <c r="Q1888" s="9">
        <f t="shared" si="220"/>
        <v>17.279908853519</v>
      </c>
      <c r="R1888" s="7">
        <f t="shared" si="221"/>
        <v>2.1146113190274082E-2</v>
      </c>
      <c r="S1888" t="s">
        <v>483</v>
      </c>
      <c r="T1888" t="s">
        <v>487</v>
      </c>
      <c r="U1888">
        <v>67</v>
      </c>
      <c r="V1888">
        <f t="shared" si="217"/>
        <v>20.421600000000002</v>
      </c>
      <c r="W1888">
        <f t="shared" si="222"/>
        <v>1278.9855252476509</v>
      </c>
      <c r="X1888">
        <f t="shared" si="223"/>
        <v>620.90130113027305</v>
      </c>
    </row>
    <row r="1889" spans="1:24">
      <c r="A1889" t="s">
        <v>228</v>
      </c>
      <c r="B1889">
        <v>2006038</v>
      </c>
      <c r="C1889">
        <v>16</v>
      </c>
      <c r="D1889">
        <v>1</v>
      </c>
      <c r="E1889" s="28" t="s">
        <v>528</v>
      </c>
      <c r="F1889" t="s">
        <v>581</v>
      </c>
      <c r="G1889" t="s">
        <v>581</v>
      </c>
      <c r="H1889">
        <v>16</v>
      </c>
      <c r="I1889" s="3">
        <v>0.16</v>
      </c>
      <c r="J1889">
        <v>47.36</v>
      </c>
      <c r="K1889">
        <f t="shared" si="218"/>
        <v>18.5</v>
      </c>
      <c r="L1889">
        <v>5.9900000000000003E-4</v>
      </c>
      <c r="M1889">
        <f t="shared" si="219"/>
        <v>0.16076672</v>
      </c>
      <c r="N1889" s="5">
        <v>1761.6241743462401</v>
      </c>
      <c r="O1889" s="3">
        <v>23.725307692800069</v>
      </c>
      <c r="P1889" s="7">
        <v>1.3467859965991223E-2</v>
      </c>
      <c r="Q1889" s="9">
        <f t="shared" si="220"/>
        <v>23.838611745538842</v>
      </c>
      <c r="R1889" s="7">
        <f t="shared" si="221"/>
        <v>1.3532177914387237E-2</v>
      </c>
      <c r="S1889" t="s">
        <v>483</v>
      </c>
      <c r="T1889" t="s">
        <v>487</v>
      </c>
      <c r="U1889">
        <v>72</v>
      </c>
      <c r="V1889">
        <f t="shared" si="217"/>
        <v>21.945600000000002</v>
      </c>
      <c r="W1889">
        <f t="shared" si="222"/>
        <v>2870.4277285701605</v>
      </c>
      <c r="X1889">
        <f t="shared" si="223"/>
        <v>1393.4890397798115</v>
      </c>
    </row>
    <row r="1890" spans="1:24">
      <c r="A1890" t="s">
        <v>228</v>
      </c>
      <c r="B1890">
        <v>2006038</v>
      </c>
      <c r="C1890">
        <v>17</v>
      </c>
      <c r="D1890">
        <v>1</v>
      </c>
      <c r="E1890" s="28" t="s">
        <v>528</v>
      </c>
      <c r="F1890" t="s">
        <v>581</v>
      </c>
      <c r="G1890" t="s">
        <v>581</v>
      </c>
      <c r="H1890">
        <v>12</v>
      </c>
      <c r="I1890" s="3">
        <v>0.21333333333333335</v>
      </c>
      <c r="J1890">
        <v>17.920000000000002</v>
      </c>
      <c r="K1890">
        <f t="shared" si="218"/>
        <v>7.0000000000000009</v>
      </c>
      <c r="L1890">
        <v>5.9900000000000003E-4</v>
      </c>
      <c r="M1890">
        <f t="shared" si="219"/>
        <v>0.21410005333333335</v>
      </c>
      <c r="N1890" s="5">
        <v>252.21208047616005</v>
      </c>
      <c r="O1890" s="3">
        <v>11.867121889279973</v>
      </c>
      <c r="P1890" s="7">
        <v>4.705215494386953E-2</v>
      </c>
      <c r="Q1890" s="9">
        <f t="shared" si="220"/>
        <v>11.909256428317523</v>
      </c>
      <c r="R1890" s="7">
        <f t="shared" si="221"/>
        <v>4.7219214899752698E-2</v>
      </c>
      <c r="S1890" t="s">
        <v>482</v>
      </c>
      <c r="T1890" t="s">
        <v>581</v>
      </c>
      <c r="U1890">
        <v>52</v>
      </c>
      <c r="V1890">
        <f t="shared" si="217"/>
        <v>15.849600000000001</v>
      </c>
      <c r="W1890">
        <f t="shared" si="222"/>
        <v>325.17975098275627</v>
      </c>
      <c r="X1890">
        <f t="shared" si="223"/>
        <v>157.8630301131177</v>
      </c>
    </row>
    <row r="1891" spans="1:24">
      <c r="A1891" t="s">
        <v>228</v>
      </c>
      <c r="B1891">
        <v>2006038</v>
      </c>
      <c r="C1891">
        <v>17</v>
      </c>
      <c r="D1891">
        <v>3</v>
      </c>
      <c r="E1891" s="28" t="s">
        <v>528</v>
      </c>
      <c r="F1891" t="s">
        <v>581</v>
      </c>
      <c r="G1891" t="s">
        <v>581</v>
      </c>
      <c r="H1891">
        <v>10</v>
      </c>
      <c r="I1891" s="3">
        <v>0.25600000000000001</v>
      </c>
      <c r="J1891">
        <v>57.6</v>
      </c>
      <c r="K1891">
        <f t="shared" si="218"/>
        <v>22.5</v>
      </c>
      <c r="L1891">
        <v>5.9900000000000003E-4</v>
      </c>
      <c r="M1891">
        <f t="shared" si="219"/>
        <v>0.25676672</v>
      </c>
      <c r="N1891" s="5">
        <v>2605.7625661440002</v>
      </c>
      <c r="O1891" s="3">
        <v>46.118781163929654</v>
      </c>
      <c r="P1891" s="7">
        <v>1.7698765713783392E-2</v>
      </c>
      <c r="Q1891" s="9">
        <f t="shared" si="220"/>
        <v>46.256287697698426</v>
      </c>
      <c r="R1891" s="7">
        <f t="shared" si="221"/>
        <v>1.7751535883850058E-2</v>
      </c>
      <c r="S1891" t="s">
        <v>481</v>
      </c>
      <c r="T1891" t="s">
        <v>581</v>
      </c>
      <c r="U1891">
        <v>102</v>
      </c>
      <c r="V1891">
        <f t="shared" si="217"/>
        <v>31.089600000000001</v>
      </c>
      <c r="W1891">
        <f t="shared" si="222"/>
        <v>5778.3485395187618</v>
      </c>
      <c r="X1891">
        <f t="shared" si="223"/>
        <v>2805.1796175540821</v>
      </c>
    </row>
    <row r="1892" spans="1:24">
      <c r="A1892" t="s">
        <v>228</v>
      </c>
      <c r="B1892">
        <v>2006038</v>
      </c>
      <c r="C1892">
        <v>18</v>
      </c>
      <c r="D1892">
        <v>1</v>
      </c>
      <c r="E1892" s="28" t="s">
        <v>528</v>
      </c>
      <c r="F1892" t="s">
        <v>581</v>
      </c>
      <c r="G1892" t="s">
        <v>581</v>
      </c>
      <c r="H1892">
        <v>12</v>
      </c>
      <c r="I1892" s="3">
        <v>0.21333333333333335</v>
      </c>
      <c r="J1892">
        <v>36.351999999999997</v>
      </c>
      <c r="K1892">
        <f t="shared" si="218"/>
        <v>14.2</v>
      </c>
      <c r="L1892">
        <v>5.9900000000000003E-4</v>
      </c>
      <c r="M1892">
        <f t="shared" si="219"/>
        <v>0.21410005333333335</v>
      </c>
      <c r="N1892" s="5">
        <v>1037.8784470859775</v>
      </c>
      <c r="O1892" s="3">
        <v>24.220366843904273</v>
      </c>
      <c r="P1892" s="7">
        <v>2.3336419512233947E-2</v>
      </c>
      <c r="Q1892" s="9">
        <f t="shared" si="220"/>
        <v>24.306898747993834</v>
      </c>
      <c r="R1892" s="7">
        <f t="shared" si="221"/>
        <v>2.3419793345010331E-2</v>
      </c>
      <c r="S1892" t="s">
        <v>483</v>
      </c>
      <c r="T1892" t="s">
        <v>581</v>
      </c>
      <c r="U1892">
        <v>77</v>
      </c>
      <c r="V1892">
        <f t="shared" ref="V1892:V1955" si="224">U1892*0.3048</f>
        <v>23.4696</v>
      </c>
      <c r="W1892">
        <f t="shared" si="222"/>
        <v>1832.0178985810992</v>
      </c>
      <c r="X1892">
        <f t="shared" si="223"/>
        <v>889.37855391498488</v>
      </c>
    </row>
    <row r="1893" spans="1:24">
      <c r="A1893" t="s">
        <v>228</v>
      </c>
      <c r="B1893">
        <v>2006038</v>
      </c>
      <c r="C1893">
        <v>18</v>
      </c>
      <c r="D1893">
        <v>3</v>
      </c>
      <c r="E1893" s="28" t="s">
        <v>528</v>
      </c>
      <c r="F1893" t="s">
        <v>581</v>
      </c>
      <c r="G1893" t="s">
        <v>581</v>
      </c>
      <c r="H1893">
        <v>10</v>
      </c>
      <c r="I1893" s="3">
        <v>0.25600000000000001</v>
      </c>
      <c r="J1893">
        <v>56.576000000000008</v>
      </c>
      <c r="K1893">
        <f t="shared" si="218"/>
        <v>22.1</v>
      </c>
      <c r="L1893">
        <v>5.9900000000000003E-4</v>
      </c>
      <c r="M1893">
        <f t="shared" si="219"/>
        <v>0.25676672</v>
      </c>
      <c r="N1893" s="5">
        <v>2513.9367801094149</v>
      </c>
      <c r="O1893" s="3">
        <v>45.295231500288303</v>
      </c>
      <c r="P1893" s="7">
        <v>1.8017649393043567E-2</v>
      </c>
      <c r="Q1893" s="9">
        <f t="shared" si="220"/>
        <v>45.430271515960783</v>
      </c>
      <c r="R1893" s="7">
        <f t="shared" si="221"/>
        <v>1.8071365945003401E-2</v>
      </c>
      <c r="S1893" t="s">
        <v>483</v>
      </c>
      <c r="T1893" t="s">
        <v>581</v>
      </c>
      <c r="U1893">
        <v>83</v>
      </c>
      <c r="V1893">
        <f t="shared" si="224"/>
        <v>25.298400000000001</v>
      </c>
      <c r="W1893">
        <f t="shared" si="222"/>
        <v>4614.430337625181</v>
      </c>
      <c r="X1893">
        <f t="shared" si="223"/>
        <v>2240.1393479818371</v>
      </c>
    </row>
    <row r="1894" spans="1:24">
      <c r="A1894" t="s">
        <v>228</v>
      </c>
      <c r="B1894">
        <v>2006038</v>
      </c>
      <c r="C1894">
        <v>19</v>
      </c>
      <c r="D1894">
        <v>2</v>
      </c>
      <c r="E1894" s="28" t="s">
        <v>528</v>
      </c>
      <c r="F1894" t="s">
        <v>581</v>
      </c>
      <c r="G1894" t="s">
        <v>581</v>
      </c>
      <c r="H1894">
        <v>12</v>
      </c>
      <c r="I1894" s="3">
        <v>0.21333333333333335</v>
      </c>
      <c r="J1894">
        <v>28.928000000000001</v>
      </c>
      <c r="K1894">
        <f t="shared" si="218"/>
        <v>11.3</v>
      </c>
      <c r="L1894">
        <v>5.9900000000000003E-4</v>
      </c>
      <c r="M1894">
        <f t="shared" si="219"/>
        <v>0.21410005333333335</v>
      </c>
      <c r="N1894" s="5">
        <v>657.24409297960972</v>
      </c>
      <c r="O1894" s="3">
        <v>19.244754292736001</v>
      </c>
      <c r="P1894" s="7">
        <v>2.9280984794386046E-2</v>
      </c>
      <c r="Q1894" s="9">
        <f t="shared" si="220"/>
        <v>19.313403924790805</v>
      </c>
      <c r="R1894" s="7">
        <f t="shared" si="221"/>
        <v>2.9385435534663652E-2</v>
      </c>
      <c r="S1894" t="s">
        <v>483</v>
      </c>
      <c r="T1894" t="s">
        <v>581</v>
      </c>
      <c r="U1894">
        <v>73</v>
      </c>
      <c r="V1894">
        <f t="shared" si="224"/>
        <v>22.250400000000003</v>
      </c>
      <c r="W1894">
        <f t="shared" si="222"/>
        <v>1121.7331503581127</v>
      </c>
      <c r="X1894">
        <f t="shared" si="223"/>
        <v>544.56094993213571</v>
      </c>
    </row>
    <row r="1895" spans="1:24">
      <c r="A1895" t="s">
        <v>228</v>
      </c>
      <c r="B1895">
        <v>2006038</v>
      </c>
      <c r="C1895">
        <v>19</v>
      </c>
      <c r="D1895">
        <v>3</v>
      </c>
      <c r="E1895" s="28" t="s">
        <v>528</v>
      </c>
      <c r="F1895" t="s">
        <v>581</v>
      </c>
      <c r="G1895" t="s">
        <v>581</v>
      </c>
      <c r="H1895">
        <v>15</v>
      </c>
      <c r="I1895" s="3">
        <v>0.17066666666666666</v>
      </c>
      <c r="J1895">
        <v>36.095999999999997</v>
      </c>
      <c r="K1895">
        <f t="shared" si="218"/>
        <v>14.099999999999998</v>
      </c>
      <c r="L1895">
        <v>5.9900000000000003E-4</v>
      </c>
      <c r="M1895">
        <f t="shared" si="219"/>
        <v>0.17143338666666666</v>
      </c>
      <c r="N1895" s="5">
        <v>1023.3119126421502</v>
      </c>
      <c r="O1895" s="3">
        <v>19.2619115773951</v>
      </c>
      <c r="P1895" s="7">
        <v>1.8823108906903682E-2</v>
      </c>
      <c r="Q1895" s="9">
        <f t="shared" si="220"/>
        <v>19.348032471867487</v>
      </c>
      <c r="R1895" s="7">
        <f t="shared" si="221"/>
        <v>1.8907267894411241E-2</v>
      </c>
      <c r="S1895" t="s">
        <v>483</v>
      </c>
      <c r="T1895" t="s">
        <v>581</v>
      </c>
      <c r="U1895">
        <v>74</v>
      </c>
      <c r="V1895">
        <f t="shared" si="224"/>
        <v>22.555200000000003</v>
      </c>
      <c r="W1895">
        <f t="shared" si="222"/>
        <v>1742.0837930433418</v>
      </c>
      <c r="X1895">
        <f t="shared" si="223"/>
        <v>845.71879229761362</v>
      </c>
    </row>
    <row r="1896" spans="1:24">
      <c r="A1896" t="s">
        <v>228</v>
      </c>
      <c r="B1896">
        <v>2006038</v>
      </c>
      <c r="C1896">
        <v>20</v>
      </c>
      <c r="D1896">
        <v>1</v>
      </c>
      <c r="E1896" s="28" t="s">
        <v>528</v>
      </c>
      <c r="F1896" t="s">
        <v>581</v>
      </c>
      <c r="G1896" t="s">
        <v>581</v>
      </c>
      <c r="H1896">
        <v>11</v>
      </c>
      <c r="I1896" s="3">
        <v>0.23272727272727273</v>
      </c>
      <c r="J1896">
        <v>27.391999999999999</v>
      </c>
      <c r="K1896">
        <f t="shared" si="218"/>
        <v>10.7</v>
      </c>
      <c r="L1896">
        <v>5.9900000000000003E-4</v>
      </c>
      <c r="M1896">
        <f t="shared" si="219"/>
        <v>0.23349399272727273</v>
      </c>
      <c r="N1896" s="5">
        <v>589.30124681052166</v>
      </c>
      <c r="O1896" s="3">
        <v>19.857075567556677</v>
      </c>
      <c r="P1896" s="7">
        <v>3.3695967342728755E-2</v>
      </c>
      <c r="Q1896" s="9">
        <f t="shared" si="220"/>
        <v>19.921931963848948</v>
      </c>
      <c r="R1896" s="7">
        <f t="shared" si="221"/>
        <v>3.3806023780999159E-2</v>
      </c>
      <c r="S1896" t="s">
        <v>483</v>
      </c>
      <c r="T1896" t="s">
        <v>581</v>
      </c>
      <c r="U1896">
        <v>83</v>
      </c>
      <c r="V1896">
        <f t="shared" si="224"/>
        <v>25.298400000000001</v>
      </c>
      <c r="W1896">
        <f t="shared" si="222"/>
        <v>1136.535021835693</v>
      </c>
      <c r="X1896">
        <f t="shared" si="223"/>
        <v>551.7467241869407</v>
      </c>
    </row>
    <row r="1897" spans="1:24">
      <c r="A1897" t="s">
        <v>228</v>
      </c>
      <c r="B1897">
        <v>2006038</v>
      </c>
      <c r="C1897">
        <v>20</v>
      </c>
      <c r="D1897">
        <v>3</v>
      </c>
      <c r="E1897" s="28" t="s">
        <v>528</v>
      </c>
      <c r="F1897" t="s">
        <v>581</v>
      </c>
      <c r="G1897" t="s">
        <v>581</v>
      </c>
      <c r="H1897">
        <v>18</v>
      </c>
      <c r="I1897" s="3">
        <v>0.14222222222222222</v>
      </c>
      <c r="J1897">
        <v>28.928000000000001</v>
      </c>
      <c r="K1897">
        <f t="shared" si="218"/>
        <v>11.3</v>
      </c>
      <c r="L1897">
        <v>5.9900000000000003E-4</v>
      </c>
      <c r="M1897">
        <f t="shared" si="219"/>
        <v>0.14298894222222222</v>
      </c>
      <c r="N1897" s="5">
        <v>657.24409297960972</v>
      </c>
      <c r="O1897" s="3">
        <v>12.861608944526193</v>
      </c>
      <c r="P1897" s="7">
        <v>1.9568998918222624E-2</v>
      </c>
      <c r="Q1897" s="9">
        <f t="shared" si="220"/>
        <v>12.930601251950373</v>
      </c>
      <c r="R1897" s="7">
        <f t="shared" si="221"/>
        <v>1.9673971040697555E-2</v>
      </c>
      <c r="S1897" t="s">
        <v>483</v>
      </c>
      <c r="T1897" t="s">
        <v>581</v>
      </c>
      <c r="U1897">
        <v>78</v>
      </c>
      <c r="V1897">
        <f t="shared" si="224"/>
        <v>23.7744</v>
      </c>
      <c r="W1897">
        <f t="shared" si="222"/>
        <v>1192.4722742121608</v>
      </c>
      <c r="X1897">
        <f t="shared" si="223"/>
        <v>578.90224088090497</v>
      </c>
    </row>
    <row r="1898" spans="1:24">
      <c r="A1898" t="s">
        <v>228</v>
      </c>
      <c r="B1898">
        <v>2006038</v>
      </c>
      <c r="C1898">
        <v>21</v>
      </c>
      <c r="D1898">
        <v>3</v>
      </c>
      <c r="E1898" s="28" t="s">
        <v>528</v>
      </c>
      <c r="F1898" t="s">
        <v>581</v>
      </c>
      <c r="G1898" t="s">
        <v>581</v>
      </c>
      <c r="H1898">
        <v>16</v>
      </c>
      <c r="I1898" s="3">
        <v>0.16</v>
      </c>
      <c r="J1898">
        <v>21.248000000000001</v>
      </c>
      <c r="K1898">
        <f t="shared" si="218"/>
        <v>8.3000000000000007</v>
      </c>
      <c r="L1898">
        <v>5.9900000000000003E-4</v>
      </c>
      <c r="M1898">
        <f t="shared" si="219"/>
        <v>0.16076672</v>
      </c>
      <c r="N1898" s="5">
        <v>354.58959640821769</v>
      </c>
      <c r="O1898" s="3">
        <v>10.59998492851202</v>
      </c>
      <c r="P1898" s="7">
        <v>2.9893671545594063E-2</v>
      </c>
      <c r="Q1898" s="9">
        <f t="shared" si="220"/>
        <v>10.65039264446124</v>
      </c>
      <c r="R1898" s="7">
        <f t="shared" si="221"/>
        <v>3.0035829455639422E-2</v>
      </c>
      <c r="S1898" t="s">
        <v>483</v>
      </c>
      <c r="T1898" t="s">
        <v>581</v>
      </c>
      <c r="U1898">
        <v>57</v>
      </c>
      <c r="V1898">
        <f t="shared" si="224"/>
        <v>17.3736</v>
      </c>
      <c r="W1898">
        <f t="shared" si="222"/>
        <v>491.8620901789655</v>
      </c>
      <c r="X1898">
        <f t="shared" si="223"/>
        <v>238.7812885604323</v>
      </c>
    </row>
    <row r="1899" spans="1:24">
      <c r="A1899" t="s">
        <v>262</v>
      </c>
      <c r="B1899">
        <v>2006041</v>
      </c>
      <c r="C1899">
        <v>1</v>
      </c>
      <c r="D1899">
        <v>1</v>
      </c>
      <c r="E1899" s="28" t="s">
        <v>528</v>
      </c>
      <c r="F1899" t="s">
        <v>581</v>
      </c>
      <c r="G1899" t="s">
        <v>581</v>
      </c>
      <c r="H1899">
        <v>17</v>
      </c>
      <c r="I1899" s="3">
        <v>0.15058823529411766</v>
      </c>
      <c r="J1899">
        <v>33.024000000000001</v>
      </c>
      <c r="K1899">
        <f t="shared" si="218"/>
        <v>12.9</v>
      </c>
      <c r="L1899">
        <v>5.9900000000000003E-4</v>
      </c>
      <c r="M1899">
        <f t="shared" si="219"/>
        <v>0.15135495529411766</v>
      </c>
      <c r="N1899" s="5">
        <v>856.54310840893447</v>
      </c>
      <c r="O1899" s="3">
        <v>15.55198023987565</v>
      </c>
      <c r="P1899" s="7">
        <v>1.8156681300914464E-2</v>
      </c>
      <c r="Q1899" s="9">
        <f t="shared" si="220"/>
        <v>15.630798326496778</v>
      </c>
      <c r="R1899" s="7">
        <f t="shared" si="221"/>
        <v>1.8248700121505451E-2</v>
      </c>
      <c r="S1899" t="s">
        <v>483</v>
      </c>
      <c r="T1899" t="s">
        <v>581</v>
      </c>
      <c r="U1899">
        <v>74</v>
      </c>
      <c r="V1899">
        <f t="shared" si="224"/>
        <v>22.555200000000003</v>
      </c>
      <c r="W1899">
        <f t="shared" si="222"/>
        <v>1467.0487073621498</v>
      </c>
      <c r="X1899">
        <f t="shared" si="223"/>
        <v>712.19918696598791</v>
      </c>
    </row>
    <row r="1900" spans="1:24">
      <c r="A1900" t="s">
        <v>262</v>
      </c>
      <c r="B1900">
        <v>2006041</v>
      </c>
      <c r="C1900">
        <v>1</v>
      </c>
      <c r="D1900">
        <v>3</v>
      </c>
      <c r="E1900" s="28" t="s">
        <v>528</v>
      </c>
      <c r="F1900" t="s">
        <v>581</v>
      </c>
      <c r="G1900" t="s">
        <v>581</v>
      </c>
      <c r="H1900">
        <v>16</v>
      </c>
      <c r="I1900" s="3">
        <v>0.16</v>
      </c>
      <c r="J1900">
        <v>47.616000000000007</v>
      </c>
      <c r="K1900">
        <f t="shared" si="218"/>
        <v>18.600000000000001</v>
      </c>
      <c r="L1900">
        <v>5.9900000000000003E-4</v>
      </c>
      <c r="M1900">
        <f t="shared" si="219"/>
        <v>0.16076672</v>
      </c>
      <c r="N1900" s="5">
        <v>1780.7202318680072</v>
      </c>
      <c r="O1900" s="3">
        <v>23.853987327743837</v>
      </c>
      <c r="P1900" s="7">
        <v>1.339569624742264E-2</v>
      </c>
      <c r="Q1900" s="9">
        <f t="shared" si="220"/>
        <v>23.967908011235753</v>
      </c>
      <c r="R1900" s="7">
        <f t="shared" si="221"/>
        <v>1.3459670745748192E-2</v>
      </c>
      <c r="S1900" t="s">
        <v>483</v>
      </c>
      <c r="T1900" t="s">
        <v>581</v>
      </c>
      <c r="U1900">
        <v>78</v>
      </c>
      <c r="V1900">
        <f t="shared" si="224"/>
        <v>23.7744</v>
      </c>
      <c r="W1900">
        <f t="shared" si="222"/>
        <v>3122.8975406743307</v>
      </c>
      <c r="X1900">
        <f t="shared" si="223"/>
        <v>1516.0540193961692</v>
      </c>
    </row>
    <row r="1901" spans="1:24">
      <c r="A1901" t="s">
        <v>262</v>
      </c>
      <c r="B1901">
        <v>2006041</v>
      </c>
      <c r="C1901">
        <v>2</v>
      </c>
      <c r="D1901">
        <v>1</v>
      </c>
      <c r="E1901" s="28" t="s">
        <v>528</v>
      </c>
      <c r="F1901" t="s">
        <v>581</v>
      </c>
      <c r="G1901" t="s">
        <v>581</v>
      </c>
      <c r="H1901">
        <v>23</v>
      </c>
      <c r="I1901" s="3">
        <v>0.11130434782608696</v>
      </c>
      <c r="J1901">
        <v>22.271999999999998</v>
      </c>
      <c r="K1901">
        <f t="shared" si="218"/>
        <v>8.6999999999999993</v>
      </c>
      <c r="L1901">
        <v>5.9900000000000003E-4</v>
      </c>
      <c r="M1901">
        <f t="shared" si="219"/>
        <v>0.11207106782608696</v>
      </c>
      <c r="N1901" s="5">
        <v>389.59045655592956</v>
      </c>
      <c r="O1901" s="3">
        <v>7.7489951810511553</v>
      </c>
      <c r="P1901" s="7">
        <v>1.9890105239112062E-2</v>
      </c>
      <c r="Q1901" s="9">
        <f t="shared" si="220"/>
        <v>7.8021040621441919</v>
      </c>
      <c r="R1901" s="7">
        <f t="shared" si="221"/>
        <v>2.0026425008242272E-2</v>
      </c>
      <c r="S1901" t="s">
        <v>482</v>
      </c>
      <c r="T1901" t="s">
        <v>581</v>
      </c>
      <c r="U1901">
        <v>66</v>
      </c>
      <c r="V1901">
        <f t="shared" si="224"/>
        <v>20.116800000000001</v>
      </c>
      <c r="W1901">
        <f t="shared" si="222"/>
        <v>616.74212741327403</v>
      </c>
      <c r="X1901">
        <f t="shared" si="223"/>
        <v>299.40603846834495</v>
      </c>
    </row>
    <row r="1902" spans="1:24">
      <c r="A1902" t="s">
        <v>262</v>
      </c>
      <c r="B1902">
        <v>2006041</v>
      </c>
      <c r="C1902">
        <v>4</v>
      </c>
      <c r="D1902">
        <v>3</v>
      </c>
      <c r="E1902" s="28" t="s">
        <v>528</v>
      </c>
      <c r="F1902" t="s">
        <v>581</v>
      </c>
      <c r="G1902" t="s">
        <v>581</v>
      </c>
      <c r="H1902">
        <v>16</v>
      </c>
      <c r="I1902" s="3">
        <v>0.16</v>
      </c>
      <c r="J1902">
        <v>24.064</v>
      </c>
      <c r="K1902">
        <f t="shared" si="218"/>
        <v>9.4</v>
      </c>
      <c r="L1902">
        <v>5.9900000000000003E-4</v>
      </c>
      <c r="M1902">
        <f t="shared" si="219"/>
        <v>0.16076672</v>
      </c>
      <c r="N1902" s="5">
        <v>454.80529450762236</v>
      </c>
      <c r="O1902" s="3">
        <v>12.015460912896053</v>
      </c>
      <c r="P1902" s="7">
        <v>2.6418911692538967E-2</v>
      </c>
      <c r="Q1902" s="9">
        <f t="shared" si="220"/>
        <v>12.072651567126437</v>
      </c>
      <c r="R1902" s="7">
        <f t="shared" si="221"/>
        <v>2.6544659248517399E-2</v>
      </c>
      <c r="S1902" t="s">
        <v>483</v>
      </c>
      <c r="T1902" t="s">
        <v>487</v>
      </c>
      <c r="U1902">
        <v>66</v>
      </c>
      <c r="V1902">
        <f t="shared" si="224"/>
        <v>20.116800000000001</v>
      </c>
      <c r="W1902">
        <f t="shared" si="222"/>
        <v>716.19108084834352</v>
      </c>
      <c r="X1902">
        <f t="shared" si="223"/>
        <v>347.68491525385218</v>
      </c>
    </row>
    <row r="1903" spans="1:24">
      <c r="A1903" t="s">
        <v>262</v>
      </c>
      <c r="B1903">
        <v>2006041</v>
      </c>
      <c r="C1903">
        <v>5</v>
      </c>
      <c r="D1903">
        <v>3</v>
      </c>
      <c r="E1903" s="28" t="s">
        <v>528</v>
      </c>
      <c r="F1903" t="s">
        <v>581</v>
      </c>
      <c r="G1903" t="s">
        <v>581</v>
      </c>
      <c r="H1903">
        <v>11</v>
      </c>
      <c r="I1903" s="3">
        <v>0.23272727272727273</v>
      </c>
      <c r="J1903">
        <v>12.032</v>
      </c>
      <c r="K1903">
        <f t="shared" si="218"/>
        <v>4.7</v>
      </c>
      <c r="L1903">
        <v>5.9900000000000003E-4</v>
      </c>
      <c r="M1903">
        <f t="shared" si="219"/>
        <v>0.23349399272727273</v>
      </c>
      <c r="N1903" s="5">
        <v>113.70132362690559</v>
      </c>
      <c r="O1903" s="3">
        <v>8.6268528815349388</v>
      </c>
      <c r="P1903" s="7">
        <v>7.5872932753559719E-2</v>
      </c>
      <c r="Q1903" s="9">
        <f t="shared" si="220"/>
        <v>8.654711488511472</v>
      </c>
      <c r="R1903" s="7">
        <f t="shared" si="221"/>
        <v>7.6117948432250906E-2</v>
      </c>
      <c r="S1903" t="s">
        <v>482</v>
      </c>
      <c r="T1903" t="s">
        <v>581</v>
      </c>
      <c r="U1903">
        <v>38</v>
      </c>
      <c r="V1903">
        <f t="shared" si="224"/>
        <v>11.5824</v>
      </c>
      <c r="W1903">
        <f t="shared" si="222"/>
        <v>112.76607162250218</v>
      </c>
      <c r="X1903">
        <f t="shared" si="223"/>
        <v>54.74385691753924</v>
      </c>
    </row>
    <row r="1904" spans="1:24">
      <c r="A1904" t="s">
        <v>262</v>
      </c>
      <c r="B1904">
        <v>2006041</v>
      </c>
      <c r="C1904">
        <v>5</v>
      </c>
      <c r="D1904">
        <v>1</v>
      </c>
      <c r="E1904" s="28" t="s">
        <v>528</v>
      </c>
      <c r="F1904" t="s">
        <v>581</v>
      </c>
      <c r="G1904" t="s">
        <v>581</v>
      </c>
      <c r="H1904">
        <v>9</v>
      </c>
      <c r="I1904" s="3">
        <v>0.28444444444444444</v>
      </c>
      <c r="J1904">
        <v>40.192</v>
      </c>
      <c r="K1904">
        <f t="shared" si="218"/>
        <v>15.7</v>
      </c>
      <c r="L1904">
        <v>5.9900000000000003E-4</v>
      </c>
      <c r="M1904">
        <f t="shared" si="219"/>
        <v>0.28521116444444444</v>
      </c>
      <c r="N1904" s="5">
        <v>1268.7297085014015</v>
      </c>
      <c r="O1904" s="3">
        <v>35.661733891640758</v>
      </c>
      <c r="P1904" s="7">
        <v>2.8108220098167082E-2</v>
      </c>
      <c r="Q1904" s="9">
        <f t="shared" si="220"/>
        <v>35.757172531870133</v>
      </c>
      <c r="R1904" s="7">
        <f t="shared" si="221"/>
        <v>2.8183443874823265E-2</v>
      </c>
      <c r="S1904" t="s">
        <v>483</v>
      </c>
      <c r="T1904" t="s">
        <v>487</v>
      </c>
      <c r="U1904">
        <v>75</v>
      </c>
      <c r="V1904">
        <f t="shared" si="224"/>
        <v>22.86</v>
      </c>
      <c r="W1904">
        <f t="shared" si="222"/>
        <v>2170.8406287241473</v>
      </c>
      <c r="X1904">
        <f t="shared" si="223"/>
        <v>1053.8647578988766</v>
      </c>
    </row>
    <row r="1905" spans="1:24">
      <c r="A1905" t="s">
        <v>262</v>
      </c>
      <c r="B1905">
        <v>2006041</v>
      </c>
      <c r="C1905">
        <v>6</v>
      </c>
      <c r="D1905">
        <v>3</v>
      </c>
      <c r="E1905" s="28" t="s">
        <v>528</v>
      </c>
      <c r="F1905" t="s">
        <v>581</v>
      </c>
      <c r="G1905" t="s">
        <v>581</v>
      </c>
      <c r="H1905">
        <v>16</v>
      </c>
      <c r="I1905" s="3">
        <v>0.16</v>
      </c>
      <c r="J1905">
        <v>37.119999999999997</v>
      </c>
      <c r="K1905">
        <f t="shared" si="218"/>
        <v>14.499999999999998</v>
      </c>
      <c r="L1905">
        <v>5.9900000000000003E-4</v>
      </c>
      <c r="M1905">
        <f t="shared" si="219"/>
        <v>0.16076672</v>
      </c>
      <c r="N1905" s="5">
        <v>1082.1957126553598</v>
      </c>
      <c r="O1905" s="3">
        <v>18.578122295040099</v>
      </c>
      <c r="P1905" s="7">
        <v>1.7167063293436424E-2</v>
      </c>
      <c r="Q1905" s="9">
        <f t="shared" si="220"/>
        <v>18.666761117665349</v>
      </c>
      <c r="R1905" s="7">
        <f t="shared" si="221"/>
        <v>1.7248969756000168E-2</v>
      </c>
      <c r="S1905" t="s">
        <v>483</v>
      </c>
      <c r="T1905" t="s">
        <v>487</v>
      </c>
      <c r="U1905">
        <v>66</v>
      </c>
      <c r="V1905">
        <f t="shared" si="224"/>
        <v>20.116800000000001</v>
      </c>
      <c r="W1905">
        <f t="shared" si="222"/>
        <v>1654.521206187924</v>
      </c>
      <c r="X1905">
        <f t="shared" si="223"/>
        <v>803.21031738869374</v>
      </c>
    </row>
    <row r="1906" spans="1:24">
      <c r="A1906" t="s">
        <v>262</v>
      </c>
      <c r="B1906">
        <v>2006041</v>
      </c>
      <c r="C1906">
        <v>7</v>
      </c>
      <c r="D1906">
        <v>1</v>
      </c>
      <c r="E1906" s="28" t="s">
        <v>528</v>
      </c>
      <c r="F1906" t="s">
        <v>581</v>
      </c>
      <c r="G1906" t="s">
        <v>581</v>
      </c>
      <c r="H1906">
        <v>9</v>
      </c>
      <c r="I1906" s="3">
        <v>0.28444444444444444</v>
      </c>
      <c r="J1906">
        <v>37.631999999999998</v>
      </c>
      <c r="K1906">
        <f t="shared" si="218"/>
        <v>14.7</v>
      </c>
      <c r="L1906">
        <v>5.9900000000000003E-4</v>
      </c>
      <c r="M1906">
        <f t="shared" si="219"/>
        <v>0.28521116444444444</v>
      </c>
      <c r="N1906" s="5">
        <v>1112.2552748998655</v>
      </c>
      <c r="O1906" s="3">
        <v>33.374095937080597</v>
      </c>
      <c r="P1906" s="7">
        <v>3.0005787960938383E-2</v>
      </c>
      <c r="Q1906" s="9">
        <f t="shared" si="220"/>
        <v>33.463368285710473</v>
      </c>
      <c r="R1906" s="7">
        <f t="shared" si="221"/>
        <v>3.0086050424641162E-2</v>
      </c>
      <c r="S1906" t="s">
        <v>483</v>
      </c>
      <c r="T1906" t="s">
        <v>581</v>
      </c>
      <c r="U1906">
        <v>54</v>
      </c>
      <c r="V1906">
        <f t="shared" si="224"/>
        <v>16.459199999999999</v>
      </c>
      <c r="W1906">
        <f t="shared" si="222"/>
        <v>1411.6218105952582</v>
      </c>
      <c r="X1906">
        <f t="shared" si="223"/>
        <v>685.29142949663537</v>
      </c>
    </row>
    <row r="1907" spans="1:24">
      <c r="A1907" t="s">
        <v>262</v>
      </c>
      <c r="B1907">
        <v>2006041</v>
      </c>
      <c r="C1907">
        <v>9</v>
      </c>
      <c r="D1907">
        <v>1</v>
      </c>
      <c r="E1907" s="28" t="s">
        <v>528</v>
      </c>
      <c r="F1907" t="s">
        <v>581</v>
      </c>
      <c r="G1907" t="s">
        <v>581</v>
      </c>
      <c r="H1907">
        <v>13</v>
      </c>
      <c r="I1907" s="3">
        <v>0.19692307692307692</v>
      </c>
      <c r="J1907">
        <v>23.04</v>
      </c>
      <c r="K1907">
        <f t="shared" si="218"/>
        <v>9</v>
      </c>
      <c r="L1907">
        <v>5.9900000000000003E-4</v>
      </c>
      <c r="M1907">
        <f t="shared" si="219"/>
        <v>0.19768979692307692</v>
      </c>
      <c r="N1907" s="5">
        <v>416.92201058303999</v>
      </c>
      <c r="O1907" s="3">
        <v>14.131917305092633</v>
      </c>
      <c r="P1907" s="7">
        <v>3.3895829307092736E-2</v>
      </c>
      <c r="Q1907" s="9">
        <f t="shared" si="220"/>
        <v>14.186463519588816</v>
      </c>
      <c r="R1907" s="7">
        <f t="shared" si="221"/>
        <v>3.4026660045484075E-2</v>
      </c>
      <c r="S1907" t="s">
        <v>482</v>
      </c>
      <c r="T1907" t="s">
        <v>581</v>
      </c>
      <c r="U1907">
        <v>51</v>
      </c>
      <c r="V1907">
        <f t="shared" si="224"/>
        <v>15.5448</v>
      </c>
      <c r="W1907">
        <f t="shared" si="222"/>
        <v>519.02096644942958</v>
      </c>
      <c r="X1907">
        <f t="shared" si="223"/>
        <v>251.96594255430924</v>
      </c>
    </row>
    <row r="1908" spans="1:24">
      <c r="A1908" t="s">
        <v>262</v>
      </c>
      <c r="B1908">
        <v>2006041</v>
      </c>
      <c r="C1908">
        <v>10</v>
      </c>
      <c r="D1908">
        <v>3</v>
      </c>
      <c r="E1908" s="28" t="s">
        <v>528</v>
      </c>
      <c r="F1908" t="s">
        <v>581</v>
      </c>
      <c r="G1908" t="s">
        <v>581</v>
      </c>
      <c r="H1908">
        <v>17</v>
      </c>
      <c r="I1908" s="3">
        <v>0.15058823529411766</v>
      </c>
      <c r="J1908">
        <v>22.528000000000002</v>
      </c>
      <c r="K1908">
        <f t="shared" si="218"/>
        <v>8.8000000000000007</v>
      </c>
      <c r="L1908">
        <v>5.9900000000000003E-4</v>
      </c>
      <c r="M1908">
        <f t="shared" si="219"/>
        <v>0.15135495529411766</v>
      </c>
      <c r="N1908" s="5">
        <v>398.59803085864968</v>
      </c>
      <c r="O1908" s="3">
        <v>10.586460209095319</v>
      </c>
      <c r="P1908" s="7">
        <v>2.6559238605093551E-2</v>
      </c>
      <c r="Q1908" s="9">
        <f t="shared" si="220"/>
        <v>10.63999642991107</v>
      </c>
      <c r="R1908" s="7">
        <f t="shared" si="221"/>
        <v>2.6693549907887557E-2</v>
      </c>
      <c r="S1908" t="s">
        <v>483</v>
      </c>
      <c r="T1908" t="s">
        <v>581</v>
      </c>
      <c r="U1908">
        <v>52</v>
      </c>
      <c r="V1908">
        <f t="shared" si="224"/>
        <v>15.849600000000001</v>
      </c>
      <c r="W1908">
        <f t="shared" si="222"/>
        <v>505.9589852417331</v>
      </c>
      <c r="X1908">
        <f t="shared" si="223"/>
        <v>245.62482221549419</v>
      </c>
    </row>
    <row r="1909" spans="1:24">
      <c r="A1909" t="s">
        <v>262</v>
      </c>
      <c r="B1909">
        <v>2006041</v>
      </c>
      <c r="C1909">
        <v>11</v>
      </c>
      <c r="D1909">
        <v>1</v>
      </c>
      <c r="E1909" s="28" t="s">
        <v>528</v>
      </c>
      <c r="F1909" t="s">
        <v>581</v>
      </c>
      <c r="G1909" t="s">
        <v>581</v>
      </c>
      <c r="H1909">
        <v>9</v>
      </c>
      <c r="I1909" s="3">
        <v>0.28444444444444444</v>
      </c>
      <c r="J1909">
        <v>43.776000000000003</v>
      </c>
      <c r="K1909">
        <f t="shared" si="218"/>
        <v>17.100000000000001</v>
      </c>
      <c r="L1909">
        <v>5.9900000000000003E-4</v>
      </c>
      <c r="M1909">
        <f t="shared" si="219"/>
        <v>0.28521116444444444</v>
      </c>
      <c r="N1909" s="5">
        <v>1505.0884582047747</v>
      </c>
      <c r="O1909" s="3">
        <v>38.864427028024672</v>
      </c>
      <c r="P1909" s="7">
        <v>2.5822021832777202E-2</v>
      </c>
      <c r="Q1909" s="9">
        <f t="shared" si="220"/>
        <v>38.968498476493295</v>
      </c>
      <c r="R1909" s="7">
        <f t="shared" si="221"/>
        <v>2.5891168232712231E-2</v>
      </c>
      <c r="S1909" t="s">
        <v>483</v>
      </c>
      <c r="T1909" t="s">
        <v>581</v>
      </c>
      <c r="U1909">
        <v>74</v>
      </c>
      <c r="V1909">
        <f t="shared" si="224"/>
        <v>22.555200000000003</v>
      </c>
      <c r="W1909">
        <f t="shared" si="222"/>
        <v>2528.7735421570883</v>
      </c>
      <c r="X1909">
        <f t="shared" si="223"/>
        <v>1227.6282659923945</v>
      </c>
    </row>
    <row r="1910" spans="1:24">
      <c r="A1910" t="s">
        <v>262</v>
      </c>
      <c r="B1910">
        <v>2006041</v>
      </c>
      <c r="C1910">
        <v>12</v>
      </c>
      <c r="D1910">
        <v>1</v>
      </c>
      <c r="E1910" s="28" t="s">
        <v>528</v>
      </c>
      <c r="F1910" t="s">
        <v>581</v>
      </c>
      <c r="G1910" t="s">
        <v>581</v>
      </c>
      <c r="H1910">
        <v>13</v>
      </c>
      <c r="I1910" s="3">
        <v>0.19692307692307692</v>
      </c>
      <c r="J1910">
        <v>38.655999999999999</v>
      </c>
      <c r="K1910">
        <f t="shared" si="218"/>
        <v>15.1</v>
      </c>
      <c r="L1910">
        <v>5.9900000000000003E-4</v>
      </c>
      <c r="M1910">
        <f t="shared" si="219"/>
        <v>0.19768979692307692</v>
      </c>
      <c r="N1910" s="5">
        <v>1173.6097238646782</v>
      </c>
      <c r="O1910" s="3">
        <v>23.792788359349835</v>
      </c>
      <c r="P1910" s="7">
        <v>2.0273169074469289E-2</v>
      </c>
      <c r="Q1910" s="9">
        <f t="shared" si="220"/>
        <v>23.884949020939459</v>
      </c>
      <c r="R1910" s="7">
        <f t="shared" si="221"/>
        <v>2.0351696594918027E-2</v>
      </c>
      <c r="S1910" t="s">
        <v>481</v>
      </c>
      <c r="T1910" t="s">
        <v>487</v>
      </c>
      <c r="U1910">
        <v>78</v>
      </c>
      <c r="V1910">
        <f t="shared" si="224"/>
        <v>23.7744</v>
      </c>
      <c r="W1910">
        <f t="shared" si="222"/>
        <v>2087.6599640812788</v>
      </c>
      <c r="X1910">
        <f t="shared" si="223"/>
        <v>1013.4835480367575</v>
      </c>
    </row>
    <row r="1911" spans="1:24">
      <c r="A1911" t="s">
        <v>395</v>
      </c>
      <c r="B1911">
        <v>2006041</v>
      </c>
      <c r="C1911">
        <v>1</v>
      </c>
      <c r="D1911">
        <v>3</v>
      </c>
      <c r="E1911" s="28" t="s">
        <v>528</v>
      </c>
      <c r="F1911" t="s">
        <v>581</v>
      </c>
      <c r="G1911" t="s">
        <v>581</v>
      </c>
      <c r="H1911">
        <v>16</v>
      </c>
      <c r="I1911" s="3">
        <v>0.16</v>
      </c>
      <c r="J1911">
        <v>35.840000000000003</v>
      </c>
      <c r="K1911">
        <f t="shared" si="218"/>
        <v>14.000000000000002</v>
      </c>
      <c r="L1911">
        <v>5.9900000000000003E-4</v>
      </c>
      <c r="M1911">
        <f t="shared" si="219"/>
        <v>0.16076672</v>
      </c>
      <c r="N1911" s="5">
        <v>1008.8483219046402</v>
      </c>
      <c r="O1911" s="3">
        <v>17.934724120319991</v>
      </c>
      <c r="P1911" s="7">
        <v>1.7777423752324231E-2</v>
      </c>
      <c r="Q1911" s="9">
        <f t="shared" si="220"/>
        <v>18.020279789181142</v>
      </c>
      <c r="R1911" s="7">
        <f t="shared" si="221"/>
        <v>1.7862229036729745E-2</v>
      </c>
      <c r="S1911" t="s">
        <v>483</v>
      </c>
      <c r="T1911" t="s">
        <v>581</v>
      </c>
      <c r="U1911">
        <v>68</v>
      </c>
      <c r="V1911">
        <f t="shared" si="224"/>
        <v>20.726400000000002</v>
      </c>
      <c r="W1911">
        <f t="shared" si="222"/>
        <v>1589.2764342568719</v>
      </c>
      <c r="X1911">
        <f t="shared" si="223"/>
        <v>771.53633595243468</v>
      </c>
    </row>
    <row r="1912" spans="1:24">
      <c r="A1912" t="s">
        <v>395</v>
      </c>
      <c r="B1912">
        <v>2006041</v>
      </c>
      <c r="C1912">
        <v>4</v>
      </c>
      <c r="D1912">
        <v>3</v>
      </c>
      <c r="E1912" s="28" t="s">
        <v>528</v>
      </c>
      <c r="F1912" t="s">
        <v>581</v>
      </c>
      <c r="G1912" t="s">
        <v>581</v>
      </c>
      <c r="H1912">
        <v>11</v>
      </c>
      <c r="I1912" s="3">
        <v>0.23272727272727273</v>
      </c>
      <c r="J1912">
        <v>31.231999999999999</v>
      </c>
      <c r="K1912">
        <f t="shared" si="218"/>
        <v>12.2</v>
      </c>
      <c r="L1912">
        <v>5.9900000000000003E-4</v>
      </c>
      <c r="M1912">
        <f t="shared" si="219"/>
        <v>0.23349399272727273</v>
      </c>
      <c r="N1912" s="5">
        <v>766.10706240962554</v>
      </c>
      <c r="O1912" s="3">
        <v>22.664631239062228</v>
      </c>
      <c r="P1912" s="7">
        <v>2.958415651172238E-2</v>
      </c>
      <c r="Q1912" s="9">
        <f t="shared" si="220"/>
        <v>22.738737082683343</v>
      </c>
      <c r="R1912" s="7">
        <f t="shared" si="221"/>
        <v>2.9680886913068676E-2</v>
      </c>
      <c r="S1912" t="s">
        <v>483</v>
      </c>
      <c r="T1912" t="s">
        <v>581</v>
      </c>
      <c r="U1912">
        <v>68</v>
      </c>
      <c r="V1912">
        <f t="shared" si="224"/>
        <v>20.726400000000002</v>
      </c>
      <c r="W1912">
        <f t="shared" si="222"/>
        <v>1218.2568799305047</v>
      </c>
      <c r="X1912">
        <f t="shared" si="223"/>
        <v>591.41973613289451</v>
      </c>
    </row>
    <row r="1913" spans="1:24">
      <c r="A1913" t="s">
        <v>395</v>
      </c>
      <c r="B1913">
        <v>2006041</v>
      </c>
      <c r="C1913">
        <v>5</v>
      </c>
      <c r="D1913">
        <v>1</v>
      </c>
      <c r="E1913" s="28" t="s">
        <v>528</v>
      </c>
      <c r="F1913" t="s">
        <v>581</v>
      </c>
      <c r="G1913" t="s">
        <v>581</v>
      </c>
      <c r="H1913">
        <v>8</v>
      </c>
      <c r="I1913" s="3">
        <v>0.32</v>
      </c>
      <c r="J1913">
        <v>47.616000000000007</v>
      </c>
      <c r="K1913">
        <f t="shared" si="218"/>
        <v>18.600000000000001</v>
      </c>
      <c r="L1913">
        <v>5.9900000000000003E-4</v>
      </c>
      <c r="M1913">
        <f t="shared" si="219"/>
        <v>0.32076672000000001</v>
      </c>
      <c r="N1913" s="5">
        <v>1780.7202318680072</v>
      </c>
      <c r="O1913" s="3">
        <v>47.54712511180805</v>
      </c>
      <c r="P1913" s="7">
        <v>2.6701064131747564E-2</v>
      </c>
      <c r="Q1913" s="9">
        <f t="shared" si="220"/>
        <v>47.660274627210718</v>
      </c>
      <c r="R1913" s="7">
        <f t="shared" si="221"/>
        <v>2.6764605564802417E-2</v>
      </c>
      <c r="S1913" t="s">
        <v>483</v>
      </c>
      <c r="T1913" t="s">
        <v>487</v>
      </c>
      <c r="U1913">
        <v>76</v>
      </c>
      <c r="V1913">
        <f t="shared" si="224"/>
        <v>23.1648</v>
      </c>
      <c r="W1913">
        <f t="shared" si="222"/>
        <v>3048.9086704769247</v>
      </c>
      <c r="X1913">
        <f t="shared" si="223"/>
        <v>1480.1350939135427</v>
      </c>
    </row>
    <row r="1914" spans="1:24">
      <c r="A1914" t="s">
        <v>353</v>
      </c>
      <c r="B1914">
        <v>2006041</v>
      </c>
      <c r="C1914">
        <v>2</v>
      </c>
      <c r="D1914">
        <v>1</v>
      </c>
      <c r="E1914" s="28" t="s">
        <v>528</v>
      </c>
      <c r="F1914" t="s">
        <v>581</v>
      </c>
      <c r="G1914" t="s">
        <v>581</v>
      </c>
      <c r="H1914">
        <v>22</v>
      </c>
      <c r="I1914" s="3">
        <v>0.11636363636363636</v>
      </c>
      <c r="J1914">
        <v>34.56</v>
      </c>
      <c r="K1914">
        <f t="shared" si="218"/>
        <v>13.5</v>
      </c>
      <c r="L1914">
        <v>5.9900000000000003E-4</v>
      </c>
      <c r="M1914">
        <f t="shared" si="219"/>
        <v>0.11713035636363636</v>
      </c>
      <c r="N1914" s="5">
        <v>938.07452381184021</v>
      </c>
      <c r="O1914" s="3">
        <v>12.591461799479074</v>
      </c>
      <c r="P1914" s="7">
        <v>1.3422666834948265E-2</v>
      </c>
      <c r="Q1914" s="9">
        <f t="shared" si="220"/>
        <v>12.674144605103814</v>
      </c>
      <c r="R1914" s="7">
        <f t="shared" si="221"/>
        <v>1.3510807812584839E-2</v>
      </c>
      <c r="S1914" t="s">
        <v>483</v>
      </c>
      <c r="T1914" t="s">
        <v>487</v>
      </c>
      <c r="U1914">
        <v>69</v>
      </c>
      <c r="V1914">
        <f t="shared" si="224"/>
        <v>21.031200000000002</v>
      </c>
      <c r="W1914">
        <f t="shared" si="222"/>
        <v>1501.5524335235516</v>
      </c>
      <c r="X1914">
        <f t="shared" si="223"/>
        <v>728.94950043283416</v>
      </c>
    </row>
    <row r="1915" spans="1:24">
      <c r="A1915" t="s">
        <v>353</v>
      </c>
      <c r="B1915">
        <v>2006041</v>
      </c>
      <c r="C1915">
        <v>8</v>
      </c>
      <c r="D1915">
        <v>3</v>
      </c>
      <c r="E1915" s="28" t="s">
        <v>528</v>
      </c>
      <c r="F1915" t="s">
        <v>581</v>
      </c>
      <c r="G1915" t="s">
        <v>581</v>
      </c>
      <c r="H1915">
        <v>12</v>
      </c>
      <c r="I1915" s="3">
        <v>0.21333333333333335</v>
      </c>
      <c r="J1915">
        <v>39.936</v>
      </c>
      <c r="K1915">
        <f t="shared" si="218"/>
        <v>15.6</v>
      </c>
      <c r="L1915">
        <v>5.9900000000000003E-4</v>
      </c>
      <c r="M1915">
        <f t="shared" si="219"/>
        <v>0.21410005333333335</v>
      </c>
      <c r="N1915" s="5">
        <v>1252.6190184628224</v>
      </c>
      <c r="O1915" s="3">
        <v>26.622386696192116</v>
      </c>
      <c r="P1915" s="7">
        <v>2.1253378963431623E-2</v>
      </c>
      <c r="Q1915" s="9">
        <f t="shared" si="220"/>
        <v>26.717551421264222</v>
      </c>
      <c r="R1915" s="7">
        <f t="shared" si="221"/>
        <v>2.132935156457326E-2</v>
      </c>
      <c r="S1915" t="s">
        <v>483</v>
      </c>
      <c r="T1915" t="s">
        <v>581</v>
      </c>
      <c r="U1915">
        <v>62</v>
      </c>
      <c r="V1915">
        <f t="shared" si="224"/>
        <v>18.897600000000001</v>
      </c>
      <c r="W1915">
        <f t="shared" si="222"/>
        <v>1798.6891441830312</v>
      </c>
      <c r="X1915">
        <f t="shared" si="223"/>
        <v>873.1986468227567</v>
      </c>
    </row>
    <row r="1916" spans="1:24">
      <c r="A1916" t="s">
        <v>308</v>
      </c>
      <c r="B1916">
        <v>2006041</v>
      </c>
      <c r="C1916">
        <v>1</v>
      </c>
      <c r="D1916">
        <v>1</v>
      </c>
      <c r="E1916" s="28" t="s">
        <v>528</v>
      </c>
      <c r="F1916" t="s">
        <v>581</v>
      </c>
      <c r="G1916" t="s">
        <v>581</v>
      </c>
      <c r="H1916">
        <v>9</v>
      </c>
      <c r="I1916" s="3">
        <v>0.28444444444444444</v>
      </c>
      <c r="J1916">
        <v>26.624000000000002</v>
      </c>
      <c r="K1916">
        <f t="shared" si="218"/>
        <v>10.4</v>
      </c>
      <c r="L1916">
        <v>5.9900000000000003E-4</v>
      </c>
      <c r="M1916">
        <f t="shared" si="219"/>
        <v>0.28521116444444444</v>
      </c>
      <c r="N1916" s="5">
        <v>556.71956376125445</v>
      </c>
      <c r="O1916" s="3">
        <v>23.537252732472975</v>
      </c>
      <c r="P1916" s="7">
        <v>4.2278472438534193E-2</v>
      </c>
      <c r="Q1916" s="9">
        <f t="shared" si="220"/>
        <v>23.600010027224844</v>
      </c>
      <c r="R1916" s="7">
        <f t="shared" si="221"/>
        <v>4.2391199381930748E-2</v>
      </c>
      <c r="S1916" t="s">
        <v>482</v>
      </c>
      <c r="T1916" t="s">
        <v>487</v>
      </c>
      <c r="U1916">
        <v>60</v>
      </c>
      <c r="V1916">
        <f t="shared" si="224"/>
        <v>18.288</v>
      </c>
      <c r="W1916">
        <f t="shared" si="222"/>
        <v>797.3277119289944</v>
      </c>
      <c r="X1916">
        <f t="shared" si="223"/>
        <v>387.07382061112617</v>
      </c>
    </row>
    <row r="1917" spans="1:24">
      <c r="A1917" t="s">
        <v>308</v>
      </c>
      <c r="B1917">
        <v>2006041</v>
      </c>
      <c r="C1917">
        <v>2</v>
      </c>
      <c r="D1917">
        <v>3</v>
      </c>
      <c r="E1917" s="28" t="s">
        <v>528</v>
      </c>
      <c r="F1917" t="s">
        <v>581</v>
      </c>
      <c r="G1917" t="s">
        <v>581</v>
      </c>
      <c r="H1917">
        <v>14</v>
      </c>
      <c r="I1917" s="3">
        <v>0.18285714285714286</v>
      </c>
      <c r="J1917">
        <v>50.943999999999996</v>
      </c>
      <c r="K1917">
        <f t="shared" si="218"/>
        <v>19.899999999999999</v>
      </c>
      <c r="L1917">
        <v>5.9900000000000003E-4</v>
      </c>
      <c r="M1917">
        <f t="shared" si="219"/>
        <v>0.18362386285714286</v>
      </c>
      <c r="N1917" s="5">
        <v>2038.3368569257982</v>
      </c>
      <c r="O1917" s="3">
        <v>29.160380947309271</v>
      </c>
      <c r="P1917" s="7">
        <v>1.4305967557927939E-2</v>
      </c>
      <c r="Q1917" s="9">
        <f t="shared" si="220"/>
        <v>29.282207659758097</v>
      </c>
      <c r="R1917" s="7">
        <f t="shared" si="221"/>
        <v>1.4365735261207643E-2</v>
      </c>
      <c r="S1917" t="s">
        <v>481</v>
      </c>
      <c r="T1917" t="s">
        <v>581</v>
      </c>
      <c r="U1917">
        <v>75</v>
      </c>
      <c r="V1917">
        <f t="shared" si="224"/>
        <v>22.86</v>
      </c>
      <c r="W1917">
        <f t="shared" si="222"/>
        <v>3431.7368089820193</v>
      </c>
      <c r="X1917">
        <f t="shared" si="223"/>
        <v>1665.984335061966</v>
      </c>
    </row>
    <row r="1918" spans="1:24">
      <c r="A1918" t="s">
        <v>308</v>
      </c>
      <c r="B1918">
        <v>2006041</v>
      </c>
      <c r="C1918">
        <v>3</v>
      </c>
      <c r="D1918">
        <v>1</v>
      </c>
      <c r="E1918" s="28" t="s">
        <v>528</v>
      </c>
      <c r="F1918" t="s">
        <v>581</v>
      </c>
      <c r="G1918" t="s">
        <v>581</v>
      </c>
      <c r="H1918">
        <v>19</v>
      </c>
      <c r="I1918" s="3">
        <v>0.13473684210526315</v>
      </c>
      <c r="J1918">
        <v>25.088000000000001</v>
      </c>
      <c r="K1918">
        <f t="shared" si="218"/>
        <v>9.8000000000000007</v>
      </c>
      <c r="L1918">
        <v>5.9900000000000003E-4</v>
      </c>
      <c r="M1918">
        <f t="shared" si="219"/>
        <v>0.13550356210526315</v>
      </c>
      <c r="N1918" s="5">
        <v>494.33567773327366</v>
      </c>
      <c r="O1918" s="3">
        <v>10.562423663879866</v>
      </c>
      <c r="P1918" s="7">
        <v>2.1366905403859972E-2</v>
      </c>
      <c r="Q1918" s="9">
        <f t="shared" si="220"/>
        <v>10.622202576281751</v>
      </c>
      <c r="R1918" s="7">
        <f t="shared" si="221"/>
        <v>2.1487833176413219E-2</v>
      </c>
      <c r="S1918" t="s">
        <v>483</v>
      </c>
      <c r="T1918" t="s">
        <v>487</v>
      </c>
      <c r="U1918">
        <v>65</v>
      </c>
      <c r="V1918">
        <f t="shared" si="224"/>
        <v>19.812000000000001</v>
      </c>
      <c r="W1918">
        <f t="shared" si="222"/>
        <v>765.36849099551614</v>
      </c>
      <c r="X1918">
        <f t="shared" si="223"/>
        <v>371.55877257579817</v>
      </c>
    </row>
    <row r="1919" spans="1:24">
      <c r="A1919" t="s">
        <v>308</v>
      </c>
      <c r="B1919">
        <v>2006041</v>
      </c>
      <c r="C1919">
        <v>3</v>
      </c>
      <c r="D1919">
        <v>3</v>
      </c>
      <c r="E1919" s="28" t="s">
        <v>528</v>
      </c>
      <c r="F1919" t="s">
        <v>581</v>
      </c>
      <c r="G1919" t="s">
        <v>581</v>
      </c>
      <c r="H1919">
        <v>18</v>
      </c>
      <c r="I1919" s="3">
        <v>0.14222222222222222</v>
      </c>
      <c r="J1919">
        <v>25.344000000000001</v>
      </c>
      <c r="K1919">
        <f t="shared" si="218"/>
        <v>9.9</v>
      </c>
      <c r="L1919">
        <v>5.9900000000000003E-4</v>
      </c>
      <c r="M1919">
        <f t="shared" si="219"/>
        <v>0.14298894222222222</v>
      </c>
      <c r="N1919" s="5">
        <v>504.47563280547848</v>
      </c>
      <c r="O1919" s="3">
        <v>11.260262376334149</v>
      </c>
      <c r="P1919" s="7">
        <v>2.2320726005563108E-2</v>
      </c>
      <c r="Q1919" s="9">
        <f t="shared" si="220"/>
        <v>11.320621850032854</v>
      </c>
      <c r="R1919" s="7">
        <f t="shared" si="221"/>
        <v>2.2440373952408499E-2</v>
      </c>
      <c r="S1919" t="s">
        <v>483</v>
      </c>
      <c r="T1919" t="s">
        <v>487</v>
      </c>
      <c r="U1919">
        <v>68</v>
      </c>
      <c r="V1919">
        <f t="shared" si="224"/>
        <v>20.726400000000002</v>
      </c>
      <c r="W1919">
        <f t="shared" si="222"/>
        <v>813.72280112950853</v>
      </c>
      <c r="X1919">
        <f t="shared" si="223"/>
        <v>395.03304455525563</v>
      </c>
    </row>
    <row r="1920" spans="1:24">
      <c r="A1920" t="s">
        <v>308</v>
      </c>
      <c r="B1920">
        <v>2006041</v>
      </c>
      <c r="C1920">
        <v>4</v>
      </c>
      <c r="D1920">
        <v>3</v>
      </c>
      <c r="E1920" s="28" t="s">
        <v>528</v>
      </c>
      <c r="F1920" t="s">
        <v>581</v>
      </c>
      <c r="G1920" t="s">
        <v>581</v>
      </c>
      <c r="H1920">
        <v>21</v>
      </c>
      <c r="I1920" s="3">
        <v>0.1219047619047619</v>
      </c>
      <c r="J1920">
        <v>23.295999999999999</v>
      </c>
      <c r="K1920">
        <f t="shared" si="218"/>
        <v>9.1</v>
      </c>
      <c r="L1920">
        <v>5.9900000000000003E-4</v>
      </c>
      <c r="M1920">
        <f t="shared" si="219"/>
        <v>0.1226714819047619</v>
      </c>
      <c r="N1920" s="5">
        <v>426.23841600471036</v>
      </c>
      <c r="O1920" s="3">
        <v>8.8751015339155099</v>
      </c>
      <c r="P1920" s="7">
        <v>2.0821918439696507E-2</v>
      </c>
      <c r="Q1920" s="9">
        <f t="shared" si="220"/>
        <v>8.9306258613906433</v>
      </c>
      <c r="R1920" s="7">
        <f t="shared" si="221"/>
        <v>2.0952184331719061E-2</v>
      </c>
      <c r="S1920" t="s">
        <v>483</v>
      </c>
      <c r="T1920" t="s">
        <v>581</v>
      </c>
      <c r="U1920">
        <v>63</v>
      </c>
      <c r="V1920">
        <f t="shared" si="224"/>
        <v>19.202400000000001</v>
      </c>
      <c r="W1920">
        <f t="shared" si="222"/>
        <v>644.41727859410435</v>
      </c>
      <c r="X1920">
        <f t="shared" si="223"/>
        <v>312.84132529368043</v>
      </c>
    </row>
    <row r="1921" spans="1:24">
      <c r="A1921" t="s">
        <v>308</v>
      </c>
      <c r="B1921">
        <v>2006041</v>
      </c>
      <c r="C1921">
        <v>4</v>
      </c>
      <c r="D1921">
        <v>1</v>
      </c>
      <c r="E1921" s="28" t="s">
        <v>528</v>
      </c>
      <c r="F1921" t="s">
        <v>581</v>
      </c>
      <c r="G1921" t="s">
        <v>581</v>
      </c>
      <c r="H1921">
        <v>20</v>
      </c>
      <c r="I1921" s="3">
        <v>0.128</v>
      </c>
      <c r="J1921">
        <v>37.631999999999998</v>
      </c>
      <c r="K1921">
        <f t="shared" si="218"/>
        <v>14.7</v>
      </c>
      <c r="L1921">
        <v>5.9900000000000003E-4</v>
      </c>
      <c r="M1921">
        <f t="shared" si="219"/>
        <v>0.12876672</v>
      </c>
      <c r="N1921" s="5">
        <v>1112.2552748998655</v>
      </c>
      <c r="O1921" s="3">
        <v>15.081253215436705</v>
      </c>
      <c r="P1921" s="7">
        <v>1.355916537846444E-2</v>
      </c>
      <c r="Q1921" s="9">
        <f t="shared" si="220"/>
        <v>15.171279517518389</v>
      </c>
      <c r="R1921" s="7">
        <f t="shared" si="221"/>
        <v>1.3640105702249184E-2</v>
      </c>
      <c r="S1921" t="s">
        <v>483</v>
      </c>
      <c r="T1921" t="s">
        <v>487</v>
      </c>
      <c r="U1921">
        <v>67</v>
      </c>
      <c r="V1921">
        <f t="shared" si="224"/>
        <v>20.421600000000002</v>
      </c>
      <c r="W1921">
        <f t="shared" si="222"/>
        <v>1722.637244215568</v>
      </c>
      <c r="X1921">
        <f t="shared" si="223"/>
        <v>836.27819486214207</v>
      </c>
    </row>
    <row r="1922" spans="1:24">
      <c r="A1922" t="s">
        <v>21</v>
      </c>
      <c r="B1922">
        <v>2006038</v>
      </c>
      <c r="C1922">
        <v>10</v>
      </c>
      <c r="D1922">
        <v>1</v>
      </c>
      <c r="E1922" s="28" t="s">
        <v>528</v>
      </c>
      <c r="F1922" t="s">
        <v>581</v>
      </c>
      <c r="G1922" t="s">
        <v>581</v>
      </c>
      <c r="H1922">
        <v>6</v>
      </c>
      <c r="I1922" s="3">
        <v>0.42666666666666669</v>
      </c>
      <c r="J1922">
        <v>21.504000000000001</v>
      </c>
      <c r="K1922">
        <f t="shared" ref="K1922:K1985" si="225">J1922/2.56</f>
        <v>8.4</v>
      </c>
      <c r="L1922">
        <v>5.9900000000000003E-4</v>
      </c>
      <c r="M1922">
        <f t="shared" ref="M1922:M1985" si="226">I1922+L1922*1.28</f>
        <v>0.42743338666666669</v>
      </c>
      <c r="N1922" s="5">
        <v>363.1853958856704</v>
      </c>
      <c r="O1922" s="3">
        <v>28.252328738815947</v>
      </c>
      <c r="P1922" s="7">
        <v>7.7790376647495177E-2</v>
      </c>
      <c r="Q1922" s="9">
        <f t="shared" ref="Q1922:Q1985" si="227">(J1922*J1922 - (J1922 - 2*M1922)*(J1922 - 2*M1922))*3.1415926/4</f>
        <v>28.3020681549519</v>
      </c>
      <c r="R1922" s="7">
        <f t="shared" ref="R1922:R1985" si="228">Q1922/N1922</f>
        <v>7.7927329885977295E-2</v>
      </c>
      <c r="S1922" t="s">
        <v>483</v>
      </c>
      <c r="T1922" t="s">
        <v>581</v>
      </c>
      <c r="U1922">
        <v>49</v>
      </c>
      <c r="V1922">
        <f t="shared" si="224"/>
        <v>14.9352</v>
      </c>
      <c r="W1922">
        <f t="shared" si="222"/>
        <v>437.7881682432859</v>
      </c>
      <c r="X1922">
        <f t="shared" si="223"/>
        <v>212.53035152924173</v>
      </c>
    </row>
    <row r="1923" spans="1:24">
      <c r="A1923" t="s">
        <v>21</v>
      </c>
      <c r="B1923">
        <v>2006038</v>
      </c>
      <c r="C1923">
        <v>10</v>
      </c>
      <c r="D1923">
        <v>3</v>
      </c>
      <c r="E1923" s="28" t="s">
        <v>528</v>
      </c>
      <c r="F1923" t="s">
        <v>581</v>
      </c>
      <c r="G1923" t="s">
        <v>581</v>
      </c>
      <c r="H1923">
        <v>11</v>
      </c>
      <c r="I1923" s="3">
        <v>0.23272727272727273</v>
      </c>
      <c r="J1923">
        <v>30.464000000000002</v>
      </c>
      <c r="K1923">
        <f t="shared" si="225"/>
        <v>11.9</v>
      </c>
      <c r="L1923">
        <v>5.9900000000000003E-4</v>
      </c>
      <c r="M1923">
        <f t="shared" si="226"/>
        <v>0.23349399272727273</v>
      </c>
      <c r="N1923" s="5">
        <v>728.8929125761025</v>
      </c>
      <c r="O1923" s="3">
        <v>22.103120104761047</v>
      </c>
      <c r="P1923" s="7">
        <v>3.0324235183797725E-2</v>
      </c>
      <c r="Q1923" s="9">
        <f t="shared" si="227"/>
        <v>22.175376058916449</v>
      </c>
      <c r="R1923" s="7">
        <f t="shared" si="228"/>
        <v>3.0423366280984594E-2</v>
      </c>
      <c r="S1923" t="s">
        <v>483</v>
      </c>
      <c r="T1923" t="s">
        <v>581</v>
      </c>
      <c r="U1923">
        <v>64</v>
      </c>
      <c r="V1923">
        <f t="shared" si="224"/>
        <v>19.507200000000001</v>
      </c>
      <c r="W1923">
        <f t="shared" si="222"/>
        <v>1097.8593013000832</v>
      </c>
      <c r="X1923">
        <f t="shared" si="223"/>
        <v>532.9710580604135</v>
      </c>
    </row>
    <row r="1924" spans="1:24">
      <c r="A1924" t="s">
        <v>200</v>
      </c>
      <c r="B1924">
        <v>2006038</v>
      </c>
      <c r="C1924">
        <v>7</v>
      </c>
      <c r="D1924">
        <v>1</v>
      </c>
      <c r="E1924" s="28" t="s">
        <v>528</v>
      </c>
      <c r="F1924" t="s">
        <v>581</v>
      </c>
      <c r="G1924" t="s">
        <v>581</v>
      </c>
      <c r="H1924">
        <v>16</v>
      </c>
      <c r="I1924" s="3">
        <v>0.16</v>
      </c>
      <c r="J1924">
        <v>45.056000000000004</v>
      </c>
      <c r="K1924">
        <f t="shared" si="225"/>
        <v>17.600000000000001</v>
      </c>
      <c r="L1924">
        <v>5.9900000000000003E-4</v>
      </c>
      <c r="M1924">
        <f t="shared" si="226"/>
        <v>0.16076672</v>
      </c>
      <c r="N1924" s="5">
        <v>1594.3921234345987</v>
      </c>
      <c r="O1924" s="3">
        <v>22.56719097830398</v>
      </c>
      <c r="P1924" s="7">
        <v>1.4154103401922429E-2</v>
      </c>
      <c r="Q1924" s="9">
        <f t="shared" si="227"/>
        <v>22.674945354267336</v>
      </c>
      <c r="R1924" s="7">
        <f t="shared" si="228"/>
        <v>1.4221686761360529E-2</v>
      </c>
      <c r="S1924" t="s">
        <v>481</v>
      </c>
      <c r="T1924" t="s">
        <v>581</v>
      </c>
      <c r="U1924">
        <v>80</v>
      </c>
      <c r="V1924">
        <f t="shared" si="224"/>
        <v>24.384</v>
      </c>
      <c r="W1924">
        <f t="shared" si="222"/>
        <v>2873.0522453725598</v>
      </c>
      <c r="X1924">
        <f t="shared" si="223"/>
        <v>1394.7631479423198</v>
      </c>
    </row>
    <row r="1925" spans="1:24">
      <c r="A1925" t="s">
        <v>200</v>
      </c>
      <c r="B1925">
        <v>2006038</v>
      </c>
      <c r="C1925">
        <v>8</v>
      </c>
      <c r="D1925">
        <v>1</v>
      </c>
      <c r="E1925" s="28" t="s">
        <v>528</v>
      </c>
      <c r="F1925" t="s">
        <v>581</v>
      </c>
      <c r="G1925" t="s">
        <v>581</v>
      </c>
      <c r="H1925">
        <v>21</v>
      </c>
      <c r="I1925" s="3">
        <v>0.1219047619047619</v>
      </c>
      <c r="J1925">
        <v>51.2</v>
      </c>
      <c r="K1925">
        <f t="shared" si="225"/>
        <v>20</v>
      </c>
      <c r="L1925">
        <v>5.9900000000000003E-4</v>
      </c>
      <c r="M1925">
        <f t="shared" si="226"/>
        <v>0.1226714819047619</v>
      </c>
      <c r="N1925" s="5">
        <v>2058.8741263360002</v>
      </c>
      <c r="O1925" s="3">
        <v>19.561638835931735</v>
      </c>
      <c r="P1925" s="7">
        <v>9.5011339380634639E-3</v>
      </c>
      <c r="Q1925" s="9">
        <f t="shared" si="227"/>
        <v>19.684375968616838</v>
      </c>
      <c r="R1925" s="7">
        <f t="shared" si="228"/>
        <v>9.5607476517505299E-3</v>
      </c>
      <c r="S1925" t="s">
        <v>481</v>
      </c>
      <c r="T1925" t="s">
        <v>581</v>
      </c>
      <c r="U1925">
        <v>95</v>
      </c>
      <c r="V1925">
        <f t="shared" si="224"/>
        <v>28.956000000000003</v>
      </c>
      <c r="W1925">
        <f t="shared" si="222"/>
        <v>4310.0799350922407</v>
      </c>
      <c r="X1925">
        <f t="shared" si="223"/>
        <v>2092.3882146016263</v>
      </c>
    </row>
    <row r="1926" spans="1:24">
      <c r="A1926" t="s">
        <v>200</v>
      </c>
      <c r="B1926">
        <v>2006038</v>
      </c>
      <c r="C1926">
        <v>10</v>
      </c>
      <c r="D1926">
        <v>1</v>
      </c>
      <c r="E1926" s="28" t="s">
        <v>528</v>
      </c>
      <c r="F1926" t="s">
        <v>581</v>
      </c>
      <c r="G1926" t="s">
        <v>581</v>
      </c>
      <c r="H1926">
        <v>16</v>
      </c>
      <c r="I1926" s="3">
        <v>0.16</v>
      </c>
      <c r="J1926">
        <v>42.24</v>
      </c>
      <c r="K1926">
        <f t="shared" si="225"/>
        <v>16.5</v>
      </c>
      <c r="L1926">
        <v>5.9900000000000003E-4</v>
      </c>
      <c r="M1926">
        <f t="shared" si="226"/>
        <v>0.16076672</v>
      </c>
      <c r="N1926" s="5">
        <v>1401.3212022374403</v>
      </c>
      <c r="O1926" s="3">
        <v>21.151714993919992</v>
      </c>
      <c r="P1926" s="7">
        <v>1.5094123288898928E-2</v>
      </c>
      <c r="Q1926" s="9">
        <f t="shared" si="227"/>
        <v>21.252686431602186</v>
      </c>
      <c r="R1926" s="7">
        <f t="shared" si="228"/>
        <v>1.5166177745451056E-2</v>
      </c>
      <c r="S1926" t="s">
        <v>481</v>
      </c>
      <c r="T1926" t="s">
        <v>581</v>
      </c>
      <c r="U1926">
        <v>72</v>
      </c>
      <c r="V1926">
        <f t="shared" si="224"/>
        <v>21.945600000000002</v>
      </c>
      <c r="W1926">
        <f t="shared" si="222"/>
        <v>2301.2270060723536</v>
      </c>
      <c r="X1926">
        <f t="shared" si="223"/>
        <v>1117.1626371532084</v>
      </c>
    </row>
    <row r="1927" spans="1:24">
      <c r="A1927" t="s">
        <v>200</v>
      </c>
      <c r="B1927">
        <v>2006038</v>
      </c>
      <c r="C1927">
        <v>11</v>
      </c>
      <c r="D1927">
        <v>2</v>
      </c>
      <c r="E1927" s="28" t="s">
        <v>528</v>
      </c>
      <c r="F1927" t="s">
        <v>581</v>
      </c>
      <c r="G1927" t="s">
        <v>581</v>
      </c>
      <c r="H1927">
        <v>13</v>
      </c>
      <c r="I1927" s="3">
        <v>0.19692307692307692</v>
      </c>
      <c r="J1927">
        <v>20.48</v>
      </c>
      <c r="K1927">
        <f t="shared" si="225"/>
        <v>8</v>
      </c>
      <c r="L1927">
        <v>5.9900000000000003E-4</v>
      </c>
      <c r="M1927">
        <f t="shared" si="226"/>
        <v>0.19768979692307692</v>
      </c>
      <c r="N1927" s="5">
        <v>329.41986021376005</v>
      </c>
      <c r="O1927" s="3">
        <v>12.548167951935659</v>
      </c>
      <c r="P1927" s="7">
        <v>3.8091716582579968E-2</v>
      </c>
      <c r="Q1927" s="9">
        <f t="shared" si="227"/>
        <v>12.596547863629704</v>
      </c>
      <c r="R1927" s="7">
        <f t="shared" si="228"/>
        <v>3.8238580562373573E-2</v>
      </c>
      <c r="S1927" t="s">
        <v>483</v>
      </c>
      <c r="T1927" t="s">
        <v>487</v>
      </c>
      <c r="U1927">
        <v>60</v>
      </c>
      <c r="V1927">
        <f t="shared" si="224"/>
        <v>18.288</v>
      </c>
      <c r="W1927">
        <f t="shared" si="222"/>
        <v>480.30866152157989</v>
      </c>
      <c r="X1927">
        <f t="shared" si="223"/>
        <v>233.17251602604611</v>
      </c>
    </row>
    <row r="1928" spans="1:24">
      <c r="A1928" t="s">
        <v>51</v>
      </c>
      <c r="B1928">
        <v>2014013</v>
      </c>
      <c r="C1928">
        <v>1</v>
      </c>
      <c r="D1928">
        <v>1</v>
      </c>
      <c r="E1928" s="28" t="s">
        <v>528</v>
      </c>
      <c r="F1928" t="s">
        <v>581</v>
      </c>
      <c r="G1928" t="s">
        <v>581</v>
      </c>
      <c r="H1928">
        <v>12</v>
      </c>
      <c r="I1928" s="3">
        <v>0.21333333333333335</v>
      </c>
      <c r="J1928">
        <v>34.56</v>
      </c>
      <c r="K1928">
        <f t="shared" si="225"/>
        <v>13.5</v>
      </c>
      <c r="L1928">
        <v>5.9900000000000003E-4</v>
      </c>
      <c r="M1928">
        <f t="shared" si="226"/>
        <v>0.21410005333333335</v>
      </c>
      <c r="N1928" s="5">
        <v>938.07452381184021</v>
      </c>
      <c r="O1928" s="3">
        <v>23.019356917760085</v>
      </c>
      <c r="P1928" s="7">
        <v>2.4538942624964973E-2</v>
      </c>
      <c r="Q1928" s="9">
        <f t="shared" si="227"/>
        <v>23.101572411358465</v>
      </c>
      <c r="R1928" s="7">
        <f t="shared" si="228"/>
        <v>2.4626585441725735E-2</v>
      </c>
      <c r="S1928" t="s">
        <v>483</v>
      </c>
      <c r="T1928" t="s">
        <v>490</v>
      </c>
      <c r="U1928">
        <v>75</v>
      </c>
      <c r="V1928">
        <f t="shared" si="224"/>
        <v>22.86</v>
      </c>
      <c r="W1928">
        <f t="shared" si="222"/>
        <v>1621.6882861620934</v>
      </c>
      <c r="X1928">
        <f t="shared" si="223"/>
        <v>787.27111998456587</v>
      </c>
    </row>
    <row r="1929" spans="1:24">
      <c r="A1929" t="s">
        <v>51</v>
      </c>
      <c r="B1929">
        <v>2014013</v>
      </c>
      <c r="C1929">
        <v>1</v>
      </c>
      <c r="D1929">
        <v>3</v>
      </c>
      <c r="E1929" s="28" t="s">
        <v>528</v>
      </c>
      <c r="F1929" t="s">
        <v>581</v>
      </c>
      <c r="G1929" t="s">
        <v>581</v>
      </c>
      <c r="H1929">
        <v>9</v>
      </c>
      <c r="I1929" s="3">
        <v>0.28444444444444444</v>
      </c>
      <c r="J1929">
        <v>66.048000000000002</v>
      </c>
      <c r="K1929">
        <f t="shared" si="225"/>
        <v>25.8</v>
      </c>
      <c r="L1929">
        <v>5.9900000000000003E-4</v>
      </c>
      <c r="M1929">
        <f t="shared" si="226"/>
        <v>0.28521116444444444</v>
      </c>
      <c r="N1929" s="5">
        <v>3426.1724336357379</v>
      </c>
      <c r="O1929" s="3">
        <v>58.766877232696871</v>
      </c>
      <c r="P1929" s="7">
        <v>1.715234080333063E-2</v>
      </c>
      <c r="Q1929" s="9">
        <f t="shared" si="227"/>
        <v>58.92459541808141</v>
      </c>
      <c r="R1929" s="7">
        <f t="shared" si="228"/>
        <v>1.7198374150583142E-2</v>
      </c>
      <c r="S1929" t="s">
        <v>483</v>
      </c>
      <c r="T1929" t="s">
        <v>490</v>
      </c>
      <c r="U1929">
        <v>94</v>
      </c>
      <c r="V1929">
        <f t="shared" si="224"/>
        <v>28.651200000000003</v>
      </c>
      <c r="W1929">
        <f t="shared" si="222"/>
        <v>6980.4097207323448</v>
      </c>
      <c r="X1929">
        <f t="shared" si="223"/>
        <v>3388.7369266246351</v>
      </c>
    </row>
    <row r="1930" spans="1:24">
      <c r="A1930" t="s">
        <v>51</v>
      </c>
      <c r="B1930">
        <v>2014013</v>
      </c>
      <c r="C1930">
        <v>3</v>
      </c>
      <c r="D1930">
        <v>3</v>
      </c>
      <c r="E1930" s="28" t="s">
        <v>528</v>
      </c>
      <c r="F1930" t="s">
        <v>581</v>
      </c>
      <c r="G1930" t="s">
        <v>581</v>
      </c>
      <c r="H1930">
        <v>11</v>
      </c>
      <c r="I1930" s="3">
        <v>0.23272727272727273</v>
      </c>
      <c r="J1930">
        <v>37.375999999999998</v>
      </c>
      <c r="K1930">
        <f t="shared" si="225"/>
        <v>14.6</v>
      </c>
      <c r="L1930">
        <v>5.9900000000000003E-4</v>
      </c>
      <c r="M1930">
        <f t="shared" si="226"/>
        <v>0.23349399272727273</v>
      </c>
      <c r="N1930" s="5">
        <v>1097.1740219244543</v>
      </c>
      <c r="O1930" s="3">
        <v>27.156720313471144</v>
      </c>
      <c r="P1930" s="7">
        <v>2.4751515959007105E-2</v>
      </c>
      <c r="Q1930" s="9">
        <f t="shared" si="227"/>
        <v>27.245625272818433</v>
      </c>
      <c r="R1930" s="7">
        <f t="shared" si="228"/>
        <v>2.4832546823364748E-2</v>
      </c>
      <c r="S1930" t="s">
        <v>483</v>
      </c>
      <c r="T1930" t="s">
        <v>581</v>
      </c>
      <c r="U1930">
        <v>78</v>
      </c>
      <c r="V1930">
        <f t="shared" si="224"/>
        <v>23.7744</v>
      </c>
      <c r="W1930">
        <f t="shared" si="222"/>
        <v>1956.1801893066215</v>
      </c>
      <c r="X1930">
        <f t="shared" si="223"/>
        <v>949.65486380353082</v>
      </c>
    </row>
    <row r="1931" spans="1:24">
      <c r="A1931" t="s">
        <v>51</v>
      </c>
      <c r="B1931">
        <v>2014013</v>
      </c>
      <c r="C1931">
        <v>3</v>
      </c>
      <c r="D1931">
        <v>5</v>
      </c>
      <c r="E1931" s="28" t="s">
        <v>528</v>
      </c>
      <c r="F1931" t="s">
        <v>581</v>
      </c>
      <c r="G1931" t="s">
        <v>581</v>
      </c>
      <c r="H1931">
        <v>7</v>
      </c>
      <c r="I1931" s="3">
        <v>0.36571428571428571</v>
      </c>
      <c r="J1931">
        <v>43.52</v>
      </c>
      <c r="K1931">
        <f t="shared" si="225"/>
        <v>17</v>
      </c>
      <c r="L1931">
        <v>5.9900000000000003E-4</v>
      </c>
      <c r="M1931">
        <f t="shared" si="226"/>
        <v>0.36648100571428571</v>
      </c>
      <c r="N1931" s="5">
        <v>1487.5365562777602</v>
      </c>
      <c r="O1931" s="3">
        <v>49.581051178422996</v>
      </c>
      <c r="P1931" s="7">
        <v>3.3330979981082885E-2</v>
      </c>
      <c r="Q1931" s="9">
        <f t="shared" si="227"/>
        <v>49.684114310640666</v>
      </c>
      <c r="R1931" s="7">
        <f t="shared" si="228"/>
        <v>3.340026441767889E-2</v>
      </c>
      <c r="S1931" t="s">
        <v>483</v>
      </c>
      <c r="T1931" t="s">
        <v>581</v>
      </c>
      <c r="U1931">
        <v>86</v>
      </c>
      <c r="V1931">
        <f t="shared" si="224"/>
        <v>26.212800000000001</v>
      </c>
      <c r="W1931">
        <f t="shared" si="222"/>
        <v>2872.3406231153781</v>
      </c>
      <c r="X1931">
        <f t="shared" si="223"/>
        <v>1394.4176810260217</v>
      </c>
    </row>
    <row r="1932" spans="1:24">
      <c r="A1932" t="s">
        <v>51</v>
      </c>
      <c r="B1932">
        <v>2014013</v>
      </c>
      <c r="C1932">
        <v>4</v>
      </c>
      <c r="D1932">
        <v>3</v>
      </c>
      <c r="E1932" s="28" t="s">
        <v>528</v>
      </c>
      <c r="F1932" t="s">
        <v>581</v>
      </c>
      <c r="G1932" t="s">
        <v>581</v>
      </c>
      <c r="H1932">
        <v>11</v>
      </c>
      <c r="I1932" s="3">
        <v>0.23272727272727273</v>
      </c>
      <c r="J1932">
        <v>61.951999999999998</v>
      </c>
      <c r="K1932">
        <f t="shared" si="225"/>
        <v>24.2</v>
      </c>
      <c r="L1932">
        <v>5.9900000000000003E-4</v>
      </c>
      <c r="M1932">
        <f t="shared" si="226"/>
        <v>0.23349399272727273</v>
      </c>
      <c r="N1932" s="5">
        <v>3014.3976083685375</v>
      </c>
      <c r="O1932" s="3">
        <v>45.125076611106103</v>
      </c>
      <c r="P1932" s="7">
        <v>1.4969848863278807E-2</v>
      </c>
      <c r="Q1932" s="9">
        <f t="shared" si="227"/>
        <v>45.273178033358427</v>
      </c>
      <c r="R1932" s="7">
        <f t="shared" si="228"/>
        <v>1.5018980212720289E-2</v>
      </c>
      <c r="S1932" t="s">
        <v>483</v>
      </c>
      <c r="T1932" t="s">
        <v>490</v>
      </c>
      <c r="U1932">
        <v>105</v>
      </c>
      <c r="V1932">
        <f t="shared" si="224"/>
        <v>32.004000000000005</v>
      </c>
      <c r="W1932">
        <f t="shared" si="222"/>
        <v>6831.76750753948</v>
      </c>
      <c r="X1932">
        <f t="shared" si="223"/>
        <v>3316.5764981033954</v>
      </c>
    </row>
    <row r="1933" spans="1:24">
      <c r="A1933" t="s">
        <v>51</v>
      </c>
      <c r="B1933">
        <v>2014013</v>
      </c>
      <c r="C1933">
        <v>5</v>
      </c>
      <c r="D1933">
        <v>1</v>
      </c>
      <c r="E1933" s="28" t="s">
        <v>528</v>
      </c>
      <c r="F1933" t="s">
        <v>581</v>
      </c>
      <c r="G1933" t="s">
        <v>581</v>
      </c>
      <c r="H1933">
        <v>5</v>
      </c>
      <c r="I1933" s="3">
        <v>0.51200000000000001</v>
      </c>
      <c r="J1933">
        <v>34.56</v>
      </c>
      <c r="K1933">
        <f t="shared" si="225"/>
        <v>13.5</v>
      </c>
      <c r="L1933">
        <v>5.9900000000000003E-4</v>
      </c>
      <c r="M1933">
        <f t="shared" si="226"/>
        <v>0.51276672000000001</v>
      </c>
      <c r="N1933" s="5">
        <v>938.07452381184021</v>
      </c>
      <c r="O1933" s="3">
        <v>54.76605263216635</v>
      </c>
      <c r="P1933" s="7">
        <v>5.8381345236438134E-2</v>
      </c>
      <c r="Q1933" s="9">
        <f t="shared" si="227"/>
        <v>54.846828810631813</v>
      </c>
      <c r="R1933" s="7">
        <f t="shared" si="228"/>
        <v>5.8467453723999689E-2</v>
      </c>
      <c r="S1933" t="s">
        <v>483</v>
      </c>
      <c r="T1933" t="s">
        <v>581</v>
      </c>
      <c r="U1933">
        <v>76</v>
      </c>
      <c r="V1933">
        <f t="shared" si="224"/>
        <v>23.1648</v>
      </c>
      <c r="W1933">
        <f t="shared" si="222"/>
        <v>1641.6374938503654</v>
      </c>
      <c r="X1933">
        <f t="shared" si="223"/>
        <v>796.95574015082445</v>
      </c>
    </row>
    <row r="1934" spans="1:24">
      <c r="A1934" t="s">
        <v>51</v>
      </c>
      <c r="B1934">
        <v>2014013</v>
      </c>
      <c r="C1934">
        <v>5</v>
      </c>
      <c r="D1934">
        <v>3</v>
      </c>
      <c r="E1934" s="28" t="s">
        <v>528</v>
      </c>
      <c r="F1934" t="s">
        <v>581</v>
      </c>
      <c r="G1934" t="s">
        <v>581</v>
      </c>
      <c r="H1934">
        <v>10</v>
      </c>
      <c r="I1934" s="3">
        <v>0.25600000000000001</v>
      </c>
      <c r="J1934">
        <v>35.071999999999996</v>
      </c>
      <c r="K1934">
        <f t="shared" si="225"/>
        <v>13.699999999999998</v>
      </c>
      <c r="L1934">
        <v>5.9900000000000003E-4</v>
      </c>
      <c r="M1934">
        <f t="shared" si="226"/>
        <v>0.25676672</v>
      </c>
      <c r="N1934" s="5">
        <v>966.07521193000946</v>
      </c>
      <c r="O1934" s="3">
        <v>28.000688563814368</v>
      </c>
      <c r="P1934" s="7">
        <v>2.8983963378870933E-2</v>
      </c>
      <c r="Q1934" s="9">
        <f t="shared" si="227"/>
        <v>28.083931699467509</v>
      </c>
      <c r="R1934" s="7">
        <f t="shared" si="228"/>
        <v>2.9070129688310586E-2</v>
      </c>
      <c r="S1934" t="s">
        <v>483</v>
      </c>
      <c r="T1934" t="s">
        <v>581</v>
      </c>
      <c r="U1934">
        <v>72</v>
      </c>
      <c r="V1934">
        <f t="shared" si="224"/>
        <v>21.945600000000002</v>
      </c>
      <c r="W1934">
        <f t="shared" si="222"/>
        <v>1606.7203479583475</v>
      </c>
      <c r="X1934">
        <f t="shared" si="223"/>
        <v>780.0047263292164</v>
      </c>
    </row>
    <row r="1935" spans="1:24">
      <c r="A1935" t="s">
        <v>51</v>
      </c>
      <c r="B1935">
        <v>2014013</v>
      </c>
      <c r="C1935">
        <v>9</v>
      </c>
      <c r="D1935">
        <v>2</v>
      </c>
      <c r="E1935" s="28" t="s">
        <v>528</v>
      </c>
      <c r="F1935" t="s">
        <v>581</v>
      </c>
      <c r="G1935" t="s">
        <v>581</v>
      </c>
      <c r="H1935">
        <v>14</v>
      </c>
      <c r="I1935" s="3">
        <v>0.18285714285714286</v>
      </c>
      <c r="J1935">
        <v>27.904</v>
      </c>
      <c r="K1935">
        <f t="shared" si="225"/>
        <v>10.9</v>
      </c>
      <c r="L1935">
        <v>5.9900000000000003E-4</v>
      </c>
      <c r="M1935">
        <f t="shared" si="226"/>
        <v>0.18362386285714286</v>
      </c>
      <c r="N1935" s="5">
        <v>611.53708737495037</v>
      </c>
      <c r="O1935" s="3">
        <v>15.924761353069734</v>
      </c>
      <c r="P1935" s="7">
        <v>2.6040548777552422E-2</v>
      </c>
      <c r="Q1935" s="9">
        <f t="shared" si="227"/>
        <v>15.991091324094112</v>
      </c>
      <c r="R1935" s="7">
        <f t="shared" si="228"/>
        <v>2.6149013124840179E-2</v>
      </c>
      <c r="S1935" t="s">
        <v>483</v>
      </c>
      <c r="T1935" t="s">
        <v>581</v>
      </c>
      <c r="U1935">
        <v>77</v>
      </c>
      <c r="V1935">
        <f t="shared" si="224"/>
        <v>23.4696</v>
      </c>
      <c r="W1935">
        <f t="shared" si="222"/>
        <v>1099.1043322962255</v>
      </c>
      <c r="X1935">
        <f t="shared" si="223"/>
        <v>533.57547566342157</v>
      </c>
    </row>
    <row r="1936" spans="1:24">
      <c r="A1936" t="s">
        <v>51</v>
      </c>
      <c r="B1936">
        <v>2014013</v>
      </c>
      <c r="C1936">
        <v>10</v>
      </c>
      <c r="D1936">
        <v>1</v>
      </c>
      <c r="E1936" s="28" t="s">
        <v>528</v>
      </c>
      <c r="F1936" t="s">
        <v>581</v>
      </c>
      <c r="G1936" t="s">
        <v>581</v>
      </c>
      <c r="H1936">
        <v>9</v>
      </c>
      <c r="I1936" s="3">
        <v>0.28444444444444444</v>
      </c>
      <c r="J1936">
        <v>51.711999999999996</v>
      </c>
      <c r="K1936">
        <f t="shared" si="225"/>
        <v>20.2</v>
      </c>
      <c r="L1936">
        <v>5.9900000000000003E-4</v>
      </c>
      <c r="M1936">
        <f t="shared" si="226"/>
        <v>0.28521116444444444</v>
      </c>
      <c r="N1936" s="5">
        <v>2100.2574962753533</v>
      </c>
      <c r="O1936" s="3">
        <v>45.956104687160519</v>
      </c>
      <c r="P1936" s="7">
        <v>2.1881176364641083E-2</v>
      </c>
      <c r="Q1936" s="9">
        <f t="shared" si="227"/>
        <v>46.079291639587694</v>
      </c>
      <c r="R1936" s="7">
        <f t="shared" si="228"/>
        <v>2.1939829626274783E-2</v>
      </c>
      <c r="S1936" t="s">
        <v>483</v>
      </c>
      <c r="T1936" t="s">
        <v>490</v>
      </c>
      <c r="U1936">
        <v>83</v>
      </c>
      <c r="V1936">
        <f t="shared" si="224"/>
        <v>25.298400000000001</v>
      </c>
      <c r="W1936">
        <f t="shared" si="222"/>
        <v>3878.8112346516964</v>
      </c>
      <c r="X1936">
        <f t="shared" si="223"/>
        <v>1883.0228293378277</v>
      </c>
    </row>
    <row r="1937" spans="1:24">
      <c r="A1937" t="s">
        <v>51</v>
      </c>
      <c r="B1937">
        <v>2014013</v>
      </c>
      <c r="C1937">
        <v>11</v>
      </c>
      <c r="D1937">
        <v>4</v>
      </c>
      <c r="E1937" s="28" t="s">
        <v>528</v>
      </c>
      <c r="F1937" t="s">
        <v>581</v>
      </c>
      <c r="G1937" t="s">
        <v>581</v>
      </c>
      <c r="H1937">
        <v>11</v>
      </c>
      <c r="I1937" s="3">
        <v>0.23272727272727273</v>
      </c>
      <c r="J1937">
        <v>26.624000000000002</v>
      </c>
      <c r="K1937">
        <f t="shared" si="225"/>
        <v>10.4</v>
      </c>
      <c r="L1937">
        <v>5.9900000000000003E-4</v>
      </c>
      <c r="M1937">
        <f t="shared" si="226"/>
        <v>0.23349399272727273</v>
      </c>
      <c r="N1937" s="5">
        <v>556.71956376125445</v>
      </c>
      <c r="O1937" s="3">
        <v>19.295564433255674</v>
      </c>
      <c r="P1937" s="7">
        <v>3.4659397099129879E-2</v>
      </c>
      <c r="Q1937" s="9">
        <f t="shared" si="227"/>
        <v>19.358570940082139</v>
      </c>
      <c r="R1937" s="7">
        <f t="shared" si="228"/>
        <v>3.4772571686350749E-2</v>
      </c>
      <c r="S1937" t="s">
        <v>483</v>
      </c>
      <c r="T1937" t="s">
        <v>484</v>
      </c>
      <c r="U1937" t="s">
        <v>581</v>
      </c>
      <c r="V1937" t="s">
        <v>581</v>
      </c>
      <c r="W1937" t="s">
        <v>581</v>
      </c>
      <c r="X1937" t="s">
        <v>581</v>
      </c>
    </row>
    <row r="1938" spans="1:24">
      <c r="A1938" t="s">
        <v>51</v>
      </c>
      <c r="B1938">
        <v>2014013</v>
      </c>
      <c r="C1938">
        <v>12</v>
      </c>
      <c r="D1938">
        <v>3</v>
      </c>
      <c r="E1938" s="28" t="s">
        <v>528</v>
      </c>
      <c r="F1938" t="s">
        <v>581</v>
      </c>
      <c r="G1938" t="s">
        <v>581</v>
      </c>
      <c r="H1938">
        <v>15</v>
      </c>
      <c r="I1938" s="3">
        <v>0.17066666666666666</v>
      </c>
      <c r="J1938">
        <v>53.76</v>
      </c>
      <c r="K1938">
        <f t="shared" si="225"/>
        <v>21</v>
      </c>
      <c r="L1938">
        <v>5.9900000000000003E-4</v>
      </c>
      <c r="M1938">
        <f t="shared" si="226"/>
        <v>0.17143338666666666</v>
      </c>
      <c r="N1938" s="5">
        <v>2269.9087242854398</v>
      </c>
      <c r="O1938" s="3">
        <v>28.732732709273328</v>
      </c>
      <c r="P1938" s="7">
        <v>1.2658100478607704E-2</v>
      </c>
      <c r="Q1938" s="9">
        <f t="shared" si="227"/>
        <v>28.861401116270795</v>
      </c>
      <c r="R1938" s="7">
        <f t="shared" si="228"/>
        <v>1.2714784875482724E-2</v>
      </c>
      <c r="S1938" t="s">
        <v>483</v>
      </c>
      <c r="T1938" t="s">
        <v>490</v>
      </c>
      <c r="U1938">
        <v>85</v>
      </c>
      <c r="V1938">
        <f t="shared" si="224"/>
        <v>25.908000000000001</v>
      </c>
      <c r="W1938">
        <f t="shared" ref="W1938:W2000" si="229">0.19748898*POWER(K1938,1.9318059)*POWER(U1938,0.92308401)</f>
        <v>4273.9521964490905</v>
      </c>
      <c r="X1938">
        <f t="shared" ref="X1938:X2000" si="230">W1938*0.4854639</f>
        <v>2074.8495017017417</v>
      </c>
    </row>
    <row r="1939" spans="1:24">
      <c r="A1939" t="s">
        <v>51</v>
      </c>
      <c r="B1939">
        <v>2014013</v>
      </c>
      <c r="C1939">
        <v>12</v>
      </c>
      <c r="D1939">
        <v>1</v>
      </c>
      <c r="E1939" s="28" t="s">
        <v>528</v>
      </c>
      <c r="F1939" t="s">
        <v>581</v>
      </c>
      <c r="G1939" t="s">
        <v>581</v>
      </c>
      <c r="H1939">
        <v>14</v>
      </c>
      <c r="I1939" s="3">
        <v>0.18285714285714286</v>
      </c>
      <c r="J1939">
        <v>55.808</v>
      </c>
      <c r="K1939">
        <f t="shared" si="225"/>
        <v>21.8</v>
      </c>
      <c r="L1939">
        <v>5.9900000000000003E-4</v>
      </c>
      <c r="M1939">
        <f t="shared" si="226"/>
        <v>0.18362386285714286</v>
      </c>
      <c r="N1939" s="5">
        <v>2446.1483494998015</v>
      </c>
      <c r="O1939" s="3">
        <v>31.95456730609331</v>
      </c>
      <c r="P1939" s="7">
        <v>1.3063217246258802E-2</v>
      </c>
      <c r="Q1939" s="9">
        <f t="shared" si="227"/>
        <v>32.088109997286899</v>
      </c>
      <c r="R1939" s="7">
        <f t="shared" si="228"/>
        <v>1.3117810293005495E-2</v>
      </c>
      <c r="S1939" t="s">
        <v>483</v>
      </c>
      <c r="T1939" t="s">
        <v>490</v>
      </c>
      <c r="U1939">
        <v>75</v>
      </c>
      <c r="V1939">
        <f t="shared" si="224"/>
        <v>22.86</v>
      </c>
      <c r="W1939">
        <f t="shared" si="229"/>
        <v>4092.7959024492652</v>
      </c>
      <c r="X1939">
        <f t="shared" si="230"/>
        <v>1986.90466070704</v>
      </c>
    </row>
    <row r="1940" spans="1:24">
      <c r="A1940" t="s">
        <v>51</v>
      </c>
      <c r="B1940">
        <v>2014013</v>
      </c>
      <c r="C1940">
        <v>14</v>
      </c>
      <c r="D1940">
        <v>1</v>
      </c>
      <c r="E1940" s="28" t="s">
        <v>528</v>
      </c>
      <c r="F1940" t="s">
        <v>581</v>
      </c>
      <c r="G1940" t="s">
        <v>581</v>
      </c>
      <c r="H1940">
        <v>10</v>
      </c>
      <c r="I1940" s="3">
        <v>0.25600000000000001</v>
      </c>
      <c r="J1940">
        <v>35.584000000000003</v>
      </c>
      <c r="K1940">
        <f t="shared" si="225"/>
        <v>13.9</v>
      </c>
      <c r="L1940">
        <v>5.9900000000000003E-4</v>
      </c>
      <c r="M1940">
        <f t="shared" si="226"/>
        <v>0.25676672</v>
      </c>
      <c r="N1940" s="5">
        <v>994.48767487344662</v>
      </c>
      <c r="O1940" s="3">
        <v>28.412463395635221</v>
      </c>
      <c r="P1940" s="7">
        <v>2.8569950250264133E-2</v>
      </c>
      <c r="Q1940" s="9">
        <f t="shared" si="227"/>
        <v>28.496939790336508</v>
      </c>
      <c r="R1940" s="7">
        <f t="shared" si="228"/>
        <v>2.8654894887423198E-2</v>
      </c>
      <c r="S1940" t="s">
        <v>483</v>
      </c>
      <c r="T1940" t="s">
        <v>490</v>
      </c>
      <c r="U1940">
        <v>69</v>
      </c>
      <c r="V1940">
        <f t="shared" si="224"/>
        <v>21.031200000000002</v>
      </c>
      <c r="W1940">
        <f t="shared" si="229"/>
        <v>1588.6849966403649</v>
      </c>
      <c r="X1940">
        <f t="shared" si="230"/>
        <v>771.24921434051851</v>
      </c>
    </row>
    <row r="1941" spans="1:24">
      <c r="A1941" t="s">
        <v>51</v>
      </c>
      <c r="B1941">
        <v>2014013</v>
      </c>
      <c r="C1941">
        <v>15</v>
      </c>
      <c r="D1941">
        <v>3</v>
      </c>
      <c r="E1941" s="28" t="s">
        <v>528</v>
      </c>
      <c r="F1941" t="s">
        <v>581</v>
      </c>
      <c r="G1941" t="s">
        <v>581</v>
      </c>
      <c r="H1941">
        <v>8</v>
      </c>
      <c r="I1941" s="3">
        <v>0.32</v>
      </c>
      <c r="J1941">
        <v>33.792000000000002</v>
      </c>
      <c r="K1941">
        <f t="shared" si="225"/>
        <v>13.200000000000001</v>
      </c>
      <c r="L1941">
        <v>5.9900000000000003E-4</v>
      </c>
      <c r="M1941">
        <f t="shared" si="226"/>
        <v>0.32076672000000001</v>
      </c>
      <c r="N1941" s="5">
        <v>896.84556943196174</v>
      </c>
      <c r="O1941" s="3">
        <v>33.649724537856081</v>
      </c>
      <c r="P1941" s="7">
        <v>3.7520087833147156E-2</v>
      </c>
      <c r="Q1941" s="9">
        <f t="shared" si="227"/>
        <v>33.729576103197353</v>
      </c>
      <c r="R1941" s="7">
        <f t="shared" si="228"/>
        <v>3.7609123859039383E-2</v>
      </c>
      <c r="S1941" t="s">
        <v>483</v>
      </c>
      <c r="T1941" t="s">
        <v>581</v>
      </c>
      <c r="U1941">
        <v>80</v>
      </c>
      <c r="V1941">
        <f t="shared" si="224"/>
        <v>24.384</v>
      </c>
      <c r="W1941">
        <f t="shared" si="229"/>
        <v>1648.1097743186369</v>
      </c>
      <c r="X1941">
        <f t="shared" si="230"/>
        <v>800.09779866884537</v>
      </c>
    </row>
    <row r="1942" spans="1:24">
      <c r="A1942" t="s">
        <v>51</v>
      </c>
      <c r="B1942">
        <v>2014013</v>
      </c>
      <c r="C1942">
        <v>15</v>
      </c>
      <c r="D1942">
        <v>1</v>
      </c>
      <c r="E1942" s="28" t="s">
        <v>528</v>
      </c>
      <c r="F1942" t="s">
        <v>581</v>
      </c>
      <c r="G1942" t="s">
        <v>581</v>
      </c>
      <c r="H1942">
        <v>7</v>
      </c>
      <c r="I1942" s="3">
        <v>0.36571428571428571</v>
      </c>
      <c r="J1942">
        <v>37.119999999999997</v>
      </c>
      <c r="K1942">
        <f t="shared" si="225"/>
        <v>14.499999999999998</v>
      </c>
      <c r="L1942">
        <v>5.9900000000000003E-4</v>
      </c>
      <c r="M1942">
        <f t="shared" si="226"/>
        <v>0.36648100571428571</v>
      </c>
      <c r="N1942" s="5">
        <v>1082.1957126553598</v>
      </c>
      <c r="O1942" s="3">
        <v>42.227929181623018</v>
      </c>
      <c r="P1942" s="7">
        <v>3.9020602916647378E-2</v>
      </c>
      <c r="Q1942" s="9">
        <f t="shared" si="227"/>
        <v>42.315576610848218</v>
      </c>
      <c r="R1942" s="7">
        <f t="shared" si="228"/>
        <v>3.9101593284840704E-2</v>
      </c>
      <c r="S1942" t="s">
        <v>483</v>
      </c>
      <c r="T1942" t="s">
        <v>581</v>
      </c>
      <c r="U1942">
        <v>81</v>
      </c>
      <c r="V1942">
        <f t="shared" si="224"/>
        <v>24.688800000000001</v>
      </c>
      <c r="W1942">
        <f t="shared" si="229"/>
        <v>1998.8142169937607</v>
      </c>
      <c r="X1942">
        <f t="shared" si="230"/>
        <v>970.35214515723737</v>
      </c>
    </row>
    <row r="1943" spans="1:24">
      <c r="A1943" t="s">
        <v>51</v>
      </c>
      <c r="B1943">
        <v>2014013</v>
      </c>
      <c r="C1943">
        <v>16</v>
      </c>
      <c r="D1943">
        <v>3</v>
      </c>
      <c r="E1943" s="28" t="s">
        <v>528</v>
      </c>
      <c r="F1943" t="s">
        <v>581</v>
      </c>
      <c r="G1943" t="s">
        <v>581</v>
      </c>
      <c r="H1943">
        <v>10</v>
      </c>
      <c r="I1943" s="3">
        <v>0.25600000000000001</v>
      </c>
      <c r="J1943">
        <v>31.231999999999999</v>
      </c>
      <c r="K1943">
        <f t="shared" si="225"/>
        <v>12.2</v>
      </c>
      <c r="L1943">
        <v>5.9900000000000003E-4</v>
      </c>
      <c r="M1943">
        <f t="shared" si="226"/>
        <v>0.25676672</v>
      </c>
      <c r="N1943" s="5">
        <v>766.10706240962554</v>
      </c>
      <c r="O1943" s="3">
        <v>24.912377325158406</v>
      </c>
      <c r="P1943" s="7">
        <v>3.2518140802411957E-2</v>
      </c>
      <c r="Q1943" s="9">
        <f t="shared" si="227"/>
        <v>24.986371017950884</v>
      </c>
      <c r="R1943" s="7">
        <f t="shared" si="228"/>
        <v>3.2614724813215541E-2</v>
      </c>
      <c r="S1943" t="s">
        <v>483</v>
      </c>
      <c r="T1943" t="s">
        <v>490</v>
      </c>
      <c r="U1943">
        <v>83</v>
      </c>
      <c r="V1943">
        <f t="shared" si="224"/>
        <v>25.298400000000001</v>
      </c>
      <c r="W1943">
        <f t="shared" si="229"/>
        <v>1464.3655327137503</v>
      </c>
      <c r="X1943">
        <f t="shared" si="230"/>
        <v>710.89660253679483</v>
      </c>
    </row>
    <row r="1944" spans="1:24">
      <c r="A1944" t="s">
        <v>51</v>
      </c>
      <c r="B1944">
        <v>2014013</v>
      </c>
      <c r="C1944">
        <v>16</v>
      </c>
      <c r="D1944">
        <v>1</v>
      </c>
      <c r="E1944" s="28" t="s">
        <v>528</v>
      </c>
      <c r="F1944" t="s">
        <v>581</v>
      </c>
      <c r="G1944" t="s">
        <v>581</v>
      </c>
      <c r="H1944">
        <v>11</v>
      </c>
      <c r="I1944" s="3">
        <v>0.23272727272727273</v>
      </c>
      <c r="J1944">
        <v>41.216000000000001</v>
      </c>
      <c r="K1944">
        <f t="shared" si="225"/>
        <v>16.100000000000001</v>
      </c>
      <c r="L1944">
        <v>5.9900000000000003E-4</v>
      </c>
      <c r="M1944">
        <f t="shared" si="226"/>
        <v>0.23349399272727273</v>
      </c>
      <c r="N1944" s="5">
        <v>1334.2019057188863</v>
      </c>
      <c r="O1944" s="3">
        <v>29.964275984976698</v>
      </c>
      <c r="P1944" s="7">
        <v>2.2458576814002925E-2</v>
      </c>
      <c r="Q1944" s="9">
        <f t="shared" si="227"/>
        <v>30.062430391652828</v>
      </c>
      <c r="R1944" s="7">
        <f t="shared" si="228"/>
        <v>2.2532144694737771E-2</v>
      </c>
      <c r="S1944" t="s">
        <v>483</v>
      </c>
      <c r="T1944" t="s">
        <v>490</v>
      </c>
      <c r="U1944">
        <v>88</v>
      </c>
      <c r="V1944">
        <f t="shared" si="224"/>
        <v>26.822400000000002</v>
      </c>
      <c r="W1944">
        <f t="shared" si="229"/>
        <v>2641.2960186292903</v>
      </c>
      <c r="X1944">
        <f t="shared" si="230"/>
        <v>1282.2538662582479</v>
      </c>
    </row>
    <row r="1945" spans="1:24">
      <c r="A1945" t="s">
        <v>51</v>
      </c>
      <c r="B1945">
        <v>2014013</v>
      </c>
      <c r="C1945">
        <v>17</v>
      </c>
      <c r="D1945">
        <v>4</v>
      </c>
      <c r="E1945" s="28" t="s">
        <v>528</v>
      </c>
      <c r="F1945" t="s">
        <v>581</v>
      </c>
      <c r="G1945" t="s">
        <v>581</v>
      </c>
      <c r="H1945">
        <v>15</v>
      </c>
      <c r="I1945" s="3">
        <v>0.17066666666666666</v>
      </c>
      <c r="J1945">
        <v>22.271999999999998</v>
      </c>
      <c r="K1945">
        <f t="shared" si="225"/>
        <v>8.6999999999999993</v>
      </c>
      <c r="L1945">
        <v>5.9900000000000003E-4</v>
      </c>
      <c r="M1945">
        <f t="shared" si="226"/>
        <v>0.17143338666666666</v>
      </c>
      <c r="N1945" s="5">
        <v>389.59045655592956</v>
      </c>
      <c r="O1945" s="3">
        <v>11.849964604620876</v>
      </c>
      <c r="P1945" s="7">
        <v>3.0416465304046011E-2</v>
      </c>
      <c r="Q1945" s="9">
        <f t="shared" si="227"/>
        <v>11.902787445812665</v>
      </c>
      <c r="R1945" s="7">
        <f t="shared" si="228"/>
        <v>3.0552050866533231E-2</v>
      </c>
      <c r="S1945" t="s">
        <v>483</v>
      </c>
      <c r="T1945" t="s">
        <v>581</v>
      </c>
      <c r="U1945">
        <v>68</v>
      </c>
      <c r="V1945">
        <f t="shared" si="224"/>
        <v>20.726400000000002</v>
      </c>
      <c r="W1945">
        <f t="shared" si="229"/>
        <v>633.97389824597178</v>
      </c>
      <c r="X1945">
        <f t="shared" si="230"/>
        <v>307.77144114069262</v>
      </c>
    </row>
    <row r="1946" spans="1:24">
      <c r="A1946" t="s">
        <v>51</v>
      </c>
      <c r="B1946">
        <v>2014013</v>
      </c>
      <c r="C1946">
        <v>17</v>
      </c>
      <c r="D1946">
        <v>2</v>
      </c>
      <c r="E1946" s="28" t="s">
        <v>528</v>
      </c>
      <c r="F1946" t="s">
        <v>581</v>
      </c>
      <c r="G1946" t="s">
        <v>581</v>
      </c>
      <c r="H1946">
        <v>5</v>
      </c>
      <c r="I1946" s="3">
        <v>0.51200000000000001</v>
      </c>
      <c r="J1946">
        <v>27.135999999999999</v>
      </c>
      <c r="K1946">
        <f t="shared" si="225"/>
        <v>10.6</v>
      </c>
      <c r="L1946">
        <v>5.9900000000000003E-4</v>
      </c>
      <c r="M1946">
        <f t="shared" si="226"/>
        <v>0.51276672000000001</v>
      </c>
      <c r="N1946" s="5">
        <v>578.33774208778243</v>
      </c>
      <c r="O1946" s="3">
        <v>42.82458250936326</v>
      </c>
      <c r="P1946" s="7">
        <v>7.4047704987690699E-2</v>
      </c>
      <c r="Q1946" s="9">
        <f t="shared" si="227"/>
        <v>42.887476526659036</v>
      </c>
      <c r="R1946" s="7">
        <f t="shared" si="228"/>
        <v>7.4156454620852671E-2</v>
      </c>
      <c r="S1946" t="s">
        <v>483</v>
      </c>
      <c r="T1946" t="s">
        <v>490</v>
      </c>
      <c r="U1946">
        <v>76</v>
      </c>
      <c r="V1946">
        <f t="shared" si="224"/>
        <v>23.1648</v>
      </c>
      <c r="W1946">
        <f t="shared" si="229"/>
        <v>1028.9250471702569</v>
      </c>
      <c r="X1946">
        <f t="shared" si="230"/>
        <v>499.50596620695688</v>
      </c>
    </row>
    <row r="1947" spans="1:24">
      <c r="A1947" t="s">
        <v>51</v>
      </c>
      <c r="B1947">
        <v>2014013</v>
      </c>
      <c r="C1947">
        <v>18</v>
      </c>
      <c r="D1947">
        <v>1</v>
      </c>
      <c r="E1947" s="28" t="s">
        <v>528</v>
      </c>
      <c r="F1947" t="s">
        <v>581</v>
      </c>
      <c r="G1947" t="s">
        <v>581</v>
      </c>
      <c r="H1947">
        <v>8</v>
      </c>
      <c r="I1947" s="3">
        <v>0.32</v>
      </c>
      <c r="J1947">
        <v>25.855999999999998</v>
      </c>
      <c r="K1947">
        <f t="shared" si="225"/>
        <v>10.1</v>
      </c>
      <c r="L1947">
        <v>5.9900000000000003E-4</v>
      </c>
      <c r="M1947">
        <f t="shared" si="226"/>
        <v>0.32076672000000001</v>
      </c>
      <c r="N1947" s="5">
        <v>525.06437406883833</v>
      </c>
      <c r="O1947" s="3">
        <v>25.671587171328049</v>
      </c>
      <c r="P1947" s="7">
        <v>4.8892266242314866E-2</v>
      </c>
      <c r="Q1947" s="9">
        <f t="shared" si="227"/>
        <v>25.732323246819213</v>
      </c>
      <c r="R1947" s="7">
        <f t="shared" si="228"/>
        <v>4.9007939821576217E-2</v>
      </c>
      <c r="S1947" t="s">
        <v>483</v>
      </c>
      <c r="T1947" t="s">
        <v>581</v>
      </c>
      <c r="U1947">
        <v>74</v>
      </c>
      <c r="V1947">
        <f t="shared" si="224"/>
        <v>22.555200000000003</v>
      </c>
      <c r="W1947">
        <f t="shared" si="229"/>
        <v>914.43898639974509</v>
      </c>
      <c r="X1947">
        <f t="shared" si="230"/>
        <v>443.9271166496672</v>
      </c>
    </row>
    <row r="1948" spans="1:24">
      <c r="A1948" t="s">
        <v>51</v>
      </c>
      <c r="B1948">
        <v>2014013</v>
      </c>
      <c r="C1948">
        <v>18</v>
      </c>
      <c r="D1948">
        <v>3</v>
      </c>
      <c r="E1948" s="28" t="s">
        <v>528</v>
      </c>
      <c r="F1948" t="s">
        <v>581</v>
      </c>
      <c r="G1948" t="s">
        <v>581</v>
      </c>
      <c r="H1948">
        <v>16</v>
      </c>
      <c r="I1948" s="3">
        <v>0.16</v>
      </c>
      <c r="J1948">
        <v>54.016000000000005</v>
      </c>
      <c r="K1948">
        <f t="shared" si="225"/>
        <v>21.1</v>
      </c>
      <c r="L1948">
        <v>5.9900000000000003E-4</v>
      </c>
      <c r="M1948">
        <f t="shared" si="226"/>
        <v>0.16076672</v>
      </c>
      <c r="N1948" s="5">
        <v>2291.5783744651271</v>
      </c>
      <c r="O1948" s="3">
        <v>27.0709782013442</v>
      </c>
      <c r="P1948" s="7">
        <v>1.181324562275239E-2</v>
      </c>
      <c r="Q1948" s="9">
        <f t="shared" si="227"/>
        <v>27.2003146536568</v>
      </c>
      <c r="R1948" s="7">
        <f t="shared" si="228"/>
        <v>1.1869685521886449E-2</v>
      </c>
      <c r="S1948" t="s">
        <v>483</v>
      </c>
      <c r="T1948" t="s">
        <v>490</v>
      </c>
      <c r="U1948">
        <v>85</v>
      </c>
      <c r="V1948">
        <f t="shared" si="224"/>
        <v>25.908000000000001</v>
      </c>
      <c r="W1948">
        <f t="shared" si="229"/>
        <v>4313.3558236894951</v>
      </c>
      <c r="X1948">
        <f t="shared" si="230"/>
        <v>2093.9785402560146</v>
      </c>
    </row>
    <row r="1949" spans="1:24">
      <c r="A1949" t="s">
        <v>51</v>
      </c>
      <c r="B1949">
        <v>2014013</v>
      </c>
      <c r="C1949">
        <v>19</v>
      </c>
      <c r="D1949">
        <v>3</v>
      </c>
      <c r="E1949" s="28" t="s">
        <v>528</v>
      </c>
      <c r="F1949" t="s">
        <v>581</v>
      </c>
      <c r="G1949" t="s">
        <v>581</v>
      </c>
      <c r="H1949">
        <v>6</v>
      </c>
      <c r="I1949" s="3">
        <v>0.42666666666666669</v>
      </c>
      <c r="J1949">
        <v>30.72</v>
      </c>
      <c r="K1949">
        <f t="shared" si="225"/>
        <v>12</v>
      </c>
      <c r="L1949">
        <v>5.9900000000000003E-4</v>
      </c>
      <c r="M1949">
        <f t="shared" si="226"/>
        <v>0.42743338666666669</v>
      </c>
      <c r="N1949" s="5">
        <v>741.19468548096006</v>
      </c>
      <c r="O1949" s="3">
        <v>40.605573693439936</v>
      </c>
      <c r="P1949" s="7">
        <v>5.4783951489197527E-2</v>
      </c>
      <c r="Q1949" s="9">
        <f t="shared" si="227"/>
        <v>40.677511693798095</v>
      </c>
      <c r="R1949" s="7">
        <f t="shared" si="228"/>
        <v>5.4881008310795593E-2</v>
      </c>
      <c r="S1949" t="s">
        <v>483</v>
      </c>
      <c r="T1949" t="s">
        <v>581</v>
      </c>
      <c r="U1949">
        <v>76</v>
      </c>
      <c r="V1949">
        <f t="shared" si="224"/>
        <v>23.1648</v>
      </c>
      <c r="W1949">
        <f t="shared" si="229"/>
        <v>1307.5566622590015</v>
      </c>
      <c r="X1949">
        <f t="shared" si="230"/>
        <v>634.77155673123775</v>
      </c>
    </row>
    <row r="1950" spans="1:24">
      <c r="A1950" t="s">
        <v>51</v>
      </c>
      <c r="B1950">
        <v>2014013</v>
      </c>
      <c r="C1950">
        <v>20</v>
      </c>
      <c r="D1950">
        <v>3</v>
      </c>
      <c r="E1950" s="28" t="s">
        <v>528</v>
      </c>
      <c r="F1950" t="s">
        <v>581</v>
      </c>
      <c r="G1950" t="s">
        <v>581</v>
      </c>
      <c r="H1950">
        <v>10</v>
      </c>
      <c r="I1950" s="3">
        <v>0.25600000000000001</v>
      </c>
      <c r="J1950">
        <v>23.295999999999999</v>
      </c>
      <c r="K1950">
        <f t="shared" si="225"/>
        <v>9.1</v>
      </c>
      <c r="L1950">
        <v>5.9900000000000003E-4</v>
      </c>
      <c r="M1950">
        <f t="shared" si="226"/>
        <v>0.25676672</v>
      </c>
      <c r="N1950" s="5">
        <v>426.23841600471036</v>
      </c>
      <c r="O1950" s="3">
        <v>18.529867431936051</v>
      </c>
      <c r="P1950" s="7">
        <v>4.3473011197872127E-2</v>
      </c>
      <c r="Q1950" s="9">
        <f t="shared" si="227"/>
        <v>18.584745609483313</v>
      </c>
      <c r="R1950" s="7">
        <f t="shared" si="228"/>
        <v>4.3601761154437882E-2</v>
      </c>
      <c r="S1950" t="s">
        <v>483</v>
      </c>
      <c r="T1950" t="s">
        <v>490</v>
      </c>
      <c r="U1950">
        <v>63</v>
      </c>
      <c r="V1950">
        <f t="shared" si="224"/>
        <v>19.202400000000001</v>
      </c>
      <c r="W1950">
        <f t="shared" si="229"/>
        <v>644.41727859410435</v>
      </c>
      <c r="X1950">
        <f t="shared" si="230"/>
        <v>312.84132529368043</v>
      </c>
    </row>
    <row r="1951" spans="1:24">
      <c r="A1951" t="s">
        <v>51</v>
      </c>
      <c r="B1951">
        <v>2014013</v>
      </c>
      <c r="C1951">
        <v>21</v>
      </c>
      <c r="D1951">
        <v>1</v>
      </c>
      <c r="E1951" s="28" t="s">
        <v>528</v>
      </c>
      <c r="F1951" t="s">
        <v>581</v>
      </c>
      <c r="G1951" t="s">
        <v>581</v>
      </c>
      <c r="H1951">
        <v>15</v>
      </c>
      <c r="I1951" s="3">
        <v>0.17066666666666666</v>
      </c>
      <c r="J1951">
        <v>58.112000000000002</v>
      </c>
      <c r="K1951">
        <f t="shared" si="225"/>
        <v>22.7</v>
      </c>
      <c r="L1951">
        <v>5.9900000000000003E-4</v>
      </c>
      <c r="M1951">
        <f t="shared" si="226"/>
        <v>0.17143338666666666</v>
      </c>
      <c r="N1951" s="5">
        <v>2652.2931213991938</v>
      </c>
      <c r="O1951" s="3">
        <v>31.066123422924601</v>
      </c>
      <c r="P1951" s="7">
        <v>1.1712929906682389E-2</v>
      </c>
      <c r="Q1951" s="9">
        <f t="shared" si="227"/>
        <v>31.205274550399409</v>
      </c>
      <c r="R1951" s="7">
        <f t="shared" si="228"/>
        <v>1.1765394367096704E-2</v>
      </c>
      <c r="S1951" t="s">
        <v>483</v>
      </c>
      <c r="T1951" t="s">
        <v>484</v>
      </c>
      <c r="U1951">
        <v>78</v>
      </c>
      <c r="V1951">
        <f t="shared" si="224"/>
        <v>23.7744</v>
      </c>
      <c r="W1951">
        <f t="shared" si="229"/>
        <v>4588.6389937151571</v>
      </c>
      <c r="X1951">
        <f t="shared" si="230"/>
        <v>2227.6185815810359</v>
      </c>
    </row>
    <row r="1952" spans="1:24">
      <c r="A1952" t="s">
        <v>51</v>
      </c>
      <c r="B1952">
        <v>2014013</v>
      </c>
      <c r="C1952">
        <v>22</v>
      </c>
      <c r="D1952">
        <v>1</v>
      </c>
      <c r="E1952" s="28" t="s">
        <v>528</v>
      </c>
      <c r="F1952" t="s">
        <v>581</v>
      </c>
      <c r="G1952" t="s">
        <v>581</v>
      </c>
      <c r="H1952">
        <v>11</v>
      </c>
      <c r="I1952" s="3">
        <v>0.23272727272727273</v>
      </c>
      <c r="J1952">
        <v>51.711999999999996</v>
      </c>
      <c r="K1952">
        <f t="shared" si="225"/>
        <v>20.2</v>
      </c>
      <c r="L1952">
        <v>5.9900000000000003E-4</v>
      </c>
      <c r="M1952">
        <f t="shared" si="226"/>
        <v>0.23349399272727273</v>
      </c>
      <c r="N1952" s="5">
        <v>2100.2574962753533</v>
      </c>
      <c r="O1952" s="3">
        <v>37.63826148709154</v>
      </c>
      <c r="P1952" s="7">
        <v>1.7920784262805932E-2</v>
      </c>
      <c r="Q1952" s="9">
        <f t="shared" si="227"/>
        <v>37.761697716466706</v>
      </c>
      <c r="R1952" s="7">
        <f t="shared" si="228"/>
        <v>1.7979556213194907E-2</v>
      </c>
      <c r="S1952" t="s">
        <v>483</v>
      </c>
      <c r="T1952" t="s">
        <v>490</v>
      </c>
      <c r="U1952">
        <v>92</v>
      </c>
      <c r="V1952">
        <f t="shared" si="224"/>
        <v>28.041600000000003</v>
      </c>
      <c r="W1952">
        <f t="shared" si="229"/>
        <v>4265.4954819034801</v>
      </c>
      <c r="X1952">
        <f t="shared" si="230"/>
        <v>2070.7440720772429</v>
      </c>
    </row>
    <row r="1953" spans="1:24">
      <c r="A1953" t="s">
        <v>51</v>
      </c>
      <c r="B1953">
        <v>2014013</v>
      </c>
      <c r="C1953">
        <v>23</v>
      </c>
      <c r="D1953">
        <v>3</v>
      </c>
      <c r="E1953" s="28" t="s">
        <v>528</v>
      </c>
      <c r="F1953" t="s">
        <v>581</v>
      </c>
      <c r="G1953" t="s">
        <v>581</v>
      </c>
      <c r="H1953">
        <v>8</v>
      </c>
      <c r="I1953" s="3">
        <v>0.32</v>
      </c>
      <c r="J1953">
        <v>21.504000000000001</v>
      </c>
      <c r="K1953">
        <f t="shared" si="225"/>
        <v>8.4</v>
      </c>
      <c r="L1953">
        <v>5.9900000000000003E-4</v>
      </c>
      <c r="M1953">
        <f t="shared" si="226"/>
        <v>0.32076672000000001</v>
      </c>
      <c r="N1953" s="5">
        <v>363.1853958856704</v>
      </c>
      <c r="O1953" s="3">
        <v>21.296479583232003</v>
      </c>
      <c r="P1953" s="7">
        <v>5.863803948200623E-2</v>
      </c>
      <c r="Q1953" s="9">
        <f t="shared" si="227"/>
        <v>21.346732970741026</v>
      </c>
      <c r="R1953" s="7">
        <f t="shared" si="228"/>
        <v>5.8776407896811218E-2</v>
      </c>
      <c r="S1953" t="s">
        <v>482</v>
      </c>
      <c r="T1953" t="s">
        <v>581</v>
      </c>
      <c r="U1953">
        <v>58</v>
      </c>
      <c r="V1953">
        <f t="shared" si="224"/>
        <v>17.6784</v>
      </c>
      <c r="W1953">
        <f t="shared" si="229"/>
        <v>511.52071791921162</v>
      </c>
      <c r="X1953">
        <f t="shared" si="230"/>
        <v>248.32484265186037</v>
      </c>
    </row>
    <row r="1954" spans="1:24">
      <c r="A1954" t="s">
        <v>51</v>
      </c>
      <c r="B1954">
        <v>2014013</v>
      </c>
      <c r="C1954">
        <v>23</v>
      </c>
      <c r="D1954">
        <v>1</v>
      </c>
      <c r="E1954" s="28" t="s">
        <v>528</v>
      </c>
      <c r="F1954" t="s">
        <v>581</v>
      </c>
      <c r="G1954" t="s">
        <v>581</v>
      </c>
      <c r="H1954">
        <v>17</v>
      </c>
      <c r="I1954" s="3">
        <v>0.15058823529411766</v>
      </c>
      <c r="J1954">
        <v>40.96</v>
      </c>
      <c r="K1954">
        <f t="shared" si="225"/>
        <v>16</v>
      </c>
      <c r="L1954">
        <v>5.9900000000000003E-4</v>
      </c>
      <c r="M1954">
        <f t="shared" si="226"/>
        <v>0.15135495529411766</v>
      </c>
      <c r="N1954" s="5">
        <v>1317.6794408550402</v>
      </c>
      <c r="O1954" s="3">
        <v>19.306397824124293</v>
      </c>
      <c r="P1954" s="7">
        <v>1.4651816842187658E-2</v>
      </c>
      <c r="Q1954" s="9">
        <f t="shared" si="227"/>
        <v>19.404331467817936</v>
      </c>
      <c r="R1954" s="7">
        <f t="shared" si="228"/>
        <v>1.4726139655959491E-2</v>
      </c>
      <c r="S1954" t="s">
        <v>483</v>
      </c>
      <c r="T1954" t="s">
        <v>581</v>
      </c>
      <c r="U1954">
        <v>78</v>
      </c>
      <c r="V1954">
        <f t="shared" si="224"/>
        <v>23.7744</v>
      </c>
      <c r="W1954">
        <f t="shared" si="229"/>
        <v>2334.7007708756933</v>
      </c>
      <c r="X1954">
        <f t="shared" si="230"/>
        <v>1133.4129415623204</v>
      </c>
    </row>
    <row r="1955" spans="1:24">
      <c r="A1955" t="s">
        <v>51</v>
      </c>
      <c r="B1955">
        <v>2014013</v>
      </c>
      <c r="C1955">
        <v>24</v>
      </c>
      <c r="D1955">
        <v>1</v>
      </c>
      <c r="E1955" s="28" t="s">
        <v>528</v>
      </c>
      <c r="F1955" t="s">
        <v>581</v>
      </c>
      <c r="G1955" t="s">
        <v>581</v>
      </c>
      <c r="H1955">
        <v>8</v>
      </c>
      <c r="I1955" s="3">
        <v>0.32</v>
      </c>
      <c r="J1955">
        <v>48.128</v>
      </c>
      <c r="K1955">
        <f t="shared" si="225"/>
        <v>18.8</v>
      </c>
      <c r="L1955">
        <v>5.9900000000000003E-4</v>
      </c>
      <c r="M1955">
        <f t="shared" si="226"/>
        <v>0.32076672000000001</v>
      </c>
      <c r="N1955" s="5">
        <v>1819.2211780304895</v>
      </c>
      <c r="O1955" s="3">
        <v>48.061843651584212</v>
      </c>
      <c r="P1955" s="7">
        <v>2.6418911692538967E-2</v>
      </c>
      <c r="Q1955" s="9">
        <f t="shared" si="227"/>
        <v>48.176226424396447</v>
      </c>
      <c r="R1955" s="7">
        <f t="shared" si="228"/>
        <v>2.6481786275461352E-2</v>
      </c>
      <c r="S1955" t="s">
        <v>483</v>
      </c>
      <c r="T1955" t="s">
        <v>484</v>
      </c>
      <c r="U1955">
        <v>98</v>
      </c>
      <c r="V1955">
        <f t="shared" si="224"/>
        <v>29.8704</v>
      </c>
      <c r="W1955">
        <f t="shared" si="229"/>
        <v>3935.8403000287453</v>
      </c>
      <c r="X1955">
        <f t="shared" si="230"/>
        <v>1910.7083818291248</v>
      </c>
    </row>
    <row r="1956" spans="1:24">
      <c r="A1956" t="s">
        <v>51</v>
      </c>
      <c r="B1956">
        <v>2014013</v>
      </c>
      <c r="C1956">
        <v>24</v>
      </c>
      <c r="D1956">
        <v>3</v>
      </c>
      <c r="E1956" s="28" t="s">
        <v>528</v>
      </c>
      <c r="F1956" t="s">
        <v>581</v>
      </c>
      <c r="G1956" t="s">
        <v>581</v>
      </c>
      <c r="H1956">
        <v>9</v>
      </c>
      <c r="I1956" s="3">
        <v>0.28444444444444444</v>
      </c>
      <c r="J1956">
        <v>49.408000000000001</v>
      </c>
      <c r="K1956">
        <f t="shared" si="225"/>
        <v>19.3</v>
      </c>
      <c r="L1956">
        <v>5.9900000000000003E-4</v>
      </c>
      <c r="M1956">
        <f t="shared" si="226"/>
        <v>0.28521116444444444</v>
      </c>
      <c r="N1956" s="5">
        <v>1917.2750582972419</v>
      </c>
      <c r="O1956" s="3">
        <v>43.897230528056603</v>
      </c>
      <c r="P1956" s="7">
        <v>2.2895635312255264E-2</v>
      </c>
      <c r="Q1956" s="9">
        <f t="shared" si="227"/>
        <v>44.014867818044358</v>
      </c>
      <c r="R1956" s="7">
        <f t="shared" si="228"/>
        <v>2.2956991813753921E-2</v>
      </c>
      <c r="S1956" t="s">
        <v>483</v>
      </c>
      <c r="T1956" t="s">
        <v>490</v>
      </c>
      <c r="U1956">
        <v>100</v>
      </c>
      <c r="V1956">
        <f t="shared" ref="V1956:V2019" si="231">U1956*0.3048</f>
        <v>30.48</v>
      </c>
      <c r="W1956">
        <f t="shared" si="229"/>
        <v>4218.5002684789633</v>
      </c>
      <c r="X1956">
        <f t="shared" si="230"/>
        <v>2047.9295924868445</v>
      </c>
    </row>
    <row r="1957" spans="1:24">
      <c r="A1957" t="s">
        <v>51</v>
      </c>
      <c r="B1957">
        <v>2014013</v>
      </c>
      <c r="C1957">
        <v>25</v>
      </c>
      <c r="D1957">
        <v>3</v>
      </c>
      <c r="E1957" s="28" t="s">
        <v>528</v>
      </c>
      <c r="F1957" t="s">
        <v>581</v>
      </c>
      <c r="G1957" t="s">
        <v>581</v>
      </c>
      <c r="H1957">
        <v>20</v>
      </c>
      <c r="I1957" s="3">
        <v>0.128</v>
      </c>
      <c r="J1957">
        <v>31.488000000000003</v>
      </c>
      <c r="K1957">
        <f t="shared" si="225"/>
        <v>12.3</v>
      </c>
      <c r="L1957">
        <v>5.9900000000000003E-4</v>
      </c>
      <c r="M1957">
        <f t="shared" si="226"/>
        <v>0.12876672</v>
      </c>
      <c r="N1957" s="5">
        <v>778.71766643343369</v>
      </c>
      <c r="O1957" s="3">
        <v>12.610604224512024</v>
      </c>
      <c r="P1957" s="7">
        <v>1.6194064637404759E-2</v>
      </c>
      <c r="Q1957" s="9">
        <f t="shared" si="227"/>
        <v>12.685831378694962</v>
      </c>
      <c r="R1957" s="7">
        <f t="shared" si="228"/>
        <v>1.629066852534207E-2</v>
      </c>
      <c r="S1957" t="s">
        <v>483</v>
      </c>
      <c r="T1957" t="s">
        <v>490</v>
      </c>
      <c r="U1957">
        <v>77</v>
      </c>
      <c r="V1957">
        <f t="shared" si="231"/>
        <v>23.4696</v>
      </c>
      <c r="W1957">
        <f t="shared" si="229"/>
        <v>1388.0893268228574</v>
      </c>
      <c r="X1957">
        <f t="shared" si="230"/>
        <v>673.86725814779902</v>
      </c>
    </row>
    <row r="1958" spans="1:24">
      <c r="A1958" t="s">
        <v>51</v>
      </c>
      <c r="B1958">
        <v>2014013</v>
      </c>
      <c r="C1958">
        <v>25</v>
      </c>
      <c r="D1958">
        <v>1</v>
      </c>
      <c r="E1958" s="28" t="s">
        <v>528</v>
      </c>
      <c r="F1958" t="s">
        <v>581</v>
      </c>
      <c r="G1958" t="s">
        <v>581</v>
      </c>
      <c r="H1958">
        <v>13</v>
      </c>
      <c r="I1958" s="3">
        <v>0.19692307692307692</v>
      </c>
      <c r="J1958">
        <v>32</v>
      </c>
      <c r="K1958">
        <f t="shared" si="225"/>
        <v>12.5</v>
      </c>
      <c r="L1958">
        <v>5.9900000000000003E-4</v>
      </c>
      <c r="M1958">
        <f t="shared" si="226"/>
        <v>0.19768979692307692</v>
      </c>
      <c r="N1958" s="5">
        <v>804.24770560000002</v>
      </c>
      <c r="O1958" s="3">
        <v>19.675040041141823</v>
      </c>
      <c r="P1958" s="7">
        <v>2.4463905714798999E-2</v>
      </c>
      <c r="Q1958" s="9">
        <f t="shared" si="227"/>
        <v>19.751168315445891</v>
      </c>
      <c r="R1958" s="7">
        <f t="shared" si="228"/>
        <v>2.4558563459886718E-2</v>
      </c>
      <c r="S1958" t="s">
        <v>483</v>
      </c>
      <c r="T1958" t="s">
        <v>490</v>
      </c>
      <c r="U1958">
        <v>80</v>
      </c>
      <c r="V1958">
        <f t="shared" si="231"/>
        <v>24.384</v>
      </c>
      <c r="W1958">
        <f t="shared" si="229"/>
        <v>1483.4470123117474</v>
      </c>
      <c r="X1958">
        <f t="shared" si="230"/>
        <v>720.15997204020891</v>
      </c>
    </row>
    <row r="1959" spans="1:24">
      <c r="A1959" t="s">
        <v>51</v>
      </c>
      <c r="B1959">
        <v>2014013</v>
      </c>
      <c r="C1959">
        <v>27</v>
      </c>
      <c r="D1959">
        <v>1</v>
      </c>
      <c r="E1959" s="28" t="s">
        <v>528</v>
      </c>
      <c r="F1959" t="s">
        <v>581</v>
      </c>
      <c r="G1959" t="s">
        <v>581</v>
      </c>
      <c r="H1959">
        <v>13</v>
      </c>
      <c r="I1959" s="3">
        <v>0.19692307692307692</v>
      </c>
      <c r="J1959">
        <v>36.864000000000004</v>
      </c>
      <c r="K1959">
        <f t="shared" si="225"/>
        <v>14.400000000000002</v>
      </c>
      <c r="L1959">
        <v>5.9900000000000003E-4</v>
      </c>
      <c r="M1959">
        <f t="shared" si="226"/>
        <v>0.19768979692307692</v>
      </c>
      <c r="N1959" s="5">
        <v>1067.3203470925828</v>
      </c>
      <c r="O1959" s="3">
        <v>22.684163812139978</v>
      </c>
      <c r="P1959" s="7">
        <v>2.1253378963431567E-2</v>
      </c>
      <c r="Q1959" s="9">
        <f t="shared" si="227"/>
        <v>22.772008061768062</v>
      </c>
      <c r="R1959" s="7">
        <f t="shared" si="228"/>
        <v>2.1335682509754258E-2</v>
      </c>
      <c r="S1959" t="s">
        <v>483</v>
      </c>
      <c r="T1959" t="s">
        <v>490</v>
      </c>
      <c r="U1959">
        <v>68</v>
      </c>
      <c r="V1959">
        <f t="shared" si="231"/>
        <v>20.726400000000002</v>
      </c>
      <c r="W1959">
        <f t="shared" si="229"/>
        <v>1678.1626029703405</v>
      </c>
      <c r="X1959">
        <f t="shared" si="230"/>
        <v>814.68736207213306</v>
      </c>
    </row>
    <row r="1960" spans="1:24">
      <c r="A1960" t="s">
        <v>51</v>
      </c>
      <c r="B1960">
        <v>2014013</v>
      </c>
      <c r="C1960">
        <v>27</v>
      </c>
      <c r="D1960">
        <v>3</v>
      </c>
      <c r="E1960" s="28" t="s">
        <v>528</v>
      </c>
      <c r="F1960" t="s">
        <v>581</v>
      </c>
      <c r="G1960" t="s">
        <v>581</v>
      </c>
      <c r="H1960">
        <v>14</v>
      </c>
      <c r="I1960" s="3">
        <v>0.18285714285714286</v>
      </c>
      <c r="J1960">
        <v>46.08</v>
      </c>
      <c r="K1960">
        <f t="shared" si="225"/>
        <v>18</v>
      </c>
      <c r="L1960">
        <v>5.9900000000000003E-4</v>
      </c>
      <c r="M1960">
        <f t="shared" si="226"/>
        <v>0.18362386285714286</v>
      </c>
      <c r="N1960" s="5">
        <v>1667.68804233216</v>
      </c>
      <c r="O1960" s="3">
        <v>26.366194588525591</v>
      </c>
      <c r="P1960" s="7">
        <v>1.5810027966413957E-2</v>
      </c>
      <c r="Q1960" s="9">
        <f t="shared" si="227"/>
        <v>26.476305322228935</v>
      </c>
      <c r="R1960" s="7">
        <f t="shared" si="228"/>
        <v>1.5876053944239736E-2</v>
      </c>
      <c r="S1960" t="s">
        <v>483</v>
      </c>
      <c r="T1960" t="s">
        <v>490</v>
      </c>
      <c r="U1960">
        <v>90</v>
      </c>
      <c r="V1960">
        <f t="shared" si="231"/>
        <v>27.432000000000002</v>
      </c>
      <c r="W1960">
        <f t="shared" si="229"/>
        <v>3345.1508749245404</v>
      </c>
      <c r="X1960">
        <f t="shared" si="230"/>
        <v>1623.9499898292795</v>
      </c>
    </row>
    <row r="1961" spans="1:24">
      <c r="A1961" t="s">
        <v>51</v>
      </c>
      <c r="B1961">
        <v>2014013</v>
      </c>
      <c r="C1961">
        <v>28</v>
      </c>
      <c r="D1961">
        <v>3</v>
      </c>
      <c r="E1961" s="28" t="s">
        <v>528</v>
      </c>
      <c r="F1961" t="s">
        <v>581</v>
      </c>
      <c r="G1961" t="s">
        <v>581</v>
      </c>
      <c r="H1961">
        <v>13</v>
      </c>
      <c r="I1961" s="3">
        <v>0.19692307692307692</v>
      </c>
      <c r="J1961">
        <v>47.872</v>
      </c>
      <c r="K1961">
        <f t="shared" si="225"/>
        <v>18.7</v>
      </c>
      <c r="L1961">
        <v>5.9900000000000003E-4</v>
      </c>
      <c r="M1961">
        <f t="shared" si="226"/>
        <v>0.19768979692307692</v>
      </c>
      <c r="N1961" s="5">
        <v>1799.9192330960898</v>
      </c>
      <c r="O1961" s="3">
        <v>29.494286030714733</v>
      </c>
      <c r="P1961" s="7">
        <v>1.638644972973638E-2</v>
      </c>
      <c r="Q1961" s="9">
        <f t="shared" si="227"/>
        <v>29.60864538239241</v>
      </c>
      <c r="R1961" s="7">
        <f t="shared" si="228"/>
        <v>1.6449985553774974E-2</v>
      </c>
      <c r="S1961" t="s">
        <v>483</v>
      </c>
      <c r="T1961" t="s">
        <v>482</v>
      </c>
      <c r="U1961">
        <v>82</v>
      </c>
      <c r="V1961">
        <f t="shared" si="231"/>
        <v>24.993600000000001</v>
      </c>
      <c r="W1961">
        <f t="shared" si="229"/>
        <v>3304.4938761554886</v>
      </c>
      <c r="X1961">
        <f t="shared" si="230"/>
        <v>1604.2124846445604</v>
      </c>
    </row>
    <row r="1962" spans="1:24">
      <c r="A1962" t="s">
        <v>51</v>
      </c>
      <c r="B1962">
        <v>2014013</v>
      </c>
      <c r="C1962">
        <v>29</v>
      </c>
      <c r="D1962">
        <v>2</v>
      </c>
      <c r="E1962" s="28" t="s">
        <v>528</v>
      </c>
      <c r="F1962" t="s">
        <v>581</v>
      </c>
      <c r="G1962" t="s">
        <v>581</v>
      </c>
      <c r="H1962">
        <v>12</v>
      </c>
      <c r="I1962" s="3">
        <v>0.21333333333333335</v>
      </c>
      <c r="J1962">
        <v>16.64</v>
      </c>
      <c r="K1962">
        <f t="shared" si="225"/>
        <v>6.5</v>
      </c>
      <c r="L1962">
        <v>5.9900000000000003E-4</v>
      </c>
      <c r="M1962">
        <f t="shared" si="226"/>
        <v>0.21410005333333335</v>
      </c>
      <c r="N1962" s="5">
        <v>217.46857959424</v>
      </c>
      <c r="O1962" s="3">
        <v>11.00925765631998</v>
      </c>
      <c r="P1962" s="7">
        <v>5.0624589891842826E-2</v>
      </c>
      <c r="Q1962" s="9">
        <f t="shared" si="227"/>
        <v>11.048309045006672</v>
      </c>
      <c r="R1962" s="7">
        <f t="shared" si="228"/>
        <v>5.0804162447839446E-2</v>
      </c>
      <c r="S1962" t="s">
        <v>482</v>
      </c>
      <c r="T1962" t="s">
        <v>581</v>
      </c>
      <c r="U1962">
        <v>61</v>
      </c>
      <c r="V1962">
        <f t="shared" si="231"/>
        <v>18.5928</v>
      </c>
      <c r="W1962">
        <f t="shared" si="229"/>
        <v>326.54505283825517</v>
      </c>
      <c r="X1962">
        <f t="shared" si="230"/>
        <v>158.52583487656543</v>
      </c>
    </row>
    <row r="1963" spans="1:24">
      <c r="A1963" t="s">
        <v>51</v>
      </c>
      <c r="B1963">
        <v>2014013</v>
      </c>
      <c r="C1963">
        <v>30</v>
      </c>
      <c r="D1963">
        <v>3</v>
      </c>
      <c r="E1963" s="28" t="s">
        <v>528</v>
      </c>
      <c r="F1963" t="s">
        <v>581</v>
      </c>
      <c r="G1963" t="s">
        <v>581</v>
      </c>
      <c r="H1963">
        <v>9</v>
      </c>
      <c r="I1963" s="3">
        <v>0.28444444444444444</v>
      </c>
      <c r="J1963">
        <v>16.64</v>
      </c>
      <c r="K1963">
        <f t="shared" si="225"/>
        <v>6.5</v>
      </c>
      <c r="L1963">
        <v>5.9900000000000003E-4</v>
      </c>
      <c r="M1963">
        <f t="shared" si="226"/>
        <v>0.28521116444444444</v>
      </c>
      <c r="N1963" s="5">
        <v>217.46857959424</v>
      </c>
      <c r="O1963" s="3">
        <v>14.61546470968892</v>
      </c>
      <c r="P1963" s="7">
        <v>6.7207247764062894E-2</v>
      </c>
      <c r="Q1963" s="9">
        <f t="shared" si="227"/>
        <v>14.654173467202762</v>
      </c>
      <c r="R1963" s="7">
        <f t="shared" si="228"/>
        <v>6.7385244776716702E-2</v>
      </c>
      <c r="S1963" t="s">
        <v>484</v>
      </c>
      <c r="T1963" t="s">
        <v>581</v>
      </c>
      <c r="U1963">
        <v>52</v>
      </c>
      <c r="V1963">
        <f t="shared" si="231"/>
        <v>15.849600000000001</v>
      </c>
      <c r="W1963">
        <f t="shared" si="229"/>
        <v>281.80515475420799</v>
      </c>
      <c r="X1963">
        <f t="shared" si="230"/>
        <v>136.80622946708135</v>
      </c>
    </row>
    <row r="1964" spans="1:24">
      <c r="A1964" t="s">
        <v>51</v>
      </c>
      <c r="B1964">
        <v>2014013</v>
      </c>
      <c r="C1964">
        <v>30</v>
      </c>
      <c r="D1964">
        <v>1</v>
      </c>
      <c r="E1964" s="28" t="s">
        <v>528</v>
      </c>
      <c r="F1964" t="s">
        <v>581</v>
      </c>
      <c r="G1964" t="s">
        <v>581</v>
      </c>
      <c r="H1964">
        <v>9</v>
      </c>
      <c r="I1964" s="3">
        <v>0.28444444444444444</v>
      </c>
      <c r="J1964">
        <v>59.391999999999996</v>
      </c>
      <c r="K1964">
        <f t="shared" si="225"/>
        <v>23.2</v>
      </c>
      <c r="L1964">
        <v>5.9900000000000003E-4</v>
      </c>
      <c r="M1964">
        <f t="shared" si="226"/>
        <v>0.28521116444444444</v>
      </c>
      <c r="N1964" s="5">
        <v>2770.4210243977213</v>
      </c>
      <c r="O1964" s="3">
        <v>52.819018550840475</v>
      </c>
      <c r="P1964" s="7">
        <v>1.9065339919705208E-2</v>
      </c>
      <c r="Q1964" s="9">
        <f t="shared" si="227"/>
        <v>52.960704378065948</v>
      </c>
      <c r="R1964" s="7">
        <f t="shared" si="228"/>
        <v>1.9116482264488806E-2</v>
      </c>
      <c r="S1964" t="s">
        <v>483</v>
      </c>
      <c r="T1964" t="s">
        <v>490</v>
      </c>
      <c r="U1964">
        <v>88</v>
      </c>
      <c r="V1964">
        <f t="shared" si="231"/>
        <v>26.822400000000002</v>
      </c>
      <c r="W1964">
        <f t="shared" si="229"/>
        <v>5349.6020267545146</v>
      </c>
      <c r="X1964">
        <f t="shared" si="230"/>
        <v>2597.0386633561511</v>
      </c>
    </row>
    <row r="1965" spans="1:24">
      <c r="A1965" t="s">
        <v>51</v>
      </c>
      <c r="B1965">
        <v>2014013</v>
      </c>
      <c r="C1965">
        <v>31</v>
      </c>
      <c r="D1965">
        <v>1</v>
      </c>
      <c r="E1965" s="28" t="s">
        <v>528</v>
      </c>
      <c r="F1965" t="s">
        <v>581</v>
      </c>
      <c r="G1965" t="s">
        <v>581</v>
      </c>
      <c r="H1965">
        <v>11</v>
      </c>
      <c r="I1965" s="3">
        <v>0.23272727272727273</v>
      </c>
      <c r="J1965">
        <v>40.704000000000001</v>
      </c>
      <c r="K1965">
        <f t="shared" si="225"/>
        <v>15.9</v>
      </c>
      <c r="L1965">
        <v>5.9900000000000003E-4</v>
      </c>
      <c r="M1965">
        <f t="shared" si="226"/>
        <v>0.23349399272727273</v>
      </c>
      <c r="N1965" s="5">
        <v>1301.2599196975104</v>
      </c>
      <c r="O1965" s="3">
        <v>29.589935228775968</v>
      </c>
      <c r="P1965" s="7">
        <v>2.2739450267287426E-2</v>
      </c>
      <c r="Q1965" s="9">
        <f t="shared" si="227"/>
        <v>29.686856375808173</v>
      </c>
      <c r="R1965" s="7">
        <f t="shared" si="228"/>
        <v>2.2813932809602828E-2</v>
      </c>
      <c r="S1965" t="s">
        <v>483</v>
      </c>
      <c r="T1965" t="s">
        <v>581</v>
      </c>
      <c r="U1965">
        <v>78</v>
      </c>
      <c r="V1965">
        <f t="shared" si="231"/>
        <v>23.7744</v>
      </c>
      <c r="W1965">
        <f t="shared" si="229"/>
        <v>2306.5941854632119</v>
      </c>
      <c r="X1965">
        <f t="shared" si="230"/>
        <v>1119.7682089922941</v>
      </c>
    </row>
    <row r="1966" spans="1:24">
      <c r="A1966" t="s">
        <v>51</v>
      </c>
      <c r="B1966">
        <v>2014013</v>
      </c>
      <c r="C1966">
        <v>31</v>
      </c>
      <c r="D1966">
        <v>3</v>
      </c>
      <c r="E1966" s="28" t="s">
        <v>528</v>
      </c>
      <c r="F1966" t="s">
        <v>581</v>
      </c>
      <c r="G1966" t="s">
        <v>581</v>
      </c>
      <c r="H1966">
        <v>11</v>
      </c>
      <c r="I1966" s="3">
        <v>0.23272727272727273</v>
      </c>
      <c r="J1966">
        <v>41.983999999999995</v>
      </c>
      <c r="K1966">
        <f t="shared" si="225"/>
        <v>16.399999999999999</v>
      </c>
      <c r="L1966">
        <v>5.9900000000000003E-4</v>
      </c>
      <c r="M1966">
        <f t="shared" si="226"/>
        <v>0.23349399272727273</v>
      </c>
      <c r="N1966" s="5">
        <v>1384.386962548326</v>
      </c>
      <c r="O1966" s="3">
        <v>30.525787119277698</v>
      </c>
      <c r="P1966" s="7">
        <v>2.2050039436291E-2</v>
      </c>
      <c r="Q1966" s="9">
        <f t="shared" si="227"/>
        <v>30.625791415419638</v>
      </c>
      <c r="R1966" s="7">
        <f t="shared" si="228"/>
        <v>2.2122276678368066E-2</v>
      </c>
      <c r="S1966" t="s">
        <v>483</v>
      </c>
      <c r="T1966" t="s">
        <v>490</v>
      </c>
      <c r="U1966">
        <v>82</v>
      </c>
      <c r="V1966">
        <f t="shared" si="231"/>
        <v>24.993600000000001</v>
      </c>
      <c r="W1966">
        <f t="shared" si="229"/>
        <v>2564.4624554774637</v>
      </c>
      <c r="X1966">
        <f t="shared" si="230"/>
        <v>1244.9539450396658</v>
      </c>
    </row>
    <row r="1967" spans="1:24">
      <c r="A1967" t="s">
        <v>51</v>
      </c>
      <c r="B1967">
        <v>2014013</v>
      </c>
      <c r="C1967">
        <v>32</v>
      </c>
      <c r="D1967">
        <v>1</v>
      </c>
      <c r="E1967" s="28" t="s">
        <v>528</v>
      </c>
      <c r="F1967" t="s">
        <v>581</v>
      </c>
      <c r="G1967" t="s">
        <v>581</v>
      </c>
      <c r="H1967">
        <v>24</v>
      </c>
      <c r="I1967" s="3">
        <v>0.10666666666666667</v>
      </c>
      <c r="J1967">
        <v>29.44</v>
      </c>
      <c r="K1967">
        <f t="shared" si="225"/>
        <v>11.5</v>
      </c>
      <c r="L1967">
        <v>5.9900000000000003E-4</v>
      </c>
      <c r="M1967">
        <f t="shared" si="226"/>
        <v>0.10743338666666667</v>
      </c>
      <c r="N1967" s="5">
        <v>680.71525801984012</v>
      </c>
      <c r="O1967" s="3">
        <v>9.8296943360000189</v>
      </c>
      <c r="P1967" s="7">
        <v>1.444024387611644E-2</v>
      </c>
      <c r="Q1967" s="9">
        <f t="shared" si="227"/>
        <v>9.9000912441692854</v>
      </c>
      <c r="R1967" s="7">
        <f t="shared" si="228"/>
        <v>1.4543659962857388E-2</v>
      </c>
      <c r="S1967" t="s">
        <v>483</v>
      </c>
      <c r="T1967" t="s">
        <v>490</v>
      </c>
      <c r="U1967">
        <v>66</v>
      </c>
      <c r="V1967">
        <f t="shared" si="231"/>
        <v>20.116800000000001</v>
      </c>
      <c r="W1967">
        <f t="shared" si="229"/>
        <v>1057.2973051090592</v>
      </c>
      <c r="X1967">
        <f t="shared" si="230"/>
        <v>513.27967319773381</v>
      </c>
    </row>
    <row r="1968" spans="1:24">
      <c r="A1968" t="s">
        <v>51</v>
      </c>
      <c r="B1968">
        <v>2014013</v>
      </c>
      <c r="C1968">
        <v>33</v>
      </c>
      <c r="D1968">
        <v>3</v>
      </c>
      <c r="E1968" s="28" t="s">
        <v>528</v>
      </c>
      <c r="F1968" t="s">
        <v>581</v>
      </c>
      <c r="G1968" t="s">
        <v>581</v>
      </c>
      <c r="H1968">
        <v>16</v>
      </c>
      <c r="I1968" s="3">
        <v>0.16</v>
      </c>
      <c r="J1968">
        <v>46.591999999999999</v>
      </c>
      <c r="K1968">
        <f t="shared" si="225"/>
        <v>18.2</v>
      </c>
      <c r="L1968">
        <v>5.9900000000000003E-4</v>
      </c>
      <c r="M1968">
        <f t="shared" si="226"/>
        <v>0.16076672</v>
      </c>
      <c r="N1968" s="5">
        <v>1704.9536640188414</v>
      </c>
      <c r="O1968" s="3">
        <v>23.339268787968038</v>
      </c>
      <c r="P1968" s="7">
        <v>1.3689092718774389E-2</v>
      </c>
      <c r="Q1968" s="9">
        <f t="shared" si="227"/>
        <v>23.450722948448458</v>
      </c>
      <c r="R1968" s="7">
        <f t="shared" si="228"/>
        <v>1.3754463504404835E-2</v>
      </c>
      <c r="S1968" t="s">
        <v>483</v>
      </c>
      <c r="T1968" t="s">
        <v>490</v>
      </c>
      <c r="U1968">
        <v>68</v>
      </c>
      <c r="V1968">
        <f t="shared" si="231"/>
        <v>20.726400000000002</v>
      </c>
      <c r="W1968">
        <f t="shared" si="229"/>
        <v>2638.2496183483245</v>
      </c>
      <c r="X1968">
        <f t="shared" si="230"/>
        <v>1280.7749488968891</v>
      </c>
    </row>
    <row r="1969" spans="1:24">
      <c r="A1969" t="s">
        <v>51</v>
      </c>
      <c r="B1969">
        <v>2014013</v>
      </c>
      <c r="C1969">
        <v>33</v>
      </c>
      <c r="D1969">
        <v>1</v>
      </c>
      <c r="E1969" s="28" t="s">
        <v>528</v>
      </c>
      <c r="F1969" t="s">
        <v>581</v>
      </c>
      <c r="G1969" t="s">
        <v>581</v>
      </c>
      <c r="H1969">
        <v>24</v>
      </c>
      <c r="I1969" s="3">
        <v>0.10666666666666667</v>
      </c>
      <c r="J1969">
        <v>49.408000000000001</v>
      </c>
      <c r="K1969">
        <f t="shared" si="225"/>
        <v>19.3</v>
      </c>
      <c r="L1969">
        <v>5.9900000000000003E-4</v>
      </c>
      <c r="M1969">
        <f t="shared" si="226"/>
        <v>0.10743338666666667</v>
      </c>
      <c r="N1969" s="5">
        <v>1917.2750582972419</v>
      </c>
      <c r="O1969" s="3">
        <v>16.521035353088013</v>
      </c>
      <c r="P1969" s="7">
        <v>8.6169354165388096E-3</v>
      </c>
      <c r="Q1969" s="9">
        <f t="shared" si="227"/>
        <v>16.639529513226847</v>
      </c>
      <c r="R1969" s="7">
        <f t="shared" si="228"/>
        <v>8.6787388388626097E-3</v>
      </c>
      <c r="S1969" t="s">
        <v>483</v>
      </c>
      <c r="T1969" t="s">
        <v>581</v>
      </c>
      <c r="U1969">
        <v>82</v>
      </c>
      <c r="V1969">
        <f t="shared" si="231"/>
        <v>24.993600000000001</v>
      </c>
      <c r="W1969">
        <f t="shared" si="229"/>
        <v>3512.3762051778831</v>
      </c>
      <c r="X1969">
        <f t="shared" si="230"/>
        <v>1705.1318508328554</v>
      </c>
    </row>
    <row r="1970" spans="1:24">
      <c r="A1970" t="s">
        <v>51</v>
      </c>
      <c r="B1970">
        <v>2014013</v>
      </c>
      <c r="C1970">
        <v>39</v>
      </c>
      <c r="D1970">
        <v>1</v>
      </c>
      <c r="E1970" s="28" t="s">
        <v>528</v>
      </c>
      <c r="F1970" t="s">
        <v>581</v>
      </c>
      <c r="G1970" t="s">
        <v>581</v>
      </c>
      <c r="H1970">
        <v>9</v>
      </c>
      <c r="I1970" s="3">
        <v>0.28444444444444444</v>
      </c>
      <c r="J1970">
        <v>40.448</v>
      </c>
      <c r="K1970">
        <f t="shared" si="225"/>
        <v>15.8</v>
      </c>
      <c r="L1970">
        <v>5.9900000000000003E-4</v>
      </c>
      <c r="M1970">
        <f t="shared" si="226"/>
        <v>0.28521116444444444</v>
      </c>
      <c r="N1970" s="5">
        <v>1284.9433422462976</v>
      </c>
      <c r="O1970" s="3">
        <v>35.890497687096648</v>
      </c>
      <c r="P1970" s="7">
        <v>2.7931579943714879E-2</v>
      </c>
      <c r="Q1970" s="9">
        <f t="shared" si="227"/>
        <v>35.986552956485916</v>
      </c>
      <c r="R1970" s="7">
        <f t="shared" si="228"/>
        <v>2.8006334422166317E-2</v>
      </c>
      <c r="S1970" t="s">
        <v>483</v>
      </c>
      <c r="T1970" t="s">
        <v>581</v>
      </c>
      <c r="U1970">
        <v>86</v>
      </c>
      <c r="V1970">
        <f t="shared" si="231"/>
        <v>26.212800000000001</v>
      </c>
      <c r="W1970">
        <f t="shared" si="229"/>
        <v>2493.562666732174</v>
      </c>
      <c r="X1970">
        <f t="shared" si="230"/>
        <v>1210.5346570862014</v>
      </c>
    </row>
    <row r="1971" spans="1:24">
      <c r="A1971" t="s">
        <v>51</v>
      </c>
      <c r="B1971">
        <v>2014013</v>
      </c>
      <c r="C1971">
        <v>39</v>
      </c>
      <c r="D1971">
        <v>2</v>
      </c>
      <c r="E1971" s="28" t="s">
        <v>528</v>
      </c>
      <c r="F1971" t="s">
        <v>581</v>
      </c>
      <c r="G1971" t="s">
        <v>581</v>
      </c>
      <c r="H1971">
        <v>13</v>
      </c>
      <c r="I1971" s="3">
        <v>0.19692307692307692</v>
      </c>
      <c r="J1971">
        <v>56.064</v>
      </c>
      <c r="K1971">
        <f t="shared" si="225"/>
        <v>21.9</v>
      </c>
      <c r="L1971">
        <v>5.9900000000000003E-4</v>
      </c>
      <c r="M1971">
        <f t="shared" si="226"/>
        <v>0.19768979692307692</v>
      </c>
      <c r="N1971" s="5">
        <v>2468.6415493300224</v>
      </c>
      <c r="O1971" s="3">
        <v>34.562283960816984</v>
      </c>
      <c r="P1971" s="7">
        <v>1.4000527525025666E-2</v>
      </c>
      <c r="Q1971" s="9">
        <f t="shared" si="227"/>
        <v>34.696375481461502</v>
      </c>
      <c r="R1971" s="7">
        <f t="shared" si="228"/>
        <v>1.4054845463845464E-2</v>
      </c>
      <c r="S1971" t="s">
        <v>483</v>
      </c>
      <c r="T1971" t="s">
        <v>490</v>
      </c>
      <c r="U1971">
        <v>90</v>
      </c>
      <c r="V1971">
        <f t="shared" si="231"/>
        <v>27.432000000000002</v>
      </c>
      <c r="W1971">
        <f t="shared" si="229"/>
        <v>4885.9692404122134</v>
      </c>
      <c r="X1971">
        <f t="shared" si="230"/>
        <v>2371.9616827305508</v>
      </c>
    </row>
    <row r="1972" spans="1:24">
      <c r="A1972" t="s">
        <v>51</v>
      </c>
      <c r="B1972">
        <v>2014013</v>
      </c>
      <c r="C1972">
        <v>40</v>
      </c>
      <c r="D1972">
        <v>3</v>
      </c>
      <c r="E1972" s="28" t="s">
        <v>528</v>
      </c>
      <c r="F1972" t="s">
        <v>581</v>
      </c>
      <c r="G1972" t="s">
        <v>581</v>
      </c>
      <c r="H1972">
        <v>12</v>
      </c>
      <c r="I1972" s="3">
        <v>0.21333333333333335</v>
      </c>
      <c r="J1972">
        <v>19.2</v>
      </c>
      <c r="K1972">
        <f t="shared" si="225"/>
        <v>7.5</v>
      </c>
      <c r="L1972">
        <v>5.9900000000000003E-4</v>
      </c>
      <c r="M1972">
        <f t="shared" si="226"/>
        <v>0.21410005333333335</v>
      </c>
      <c r="N1972" s="5">
        <v>289.52917401599996</v>
      </c>
      <c r="O1972" s="3">
        <v>12.724986122239969</v>
      </c>
      <c r="P1972" s="7">
        <v>4.3950617983446329E-2</v>
      </c>
      <c r="Q1972" s="9">
        <f t="shared" si="227"/>
        <v>12.770203811628376</v>
      </c>
      <c r="R1972" s="7">
        <f t="shared" si="228"/>
        <v>4.4106794608969761E-2</v>
      </c>
      <c r="S1972" t="s">
        <v>484</v>
      </c>
      <c r="T1972" t="s">
        <v>490</v>
      </c>
      <c r="U1972">
        <v>68</v>
      </c>
      <c r="V1972">
        <f t="shared" si="231"/>
        <v>20.726400000000002</v>
      </c>
      <c r="W1972">
        <f t="shared" si="229"/>
        <v>475.93873695160181</v>
      </c>
      <c r="X1972">
        <f t="shared" si="230"/>
        <v>231.05107540159872</v>
      </c>
    </row>
    <row r="1973" spans="1:24">
      <c r="A1973" t="s">
        <v>51</v>
      </c>
      <c r="B1973">
        <v>2014013</v>
      </c>
      <c r="C1973">
        <v>40</v>
      </c>
      <c r="D1973">
        <v>1</v>
      </c>
      <c r="E1973" s="28" t="s">
        <v>528</v>
      </c>
      <c r="F1973" t="s">
        <v>581</v>
      </c>
      <c r="G1973" t="s">
        <v>581</v>
      </c>
      <c r="H1973">
        <v>7</v>
      </c>
      <c r="I1973" s="3">
        <v>0.36571428571428571</v>
      </c>
      <c r="J1973">
        <v>50.432000000000002</v>
      </c>
      <c r="K1973">
        <f t="shared" si="225"/>
        <v>19.7</v>
      </c>
      <c r="L1973">
        <v>5.9900000000000003E-4</v>
      </c>
      <c r="M1973">
        <f t="shared" si="226"/>
        <v>0.36648100571428571</v>
      </c>
      <c r="N1973" s="5">
        <v>1997.5711492243458</v>
      </c>
      <c r="O1973" s="3">
        <v>57.522422934966826</v>
      </c>
      <c r="P1973" s="7">
        <v>2.8796182282319557E-2</v>
      </c>
      <c r="Q1973" s="9">
        <f t="shared" si="227"/>
        <v>57.642135026416071</v>
      </c>
      <c r="R1973" s="7">
        <f t="shared" si="228"/>
        <v>2.8856111107130492E-2</v>
      </c>
      <c r="S1973" t="s">
        <v>483</v>
      </c>
      <c r="T1973" t="s">
        <v>482</v>
      </c>
      <c r="U1973">
        <v>76</v>
      </c>
      <c r="V1973">
        <f t="shared" si="231"/>
        <v>23.1648</v>
      </c>
      <c r="W1973">
        <f t="shared" si="229"/>
        <v>3406.8209765475053</v>
      </c>
      <c r="X1973">
        <f t="shared" si="230"/>
        <v>1653.8885978765604</v>
      </c>
    </row>
    <row r="1974" spans="1:24">
      <c r="A1974" t="s">
        <v>51</v>
      </c>
      <c r="B1974">
        <v>2014013</v>
      </c>
      <c r="C1974">
        <v>41</v>
      </c>
      <c r="D1974">
        <v>1</v>
      </c>
      <c r="E1974" s="28" t="s">
        <v>528</v>
      </c>
      <c r="F1974" t="s">
        <v>581</v>
      </c>
      <c r="G1974" t="s">
        <v>581</v>
      </c>
      <c r="H1974">
        <v>8</v>
      </c>
      <c r="I1974" s="3">
        <v>0.32</v>
      </c>
      <c r="J1974">
        <v>41.728000000000002</v>
      </c>
      <c r="K1974">
        <f t="shared" si="225"/>
        <v>16.3</v>
      </c>
      <c r="L1974">
        <v>5.9900000000000003E-4</v>
      </c>
      <c r="M1974">
        <f t="shared" si="226"/>
        <v>0.32076672000000001</v>
      </c>
      <c r="N1974" s="5">
        <v>1367.5556665655297</v>
      </c>
      <c r="O1974" s="3">
        <v>41.627861904384027</v>
      </c>
      <c r="P1974" s="7">
        <v>3.0439610556349757E-2</v>
      </c>
      <c r="Q1974" s="9">
        <f t="shared" si="227"/>
        <v>41.7268289595754</v>
      </c>
      <c r="R1974" s="7">
        <f t="shared" si="228"/>
        <v>3.0511978400387812E-2</v>
      </c>
      <c r="S1974" t="s">
        <v>483</v>
      </c>
      <c r="T1974" t="s">
        <v>490</v>
      </c>
      <c r="U1974">
        <v>80</v>
      </c>
      <c r="V1974">
        <f t="shared" si="231"/>
        <v>24.384</v>
      </c>
      <c r="W1974">
        <f t="shared" si="229"/>
        <v>2477.2279387086955</v>
      </c>
      <c r="X1974">
        <f t="shared" si="230"/>
        <v>1202.6047363144844</v>
      </c>
    </row>
    <row r="1975" spans="1:24">
      <c r="A1975" t="s">
        <v>51</v>
      </c>
      <c r="B1975">
        <v>2014013</v>
      </c>
      <c r="C1975">
        <v>41</v>
      </c>
      <c r="D1975">
        <v>3</v>
      </c>
      <c r="E1975" s="28" t="s">
        <v>528</v>
      </c>
      <c r="F1975" t="s">
        <v>581</v>
      </c>
      <c r="G1975" t="s">
        <v>581</v>
      </c>
      <c r="H1975">
        <v>12</v>
      </c>
      <c r="I1975" s="3">
        <v>0.21333333333333335</v>
      </c>
      <c r="J1975">
        <v>43.008000000000003</v>
      </c>
      <c r="K1975">
        <f t="shared" si="225"/>
        <v>16.8</v>
      </c>
      <c r="L1975">
        <v>5.9900000000000003E-4</v>
      </c>
      <c r="M1975">
        <f t="shared" si="226"/>
        <v>0.21410005333333335</v>
      </c>
      <c r="N1975" s="5">
        <v>1452.7415835426816</v>
      </c>
      <c r="O1975" s="3">
        <v>28.681260855296212</v>
      </c>
      <c r="P1975" s="7">
        <v>1.9742851158258704E-2</v>
      </c>
      <c r="Q1975" s="9">
        <f t="shared" si="227"/>
        <v>28.783825141210087</v>
      </c>
      <c r="R1975" s="7">
        <f t="shared" si="228"/>
        <v>1.9813451660836565E-2</v>
      </c>
      <c r="S1975" t="s">
        <v>483</v>
      </c>
      <c r="T1975" t="s">
        <v>581</v>
      </c>
      <c r="U1975">
        <v>86</v>
      </c>
      <c r="V1975">
        <f t="shared" si="231"/>
        <v>26.212800000000001</v>
      </c>
      <c r="W1975">
        <f t="shared" si="229"/>
        <v>2807.4184791896701</v>
      </c>
      <c r="X1975">
        <f t="shared" si="230"/>
        <v>1362.900323839486</v>
      </c>
    </row>
    <row r="1976" spans="1:24">
      <c r="A1976" t="s">
        <v>51</v>
      </c>
      <c r="B1976">
        <v>2014013</v>
      </c>
      <c r="C1976">
        <v>42</v>
      </c>
      <c r="D1976">
        <v>4</v>
      </c>
      <c r="E1976" s="28" t="s">
        <v>528</v>
      </c>
      <c r="F1976" t="s">
        <v>581</v>
      </c>
      <c r="G1976" t="s">
        <v>581</v>
      </c>
      <c r="H1976">
        <v>11</v>
      </c>
      <c r="I1976" s="3">
        <v>0.23272727272727273</v>
      </c>
      <c r="J1976">
        <v>30.975999999999999</v>
      </c>
      <c r="K1976">
        <f t="shared" si="225"/>
        <v>12.1</v>
      </c>
      <c r="L1976">
        <v>5.9900000000000003E-4</v>
      </c>
      <c r="M1976">
        <f t="shared" si="226"/>
        <v>0.23349399272727273</v>
      </c>
      <c r="N1976" s="5">
        <v>753.59940209213437</v>
      </c>
      <c r="O1976" s="3">
        <v>22.477460860961862</v>
      </c>
      <c r="P1976" s="7">
        <v>2.9826802938749928E-2</v>
      </c>
      <c r="Q1976" s="9">
        <f t="shared" si="227"/>
        <v>22.550950074761015</v>
      </c>
      <c r="R1976" s="7">
        <f t="shared" si="228"/>
        <v>2.9924320550355158E-2</v>
      </c>
      <c r="S1976" t="s">
        <v>483</v>
      </c>
      <c r="T1976" t="s">
        <v>490</v>
      </c>
      <c r="U1976">
        <v>80</v>
      </c>
      <c r="V1976">
        <f t="shared" si="231"/>
        <v>24.384</v>
      </c>
      <c r="W1976">
        <f t="shared" si="229"/>
        <v>1393.1117978424541</v>
      </c>
      <c r="X1976">
        <f t="shared" si="230"/>
        <v>676.30548651660934</v>
      </c>
    </row>
    <row r="1977" spans="1:24">
      <c r="A1977" t="s">
        <v>51</v>
      </c>
      <c r="B1977">
        <v>2014013</v>
      </c>
      <c r="C1977">
        <v>43</v>
      </c>
      <c r="D1977">
        <v>3</v>
      </c>
      <c r="E1977" s="28" t="s">
        <v>528</v>
      </c>
      <c r="F1977" t="s">
        <v>581</v>
      </c>
      <c r="G1977" t="s">
        <v>581</v>
      </c>
      <c r="H1977">
        <v>16</v>
      </c>
      <c r="I1977" s="3">
        <v>0.16</v>
      </c>
      <c r="J1977">
        <v>45.311999999999998</v>
      </c>
      <c r="K1977">
        <f t="shared" si="225"/>
        <v>17.7</v>
      </c>
      <c r="L1977">
        <v>5.9900000000000003E-4</v>
      </c>
      <c r="M1977">
        <f t="shared" si="226"/>
        <v>0.16076672</v>
      </c>
      <c r="N1977" s="5">
        <v>1612.5616875995133</v>
      </c>
      <c r="O1977" s="3">
        <v>22.69587061324793</v>
      </c>
      <c r="P1977" s="7">
        <v>1.4074420090578604E-2</v>
      </c>
      <c r="Q1977" s="9">
        <f t="shared" si="227"/>
        <v>22.804241619964071</v>
      </c>
      <c r="R1977" s="7">
        <f t="shared" si="228"/>
        <v>1.4141624345491459E-2</v>
      </c>
      <c r="S1977" t="s">
        <v>483</v>
      </c>
      <c r="T1977" t="s">
        <v>490</v>
      </c>
      <c r="U1977">
        <v>83</v>
      </c>
      <c r="V1977">
        <f t="shared" si="231"/>
        <v>25.298400000000001</v>
      </c>
      <c r="W1977">
        <f t="shared" si="229"/>
        <v>3005.0748011865112</v>
      </c>
      <c r="X1977">
        <f t="shared" si="230"/>
        <v>1458.8553327757284</v>
      </c>
    </row>
    <row r="1978" spans="1:24">
      <c r="A1978" t="s">
        <v>51</v>
      </c>
      <c r="B1978">
        <v>2014013</v>
      </c>
      <c r="C1978">
        <v>45</v>
      </c>
      <c r="D1978">
        <v>3</v>
      </c>
      <c r="E1978" s="28" t="s">
        <v>528</v>
      </c>
      <c r="F1978" t="s">
        <v>581</v>
      </c>
      <c r="G1978" t="s">
        <v>581</v>
      </c>
      <c r="H1978">
        <v>17</v>
      </c>
      <c r="I1978" s="3">
        <v>0.15058823529411766</v>
      </c>
      <c r="J1978">
        <v>25.088000000000001</v>
      </c>
      <c r="K1978">
        <f t="shared" si="225"/>
        <v>9.8000000000000007</v>
      </c>
      <c r="L1978">
        <v>5.9900000000000003E-4</v>
      </c>
      <c r="M1978">
        <f t="shared" si="226"/>
        <v>0.15135495529411766</v>
      </c>
      <c r="N1978" s="5">
        <v>494.33567773327366</v>
      </c>
      <c r="O1978" s="3">
        <v>11.797562655627097</v>
      </c>
      <c r="P1978" s="7">
        <v>2.3865488952210832E-2</v>
      </c>
      <c r="Q1978" s="9">
        <f t="shared" si="227"/>
        <v>11.857265185175978</v>
      </c>
      <c r="R1978" s="7">
        <f t="shared" si="228"/>
        <v>2.3986262208599368E-2</v>
      </c>
      <c r="S1978" t="s">
        <v>483</v>
      </c>
      <c r="T1978" t="s">
        <v>490</v>
      </c>
      <c r="U1978">
        <v>78</v>
      </c>
      <c r="V1978">
        <f t="shared" si="231"/>
        <v>23.7744</v>
      </c>
      <c r="W1978">
        <f t="shared" si="229"/>
        <v>905.65235581972422</v>
      </c>
      <c r="X1978">
        <f t="shared" si="230"/>
        <v>439.66152470043102</v>
      </c>
    </row>
    <row r="1979" spans="1:24">
      <c r="A1979" t="s">
        <v>51</v>
      </c>
      <c r="B1979">
        <v>2014013</v>
      </c>
      <c r="C1979">
        <v>45</v>
      </c>
      <c r="D1979">
        <v>1</v>
      </c>
      <c r="E1979" s="28" t="s">
        <v>528</v>
      </c>
      <c r="F1979" t="s">
        <v>581</v>
      </c>
      <c r="G1979" t="s">
        <v>581</v>
      </c>
      <c r="H1979">
        <v>11</v>
      </c>
      <c r="I1979" s="3">
        <v>0.23272727272727273</v>
      </c>
      <c r="J1979">
        <v>46.08</v>
      </c>
      <c r="K1979">
        <f t="shared" si="225"/>
        <v>18</v>
      </c>
      <c r="L1979">
        <v>5.9900000000000003E-4</v>
      </c>
      <c r="M1979">
        <f t="shared" si="226"/>
        <v>0.23349399272727273</v>
      </c>
      <c r="N1979" s="5">
        <v>1667.68804233216</v>
      </c>
      <c r="O1979" s="3">
        <v>33.520513168883703</v>
      </c>
      <c r="P1979" s="7">
        <v>2.0099990116861012E-2</v>
      </c>
      <c r="Q1979" s="9">
        <f t="shared" si="227"/>
        <v>33.630383542176183</v>
      </c>
      <c r="R1979" s="7">
        <f t="shared" si="228"/>
        <v>2.0165871966765524E-2</v>
      </c>
      <c r="S1979" t="s">
        <v>483</v>
      </c>
      <c r="T1979" t="s">
        <v>581</v>
      </c>
      <c r="U1979">
        <v>92</v>
      </c>
      <c r="V1979">
        <f t="shared" si="231"/>
        <v>28.041600000000003</v>
      </c>
      <c r="W1979">
        <f t="shared" si="229"/>
        <v>3413.7117003903677</v>
      </c>
      <c r="X1979">
        <f t="shared" si="230"/>
        <v>1657.2337955471394</v>
      </c>
    </row>
    <row r="1980" spans="1:24">
      <c r="A1980" t="s">
        <v>28</v>
      </c>
      <c r="B1980">
        <v>2014013</v>
      </c>
      <c r="C1980">
        <v>1</v>
      </c>
      <c r="D1980">
        <v>4</v>
      </c>
      <c r="E1980" s="28" t="s">
        <v>528</v>
      </c>
      <c r="F1980" t="s">
        <v>581</v>
      </c>
      <c r="G1980" t="s">
        <v>581</v>
      </c>
      <c r="H1980">
        <v>21</v>
      </c>
      <c r="I1980" s="3">
        <v>0.1219047619047619</v>
      </c>
      <c r="J1980">
        <v>29.695999999999998</v>
      </c>
      <c r="K1980">
        <f t="shared" si="225"/>
        <v>11.6</v>
      </c>
      <c r="L1980">
        <v>5.9900000000000003E-4</v>
      </c>
      <c r="M1980">
        <f t="shared" si="226"/>
        <v>0.1226714819047619</v>
      </c>
      <c r="N1980" s="5">
        <v>692.60525609943033</v>
      </c>
      <c r="O1980" s="3">
        <v>11.326142199515445</v>
      </c>
      <c r="P1980" s="7">
        <v>1.6352954442334561E-2</v>
      </c>
      <c r="Q1980" s="9">
        <f t="shared" si="227"/>
        <v>11.397082308002005</v>
      </c>
      <c r="R1980" s="7">
        <f t="shared" si="228"/>
        <v>1.6455379464180447E-2</v>
      </c>
      <c r="S1980" t="s">
        <v>483</v>
      </c>
      <c r="T1980" t="s">
        <v>581</v>
      </c>
      <c r="U1980">
        <v>68</v>
      </c>
      <c r="V1980">
        <f t="shared" si="231"/>
        <v>20.726400000000002</v>
      </c>
      <c r="W1980">
        <f t="shared" si="229"/>
        <v>1105.1691824449047</v>
      </c>
      <c r="X1980">
        <f t="shared" si="230"/>
        <v>536.519741469515</v>
      </c>
    </row>
    <row r="1981" spans="1:24">
      <c r="A1981" t="s">
        <v>28</v>
      </c>
      <c r="B1981">
        <v>2014013</v>
      </c>
      <c r="C1981">
        <v>3</v>
      </c>
      <c r="D1981">
        <v>5</v>
      </c>
      <c r="E1981" s="28" t="s">
        <v>528</v>
      </c>
      <c r="F1981" t="s">
        <v>581</v>
      </c>
      <c r="G1981" t="s">
        <v>581</v>
      </c>
      <c r="H1981">
        <v>8</v>
      </c>
      <c r="I1981" s="3">
        <v>0.32</v>
      </c>
      <c r="J1981">
        <v>51.456000000000003</v>
      </c>
      <c r="K1981">
        <f t="shared" si="225"/>
        <v>20.100000000000001</v>
      </c>
      <c r="L1981">
        <v>5.9900000000000003E-4</v>
      </c>
      <c r="M1981">
        <f t="shared" si="226"/>
        <v>0.32076672000000001</v>
      </c>
      <c r="N1981" s="5">
        <v>2079.5143394525185</v>
      </c>
      <c r="O1981" s="3">
        <v>51.407514160127988</v>
      </c>
      <c r="P1981" s="7">
        <v>2.47209231428826E-2</v>
      </c>
      <c r="Q1981" s="9">
        <f t="shared" si="227"/>
        <v>51.529913106103493</v>
      </c>
      <c r="R1981" s="7">
        <f t="shared" si="228"/>
        <v>2.4779782533103364E-2</v>
      </c>
      <c r="S1981" t="s">
        <v>483</v>
      </c>
      <c r="T1981" t="s">
        <v>490</v>
      </c>
      <c r="U1981">
        <v>85</v>
      </c>
      <c r="V1981">
        <f t="shared" si="231"/>
        <v>25.908000000000001</v>
      </c>
      <c r="W1981">
        <f t="shared" si="229"/>
        <v>3927.17684314599</v>
      </c>
      <c r="X1981">
        <f t="shared" si="230"/>
        <v>1906.5025862633406</v>
      </c>
    </row>
    <row r="1982" spans="1:24">
      <c r="A1982" t="s">
        <v>28</v>
      </c>
      <c r="B1982">
        <v>2014013</v>
      </c>
      <c r="C1982">
        <v>3</v>
      </c>
      <c r="D1982">
        <v>2</v>
      </c>
      <c r="E1982" s="28" t="s">
        <v>528</v>
      </c>
      <c r="F1982" t="s">
        <v>581</v>
      </c>
      <c r="G1982" t="s">
        <v>581</v>
      </c>
      <c r="H1982">
        <v>11</v>
      </c>
      <c r="I1982" s="3">
        <v>0.23272727272727273</v>
      </c>
      <c r="J1982">
        <v>52.736000000000004</v>
      </c>
      <c r="K1982">
        <f t="shared" si="225"/>
        <v>20.6</v>
      </c>
      <c r="L1982">
        <v>5.9900000000000003E-4</v>
      </c>
      <c r="M1982">
        <f t="shared" si="226"/>
        <v>0.23349399272727273</v>
      </c>
      <c r="N1982" s="5">
        <v>2184.2595606298628</v>
      </c>
      <c r="O1982" s="3">
        <v>38.386942999492994</v>
      </c>
      <c r="P1982" s="7">
        <v>1.7574350453305819E-2</v>
      </c>
      <c r="Q1982" s="9">
        <f t="shared" si="227"/>
        <v>38.512845748156018</v>
      </c>
      <c r="R1982" s="7">
        <f t="shared" si="228"/>
        <v>1.7631991381578425E-2</v>
      </c>
      <c r="S1982" t="s">
        <v>483</v>
      </c>
      <c r="T1982" t="s">
        <v>490</v>
      </c>
      <c r="U1982">
        <v>82</v>
      </c>
      <c r="V1982">
        <f t="shared" si="231"/>
        <v>24.993600000000001</v>
      </c>
      <c r="W1982">
        <f t="shared" si="229"/>
        <v>3983.7335222498664</v>
      </c>
      <c r="X1982">
        <f t="shared" si="230"/>
        <v>1933.9588122721568</v>
      </c>
    </row>
    <row r="1983" spans="1:24">
      <c r="A1983" t="s">
        <v>28</v>
      </c>
      <c r="B1983">
        <v>2014013</v>
      </c>
      <c r="C1983">
        <v>5</v>
      </c>
      <c r="D1983">
        <v>3</v>
      </c>
      <c r="E1983" s="28" t="s">
        <v>528</v>
      </c>
      <c r="F1983" t="s">
        <v>581</v>
      </c>
      <c r="G1983" t="s">
        <v>581</v>
      </c>
      <c r="H1983">
        <v>11</v>
      </c>
      <c r="I1983" s="3">
        <v>0.23272727272727273</v>
      </c>
      <c r="J1983">
        <v>35.328000000000003</v>
      </c>
      <c r="K1983">
        <f t="shared" si="225"/>
        <v>13.8</v>
      </c>
      <c r="L1983">
        <v>5.9900000000000003E-4</v>
      </c>
      <c r="M1983">
        <f t="shared" si="226"/>
        <v>0.23349399272727273</v>
      </c>
      <c r="N1983" s="5">
        <v>980.22997154856978</v>
      </c>
      <c r="O1983" s="3">
        <v>25.659357288668055</v>
      </c>
      <c r="P1983" s="7">
        <v>2.6176874849206392E-2</v>
      </c>
      <c r="Q1983" s="9">
        <f t="shared" si="227"/>
        <v>25.743329209439981</v>
      </c>
      <c r="R1983" s="7">
        <f t="shared" si="228"/>
        <v>2.6262540379958597E-2</v>
      </c>
      <c r="S1983" t="s">
        <v>482</v>
      </c>
      <c r="T1983" t="s">
        <v>490</v>
      </c>
      <c r="U1983">
        <v>78</v>
      </c>
      <c r="V1983">
        <f t="shared" si="231"/>
        <v>23.7744</v>
      </c>
      <c r="W1983">
        <f t="shared" si="229"/>
        <v>1754.406728590903</v>
      </c>
      <c r="X1983">
        <f t="shared" si="230"/>
        <v>851.70113264798124</v>
      </c>
    </row>
    <row r="1984" spans="1:24">
      <c r="A1984" t="s">
        <v>28</v>
      </c>
      <c r="B1984">
        <v>2014013</v>
      </c>
      <c r="C1984">
        <v>5</v>
      </c>
      <c r="D1984">
        <v>1</v>
      </c>
      <c r="E1984" s="28" t="s">
        <v>528</v>
      </c>
      <c r="F1984" t="s">
        <v>581</v>
      </c>
      <c r="G1984" t="s">
        <v>581</v>
      </c>
      <c r="H1984">
        <v>10</v>
      </c>
      <c r="I1984" s="3">
        <v>0.25600000000000001</v>
      </c>
      <c r="J1984">
        <v>41.728000000000002</v>
      </c>
      <c r="K1984">
        <f t="shared" si="225"/>
        <v>16.3</v>
      </c>
      <c r="L1984">
        <v>5.9900000000000003E-4</v>
      </c>
      <c r="M1984">
        <f t="shared" si="226"/>
        <v>0.25676672</v>
      </c>
      <c r="N1984" s="5">
        <v>1367.5556665655297</v>
      </c>
      <c r="O1984" s="3">
        <v>33.353761377484766</v>
      </c>
      <c r="P1984" s="7">
        <v>2.4389326294299362E-2</v>
      </c>
      <c r="Q1984" s="9">
        <f t="shared" si="227"/>
        <v>33.453036880763108</v>
      </c>
      <c r="R1984" s="7">
        <f t="shared" si="228"/>
        <v>2.446191968534403E-2</v>
      </c>
      <c r="S1984" t="s">
        <v>482</v>
      </c>
      <c r="T1984" t="s">
        <v>581</v>
      </c>
      <c r="U1984">
        <v>77</v>
      </c>
      <c r="V1984">
        <f t="shared" si="231"/>
        <v>23.4696</v>
      </c>
      <c r="W1984">
        <f t="shared" si="229"/>
        <v>2391.3517168292451</v>
      </c>
      <c r="X1984">
        <f t="shared" si="230"/>
        <v>1160.914930723621</v>
      </c>
    </row>
    <row r="1985" spans="1:24">
      <c r="A1985" t="s">
        <v>28</v>
      </c>
      <c r="B1985">
        <v>2014013</v>
      </c>
      <c r="C1985">
        <v>6</v>
      </c>
      <c r="D1985">
        <v>3</v>
      </c>
      <c r="E1985" s="28" t="s">
        <v>528</v>
      </c>
      <c r="F1985" t="s">
        <v>581</v>
      </c>
      <c r="G1985" t="s">
        <v>581</v>
      </c>
      <c r="H1985">
        <v>14</v>
      </c>
      <c r="I1985" s="3">
        <v>0.18285714285714286</v>
      </c>
      <c r="J1985">
        <v>38.4</v>
      </c>
      <c r="K1985">
        <f t="shared" si="225"/>
        <v>15</v>
      </c>
      <c r="L1985">
        <v>5.9900000000000003E-4</v>
      </c>
      <c r="M1985">
        <f t="shared" si="226"/>
        <v>0.18362386285714286</v>
      </c>
      <c r="N1985" s="5">
        <v>1158.1166960639998</v>
      </c>
      <c r="O1985" s="3">
        <v>21.954321390445564</v>
      </c>
      <c r="P1985" s="7">
        <v>1.895691640148181E-2</v>
      </c>
      <c r="Q1985" s="9">
        <f t="shared" si="227"/>
        <v>22.04593321034109</v>
      </c>
      <c r="R1985" s="7">
        <f t="shared" si="228"/>
        <v>1.9036020536848205E-2</v>
      </c>
      <c r="S1985" t="s">
        <v>483</v>
      </c>
      <c r="T1985" t="s">
        <v>490</v>
      </c>
      <c r="U1985">
        <v>83</v>
      </c>
      <c r="V1985">
        <f t="shared" si="231"/>
        <v>25.298400000000001</v>
      </c>
      <c r="W1985">
        <f t="shared" si="229"/>
        <v>2182.6957406180559</v>
      </c>
      <c r="X1985">
        <f t="shared" si="230"/>
        <v>1059.6199867538298</v>
      </c>
    </row>
    <row r="1986" spans="1:24">
      <c r="A1986" t="s">
        <v>28</v>
      </c>
      <c r="B1986">
        <v>2014013</v>
      </c>
      <c r="C1986">
        <v>6</v>
      </c>
      <c r="D1986">
        <v>1</v>
      </c>
      <c r="E1986" s="28" t="s">
        <v>528</v>
      </c>
      <c r="F1986" t="s">
        <v>581</v>
      </c>
      <c r="G1986" t="s">
        <v>581</v>
      </c>
      <c r="H1986">
        <v>17</v>
      </c>
      <c r="I1986" s="3">
        <v>0.15058823529411766</v>
      </c>
      <c r="J1986">
        <v>39.68</v>
      </c>
      <c r="K1986">
        <f t="shared" ref="K1986:K2049" si="232">J1986/2.56</f>
        <v>15.5</v>
      </c>
      <c r="L1986">
        <v>5.9900000000000003E-4</v>
      </c>
      <c r="M1986">
        <f t="shared" ref="M1986:M2049" si="233">I1986+L1986*1.28</f>
        <v>0.15135495529411766</v>
      </c>
      <c r="N1986" s="5">
        <v>1236.6112721305601</v>
      </c>
      <c r="O1986" s="3">
        <v>18.700846600858384</v>
      </c>
      <c r="P1986" s="7">
        <v>1.5122655778997273E-2</v>
      </c>
      <c r="Q1986" s="9">
        <f t="shared" ref="Q1986:Q2049" si="234">(J1986*J1986 - (J1986 - 2*M1986)*(J1986 - 2*M1986))*3.1415926/4</f>
        <v>18.795697090185573</v>
      </c>
      <c r="R1986" s="7">
        <f t="shared" ref="R1986:R2049" si="235">Q1986/N1986</f>
        <v>1.5199357723630021E-2</v>
      </c>
      <c r="S1986" t="s">
        <v>483</v>
      </c>
      <c r="T1986" t="s">
        <v>581</v>
      </c>
      <c r="U1986">
        <v>85</v>
      </c>
      <c r="V1986">
        <f t="shared" si="231"/>
        <v>25.908000000000001</v>
      </c>
      <c r="W1986">
        <f t="shared" si="229"/>
        <v>2377.1053153684197</v>
      </c>
      <c r="X1986">
        <f t="shared" si="230"/>
        <v>1153.9988171094831</v>
      </c>
    </row>
    <row r="1987" spans="1:24">
      <c r="A1987" t="s">
        <v>28</v>
      </c>
      <c r="B1987">
        <v>2014013</v>
      </c>
      <c r="C1987">
        <v>9</v>
      </c>
      <c r="D1987">
        <v>1</v>
      </c>
      <c r="E1987" s="28" t="s">
        <v>528</v>
      </c>
      <c r="F1987" t="s">
        <v>581</v>
      </c>
      <c r="G1987" t="s">
        <v>581</v>
      </c>
      <c r="H1987">
        <v>20</v>
      </c>
      <c r="I1987" s="3">
        <v>0.128</v>
      </c>
      <c r="J1987">
        <v>30.464000000000002</v>
      </c>
      <c r="K1987">
        <f t="shared" si="232"/>
        <v>11.9</v>
      </c>
      <c r="L1987">
        <v>5.9900000000000003E-4</v>
      </c>
      <c r="M1987">
        <f t="shared" si="233"/>
        <v>0.12876672</v>
      </c>
      <c r="N1987" s="5">
        <v>728.8929125761025</v>
      </c>
      <c r="O1987" s="3">
        <v>12.198829392691168</v>
      </c>
      <c r="P1987" s="7">
        <v>1.6736106473552118E-2</v>
      </c>
      <c r="Q1987" s="9">
        <f t="shared" si="234"/>
        <v>12.271590022224389</v>
      </c>
      <c r="R1987" s="7">
        <f t="shared" si="235"/>
        <v>1.6835929956916865E-2</v>
      </c>
      <c r="S1987" t="s">
        <v>483</v>
      </c>
      <c r="T1987" t="s">
        <v>581</v>
      </c>
      <c r="U1987">
        <v>54</v>
      </c>
      <c r="V1987">
        <f t="shared" si="231"/>
        <v>16.459199999999999</v>
      </c>
      <c r="W1987">
        <f t="shared" si="229"/>
        <v>938.50331550062674</v>
      </c>
      <c r="X1987">
        <f t="shared" si="230"/>
        <v>455.60947970586471</v>
      </c>
    </row>
    <row r="1988" spans="1:24">
      <c r="A1988" t="s">
        <v>28</v>
      </c>
      <c r="B1988">
        <v>2014013</v>
      </c>
      <c r="C1988">
        <v>11</v>
      </c>
      <c r="D1988">
        <v>3</v>
      </c>
      <c r="E1988" s="28" t="s">
        <v>528</v>
      </c>
      <c r="F1988" t="s">
        <v>581</v>
      </c>
      <c r="G1988" t="s">
        <v>581</v>
      </c>
      <c r="H1988">
        <v>14</v>
      </c>
      <c r="I1988" s="3">
        <v>0.18285714285714286</v>
      </c>
      <c r="J1988">
        <v>48.128</v>
      </c>
      <c r="K1988">
        <f t="shared" si="232"/>
        <v>18.8</v>
      </c>
      <c r="L1988">
        <v>5.9900000000000003E-4</v>
      </c>
      <c r="M1988">
        <f t="shared" si="233"/>
        <v>0.18362386285714286</v>
      </c>
      <c r="N1988" s="5">
        <v>1819.2211780304895</v>
      </c>
      <c r="O1988" s="3">
        <v>27.542694108013645</v>
      </c>
      <c r="P1988" s="7">
        <v>1.5139827108780524E-2</v>
      </c>
      <c r="Q1988" s="9">
        <f t="shared" si="234"/>
        <v>27.657737885399051</v>
      </c>
      <c r="R1988" s="7">
        <f t="shared" si="235"/>
        <v>1.5203065036512848E-2</v>
      </c>
      <c r="S1988" t="s">
        <v>483</v>
      </c>
      <c r="T1988" t="s">
        <v>581</v>
      </c>
      <c r="U1988">
        <v>76</v>
      </c>
      <c r="V1988">
        <f t="shared" si="231"/>
        <v>23.1648</v>
      </c>
      <c r="W1988">
        <f t="shared" si="229"/>
        <v>3112.5581247923697</v>
      </c>
      <c r="X1988">
        <f t="shared" si="230"/>
        <v>1511.0346062383906</v>
      </c>
    </row>
    <row r="1989" spans="1:24">
      <c r="A1989" t="s">
        <v>28</v>
      </c>
      <c r="B1989">
        <v>2014013</v>
      </c>
      <c r="C1989">
        <v>12</v>
      </c>
      <c r="D1989">
        <v>1</v>
      </c>
      <c r="E1989" s="28" t="s">
        <v>528</v>
      </c>
      <c r="F1989" t="s">
        <v>581</v>
      </c>
      <c r="G1989" t="s">
        <v>581</v>
      </c>
      <c r="H1989">
        <v>11</v>
      </c>
      <c r="I1989" s="3">
        <v>0.23272727272727273</v>
      </c>
      <c r="J1989">
        <v>55.808</v>
      </c>
      <c r="K1989">
        <f t="shared" si="232"/>
        <v>21.8</v>
      </c>
      <c r="L1989">
        <v>5.9900000000000003E-4</v>
      </c>
      <c r="M1989">
        <f t="shared" si="233"/>
        <v>0.23349399272727273</v>
      </c>
      <c r="N1989" s="5">
        <v>2446.1483494998015</v>
      </c>
      <c r="O1989" s="3">
        <v>40.632987536697364</v>
      </c>
      <c r="P1989" s="7">
        <v>1.6611007073633194E-2</v>
      </c>
      <c r="Q1989" s="9">
        <f t="shared" si="234"/>
        <v>40.766289843223248</v>
      </c>
      <c r="R1989" s="7">
        <f t="shared" si="235"/>
        <v>1.6665501849697426E-2</v>
      </c>
      <c r="S1989" t="s">
        <v>483</v>
      </c>
      <c r="T1989" t="s">
        <v>581</v>
      </c>
      <c r="U1989">
        <v>76</v>
      </c>
      <c r="V1989">
        <f t="shared" si="231"/>
        <v>23.1648</v>
      </c>
      <c r="W1989">
        <f t="shared" si="229"/>
        <v>4143.1434545530656</v>
      </c>
      <c r="X1989">
        <f t="shared" si="230"/>
        <v>2011.3465797068041</v>
      </c>
    </row>
    <row r="1990" spans="1:24">
      <c r="A1990" t="s">
        <v>28</v>
      </c>
      <c r="B1990">
        <v>2014013</v>
      </c>
      <c r="C1990">
        <v>13</v>
      </c>
      <c r="D1990">
        <v>5</v>
      </c>
      <c r="E1990" s="28" t="s">
        <v>528</v>
      </c>
      <c r="F1990" t="s">
        <v>581</v>
      </c>
      <c r="G1990" t="s">
        <v>581</v>
      </c>
      <c r="H1990">
        <v>18</v>
      </c>
      <c r="I1990" s="3">
        <v>0.14222222222222222</v>
      </c>
      <c r="J1990">
        <v>38.4</v>
      </c>
      <c r="K1990">
        <f t="shared" si="232"/>
        <v>15</v>
      </c>
      <c r="L1990">
        <v>5.9900000000000003E-4</v>
      </c>
      <c r="M1990">
        <f t="shared" si="233"/>
        <v>0.14298894222222222</v>
      </c>
      <c r="N1990" s="5">
        <v>1158.1166960639998</v>
      </c>
      <c r="O1990" s="3">
        <v>17.093739160462416</v>
      </c>
      <c r="P1990" s="7">
        <v>1.4759945365227498E-2</v>
      </c>
      <c r="Q1990" s="9">
        <f t="shared" si="234"/>
        <v>17.185546814160787</v>
      </c>
      <c r="R1990" s="7">
        <f t="shared" si="235"/>
        <v>1.4839218597372746E-2</v>
      </c>
      <c r="S1990" t="s">
        <v>483</v>
      </c>
      <c r="T1990" t="s">
        <v>581</v>
      </c>
      <c r="U1990">
        <v>70</v>
      </c>
      <c r="V1990">
        <f t="shared" si="231"/>
        <v>21.336000000000002</v>
      </c>
      <c r="W1990">
        <f t="shared" si="229"/>
        <v>1865.1054775695509</v>
      </c>
      <c r="X1990">
        <f t="shared" si="230"/>
        <v>905.44137905227672</v>
      </c>
    </row>
    <row r="1991" spans="1:24">
      <c r="A1991" t="s">
        <v>28</v>
      </c>
      <c r="B1991">
        <v>2014013</v>
      </c>
      <c r="C1991">
        <v>13</v>
      </c>
      <c r="D1991">
        <v>3</v>
      </c>
      <c r="E1991" s="28" t="s">
        <v>528</v>
      </c>
      <c r="F1991" t="s">
        <v>581</v>
      </c>
      <c r="G1991" t="s">
        <v>581</v>
      </c>
      <c r="H1991">
        <v>11</v>
      </c>
      <c r="I1991" s="3">
        <v>0.23272727272727273</v>
      </c>
      <c r="J1991">
        <v>59.648000000000003</v>
      </c>
      <c r="K1991">
        <f t="shared" si="232"/>
        <v>23.3</v>
      </c>
      <c r="L1991">
        <v>5.9900000000000003E-4</v>
      </c>
      <c r="M1991">
        <f t="shared" si="233"/>
        <v>0.23349399272727273</v>
      </c>
      <c r="N1991" s="5">
        <v>2794.3554361163779</v>
      </c>
      <c r="O1991" s="3">
        <v>43.440543208202733</v>
      </c>
      <c r="P1991" s="7">
        <v>1.5545818776932979E-2</v>
      </c>
      <c r="Q1991" s="9">
        <f t="shared" si="234"/>
        <v>43.583094962057473</v>
      </c>
      <c r="R1991" s="7">
        <f t="shared" si="235"/>
        <v>1.5596832957882294E-2</v>
      </c>
      <c r="S1991" t="s">
        <v>483</v>
      </c>
      <c r="T1991" t="s">
        <v>581</v>
      </c>
      <c r="U1991">
        <v>72</v>
      </c>
      <c r="V1991">
        <f t="shared" si="231"/>
        <v>21.945600000000002</v>
      </c>
      <c r="W1991">
        <f t="shared" si="229"/>
        <v>4482.1153698352855</v>
      </c>
      <c r="X1991">
        <f t="shared" si="230"/>
        <v>2175.9052076901799</v>
      </c>
    </row>
    <row r="1992" spans="1:24">
      <c r="A1992" t="s">
        <v>28</v>
      </c>
      <c r="B1992">
        <v>2014013</v>
      </c>
      <c r="C1992">
        <v>15</v>
      </c>
      <c r="D1992">
        <v>3</v>
      </c>
      <c r="E1992" s="28" t="s">
        <v>528</v>
      </c>
      <c r="F1992" t="s">
        <v>581</v>
      </c>
      <c r="G1992" t="s">
        <v>581</v>
      </c>
      <c r="H1992">
        <v>13</v>
      </c>
      <c r="I1992" s="3">
        <v>0.19692307692307692</v>
      </c>
      <c r="J1992">
        <v>33.536000000000001</v>
      </c>
      <c r="K1992">
        <f t="shared" si="232"/>
        <v>13.1</v>
      </c>
      <c r="L1992">
        <v>5.9900000000000003E-4</v>
      </c>
      <c r="M1992">
        <f t="shared" si="233"/>
        <v>0.19768979692307692</v>
      </c>
      <c r="N1992" s="5">
        <v>883.30847205130249</v>
      </c>
      <c r="O1992" s="3">
        <v>20.625289653036063</v>
      </c>
      <c r="P1992" s="7">
        <v>2.3350041696235592E-2</v>
      </c>
      <c r="Q1992" s="9">
        <f t="shared" si="234"/>
        <v>20.705117709021234</v>
      </c>
      <c r="R1992" s="7">
        <f t="shared" si="235"/>
        <v>2.3440415623930167E-2</v>
      </c>
      <c r="S1992" t="s">
        <v>483</v>
      </c>
      <c r="T1992" t="s">
        <v>581</v>
      </c>
      <c r="U1992">
        <v>74</v>
      </c>
      <c r="V1992">
        <f t="shared" si="231"/>
        <v>22.555200000000003</v>
      </c>
      <c r="W1992">
        <f t="shared" si="229"/>
        <v>1511.3047908588912</v>
      </c>
      <c r="X1992">
        <f t="shared" si="230"/>
        <v>733.68391785904169</v>
      </c>
    </row>
    <row r="1993" spans="1:24">
      <c r="A1993" t="s">
        <v>28</v>
      </c>
      <c r="B1993">
        <v>2014013</v>
      </c>
      <c r="C1993">
        <v>17</v>
      </c>
      <c r="D1993">
        <v>3</v>
      </c>
      <c r="E1993" s="28" t="s">
        <v>528</v>
      </c>
      <c r="F1993" t="s">
        <v>581</v>
      </c>
      <c r="G1993" t="s">
        <v>581</v>
      </c>
      <c r="H1993">
        <v>10</v>
      </c>
      <c r="I1993" s="3">
        <v>0.25600000000000001</v>
      </c>
      <c r="J1993">
        <v>27.391999999999999</v>
      </c>
      <c r="K1993">
        <f t="shared" si="232"/>
        <v>10.7</v>
      </c>
      <c r="L1993">
        <v>5.9900000000000003E-4</v>
      </c>
      <c r="M1993">
        <f t="shared" si="233"/>
        <v>0.25676672</v>
      </c>
      <c r="N1993" s="5">
        <v>589.30124681052166</v>
      </c>
      <c r="O1993" s="3">
        <v>21.824066086502441</v>
      </c>
      <c r="P1993" s="7">
        <v>3.7033802668195517E-2</v>
      </c>
      <c r="Q1993" s="9">
        <f t="shared" si="234"/>
        <v>21.888810336434261</v>
      </c>
      <c r="R1993" s="7">
        <f t="shared" si="235"/>
        <v>3.7143668802506677E-2</v>
      </c>
      <c r="S1993" t="s">
        <v>483</v>
      </c>
      <c r="T1993" t="s">
        <v>490</v>
      </c>
      <c r="U1993">
        <v>70</v>
      </c>
      <c r="V1993">
        <f t="shared" si="231"/>
        <v>21.336000000000002</v>
      </c>
      <c r="W1993">
        <f t="shared" si="229"/>
        <v>971.1649934658991</v>
      </c>
      <c r="X1993">
        <f t="shared" si="230"/>
        <v>471.4655452714299</v>
      </c>
    </row>
    <row r="1994" spans="1:24">
      <c r="A1994" t="s">
        <v>28</v>
      </c>
      <c r="B1994">
        <v>2014013</v>
      </c>
      <c r="C1994">
        <v>17</v>
      </c>
      <c r="D1994">
        <v>1</v>
      </c>
      <c r="E1994" s="28" t="s">
        <v>528</v>
      </c>
      <c r="F1994" t="s">
        <v>581</v>
      </c>
      <c r="G1994" t="s">
        <v>581</v>
      </c>
      <c r="H1994">
        <v>10</v>
      </c>
      <c r="I1994" s="3">
        <v>0.25600000000000001</v>
      </c>
      <c r="J1994">
        <v>31.744000000000003</v>
      </c>
      <c r="K1994">
        <f t="shared" si="232"/>
        <v>12.4</v>
      </c>
      <c r="L1994">
        <v>5.9900000000000003E-4</v>
      </c>
      <c r="M1994">
        <f t="shared" si="233"/>
        <v>0.25676672</v>
      </c>
      <c r="N1994" s="5">
        <v>791.43121416355859</v>
      </c>
      <c r="O1994" s="3">
        <v>25.324152156979171</v>
      </c>
      <c r="P1994" s="7">
        <v>3.1997919343810008E-2</v>
      </c>
      <c r="Q1994" s="9">
        <f t="shared" si="234"/>
        <v>25.399379108819709</v>
      </c>
      <c r="R1994" s="7">
        <f t="shared" si="235"/>
        <v>3.2092971131627145E-2</v>
      </c>
      <c r="S1994" t="s">
        <v>483</v>
      </c>
      <c r="T1994" t="s">
        <v>581</v>
      </c>
      <c r="U1994">
        <v>67</v>
      </c>
      <c r="V1994">
        <f t="shared" si="231"/>
        <v>20.421600000000002</v>
      </c>
      <c r="W1994">
        <f t="shared" si="229"/>
        <v>1240.0573784323851</v>
      </c>
      <c r="X1994">
        <f t="shared" si="230"/>
        <v>602.00309115756158</v>
      </c>
    </row>
    <row r="1995" spans="1:24">
      <c r="A1995" t="s">
        <v>28</v>
      </c>
      <c r="B1995">
        <v>2014013</v>
      </c>
      <c r="C1995">
        <v>18</v>
      </c>
      <c r="D1995">
        <v>1</v>
      </c>
      <c r="E1995" s="28" t="s">
        <v>528</v>
      </c>
      <c r="F1995" t="s">
        <v>581</v>
      </c>
      <c r="G1995" t="s">
        <v>581</v>
      </c>
      <c r="H1995">
        <v>12</v>
      </c>
      <c r="I1995" s="3">
        <v>0.21333333333333335</v>
      </c>
      <c r="J1995">
        <v>37.119999999999997</v>
      </c>
      <c r="K1995">
        <f t="shared" si="232"/>
        <v>14.499999999999998</v>
      </c>
      <c r="L1995">
        <v>5.9900000000000003E-4</v>
      </c>
      <c r="M1995">
        <f t="shared" si="233"/>
        <v>0.21410005333333335</v>
      </c>
      <c r="N1995" s="5">
        <v>1082.1957126553598</v>
      </c>
      <c r="O1995" s="3">
        <v>24.735085383680254</v>
      </c>
      <c r="P1995" s="7">
        <v>2.2856388261775978E-2</v>
      </c>
      <c r="Q1995" s="9">
        <f t="shared" si="234"/>
        <v>24.823467177980348</v>
      </c>
      <c r="R1995" s="7">
        <f t="shared" si="235"/>
        <v>2.2938057218016096E-2</v>
      </c>
      <c r="S1995" t="s">
        <v>483</v>
      </c>
      <c r="T1995" t="s">
        <v>490</v>
      </c>
      <c r="U1995">
        <v>72</v>
      </c>
      <c r="V1995">
        <f t="shared" si="231"/>
        <v>21.945600000000002</v>
      </c>
      <c r="W1995">
        <f t="shared" si="229"/>
        <v>1792.8929283578022</v>
      </c>
      <c r="X1995">
        <f t="shared" si="230"/>
        <v>870.38479328299923</v>
      </c>
    </row>
    <row r="1996" spans="1:24">
      <c r="A1996" t="s">
        <v>378</v>
      </c>
      <c r="B1996">
        <v>2006018</v>
      </c>
      <c r="C1996">
        <v>4</v>
      </c>
      <c r="D1996">
        <v>1</v>
      </c>
      <c r="E1996" s="28" t="s">
        <v>528</v>
      </c>
      <c r="F1996" t="s">
        <v>581</v>
      </c>
      <c r="G1996" t="s">
        <v>581</v>
      </c>
      <c r="H1996">
        <v>9</v>
      </c>
      <c r="I1996" s="3">
        <v>0.28444444444444444</v>
      </c>
      <c r="J1996">
        <v>46.336000000000006</v>
      </c>
      <c r="K1996">
        <f t="shared" si="232"/>
        <v>18.100000000000001</v>
      </c>
      <c r="L1996">
        <v>5.9900000000000003E-4</v>
      </c>
      <c r="M1996">
        <f t="shared" si="233"/>
        <v>0.28521116444444444</v>
      </c>
      <c r="N1996" s="5">
        <v>1686.2693813223427</v>
      </c>
      <c r="O1996" s="3">
        <v>41.152064982584477</v>
      </c>
      <c r="P1996" s="7">
        <v>2.4404205780166485E-2</v>
      </c>
      <c r="Q1996" s="9">
        <f t="shared" si="234"/>
        <v>41.26230272265277</v>
      </c>
      <c r="R1996" s="7">
        <f t="shared" si="235"/>
        <v>2.4469579522517097E-2</v>
      </c>
      <c r="S1996" t="s">
        <v>483</v>
      </c>
      <c r="T1996" t="s">
        <v>581</v>
      </c>
      <c r="U1996">
        <v>83</v>
      </c>
      <c r="V1996">
        <f t="shared" si="231"/>
        <v>25.298400000000001</v>
      </c>
      <c r="W1996">
        <f t="shared" si="229"/>
        <v>3137.6468350582895</v>
      </c>
      <c r="X1996">
        <f t="shared" si="230"/>
        <v>1523.2142693700539</v>
      </c>
    </row>
    <row r="1997" spans="1:24">
      <c r="A1997" t="s">
        <v>20</v>
      </c>
      <c r="B1997">
        <v>2006026</v>
      </c>
      <c r="C1997">
        <v>3</v>
      </c>
      <c r="D1997">
        <v>2</v>
      </c>
      <c r="E1997" s="28" t="s">
        <v>528</v>
      </c>
      <c r="F1997" t="s">
        <v>581</v>
      </c>
      <c r="G1997" t="s">
        <v>581</v>
      </c>
      <c r="H1997">
        <v>9</v>
      </c>
      <c r="I1997" s="3">
        <v>0.28444444444444444</v>
      </c>
      <c r="J1997">
        <v>46.336000000000006</v>
      </c>
      <c r="K1997">
        <f t="shared" si="232"/>
        <v>18.100000000000001</v>
      </c>
      <c r="L1997">
        <v>5.9900000000000003E-4</v>
      </c>
      <c r="M1997">
        <f t="shared" si="233"/>
        <v>0.28521116444444444</v>
      </c>
      <c r="N1997" s="5">
        <v>1686.2693813223427</v>
      </c>
      <c r="O1997" s="3">
        <v>41.152064982584477</v>
      </c>
      <c r="P1997" s="7">
        <v>2.4404205780166485E-2</v>
      </c>
      <c r="Q1997" s="9">
        <f t="shared" si="234"/>
        <v>41.26230272265277</v>
      </c>
      <c r="R1997" s="7">
        <f t="shared" si="235"/>
        <v>2.4469579522517097E-2</v>
      </c>
      <c r="S1997" t="s">
        <v>481</v>
      </c>
      <c r="T1997" t="s">
        <v>581</v>
      </c>
      <c r="U1997">
        <v>84</v>
      </c>
      <c r="V1997">
        <f t="shared" si="231"/>
        <v>25.603200000000001</v>
      </c>
      <c r="W1997">
        <f t="shared" si="229"/>
        <v>3172.526056582084</v>
      </c>
      <c r="X1997">
        <f t="shared" si="230"/>
        <v>1540.1468722799591</v>
      </c>
    </row>
    <row r="1998" spans="1:24">
      <c r="A1998" t="s">
        <v>20</v>
      </c>
      <c r="B1998">
        <v>2006026</v>
      </c>
      <c r="C1998">
        <v>4</v>
      </c>
      <c r="D1998">
        <v>3</v>
      </c>
      <c r="E1998" s="28" t="s">
        <v>528</v>
      </c>
      <c r="F1998" t="s">
        <v>581</v>
      </c>
      <c r="G1998" t="s">
        <v>581</v>
      </c>
      <c r="H1998">
        <v>13</v>
      </c>
      <c r="I1998" s="3">
        <v>0.19692307692307692</v>
      </c>
      <c r="J1998">
        <v>15.872000000000002</v>
      </c>
      <c r="K1998">
        <f t="shared" si="232"/>
        <v>6.2</v>
      </c>
      <c r="L1998">
        <v>5.9900000000000003E-4</v>
      </c>
      <c r="M1998">
        <f t="shared" si="233"/>
        <v>0.19768979692307692</v>
      </c>
      <c r="N1998" s="5">
        <v>197.85780354088965</v>
      </c>
      <c r="O1998" s="3">
        <v>9.6974191162531422</v>
      </c>
      <c r="P1998" s="7">
        <v>4.9012062919464562E-2</v>
      </c>
      <c r="Q1998" s="9">
        <f t="shared" si="234"/>
        <v>9.7346996829032069</v>
      </c>
      <c r="R1998" s="7">
        <f t="shared" si="235"/>
        <v>4.9200483926788441E-2</v>
      </c>
      <c r="S1998" t="s">
        <v>482</v>
      </c>
      <c r="T1998" t="s">
        <v>581</v>
      </c>
      <c r="U1998">
        <v>57</v>
      </c>
      <c r="V1998">
        <f t="shared" si="231"/>
        <v>17.3736</v>
      </c>
      <c r="W1998">
        <f t="shared" si="229"/>
        <v>279.96891258054075</v>
      </c>
      <c r="X1998">
        <f t="shared" si="230"/>
        <v>135.91480018010839</v>
      </c>
    </row>
    <row r="1999" spans="1:24">
      <c r="A1999" t="s">
        <v>20</v>
      </c>
      <c r="B1999">
        <v>2006026</v>
      </c>
      <c r="C1999">
        <v>4</v>
      </c>
      <c r="D1999">
        <v>1</v>
      </c>
      <c r="E1999" s="28" t="s">
        <v>528</v>
      </c>
      <c r="F1999" t="s">
        <v>581</v>
      </c>
      <c r="G1999" t="s">
        <v>581</v>
      </c>
      <c r="H1999">
        <v>11</v>
      </c>
      <c r="I1999" s="3">
        <v>0.23272727272727273</v>
      </c>
      <c r="J1999">
        <v>41.216000000000001</v>
      </c>
      <c r="K1999">
        <f t="shared" si="232"/>
        <v>16.100000000000001</v>
      </c>
      <c r="L1999">
        <v>5.9900000000000003E-4</v>
      </c>
      <c r="M1999">
        <f t="shared" si="233"/>
        <v>0.23349399272727273</v>
      </c>
      <c r="N1999" s="5">
        <v>1334.2019057188863</v>
      </c>
      <c r="O1999" s="3">
        <v>29.964275984976698</v>
      </c>
      <c r="P1999" s="7">
        <v>2.2458576814002925E-2</v>
      </c>
      <c r="Q1999" s="9">
        <f t="shared" si="234"/>
        <v>30.062430391652828</v>
      </c>
      <c r="R1999" s="7">
        <f t="shared" si="235"/>
        <v>2.2532144694737771E-2</v>
      </c>
      <c r="S1999" t="s">
        <v>481</v>
      </c>
      <c r="T1999" t="s">
        <v>581</v>
      </c>
      <c r="U1999">
        <v>75</v>
      </c>
      <c r="V1999">
        <f t="shared" si="231"/>
        <v>22.86</v>
      </c>
      <c r="W1999">
        <f t="shared" si="229"/>
        <v>2278.9525579206424</v>
      </c>
      <c r="X1999">
        <f t="shared" si="230"/>
        <v>1106.3491966831309</v>
      </c>
    </row>
    <row r="2000" spans="1:24">
      <c r="A2000" t="s">
        <v>20</v>
      </c>
      <c r="B2000">
        <v>2006026</v>
      </c>
      <c r="C2000">
        <v>5</v>
      </c>
      <c r="D2000">
        <v>1</v>
      </c>
      <c r="E2000" s="28" t="s">
        <v>528</v>
      </c>
      <c r="F2000" t="s">
        <v>581</v>
      </c>
      <c r="G2000" t="s">
        <v>581</v>
      </c>
      <c r="H2000">
        <v>16</v>
      </c>
      <c r="I2000" s="3">
        <v>0.16</v>
      </c>
      <c r="J2000">
        <v>20.48</v>
      </c>
      <c r="K2000">
        <f t="shared" si="232"/>
        <v>8</v>
      </c>
      <c r="L2000">
        <v>5.9900000000000003E-4</v>
      </c>
      <c r="M2000">
        <f t="shared" si="233"/>
        <v>0.16076672</v>
      </c>
      <c r="N2000" s="5">
        <v>329.41986021376005</v>
      </c>
      <c r="O2000" s="3">
        <v>10.213946023679991</v>
      </c>
      <c r="P2000" s="7">
        <v>3.1005859868473557E-2</v>
      </c>
      <c r="Q2000" s="9">
        <f t="shared" si="234"/>
        <v>10.262503847370724</v>
      </c>
      <c r="R2000" s="7">
        <f t="shared" si="235"/>
        <v>3.1153263924984367E-2</v>
      </c>
      <c r="S2000" t="s">
        <v>482</v>
      </c>
      <c r="T2000" t="s">
        <v>581</v>
      </c>
      <c r="U2000">
        <v>52</v>
      </c>
      <c r="V2000">
        <f t="shared" si="231"/>
        <v>15.849600000000001</v>
      </c>
      <c r="W2000">
        <f t="shared" si="229"/>
        <v>420.87456397808972</v>
      </c>
      <c r="X2000">
        <f t="shared" si="230"/>
        <v>204.31940723960295</v>
      </c>
    </row>
    <row r="2001" spans="1:24">
      <c r="A2001" t="s">
        <v>20</v>
      </c>
      <c r="B2001">
        <v>2006026</v>
      </c>
      <c r="C2001">
        <v>5</v>
      </c>
      <c r="D2001">
        <v>3</v>
      </c>
      <c r="E2001" s="28" t="s">
        <v>528</v>
      </c>
      <c r="F2001" t="s">
        <v>581</v>
      </c>
      <c r="G2001" t="s">
        <v>581</v>
      </c>
      <c r="H2001">
        <v>18</v>
      </c>
      <c r="I2001" s="3">
        <v>0.14222222222222222</v>
      </c>
      <c r="J2001">
        <v>23.552</v>
      </c>
      <c r="K2001">
        <f t="shared" si="232"/>
        <v>9.1999999999999993</v>
      </c>
      <c r="L2001">
        <v>5.9900000000000003E-4</v>
      </c>
      <c r="M2001">
        <f t="shared" si="233"/>
        <v>0.14298894222222222</v>
      </c>
      <c r="N2001" s="5">
        <v>435.65776513269759</v>
      </c>
      <c r="O2001" s="3">
        <v>10.459589092238172</v>
      </c>
      <c r="P2001" s="7">
        <v>2.4008728707159095E-2</v>
      </c>
      <c r="Q2001" s="9">
        <f t="shared" si="234"/>
        <v>10.515632149074049</v>
      </c>
      <c r="R2001" s="7">
        <f t="shared" si="235"/>
        <v>2.4137368803402549E-2</v>
      </c>
      <c r="S2001" t="s">
        <v>481</v>
      </c>
      <c r="T2001" t="s">
        <v>581</v>
      </c>
      <c r="U2001">
        <v>67</v>
      </c>
      <c r="V2001">
        <f t="shared" si="231"/>
        <v>20.421600000000002</v>
      </c>
      <c r="W2001">
        <f t="shared" ref="W2001:W2064" si="236">0.19748898*POWER(K2001,1.9318059)*POWER(U2001,0.92308401)</f>
        <v>696.64949945517515</v>
      </c>
      <c r="X2001">
        <f t="shared" ref="X2001:X2064" si="237">W2001*0.4854639</f>
        <v>338.19818293855718</v>
      </c>
    </row>
    <row r="2002" spans="1:24">
      <c r="A2002" t="s">
        <v>20</v>
      </c>
      <c r="B2002">
        <v>2006026</v>
      </c>
      <c r="C2002">
        <v>7</v>
      </c>
      <c r="D2002">
        <v>2</v>
      </c>
      <c r="E2002" s="28" t="s">
        <v>528</v>
      </c>
      <c r="F2002" t="s">
        <v>581</v>
      </c>
      <c r="G2002" t="s">
        <v>581</v>
      </c>
      <c r="H2002">
        <v>16</v>
      </c>
      <c r="I2002" s="3">
        <v>0.16</v>
      </c>
      <c r="J2002">
        <v>24.064</v>
      </c>
      <c r="K2002">
        <f t="shared" si="232"/>
        <v>9.4</v>
      </c>
      <c r="L2002">
        <v>5.9900000000000003E-4</v>
      </c>
      <c r="M2002">
        <f t="shared" si="233"/>
        <v>0.16076672</v>
      </c>
      <c r="N2002" s="5">
        <v>454.80529450762236</v>
      </c>
      <c r="O2002" s="3">
        <v>12.015460912896053</v>
      </c>
      <c r="P2002" s="7">
        <v>2.6418911692538967E-2</v>
      </c>
      <c r="Q2002" s="9">
        <f t="shared" si="234"/>
        <v>12.072651567126437</v>
      </c>
      <c r="R2002" s="7">
        <f t="shared" si="235"/>
        <v>2.6544659248517399E-2</v>
      </c>
      <c r="S2002" t="s">
        <v>483</v>
      </c>
      <c r="T2002" t="s">
        <v>581</v>
      </c>
      <c r="U2002">
        <v>72</v>
      </c>
      <c r="V2002">
        <f t="shared" si="231"/>
        <v>21.945600000000002</v>
      </c>
      <c r="W2002">
        <f t="shared" si="236"/>
        <v>776.08792163167993</v>
      </c>
      <c r="X2002">
        <f t="shared" si="237"/>
        <v>376.76266917820971</v>
      </c>
    </row>
    <row r="2003" spans="1:24">
      <c r="A2003" t="s">
        <v>20</v>
      </c>
      <c r="B2003">
        <v>2006026</v>
      </c>
      <c r="C2003">
        <v>8</v>
      </c>
      <c r="D2003">
        <v>3</v>
      </c>
      <c r="E2003" s="28" t="s">
        <v>528</v>
      </c>
      <c r="F2003" t="s">
        <v>581</v>
      </c>
      <c r="G2003" t="s">
        <v>581</v>
      </c>
      <c r="H2003">
        <v>12</v>
      </c>
      <c r="I2003" s="3">
        <v>0.21333333333333335</v>
      </c>
      <c r="J2003">
        <v>22.784000000000002</v>
      </c>
      <c r="K2003">
        <f t="shared" si="232"/>
        <v>8.9</v>
      </c>
      <c r="L2003">
        <v>5.9900000000000003E-4</v>
      </c>
      <c r="M2003">
        <f t="shared" si="233"/>
        <v>0.21410005333333335</v>
      </c>
      <c r="N2003" s="5">
        <v>407.70854886768649</v>
      </c>
      <c r="O2003" s="3">
        <v>15.127005974527945</v>
      </c>
      <c r="P2003" s="7">
        <v>3.7102498872146797E-2</v>
      </c>
      <c r="Q2003" s="9">
        <f t="shared" si="234"/>
        <v>15.180856484898715</v>
      </c>
      <c r="R2003" s="7">
        <f t="shared" si="235"/>
        <v>3.7234579767973799E-2</v>
      </c>
      <c r="S2003" t="s">
        <v>483</v>
      </c>
      <c r="T2003" t="s">
        <v>581</v>
      </c>
      <c r="U2003">
        <v>57</v>
      </c>
      <c r="V2003">
        <f t="shared" si="231"/>
        <v>17.3736</v>
      </c>
      <c r="W2003">
        <f t="shared" si="236"/>
        <v>562.85961051312643</v>
      </c>
      <c r="X2003">
        <f t="shared" si="237"/>
        <v>273.24802167218337</v>
      </c>
    </row>
    <row r="2004" spans="1:24">
      <c r="A2004" t="s">
        <v>20</v>
      </c>
      <c r="B2004">
        <v>2006026</v>
      </c>
      <c r="C2004">
        <v>9</v>
      </c>
      <c r="D2004">
        <v>3</v>
      </c>
      <c r="E2004" s="28" t="s">
        <v>528</v>
      </c>
      <c r="F2004" t="s">
        <v>581</v>
      </c>
      <c r="G2004" t="s">
        <v>581</v>
      </c>
      <c r="H2004">
        <v>17</v>
      </c>
      <c r="I2004" s="3">
        <v>0.15058823529411766</v>
      </c>
      <c r="J2004">
        <v>20.736000000000001</v>
      </c>
      <c r="K2004">
        <f t="shared" si="232"/>
        <v>8.1</v>
      </c>
      <c r="L2004">
        <v>5.9900000000000003E-4</v>
      </c>
      <c r="M2004">
        <f t="shared" si="233"/>
        <v>0.15135495529411766</v>
      </c>
      <c r="N2004" s="5">
        <v>337.7068285722624</v>
      </c>
      <c r="O2004" s="3">
        <v>9.7386884965230465</v>
      </c>
      <c r="P2004" s="7">
        <v>2.8837700847494603E-2</v>
      </c>
      <c r="Q2004" s="9">
        <f t="shared" si="234"/>
        <v>9.7879083012256523</v>
      </c>
      <c r="R2004" s="7">
        <f t="shared" si="235"/>
        <v>2.8983447988322922E-2</v>
      </c>
      <c r="S2004" t="s">
        <v>482</v>
      </c>
      <c r="T2004" t="s">
        <v>581</v>
      </c>
      <c r="U2004">
        <v>61</v>
      </c>
      <c r="V2004">
        <f t="shared" si="231"/>
        <v>18.5928</v>
      </c>
      <c r="W2004">
        <f t="shared" si="236"/>
        <v>499.53855076916352</v>
      </c>
      <c r="X2004">
        <f t="shared" si="237"/>
        <v>242.50793305674611</v>
      </c>
    </row>
    <row r="2005" spans="1:24">
      <c r="A2005" t="s">
        <v>20</v>
      </c>
      <c r="B2005">
        <v>2006026</v>
      </c>
      <c r="C2005">
        <v>10</v>
      </c>
      <c r="D2005">
        <v>1</v>
      </c>
      <c r="E2005" s="28" t="s">
        <v>528</v>
      </c>
      <c r="F2005" t="s">
        <v>581</v>
      </c>
      <c r="G2005" t="s">
        <v>581</v>
      </c>
      <c r="H2005">
        <v>11</v>
      </c>
      <c r="I2005" s="3">
        <v>0.23272727272727273</v>
      </c>
      <c r="J2005">
        <v>27.648000000000003</v>
      </c>
      <c r="K2005">
        <f t="shared" si="232"/>
        <v>10.8</v>
      </c>
      <c r="L2005">
        <v>5.9900000000000003E-4</v>
      </c>
      <c r="M2005">
        <f t="shared" si="233"/>
        <v>0.23349399272727273</v>
      </c>
      <c r="N2005" s="5">
        <v>600.36769523957776</v>
      </c>
      <c r="O2005" s="3">
        <v>20.044245945657128</v>
      </c>
      <c r="P2005" s="7">
        <v>3.3386616409562871E-2</v>
      </c>
      <c r="Q2005" s="9">
        <f t="shared" si="234"/>
        <v>20.109718971771187</v>
      </c>
      <c r="R2005" s="7">
        <f t="shared" si="235"/>
        <v>3.349567128815345E-2</v>
      </c>
      <c r="S2005" t="s">
        <v>481</v>
      </c>
      <c r="T2005" t="s">
        <v>581</v>
      </c>
      <c r="U2005">
        <v>66</v>
      </c>
      <c r="V2005">
        <f t="shared" si="231"/>
        <v>20.116800000000001</v>
      </c>
      <c r="W2005">
        <f t="shared" si="236"/>
        <v>936.50238383562794</v>
      </c>
      <c r="X2005">
        <f t="shared" si="237"/>
        <v>454.63809961614089</v>
      </c>
    </row>
    <row r="2006" spans="1:24">
      <c r="A2006" t="s">
        <v>20</v>
      </c>
      <c r="B2006">
        <v>2006026</v>
      </c>
      <c r="C2006">
        <v>10</v>
      </c>
      <c r="D2006">
        <v>3</v>
      </c>
      <c r="E2006" s="28" t="s">
        <v>528</v>
      </c>
      <c r="F2006" t="s">
        <v>581</v>
      </c>
      <c r="G2006" t="s">
        <v>581</v>
      </c>
      <c r="H2006">
        <v>11</v>
      </c>
      <c r="I2006" s="3">
        <v>0.23272727272727273</v>
      </c>
      <c r="J2006">
        <v>28.416</v>
      </c>
      <c r="K2006">
        <f t="shared" si="232"/>
        <v>11.1</v>
      </c>
      <c r="L2006">
        <v>5.9900000000000003E-4</v>
      </c>
      <c r="M2006">
        <f t="shared" si="233"/>
        <v>0.23349399272727273</v>
      </c>
      <c r="N2006" s="5">
        <v>634.18470276464643</v>
      </c>
      <c r="O2006" s="3">
        <v>20.60575707995822</v>
      </c>
      <c r="P2006" s="7">
        <v>3.2491728340545083E-2</v>
      </c>
      <c r="Q2006" s="9">
        <f t="shared" si="234"/>
        <v>20.673079995538085</v>
      </c>
      <c r="R2006" s="7">
        <f t="shared" si="235"/>
        <v>3.2597884978014226E-2</v>
      </c>
      <c r="S2006" t="s">
        <v>483</v>
      </c>
      <c r="T2006" t="s">
        <v>581</v>
      </c>
      <c r="U2006">
        <v>67</v>
      </c>
      <c r="V2006">
        <f t="shared" si="231"/>
        <v>20.421600000000002</v>
      </c>
      <c r="W2006">
        <f t="shared" si="236"/>
        <v>1001.2082418387896</v>
      </c>
      <c r="X2006">
        <f t="shared" si="237"/>
        <v>486.05045779520196</v>
      </c>
    </row>
    <row r="2007" spans="1:24">
      <c r="A2007" t="s">
        <v>20</v>
      </c>
      <c r="B2007">
        <v>2006026</v>
      </c>
      <c r="C2007">
        <v>11</v>
      </c>
      <c r="D2007">
        <v>6</v>
      </c>
      <c r="E2007" s="28" t="s">
        <v>528</v>
      </c>
      <c r="F2007" t="s">
        <v>581</v>
      </c>
      <c r="G2007" t="s">
        <v>581</v>
      </c>
      <c r="H2007">
        <v>11</v>
      </c>
      <c r="I2007" s="3">
        <v>0.23272727272727273</v>
      </c>
      <c r="J2007">
        <v>32.768000000000001</v>
      </c>
      <c r="K2007">
        <f t="shared" si="232"/>
        <v>12.8</v>
      </c>
      <c r="L2007">
        <v>5.9900000000000003E-4</v>
      </c>
      <c r="M2007">
        <f t="shared" si="233"/>
        <v>0.23349399272727273</v>
      </c>
      <c r="N2007" s="5">
        <v>843.3148421472257</v>
      </c>
      <c r="O2007" s="3">
        <v>23.787653507664412</v>
      </c>
      <c r="P2007" s="7">
        <v>2.8207322246454152E-2</v>
      </c>
      <c r="Q2007" s="9">
        <f t="shared" si="234"/>
        <v>23.865459130217051</v>
      </c>
      <c r="R2007" s="7">
        <f t="shared" si="235"/>
        <v>2.8299583900896916E-2</v>
      </c>
      <c r="S2007" t="s">
        <v>481</v>
      </c>
      <c r="T2007" t="s">
        <v>581</v>
      </c>
      <c r="U2007">
        <v>75</v>
      </c>
      <c r="V2007">
        <f t="shared" si="231"/>
        <v>22.86</v>
      </c>
      <c r="W2007">
        <f t="shared" si="236"/>
        <v>1463.1764033807929</v>
      </c>
      <c r="X2007">
        <f t="shared" si="237"/>
        <v>710.31932317321287</v>
      </c>
    </row>
    <row r="2008" spans="1:24">
      <c r="A2008" t="s">
        <v>20</v>
      </c>
      <c r="B2008">
        <v>2006026</v>
      </c>
      <c r="C2008">
        <v>11</v>
      </c>
      <c r="D2008">
        <v>2</v>
      </c>
      <c r="E2008" s="28" t="s">
        <v>528</v>
      </c>
      <c r="F2008" t="s">
        <v>581</v>
      </c>
      <c r="G2008" t="s">
        <v>581</v>
      </c>
      <c r="H2008">
        <v>12</v>
      </c>
      <c r="I2008" s="3">
        <v>0.21333333333333335</v>
      </c>
      <c r="J2008">
        <v>36.351999999999997</v>
      </c>
      <c r="K2008">
        <f t="shared" si="232"/>
        <v>14.2</v>
      </c>
      <c r="L2008">
        <v>5.9900000000000003E-4</v>
      </c>
      <c r="M2008">
        <f t="shared" si="233"/>
        <v>0.21410005333333335</v>
      </c>
      <c r="N2008" s="5">
        <v>1037.8784470859775</v>
      </c>
      <c r="O2008" s="3">
        <v>24.220366843904273</v>
      </c>
      <c r="P2008" s="7">
        <v>2.3336419512233947E-2</v>
      </c>
      <c r="Q2008" s="9">
        <f t="shared" si="234"/>
        <v>24.306898747993834</v>
      </c>
      <c r="R2008" s="7">
        <f t="shared" si="235"/>
        <v>2.3419793345010331E-2</v>
      </c>
      <c r="S2008" t="s">
        <v>481</v>
      </c>
      <c r="T2008" t="s">
        <v>581</v>
      </c>
      <c r="U2008">
        <v>70</v>
      </c>
      <c r="V2008">
        <f t="shared" si="231"/>
        <v>21.336000000000002</v>
      </c>
      <c r="W2008">
        <f t="shared" si="236"/>
        <v>1677.7250405476402</v>
      </c>
      <c r="X2008">
        <f t="shared" si="237"/>
        <v>814.47494131191559</v>
      </c>
    </row>
    <row r="2009" spans="1:24">
      <c r="A2009" t="s">
        <v>20</v>
      </c>
      <c r="B2009">
        <v>2006026</v>
      </c>
      <c r="C2009">
        <v>12</v>
      </c>
      <c r="D2009">
        <v>7</v>
      </c>
      <c r="E2009" s="28" t="s">
        <v>528</v>
      </c>
      <c r="F2009" t="s">
        <v>581</v>
      </c>
      <c r="G2009" t="s">
        <v>581</v>
      </c>
      <c r="H2009">
        <v>15</v>
      </c>
      <c r="I2009" s="3">
        <v>0.17066666666666666</v>
      </c>
      <c r="J2009">
        <v>22.528000000000002</v>
      </c>
      <c r="K2009">
        <f t="shared" si="232"/>
        <v>8.8000000000000007</v>
      </c>
      <c r="L2009">
        <v>5.9900000000000003E-4</v>
      </c>
      <c r="M2009">
        <f t="shared" si="233"/>
        <v>0.17143338666666666</v>
      </c>
      <c r="N2009" s="5">
        <v>398.59803085864968</v>
      </c>
      <c r="O2009" s="3">
        <v>11.987222881894464</v>
      </c>
      <c r="P2009" s="7">
        <v>3.0073462370277883E-2</v>
      </c>
      <c r="Q2009" s="9">
        <f t="shared" si="234"/>
        <v>12.040662353702549</v>
      </c>
      <c r="R2009" s="7">
        <f t="shared" si="235"/>
        <v>3.0207530949826478E-2</v>
      </c>
      <c r="S2009" t="s">
        <v>483</v>
      </c>
      <c r="T2009" t="s">
        <v>581</v>
      </c>
      <c r="U2009">
        <v>74</v>
      </c>
      <c r="V2009">
        <f t="shared" si="231"/>
        <v>22.555200000000003</v>
      </c>
      <c r="W2009">
        <f t="shared" si="236"/>
        <v>700.74172308646644</v>
      </c>
      <c r="X2009">
        <f t="shared" si="237"/>
        <v>340.18480978227603</v>
      </c>
    </row>
    <row r="2010" spans="1:24">
      <c r="A2010" t="s">
        <v>20</v>
      </c>
      <c r="B2010">
        <v>2006026</v>
      </c>
      <c r="C2010">
        <v>13</v>
      </c>
      <c r="D2010">
        <v>5</v>
      </c>
      <c r="E2010" s="28" t="s">
        <v>528</v>
      </c>
      <c r="F2010" t="s">
        <v>581</v>
      </c>
      <c r="G2010" t="s">
        <v>581</v>
      </c>
      <c r="H2010">
        <v>9</v>
      </c>
      <c r="I2010" s="3">
        <v>0.28444444444444444</v>
      </c>
      <c r="J2010">
        <v>25.855999999999998</v>
      </c>
      <c r="K2010">
        <f t="shared" si="232"/>
        <v>10.1</v>
      </c>
      <c r="L2010">
        <v>5.9900000000000003E-4</v>
      </c>
      <c r="M2010">
        <f t="shared" si="233"/>
        <v>0.28521116444444444</v>
      </c>
      <c r="N2010" s="5">
        <v>525.06437406883833</v>
      </c>
      <c r="O2010" s="3">
        <v>22.850961346104853</v>
      </c>
      <c r="P2010" s="7">
        <v>4.352030431816916E-2</v>
      </c>
      <c r="Q2010" s="9">
        <f t="shared" si="234"/>
        <v>22.911868753376858</v>
      </c>
      <c r="R2010" s="7">
        <f t="shared" si="235"/>
        <v>4.3636304203668951E-2</v>
      </c>
      <c r="S2010" t="s">
        <v>483</v>
      </c>
      <c r="T2010" t="s">
        <v>581</v>
      </c>
      <c r="U2010">
        <v>66</v>
      </c>
      <c r="V2010">
        <f t="shared" si="231"/>
        <v>20.116800000000001</v>
      </c>
      <c r="W2010">
        <f t="shared" si="236"/>
        <v>822.78948804631477</v>
      </c>
      <c r="X2010">
        <f t="shared" si="237"/>
        <v>399.43459374596733</v>
      </c>
    </row>
    <row r="2011" spans="1:24">
      <c r="A2011" t="s">
        <v>20</v>
      </c>
      <c r="B2011">
        <v>2006026</v>
      </c>
      <c r="C2011">
        <v>14</v>
      </c>
      <c r="D2011">
        <v>3</v>
      </c>
      <c r="E2011" s="28" t="s">
        <v>528</v>
      </c>
      <c r="F2011" t="s">
        <v>581</v>
      </c>
      <c r="G2011" t="s">
        <v>581</v>
      </c>
      <c r="H2011">
        <v>11</v>
      </c>
      <c r="I2011" s="3">
        <v>0.23272727272727273</v>
      </c>
      <c r="J2011">
        <v>23.04</v>
      </c>
      <c r="K2011">
        <f t="shared" si="232"/>
        <v>9</v>
      </c>
      <c r="L2011">
        <v>5.9900000000000003E-4</v>
      </c>
      <c r="M2011">
        <f t="shared" si="233"/>
        <v>0.23349399272727273</v>
      </c>
      <c r="N2011" s="5">
        <v>416.92201058303999</v>
      </c>
      <c r="O2011" s="3">
        <v>16.675179139850574</v>
      </c>
      <c r="P2011" s="7">
        <v>3.999591942035239E-2</v>
      </c>
      <c r="Q2011" s="9">
        <f t="shared" si="234"/>
        <v>16.729552829169982</v>
      </c>
      <c r="R2011" s="7">
        <f t="shared" si="235"/>
        <v>4.0126336351910812E-2</v>
      </c>
      <c r="S2011" t="s">
        <v>483</v>
      </c>
      <c r="T2011" t="s">
        <v>581</v>
      </c>
      <c r="U2011">
        <v>67</v>
      </c>
      <c r="V2011">
        <f t="shared" si="231"/>
        <v>20.421600000000002</v>
      </c>
      <c r="W2011">
        <f t="shared" si="236"/>
        <v>667.68962503621242</v>
      </c>
      <c r="X2011">
        <f t="shared" si="237"/>
        <v>324.13920935961733</v>
      </c>
    </row>
    <row r="2012" spans="1:24">
      <c r="A2012" t="s">
        <v>20</v>
      </c>
      <c r="B2012">
        <v>2006026</v>
      </c>
      <c r="C2012">
        <v>15</v>
      </c>
      <c r="D2012">
        <v>5</v>
      </c>
      <c r="E2012" s="28" t="s">
        <v>528</v>
      </c>
      <c r="F2012" t="s">
        <v>581</v>
      </c>
      <c r="G2012" t="s">
        <v>581</v>
      </c>
      <c r="H2012">
        <v>11</v>
      </c>
      <c r="I2012" s="3">
        <v>0.23272727272727273</v>
      </c>
      <c r="J2012">
        <v>13.312000000000001</v>
      </c>
      <c r="K2012">
        <f t="shared" si="232"/>
        <v>5.2</v>
      </c>
      <c r="L2012">
        <v>5.9900000000000003E-4</v>
      </c>
      <c r="M2012">
        <f t="shared" si="233"/>
        <v>0.23349399272727273</v>
      </c>
      <c r="N2012" s="5">
        <v>139.17989094031361</v>
      </c>
      <c r="O2012" s="3">
        <v>9.5627047720367599</v>
      </c>
      <c r="P2012" s="7">
        <v>6.8707517353477909E-2</v>
      </c>
      <c r="Q2012" s="9">
        <f t="shared" si="234"/>
        <v>9.5936465281229601</v>
      </c>
      <c r="R2012" s="7">
        <f t="shared" si="235"/>
        <v>6.8929832199948568E-2</v>
      </c>
      <c r="S2012" t="s">
        <v>482</v>
      </c>
      <c r="T2012" t="s">
        <v>581</v>
      </c>
      <c r="U2012">
        <v>51</v>
      </c>
      <c r="V2012">
        <f t="shared" si="231"/>
        <v>15.5448</v>
      </c>
      <c r="W2012">
        <f t="shared" si="236"/>
        <v>179.86765635694593</v>
      </c>
      <c r="X2012">
        <f t="shared" si="237"/>
        <v>87.319253938902762</v>
      </c>
    </row>
    <row r="2013" spans="1:24">
      <c r="A2013" t="s">
        <v>20</v>
      </c>
      <c r="B2013">
        <v>2006026</v>
      </c>
      <c r="C2013">
        <v>15</v>
      </c>
      <c r="D2013">
        <v>3</v>
      </c>
      <c r="E2013" s="28" t="s">
        <v>528</v>
      </c>
      <c r="F2013" t="s">
        <v>581</v>
      </c>
      <c r="G2013" t="s">
        <v>581</v>
      </c>
      <c r="H2013">
        <v>7</v>
      </c>
      <c r="I2013" s="3">
        <v>0.36571428571428571</v>
      </c>
      <c r="J2013">
        <v>34.304000000000002</v>
      </c>
      <c r="K2013">
        <f t="shared" si="232"/>
        <v>13.4</v>
      </c>
      <c r="L2013">
        <v>5.9900000000000003E-4</v>
      </c>
      <c r="M2013">
        <f t="shared" si="233"/>
        <v>0.36648100571428571</v>
      </c>
      <c r="N2013" s="5">
        <v>924.22859531223048</v>
      </c>
      <c r="O2013" s="3">
        <v>38.992555503031049</v>
      </c>
      <c r="P2013" s="7">
        <v>4.2189297865057145E-2</v>
      </c>
      <c r="Q2013" s="9">
        <f t="shared" si="234"/>
        <v>39.073420022939651</v>
      </c>
      <c r="R2013" s="7">
        <f t="shared" si="235"/>
        <v>4.2276791933428058E-2</v>
      </c>
      <c r="S2013" t="s">
        <v>481</v>
      </c>
      <c r="T2013" t="s">
        <v>581</v>
      </c>
      <c r="U2013">
        <v>70</v>
      </c>
      <c r="V2013">
        <f t="shared" si="231"/>
        <v>21.336000000000002</v>
      </c>
      <c r="W2013">
        <f t="shared" si="236"/>
        <v>1499.9302495855593</v>
      </c>
      <c r="X2013">
        <f t="shared" si="237"/>
        <v>728.16198869177902</v>
      </c>
    </row>
    <row r="2014" spans="1:24">
      <c r="A2014" t="s">
        <v>20</v>
      </c>
      <c r="B2014">
        <v>2006026</v>
      </c>
      <c r="C2014">
        <v>16</v>
      </c>
      <c r="D2014">
        <v>4</v>
      </c>
      <c r="E2014" s="28" t="s">
        <v>528</v>
      </c>
      <c r="F2014" t="s">
        <v>581</v>
      </c>
      <c r="G2014" t="s">
        <v>581</v>
      </c>
      <c r="H2014">
        <v>10</v>
      </c>
      <c r="I2014" s="3">
        <v>0.25600000000000001</v>
      </c>
      <c r="J2014">
        <v>32.512</v>
      </c>
      <c r="K2014">
        <f t="shared" si="232"/>
        <v>12.7</v>
      </c>
      <c r="L2014">
        <v>5.9900000000000003E-4</v>
      </c>
      <c r="M2014">
        <f t="shared" si="233"/>
        <v>0.25676672</v>
      </c>
      <c r="N2014" s="5">
        <v>830.18951959183357</v>
      </c>
      <c r="O2014" s="3">
        <v>25.941814404710453</v>
      </c>
      <c r="P2014" s="7">
        <v>3.1248062993453427E-2</v>
      </c>
      <c r="Q2014" s="9">
        <f t="shared" si="234"/>
        <v>26.018891245123122</v>
      </c>
      <c r="R2014" s="7">
        <f t="shared" si="235"/>
        <v>3.1340905457244786E-2</v>
      </c>
      <c r="S2014" t="s">
        <v>481</v>
      </c>
      <c r="T2014" t="s">
        <v>581</v>
      </c>
      <c r="U2014">
        <v>71</v>
      </c>
      <c r="V2014">
        <f t="shared" si="231"/>
        <v>21.640800000000002</v>
      </c>
      <c r="W2014">
        <f t="shared" si="236"/>
        <v>1370.0751440727549</v>
      </c>
      <c r="X2014">
        <f t="shared" si="237"/>
        <v>665.12202273462151</v>
      </c>
    </row>
    <row r="2015" spans="1:24">
      <c r="A2015" t="s">
        <v>20</v>
      </c>
      <c r="B2015">
        <v>2006026</v>
      </c>
      <c r="C2015">
        <v>16</v>
      </c>
      <c r="D2015">
        <v>2</v>
      </c>
      <c r="E2015" s="28" t="s">
        <v>528</v>
      </c>
      <c r="F2015" t="s">
        <v>581</v>
      </c>
      <c r="G2015" t="s">
        <v>581</v>
      </c>
      <c r="H2015">
        <v>11</v>
      </c>
      <c r="I2015" s="3">
        <v>0.23272727272727273</v>
      </c>
      <c r="J2015">
        <v>34.816000000000003</v>
      </c>
      <c r="K2015">
        <f t="shared" si="232"/>
        <v>13.600000000000001</v>
      </c>
      <c r="L2015">
        <v>5.9900000000000003E-4</v>
      </c>
      <c r="M2015">
        <f t="shared" si="233"/>
        <v>0.23349399272727273</v>
      </c>
      <c r="N2015" s="5">
        <v>952.02339601776657</v>
      </c>
      <c r="O2015" s="3">
        <v>25.285016532467505</v>
      </c>
      <c r="P2015" s="7">
        <v>2.6559238605093734E-2</v>
      </c>
      <c r="Q2015" s="9">
        <f t="shared" si="234"/>
        <v>25.367755193595322</v>
      </c>
      <c r="R2015" s="7">
        <f t="shared" si="235"/>
        <v>2.6646146827595307E-2</v>
      </c>
      <c r="S2015" t="s">
        <v>481</v>
      </c>
      <c r="T2015" t="s">
        <v>581</v>
      </c>
      <c r="U2015">
        <v>68</v>
      </c>
      <c r="V2015">
        <f t="shared" si="231"/>
        <v>20.726400000000002</v>
      </c>
      <c r="W2015">
        <f t="shared" si="236"/>
        <v>1502.7256288465594</v>
      </c>
      <c r="X2015">
        <f t="shared" si="237"/>
        <v>729.5190444098032</v>
      </c>
    </row>
    <row r="2016" spans="1:24">
      <c r="A2016" t="s">
        <v>20</v>
      </c>
      <c r="B2016">
        <v>2006026</v>
      </c>
      <c r="C2016">
        <v>17</v>
      </c>
      <c r="D2016">
        <v>3</v>
      </c>
      <c r="E2016" s="28" t="s">
        <v>528</v>
      </c>
      <c r="F2016" t="s">
        <v>581</v>
      </c>
      <c r="G2016" t="s">
        <v>581</v>
      </c>
      <c r="H2016">
        <v>13</v>
      </c>
      <c r="I2016" s="3">
        <v>0.19692307692307692</v>
      </c>
      <c r="J2016">
        <v>22.784000000000002</v>
      </c>
      <c r="K2016">
        <f t="shared" si="232"/>
        <v>8.9</v>
      </c>
      <c r="L2016">
        <v>5.9900000000000003E-4</v>
      </c>
      <c r="M2016">
        <f t="shared" si="233"/>
        <v>0.19768979692307692</v>
      </c>
      <c r="N2016" s="5">
        <v>407.70854886768649</v>
      </c>
      <c r="O2016" s="3">
        <v>13.973542369776883</v>
      </c>
      <c r="P2016" s="7">
        <v>3.4273361224789307E-2</v>
      </c>
      <c r="Q2016" s="9">
        <f t="shared" si="234"/>
        <v>14.027471953992896</v>
      </c>
      <c r="R2016" s="7">
        <f t="shared" si="235"/>
        <v>3.4405636067604821E-2</v>
      </c>
      <c r="S2016" t="s">
        <v>483</v>
      </c>
      <c r="T2016" t="s">
        <v>581</v>
      </c>
      <c r="U2016">
        <v>70</v>
      </c>
      <c r="V2016">
        <f t="shared" si="231"/>
        <v>21.336000000000002</v>
      </c>
      <c r="W2016">
        <f t="shared" si="236"/>
        <v>680.39416519648671</v>
      </c>
      <c r="X2016">
        <f t="shared" si="237"/>
        <v>330.30680497353069</v>
      </c>
    </row>
    <row r="2017" spans="1:24">
      <c r="A2017" t="s">
        <v>20</v>
      </c>
      <c r="B2017">
        <v>2006026</v>
      </c>
      <c r="C2017">
        <v>17</v>
      </c>
      <c r="D2017">
        <v>2</v>
      </c>
      <c r="E2017" s="28" t="s">
        <v>528</v>
      </c>
      <c r="F2017" t="s">
        <v>581</v>
      </c>
      <c r="G2017" t="s">
        <v>581</v>
      </c>
      <c r="H2017">
        <v>14</v>
      </c>
      <c r="I2017" s="3">
        <v>0.18285714285714286</v>
      </c>
      <c r="J2017">
        <v>24.576000000000001</v>
      </c>
      <c r="K2017">
        <f t="shared" si="232"/>
        <v>9.6</v>
      </c>
      <c r="L2017">
        <v>5.9900000000000003E-4</v>
      </c>
      <c r="M2017">
        <f t="shared" si="233"/>
        <v>0.18362386285714286</v>
      </c>
      <c r="N2017" s="5">
        <v>474.36459870781442</v>
      </c>
      <c r="O2017" s="3">
        <v>14.012949633901735</v>
      </c>
      <c r="P2017" s="7">
        <v>2.9540462488291695E-2</v>
      </c>
      <c r="Q2017" s="9">
        <f t="shared" si="234"/>
        <v>14.071263408942629</v>
      </c>
      <c r="R2017" s="7">
        <f t="shared" si="235"/>
        <v>2.9663392772717942E-2</v>
      </c>
      <c r="S2017" t="s">
        <v>481</v>
      </c>
      <c r="T2017" t="s">
        <v>489</v>
      </c>
      <c r="U2017">
        <v>72</v>
      </c>
      <c r="V2017">
        <f t="shared" si="231"/>
        <v>21.945600000000002</v>
      </c>
      <c r="W2017">
        <f t="shared" si="236"/>
        <v>808.30294076287646</v>
      </c>
      <c r="X2017">
        <f t="shared" si="237"/>
        <v>392.40189800421496</v>
      </c>
    </row>
    <row r="2018" spans="1:24">
      <c r="A2018" t="s">
        <v>20</v>
      </c>
      <c r="B2018">
        <v>2006026</v>
      </c>
      <c r="C2018">
        <v>20</v>
      </c>
      <c r="D2018">
        <v>3</v>
      </c>
      <c r="E2018" s="28" t="s">
        <v>528</v>
      </c>
      <c r="F2018" t="s">
        <v>581</v>
      </c>
      <c r="G2018" t="s">
        <v>581</v>
      </c>
      <c r="H2018">
        <v>11</v>
      </c>
      <c r="I2018" s="3">
        <v>0.23272727272727273</v>
      </c>
      <c r="J2018">
        <v>28.671999999999997</v>
      </c>
      <c r="K2018">
        <f t="shared" si="232"/>
        <v>11.2</v>
      </c>
      <c r="L2018">
        <v>5.9900000000000003E-4</v>
      </c>
      <c r="M2018">
        <f t="shared" si="233"/>
        <v>0.23349399272727273</v>
      </c>
      <c r="N2018" s="5">
        <v>645.66292601896942</v>
      </c>
      <c r="O2018" s="3">
        <v>20.792927458058585</v>
      </c>
      <c r="P2018" s="7">
        <v>3.220399781394246E-2</v>
      </c>
      <c r="Q2018" s="9">
        <f t="shared" si="234"/>
        <v>20.860867003460413</v>
      </c>
      <c r="R2018" s="7">
        <f t="shared" si="235"/>
        <v>3.2309222293564872E-2</v>
      </c>
      <c r="S2018" t="s">
        <v>481</v>
      </c>
      <c r="T2018" t="s">
        <v>581</v>
      </c>
      <c r="U2018">
        <v>81</v>
      </c>
      <c r="V2018">
        <f t="shared" si="231"/>
        <v>24.688800000000001</v>
      </c>
      <c r="W2018">
        <f t="shared" si="236"/>
        <v>1213.7253914412959</v>
      </c>
      <c r="X2018">
        <f t="shared" si="237"/>
        <v>589.21986205811811</v>
      </c>
    </row>
    <row r="2019" spans="1:24">
      <c r="A2019" t="s">
        <v>20</v>
      </c>
      <c r="B2019">
        <v>2006026</v>
      </c>
      <c r="C2019">
        <v>20</v>
      </c>
      <c r="D2019">
        <v>1</v>
      </c>
      <c r="E2019" s="28" t="s">
        <v>528</v>
      </c>
      <c r="F2019" t="s">
        <v>581</v>
      </c>
      <c r="G2019" t="s">
        <v>581</v>
      </c>
      <c r="H2019">
        <v>13</v>
      </c>
      <c r="I2019" s="3">
        <v>0.19692307692307692</v>
      </c>
      <c r="J2019">
        <v>30.72</v>
      </c>
      <c r="K2019">
        <f t="shared" si="232"/>
        <v>12</v>
      </c>
      <c r="L2019">
        <v>5.9900000000000003E-4</v>
      </c>
      <c r="M2019">
        <f t="shared" si="233"/>
        <v>0.19768979692307692</v>
      </c>
      <c r="N2019" s="5">
        <v>741.19468548096006</v>
      </c>
      <c r="O2019" s="3">
        <v>18.883165364563382</v>
      </c>
      <c r="P2019" s="7">
        <v>2.5476660497518445E-2</v>
      </c>
      <c r="Q2019" s="9">
        <f t="shared" si="234"/>
        <v>18.956210487466333</v>
      </c>
      <c r="R2019" s="7">
        <f t="shared" si="235"/>
        <v>2.5575211019174642E-2</v>
      </c>
      <c r="S2019" t="s">
        <v>483</v>
      </c>
      <c r="T2019" t="s">
        <v>581</v>
      </c>
      <c r="U2019">
        <v>74</v>
      </c>
      <c r="V2019">
        <f t="shared" si="231"/>
        <v>22.555200000000003</v>
      </c>
      <c r="W2019">
        <f t="shared" si="236"/>
        <v>1275.7614549283774</v>
      </c>
      <c r="X2019">
        <f t="shared" si="237"/>
        <v>619.33613137920429</v>
      </c>
    </row>
    <row r="2020" spans="1:24">
      <c r="A2020" t="s">
        <v>20</v>
      </c>
      <c r="B2020">
        <v>2006026</v>
      </c>
      <c r="C2020">
        <v>21</v>
      </c>
      <c r="D2020">
        <v>2</v>
      </c>
      <c r="E2020" s="28" t="s">
        <v>528</v>
      </c>
      <c r="F2020" t="s">
        <v>581</v>
      </c>
      <c r="G2020" t="s">
        <v>581</v>
      </c>
      <c r="H2020">
        <v>14</v>
      </c>
      <c r="I2020" s="3">
        <v>0.18285714285714286</v>
      </c>
      <c r="J2020">
        <v>26.624000000000002</v>
      </c>
      <c r="K2020">
        <f t="shared" si="232"/>
        <v>10.4</v>
      </c>
      <c r="L2020">
        <v>5.9900000000000003E-4</v>
      </c>
      <c r="M2020">
        <f t="shared" si="233"/>
        <v>0.18362386285714286</v>
      </c>
      <c r="N2020" s="5">
        <v>556.71956376125445</v>
      </c>
      <c r="O2020" s="3">
        <v>15.18944915338979</v>
      </c>
      <c r="P2020" s="7">
        <v>2.7283842965331258E-2</v>
      </c>
      <c r="Q2020" s="9">
        <f t="shared" si="234"/>
        <v>15.252695972112834</v>
      </c>
      <c r="R2020" s="7">
        <f t="shared" si="235"/>
        <v>2.7397449209551856E-2</v>
      </c>
      <c r="S2020" t="s">
        <v>483</v>
      </c>
      <c r="T2020" t="s">
        <v>491</v>
      </c>
      <c r="U2020">
        <v>75</v>
      </c>
      <c r="V2020">
        <f t="shared" ref="V2020:V2083" si="238">U2020*0.3048</f>
        <v>22.86</v>
      </c>
      <c r="W2020">
        <f t="shared" si="236"/>
        <v>979.69962567967229</v>
      </c>
      <c r="X2020">
        <f t="shared" si="237"/>
        <v>475.60880111099385</v>
      </c>
    </row>
    <row r="2021" spans="1:24">
      <c r="A2021" t="s">
        <v>20</v>
      </c>
      <c r="B2021">
        <v>2006026</v>
      </c>
      <c r="C2021">
        <v>21</v>
      </c>
      <c r="D2021">
        <v>3</v>
      </c>
      <c r="E2021" s="28" t="s">
        <v>528</v>
      </c>
      <c r="F2021" t="s">
        <v>581</v>
      </c>
      <c r="G2021" t="s">
        <v>581</v>
      </c>
      <c r="H2021">
        <v>14</v>
      </c>
      <c r="I2021" s="3">
        <v>0.18285714285714286</v>
      </c>
      <c r="J2021">
        <v>28.16</v>
      </c>
      <c r="K2021">
        <f t="shared" si="232"/>
        <v>11</v>
      </c>
      <c r="L2021">
        <v>5.9900000000000003E-4</v>
      </c>
      <c r="M2021">
        <f t="shared" si="233"/>
        <v>0.18362386285714286</v>
      </c>
      <c r="N2021" s="5">
        <v>622.80942321664008</v>
      </c>
      <c r="O2021" s="3">
        <v>16.071823793005741</v>
      </c>
      <c r="P2021" s="7">
        <v>2.5805363878406293E-2</v>
      </c>
      <c r="Q2021" s="9">
        <f t="shared" si="234"/>
        <v>16.138770394490422</v>
      </c>
      <c r="R2021" s="7">
        <f t="shared" si="235"/>
        <v>2.5912855189534695E-2</v>
      </c>
      <c r="S2021" t="s">
        <v>481</v>
      </c>
      <c r="T2021" t="s">
        <v>581</v>
      </c>
      <c r="U2021">
        <v>81</v>
      </c>
      <c r="V2021">
        <f t="shared" si="238"/>
        <v>24.688800000000001</v>
      </c>
      <c r="W2021">
        <f t="shared" si="236"/>
        <v>1172.2045543595784</v>
      </c>
      <c r="X2021">
        <f t="shared" si="237"/>
        <v>569.06299455716294</v>
      </c>
    </row>
    <row r="2022" spans="1:24">
      <c r="A2022" t="s">
        <v>20</v>
      </c>
      <c r="B2022">
        <v>2006026</v>
      </c>
      <c r="C2022">
        <v>22</v>
      </c>
      <c r="D2022">
        <v>3</v>
      </c>
      <c r="E2022" s="28" t="s">
        <v>528</v>
      </c>
      <c r="F2022" t="s">
        <v>581</v>
      </c>
      <c r="G2022" t="s">
        <v>581</v>
      </c>
      <c r="H2022">
        <v>14</v>
      </c>
      <c r="I2022" s="3">
        <v>0.18285714285714286</v>
      </c>
      <c r="J2022">
        <v>13.055999999999999</v>
      </c>
      <c r="K2022">
        <f t="shared" si="232"/>
        <v>5.0999999999999996</v>
      </c>
      <c r="L2022">
        <v>5.9900000000000003E-4</v>
      </c>
      <c r="M2022">
        <f t="shared" si="233"/>
        <v>0.18362386285714286</v>
      </c>
      <c r="N2022" s="5">
        <v>133.8782900649984</v>
      </c>
      <c r="O2022" s="3">
        <v>7.3951398367817198</v>
      </c>
      <c r="P2022" s="7">
        <v>5.5237782266201282E-2</v>
      </c>
      <c r="Q2022" s="9">
        <f t="shared" si="234"/>
        <v>7.4257052411106832</v>
      </c>
      <c r="R2022" s="7">
        <f t="shared" si="235"/>
        <v>5.5466089666259377E-2</v>
      </c>
      <c r="S2022" t="s">
        <v>482</v>
      </c>
      <c r="T2022" t="s">
        <v>581</v>
      </c>
      <c r="U2022">
        <v>46</v>
      </c>
      <c r="V2022">
        <f t="shared" si="238"/>
        <v>14.020800000000001</v>
      </c>
      <c r="W2022">
        <f t="shared" si="236"/>
        <v>157.50569977007683</v>
      </c>
      <c r="X2022">
        <f t="shared" si="237"/>
        <v>76.463331282610596</v>
      </c>
    </row>
    <row r="2023" spans="1:24">
      <c r="A2023" t="s">
        <v>20</v>
      </c>
      <c r="B2023">
        <v>2006026</v>
      </c>
      <c r="C2023">
        <v>22</v>
      </c>
      <c r="D2023">
        <v>1</v>
      </c>
      <c r="E2023" s="28" t="s">
        <v>528</v>
      </c>
      <c r="F2023" t="s">
        <v>581</v>
      </c>
      <c r="G2023" t="s">
        <v>581</v>
      </c>
      <c r="H2023">
        <v>12</v>
      </c>
      <c r="I2023" s="3">
        <v>0.21333333333333335</v>
      </c>
      <c r="J2023">
        <v>22.528000000000002</v>
      </c>
      <c r="K2023">
        <f t="shared" si="232"/>
        <v>8.8000000000000007</v>
      </c>
      <c r="L2023">
        <v>5.9900000000000003E-4</v>
      </c>
      <c r="M2023">
        <f t="shared" si="233"/>
        <v>0.21410005333333335</v>
      </c>
      <c r="N2023" s="5">
        <v>398.59803085864968</v>
      </c>
      <c r="O2023" s="3">
        <v>14.955433127935981</v>
      </c>
      <c r="P2023" s="7">
        <v>3.7520087833147017E-2</v>
      </c>
      <c r="Q2023" s="9">
        <f t="shared" si="234"/>
        <v>15.008667008236591</v>
      </c>
      <c r="R2023" s="7">
        <f t="shared" si="235"/>
        <v>3.765364062613482E-2</v>
      </c>
      <c r="S2023" t="s">
        <v>483</v>
      </c>
      <c r="T2023" t="s">
        <v>581</v>
      </c>
      <c r="U2023">
        <v>56</v>
      </c>
      <c r="V2023">
        <f t="shared" si="238"/>
        <v>17.0688</v>
      </c>
      <c r="W2023">
        <f t="shared" si="236"/>
        <v>541.7818844750451</v>
      </c>
      <c r="X2023">
        <f t="shared" si="237"/>
        <v>263.01554658660484</v>
      </c>
    </row>
    <row r="2024" spans="1:24">
      <c r="A2024" t="s">
        <v>20</v>
      </c>
      <c r="B2024">
        <v>2006026</v>
      </c>
      <c r="C2024">
        <v>23</v>
      </c>
      <c r="D2024">
        <v>3</v>
      </c>
      <c r="E2024" s="28" t="s">
        <v>528</v>
      </c>
      <c r="F2024" t="s">
        <v>581</v>
      </c>
      <c r="G2024" t="s">
        <v>581</v>
      </c>
      <c r="H2024">
        <v>19</v>
      </c>
      <c r="I2024" s="3">
        <v>0.13473684210526315</v>
      </c>
      <c r="J2024">
        <v>17.920000000000002</v>
      </c>
      <c r="K2024">
        <f t="shared" si="232"/>
        <v>7.0000000000000009</v>
      </c>
      <c r="L2024">
        <v>5.9900000000000003E-4</v>
      </c>
      <c r="M2024">
        <f t="shared" si="233"/>
        <v>0.13550356210526315</v>
      </c>
      <c r="N2024" s="5">
        <v>252.21208047616005</v>
      </c>
      <c r="O2024" s="3">
        <v>7.5282933241476169</v>
      </c>
      <c r="P2024" s="7">
        <v>2.9849059212130866E-2</v>
      </c>
      <c r="Q2024" s="9">
        <f t="shared" si="234"/>
        <v>7.570806566415702</v>
      </c>
      <c r="R2024" s="7">
        <f t="shared" si="235"/>
        <v>3.0017620694942567E-2</v>
      </c>
      <c r="S2024" t="s">
        <v>482</v>
      </c>
      <c r="T2024" t="s">
        <v>581</v>
      </c>
      <c r="U2024">
        <v>72</v>
      </c>
      <c r="V2024">
        <f t="shared" si="238"/>
        <v>21.945600000000002</v>
      </c>
      <c r="W2024">
        <f t="shared" si="236"/>
        <v>439.11894588480254</v>
      </c>
      <c r="X2024">
        <f t="shared" si="237"/>
        <v>213.1763960331252</v>
      </c>
    </row>
    <row r="2025" spans="1:24">
      <c r="A2025" t="s">
        <v>20</v>
      </c>
      <c r="B2025">
        <v>2006026</v>
      </c>
      <c r="C2025">
        <v>25</v>
      </c>
      <c r="D2025">
        <v>1</v>
      </c>
      <c r="E2025" s="28" t="s">
        <v>528</v>
      </c>
      <c r="F2025" t="s">
        <v>581</v>
      </c>
      <c r="G2025" t="s">
        <v>581</v>
      </c>
      <c r="H2025">
        <v>12</v>
      </c>
      <c r="I2025" s="3">
        <v>0.21333333333333335</v>
      </c>
      <c r="J2025">
        <v>17.664000000000001</v>
      </c>
      <c r="K2025">
        <f t="shared" si="232"/>
        <v>6.9</v>
      </c>
      <c r="L2025">
        <v>5.9900000000000003E-4</v>
      </c>
      <c r="M2025">
        <f t="shared" si="233"/>
        <v>0.21410005333333335</v>
      </c>
      <c r="N2025" s="5">
        <v>245.05749288714244</v>
      </c>
      <c r="O2025" s="3">
        <v>11.695549042687965</v>
      </c>
      <c r="P2025" s="7">
        <v>4.7725735315810869E-2</v>
      </c>
      <c r="Q2025" s="9">
        <f t="shared" si="234"/>
        <v>11.737066951655308</v>
      </c>
      <c r="R2025" s="7">
        <f t="shared" si="235"/>
        <v>4.7895156411563541E-2</v>
      </c>
      <c r="S2025" t="s">
        <v>482</v>
      </c>
      <c r="T2025" t="s">
        <v>581</v>
      </c>
      <c r="U2025">
        <v>58</v>
      </c>
      <c r="V2025">
        <f t="shared" si="238"/>
        <v>17.6784</v>
      </c>
      <c r="W2025">
        <f t="shared" si="236"/>
        <v>349.80714271346517</v>
      </c>
      <c r="X2025">
        <f t="shared" si="237"/>
        <v>169.81873974953538</v>
      </c>
    </row>
    <row r="2026" spans="1:24">
      <c r="A2026" t="s">
        <v>20</v>
      </c>
      <c r="B2026">
        <v>2006026</v>
      </c>
      <c r="C2026">
        <v>26</v>
      </c>
      <c r="D2026">
        <v>1</v>
      </c>
      <c r="E2026" s="28" t="s">
        <v>528</v>
      </c>
      <c r="F2026" t="s">
        <v>581</v>
      </c>
      <c r="G2026" t="s">
        <v>581</v>
      </c>
      <c r="H2026">
        <v>18</v>
      </c>
      <c r="I2026" s="3">
        <v>0.14222222222222222</v>
      </c>
      <c r="J2026">
        <v>24.32</v>
      </c>
      <c r="K2026">
        <f t="shared" si="232"/>
        <v>9.5</v>
      </c>
      <c r="L2026">
        <v>5.9900000000000003E-4</v>
      </c>
      <c r="M2026">
        <f t="shared" si="233"/>
        <v>0.14298894222222222</v>
      </c>
      <c r="N2026" s="5">
        <v>464.53347475456002</v>
      </c>
      <c r="O2026" s="3">
        <v>10.802734785422187</v>
      </c>
      <c r="P2026" s="7">
        <v>2.3255019008328513E-2</v>
      </c>
      <c r="Q2026" s="9">
        <f t="shared" si="234"/>
        <v>10.860627735199264</v>
      </c>
      <c r="R2026" s="7">
        <f t="shared" si="235"/>
        <v>2.337964501037856E-2</v>
      </c>
      <c r="S2026" t="s">
        <v>483</v>
      </c>
      <c r="T2026" t="s">
        <v>581</v>
      </c>
      <c r="U2026">
        <v>78</v>
      </c>
      <c r="V2026">
        <f t="shared" si="238"/>
        <v>23.7744</v>
      </c>
      <c r="W2026">
        <f t="shared" si="236"/>
        <v>852.85925992008447</v>
      </c>
      <c r="X2026">
        <f t="shared" si="237"/>
        <v>414.03238247191791</v>
      </c>
    </row>
    <row r="2027" spans="1:24">
      <c r="A2027" t="s">
        <v>20</v>
      </c>
      <c r="B2027">
        <v>2006026</v>
      </c>
      <c r="C2027">
        <v>26</v>
      </c>
      <c r="D2027">
        <v>5</v>
      </c>
      <c r="E2027" s="28" t="s">
        <v>528</v>
      </c>
      <c r="F2027" t="s">
        <v>581</v>
      </c>
      <c r="G2027" t="s">
        <v>581</v>
      </c>
      <c r="H2027">
        <v>14</v>
      </c>
      <c r="I2027" s="3">
        <v>0.18285714285714286</v>
      </c>
      <c r="J2027">
        <v>33.024000000000001</v>
      </c>
      <c r="K2027">
        <f t="shared" si="232"/>
        <v>12.9</v>
      </c>
      <c r="L2027">
        <v>5.9900000000000003E-4</v>
      </c>
      <c r="M2027">
        <f t="shared" si="233"/>
        <v>0.18362386285714286</v>
      </c>
      <c r="N2027" s="5">
        <v>856.54310840893447</v>
      </c>
      <c r="O2027" s="3">
        <v>18.86601015178951</v>
      </c>
      <c r="P2027" s="7">
        <v>2.202575675009975E-2</v>
      </c>
      <c r="Q2027" s="9">
        <f t="shared" si="234"/>
        <v>18.944672732019313</v>
      </c>
      <c r="R2027" s="7">
        <f t="shared" si="235"/>
        <v>2.2117594019534937E-2</v>
      </c>
      <c r="S2027" t="s">
        <v>481</v>
      </c>
      <c r="T2027" t="s">
        <v>581</v>
      </c>
      <c r="U2027">
        <v>77</v>
      </c>
      <c r="V2027">
        <f t="shared" si="238"/>
        <v>23.4696</v>
      </c>
      <c r="W2027">
        <f t="shared" si="236"/>
        <v>1521.86470495915</v>
      </c>
      <c r="X2027">
        <f t="shared" si="237"/>
        <v>738.81037494181828</v>
      </c>
    </row>
    <row r="2028" spans="1:24">
      <c r="A2028" t="s">
        <v>20</v>
      </c>
      <c r="B2028">
        <v>2006026</v>
      </c>
      <c r="C2028">
        <v>27</v>
      </c>
      <c r="D2028">
        <v>1</v>
      </c>
      <c r="E2028" s="28" t="s">
        <v>528</v>
      </c>
      <c r="F2028" t="s">
        <v>581</v>
      </c>
      <c r="G2028" t="s">
        <v>581</v>
      </c>
      <c r="H2028">
        <v>17</v>
      </c>
      <c r="I2028" s="3">
        <v>0.15058823529411766</v>
      </c>
      <c r="J2028">
        <v>17.920000000000002</v>
      </c>
      <c r="K2028">
        <f t="shared" si="232"/>
        <v>7.0000000000000009</v>
      </c>
      <c r="L2028">
        <v>5.9900000000000003E-4</v>
      </c>
      <c r="M2028">
        <f t="shared" si="233"/>
        <v>0.15135495529411766</v>
      </c>
      <c r="N2028" s="5">
        <v>252.21208047616005</v>
      </c>
      <c r="O2028" s="3">
        <v>8.4064758053381325</v>
      </c>
      <c r="P2028" s="7">
        <v>3.3330979981082788E-2</v>
      </c>
      <c r="Q2028" s="9">
        <f t="shared" si="234"/>
        <v>8.4489126704343533</v>
      </c>
      <c r="R2028" s="7">
        <f t="shared" si="235"/>
        <v>3.3499238634736903E-2</v>
      </c>
      <c r="S2028" t="s">
        <v>483</v>
      </c>
      <c r="T2028" t="s">
        <v>581</v>
      </c>
      <c r="U2028">
        <v>57</v>
      </c>
      <c r="V2028">
        <f t="shared" si="238"/>
        <v>17.3736</v>
      </c>
      <c r="W2028">
        <f t="shared" si="236"/>
        <v>353.93886132522732</v>
      </c>
      <c r="X2028">
        <f t="shared" si="237"/>
        <v>171.82453998050403</v>
      </c>
    </row>
    <row r="2029" spans="1:24">
      <c r="A2029" t="s">
        <v>20</v>
      </c>
      <c r="B2029">
        <v>2006026</v>
      </c>
      <c r="C2029">
        <v>27</v>
      </c>
      <c r="D2029">
        <v>6</v>
      </c>
      <c r="E2029" s="28" t="s">
        <v>528</v>
      </c>
      <c r="F2029" t="s">
        <v>581</v>
      </c>
      <c r="G2029" t="s">
        <v>581</v>
      </c>
      <c r="H2029">
        <v>13</v>
      </c>
      <c r="I2029" s="3">
        <v>0.19692307692307692</v>
      </c>
      <c r="J2029">
        <v>28.928000000000001</v>
      </c>
      <c r="K2029">
        <f t="shared" si="232"/>
        <v>11.3</v>
      </c>
      <c r="L2029">
        <v>5.9900000000000003E-4</v>
      </c>
      <c r="M2029">
        <f t="shared" si="233"/>
        <v>0.19768979692307692</v>
      </c>
      <c r="N2029" s="5">
        <v>657.24409297960972</v>
      </c>
      <c r="O2029" s="3">
        <v>17.774540817353525</v>
      </c>
      <c r="P2029" s="7">
        <v>2.7044048029055412E-2</v>
      </c>
      <c r="Q2029" s="9">
        <f t="shared" si="234"/>
        <v>17.843269528294847</v>
      </c>
      <c r="R2029" s="7">
        <f t="shared" si="235"/>
        <v>2.714861908823335E-2</v>
      </c>
      <c r="S2029" t="s">
        <v>481</v>
      </c>
      <c r="T2029" t="s">
        <v>581</v>
      </c>
      <c r="U2029">
        <v>67</v>
      </c>
      <c r="V2029">
        <f t="shared" si="238"/>
        <v>20.421600000000002</v>
      </c>
      <c r="W2029">
        <f t="shared" si="236"/>
        <v>1036.3500399352661</v>
      </c>
      <c r="X2029">
        <f t="shared" si="237"/>
        <v>503.11053215213002</v>
      </c>
    </row>
    <row r="2030" spans="1:24">
      <c r="A2030" t="s">
        <v>20</v>
      </c>
      <c r="B2030">
        <v>2006026</v>
      </c>
      <c r="C2030">
        <v>28</v>
      </c>
      <c r="D2030">
        <v>1</v>
      </c>
      <c r="E2030" s="28" t="s">
        <v>528</v>
      </c>
      <c r="F2030" t="s">
        <v>581</v>
      </c>
      <c r="G2030" t="s">
        <v>581</v>
      </c>
      <c r="H2030">
        <v>13</v>
      </c>
      <c r="I2030" s="3">
        <v>0.19692307692307692</v>
      </c>
      <c r="J2030">
        <v>27.135999999999999</v>
      </c>
      <c r="K2030">
        <f t="shared" si="232"/>
        <v>10.6</v>
      </c>
      <c r="L2030">
        <v>5.9900000000000003E-4</v>
      </c>
      <c r="M2030">
        <f t="shared" si="233"/>
        <v>0.19768979692307692</v>
      </c>
      <c r="N2030" s="5">
        <v>578.33774208778243</v>
      </c>
      <c r="O2030" s="3">
        <v>16.665916270143668</v>
      </c>
      <c r="P2030" s="7">
        <v>2.8816926611049447E-2</v>
      </c>
      <c r="Q2030" s="9">
        <f t="shared" si="234"/>
        <v>16.730328569123451</v>
      </c>
      <c r="R2030" s="7">
        <f t="shared" si="235"/>
        <v>2.8928301495121954E-2</v>
      </c>
      <c r="S2030" t="s">
        <v>481</v>
      </c>
      <c r="T2030" t="s">
        <v>581</v>
      </c>
      <c r="U2030">
        <v>76</v>
      </c>
      <c r="V2030">
        <f t="shared" si="238"/>
        <v>23.1648</v>
      </c>
      <c r="W2030">
        <f t="shared" si="236"/>
        <v>1028.9250471702569</v>
      </c>
      <c r="X2030">
        <f t="shared" si="237"/>
        <v>499.50596620695688</v>
      </c>
    </row>
    <row r="2031" spans="1:24">
      <c r="A2031" t="s">
        <v>20</v>
      </c>
      <c r="B2031">
        <v>2006026</v>
      </c>
      <c r="C2031">
        <v>28</v>
      </c>
      <c r="D2031">
        <v>3</v>
      </c>
      <c r="E2031" s="28" t="s">
        <v>528</v>
      </c>
      <c r="F2031" t="s">
        <v>581</v>
      </c>
      <c r="G2031" t="s">
        <v>581</v>
      </c>
      <c r="H2031">
        <v>11</v>
      </c>
      <c r="I2031" s="3">
        <v>0.23272727272727273</v>
      </c>
      <c r="J2031">
        <v>33.792000000000002</v>
      </c>
      <c r="K2031">
        <f t="shared" si="232"/>
        <v>13.200000000000001</v>
      </c>
      <c r="L2031">
        <v>5.9900000000000003E-4</v>
      </c>
      <c r="M2031">
        <f t="shared" si="233"/>
        <v>0.23349399272727273</v>
      </c>
      <c r="N2031" s="5">
        <v>896.84556943196174</v>
      </c>
      <c r="O2031" s="3">
        <v>24.536335020066048</v>
      </c>
      <c r="P2031" s="7">
        <v>2.7358483841991563E-2</v>
      </c>
      <c r="Q2031" s="9">
        <f t="shared" si="234"/>
        <v>24.616607161906185</v>
      </c>
      <c r="R2031" s="7">
        <f t="shared" si="235"/>
        <v>2.7447988818741328E-2</v>
      </c>
      <c r="S2031" t="s">
        <v>481</v>
      </c>
      <c r="T2031" t="s">
        <v>581</v>
      </c>
      <c r="U2031">
        <v>74</v>
      </c>
      <c r="V2031">
        <f t="shared" si="238"/>
        <v>22.555200000000003</v>
      </c>
      <c r="W2031">
        <f t="shared" si="236"/>
        <v>1533.6706619782358</v>
      </c>
      <c r="X2031">
        <f t="shared" si="237"/>
        <v>744.54174087953606</v>
      </c>
    </row>
    <row r="2032" spans="1:24">
      <c r="A2032" t="s">
        <v>20</v>
      </c>
      <c r="B2032">
        <v>2006026</v>
      </c>
      <c r="C2032">
        <v>30</v>
      </c>
      <c r="D2032">
        <v>1</v>
      </c>
      <c r="E2032" s="28" t="s">
        <v>528</v>
      </c>
      <c r="F2032" t="s">
        <v>581</v>
      </c>
      <c r="G2032" t="s">
        <v>581</v>
      </c>
      <c r="H2032">
        <v>14</v>
      </c>
      <c r="I2032" s="3">
        <v>0.18285714285714286</v>
      </c>
      <c r="J2032">
        <v>29.695999999999998</v>
      </c>
      <c r="K2032">
        <f t="shared" si="232"/>
        <v>11.6</v>
      </c>
      <c r="L2032">
        <v>5.9900000000000003E-4</v>
      </c>
      <c r="M2032">
        <f t="shared" si="233"/>
        <v>0.18362386285714286</v>
      </c>
      <c r="N2032" s="5">
        <v>692.60525609943033</v>
      </c>
      <c r="O2032" s="3">
        <v>16.954198432621691</v>
      </c>
      <c r="P2032" s="7">
        <v>2.4478876363288455E-2</v>
      </c>
      <c r="Q2032" s="9">
        <f t="shared" si="234"/>
        <v>17.024844816868008</v>
      </c>
      <c r="R2032" s="7">
        <f t="shared" si="235"/>
        <v>2.4580877299065607E-2</v>
      </c>
      <c r="S2032" t="s">
        <v>481</v>
      </c>
      <c r="T2032" t="s">
        <v>581</v>
      </c>
      <c r="U2032">
        <v>63</v>
      </c>
      <c r="V2032">
        <f t="shared" si="238"/>
        <v>19.202400000000001</v>
      </c>
      <c r="W2032">
        <f t="shared" si="236"/>
        <v>1029.939182130528</v>
      </c>
      <c r="X2032">
        <f t="shared" si="237"/>
        <v>499.99829211989646</v>
      </c>
    </row>
    <row r="2033" spans="1:24">
      <c r="A2033" t="s">
        <v>20</v>
      </c>
      <c r="B2033">
        <v>2006026</v>
      </c>
      <c r="C2033">
        <v>31</v>
      </c>
      <c r="D2033">
        <v>6</v>
      </c>
      <c r="E2033" s="28" t="s">
        <v>528</v>
      </c>
      <c r="F2033" t="s">
        <v>581</v>
      </c>
      <c r="G2033" t="s">
        <v>581</v>
      </c>
      <c r="H2033">
        <v>26</v>
      </c>
      <c r="I2033" s="3">
        <v>9.8461538461538461E-2</v>
      </c>
      <c r="J2033">
        <v>16.896000000000001</v>
      </c>
      <c r="K2033">
        <f t="shared" si="232"/>
        <v>6.6000000000000005</v>
      </c>
      <c r="L2033">
        <v>5.9900000000000003E-4</v>
      </c>
      <c r="M2033">
        <f t="shared" si="233"/>
        <v>9.922825846153846E-2</v>
      </c>
      <c r="N2033" s="5">
        <v>224.21139235799043</v>
      </c>
      <c r="O2033" s="3">
        <v>5.19591614708792</v>
      </c>
      <c r="P2033" s="7">
        <v>2.3174184382173516E-2</v>
      </c>
      <c r="Q2033" s="9">
        <f t="shared" si="234"/>
        <v>5.2361376495086533</v>
      </c>
      <c r="R2033" s="7">
        <f t="shared" si="235"/>
        <v>2.3353575366715965E-2</v>
      </c>
      <c r="S2033" t="s">
        <v>482</v>
      </c>
      <c r="T2033" t="s">
        <v>581</v>
      </c>
      <c r="U2033">
        <v>54</v>
      </c>
      <c r="V2033">
        <f t="shared" si="238"/>
        <v>16.459199999999999</v>
      </c>
      <c r="W2033">
        <f t="shared" si="236"/>
        <v>300.52987827676111</v>
      </c>
      <c r="X2033">
        <f t="shared" si="237"/>
        <v>145.89640677476172</v>
      </c>
    </row>
    <row r="2034" spans="1:24">
      <c r="A2034" t="s">
        <v>25</v>
      </c>
      <c r="B2034">
        <v>2006014</v>
      </c>
      <c r="C2034">
        <v>3</v>
      </c>
      <c r="D2034">
        <v>1</v>
      </c>
      <c r="E2034" s="28" t="s">
        <v>528</v>
      </c>
      <c r="F2034" t="s">
        <v>581</v>
      </c>
      <c r="G2034" t="s">
        <v>581</v>
      </c>
      <c r="H2034">
        <v>17</v>
      </c>
      <c r="I2034" s="3">
        <v>0.15058823529411766</v>
      </c>
      <c r="J2034">
        <v>22.271999999999998</v>
      </c>
      <c r="K2034">
        <f t="shared" si="232"/>
        <v>8.6999999999999993</v>
      </c>
      <c r="L2034">
        <v>5.9900000000000003E-4</v>
      </c>
      <c r="M2034">
        <f t="shared" si="233"/>
        <v>0.15135495529411766</v>
      </c>
      <c r="N2034" s="5">
        <v>389.59045655592956</v>
      </c>
      <c r="O2034" s="3">
        <v>10.465349964442138</v>
      </c>
      <c r="P2034" s="7">
        <v>2.6862439231592764E-2</v>
      </c>
      <c r="Q2034" s="9">
        <f t="shared" si="234"/>
        <v>10.518269554384588</v>
      </c>
      <c r="R2034" s="7">
        <f t="shared" si="235"/>
        <v>2.6998273128578516E-2</v>
      </c>
      <c r="S2034" t="s">
        <v>483</v>
      </c>
      <c r="T2034" t="s">
        <v>581</v>
      </c>
      <c r="U2034">
        <v>54</v>
      </c>
      <c r="V2034">
        <f t="shared" si="238"/>
        <v>16.459199999999999</v>
      </c>
      <c r="W2034">
        <f t="shared" si="236"/>
        <v>512.45611621017974</v>
      </c>
      <c r="X2034">
        <f t="shared" si="237"/>
        <v>248.77894475424708</v>
      </c>
    </row>
    <row r="2035" spans="1:24">
      <c r="A2035" t="s">
        <v>25</v>
      </c>
      <c r="B2035">
        <v>2006014</v>
      </c>
      <c r="C2035">
        <v>4</v>
      </c>
      <c r="D2035">
        <v>1</v>
      </c>
      <c r="E2035" s="28" t="s">
        <v>528</v>
      </c>
      <c r="F2035" t="s">
        <v>581</v>
      </c>
      <c r="G2035" t="s">
        <v>581</v>
      </c>
      <c r="H2035">
        <v>15</v>
      </c>
      <c r="I2035" s="3">
        <v>0.17066666666666666</v>
      </c>
      <c r="J2035">
        <v>20.224</v>
      </c>
      <c r="K2035">
        <f t="shared" si="232"/>
        <v>7.9</v>
      </c>
      <c r="L2035">
        <v>5.9900000000000003E-4</v>
      </c>
      <c r="M2035">
        <f t="shared" si="233"/>
        <v>0.17143338666666666</v>
      </c>
      <c r="N2035" s="5">
        <v>321.23583556157439</v>
      </c>
      <c r="O2035" s="3">
        <v>10.751898386432034</v>
      </c>
      <c r="P2035" s="7">
        <v>3.3470420159182751E-2</v>
      </c>
      <c r="Q2035" s="9">
        <f t="shared" si="234"/>
        <v>10.799788182693412</v>
      </c>
      <c r="R2035" s="7">
        <f t="shared" si="235"/>
        <v>3.3619500028113494E-2</v>
      </c>
      <c r="S2035" t="s">
        <v>483</v>
      </c>
      <c r="T2035" t="s">
        <v>490</v>
      </c>
      <c r="U2035">
        <v>52</v>
      </c>
      <c r="V2035">
        <f t="shared" si="238"/>
        <v>15.849600000000001</v>
      </c>
      <c r="W2035">
        <f t="shared" si="236"/>
        <v>410.77066900498869</v>
      </c>
      <c r="X2035">
        <f t="shared" si="237"/>
        <v>199.41433098077093</v>
      </c>
    </row>
    <row r="2036" spans="1:24">
      <c r="A2036" t="s">
        <v>25</v>
      </c>
      <c r="B2036">
        <v>2006014</v>
      </c>
      <c r="C2036">
        <v>6</v>
      </c>
      <c r="D2036">
        <v>3</v>
      </c>
      <c r="E2036" s="28" t="s">
        <v>528</v>
      </c>
      <c r="F2036" t="s">
        <v>581</v>
      </c>
      <c r="G2036" t="s">
        <v>581</v>
      </c>
      <c r="H2036">
        <v>17</v>
      </c>
      <c r="I2036" s="3">
        <v>0.15058823529411766</v>
      </c>
      <c r="J2036">
        <v>15.616</v>
      </c>
      <c r="K2036">
        <f t="shared" si="232"/>
        <v>6.1</v>
      </c>
      <c r="L2036">
        <v>5.9900000000000003E-4</v>
      </c>
      <c r="M2036">
        <f t="shared" si="233"/>
        <v>0.15135495529411766</v>
      </c>
      <c r="N2036" s="5">
        <v>191.52676560240639</v>
      </c>
      <c r="O2036" s="3">
        <v>7.3164836034595391</v>
      </c>
      <c r="P2036" s="7">
        <v>3.8200841435645345E-2</v>
      </c>
      <c r="Q2036" s="9">
        <f t="shared" si="234"/>
        <v>7.3533707906960393</v>
      </c>
      <c r="R2036" s="7">
        <f t="shared" si="235"/>
        <v>3.8393436904589226E-2</v>
      </c>
      <c r="S2036" t="s">
        <v>482</v>
      </c>
      <c r="T2036" t="s">
        <v>581</v>
      </c>
      <c r="U2036">
        <v>59</v>
      </c>
      <c r="V2036">
        <f t="shared" si="238"/>
        <v>17.9832</v>
      </c>
      <c r="W2036">
        <f t="shared" si="236"/>
        <v>280.08693525906483</v>
      </c>
      <c r="X2036">
        <f t="shared" si="237"/>
        <v>135.97209592991314</v>
      </c>
    </row>
    <row r="2037" spans="1:24">
      <c r="A2037" t="s">
        <v>25</v>
      </c>
      <c r="B2037">
        <v>2006014</v>
      </c>
      <c r="C2037">
        <v>7</v>
      </c>
      <c r="D2037">
        <v>1</v>
      </c>
      <c r="E2037" s="28" t="s">
        <v>528</v>
      </c>
      <c r="F2037" t="s">
        <v>581</v>
      </c>
      <c r="G2037" t="s">
        <v>581</v>
      </c>
      <c r="H2037">
        <v>18</v>
      </c>
      <c r="I2037" s="3">
        <v>0.14222222222222222</v>
      </c>
      <c r="J2037">
        <v>27.648000000000003</v>
      </c>
      <c r="K2037">
        <f t="shared" si="232"/>
        <v>10.8</v>
      </c>
      <c r="L2037">
        <v>5.9900000000000003E-4</v>
      </c>
      <c r="M2037">
        <f t="shared" si="233"/>
        <v>0.14298894222222222</v>
      </c>
      <c r="N2037" s="5">
        <v>600.36769523957776</v>
      </c>
      <c r="O2037" s="3">
        <v>12.289699455886106</v>
      </c>
      <c r="P2037" s="7">
        <v>2.0470287714234658E-2</v>
      </c>
      <c r="Q2037" s="9">
        <f t="shared" si="234"/>
        <v>12.355608608408318</v>
      </c>
      <c r="R2037" s="7">
        <f t="shared" si="235"/>
        <v>2.0580069024996074E-2</v>
      </c>
      <c r="S2037" t="s">
        <v>483</v>
      </c>
      <c r="T2037" t="s">
        <v>581</v>
      </c>
      <c r="U2037">
        <v>67</v>
      </c>
      <c r="V2037">
        <f t="shared" si="238"/>
        <v>20.421600000000002</v>
      </c>
      <c r="W2037">
        <f t="shared" si="236"/>
        <v>949.59282883605806</v>
      </c>
      <c r="X2037">
        <f t="shared" si="237"/>
        <v>460.99303809878523</v>
      </c>
    </row>
    <row r="2038" spans="1:24">
      <c r="A2038" t="s">
        <v>25</v>
      </c>
      <c r="B2038">
        <v>2006014</v>
      </c>
      <c r="C2038">
        <v>7</v>
      </c>
      <c r="D2038">
        <v>4</v>
      </c>
      <c r="E2038" s="28" t="s">
        <v>528</v>
      </c>
      <c r="F2038" t="s">
        <v>581</v>
      </c>
      <c r="G2038" t="s">
        <v>581</v>
      </c>
      <c r="H2038">
        <v>13</v>
      </c>
      <c r="I2038" s="3">
        <v>0.19692307692307692</v>
      </c>
      <c r="J2038">
        <v>30.72</v>
      </c>
      <c r="K2038">
        <f t="shared" si="232"/>
        <v>12</v>
      </c>
      <c r="L2038">
        <v>5.9900000000000003E-4</v>
      </c>
      <c r="M2038">
        <f t="shared" si="233"/>
        <v>0.19768979692307692</v>
      </c>
      <c r="N2038" s="5">
        <v>741.19468548096006</v>
      </c>
      <c r="O2038" s="3">
        <v>18.883165364563382</v>
      </c>
      <c r="P2038" s="7">
        <v>2.5476660497518445E-2</v>
      </c>
      <c r="Q2038" s="9">
        <f t="shared" si="234"/>
        <v>18.956210487466333</v>
      </c>
      <c r="R2038" s="7">
        <f t="shared" si="235"/>
        <v>2.5575211019174642E-2</v>
      </c>
      <c r="S2038" t="s">
        <v>483</v>
      </c>
      <c r="T2038" t="s">
        <v>581</v>
      </c>
      <c r="U2038">
        <v>66</v>
      </c>
      <c r="V2038">
        <f t="shared" si="238"/>
        <v>20.116800000000001</v>
      </c>
      <c r="W2038">
        <f t="shared" si="236"/>
        <v>1147.8984710641748</v>
      </c>
      <c r="X2038">
        <f t="shared" si="237"/>
        <v>557.26326856685148</v>
      </c>
    </row>
    <row r="2039" spans="1:24">
      <c r="A2039" t="s">
        <v>25</v>
      </c>
      <c r="B2039">
        <v>2006014</v>
      </c>
      <c r="C2039">
        <v>8</v>
      </c>
      <c r="D2039">
        <v>3</v>
      </c>
      <c r="E2039" s="28" t="s">
        <v>528</v>
      </c>
      <c r="F2039" t="s">
        <v>581</v>
      </c>
      <c r="G2039" t="s">
        <v>581</v>
      </c>
      <c r="H2039">
        <v>9</v>
      </c>
      <c r="I2039" s="3">
        <v>0.28444444444444444</v>
      </c>
      <c r="J2039">
        <v>21.504000000000001</v>
      </c>
      <c r="K2039">
        <f t="shared" si="232"/>
        <v>8.4</v>
      </c>
      <c r="L2039">
        <v>5.9900000000000003E-4</v>
      </c>
      <c r="M2039">
        <f t="shared" si="233"/>
        <v>0.28521116444444444</v>
      </c>
      <c r="N2039" s="5">
        <v>363.1853958856704</v>
      </c>
      <c r="O2039" s="3">
        <v>18.961976823352867</v>
      </c>
      <c r="P2039" s="7">
        <v>5.2210185316267609E-2</v>
      </c>
      <c r="Q2039" s="9">
        <f t="shared" si="234"/>
        <v>19.012401534905798</v>
      </c>
      <c r="R2039" s="7">
        <f t="shared" si="235"/>
        <v>5.2349025457209854E-2</v>
      </c>
      <c r="S2039" t="s">
        <v>483</v>
      </c>
      <c r="T2039" t="s">
        <v>494</v>
      </c>
      <c r="U2039">
        <v>51</v>
      </c>
      <c r="V2039">
        <f t="shared" si="238"/>
        <v>15.5448</v>
      </c>
      <c r="W2039">
        <f t="shared" si="236"/>
        <v>454.25714843419007</v>
      </c>
      <c r="X2039">
        <f t="shared" si="237"/>
        <v>220.52544688174081</v>
      </c>
    </row>
    <row r="2040" spans="1:24">
      <c r="A2040" t="s">
        <v>25</v>
      </c>
      <c r="B2040">
        <v>2006014</v>
      </c>
      <c r="C2040">
        <v>9</v>
      </c>
      <c r="D2040">
        <v>1</v>
      </c>
      <c r="E2040" s="28" t="s">
        <v>528</v>
      </c>
      <c r="F2040" t="s">
        <v>581</v>
      </c>
      <c r="G2040" t="s">
        <v>581</v>
      </c>
      <c r="H2040">
        <v>14</v>
      </c>
      <c r="I2040" s="3">
        <v>0.18285714285714286</v>
      </c>
      <c r="J2040">
        <v>15.36</v>
      </c>
      <c r="K2040">
        <f t="shared" si="232"/>
        <v>6</v>
      </c>
      <c r="L2040">
        <v>5.9900000000000003E-4</v>
      </c>
      <c r="M2040">
        <f t="shared" si="233"/>
        <v>0.18362386285714286</v>
      </c>
      <c r="N2040" s="5">
        <v>185.29867137024002</v>
      </c>
      <c r="O2040" s="3">
        <v>8.7187017962057372</v>
      </c>
      <c r="P2040" s="7">
        <v>4.7052154943869766E-2</v>
      </c>
      <c r="Q2040" s="9">
        <f t="shared" si="234"/>
        <v>8.7548168746771076</v>
      </c>
      <c r="R2040" s="7">
        <f t="shared" si="235"/>
        <v>4.7247056926729696E-2</v>
      </c>
      <c r="S2040" t="s">
        <v>482</v>
      </c>
      <c r="T2040" t="s">
        <v>490</v>
      </c>
      <c r="U2040">
        <v>45</v>
      </c>
      <c r="V2040">
        <f t="shared" si="238"/>
        <v>13.716000000000001</v>
      </c>
      <c r="W2040">
        <f t="shared" si="236"/>
        <v>211.26817459942373</v>
      </c>
      <c r="X2040">
        <f t="shared" si="237"/>
        <v>102.56307198691718</v>
      </c>
    </row>
    <row r="2041" spans="1:24">
      <c r="A2041" t="s">
        <v>25</v>
      </c>
      <c r="B2041">
        <v>2006014</v>
      </c>
      <c r="C2041">
        <v>11</v>
      </c>
      <c r="D2041">
        <v>1</v>
      </c>
      <c r="E2041" s="28" t="s">
        <v>528</v>
      </c>
      <c r="F2041" t="s">
        <v>581</v>
      </c>
      <c r="G2041" t="s">
        <v>581</v>
      </c>
      <c r="H2041">
        <v>17</v>
      </c>
      <c r="I2041" s="3">
        <v>0.15058823529411766</v>
      </c>
      <c r="J2041">
        <v>28.416</v>
      </c>
      <c r="K2041">
        <f t="shared" si="232"/>
        <v>11.1</v>
      </c>
      <c r="L2041">
        <v>5.9900000000000003E-4</v>
      </c>
      <c r="M2041">
        <f t="shared" si="233"/>
        <v>0.15135495529411766</v>
      </c>
      <c r="N2041" s="5">
        <v>634.18470276464643</v>
      </c>
      <c r="O2041" s="3">
        <v>13.371995836118373</v>
      </c>
      <c r="P2041" s="7">
        <v>2.1085333307197227E-2</v>
      </c>
      <c r="Q2041" s="9">
        <f t="shared" si="234"/>
        <v>13.439714567020197</v>
      </c>
      <c r="R2041" s="7">
        <f t="shared" si="235"/>
        <v>2.119211407722623E-2</v>
      </c>
      <c r="S2041" t="s">
        <v>483</v>
      </c>
      <c r="T2041" t="s">
        <v>581</v>
      </c>
      <c r="U2041">
        <v>63</v>
      </c>
      <c r="V2041">
        <f t="shared" si="238"/>
        <v>19.202400000000001</v>
      </c>
      <c r="W2041">
        <f t="shared" si="236"/>
        <v>945.90267647322207</v>
      </c>
      <c r="X2041">
        <f t="shared" si="237"/>
        <v>459.20160234112865</v>
      </c>
    </row>
    <row r="2042" spans="1:24">
      <c r="A2042" t="s">
        <v>25</v>
      </c>
      <c r="B2042">
        <v>2006014</v>
      </c>
      <c r="C2042">
        <v>14</v>
      </c>
      <c r="D2042">
        <v>2</v>
      </c>
      <c r="E2042" s="28" t="s">
        <v>528</v>
      </c>
      <c r="F2042" t="s">
        <v>581</v>
      </c>
      <c r="G2042" t="s">
        <v>581</v>
      </c>
      <c r="H2042">
        <v>16</v>
      </c>
      <c r="I2042" s="3">
        <v>0.16</v>
      </c>
      <c r="J2042">
        <v>31.231999999999999</v>
      </c>
      <c r="K2042">
        <f t="shared" si="232"/>
        <v>12.2</v>
      </c>
      <c r="L2042">
        <v>5.9900000000000003E-4</v>
      </c>
      <c r="M2042">
        <f t="shared" si="233"/>
        <v>0.16076672</v>
      </c>
      <c r="N2042" s="5">
        <v>766.10706240962554</v>
      </c>
      <c r="O2042" s="3">
        <v>15.618490691327995</v>
      </c>
      <c r="P2042" s="7">
        <v>2.0386825102751801E-2</v>
      </c>
      <c r="Q2042" s="9">
        <f t="shared" si="234"/>
        <v>15.692947006637864</v>
      </c>
      <c r="R2042" s="7">
        <f t="shared" si="235"/>
        <v>2.0484012974999948E-2</v>
      </c>
      <c r="S2042" t="s">
        <v>483</v>
      </c>
      <c r="T2042" t="s">
        <v>581</v>
      </c>
      <c r="U2042">
        <v>60</v>
      </c>
      <c r="V2042">
        <f t="shared" si="238"/>
        <v>18.288</v>
      </c>
      <c r="W2042">
        <f t="shared" si="236"/>
        <v>1085.3309398929403</v>
      </c>
      <c r="X2042">
        <f t="shared" si="237"/>
        <v>526.88899087109235</v>
      </c>
    </row>
    <row r="2043" spans="1:24">
      <c r="A2043" t="s">
        <v>25</v>
      </c>
      <c r="B2043">
        <v>2006014</v>
      </c>
      <c r="C2043">
        <v>15</v>
      </c>
      <c r="D2043">
        <v>3</v>
      </c>
      <c r="E2043" s="28" t="s">
        <v>528</v>
      </c>
      <c r="F2043" t="s">
        <v>581</v>
      </c>
      <c r="G2043" t="s">
        <v>581</v>
      </c>
      <c r="H2043">
        <v>13</v>
      </c>
      <c r="I2043" s="3">
        <v>0.19692307692307692</v>
      </c>
      <c r="J2043">
        <v>28.416</v>
      </c>
      <c r="K2043">
        <f t="shared" si="232"/>
        <v>11.1</v>
      </c>
      <c r="L2043">
        <v>5.9900000000000003E-4</v>
      </c>
      <c r="M2043">
        <f t="shared" si="233"/>
        <v>0.19768979692307692</v>
      </c>
      <c r="N2043" s="5">
        <v>634.18470276464643</v>
      </c>
      <c r="O2043" s="3">
        <v>17.457790946722113</v>
      </c>
      <c r="P2043" s="7">
        <v>2.7527928173948574E-2</v>
      </c>
      <c r="Q2043" s="9">
        <f t="shared" si="234"/>
        <v>17.525286397103006</v>
      </c>
      <c r="R2043" s="7">
        <f t="shared" si="235"/>
        <v>2.7634356869069499E-2</v>
      </c>
      <c r="S2043" t="s">
        <v>483</v>
      </c>
      <c r="T2043" t="s">
        <v>581</v>
      </c>
      <c r="U2043">
        <v>63</v>
      </c>
      <c r="V2043">
        <f t="shared" si="238"/>
        <v>19.202400000000001</v>
      </c>
      <c r="W2043">
        <f t="shared" si="236"/>
        <v>945.90267647322207</v>
      </c>
      <c r="X2043">
        <f t="shared" si="237"/>
        <v>459.20160234112865</v>
      </c>
    </row>
    <row r="2044" spans="1:24">
      <c r="A2044" t="s">
        <v>25</v>
      </c>
      <c r="B2044">
        <v>2006014</v>
      </c>
      <c r="C2044">
        <v>17</v>
      </c>
      <c r="D2044">
        <v>3</v>
      </c>
      <c r="E2044" s="28" t="s">
        <v>528</v>
      </c>
      <c r="F2044" t="s">
        <v>581</v>
      </c>
      <c r="G2044" t="s">
        <v>581</v>
      </c>
      <c r="H2044">
        <v>15</v>
      </c>
      <c r="I2044" s="3">
        <v>0.17066666666666666</v>
      </c>
      <c r="J2044">
        <v>20.991999999999997</v>
      </c>
      <c r="K2044">
        <f t="shared" si="232"/>
        <v>8.1999999999999993</v>
      </c>
      <c r="L2044">
        <v>5.9900000000000003E-4</v>
      </c>
      <c r="M2044">
        <f t="shared" si="233"/>
        <v>0.17143338666666666</v>
      </c>
      <c r="N2044" s="5">
        <v>346.0967406370815</v>
      </c>
      <c r="O2044" s="3">
        <v>11.163673218252844</v>
      </c>
      <c r="P2044" s="7">
        <v>3.2255932828789968E-2</v>
      </c>
      <c r="Q2044" s="9">
        <f t="shared" si="234"/>
        <v>11.213412906363109</v>
      </c>
      <c r="R2044" s="7">
        <f t="shared" si="235"/>
        <v>3.2399648970174909E-2</v>
      </c>
      <c r="S2044" t="s">
        <v>484</v>
      </c>
      <c r="T2044" t="s">
        <v>581</v>
      </c>
      <c r="U2044">
        <v>58</v>
      </c>
      <c r="V2044">
        <f t="shared" si="238"/>
        <v>17.6784</v>
      </c>
      <c r="W2044">
        <f t="shared" si="236"/>
        <v>488.25426084916108</v>
      </c>
      <c r="X2044">
        <f t="shared" si="237"/>
        <v>237.02981766345104</v>
      </c>
    </row>
    <row r="2045" spans="1:24">
      <c r="A2045" t="s">
        <v>25</v>
      </c>
      <c r="B2045">
        <v>2006014</v>
      </c>
      <c r="C2045">
        <v>18</v>
      </c>
      <c r="D2045">
        <v>1</v>
      </c>
      <c r="E2045" s="28" t="s">
        <v>528</v>
      </c>
      <c r="F2045" t="s">
        <v>581</v>
      </c>
      <c r="G2045" t="s">
        <v>581</v>
      </c>
      <c r="H2045">
        <v>21</v>
      </c>
      <c r="I2045" s="3">
        <v>0.1219047619047619</v>
      </c>
      <c r="J2045">
        <v>15.872000000000002</v>
      </c>
      <c r="K2045">
        <f t="shared" si="232"/>
        <v>6.2</v>
      </c>
      <c r="L2045">
        <v>5.9900000000000003E-4</v>
      </c>
      <c r="M2045">
        <f t="shared" si="233"/>
        <v>0.1226714819047619</v>
      </c>
      <c r="N2045" s="5">
        <v>197.85780354088965</v>
      </c>
      <c r="O2045" s="3">
        <v>6.0318943618194236</v>
      </c>
      <c r="P2045" s="7">
        <v>3.0486006889148862E-2</v>
      </c>
      <c r="Q2045" s="9">
        <f t="shared" si="234"/>
        <v>6.0695363833214024</v>
      </c>
      <c r="R2045" s="7">
        <f t="shared" si="235"/>
        <v>3.0676254737999561E-2</v>
      </c>
      <c r="S2045" t="s">
        <v>483</v>
      </c>
      <c r="T2045" t="s">
        <v>581</v>
      </c>
      <c r="U2045">
        <v>47</v>
      </c>
      <c r="V2045">
        <f t="shared" si="238"/>
        <v>14.325600000000001</v>
      </c>
      <c r="W2045">
        <f t="shared" si="236"/>
        <v>234.30232785789184</v>
      </c>
      <c r="X2045">
        <f t="shared" si="237"/>
        <v>113.74532186097082</v>
      </c>
    </row>
    <row r="2046" spans="1:24">
      <c r="A2046" t="s">
        <v>25</v>
      </c>
      <c r="B2046">
        <v>2006014</v>
      </c>
      <c r="C2046">
        <v>18</v>
      </c>
      <c r="D2046">
        <v>3</v>
      </c>
      <c r="E2046" s="28" t="s">
        <v>528</v>
      </c>
      <c r="F2046" t="s">
        <v>581</v>
      </c>
      <c r="G2046" t="s">
        <v>581</v>
      </c>
      <c r="H2046">
        <v>14</v>
      </c>
      <c r="I2046" s="3">
        <v>0.18285714285714286</v>
      </c>
      <c r="J2046">
        <v>16.384</v>
      </c>
      <c r="K2046">
        <f t="shared" si="232"/>
        <v>6.4</v>
      </c>
      <c r="L2046">
        <v>5.9900000000000003E-4</v>
      </c>
      <c r="M2046">
        <f t="shared" si="233"/>
        <v>0.18362386285714286</v>
      </c>
      <c r="N2046" s="5">
        <v>210.82871053680643</v>
      </c>
      <c r="O2046" s="3">
        <v>9.3069515559496967</v>
      </c>
      <c r="P2046" s="7">
        <v>4.4144611671970986E-2</v>
      </c>
      <c r="Q2046" s="9">
        <f t="shared" si="234"/>
        <v>9.3455331562621211</v>
      </c>
      <c r="R2046" s="7">
        <f t="shared" si="235"/>
        <v>4.4327611417186844E-2</v>
      </c>
      <c r="S2046" t="s">
        <v>483</v>
      </c>
      <c r="T2046" t="s">
        <v>581</v>
      </c>
      <c r="U2046">
        <v>47</v>
      </c>
      <c r="V2046">
        <f t="shared" si="238"/>
        <v>14.325600000000001</v>
      </c>
      <c r="W2046">
        <f t="shared" si="236"/>
        <v>249.1224651724616</v>
      </c>
      <c r="X2046">
        <f t="shared" si="237"/>
        <v>120.93996352023738</v>
      </c>
    </row>
    <row r="2047" spans="1:24">
      <c r="A2047" t="s">
        <v>25</v>
      </c>
      <c r="B2047">
        <v>2006014</v>
      </c>
      <c r="C2047">
        <v>21</v>
      </c>
      <c r="D2047">
        <v>1</v>
      </c>
      <c r="E2047" s="28" t="s">
        <v>528</v>
      </c>
      <c r="F2047" t="s">
        <v>581</v>
      </c>
      <c r="G2047" t="s">
        <v>581</v>
      </c>
      <c r="H2047">
        <v>18</v>
      </c>
      <c r="I2047" s="3">
        <v>0.14222222222222222</v>
      </c>
      <c r="J2047">
        <v>27.648000000000003</v>
      </c>
      <c r="K2047">
        <f t="shared" si="232"/>
        <v>10.8</v>
      </c>
      <c r="L2047">
        <v>5.9900000000000003E-4</v>
      </c>
      <c r="M2047">
        <f t="shared" si="233"/>
        <v>0.14298894222222222</v>
      </c>
      <c r="N2047" s="5">
        <v>600.36769523957776</v>
      </c>
      <c r="O2047" s="3">
        <v>12.289699455886106</v>
      </c>
      <c r="P2047" s="7">
        <v>2.0470287714234658E-2</v>
      </c>
      <c r="Q2047" s="9">
        <f t="shared" si="234"/>
        <v>12.355608608408318</v>
      </c>
      <c r="R2047" s="7">
        <f t="shared" si="235"/>
        <v>2.0580069024996074E-2</v>
      </c>
      <c r="S2047" t="s">
        <v>482</v>
      </c>
      <c r="T2047" t="s">
        <v>490</v>
      </c>
      <c r="U2047">
        <v>54</v>
      </c>
      <c r="V2047">
        <f t="shared" si="238"/>
        <v>16.459199999999999</v>
      </c>
      <c r="W2047">
        <f t="shared" si="236"/>
        <v>778.14754840055332</v>
      </c>
      <c r="X2047">
        <f t="shared" si="237"/>
        <v>377.76254362197136</v>
      </c>
    </row>
    <row r="2048" spans="1:24">
      <c r="A2048" t="s">
        <v>25</v>
      </c>
      <c r="B2048">
        <v>2006014</v>
      </c>
      <c r="C2048">
        <v>21</v>
      </c>
      <c r="D2048">
        <v>3</v>
      </c>
      <c r="E2048" s="28" t="s">
        <v>528</v>
      </c>
      <c r="F2048" t="s">
        <v>581</v>
      </c>
      <c r="G2048" t="s">
        <v>581</v>
      </c>
      <c r="H2048">
        <v>11</v>
      </c>
      <c r="I2048" s="3">
        <v>0.23272727272727273</v>
      </c>
      <c r="J2048">
        <v>28.928000000000001</v>
      </c>
      <c r="K2048">
        <f t="shared" si="232"/>
        <v>11.3</v>
      </c>
      <c r="L2048">
        <v>5.9900000000000003E-4</v>
      </c>
      <c r="M2048">
        <f t="shared" si="233"/>
        <v>0.23349399272727273</v>
      </c>
      <c r="N2048" s="5">
        <v>657.24409297960972</v>
      </c>
      <c r="O2048" s="3">
        <v>20.980097836158951</v>
      </c>
      <c r="P2048" s="7">
        <v>3.1921318213825066E-2</v>
      </c>
      <c r="Q2048" s="9">
        <f t="shared" si="234"/>
        <v>21.048654011382741</v>
      </c>
      <c r="R2048" s="7">
        <f t="shared" si="235"/>
        <v>3.2025626759091701E-2</v>
      </c>
      <c r="S2048" t="s">
        <v>483</v>
      </c>
      <c r="T2048" t="s">
        <v>581</v>
      </c>
      <c r="U2048">
        <v>63</v>
      </c>
      <c r="V2048">
        <f t="shared" si="238"/>
        <v>19.202400000000001</v>
      </c>
      <c r="W2048">
        <f t="shared" si="236"/>
        <v>979.10328298689774</v>
      </c>
      <c r="X2048">
        <f t="shared" si="237"/>
        <v>475.31929826162303</v>
      </c>
    </row>
    <row r="2049" spans="1:24">
      <c r="A2049" t="s">
        <v>25</v>
      </c>
      <c r="B2049">
        <v>2006014</v>
      </c>
      <c r="C2049">
        <v>22</v>
      </c>
      <c r="D2049">
        <v>3</v>
      </c>
      <c r="E2049" s="28" t="s">
        <v>528</v>
      </c>
      <c r="F2049" t="s">
        <v>581</v>
      </c>
      <c r="G2049" t="s">
        <v>581</v>
      </c>
      <c r="H2049">
        <v>11</v>
      </c>
      <c r="I2049" s="3">
        <v>0.23272727272727273</v>
      </c>
      <c r="J2049">
        <v>46.591999999999999</v>
      </c>
      <c r="K2049">
        <f t="shared" si="232"/>
        <v>18.2</v>
      </c>
      <c r="L2049">
        <v>5.9900000000000003E-4</v>
      </c>
      <c r="M2049">
        <f t="shared" si="233"/>
        <v>0.23349399272727273</v>
      </c>
      <c r="N2049" s="5">
        <v>1704.9536640188414</v>
      </c>
      <c r="O2049" s="3">
        <v>33.894853925084256</v>
      </c>
      <c r="P2049" s="7">
        <v>1.9880219996823142E-2</v>
      </c>
      <c r="Q2049" s="9">
        <f t="shared" si="234"/>
        <v>34.005957558020839</v>
      </c>
      <c r="R2049" s="7">
        <f t="shared" si="235"/>
        <v>1.9945385188864018E-2</v>
      </c>
      <c r="S2049" t="s">
        <v>481</v>
      </c>
      <c r="T2049" t="s">
        <v>581</v>
      </c>
      <c r="U2049">
        <v>70</v>
      </c>
      <c r="V2049">
        <f t="shared" si="238"/>
        <v>21.336000000000002</v>
      </c>
      <c r="W2049">
        <f t="shared" si="236"/>
        <v>2709.7966784780233</v>
      </c>
      <c r="X2049">
        <f t="shared" si="237"/>
        <v>1315.5084637409873</v>
      </c>
    </row>
    <row r="2050" spans="1:24">
      <c r="A2050" t="s">
        <v>367</v>
      </c>
      <c r="B2050">
        <v>2006019</v>
      </c>
      <c r="C2050">
        <v>2</v>
      </c>
      <c r="D2050">
        <v>7</v>
      </c>
      <c r="E2050" s="28" t="s">
        <v>528</v>
      </c>
      <c r="F2050" t="s">
        <v>581</v>
      </c>
      <c r="G2050" t="s">
        <v>581</v>
      </c>
      <c r="H2050">
        <v>17</v>
      </c>
      <c r="I2050" s="3">
        <v>0.15058823529411766</v>
      </c>
      <c r="J2050">
        <v>31.744000000000003</v>
      </c>
      <c r="K2050">
        <f t="shared" ref="K2050:K2113" si="239">J2050/2.56</f>
        <v>12.4</v>
      </c>
      <c r="L2050">
        <v>5.9900000000000003E-4</v>
      </c>
      <c r="M2050">
        <f t="shared" ref="M2050:M2113" si="240">I2050+L2050*1.28</f>
        <v>0.15135495529411766</v>
      </c>
      <c r="N2050" s="5">
        <v>791.43121416355859</v>
      </c>
      <c r="O2050" s="3">
        <v>14.946429016609651</v>
      </c>
      <c r="P2050" s="7">
        <v>1.8885316562104657E-2</v>
      </c>
      <c r="Q2050" s="9">
        <f t="shared" ref="Q2050:Q2113" si="241">(J2050*J2050 - (J2050 - 2*M2050)*(J2050 - 2*M2050))*3.1415926/4</f>
        <v>15.022163948864504</v>
      </c>
      <c r="R2050" s="7">
        <f t="shared" ref="R2050:R2113" si="242">Q2050/N2050</f>
        <v>1.8981010200287599E-2</v>
      </c>
      <c r="S2050" t="s">
        <v>483</v>
      </c>
      <c r="T2050" t="s">
        <v>581</v>
      </c>
      <c r="U2050">
        <v>70</v>
      </c>
      <c r="V2050">
        <f t="shared" si="238"/>
        <v>21.336000000000002</v>
      </c>
      <c r="W2050">
        <f t="shared" si="236"/>
        <v>1291.2247054298964</v>
      </c>
      <c r="X2050">
        <f t="shared" si="237"/>
        <v>626.84298127434874</v>
      </c>
    </row>
    <row r="2051" spans="1:24">
      <c r="A2051" t="s">
        <v>367</v>
      </c>
      <c r="B2051">
        <v>2006019</v>
      </c>
      <c r="C2051">
        <v>2</v>
      </c>
      <c r="D2051">
        <v>2</v>
      </c>
      <c r="E2051" s="28" t="s">
        <v>528</v>
      </c>
      <c r="F2051" t="s">
        <v>581</v>
      </c>
      <c r="G2051" t="s">
        <v>581</v>
      </c>
      <c r="H2051">
        <v>9</v>
      </c>
      <c r="I2051" s="3">
        <v>0.28444444444444444</v>
      </c>
      <c r="J2051">
        <v>34.56</v>
      </c>
      <c r="K2051">
        <f t="shared" si="239"/>
        <v>13.5</v>
      </c>
      <c r="L2051">
        <v>5.9900000000000003E-4</v>
      </c>
      <c r="M2051">
        <f t="shared" si="240"/>
        <v>0.28521116444444444</v>
      </c>
      <c r="N2051" s="5">
        <v>938.07452381184021</v>
      </c>
      <c r="O2051" s="3">
        <v>30.628930391608645</v>
      </c>
      <c r="P2051" s="7">
        <v>3.2650849814307742E-2</v>
      </c>
      <c r="Q2051" s="9">
        <f t="shared" si="241"/>
        <v>30.710803190319066</v>
      </c>
      <c r="R2051" s="7">
        <f t="shared" si="242"/>
        <v>3.2738127313730422E-2</v>
      </c>
      <c r="S2051" t="s">
        <v>483</v>
      </c>
      <c r="T2051" t="s">
        <v>581</v>
      </c>
      <c r="U2051">
        <v>70</v>
      </c>
      <c r="V2051">
        <f t="shared" si="238"/>
        <v>21.336000000000002</v>
      </c>
      <c r="W2051">
        <f t="shared" si="236"/>
        <v>1521.6291073456121</v>
      </c>
      <c r="X2051">
        <f t="shared" si="237"/>
        <v>738.69600080551947</v>
      </c>
    </row>
    <row r="2052" spans="1:24">
      <c r="A2052" t="s">
        <v>367</v>
      </c>
      <c r="B2052">
        <v>2006019</v>
      </c>
      <c r="C2052">
        <v>3</v>
      </c>
      <c r="D2052">
        <v>2</v>
      </c>
      <c r="E2052" s="28" t="s">
        <v>528</v>
      </c>
      <c r="F2052" t="s">
        <v>581</v>
      </c>
      <c r="G2052" t="s">
        <v>581</v>
      </c>
      <c r="H2052">
        <v>10</v>
      </c>
      <c r="I2052" s="3">
        <v>0.25600000000000001</v>
      </c>
      <c r="J2052">
        <v>31.231999999999999</v>
      </c>
      <c r="K2052">
        <f t="shared" si="239"/>
        <v>12.2</v>
      </c>
      <c r="L2052">
        <v>5.9900000000000003E-4</v>
      </c>
      <c r="M2052">
        <f t="shared" si="240"/>
        <v>0.25676672</v>
      </c>
      <c r="N2052" s="5">
        <v>766.10706240962554</v>
      </c>
      <c r="O2052" s="3">
        <v>24.912377325158406</v>
      </c>
      <c r="P2052" s="7">
        <v>3.2518140802411957E-2</v>
      </c>
      <c r="Q2052" s="9">
        <f t="shared" si="241"/>
        <v>24.986371017950884</v>
      </c>
      <c r="R2052" s="7">
        <f t="shared" si="242"/>
        <v>3.2614724813215541E-2</v>
      </c>
      <c r="S2052" t="s">
        <v>483</v>
      </c>
      <c r="T2052" t="s">
        <v>581</v>
      </c>
      <c r="U2052">
        <v>71</v>
      </c>
      <c r="V2052">
        <f t="shared" si="238"/>
        <v>21.640800000000002</v>
      </c>
      <c r="W2052">
        <f t="shared" si="236"/>
        <v>1267.7866587209901</v>
      </c>
      <c r="X2052">
        <f t="shared" si="237"/>
        <v>615.46465571066085</v>
      </c>
    </row>
    <row r="2053" spans="1:24">
      <c r="A2053" t="s">
        <v>316</v>
      </c>
      <c r="B2053">
        <v>2006019</v>
      </c>
      <c r="C2053">
        <v>1</v>
      </c>
      <c r="D2053">
        <v>3</v>
      </c>
      <c r="E2053" s="28" t="s">
        <v>528</v>
      </c>
      <c r="F2053" t="s">
        <v>581</v>
      </c>
      <c r="G2053" t="s">
        <v>581</v>
      </c>
      <c r="H2053">
        <v>20</v>
      </c>
      <c r="I2053" s="3">
        <v>0.128</v>
      </c>
      <c r="J2053">
        <v>56.064</v>
      </c>
      <c r="K2053">
        <f t="shared" si="239"/>
        <v>21.9</v>
      </c>
      <c r="L2053">
        <v>5.9900000000000003E-4</v>
      </c>
      <c r="M2053">
        <f t="shared" si="240"/>
        <v>0.12876672</v>
      </c>
      <c r="N2053" s="5">
        <v>2468.6415493300224</v>
      </c>
      <c r="O2053" s="3">
        <v>22.493200188211194</v>
      </c>
      <c r="P2053" s="7">
        <v>9.1115699621582332E-3</v>
      </c>
      <c r="Q2053" s="9">
        <f t="shared" si="241"/>
        <v>22.627623933988136</v>
      </c>
      <c r="R2053" s="7">
        <f t="shared" si="242"/>
        <v>9.166022479095504E-3</v>
      </c>
      <c r="S2053" t="s">
        <v>481</v>
      </c>
      <c r="T2053" t="s">
        <v>581</v>
      </c>
      <c r="U2053">
        <v>85</v>
      </c>
      <c r="V2053">
        <f t="shared" si="238"/>
        <v>25.908000000000001</v>
      </c>
      <c r="W2053">
        <f t="shared" si="236"/>
        <v>4634.8584515390094</v>
      </c>
      <c r="X2053">
        <f t="shared" si="237"/>
        <v>2250.0564598320884</v>
      </c>
    </row>
    <row r="2054" spans="1:24">
      <c r="A2054" t="s">
        <v>316</v>
      </c>
      <c r="B2054">
        <v>2006019</v>
      </c>
      <c r="C2054">
        <v>3</v>
      </c>
      <c r="D2054">
        <v>1</v>
      </c>
      <c r="E2054" s="28" t="s">
        <v>528</v>
      </c>
      <c r="F2054" t="s">
        <v>581</v>
      </c>
      <c r="G2054" t="s">
        <v>581</v>
      </c>
      <c r="H2054">
        <v>16</v>
      </c>
      <c r="I2054" s="3">
        <v>0.16</v>
      </c>
      <c r="J2054">
        <v>18.687999999999999</v>
      </c>
      <c r="K2054">
        <f t="shared" si="239"/>
        <v>7.3</v>
      </c>
      <c r="L2054">
        <v>5.9900000000000003E-4</v>
      </c>
      <c r="M2054">
        <f t="shared" si="240"/>
        <v>0.16076672</v>
      </c>
      <c r="N2054" s="5">
        <v>274.29350548111358</v>
      </c>
      <c r="O2054" s="3">
        <v>9.3131885790720279</v>
      </c>
      <c r="P2054" s="7">
        <v>3.3953368902178711E-2</v>
      </c>
      <c r="Q2054" s="9">
        <f t="shared" si="241"/>
        <v>9.3574299874928677</v>
      </c>
      <c r="R2054" s="7">
        <f t="shared" si="242"/>
        <v>3.4114661122143015E-2</v>
      </c>
      <c r="S2054" t="s">
        <v>483</v>
      </c>
      <c r="T2054" t="s">
        <v>581</v>
      </c>
      <c r="U2054">
        <v>65</v>
      </c>
      <c r="V2054">
        <f t="shared" si="238"/>
        <v>19.812000000000001</v>
      </c>
      <c r="W2054">
        <f t="shared" si="236"/>
        <v>433.29770880210975</v>
      </c>
      <c r="X2054">
        <f t="shared" si="237"/>
        <v>210.35039557613652</v>
      </c>
    </row>
    <row r="2055" spans="1:24">
      <c r="A2055" t="s">
        <v>316</v>
      </c>
      <c r="B2055">
        <v>2006019</v>
      </c>
      <c r="C2055">
        <v>5</v>
      </c>
      <c r="D2055">
        <v>3</v>
      </c>
      <c r="E2055" s="28" t="s">
        <v>528</v>
      </c>
      <c r="F2055" t="s">
        <v>581</v>
      </c>
      <c r="G2055" t="s">
        <v>581</v>
      </c>
      <c r="H2055">
        <v>13</v>
      </c>
      <c r="I2055" s="3">
        <v>0.19692307692307692</v>
      </c>
      <c r="J2055">
        <v>19.456</v>
      </c>
      <c r="K2055">
        <f t="shared" si="239"/>
        <v>7.6</v>
      </c>
      <c r="L2055">
        <v>5.9900000000000003E-4</v>
      </c>
      <c r="M2055">
        <f t="shared" si="240"/>
        <v>0.19768979692307692</v>
      </c>
      <c r="N2055" s="5">
        <v>297.30142384291838</v>
      </c>
      <c r="O2055" s="3">
        <v>11.914668210672922</v>
      </c>
      <c r="P2055" s="7">
        <v>4.0076054990466958E-2</v>
      </c>
      <c r="Q2055" s="9">
        <f t="shared" si="241"/>
        <v>11.960581601246023</v>
      </c>
      <c r="R2055" s="7">
        <f t="shared" si="242"/>
        <v>4.0230488797004527E-2</v>
      </c>
      <c r="S2055" t="s">
        <v>482</v>
      </c>
      <c r="T2055" t="s">
        <v>581</v>
      </c>
      <c r="U2055">
        <v>50</v>
      </c>
      <c r="V2055">
        <f t="shared" si="238"/>
        <v>15.24</v>
      </c>
      <c r="W2055">
        <f t="shared" si="236"/>
        <v>367.61718537423076</v>
      </c>
      <c r="X2055">
        <f t="shared" si="237"/>
        <v>178.46487251879702</v>
      </c>
    </row>
    <row r="2056" spans="1:24">
      <c r="A2056" t="s">
        <v>316</v>
      </c>
      <c r="B2056">
        <v>2006019</v>
      </c>
      <c r="C2056">
        <v>6</v>
      </c>
      <c r="D2056">
        <v>3</v>
      </c>
      <c r="E2056" s="28" t="s">
        <v>528</v>
      </c>
      <c r="F2056" t="s">
        <v>581</v>
      </c>
      <c r="G2056" t="s">
        <v>581</v>
      </c>
      <c r="H2056">
        <v>15</v>
      </c>
      <c r="I2056" s="3">
        <v>0.17066666666666666</v>
      </c>
      <c r="J2056">
        <v>44.031999999999996</v>
      </c>
      <c r="K2056">
        <f t="shared" si="239"/>
        <v>17.2</v>
      </c>
      <c r="L2056">
        <v>5.9900000000000003E-4</v>
      </c>
      <c r="M2056">
        <f t="shared" si="240"/>
        <v>0.17143338666666666</v>
      </c>
      <c r="N2056" s="5">
        <v>1522.7433038381055</v>
      </c>
      <c r="O2056" s="3">
        <v>23.516918172876608</v>
      </c>
      <c r="P2056" s="7">
        <v>1.54437836722721E-2</v>
      </c>
      <c r="Q2056" s="9">
        <f t="shared" si="241"/>
        <v>23.622154616454569</v>
      </c>
      <c r="R2056" s="7">
        <f t="shared" si="242"/>
        <v>1.5512893444951915E-2</v>
      </c>
      <c r="S2056" t="s">
        <v>483</v>
      </c>
      <c r="T2056" t="s">
        <v>581</v>
      </c>
      <c r="U2056">
        <v>71</v>
      </c>
      <c r="V2056">
        <f t="shared" si="238"/>
        <v>21.640800000000002</v>
      </c>
      <c r="W2056">
        <f t="shared" si="236"/>
        <v>2461.5631973843974</v>
      </c>
      <c r="X2056">
        <f t="shared" si="237"/>
        <v>1195.0000698986994</v>
      </c>
    </row>
    <row r="2057" spans="1:24">
      <c r="A2057" t="s">
        <v>316</v>
      </c>
      <c r="B2057">
        <v>2006019</v>
      </c>
      <c r="C2057">
        <v>7</v>
      </c>
      <c r="D2057">
        <v>4</v>
      </c>
      <c r="E2057" s="28" t="s">
        <v>528</v>
      </c>
      <c r="F2057" t="s">
        <v>581</v>
      </c>
      <c r="G2057" t="s">
        <v>581</v>
      </c>
      <c r="H2057">
        <v>14</v>
      </c>
      <c r="I2057" s="3">
        <v>0.18285714285714286</v>
      </c>
      <c r="J2057">
        <v>33.28</v>
      </c>
      <c r="K2057">
        <f t="shared" si="239"/>
        <v>13</v>
      </c>
      <c r="L2057">
        <v>5.9900000000000003E-4</v>
      </c>
      <c r="M2057">
        <f t="shared" si="240"/>
        <v>0.18362386285714286</v>
      </c>
      <c r="N2057" s="5">
        <v>869.87431837695999</v>
      </c>
      <c r="O2057" s="3">
        <v>19.013072591725606</v>
      </c>
      <c r="P2057" s="7">
        <v>2.185726396337441E-2</v>
      </c>
      <c r="Q2057" s="9">
        <f t="shared" si="241"/>
        <v>19.092351802415802</v>
      </c>
      <c r="R2057" s="7">
        <f t="shared" si="242"/>
        <v>2.1948402658948409E-2</v>
      </c>
      <c r="S2057" t="s">
        <v>483</v>
      </c>
      <c r="T2057" t="s">
        <v>581</v>
      </c>
      <c r="U2057">
        <v>80</v>
      </c>
      <c r="V2057">
        <f t="shared" si="238"/>
        <v>24.384</v>
      </c>
      <c r="W2057">
        <f t="shared" si="236"/>
        <v>1600.2106025201138</v>
      </c>
      <c r="X2057">
        <f t="shared" si="237"/>
        <v>776.84447992076423</v>
      </c>
    </row>
    <row r="2058" spans="1:24">
      <c r="A2058" t="s">
        <v>316</v>
      </c>
      <c r="B2058">
        <v>2006019</v>
      </c>
      <c r="C2058">
        <v>8</v>
      </c>
      <c r="D2058">
        <v>1</v>
      </c>
      <c r="E2058" s="28" t="s">
        <v>528</v>
      </c>
      <c r="F2058" t="s">
        <v>581</v>
      </c>
      <c r="G2058" t="s">
        <v>581</v>
      </c>
      <c r="H2058">
        <v>22</v>
      </c>
      <c r="I2058" s="3">
        <v>0.11636363636363636</v>
      </c>
      <c r="J2058">
        <v>29.44</v>
      </c>
      <c r="K2058">
        <f t="shared" si="239"/>
        <v>11.5</v>
      </c>
      <c r="L2058">
        <v>5.9900000000000003E-4</v>
      </c>
      <c r="M2058">
        <f t="shared" si="240"/>
        <v>0.11713035636363636</v>
      </c>
      <c r="N2058" s="5">
        <v>680.71525801984012</v>
      </c>
      <c r="O2058" s="3">
        <v>10.719758018475433</v>
      </c>
      <c r="P2058" s="7">
        <v>1.5747785718302491E-2</v>
      </c>
      <c r="Q2058" s="9">
        <f t="shared" si="241"/>
        <v>10.790108197872769</v>
      </c>
      <c r="R2058" s="7">
        <f t="shared" si="242"/>
        <v>1.585113315846709E-2</v>
      </c>
      <c r="S2058" t="s">
        <v>483</v>
      </c>
      <c r="T2058" t="s">
        <v>581</v>
      </c>
      <c r="U2058">
        <v>71</v>
      </c>
      <c r="V2058">
        <f t="shared" si="238"/>
        <v>21.640800000000002</v>
      </c>
      <c r="W2058">
        <f t="shared" si="236"/>
        <v>1131.0249696308686</v>
      </c>
      <c r="X2058">
        <f t="shared" si="237"/>
        <v>549.07179275438307</v>
      </c>
    </row>
    <row r="2059" spans="1:24">
      <c r="A2059" t="s">
        <v>316</v>
      </c>
      <c r="B2059">
        <v>2006019</v>
      </c>
      <c r="C2059">
        <v>8</v>
      </c>
      <c r="D2059">
        <v>3</v>
      </c>
      <c r="E2059" s="28" t="s">
        <v>528</v>
      </c>
      <c r="F2059" t="s">
        <v>581</v>
      </c>
      <c r="G2059" t="s">
        <v>581</v>
      </c>
      <c r="H2059">
        <v>21</v>
      </c>
      <c r="I2059" s="3">
        <v>0.1219047619047619</v>
      </c>
      <c r="J2059">
        <v>51.2</v>
      </c>
      <c r="K2059">
        <f t="shared" si="239"/>
        <v>20</v>
      </c>
      <c r="L2059">
        <v>5.9900000000000003E-4</v>
      </c>
      <c r="M2059">
        <f t="shared" si="240"/>
        <v>0.1226714819047619</v>
      </c>
      <c r="N2059" s="5">
        <v>2058.8741263360002</v>
      </c>
      <c r="O2059" s="3">
        <v>19.561638835931735</v>
      </c>
      <c r="P2059" s="7">
        <v>9.5011339380634639E-3</v>
      </c>
      <c r="Q2059" s="9">
        <f t="shared" si="241"/>
        <v>19.684375968616838</v>
      </c>
      <c r="R2059" s="7">
        <f t="shared" si="242"/>
        <v>9.5607476517505299E-3</v>
      </c>
      <c r="S2059" t="s">
        <v>481</v>
      </c>
      <c r="T2059" t="s">
        <v>581</v>
      </c>
      <c r="U2059">
        <v>80</v>
      </c>
      <c r="V2059">
        <f t="shared" si="238"/>
        <v>24.384</v>
      </c>
      <c r="W2059">
        <f t="shared" si="236"/>
        <v>3677.8348611516203</v>
      </c>
      <c r="X2059">
        <f t="shared" si="237"/>
        <v>1785.4560552506241</v>
      </c>
    </row>
    <row r="2060" spans="1:24">
      <c r="A2060" t="s">
        <v>316</v>
      </c>
      <c r="B2060">
        <v>2006019</v>
      </c>
      <c r="C2060">
        <v>9</v>
      </c>
      <c r="D2060">
        <v>1</v>
      </c>
      <c r="E2060" s="28" t="s">
        <v>528</v>
      </c>
      <c r="F2060" t="s">
        <v>581</v>
      </c>
      <c r="G2060" t="s">
        <v>581</v>
      </c>
      <c r="H2060">
        <v>12</v>
      </c>
      <c r="I2060" s="3">
        <v>0.21333333333333335</v>
      </c>
      <c r="J2060">
        <v>34.816000000000003</v>
      </c>
      <c r="K2060">
        <f t="shared" si="239"/>
        <v>13.600000000000001</v>
      </c>
      <c r="L2060">
        <v>5.9900000000000003E-4</v>
      </c>
      <c r="M2060">
        <f t="shared" si="240"/>
        <v>0.21410005333333335</v>
      </c>
      <c r="N2060" s="5">
        <v>952.02339601776657</v>
      </c>
      <c r="O2060" s="3">
        <v>23.190929764352138</v>
      </c>
      <c r="P2060" s="7">
        <v>2.4359621687195753E-2</v>
      </c>
      <c r="Q2060" s="9">
        <f t="shared" si="241"/>
        <v>23.273761888020815</v>
      </c>
      <c r="R2060" s="7">
        <f t="shared" si="242"/>
        <v>2.4446628082222553E-2</v>
      </c>
      <c r="S2060" t="s">
        <v>483</v>
      </c>
      <c r="T2060" t="s">
        <v>581</v>
      </c>
      <c r="U2060">
        <v>76</v>
      </c>
      <c r="V2060">
        <f t="shared" si="238"/>
        <v>23.1648</v>
      </c>
      <c r="W2060">
        <f t="shared" si="236"/>
        <v>1665.2098480820584</v>
      </c>
      <c r="X2060">
        <f t="shared" si="237"/>
        <v>808.3992671683236</v>
      </c>
    </row>
    <row r="2061" spans="1:24">
      <c r="A2061" t="s">
        <v>316</v>
      </c>
      <c r="B2061">
        <v>2006019</v>
      </c>
      <c r="C2061">
        <v>9</v>
      </c>
      <c r="D2061">
        <v>3</v>
      </c>
      <c r="E2061" s="28" t="s">
        <v>528</v>
      </c>
      <c r="F2061" t="s">
        <v>581</v>
      </c>
      <c r="G2061" t="s">
        <v>581</v>
      </c>
      <c r="H2061">
        <v>21</v>
      </c>
      <c r="I2061" s="3">
        <v>0.1219047619047619</v>
      </c>
      <c r="J2061">
        <v>38.911999999999999</v>
      </c>
      <c r="K2061">
        <f t="shared" si="239"/>
        <v>15.2</v>
      </c>
      <c r="L2061">
        <v>5.9900000000000003E-4</v>
      </c>
      <c r="M2061">
        <f t="shared" si="240"/>
        <v>0.1226714819047619</v>
      </c>
      <c r="N2061" s="5">
        <v>1189.2056953716735</v>
      </c>
      <c r="O2061" s="3">
        <v>14.855640757979517</v>
      </c>
      <c r="P2061" s="7">
        <v>1.2492069972248615E-2</v>
      </c>
      <c r="Q2061" s="9">
        <f t="shared" si="241"/>
        <v>14.948779591122749</v>
      </c>
      <c r="R2061" s="7">
        <f t="shared" si="242"/>
        <v>1.2570390176655408E-2</v>
      </c>
      <c r="S2061" t="s">
        <v>483</v>
      </c>
      <c r="T2061" t="s">
        <v>581</v>
      </c>
      <c r="U2061">
        <v>75</v>
      </c>
      <c r="V2061">
        <f t="shared" si="238"/>
        <v>22.86</v>
      </c>
      <c r="W2061">
        <f t="shared" si="236"/>
        <v>2039.2682274927181</v>
      </c>
      <c r="X2061">
        <f t="shared" si="237"/>
        <v>989.99110686470215</v>
      </c>
    </row>
    <row r="2062" spans="1:24">
      <c r="A2062" t="s">
        <v>316</v>
      </c>
      <c r="B2062">
        <v>2006019</v>
      </c>
      <c r="C2062">
        <v>11</v>
      </c>
      <c r="D2062">
        <v>3</v>
      </c>
      <c r="E2062" s="28" t="s">
        <v>528</v>
      </c>
      <c r="F2062" t="s">
        <v>581</v>
      </c>
      <c r="G2062" t="s">
        <v>581</v>
      </c>
      <c r="H2062">
        <v>9</v>
      </c>
      <c r="I2062" s="3">
        <v>0.28444444444444444</v>
      </c>
      <c r="J2062">
        <v>68.096000000000004</v>
      </c>
      <c r="K2062">
        <f t="shared" si="239"/>
        <v>26.6</v>
      </c>
      <c r="L2062">
        <v>5.9900000000000003E-4</v>
      </c>
      <c r="M2062">
        <f t="shared" si="240"/>
        <v>0.28521116444444444</v>
      </c>
      <c r="N2062" s="5">
        <v>3641.9424420757505</v>
      </c>
      <c r="O2062" s="3">
        <v>60.596987596345429</v>
      </c>
      <c r="P2062" s="7">
        <v>1.6638645052777866E-2</v>
      </c>
      <c r="Q2062" s="9">
        <f t="shared" si="241"/>
        <v>60.75963881500914</v>
      </c>
      <c r="R2062" s="7">
        <f t="shared" si="242"/>
        <v>1.6683305620936381E-2</v>
      </c>
      <c r="S2062" t="s">
        <v>481</v>
      </c>
      <c r="T2062" t="s">
        <v>581</v>
      </c>
      <c r="U2062">
        <v>93</v>
      </c>
      <c r="V2062">
        <f t="shared" si="238"/>
        <v>28.346400000000003</v>
      </c>
      <c r="W2062">
        <f t="shared" si="236"/>
        <v>7331.8361849556131</v>
      </c>
      <c r="X2062">
        <f t="shared" si="237"/>
        <v>3559.3417885096733</v>
      </c>
    </row>
    <row r="2063" spans="1:24">
      <c r="A2063" t="s">
        <v>331</v>
      </c>
      <c r="B2063">
        <v>2006021</v>
      </c>
      <c r="C2063">
        <v>1</v>
      </c>
      <c r="D2063">
        <v>9</v>
      </c>
      <c r="E2063" s="28" t="s">
        <v>528</v>
      </c>
      <c r="F2063" t="s">
        <v>581</v>
      </c>
      <c r="G2063" t="s">
        <v>581</v>
      </c>
      <c r="H2063">
        <v>23</v>
      </c>
      <c r="I2063" s="3">
        <v>0.11130434782608696</v>
      </c>
      <c r="J2063">
        <v>27.391999999999999</v>
      </c>
      <c r="K2063">
        <f t="shared" si="239"/>
        <v>10.7</v>
      </c>
      <c r="L2063">
        <v>5.9900000000000003E-4</v>
      </c>
      <c r="M2063">
        <f t="shared" si="240"/>
        <v>0.11207106782608696</v>
      </c>
      <c r="N2063" s="5">
        <v>589.30124681052166</v>
      </c>
      <c r="O2063" s="3">
        <v>9.5393205367936975</v>
      </c>
      <c r="P2063" s="7">
        <v>1.6187511206574589E-2</v>
      </c>
      <c r="Q2063" s="9">
        <f t="shared" si="241"/>
        <v>9.604762045409581</v>
      </c>
      <c r="R2063" s="7">
        <f t="shared" si="242"/>
        <v>1.6298560536556619E-2</v>
      </c>
      <c r="S2063" t="s">
        <v>483</v>
      </c>
      <c r="T2063" t="s">
        <v>482</v>
      </c>
      <c r="U2063">
        <v>51</v>
      </c>
      <c r="V2063">
        <f t="shared" si="238"/>
        <v>15.5448</v>
      </c>
      <c r="W2063">
        <f t="shared" si="236"/>
        <v>725.00874888945418</v>
      </c>
      <c r="X2063">
        <f t="shared" si="237"/>
        <v>351.9655747699951</v>
      </c>
    </row>
    <row r="2064" spans="1:24">
      <c r="A2064" t="s">
        <v>224</v>
      </c>
      <c r="B2064">
        <v>2006021</v>
      </c>
      <c r="C2064">
        <v>1</v>
      </c>
      <c r="D2064">
        <v>2</v>
      </c>
      <c r="E2064" s="28" t="s">
        <v>528</v>
      </c>
      <c r="F2064" t="s">
        <v>581</v>
      </c>
      <c r="G2064" t="s">
        <v>581</v>
      </c>
      <c r="H2064">
        <v>13</v>
      </c>
      <c r="I2064" s="3">
        <v>0.19692307692307692</v>
      </c>
      <c r="J2064">
        <v>30.72</v>
      </c>
      <c r="K2064">
        <f t="shared" si="239"/>
        <v>12</v>
      </c>
      <c r="L2064">
        <v>5.9900000000000003E-4</v>
      </c>
      <c r="M2064">
        <f t="shared" si="240"/>
        <v>0.19768979692307692</v>
      </c>
      <c r="N2064" s="5">
        <v>741.19468548096006</v>
      </c>
      <c r="O2064" s="3">
        <v>18.883165364563382</v>
      </c>
      <c r="P2064" s="7">
        <v>2.5476660497518445E-2</v>
      </c>
      <c r="Q2064" s="9">
        <f t="shared" si="241"/>
        <v>18.956210487466333</v>
      </c>
      <c r="R2064" s="7">
        <f t="shared" si="242"/>
        <v>2.5575211019174642E-2</v>
      </c>
      <c r="S2064" t="s">
        <v>483</v>
      </c>
      <c r="T2064" t="s">
        <v>581</v>
      </c>
      <c r="U2064">
        <v>75</v>
      </c>
      <c r="V2064">
        <f t="shared" si="238"/>
        <v>22.86</v>
      </c>
      <c r="W2064">
        <f t="shared" si="236"/>
        <v>1291.6672107099823</v>
      </c>
      <c r="X2064">
        <f t="shared" si="237"/>
        <v>627.05780161338976</v>
      </c>
    </row>
    <row r="2065" spans="1:24">
      <c r="A2065" t="s">
        <v>224</v>
      </c>
      <c r="B2065">
        <v>2006021</v>
      </c>
      <c r="C2065">
        <v>2</v>
      </c>
      <c r="D2065">
        <v>9</v>
      </c>
      <c r="E2065" s="28" t="s">
        <v>528</v>
      </c>
      <c r="F2065" t="s">
        <v>581</v>
      </c>
      <c r="G2065" t="s">
        <v>581</v>
      </c>
      <c r="H2065">
        <v>13</v>
      </c>
      <c r="I2065" s="3">
        <v>0.19692307692307692</v>
      </c>
      <c r="J2065">
        <v>24.32</v>
      </c>
      <c r="K2065">
        <f t="shared" si="239"/>
        <v>9.5</v>
      </c>
      <c r="L2065">
        <v>5.9900000000000003E-4</v>
      </c>
      <c r="M2065">
        <f t="shared" si="240"/>
        <v>0.19768979692307692</v>
      </c>
      <c r="N2065" s="5">
        <v>464.53347475456002</v>
      </c>
      <c r="O2065" s="3">
        <v>14.923791981671076</v>
      </c>
      <c r="P2065" s="7">
        <v>3.2126408090517443E-2</v>
      </c>
      <c r="Q2065" s="9">
        <f t="shared" si="241"/>
        <v>14.981421347568373</v>
      </c>
      <c r="R2065" s="7">
        <f t="shared" si="242"/>
        <v>3.2250466676236683E-2</v>
      </c>
      <c r="S2065" t="s">
        <v>483</v>
      </c>
      <c r="T2065" t="s">
        <v>581</v>
      </c>
      <c r="U2065">
        <v>65</v>
      </c>
      <c r="V2065">
        <f t="shared" si="238"/>
        <v>19.812000000000001</v>
      </c>
      <c r="W2065">
        <f t="shared" ref="W2065:W2128" si="243">0.19748898*POWER(K2065,1.9318059)*POWER(U2065,0.92308401)</f>
        <v>720.75294742182746</v>
      </c>
      <c r="X2065">
        <f t="shared" ref="X2065:X2128" si="244">W2065*0.4854639</f>
        <v>349.89953679189529</v>
      </c>
    </row>
    <row r="2066" spans="1:24">
      <c r="A2066" t="s">
        <v>224</v>
      </c>
      <c r="B2066">
        <v>2006021</v>
      </c>
      <c r="C2066">
        <v>2</v>
      </c>
      <c r="D2066">
        <v>7</v>
      </c>
      <c r="E2066" s="28" t="s">
        <v>528</v>
      </c>
      <c r="F2066" t="s">
        <v>581</v>
      </c>
      <c r="G2066" t="s">
        <v>581</v>
      </c>
      <c r="H2066">
        <v>10</v>
      </c>
      <c r="I2066" s="3">
        <v>0.25600000000000001</v>
      </c>
      <c r="J2066">
        <v>34.048000000000002</v>
      </c>
      <c r="K2066">
        <f t="shared" si="239"/>
        <v>13.3</v>
      </c>
      <c r="L2066">
        <v>5.9900000000000003E-4</v>
      </c>
      <c r="M2066">
        <f t="shared" si="240"/>
        <v>0.25676672</v>
      </c>
      <c r="N2066" s="5">
        <v>910.48561051893762</v>
      </c>
      <c r="O2066" s="3">
        <v>27.177138900172839</v>
      </c>
      <c r="P2066" s="7">
        <v>2.984905921213081E-2</v>
      </c>
      <c r="Q2066" s="9">
        <f t="shared" si="241"/>
        <v>27.25791551772986</v>
      </c>
      <c r="R2066" s="7">
        <f t="shared" si="242"/>
        <v>2.9937777382548662E-2</v>
      </c>
      <c r="S2066" t="s">
        <v>481</v>
      </c>
      <c r="T2066" t="s">
        <v>581</v>
      </c>
      <c r="U2066">
        <v>66</v>
      </c>
      <c r="V2066">
        <f t="shared" si="238"/>
        <v>20.116800000000001</v>
      </c>
      <c r="W2066">
        <f t="shared" si="243"/>
        <v>1400.2255883802752</v>
      </c>
      <c r="X2066">
        <f t="shared" si="244"/>
        <v>679.75897501488305</v>
      </c>
    </row>
    <row r="2067" spans="1:24">
      <c r="A2067" t="s">
        <v>224</v>
      </c>
      <c r="B2067">
        <v>2006021</v>
      </c>
      <c r="C2067">
        <v>3</v>
      </c>
      <c r="D2067">
        <v>7</v>
      </c>
      <c r="E2067" s="28" t="s">
        <v>528</v>
      </c>
      <c r="F2067" t="s">
        <v>581</v>
      </c>
      <c r="G2067" t="s">
        <v>581</v>
      </c>
      <c r="H2067">
        <v>10</v>
      </c>
      <c r="I2067" s="3">
        <v>0.25600000000000001</v>
      </c>
      <c r="J2067">
        <v>24.831999999999997</v>
      </c>
      <c r="K2067">
        <f t="shared" si="239"/>
        <v>9.6999999999999993</v>
      </c>
      <c r="L2067">
        <v>5.9900000000000003E-4</v>
      </c>
      <c r="M2067">
        <f t="shared" si="240"/>
        <v>0.25676672</v>
      </c>
      <c r="N2067" s="5">
        <v>484.29866636738552</v>
      </c>
      <c r="O2067" s="3">
        <v>19.765191927398345</v>
      </c>
      <c r="P2067" s="7">
        <v>4.0811989171171105E-2</v>
      </c>
      <c r="Q2067" s="9">
        <f t="shared" si="241"/>
        <v>19.823769882089874</v>
      </c>
      <c r="R2067" s="7">
        <f t="shared" si="242"/>
        <v>4.0932943364852675E-2</v>
      </c>
      <c r="S2067" t="s">
        <v>483</v>
      </c>
      <c r="T2067" t="s">
        <v>581</v>
      </c>
      <c r="U2067">
        <v>60</v>
      </c>
      <c r="V2067">
        <f t="shared" si="238"/>
        <v>18.288</v>
      </c>
      <c r="W2067">
        <f t="shared" si="243"/>
        <v>696.91098732615944</v>
      </c>
      <c r="X2067">
        <f t="shared" si="244"/>
        <v>338.32512586020795</v>
      </c>
    </row>
    <row r="2068" spans="1:24">
      <c r="A2068" t="s">
        <v>224</v>
      </c>
      <c r="B2068">
        <v>2006021</v>
      </c>
      <c r="C2068">
        <v>3</v>
      </c>
      <c r="D2068">
        <v>5</v>
      </c>
      <c r="E2068" s="28" t="s">
        <v>528</v>
      </c>
      <c r="F2068" t="s">
        <v>581</v>
      </c>
      <c r="G2068" t="s">
        <v>581</v>
      </c>
      <c r="H2068">
        <v>10</v>
      </c>
      <c r="I2068" s="3">
        <v>0.25600000000000001</v>
      </c>
      <c r="J2068">
        <v>60.928000000000004</v>
      </c>
      <c r="K2068">
        <f t="shared" si="239"/>
        <v>23.8</v>
      </c>
      <c r="L2068">
        <v>5.9900000000000003E-4</v>
      </c>
      <c r="M2068">
        <f t="shared" si="240"/>
        <v>0.25676672</v>
      </c>
      <c r="N2068" s="5">
        <v>2915.57165030441</v>
      </c>
      <c r="O2068" s="3">
        <v>48.795317570764674</v>
      </c>
      <c r="P2068" s="7">
        <v>1.6736106473552118E-2</v>
      </c>
      <c r="Q2068" s="9">
        <f t="shared" si="241"/>
        <v>48.94084028834596</v>
      </c>
      <c r="R2068" s="7">
        <f t="shared" si="242"/>
        <v>1.6786018715484536E-2</v>
      </c>
      <c r="S2068" t="s">
        <v>481</v>
      </c>
      <c r="T2068" t="s">
        <v>504</v>
      </c>
      <c r="U2068">
        <v>84</v>
      </c>
      <c r="V2068">
        <f t="shared" si="238"/>
        <v>25.603200000000001</v>
      </c>
      <c r="W2068">
        <f t="shared" si="243"/>
        <v>5383.8604439987084</v>
      </c>
      <c r="X2068">
        <f t="shared" si="244"/>
        <v>2613.6698881993448</v>
      </c>
    </row>
    <row r="2069" spans="1:24">
      <c r="A2069" t="s">
        <v>224</v>
      </c>
      <c r="B2069">
        <v>2006021</v>
      </c>
      <c r="C2069">
        <v>4</v>
      </c>
      <c r="D2069">
        <v>1</v>
      </c>
      <c r="E2069" s="28" t="s">
        <v>528</v>
      </c>
      <c r="F2069" t="s">
        <v>581</v>
      </c>
      <c r="G2069" t="s">
        <v>581</v>
      </c>
      <c r="H2069">
        <v>14</v>
      </c>
      <c r="I2069" s="3">
        <v>0.18285714285714286</v>
      </c>
      <c r="J2069">
        <v>25.344000000000001</v>
      </c>
      <c r="K2069">
        <f t="shared" si="239"/>
        <v>9.9</v>
      </c>
      <c r="L2069">
        <v>5.9900000000000003E-4</v>
      </c>
      <c r="M2069">
        <f t="shared" si="240"/>
        <v>0.18362386285714286</v>
      </c>
      <c r="N2069" s="5">
        <v>504.47563280547848</v>
      </c>
      <c r="O2069" s="3">
        <v>14.454136953709755</v>
      </c>
      <c r="P2069" s="7">
        <v>2.8651803999586136E-2</v>
      </c>
      <c r="Q2069" s="9">
        <f t="shared" si="241"/>
        <v>14.514300620131468</v>
      </c>
      <c r="R2069" s="7">
        <f t="shared" si="242"/>
        <v>2.8771063806223639E-2</v>
      </c>
      <c r="S2069" t="s">
        <v>483</v>
      </c>
      <c r="T2069" t="s">
        <v>487</v>
      </c>
      <c r="U2069">
        <v>70</v>
      </c>
      <c r="V2069">
        <f t="shared" si="238"/>
        <v>21.336000000000002</v>
      </c>
      <c r="W2069">
        <f t="shared" si="243"/>
        <v>835.79026350168851</v>
      </c>
      <c r="X2069">
        <f t="shared" si="244"/>
        <v>405.74600090155735</v>
      </c>
    </row>
    <row r="2070" spans="1:24">
      <c r="A2070" t="s">
        <v>224</v>
      </c>
      <c r="B2070">
        <v>2006021</v>
      </c>
      <c r="C2070">
        <v>4</v>
      </c>
      <c r="D2070">
        <v>2</v>
      </c>
      <c r="E2070" s="28" t="s">
        <v>528</v>
      </c>
      <c r="F2070" t="s">
        <v>581</v>
      </c>
      <c r="G2070" t="s">
        <v>581</v>
      </c>
      <c r="H2070">
        <v>11</v>
      </c>
      <c r="I2070" s="3">
        <v>0.23272727272727273</v>
      </c>
      <c r="J2070">
        <v>33.024000000000001</v>
      </c>
      <c r="K2070">
        <f t="shared" si="239"/>
        <v>12.9</v>
      </c>
      <c r="L2070">
        <v>5.9900000000000003E-4</v>
      </c>
      <c r="M2070">
        <f t="shared" si="240"/>
        <v>0.23349399272727273</v>
      </c>
      <c r="N2070" s="5">
        <v>856.54310840893447</v>
      </c>
      <c r="O2070" s="3">
        <v>23.974823885764867</v>
      </c>
      <c r="P2070" s="7">
        <v>2.7990212810536916E-2</v>
      </c>
      <c r="Q2070" s="9">
        <f t="shared" si="241"/>
        <v>24.053246138139379</v>
      </c>
      <c r="R2070" s="7">
        <f t="shared" si="242"/>
        <v>2.8081769501151335E-2</v>
      </c>
      <c r="S2070" t="s">
        <v>483</v>
      </c>
      <c r="T2070" t="s">
        <v>581</v>
      </c>
      <c r="U2070">
        <v>76</v>
      </c>
      <c r="V2070">
        <f t="shared" si="238"/>
        <v>23.1648</v>
      </c>
      <c r="W2070">
        <f t="shared" si="243"/>
        <v>1503.6112776095183</v>
      </c>
      <c r="X2070">
        <f t="shared" si="244"/>
        <v>729.94899491229944</v>
      </c>
    </row>
    <row r="2071" spans="1:24">
      <c r="A2071" t="s">
        <v>224</v>
      </c>
      <c r="B2071">
        <v>2006021</v>
      </c>
      <c r="C2071">
        <v>5</v>
      </c>
      <c r="D2071">
        <v>1</v>
      </c>
      <c r="E2071" s="28" t="s">
        <v>528</v>
      </c>
      <c r="F2071" t="s">
        <v>581</v>
      </c>
      <c r="G2071" t="s">
        <v>581</v>
      </c>
      <c r="H2071">
        <v>12</v>
      </c>
      <c r="I2071" s="3">
        <v>0.21333333333333335</v>
      </c>
      <c r="J2071">
        <v>23.295999999999999</v>
      </c>
      <c r="K2071">
        <f t="shared" si="239"/>
        <v>9.1</v>
      </c>
      <c r="L2071">
        <v>5.9900000000000003E-4</v>
      </c>
      <c r="M2071">
        <f t="shared" si="240"/>
        <v>0.21410005333333335</v>
      </c>
      <c r="N2071" s="5">
        <v>426.23841600471036</v>
      </c>
      <c r="O2071" s="3">
        <v>15.470151667712006</v>
      </c>
      <c r="P2071" s="7">
        <v>3.629459731180365E-2</v>
      </c>
      <c r="Q2071" s="9">
        <f t="shared" si="241"/>
        <v>15.525235438223145</v>
      </c>
      <c r="R2071" s="7">
        <f t="shared" si="242"/>
        <v>3.6423829611011822E-2</v>
      </c>
      <c r="S2071" t="s">
        <v>483</v>
      </c>
      <c r="T2071" t="s">
        <v>481</v>
      </c>
      <c r="U2071">
        <v>54</v>
      </c>
      <c r="V2071">
        <f t="shared" si="238"/>
        <v>16.459199999999999</v>
      </c>
      <c r="W2071">
        <f t="shared" si="243"/>
        <v>558.9457592672353</v>
      </c>
      <c r="X2071">
        <f t="shared" si="244"/>
        <v>271.34798818233321</v>
      </c>
    </row>
    <row r="2072" spans="1:24">
      <c r="A2072" t="s">
        <v>48</v>
      </c>
      <c r="B2072">
        <v>2006021</v>
      </c>
      <c r="C2072">
        <v>1</v>
      </c>
      <c r="D2072">
        <v>1</v>
      </c>
      <c r="E2072" s="28" t="s">
        <v>528</v>
      </c>
      <c r="F2072" t="s">
        <v>581</v>
      </c>
      <c r="G2072" t="s">
        <v>581</v>
      </c>
      <c r="H2072">
        <v>12</v>
      </c>
      <c r="I2072" s="3">
        <v>0.21333333333333335</v>
      </c>
      <c r="J2072">
        <v>34.56</v>
      </c>
      <c r="K2072">
        <f t="shared" si="239"/>
        <v>13.5</v>
      </c>
      <c r="L2072">
        <v>5.9900000000000003E-4</v>
      </c>
      <c r="M2072">
        <f t="shared" si="240"/>
        <v>0.21410005333333335</v>
      </c>
      <c r="N2072" s="5">
        <v>938.07452381184021</v>
      </c>
      <c r="O2072" s="3">
        <v>23.019356917760085</v>
      </c>
      <c r="P2072" s="7">
        <v>2.4538942624964973E-2</v>
      </c>
      <c r="Q2072" s="9">
        <f t="shared" si="241"/>
        <v>23.101572411358465</v>
      </c>
      <c r="R2072" s="7">
        <f t="shared" si="242"/>
        <v>2.4626585441725735E-2</v>
      </c>
      <c r="S2072" t="s">
        <v>483</v>
      </c>
      <c r="T2072" t="s">
        <v>581</v>
      </c>
      <c r="U2072">
        <v>75</v>
      </c>
      <c r="V2072">
        <f t="shared" si="238"/>
        <v>22.86</v>
      </c>
      <c r="W2072">
        <f t="shared" si="243"/>
        <v>1621.6882861620934</v>
      </c>
      <c r="X2072">
        <f t="shared" si="244"/>
        <v>787.27111998456587</v>
      </c>
    </row>
    <row r="2073" spans="1:24">
      <c r="A2073" t="s">
        <v>276</v>
      </c>
      <c r="B2073">
        <v>2006042</v>
      </c>
      <c r="C2073">
        <v>9</v>
      </c>
      <c r="D2073">
        <v>4</v>
      </c>
      <c r="E2073" s="28" t="s">
        <v>528</v>
      </c>
      <c r="F2073" t="s">
        <v>581</v>
      </c>
      <c r="G2073" t="s">
        <v>581</v>
      </c>
      <c r="H2073">
        <v>16</v>
      </c>
      <c r="I2073" s="3">
        <v>0.16</v>
      </c>
      <c r="J2073">
        <v>22.784000000000002</v>
      </c>
      <c r="K2073">
        <f t="shared" si="239"/>
        <v>8.9</v>
      </c>
      <c r="L2073">
        <v>5.9900000000000003E-4</v>
      </c>
      <c r="M2073">
        <f t="shared" si="240"/>
        <v>0.16076672</v>
      </c>
      <c r="N2073" s="5">
        <v>407.70854886768649</v>
      </c>
      <c r="O2073" s="3">
        <v>11.372062738175989</v>
      </c>
      <c r="P2073" s="7">
        <v>2.7892627637461094E-2</v>
      </c>
      <c r="Q2073" s="9">
        <f t="shared" si="241"/>
        <v>11.426170238642229</v>
      </c>
      <c r="R2073" s="7">
        <f t="shared" si="242"/>
        <v>2.8025338861242175E-2</v>
      </c>
      <c r="S2073" t="s">
        <v>482</v>
      </c>
      <c r="T2073" t="s">
        <v>581</v>
      </c>
      <c r="U2073">
        <v>55</v>
      </c>
      <c r="V2073">
        <f t="shared" si="238"/>
        <v>16.763999999999999</v>
      </c>
      <c r="W2073">
        <f t="shared" si="243"/>
        <v>544.60428396567181</v>
      </c>
      <c r="X2073">
        <f t="shared" si="244"/>
        <v>264.38571965068252</v>
      </c>
    </row>
    <row r="2074" spans="1:24">
      <c r="A2074" t="s">
        <v>276</v>
      </c>
      <c r="B2074">
        <v>2006042</v>
      </c>
      <c r="C2074">
        <v>9</v>
      </c>
      <c r="D2074">
        <v>1</v>
      </c>
      <c r="E2074" s="28" t="s">
        <v>528</v>
      </c>
      <c r="F2074" t="s">
        <v>581</v>
      </c>
      <c r="G2074" t="s">
        <v>581</v>
      </c>
      <c r="H2074">
        <v>15</v>
      </c>
      <c r="I2074" s="3">
        <v>0.17066666666666666</v>
      </c>
      <c r="J2074">
        <v>51.711999999999996</v>
      </c>
      <c r="K2074">
        <f t="shared" si="239"/>
        <v>20.2</v>
      </c>
      <c r="L2074">
        <v>5.9900000000000003E-4</v>
      </c>
      <c r="M2074">
        <f t="shared" si="240"/>
        <v>0.17143338666666666</v>
      </c>
      <c r="N2074" s="5">
        <v>2100.2574962753533</v>
      </c>
      <c r="O2074" s="3">
        <v>27.634666491084619</v>
      </c>
      <c r="P2074" s="7">
        <v>1.3157751628118265E-2</v>
      </c>
      <c r="Q2074" s="9">
        <f t="shared" si="241"/>
        <v>27.758401853151721</v>
      </c>
      <c r="R2074" s="7">
        <f t="shared" si="242"/>
        <v>1.3216666005182285E-2</v>
      </c>
      <c r="S2074" t="s">
        <v>481</v>
      </c>
      <c r="T2074" t="s">
        <v>581</v>
      </c>
      <c r="U2074">
        <v>80</v>
      </c>
      <c r="V2074">
        <f t="shared" si="238"/>
        <v>24.384</v>
      </c>
      <c r="W2074">
        <f t="shared" si="243"/>
        <v>3749.2144346138962</v>
      </c>
      <c r="X2074">
        <f t="shared" si="244"/>
        <v>1820.1082613639571</v>
      </c>
    </row>
    <row r="2075" spans="1:24">
      <c r="A2075" t="s">
        <v>261</v>
      </c>
      <c r="B2075">
        <v>2006042</v>
      </c>
      <c r="C2075">
        <v>1</v>
      </c>
      <c r="D2075">
        <v>1</v>
      </c>
      <c r="E2075" s="28" t="s">
        <v>528</v>
      </c>
      <c r="F2075" t="s">
        <v>581</v>
      </c>
      <c r="G2075" t="s">
        <v>581</v>
      </c>
      <c r="H2075">
        <v>20</v>
      </c>
      <c r="I2075" s="3">
        <v>0.128</v>
      </c>
      <c r="J2075">
        <v>14.08</v>
      </c>
      <c r="K2075">
        <f t="shared" si="239"/>
        <v>5.5</v>
      </c>
      <c r="L2075">
        <v>5.9900000000000003E-4</v>
      </c>
      <c r="M2075">
        <f t="shared" si="240"/>
        <v>0.12876672</v>
      </c>
      <c r="N2075" s="5">
        <v>155.70235580416002</v>
      </c>
      <c r="O2075" s="3">
        <v>5.6104320835584085</v>
      </c>
      <c r="P2075" s="7">
        <v>3.6033058424723659E-2</v>
      </c>
      <c r="Q2075" s="9">
        <f t="shared" si="241"/>
        <v>5.6437283186955849</v>
      </c>
      <c r="R2075" s="7">
        <f t="shared" si="242"/>
        <v>3.6246903841289195E-2</v>
      </c>
      <c r="S2075" t="s">
        <v>484</v>
      </c>
      <c r="T2075" t="s">
        <v>490</v>
      </c>
      <c r="U2075">
        <v>35</v>
      </c>
      <c r="V2075">
        <f t="shared" si="238"/>
        <v>10.668000000000001</v>
      </c>
      <c r="W2075">
        <f t="shared" si="243"/>
        <v>141.60689512777233</v>
      </c>
      <c r="X2075">
        <f t="shared" si="244"/>
        <v>68.745035575619355</v>
      </c>
    </row>
    <row r="2076" spans="1:24">
      <c r="A2076" t="s">
        <v>261</v>
      </c>
      <c r="B2076">
        <v>2006042</v>
      </c>
      <c r="C2076">
        <v>1</v>
      </c>
      <c r="D2076">
        <v>3</v>
      </c>
      <c r="E2076" s="28" t="s">
        <v>528</v>
      </c>
      <c r="F2076" t="s">
        <v>581</v>
      </c>
      <c r="G2076" t="s">
        <v>581</v>
      </c>
      <c r="H2076">
        <v>11</v>
      </c>
      <c r="I2076" s="3">
        <v>0.23272727272727273</v>
      </c>
      <c r="J2076">
        <v>32.512</v>
      </c>
      <c r="K2076">
        <f t="shared" si="239"/>
        <v>12.7</v>
      </c>
      <c r="L2076">
        <v>5.9900000000000003E-4</v>
      </c>
      <c r="M2076">
        <f t="shared" si="240"/>
        <v>0.23349399272727273</v>
      </c>
      <c r="N2076" s="5">
        <v>830.18951959183357</v>
      </c>
      <c r="O2076" s="3">
        <v>23.600483129564136</v>
      </c>
      <c r="P2076" s="7">
        <v>2.8427825903135251E-2</v>
      </c>
      <c r="Q2076" s="9">
        <f t="shared" si="241"/>
        <v>23.67767212229472</v>
      </c>
      <c r="R2076" s="7">
        <f t="shared" si="242"/>
        <v>2.8520803459354625E-2</v>
      </c>
      <c r="S2076" t="s">
        <v>483</v>
      </c>
      <c r="T2076" t="s">
        <v>581</v>
      </c>
      <c r="U2076">
        <v>67</v>
      </c>
      <c r="V2076">
        <f t="shared" si="238"/>
        <v>20.421600000000002</v>
      </c>
      <c r="W2076">
        <f t="shared" si="243"/>
        <v>1298.6671609276316</v>
      </c>
      <c r="X2076">
        <f t="shared" si="244"/>
        <v>630.45602474585564</v>
      </c>
    </row>
    <row r="2077" spans="1:24">
      <c r="A2077" t="s">
        <v>261</v>
      </c>
      <c r="B2077">
        <v>2006042</v>
      </c>
      <c r="C2077">
        <v>3</v>
      </c>
      <c r="D2077">
        <v>3</v>
      </c>
      <c r="E2077" s="28" t="s">
        <v>528</v>
      </c>
      <c r="F2077" t="s">
        <v>581</v>
      </c>
      <c r="G2077" t="s">
        <v>581</v>
      </c>
      <c r="H2077">
        <v>19</v>
      </c>
      <c r="I2077" s="3">
        <v>0.13473684210526315</v>
      </c>
      <c r="J2077">
        <v>21.504000000000001</v>
      </c>
      <c r="K2077">
        <f t="shared" si="239"/>
        <v>8.4</v>
      </c>
      <c r="L2077">
        <v>5.9900000000000003E-4</v>
      </c>
      <c r="M2077">
        <f t="shared" si="240"/>
        <v>0.13550356210526315</v>
      </c>
      <c r="N2077" s="5">
        <v>363.1853958856704</v>
      </c>
      <c r="O2077" s="3">
        <v>9.0453584940137191</v>
      </c>
      <c r="P2077" s="7">
        <v>2.490562284850564E-2</v>
      </c>
      <c r="Q2077" s="9">
        <f t="shared" si="241"/>
        <v>9.0965045713487047</v>
      </c>
      <c r="R2077" s="7">
        <f t="shared" si="242"/>
        <v>2.5046449208580665E-2</v>
      </c>
      <c r="S2077" t="s">
        <v>483</v>
      </c>
      <c r="T2077" t="s">
        <v>581</v>
      </c>
      <c r="U2077">
        <v>55</v>
      </c>
      <c r="V2077">
        <f t="shared" si="238"/>
        <v>16.763999999999999</v>
      </c>
      <c r="W2077">
        <f t="shared" si="243"/>
        <v>487.04828123968582</v>
      </c>
      <c r="X2077">
        <f t="shared" si="244"/>
        <v>236.44435809891471</v>
      </c>
    </row>
    <row r="2078" spans="1:24">
      <c r="A2078" t="s">
        <v>261</v>
      </c>
      <c r="B2078">
        <v>2006042</v>
      </c>
      <c r="C2078">
        <v>3</v>
      </c>
      <c r="D2078">
        <v>1</v>
      </c>
      <c r="E2078" s="28" t="s">
        <v>528</v>
      </c>
      <c r="F2078" t="s">
        <v>581</v>
      </c>
      <c r="G2078" t="s">
        <v>581</v>
      </c>
      <c r="H2078">
        <v>18</v>
      </c>
      <c r="I2078" s="3">
        <v>0.14222222222222222</v>
      </c>
      <c r="J2078">
        <v>27.648000000000003</v>
      </c>
      <c r="K2078">
        <f t="shared" si="239"/>
        <v>10.8</v>
      </c>
      <c r="L2078">
        <v>5.9900000000000003E-4</v>
      </c>
      <c r="M2078">
        <f t="shared" si="240"/>
        <v>0.14298894222222222</v>
      </c>
      <c r="N2078" s="5">
        <v>600.36769523957776</v>
      </c>
      <c r="O2078" s="3">
        <v>12.289699455886106</v>
      </c>
      <c r="P2078" s="7">
        <v>2.0470287714234658E-2</v>
      </c>
      <c r="Q2078" s="9">
        <f t="shared" si="241"/>
        <v>12.355608608408318</v>
      </c>
      <c r="R2078" s="7">
        <f t="shared" si="242"/>
        <v>2.0580069024996074E-2</v>
      </c>
      <c r="S2078" t="s">
        <v>483</v>
      </c>
      <c r="T2078" t="s">
        <v>581</v>
      </c>
      <c r="U2078">
        <v>55</v>
      </c>
      <c r="V2078">
        <f t="shared" si="238"/>
        <v>16.763999999999999</v>
      </c>
      <c r="W2078">
        <f t="shared" si="243"/>
        <v>791.4399070725276</v>
      </c>
      <c r="X2078">
        <f t="shared" si="244"/>
        <v>384.21550390306686</v>
      </c>
    </row>
    <row r="2079" spans="1:24">
      <c r="A2079" t="s">
        <v>261</v>
      </c>
      <c r="B2079">
        <v>2006042</v>
      </c>
      <c r="C2079">
        <v>4</v>
      </c>
      <c r="D2079">
        <v>3</v>
      </c>
      <c r="E2079" s="28" t="s">
        <v>528</v>
      </c>
      <c r="F2079" t="s">
        <v>581</v>
      </c>
      <c r="G2079" t="s">
        <v>581</v>
      </c>
      <c r="H2079">
        <v>16</v>
      </c>
      <c r="I2079" s="3">
        <v>0.16</v>
      </c>
      <c r="J2079">
        <v>27.904</v>
      </c>
      <c r="K2079">
        <f t="shared" si="239"/>
        <v>10.9</v>
      </c>
      <c r="L2079">
        <v>5.9900000000000003E-4</v>
      </c>
      <c r="M2079">
        <f t="shared" si="240"/>
        <v>0.16076672</v>
      </c>
      <c r="N2079" s="5">
        <v>611.53708737495037</v>
      </c>
      <c r="O2079" s="3">
        <v>13.945655437056018</v>
      </c>
      <c r="P2079" s="7">
        <v>2.2804267680507084E-2</v>
      </c>
      <c r="Q2079" s="9">
        <f t="shared" si="241"/>
        <v>14.012095552578975</v>
      </c>
      <c r="R2079" s="7">
        <f t="shared" si="242"/>
        <v>2.2912912138700378E-2</v>
      </c>
      <c r="S2079" t="s">
        <v>483</v>
      </c>
      <c r="T2079" t="s">
        <v>581</v>
      </c>
      <c r="U2079">
        <v>73</v>
      </c>
      <c r="V2079">
        <f t="shared" si="238"/>
        <v>22.250400000000003</v>
      </c>
      <c r="W2079">
        <f t="shared" si="243"/>
        <v>1046.2923113652937</v>
      </c>
      <c r="X2079">
        <f t="shared" si="244"/>
        <v>507.93714601540978</v>
      </c>
    </row>
    <row r="2080" spans="1:24">
      <c r="A2080" t="s">
        <v>261</v>
      </c>
      <c r="B2080">
        <v>2006042</v>
      </c>
      <c r="C2080">
        <v>4</v>
      </c>
      <c r="D2080">
        <v>1</v>
      </c>
      <c r="E2080" s="28" t="s">
        <v>528</v>
      </c>
      <c r="F2080" t="s">
        <v>581</v>
      </c>
      <c r="G2080" t="s">
        <v>581</v>
      </c>
      <c r="H2080">
        <v>20</v>
      </c>
      <c r="I2080" s="3">
        <v>0.128</v>
      </c>
      <c r="J2080">
        <v>59.136000000000003</v>
      </c>
      <c r="K2080">
        <f t="shared" si="239"/>
        <v>23.1</v>
      </c>
      <c r="L2080">
        <v>5.9900000000000003E-4</v>
      </c>
      <c r="M2080">
        <f t="shared" si="240"/>
        <v>0.12876672</v>
      </c>
      <c r="N2080" s="5">
        <v>2746.5895563853828</v>
      </c>
      <c r="O2080" s="3">
        <v>23.728524683673761</v>
      </c>
      <c r="P2080" s="7">
        <v>8.6392685170264064E-3</v>
      </c>
      <c r="Q2080" s="9">
        <f t="shared" si="241"/>
        <v>23.870348003400029</v>
      </c>
      <c r="R2080" s="7">
        <f t="shared" si="242"/>
        <v>8.6909046704504046E-3</v>
      </c>
      <c r="S2080" t="s">
        <v>481</v>
      </c>
      <c r="T2080" t="s">
        <v>581</v>
      </c>
      <c r="U2080">
        <v>75</v>
      </c>
      <c r="V2080">
        <f t="shared" si="238"/>
        <v>22.86</v>
      </c>
      <c r="W2080">
        <f t="shared" si="243"/>
        <v>4577.3656354481291</v>
      </c>
      <c r="X2080">
        <f t="shared" si="244"/>
        <v>2222.145773110627</v>
      </c>
    </row>
    <row r="2081" spans="1:24">
      <c r="A2081" t="s">
        <v>261</v>
      </c>
      <c r="B2081">
        <v>2006042</v>
      </c>
      <c r="C2081">
        <v>5</v>
      </c>
      <c r="D2081">
        <v>3</v>
      </c>
      <c r="E2081" s="28" t="s">
        <v>528</v>
      </c>
      <c r="F2081" t="s">
        <v>581</v>
      </c>
      <c r="G2081" t="s">
        <v>581</v>
      </c>
      <c r="H2081">
        <v>22</v>
      </c>
      <c r="I2081" s="3">
        <v>0.11636363636363636</v>
      </c>
      <c r="J2081">
        <v>26.111999999999998</v>
      </c>
      <c r="K2081">
        <f t="shared" si="239"/>
        <v>10.199999999999999</v>
      </c>
      <c r="L2081">
        <v>5.9900000000000003E-4</v>
      </c>
      <c r="M2081">
        <f t="shared" si="240"/>
        <v>0.11713035636363636</v>
      </c>
      <c r="N2081" s="5">
        <v>535.51316025999358</v>
      </c>
      <c r="O2081" s="3">
        <v>9.5031505608230216</v>
      </c>
      <c r="P2081" s="7">
        <v>1.774587678892748E-2</v>
      </c>
      <c r="Q2081" s="9">
        <f t="shared" si="241"/>
        <v>9.5654845331723539</v>
      </c>
      <c r="R2081" s="7">
        <f t="shared" si="242"/>
        <v>1.7862277238020214E-2</v>
      </c>
      <c r="S2081" t="s">
        <v>483</v>
      </c>
      <c r="T2081" t="s">
        <v>490</v>
      </c>
      <c r="U2081">
        <v>42</v>
      </c>
      <c r="V2081">
        <f t="shared" si="238"/>
        <v>12.801600000000001</v>
      </c>
      <c r="W2081">
        <f t="shared" si="243"/>
        <v>552.53283736929382</v>
      </c>
      <c r="X2081">
        <f t="shared" si="244"/>
        <v>268.23474610736309</v>
      </c>
    </row>
    <row r="2082" spans="1:24">
      <c r="A2082" t="s">
        <v>261</v>
      </c>
      <c r="B2082">
        <v>2006042</v>
      </c>
      <c r="C2082">
        <v>6</v>
      </c>
      <c r="D2082">
        <v>1</v>
      </c>
      <c r="E2082" s="28" t="s">
        <v>528</v>
      </c>
      <c r="F2082" t="s">
        <v>581</v>
      </c>
      <c r="G2082" t="s">
        <v>581</v>
      </c>
      <c r="H2082">
        <v>10</v>
      </c>
      <c r="I2082" s="3">
        <v>0.25600000000000001</v>
      </c>
      <c r="J2082">
        <v>21.248000000000001</v>
      </c>
      <c r="K2082">
        <f t="shared" si="239"/>
        <v>8.3000000000000007</v>
      </c>
      <c r="L2082">
        <v>5.9900000000000003E-4</v>
      </c>
      <c r="M2082">
        <f t="shared" si="240"/>
        <v>0.25676672</v>
      </c>
      <c r="N2082" s="5">
        <v>354.58959640821769</v>
      </c>
      <c r="O2082" s="3">
        <v>16.882768104652854</v>
      </c>
      <c r="P2082" s="7">
        <v>4.7612136045911337E-2</v>
      </c>
      <c r="Q2082" s="9">
        <f t="shared" si="241"/>
        <v>16.93271324600784</v>
      </c>
      <c r="R2082" s="7">
        <f t="shared" si="242"/>
        <v>4.7752989420801348E-2</v>
      </c>
      <c r="S2082" t="s">
        <v>483</v>
      </c>
      <c r="T2082" t="s">
        <v>581</v>
      </c>
      <c r="U2082">
        <v>63</v>
      </c>
      <c r="V2082">
        <f t="shared" si="238"/>
        <v>19.202400000000001</v>
      </c>
      <c r="W2082">
        <f t="shared" si="243"/>
        <v>539.46818567713171</v>
      </c>
      <c r="X2082">
        <f t="shared" si="244"/>
        <v>261.8923293447445</v>
      </c>
    </row>
    <row r="2083" spans="1:24">
      <c r="A2083" t="s">
        <v>261</v>
      </c>
      <c r="B2083">
        <v>2006042</v>
      </c>
      <c r="C2083">
        <v>6</v>
      </c>
      <c r="D2083">
        <v>3</v>
      </c>
      <c r="E2083" s="28" t="s">
        <v>528</v>
      </c>
      <c r="F2083" t="s">
        <v>581</v>
      </c>
      <c r="G2083" t="s">
        <v>581</v>
      </c>
      <c r="H2083">
        <v>19</v>
      </c>
      <c r="I2083" s="3">
        <v>0.13473684210526315</v>
      </c>
      <c r="J2083">
        <v>24.064</v>
      </c>
      <c r="K2083">
        <f t="shared" si="239"/>
        <v>9.4</v>
      </c>
      <c r="L2083">
        <v>5.9900000000000003E-4</v>
      </c>
      <c r="M2083">
        <f t="shared" si="240"/>
        <v>0.13550356210526315</v>
      </c>
      <c r="N2083" s="5">
        <v>454.80529450762236</v>
      </c>
      <c r="O2083" s="3">
        <v>10.128976472489525</v>
      </c>
      <c r="P2083" s="7">
        <v>2.2271017058970864E-2</v>
      </c>
      <c r="Q2083" s="9">
        <f t="shared" si="241"/>
        <v>10.18628886058662</v>
      </c>
      <c r="R2083" s="7">
        <f t="shared" si="242"/>
        <v>2.2397032276447921E-2</v>
      </c>
      <c r="S2083" t="s">
        <v>483</v>
      </c>
      <c r="T2083" t="s">
        <v>581</v>
      </c>
      <c r="U2083">
        <v>67</v>
      </c>
      <c r="V2083">
        <f t="shared" si="238"/>
        <v>20.421600000000002</v>
      </c>
      <c r="W2083">
        <f t="shared" si="243"/>
        <v>726.20201100235511</v>
      </c>
      <c r="X2083">
        <f t="shared" si="244"/>
        <v>352.54486044904621</v>
      </c>
    </row>
    <row r="2084" spans="1:24">
      <c r="A2084" t="s">
        <v>261</v>
      </c>
      <c r="B2084">
        <v>2006042</v>
      </c>
      <c r="C2084">
        <v>7</v>
      </c>
      <c r="D2084">
        <v>1</v>
      </c>
      <c r="E2084" s="28" t="s">
        <v>528</v>
      </c>
      <c r="F2084" t="s">
        <v>581</v>
      </c>
      <c r="G2084" t="s">
        <v>581</v>
      </c>
      <c r="H2084">
        <v>21</v>
      </c>
      <c r="I2084" s="3">
        <v>0.1219047619047619</v>
      </c>
      <c r="J2084">
        <v>27.391999999999999</v>
      </c>
      <c r="K2084">
        <f t="shared" si="239"/>
        <v>10.7</v>
      </c>
      <c r="L2084">
        <v>5.9900000000000003E-4</v>
      </c>
      <c r="M2084">
        <f t="shared" si="240"/>
        <v>0.1226714819047619</v>
      </c>
      <c r="N2084" s="5">
        <v>589.30124681052166</v>
      </c>
      <c r="O2084" s="3">
        <v>10.443767559899404</v>
      </c>
      <c r="P2084" s="7">
        <v>1.7722289943257825E-2</v>
      </c>
      <c r="Q2084" s="9">
        <f t="shared" si="241"/>
        <v>10.509157987221975</v>
      </c>
      <c r="R2084" s="7">
        <f t="shared" si="242"/>
        <v>1.7833252592117779E-2</v>
      </c>
      <c r="S2084" t="s">
        <v>483</v>
      </c>
      <c r="T2084" t="s">
        <v>581</v>
      </c>
      <c r="U2084">
        <v>74</v>
      </c>
      <c r="V2084">
        <f t="shared" ref="V2084:V2147" si="245">U2084*0.3048</f>
        <v>22.555200000000003</v>
      </c>
      <c r="W2084">
        <f t="shared" si="243"/>
        <v>1022.2813394256801</v>
      </c>
      <c r="X2084">
        <f t="shared" si="244"/>
        <v>496.28068593481441</v>
      </c>
    </row>
    <row r="2085" spans="1:24">
      <c r="A2085" t="s">
        <v>261</v>
      </c>
      <c r="B2085">
        <v>2006042</v>
      </c>
      <c r="C2085">
        <v>7</v>
      </c>
      <c r="D2085">
        <v>3</v>
      </c>
      <c r="E2085" s="28" t="s">
        <v>528</v>
      </c>
      <c r="F2085" t="s">
        <v>581</v>
      </c>
      <c r="G2085" t="s">
        <v>581</v>
      </c>
      <c r="H2085">
        <v>16</v>
      </c>
      <c r="I2085" s="3">
        <v>0.16</v>
      </c>
      <c r="J2085">
        <v>39.936</v>
      </c>
      <c r="K2085">
        <f t="shared" si="239"/>
        <v>15.6</v>
      </c>
      <c r="L2085">
        <v>5.9900000000000003E-4</v>
      </c>
      <c r="M2085">
        <f t="shared" si="240"/>
        <v>0.16076672</v>
      </c>
      <c r="N2085" s="5">
        <v>1252.6190184628224</v>
      </c>
      <c r="O2085" s="3">
        <v>19.993598279424084</v>
      </c>
      <c r="P2085" s="7">
        <v>1.5961435987104561E-2</v>
      </c>
      <c r="Q2085" s="9">
        <f t="shared" si="241"/>
        <v>20.089020040330503</v>
      </c>
      <c r="R2085" s="7">
        <f t="shared" si="242"/>
        <v>1.6037613786978235E-2</v>
      </c>
      <c r="S2085" t="s">
        <v>483</v>
      </c>
      <c r="T2085" t="s">
        <v>490</v>
      </c>
      <c r="U2085">
        <v>73</v>
      </c>
      <c r="V2085">
        <f t="shared" si="245"/>
        <v>22.250400000000003</v>
      </c>
      <c r="W2085">
        <f t="shared" si="243"/>
        <v>2091.3732216855392</v>
      </c>
      <c r="X2085">
        <f t="shared" si="244"/>
        <v>1015.2862005550264</v>
      </c>
    </row>
    <row r="2086" spans="1:24">
      <c r="A2086" t="s">
        <v>364</v>
      </c>
      <c r="B2086">
        <v>2006021</v>
      </c>
      <c r="C2086">
        <v>14</v>
      </c>
      <c r="D2086">
        <v>2</v>
      </c>
      <c r="E2086" s="28" t="s">
        <v>528</v>
      </c>
      <c r="F2086" t="s">
        <v>581</v>
      </c>
      <c r="G2086" t="s">
        <v>581</v>
      </c>
      <c r="H2086">
        <v>20</v>
      </c>
      <c r="I2086" s="3">
        <v>0.128</v>
      </c>
      <c r="J2086">
        <v>41.472000000000001</v>
      </c>
      <c r="K2086">
        <f t="shared" si="239"/>
        <v>16.2</v>
      </c>
      <c r="L2086">
        <v>5.9900000000000003E-4</v>
      </c>
      <c r="M2086">
        <f t="shared" si="240"/>
        <v>0.12876672</v>
      </c>
      <c r="N2086" s="5">
        <v>1350.8273142890496</v>
      </c>
      <c r="O2086" s="3">
        <v>16.625408834764642</v>
      </c>
      <c r="P2086" s="7">
        <v>1.2307575260657738E-2</v>
      </c>
      <c r="Q2086" s="9">
        <f t="shared" si="241"/>
        <v>16.724684604282988</v>
      </c>
      <c r="R2086" s="7">
        <f t="shared" si="242"/>
        <v>1.2381067829595461E-2</v>
      </c>
      <c r="S2086" t="s">
        <v>483</v>
      </c>
      <c r="T2086" t="s">
        <v>581</v>
      </c>
      <c r="U2086">
        <v>67</v>
      </c>
      <c r="V2086">
        <f t="shared" si="245"/>
        <v>20.421600000000002</v>
      </c>
      <c r="W2086">
        <f t="shared" si="243"/>
        <v>2078.3158964705722</v>
      </c>
      <c r="X2086">
        <f t="shared" si="244"/>
        <v>1008.9473405326003</v>
      </c>
    </row>
    <row r="2087" spans="1:24">
      <c r="A2087" t="s">
        <v>318</v>
      </c>
      <c r="B2087">
        <v>2006021</v>
      </c>
      <c r="C2087">
        <v>10</v>
      </c>
      <c r="D2087">
        <v>2</v>
      </c>
      <c r="E2087" s="28" t="s">
        <v>528</v>
      </c>
      <c r="F2087" t="s">
        <v>581</v>
      </c>
      <c r="G2087" t="s">
        <v>581</v>
      </c>
      <c r="H2087">
        <v>12</v>
      </c>
      <c r="I2087" s="3">
        <v>0.21333333333333335</v>
      </c>
      <c r="J2087">
        <v>49.152000000000001</v>
      </c>
      <c r="K2087">
        <f t="shared" si="239"/>
        <v>19.2</v>
      </c>
      <c r="L2087">
        <v>5.9900000000000003E-4</v>
      </c>
      <c r="M2087">
        <f t="shared" si="240"/>
        <v>0.21410005333333335</v>
      </c>
      <c r="N2087" s="5">
        <v>1897.4583948312577</v>
      </c>
      <c r="O2087" s="3">
        <v>32.799009173504224</v>
      </c>
      <c r="P2087" s="7">
        <v>1.7285759341469548E-2</v>
      </c>
      <c r="Q2087" s="9">
        <f t="shared" si="241"/>
        <v>32.916372581102173</v>
      </c>
      <c r="R2087" s="7">
        <f t="shared" si="242"/>
        <v>1.7347612295883542E-2</v>
      </c>
      <c r="S2087" t="s">
        <v>481</v>
      </c>
      <c r="T2087" t="s">
        <v>482</v>
      </c>
      <c r="U2087">
        <v>78</v>
      </c>
      <c r="V2087">
        <f t="shared" si="245"/>
        <v>23.7744</v>
      </c>
      <c r="W2087">
        <f t="shared" si="243"/>
        <v>3320.4276753309364</v>
      </c>
      <c r="X2087">
        <f t="shared" si="244"/>
        <v>1611.9477689340902</v>
      </c>
    </row>
    <row r="2088" spans="1:24">
      <c r="A2088" t="s">
        <v>318</v>
      </c>
      <c r="B2088">
        <v>2006021</v>
      </c>
      <c r="C2088">
        <v>12</v>
      </c>
      <c r="D2088">
        <v>1</v>
      </c>
      <c r="E2088" s="28" t="s">
        <v>528</v>
      </c>
      <c r="F2088" t="s">
        <v>581</v>
      </c>
      <c r="G2088" t="s">
        <v>581</v>
      </c>
      <c r="H2088">
        <v>16</v>
      </c>
      <c r="I2088" s="3">
        <v>0.16</v>
      </c>
      <c r="J2088">
        <v>20.991999999999997</v>
      </c>
      <c r="K2088">
        <f t="shared" si="239"/>
        <v>8.1999999999999993</v>
      </c>
      <c r="L2088">
        <v>5.9900000000000003E-4</v>
      </c>
      <c r="M2088">
        <f t="shared" si="240"/>
        <v>0.16076672</v>
      </c>
      <c r="N2088" s="5">
        <v>346.0967406370815</v>
      </c>
      <c r="O2088" s="3">
        <v>10.471305293568026</v>
      </c>
      <c r="P2088" s="7">
        <v>3.0255428798008476E-2</v>
      </c>
      <c r="Q2088" s="9">
        <f t="shared" si="241"/>
        <v>10.521096378764371</v>
      </c>
      <c r="R2088" s="7">
        <f t="shared" si="242"/>
        <v>3.0399293444363398E-2</v>
      </c>
      <c r="S2088" t="s">
        <v>482</v>
      </c>
      <c r="T2088" t="s">
        <v>581</v>
      </c>
      <c r="U2088">
        <v>67</v>
      </c>
      <c r="V2088">
        <f t="shared" si="245"/>
        <v>20.421600000000002</v>
      </c>
      <c r="W2088">
        <f t="shared" si="243"/>
        <v>557.79460536160025</v>
      </c>
      <c r="X2088">
        <f t="shared" si="244"/>
        <v>270.78914451780338</v>
      </c>
    </row>
    <row r="2089" spans="1:24">
      <c r="A2089" t="s">
        <v>318</v>
      </c>
      <c r="B2089">
        <v>2006021</v>
      </c>
      <c r="C2089">
        <v>12</v>
      </c>
      <c r="D2089">
        <v>3</v>
      </c>
      <c r="E2089" s="28" t="s">
        <v>528</v>
      </c>
      <c r="F2089" t="s">
        <v>581</v>
      </c>
      <c r="G2089" t="s">
        <v>581</v>
      </c>
      <c r="H2089">
        <v>13</v>
      </c>
      <c r="I2089" s="3">
        <v>0.19692307692307692</v>
      </c>
      <c r="J2089">
        <v>29.44</v>
      </c>
      <c r="K2089">
        <f t="shared" si="239"/>
        <v>11.5</v>
      </c>
      <c r="L2089">
        <v>5.9900000000000003E-4</v>
      </c>
      <c r="M2089">
        <f t="shared" si="240"/>
        <v>0.19768979692307692</v>
      </c>
      <c r="N2089" s="5">
        <v>680.71525801984012</v>
      </c>
      <c r="O2089" s="3">
        <v>18.091290687984937</v>
      </c>
      <c r="P2089" s="7">
        <v>2.6576884350457221E-2</v>
      </c>
      <c r="Q2089" s="9">
        <f t="shared" si="241"/>
        <v>18.161252659486689</v>
      </c>
      <c r="R2089" s="7">
        <f t="shared" si="242"/>
        <v>2.6679661496521592E-2</v>
      </c>
      <c r="S2089" t="s">
        <v>483</v>
      </c>
      <c r="T2089" t="s">
        <v>581</v>
      </c>
      <c r="U2089">
        <v>72</v>
      </c>
      <c r="V2089">
        <f t="shared" si="245"/>
        <v>21.945600000000002</v>
      </c>
      <c r="W2089">
        <f t="shared" si="243"/>
        <v>1145.721707532158</v>
      </c>
      <c r="X2089">
        <f t="shared" si="244"/>
        <v>556.20652845322081</v>
      </c>
    </row>
    <row r="2090" spans="1:24">
      <c r="A2090" t="s">
        <v>318</v>
      </c>
      <c r="B2090">
        <v>2006021</v>
      </c>
      <c r="C2090">
        <v>13</v>
      </c>
      <c r="D2090">
        <v>1</v>
      </c>
      <c r="E2090" s="28" t="s">
        <v>528</v>
      </c>
      <c r="F2090" t="s">
        <v>581</v>
      </c>
      <c r="G2090" t="s">
        <v>581</v>
      </c>
      <c r="H2090">
        <v>15</v>
      </c>
      <c r="I2090" s="3">
        <v>0.17066666666666666</v>
      </c>
      <c r="J2090">
        <v>24.32</v>
      </c>
      <c r="K2090">
        <f t="shared" si="239"/>
        <v>9.5</v>
      </c>
      <c r="L2090">
        <v>5.9900000000000003E-4</v>
      </c>
      <c r="M2090">
        <f t="shared" si="240"/>
        <v>0.17143338666666666</v>
      </c>
      <c r="N2090" s="5">
        <v>464.53347475456002</v>
      </c>
      <c r="O2090" s="3">
        <v>12.948030822809672</v>
      </c>
      <c r="P2090" s="7">
        <v>2.7873192194923881E-2</v>
      </c>
      <c r="Q2090" s="9">
        <f t="shared" si="241"/>
        <v>13.005786708931828</v>
      </c>
      <c r="R2090" s="7">
        <f t="shared" si="242"/>
        <v>2.7997523140401322E-2</v>
      </c>
      <c r="S2090" t="s">
        <v>483</v>
      </c>
      <c r="T2090" t="s">
        <v>487</v>
      </c>
      <c r="U2090">
        <v>73</v>
      </c>
      <c r="V2090">
        <f t="shared" si="245"/>
        <v>22.250400000000003</v>
      </c>
      <c r="W2090">
        <f t="shared" si="243"/>
        <v>802.26645527192807</v>
      </c>
      <c r="X2090">
        <f t="shared" si="244"/>
        <v>389.47140221548574</v>
      </c>
    </row>
    <row r="2091" spans="1:24">
      <c r="A2091" t="s">
        <v>318</v>
      </c>
      <c r="B2091">
        <v>2006021</v>
      </c>
      <c r="C2091">
        <v>13</v>
      </c>
      <c r="D2091">
        <v>3</v>
      </c>
      <c r="E2091" s="28" t="s">
        <v>528</v>
      </c>
      <c r="F2091" t="s">
        <v>581</v>
      </c>
      <c r="G2091" t="s">
        <v>581</v>
      </c>
      <c r="H2091">
        <v>12</v>
      </c>
      <c r="I2091" s="3">
        <v>0.21333333333333335</v>
      </c>
      <c r="J2091">
        <v>37.631999999999998</v>
      </c>
      <c r="K2091">
        <f t="shared" si="239"/>
        <v>14.7</v>
      </c>
      <c r="L2091">
        <v>5.9900000000000003E-4</v>
      </c>
      <c r="M2091">
        <f t="shared" si="240"/>
        <v>0.21410005333333335</v>
      </c>
      <c r="N2091" s="5">
        <v>1112.2552748998655</v>
      </c>
      <c r="O2091" s="3">
        <v>25.078231076864181</v>
      </c>
      <c r="P2091" s="7">
        <v>2.2547190058614854E-2</v>
      </c>
      <c r="Q2091" s="9">
        <f t="shared" si="241"/>
        <v>25.167846131304508</v>
      </c>
      <c r="R2091" s="7">
        <f t="shared" si="242"/>
        <v>2.2627760640263384E-2</v>
      </c>
      <c r="S2091" t="s">
        <v>481</v>
      </c>
      <c r="T2091" t="s">
        <v>581</v>
      </c>
      <c r="U2091">
        <v>76</v>
      </c>
      <c r="V2091">
        <f t="shared" si="245"/>
        <v>23.1648</v>
      </c>
      <c r="W2091">
        <f t="shared" si="243"/>
        <v>1935.1843091210517</v>
      </c>
      <c r="X2091">
        <f t="shared" si="244"/>
        <v>939.46212192471137</v>
      </c>
    </row>
    <row r="2092" spans="1:24">
      <c r="A2092" t="s">
        <v>318</v>
      </c>
      <c r="B2092">
        <v>2006021</v>
      </c>
      <c r="C2092">
        <v>14</v>
      </c>
      <c r="D2092">
        <v>6</v>
      </c>
      <c r="E2092" s="28" t="s">
        <v>528</v>
      </c>
      <c r="F2092" t="s">
        <v>581</v>
      </c>
      <c r="G2092" t="s">
        <v>581</v>
      </c>
      <c r="H2092">
        <v>15</v>
      </c>
      <c r="I2092" s="3">
        <v>0.17066666666666666</v>
      </c>
      <c r="J2092">
        <v>21.248000000000001</v>
      </c>
      <c r="K2092">
        <f t="shared" si="239"/>
        <v>8.3000000000000007</v>
      </c>
      <c r="L2092">
        <v>5.9900000000000003E-4</v>
      </c>
      <c r="M2092">
        <f t="shared" si="240"/>
        <v>0.17143338666666666</v>
      </c>
      <c r="N2092" s="5">
        <v>354.58959640821769</v>
      </c>
      <c r="O2092" s="3">
        <v>11.300931495526477</v>
      </c>
      <c r="P2092" s="7">
        <v>3.1870454209593883E-2</v>
      </c>
      <c r="Q2092" s="9">
        <f t="shared" si="241"/>
        <v>11.351287814253038</v>
      </c>
      <c r="R2092" s="7">
        <f t="shared" si="242"/>
        <v>3.2012467171160269E-2</v>
      </c>
      <c r="S2092" t="s">
        <v>482</v>
      </c>
      <c r="T2092" t="s">
        <v>581</v>
      </c>
      <c r="U2092">
        <v>50</v>
      </c>
      <c r="V2092">
        <f t="shared" si="245"/>
        <v>15.24</v>
      </c>
      <c r="W2092">
        <f t="shared" si="243"/>
        <v>435.82826528750218</v>
      </c>
      <c r="X2092">
        <f t="shared" si="244"/>
        <v>211.57888939670542</v>
      </c>
    </row>
    <row r="2093" spans="1:24">
      <c r="A2093" t="s">
        <v>318</v>
      </c>
      <c r="B2093">
        <v>2006021</v>
      </c>
      <c r="C2093">
        <v>15</v>
      </c>
      <c r="D2093">
        <v>2</v>
      </c>
      <c r="E2093" s="28" t="s">
        <v>528</v>
      </c>
      <c r="F2093" t="s">
        <v>581</v>
      </c>
      <c r="G2093" t="s">
        <v>581</v>
      </c>
      <c r="H2093">
        <v>13</v>
      </c>
      <c r="I2093" s="3">
        <v>0.19692307692307692</v>
      </c>
      <c r="J2093">
        <v>34.048000000000002</v>
      </c>
      <c r="K2093">
        <f t="shared" si="239"/>
        <v>13.3</v>
      </c>
      <c r="L2093">
        <v>5.9900000000000003E-4</v>
      </c>
      <c r="M2093">
        <f t="shared" si="240"/>
        <v>0.19768979692307692</v>
      </c>
      <c r="N2093" s="5">
        <v>910.48561051893762</v>
      </c>
      <c r="O2093" s="3">
        <v>20.942039523667475</v>
      </c>
      <c r="P2093" s="7">
        <v>2.3000956063140211E-2</v>
      </c>
      <c r="Q2093" s="9">
        <f t="shared" si="241"/>
        <v>21.023100840212983</v>
      </c>
      <c r="R2093" s="7">
        <f t="shared" si="242"/>
        <v>2.3089986922726565E-2</v>
      </c>
      <c r="S2093" t="s">
        <v>483</v>
      </c>
      <c r="T2093" t="s">
        <v>581</v>
      </c>
      <c r="U2093">
        <v>72</v>
      </c>
      <c r="V2093">
        <f t="shared" si="245"/>
        <v>21.945600000000002</v>
      </c>
      <c r="W2093">
        <f t="shared" si="243"/>
        <v>1517.3299357684364</v>
      </c>
      <c r="X2093">
        <f t="shared" si="244"/>
        <v>736.60890820489465</v>
      </c>
    </row>
    <row r="2094" spans="1:24">
      <c r="A2094" t="s">
        <v>318</v>
      </c>
      <c r="B2094">
        <v>2006021</v>
      </c>
      <c r="C2094">
        <v>15</v>
      </c>
      <c r="D2094">
        <v>3</v>
      </c>
      <c r="E2094" s="28" t="s">
        <v>528</v>
      </c>
      <c r="F2094" t="s">
        <v>581</v>
      </c>
      <c r="G2094" t="s">
        <v>581</v>
      </c>
      <c r="H2094">
        <v>13</v>
      </c>
      <c r="I2094" s="3">
        <v>0.19692307692307692</v>
      </c>
      <c r="J2094">
        <v>50.688000000000002</v>
      </c>
      <c r="K2094">
        <f t="shared" si="239"/>
        <v>19.8</v>
      </c>
      <c r="L2094">
        <v>5.9900000000000003E-4</v>
      </c>
      <c r="M2094">
        <f t="shared" si="240"/>
        <v>0.19768979692307692</v>
      </c>
      <c r="N2094" s="5">
        <v>2017.9025312219139</v>
      </c>
      <c r="O2094" s="3">
        <v>31.236410319187414</v>
      </c>
      <c r="P2094" s="7">
        <v>1.5479642765635772E-2</v>
      </c>
      <c r="Q2094" s="9">
        <f t="shared" si="241"/>
        <v>31.357552603947308</v>
      </c>
      <c r="R2094" s="7">
        <f t="shared" si="242"/>
        <v>1.5539676529846643E-2</v>
      </c>
      <c r="S2094" t="s">
        <v>483</v>
      </c>
      <c r="T2094" t="s">
        <v>581</v>
      </c>
      <c r="U2094">
        <v>83</v>
      </c>
      <c r="V2094">
        <f t="shared" si="245"/>
        <v>25.298400000000001</v>
      </c>
      <c r="W2094">
        <f t="shared" si="243"/>
        <v>3731.8023396145272</v>
      </c>
      <c r="X2094">
        <f t="shared" si="244"/>
        <v>1811.6553178183929</v>
      </c>
    </row>
    <row r="2095" spans="1:24">
      <c r="A2095" t="s">
        <v>318</v>
      </c>
      <c r="B2095">
        <v>2006021</v>
      </c>
      <c r="C2095">
        <v>16</v>
      </c>
      <c r="D2095">
        <v>5</v>
      </c>
      <c r="E2095" s="28" t="s">
        <v>528</v>
      </c>
      <c r="F2095" t="s">
        <v>581</v>
      </c>
      <c r="G2095" t="s">
        <v>581</v>
      </c>
      <c r="H2095">
        <v>9</v>
      </c>
      <c r="I2095" s="3">
        <v>0.28444444444444444</v>
      </c>
      <c r="J2095">
        <v>52.736000000000004</v>
      </c>
      <c r="K2095">
        <f t="shared" si="239"/>
        <v>20.6</v>
      </c>
      <c r="L2095">
        <v>5.9900000000000003E-4</v>
      </c>
      <c r="M2095">
        <f t="shared" si="240"/>
        <v>0.28521116444444444</v>
      </c>
      <c r="N2095" s="5">
        <v>2184.2595606298628</v>
      </c>
      <c r="O2095" s="3">
        <v>46.871159868984797</v>
      </c>
      <c r="P2095" s="7">
        <v>2.1458603507482792E-2</v>
      </c>
      <c r="Q2095" s="9">
        <f t="shared" si="241"/>
        <v>46.996813338051552</v>
      </c>
      <c r="R2095" s="7">
        <f t="shared" si="242"/>
        <v>2.1516130310309522E-2</v>
      </c>
      <c r="S2095" t="s">
        <v>483</v>
      </c>
      <c r="T2095" t="s">
        <v>482</v>
      </c>
      <c r="U2095">
        <v>83</v>
      </c>
      <c r="V2095">
        <f t="shared" si="245"/>
        <v>25.298400000000001</v>
      </c>
      <c r="W2095">
        <f t="shared" si="243"/>
        <v>4028.5579558342338</v>
      </c>
      <c r="X2095">
        <f t="shared" si="244"/>
        <v>1955.7194566153148</v>
      </c>
    </row>
    <row r="2096" spans="1:24">
      <c r="A2096" t="s">
        <v>318</v>
      </c>
      <c r="B2096">
        <v>2006021</v>
      </c>
      <c r="C2096">
        <v>17</v>
      </c>
      <c r="D2096">
        <v>1</v>
      </c>
      <c r="E2096" s="28" t="s">
        <v>528</v>
      </c>
      <c r="F2096" t="s">
        <v>581</v>
      </c>
      <c r="G2096" t="s">
        <v>581</v>
      </c>
      <c r="H2096">
        <v>6</v>
      </c>
      <c r="I2096" s="3">
        <v>0.42666666666666669</v>
      </c>
      <c r="J2096">
        <v>42.496000000000002</v>
      </c>
      <c r="K2096">
        <f t="shared" si="239"/>
        <v>16.600000000000001</v>
      </c>
      <c r="L2096">
        <v>5.9900000000000003E-4</v>
      </c>
      <c r="M2096">
        <f t="shared" si="240"/>
        <v>0.42743338666666669</v>
      </c>
      <c r="N2096" s="5">
        <v>1418.3583856328707</v>
      </c>
      <c r="O2096" s="3">
        <v>56.39027557990395</v>
      </c>
      <c r="P2096" s="7">
        <v>3.9757423900125662E-2</v>
      </c>
      <c r="Q2096" s="9">
        <f t="shared" si="241"/>
        <v>56.490578437879364</v>
      </c>
      <c r="R2096" s="7">
        <f t="shared" si="242"/>
        <v>3.9828141469811451E-2</v>
      </c>
      <c r="S2096" t="s">
        <v>485</v>
      </c>
      <c r="T2096" t="s">
        <v>581</v>
      </c>
      <c r="U2096">
        <v>73</v>
      </c>
      <c r="V2096">
        <f t="shared" si="245"/>
        <v>22.250400000000003</v>
      </c>
      <c r="W2096">
        <f t="shared" si="243"/>
        <v>2358.0793086348754</v>
      </c>
      <c r="X2096">
        <f t="shared" si="244"/>
        <v>1144.7623776791902</v>
      </c>
    </row>
    <row r="2097" spans="1:24">
      <c r="A2097" t="s">
        <v>318</v>
      </c>
      <c r="B2097">
        <v>2006021</v>
      </c>
      <c r="C2097">
        <v>17</v>
      </c>
      <c r="D2097">
        <v>2</v>
      </c>
      <c r="E2097" s="28" t="s">
        <v>528</v>
      </c>
      <c r="F2097" t="s">
        <v>581</v>
      </c>
      <c r="G2097" t="s">
        <v>581</v>
      </c>
      <c r="H2097">
        <v>11</v>
      </c>
      <c r="I2097" s="3">
        <v>0.23272727272727273</v>
      </c>
      <c r="J2097">
        <v>43.263999999999996</v>
      </c>
      <c r="K2097">
        <f t="shared" si="239"/>
        <v>16.899999999999999</v>
      </c>
      <c r="L2097">
        <v>5.9900000000000003E-4</v>
      </c>
      <c r="M2097">
        <f t="shared" si="240"/>
        <v>0.23349399272727273</v>
      </c>
      <c r="N2097" s="5">
        <v>1470.087598057062</v>
      </c>
      <c r="O2097" s="3">
        <v>31.46163900977961</v>
      </c>
      <c r="P2097" s="7">
        <v>2.140120020831467E-2</v>
      </c>
      <c r="Q2097" s="9">
        <f t="shared" si="241"/>
        <v>31.564726455031103</v>
      </c>
      <c r="R2097" s="7">
        <f t="shared" si="242"/>
        <v>2.1471323543405543E-2</v>
      </c>
      <c r="S2097" t="s">
        <v>485</v>
      </c>
      <c r="T2097" t="s">
        <v>581</v>
      </c>
      <c r="U2097">
        <v>77</v>
      </c>
      <c r="V2097">
        <f t="shared" si="245"/>
        <v>23.4696</v>
      </c>
      <c r="W2097">
        <f t="shared" si="243"/>
        <v>2564.3132162183442</v>
      </c>
      <c r="X2097">
        <f t="shared" si="244"/>
        <v>1244.8814947669007</v>
      </c>
    </row>
    <row r="2098" spans="1:24">
      <c r="A2098" t="s">
        <v>318</v>
      </c>
      <c r="B2098">
        <v>2006021</v>
      </c>
      <c r="C2098">
        <v>18</v>
      </c>
      <c r="D2098">
        <v>4</v>
      </c>
      <c r="E2098" s="28" t="s">
        <v>528</v>
      </c>
      <c r="F2098" t="s">
        <v>581</v>
      </c>
      <c r="G2098" t="s">
        <v>581</v>
      </c>
      <c r="H2098">
        <v>12</v>
      </c>
      <c r="I2098" s="3">
        <v>0.21333333333333335</v>
      </c>
      <c r="J2098">
        <v>36.351999999999997</v>
      </c>
      <c r="K2098">
        <f t="shared" si="239"/>
        <v>14.2</v>
      </c>
      <c r="L2098">
        <v>5.9900000000000003E-4</v>
      </c>
      <c r="M2098">
        <f t="shared" si="240"/>
        <v>0.21410005333333335</v>
      </c>
      <c r="N2098" s="5">
        <v>1037.8784470859775</v>
      </c>
      <c r="O2098" s="3">
        <v>24.220366843904273</v>
      </c>
      <c r="P2098" s="7">
        <v>2.3336419512233947E-2</v>
      </c>
      <c r="Q2098" s="9">
        <f t="shared" si="241"/>
        <v>24.306898747993834</v>
      </c>
      <c r="R2098" s="7">
        <f t="shared" si="242"/>
        <v>2.3419793345010331E-2</v>
      </c>
      <c r="S2098" t="s">
        <v>483</v>
      </c>
      <c r="T2098" t="s">
        <v>494</v>
      </c>
      <c r="U2098">
        <v>76</v>
      </c>
      <c r="V2098">
        <f t="shared" si="245"/>
        <v>23.1648</v>
      </c>
      <c r="W2098">
        <f t="shared" si="243"/>
        <v>1810.0444567199368</v>
      </c>
      <c r="X2098">
        <f t="shared" si="244"/>
        <v>878.7112411326417</v>
      </c>
    </row>
    <row r="2099" spans="1:24">
      <c r="A2099" t="s">
        <v>318</v>
      </c>
      <c r="B2099">
        <v>2006021</v>
      </c>
      <c r="C2099">
        <v>18</v>
      </c>
      <c r="D2099">
        <v>2</v>
      </c>
      <c r="E2099" s="28" t="s">
        <v>528</v>
      </c>
      <c r="F2099" t="s">
        <v>581</v>
      </c>
      <c r="G2099" t="s">
        <v>581</v>
      </c>
      <c r="H2099">
        <v>12</v>
      </c>
      <c r="I2099" s="3">
        <v>0.21333333333333335</v>
      </c>
      <c r="J2099">
        <v>40.96</v>
      </c>
      <c r="K2099">
        <f t="shared" si="239"/>
        <v>16</v>
      </c>
      <c r="L2099">
        <v>5.9900000000000003E-4</v>
      </c>
      <c r="M2099">
        <f t="shared" si="240"/>
        <v>0.21410005333333335</v>
      </c>
      <c r="N2099" s="5">
        <v>1317.6794408550402</v>
      </c>
      <c r="O2099" s="3">
        <v>27.308678082560149</v>
      </c>
      <c r="P2099" s="7">
        <v>2.0724826718734862E-2</v>
      </c>
      <c r="Q2099" s="9">
        <f t="shared" si="241"/>
        <v>27.406309327912901</v>
      </c>
      <c r="R2099" s="7">
        <f t="shared" si="242"/>
        <v>2.0798920039405783E-2</v>
      </c>
      <c r="S2099" t="s">
        <v>483</v>
      </c>
      <c r="T2099" t="s">
        <v>581</v>
      </c>
      <c r="U2099">
        <v>80</v>
      </c>
      <c r="V2099">
        <f t="shared" si="245"/>
        <v>24.384</v>
      </c>
      <c r="W2099">
        <f t="shared" si="243"/>
        <v>2389.9063883206427</v>
      </c>
      <c r="X2099">
        <f t="shared" si="244"/>
        <v>1160.2132759090537</v>
      </c>
    </row>
    <row r="2100" spans="1:24">
      <c r="A2100" t="s">
        <v>318</v>
      </c>
      <c r="B2100">
        <v>2006021</v>
      </c>
      <c r="C2100">
        <v>19</v>
      </c>
      <c r="D2100">
        <v>1</v>
      </c>
      <c r="E2100" s="28" t="s">
        <v>528</v>
      </c>
      <c r="F2100" t="s">
        <v>581</v>
      </c>
      <c r="G2100" t="s">
        <v>581</v>
      </c>
      <c r="H2100">
        <v>16</v>
      </c>
      <c r="I2100" s="3">
        <v>0.16</v>
      </c>
      <c r="J2100">
        <v>28.928000000000001</v>
      </c>
      <c r="K2100">
        <f t="shared" si="239"/>
        <v>11.3</v>
      </c>
      <c r="L2100">
        <v>5.9900000000000003E-4</v>
      </c>
      <c r="M2100">
        <f t="shared" si="240"/>
        <v>0.16076672</v>
      </c>
      <c r="N2100" s="5">
        <v>657.24409297960972</v>
      </c>
      <c r="O2100" s="3">
        <v>14.460373976831997</v>
      </c>
      <c r="P2100" s="7">
        <v>2.2001527486197756E-2</v>
      </c>
      <c r="Q2100" s="9">
        <f t="shared" si="241"/>
        <v>14.529280615366359</v>
      </c>
      <c r="R2100" s="7">
        <f t="shared" si="242"/>
        <v>2.2106369263051123E-2</v>
      </c>
      <c r="S2100" t="s">
        <v>482</v>
      </c>
      <c r="T2100" t="s">
        <v>487</v>
      </c>
      <c r="U2100">
        <v>76</v>
      </c>
      <c r="V2100">
        <f t="shared" si="245"/>
        <v>23.1648</v>
      </c>
      <c r="W2100">
        <f t="shared" si="243"/>
        <v>1164.2197698755513</v>
      </c>
      <c r="X2100">
        <f t="shared" si="244"/>
        <v>565.18666994088767</v>
      </c>
    </row>
    <row r="2101" spans="1:24">
      <c r="A2101" t="s">
        <v>318</v>
      </c>
      <c r="B2101">
        <v>2006021</v>
      </c>
      <c r="C2101">
        <v>20</v>
      </c>
      <c r="D2101">
        <v>3</v>
      </c>
      <c r="E2101" s="28" t="s">
        <v>528</v>
      </c>
      <c r="F2101" t="s">
        <v>581</v>
      </c>
      <c r="G2101" t="s">
        <v>581</v>
      </c>
      <c r="H2101">
        <v>21</v>
      </c>
      <c r="I2101" s="3">
        <v>0.1219047619047619</v>
      </c>
      <c r="J2101">
        <v>28.416</v>
      </c>
      <c r="K2101">
        <f t="shared" si="239"/>
        <v>11.1</v>
      </c>
      <c r="L2101">
        <v>5.9900000000000003E-4</v>
      </c>
      <c r="M2101">
        <f t="shared" si="240"/>
        <v>0.1226714819047619</v>
      </c>
      <c r="N2101" s="5">
        <v>634.18470276464643</v>
      </c>
      <c r="O2101" s="3">
        <v>10.835934066395422</v>
      </c>
      <c r="P2101" s="7">
        <v>1.7086400884722644E-2</v>
      </c>
      <c r="Q2101" s="9">
        <f t="shared" si="241"/>
        <v>10.903791018679787</v>
      </c>
      <c r="R2101" s="7">
        <f t="shared" si="242"/>
        <v>1.7193399606055013E-2</v>
      </c>
      <c r="S2101" t="s">
        <v>483</v>
      </c>
      <c r="T2101" t="s">
        <v>581</v>
      </c>
      <c r="U2101">
        <v>72</v>
      </c>
      <c r="V2101">
        <f t="shared" si="245"/>
        <v>21.945600000000002</v>
      </c>
      <c r="W2101">
        <f t="shared" si="243"/>
        <v>1069.9855023214122</v>
      </c>
      <c r="X2101">
        <f t="shared" si="244"/>
        <v>519.43933490041184</v>
      </c>
    </row>
    <row r="2102" spans="1:24">
      <c r="A2102" t="s">
        <v>318</v>
      </c>
      <c r="B2102">
        <v>2006021</v>
      </c>
      <c r="C2102">
        <v>20</v>
      </c>
      <c r="D2102">
        <v>1</v>
      </c>
      <c r="E2102" s="28" t="s">
        <v>528</v>
      </c>
      <c r="F2102" t="s">
        <v>581</v>
      </c>
      <c r="G2102" t="s">
        <v>581</v>
      </c>
      <c r="H2102">
        <v>18</v>
      </c>
      <c r="I2102" s="3">
        <v>0.14222222222222222</v>
      </c>
      <c r="J2102">
        <v>40.704000000000001</v>
      </c>
      <c r="K2102">
        <f t="shared" si="239"/>
        <v>15.9</v>
      </c>
      <c r="L2102">
        <v>5.9900000000000003E-4</v>
      </c>
      <c r="M2102">
        <f t="shared" si="240"/>
        <v>0.14298894222222222</v>
      </c>
      <c r="N2102" s="5">
        <v>1301.2599196975104</v>
      </c>
      <c r="O2102" s="3">
        <v>18.123176240014377</v>
      </c>
      <c r="P2102" s="7">
        <v>1.3927406789127319E-2</v>
      </c>
      <c r="Q2102" s="9">
        <f t="shared" si="241"/>
        <v>18.22053357253634</v>
      </c>
      <c r="R2102" s="7">
        <f t="shared" si="242"/>
        <v>1.4002224533874728E-2</v>
      </c>
      <c r="S2102" t="s">
        <v>483</v>
      </c>
      <c r="T2102" t="s">
        <v>581</v>
      </c>
      <c r="U2102">
        <v>88</v>
      </c>
      <c r="V2102">
        <f t="shared" si="245"/>
        <v>26.822400000000002</v>
      </c>
      <c r="W2102">
        <f t="shared" si="243"/>
        <v>2578.2782331595918</v>
      </c>
      <c r="X2102">
        <f t="shared" si="244"/>
        <v>1251.6610063547648</v>
      </c>
    </row>
    <row r="2103" spans="1:24">
      <c r="A2103" t="s">
        <v>317</v>
      </c>
      <c r="B2103">
        <v>2006020</v>
      </c>
      <c r="C2103">
        <v>1</v>
      </c>
      <c r="D2103">
        <v>1</v>
      </c>
      <c r="E2103" s="28" t="s">
        <v>528</v>
      </c>
      <c r="F2103" t="s">
        <v>581</v>
      </c>
      <c r="G2103" t="s">
        <v>581</v>
      </c>
      <c r="H2103">
        <v>13</v>
      </c>
      <c r="I2103" s="3">
        <v>0.19692307692307692</v>
      </c>
      <c r="J2103">
        <v>21.248000000000001</v>
      </c>
      <c r="K2103">
        <f t="shared" si="239"/>
        <v>8.3000000000000007</v>
      </c>
      <c r="L2103">
        <v>5.9900000000000003E-4</v>
      </c>
      <c r="M2103">
        <f t="shared" si="240"/>
        <v>0.19768979692307692</v>
      </c>
      <c r="N2103" s="5">
        <v>354.58959640821769</v>
      </c>
      <c r="O2103" s="3">
        <v>13.023292757882778</v>
      </c>
      <c r="P2103" s="7">
        <v>3.6727791480068821E-2</v>
      </c>
      <c r="Q2103" s="9">
        <f t="shared" si="241"/>
        <v>13.07352256041742</v>
      </c>
      <c r="R2103" s="7">
        <f t="shared" si="242"/>
        <v>3.6869447645515967E-2</v>
      </c>
      <c r="S2103" t="s">
        <v>483</v>
      </c>
      <c r="T2103" t="s">
        <v>581</v>
      </c>
      <c r="U2103">
        <v>63</v>
      </c>
      <c r="V2103">
        <f t="shared" si="245"/>
        <v>19.202400000000001</v>
      </c>
      <c r="W2103">
        <f t="shared" si="243"/>
        <v>539.46818567713171</v>
      </c>
      <c r="X2103">
        <f t="shared" si="244"/>
        <v>261.8923293447445</v>
      </c>
    </row>
    <row r="2104" spans="1:24">
      <c r="A2104" t="s">
        <v>317</v>
      </c>
      <c r="B2104">
        <v>2006020</v>
      </c>
      <c r="C2104">
        <v>2</v>
      </c>
      <c r="D2104">
        <v>1</v>
      </c>
      <c r="E2104" s="28" t="s">
        <v>528</v>
      </c>
      <c r="F2104" t="s">
        <v>581</v>
      </c>
      <c r="G2104" t="s">
        <v>581</v>
      </c>
      <c r="H2104">
        <v>20</v>
      </c>
      <c r="I2104" s="3">
        <v>0.128</v>
      </c>
      <c r="J2104">
        <v>30.975999999999999</v>
      </c>
      <c r="K2104">
        <f t="shared" si="239"/>
        <v>12.1</v>
      </c>
      <c r="L2104">
        <v>5.9900000000000003E-4</v>
      </c>
      <c r="M2104">
        <f t="shared" si="240"/>
        <v>0.12876672</v>
      </c>
      <c r="N2104" s="5">
        <v>753.59940209213437</v>
      </c>
      <c r="O2104" s="3">
        <v>12.404716808601595</v>
      </c>
      <c r="P2104" s="7">
        <v>1.6460624536277176E-2</v>
      </c>
      <c r="Q2104" s="9">
        <f t="shared" si="241"/>
        <v>12.478710700459676</v>
      </c>
      <c r="R2104" s="7">
        <f t="shared" si="242"/>
        <v>1.6558811837982378E-2</v>
      </c>
      <c r="S2104" t="s">
        <v>483</v>
      </c>
      <c r="T2104" t="s">
        <v>581</v>
      </c>
      <c r="U2104">
        <v>73</v>
      </c>
      <c r="V2104">
        <f t="shared" si="245"/>
        <v>22.250400000000003</v>
      </c>
      <c r="W2104">
        <f t="shared" si="243"/>
        <v>1280.1992581930861</v>
      </c>
      <c r="X2104">
        <f t="shared" si="244"/>
        <v>621.49052465952252</v>
      </c>
    </row>
    <row r="2105" spans="1:24">
      <c r="A2105" t="s">
        <v>317</v>
      </c>
      <c r="B2105">
        <v>2006020</v>
      </c>
      <c r="C2105">
        <v>2</v>
      </c>
      <c r="D2105">
        <v>3</v>
      </c>
      <c r="E2105" s="28" t="s">
        <v>528</v>
      </c>
      <c r="F2105" t="s">
        <v>581</v>
      </c>
      <c r="G2105" t="s">
        <v>581</v>
      </c>
      <c r="H2105">
        <v>13</v>
      </c>
      <c r="I2105" s="3">
        <v>0.19692307692307692</v>
      </c>
      <c r="J2105">
        <v>32.768000000000001</v>
      </c>
      <c r="K2105">
        <f t="shared" si="239"/>
        <v>12.8</v>
      </c>
      <c r="L2105">
        <v>5.9900000000000003E-4</v>
      </c>
      <c r="M2105">
        <f t="shared" si="240"/>
        <v>0.19768979692307692</v>
      </c>
      <c r="N2105" s="5">
        <v>843.3148421472257</v>
      </c>
      <c r="O2105" s="3">
        <v>20.150164847088856</v>
      </c>
      <c r="P2105" s="7">
        <v>2.3894000010462338E-2</v>
      </c>
      <c r="Q2105" s="9">
        <f t="shared" si="241"/>
        <v>20.228143012233339</v>
      </c>
      <c r="R2105" s="7">
        <f t="shared" si="242"/>
        <v>2.3986466265349941E-2</v>
      </c>
      <c r="S2105" t="s">
        <v>483</v>
      </c>
      <c r="T2105" t="s">
        <v>581</v>
      </c>
      <c r="U2105">
        <v>76</v>
      </c>
      <c r="V2105">
        <f t="shared" si="245"/>
        <v>23.1648</v>
      </c>
      <c r="W2105">
        <f t="shared" si="243"/>
        <v>1481.1756762402536</v>
      </c>
      <c r="X2105">
        <f t="shared" si="244"/>
        <v>719.05732037273083</v>
      </c>
    </row>
    <row r="2106" spans="1:24">
      <c r="A2106" t="s">
        <v>317</v>
      </c>
      <c r="B2106">
        <v>2006020</v>
      </c>
      <c r="C2106">
        <v>3</v>
      </c>
      <c r="D2106">
        <v>4</v>
      </c>
      <c r="E2106" s="28" t="s">
        <v>528</v>
      </c>
      <c r="F2106" t="s">
        <v>581</v>
      </c>
      <c r="G2106" t="s">
        <v>581</v>
      </c>
      <c r="H2106">
        <v>16</v>
      </c>
      <c r="I2106" s="3">
        <v>0.16</v>
      </c>
      <c r="J2106">
        <v>39.167999999999999</v>
      </c>
      <c r="K2106">
        <f t="shared" si="239"/>
        <v>15.299999999999999</v>
      </c>
      <c r="L2106">
        <v>5.9900000000000003E-4</v>
      </c>
      <c r="M2106">
        <f t="shared" si="240"/>
        <v>0.16076672</v>
      </c>
      <c r="N2106" s="5">
        <v>1204.9046105849857</v>
      </c>
      <c r="O2106" s="3">
        <v>19.607559374592057</v>
      </c>
      <c r="P2106" s="7">
        <v>1.6273121708010159E-2</v>
      </c>
      <c r="Q2106" s="9">
        <f t="shared" si="241"/>
        <v>19.70113124324012</v>
      </c>
      <c r="R2106" s="7">
        <f t="shared" si="242"/>
        <v>1.6350780858640043E-2</v>
      </c>
      <c r="S2106" t="s">
        <v>481</v>
      </c>
      <c r="T2106" t="s">
        <v>490</v>
      </c>
      <c r="U2106">
        <v>86</v>
      </c>
      <c r="V2106">
        <f t="shared" si="245"/>
        <v>26.212800000000001</v>
      </c>
      <c r="W2106">
        <f t="shared" si="243"/>
        <v>2343.3726139923388</v>
      </c>
      <c r="X2106">
        <f t="shared" si="244"/>
        <v>1137.6228083419153</v>
      </c>
    </row>
    <row r="2107" spans="1:24">
      <c r="A2107" t="s">
        <v>317</v>
      </c>
      <c r="B2107">
        <v>2006020</v>
      </c>
      <c r="C2107">
        <v>4</v>
      </c>
      <c r="D2107">
        <v>1</v>
      </c>
      <c r="E2107" s="28" t="s">
        <v>528</v>
      </c>
      <c r="F2107" t="s">
        <v>581</v>
      </c>
      <c r="G2107" t="s">
        <v>581</v>
      </c>
      <c r="H2107">
        <v>18</v>
      </c>
      <c r="I2107" s="3">
        <v>0.14222222222222222</v>
      </c>
      <c r="J2107">
        <v>29.695999999999998</v>
      </c>
      <c r="K2107">
        <f t="shared" si="239"/>
        <v>11.6</v>
      </c>
      <c r="L2107">
        <v>5.9900000000000003E-4</v>
      </c>
      <c r="M2107">
        <f t="shared" si="240"/>
        <v>0.14298894222222222</v>
      </c>
      <c r="N2107" s="5">
        <v>692.60525609943033</v>
      </c>
      <c r="O2107" s="3">
        <v>13.204754637710119</v>
      </c>
      <c r="P2107" s="7">
        <v>1.9065339919705208E-2</v>
      </c>
      <c r="Q2107" s="9">
        <f t="shared" si="241"/>
        <v>13.275596838075497</v>
      </c>
      <c r="R2107" s="7">
        <f t="shared" si="242"/>
        <v>1.9167623579468843E-2</v>
      </c>
      <c r="S2107" t="s">
        <v>481</v>
      </c>
      <c r="T2107" t="s">
        <v>490</v>
      </c>
      <c r="U2107">
        <v>76</v>
      </c>
      <c r="V2107">
        <f t="shared" si="245"/>
        <v>23.1648</v>
      </c>
      <c r="W2107">
        <f t="shared" si="243"/>
        <v>1224.6670789907491</v>
      </c>
      <c r="X2107">
        <f t="shared" si="244"/>
        <v>594.53165636845711</v>
      </c>
    </row>
    <row r="2108" spans="1:24">
      <c r="A2108" t="s">
        <v>317</v>
      </c>
      <c r="B2108">
        <v>2006020</v>
      </c>
      <c r="C2108">
        <v>5</v>
      </c>
      <c r="D2108">
        <v>3</v>
      </c>
      <c r="E2108" s="28" t="s">
        <v>528</v>
      </c>
      <c r="F2108" t="s">
        <v>581</v>
      </c>
      <c r="G2108" t="s">
        <v>581</v>
      </c>
      <c r="H2108">
        <v>16</v>
      </c>
      <c r="I2108" s="3">
        <v>0.16</v>
      </c>
      <c r="J2108">
        <v>27.904</v>
      </c>
      <c r="K2108">
        <f t="shared" si="239"/>
        <v>10.9</v>
      </c>
      <c r="L2108">
        <v>5.9900000000000003E-4</v>
      </c>
      <c r="M2108">
        <f t="shared" si="240"/>
        <v>0.16076672</v>
      </c>
      <c r="N2108" s="5">
        <v>611.53708737495037</v>
      </c>
      <c r="O2108" s="3">
        <v>13.945655437056018</v>
      </c>
      <c r="P2108" s="7">
        <v>2.2804267680507084E-2</v>
      </c>
      <c r="Q2108" s="9">
        <f t="shared" si="241"/>
        <v>14.012095552578975</v>
      </c>
      <c r="R2108" s="7">
        <f t="shared" si="242"/>
        <v>2.2912912138700378E-2</v>
      </c>
      <c r="S2108" t="s">
        <v>481</v>
      </c>
      <c r="T2108" t="s">
        <v>487</v>
      </c>
      <c r="U2108">
        <v>64</v>
      </c>
      <c r="V2108">
        <f t="shared" si="245"/>
        <v>19.507200000000001</v>
      </c>
      <c r="W2108">
        <f t="shared" si="243"/>
        <v>926.62785123942047</v>
      </c>
      <c r="X2108">
        <f t="shared" si="244"/>
        <v>449.84437051130891</v>
      </c>
    </row>
    <row r="2109" spans="1:24">
      <c r="A2109" t="s">
        <v>317</v>
      </c>
      <c r="B2109">
        <v>2006020</v>
      </c>
      <c r="C2109">
        <v>5</v>
      </c>
      <c r="D2109">
        <v>1</v>
      </c>
      <c r="E2109" s="28" t="s">
        <v>528</v>
      </c>
      <c r="F2109" t="s">
        <v>581</v>
      </c>
      <c r="G2109" t="s">
        <v>581</v>
      </c>
      <c r="H2109">
        <v>19</v>
      </c>
      <c r="I2109" s="3">
        <v>0.13473684210526315</v>
      </c>
      <c r="J2109">
        <v>33.28</v>
      </c>
      <c r="K2109">
        <f t="shared" si="239"/>
        <v>13</v>
      </c>
      <c r="L2109">
        <v>5.9900000000000003E-4</v>
      </c>
      <c r="M2109">
        <f t="shared" si="240"/>
        <v>0.13550356210526315</v>
      </c>
      <c r="N2109" s="5">
        <v>869.87431837695999</v>
      </c>
      <c r="O2109" s="3">
        <v>14.030001195002322</v>
      </c>
      <c r="P2109" s="7">
        <v>1.6128768143402552E-2</v>
      </c>
      <c r="Q2109" s="9">
        <f t="shared" si="241"/>
        <v>14.109512301842885</v>
      </c>
      <c r="R2109" s="7">
        <f t="shared" si="242"/>
        <v>1.6220173424787244E-2</v>
      </c>
      <c r="S2109" t="s">
        <v>483</v>
      </c>
      <c r="T2109" t="s">
        <v>499</v>
      </c>
      <c r="U2109">
        <v>71</v>
      </c>
      <c r="V2109">
        <f t="shared" si="245"/>
        <v>21.640800000000002</v>
      </c>
      <c r="W2109">
        <f t="shared" si="243"/>
        <v>1433.2837831561865</v>
      </c>
      <c r="X2109">
        <f t="shared" si="244"/>
        <v>695.80753517775656</v>
      </c>
    </row>
    <row r="2110" spans="1:24">
      <c r="A2110" t="s">
        <v>317</v>
      </c>
      <c r="B2110">
        <v>2006020</v>
      </c>
      <c r="C2110">
        <v>6</v>
      </c>
      <c r="D2110">
        <v>3</v>
      </c>
      <c r="E2110" s="28" t="s">
        <v>528</v>
      </c>
      <c r="F2110" t="s">
        <v>581</v>
      </c>
      <c r="G2110" t="s">
        <v>581</v>
      </c>
      <c r="H2110">
        <v>18</v>
      </c>
      <c r="I2110" s="3">
        <v>0.14222222222222222</v>
      </c>
      <c r="J2110">
        <v>25.088000000000001</v>
      </c>
      <c r="K2110">
        <f t="shared" si="239"/>
        <v>9.8000000000000007</v>
      </c>
      <c r="L2110">
        <v>5.9900000000000003E-4</v>
      </c>
      <c r="M2110">
        <f t="shared" si="240"/>
        <v>0.14298894222222222</v>
      </c>
      <c r="N2110" s="5">
        <v>494.33567773327366</v>
      </c>
      <c r="O2110" s="3">
        <v>11.145880478606204</v>
      </c>
      <c r="P2110" s="7">
        <v>2.254719005861465E-2</v>
      </c>
      <c r="Q2110" s="9">
        <f t="shared" si="241"/>
        <v>11.205623321324479</v>
      </c>
      <c r="R2110" s="7">
        <f t="shared" si="242"/>
        <v>2.2668044865195112E-2</v>
      </c>
      <c r="S2110" t="s">
        <v>483</v>
      </c>
      <c r="T2110" t="s">
        <v>487</v>
      </c>
      <c r="U2110">
        <v>78</v>
      </c>
      <c r="V2110">
        <f t="shared" si="245"/>
        <v>23.7744</v>
      </c>
      <c r="W2110">
        <f t="shared" si="243"/>
        <v>905.65235581972422</v>
      </c>
      <c r="X2110">
        <f t="shared" si="244"/>
        <v>439.66152470043102</v>
      </c>
    </row>
    <row r="2111" spans="1:24">
      <c r="A2111" t="s">
        <v>317</v>
      </c>
      <c r="B2111">
        <v>2006020</v>
      </c>
      <c r="C2111">
        <v>6</v>
      </c>
      <c r="D2111">
        <v>1</v>
      </c>
      <c r="E2111" s="28" t="s">
        <v>528</v>
      </c>
      <c r="F2111" t="s">
        <v>581</v>
      </c>
      <c r="G2111" t="s">
        <v>581</v>
      </c>
      <c r="H2111">
        <v>20</v>
      </c>
      <c r="I2111" s="3">
        <v>0.128</v>
      </c>
      <c r="J2111">
        <v>29.695999999999998</v>
      </c>
      <c r="K2111">
        <f t="shared" si="239"/>
        <v>11.6</v>
      </c>
      <c r="L2111">
        <v>5.9900000000000003E-4</v>
      </c>
      <c r="M2111">
        <f t="shared" si="240"/>
        <v>0.12876672</v>
      </c>
      <c r="N2111" s="5">
        <v>692.60525609943033</v>
      </c>
      <c r="O2111" s="3">
        <v>11.889998268825616</v>
      </c>
      <c r="P2111" s="7">
        <v>1.7167063293436355E-2</v>
      </c>
      <c r="Q2111" s="9">
        <f t="shared" si="241"/>
        <v>11.960909004871416</v>
      </c>
      <c r="R2111" s="7">
        <f t="shared" si="242"/>
        <v>1.7269445906651203E-2</v>
      </c>
      <c r="S2111" t="s">
        <v>483</v>
      </c>
      <c r="T2111" t="s">
        <v>581</v>
      </c>
      <c r="U2111">
        <v>76</v>
      </c>
      <c r="V2111">
        <f t="shared" si="245"/>
        <v>23.1648</v>
      </c>
      <c r="W2111">
        <f t="shared" si="243"/>
        <v>1224.6670789907491</v>
      </c>
      <c r="X2111">
        <f t="shared" si="244"/>
        <v>594.53165636845711</v>
      </c>
    </row>
    <row r="2112" spans="1:24">
      <c r="A2112" t="s">
        <v>317</v>
      </c>
      <c r="B2112">
        <v>2006020</v>
      </c>
      <c r="C2112">
        <v>8</v>
      </c>
      <c r="D2112">
        <v>1</v>
      </c>
      <c r="E2112" s="28" t="s">
        <v>528</v>
      </c>
      <c r="F2112" t="s">
        <v>581</v>
      </c>
      <c r="G2112" t="s">
        <v>581</v>
      </c>
      <c r="H2112">
        <v>13</v>
      </c>
      <c r="I2112" s="3">
        <v>0.19692307692307692</v>
      </c>
      <c r="J2112">
        <v>26.368000000000002</v>
      </c>
      <c r="K2112">
        <f t="shared" si="239"/>
        <v>10.3</v>
      </c>
      <c r="L2112">
        <v>5.9900000000000003E-4</v>
      </c>
      <c r="M2112">
        <f t="shared" si="240"/>
        <v>0.19768979692307692</v>
      </c>
      <c r="N2112" s="5">
        <v>546.0648901574657</v>
      </c>
      <c r="O2112" s="3">
        <v>16.190791464196639</v>
      </c>
      <c r="P2112" s="7">
        <v>2.9649940430207463E-2</v>
      </c>
      <c r="Q2112" s="9">
        <f t="shared" si="241"/>
        <v>16.253353872335737</v>
      </c>
      <c r="R2112" s="7">
        <f t="shared" si="242"/>
        <v>2.9764509979114107E-2</v>
      </c>
      <c r="S2112" t="s">
        <v>483</v>
      </c>
      <c r="T2112" t="s">
        <v>581</v>
      </c>
      <c r="U2112">
        <v>76</v>
      </c>
      <c r="V2112">
        <f t="shared" si="245"/>
        <v>23.1648</v>
      </c>
      <c r="W2112">
        <f t="shared" si="243"/>
        <v>973.41211247302613</v>
      </c>
      <c r="X2112">
        <f t="shared" si="244"/>
        <v>472.5564404283939</v>
      </c>
    </row>
    <row r="2113" spans="1:24">
      <c r="A2113" t="s">
        <v>317</v>
      </c>
      <c r="B2113">
        <v>2006020</v>
      </c>
      <c r="C2113">
        <v>9</v>
      </c>
      <c r="D2113">
        <v>3</v>
      </c>
      <c r="E2113" s="28" t="s">
        <v>528</v>
      </c>
      <c r="F2113" t="s">
        <v>581</v>
      </c>
      <c r="G2113" t="s">
        <v>581</v>
      </c>
      <c r="H2113">
        <v>16</v>
      </c>
      <c r="I2113" s="3">
        <v>0.16</v>
      </c>
      <c r="J2113">
        <v>21.504000000000001</v>
      </c>
      <c r="K2113">
        <f t="shared" si="239"/>
        <v>8.4</v>
      </c>
      <c r="L2113">
        <v>5.9900000000000003E-4</v>
      </c>
      <c r="M2113">
        <f t="shared" si="240"/>
        <v>0.16076672</v>
      </c>
      <c r="N2113" s="5">
        <v>363.1853958856704</v>
      </c>
      <c r="O2113" s="3">
        <v>10.728664563456016</v>
      </c>
      <c r="P2113" s="7">
        <v>2.9540462488291699E-2</v>
      </c>
      <c r="Q2113" s="9">
        <f t="shared" si="241"/>
        <v>10.779688910158065</v>
      </c>
      <c r="R2113" s="7">
        <f t="shared" si="242"/>
        <v>2.9680953673455183E-2</v>
      </c>
      <c r="S2113" t="s">
        <v>482</v>
      </c>
      <c r="T2113" t="s">
        <v>581</v>
      </c>
      <c r="U2113">
        <v>65</v>
      </c>
      <c r="V2113">
        <f t="shared" si="245"/>
        <v>19.812000000000001</v>
      </c>
      <c r="W2113">
        <f t="shared" si="243"/>
        <v>568.25383565282175</v>
      </c>
      <c r="X2113">
        <f t="shared" si="244"/>
        <v>275.86672324597788</v>
      </c>
    </row>
    <row r="2114" spans="1:24">
      <c r="A2114" t="s">
        <v>317</v>
      </c>
      <c r="B2114">
        <v>2006020</v>
      </c>
      <c r="C2114">
        <v>10</v>
      </c>
      <c r="D2114">
        <v>3</v>
      </c>
      <c r="E2114" s="28" t="s">
        <v>528</v>
      </c>
      <c r="F2114" t="s">
        <v>581</v>
      </c>
      <c r="G2114" t="s">
        <v>581</v>
      </c>
      <c r="H2114">
        <v>19</v>
      </c>
      <c r="I2114" s="3">
        <v>0.13473684210526315</v>
      </c>
      <c r="J2114">
        <v>19.712</v>
      </c>
      <c r="K2114">
        <f t="shared" ref="K2114:K2177" si="246">J2114/2.56</f>
        <v>7.7</v>
      </c>
      <c r="L2114">
        <v>5.9900000000000003E-4</v>
      </c>
      <c r="M2114">
        <f t="shared" ref="M2114:M2177" si="247">I2114+L2114*1.28</f>
        <v>0.13550356210526315</v>
      </c>
      <c r="N2114" s="5">
        <v>305.17661737615362</v>
      </c>
      <c r="O2114" s="3">
        <v>8.2868259090806902</v>
      </c>
      <c r="P2114" s="7">
        <v>2.7154196741313707E-2</v>
      </c>
      <c r="Q2114" s="9">
        <f t="shared" ref="Q2114:Q2177" si="248">(J2114*J2114 - (J2114 - 2*M2114)*(J2114 - 2*M2114))*3.1415926/4</f>
        <v>8.3336555688822482</v>
      </c>
      <c r="R2114" s="7">
        <f t="shared" ref="R2114:R2177" si="249">Q2114/N2114</f>
        <v>2.7307647750123589E-2</v>
      </c>
      <c r="S2114" t="s">
        <v>483</v>
      </c>
      <c r="T2114" t="s">
        <v>581</v>
      </c>
      <c r="U2114">
        <v>71</v>
      </c>
      <c r="V2114">
        <f t="shared" si="245"/>
        <v>21.640800000000002</v>
      </c>
      <c r="W2114">
        <f t="shared" si="243"/>
        <v>521.12014254854921</v>
      </c>
      <c r="X2114">
        <f t="shared" si="244"/>
        <v>252.98501677017464</v>
      </c>
    </row>
    <row r="2115" spans="1:24">
      <c r="A2115" t="s">
        <v>317</v>
      </c>
      <c r="B2115">
        <v>2006020</v>
      </c>
      <c r="C2115">
        <v>10</v>
      </c>
      <c r="D2115">
        <v>1</v>
      </c>
      <c r="E2115" s="28" t="s">
        <v>528</v>
      </c>
      <c r="F2115" t="s">
        <v>581</v>
      </c>
      <c r="G2115" t="s">
        <v>581</v>
      </c>
      <c r="H2115">
        <v>12</v>
      </c>
      <c r="I2115" s="3">
        <v>0.21333333333333335</v>
      </c>
      <c r="J2115">
        <v>34.56</v>
      </c>
      <c r="K2115">
        <f t="shared" si="246"/>
        <v>13.5</v>
      </c>
      <c r="L2115">
        <v>5.9900000000000003E-4</v>
      </c>
      <c r="M2115">
        <f t="shared" si="247"/>
        <v>0.21410005333333335</v>
      </c>
      <c r="N2115" s="5">
        <v>938.07452381184021</v>
      </c>
      <c r="O2115" s="3">
        <v>23.019356917760085</v>
      </c>
      <c r="P2115" s="7">
        <v>2.4538942624964973E-2</v>
      </c>
      <c r="Q2115" s="9">
        <f t="shared" si="248"/>
        <v>23.101572411358465</v>
      </c>
      <c r="R2115" s="7">
        <f t="shared" si="249"/>
        <v>2.4626585441725735E-2</v>
      </c>
      <c r="S2115" t="s">
        <v>481</v>
      </c>
      <c r="T2115" t="s">
        <v>581</v>
      </c>
      <c r="U2115">
        <v>71</v>
      </c>
      <c r="V2115">
        <f t="shared" si="245"/>
        <v>21.640800000000002</v>
      </c>
      <c r="W2115">
        <f t="shared" si="243"/>
        <v>1541.6837322583897</v>
      </c>
      <c r="X2115">
        <f t="shared" si="244"/>
        <v>748.43179722871366</v>
      </c>
    </row>
    <row r="2116" spans="1:24">
      <c r="A2116" t="s">
        <v>317</v>
      </c>
      <c r="B2116">
        <v>2006020</v>
      </c>
      <c r="C2116">
        <v>11</v>
      </c>
      <c r="D2116">
        <v>1</v>
      </c>
      <c r="E2116" s="28" t="s">
        <v>528</v>
      </c>
      <c r="F2116" t="s">
        <v>581</v>
      </c>
      <c r="G2116" t="s">
        <v>581</v>
      </c>
      <c r="H2116">
        <v>15</v>
      </c>
      <c r="I2116" s="3">
        <v>0.17066666666666666</v>
      </c>
      <c r="J2116">
        <v>20.991999999999997</v>
      </c>
      <c r="K2116">
        <f t="shared" si="246"/>
        <v>8.1999999999999993</v>
      </c>
      <c r="L2116">
        <v>5.9900000000000003E-4</v>
      </c>
      <c r="M2116">
        <f t="shared" si="247"/>
        <v>0.17143338666666666</v>
      </c>
      <c r="N2116" s="5">
        <v>346.0967406370815</v>
      </c>
      <c r="O2116" s="3">
        <v>11.163673218252844</v>
      </c>
      <c r="P2116" s="7">
        <v>3.2255932828789968E-2</v>
      </c>
      <c r="Q2116" s="9">
        <f t="shared" si="248"/>
        <v>11.213412906363109</v>
      </c>
      <c r="R2116" s="7">
        <f t="shared" si="249"/>
        <v>3.2399648970174909E-2</v>
      </c>
      <c r="S2116" t="s">
        <v>483</v>
      </c>
      <c r="T2116" t="s">
        <v>581</v>
      </c>
      <c r="U2116">
        <v>72</v>
      </c>
      <c r="V2116">
        <f t="shared" si="245"/>
        <v>21.945600000000002</v>
      </c>
      <c r="W2116">
        <f t="shared" si="243"/>
        <v>596.11189367946213</v>
      </c>
      <c r="X2116">
        <f t="shared" si="244"/>
        <v>289.39080474201705</v>
      </c>
    </row>
    <row r="2117" spans="1:24">
      <c r="A2117" t="s">
        <v>317</v>
      </c>
      <c r="B2117">
        <v>2006020</v>
      </c>
      <c r="C2117">
        <v>11</v>
      </c>
      <c r="D2117">
        <v>3</v>
      </c>
      <c r="E2117" s="28" t="s">
        <v>528</v>
      </c>
      <c r="F2117" t="s">
        <v>581</v>
      </c>
      <c r="G2117" t="s">
        <v>581</v>
      </c>
      <c r="H2117">
        <v>13</v>
      </c>
      <c r="I2117" s="3">
        <v>0.19692307692307692</v>
      </c>
      <c r="J2117">
        <v>25.6</v>
      </c>
      <c r="K2117">
        <f t="shared" si="246"/>
        <v>10</v>
      </c>
      <c r="L2117">
        <v>5.9900000000000003E-4</v>
      </c>
      <c r="M2117">
        <f t="shared" si="247"/>
        <v>0.19768979692307692</v>
      </c>
      <c r="N2117" s="5">
        <v>514.71853158400006</v>
      </c>
      <c r="O2117" s="3">
        <v>15.715666658249608</v>
      </c>
      <c r="P2117" s="7">
        <v>3.0532544864639039E-2</v>
      </c>
      <c r="Q2117" s="9">
        <f t="shared" si="248"/>
        <v>15.776379175548019</v>
      </c>
      <c r="R2117" s="7">
        <f t="shared" si="249"/>
        <v>3.0650497713765285E-2</v>
      </c>
      <c r="S2117" t="s">
        <v>483</v>
      </c>
      <c r="T2117" t="s">
        <v>487</v>
      </c>
      <c r="U2117">
        <v>74</v>
      </c>
      <c r="V2117">
        <f t="shared" si="245"/>
        <v>22.555200000000003</v>
      </c>
      <c r="W2117">
        <f t="shared" si="243"/>
        <v>897.02940208686198</v>
      </c>
      <c r="X2117">
        <f t="shared" si="244"/>
        <v>435.47539195175614</v>
      </c>
    </row>
    <row r="2118" spans="1:24">
      <c r="A2118" t="s">
        <v>317</v>
      </c>
      <c r="B2118">
        <v>2006020</v>
      </c>
      <c r="C2118">
        <v>12</v>
      </c>
      <c r="D2118">
        <v>3</v>
      </c>
      <c r="E2118" s="28" t="s">
        <v>528</v>
      </c>
      <c r="F2118" t="s">
        <v>581</v>
      </c>
      <c r="G2118" t="s">
        <v>581</v>
      </c>
      <c r="H2118">
        <v>13</v>
      </c>
      <c r="I2118" s="3">
        <v>0.19692307692307692</v>
      </c>
      <c r="J2118">
        <v>26.368000000000002</v>
      </c>
      <c r="K2118">
        <f t="shared" si="246"/>
        <v>10.3</v>
      </c>
      <c r="L2118">
        <v>5.9900000000000003E-4</v>
      </c>
      <c r="M2118">
        <f t="shared" si="247"/>
        <v>0.19768979692307692</v>
      </c>
      <c r="N2118" s="5">
        <v>546.0648901574657</v>
      </c>
      <c r="O2118" s="3">
        <v>16.190791464196639</v>
      </c>
      <c r="P2118" s="7">
        <v>2.9649940430207463E-2</v>
      </c>
      <c r="Q2118" s="9">
        <f t="shared" si="248"/>
        <v>16.253353872335737</v>
      </c>
      <c r="R2118" s="7">
        <f t="shared" si="249"/>
        <v>2.9764509979114107E-2</v>
      </c>
      <c r="S2118" t="s">
        <v>483</v>
      </c>
      <c r="T2118" t="s">
        <v>581</v>
      </c>
      <c r="U2118">
        <v>75</v>
      </c>
      <c r="V2118">
        <f t="shared" si="245"/>
        <v>22.86</v>
      </c>
      <c r="W2118">
        <f t="shared" si="243"/>
        <v>961.583191367881</v>
      </c>
      <c r="X2118">
        <f t="shared" si="244"/>
        <v>466.81392625589785</v>
      </c>
    </row>
    <row r="2119" spans="1:24">
      <c r="A2119" t="s">
        <v>317</v>
      </c>
      <c r="B2119">
        <v>2006020</v>
      </c>
      <c r="C2119">
        <v>14</v>
      </c>
      <c r="D2119">
        <v>1</v>
      </c>
      <c r="E2119" s="28" t="s">
        <v>528</v>
      </c>
      <c r="F2119" t="s">
        <v>581</v>
      </c>
      <c r="G2119" t="s">
        <v>581</v>
      </c>
      <c r="H2119">
        <v>17</v>
      </c>
      <c r="I2119" s="3">
        <v>0.15058823529411766</v>
      </c>
      <c r="J2119">
        <v>34.816000000000003</v>
      </c>
      <c r="K2119">
        <f t="shared" si="246"/>
        <v>13.600000000000001</v>
      </c>
      <c r="L2119">
        <v>5.9900000000000003E-4</v>
      </c>
      <c r="M2119">
        <f t="shared" si="247"/>
        <v>0.15135495529411766</v>
      </c>
      <c r="N2119" s="5">
        <v>952.02339601776657</v>
      </c>
      <c r="O2119" s="3">
        <v>16.399751952447925</v>
      </c>
      <c r="P2119" s="7">
        <v>1.7226206856939336E-2</v>
      </c>
      <c r="Q2119" s="9">
        <f t="shared" si="248"/>
        <v>16.482886455182374</v>
      </c>
      <c r="R2119" s="7">
        <f t="shared" si="249"/>
        <v>1.7313530869229574E-2</v>
      </c>
      <c r="S2119" t="s">
        <v>481</v>
      </c>
      <c r="T2119" t="s">
        <v>581</v>
      </c>
      <c r="U2119">
        <v>89</v>
      </c>
      <c r="V2119">
        <f t="shared" si="245"/>
        <v>27.127200000000002</v>
      </c>
      <c r="W2119">
        <f t="shared" si="243"/>
        <v>1926.5077578436851</v>
      </c>
      <c r="X2119">
        <f t="shared" si="244"/>
        <v>935.24996950305092</v>
      </c>
    </row>
    <row r="2120" spans="1:24">
      <c r="A2120" t="s">
        <v>161</v>
      </c>
      <c r="B2120">
        <v>2006020</v>
      </c>
      <c r="C2120">
        <v>3</v>
      </c>
      <c r="D2120">
        <v>1</v>
      </c>
      <c r="E2120" s="28" t="s">
        <v>528</v>
      </c>
      <c r="F2120" t="s">
        <v>581</v>
      </c>
      <c r="G2120" t="s">
        <v>581</v>
      </c>
      <c r="H2120">
        <v>12</v>
      </c>
      <c r="I2120" s="3">
        <v>0.21333333333333335</v>
      </c>
      <c r="J2120">
        <v>34.304000000000002</v>
      </c>
      <c r="K2120">
        <f t="shared" si="246"/>
        <v>13.4</v>
      </c>
      <c r="L2120">
        <v>5.9900000000000003E-4</v>
      </c>
      <c r="M2120">
        <f t="shared" si="247"/>
        <v>0.21410005333333335</v>
      </c>
      <c r="N2120" s="5">
        <v>924.22859531223048</v>
      </c>
      <c r="O2120" s="3">
        <v>22.84778407116821</v>
      </c>
      <c r="P2120" s="7">
        <v>2.4720923142882833E-2</v>
      </c>
      <c r="Q2120" s="9">
        <f t="shared" si="248"/>
        <v>22.929382934696473</v>
      </c>
      <c r="R2120" s="7">
        <f t="shared" si="249"/>
        <v>2.4809211758861759E-2</v>
      </c>
      <c r="S2120" t="s">
        <v>481</v>
      </c>
      <c r="T2120" t="s">
        <v>581</v>
      </c>
      <c r="U2120">
        <v>69</v>
      </c>
      <c r="V2120">
        <f t="shared" si="245"/>
        <v>21.031200000000002</v>
      </c>
      <c r="W2120">
        <f t="shared" si="243"/>
        <v>1480.1398747620237</v>
      </c>
      <c r="X2120">
        <f t="shared" si="244"/>
        <v>718.55447614748357</v>
      </c>
    </row>
    <row r="2121" spans="1:24">
      <c r="A2121" t="s">
        <v>384</v>
      </c>
      <c r="B2121">
        <v>2006037</v>
      </c>
      <c r="C2121">
        <v>1</v>
      </c>
      <c r="D2121">
        <v>1</v>
      </c>
      <c r="E2121" s="28" t="s">
        <v>528</v>
      </c>
      <c r="F2121" t="s">
        <v>581</v>
      </c>
      <c r="G2121" t="s">
        <v>581</v>
      </c>
      <c r="H2121">
        <v>19</v>
      </c>
      <c r="I2121" s="3">
        <v>0.13473684210526315</v>
      </c>
      <c r="J2121">
        <v>27.648000000000003</v>
      </c>
      <c r="K2121">
        <f t="shared" si="246"/>
        <v>10.8</v>
      </c>
      <c r="L2121">
        <v>5.9900000000000003E-4</v>
      </c>
      <c r="M2121">
        <f t="shared" si="247"/>
        <v>0.13550356210526315</v>
      </c>
      <c r="N2121" s="5">
        <v>600.36769523957776</v>
      </c>
      <c r="O2121" s="3">
        <v>11.646041642355673</v>
      </c>
      <c r="P2121" s="7">
        <v>1.9398181705476841E-2</v>
      </c>
      <c r="Q2121" s="9">
        <f t="shared" si="248"/>
        <v>11.711986865519533</v>
      </c>
      <c r="R2121" s="7">
        <f t="shared" si="249"/>
        <v>1.9508023097155228E-2</v>
      </c>
      <c r="S2121" t="s">
        <v>483</v>
      </c>
      <c r="T2121" t="s">
        <v>581</v>
      </c>
      <c r="U2121">
        <v>67</v>
      </c>
      <c r="V2121">
        <f t="shared" si="245"/>
        <v>20.421600000000002</v>
      </c>
      <c r="W2121">
        <f t="shared" si="243"/>
        <v>949.59282883605806</v>
      </c>
      <c r="X2121">
        <f t="shared" si="244"/>
        <v>460.99303809878523</v>
      </c>
    </row>
    <row r="2122" spans="1:24">
      <c r="A2122" t="s">
        <v>384</v>
      </c>
      <c r="B2122">
        <v>2006037</v>
      </c>
      <c r="C2122">
        <v>2</v>
      </c>
      <c r="D2122">
        <v>1</v>
      </c>
      <c r="E2122" s="28" t="s">
        <v>528</v>
      </c>
      <c r="F2122" t="s">
        <v>581</v>
      </c>
      <c r="G2122" t="s">
        <v>581</v>
      </c>
      <c r="H2122">
        <v>27</v>
      </c>
      <c r="I2122" s="3">
        <v>9.481481481481481E-2</v>
      </c>
      <c r="J2122">
        <v>30.208000000000002</v>
      </c>
      <c r="K2122">
        <f t="shared" si="246"/>
        <v>11.8</v>
      </c>
      <c r="L2122">
        <v>5.9900000000000003E-4</v>
      </c>
      <c r="M2122">
        <f t="shared" si="247"/>
        <v>9.5581534814814809E-2</v>
      </c>
      <c r="N2122" s="5">
        <v>716.6940833775617</v>
      </c>
      <c r="O2122" s="3">
        <v>8.969800177385828</v>
      </c>
      <c r="P2122" s="7">
        <v>1.2515521455282402E-2</v>
      </c>
      <c r="Q2122" s="9">
        <f t="shared" si="248"/>
        <v>9.042104093273144</v>
      </c>
      <c r="R2122" s="7">
        <f t="shared" si="249"/>
        <v>1.2616406780784978E-2</v>
      </c>
      <c r="S2122" t="s">
        <v>483</v>
      </c>
      <c r="T2122" t="s">
        <v>581</v>
      </c>
      <c r="U2122">
        <v>72</v>
      </c>
      <c r="V2122">
        <f t="shared" si="245"/>
        <v>21.945600000000002</v>
      </c>
      <c r="W2122">
        <f t="shared" si="243"/>
        <v>1204.1616210237789</v>
      </c>
      <c r="X2122">
        <f t="shared" si="244"/>
        <v>584.57699677252572</v>
      </c>
    </row>
    <row r="2123" spans="1:24">
      <c r="A2123" t="s">
        <v>384</v>
      </c>
      <c r="B2123">
        <v>2006037</v>
      </c>
      <c r="C2123">
        <v>2</v>
      </c>
      <c r="D2123">
        <v>3</v>
      </c>
      <c r="E2123" s="28" t="s">
        <v>528</v>
      </c>
      <c r="F2123" t="s">
        <v>581</v>
      </c>
      <c r="G2123" t="s">
        <v>581</v>
      </c>
      <c r="H2123">
        <v>27</v>
      </c>
      <c r="I2123" s="3">
        <v>9.481481481481481E-2</v>
      </c>
      <c r="J2123">
        <v>38.143999999999998</v>
      </c>
      <c r="K2123">
        <f t="shared" si="246"/>
        <v>14.899999999999999</v>
      </c>
      <c r="L2123">
        <v>5.9900000000000003E-4</v>
      </c>
      <c r="M2123">
        <f t="shared" si="247"/>
        <v>9.5581534814814809E-2</v>
      </c>
      <c r="N2123" s="5">
        <v>1142.7266119696383</v>
      </c>
      <c r="O2123" s="3">
        <v>11.333692730431112</v>
      </c>
      <c r="P2123" s="7">
        <v>9.9181139318143784E-3</v>
      </c>
      <c r="Q2123" s="9">
        <f t="shared" si="248"/>
        <v>11.425112225521836</v>
      </c>
      <c r="R2123" s="7">
        <f t="shared" si="249"/>
        <v>9.998115127317431E-3</v>
      </c>
      <c r="S2123" t="s">
        <v>483</v>
      </c>
      <c r="T2123" t="s">
        <v>581</v>
      </c>
      <c r="U2123">
        <v>84</v>
      </c>
      <c r="V2123">
        <f t="shared" si="245"/>
        <v>25.603200000000001</v>
      </c>
      <c r="W2123">
        <f t="shared" si="243"/>
        <v>2178.6248931481377</v>
      </c>
      <c r="X2123">
        <f t="shared" si="244"/>
        <v>1057.6437372647783</v>
      </c>
    </row>
    <row r="2124" spans="1:24">
      <c r="A2124" t="s">
        <v>384</v>
      </c>
      <c r="B2124">
        <v>2006037</v>
      </c>
      <c r="C2124">
        <v>3</v>
      </c>
      <c r="D2124">
        <v>3</v>
      </c>
      <c r="E2124" s="28" t="s">
        <v>528</v>
      </c>
      <c r="F2124" t="s">
        <v>581</v>
      </c>
      <c r="G2124" t="s">
        <v>581</v>
      </c>
      <c r="H2124">
        <v>20</v>
      </c>
      <c r="I2124" s="3">
        <v>0.128</v>
      </c>
      <c r="J2124">
        <v>28.928000000000001</v>
      </c>
      <c r="K2124">
        <f t="shared" si="246"/>
        <v>11.3</v>
      </c>
      <c r="L2124">
        <v>5.9900000000000003E-4</v>
      </c>
      <c r="M2124">
        <f t="shared" si="247"/>
        <v>0.12876672</v>
      </c>
      <c r="N2124" s="5">
        <v>657.24409297960972</v>
      </c>
      <c r="O2124" s="3">
        <v>11.581167144959975</v>
      </c>
      <c r="P2124" s="7">
        <v>1.7620800656354119E-2</v>
      </c>
      <c r="Q2124" s="9">
        <f t="shared" si="248"/>
        <v>11.650227987518534</v>
      </c>
      <c r="R2124" s="7">
        <f t="shared" si="249"/>
        <v>1.7725877055360571E-2</v>
      </c>
      <c r="S2124" t="s">
        <v>483</v>
      </c>
      <c r="T2124" t="s">
        <v>581</v>
      </c>
      <c r="U2124">
        <v>83</v>
      </c>
      <c r="V2124">
        <f t="shared" si="245"/>
        <v>25.298400000000001</v>
      </c>
      <c r="W2124">
        <f t="shared" si="243"/>
        <v>1262.8632291259064</v>
      </c>
      <c r="X2124">
        <f t="shared" si="244"/>
        <v>613.07450837805607</v>
      </c>
    </row>
    <row r="2125" spans="1:24">
      <c r="A2125" t="s">
        <v>384</v>
      </c>
      <c r="B2125">
        <v>2006037</v>
      </c>
      <c r="C2125">
        <v>3</v>
      </c>
      <c r="D2125">
        <v>1</v>
      </c>
      <c r="E2125" s="28" t="s">
        <v>528</v>
      </c>
      <c r="F2125" t="s">
        <v>581</v>
      </c>
      <c r="G2125" t="s">
        <v>581</v>
      </c>
      <c r="H2125">
        <v>17</v>
      </c>
      <c r="I2125" s="3">
        <v>0.15058823529411766</v>
      </c>
      <c r="J2125">
        <v>45.311999999999998</v>
      </c>
      <c r="K2125">
        <f t="shared" si="246"/>
        <v>17.7</v>
      </c>
      <c r="L2125">
        <v>5.9900000000000003E-4</v>
      </c>
      <c r="M2125">
        <f t="shared" si="247"/>
        <v>0.15135495529411766</v>
      </c>
      <c r="N2125" s="5">
        <v>1612.5616875995133</v>
      </c>
      <c r="O2125" s="3">
        <v>21.365271983228212</v>
      </c>
      <c r="P2125" s="7">
        <v>1.3249274212283264E-2</v>
      </c>
      <c r="Q2125" s="9">
        <f t="shared" si="248"/>
        <v>21.473688351768082</v>
      </c>
      <c r="R2125" s="7">
        <f t="shared" si="249"/>
        <v>1.3316506597483523E-2</v>
      </c>
      <c r="S2125" t="s">
        <v>481</v>
      </c>
      <c r="T2125" t="s">
        <v>581</v>
      </c>
      <c r="U2125">
        <v>93</v>
      </c>
      <c r="V2125">
        <f t="shared" si="245"/>
        <v>28.346400000000003</v>
      </c>
      <c r="W2125">
        <f t="shared" si="243"/>
        <v>3337.7985335716717</v>
      </c>
      <c r="X2125">
        <f t="shared" si="244"/>
        <v>1620.3806935219848</v>
      </c>
    </row>
    <row r="2126" spans="1:24">
      <c r="A2126" t="s">
        <v>384</v>
      </c>
      <c r="B2126">
        <v>2006037</v>
      </c>
      <c r="C2126">
        <v>4</v>
      </c>
      <c r="D2126">
        <v>1</v>
      </c>
      <c r="E2126" s="28" t="s">
        <v>528</v>
      </c>
      <c r="F2126" t="s">
        <v>581</v>
      </c>
      <c r="G2126" t="s">
        <v>581</v>
      </c>
      <c r="H2126">
        <v>14</v>
      </c>
      <c r="I2126" s="3">
        <v>0.18285714285714286</v>
      </c>
      <c r="J2126">
        <v>35.584000000000003</v>
      </c>
      <c r="K2126">
        <f t="shared" si="246"/>
        <v>13.9</v>
      </c>
      <c r="L2126">
        <v>5.9900000000000003E-4</v>
      </c>
      <c r="M2126">
        <f t="shared" si="247"/>
        <v>0.18362386285714286</v>
      </c>
      <c r="N2126" s="5">
        <v>994.48767487344662</v>
      </c>
      <c r="O2126" s="3">
        <v>20.336634551149579</v>
      </c>
      <c r="P2126" s="7">
        <v>2.0449358061413396E-2</v>
      </c>
      <c r="Q2126" s="9">
        <f t="shared" si="248"/>
        <v>20.421463435982226</v>
      </c>
      <c r="R2126" s="7">
        <f t="shared" si="249"/>
        <v>2.0534657142514064E-2</v>
      </c>
      <c r="S2126" t="s">
        <v>483</v>
      </c>
      <c r="T2126" t="s">
        <v>581</v>
      </c>
      <c r="U2126">
        <v>88</v>
      </c>
      <c r="V2126">
        <f t="shared" si="245"/>
        <v>26.822400000000002</v>
      </c>
      <c r="W2126">
        <f t="shared" si="243"/>
        <v>1988.5955537683531</v>
      </c>
      <c r="X2126">
        <f t="shared" si="244"/>
        <v>965.39135305504442</v>
      </c>
    </row>
    <row r="2127" spans="1:24">
      <c r="A2127" t="s">
        <v>384</v>
      </c>
      <c r="B2127">
        <v>2006037</v>
      </c>
      <c r="C2127">
        <v>4</v>
      </c>
      <c r="D2127">
        <v>3</v>
      </c>
      <c r="E2127" s="28" t="s">
        <v>528</v>
      </c>
      <c r="F2127" t="s">
        <v>581</v>
      </c>
      <c r="G2127" t="s">
        <v>581</v>
      </c>
      <c r="H2127">
        <v>18</v>
      </c>
      <c r="I2127" s="3">
        <v>0.14222222222222222</v>
      </c>
      <c r="J2127">
        <v>42.496000000000002</v>
      </c>
      <c r="K2127">
        <f t="shared" si="246"/>
        <v>16.600000000000001</v>
      </c>
      <c r="L2127">
        <v>5.9900000000000003E-4</v>
      </c>
      <c r="M2127">
        <f t="shared" si="247"/>
        <v>0.14298894222222222</v>
      </c>
      <c r="N2127" s="5">
        <v>1418.3583856328707</v>
      </c>
      <c r="O2127" s="3">
        <v>18.923849524110441</v>
      </c>
      <c r="P2127" s="7">
        <v>1.3342078924338033E-2</v>
      </c>
      <c r="Q2127" s="9">
        <f t="shared" si="248"/>
        <v>19.025523273494965</v>
      </c>
      <c r="R2127" s="7">
        <f t="shared" si="249"/>
        <v>1.3413763027886487E-2</v>
      </c>
      <c r="S2127" t="s">
        <v>483</v>
      </c>
      <c r="T2127" t="s">
        <v>581</v>
      </c>
      <c r="U2127">
        <v>87</v>
      </c>
      <c r="V2127">
        <f t="shared" si="245"/>
        <v>26.517600000000002</v>
      </c>
      <c r="W2127">
        <f t="shared" si="243"/>
        <v>2772.6437965187129</v>
      </c>
      <c r="X2127">
        <f t="shared" si="244"/>
        <v>1346.0184707687808</v>
      </c>
    </row>
    <row r="2128" spans="1:24">
      <c r="A2128" t="s">
        <v>384</v>
      </c>
      <c r="B2128">
        <v>2006037</v>
      </c>
      <c r="C2128">
        <v>8</v>
      </c>
      <c r="D2128">
        <v>1</v>
      </c>
      <c r="E2128" s="28" t="s">
        <v>528</v>
      </c>
      <c r="F2128" t="s">
        <v>581</v>
      </c>
      <c r="G2128" t="s">
        <v>581</v>
      </c>
      <c r="H2128">
        <v>25</v>
      </c>
      <c r="I2128" s="3">
        <v>0.1024</v>
      </c>
      <c r="J2128">
        <v>22.528000000000002</v>
      </c>
      <c r="K2128">
        <f t="shared" si="246"/>
        <v>8.8000000000000007</v>
      </c>
      <c r="L2128">
        <v>5.9900000000000003E-4</v>
      </c>
      <c r="M2128">
        <f t="shared" si="247"/>
        <v>0.10316672</v>
      </c>
      <c r="N2128" s="5">
        <v>398.59803085864968</v>
      </c>
      <c r="O2128" s="3">
        <v>7.2142950535003862</v>
      </c>
      <c r="P2128" s="7">
        <v>1.8099173841776228E-2</v>
      </c>
      <c r="Q2128" s="9">
        <f t="shared" si="248"/>
        <v>7.2680634720992199</v>
      </c>
      <c r="R2128" s="7">
        <f t="shared" si="249"/>
        <v>1.8234067680772389E-2</v>
      </c>
      <c r="S2128" t="s">
        <v>484</v>
      </c>
      <c r="T2128" t="s">
        <v>492</v>
      </c>
      <c r="U2128">
        <v>54</v>
      </c>
      <c r="V2128">
        <f t="shared" si="245"/>
        <v>16.459199999999999</v>
      </c>
      <c r="W2128">
        <f t="shared" si="243"/>
        <v>523.89595343644714</v>
      </c>
      <c r="X2128">
        <f t="shared" si="244"/>
        <v>254.33257274947604</v>
      </c>
    </row>
    <row r="2129" spans="1:24">
      <c r="A2129" t="s">
        <v>384</v>
      </c>
      <c r="B2129">
        <v>2006037</v>
      </c>
      <c r="C2129">
        <v>8</v>
      </c>
      <c r="D2129">
        <v>3</v>
      </c>
      <c r="E2129" s="28" t="s">
        <v>528</v>
      </c>
      <c r="F2129" t="s">
        <v>581</v>
      </c>
      <c r="G2129" t="s">
        <v>581</v>
      </c>
      <c r="H2129">
        <v>10</v>
      </c>
      <c r="I2129" s="3">
        <v>0.25600000000000001</v>
      </c>
      <c r="J2129">
        <v>49.663999999999994</v>
      </c>
      <c r="K2129">
        <f t="shared" si="246"/>
        <v>19.399999999999999</v>
      </c>
      <c r="L2129">
        <v>5.9900000000000003E-4</v>
      </c>
      <c r="M2129">
        <f t="shared" si="247"/>
        <v>0.25676672</v>
      </c>
      <c r="N2129" s="5">
        <v>1937.1946654695421</v>
      </c>
      <c r="O2129" s="3">
        <v>39.736271270706943</v>
      </c>
      <c r="P2129" s="7">
        <v>2.0512275807385402E-2</v>
      </c>
      <c r="Q2129" s="9">
        <f t="shared" si="248"/>
        <v>39.854662289230411</v>
      </c>
      <c r="R2129" s="7">
        <f t="shared" si="249"/>
        <v>2.0573390480388472E-2</v>
      </c>
      <c r="S2129" t="s">
        <v>481</v>
      </c>
      <c r="T2129" t="s">
        <v>581</v>
      </c>
      <c r="U2129">
        <v>66</v>
      </c>
      <c r="V2129">
        <f t="shared" si="245"/>
        <v>20.116800000000001</v>
      </c>
      <c r="W2129">
        <f t="shared" ref="W2129:W2192" si="250">0.19748898*POWER(K2129,1.9318059)*POWER(U2129,0.92308401)</f>
        <v>2903.4727811241014</v>
      </c>
      <c r="X2129">
        <f t="shared" ref="X2129:X2192" si="251">W2129*0.4854639</f>
        <v>1409.5312198683528</v>
      </c>
    </row>
    <row r="2130" spans="1:24">
      <c r="A2130" t="s">
        <v>384</v>
      </c>
      <c r="B2130">
        <v>2006037</v>
      </c>
      <c r="C2130">
        <v>9</v>
      </c>
      <c r="D2130">
        <v>4</v>
      </c>
      <c r="E2130" s="28" t="s">
        <v>528</v>
      </c>
      <c r="F2130" t="s">
        <v>581</v>
      </c>
      <c r="G2130" t="s">
        <v>581</v>
      </c>
      <c r="H2130">
        <v>28</v>
      </c>
      <c r="I2130" s="3">
        <v>9.1428571428571428E-2</v>
      </c>
      <c r="J2130">
        <v>39.68</v>
      </c>
      <c r="K2130">
        <f t="shared" si="246"/>
        <v>15.5</v>
      </c>
      <c r="L2130">
        <v>5.9900000000000003E-4</v>
      </c>
      <c r="M2130">
        <f t="shared" si="247"/>
        <v>9.2195291428571427E-2</v>
      </c>
      <c r="N2130" s="5">
        <v>1236.6112721305601</v>
      </c>
      <c r="O2130" s="3">
        <v>11.371077945051573</v>
      </c>
      <c r="P2130" s="7">
        <v>9.1953536259299327E-3</v>
      </c>
      <c r="Q2130" s="9">
        <f t="shared" si="248"/>
        <v>11.466213549389082</v>
      </c>
      <c r="R2130" s="7">
        <f t="shared" si="249"/>
        <v>9.272286132111604E-3</v>
      </c>
      <c r="S2130" t="s">
        <v>481</v>
      </c>
      <c r="T2130" t="s">
        <v>581</v>
      </c>
      <c r="U2130">
        <v>87</v>
      </c>
      <c r="V2130">
        <f t="shared" si="245"/>
        <v>26.517600000000002</v>
      </c>
      <c r="W2130">
        <f t="shared" si="250"/>
        <v>2428.688818800591</v>
      </c>
      <c r="X2130">
        <f t="shared" si="251"/>
        <v>1179.0407458613283</v>
      </c>
    </row>
    <row r="2131" spans="1:24">
      <c r="A2131" t="s">
        <v>384</v>
      </c>
      <c r="B2131">
        <v>2006037</v>
      </c>
      <c r="C2131">
        <v>11</v>
      </c>
      <c r="D2131">
        <v>3</v>
      </c>
      <c r="E2131" s="28" t="s">
        <v>528</v>
      </c>
      <c r="F2131" t="s">
        <v>581</v>
      </c>
      <c r="G2131" t="s">
        <v>581</v>
      </c>
      <c r="H2131">
        <v>19</v>
      </c>
      <c r="I2131" s="3">
        <v>0.13473684210526315</v>
      </c>
      <c r="J2131">
        <v>13.055999999999999</v>
      </c>
      <c r="K2131">
        <f t="shared" si="246"/>
        <v>5.0999999999999996</v>
      </c>
      <c r="L2131">
        <v>5.9900000000000003E-4</v>
      </c>
      <c r="M2131">
        <f t="shared" si="247"/>
        <v>0.13550356210526315</v>
      </c>
      <c r="N2131" s="5">
        <v>133.8782900649984</v>
      </c>
      <c r="O2131" s="3">
        <v>5.4694191650435888</v>
      </c>
      <c r="P2131" s="7">
        <v>4.0853667628920017E-2</v>
      </c>
      <c r="Q2131" s="9">
        <f t="shared" si="248"/>
        <v>5.5002164168637639</v>
      </c>
      <c r="R2131" s="7">
        <f t="shared" si="249"/>
        <v>4.1083706807081184E-2</v>
      </c>
      <c r="S2131" t="s">
        <v>482</v>
      </c>
      <c r="T2131" t="s">
        <v>581</v>
      </c>
      <c r="U2131">
        <v>58</v>
      </c>
      <c r="V2131">
        <f t="shared" si="245"/>
        <v>17.6784</v>
      </c>
      <c r="W2131">
        <f t="shared" si="250"/>
        <v>195.08473644654538</v>
      </c>
      <c r="X2131">
        <f t="shared" si="251"/>
        <v>94.706596985812055</v>
      </c>
    </row>
    <row r="2132" spans="1:24">
      <c r="A2132" t="s">
        <v>384</v>
      </c>
      <c r="B2132">
        <v>2006037</v>
      </c>
      <c r="C2132">
        <v>12</v>
      </c>
      <c r="D2132">
        <v>3</v>
      </c>
      <c r="E2132" s="28" t="s">
        <v>528</v>
      </c>
      <c r="F2132" t="s">
        <v>581</v>
      </c>
      <c r="G2132" t="s">
        <v>581</v>
      </c>
      <c r="H2132">
        <v>25</v>
      </c>
      <c r="I2132" s="3">
        <v>0.1024</v>
      </c>
      <c r="J2132">
        <v>16.384</v>
      </c>
      <c r="K2132">
        <f t="shared" si="246"/>
        <v>6.4</v>
      </c>
      <c r="L2132">
        <v>5.9900000000000003E-4</v>
      </c>
      <c r="M2132">
        <f t="shared" si="247"/>
        <v>0.10316672</v>
      </c>
      <c r="N2132" s="5">
        <v>210.82871053680643</v>
      </c>
      <c r="O2132" s="3">
        <v>5.2377758607605429</v>
      </c>
      <c r="P2132" s="7">
        <v>2.4843750395400408E-2</v>
      </c>
      <c r="Q2132" s="9">
        <f t="shared" si="248"/>
        <v>5.2767451235964895</v>
      </c>
      <c r="R2132" s="7">
        <f t="shared" si="249"/>
        <v>2.5028588896459984E-2</v>
      </c>
      <c r="S2132" t="s">
        <v>483</v>
      </c>
      <c r="T2132" t="s">
        <v>581</v>
      </c>
      <c r="U2132">
        <v>65</v>
      </c>
      <c r="V2132">
        <f t="shared" si="245"/>
        <v>19.812000000000001</v>
      </c>
      <c r="W2132">
        <f t="shared" si="250"/>
        <v>336.04499230511499</v>
      </c>
      <c r="X2132">
        <f t="shared" si="251"/>
        <v>163.13771253991112</v>
      </c>
    </row>
    <row r="2133" spans="1:24">
      <c r="A2133" t="s">
        <v>326</v>
      </c>
      <c r="B2133">
        <v>2013022</v>
      </c>
      <c r="C2133">
        <v>1</v>
      </c>
      <c r="D2133">
        <v>1</v>
      </c>
      <c r="E2133" s="28" t="s">
        <v>528</v>
      </c>
      <c r="F2133" t="s">
        <v>581</v>
      </c>
      <c r="G2133" t="s">
        <v>581</v>
      </c>
      <c r="H2133">
        <v>15</v>
      </c>
      <c r="I2133" s="3">
        <v>0.17066666666666666</v>
      </c>
      <c r="J2133">
        <v>14.335999999999999</v>
      </c>
      <c r="K2133">
        <f t="shared" si="246"/>
        <v>5.6</v>
      </c>
      <c r="L2133">
        <v>5.9900000000000003E-4</v>
      </c>
      <c r="M2133">
        <f t="shared" si="247"/>
        <v>0.17143338666666666</v>
      </c>
      <c r="N2133" s="5">
        <v>161.41573150474235</v>
      </c>
      <c r="O2133" s="3">
        <v>7.5949580091392086</v>
      </c>
      <c r="P2133" s="7">
        <v>4.705215494386971E-2</v>
      </c>
      <c r="Q2133" s="9">
        <f t="shared" si="248"/>
        <v>7.6286653012256052</v>
      </c>
      <c r="R2133" s="7">
        <f t="shared" si="249"/>
        <v>4.7260977787666733E-2</v>
      </c>
      <c r="S2133" t="s">
        <v>482</v>
      </c>
      <c r="T2133" t="s">
        <v>581</v>
      </c>
      <c r="U2133">
        <v>59</v>
      </c>
      <c r="V2133">
        <f t="shared" si="245"/>
        <v>17.9832</v>
      </c>
      <c r="W2133">
        <f t="shared" si="250"/>
        <v>237.43355094169615</v>
      </c>
      <c r="X2133">
        <f t="shared" si="251"/>
        <v>115.26541763100448</v>
      </c>
    </row>
    <row r="2134" spans="1:24">
      <c r="A2134" t="s">
        <v>326</v>
      </c>
      <c r="B2134">
        <v>2013022</v>
      </c>
      <c r="C2134">
        <v>2</v>
      </c>
      <c r="D2134">
        <v>1</v>
      </c>
      <c r="E2134" s="28" t="s">
        <v>528</v>
      </c>
      <c r="F2134" t="s">
        <v>581</v>
      </c>
      <c r="G2134" t="s">
        <v>581</v>
      </c>
      <c r="H2134">
        <v>15</v>
      </c>
      <c r="I2134" s="3">
        <v>0.17066666666666666</v>
      </c>
      <c r="J2134">
        <v>38.143999999999998</v>
      </c>
      <c r="K2134">
        <f t="shared" si="246"/>
        <v>14.899999999999999</v>
      </c>
      <c r="L2134">
        <v>5.9900000000000003E-4</v>
      </c>
      <c r="M2134">
        <f t="shared" si="247"/>
        <v>0.17143338666666666</v>
      </c>
      <c r="N2134" s="5">
        <v>1142.7266119696383</v>
      </c>
      <c r="O2134" s="3">
        <v>20.359977795583987</v>
      </c>
      <c r="P2134" s="7">
        <v>1.7817015533129935E-2</v>
      </c>
      <c r="Q2134" s="9">
        <f t="shared" si="248"/>
        <v>20.451031734986739</v>
      </c>
      <c r="R2134" s="7">
        <f t="shared" si="249"/>
        <v>1.7896696830869037E-2</v>
      </c>
      <c r="S2134" t="s">
        <v>481</v>
      </c>
      <c r="T2134" t="s">
        <v>581</v>
      </c>
      <c r="U2134">
        <v>83</v>
      </c>
      <c r="V2134">
        <f t="shared" si="245"/>
        <v>25.298400000000001</v>
      </c>
      <c r="W2134">
        <f t="shared" si="250"/>
        <v>2154.67276827663</v>
      </c>
      <c r="X2134">
        <f t="shared" si="251"/>
        <v>1046.015845311369</v>
      </c>
    </row>
    <row r="2135" spans="1:24">
      <c r="A2135" t="s">
        <v>326</v>
      </c>
      <c r="B2135">
        <v>2013022</v>
      </c>
      <c r="C2135">
        <v>2</v>
      </c>
      <c r="D2135">
        <v>3</v>
      </c>
      <c r="E2135" s="28" t="s">
        <v>528</v>
      </c>
      <c r="F2135" t="s">
        <v>581</v>
      </c>
      <c r="G2135" t="s">
        <v>581</v>
      </c>
      <c r="H2135">
        <v>11</v>
      </c>
      <c r="I2135" s="3">
        <v>0.23272727272727273</v>
      </c>
      <c r="J2135">
        <v>44.800000000000004</v>
      </c>
      <c r="K2135">
        <f t="shared" si="246"/>
        <v>17.5</v>
      </c>
      <c r="L2135">
        <v>5.9900000000000003E-4</v>
      </c>
      <c r="M2135">
        <f t="shared" si="247"/>
        <v>0.23349399272727273</v>
      </c>
      <c r="N2135" s="5">
        <v>1576.3255029760003</v>
      </c>
      <c r="O2135" s="3">
        <v>32.584661278381795</v>
      </c>
      <c r="P2135" s="7">
        <v>2.0671277104166663E-2</v>
      </c>
      <c r="Q2135" s="9">
        <f t="shared" si="248"/>
        <v>32.691448502564896</v>
      </c>
      <c r="R2135" s="7">
        <f t="shared" si="249"/>
        <v>2.0739021503392265E-2</v>
      </c>
      <c r="S2135" t="s">
        <v>481</v>
      </c>
      <c r="T2135" t="s">
        <v>581</v>
      </c>
      <c r="U2135">
        <v>80</v>
      </c>
      <c r="V2135">
        <f t="shared" si="245"/>
        <v>24.384</v>
      </c>
      <c r="W2135">
        <f t="shared" si="250"/>
        <v>2841.6006256135838</v>
      </c>
      <c r="X2135">
        <f t="shared" si="251"/>
        <v>1379.4945219528104</v>
      </c>
    </row>
    <row r="2136" spans="1:24">
      <c r="A2136" t="s">
        <v>326</v>
      </c>
      <c r="B2136">
        <v>2013022</v>
      </c>
      <c r="C2136">
        <v>6</v>
      </c>
      <c r="D2136">
        <v>4</v>
      </c>
      <c r="E2136" s="28" t="s">
        <v>528</v>
      </c>
      <c r="F2136" t="s">
        <v>581</v>
      </c>
      <c r="G2136" t="s">
        <v>581</v>
      </c>
      <c r="H2136">
        <v>11</v>
      </c>
      <c r="I2136" s="3">
        <v>0.23272727272727273</v>
      </c>
      <c r="J2136">
        <v>25.855999999999998</v>
      </c>
      <c r="K2136">
        <f t="shared" si="246"/>
        <v>10.1</v>
      </c>
      <c r="L2136">
        <v>5.9900000000000003E-4</v>
      </c>
      <c r="M2136">
        <f t="shared" si="247"/>
        <v>0.23349399272727273</v>
      </c>
      <c r="N2136" s="5">
        <v>525.06437406883833</v>
      </c>
      <c r="O2136" s="3">
        <v>18.734053298954581</v>
      </c>
      <c r="P2136" s="7">
        <v>3.5679536118172171E-2</v>
      </c>
      <c r="Q2136" s="9">
        <f t="shared" si="248"/>
        <v>18.795209916315152</v>
      </c>
      <c r="R2136" s="7">
        <f t="shared" si="249"/>
        <v>3.5796010631357393E-2</v>
      </c>
      <c r="S2136" t="s">
        <v>481</v>
      </c>
      <c r="T2136" t="s">
        <v>490</v>
      </c>
      <c r="U2136">
        <v>76</v>
      </c>
      <c r="V2136">
        <f t="shared" si="245"/>
        <v>23.1648</v>
      </c>
      <c r="W2136">
        <f t="shared" si="250"/>
        <v>937.22912248001887</v>
      </c>
      <c r="X2136">
        <f t="shared" si="251"/>
        <v>454.99090499272762</v>
      </c>
    </row>
    <row r="2137" spans="1:24">
      <c r="A2137" t="s">
        <v>326</v>
      </c>
      <c r="B2137">
        <v>2013022</v>
      </c>
      <c r="C2137">
        <v>6</v>
      </c>
      <c r="D2137">
        <v>1</v>
      </c>
      <c r="E2137" s="28" t="s">
        <v>528</v>
      </c>
      <c r="F2137" t="s">
        <v>581</v>
      </c>
      <c r="G2137" t="s">
        <v>581</v>
      </c>
      <c r="H2137">
        <v>10</v>
      </c>
      <c r="I2137" s="3">
        <v>0.25600000000000001</v>
      </c>
      <c r="J2137">
        <v>31.231999999999999</v>
      </c>
      <c r="K2137">
        <f t="shared" si="246"/>
        <v>12.2</v>
      </c>
      <c r="L2137">
        <v>5.9900000000000003E-4</v>
      </c>
      <c r="M2137">
        <f t="shared" si="247"/>
        <v>0.25676672</v>
      </c>
      <c r="N2137" s="5">
        <v>766.10706240962554</v>
      </c>
      <c r="O2137" s="3">
        <v>24.912377325158406</v>
      </c>
      <c r="P2137" s="7">
        <v>3.2518140802411957E-2</v>
      </c>
      <c r="Q2137" s="9">
        <f t="shared" si="248"/>
        <v>24.986371017950884</v>
      </c>
      <c r="R2137" s="7">
        <f t="shared" si="249"/>
        <v>3.2614724813215541E-2</v>
      </c>
      <c r="S2137" t="s">
        <v>481</v>
      </c>
      <c r="T2137" t="s">
        <v>490</v>
      </c>
      <c r="U2137">
        <v>83</v>
      </c>
      <c r="V2137">
        <f t="shared" si="245"/>
        <v>25.298400000000001</v>
      </c>
      <c r="W2137">
        <f t="shared" si="250"/>
        <v>1464.3655327137503</v>
      </c>
      <c r="X2137">
        <f t="shared" si="251"/>
        <v>710.89660253679483</v>
      </c>
    </row>
    <row r="2138" spans="1:24">
      <c r="A2138" t="s">
        <v>326</v>
      </c>
      <c r="B2138">
        <v>2013022</v>
      </c>
      <c r="C2138">
        <v>8</v>
      </c>
      <c r="D2138">
        <v>1</v>
      </c>
      <c r="E2138" s="28" t="s">
        <v>528</v>
      </c>
      <c r="F2138" t="s">
        <v>581</v>
      </c>
      <c r="G2138" t="s">
        <v>581</v>
      </c>
      <c r="H2138">
        <v>14</v>
      </c>
      <c r="I2138" s="3">
        <v>0.18285714285714286</v>
      </c>
      <c r="J2138">
        <v>23.04</v>
      </c>
      <c r="K2138">
        <f t="shared" si="246"/>
        <v>9</v>
      </c>
      <c r="L2138">
        <v>5.9900000000000003E-4</v>
      </c>
      <c r="M2138">
        <f t="shared" si="247"/>
        <v>0.18362386285714286</v>
      </c>
      <c r="N2138" s="5">
        <v>416.92201058303999</v>
      </c>
      <c r="O2138" s="3">
        <v>13.130574994285784</v>
      </c>
      <c r="P2138" s="7">
        <v>3.1494079614370743E-2</v>
      </c>
      <c r="Q2138" s="9">
        <f t="shared" si="248"/>
        <v>13.185188986565132</v>
      </c>
      <c r="R2138" s="7">
        <f t="shared" si="249"/>
        <v>3.1625072919816463E-2</v>
      </c>
      <c r="S2138" t="s">
        <v>483</v>
      </c>
      <c r="T2138" t="s">
        <v>490</v>
      </c>
      <c r="U2138">
        <v>62</v>
      </c>
      <c r="V2138">
        <f t="shared" si="245"/>
        <v>18.897600000000001</v>
      </c>
      <c r="W2138">
        <f t="shared" si="250"/>
        <v>621.55889331019625</v>
      </c>
      <c r="X2138">
        <f t="shared" si="251"/>
        <v>301.7444044260518</v>
      </c>
    </row>
    <row r="2139" spans="1:24">
      <c r="A2139" t="s">
        <v>326</v>
      </c>
      <c r="B2139">
        <v>2013022</v>
      </c>
      <c r="C2139">
        <v>9</v>
      </c>
      <c r="D2139">
        <v>1</v>
      </c>
      <c r="E2139" s="28" t="s">
        <v>528</v>
      </c>
      <c r="F2139" t="s">
        <v>581</v>
      </c>
      <c r="G2139" t="s">
        <v>581</v>
      </c>
      <c r="H2139">
        <v>14</v>
      </c>
      <c r="I2139" s="3">
        <v>0.18285714285714286</v>
      </c>
      <c r="J2139">
        <v>21.504000000000001</v>
      </c>
      <c r="K2139">
        <f t="shared" si="246"/>
        <v>8.4</v>
      </c>
      <c r="L2139">
        <v>5.9900000000000003E-4</v>
      </c>
      <c r="M2139">
        <f t="shared" si="247"/>
        <v>0.18362386285714286</v>
      </c>
      <c r="N2139" s="5">
        <v>363.1853958856704</v>
      </c>
      <c r="O2139" s="3">
        <v>12.248200354669743</v>
      </c>
      <c r="P2139" s="7">
        <v>3.3724374640123025E-2</v>
      </c>
      <c r="Q2139" s="9">
        <f t="shared" si="248"/>
        <v>12.299114564187455</v>
      </c>
      <c r="R2139" s="7">
        <f t="shared" si="249"/>
        <v>3.3864562571946526E-2</v>
      </c>
      <c r="S2139" t="s">
        <v>483</v>
      </c>
      <c r="T2139" t="s">
        <v>581</v>
      </c>
      <c r="U2139">
        <v>65</v>
      </c>
      <c r="V2139">
        <f t="shared" si="245"/>
        <v>19.812000000000001</v>
      </c>
      <c r="W2139">
        <f t="shared" si="250"/>
        <v>568.25383565282175</v>
      </c>
      <c r="X2139">
        <f t="shared" si="251"/>
        <v>275.86672324597788</v>
      </c>
    </row>
    <row r="2140" spans="1:24">
      <c r="A2140" t="s">
        <v>326</v>
      </c>
      <c r="B2140">
        <v>2013022</v>
      </c>
      <c r="C2140">
        <v>9</v>
      </c>
      <c r="D2140">
        <v>4</v>
      </c>
      <c r="E2140" s="28" t="s">
        <v>528</v>
      </c>
      <c r="F2140" t="s">
        <v>581</v>
      </c>
      <c r="G2140" t="s">
        <v>581</v>
      </c>
      <c r="H2140">
        <v>8</v>
      </c>
      <c r="I2140" s="3">
        <v>0.32</v>
      </c>
      <c r="J2140">
        <v>40.96</v>
      </c>
      <c r="K2140">
        <f t="shared" si="246"/>
        <v>16</v>
      </c>
      <c r="L2140">
        <v>5.9900000000000003E-4</v>
      </c>
      <c r="M2140">
        <f t="shared" si="247"/>
        <v>0.32076672000000001</v>
      </c>
      <c r="N2140" s="5">
        <v>1317.6794408550402</v>
      </c>
      <c r="O2140" s="3">
        <v>40.855784094719965</v>
      </c>
      <c r="P2140" s="7">
        <v>3.1005859868473557E-2</v>
      </c>
      <c r="Q2140" s="9">
        <f t="shared" si="248"/>
        <v>40.952901263796988</v>
      </c>
      <c r="R2140" s="7">
        <f t="shared" si="249"/>
        <v>3.1079563051558817E-2</v>
      </c>
      <c r="S2140" t="s">
        <v>481</v>
      </c>
      <c r="T2140" t="s">
        <v>484</v>
      </c>
      <c r="U2140">
        <v>73</v>
      </c>
      <c r="V2140">
        <f t="shared" si="245"/>
        <v>22.250400000000003</v>
      </c>
      <c r="W2140">
        <f t="shared" si="250"/>
        <v>2196.2030543545848</v>
      </c>
      <c r="X2140">
        <f t="shared" si="251"/>
        <v>1066.1772999588886</v>
      </c>
    </row>
    <row r="2141" spans="1:24">
      <c r="A2141" t="s">
        <v>326</v>
      </c>
      <c r="B2141">
        <v>2013022</v>
      </c>
      <c r="C2141">
        <v>10</v>
      </c>
      <c r="D2141">
        <v>3</v>
      </c>
      <c r="E2141" s="28" t="s">
        <v>528</v>
      </c>
      <c r="F2141" t="s">
        <v>581</v>
      </c>
      <c r="G2141" t="s">
        <v>581</v>
      </c>
      <c r="H2141">
        <v>12</v>
      </c>
      <c r="I2141" s="3">
        <v>0.21333333333333335</v>
      </c>
      <c r="J2141">
        <v>29.951999999999998</v>
      </c>
      <c r="K2141">
        <f t="shared" si="246"/>
        <v>11.7</v>
      </c>
      <c r="L2141">
        <v>5.9900000000000003E-4</v>
      </c>
      <c r="M2141">
        <f t="shared" si="247"/>
        <v>0.21410005333333335</v>
      </c>
      <c r="N2141" s="5">
        <v>704.59819788533753</v>
      </c>
      <c r="O2141" s="3">
        <v>19.931045679103942</v>
      </c>
      <c r="P2141" s="7">
        <v>2.8287108509391066E-2</v>
      </c>
      <c r="Q2141" s="9">
        <f t="shared" si="248"/>
        <v>20.002161831439487</v>
      </c>
      <c r="R2141" s="7">
        <f t="shared" si="249"/>
        <v>2.8388040008434041E-2</v>
      </c>
      <c r="S2141" t="s">
        <v>481</v>
      </c>
      <c r="T2141" t="s">
        <v>581</v>
      </c>
      <c r="U2141" t="s">
        <v>581</v>
      </c>
      <c r="V2141" t="s">
        <v>581</v>
      </c>
      <c r="W2141" t="s">
        <v>581</v>
      </c>
      <c r="X2141" t="s">
        <v>581</v>
      </c>
    </row>
    <row r="2142" spans="1:24">
      <c r="A2142" t="s">
        <v>326</v>
      </c>
      <c r="B2142">
        <v>2013022</v>
      </c>
      <c r="C2142">
        <v>10</v>
      </c>
      <c r="D2142">
        <v>1</v>
      </c>
      <c r="E2142" s="28" t="s">
        <v>528</v>
      </c>
      <c r="F2142" t="s">
        <v>581</v>
      </c>
      <c r="G2142" t="s">
        <v>581</v>
      </c>
      <c r="H2142">
        <v>8</v>
      </c>
      <c r="I2142" s="3">
        <v>0.32</v>
      </c>
      <c r="J2142">
        <v>31.744000000000003</v>
      </c>
      <c r="K2142">
        <f t="shared" si="246"/>
        <v>12.4</v>
      </c>
      <c r="L2142">
        <v>5.9900000000000003E-4</v>
      </c>
      <c r="M2142">
        <f t="shared" si="247"/>
        <v>0.32076672000000001</v>
      </c>
      <c r="N2142" s="5">
        <v>791.43121416355859</v>
      </c>
      <c r="O2142" s="3">
        <v>31.590850378751988</v>
      </c>
      <c r="P2142" s="7">
        <v>3.9916103652974405E-2</v>
      </c>
      <c r="Q2142" s="9">
        <f t="shared" si="248"/>
        <v>31.665768914454532</v>
      </c>
      <c r="R2142" s="7">
        <f t="shared" si="249"/>
        <v>4.0010765746611589E-2</v>
      </c>
      <c r="S2142" t="s">
        <v>581</v>
      </c>
      <c r="T2142" t="s">
        <v>581</v>
      </c>
      <c r="U2142" t="s">
        <v>581</v>
      </c>
      <c r="V2142" t="s">
        <v>581</v>
      </c>
      <c r="W2142" t="s">
        <v>581</v>
      </c>
      <c r="X2142" t="s">
        <v>581</v>
      </c>
    </row>
    <row r="2143" spans="1:24">
      <c r="A2143" t="s">
        <v>326</v>
      </c>
      <c r="B2143">
        <v>2013022</v>
      </c>
      <c r="C2143">
        <v>11</v>
      </c>
      <c r="D2143">
        <v>3</v>
      </c>
      <c r="E2143" s="28" t="s">
        <v>528</v>
      </c>
      <c r="F2143" t="s">
        <v>581</v>
      </c>
      <c r="G2143" t="s">
        <v>581</v>
      </c>
      <c r="H2143">
        <v>16</v>
      </c>
      <c r="I2143" s="3">
        <v>0.16</v>
      </c>
      <c r="J2143">
        <v>35.071999999999996</v>
      </c>
      <c r="K2143">
        <f t="shared" si="246"/>
        <v>13.699999999999998</v>
      </c>
      <c r="L2143">
        <v>5.9900000000000003E-4</v>
      </c>
      <c r="M2143">
        <f t="shared" si="247"/>
        <v>0.16076672</v>
      </c>
      <c r="N2143" s="5">
        <v>966.07521193000946</v>
      </c>
      <c r="O2143" s="3">
        <v>17.548685215487961</v>
      </c>
      <c r="P2143" s="7">
        <v>1.8164926497212863E-2</v>
      </c>
      <c r="Q2143" s="9">
        <f t="shared" si="248"/>
        <v>17.632390992090578</v>
      </c>
      <c r="R2143" s="7">
        <f t="shared" si="249"/>
        <v>1.8251571693745118E-2</v>
      </c>
      <c r="S2143" t="s">
        <v>481</v>
      </c>
      <c r="T2143" t="s">
        <v>484</v>
      </c>
      <c r="U2143">
        <v>77</v>
      </c>
      <c r="V2143">
        <f t="shared" si="245"/>
        <v>23.4696</v>
      </c>
      <c r="W2143">
        <f t="shared" si="250"/>
        <v>1709.4475827868998</v>
      </c>
      <c r="X2143">
        <f t="shared" si="251"/>
        <v>829.87509038530129</v>
      </c>
    </row>
    <row r="2144" spans="1:24">
      <c r="A2144" t="s">
        <v>326</v>
      </c>
      <c r="B2144">
        <v>2013022</v>
      </c>
      <c r="C2144">
        <v>11</v>
      </c>
      <c r="D2144">
        <v>1</v>
      </c>
      <c r="E2144" s="28" t="s">
        <v>528</v>
      </c>
      <c r="F2144" t="s">
        <v>581</v>
      </c>
      <c r="G2144" t="s">
        <v>581</v>
      </c>
      <c r="H2144">
        <v>13</v>
      </c>
      <c r="I2144" s="3">
        <v>0.19692307692307692</v>
      </c>
      <c r="J2144">
        <v>46.848000000000006</v>
      </c>
      <c r="K2144">
        <f t="shared" si="246"/>
        <v>18.3</v>
      </c>
      <c r="L2144">
        <v>5.9900000000000003E-4</v>
      </c>
      <c r="M2144">
        <f t="shared" si="247"/>
        <v>0.19768979692307692</v>
      </c>
      <c r="N2144" s="5">
        <v>1723.7408904216582</v>
      </c>
      <c r="O2144" s="3">
        <v>28.860786289452264</v>
      </c>
      <c r="P2144" s="7">
        <v>1.6743111711176262E-2</v>
      </c>
      <c r="Q2144" s="9">
        <f t="shared" si="248"/>
        <v>28.972679120008905</v>
      </c>
      <c r="R2144" s="7">
        <f t="shared" si="249"/>
        <v>1.6808024501247205E-2</v>
      </c>
      <c r="S2144" t="s">
        <v>481</v>
      </c>
      <c r="T2144" t="s">
        <v>581</v>
      </c>
      <c r="U2144">
        <v>76</v>
      </c>
      <c r="V2144">
        <f t="shared" si="245"/>
        <v>23.1648</v>
      </c>
      <c r="W2144">
        <f t="shared" si="250"/>
        <v>2954.6244215483034</v>
      </c>
      <c r="X2144">
        <f t="shared" si="251"/>
        <v>1434.3634947200835</v>
      </c>
    </row>
    <row r="2145" spans="1:24">
      <c r="A2145" t="s">
        <v>326</v>
      </c>
      <c r="B2145">
        <v>2013022</v>
      </c>
      <c r="C2145">
        <v>12</v>
      </c>
      <c r="D2145">
        <v>3</v>
      </c>
      <c r="E2145" s="28" t="s">
        <v>528</v>
      </c>
      <c r="F2145" t="s">
        <v>581</v>
      </c>
      <c r="G2145" t="s">
        <v>581</v>
      </c>
      <c r="H2145">
        <v>20</v>
      </c>
      <c r="I2145" s="3">
        <v>0.128</v>
      </c>
      <c r="J2145">
        <v>18.944000000000003</v>
      </c>
      <c r="K2145">
        <f t="shared" si="246"/>
        <v>7.4000000000000012</v>
      </c>
      <c r="L2145">
        <v>5.9900000000000003E-4</v>
      </c>
      <c r="M2145">
        <f t="shared" si="247"/>
        <v>0.12876672</v>
      </c>
      <c r="N2145" s="5">
        <v>281.85986789539851</v>
      </c>
      <c r="O2145" s="3">
        <v>7.5663625347072223</v>
      </c>
      <c r="P2145" s="7">
        <v>2.6844412406789277E-2</v>
      </c>
      <c r="Q2145" s="9">
        <f t="shared" si="248"/>
        <v>7.6113747619306862</v>
      </c>
      <c r="R2145" s="7">
        <f t="shared" si="249"/>
        <v>2.7004109590923944E-2</v>
      </c>
      <c r="S2145" t="s">
        <v>482</v>
      </c>
      <c r="T2145" t="s">
        <v>581</v>
      </c>
      <c r="U2145">
        <v>55</v>
      </c>
      <c r="V2145">
        <f t="shared" si="245"/>
        <v>16.763999999999999</v>
      </c>
      <c r="W2145">
        <f t="shared" si="250"/>
        <v>381.26839102121068</v>
      </c>
      <c r="X2145">
        <f t="shared" si="251"/>
        <v>185.09204005188192</v>
      </c>
    </row>
    <row r="2146" spans="1:24">
      <c r="A2146" t="s">
        <v>326</v>
      </c>
      <c r="B2146">
        <v>2013022</v>
      </c>
      <c r="C2146">
        <v>18</v>
      </c>
      <c r="D2146">
        <v>3</v>
      </c>
      <c r="E2146" s="28" t="s">
        <v>528</v>
      </c>
      <c r="F2146" t="s">
        <v>581</v>
      </c>
      <c r="G2146" t="s">
        <v>581</v>
      </c>
      <c r="H2146">
        <v>17</v>
      </c>
      <c r="I2146" s="3">
        <v>0.15058823529411766</v>
      </c>
      <c r="J2146">
        <v>15.616</v>
      </c>
      <c r="K2146">
        <f t="shared" si="246"/>
        <v>6.1</v>
      </c>
      <c r="L2146">
        <v>5.9900000000000003E-4</v>
      </c>
      <c r="M2146">
        <f t="shared" si="247"/>
        <v>0.15135495529411766</v>
      </c>
      <c r="N2146" s="5">
        <v>191.52676560240639</v>
      </c>
      <c r="O2146" s="3">
        <v>7.3164836034595391</v>
      </c>
      <c r="P2146" s="7">
        <v>3.8200841435645345E-2</v>
      </c>
      <c r="Q2146" s="9">
        <f t="shared" si="248"/>
        <v>7.3533707906960393</v>
      </c>
      <c r="R2146" s="7">
        <f t="shared" si="249"/>
        <v>3.8393436904589226E-2</v>
      </c>
      <c r="S2146" t="s">
        <v>484</v>
      </c>
      <c r="T2146" t="s">
        <v>581</v>
      </c>
      <c r="U2146">
        <v>47</v>
      </c>
      <c r="V2146">
        <f t="shared" si="245"/>
        <v>14.325600000000001</v>
      </c>
      <c r="W2146">
        <f t="shared" si="250"/>
        <v>227.05677825576041</v>
      </c>
      <c r="X2146">
        <f t="shared" si="251"/>
        <v>110.22786909347664</v>
      </c>
    </row>
    <row r="2147" spans="1:24">
      <c r="A2147" t="s">
        <v>326</v>
      </c>
      <c r="B2147">
        <v>2013022</v>
      </c>
      <c r="C2147">
        <v>18</v>
      </c>
      <c r="D2147">
        <v>1</v>
      </c>
      <c r="E2147" s="28" t="s">
        <v>528</v>
      </c>
      <c r="F2147" t="s">
        <v>581</v>
      </c>
      <c r="G2147" t="s">
        <v>581</v>
      </c>
      <c r="H2147">
        <v>10</v>
      </c>
      <c r="I2147" s="3">
        <v>0.25600000000000001</v>
      </c>
      <c r="J2147">
        <v>30.72</v>
      </c>
      <c r="K2147">
        <f t="shared" si="246"/>
        <v>12</v>
      </c>
      <c r="L2147">
        <v>5.9900000000000003E-4</v>
      </c>
      <c r="M2147">
        <f t="shared" si="247"/>
        <v>0.25676672</v>
      </c>
      <c r="N2147" s="5">
        <v>741.19468548096006</v>
      </c>
      <c r="O2147" s="3">
        <v>24.500602493337638</v>
      </c>
      <c r="P2147" s="7">
        <v>3.3055556081651116E-2</v>
      </c>
      <c r="Q2147" s="9">
        <f t="shared" si="248"/>
        <v>24.573362927082059</v>
      </c>
      <c r="R2147" s="7">
        <f t="shared" si="249"/>
        <v>3.3153722508326461E-2</v>
      </c>
      <c r="S2147" t="s">
        <v>481</v>
      </c>
      <c r="T2147" t="s">
        <v>581</v>
      </c>
      <c r="U2147">
        <v>77</v>
      </c>
      <c r="V2147">
        <f t="shared" si="245"/>
        <v>23.4696</v>
      </c>
      <c r="W2147">
        <f t="shared" si="250"/>
        <v>1323.4300405020915</v>
      </c>
      <c r="X2147">
        <f t="shared" si="251"/>
        <v>642.47750883930325</v>
      </c>
    </row>
    <row r="2148" spans="1:24">
      <c r="A2148" t="s">
        <v>326</v>
      </c>
      <c r="B2148">
        <v>2013022</v>
      </c>
      <c r="C2148">
        <v>19</v>
      </c>
      <c r="D2148">
        <v>3</v>
      </c>
      <c r="E2148" s="28" t="s">
        <v>528</v>
      </c>
      <c r="F2148" t="s">
        <v>581</v>
      </c>
      <c r="G2148" t="s">
        <v>581</v>
      </c>
      <c r="H2148">
        <v>8</v>
      </c>
      <c r="I2148" s="3">
        <v>0.32</v>
      </c>
      <c r="J2148">
        <v>35.328000000000003</v>
      </c>
      <c r="K2148">
        <f t="shared" si="246"/>
        <v>13.8</v>
      </c>
      <c r="L2148">
        <v>5.9900000000000003E-4</v>
      </c>
      <c r="M2148">
        <f t="shared" si="247"/>
        <v>0.32076672000000001</v>
      </c>
      <c r="N2148" s="5">
        <v>980.22997154856978</v>
      </c>
      <c r="O2148" s="3">
        <v>35.193880157184019</v>
      </c>
      <c r="P2148" s="7">
        <v>3.5903697273798552E-2</v>
      </c>
      <c r="Q2148" s="9">
        <f t="shared" si="248"/>
        <v>35.277431494754353</v>
      </c>
      <c r="R2148" s="7">
        <f t="shared" si="249"/>
        <v>3.5988933738705195E-2</v>
      </c>
      <c r="S2148" t="s">
        <v>481</v>
      </c>
      <c r="T2148" t="s">
        <v>581</v>
      </c>
      <c r="U2148">
        <v>72</v>
      </c>
      <c r="V2148">
        <f t="shared" ref="V2148:V2211" si="252">U2148*0.3048</f>
        <v>21.945600000000002</v>
      </c>
      <c r="W2148">
        <f t="shared" si="250"/>
        <v>1629.4533815099123</v>
      </c>
      <c r="X2148">
        <f t="shared" si="251"/>
        <v>791.04079345598996</v>
      </c>
    </row>
    <row r="2149" spans="1:24">
      <c r="A2149" t="s">
        <v>326</v>
      </c>
      <c r="B2149">
        <v>2013022</v>
      </c>
      <c r="C2149">
        <v>20</v>
      </c>
      <c r="D2149">
        <v>3</v>
      </c>
      <c r="E2149" s="28" t="s">
        <v>528</v>
      </c>
      <c r="F2149" t="s">
        <v>581</v>
      </c>
      <c r="G2149" t="s">
        <v>581</v>
      </c>
      <c r="H2149">
        <v>18</v>
      </c>
      <c r="I2149" s="3">
        <v>0.14222222222222222</v>
      </c>
      <c r="J2149">
        <v>17.920000000000002</v>
      </c>
      <c r="K2149">
        <f t="shared" si="246"/>
        <v>7.0000000000000009</v>
      </c>
      <c r="L2149">
        <v>5.9900000000000003E-4</v>
      </c>
      <c r="M2149">
        <f t="shared" si="247"/>
        <v>0.14298894222222222</v>
      </c>
      <c r="N2149" s="5">
        <v>252.21208047616005</v>
      </c>
      <c r="O2149" s="3">
        <v>7.9431873422221599</v>
      </c>
      <c r="P2149" s="7">
        <v>3.1494079614370327E-2</v>
      </c>
      <c r="Q2149" s="9">
        <f t="shared" si="248"/>
        <v>7.9856645174893952</v>
      </c>
      <c r="R2149" s="7">
        <f t="shared" si="249"/>
        <v>3.1662498094512277E-2</v>
      </c>
      <c r="S2149" t="s">
        <v>484</v>
      </c>
      <c r="T2149" t="s">
        <v>581</v>
      </c>
      <c r="U2149">
        <v>60</v>
      </c>
      <c r="V2149">
        <f t="shared" si="252"/>
        <v>18.288</v>
      </c>
      <c r="W2149">
        <f t="shared" si="250"/>
        <v>371.10023820916683</v>
      </c>
      <c r="X2149">
        <f t="shared" si="251"/>
        <v>180.15576893195114</v>
      </c>
    </row>
    <row r="2150" spans="1:24">
      <c r="A2150" t="s">
        <v>326</v>
      </c>
      <c r="B2150">
        <v>2013022</v>
      </c>
      <c r="C2150">
        <v>20</v>
      </c>
      <c r="D2150">
        <v>1</v>
      </c>
      <c r="E2150" s="28" t="s">
        <v>528</v>
      </c>
      <c r="F2150" t="s">
        <v>581</v>
      </c>
      <c r="G2150" t="s">
        <v>581</v>
      </c>
      <c r="H2150">
        <v>16</v>
      </c>
      <c r="I2150" s="3">
        <v>0.16</v>
      </c>
      <c r="J2150">
        <v>38.4</v>
      </c>
      <c r="K2150">
        <f t="shared" si="246"/>
        <v>15</v>
      </c>
      <c r="L2150">
        <v>5.9900000000000003E-4</v>
      </c>
      <c r="M2150">
        <f t="shared" si="247"/>
        <v>0.16076672</v>
      </c>
      <c r="N2150" s="5">
        <v>1158.1166960639998</v>
      </c>
      <c r="O2150" s="3">
        <v>19.221520469760026</v>
      </c>
      <c r="P2150" s="7">
        <v>1.6597222486375247E-2</v>
      </c>
      <c r="Q2150" s="9">
        <f t="shared" si="248"/>
        <v>19.313242446149559</v>
      </c>
      <c r="R2150" s="7">
        <f t="shared" si="249"/>
        <v>1.6676421738662395E-2</v>
      </c>
      <c r="S2150" t="s">
        <v>483</v>
      </c>
      <c r="T2150" t="s">
        <v>581</v>
      </c>
      <c r="U2150">
        <v>86</v>
      </c>
      <c r="V2150">
        <f t="shared" si="252"/>
        <v>26.212800000000001</v>
      </c>
      <c r="W2150">
        <f t="shared" si="250"/>
        <v>2255.4203137565187</v>
      </c>
      <c r="X2150">
        <f t="shared" si="251"/>
        <v>1094.9251416554632</v>
      </c>
    </row>
    <row r="2151" spans="1:24">
      <c r="A2151" t="s">
        <v>326</v>
      </c>
      <c r="B2151">
        <v>2013022</v>
      </c>
      <c r="C2151">
        <v>21</v>
      </c>
      <c r="D2151">
        <v>3</v>
      </c>
      <c r="E2151" s="28" t="s">
        <v>528</v>
      </c>
      <c r="F2151" t="s">
        <v>581</v>
      </c>
      <c r="G2151" t="s">
        <v>581</v>
      </c>
      <c r="H2151">
        <v>12</v>
      </c>
      <c r="I2151" s="3">
        <v>0.21333333333333335</v>
      </c>
      <c r="J2151">
        <v>18.944000000000003</v>
      </c>
      <c r="K2151">
        <f t="shared" si="246"/>
        <v>7.4000000000000012</v>
      </c>
      <c r="L2151">
        <v>5.9900000000000003E-4</v>
      </c>
      <c r="M2151">
        <f t="shared" si="247"/>
        <v>0.21410005333333335</v>
      </c>
      <c r="N2151" s="5">
        <v>281.85986789539851</v>
      </c>
      <c r="O2151" s="3">
        <v>12.553413275648005</v>
      </c>
      <c r="P2151" s="7">
        <v>4.4537781733108323E-2</v>
      </c>
      <c r="Q2151" s="9">
        <f t="shared" si="248"/>
        <v>12.598014334966205</v>
      </c>
      <c r="R2151" s="7">
        <f t="shared" si="249"/>
        <v>4.469602015013175E-2</v>
      </c>
      <c r="S2151" t="s">
        <v>483</v>
      </c>
      <c r="T2151" t="s">
        <v>581</v>
      </c>
      <c r="U2151">
        <v>77</v>
      </c>
      <c r="V2151">
        <f t="shared" si="252"/>
        <v>23.4696</v>
      </c>
      <c r="W2151">
        <f t="shared" si="250"/>
        <v>520.13880410989691</v>
      </c>
      <c r="X2151">
        <f t="shared" si="251"/>
        <v>252.50861238452657</v>
      </c>
    </row>
    <row r="2152" spans="1:24">
      <c r="A2152" t="s">
        <v>326</v>
      </c>
      <c r="B2152">
        <v>2013022</v>
      </c>
      <c r="C2152">
        <v>21</v>
      </c>
      <c r="D2152">
        <v>1</v>
      </c>
      <c r="E2152" s="28" t="s">
        <v>528</v>
      </c>
      <c r="F2152" t="s">
        <v>581</v>
      </c>
      <c r="G2152" t="s">
        <v>581</v>
      </c>
      <c r="H2152">
        <v>14</v>
      </c>
      <c r="I2152" s="3">
        <v>0.18285714285714286</v>
      </c>
      <c r="J2152">
        <v>21.248000000000001</v>
      </c>
      <c r="K2152">
        <f t="shared" si="246"/>
        <v>8.3000000000000007</v>
      </c>
      <c r="L2152">
        <v>5.9900000000000003E-4</v>
      </c>
      <c r="M2152">
        <f t="shared" si="247"/>
        <v>0.18362386285714286</v>
      </c>
      <c r="N2152" s="5">
        <v>354.58959640821769</v>
      </c>
      <c r="O2152" s="3">
        <v>12.10113791473378</v>
      </c>
      <c r="P2152" s="7">
        <v>3.4127165707373057E-2</v>
      </c>
      <c r="Q2152" s="9">
        <f t="shared" si="248"/>
        <v>12.151435493791237</v>
      </c>
      <c r="R2152" s="7">
        <f t="shared" si="249"/>
        <v>3.4269013013574205E-2</v>
      </c>
      <c r="S2152" t="s">
        <v>483</v>
      </c>
      <c r="T2152" t="s">
        <v>490</v>
      </c>
      <c r="U2152">
        <v>80</v>
      </c>
      <c r="V2152">
        <f t="shared" si="252"/>
        <v>24.384</v>
      </c>
      <c r="W2152">
        <f t="shared" si="250"/>
        <v>672.56658222330771</v>
      </c>
      <c r="X2152">
        <f t="shared" si="251"/>
        <v>326.50679601579765</v>
      </c>
    </row>
    <row r="2153" spans="1:24">
      <c r="A2153" t="s">
        <v>279</v>
      </c>
      <c r="B2153">
        <v>2006037</v>
      </c>
      <c r="C2153">
        <v>5</v>
      </c>
      <c r="D2153">
        <v>3</v>
      </c>
      <c r="E2153" s="28" t="s">
        <v>528</v>
      </c>
      <c r="F2153" t="s">
        <v>581</v>
      </c>
      <c r="G2153" t="s">
        <v>581</v>
      </c>
      <c r="H2153">
        <v>40</v>
      </c>
      <c r="I2153" s="3">
        <v>6.4000000000000001E-2</v>
      </c>
      <c r="J2153">
        <v>25.6</v>
      </c>
      <c r="K2153">
        <f t="shared" si="246"/>
        <v>10</v>
      </c>
      <c r="L2153">
        <v>5.9900000000000003E-4</v>
      </c>
      <c r="M2153">
        <f t="shared" si="247"/>
        <v>6.476672E-2</v>
      </c>
      <c r="N2153" s="5">
        <v>514.71853158400006</v>
      </c>
      <c r="O2153" s="3">
        <v>5.1343174342656459</v>
      </c>
      <c r="P2153" s="7">
        <v>9.9750001587571458E-3</v>
      </c>
      <c r="Q2153" s="9">
        <f t="shared" si="248"/>
        <v>5.1956704694184825</v>
      </c>
      <c r="R2153" s="7">
        <f t="shared" si="249"/>
        <v>1.0094197411989954E-2</v>
      </c>
      <c r="S2153" t="s">
        <v>483</v>
      </c>
      <c r="T2153" t="s">
        <v>581</v>
      </c>
      <c r="U2153">
        <v>62</v>
      </c>
      <c r="V2153">
        <f t="shared" si="252"/>
        <v>18.897600000000001</v>
      </c>
      <c r="W2153">
        <f t="shared" si="250"/>
        <v>761.86298681365008</v>
      </c>
      <c r="X2153">
        <f t="shared" si="251"/>
        <v>369.85697684420313</v>
      </c>
    </row>
    <row r="2154" spans="1:24">
      <c r="A2154" t="s">
        <v>279</v>
      </c>
      <c r="B2154">
        <v>2006037</v>
      </c>
      <c r="C2154">
        <v>17</v>
      </c>
      <c r="D2154">
        <v>3</v>
      </c>
      <c r="E2154" s="28" t="s">
        <v>528</v>
      </c>
      <c r="F2154" t="s">
        <v>581</v>
      </c>
      <c r="G2154" t="s">
        <v>581</v>
      </c>
      <c r="H2154">
        <v>29</v>
      </c>
      <c r="I2154" s="3">
        <v>8.8275862068965524E-2</v>
      </c>
      <c r="J2154">
        <v>14.847999999999999</v>
      </c>
      <c r="K2154">
        <f t="shared" si="246"/>
        <v>5.8</v>
      </c>
      <c r="L2154">
        <v>5.9900000000000003E-4</v>
      </c>
      <c r="M2154">
        <f t="shared" si="247"/>
        <v>8.9042582068965523E-2</v>
      </c>
      <c r="N2154" s="5">
        <v>173.15131402485758</v>
      </c>
      <c r="O2154" s="3">
        <v>4.0932670559118938</v>
      </c>
      <c r="P2154" s="7">
        <v>2.3639826697037163E-2</v>
      </c>
      <c r="Q2154" s="9">
        <f t="shared" si="248"/>
        <v>4.1286045823982578</v>
      </c>
      <c r="R2154" s="7">
        <f t="shared" si="249"/>
        <v>2.3843911353774398E-2</v>
      </c>
      <c r="S2154" t="s">
        <v>482</v>
      </c>
      <c r="T2154" t="s">
        <v>482</v>
      </c>
      <c r="U2154">
        <v>30</v>
      </c>
      <c r="V2154">
        <f t="shared" si="252"/>
        <v>9.1440000000000001</v>
      </c>
      <c r="W2154">
        <f t="shared" si="250"/>
        <v>136.09575524766657</v>
      </c>
      <c r="X2154">
        <f t="shared" si="251"/>
        <v>66.069576115977682</v>
      </c>
    </row>
    <row r="2155" spans="1:24">
      <c r="A2155" t="s">
        <v>359</v>
      </c>
      <c r="B2155">
        <v>2013022</v>
      </c>
      <c r="C2155">
        <v>3</v>
      </c>
      <c r="D2155">
        <v>3</v>
      </c>
      <c r="E2155" s="28" t="s">
        <v>528</v>
      </c>
      <c r="F2155" t="s">
        <v>581</v>
      </c>
      <c r="G2155" t="s">
        <v>581</v>
      </c>
      <c r="H2155">
        <v>11</v>
      </c>
      <c r="I2155" s="3">
        <v>0.23272727272727273</v>
      </c>
      <c r="J2155">
        <v>23.808000000000003</v>
      </c>
      <c r="K2155">
        <f t="shared" si="246"/>
        <v>9.3000000000000007</v>
      </c>
      <c r="L2155">
        <v>5.9900000000000003E-4</v>
      </c>
      <c r="M2155">
        <f t="shared" si="247"/>
        <v>0.23349399272727273</v>
      </c>
      <c r="N2155" s="5">
        <v>445.1800579670018</v>
      </c>
      <c r="O2155" s="3">
        <v>17.236690274151666</v>
      </c>
      <c r="P2155" s="7">
        <v>3.8718469000759474E-2</v>
      </c>
      <c r="Q2155" s="9">
        <f t="shared" si="248"/>
        <v>17.292913852936881</v>
      </c>
      <c r="R2155" s="7">
        <f t="shared" si="249"/>
        <v>3.8844763019952454E-2</v>
      </c>
      <c r="S2155" t="s">
        <v>483</v>
      </c>
      <c r="T2155" t="s">
        <v>581</v>
      </c>
      <c r="U2155">
        <v>71</v>
      </c>
      <c r="V2155">
        <f t="shared" si="252"/>
        <v>21.640800000000002</v>
      </c>
      <c r="W2155">
        <f t="shared" si="250"/>
        <v>750.4658266243805</v>
      </c>
      <c r="X2155">
        <f t="shared" si="251"/>
        <v>364.32406700979561</v>
      </c>
    </row>
    <row r="2156" spans="1:24">
      <c r="A2156" t="s">
        <v>359</v>
      </c>
      <c r="B2156">
        <v>2013022</v>
      </c>
      <c r="C2156">
        <v>4</v>
      </c>
      <c r="D2156">
        <v>3</v>
      </c>
      <c r="E2156" s="28" t="s">
        <v>528</v>
      </c>
      <c r="F2156" t="s">
        <v>581</v>
      </c>
      <c r="G2156" t="s">
        <v>581</v>
      </c>
      <c r="H2156">
        <v>16</v>
      </c>
      <c r="I2156" s="3">
        <v>0.16</v>
      </c>
      <c r="J2156">
        <v>27.391999999999999</v>
      </c>
      <c r="K2156">
        <f t="shared" si="246"/>
        <v>10.7</v>
      </c>
      <c r="L2156">
        <v>5.9900000000000003E-4</v>
      </c>
      <c r="M2156">
        <f t="shared" si="247"/>
        <v>0.16076672</v>
      </c>
      <c r="N2156" s="5">
        <v>589.30124681052166</v>
      </c>
      <c r="O2156" s="3">
        <v>13.68829616716803</v>
      </c>
      <c r="P2156" s="7">
        <v>2.3228011549701055E-2</v>
      </c>
      <c r="Q2156" s="9">
        <f t="shared" si="248"/>
        <v>13.753503021185326</v>
      </c>
      <c r="R2156" s="7">
        <f t="shared" si="249"/>
        <v>2.3338662688435641E-2</v>
      </c>
      <c r="S2156" t="s">
        <v>483</v>
      </c>
      <c r="T2156" t="s">
        <v>581</v>
      </c>
      <c r="U2156">
        <v>74</v>
      </c>
      <c r="V2156">
        <f t="shared" si="252"/>
        <v>22.555200000000003</v>
      </c>
      <c r="W2156">
        <f t="shared" si="250"/>
        <v>1022.2813394256801</v>
      </c>
      <c r="X2156">
        <f t="shared" si="251"/>
        <v>496.28068593481441</v>
      </c>
    </row>
    <row r="2157" spans="1:24">
      <c r="A2157" t="s">
        <v>315</v>
      </c>
      <c r="B2157">
        <v>2013024</v>
      </c>
      <c r="C2157">
        <v>2</v>
      </c>
      <c r="D2157">
        <v>3</v>
      </c>
      <c r="E2157" s="28" t="s">
        <v>528</v>
      </c>
      <c r="F2157" t="s">
        <v>581</v>
      </c>
      <c r="G2157" t="s">
        <v>581</v>
      </c>
      <c r="H2157">
        <v>11</v>
      </c>
      <c r="I2157" s="3">
        <v>0.23272727272727273</v>
      </c>
      <c r="J2157">
        <v>25.088000000000001</v>
      </c>
      <c r="K2157">
        <f t="shared" si="246"/>
        <v>9.8000000000000007</v>
      </c>
      <c r="L2157">
        <v>5.9900000000000003E-4</v>
      </c>
      <c r="M2157">
        <f t="shared" si="247"/>
        <v>0.23349399272727273</v>
      </c>
      <c r="N2157" s="5">
        <v>494.33567773327366</v>
      </c>
      <c r="O2157" s="3">
        <v>18.172542164653489</v>
      </c>
      <c r="P2157" s="7">
        <v>3.6761542779962485E-2</v>
      </c>
      <c r="Q2157" s="9">
        <f t="shared" si="248"/>
        <v>18.231848892548346</v>
      </c>
      <c r="R2157" s="7">
        <f t="shared" si="249"/>
        <v>3.6881515362493456E-2</v>
      </c>
      <c r="S2157" t="s">
        <v>482</v>
      </c>
      <c r="T2157" t="s">
        <v>581</v>
      </c>
      <c r="U2157">
        <v>63</v>
      </c>
      <c r="V2157">
        <f t="shared" si="252"/>
        <v>19.202400000000001</v>
      </c>
      <c r="W2157">
        <f t="shared" si="250"/>
        <v>743.60403508228353</v>
      </c>
      <c r="X2157">
        <f t="shared" si="251"/>
        <v>360.99291492678219</v>
      </c>
    </row>
    <row r="2158" spans="1:24">
      <c r="A2158" t="s">
        <v>315</v>
      </c>
      <c r="B2158">
        <v>2013024</v>
      </c>
      <c r="C2158">
        <v>3</v>
      </c>
      <c r="D2158">
        <v>1</v>
      </c>
      <c r="E2158" s="28" t="s">
        <v>528</v>
      </c>
      <c r="F2158" t="s">
        <v>581</v>
      </c>
      <c r="G2158" t="s">
        <v>581</v>
      </c>
      <c r="H2158">
        <v>16</v>
      </c>
      <c r="I2158" s="3">
        <v>0.16</v>
      </c>
      <c r="J2158">
        <v>30.464000000000002</v>
      </c>
      <c r="K2158">
        <f t="shared" si="246"/>
        <v>11.9</v>
      </c>
      <c r="L2158">
        <v>5.9900000000000003E-4</v>
      </c>
      <c r="M2158">
        <f t="shared" si="247"/>
        <v>0.16076672</v>
      </c>
      <c r="N2158" s="5">
        <v>728.8929125761025</v>
      </c>
      <c r="O2158" s="3">
        <v>15.232451786495966</v>
      </c>
      <c r="P2158" s="7">
        <v>2.0898065440999293E-2</v>
      </c>
      <c r="Q2158" s="9">
        <f t="shared" si="248"/>
        <v>15.305058209547392</v>
      </c>
      <c r="R2158" s="7">
        <f t="shared" si="249"/>
        <v>2.0997677361761172E-2</v>
      </c>
      <c r="S2158" t="s">
        <v>481</v>
      </c>
      <c r="T2158" t="s">
        <v>490</v>
      </c>
      <c r="U2158">
        <v>74</v>
      </c>
      <c r="V2158">
        <f t="shared" si="252"/>
        <v>22.555200000000003</v>
      </c>
      <c r="W2158">
        <f t="shared" si="250"/>
        <v>1255.303512295689</v>
      </c>
      <c r="X2158">
        <f t="shared" si="251"/>
        <v>609.40453876276308</v>
      </c>
    </row>
    <row r="2159" spans="1:24">
      <c r="A2159" t="s">
        <v>315</v>
      </c>
      <c r="B2159">
        <v>2013024</v>
      </c>
      <c r="C2159">
        <v>3</v>
      </c>
      <c r="D2159">
        <v>3</v>
      </c>
      <c r="E2159" s="28" t="s">
        <v>528</v>
      </c>
      <c r="F2159" t="s">
        <v>581</v>
      </c>
      <c r="G2159" t="s">
        <v>581</v>
      </c>
      <c r="H2159">
        <v>12</v>
      </c>
      <c r="I2159" s="3">
        <v>0.21333333333333335</v>
      </c>
      <c r="J2159">
        <v>46.591999999999999</v>
      </c>
      <c r="K2159">
        <f t="shared" si="246"/>
        <v>18.2</v>
      </c>
      <c r="L2159">
        <v>5.9900000000000003E-4</v>
      </c>
      <c r="M2159">
        <f t="shared" si="247"/>
        <v>0.21410005333333335</v>
      </c>
      <c r="N2159" s="5">
        <v>1704.9536640188414</v>
      </c>
      <c r="O2159" s="3">
        <v>31.083280707584411</v>
      </c>
      <c r="P2159" s="7">
        <v>1.8231158631206595E-2</v>
      </c>
      <c r="Q2159" s="9">
        <f t="shared" si="248"/>
        <v>31.19447781448083</v>
      </c>
      <c r="R2159" s="7">
        <f t="shared" si="249"/>
        <v>1.8296378648174277E-2</v>
      </c>
      <c r="S2159" t="s">
        <v>481</v>
      </c>
      <c r="T2159" t="s">
        <v>490</v>
      </c>
      <c r="U2159">
        <v>45</v>
      </c>
      <c r="V2159">
        <f t="shared" si="252"/>
        <v>13.716000000000001</v>
      </c>
      <c r="W2159">
        <f t="shared" si="250"/>
        <v>1802.2301260851484</v>
      </c>
      <c r="X2159">
        <f t="shared" si="251"/>
        <v>874.91766570678794</v>
      </c>
    </row>
    <row r="2160" spans="1:24">
      <c r="A2160" t="s">
        <v>315</v>
      </c>
      <c r="B2160">
        <v>2013024</v>
      </c>
      <c r="C2160">
        <v>4</v>
      </c>
      <c r="D2160">
        <v>3</v>
      </c>
      <c r="E2160" s="28" t="s">
        <v>528</v>
      </c>
      <c r="F2160" t="s">
        <v>581</v>
      </c>
      <c r="G2160" t="s">
        <v>581</v>
      </c>
      <c r="H2160">
        <v>11</v>
      </c>
      <c r="I2160" s="3">
        <v>0.23272727272727273</v>
      </c>
      <c r="J2160">
        <v>39.423999999999999</v>
      </c>
      <c r="K2160">
        <f t="shared" si="246"/>
        <v>15.4</v>
      </c>
      <c r="L2160">
        <v>5.9900000000000003E-4</v>
      </c>
      <c r="M2160">
        <f t="shared" si="247"/>
        <v>0.23349399272727273</v>
      </c>
      <c r="N2160" s="5">
        <v>1220.7064695046145</v>
      </c>
      <c r="O2160" s="3">
        <v>28.654083338274059</v>
      </c>
      <c r="P2160" s="7">
        <v>2.3473360757973554E-2</v>
      </c>
      <c r="Q2160" s="9">
        <f t="shared" si="248"/>
        <v>28.747921336196708</v>
      </c>
      <c r="R2160" s="7">
        <f t="shared" si="249"/>
        <v>2.355023263525682E-2</v>
      </c>
      <c r="S2160" t="s">
        <v>481</v>
      </c>
      <c r="T2160" t="s">
        <v>581</v>
      </c>
      <c r="U2160">
        <v>79</v>
      </c>
      <c r="V2160">
        <f t="shared" si="252"/>
        <v>24.0792</v>
      </c>
      <c r="W2160">
        <f t="shared" si="250"/>
        <v>2194.1768393686812</v>
      </c>
      <c r="X2160">
        <f t="shared" si="251"/>
        <v>1065.1936457295935</v>
      </c>
    </row>
    <row r="2161" spans="1:24">
      <c r="A2161" t="s">
        <v>315</v>
      </c>
      <c r="B2161">
        <v>2013024</v>
      </c>
      <c r="C2161">
        <v>4</v>
      </c>
      <c r="D2161">
        <v>1</v>
      </c>
      <c r="E2161" s="28" t="s">
        <v>528</v>
      </c>
      <c r="F2161" t="s">
        <v>581</v>
      </c>
      <c r="G2161" t="s">
        <v>581</v>
      </c>
      <c r="H2161">
        <v>10</v>
      </c>
      <c r="I2161" s="3">
        <v>0.25600000000000001</v>
      </c>
      <c r="J2161">
        <v>40.192</v>
      </c>
      <c r="K2161">
        <f t="shared" si="246"/>
        <v>15.7</v>
      </c>
      <c r="L2161">
        <v>5.9900000000000003E-4</v>
      </c>
      <c r="M2161">
        <f t="shared" si="247"/>
        <v>0.25676672</v>
      </c>
      <c r="N2161" s="5">
        <v>1268.7297085014015</v>
      </c>
      <c r="O2161" s="3">
        <v>32.11843688202238</v>
      </c>
      <c r="P2161" s="7">
        <v>2.5315429020701379E-2</v>
      </c>
      <c r="Q2161" s="9">
        <f t="shared" si="248"/>
        <v>32.214012608156459</v>
      </c>
      <c r="R2161" s="7">
        <f t="shared" si="249"/>
        <v>2.5390760847089341E-2</v>
      </c>
      <c r="S2161" t="s">
        <v>481</v>
      </c>
      <c r="T2161" t="s">
        <v>581</v>
      </c>
      <c r="U2161">
        <v>78</v>
      </c>
      <c r="V2161">
        <f t="shared" si="252"/>
        <v>23.7744</v>
      </c>
      <c r="W2161">
        <f t="shared" si="250"/>
        <v>2250.8737906310021</v>
      </c>
      <c r="X2161">
        <f t="shared" si="251"/>
        <v>1092.7179688075098</v>
      </c>
    </row>
    <row r="2162" spans="1:24">
      <c r="A2162" t="s">
        <v>315</v>
      </c>
      <c r="B2162">
        <v>2013024</v>
      </c>
      <c r="C2162">
        <v>5</v>
      </c>
      <c r="D2162">
        <v>2</v>
      </c>
      <c r="E2162" s="28" t="s">
        <v>528</v>
      </c>
      <c r="F2162" t="s">
        <v>581</v>
      </c>
      <c r="G2162" t="s">
        <v>581</v>
      </c>
      <c r="H2162">
        <v>16</v>
      </c>
      <c r="I2162" s="3">
        <v>0.16</v>
      </c>
      <c r="J2162">
        <v>32.768000000000001</v>
      </c>
      <c r="K2162">
        <f t="shared" si="246"/>
        <v>12.8</v>
      </c>
      <c r="L2162">
        <v>5.9900000000000003E-4</v>
      </c>
      <c r="M2162">
        <f t="shared" si="247"/>
        <v>0.16076672</v>
      </c>
      <c r="N2162" s="5">
        <v>843.3148421472257</v>
      </c>
      <c r="O2162" s="3">
        <v>16.390568500991876</v>
      </c>
      <c r="P2162" s="7">
        <v>1.9435882877690908E-2</v>
      </c>
      <c r="Q2162" s="9">
        <f t="shared" si="248"/>
        <v>16.468724600819076</v>
      </c>
      <c r="R2162" s="7">
        <f t="shared" si="249"/>
        <v>1.9528560126947189E-2</v>
      </c>
      <c r="S2162" t="s">
        <v>481</v>
      </c>
      <c r="T2162" t="s">
        <v>490</v>
      </c>
      <c r="U2162">
        <v>64</v>
      </c>
      <c r="V2162">
        <f t="shared" si="252"/>
        <v>19.507200000000001</v>
      </c>
      <c r="W2162">
        <f t="shared" si="250"/>
        <v>1263.9022058994931</v>
      </c>
      <c r="X2162">
        <f t="shared" si="251"/>
        <v>613.57889409457096</v>
      </c>
    </row>
    <row r="2163" spans="1:24">
      <c r="A2163" t="s">
        <v>315</v>
      </c>
      <c r="B2163">
        <v>2013024</v>
      </c>
      <c r="C2163">
        <v>6</v>
      </c>
      <c r="D2163">
        <v>3</v>
      </c>
      <c r="E2163" s="28" t="s">
        <v>528</v>
      </c>
      <c r="F2163" t="s">
        <v>581</v>
      </c>
      <c r="G2163" t="s">
        <v>581</v>
      </c>
      <c r="H2163">
        <v>11</v>
      </c>
      <c r="I2163" s="3">
        <v>0.23272727272727273</v>
      </c>
      <c r="J2163">
        <v>37.119999999999997</v>
      </c>
      <c r="K2163">
        <f t="shared" si="246"/>
        <v>14.499999999999998</v>
      </c>
      <c r="L2163">
        <v>5.9900000000000003E-4</v>
      </c>
      <c r="M2163">
        <f t="shared" si="247"/>
        <v>0.23349399272727273</v>
      </c>
      <c r="N2163" s="5">
        <v>1082.1957126553598</v>
      </c>
      <c r="O2163" s="3">
        <v>26.969549935370871</v>
      </c>
      <c r="P2163" s="7">
        <v>2.4921139143303645E-2</v>
      </c>
      <c r="Q2163" s="9">
        <f t="shared" si="248"/>
        <v>27.057838264896105</v>
      </c>
      <c r="R2163" s="7">
        <f t="shared" si="249"/>
        <v>2.5002721733673187E-2</v>
      </c>
      <c r="S2163" t="s">
        <v>481</v>
      </c>
      <c r="T2163" t="s">
        <v>581</v>
      </c>
      <c r="U2163">
        <v>78</v>
      </c>
      <c r="V2163">
        <f t="shared" si="252"/>
        <v>23.7744</v>
      </c>
      <c r="W2163">
        <f t="shared" si="250"/>
        <v>1930.3795081509309</v>
      </c>
      <c r="X2163">
        <f t="shared" si="251"/>
        <v>937.12956450703268</v>
      </c>
    </row>
    <row r="2164" spans="1:24">
      <c r="A2164" t="s">
        <v>315</v>
      </c>
      <c r="B2164">
        <v>2013024</v>
      </c>
      <c r="C2164">
        <v>6</v>
      </c>
      <c r="D2164">
        <v>1</v>
      </c>
      <c r="E2164" s="28" t="s">
        <v>528</v>
      </c>
      <c r="F2164" t="s">
        <v>581</v>
      </c>
      <c r="G2164" t="s">
        <v>581</v>
      </c>
      <c r="H2164">
        <v>13</v>
      </c>
      <c r="I2164" s="3">
        <v>0.19692307692307692</v>
      </c>
      <c r="J2164">
        <v>45.823999999999998</v>
      </c>
      <c r="K2164">
        <f t="shared" si="246"/>
        <v>17.899999999999999</v>
      </c>
      <c r="L2164">
        <v>5.9900000000000003E-4</v>
      </c>
      <c r="M2164">
        <f t="shared" si="247"/>
        <v>0.19768979692307692</v>
      </c>
      <c r="N2164" s="5">
        <v>1649.2096470482943</v>
      </c>
      <c r="O2164" s="3">
        <v>28.227286548189436</v>
      </c>
      <c r="P2164" s="7">
        <v>1.7115644817327975E-2</v>
      </c>
      <c r="Q2164" s="9">
        <f t="shared" si="248"/>
        <v>28.336712857625049</v>
      </c>
      <c r="R2164" s="7">
        <f t="shared" si="249"/>
        <v>1.7181995574875059E-2</v>
      </c>
      <c r="S2164" t="s">
        <v>481</v>
      </c>
      <c r="T2164" t="s">
        <v>581</v>
      </c>
      <c r="U2164">
        <v>75</v>
      </c>
      <c r="V2164">
        <f t="shared" si="252"/>
        <v>22.86</v>
      </c>
      <c r="W2164">
        <f t="shared" si="250"/>
        <v>2796.731756800013</v>
      </c>
      <c r="X2164">
        <f t="shared" si="251"/>
        <v>1357.7123059099858</v>
      </c>
    </row>
    <row r="2165" spans="1:24">
      <c r="A2165" t="s">
        <v>315</v>
      </c>
      <c r="B2165">
        <v>2013024</v>
      </c>
      <c r="C2165">
        <v>7</v>
      </c>
      <c r="D2165">
        <v>3</v>
      </c>
      <c r="E2165" s="28" t="s">
        <v>528</v>
      </c>
      <c r="F2165" t="s">
        <v>581</v>
      </c>
      <c r="G2165" t="s">
        <v>581</v>
      </c>
      <c r="H2165">
        <v>11</v>
      </c>
      <c r="I2165" s="3">
        <v>0.23272727272727273</v>
      </c>
      <c r="J2165">
        <v>24.064</v>
      </c>
      <c r="K2165">
        <f t="shared" si="246"/>
        <v>9.4</v>
      </c>
      <c r="L2165">
        <v>5.9900000000000003E-4</v>
      </c>
      <c r="M2165">
        <f t="shared" si="247"/>
        <v>0.23349399272727273</v>
      </c>
      <c r="N2165" s="5">
        <v>454.80529450762236</v>
      </c>
      <c r="O2165" s="3">
        <v>17.423860652252031</v>
      </c>
      <c r="P2165" s="7">
        <v>3.8310593264124837E-2</v>
      </c>
      <c r="Q2165" s="9">
        <f t="shared" si="248"/>
        <v>17.48070086085912</v>
      </c>
      <c r="R2165" s="7">
        <f t="shared" si="249"/>
        <v>3.8435570280209545E-2</v>
      </c>
      <c r="S2165" t="s">
        <v>483</v>
      </c>
      <c r="T2165" t="s">
        <v>581</v>
      </c>
      <c r="U2165">
        <v>62</v>
      </c>
      <c r="V2165">
        <f t="shared" si="252"/>
        <v>18.897600000000001</v>
      </c>
      <c r="W2165">
        <f t="shared" si="250"/>
        <v>676.02865366341757</v>
      </c>
      <c r="X2165">
        <f t="shared" si="251"/>
        <v>328.18750671919196</v>
      </c>
    </row>
    <row r="2166" spans="1:24">
      <c r="A2166" t="s">
        <v>315</v>
      </c>
      <c r="B2166">
        <v>2013024</v>
      </c>
      <c r="C2166">
        <v>7</v>
      </c>
      <c r="D2166">
        <v>1</v>
      </c>
      <c r="E2166" s="28" t="s">
        <v>528</v>
      </c>
      <c r="F2166" t="s">
        <v>581</v>
      </c>
      <c r="G2166" t="s">
        <v>581</v>
      </c>
      <c r="H2166">
        <v>9</v>
      </c>
      <c r="I2166" s="3">
        <v>0.28444444444444444</v>
      </c>
      <c r="J2166">
        <v>28.16</v>
      </c>
      <c r="K2166">
        <f t="shared" si="246"/>
        <v>11</v>
      </c>
      <c r="L2166">
        <v>5.9900000000000003E-4</v>
      </c>
      <c r="M2166">
        <f t="shared" si="247"/>
        <v>0.28521116444444444</v>
      </c>
      <c r="N2166" s="5">
        <v>622.80942321664008</v>
      </c>
      <c r="O2166" s="3">
        <v>24.909835505208857</v>
      </c>
      <c r="P2166" s="7">
        <v>3.9995919420352341E-2</v>
      </c>
      <c r="Q2166" s="9">
        <f t="shared" si="248"/>
        <v>24.976292574920457</v>
      </c>
      <c r="R2166" s="7">
        <f t="shared" si="249"/>
        <v>4.0102624725754384E-2</v>
      </c>
      <c r="S2166" t="s">
        <v>483</v>
      </c>
      <c r="T2166" t="s">
        <v>581</v>
      </c>
      <c r="U2166">
        <v>69</v>
      </c>
      <c r="V2166">
        <f t="shared" si="252"/>
        <v>21.031200000000002</v>
      </c>
      <c r="W2166">
        <f t="shared" si="250"/>
        <v>1010.9358378273834</v>
      </c>
      <c r="X2166">
        <f t="shared" si="251"/>
        <v>490.77285448144903</v>
      </c>
    </row>
    <row r="2167" spans="1:24">
      <c r="A2167" t="s">
        <v>315</v>
      </c>
      <c r="B2167">
        <v>2013024</v>
      </c>
      <c r="C2167">
        <v>8</v>
      </c>
      <c r="D2167">
        <v>3</v>
      </c>
      <c r="E2167" s="28" t="s">
        <v>528</v>
      </c>
      <c r="F2167" t="s">
        <v>581</v>
      </c>
      <c r="G2167" t="s">
        <v>581</v>
      </c>
      <c r="H2167">
        <v>18</v>
      </c>
      <c r="I2167" s="3">
        <v>0.14222222222222222</v>
      </c>
      <c r="J2167">
        <v>13.568</v>
      </c>
      <c r="K2167">
        <f t="shared" si="246"/>
        <v>5.3</v>
      </c>
      <c r="L2167">
        <v>5.9900000000000003E-4</v>
      </c>
      <c r="M2167">
        <f t="shared" si="247"/>
        <v>0.14298894222222222</v>
      </c>
      <c r="N2167" s="5">
        <v>144.58443552194561</v>
      </c>
      <c r="O2167" s="3">
        <v>5.9986950808462343</v>
      </c>
      <c r="P2167" s="7">
        <v>4.1489217419503829E-2</v>
      </c>
      <c r="Q2167" s="9">
        <f t="shared" si="248"/>
        <v>6.0306895294466845</v>
      </c>
      <c r="R2167" s="7">
        <f t="shared" si="249"/>
        <v>4.1710502985166216E-2</v>
      </c>
      <c r="S2167" t="s">
        <v>482</v>
      </c>
      <c r="T2167" t="s">
        <v>581</v>
      </c>
      <c r="U2167">
        <v>56</v>
      </c>
      <c r="V2167">
        <f t="shared" si="252"/>
        <v>17.0688</v>
      </c>
      <c r="W2167">
        <f t="shared" si="250"/>
        <v>203.43593957922135</v>
      </c>
      <c r="X2167">
        <f t="shared" si="251"/>
        <v>98.760804628293158</v>
      </c>
    </row>
    <row r="2168" spans="1:24">
      <c r="A2168" t="s">
        <v>315</v>
      </c>
      <c r="B2168">
        <v>2013024</v>
      </c>
      <c r="C2168">
        <v>9</v>
      </c>
      <c r="D2168">
        <v>3</v>
      </c>
      <c r="E2168" s="28" t="s">
        <v>528</v>
      </c>
      <c r="F2168" t="s">
        <v>581</v>
      </c>
      <c r="G2168" t="s">
        <v>581</v>
      </c>
      <c r="H2168">
        <v>8</v>
      </c>
      <c r="I2168" s="3">
        <v>0.32</v>
      </c>
      <c r="J2168">
        <v>28.16</v>
      </c>
      <c r="K2168">
        <f t="shared" si="246"/>
        <v>11</v>
      </c>
      <c r="L2168">
        <v>5.9900000000000003E-4</v>
      </c>
      <c r="M2168">
        <f t="shared" si="247"/>
        <v>0.32076672000000001</v>
      </c>
      <c r="N2168" s="5">
        <v>622.80942321664008</v>
      </c>
      <c r="O2168" s="3">
        <v>27.987820600320045</v>
      </c>
      <c r="P2168" s="7">
        <v>4.4938017244136444E-2</v>
      </c>
      <c r="Q2168" s="9">
        <f t="shared" si="248"/>
        <v>28.054106334154802</v>
      </c>
      <c r="R2168" s="7">
        <f t="shared" si="249"/>
        <v>4.5044447447925608E-2</v>
      </c>
      <c r="S2168" t="s">
        <v>481</v>
      </c>
      <c r="T2168" t="s">
        <v>581</v>
      </c>
      <c r="U2168">
        <v>64</v>
      </c>
      <c r="V2168">
        <f t="shared" si="252"/>
        <v>19.507200000000001</v>
      </c>
      <c r="W2168">
        <f t="shared" si="250"/>
        <v>943.12064852055244</v>
      </c>
      <c r="X2168">
        <f t="shared" si="251"/>
        <v>457.85102820131664</v>
      </c>
    </row>
    <row r="2169" spans="1:24">
      <c r="A2169" t="s">
        <v>418</v>
      </c>
      <c r="B2169">
        <v>2013024</v>
      </c>
      <c r="C2169">
        <v>21</v>
      </c>
      <c r="D2169">
        <v>3</v>
      </c>
      <c r="E2169" s="28" t="s">
        <v>528</v>
      </c>
      <c r="F2169" t="s">
        <v>581</v>
      </c>
      <c r="G2169" t="s">
        <v>581</v>
      </c>
      <c r="H2169">
        <v>18</v>
      </c>
      <c r="I2169" s="3">
        <v>0.14222222222222222</v>
      </c>
      <c r="J2169">
        <v>28.16</v>
      </c>
      <c r="K2169">
        <f t="shared" si="246"/>
        <v>11</v>
      </c>
      <c r="L2169">
        <v>5.9900000000000003E-4</v>
      </c>
      <c r="M2169">
        <f t="shared" si="247"/>
        <v>0.14298894222222222</v>
      </c>
      <c r="N2169" s="5">
        <v>622.80942321664008</v>
      </c>
      <c r="O2169" s="3">
        <v>12.518463251342087</v>
      </c>
      <c r="P2169" s="7">
        <v>2.0099990116860554E-2</v>
      </c>
      <c r="Q2169" s="9">
        <f t="shared" si="248"/>
        <v>12.585605665825158</v>
      </c>
      <c r="R2169" s="7">
        <f t="shared" si="249"/>
        <v>2.020779583074378E-2</v>
      </c>
      <c r="S2169" t="s">
        <v>481</v>
      </c>
      <c r="T2169" t="s">
        <v>490</v>
      </c>
      <c r="U2169">
        <v>67</v>
      </c>
      <c r="V2169">
        <f t="shared" si="252"/>
        <v>20.421600000000002</v>
      </c>
      <c r="W2169">
        <f t="shared" si="250"/>
        <v>983.85670931407708</v>
      </c>
      <c r="X2169">
        <f t="shared" si="251"/>
        <v>477.6269151447782</v>
      </c>
    </row>
    <row r="2170" spans="1:24">
      <c r="A2170" t="s">
        <v>418</v>
      </c>
      <c r="B2170">
        <v>2013024</v>
      </c>
      <c r="C2170">
        <v>21</v>
      </c>
      <c r="D2170">
        <v>1</v>
      </c>
      <c r="E2170" s="28" t="s">
        <v>528</v>
      </c>
      <c r="F2170" t="s">
        <v>581</v>
      </c>
      <c r="G2170" t="s">
        <v>581</v>
      </c>
      <c r="H2170">
        <v>11</v>
      </c>
      <c r="I2170" s="3">
        <v>0.23272727272727273</v>
      </c>
      <c r="J2170">
        <v>40.704000000000001</v>
      </c>
      <c r="K2170">
        <f t="shared" si="246"/>
        <v>15.9</v>
      </c>
      <c r="L2170">
        <v>5.9900000000000003E-4</v>
      </c>
      <c r="M2170">
        <f t="shared" si="247"/>
        <v>0.23349399272727273</v>
      </c>
      <c r="N2170" s="5">
        <v>1301.2599196975104</v>
      </c>
      <c r="O2170" s="3">
        <v>29.589935228775968</v>
      </c>
      <c r="P2170" s="7">
        <v>2.2739450267287426E-2</v>
      </c>
      <c r="Q2170" s="9">
        <f t="shared" si="248"/>
        <v>29.686856375808173</v>
      </c>
      <c r="R2170" s="7">
        <f t="shared" si="249"/>
        <v>2.2813932809602828E-2</v>
      </c>
      <c r="S2170" t="s">
        <v>481</v>
      </c>
      <c r="T2170" t="s">
        <v>581</v>
      </c>
      <c r="U2170">
        <v>70</v>
      </c>
      <c r="V2170">
        <f t="shared" si="252"/>
        <v>21.336000000000002</v>
      </c>
      <c r="W2170">
        <f t="shared" si="250"/>
        <v>2087.321840713118</v>
      </c>
      <c r="X2170">
        <f t="shared" si="251"/>
        <v>1013.319401347769</v>
      </c>
    </row>
    <row r="2171" spans="1:24">
      <c r="A2171" t="s">
        <v>418</v>
      </c>
      <c r="B2171">
        <v>2013024</v>
      </c>
      <c r="C2171">
        <v>23</v>
      </c>
      <c r="D2171">
        <v>1</v>
      </c>
      <c r="E2171" s="28" t="s">
        <v>528</v>
      </c>
      <c r="F2171" t="s">
        <v>581</v>
      </c>
      <c r="G2171" t="s">
        <v>581</v>
      </c>
      <c r="H2171">
        <v>18</v>
      </c>
      <c r="I2171" s="3">
        <v>0.14222222222222222</v>
      </c>
      <c r="J2171">
        <v>26.624000000000002</v>
      </c>
      <c r="K2171">
        <f t="shared" si="246"/>
        <v>10.4</v>
      </c>
      <c r="L2171">
        <v>5.9900000000000003E-4</v>
      </c>
      <c r="M2171">
        <f t="shared" si="247"/>
        <v>0.14298894222222222</v>
      </c>
      <c r="N2171" s="5">
        <v>556.71956376125445</v>
      </c>
      <c r="O2171" s="3">
        <v>11.832171864974235</v>
      </c>
      <c r="P2171" s="7">
        <v>2.125337896343155E-2</v>
      </c>
      <c r="Q2171" s="9">
        <f t="shared" si="248"/>
        <v>11.895614493574818</v>
      </c>
      <c r="R2171" s="7">
        <f t="shared" si="249"/>
        <v>2.1367336928500999E-2</v>
      </c>
      <c r="S2171" t="s">
        <v>481</v>
      </c>
      <c r="T2171" t="s">
        <v>581</v>
      </c>
      <c r="U2171">
        <v>63</v>
      </c>
      <c r="V2171">
        <f t="shared" si="252"/>
        <v>19.202400000000001</v>
      </c>
      <c r="W2171">
        <f t="shared" si="250"/>
        <v>834.05821035462668</v>
      </c>
      <c r="X2171">
        <f t="shared" si="251"/>
        <v>404.90515162577748</v>
      </c>
    </row>
    <row r="2172" spans="1:24">
      <c r="A2172" t="s">
        <v>418</v>
      </c>
      <c r="B2172">
        <v>2013024</v>
      </c>
      <c r="C2172">
        <v>23</v>
      </c>
      <c r="D2172">
        <v>3</v>
      </c>
      <c r="E2172" s="28" t="s">
        <v>528</v>
      </c>
      <c r="F2172" t="s">
        <v>581</v>
      </c>
      <c r="G2172" t="s">
        <v>581</v>
      </c>
      <c r="H2172">
        <v>28</v>
      </c>
      <c r="I2172" s="3">
        <v>9.1428571428571428E-2</v>
      </c>
      <c r="J2172">
        <v>33.792000000000002</v>
      </c>
      <c r="K2172">
        <f t="shared" si="246"/>
        <v>13.200000000000001</v>
      </c>
      <c r="L2172">
        <v>5.9900000000000003E-4</v>
      </c>
      <c r="M2172">
        <f t="shared" si="247"/>
        <v>9.2195291428571427E-2</v>
      </c>
      <c r="N2172" s="5">
        <v>896.84556943196174</v>
      </c>
      <c r="O2172" s="3">
        <v>9.6798598857875398</v>
      </c>
      <c r="P2172" s="7">
        <v>1.0793229309164683E-2</v>
      </c>
      <c r="Q2172" s="9">
        <f t="shared" si="248"/>
        <v>9.7608129626223263</v>
      </c>
      <c r="R2172" s="7">
        <f t="shared" si="249"/>
        <v>1.0883493541485149E-2</v>
      </c>
      <c r="S2172" t="s">
        <v>481</v>
      </c>
      <c r="T2172" t="s">
        <v>581</v>
      </c>
      <c r="U2172">
        <v>60</v>
      </c>
      <c r="V2172">
        <f t="shared" si="252"/>
        <v>18.288</v>
      </c>
      <c r="W2172">
        <f t="shared" si="250"/>
        <v>1263.7384083096822</v>
      </c>
      <c r="X2172">
        <f t="shared" si="251"/>
        <v>613.49937627781071</v>
      </c>
    </row>
    <row r="2173" spans="1:24">
      <c r="A2173" t="s">
        <v>73</v>
      </c>
      <c r="B2173">
        <v>2013024</v>
      </c>
      <c r="C2173">
        <v>1</v>
      </c>
      <c r="D2173">
        <v>1</v>
      </c>
      <c r="E2173" s="28" t="s">
        <v>528</v>
      </c>
      <c r="F2173" t="s">
        <v>581</v>
      </c>
      <c r="G2173" t="s">
        <v>581</v>
      </c>
      <c r="H2173">
        <v>13</v>
      </c>
      <c r="I2173" s="3">
        <v>0.19692307692307692</v>
      </c>
      <c r="J2173">
        <v>23.295999999999999</v>
      </c>
      <c r="K2173">
        <f t="shared" si="246"/>
        <v>9.1</v>
      </c>
      <c r="L2173">
        <v>5.9900000000000003E-4</v>
      </c>
      <c r="M2173">
        <f t="shared" si="247"/>
        <v>0.19768979692307692</v>
      </c>
      <c r="N2173" s="5">
        <v>426.23841600471036</v>
      </c>
      <c r="O2173" s="3">
        <v>14.290292240408339</v>
      </c>
      <c r="P2173" s="7">
        <v>3.3526523428733877E-2</v>
      </c>
      <c r="Q2173" s="9">
        <f t="shared" si="248"/>
        <v>14.345455085184781</v>
      </c>
      <c r="R2173" s="7">
        <f t="shared" si="249"/>
        <v>3.3655941244456603E-2</v>
      </c>
      <c r="S2173" t="s">
        <v>481</v>
      </c>
      <c r="T2173" t="s">
        <v>581</v>
      </c>
      <c r="U2173">
        <v>77</v>
      </c>
      <c r="V2173">
        <f t="shared" si="252"/>
        <v>23.4696</v>
      </c>
      <c r="W2173">
        <f t="shared" si="250"/>
        <v>775.55769317619843</v>
      </c>
      <c r="X2173">
        <f t="shared" si="251"/>
        <v>376.50526240432066</v>
      </c>
    </row>
    <row r="2174" spans="1:24">
      <c r="A2174" t="s">
        <v>73</v>
      </c>
      <c r="B2174">
        <v>2013024</v>
      </c>
      <c r="C2174">
        <v>1</v>
      </c>
      <c r="D2174">
        <v>3</v>
      </c>
      <c r="E2174" s="28" t="s">
        <v>528</v>
      </c>
      <c r="F2174" t="s">
        <v>581</v>
      </c>
      <c r="G2174" t="s">
        <v>581</v>
      </c>
      <c r="H2174">
        <v>10</v>
      </c>
      <c r="I2174" s="3">
        <v>0.25600000000000001</v>
      </c>
      <c r="J2174">
        <v>43.008000000000003</v>
      </c>
      <c r="K2174">
        <f t="shared" si="246"/>
        <v>16.8</v>
      </c>
      <c r="L2174">
        <v>5.9900000000000003E-4</v>
      </c>
      <c r="M2174">
        <f t="shared" si="247"/>
        <v>0.25676672</v>
      </c>
      <c r="N2174" s="5">
        <v>1452.7415835426816</v>
      </c>
      <c r="O2174" s="3">
        <v>34.38319845703672</v>
      </c>
      <c r="P2174" s="7">
        <v>2.3667800830199433E-2</v>
      </c>
      <c r="Q2174" s="9">
        <f t="shared" si="248"/>
        <v>34.485557107935165</v>
      </c>
      <c r="R2174" s="7">
        <f t="shared" si="249"/>
        <v>2.373825978315983E-2</v>
      </c>
      <c r="S2174" t="s">
        <v>481</v>
      </c>
      <c r="T2174" t="s">
        <v>581</v>
      </c>
      <c r="U2174">
        <v>80</v>
      </c>
      <c r="V2174">
        <f t="shared" si="252"/>
        <v>24.384</v>
      </c>
      <c r="W2174">
        <f t="shared" si="250"/>
        <v>2626.1196123852874</v>
      </c>
      <c r="X2174">
        <f t="shared" si="251"/>
        <v>1274.8862688950499</v>
      </c>
    </row>
    <row r="2175" spans="1:24">
      <c r="A2175" t="s">
        <v>73</v>
      </c>
      <c r="B2175">
        <v>2013024</v>
      </c>
      <c r="C2175">
        <v>2</v>
      </c>
      <c r="D2175">
        <v>1</v>
      </c>
      <c r="E2175" s="28" t="s">
        <v>528</v>
      </c>
      <c r="F2175" t="s">
        <v>581</v>
      </c>
      <c r="G2175" t="s">
        <v>581</v>
      </c>
      <c r="H2175">
        <v>11</v>
      </c>
      <c r="I2175" s="3">
        <v>0.23272727272727273</v>
      </c>
      <c r="J2175">
        <v>16.384</v>
      </c>
      <c r="K2175">
        <f t="shared" si="246"/>
        <v>6.4</v>
      </c>
      <c r="L2175">
        <v>5.9900000000000003E-4</v>
      </c>
      <c r="M2175">
        <f t="shared" si="247"/>
        <v>0.23349399272727273</v>
      </c>
      <c r="N2175" s="5">
        <v>210.82871053680643</v>
      </c>
      <c r="O2175" s="3">
        <v>11.808749309241085</v>
      </c>
      <c r="P2175" s="7">
        <v>5.601110626334508E-2</v>
      </c>
      <c r="Q2175" s="9">
        <f t="shared" si="248"/>
        <v>11.847090623190438</v>
      </c>
      <c r="R2175" s="7">
        <f t="shared" si="249"/>
        <v>5.6192966285406251E-2</v>
      </c>
      <c r="S2175" t="s">
        <v>482</v>
      </c>
      <c r="T2175" t="s">
        <v>581</v>
      </c>
      <c r="U2175">
        <v>60</v>
      </c>
      <c r="V2175">
        <f t="shared" si="252"/>
        <v>18.288</v>
      </c>
      <c r="W2175">
        <f t="shared" si="250"/>
        <v>312.11100603269824</v>
      </c>
      <c r="X2175">
        <f t="shared" si="251"/>
        <v>151.51862622155721</v>
      </c>
    </row>
    <row r="2176" spans="1:24">
      <c r="A2176" t="s">
        <v>73</v>
      </c>
      <c r="B2176">
        <v>2013024</v>
      </c>
      <c r="C2176">
        <v>2</v>
      </c>
      <c r="D2176">
        <v>3</v>
      </c>
      <c r="E2176" s="28" t="s">
        <v>528</v>
      </c>
      <c r="F2176" t="s">
        <v>581</v>
      </c>
      <c r="G2176" t="s">
        <v>581</v>
      </c>
      <c r="H2176">
        <v>16</v>
      </c>
      <c r="I2176" s="3">
        <v>0.16</v>
      </c>
      <c r="J2176">
        <v>59.903999999999996</v>
      </c>
      <c r="K2176">
        <f t="shared" si="246"/>
        <v>23.4</v>
      </c>
      <c r="L2176">
        <v>5.9900000000000003E-4</v>
      </c>
      <c r="M2176">
        <f t="shared" si="247"/>
        <v>0.16076672</v>
      </c>
      <c r="N2176" s="5">
        <v>2818.3927915413501</v>
      </c>
      <c r="O2176" s="3">
        <v>30.030609805055946</v>
      </c>
      <c r="P2176" s="7">
        <v>1.0655225167756873E-2</v>
      </c>
      <c r="Q2176" s="9">
        <f t="shared" si="248"/>
        <v>30.174128764684017</v>
      </c>
      <c r="R2176" s="7">
        <f t="shared" si="249"/>
        <v>1.0706147438087257E-2</v>
      </c>
      <c r="S2176" t="s">
        <v>481</v>
      </c>
      <c r="T2176" t="s">
        <v>581</v>
      </c>
      <c r="U2176" t="s">
        <v>581</v>
      </c>
      <c r="V2176" t="s">
        <v>581</v>
      </c>
      <c r="W2176" t="s">
        <v>581</v>
      </c>
      <c r="X2176" t="s">
        <v>581</v>
      </c>
    </row>
    <row r="2177" spans="1:24">
      <c r="A2177" t="s">
        <v>73</v>
      </c>
      <c r="B2177">
        <v>2013024</v>
      </c>
      <c r="C2177">
        <v>6</v>
      </c>
      <c r="D2177">
        <v>3</v>
      </c>
      <c r="E2177" s="28" t="s">
        <v>528</v>
      </c>
      <c r="F2177" t="s">
        <v>581</v>
      </c>
      <c r="G2177" t="s">
        <v>581</v>
      </c>
      <c r="H2177">
        <v>14</v>
      </c>
      <c r="I2177" s="3">
        <v>0.18285714285714286</v>
      </c>
      <c r="J2177">
        <v>31.744000000000003</v>
      </c>
      <c r="K2177">
        <f t="shared" si="246"/>
        <v>12.4</v>
      </c>
      <c r="L2177">
        <v>5.9900000000000003E-4</v>
      </c>
      <c r="M2177">
        <f t="shared" si="247"/>
        <v>0.18362386285714286</v>
      </c>
      <c r="N2177" s="5">
        <v>791.43121416355859</v>
      </c>
      <c r="O2177" s="3">
        <v>18.130697952109745</v>
      </c>
      <c r="P2177" s="7">
        <v>2.2908747630419873E-2</v>
      </c>
      <c r="Q2177" s="9">
        <f t="shared" si="248"/>
        <v>18.206277380038124</v>
      </c>
      <c r="R2177" s="7">
        <f t="shared" si="249"/>
        <v>2.3004244783647845E-2</v>
      </c>
      <c r="S2177" t="s">
        <v>481</v>
      </c>
      <c r="T2177" t="s">
        <v>581</v>
      </c>
      <c r="U2177">
        <v>75</v>
      </c>
      <c r="V2177">
        <f t="shared" si="252"/>
        <v>22.86</v>
      </c>
      <c r="W2177">
        <f t="shared" si="250"/>
        <v>1376.1329679422033</v>
      </c>
      <c r="X2177">
        <f t="shared" si="251"/>
        <v>668.06287753579704</v>
      </c>
    </row>
    <row r="2178" spans="1:24">
      <c r="A2178" t="s">
        <v>73</v>
      </c>
      <c r="B2178">
        <v>2013024</v>
      </c>
      <c r="C2178">
        <v>6</v>
      </c>
      <c r="D2178">
        <v>1</v>
      </c>
      <c r="E2178" s="28" t="s">
        <v>528</v>
      </c>
      <c r="F2178" t="s">
        <v>581</v>
      </c>
      <c r="G2178" t="s">
        <v>581</v>
      </c>
      <c r="H2178">
        <v>8</v>
      </c>
      <c r="I2178" s="3">
        <v>0.32</v>
      </c>
      <c r="J2178">
        <v>42.752000000000002</v>
      </c>
      <c r="K2178">
        <f t="shared" ref="K2178:K2241" si="253">J2178/2.56</f>
        <v>16.7</v>
      </c>
      <c r="L2178">
        <v>5.9900000000000003E-4</v>
      </c>
      <c r="M2178">
        <f t="shared" ref="M2178:M2241" si="254">I2178+L2178*1.28</f>
        <v>0.32076672000000001</v>
      </c>
      <c r="N2178" s="5">
        <v>1435.4985127346179</v>
      </c>
      <c r="O2178" s="3">
        <v>42.657298983936165</v>
      </c>
      <c r="P2178" s="7">
        <v>2.9716017540606304E-2</v>
      </c>
      <c r="Q2178" s="9">
        <f t="shared" ref="Q2178:Q2241" si="255">(J2178*J2178 - (J2178 - 2*M2178)*(J2178 - 2*M2178))*3.1415926/4</f>
        <v>42.758732553946849</v>
      </c>
      <c r="R2178" s="7">
        <f t="shared" ref="R2178:R2241" si="256">Q2178/N2178</f>
        <v>2.9786678407971088E-2</v>
      </c>
      <c r="S2178" t="s">
        <v>481</v>
      </c>
      <c r="T2178" t="s">
        <v>581</v>
      </c>
      <c r="U2178">
        <v>64</v>
      </c>
      <c r="V2178">
        <f t="shared" si="252"/>
        <v>19.507200000000001</v>
      </c>
      <c r="W2178">
        <f t="shared" si="250"/>
        <v>2112.7573095157954</v>
      </c>
      <c r="X2178">
        <f t="shared" si="251"/>
        <v>1025.6674032310452</v>
      </c>
    </row>
    <row r="2179" spans="1:24">
      <c r="A2179" t="s">
        <v>73</v>
      </c>
      <c r="B2179">
        <v>2013024</v>
      </c>
      <c r="C2179">
        <v>13</v>
      </c>
      <c r="D2179">
        <v>1</v>
      </c>
      <c r="E2179" s="28" t="s">
        <v>528</v>
      </c>
      <c r="F2179" t="s">
        <v>581</v>
      </c>
      <c r="G2179" t="s">
        <v>581</v>
      </c>
      <c r="H2179">
        <v>13</v>
      </c>
      <c r="I2179" s="3">
        <v>0.19692307692307692</v>
      </c>
      <c r="J2179">
        <v>31.231999999999999</v>
      </c>
      <c r="K2179">
        <f t="shared" si="253"/>
        <v>12.2</v>
      </c>
      <c r="L2179">
        <v>5.9900000000000003E-4</v>
      </c>
      <c r="M2179">
        <f t="shared" si="254"/>
        <v>0.19768979692307692</v>
      </c>
      <c r="N2179" s="5">
        <v>766.10706240962554</v>
      </c>
      <c r="O2179" s="3">
        <v>19.199915235194794</v>
      </c>
      <c r="P2179" s="7">
        <v>2.506166067025355E-2</v>
      </c>
      <c r="Q2179" s="9">
        <f t="shared" si="255"/>
        <v>19.274193618658085</v>
      </c>
      <c r="R2179" s="7">
        <f t="shared" si="256"/>
        <v>2.515861628795751E-2</v>
      </c>
      <c r="S2179" t="s">
        <v>481</v>
      </c>
      <c r="T2179" t="s">
        <v>490</v>
      </c>
      <c r="U2179">
        <v>77</v>
      </c>
      <c r="V2179">
        <f t="shared" si="252"/>
        <v>23.4696</v>
      </c>
      <c r="W2179">
        <f t="shared" si="250"/>
        <v>1366.3709517460998</v>
      </c>
      <c r="X2179">
        <f t="shared" si="251"/>
        <v>663.32377108137337</v>
      </c>
    </row>
    <row r="2180" spans="1:24">
      <c r="A2180" t="s">
        <v>73</v>
      </c>
      <c r="B2180">
        <v>2013024</v>
      </c>
      <c r="C2180">
        <v>14</v>
      </c>
      <c r="D2180">
        <v>4</v>
      </c>
      <c r="E2180" s="28" t="s">
        <v>528</v>
      </c>
      <c r="F2180" t="s">
        <v>581</v>
      </c>
      <c r="G2180" t="s">
        <v>581</v>
      </c>
      <c r="H2180">
        <v>13</v>
      </c>
      <c r="I2180" s="3">
        <v>0.19692307692307692</v>
      </c>
      <c r="J2180">
        <v>25.088000000000001</v>
      </c>
      <c r="K2180">
        <f t="shared" si="253"/>
        <v>9.8000000000000007</v>
      </c>
      <c r="L2180">
        <v>5.9900000000000003E-4</v>
      </c>
      <c r="M2180">
        <f t="shared" si="254"/>
        <v>0.19768979692307692</v>
      </c>
      <c r="N2180" s="5">
        <v>494.33567773327366</v>
      </c>
      <c r="O2180" s="3">
        <v>15.398916787618196</v>
      </c>
      <c r="P2180" s="7">
        <v>3.1150729112307603E-2</v>
      </c>
      <c r="Q2180" s="9">
        <f t="shared" si="255"/>
        <v>15.458396044356178</v>
      </c>
      <c r="R2180" s="7">
        <f t="shared" si="256"/>
        <v>3.1271050706352194E-2</v>
      </c>
      <c r="S2180" t="s">
        <v>481</v>
      </c>
      <c r="T2180" t="s">
        <v>581</v>
      </c>
      <c r="U2180">
        <v>67</v>
      </c>
      <c r="V2180">
        <f t="shared" si="252"/>
        <v>20.421600000000002</v>
      </c>
      <c r="W2180">
        <f t="shared" si="250"/>
        <v>787.08149062948451</v>
      </c>
      <c r="X2180">
        <f t="shared" si="251"/>
        <v>382.09965005880298</v>
      </c>
    </row>
    <row r="2181" spans="1:24">
      <c r="A2181" t="s">
        <v>73</v>
      </c>
      <c r="B2181">
        <v>2013024</v>
      </c>
      <c r="C2181">
        <v>14</v>
      </c>
      <c r="D2181">
        <v>2</v>
      </c>
      <c r="E2181" s="28" t="s">
        <v>528</v>
      </c>
      <c r="F2181" t="s">
        <v>581</v>
      </c>
      <c r="G2181" t="s">
        <v>581</v>
      </c>
      <c r="H2181">
        <v>11</v>
      </c>
      <c r="I2181" s="3">
        <v>0.23272727272727273</v>
      </c>
      <c r="J2181">
        <v>33.28</v>
      </c>
      <c r="K2181">
        <f t="shared" si="253"/>
        <v>13</v>
      </c>
      <c r="L2181">
        <v>5.9900000000000003E-4</v>
      </c>
      <c r="M2181">
        <f t="shared" si="254"/>
        <v>0.23349399272727273</v>
      </c>
      <c r="N2181" s="5">
        <v>869.87431837695999</v>
      </c>
      <c r="O2181" s="3">
        <v>24.161994263865317</v>
      </c>
      <c r="P2181" s="7">
        <v>2.7776419826886667E-2</v>
      </c>
      <c r="Q2181" s="9">
        <f t="shared" si="255"/>
        <v>24.241033146061707</v>
      </c>
      <c r="R2181" s="7">
        <f t="shared" si="256"/>
        <v>2.7867282242900814E-2</v>
      </c>
      <c r="S2181" t="s">
        <v>481</v>
      </c>
      <c r="T2181" t="s">
        <v>581</v>
      </c>
      <c r="U2181">
        <v>72</v>
      </c>
      <c r="V2181">
        <f t="shared" si="252"/>
        <v>21.945600000000002</v>
      </c>
      <c r="W2181">
        <f t="shared" si="250"/>
        <v>1451.9081253810002</v>
      </c>
      <c r="X2181">
        <f t="shared" si="251"/>
        <v>704.84898098914937</v>
      </c>
    </row>
    <row r="2182" spans="1:24">
      <c r="A2182" t="s">
        <v>73</v>
      </c>
      <c r="B2182">
        <v>2013024</v>
      </c>
      <c r="C2182">
        <v>15</v>
      </c>
      <c r="D2182">
        <v>3</v>
      </c>
      <c r="E2182" s="28" t="s">
        <v>528</v>
      </c>
      <c r="F2182" t="s">
        <v>581</v>
      </c>
      <c r="G2182" t="s">
        <v>581</v>
      </c>
      <c r="H2182">
        <v>18</v>
      </c>
      <c r="I2182" s="3">
        <v>0.14222222222222222</v>
      </c>
      <c r="J2182">
        <v>27.135999999999999</v>
      </c>
      <c r="K2182">
        <f t="shared" si="253"/>
        <v>10.6</v>
      </c>
      <c r="L2182">
        <v>5.9900000000000003E-4</v>
      </c>
      <c r="M2182">
        <f t="shared" si="254"/>
        <v>0.14298894222222222</v>
      </c>
      <c r="N2182" s="5">
        <v>578.33774208778243</v>
      </c>
      <c r="O2182" s="3">
        <v>12.060935660430125</v>
      </c>
      <c r="P2182" s="7">
        <v>2.0854484815205902E-2</v>
      </c>
      <c r="Q2182" s="9">
        <f t="shared" si="255"/>
        <v>12.125611550991568</v>
      </c>
      <c r="R2182" s="7">
        <f t="shared" si="256"/>
        <v>2.0966315473754944E-2</v>
      </c>
      <c r="S2182" t="s">
        <v>483</v>
      </c>
      <c r="T2182" t="s">
        <v>581</v>
      </c>
      <c r="U2182">
        <v>71</v>
      </c>
      <c r="V2182">
        <f t="shared" si="252"/>
        <v>21.640800000000002</v>
      </c>
      <c r="W2182">
        <f t="shared" si="250"/>
        <v>966.27727672999265</v>
      </c>
      <c r="X2182">
        <f t="shared" si="251"/>
        <v>469.09273524272146</v>
      </c>
    </row>
    <row r="2183" spans="1:24">
      <c r="A2183" t="s">
        <v>73</v>
      </c>
      <c r="B2183">
        <v>2013024</v>
      </c>
      <c r="C2183">
        <v>15</v>
      </c>
      <c r="D2183">
        <v>1</v>
      </c>
      <c r="E2183" s="28" t="s">
        <v>528</v>
      </c>
      <c r="F2183" t="s">
        <v>581</v>
      </c>
      <c r="G2183" t="s">
        <v>581</v>
      </c>
      <c r="H2183">
        <v>14</v>
      </c>
      <c r="I2183" s="3">
        <v>0.18285714285714286</v>
      </c>
      <c r="J2183">
        <v>33.792000000000002</v>
      </c>
      <c r="K2183">
        <f t="shared" si="253"/>
        <v>13.200000000000001</v>
      </c>
      <c r="L2183">
        <v>5.9900000000000003E-4</v>
      </c>
      <c r="M2183">
        <f t="shared" si="254"/>
        <v>0.18362386285714286</v>
      </c>
      <c r="N2183" s="5">
        <v>896.84556943196174</v>
      </c>
      <c r="O2183" s="3">
        <v>19.307197471597622</v>
      </c>
      <c r="P2183" s="7">
        <v>2.1527895247145268E-2</v>
      </c>
      <c r="Q2183" s="9">
        <f t="shared" si="255"/>
        <v>19.38770994320824</v>
      </c>
      <c r="R2183" s="7">
        <f t="shared" si="256"/>
        <v>2.1617668196195587E-2</v>
      </c>
      <c r="S2183" t="s">
        <v>481</v>
      </c>
      <c r="T2183" t="s">
        <v>581</v>
      </c>
      <c r="U2183">
        <v>81</v>
      </c>
      <c r="V2183">
        <f t="shared" si="252"/>
        <v>24.688800000000001</v>
      </c>
      <c r="W2183">
        <f t="shared" si="250"/>
        <v>1667.1174704690857</v>
      </c>
      <c r="X2183">
        <f t="shared" si="251"/>
        <v>809.32534897205721</v>
      </c>
    </row>
    <row r="2184" spans="1:24">
      <c r="A2184" t="s">
        <v>73</v>
      </c>
      <c r="B2184">
        <v>2013024</v>
      </c>
      <c r="C2184">
        <v>18</v>
      </c>
      <c r="D2184">
        <v>3</v>
      </c>
      <c r="E2184" s="28" t="s">
        <v>528</v>
      </c>
      <c r="F2184" t="s">
        <v>581</v>
      </c>
      <c r="G2184" t="s">
        <v>581</v>
      </c>
      <c r="H2184">
        <v>18</v>
      </c>
      <c r="I2184" s="3">
        <v>0.14222222222222222</v>
      </c>
      <c r="J2184">
        <v>13.312000000000001</v>
      </c>
      <c r="K2184">
        <f t="shared" si="253"/>
        <v>5.2</v>
      </c>
      <c r="L2184">
        <v>5.9900000000000003E-4</v>
      </c>
      <c r="M2184">
        <f t="shared" si="254"/>
        <v>0.14298894222222222</v>
      </c>
      <c r="N2184" s="5">
        <v>139.17989094031361</v>
      </c>
      <c r="O2184" s="3">
        <v>5.8843131831182438</v>
      </c>
      <c r="P2184" s="7">
        <v>4.2278472438534193E-2</v>
      </c>
      <c r="Q2184" s="9">
        <f t="shared" si="255"/>
        <v>5.9156910007383097</v>
      </c>
      <c r="R2184" s="7">
        <f t="shared" si="256"/>
        <v>4.2503920363576198E-2</v>
      </c>
      <c r="S2184" t="s">
        <v>484</v>
      </c>
      <c r="T2184" t="s">
        <v>581</v>
      </c>
      <c r="U2184">
        <v>40</v>
      </c>
      <c r="V2184">
        <f t="shared" si="252"/>
        <v>12.192</v>
      </c>
      <c r="W2184">
        <f t="shared" si="250"/>
        <v>143.73360273483652</v>
      </c>
      <c r="X2184">
        <f t="shared" si="251"/>
        <v>69.777475344704399</v>
      </c>
    </row>
    <row r="2185" spans="1:24">
      <c r="A2185" t="s">
        <v>73</v>
      </c>
      <c r="B2185">
        <v>2013024</v>
      </c>
      <c r="C2185">
        <v>22</v>
      </c>
      <c r="D2185">
        <v>3</v>
      </c>
      <c r="E2185" s="28" t="s">
        <v>528</v>
      </c>
      <c r="F2185" t="s">
        <v>581</v>
      </c>
      <c r="G2185" t="s">
        <v>581</v>
      </c>
      <c r="H2185">
        <v>11</v>
      </c>
      <c r="I2185" s="3">
        <v>0.23272727272727273</v>
      </c>
      <c r="J2185">
        <v>28.416</v>
      </c>
      <c r="K2185">
        <f t="shared" si="253"/>
        <v>11.1</v>
      </c>
      <c r="L2185">
        <v>5.9900000000000003E-4</v>
      </c>
      <c r="M2185">
        <f t="shared" si="254"/>
        <v>0.23349399272727273</v>
      </c>
      <c r="N2185" s="5">
        <v>634.18470276464643</v>
      </c>
      <c r="O2185" s="3">
        <v>20.60575707995822</v>
      </c>
      <c r="P2185" s="7">
        <v>3.2491728340545083E-2</v>
      </c>
      <c r="Q2185" s="9">
        <f t="shared" si="255"/>
        <v>20.673079995538085</v>
      </c>
      <c r="R2185" s="7">
        <f t="shared" si="256"/>
        <v>3.2597884978014226E-2</v>
      </c>
      <c r="S2185" t="s">
        <v>481</v>
      </c>
      <c r="T2185" t="s">
        <v>581</v>
      </c>
      <c r="U2185">
        <v>73</v>
      </c>
      <c r="V2185">
        <f t="shared" si="252"/>
        <v>22.250400000000003</v>
      </c>
      <c r="W2185">
        <f t="shared" si="250"/>
        <v>1083.6960795142968</v>
      </c>
      <c r="X2185">
        <f t="shared" si="251"/>
        <v>526.09532517572063</v>
      </c>
    </row>
    <row r="2186" spans="1:24">
      <c r="A2186" t="s">
        <v>73</v>
      </c>
      <c r="B2186">
        <v>2013024</v>
      </c>
      <c r="C2186">
        <v>22</v>
      </c>
      <c r="D2186">
        <v>1</v>
      </c>
      <c r="E2186" s="28" t="s">
        <v>528</v>
      </c>
      <c r="F2186" t="s">
        <v>581</v>
      </c>
      <c r="G2186" t="s">
        <v>581</v>
      </c>
      <c r="H2186">
        <v>16</v>
      </c>
      <c r="I2186" s="3">
        <v>0.16</v>
      </c>
      <c r="J2186">
        <v>30.464000000000002</v>
      </c>
      <c r="K2186">
        <f t="shared" si="253"/>
        <v>11.9</v>
      </c>
      <c r="L2186">
        <v>5.9900000000000003E-4</v>
      </c>
      <c r="M2186">
        <f t="shared" si="254"/>
        <v>0.16076672</v>
      </c>
      <c r="N2186" s="5">
        <v>728.8929125761025</v>
      </c>
      <c r="O2186" s="3">
        <v>15.232451786495966</v>
      </c>
      <c r="P2186" s="7">
        <v>2.0898065440999293E-2</v>
      </c>
      <c r="Q2186" s="9">
        <f t="shared" si="255"/>
        <v>15.305058209547392</v>
      </c>
      <c r="R2186" s="7">
        <f t="shared" si="256"/>
        <v>2.0997677361761172E-2</v>
      </c>
      <c r="S2186" t="s">
        <v>481</v>
      </c>
      <c r="T2186" t="s">
        <v>581</v>
      </c>
      <c r="U2186">
        <v>80</v>
      </c>
      <c r="V2186">
        <f t="shared" si="252"/>
        <v>24.384</v>
      </c>
      <c r="W2186">
        <f t="shared" si="250"/>
        <v>1348.9714836707228</v>
      </c>
      <c r="X2186">
        <f t="shared" si="251"/>
        <v>654.87695745157544</v>
      </c>
    </row>
    <row r="2187" spans="1:24">
      <c r="A2187" t="s">
        <v>73</v>
      </c>
      <c r="B2187">
        <v>2013024</v>
      </c>
      <c r="C2187">
        <v>23</v>
      </c>
      <c r="D2187">
        <v>1</v>
      </c>
      <c r="E2187" s="28" t="s">
        <v>528</v>
      </c>
      <c r="F2187" t="s">
        <v>581</v>
      </c>
      <c r="G2187" t="s">
        <v>581</v>
      </c>
      <c r="H2187">
        <v>18</v>
      </c>
      <c r="I2187" s="3">
        <v>0.14222222222222222</v>
      </c>
      <c r="J2187">
        <v>34.048000000000002</v>
      </c>
      <c r="K2187">
        <f t="shared" si="253"/>
        <v>13.3</v>
      </c>
      <c r="L2187">
        <v>5.9900000000000003E-4</v>
      </c>
      <c r="M2187">
        <f t="shared" si="254"/>
        <v>0.14298894222222222</v>
      </c>
      <c r="N2187" s="5">
        <v>910.48561051893762</v>
      </c>
      <c r="O2187" s="3">
        <v>15.149246899086357</v>
      </c>
      <c r="P2187" s="7">
        <v>1.6638645052777866E-2</v>
      </c>
      <c r="Q2187" s="9">
        <f t="shared" si="255"/>
        <v>15.230571826118053</v>
      </c>
      <c r="R2187" s="7">
        <f t="shared" si="256"/>
        <v>1.6727965439714398E-2</v>
      </c>
      <c r="S2187" t="s">
        <v>481</v>
      </c>
      <c r="T2187" t="s">
        <v>490</v>
      </c>
      <c r="U2187">
        <v>78</v>
      </c>
      <c r="V2187">
        <f t="shared" si="252"/>
        <v>23.7744</v>
      </c>
      <c r="W2187">
        <f t="shared" si="250"/>
        <v>1633.6851848672256</v>
      </c>
      <c r="X2187">
        <f t="shared" si="251"/>
        <v>793.09518121786436</v>
      </c>
    </row>
    <row r="2188" spans="1:24">
      <c r="A2188" t="s">
        <v>73</v>
      </c>
      <c r="B2188">
        <v>2013024</v>
      </c>
      <c r="C2188">
        <v>27</v>
      </c>
      <c r="D2188">
        <v>3</v>
      </c>
      <c r="E2188" s="28" t="s">
        <v>528</v>
      </c>
      <c r="F2188" t="s">
        <v>581</v>
      </c>
      <c r="G2188" t="s">
        <v>581</v>
      </c>
      <c r="H2188">
        <v>41</v>
      </c>
      <c r="I2188" s="3">
        <v>6.2439024390243902E-2</v>
      </c>
      <c r="J2188">
        <v>12.8</v>
      </c>
      <c r="K2188">
        <f t="shared" si="253"/>
        <v>5</v>
      </c>
      <c r="L2188">
        <v>5.9900000000000003E-4</v>
      </c>
      <c r="M2188">
        <f t="shared" si="254"/>
        <v>6.3205744390243901E-2</v>
      </c>
      <c r="N2188" s="5">
        <v>128.67963289600002</v>
      </c>
      <c r="O2188" s="3">
        <v>2.4985742323451414</v>
      </c>
      <c r="P2188" s="7">
        <v>1.9417013991363426E-2</v>
      </c>
      <c r="Q2188" s="9">
        <f t="shared" si="255"/>
        <v>2.5291031893175111</v>
      </c>
      <c r="R2188" s="7">
        <f t="shared" si="256"/>
        <v>1.9654261769316315E-2</v>
      </c>
      <c r="S2188" t="s">
        <v>482</v>
      </c>
      <c r="T2188" t="s">
        <v>490</v>
      </c>
      <c r="U2188">
        <v>55</v>
      </c>
      <c r="V2188">
        <f t="shared" si="252"/>
        <v>16.763999999999999</v>
      </c>
      <c r="W2188">
        <f t="shared" si="250"/>
        <v>178.77970458928201</v>
      </c>
      <c r="X2188">
        <f t="shared" si="251"/>
        <v>86.791092630760744</v>
      </c>
    </row>
    <row r="2189" spans="1:24">
      <c r="A2189" t="s">
        <v>73</v>
      </c>
      <c r="B2189">
        <v>2013024</v>
      </c>
      <c r="C2189">
        <v>27</v>
      </c>
      <c r="D2189">
        <v>1</v>
      </c>
      <c r="E2189" s="28" t="s">
        <v>528</v>
      </c>
      <c r="F2189" t="s">
        <v>581</v>
      </c>
      <c r="G2189" t="s">
        <v>581</v>
      </c>
      <c r="H2189">
        <v>16</v>
      </c>
      <c r="I2189" s="3">
        <v>0.16</v>
      </c>
      <c r="J2189">
        <v>30.464000000000002</v>
      </c>
      <c r="K2189">
        <f t="shared" si="253"/>
        <v>11.9</v>
      </c>
      <c r="L2189">
        <v>5.9900000000000003E-4</v>
      </c>
      <c r="M2189">
        <f t="shared" si="254"/>
        <v>0.16076672</v>
      </c>
      <c r="N2189" s="5">
        <v>728.8929125761025</v>
      </c>
      <c r="O2189" s="3">
        <v>15.232451786495966</v>
      </c>
      <c r="P2189" s="7">
        <v>2.0898065440999293E-2</v>
      </c>
      <c r="Q2189" s="9">
        <f t="shared" si="255"/>
        <v>15.305058209547392</v>
      </c>
      <c r="R2189" s="7">
        <f t="shared" si="256"/>
        <v>2.0997677361761172E-2</v>
      </c>
      <c r="S2189" t="s">
        <v>483</v>
      </c>
      <c r="T2189" t="s">
        <v>581</v>
      </c>
      <c r="U2189">
        <v>82</v>
      </c>
      <c r="V2189">
        <f t="shared" si="252"/>
        <v>24.993600000000001</v>
      </c>
      <c r="W2189">
        <f t="shared" si="250"/>
        <v>1380.0721687318223</v>
      </c>
      <c r="X2189">
        <f t="shared" si="251"/>
        <v>669.97521731400855</v>
      </c>
    </row>
    <row r="2190" spans="1:24">
      <c r="A2190" t="s">
        <v>73</v>
      </c>
      <c r="B2190">
        <v>2013024</v>
      </c>
      <c r="C2190">
        <v>28</v>
      </c>
      <c r="D2190">
        <v>3</v>
      </c>
      <c r="E2190" s="28" t="s">
        <v>528</v>
      </c>
      <c r="F2190" t="s">
        <v>581</v>
      </c>
      <c r="G2190" t="s">
        <v>581</v>
      </c>
      <c r="H2190">
        <v>19</v>
      </c>
      <c r="I2190" s="3">
        <v>0.13473684210526315</v>
      </c>
      <c r="J2190">
        <v>22.015999999999998</v>
      </c>
      <c r="K2190">
        <f t="shared" si="253"/>
        <v>8.6</v>
      </c>
      <c r="L2190">
        <v>5.9900000000000003E-4</v>
      </c>
      <c r="M2190">
        <f t="shared" si="254"/>
        <v>0.13550356210526315</v>
      </c>
      <c r="N2190" s="5">
        <v>380.68582595952637</v>
      </c>
      <c r="O2190" s="3">
        <v>9.2620820897089331</v>
      </c>
      <c r="P2190" s="7">
        <v>2.4329989345843562E-2</v>
      </c>
      <c r="Q2190" s="9">
        <f t="shared" si="255"/>
        <v>9.3144614291963137</v>
      </c>
      <c r="R2190" s="7">
        <f t="shared" si="256"/>
        <v>2.4467581386091862E-2</v>
      </c>
      <c r="S2190" t="s">
        <v>483</v>
      </c>
      <c r="T2190" t="s">
        <v>581</v>
      </c>
      <c r="U2190">
        <v>75</v>
      </c>
      <c r="V2190">
        <f t="shared" si="252"/>
        <v>22.86</v>
      </c>
      <c r="W2190">
        <f t="shared" si="250"/>
        <v>678.65891495020912</v>
      </c>
      <c r="X2190">
        <f t="shared" si="251"/>
        <v>329.46440362149684</v>
      </c>
    </row>
    <row r="2191" spans="1:24">
      <c r="A2191" t="s">
        <v>73</v>
      </c>
      <c r="B2191">
        <v>2013024</v>
      </c>
      <c r="C2191">
        <v>30</v>
      </c>
      <c r="D2191">
        <v>3</v>
      </c>
      <c r="E2191" s="28" t="s">
        <v>528</v>
      </c>
      <c r="F2191" t="s">
        <v>581</v>
      </c>
      <c r="G2191" t="s">
        <v>581</v>
      </c>
      <c r="H2191">
        <v>14</v>
      </c>
      <c r="I2191" s="3">
        <v>0.18285714285714286</v>
      </c>
      <c r="J2191">
        <v>71.680000000000007</v>
      </c>
      <c r="K2191">
        <f t="shared" si="253"/>
        <v>28.000000000000004</v>
      </c>
      <c r="L2191">
        <v>5.9900000000000003E-4</v>
      </c>
      <c r="M2191">
        <f t="shared" si="254"/>
        <v>0.18362386285714286</v>
      </c>
      <c r="N2191" s="5">
        <v>4035.3932876185609</v>
      </c>
      <c r="O2191" s="3">
        <v>41.072438582126267</v>
      </c>
      <c r="P2191" s="7">
        <v>1.0178050974150447E-2</v>
      </c>
      <c r="Q2191" s="9">
        <f t="shared" si="255"/>
        <v>41.244212361854849</v>
      </c>
      <c r="R2191" s="7">
        <f t="shared" si="256"/>
        <v>1.0220617774332134E-2</v>
      </c>
      <c r="S2191" t="s">
        <v>481</v>
      </c>
      <c r="T2191" t="s">
        <v>490</v>
      </c>
      <c r="U2191">
        <v>106</v>
      </c>
      <c r="V2191">
        <f t="shared" si="252"/>
        <v>32.308800000000005</v>
      </c>
      <c r="W2191">
        <f t="shared" si="250"/>
        <v>9134.7938223498331</v>
      </c>
      <c r="X2191">
        <f t="shared" si="251"/>
        <v>4434.6126346938572</v>
      </c>
    </row>
    <row r="2192" spans="1:24">
      <c r="A2192" t="s">
        <v>73</v>
      </c>
      <c r="B2192">
        <v>2013024</v>
      </c>
      <c r="C2192">
        <v>32</v>
      </c>
      <c r="D2192">
        <v>3</v>
      </c>
      <c r="E2192" s="28" t="s">
        <v>528</v>
      </c>
      <c r="F2192" t="s">
        <v>581</v>
      </c>
      <c r="G2192" t="s">
        <v>581</v>
      </c>
      <c r="H2192">
        <v>14</v>
      </c>
      <c r="I2192" s="3">
        <v>0.18285714285714286</v>
      </c>
      <c r="J2192">
        <v>34.048000000000002</v>
      </c>
      <c r="K2192">
        <f t="shared" si="253"/>
        <v>13.3</v>
      </c>
      <c r="L2192">
        <v>5.9900000000000003E-4</v>
      </c>
      <c r="M2192">
        <f t="shared" si="254"/>
        <v>0.18362386285714286</v>
      </c>
      <c r="N2192" s="5">
        <v>910.48561051893762</v>
      </c>
      <c r="O2192" s="3">
        <v>19.454259911533718</v>
      </c>
      <c r="P2192" s="7">
        <v>2.1366905403859843E-2</v>
      </c>
      <c r="Q2192" s="9">
        <f t="shared" si="255"/>
        <v>19.535389013604551</v>
      </c>
      <c r="R2192" s="7">
        <f t="shared" si="256"/>
        <v>2.1456010713305201E-2</v>
      </c>
      <c r="S2192" t="s">
        <v>481</v>
      </c>
      <c r="T2192" t="s">
        <v>581</v>
      </c>
      <c r="U2192">
        <v>75</v>
      </c>
      <c r="V2192">
        <f t="shared" si="252"/>
        <v>22.86</v>
      </c>
      <c r="W2192">
        <f t="shared" si="250"/>
        <v>1575.5970808386767</v>
      </c>
      <c r="X2192">
        <f t="shared" si="251"/>
        <v>764.89550369255926</v>
      </c>
    </row>
    <row r="2193" spans="1:24">
      <c r="A2193" t="s">
        <v>198</v>
      </c>
      <c r="B2193">
        <v>2006037</v>
      </c>
      <c r="C2193">
        <v>1</v>
      </c>
      <c r="D2193">
        <v>1</v>
      </c>
      <c r="E2193" s="28" t="s">
        <v>528</v>
      </c>
      <c r="F2193" t="s">
        <v>581</v>
      </c>
      <c r="G2193" t="s">
        <v>581</v>
      </c>
      <c r="H2193">
        <v>13</v>
      </c>
      <c r="I2193" s="3">
        <v>0.19692307692307692</v>
      </c>
      <c r="J2193">
        <v>28.671999999999997</v>
      </c>
      <c r="K2193">
        <f t="shared" si="253"/>
        <v>11.2</v>
      </c>
      <c r="L2193">
        <v>5.9900000000000003E-4</v>
      </c>
      <c r="M2193">
        <f t="shared" si="254"/>
        <v>0.19768979692307692</v>
      </c>
      <c r="N2193" s="5">
        <v>645.66292601896942</v>
      </c>
      <c r="O2193" s="3">
        <v>17.616165882037819</v>
      </c>
      <c r="P2193" s="7">
        <v>2.7283842965331203E-2</v>
      </c>
      <c r="Q2193" s="9">
        <f t="shared" si="255"/>
        <v>17.684277962698971</v>
      </c>
      <c r="R2193" s="7">
        <f t="shared" si="256"/>
        <v>2.7389334666831112E-2</v>
      </c>
      <c r="S2193" t="s">
        <v>483</v>
      </c>
      <c r="T2193" t="s">
        <v>581</v>
      </c>
      <c r="U2193">
        <v>69</v>
      </c>
      <c r="V2193">
        <f t="shared" si="252"/>
        <v>21.031200000000002</v>
      </c>
      <c r="W2193">
        <f t="shared" ref="W2193:W2256" si="257">0.19748898*POWER(K2193,1.9318059)*POWER(U2193,0.92308401)</f>
        <v>1046.7443509971968</v>
      </c>
      <c r="X2193">
        <f t="shared" ref="X2193:X2256" si="258">W2193*0.4854639</f>
        <v>508.15659493806805</v>
      </c>
    </row>
    <row r="2194" spans="1:24">
      <c r="A2194" t="s">
        <v>198</v>
      </c>
      <c r="B2194">
        <v>2006037</v>
      </c>
      <c r="C2194">
        <v>1</v>
      </c>
      <c r="D2194">
        <v>3</v>
      </c>
      <c r="E2194" s="28" t="s">
        <v>528</v>
      </c>
      <c r="F2194" t="s">
        <v>581</v>
      </c>
      <c r="G2194" t="s">
        <v>581</v>
      </c>
      <c r="H2194">
        <v>12</v>
      </c>
      <c r="I2194" s="3">
        <v>0.21333333333333335</v>
      </c>
      <c r="J2194">
        <v>34.816000000000003</v>
      </c>
      <c r="K2194">
        <f t="shared" si="253"/>
        <v>13.600000000000001</v>
      </c>
      <c r="L2194">
        <v>5.9900000000000003E-4</v>
      </c>
      <c r="M2194">
        <f t="shared" si="254"/>
        <v>0.21410005333333335</v>
      </c>
      <c r="N2194" s="5">
        <v>952.02339601776657</v>
      </c>
      <c r="O2194" s="3">
        <v>23.190929764352138</v>
      </c>
      <c r="P2194" s="7">
        <v>2.4359621687195753E-2</v>
      </c>
      <c r="Q2194" s="9">
        <f t="shared" si="255"/>
        <v>23.273761888020815</v>
      </c>
      <c r="R2194" s="7">
        <f t="shared" si="256"/>
        <v>2.4446628082222553E-2</v>
      </c>
      <c r="S2194" t="s">
        <v>481</v>
      </c>
      <c r="T2194" t="s">
        <v>581</v>
      </c>
      <c r="U2194">
        <v>78</v>
      </c>
      <c r="V2194">
        <f t="shared" si="252"/>
        <v>23.7744</v>
      </c>
      <c r="W2194">
        <f t="shared" si="257"/>
        <v>1705.6200435379667</v>
      </c>
      <c r="X2194">
        <f t="shared" si="258"/>
        <v>828.01695825411116</v>
      </c>
    </row>
    <row r="2195" spans="1:24">
      <c r="A2195" t="s">
        <v>198</v>
      </c>
      <c r="B2195">
        <v>2006037</v>
      </c>
      <c r="C2195">
        <v>3</v>
      </c>
      <c r="D2195">
        <v>3</v>
      </c>
      <c r="E2195" s="28" t="s">
        <v>528</v>
      </c>
      <c r="F2195" t="s">
        <v>581</v>
      </c>
      <c r="G2195" t="s">
        <v>581</v>
      </c>
      <c r="H2195">
        <v>12</v>
      </c>
      <c r="I2195" s="3">
        <v>0.21333333333333335</v>
      </c>
      <c r="J2195">
        <v>40.704000000000001</v>
      </c>
      <c r="K2195">
        <f t="shared" si="253"/>
        <v>15.9</v>
      </c>
      <c r="L2195">
        <v>5.9900000000000003E-4</v>
      </c>
      <c r="M2195">
        <f t="shared" si="254"/>
        <v>0.21410005333333335</v>
      </c>
      <c r="N2195" s="5">
        <v>1301.2599196975104</v>
      </c>
      <c r="O2195" s="3">
        <v>27.137105235968274</v>
      </c>
      <c r="P2195" s="7">
        <v>2.085448481520628E-2</v>
      </c>
      <c r="Q2195" s="9">
        <f t="shared" si="255"/>
        <v>27.234119851250732</v>
      </c>
      <c r="R2195" s="7">
        <f t="shared" si="256"/>
        <v>2.0929039186561242E-2</v>
      </c>
      <c r="S2195" t="s">
        <v>483</v>
      </c>
      <c r="T2195" t="s">
        <v>581</v>
      </c>
      <c r="U2195">
        <v>84</v>
      </c>
      <c r="V2195">
        <f t="shared" si="252"/>
        <v>25.603200000000001</v>
      </c>
      <c r="W2195">
        <f t="shared" si="257"/>
        <v>2469.9056266831244</v>
      </c>
      <c r="X2195">
        <f t="shared" si="258"/>
        <v>1199.0500181615337</v>
      </c>
    </row>
    <row r="2196" spans="1:24">
      <c r="A2196" t="s">
        <v>198</v>
      </c>
      <c r="B2196">
        <v>2006037</v>
      </c>
      <c r="C2196">
        <v>3</v>
      </c>
      <c r="D2196">
        <v>1</v>
      </c>
      <c r="E2196" s="28" t="s">
        <v>528</v>
      </c>
      <c r="F2196" t="s">
        <v>581</v>
      </c>
      <c r="G2196" t="s">
        <v>581</v>
      </c>
      <c r="H2196">
        <v>13</v>
      </c>
      <c r="I2196" s="3">
        <v>0.19692307692307692</v>
      </c>
      <c r="J2196">
        <v>41.472000000000001</v>
      </c>
      <c r="K2196">
        <f t="shared" si="253"/>
        <v>16.2</v>
      </c>
      <c r="L2196">
        <v>5.9900000000000003E-4</v>
      </c>
      <c r="M2196">
        <f t="shared" si="254"/>
        <v>0.19768979692307692</v>
      </c>
      <c r="N2196" s="5">
        <v>1350.8273142890496</v>
      </c>
      <c r="O2196" s="3">
        <v>25.534912647822338</v>
      </c>
      <c r="P2196" s="7">
        <v>1.8903165769387446E-2</v>
      </c>
      <c r="Q2196" s="9">
        <f t="shared" si="255"/>
        <v>25.63385624249436</v>
      </c>
      <c r="R2196" s="7">
        <f t="shared" si="256"/>
        <v>1.8976412433580121E-2</v>
      </c>
      <c r="S2196" t="s">
        <v>483</v>
      </c>
      <c r="T2196" t="s">
        <v>494</v>
      </c>
      <c r="U2196">
        <v>78</v>
      </c>
      <c r="V2196">
        <f t="shared" si="252"/>
        <v>23.7744</v>
      </c>
      <c r="W2196">
        <f t="shared" si="257"/>
        <v>2391.4063666657976</v>
      </c>
      <c r="X2196">
        <f t="shared" si="258"/>
        <v>1160.9414612464082</v>
      </c>
    </row>
    <row r="2197" spans="1:24">
      <c r="A2197" t="s">
        <v>198</v>
      </c>
      <c r="B2197">
        <v>2006037</v>
      </c>
      <c r="C2197">
        <v>4</v>
      </c>
      <c r="D2197">
        <v>1</v>
      </c>
      <c r="E2197" s="28" t="s">
        <v>528</v>
      </c>
      <c r="F2197" t="s">
        <v>581</v>
      </c>
      <c r="G2197" t="s">
        <v>581</v>
      </c>
      <c r="H2197">
        <v>22</v>
      </c>
      <c r="I2197" s="3">
        <v>0.11636363636363636</v>
      </c>
      <c r="J2197">
        <v>32</v>
      </c>
      <c r="K2197">
        <f t="shared" si="253"/>
        <v>12.5</v>
      </c>
      <c r="L2197">
        <v>5.9900000000000003E-4</v>
      </c>
      <c r="M2197">
        <f t="shared" si="254"/>
        <v>0.11713035636363636</v>
      </c>
      <c r="N2197" s="5">
        <v>804.24770560000002</v>
      </c>
      <c r="O2197" s="3">
        <v>11.655609908977254</v>
      </c>
      <c r="P2197" s="7">
        <v>1.4492562214127445E-2</v>
      </c>
      <c r="Q2197" s="9">
        <f t="shared" si="255"/>
        <v>11.732126401488426</v>
      </c>
      <c r="R2197" s="7">
        <f t="shared" si="256"/>
        <v>1.4587702668962921E-2</v>
      </c>
      <c r="S2197" t="s">
        <v>483</v>
      </c>
      <c r="T2197" t="s">
        <v>581</v>
      </c>
      <c r="U2197">
        <v>88</v>
      </c>
      <c r="V2197">
        <f t="shared" si="252"/>
        <v>26.822400000000002</v>
      </c>
      <c r="W2197">
        <f t="shared" si="257"/>
        <v>1619.8729901919269</v>
      </c>
      <c r="X2197">
        <f t="shared" si="258"/>
        <v>786.38985932323453</v>
      </c>
    </row>
    <row r="2198" spans="1:24">
      <c r="A2198" t="s">
        <v>198</v>
      </c>
      <c r="B2198">
        <v>2006037</v>
      </c>
      <c r="C2198">
        <v>4</v>
      </c>
      <c r="D2198">
        <v>3</v>
      </c>
      <c r="E2198" s="28" t="s">
        <v>528</v>
      </c>
      <c r="F2198" t="s">
        <v>581</v>
      </c>
      <c r="G2198" t="s">
        <v>581</v>
      </c>
      <c r="H2198">
        <v>20</v>
      </c>
      <c r="I2198" s="3">
        <v>0.128</v>
      </c>
      <c r="J2198">
        <v>32.768000000000001</v>
      </c>
      <c r="K2198">
        <f t="shared" si="253"/>
        <v>12.8</v>
      </c>
      <c r="L2198">
        <v>5.9900000000000003E-4</v>
      </c>
      <c r="M2198">
        <f t="shared" si="254"/>
        <v>0.12876672</v>
      </c>
      <c r="N2198" s="5">
        <v>843.3148421472257</v>
      </c>
      <c r="O2198" s="3">
        <v>13.125322764287912</v>
      </c>
      <c r="P2198" s="7">
        <v>1.5563965091458092E-2</v>
      </c>
      <c r="Q2198" s="9">
        <f t="shared" si="255"/>
        <v>13.20363307428322</v>
      </c>
      <c r="R2198" s="7">
        <f t="shared" si="256"/>
        <v>1.5656825202630707E-2</v>
      </c>
      <c r="S2198" t="s">
        <v>483</v>
      </c>
      <c r="T2198" t="s">
        <v>581</v>
      </c>
      <c r="U2198">
        <v>85</v>
      </c>
      <c r="V2198">
        <f t="shared" si="252"/>
        <v>25.908000000000001</v>
      </c>
      <c r="W2198">
        <f t="shared" si="257"/>
        <v>1642.3789781082398</v>
      </c>
      <c r="X2198">
        <f t="shared" si="258"/>
        <v>797.31570399044074</v>
      </c>
    </row>
    <row r="2199" spans="1:24">
      <c r="A2199" t="s">
        <v>198</v>
      </c>
      <c r="B2199">
        <v>2006037</v>
      </c>
      <c r="C2199">
        <v>8</v>
      </c>
      <c r="D2199">
        <v>3</v>
      </c>
      <c r="E2199" s="28" t="s">
        <v>528</v>
      </c>
      <c r="F2199" t="s">
        <v>581</v>
      </c>
      <c r="G2199" t="s">
        <v>581</v>
      </c>
      <c r="H2199">
        <v>19</v>
      </c>
      <c r="I2199" s="3">
        <v>0.13473684210526315</v>
      </c>
      <c r="J2199">
        <v>29.184000000000001</v>
      </c>
      <c r="K2199">
        <f t="shared" si="253"/>
        <v>11.4</v>
      </c>
      <c r="L2199">
        <v>5.9900000000000003E-4</v>
      </c>
      <c r="M2199">
        <f t="shared" si="254"/>
        <v>0.13550356210526315</v>
      </c>
      <c r="N2199" s="5">
        <v>668.92820364656643</v>
      </c>
      <c r="O2199" s="3">
        <v>12.296212429441137</v>
      </c>
      <c r="P2199" s="7">
        <v>1.838196141590397E-2</v>
      </c>
      <c r="Q2199" s="9">
        <f t="shared" si="255"/>
        <v>12.365857439062273</v>
      </c>
      <c r="R2199" s="7">
        <f t="shared" si="256"/>
        <v>1.8486075742735274E-2</v>
      </c>
      <c r="S2199" t="s">
        <v>483</v>
      </c>
      <c r="T2199" t="s">
        <v>581</v>
      </c>
      <c r="U2199">
        <v>72</v>
      </c>
      <c r="V2199">
        <f t="shared" si="252"/>
        <v>21.945600000000002</v>
      </c>
      <c r="W2199">
        <f t="shared" si="257"/>
        <v>1126.5535047435274</v>
      </c>
      <c r="X2199">
        <f t="shared" si="258"/>
        <v>546.90105797146134</v>
      </c>
    </row>
    <row r="2200" spans="1:24">
      <c r="A2200" t="s">
        <v>198</v>
      </c>
      <c r="B2200">
        <v>2006037</v>
      </c>
      <c r="C2200">
        <v>8</v>
      </c>
      <c r="D2200">
        <v>1</v>
      </c>
      <c r="E2200" s="28" t="s">
        <v>528</v>
      </c>
      <c r="F2200" t="s">
        <v>581</v>
      </c>
      <c r="G2200" t="s">
        <v>581</v>
      </c>
      <c r="H2200">
        <v>14</v>
      </c>
      <c r="I2200" s="3">
        <v>0.18285714285714286</v>
      </c>
      <c r="J2200">
        <v>32</v>
      </c>
      <c r="K2200">
        <f t="shared" si="253"/>
        <v>12.5</v>
      </c>
      <c r="L2200">
        <v>5.9900000000000003E-4</v>
      </c>
      <c r="M2200">
        <f t="shared" si="254"/>
        <v>0.18362386285714286</v>
      </c>
      <c r="N2200" s="5">
        <v>804.24770560000002</v>
      </c>
      <c r="O2200" s="3">
        <v>18.277760392045753</v>
      </c>
      <c r="P2200" s="7">
        <v>2.272653097394892E-2</v>
      </c>
      <c r="Q2200" s="9">
        <f t="shared" si="255"/>
        <v>18.353956450434435</v>
      </c>
      <c r="R2200" s="7">
        <f t="shared" si="256"/>
        <v>2.2821273001632836E-2</v>
      </c>
      <c r="S2200" t="s">
        <v>481</v>
      </c>
      <c r="T2200" t="s">
        <v>487</v>
      </c>
      <c r="U2200">
        <v>70</v>
      </c>
      <c r="V2200">
        <f t="shared" si="252"/>
        <v>21.336000000000002</v>
      </c>
      <c r="W2200">
        <f t="shared" si="257"/>
        <v>1311.4163662101491</v>
      </c>
      <c r="X2200">
        <f t="shared" si="258"/>
        <v>636.64530366420718</v>
      </c>
    </row>
    <row r="2201" spans="1:24">
      <c r="A2201" t="s">
        <v>198</v>
      </c>
      <c r="B2201">
        <v>2006037</v>
      </c>
      <c r="C2201">
        <v>10</v>
      </c>
      <c r="D2201">
        <v>1</v>
      </c>
      <c r="E2201" s="28" t="s">
        <v>528</v>
      </c>
      <c r="F2201" t="s">
        <v>581</v>
      </c>
      <c r="G2201" t="s">
        <v>581</v>
      </c>
      <c r="H2201">
        <v>17</v>
      </c>
      <c r="I2201" s="3">
        <v>0.15058823529411766</v>
      </c>
      <c r="J2201">
        <v>33.536000000000001</v>
      </c>
      <c r="K2201">
        <f t="shared" si="253"/>
        <v>13.1</v>
      </c>
      <c r="L2201">
        <v>5.9900000000000003E-4</v>
      </c>
      <c r="M2201">
        <f t="shared" si="254"/>
        <v>0.15135495529411766</v>
      </c>
      <c r="N2201" s="5">
        <v>883.30847205130249</v>
      </c>
      <c r="O2201" s="3">
        <v>15.794200729182194</v>
      </c>
      <c r="P2201" s="7">
        <v>1.7880730491017943E-2</v>
      </c>
      <c r="Q2201" s="9">
        <f t="shared" si="255"/>
        <v>15.874252077550009</v>
      </c>
      <c r="R2201" s="7">
        <f t="shared" si="256"/>
        <v>1.7971357209656688E-2</v>
      </c>
      <c r="S2201" t="s">
        <v>481</v>
      </c>
      <c r="T2201" t="s">
        <v>487</v>
      </c>
      <c r="U2201">
        <v>74</v>
      </c>
      <c r="V2201">
        <f t="shared" si="252"/>
        <v>22.555200000000003</v>
      </c>
      <c r="W2201">
        <f t="shared" si="257"/>
        <v>1511.3047908588912</v>
      </c>
      <c r="X2201">
        <f t="shared" si="258"/>
        <v>733.68391785904169</v>
      </c>
    </row>
    <row r="2202" spans="1:24">
      <c r="A2202" t="s">
        <v>198</v>
      </c>
      <c r="B2202">
        <v>2006037</v>
      </c>
      <c r="C2202">
        <v>10</v>
      </c>
      <c r="D2202">
        <v>3</v>
      </c>
      <c r="E2202" s="28" t="s">
        <v>528</v>
      </c>
      <c r="F2202" t="s">
        <v>581</v>
      </c>
      <c r="G2202" t="s">
        <v>581</v>
      </c>
      <c r="H2202">
        <v>17</v>
      </c>
      <c r="I2202" s="3">
        <v>0.15058823529411766</v>
      </c>
      <c r="J2202">
        <v>61.44</v>
      </c>
      <c r="K2202">
        <f t="shared" si="253"/>
        <v>24</v>
      </c>
      <c r="L2202">
        <v>5.9900000000000003E-4</v>
      </c>
      <c r="M2202">
        <f t="shared" si="254"/>
        <v>0.15135495529411766</v>
      </c>
      <c r="N2202" s="5">
        <v>2964.7787419238402</v>
      </c>
      <c r="O2202" s="3">
        <v>28.9952173963785</v>
      </c>
      <c r="P2202" s="7">
        <v>9.779892504748448E-3</v>
      </c>
      <c r="Q2202" s="9">
        <f t="shared" si="255"/>
        <v>29.142481509936836</v>
      </c>
      <c r="R2202" s="7">
        <f t="shared" si="256"/>
        <v>9.8295637033022996E-3</v>
      </c>
      <c r="S2202" t="s">
        <v>481</v>
      </c>
      <c r="T2202" t="s">
        <v>581</v>
      </c>
      <c r="U2202">
        <v>80</v>
      </c>
      <c r="V2202">
        <f t="shared" si="252"/>
        <v>24.384</v>
      </c>
      <c r="W2202">
        <f t="shared" si="257"/>
        <v>5230.6423206792033</v>
      </c>
      <c r="X2202">
        <f t="shared" si="258"/>
        <v>2539.2880205019769</v>
      </c>
    </row>
    <row r="2203" spans="1:24">
      <c r="A2203" t="s">
        <v>198</v>
      </c>
      <c r="B2203">
        <v>2006037</v>
      </c>
      <c r="C2203">
        <v>11</v>
      </c>
      <c r="D2203">
        <v>1</v>
      </c>
      <c r="E2203" s="28" t="s">
        <v>528</v>
      </c>
      <c r="F2203" t="s">
        <v>581</v>
      </c>
      <c r="G2203" t="s">
        <v>581</v>
      </c>
      <c r="H2203">
        <v>14</v>
      </c>
      <c r="I2203" s="3">
        <v>0.18285714285714286</v>
      </c>
      <c r="J2203">
        <v>34.56</v>
      </c>
      <c r="K2203">
        <f t="shared" si="253"/>
        <v>13.5</v>
      </c>
      <c r="L2203">
        <v>5.9900000000000003E-4</v>
      </c>
      <c r="M2203">
        <f t="shared" si="254"/>
        <v>0.18362386285714286</v>
      </c>
      <c r="N2203" s="5">
        <v>938.07452381184021</v>
      </c>
      <c r="O2203" s="3">
        <v>19.748384791405552</v>
      </c>
      <c r="P2203" s="7">
        <v>2.1052042551116867E-2</v>
      </c>
      <c r="Q2203" s="9">
        <f t="shared" si="255"/>
        <v>19.830747154396988</v>
      </c>
      <c r="R2203" s="7">
        <f t="shared" si="256"/>
        <v>2.1139841932616706E-2</v>
      </c>
      <c r="S2203" t="s">
        <v>481</v>
      </c>
      <c r="T2203" t="s">
        <v>489</v>
      </c>
      <c r="U2203">
        <v>71</v>
      </c>
      <c r="V2203">
        <f t="shared" si="252"/>
        <v>21.640800000000002</v>
      </c>
      <c r="W2203">
        <f t="shared" si="257"/>
        <v>1541.6837322583897</v>
      </c>
      <c r="X2203">
        <f t="shared" si="258"/>
        <v>748.43179722871366</v>
      </c>
    </row>
    <row r="2204" spans="1:24">
      <c r="A2204" t="s">
        <v>198</v>
      </c>
      <c r="B2204">
        <v>2006037</v>
      </c>
      <c r="C2204">
        <v>12</v>
      </c>
      <c r="D2204">
        <v>1</v>
      </c>
      <c r="E2204" s="28" t="s">
        <v>528</v>
      </c>
      <c r="F2204" t="s">
        <v>581</v>
      </c>
      <c r="G2204" t="s">
        <v>581</v>
      </c>
      <c r="H2204">
        <v>18</v>
      </c>
      <c r="I2204" s="3">
        <v>0.14222222222222222</v>
      </c>
      <c r="J2204">
        <v>50.943999999999996</v>
      </c>
      <c r="K2204">
        <f t="shared" si="253"/>
        <v>19.899999999999999</v>
      </c>
      <c r="L2204">
        <v>5.9900000000000003E-4</v>
      </c>
      <c r="M2204">
        <f t="shared" si="254"/>
        <v>0.14298894222222222</v>
      </c>
      <c r="N2204" s="5">
        <v>2038.3368569257982</v>
      </c>
      <c r="O2204" s="3">
        <v>22.698452149134347</v>
      </c>
      <c r="P2204" s="7">
        <v>1.1135770847693915E-2</v>
      </c>
      <c r="Q2204" s="9">
        <f t="shared" si="255"/>
        <v>22.820474720871879</v>
      </c>
      <c r="R2204" s="7">
        <f t="shared" si="256"/>
        <v>1.1195634638765998E-2</v>
      </c>
      <c r="S2204" t="s">
        <v>481</v>
      </c>
      <c r="T2204" t="s">
        <v>581</v>
      </c>
      <c r="U2204">
        <v>80</v>
      </c>
      <c r="V2204">
        <f t="shared" si="252"/>
        <v>24.384</v>
      </c>
      <c r="W2204">
        <f t="shared" si="257"/>
        <v>3642.3933095665743</v>
      </c>
      <c r="X2204">
        <f t="shared" si="258"/>
        <v>1768.2504613960964</v>
      </c>
    </row>
    <row r="2205" spans="1:24">
      <c r="A2205" t="s">
        <v>198</v>
      </c>
      <c r="B2205">
        <v>2006037</v>
      </c>
      <c r="C2205">
        <v>13</v>
      </c>
      <c r="D2205">
        <v>3</v>
      </c>
      <c r="E2205" s="28" t="s">
        <v>528</v>
      </c>
      <c r="F2205" t="s">
        <v>581</v>
      </c>
      <c r="G2205" t="s">
        <v>581</v>
      </c>
      <c r="H2205">
        <v>15</v>
      </c>
      <c r="I2205" s="3">
        <v>0.17066666666666666</v>
      </c>
      <c r="J2205">
        <v>55.552</v>
      </c>
      <c r="K2205">
        <f t="shared" si="253"/>
        <v>21.7</v>
      </c>
      <c r="L2205">
        <v>5.9900000000000003E-4</v>
      </c>
      <c r="M2205">
        <f t="shared" si="254"/>
        <v>0.17143338666666666</v>
      </c>
      <c r="N2205" s="5">
        <v>2423.7580933758977</v>
      </c>
      <c r="O2205" s="3">
        <v>29.693540650188538</v>
      </c>
      <c r="P2205" s="7">
        <v>1.2251033109013905E-2</v>
      </c>
      <c r="Q2205" s="9">
        <f t="shared" si="255"/>
        <v>29.826525471500119</v>
      </c>
      <c r="R2205" s="7">
        <f t="shared" si="256"/>
        <v>1.2305900309529924E-2</v>
      </c>
      <c r="S2205" t="s">
        <v>481</v>
      </c>
      <c r="T2205" t="s">
        <v>581</v>
      </c>
      <c r="U2205">
        <v>82</v>
      </c>
      <c r="V2205">
        <f t="shared" si="252"/>
        <v>24.993600000000001</v>
      </c>
      <c r="W2205">
        <f t="shared" si="257"/>
        <v>4404.8855716490862</v>
      </c>
      <c r="X2205">
        <f t="shared" si="258"/>
        <v>2138.4129286664947</v>
      </c>
    </row>
    <row r="2206" spans="1:24">
      <c r="A2206" t="s">
        <v>198</v>
      </c>
      <c r="B2206">
        <v>2006037</v>
      </c>
      <c r="C2206">
        <v>14</v>
      </c>
      <c r="D2206">
        <v>3</v>
      </c>
      <c r="E2206" s="28" t="s">
        <v>528</v>
      </c>
      <c r="F2206" t="s">
        <v>581</v>
      </c>
      <c r="G2206" t="s">
        <v>581</v>
      </c>
      <c r="H2206">
        <v>17</v>
      </c>
      <c r="I2206" s="3">
        <v>0.15058823529411766</v>
      </c>
      <c r="J2206">
        <v>26.111999999999998</v>
      </c>
      <c r="K2206">
        <f t="shared" si="253"/>
        <v>10.199999999999999</v>
      </c>
      <c r="L2206">
        <v>5.9900000000000003E-4</v>
      </c>
      <c r="M2206">
        <f t="shared" si="254"/>
        <v>0.15135495529411766</v>
      </c>
      <c r="N2206" s="5">
        <v>535.51316025999358</v>
      </c>
      <c r="O2206" s="3">
        <v>12.282003634239734</v>
      </c>
      <c r="P2206" s="7">
        <v>2.2935017373385887E-2</v>
      </c>
      <c r="Q2206" s="9">
        <f t="shared" si="255"/>
        <v>12.344172687281816</v>
      </c>
      <c r="R2206" s="7">
        <f t="shared" si="256"/>
        <v>2.30511098574845E-2</v>
      </c>
      <c r="S2206" t="s">
        <v>481</v>
      </c>
      <c r="T2206" t="s">
        <v>581</v>
      </c>
      <c r="U2206">
        <v>71</v>
      </c>
      <c r="V2206">
        <f t="shared" si="252"/>
        <v>21.640800000000002</v>
      </c>
      <c r="W2206">
        <f t="shared" si="257"/>
        <v>897.07676734724942</v>
      </c>
      <c r="X2206">
        <f t="shared" si="258"/>
        <v>435.49838607578835</v>
      </c>
    </row>
    <row r="2207" spans="1:24">
      <c r="A2207" t="s">
        <v>198</v>
      </c>
      <c r="B2207">
        <v>2006037</v>
      </c>
      <c r="C2207">
        <v>14</v>
      </c>
      <c r="D2207">
        <v>1</v>
      </c>
      <c r="E2207" s="28" t="s">
        <v>528</v>
      </c>
      <c r="F2207" t="s">
        <v>581</v>
      </c>
      <c r="G2207" t="s">
        <v>581</v>
      </c>
      <c r="H2207">
        <v>15</v>
      </c>
      <c r="I2207" s="3">
        <v>0.17066666666666666</v>
      </c>
      <c r="J2207">
        <v>36.864000000000004</v>
      </c>
      <c r="K2207">
        <f t="shared" si="253"/>
        <v>14.400000000000002</v>
      </c>
      <c r="L2207">
        <v>5.9900000000000003E-4</v>
      </c>
      <c r="M2207">
        <f t="shared" si="254"/>
        <v>0.17143338666666666</v>
      </c>
      <c r="N2207" s="5">
        <v>1067.3203470925828</v>
      </c>
      <c r="O2207" s="3">
        <v>19.673686409215776</v>
      </c>
      <c r="P2207" s="7">
        <v>1.8432784929855006E-2</v>
      </c>
      <c r="Q2207" s="9">
        <f t="shared" si="255"/>
        <v>19.761657195537094</v>
      </c>
      <c r="R2207" s="7">
        <f t="shared" si="256"/>
        <v>1.8515207031673784E-2</v>
      </c>
      <c r="S2207" t="s">
        <v>481</v>
      </c>
      <c r="T2207" t="s">
        <v>489</v>
      </c>
      <c r="U2207">
        <v>77</v>
      </c>
      <c r="V2207">
        <f t="shared" si="252"/>
        <v>23.4696</v>
      </c>
      <c r="W2207">
        <f t="shared" si="257"/>
        <v>1882.1914087085636</v>
      </c>
      <c r="X2207">
        <f t="shared" si="258"/>
        <v>913.73598181815328</v>
      </c>
    </row>
    <row r="2208" spans="1:24">
      <c r="A2208" t="s">
        <v>198</v>
      </c>
      <c r="B2208">
        <v>2006037</v>
      </c>
      <c r="C2208">
        <v>15</v>
      </c>
      <c r="D2208">
        <v>1</v>
      </c>
      <c r="E2208" s="28" t="s">
        <v>528</v>
      </c>
      <c r="F2208" t="s">
        <v>581</v>
      </c>
      <c r="G2208" t="s">
        <v>581</v>
      </c>
      <c r="H2208">
        <v>14</v>
      </c>
      <c r="I2208" s="3">
        <v>0.18285714285714286</v>
      </c>
      <c r="J2208">
        <v>37.888000000000005</v>
      </c>
      <c r="K2208">
        <f t="shared" si="253"/>
        <v>14.800000000000002</v>
      </c>
      <c r="L2208">
        <v>5.9900000000000003E-4</v>
      </c>
      <c r="M2208">
        <f t="shared" si="254"/>
        <v>0.18362386285714286</v>
      </c>
      <c r="N2208" s="5">
        <v>1127.439471581594</v>
      </c>
      <c r="O2208" s="3">
        <v>21.660196510573552</v>
      </c>
      <c r="P2208" s="7">
        <v>1.9211848668193431E-2</v>
      </c>
      <c r="Q2208" s="9">
        <f t="shared" si="255"/>
        <v>21.750575069548649</v>
      </c>
      <c r="R2208" s="7">
        <f t="shared" si="256"/>
        <v>1.9292011338787454E-2</v>
      </c>
      <c r="S2208" t="s">
        <v>483</v>
      </c>
      <c r="T2208" t="s">
        <v>581</v>
      </c>
      <c r="U2208">
        <v>71</v>
      </c>
      <c r="V2208">
        <f t="shared" si="252"/>
        <v>21.640800000000002</v>
      </c>
      <c r="W2208">
        <f t="shared" si="257"/>
        <v>1841.3160264105031</v>
      </c>
      <c r="X2208">
        <f t="shared" si="258"/>
        <v>893.8924593137458</v>
      </c>
    </row>
    <row r="2209" spans="1:24">
      <c r="A2209" t="s">
        <v>198</v>
      </c>
      <c r="B2209">
        <v>2006037</v>
      </c>
      <c r="C2209">
        <v>16</v>
      </c>
      <c r="D2209">
        <v>3</v>
      </c>
      <c r="E2209" s="28" t="s">
        <v>528</v>
      </c>
      <c r="F2209" t="s">
        <v>581</v>
      </c>
      <c r="G2209" t="s">
        <v>581</v>
      </c>
      <c r="H2209">
        <v>21</v>
      </c>
      <c r="I2209" s="3">
        <v>0.1219047619047619</v>
      </c>
      <c r="J2209">
        <v>20.48</v>
      </c>
      <c r="K2209">
        <f t="shared" si="253"/>
        <v>8</v>
      </c>
      <c r="L2209">
        <v>5.9900000000000003E-4</v>
      </c>
      <c r="M2209">
        <f t="shared" si="254"/>
        <v>0.1226714819047619</v>
      </c>
      <c r="N2209" s="5">
        <v>329.41986021376005</v>
      </c>
      <c r="O2209" s="3">
        <v>7.7966436410514603</v>
      </c>
      <c r="P2209" s="7">
        <v>2.3667800830199582E-2</v>
      </c>
      <c r="Q2209" s="9">
        <f t="shared" si="255"/>
        <v>7.8453850248816188</v>
      </c>
      <c r="R2209" s="7">
        <f t="shared" si="256"/>
        <v>2.3815762109153833E-2</v>
      </c>
      <c r="S2209" t="s">
        <v>483</v>
      </c>
      <c r="T2209" t="s">
        <v>497</v>
      </c>
      <c r="U2209">
        <v>63</v>
      </c>
      <c r="V2209">
        <f t="shared" si="252"/>
        <v>19.202400000000001</v>
      </c>
      <c r="W2209">
        <f t="shared" si="257"/>
        <v>502.43504227053722</v>
      </c>
      <c r="X2209">
        <f t="shared" si="258"/>
        <v>243.91407511731987</v>
      </c>
    </row>
    <row r="2210" spans="1:24">
      <c r="A2210" t="s">
        <v>198</v>
      </c>
      <c r="B2210">
        <v>2006037</v>
      </c>
      <c r="C2210">
        <v>16</v>
      </c>
      <c r="D2210">
        <v>1</v>
      </c>
      <c r="E2210" s="28" t="s">
        <v>528</v>
      </c>
      <c r="F2210" t="s">
        <v>581</v>
      </c>
      <c r="G2210" t="s">
        <v>581</v>
      </c>
      <c r="H2210">
        <v>10</v>
      </c>
      <c r="I2210" s="3">
        <v>0.25600000000000001</v>
      </c>
      <c r="J2210">
        <v>40.192</v>
      </c>
      <c r="K2210">
        <f t="shared" si="253"/>
        <v>15.7</v>
      </c>
      <c r="L2210">
        <v>5.9900000000000003E-4</v>
      </c>
      <c r="M2210">
        <f t="shared" si="254"/>
        <v>0.25676672</v>
      </c>
      <c r="N2210" s="5">
        <v>1268.7297085014015</v>
      </c>
      <c r="O2210" s="3">
        <v>32.11843688202238</v>
      </c>
      <c r="P2210" s="7">
        <v>2.5315429020701379E-2</v>
      </c>
      <c r="Q2210" s="9">
        <f t="shared" si="255"/>
        <v>32.214012608156459</v>
      </c>
      <c r="R2210" s="7">
        <f t="shared" si="256"/>
        <v>2.5390760847089341E-2</v>
      </c>
      <c r="S2210" t="s">
        <v>481</v>
      </c>
      <c r="T2210" t="s">
        <v>491</v>
      </c>
      <c r="U2210">
        <v>80</v>
      </c>
      <c r="V2210">
        <f t="shared" si="252"/>
        <v>24.384</v>
      </c>
      <c r="W2210">
        <f t="shared" si="257"/>
        <v>2304.0972610442282</v>
      </c>
      <c r="X2210">
        <f t="shared" si="258"/>
        <v>1118.5560423258491</v>
      </c>
    </row>
    <row r="2211" spans="1:24">
      <c r="A2211" t="s">
        <v>198</v>
      </c>
      <c r="B2211">
        <v>2006037</v>
      </c>
      <c r="C2211">
        <v>18</v>
      </c>
      <c r="D2211">
        <v>1</v>
      </c>
      <c r="E2211" s="28" t="s">
        <v>528</v>
      </c>
      <c r="F2211" t="s">
        <v>581</v>
      </c>
      <c r="G2211" t="s">
        <v>581</v>
      </c>
      <c r="H2211">
        <v>13</v>
      </c>
      <c r="I2211" s="3">
        <v>0.19692307692307692</v>
      </c>
      <c r="J2211">
        <v>38.143999999999998</v>
      </c>
      <c r="K2211">
        <f t="shared" si="253"/>
        <v>14.899999999999999</v>
      </c>
      <c r="L2211">
        <v>5.9900000000000003E-4</v>
      </c>
      <c r="M2211">
        <f t="shared" si="254"/>
        <v>0.19768979692307692</v>
      </c>
      <c r="N2211" s="5">
        <v>1142.7266119696383</v>
      </c>
      <c r="O2211" s="3">
        <v>23.476038488718423</v>
      </c>
      <c r="P2211" s="7">
        <v>2.0543880087166615E-2</v>
      </c>
      <c r="Q2211" s="9">
        <f t="shared" si="255"/>
        <v>23.566965889747529</v>
      </c>
      <c r="R2211" s="7">
        <f t="shared" si="256"/>
        <v>2.0623450651181381E-2</v>
      </c>
      <c r="S2211" t="s">
        <v>481</v>
      </c>
      <c r="T2211" t="s">
        <v>581</v>
      </c>
      <c r="U2211">
        <v>79</v>
      </c>
      <c r="V2211">
        <f t="shared" si="252"/>
        <v>24.0792</v>
      </c>
      <c r="W2211">
        <f t="shared" si="257"/>
        <v>2058.6392405700271</v>
      </c>
      <c r="X2211">
        <f t="shared" si="258"/>
        <v>999.3950344201636</v>
      </c>
    </row>
    <row r="2212" spans="1:24">
      <c r="A2212" t="s">
        <v>198</v>
      </c>
      <c r="B2212">
        <v>2006037</v>
      </c>
      <c r="C2212">
        <v>21</v>
      </c>
      <c r="D2212">
        <v>3</v>
      </c>
      <c r="E2212" s="28" t="s">
        <v>528</v>
      </c>
      <c r="F2212" t="s">
        <v>581</v>
      </c>
      <c r="G2212" t="s">
        <v>581</v>
      </c>
      <c r="H2212">
        <v>19</v>
      </c>
      <c r="I2212" s="3">
        <v>0.13473684210526315</v>
      </c>
      <c r="J2212">
        <v>49.152000000000001</v>
      </c>
      <c r="K2212">
        <f t="shared" si="253"/>
        <v>19.2</v>
      </c>
      <c r="L2212">
        <v>5.9900000000000003E-4</v>
      </c>
      <c r="M2212">
        <f t="shared" si="254"/>
        <v>0.13550356210526315</v>
      </c>
      <c r="N2212" s="5">
        <v>1897.4583948312577</v>
      </c>
      <c r="O2212" s="3">
        <v>20.748432661552197</v>
      </c>
      <c r="P2212" s="7">
        <v>1.0934855129404494E-2</v>
      </c>
      <c r="Q2212" s="9">
        <f t="shared" si="255"/>
        <v>20.866174895117634</v>
      </c>
      <c r="R2212" s="7">
        <f t="shared" si="256"/>
        <v>1.0996907732974707E-2</v>
      </c>
      <c r="S2212" t="s">
        <v>481</v>
      </c>
      <c r="T2212" t="s">
        <v>491</v>
      </c>
      <c r="U2212">
        <v>80</v>
      </c>
      <c r="V2212">
        <f t="shared" ref="V2212:V2275" si="259">U2212*0.3048</f>
        <v>24.384</v>
      </c>
      <c r="W2212">
        <f t="shared" si="257"/>
        <v>3398.9414884433504</v>
      </c>
      <c r="X2212">
        <f t="shared" si="258"/>
        <v>1650.0633908515138</v>
      </c>
    </row>
    <row r="2213" spans="1:24">
      <c r="A2213" t="s">
        <v>198</v>
      </c>
      <c r="B2213">
        <v>2006037</v>
      </c>
      <c r="C2213">
        <v>22</v>
      </c>
      <c r="D2213">
        <v>3</v>
      </c>
      <c r="E2213" s="28" t="s">
        <v>528</v>
      </c>
      <c r="F2213" t="s">
        <v>581</v>
      </c>
      <c r="G2213" t="s">
        <v>581</v>
      </c>
      <c r="H2213">
        <v>12</v>
      </c>
      <c r="I2213" s="3">
        <v>0.21333333333333335</v>
      </c>
      <c r="J2213">
        <v>13.312000000000001</v>
      </c>
      <c r="K2213">
        <f t="shared" si="253"/>
        <v>5.2</v>
      </c>
      <c r="L2213">
        <v>5.9900000000000003E-4</v>
      </c>
      <c r="M2213">
        <f t="shared" si="254"/>
        <v>0.21410005333333335</v>
      </c>
      <c r="N2213" s="5">
        <v>139.17989094031361</v>
      </c>
      <c r="O2213" s="3">
        <v>8.7788106506239885</v>
      </c>
      <c r="P2213" s="7">
        <v>6.3075280425307453E-2</v>
      </c>
      <c r="Q2213" s="9">
        <f t="shared" si="255"/>
        <v>8.8098458483985009</v>
      </c>
      <c r="R2213" s="7">
        <f t="shared" si="256"/>
        <v>6.3298266645262322E-2</v>
      </c>
      <c r="S2213" t="s">
        <v>482</v>
      </c>
      <c r="T2213" t="s">
        <v>487</v>
      </c>
      <c r="U2213">
        <v>51</v>
      </c>
      <c r="V2213">
        <f t="shared" si="259"/>
        <v>15.5448</v>
      </c>
      <c r="W2213">
        <f t="shared" si="257"/>
        <v>179.86765635694593</v>
      </c>
      <c r="X2213">
        <f t="shared" si="258"/>
        <v>87.319253938902762</v>
      </c>
    </row>
    <row r="2214" spans="1:24">
      <c r="A2214" t="s">
        <v>198</v>
      </c>
      <c r="B2214">
        <v>2006037</v>
      </c>
      <c r="C2214">
        <v>26</v>
      </c>
      <c r="D2214">
        <v>1</v>
      </c>
      <c r="E2214" s="28" t="s">
        <v>528</v>
      </c>
      <c r="F2214" t="s">
        <v>581</v>
      </c>
      <c r="G2214" t="s">
        <v>581</v>
      </c>
      <c r="H2214">
        <v>28</v>
      </c>
      <c r="I2214" s="3">
        <v>9.1428571428571428E-2</v>
      </c>
      <c r="J2214">
        <v>11.776</v>
      </c>
      <c r="K2214">
        <f t="shared" si="253"/>
        <v>4.5999999999999996</v>
      </c>
      <c r="L2214">
        <v>5.9900000000000003E-4</v>
      </c>
      <c r="M2214">
        <f t="shared" si="254"/>
        <v>9.2195291428571427E-2</v>
      </c>
      <c r="N2214" s="5">
        <v>108.9144412831744</v>
      </c>
      <c r="O2214" s="3">
        <v>3.3561749685394271</v>
      </c>
      <c r="P2214" s="7">
        <v>3.0814783870703327E-2</v>
      </c>
      <c r="Q2214" s="9">
        <f t="shared" si="255"/>
        <v>3.3840977251469209</v>
      </c>
      <c r="R2214" s="7">
        <f t="shared" si="256"/>
        <v>3.1071157187946865E-2</v>
      </c>
      <c r="S2214" t="s">
        <v>482</v>
      </c>
      <c r="T2214" t="s">
        <v>581</v>
      </c>
      <c r="U2214">
        <v>51</v>
      </c>
      <c r="V2214">
        <f t="shared" si="259"/>
        <v>15.5448</v>
      </c>
      <c r="W2214">
        <f t="shared" si="257"/>
        <v>141.93616990538558</v>
      </c>
      <c r="X2214">
        <f t="shared" si="258"/>
        <v>68.904886593331113</v>
      </c>
    </row>
    <row r="2215" spans="1:24">
      <c r="A2215" t="s">
        <v>198</v>
      </c>
      <c r="B2215">
        <v>2006037</v>
      </c>
      <c r="C2215">
        <v>28</v>
      </c>
      <c r="D2215">
        <v>3</v>
      </c>
      <c r="E2215" s="28" t="s">
        <v>528</v>
      </c>
      <c r="F2215" t="s">
        <v>581</v>
      </c>
      <c r="G2215" t="s">
        <v>581</v>
      </c>
      <c r="H2215">
        <v>11</v>
      </c>
      <c r="I2215" s="3">
        <v>0.23272727272727273</v>
      </c>
      <c r="J2215">
        <v>35.584000000000003</v>
      </c>
      <c r="K2215">
        <f t="shared" si="253"/>
        <v>13.9</v>
      </c>
      <c r="L2215">
        <v>5.9900000000000003E-4</v>
      </c>
      <c r="M2215">
        <f t="shared" si="254"/>
        <v>0.23349399272727273</v>
      </c>
      <c r="N2215" s="5">
        <v>994.48767487344662</v>
      </c>
      <c r="O2215" s="3">
        <v>25.846527666768687</v>
      </c>
      <c r="P2215" s="7">
        <v>2.5989791849414103E-2</v>
      </c>
      <c r="Q2215" s="9">
        <f t="shared" si="255"/>
        <v>25.931116217362309</v>
      </c>
      <c r="R2215" s="7">
        <f t="shared" si="256"/>
        <v>2.6074849264132074E-2</v>
      </c>
      <c r="S2215" t="s">
        <v>481</v>
      </c>
      <c r="T2215" t="s">
        <v>581</v>
      </c>
      <c r="U2215">
        <v>72</v>
      </c>
      <c r="V2215">
        <f t="shared" si="259"/>
        <v>21.945600000000002</v>
      </c>
      <c r="W2215">
        <f t="shared" si="257"/>
        <v>1652.3404335473454</v>
      </c>
      <c r="X2215">
        <f t="shared" si="258"/>
        <v>802.15163099758513</v>
      </c>
    </row>
    <row r="2216" spans="1:24">
      <c r="A2216" t="s">
        <v>198</v>
      </c>
      <c r="B2216">
        <v>2006037</v>
      </c>
      <c r="C2216">
        <v>29</v>
      </c>
      <c r="D2216">
        <v>3</v>
      </c>
      <c r="E2216" s="28" t="s">
        <v>528</v>
      </c>
      <c r="F2216" t="s">
        <v>581</v>
      </c>
      <c r="G2216" t="s">
        <v>581</v>
      </c>
      <c r="H2216">
        <v>14</v>
      </c>
      <c r="I2216" s="3">
        <v>0.18285714285714286</v>
      </c>
      <c r="J2216">
        <v>20.224</v>
      </c>
      <c r="K2216">
        <f t="shared" si="253"/>
        <v>7.9</v>
      </c>
      <c r="L2216">
        <v>5.9900000000000003E-4</v>
      </c>
      <c r="M2216">
        <f t="shared" si="254"/>
        <v>0.18362386285714286</v>
      </c>
      <c r="N2216" s="5">
        <v>321.23583556157439</v>
      </c>
      <c r="O2216" s="3">
        <v>11.512888154989753</v>
      </c>
      <c r="P2216" s="7">
        <v>3.5839364356293819E-2</v>
      </c>
      <c r="Q2216" s="9">
        <f t="shared" si="255"/>
        <v>11.560719212206134</v>
      </c>
      <c r="R2216" s="7">
        <f t="shared" si="256"/>
        <v>3.5988261371886009E-2</v>
      </c>
      <c r="S2216" t="s">
        <v>481</v>
      </c>
      <c r="T2216" t="s">
        <v>489</v>
      </c>
      <c r="U2216">
        <v>67</v>
      </c>
      <c r="V2216">
        <f t="shared" si="259"/>
        <v>20.421600000000002</v>
      </c>
      <c r="W2216">
        <f t="shared" si="257"/>
        <v>519.04454266416008</v>
      </c>
      <c r="X2216">
        <f t="shared" si="258"/>
        <v>251.97738795545953</v>
      </c>
    </row>
    <row r="2217" spans="1:24">
      <c r="A2217" t="s">
        <v>198</v>
      </c>
      <c r="B2217">
        <v>2006037</v>
      </c>
      <c r="C2217">
        <v>29</v>
      </c>
      <c r="D2217">
        <v>1</v>
      </c>
      <c r="E2217" s="28" t="s">
        <v>528</v>
      </c>
      <c r="F2217" t="s">
        <v>581</v>
      </c>
      <c r="G2217" t="s">
        <v>581</v>
      </c>
      <c r="H2217">
        <v>9</v>
      </c>
      <c r="I2217" s="3">
        <v>0.28444444444444444</v>
      </c>
      <c r="J2217">
        <v>46.08</v>
      </c>
      <c r="K2217">
        <f t="shared" si="253"/>
        <v>18</v>
      </c>
      <c r="L2217">
        <v>5.9900000000000003E-4</v>
      </c>
      <c r="M2217">
        <f t="shared" si="254"/>
        <v>0.28521116444444444</v>
      </c>
      <c r="N2217" s="5">
        <v>1667.68804233216</v>
      </c>
      <c r="O2217" s="3">
        <v>40.923301187128764</v>
      </c>
      <c r="P2217" s="7">
        <v>2.4538942624964814E-2</v>
      </c>
      <c r="Q2217" s="9">
        <f t="shared" si="255"/>
        <v>41.032922298036802</v>
      </c>
      <c r="R2217" s="7">
        <f t="shared" si="256"/>
        <v>2.4604675009035123E-2</v>
      </c>
      <c r="S2217" t="s">
        <v>481</v>
      </c>
      <c r="T2217" t="s">
        <v>489</v>
      </c>
      <c r="U2217">
        <v>90</v>
      </c>
      <c r="V2217">
        <f t="shared" si="259"/>
        <v>27.432000000000002</v>
      </c>
      <c r="W2217">
        <f t="shared" si="257"/>
        <v>3345.1508749245404</v>
      </c>
      <c r="X2217">
        <f t="shared" si="258"/>
        <v>1623.9499898292795</v>
      </c>
    </row>
    <row r="2218" spans="1:24">
      <c r="A2218" t="s">
        <v>198</v>
      </c>
      <c r="B2218">
        <v>2006037</v>
      </c>
      <c r="C2218">
        <v>30</v>
      </c>
      <c r="D2218">
        <v>1</v>
      </c>
      <c r="E2218" s="28" t="s">
        <v>528</v>
      </c>
      <c r="F2218" t="s">
        <v>581</v>
      </c>
      <c r="G2218" t="s">
        <v>581</v>
      </c>
      <c r="H2218">
        <v>23</v>
      </c>
      <c r="I2218" s="3">
        <v>0.11130434782608696</v>
      </c>
      <c r="J2218">
        <v>19.456</v>
      </c>
      <c r="K2218">
        <f t="shared" si="253"/>
        <v>7.6</v>
      </c>
      <c r="L2218">
        <v>5.9900000000000003E-4</v>
      </c>
      <c r="M2218">
        <f t="shared" si="254"/>
        <v>0.11207106782608696</v>
      </c>
      <c r="N2218" s="5">
        <v>297.30142384291838</v>
      </c>
      <c r="O2218" s="3">
        <v>6.7643162353927373</v>
      </c>
      <c r="P2218" s="7">
        <v>2.2752384256883744E-2</v>
      </c>
      <c r="Q2218" s="9">
        <f t="shared" si="255"/>
        <v>6.8106421713481717</v>
      </c>
      <c r="R2218" s="7">
        <f t="shared" si="256"/>
        <v>2.290820569681035E-2</v>
      </c>
      <c r="S2218" t="s">
        <v>483</v>
      </c>
      <c r="T2218" t="s">
        <v>581</v>
      </c>
      <c r="U2218">
        <v>68</v>
      </c>
      <c r="V2218">
        <f t="shared" si="259"/>
        <v>20.726400000000002</v>
      </c>
      <c r="W2218">
        <f t="shared" si="257"/>
        <v>488.27381716732873</v>
      </c>
      <c r="X2218">
        <f t="shared" si="258"/>
        <v>237.03931154993836</v>
      </c>
    </row>
    <row r="2219" spans="1:24">
      <c r="A2219" t="s">
        <v>198</v>
      </c>
      <c r="B2219">
        <v>2006037</v>
      </c>
      <c r="C2219">
        <v>30</v>
      </c>
      <c r="D2219">
        <v>4</v>
      </c>
      <c r="E2219" s="28" t="s">
        <v>528</v>
      </c>
      <c r="F2219" t="s">
        <v>581</v>
      </c>
      <c r="G2219" t="s">
        <v>581</v>
      </c>
      <c r="H2219">
        <v>19</v>
      </c>
      <c r="I2219" s="3">
        <v>0.13473684210526315</v>
      </c>
      <c r="J2219">
        <v>21.76</v>
      </c>
      <c r="K2219">
        <f t="shared" si="253"/>
        <v>8.5</v>
      </c>
      <c r="L2219">
        <v>5.9900000000000003E-4</v>
      </c>
      <c r="M2219">
        <f t="shared" si="254"/>
        <v>0.13550356210526315</v>
      </c>
      <c r="N2219" s="5">
        <v>371.88413906944004</v>
      </c>
      <c r="O2219" s="3">
        <v>9.1537202918613261</v>
      </c>
      <c r="P2219" s="7">
        <v>2.4614441247122126E-2</v>
      </c>
      <c r="Q2219" s="9">
        <f t="shared" si="255"/>
        <v>9.2054830002725083</v>
      </c>
      <c r="R2219" s="7">
        <f t="shared" si="256"/>
        <v>2.475363166417166E-2</v>
      </c>
      <c r="S2219" t="s">
        <v>483</v>
      </c>
      <c r="T2219" t="s">
        <v>581</v>
      </c>
      <c r="U2219">
        <v>64</v>
      </c>
      <c r="V2219">
        <f t="shared" si="259"/>
        <v>19.507200000000001</v>
      </c>
      <c r="W2219">
        <f t="shared" si="257"/>
        <v>573.13335511411128</v>
      </c>
      <c r="X2219">
        <f t="shared" si="258"/>
        <v>278.23555379378143</v>
      </c>
    </row>
    <row r="2220" spans="1:24">
      <c r="A2220" t="s">
        <v>310</v>
      </c>
      <c r="B2220">
        <v>2014015</v>
      </c>
      <c r="C2220">
        <v>2</v>
      </c>
      <c r="D2220">
        <v>1</v>
      </c>
      <c r="E2220" s="28" t="s">
        <v>528</v>
      </c>
      <c r="F2220" t="s">
        <v>581</v>
      </c>
      <c r="G2220" t="s">
        <v>581</v>
      </c>
      <c r="H2220">
        <v>14</v>
      </c>
      <c r="I2220" s="3">
        <v>0.18285714285714286</v>
      </c>
      <c r="J2220">
        <v>33.536000000000001</v>
      </c>
      <c r="K2220">
        <f t="shared" si="253"/>
        <v>13.1</v>
      </c>
      <c r="L2220">
        <v>5.9900000000000003E-4</v>
      </c>
      <c r="M2220">
        <f t="shared" si="254"/>
        <v>0.18362386285714286</v>
      </c>
      <c r="N2220" s="5">
        <v>883.30847205130249</v>
      </c>
      <c r="O2220" s="3">
        <v>19.160135031661703</v>
      </c>
      <c r="P2220" s="7">
        <v>2.1691329402927863E-2</v>
      </c>
      <c r="Q2220" s="9">
        <f t="shared" si="255"/>
        <v>19.24003087281211</v>
      </c>
      <c r="R2220" s="7">
        <f t="shared" si="256"/>
        <v>2.1781780070705185E-2</v>
      </c>
      <c r="S2220" t="s">
        <v>483</v>
      </c>
      <c r="T2220" t="s">
        <v>581</v>
      </c>
      <c r="U2220">
        <v>85</v>
      </c>
      <c r="V2220">
        <f t="shared" si="259"/>
        <v>25.908000000000001</v>
      </c>
      <c r="W2220">
        <f t="shared" si="257"/>
        <v>1717.5520476274783</v>
      </c>
      <c r="X2220">
        <f t="shared" si="258"/>
        <v>833.80951549422139</v>
      </c>
    </row>
    <row r="2221" spans="1:24">
      <c r="A2221" t="s">
        <v>310</v>
      </c>
      <c r="B2221">
        <v>2014015</v>
      </c>
      <c r="C2221">
        <v>2</v>
      </c>
      <c r="D2221">
        <v>3</v>
      </c>
      <c r="E2221" s="28" t="s">
        <v>528</v>
      </c>
      <c r="F2221" t="s">
        <v>581</v>
      </c>
      <c r="G2221" t="s">
        <v>581</v>
      </c>
      <c r="H2221">
        <v>14</v>
      </c>
      <c r="I2221" s="3">
        <v>0.18285714285714286</v>
      </c>
      <c r="J2221">
        <v>45.568000000000005</v>
      </c>
      <c r="K2221">
        <f t="shared" si="253"/>
        <v>17.8</v>
      </c>
      <c r="L2221">
        <v>5.9900000000000003E-4</v>
      </c>
      <c r="M2221">
        <f t="shared" si="254"/>
        <v>0.18362386285714286</v>
      </c>
      <c r="N2221" s="5">
        <v>1630.834195470746</v>
      </c>
      <c r="O2221" s="3">
        <v>26.072069708653398</v>
      </c>
      <c r="P2221" s="7">
        <v>1.5986953045908879E-2</v>
      </c>
      <c r="Q2221" s="9">
        <f t="shared" si="255"/>
        <v>26.180947181436316</v>
      </c>
      <c r="R2221" s="7">
        <f t="shared" si="256"/>
        <v>1.6053714874355512E-2</v>
      </c>
      <c r="S2221" t="s">
        <v>483</v>
      </c>
      <c r="T2221" t="s">
        <v>484</v>
      </c>
      <c r="U2221">
        <v>85</v>
      </c>
      <c r="V2221">
        <f t="shared" si="259"/>
        <v>25.908000000000001</v>
      </c>
      <c r="W2221">
        <f t="shared" si="257"/>
        <v>3105.470182021761</v>
      </c>
      <c r="X2221">
        <f t="shared" si="258"/>
        <v>1507.593665897994</v>
      </c>
    </row>
    <row r="2222" spans="1:24">
      <c r="A2222" t="s">
        <v>310</v>
      </c>
      <c r="B2222">
        <v>2014015</v>
      </c>
      <c r="C2222">
        <v>4</v>
      </c>
      <c r="D2222">
        <v>1</v>
      </c>
      <c r="E2222" s="28" t="s">
        <v>528</v>
      </c>
      <c r="F2222" t="s">
        <v>581</v>
      </c>
      <c r="G2222" t="s">
        <v>581</v>
      </c>
      <c r="H2222">
        <v>9</v>
      </c>
      <c r="I2222" s="3">
        <v>0.28444444444444444</v>
      </c>
      <c r="J2222">
        <v>25.6</v>
      </c>
      <c r="K2222">
        <f t="shared" si="253"/>
        <v>10</v>
      </c>
      <c r="L2222">
        <v>5.9900000000000003E-4</v>
      </c>
      <c r="M2222">
        <f t="shared" si="254"/>
        <v>0.28521116444444444</v>
      </c>
      <c r="N2222" s="5">
        <v>514.71853158400006</v>
      </c>
      <c r="O2222" s="3">
        <v>22.622197550648963</v>
      </c>
      <c r="P2222" s="7">
        <v>4.3950617983446565E-2</v>
      </c>
      <c r="Q2222" s="9">
        <f t="shared" si="255"/>
        <v>22.682488328760979</v>
      </c>
      <c r="R2222" s="7">
        <f t="shared" si="256"/>
        <v>4.4067751473718379E-2</v>
      </c>
      <c r="S2222" t="s">
        <v>483</v>
      </c>
      <c r="T2222" t="s">
        <v>487</v>
      </c>
      <c r="U2222">
        <v>75</v>
      </c>
      <c r="V2222">
        <f t="shared" si="259"/>
        <v>22.86</v>
      </c>
      <c r="W2222">
        <f t="shared" si="257"/>
        <v>908.21325667299527</v>
      </c>
      <c r="X2222">
        <f t="shared" si="258"/>
        <v>440.90474961617332</v>
      </c>
    </row>
    <row r="2223" spans="1:24">
      <c r="A2223" t="s">
        <v>310</v>
      </c>
      <c r="B2223">
        <v>2014015</v>
      </c>
      <c r="C2223">
        <v>4</v>
      </c>
      <c r="D2223">
        <v>3</v>
      </c>
      <c r="E2223" s="28" t="s">
        <v>528</v>
      </c>
      <c r="F2223" t="s">
        <v>581</v>
      </c>
      <c r="G2223" t="s">
        <v>581</v>
      </c>
      <c r="H2223">
        <v>12</v>
      </c>
      <c r="I2223" s="3">
        <v>0.21333333333333335</v>
      </c>
      <c r="J2223">
        <v>32.768000000000001</v>
      </c>
      <c r="K2223">
        <f t="shared" si="253"/>
        <v>12.8</v>
      </c>
      <c r="L2223">
        <v>5.9900000000000003E-4</v>
      </c>
      <c r="M2223">
        <f t="shared" si="254"/>
        <v>0.21410005333333335</v>
      </c>
      <c r="N2223" s="5">
        <v>843.3148421472257</v>
      </c>
      <c r="O2223" s="3">
        <v>21.818346991616075</v>
      </c>
      <c r="P2223" s="7">
        <v>2.5872124977739965E-2</v>
      </c>
      <c r="Q2223" s="9">
        <f t="shared" si="255"/>
        <v>21.896246074723273</v>
      </c>
      <c r="R2223" s="7">
        <f t="shared" si="256"/>
        <v>2.5964497457404683E-2</v>
      </c>
      <c r="S2223" t="s">
        <v>483</v>
      </c>
      <c r="T2223" t="s">
        <v>581</v>
      </c>
      <c r="U2223">
        <v>75</v>
      </c>
      <c r="V2223">
        <f t="shared" si="259"/>
        <v>22.86</v>
      </c>
      <c r="W2223">
        <f t="shared" si="257"/>
        <v>1463.1764033807929</v>
      </c>
      <c r="X2223">
        <f t="shared" si="258"/>
        <v>710.31932317321287</v>
      </c>
    </row>
    <row r="2224" spans="1:24">
      <c r="A2224" t="s">
        <v>310</v>
      </c>
      <c r="B2224">
        <v>2014015</v>
      </c>
      <c r="C2224">
        <v>6</v>
      </c>
      <c r="D2224">
        <v>1</v>
      </c>
      <c r="E2224" s="28" t="s">
        <v>528</v>
      </c>
      <c r="F2224" t="s">
        <v>581</v>
      </c>
      <c r="G2224" t="s">
        <v>581</v>
      </c>
      <c r="H2224">
        <v>19</v>
      </c>
      <c r="I2224" s="3">
        <v>0.13473684210526315</v>
      </c>
      <c r="J2224">
        <v>31.744000000000003</v>
      </c>
      <c r="K2224">
        <f t="shared" si="253"/>
        <v>12.4</v>
      </c>
      <c r="L2224">
        <v>5.9900000000000003E-4</v>
      </c>
      <c r="M2224">
        <f t="shared" si="254"/>
        <v>0.13550356210526315</v>
      </c>
      <c r="N2224" s="5">
        <v>791.43121416355859</v>
      </c>
      <c r="O2224" s="3">
        <v>13.379830407916856</v>
      </c>
      <c r="P2224" s="7">
        <v>1.6905866446091114E-2</v>
      </c>
      <c r="Q2224" s="9">
        <f t="shared" si="255"/>
        <v>13.455641728300055</v>
      </c>
      <c r="R2224" s="7">
        <f t="shared" si="256"/>
        <v>1.7001656603247504E-2</v>
      </c>
      <c r="S2224" t="s">
        <v>483</v>
      </c>
      <c r="T2224" t="s">
        <v>490</v>
      </c>
      <c r="U2224">
        <v>68</v>
      </c>
      <c r="V2224">
        <f t="shared" si="259"/>
        <v>20.726400000000002</v>
      </c>
      <c r="W2224">
        <f t="shared" si="257"/>
        <v>1257.132357330838</v>
      </c>
      <c r="X2224">
        <f t="shared" si="258"/>
        <v>610.29237700602221</v>
      </c>
    </row>
    <row r="2225" spans="1:24">
      <c r="A2225" t="s">
        <v>310</v>
      </c>
      <c r="B2225">
        <v>2014015</v>
      </c>
      <c r="C2225">
        <v>6</v>
      </c>
      <c r="D2225">
        <v>3</v>
      </c>
      <c r="E2225" s="28" t="s">
        <v>528</v>
      </c>
      <c r="F2225" t="s">
        <v>581</v>
      </c>
      <c r="G2225" t="s">
        <v>581</v>
      </c>
      <c r="H2225">
        <v>21</v>
      </c>
      <c r="I2225" s="3">
        <v>0.1219047619047619</v>
      </c>
      <c r="J2225">
        <v>34.048000000000002</v>
      </c>
      <c r="K2225">
        <f t="shared" si="253"/>
        <v>13.3</v>
      </c>
      <c r="L2225">
        <v>5.9900000000000003E-4</v>
      </c>
      <c r="M2225">
        <f t="shared" si="254"/>
        <v>0.1226714819047619</v>
      </c>
      <c r="N2225" s="5">
        <v>910.48561051893762</v>
      </c>
      <c r="O2225" s="3">
        <v>12.99284985212361</v>
      </c>
      <c r="P2225" s="7">
        <v>1.4270241837999225E-2</v>
      </c>
      <c r="Q2225" s="9">
        <f t="shared" si="255"/>
        <v>13.074272691698104</v>
      </c>
      <c r="R2225" s="7">
        <f t="shared" si="256"/>
        <v>1.4359669763749841E-2</v>
      </c>
      <c r="S2225" t="s">
        <v>483</v>
      </c>
      <c r="T2225" t="s">
        <v>487</v>
      </c>
      <c r="U2225">
        <v>74</v>
      </c>
      <c r="V2225">
        <f t="shared" si="259"/>
        <v>22.555200000000003</v>
      </c>
      <c r="W2225">
        <f t="shared" si="257"/>
        <v>1556.1949762019456</v>
      </c>
      <c r="X2225">
        <f t="shared" si="258"/>
        <v>755.47648230740367</v>
      </c>
    </row>
    <row r="2226" spans="1:24">
      <c r="A2226" t="s">
        <v>310</v>
      </c>
      <c r="B2226">
        <v>2014015</v>
      </c>
      <c r="C2226">
        <v>7</v>
      </c>
      <c r="D2226">
        <v>1</v>
      </c>
      <c r="E2226" s="28" t="s">
        <v>528</v>
      </c>
      <c r="F2226" t="s">
        <v>581</v>
      </c>
      <c r="G2226" t="s">
        <v>581</v>
      </c>
      <c r="H2226">
        <v>13</v>
      </c>
      <c r="I2226" s="3">
        <v>0.19692307692307692</v>
      </c>
      <c r="J2226">
        <v>52.991999999999997</v>
      </c>
      <c r="K2226">
        <f t="shared" si="253"/>
        <v>20.7</v>
      </c>
      <c r="L2226">
        <v>5.9900000000000003E-4</v>
      </c>
      <c r="M2226">
        <f t="shared" si="254"/>
        <v>0.19768979692307692</v>
      </c>
      <c r="N2226" s="5">
        <v>2205.5174359842817</v>
      </c>
      <c r="O2226" s="3">
        <v>32.66178473702886</v>
      </c>
      <c r="P2226" s="7">
        <v>1.4809125606596037E-2</v>
      </c>
      <c r="Q2226" s="9">
        <f t="shared" si="255"/>
        <v>32.788476694310631</v>
      </c>
      <c r="R2226" s="7">
        <f t="shared" si="256"/>
        <v>1.4866568796667772E-2</v>
      </c>
      <c r="S2226" t="s">
        <v>483</v>
      </c>
      <c r="T2226" t="s">
        <v>490</v>
      </c>
      <c r="U2226">
        <v>80</v>
      </c>
      <c r="V2226">
        <f t="shared" si="259"/>
        <v>24.384</v>
      </c>
      <c r="W2226">
        <f t="shared" si="257"/>
        <v>3930.5568391147449</v>
      </c>
      <c r="X2226">
        <f t="shared" si="258"/>
        <v>1908.1434522883167</v>
      </c>
    </row>
    <row r="2227" spans="1:24">
      <c r="A2227" t="s">
        <v>310</v>
      </c>
      <c r="B2227">
        <v>2014015</v>
      </c>
      <c r="C2227">
        <v>9</v>
      </c>
      <c r="D2227">
        <v>2</v>
      </c>
      <c r="E2227" s="28" t="s">
        <v>528</v>
      </c>
      <c r="F2227" t="s">
        <v>581</v>
      </c>
      <c r="G2227" t="s">
        <v>581</v>
      </c>
      <c r="H2227">
        <v>17</v>
      </c>
      <c r="I2227" s="3">
        <v>0.15058823529411766</v>
      </c>
      <c r="J2227">
        <v>28.928000000000001</v>
      </c>
      <c r="K2227">
        <f t="shared" si="253"/>
        <v>11.3</v>
      </c>
      <c r="L2227">
        <v>5.9900000000000003E-4</v>
      </c>
      <c r="M2227">
        <f t="shared" si="254"/>
        <v>0.15135495529411766</v>
      </c>
      <c r="N2227" s="5">
        <v>657.24409297960972</v>
      </c>
      <c r="O2227" s="3">
        <v>13.614216325424737</v>
      </c>
      <c r="P2227" s="7">
        <v>2.0714094612406204E-2</v>
      </c>
      <c r="Q2227" s="9">
        <f t="shared" si="255"/>
        <v>13.683168318073159</v>
      </c>
      <c r="R2227" s="7">
        <f t="shared" si="256"/>
        <v>2.0819005395758899E-2</v>
      </c>
      <c r="S2227" t="s">
        <v>483</v>
      </c>
      <c r="T2227" t="s">
        <v>581</v>
      </c>
      <c r="U2227">
        <v>60</v>
      </c>
      <c r="V2227">
        <f t="shared" si="259"/>
        <v>18.288</v>
      </c>
      <c r="W2227">
        <f t="shared" si="257"/>
        <v>935.98524740159871</v>
      </c>
      <c r="X2227">
        <f t="shared" si="258"/>
        <v>454.38704854604498</v>
      </c>
    </row>
    <row r="2228" spans="1:24">
      <c r="A2228" t="s">
        <v>310</v>
      </c>
      <c r="B2228">
        <v>2014015</v>
      </c>
      <c r="C2228">
        <v>10</v>
      </c>
      <c r="D2228">
        <v>2</v>
      </c>
      <c r="E2228" s="28" t="s">
        <v>528</v>
      </c>
      <c r="F2228" t="s">
        <v>581</v>
      </c>
      <c r="G2228" t="s">
        <v>581</v>
      </c>
      <c r="H2228">
        <v>24</v>
      </c>
      <c r="I2228" s="3">
        <v>0.10666666666666667</v>
      </c>
      <c r="J2228">
        <v>24.064</v>
      </c>
      <c r="K2228">
        <f t="shared" si="253"/>
        <v>9.4</v>
      </c>
      <c r="L2228">
        <v>5.9900000000000003E-4</v>
      </c>
      <c r="M2228">
        <f t="shared" si="254"/>
        <v>0.10743338666666667</v>
      </c>
      <c r="N2228" s="5">
        <v>454.80529450762236</v>
      </c>
      <c r="O2228" s="3">
        <v>8.0281794467840921</v>
      </c>
      <c r="P2228" s="7">
        <v>1.7651904108714245E-2</v>
      </c>
      <c r="Q2228" s="9">
        <f t="shared" si="255"/>
        <v>8.0856270948077231</v>
      </c>
      <c r="R2228" s="7">
        <f t="shared" si="256"/>
        <v>1.7778216728020546E-2</v>
      </c>
      <c r="S2228" t="s">
        <v>483</v>
      </c>
      <c r="T2228" t="s">
        <v>581</v>
      </c>
      <c r="U2228">
        <v>70</v>
      </c>
      <c r="V2228">
        <f t="shared" si="259"/>
        <v>21.336000000000002</v>
      </c>
      <c r="W2228">
        <f t="shared" si="257"/>
        <v>756.16660490701827</v>
      </c>
      <c r="X2228">
        <f t="shared" si="258"/>
        <v>367.09158906792021</v>
      </c>
    </row>
    <row r="2229" spans="1:24">
      <c r="A2229" t="s">
        <v>310</v>
      </c>
      <c r="B2229">
        <v>2014015</v>
      </c>
      <c r="C2229">
        <v>10</v>
      </c>
      <c r="D2229">
        <v>6</v>
      </c>
      <c r="E2229" s="28" t="s">
        <v>528</v>
      </c>
      <c r="F2229" t="s">
        <v>581</v>
      </c>
      <c r="G2229" t="s">
        <v>581</v>
      </c>
      <c r="H2229">
        <v>23</v>
      </c>
      <c r="I2229" s="3">
        <v>0.11130434782608696</v>
      </c>
      <c r="J2229">
        <v>34.56</v>
      </c>
      <c r="K2229">
        <f t="shared" si="253"/>
        <v>13.5</v>
      </c>
      <c r="L2229">
        <v>5.9900000000000003E-4</v>
      </c>
      <c r="M2229">
        <f t="shared" si="254"/>
        <v>0.11207106782608696</v>
      </c>
      <c r="N2229" s="5">
        <v>938.07452381184021</v>
      </c>
      <c r="O2229" s="3">
        <v>12.045776034833549</v>
      </c>
      <c r="P2229" s="7">
        <v>1.2840958504965968E-2</v>
      </c>
      <c r="Q2229" s="9">
        <f t="shared" si="255"/>
        <v>12.128483221981172</v>
      </c>
      <c r="R2229" s="7">
        <f t="shared" si="256"/>
        <v>1.2929125473632321E-2</v>
      </c>
      <c r="S2229" t="s">
        <v>483</v>
      </c>
      <c r="T2229" t="s">
        <v>581</v>
      </c>
      <c r="U2229">
        <v>80</v>
      </c>
      <c r="V2229">
        <f t="shared" si="259"/>
        <v>24.384</v>
      </c>
      <c r="W2229">
        <f t="shared" si="257"/>
        <v>1721.2353080979649</v>
      </c>
      <c r="X2229">
        <f t="shared" si="258"/>
        <v>835.59760548693964</v>
      </c>
    </row>
    <row r="2230" spans="1:24">
      <c r="A2230" t="s">
        <v>310</v>
      </c>
      <c r="B2230">
        <v>2014015</v>
      </c>
      <c r="C2230">
        <v>11</v>
      </c>
      <c r="D2230">
        <v>1</v>
      </c>
      <c r="E2230" s="28" t="s">
        <v>528</v>
      </c>
      <c r="F2230" t="s">
        <v>581</v>
      </c>
      <c r="G2230" t="s">
        <v>581</v>
      </c>
      <c r="H2230">
        <v>20</v>
      </c>
      <c r="I2230" s="3">
        <v>0.128</v>
      </c>
      <c r="J2230">
        <v>23.295999999999999</v>
      </c>
      <c r="K2230">
        <f t="shared" si="253"/>
        <v>9.1</v>
      </c>
      <c r="L2230">
        <v>5.9900000000000003E-4</v>
      </c>
      <c r="M2230">
        <f t="shared" si="254"/>
        <v>0.12876672</v>
      </c>
      <c r="N2230" s="5">
        <v>426.23841600471036</v>
      </c>
      <c r="O2230" s="3">
        <v>9.3164055699456316</v>
      </c>
      <c r="P2230" s="7">
        <v>2.1857263963374611E-2</v>
      </c>
      <c r="Q2230" s="9">
        <f t="shared" si="255"/>
        <v>9.3719005269305704</v>
      </c>
      <c r="R2230" s="7">
        <f t="shared" si="256"/>
        <v>2.1987460949148708E-2</v>
      </c>
      <c r="S2230" t="s">
        <v>482</v>
      </c>
      <c r="T2230" t="s">
        <v>487</v>
      </c>
      <c r="U2230">
        <v>75</v>
      </c>
      <c r="V2230">
        <f t="shared" si="259"/>
        <v>22.86</v>
      </c>
      <c r="W2230">
        <f t="shared" si="257"/>
        <v>756.9440103607692</v>
      </c>
      <c r="X2230">
        <f t="shared" si="258"/>
        <v>367.46899135137943</v>
      </c>
    </row>
    <row r="2231" spans="1:24">
      <c r="A2231" t="s">
        <v>310</v>
      </c>
      <c r="B2231">
        <v>2014015</v>
      </c>
      <c r="C2231">
        <v>11</v>
      </c>
      <c r="D2231">
        <v>3</v>
      </c>
      <c r="E2231" s="28" t="s">
        <v>528</v>
      </c>
      <c r="F2231" t="s">
        <v>581</v>
      </c>
      <c r="G2231" t="s">
        <v>581</v>
      </c>
      <c r="H2231">
        <v>21</v>
      </c>
      <c r="I2231" s="3">
        <v>0.1219047619047619</v>
      </c>
      <c r="J2231">
        <v>30.464000000000002</v>
      </c>
      <c r="K2231">
        <f t="shared" si="253"/>
        <v>11.9</v>
      </c>
      <c r="L2231">
        <v>5.9900000000000003E-4</v>
      </c>
      <c r="M2231">
        <f t="shared" si="254"/>
        <v>0.1226714819047619</v>
      </c>
      <c r="N2231" s="5">
        <v>728.8929125761025</v>
      </c>
      <c r="O2231" s="3">
        <v>11.620267079387459</v>
      </c>
      <c r="P2231" s="7">
        <v>1.5942351584018463E-2</v>
      </c>
      <c r="Q2231" s="9">
        <f t="shared" si="255"/>
        <v>11.693057081595407</v>
      </c>
      <c r="R2231" s="7">
        <f t="shared" si="256"/>
        <v>1.6042215365037665E-2</v>
      </c>
      <c r="S2231" t="s">
        <v>483</v>
      </c>
      <c r="T2231" t="s">
        <v>581</v>
      </c>
      <c r="U2231">
        <v>77</v>
      </c>
      <c r="V2231">
        <f t="shared" si="259"/>
        <v>23.4696</v>
      </c>
      <c r="W2231">
        <f t="shared" si="257"/>
        <v>1302.2076907106189</v>
      </c>
      <c r="X2231">
        <f t="shared" si="258"/>
        <v>632.17482414237077</v>
      </c>
    </row>
    <row r="2232" spans="1:24">
      <c r="A2232" t="s">
        <v>310</v>
      </c>
      <c r="B2232">
        <v>2014015</v>
      </c>
      <c r="C2232">
        <v>12</v>
      </c>
      <c r="D2232">
        <v>7</v>
      </c>
      <c r="E2232" s="28" t="s">
        <v>528</v>
      </c>
      <c r="F2232" t="s">
        <v>581</v>
      </c>
      <c r="G2232" t="s">
        <v>581</v>
      </c>
      <c r="H2232">
        <v>28</v>
      </c>
      <c r="I2232" s="3">
        <v>9.1428571428571428E-2</v>
      </c>
      <c r="J2232">
        <v>27.135999999999999</v>
      </c>
      <c r="K2232">
        <f t="shared" si="253"/>
        <v>10.6</v>
      </c>
      <c r="L2232">
        <v>5.9900000000000003E-4</v>
      </c>
      <c r="M2232">
        <f t="shared" si="254"/>
        <v>9.2195291428571427E-2</v>
      </c>
      <c r="N2232" s="5">
        <v>578.33774208778243</v>
      </c>
      <c r="O2232" s="3">
        <v>7.7680481666193621</v>
      </c>
      <c r="P2232" s="7">
        <v>1.3431681180925413E-2</v>
      </c>
      <c r="Q2232" s="9">
        <f t="shared" si="255"/>
        <v>7.8329688210601089</v>
      </c>
      <c r="R2232" s="7">
        <f t="shared" si="256"/>
        <v>1.3543935059094223E-2</v>
      </c>
      <c r="S2232" t="s">
        <v>483</v>
      </c>
      <c r="T2232" t="s">
        <v>581</v>
      </c>
      <c r="U2232">
        <v>63</v>
      </c>
      <c r="V2232">
        <f t="shared" si="259"/>
        <v>19.202400000000001</v>
      </c>
      <c r="W2232">
        <f t="shared" si="257"/>
        <v>865.32106540291386</v>
      </c>
      <c r="X2232">
        <f t="shared" si="258"/>
        <v>420.08213916265362</v>
      </c>
    </row>
    <row r="2233" spans="1:24">
      <c r="A2233" t="s">
        <v>310</v>
      </c>
      <c r="B2233">
        <v>2014015</v>
      </c>
      <c r="C2233">
        <v>13</v>
      </c>
      <c r="D2233">
        <v>1</v>
      </c>
      <c r="E2233" s="28" t="s">
        <v>528</v>
      </c>
      <c r="F2233" t="s">
        <v>581</v>
      </c>
      <c r="G2233" t="s">
        <v>581</v>
      </c>
      <c r="H2233">
        <v>12</v>
      </c>
      <c r="I2233" s="3">
        <v>0.21333333333333335</v>
      </c>
      <c r="J2233">
        <v>28.671999999999997</v>
      </c>
      <c r="K2233">
        <f t="shared" si="253"/>
        <v>11.2</v>
      </c>
      <c r="L2233">
        <v>5.9900000000000003E-4</v>
      </c>
      <c r="M2233">
        <f t="shared" si="254"/>
        <v>0.21410005333333335</v>
      </c>
      <c r="N2233" s="5">
        <v>645.66292601896942</v>
      </c>
      <c r="O2233" s="3">
        <v>19.073181446143948</v>
      </c>
      <c r="P2233" s="7">
        <v>2.9540462488291581E-2</v>
      </c>
      <c r="Q2233" s="9">
        <f t="shared" si="255"/>
        <v>19.141214448128725</v>
      </c>
      <c r="R2233" s="7">
        <f t="shared" si="256"/>
        <v>2.9645831713073084E-2</v>
      </c>
      <c r="S2233" t="s">
        <v>483</v>
      </c>
      <c r="T2233" t="s">
        <v>581</v>
      </c>
      <c r="U2233">
        <v>68</v>
      </c>
      <c r="V2233">
        <f t="shared" si="259"/>
        <v>20.726400000000002</v>
      </c>
      <c r="W2233">
        <f t="shared" si="257"/>
        <v>1032.7331287105783</v>
      </c>
      <c r="X2233">
        <f t="shared" si="258"/>
        <v>501.35465232303932</v>
      </c>
    </row>
    <row r="2234" spans="1:24">
      <c r="A2234" t="s">
        <v>310</v>
      </c>
      <c r="B2234">
        <v>2014015</v>
      </c>
      <c r="C2234">
        <v>13</v>
      </c>
      <c r="D2234">
        <v>3</v>
      </c>
      <c r="E2234" s="28" t="s">
        <v>528</v>
      </c>
      <c r="F2234" t="s">
        <v>581</v>
      </c>
      <c r="G2234" t="s">
        <v>581</v>
      </c>
      <c r="H2234">
        <v>10</v>
      </c>
      <c r="I2234" s="3">
        <v>0.25600000000000001</v>
      </c>
      <c r="J2234">
        <v>45.056000000000004</v>
      </c>
      <c r="K2234">
        <f t="shared" si="253"/>
        <v>17.600000000000001</v>
      </c>
      <c r="L2234">
        <v>5.9900000000000003E-4</v>
      </c>
      <c r="M2234">
        <f t="shared" si="254"/>
        <v>0.25676672</v>
      </c>
      <c r="N2234" s="5">
        <v>1594.3921234345987</v>
      </c>
      <c r="O2234" s="3">
        <v>36.03029778432014</v>
      </c>
      <c r="P2234" s="7">
        <v>2.2598140855528435E-2</v>
      </c>
      <c r="Q2234" s="9">
        <f t="shared" si="255"/>
        <v>36.13758947141082</v>
      </c>
      <c r="R2234" s="7">
        <f t="shared" si="256"/>
        <v>2.266543401730068E-2</v>
      </c>
      <c r="S2234" t="s">
        <v>483</v>
      </c>
      <c r="T2234" t="s">
        <v>487</v>
      </c>
      <c r="U2234">
        <v>76</v>
      </c>
      <c r="V2234">
        <f t="shared" si="259"/>
        <v>23.1648</v>
      </c>
      <c r="W2234">
        <f t="shared" si="257"/>
        <v>2740.1891337021843</v>
      </c>
      <c r="X2234">
        <f t="shared" si="258"/>
        <v>1330.262903584684</v>
      </c>
    </row>
    <row r="2235" spans="1:24">
      <c r="A2235" t="s">
        <v>310</v>
      </c>
      <c r="B2235">
        <v>2014015</v>
      </c>
      <c r="C2235">
        <v>15</v>
      </c>
      <c r="D2235">
        <v>1</v>
      </c>
      <c r="E2235" s="28" t="s">
        <v>528</v>
      </c>
      <c r="F2235" t="s">
        <v>581</v>
      </c>
      <c r="G2235" t="s">
        <v>581</v>
      </c>
      <c r="H2235">
        <v>20</v>
      </c>
      <c r="I2235" s="3">
        <v>0.128</v>
      </c>
      <c r="J2235">
        <v>42.24</v>
      </c>
      <c r="K2235">
        <f t="shared" si="253"/>
        <v>16.5</v>
      </c>
      <c r="L2235">
        <v>5.9900000000000003E-4</v>
      </c>
      <c r="M2235">
        <f t="shared" si="254"/>
        <v>0.12876672</v>
      </c>
      <c r="N2235" s="5">
        <v>1401.3212022374403</v>
      </c>
      <c r="O2235" s="3">
        <v>16.934239958630371</v>
      </c>
      <c r="P2235" s="7">
        <v>1.2084481367720739E-2</v>
      </c>
      <c r="Q2235" s="9">
        <f t="shared" si="255"/>
        <v>17.035365621635869</v>
      </c>
      <c r="R2235" s="7">
        <f t="shared" si="256"/>
        <v>1.2156645881355467E-2</v>
      </c>
      <c r="S2235" t="s">
        <v>483</v>
      </c>
      <c r="T2235" t="s">
        <v>581</v>
      </c>
      <c r="U2235">
        <v>80</v>
      </c>
      <c r="V2235">
        <f t="shared" si="259"/>
        <v>24.384</v>
      </c>
      <c r="W2235">
        <f t="shared" si="257"/>
        <v>2536.281593545235</v>
      </c>
      <c r="X2235">
        <f t="shared" si="258"/>
        <v>1231.2731539006845</v>
      </c>
    </row>
    <row r="2236" spans="1:24">
      <c r="A2236" t="s">
        <v>310</v>
      </c>
      <c r="B2236">
        <v>2014015</v>
      </c>
      <c r="C2236">
        <v>16</v>
      </c>
      <c r="D2236">
        <v>4</v>
      </c>
      <c r="E2236" s="28" t="s">
        <v>528</v>
      </c>
      <c r="F2236" t="s">
        <v>581</v>
      </c>
      <c r="G2236" t="s">
        <v>581</v>
      </c>
      <c r="H2236">
        <v>16</v>
      </c>
      <c r="I2236" s="3">
        <v>0.16</v>
      </c>
      <c r="J2236">
        <v>28.671999999999997</v>
      </c>
      <c r="K2236">
        <f t="shared" si="253"/>
        <v>11.2</v>
      </c>
      <c r="L2236">
        <v>5.9900000000000003E-4</v>
      </c>
      <c r="M2236">
        <f t="shared" si="254"/>
        <v>0.16076672</v>
      </c>
      <c r="N2236" s="5">
        <v>645.66292601896942</v>
      </c>
      <c r="O2236" s="3">
        <v>14.331694341888047</v>
      </c>
      <c r="P2236" s="7">
        <v>2.219686738133542E-2</v>
      </c>
      <c r="Q2236" s="9">
        <f t="shared" si="255"/>
        <v>14.399984349669536</v>
      </c>
      <c r="R2236" s="7">
        <f t="shared" si="256"/>
        <v>2.2302634655604291E-2</v>
      </c>
      <c r="S2236" t="s">
        <v>483</v>
      </c>
      <c r="T2236" t="s">
        <v>581</v>
      </c>
      <c r="U2236">
        <v>62</v>
      </c>
      <c r="V2236">
        <f t="shared" si="259"/>
        <v>18.897600000000001</v>
      </c>
      <c r="W2236">
        <f t="shared" si="257"/>
        <v>948.32356290561188</v>
      </c>
      <c r="X2236">
        <f t="shared" si="258"/>
        <v>460.37685531005366</v>
      </c>
    </row>
    <row r="2237" spans="1:24">
      <c r="A2237" t="s">
        <v>310</v>
      </c>
      <c r="B2237">
        <v>2014015</v>
      </c>
      <c r="C2237">
        <v>16</v>
      </c>
      <c r="D2237">
        <v>5</v>
      </c>
      <c r="E2237" s="28" t="s">
        <v>528</v>
      </c>
      <c r="F2237" t="s">
        <v>581</v>
      </c>
      <c r="G2237" t="s">
        <v>581</v>
      </c>
      <c r="H2237">
        <v>21</v>
      </c>
      <c r="I2237" s="3">
        <v>0.1219047619047619</v>
      </c>
      <c r="J2237">
        <v>54.271999999999998</v>
      </c>
      <c r="K2237">
        <f t="shared" si="253"/>
        <v>21.2</v>
      </c>
      <c r="L2237">
        <v>5.9900000000000003E-4</v>
      </c>
      <c r="M2237">
        <f t="shared" si="254"/>
        <v>0.1226714819047619</v>
      </c>
      <c r="N2237" s="5">
        <v>2313.3509683511297</v>
      </c>
      <c r="O2237" s="3">
        <v>20.73813835541943</v>
      </c>
      <c r="P2237" s="7">
        <v>8.9645447833628118E-3</v>
      </c>
      <c r="Q2237" s="9">
        <f t="shared" si="255"/>
        <v>20.86827506299009</v>
      </c>
      <c r="R2237" s="7">
        <f t="shared" si="256"/>
        <v>9.02079941543164E-3</v>
      </c>
      <c r="S2237" t="s">
        <v>481</v>
      </c>
      <c r="T2237" t="s">
        <v>490</v>
      </c>
      <c r="U2237">
        <v>88</v>
      </c>
      <c r="V2237">
        <f t="shared" si="259"/>
        <v>26.822400000000002</v>
      </c>
      <c r="W2237">
        <f t="shared" si="257"/>
        <v>4494.5598784745889</v>
      </c>
      <c r="X2237">
        <f t="shared" si="258"/>
        <v>2181.9465673877999</v>
      </c>
    </row>
    <row r="2238" spans="1:24">
      <c r="A2238" t="s">
        <v>310</v>
      </c>
      <c r="B2238">
        <v>2014015</v>
      </c>
      <c r="C2238">
        <v>17</v>
      </c>
      <c r="D2238">
        <v>4</v>
      </c>
      <c r="E2238" s="28" t="s">
        <v>528</v>
      </c>
      <c r="F2238" t="s">
        <v>581</v>
      </c>
      <c r="G2238" t="s">
        <v>581</v>
      </c>
      <c r="H2238">
        <v>17</v>
      </c>
      <c r="I2238" s="3">
        <v>0.15058823529411766</v>
      </c>
      <c r="J2238">
        <v>43.52</v>
      </c>
      <c r="K2238">
        <f t="shared" si="253"/>
        <v>17</v>
      </c>
      <c r="L2238">
        <v>5.9900000000000003E-4</v>
      </c>
      <c r="M2238">
        <f t="shared" si="254"/>
        <v>0.15135495529411766</v>
      </c>
      <c r="N2238" s="5">
        <v>1487.5365562777602</v>
      </c>
      <c r="O2238" s="3">
        <v>20.517500270656114</v>
      </c>
      <c r="P2238" s="7">
        <v>1.3792938522463435E-2</v>
      </c>
      <c r="Q2238" s="9">
        <f t="shared" si="255"/>
        <v>20.621600223082844</v>
      </c>
      <c r="R2238" s="7">
        <f t="shared" si="256"/>
        <v>1.3862919963919378E-2</v>
      </c>
      <c r="S2238" t="s">
        <v>483</v>
      </c>
      <c r="T2238" t="s">
        <v>581</v>
      </c>
      <c r="U2238">
        <v>85</v>
      </c>
      <c r="V2238">
        <f t="shared" si="259"/>
        <v>25.908000000000001</v>
      </c>
      <c r="W2238">
        <f t="shared" si="257"/>
        <v>2841.4964096985982</v>
      </c>
      <c r="X2238">
        <f t="shared" si="258"/>
        <v>1379.4439288882793</v>
      </c>
    </row>
    <row r="2239" spans="1:24">
      <c r="A2239" t="s">
        <v>310</v>
      </c>
      <c r="B2239">
        <v>2014015</v>
      </c>
      <c r="C2239">
        <v>17</v>
      </c>
      <c r="D2239">
        <v>1</v>
      </c>
      <c r="E2239" s="28" t="s">
        <v>528</v>
      </c>
      <c r="F2239" t="s">
        <v>581</v>
      </c>
      <c r="G2239" t="s">
        <v>581</v>
      </c>
      <c r="H2239">
        <v>27</v>
      </c>
      <c r="I2239" s="3">
        <v>9.481481481481481E-2</v>
      </c>
      <c r="J2239">
        <v>44.543999999999997</v>
      </c>
      <c r="K2239">
        <f t="shared" si="253"/>
        <v>17.399999999999999</v>
      </c>
      <c r="L2239">
        <v>5.9900000000000003E-4</v>
      </c>
      <c r="M2239">
        <f t="shared" si="254"/>
        <v>9.5581534814814809E-2</v>
      </c>
      <c r="N2239" s="5">
        <v>1558.3618262237183</v>
      </c>
      <c r="O2239" s="3">
        <v>13.240057692564612</v>
      </c>
      <c r="P2239" s="7">
        <v>8.4961383612998428E-3</v>
      </c>
      <c r="Q2239" s="9">
        <f t="shared" si="255"/>
        <v>13.346892977335457</v>
      </c>
      <c r="R2239" s="7">
        <f t="shared" si="256"/>
        <v>8.564694509796968E-3</v>
      </c>
      <c r="S2239" t="s">
        <v>481</v>
      </c>
      <c r="T2239" t="s">
        <v>581</v>
      </c>
      <c r="U2239">
        <v>74</v>
      </c>
      <c r="V2239">
        <f t="shared" si="259"/>
        <v>22.555200000000003</v>
      </c>
      <c r="W2239">
        <f t="shared" si="257"/>
        <v>2615.1772844997577</v>
      </c>
      <c r="X2239">
        <f t="shared" si="258"/>
        <v>1269.574163724662</v>
      </c>
    </row>
    <row r="2240" spans="1:24">
      <c r="A2240" t="s">
        <v>310</v>
      </c>
      <c r="B2240">
        <v>2014015</v>
      </c>
      <c r="C2240">
        <v>19</v>
      </c>
      <c r="D2240">
        <v>3</v>
      </c>
      <c r="E2240" s="28" t="s">
        <v>528</v>
      </c>
      <c r="F2240" t="s">
        <v>581</v>
      </c>
      <c r="G2240" t="s">
        <v>581</v>
      </c>
      <c r="H2240">
        <v>11</v>
      </c>
      <c r="I2240" s="3">
        <v>0.23272727272727273</v>
      </c>
      <c r="J2240">
        <v>30.72</v>
      </c>
      <c r="K2240">
        <f t="shared" si="253"/>
        <v>12</v>
      </c>
      <c r="L2240">
        <v>5.9900000000000003E-4</v>
      </c>
      <c r="M2240">
        <f t="shared" si="254"/>
        <v>0.23349399272727273</v>
      </c>
      <c r="N2240" s="5">
        <v>741.19468548096006</v>
      </c>
      <c r="O2240" s="3">
        <v>22.290290482861497</v>
      </c>
      <c r="P2240" s="7">
        <v>3.0073462370277741E-2</v>
      </c>
      <c r="Q2240" s="9">
        <f t="shared" si="255"/>
        <v>22.363163066838776</v>
      </c>
      <c r="R2240" s="7">
        <f t="shared" si="256"/>
        <v>3.0171780107040778E-2</v>
      </c>
      <c r="S2240" t="s">
        <v>483</v>
      </c>
      <c r="T2240" t="s">
        <v>581</v>
      </c>
      <c r="U2240">
        <v>84</v>
      </c>
      <c r="V2240">
        <f t="shared" si="259"/>
        <v>25.603200000000001</v>
      </c>
      <c r="W2240">
        <f t="shared" si="257"/>
        <v>1434.111785281628</v>
      </c>
      <c r="X2240">
        <f t="shared" si="258"/>
        <v>696.20950031878181</v>
      </c>
    </row>
    <row r="2241" spans="1:24">
      <c r="A2241" t="s">
        <v>310</v>
      </c>
      <c r="B2241">
        <v>2014015</v>
      </c>
      <c r="C2241">
        <v>19</v>
      </c>
      <c r="D2241">
        <v>1</v>
      </c>
      <c r="E2241" s="28" t="s">
        <v>528</v>
      </c>
      <c r="F2241" t="s">
        <v>581</v>
      </c>
      <c r="G2241" t="s">
        <v>581</v>
      </c>
      <c r="H2241">
        <v>14</v>
      </c>
      <c r="I2241" s="3">
        <v>0.18285714285714286</v>
      </c>
      <c r="J2241">
        <v>31.231999999999999</v>
      </c>
      <c r="K2241">
        <f t="shared" si="253"/>
        <v>12.2</v>
      </c>
      <c r="L2241">
        <v>5.9900000000000003E-4</v>
      </c>
      <c r="M2241">
        <f t="shared" si="254"/>
        <v>0.18362386285714286</v>
      </c>
      <c r="N2241" s="5">
        <v>766.10706240962554</v>
      </c>
      <c r="O2241" s="3">
        <v>17.836573072237734</v>
      </c>
      <c r="P2241" s="7">
        <v>2.3282089341581862E-2</v>
      </c>
      <c r="Q2241" s="9">
        <f t="shared" si="255"/>
        <v>17.910919239245594</v>
      </c>
      <c r="R2241" s="7">
        <f t="shared" si="256"/>
        <v>2.3379133437186492E-2</v>
      </c>
      <c r="S2241" t="s">
        <v>483</v>
      </c>
      <c r="T2241" t="s">
        <v>490</v>
      </c>
      <c r="U2241">
        <v>74</v>
      </c>
      <c r="V2241">
        <f t="shared" si="259"/>
        <v>22.555200000000003</v>
      </c>
      <c r="W2241">
        <f t="shared" si="257"/>
        <v>1317.1556788223902</v>
      </c>
      <c r="X2241">
        <f t="shared" si="258"/>
        <v>639.431532748265</v>
      </c>
    </row>
    <row r="2242" spans="1:24">
      <c r="A2242" t="s">
        <v>310</v>
      </c>
      <c r="B2242">
        <v>2014015</v>
      </c>
      <c r="C2242">
        <v>20</v>
      </c>
      <c r="D2242">
        <v>1</v>
      </c>
      <c r="E2242" s="28" t="s">
        <v>528</v>
      </c>
      <c r="F2242" t="s">
        <v>581</v>
      </c>
      <c r="G2242" t="s">
        <v>581</v>
      </c>
      <c r="H2242">
        <v>12</v>
      </c>
      <c r="I2242" s="3">
        <v>0.21333333333333335</v>
      </c>
      <c r="J2242">
        <v>32</v>
      </c>
      <c r="K2242">
        <f t="shared" ref="K2242:K2305" si="260">J2242/2.56</f>
        <v>12.5</v>
      </c>
      <c r="L2242">
        <v>5.9900000000000003E-4</v>
      </c>
      <c r="M2242">
        <f t="shared" ref="M2242:M2305" si="261">I2242+L2242*1.28</f>
        <v>0.21410005333333335</v>
      </c>
      <c r="N2242" s="5">
        <v>804.24770560000002</v>
      </c>
      <c r="O2242" s="3">
        <v>21.303628451839916</v>
      </c>
      <c r="P2242" s="7">
        <v>2.6488889310472552E-2</v>
      </c>
      <c r="Q2242" s="9">
        <f t="shared" ref="Q2242:Q2305" si="262">(J2242*J2242 - (J2242 - 2*M2242)*(J2242 - 2*M2242))*3.1415926/4</f>
        <v>21.379677644736848</v>
      </c>
      <c r="R2242" s="7">
        <f t="shared" ref="R2242:R2305" si="263">Q2242/N2242</f>
        <v>2.6583448725895683E-2</v>
      </c>
      <c r="S2242" t="s">
        <v>483</v>
      </c>
      <c r="T2242" t="s">
        <v>494</v>
      </c>
      <c r="U2242">
        <v>77</v>
      </c>
      <c r="V2242">
        <f t="shared" si="259"/>
        <v>23.4696</v>
      </c>
      <c r="W2242">
        <f t="shared" si="257"/>
        <v>1432.0214560336694</v>
      </c>
      <c r="X2242">
        <f t="shared" si="258"/>
        <v>695.19472092978367</v>
      </c>
    </row>
    <row r="2243" spans="1:24">
      <c r="A2243" t="s">
        <v>310</v>
      </c>
      <c r="B2243">
        <v>2014015</v>
      </c>
      <c r="C2243">
        <v>20</v>
      </c>
      <c r="D2243">
        <v>3</v>
      </c>
      <c r="E2243" s="28" t="s">
        <v>528</v>
      </c>
      <c r="F2243" t="s">
        <v>581</v>
      </c>
      <c r="G2243" t="s">
        <v>581</v>
      </c>
      <c r="H2243">
        <v>12</v>
      </c>
      <c r="I2243" s="3">
        <v>0.21333333333333335</v>
      </c>
      <c r="J2243">
        <v>37.375999999999998</v>
      </c>
      <c r="K2243">
        <f t="shared" si="260"/>
        <v>14.6</v>
      </c>
      <c r="L2243">
        <v>5.9900000000000003E-4</v>
      </c>
      <c r="M2243">
        <f t="shared" si="261"/>
        <v>0.21410005333333335</v>
      </c>
      <c r="N2243" s="5">
        <v>1097.1740219244543</v>
      </c>
      <c r="O2243" s="3">
        <v>24.906658230272129</v>
      </c>
      <c r="P2243" s="7">
        <v>2.2700736375972152E-2</v>
      </c>
      <c r="Q2243" s="9">
        <f t="shared" si="262"/>
        <v>24.995656654642517</v>
      </c>
      <c r="R2243" s="7">
        <f t="shared" si="263"/>
        <v>2.2781852427384199E-2</v>
      </c>
      <c r="S2243" t="s">
        <v>483</v>
      </c>
      <c r="T2243" t="s">
        <v>581</v>
      </c>
      <c r="U2243">
        <v>85</v>
      </c>
      <c r="V2243">
        <f t="shared" si="259"/>
        <v>25.908000000000001</v>
      </c>
      <c r="W2243">
        <f t="shared" si="257"/>
        <v>2117.6897870655139</v>
      </c>
      <c r="X2243">
        <f t="shared" si="258"/>
        <v>1028.061943018994</v>
      </c>
    </row>
    <row r="2244" spans="1:24">
      <c r="A2244" t="s">
        <v>310</v>
      </c>
      <c r="B2244">
        <v>2014015</v>
      </c>
      <c r="C2244">
        <v>22</v>
      </c>
      <c r="D2244">
        <v>2</v>
      </c>
      <c r="E2244" s="28" t="s">
        <v>528</v>
      </c>
      <c r="F2244" t="s">
        <v>581</v>
      </c>
      <c r="G2244" t="s">
        <v>581</v>
      </c>
      <c r="H2244">
        <v>25</v>
      </c>
      <c r="I2244" s="3">
        <v>0.1024</v>
      </c>
      <c r="J2244">
        <v>23.04</v>
      </c>
      <c r="K2244">
        <f t="shared" si="260"/>
        <v>9</v>
      </c>
      <c r="L2244">
        <v>5.9900000000000003E-4</v>
      </c>
      <c r="M2244">
        <f t="shared" si="261"/>
        <v>0.10316672</v>
      </c>
      <c r="N2244" s="5">
        <v>416.92201058303999</v>
      </c>
      <c r="O2244" s="3">
        <v>7.379004986228666</v>
      </c>
      <c r="P2244" s="7">
        <v>1.7698765713783204E-2</v>
      </c>
      <c r="Q2244" s="9">
        <f t="shared" si="262"/>
        <v>7.4340066678078074</v>
      </c>
      <c r="R2244" s="7">
        <f t="shared" si="263"/>
        <v>1.7830688903691612E-2</v>
      </c>
      <c r="S2244" t="s">
        <v>483</v>
      </c>
      <c r="T2244" t="s">
        <v>581</v>
      </c>
      <c r="U2244">
        <v>61</v>
      </c>
      <c r="V2244">
        <f t="shared" si="259"/>
        <v>18.5928</v>
      </c>
      <c r="W2244">
        <f t="shared" si="257"/>
        <v>612.29906998953334</v>
      </c>
      <c r="X2244">
        <f t="shared" si="258"/>
        <v>297.24909448349183</v>
      </c>
    </row>
    <row r="2245" spans="1:24">
      <c r="A2245" t="s">
        <v>310</v>
      </c>
      <c r="B2245">
        <v>2014015</v>
      </c>
      <c r="C2245">
        <v>22</v>
      </c>
      <c r="D2245">
        <v>1</v>
      </c>
      <c r="E2245" s="28" t="s">
        <v>528</v>
      </c>
      <c r="F2245" t="s">
        <v>581</v>
      </c>
      <c r="G2245" t="s">
        <v>581</v>
      </c>
      <c r="H2245">
        <v>14</v>
      </c>
      <c r="I2245" s="3">
        <v>0.18285714285714286</v>
      </c>
      <c r="J2245">
        <v>34.304000000000002</v>
      </c>
      <c r="K2245">
        <f t="shared" si="260"/>
        <v>13.4</v>
      </c>
      <c r="L2245">
        <v>5.9900000000000003E-4</v>
      </c>
      <c r="M2245">
        <f t="shared" si="261"/>
        <v>0.18362386285714286</v>
      </c>
      <c r="N2245" s="5">
        <v>924.22859531223048</v>
      </c>
      <c r="O2245" s="3">
        <v>19.601322351469634</v>
      </c>
      <c r="P2245" s="7">
        <v>2.120830544617347E-2</v>
      </c>
      <c r="Q2245" s="9">
        <f t="shared" si="262"/>
        <v>19.683068084000858</v>
      </c>
      <c r="R2245" s="7">
        <f t="shared" si="263"/>
        <v>2.1296752971975901E-2</v>
      </c>
      <c r="S2245" t="s">
        <v>483</v>
      </c>
      <c r="T2245" t="s">
        <v>581</v>
      </c>
      <c r="U2245">
        <v>71</v>
      </c>
      <c r="V2245">
        <f t="shared" si="259"/>
        <v>21.640800000000002</v>
      </c>
      <c r="W2245">
        <f t="shared" si="257"/>
        <v>1519.6988899234407</v>
      </c>
      <c r="X2245">
        <f t="shared" si="258"/>
        <v>737.75894992790427</v>
      </c>
    </row>
    <row r="2246" spans="1:24">
      <c r="A2246" t="s">
        <v>310</v>
      </c>
      <c r="B2246">
        <v>2014015</v>
      </c>
      <c r="C2246">
        <v>23</v>
      </c>
      <c r="D2246">
        <v>3</v>
      </c>
      <c r="E2246" s="28" t="s">
        <v>528</v>
      </c>
      <c r="F2246" t="s">
        <v>581</v>
      </c>
      <c r="G2246" t="s">
        <v>581</v>
      </c>
      <c r="H2246">
        <v>20</v>
      </c>
      <c r="I2246" s="3">
        <v>0.128</v>
      </c>
      <c r="J2246">
        <v>40.448</v>
      </c>
      <c r="K2246">
        <f t="shared" si="260"/>
        <v>15.8</v>
      </c>
      <c r="L2246">
        <v>5.9900000000000003E-4</v>
      </c>
      <c r="M2246">
        <f t="shared" si="261"/>
        <v>0.12876672</v>
      </c>
      <c r="N2246" s="5">
        <v>1284.9433422462976</v>
      </c>
      <c r="O2246" s="3">
        <v>16.213634002943966</v>
      </c>
      <c r="P2246" s="7">
        <v>1.2618170365862047E-2</v>
      </c>
      <c r="Q2246" s="9">
        <f t="shared" si="262"/>
        <v>16.310443247812415</v>
      </c>
      <c r="R2246" s="7">
        <f t="shared" si="263"/>
        <v>1.2693511621531118E-2</v>
      </c>
      <c r="S2246" t="s">
        <v>483</v>
      </c>
      <c r="T2246" t="s">
        <v>482</v>
      </c>
      <c r="U2246">
        <v>70</v>
      </c>
      <c r="V2246">
        <f t="shared" si="259"/>
        <v>21.336000000000002</v>
      </c>
      <c r="W2246">
        <f t="shared" si="257"/>
        <v>2062.0357810997266</v>
      </c>
      <c r="X2246">
        <f t="shared" si="258"/>
        <v>1001.0439322322196</v>
      </c>
    </row>
    <row r="2247" spans="1:24">
      <c r="A2247" t="s">
        <v>310</v>
      </c>
      <c r="B2247">
        <v>2014015</v>
      </c>
      <c r="C2247">
        <v>23</v>
      </c>
      <c r="D2247">
        <v>1</v>
      </c>
      <c r="E2247" s="28" t="s">
        <v>528</v>
      </c>
      <c r="F2247" t="s">
        <v>581</v>
      </c>
      <c r="G2247" t="s">
        <v>581</v>
      </c>
      <c r="H2247">
        <v>10</v>
      </c>
      <c r="I2247" s="3">
        <v>0.25600000000000001</v>
      </c>
      <c r="J2247">
        <v>43.776000000000003</v>
      </c>
      <c r="K2247">
        <f t="shared" si="260"/>
        <v>17.100000000000001</v>
      </c>
      <c r="L2247">
        <v>5.9900000000000003E-4</v>
      </c>
      <c r="M2247">
        <f t="shared" si="261"/>
        <v>0.25676672</v>
      </c>
      <c r="N2247" s="5">
        <v>1505.0884582047747</v>
      </c>
      <c r="O2247" s="3">
        <v>35.000860704768002</v>
      </c>
      <c r="P2247" s="7">
        <v>2.3255019008328586E-2</v>
      </c>
      <c r="Q2247" s="9">
        <f t="shared" si="262"/>
        <v>35.1050692442384</v>
      </c>
      <c r="R2247" s="7">
        <f t="shared" si="263"/>
        <v>2.3324256493276612E-2</v>
      </c>
      <c r="S2247" t="s">
        <v>483</v>
      </c>
      <c r="T2247" t="s">
        <v>581</v>
      </c>
      <c r="U2247">
        <v>83</v>
      </c>
      <c r="V2247">
        <f t="shared" si="259"/>
        <v>25.298400000000001</v>
      </c>
      <c r="W2247">
        <f t="shared" si="257"/>
        <v>2811.3979802934396</v>
      </c>
      <c r="X2247">
        <f t="shared" si="258"/>
        <v>1364.8322279653764</v>
      </c>
    </row>
    <row r="2248" spans="1:24">
      <c r="A2248" t="s">
        <v>310</v>
      </c>
      <c r="B2248">
        <v>2014015</v>
      </c>
      <c r="C2248">
        <v>25</v>
      </c>
      <c r="D2248">
        <v>1</v>
      </c>
      <c r="E2248" s="28" t="s">
        <v>528</v>
      </c>
      <c r="F2248" t="s">
        <v>581</v>
      </c>
      <c r="G2248" t="s">
        <v>581</v>
      </c>
      <c r="H2248">
        <v>21</v>
      </c>
      <c r="I2248" s="3">
        <v>0.1219047619047619</v>
      </c>
      <c r="J2248">
        <v>37.119999999999997</v>
      </c>
      <c r="K2248">
        <f t="shared" si="260"/>
        <v>14.499999999999998</v>
      </c>
      <c r="L2248">
        <v>5.9900000000000003E-4</v>
      </c>
      <c r="M2248">
        <f t="shared" si="261"/>
        <v>0.1226714819047619</v>
      </c>
      <c r="N2248" s="5">
        <v>1082.1957126553598</v>
      </c>
      <c r="O2248" s="3">
        <v>14.169349371611485</v>
      </c>
      <c r="P2248" s="7">
        <v>1.3093148684579857E-2</v>
      </c>
      <c r="Q2248" s="9">
        <f t="shared" si="262"/>
        <v>14.258171786071536</v>
      </c>
      <c r="R2248" s="7">
        <f t="shared" si="263"/>
        <v>1.317522479467838E-2</v>
      </c>
      <c r="S2248" t="s">
        <v>483</v>
      </c>
      <c r="T2248" t="s">
        <v>581</v>
      </c>
      <c r="U2248">
        <v>73</v>
      </c>
      <c r="V2248">
        <f t="shared" si="259"/>
        <v>22.250400000000003</v>
      </c>
      <c r="W2248">
        <f t="shared" si="257"/>
        <v>1815.8666946747242</v>
      </c>
      <c r="X2248">
        <f t="shared" si="258"/>
        <v>881.53772747690084</v>
      </c>
    </row>
    <row r="2249" spans="1:24">
      <c r="A2249" t="s">
        <v>310</v>
      </c>
      <c r="B2249">
        <v>2014015</v>
      </c>
      <c r="C2249">
        <v>25</v>
      </c>
      <c r="D2249">
        <v>3</v>
      </c>
      <c r="E2249" s="28" t="s">
        <v>528</v>
      </c>
      <c r="F2249" t="s">
        <v>581</v>
      </c>
      <c r="G2249" t="s">
        <v>581</v>
      </c>
      <c r="H2249">
        <v>10</v>
      </c>
      <c r="I2249" s="3">
        <v>0.25600000000000001</v>
      </c>
      <c r="J2249">
        <v>40.704000000000001</v>
      </c>
      <c r="K2249">
        <f t="shared" si="260"/>
        <v>15.9</v>
      </c>
      <c r="L2249">
        <v>5.9900000000000003E-4</v>
      </c>
      <c r="M2249">
        <f t="shared" si="261"/>
        <v>0.25676672</v>
      </c>
      <c r="N2249" s="5">
        <v>1301.2599196975104</v>
      </c>
      <c r="O2249" s="3">
        <v>32.530211713843237</v>
      </c>
      <c r="P2249" s="7">
        <v>2.4999011512938304E-2</v>
      </c>
      <c r="Q2249" s="9">
        <f t="shared" si="262"/>
        <v>32.62702069902528</v>
      </c>
      <c r="R2249" s="7">
        <f t="shared" si="263"/>
        <v>2.5073407860444763E-2</v>
      </c>
      <c r="S2249" t="s">
        <v>483</v>
      </c>
      <c r="T2249" t="s">
        <v>581</v>
      </c>
      <c r="U2249">
        <v>75</v>
      </c>
      <c r="V2249">
        <f t="shared" si="259"/>
        <v>22.86</v>
      </c>
      <c r="W2249">
        <f t="shared" si="257"/>
        <v>2224.5798021304022</v>
      </c>
      <c r="X2249">
        <f t="shared" si="258"/>
        <v>1079.9531866034533</v>
      </c>
    </row>
    <row r="2250" spans="1:24">
      <c r="A2250" t="s">
        <v>310</v>
      </c>
      <c r="B2250">
        <v>2014015</v>
      </c>
      <c r="C2250">
        <v>26</v>
      </c>
      <c r="D2250">
        <v>2</v>
      </c>
      <c r="E2250" s="28" t="s">
        <v>528</v>
      </c>
      <c r="F2250" t="s">
        <v>581</v>
      </c>
      <c r="G2250" t="s">
        <v>581</v>
      </c>
      <c r="H2250">
        <v>15</v>
      </c>
      <c r="I2250" s="3">
        <v>0.17066666666666666</v>
      </c>
      <c r="J2250">
        <v>43.263999999999996</v>
      </c>
      <c r="K2250">
        <f t="shared" si="260"/>
        <v>16.899999999999999</v>
      </c>
      <c r="L2250">
        <v>5.9900000000000003E-4</v>
      </c>
      <c r="M2250">
        <f t="shared" si="261"/>
        <v>0.17143338666666666</v>
      </c>
      <c r="N2250" s="5">
        <v>1470.087598057062</v>
      </c>
      <c r="O2250" s="3">
        <v>23.105143341055932</v>
      </c>
      <c r="P2250" s="7">
        <v>1.5716848010685073E-2</v>
      </c>
      <c r="Q2250" s="9">
        <f t="shared" si="262"/>
        <v>23.208529892784959</v>
      </c>
      <c r="R2250" s="7">
        <f t="shared" si="263"/>
        <v>1.5787174807445802E-2</v>
      </c>
      <c r="S2250" t="s">
        <v>483</v>
      </c>
      <c r="T2250" t="s">
        <v>581</v>
      </c>
      <c r="U2250">
        <v>84</v>
      </c>
      <c r="V2250">
        <f t="shared" si="259"/>
        <v>25.603200000000001</v>
      </c>
      <c r="W2250">
        <f t="shared" si="257"/>
        <v>2778.773106236099</v>
      </c>
      <c r="X2250">
        <f t="shared" si="258"/>
        <v>1348.9940293684911</v>
      </c>
    </row>
    <row r="2251" spans="1:24">
      <c r="A2251" t="s">
        <v>310</v>
      </c>
      <c r="B2251">
        <v>2014015</v>
      </c>
      <c r="C2251">
        <v>27</v>
      </c>
      <c r="D2251">
        <v>1</v>
      </c>
      <c r="E2251" s="28" t="s">
        <v>528</v>
      </c>
      <c r="F2251" t="s">
        <v>581</v>
      </c>
      <c r="G2251" t="s">
        <v>581</v>
      </c>
      <c r="H2251">
        <v>21</v>
      </c>
      <c r="I2251" s="3">
        <v>0.1219047619047619</v>
      </c>
      <c r="J2251">
        <v>24.32</v>
      </c>
      <c r="K2251">
        <f t="shared" si="260"/>
        <v>9.5</v>
      </c>
      <c r="L2251">
        <v>5.9900000000000003E-4</v>
      </c>
      <c r="M2251">
        <f t="shared" si="261"/>
        <v>0.1226714819047619</v>
      </c>
      <c r="N2251" s="5">
        <v>464.53347475456002</v>
      </c>
      <c r="O2251" s="3">
        <v>9.2672680404114391</v>
      </c>
      <c r="P2251" s="7">
        <v>1.9949623749521764E-2</v>
      </c>
      <c r="Q2251" s="9">
        <f t="shared" si="262"/>
        <v>9.3252588928484546</v>
      </c>
      <c r="R2251" s="7">
        <f t="shared" si="263"/>
        <v>2.0074460506372613E-2</v>
      </c>
      <c r="S2251" t="s">
        <v>483</v>
      </c>
      <c r="T2251" t="s">
        <v>487</v>
      </c>
      <c r="U2251">
        <v>81</v>
      </c>
      <c r="V2251">
        <f t="shared" si="259"/>
        <v>24.688800000000001</v>
      </c>
      <c r="W2251">
        <f t="shared" si="257"/>
        <v>883.09433799157171</v>
      </c>
      <c r="X2251">
        <f t="shared" si="258"/>
        <v>428.71042138930659</v>
      </c>
    </row>
    <row r="2252" spans="1:24">
      <c r="A2252" t="s">
        <v>310</v>
      </c>
      <c r="B2252">
        <v>2014015</v>
      </c>
      <c r="C2252">
        <v>28</v>
      </c>
      <c r="D2252">
        <v>1</v>
      </c>
      <c r="E2252" s="28" t="s">
        <v>528</v>
      </c>
      <c r="F2252" t="s">
        <v>581</v>
      </c>
      <c r="G2252" t="s">
        <v>581</v>
      </c>
      <c r="H2252">
        <v>21</v>
      </c>
      <c r="I2252" s="3">
        <v>0.1219047619047619</v>
      </c>
      <c r="J2252">
        <v>21.248000000000001</v>
      </c>
      <c r="K2252">
        <f t="shared" si="260"/>
        <v>8.3000000000000007</v>
      </c>
      <c r="L2252">
        <v>5.9900000000000003E-4</v>
      </c>
      <c r="M2252">
        <f t="shared" si="261"/>
        <v>0.1226714819047619</v>
      </c>
      <c r="N2252" s="5">
        <v>354.58959640821769</v>
      </c>
      <c r="O2252" s="3">
        <v>8.0907685209234739</v>
      </c>
      <c r="P2252" s="7">
        <v>2.2817275528887931E-2</v>
      </c>
      <c r="Q2252" s="9">
        <f t="shared" si="262"/>
        <v>8.1413597984750208</v>
      </c>
      <c r="R2252" s="7">
        <f t="shared" si="263"/>
        <v>2.295995111233428E-2</v>
      </c>
      <c r="S2252" t="s">
        <v>483</v>
      </c>
      <c r="T2252" t="s">
        <v>581</v>
      </c>
      <c r="U2252">
        <v>62</v>
      </c>
      <c r="V2252">
        <f t="shared" si="259"/>
        <v>18.897600000000001</v>
      </c>
      <c r="W2252">
        <f t="shared" si="257"/>
        <v>531.55897633871461</v>
      </c>
      <c r="X2252">
        <f t="shared" si="258"/>
        <v>258.05269373340013</v>
      </c>
    </row>
    <row r="2253" spans="1:24">
      <c r="A2253" t="s">
        <v>310</v>
      </c>
      <c r="B2253">
        <v>2014015</v>
      </c>
      <c r="C2253">
        <v>28</v>
      </c>
      <c r="D2253">
        <v>3</v>
      </c>
      <c r="E2253" s="28" t="s">
        <v>528</v>
      </c>
      <c r="F2253" t="s">
        <v>581</v>
      </c>
      <c r="G2253" t="s">
        <v>581</v>
      </c>
      <c r="H2253">
        <v>13</v>
      </c>
      <c r="I2253" s="3">
        <v>0.19692307692307692</v>
      </c>
      <c r="J2253">
        <v>29.44</v>
      </c>
      <c r="K2253">
        <f t="shared" si="260"/>
        <v>11.5</v>
      </c>
      <c r="L2253">
        <v>5.9900000000000003E-4</v>
      </c>
      <c r="M2253">
        <f t="shared" si="261"/>
        <v>0.19768979692307692</v>
      </c>
      <c r="N2253" s="5">
        <v>680.71525801984012</v>
      </c>
      <c r="O2253" s="3">
        <v>18.091290687984937</v>
      </c>
      <c r="P2253" s="7">
        <v>2.6576884350457221E-2</v>
      </c>
      <c r="Q2253" s="9">
        <f t="shared" si="262"/>
        <v>18.161252659486689</v>
      </c>
      <c r="R2253" s="7">
        <f t="shared" si="263"/>
        <v>2.6679661496521592E-2</v>
      </c>
      <c r="S2253" t="s">
        <v>483</v>
      </c>
      <c r="T2253" t="s">
        <v>581</v>
      </c>
      <c r="U2253">
        <v>71</v>
      </c>
      <c r="V2253">
        <f t="shared" si="259"/>
        <v>21.640800000000002</v>
      </c>
      <c r="W2253">
        <f t="shared" si="257"/>
        <v>1131.0249696308686</v>
      </c>
      <c r="X2253">
        <f t="shared" si="258"/>
        <v>549.07179275438307</v>
      </c>
    </row>
    <row r="2254" spans="1:24">
      <c r="A2254" t="s">
        <v>310</v>
      </c>
      <c r="B2254">
        <v>2014015</v>
      </c>
      <c r="C2254">
        <v>29</v>
      </c>
      <c r="D2254">
        <v>1</v>
      </c>
      <c r="E2254" s="28" t="s">
        <v>528</v>
      </c>
      <c r="F2254" t="s">
        <v>581</v>
      </c>
      <c r="G2254" t="s">
        <v>581</v>
      </c>
      <c r="H2254">
        <v>18</v>
      </c>
      <c r="I2254" s="3">
        <v>0.14222222222222222</v>
      </c>
      <c r="J2254">
        <v>30.72</v>
      </c>
      <c r="K2254">
        <f t="shared" si="260"/>
        <v>12</v>
      </c>
      <c r="L2254">
        <v>5.9900000000000003E-4</v>
      </c>
      <c r="M2254">
        <f t="shared" si="261"/>
        <v>0.14298894222222222</v>
      </c>
      <c r="N2254" s="5">
        <v>741.19468548096006</v>
      </c>
      <c r="O2254" s="3">
        <v>13.662282228622169</v>
      </c>
      <c r="P2254" s="7">
        <v>1.8432784929855152E-2</v>
      </c>
      <c r="Q2254" s="9">
        <f t="shared" si="262"/>
        <v>13.735590952909087</v>
      </c>
      <c r="R2254" s="7">
        <f t="shared" si="263"/>
        <v>1.8531691095432078E-2</v>
      </c>
      <c r="S2254" t="s">
        <v>483</v>
      </c>
      <c r="T2254" t="s">
        <v>581</v>
      </c>
      <c r="U2254">
        <v>78</v>
      </c>
      <c r="V2254">
        <f t="shared" si="259"/>
        <v>23.7744</v>
      </c>
      <c r="W2254">
        <f t="shared" si="257"/>
        <v>1339.2875701397224</v>
      </c>
      <c r="X2254">
        <f t="shared" si="258"/>
        <v>650.17576702155316</v>
      </c>
    </row>
    <row r="2255" spans="1:24">
      <c r="A2255" t="s">
        <v>310</v>
      </c>
      <c r="B2255">
        <v>2014015</v>
      </c>
      <c r="C2255">
        <v>29</v>
      </c>
      <c r="D2255">
        <v>3</v>
      </c>
      <c r="E2255" s="28" t="s">
        <v>528</v>
      </c>
      <c r="F2255" t="s">
        <v>581</v>
      </c>
      <c r="G2255" t="s">
        <v>581</v>
      </c>
      <c r="H2255">
        <v>13</v>
      </c>
      <c r="I2255" s="3">
        <v>0.19692307692307692</v>
      </c>
      <c r="J2255">
        <v>33.28</v>
      </c>
      <c r="K2255">
        <f t="shared" si="260"/>
        <v>13</v>
      </c>
      <c r="L2255">
        <v>5.9900000000000003E-4</v>
      </c>
      <c r="M2255">
        <f t="shared" si="261"/>
        <v>0.19768979692307692</v>
      </c>
      <c r="N2255" s="5">
        <v>869.87431837695999</v>
      </c>
      <c r="O2255" s="3">
        <v>20.466914717720268</v>
      </c>
      <c r="P2255" s="7">
        <v>2.3528588309065276E-2</v>
      </c>
      <c r="Q2255" s="9">
        <f t="shared" si="262"/>
        <v>20.546126143425269</v>
      </c>
      <c r="R2255" s="7">
        <f t="shared" si="263"/>
        <v>2.3619649079606012E-2</v>
      </c>
      <c r="S2255" t="s">
        <v>483</v>
      </c>
      <c r="T2255" t="s">
        <v>581</v>
      </c>
      <c r="U2255">
        <v>81</v>
      </c>
      <c r="V2255">
        <f t="shared" si="259"/>
        <v>24.688800000000001</v>
      </c>
      <c r="W2255">
        <f t="shared" si="257"/>
        <v>1618.6658761817264</v>
      </c>
      <c r="X2255">
        <f t="shared" si="258"/>
        <v>785.80384904809796</v>
      </c>
    </row>
    <row r="2256" spans="1:24">
      <c r="A2256" t="s">
        <v>310</v>
      </c>
      <c r="B2256">
        <v>2014015</v>
      </c>
      <c r="C2256">
        <v>30</v>
      </c>
      <c r="D2256">
        <v>1</v>
      </c>
      <c r="E2256" s="28" t="s">
        <v>528</v>
      </c>
      <c r="F2256" t="s">
        <v>581</v>
      </c>
      <c r="G2256" t="s">
        <v>581</v>
      </c>
      <c r="H2256">
        <v>18</v>
      </c>
      <c r="I2256" s="3">
        <v>0.14222222222222222</v>
      </c>
      <c r="J2256">
        <v>24.064</v>
      </c>
      <c r="K2256">
        <f t="shared" si="260"/>
        <v>9.4</v>
      </c>
      <c r="L2256">
        <v>5.9900000000000003E-4</v>
      </c>
      <c r="M2256">
        <f t="shared" si="261"/>
        <v>0.14298894222222222</v>
      </c>
      <c r="N2256" s="5">
        <v>454.80529450762236</v>
      </c>
      <c r="O2256" s="3">
        <v>10.688352887694153</v>
      </c>
      <c r="P2256" s="7">
        <v>2.3500942088340224E-2</v>
      </c>
      <c r="Q2256" s="9">
        <f t="shared" si="262"/>
        <v>10.745629206490889</v>
      </c>
      <c r="R2256" s="7">
        <f t="shared" si="263"/>
        <v>2.3626877998692244E-2</v>
      </c>
      <c r="S2256" t="s">
        <v>483</v>
      </c>
      <c r="T2256" t="s">
        <v>494</v>
      </c>
      <c r="U2256">
        <v>65</v>
      </c>
      <c r="V2256">
        <f t="shared" si="259"/>
        <v>19.812000000000001</v>
      </c>
      <c r="W2256">
        <f t="shared" si="257"/>
        <v>706.16847675360725</v>
      </c>
      <c r="X2256">
        <f t="shared" si="258"/>
        <v>342.81930278186553</v>
      </c>
    </row>
    <row r="2257" spans="1:24">
      <c r="A2257" t="s">
        <v>310</v>
      </c>
      <c r="B2257">
        <v>2014015</v>
      </c>
      <c r="C2257">
        <v>30</v>
      </c>
      <c r="D2257">
        <v>3</v>
      </c>
      <c r="E2257" s="28" t="s">
        <v>528</v>
      </c>
      <c r="F2257" t="s">
        <v>581</v>
      </c>
      <c r="G2257" t="s">
        <v>581</v>
      </c>
      <c r="H2257">
        <v>13</v>
      </c>
      <c r="I2257" s="3">
        <v>0.19692307692307692</v>
      </c>
      <c r="J2257">
        <v>26.88</v>
      </c>
      <c r="K2257">
        <f t="shared" si="260"/>
        <v>10.5</v>
      </c>
      <c r="L2257">
        <v>5.9900000000000003E-4</v>
      </c>
      <c r="M2257">
        <f t="shared" si="261"/>
        <v>0.19768979692307692</v>
      </c>
      <c r="N2257" s="5">
        <v>567.47718107135995</v>
      </c>
      <c r="O2257" s="3">
        <v>16.507541334827962</v>
      </c>
      <c r="P2257" s="7">
        <v>2.908934823363787E-2</v>
      </c>
      <c r="Q2257" s="9">
        <f t="shared" si="262"/>
        <v>16.571337003527486</v>
      </c>
      <c r="R2257" s="7">
        <f t="shared" si="263"/>
        <v>2.9201768029230499E-2</v>
      </c>
      <c r="S2257" t="s">
        <v>483</v>
      </c>
      <c r="T2257" t="s">
        <v>581</v>
      </c>
      <c r="U2257">
        <v>77</v>
      </c>
      <c r="V2257">
        <f t="shared" si="259"/>
        <v>23.4696</v>
      </c>
      <c r="W2257">
        <f t="shared" ref="W2257:W2320" si="264">0.19748898*POWER(K2257,1.9318059)*POWER(U2257,0.92308401)</f>
        <v>1022.5199806467102</v>
      </c>
      <c r="X2257">
        <f t="shared" ref="X2257:X2320" si="265">W2257*0.4854639</f>
        <v>496.39653763267648</v>
      </c>
    </row>
    <row r="2258" spans="1:24">
      <c r="A2258" t="s">
        <v>310</v>
      </c>
      <c r="B2258">
        <v>2014015</v>
      </c>
      <c r="C2258">
        <v>32</v>
      </c>
      <c r="D2258">
        <v>3</v>
      </c>
      <c r="E2258" s="28" t="s">
        <v>528</v>
      </c>
      <c r="F2258" t="s">
        <v>581</v>
      </c>
      <c r="G2258" t="s">
        <v>581</v>
      </c>
      <c r="H2258">
        <v>19</v>
      </c>
      <c r="I2258" s="3">
        <v>0.13473684210526315</v>
      </c>
      <c r="J2258">
        <v>23.04</v>
      </c>
      <c r="K2258">
        <f t="shared" si="260"/>
        <v>9</v>
      </c>
      <c r="L2258">
        <v>5.9900000000000003E-4</v>
      </c>
      <c r="M2258">
        <f t="shared" si="261"/>
        <v>0.13550356210526315</v>
      </c>
      <c r="N2258" s="5">
        <v>416.92201058303999</v>
      </c>
      <c r="O2258" s="3">
        <v>9.6955292810992741</v>
      </c>
      <c r="P2258" s="7">
        <v>2.3255019008328843E-2</v>
      </c>
      <c r="Q2258" s="9">
        <f t="shared" si="262"/>
        <v>9.7503751448914002</v>
      </c>
      <c r="R2258" s="7">
        <f t="shared" si="263"/>
        <v>2.338656846458189E-2</v>
      </c>
      <c r="S2258" t="s">
        <v>483</v>
      </c>
      <c r="T2258" t="s">
        <v>581</v>
      </c>
      <c r="U2258">
        <v>72</v>
      </c>
      <c r="V2258">
        <f t="shared" si="259"/>
        <v>21.945600000000002</v>
      </c>
      <c r="W2258">
        <f t="shared" si="264"/>
        <v>713.55607054041786</v>
      </c>
      <c r="X2258">
        <f t="shared" si="265"/>
        <v>346.40571287322638</v>
      </c>
    </row>
    <row r="2259" spans="1:24">
      <c r="A2259" t="s">
        <v>310</v>
      </c>
      <c r="B2259">
        <v>2014015</v>
      </c>
      <c r="C2259">
        <v>32</v>
      </c>
      <c r="D2259">
        <v>1</v>
      </c>
      <c r="E2259" s="28" t="s">
        <v>528</v>
      </c>
      <c r="F2259" t="s">
        <v>581</v>
      </c>
      <c r="G2259" t="s">
        <v>581</v>
      </c>
      <c r="H2259">
        <v>10</v>
      </c>
      <c r="I2259" s="3">
        <v>0.25600000000000001</v>
      </c>
      <c r="J2259">
        <v>33.024000000000001</v>
      </c>
      <c r="K2259">
        <f t="shared" si="260"/>
        <v>12.9</v>
      </c>
      <c r="L2259">
        <v>5.9900000000000003E-4</v>
      </c>
      <c r="M2259">
        <f t="shared" si="261"/>
        <v>0.25676672</v>
      </c>
      <c r="N2259" s="5">
        <v>856.54310840893447</v>
      </c>
      <c r="O2259" s="3">
        <v>26.353589236531128</v>
      </c>
      <c r="P2259" s="7">
        <v>3.0767382257600614E-2</v>
      </c>
      <c r="Q2259" s="9">
        <f t="shared" si="262"/>
        <v>26.431899335992036</v>
      </c>
      <c r="R2259" s="7">
        <f t="shared" si="263"/>
        <v>3.0858808011531867E-2</v>
      </c>
      <c r="S2259" t="s">
        <v>483</v>
      </c>
      <c r="T2259" t="s">
        <v>581</v>
      </c>
      <c r="U2259">
        <v>73</v>
      </c>
      <c r="V2259">
        <f t="shared" si="259"/>
        <v>22.250400000000003</v>
      </c>
      <c r="W2259">
        <f t="shared" si="264"/>
        <v>1448.7390259033357</v>
      </c>
      <c r="X2259">
        <f t="shared" si="265"/>
        <v>703.31049759723442</v>
      </c>
    </row>
    <row r="2260" spans="1:24">
      <c r="A2260" t="s">
        <v>310</v>
      </c>
      <c r="B2260">
        <v>2014015</v>
      </c>
      <c r="C2260">
        <v>33</v>
      </c>
      <c r="D2260">
        <v>3</v>
      </c>
      <c r="E2260" s="28" t="s">
        <v>528</v>
      </c>
      <c r="F2260" t="s">
        <v>581</v>
      </c>
      <c r="G2260" t="s">
        <v>581</v>
      </c>
      <c r="H2260">
        <v>20</v>
      </c>
      <c r="I2260" s="3">
        <v>0.128</v>
      </c>
      <c r="J2260">
        <v>29.184000000000001</v>
      </c>
      <c r="K2260">
        <f t="shared" si="260"/>
        <v>11.4</v>
      </c>
      <c r="L2260">
        <v>5.9900000000000003E-4</v>
      </c>
      <c r="M2260">
        <f t="shared" si="261"/>
        <v>0.12876672</v>
      </c>
      <c r="N2260" s="5">
        <v>668.92820364656643</v>
      </c>
      <c r="O2260" s="3">
        <v>11.68411085291519</v>
      </c>
      <c r="P2260" s="7">
        <v>1.7466913174270318E-2</v>
      </c>
      <c r="Q2260" s="9">
        <f t="shared" si="262"/>
        <v>11.75378832663622</v>
      </c>
      <c r="R2260" s="7">
        <f t="shared" si="263"/>
        <v>1.7571076032617736E-2</v>
      </c>
      <c r="S2260" t="s">
        <v>483</v>
      </c>
      <c r="T2260" t="s">
        <v>490</v>
      </c>
      <c r="U2260">
        <v>79</v>
      </c>
      <c r="V2260">
        <f t="shared" si="259"/>
        <v>24.0792</v>
      </c>
      <c r="W2260">
        <f t="shared" si="264"/>
        <v>1227.2897841851163</v>
      </c>
      <c r="X2260">
        <f t="shared" si="265"/>
        <v>595.8048850606649</v>
      </c>
    </row>
    <row r="2261" spans="1:24">
      <c r="A2261" t="s">
        <v>310</v>
      </c>
      <c r="B2261">
        <v>2014015</v>
      </c>
      <c r="C2261">
        <v>33</v>
      </c>
      <c r="D2261">
        <v>1</v>
      </c>
      <c r="E2261" s="28" t="s">
        <v>528</v>
      </c>
      <c r="F2261" t="s">
        <v>581</v>
      </c>
      <c r="G2261" t="s">
        <v>581</v>
      </c>
      <c r="H2261">
        <v>13</v>
      </c>
      <c r="I2261" s="3">
        <v>0.19692307692307692</v>
      </c>
      <c r="J2261">
        <v>41.728000000000002</v>
      </c>
      <c r="K2261">
        <f t="shared" si="260"/>
        <v>16.3</v>
      </c>
      <c r="L2261">
        <v>5.9900000000000003E-4</v>
      </c>
      <c r="M2261">
        <f t="shared" si="261"/>
        <v>0.19768979692307692</v>
      </c>
      <c r="N2261" s="5">
        <v>1367.5556665655297</v>
      </c>
      <c r="O2261" s="3">
        <v>25.693287583138133</v>
      </c>
      <c r="P2261" s="7">
        <v>1.8787745326421766E-2</v>
      </c>
      <c r="Q2261" s="9">
        <f t="shared" si="262"/>
        <v>25.792847808090322</v>
      </c>
      <c r="R2261" s="7">
        <f t="shared" si="263"/>
        <v>1.8860546914968596E-2</v>
      </c>
      <c r="S2261" t="s">
        <v>483</v>
      </c>
      <c r="T2261" t="s">
        <v>490</v>
      </c>
      <c r="U2261">
        <v>74</v>
      </c>
      <c r="V2261">
        <f t="shared" si="259"/>
        <v>22.555200000000003</v>
      </c>
      <c r="W2261">
        <f t="shared" si="264"/>
        <v>2305.2176935247144</v>
      </c>
      <c r="X2261">
        <f t="shared" si="265"/>
        <v>1119.0999718475125</v>
      </c>
    </row>
    <row r="2262" spans="1:24">
      <c r="A2262" t="s">
        <v>310</v>
      </c>
      <c r="B2262">
        <v>2014015</v>
      </c>
      <c r="C2262">
        <v>35</v>
      </c>
      <c r="D2262">
        <v>1</v>
      </c>
      <c r="E2262" s="28" t="s">
        <v>528</v>
      </c>
      <c r="F2262" t="s">
        <v>581</v>
      </c>
      <c r="G2262" t="s">
        <v>581</v>
      </c>
      <c r="H2262">
        <v>14</v>
      </c>
      <c r="I2262" s="3">
        <v>0.18285714285714286</v>
      </c>
      <c r="J2262">
        <v>27.135999999999999</v>
      </c>
      <c r="K2262">
        <f t="shared" si="260"/>
        <v>10.6</v>
      </c>
      <c r="L2262">
        <v>5.9900000000000003E-4</v>
      </c>
      <c r="M2262">
        <f t="shared" si="261"/>
        <v>0.18362386285714286</v>
      </c>
      <c r="N2262" s="5">
        <v>578.33774208778243</v>
      </c>
      <c r="O2262" s="3">
        <v>15.483574033261712</v>
      </c>
      <c r="P2262" s="7">
        <v>2.677254639713891E-2</v>
      </c>
      <c r="Q2262" s="9">
        <f t="shared" si="262"/>
        <v>15.548054112905364</v>
      </c>
      <c r="R2262" s="7">
        <f t="shared" si="263"/>
        <v>2.6884038480313149E-2</v>
      </c>
      <c r="S2262" t="s">
        <v>483</v>
      </c>
      <c r="T2262" t="s">
        <v>581</v>
      </c>
      <c r="U2262">
        <v>76</v>
      </c>
      <c r="V2262">
        <f t="shared" si="259"/>
        <v>23.1648</v>
      </c>
      <c r="W2262">
        <f t="shared" si="264"/>
        <v>1028.9250471702569</v>
      </c>
      <c r="X2262">
        <f t="shared" si="265"/>
        <v>499.50596620695688</v>
      </c>
    </row>
    <row r="2263" spans="1:24">
      <c r="A2263" t="s">
        <v>310</v>
      </c>
      <c r="B2263">
        <v>2014015</v>
      </c>
      <c r="C2263">
        <v>35</v>
      </c>
      <c r="D2263">
        <v>4</v>
      </c>
      <c r="E2263" s="28" t="s">
        <v>528</v>
      </c>
      <c r="F2263" t="s">
        <v>581</v>
      </c>
      <c r="G2263" t="s">
        <v>581</v>
      </c>
      <c r="H2263">
        <v>18</v>
      </c>
      <c r="I2263" s="3">
        <v>0.14222222222222222</v>
      </c>
      <c r="J2263">
        <v>48.384</v>
      </c>
      <c r="K2263">
        <f t="shared" si="260"/>
        <v>18.899999999999999</v>
      </c>
      <c r="L2263">
        <v>5.9900000000000003E-4</v>
      </c>
      <c r="M2263">
        <f t="shared" si="261"/>
        <v>0.14298894222222222</v>
      </c>
      <c r="N2263" s="5">
        <v>1838.6260666712064</v>
      </c>
      <c r="O2263" s="3">
        <v>21.554633171854356</v>
      </c>
      <c r="P2263" s="7">
        <v>1.1723228318457686E-2</v>
      </c>
      <c r="Q2263" s="9">
        <f t="shared" si="262"/>
        <v>21.670489433788131</v>
      </c>
      <c r="R2263" s="7">
        <f t="shared" si="263"/>
        <v>1.1786240729754307E-2</v>
      </c>
      <c r="S2263" t="s">
        <v>483</v>
      </c>
      <c r="T2263" t="s">
        <v>490</v>
      </c>
      <c r="U2263">
        <v>83</v>
      </c>
      <c r="V2263">
        <f t="shared" si="259"/>
        <v>25.298400000000001</v>
      </c>
      <c r="W2263">
        <f t="shared" si="264"/>
        <v>3411.0619914383751</v>
      </c>
      <c r="X2263">
        <f t="shared" si="265"/>
        <v>1655.9474575054403</v>
      </c>
    </row>
    <row r="2264" spans="1:24">
      <c r="A2264" t="s">
        <v>310</v>
      </c>
      <c r="B2264">
        <v>2014015</v>
      </c>
      <c r="C2264">
        <v>36</v>
      </c>
      <c r="D2264">
        <v>2</v>
      </c>
      <c r="E2264" s="28" t="s">
        <v>528</v>
      </c>
      <c r="F2264" t="s">
        <v>581</v>
      </c>
      <c r="G2264" t="s">
        <v>581</v>
      </c>
      <c r="H2264">
        <v>31</v>
      </c>
      <c r="I2264" s="3">
        <v>8.2580645161290323E-2</v>
      </c>
      <c r="J2264">
        <v>19.2</v>
      </c>
      <c r="K2264">
        <f t="shared" si="260"/>
        <v>7.5</v>
      </c>
      <c r="L2264">
        <v>5.9900000000000003E-4</v>
      </c>
      <c r="M2264">
        <f t="shared" si="261"/>
        <v>8.3347365161290321E-2</v>
      </c>
      <c r="N2264" s="5">
        <v>289.52917401599996</v>
      </c>
      <c r="O2264" s="3">
        <v>4.9597228702661011</v>
      </c>
      <c r="P2264" s="7">
        <v>1.7130304354033826E-2</v>
      </c>
      <c r="Q2264" s="9">
        <f t="shared" si="262"/>
        <v>5.0055705769637884</v>
      </c>
      <c r="R2264" s="7">
        <f t="shared" si="263"/>
        <v>1.7288656985866201E-2</v>
      </c>
      <c r="S2264" t="s">
        <v>482</v>
      </c>
      <c r="T2264" t="s">
        <v>581</v>
      </c>
      <c r="U2264">
        <v>65</v>
      </c>
      <c r="V2264">
        <f t="shared" si="259"/>
        <v>19.812000000000001</v>
      </c>
      <c r="W2264">
        <f t="shared" si="264"/>
        <v>456.52304912923688</v>
      </c>
      <c r="X2264">
        <f t="shared" si="265"/>
        <v>221.62545987017094</v>
      </c>
    </row>
    <row r="2265" spans="1:24">
      <c r="A2265" t="s">
        <v>310</v>
      </c>
      <c r="B2265">
        <v>2014015</v>
      </c>
      <c r="C2265">
        <v>36</v>
      </c>
      <c r="D2265">
        <v>4</v>
      </c>
      <c r="E2265" s="28" t="s">
        <v>528</v>
      </c>
      <c r="F2265" t="s">
        <v>581</v>
      </c>
      <c r="G2265" t="s">
        <v>581</v>
      </c>
      <c r="H2265">
        <v>31</v>
      </c>
      <c r="I2265" s="3">
        <v>8.2580645161290323E-2</v>
      </c>
      <c r="J2265">
        <v>43.776000000000003</v>
      </c>
      <c r="K2265">
        <f t="shared" si="260"/>
        <v>17.100000000000001</v>
      </c>
      <c r="L2265">
        <v>5.9900000000000003E-4</v>
      </c>
      <c r="M2265">
        <f t="shared" si="261"/>
        <v>8.3347365161290321E-2</v>
      </c>
      <c r="N2265" s="5">
        <v>1505.0884582047747</v>
      </c>
      <c r="O2265" s="3">
        <v>11.335591233942983</v>
      </c>
      <c r="P2265" s="7">
        <v>7.5315116345146538E-3</v>
      </c>
      <c r="Q2265" s="9">
        <f t="shared" si="262"/>
        <v>11.440635588046154</v>
      </c>
      <c r="R2265" s="7">
        <f t="shared" si="263"/>
        <v>7.6013044453827044E-3</v>
      </c>
      <c r="S2265" t="s">
        <v>483</v>
      </c>
      <c r="T2265" t="s">
        <v>581</v>
      </c>
      <c r="U2265">
        <v>77</v>
      </c>
      <c r="V2265">
        <f t="shared" si="259"/>
        <v>23.4696</v>
      </c>
      <c r="W2265">
        <f t="shared" si="264"/>
        <v>2623.2606874813114</v>
      </c>
      <c r="X2265">
        <f t="shared" si="265"/>
        <v>1273.4983640613586</v>
      </c>
    </row>
    <row r="2266" spans="1:24">
      <c r="A2266" t="s">
        <v>310</v>
      </c>
      <c r="B2266">
        <v>2014015</v>
      </c>
      <c r="C2266">
        <v>37</v>
      </c>
      <c r="D2266">
        <v>4</v>
      </c>
      <c r="E2266" s="28" t="s">
        <v>528</v>
      </c>
      <c r="F2266" t="s">
        <v>581</v>
      </c>
      <c r="G2266" t="s">
        <v>581</v>
      </c>
      <c r="H2266">
        <v>28</v>
      </c>
      <c r="I2266" s="3">
        <v>9.1428571428571428E-2</v>
      </c>
      <c r="J2266">
        <v>28.416</v>
      </c>
      <c r="K2266">
        <f t="shared" si="260"/>
        <v>11.1</v>
      </c>
      <c r="L2266">
        <v>5.9900000000000003E-4</v>
      </c>
      <c r="M2266">
        <f t="shared" si="261"/>
        <v>9.2195291428571427E-2</v>
      </c>
      <c r="N2266" s="5">
        <v>634.18470276464643</v>
      </c>
      <c r="O2266" s="3">
        <v>8.1357042664593351</v>
      </c>
      <c r="P2266" s="7">
        <v>1.2828603766367718E-2</v>
      </c>
      <c r="Q2266" s="9">
        <f t="shared" si="262"/>
        <v>8.2037080790528432</v>
      </c>
      <c r="R2266" s="7">
        <f t="shared" si="263"/>
        <v>1.2935834061102129E-2</v>
      </c>
      <c r="S2266" t="s">
        <v>483</v>
      </c>
      <c r="T2266" t="s">
        <v>581</v>
      </c>
      <c r="U2266">
        <v>64</v>
      </c>
      <c r="V2266">
        <f t="shared" si="259"/>
        <v>19.507200000000001</v>
      </c>
      <c r="W2266">
        <f t="shared" si="264"/>
        <v>959.75375012224936</v>
      </c>
      <c r="X2266">
        <f t="shared" si="265"/>
        <v>465.92579857397266</v>
      </c>
    </row>
    <row r="2267" spans="1:24">
      <c r="A2267" t="s">
        <v>310</v>
      </c>
      <c r="B2267">
        <v>2014015</v>
      </c>
      <c r="C2267">
        <v>37</v>
      </c>
      <c r="D2267">
        <v>2</v>
      </c>
      <c r="E2267" s="28" t="s">
        <v>528</v>
      </c>
      <c r="F2267" t="s">
        <v>581</v>
      </c>
      <c r="G2267" t="s">
        <v>581</v>
      </c>
      <c r="H2267">
        <v>23</v>
      </c>
      <c r="I2267" s="3">
        <v>0.11130434782608696</v>
      </c>
      <c r="J2267">
        <v>37.119999999999997</v>
      </c>
      <c r="K2267">
        <f t="shared" si="260"/>
        <v>14.499999999999998</v>
      </c>
      <c r="L2267">
        <v>5.9900000000000003E-4</v>
      </c>
      <c r="M2267">
        <f t="shared" si="261"/>
        <v>0.11207106782608696</v>
      </c>
      <c r="N2267" s="5">
        <v>1082.1957126553598</v>
      </c>
      <c r="O2267" s="3">
        <v>12.940938712704888</v>
      </c>
      <c r="P2267" s="7">
        <v>1.1958039161836995E-2</v>
      </c>
      <c r="Q2267" s="9">
        <f t="shared" si="262"/>
        <v>13.029812213613935</v>
      </c>
      <c r="R2267" s="7">
        <f t="shared" si="263"/>
        <v>1.2040162478229536E-2</v>
      </c>
      <c r="S2267" t="s">
        <v>483</v>
      </c>
      <c r="T2267" t="s">
        <v>490</v>
      </c>
      <c r="U2267">
        <v>69</v>
      </c>
      <c r="V2267">
        <f t="shared" si="259"/>
        <v>21.031200000000002</v>
      </c>
      <c r="W2267">
        <f t="shared" si="264"/>
        <v>1723.8227898046739</v>
      </c>
      <c r="X2267">
        <f t="shared" si="265"/>
        <v>836.85373444745721</v>
      </c>
    </row>
    <row r="2268" spans="1:24">
      <c r="A2268" t="s">
        <v>310</v>
      </c>
      <c r="B2268">
        <v>2014015</v>
      </c>
      <c r="C2268">
        <v>38</v>
      </c>
      <c r="D2268">
        <v>5</v>
      </c>
      <c r="E2268" s="28" t="s">
        <v>528</v>
      </c>
      <c r="F2268" t="s">
        <v>581</v>
      </c>
      <c r="G2268" t="s">
        <v>581</v>
      </c>
      <c r="H2268">
        <v>20</v>
      </c>
      <c r="I2268" s="3">
        <v>0.128</v>
      </c>
      <c r="J2268">
        <v>30.208000000000002</v>
      </c>
      <c r="K2268">
        <f t="shared" si="260"/>
        <v>11.8</v>
      </c>
      <c r="L2268">
        <v>5.9900000000000003E-4</v>
      </c>
      <c r="M2268">
        <f t="shared" si="261"/>
        <v>0.12876672</v>
      </c>
      <c r="N2268" s="5">
        <v>716.6940833775617</v>
      </c>
      <c r="O2268" s="3">
        <v>12.095885684736043</v>
      </c>
      <c r="P2268" s="7">
        <v>1.6877334368007903E-2</v>
      </c>
      <c r="Q2268" s="9">
        <f t="shared" si="262"/>
        <v>12.168029683106791</v>
      </c>
      <c r="R2268" s="7">
        <f t="shared" si="263"/>
        <v>1.6977996561325804E-2</v>
      </c>
      <c r="S2268" t="s">
        <v>483</v>
      </c>
      <c r="T2268" t="s">
        <v>581</v>
      </c>
      <c r="U2268">
        <v>84</v>
      </c>
      <c r="V2268">
        <f t="shared" si="259"/>
        <v>25.603200000000001</v>
      </c>
      <c r="W2268">
        <f t="shared" si="264"/>
        <v>1388.2967031092664</v>
      </c>
      <c r="X2268">
        <f t="shared" si="265"/>
        <v>673.96793184856665</v>
      </c>
    </row>
    <row r="2269" spans="1:24">
      <c r="A2269" t="s">
        <v>310</v>
      </c>
      <c r="B2269">
        <v>2014015</v>
      </c>
      <c r="C2269">
        <v>39</v>
      </c>
      <c r="D2269">
        <v>1</v>
      </c>
      <c r="E2269" s="28" t="s">
        <v>528</v>
      </c>
      <c r="F2269" t="s">
        <v>581</v>
      </c>
      <c r="G2269" t="s">
        <v>581</v>
      </c>
      <c r="H2269">
        <v>12</v>
      </c>
      <c r="I2269" s="3">
        <v>0.21333333333333335</v>
      </c>
      <c r="J2269">
        <v>22.784000000000002</v>
      </c>
      <c r="K2269">
        <f t="shared" si="260"/>
        <v>8.9</v>
      </c>
      <c r="L2269">
        <v>5.9900000000000003E-4</v>
      </c>
      <c r="M2269">
        <f t="shared" si="261"/>
        <v>0.21410005333333335</v>
      </c>
      <c r="N2269" s="5">
        <v>407.70854886768649</v>
      </c>
      <c r="O2269" s="3">
        <v>15.127005974527945</v>
      </c>
      <c r="P2269" s="7">
        <v>3.7102498872146797E-2</v>
      </c>
      <c r="Q2269" s="9">
        <f t="shared" si="262"/>
        <v>15.180856484898715</v>
      </c>
      <c r="R2269" s="7">
        <f t="shared" si="263"/>
        <v>3.7234579767973799E-2</v>
      </c>
      <c r="S2269" t="s">
        <v>483</v>
      </c>
      <c r="T2269" t="s">
        <v>581</v>
      </c>
      <c r="U2269">
        <v>68</v>
      </c>
      <c r="V2269">
        <f t="shared" si="259"/>
        <v>20.726400000000002</v>
      </c>
      <c r="W2269">
        <f t="shared" si="264"/>
        <v>662.42964312151287</v>
      </c>
      <c r="X2269">
        <f t="shared" si="265"/>
        <v>321.58567802537783</v>
      </c>
    </row>
    <row r="2270" spans="1:24">
      <c r="A2270" t="s">
        <v>310</v>
      </c>
      <c r="B2270">
        <v>2014015</v>
      </c>
      <c r="C2270">
        <v>40</v>
      </c>
      <c r="D2270">
        <v>5</v>
      </c>
      <c r="E2270" s="28" t="s">
        <v>528</v>
      </c>
      <c r="F2270" t="s">
        <v>581</v>
      </c>
      <c r="G2270" t="s">
        <v>581</v>
      </c>
      <c r="H2270">
        <v>26</v>
      </c>
      <c r="I2270" s="3">
        <v>9.8461538461538461E-2</v>
      </c>
      <c r="J2270">
        <v>33.28</v>
      </c>
      <c r="K2270">
        <f t="shared" si="260"/>
        <v>13</v>
      </c>
      <c r="L2270">
        <v>5.9900000000000003E-4</v>
      </c>
      <c r="M2270">
        <f t="shared" si="261"/>
        <v>9.922825846153846E-2</v>
      </c>
      <c r="N2270" s="5">
        <v>869.87431837695999</v>
      </c>
      <c r="O2270" s="3">
        <v>10.26391407719017</v>
      </c>
      <c r="P2270" s="7">
        <v>1.1799306934754571E-2</v>
      </c>
      <c r="Q2270" s="9">
        <f t="shared" si="262"/>
        <v>10.3435999982045</v>
      </c>
      <c r="R2270" s="7">
        <f t="shared" si="263"/>
        <v>1.1890913181002893E-2</v>
      </c>
      <c r="S2270" t="s">
        <v>483</v>
      </c>
      <c r="T2270" t="s">
        <v>581</v>
      </c>
      <c r="U2270">
        <v>70</v>
      </c>
      <c r="V2270">
        <f t="shared" si="259"/>
        <v>21.336000000000002</v>
      </c>
      <c r="W2270">
        <f t="shared" si="264"/>
        <v>1414.6392531119748</v>
      </c>
      <c r="X2270">
        <f t="shared" si="265"/>
        <v>686.75628890882638</v>
      </c>
    </row>
    <row r="2271" spans="1:24">
      <c r="A2271" t="s">
        <v>310</v>
      </c>
      <c r="B2271">
        <v>2014015</v>
      </c>
      <c r="C2271">
        <v>41</v>
      </c>
      <c r="D2271">
        <v>3</v>
      </c>
      <c r="E2271" s="28" t="s">
        <v>528</v>
      </c>
      <c r="F2271" t="s">
        <v>581</v>
      </c>
      <c r="G2271" t="s">
        <v>581</v>
      </c>
      <c r="H2271">
        <v>14</v>
      </c>
      <c r="I2271" s="3">
        <v>0.18285714285714286</v>
      </c>
      <c r="J2271">
        <v>43.52</v>
      </c>
      <c r="K2271">
        <f t="shared" si="260"/>
        <v>17</v>
      </c>
      <c r="L2271">
        <v>5.9900000000000003E-4</v>
      </c>
      <c r="M2271">
        <f t="shared" si="261"/>
        <v>0.18362386285714286</v>
      </c>
      <c r="N2271" s="5">
        <v>1487.5365562777602</v>
      </c>
      <c r="O2271" s="3">
        <v>24.895570189165522</v>
      </c>
      <c r="P2271" s="7">
        <v>1.6736106473552035E-2</v>
      </c>
      <c r="Q2271" s="9">
        <f t="shared" si="262"/>
        <v>24.999514618266382</v>
      </c>
      <c r="R2271" s="7">
        <f t="shared" si="263"/>
        <v>1.6805983364081001E-2</v>
      </c>
      <c r="S2271" t="s">
        <v>483</v>
      </c>
      <c r="T2271" t="s">
        <v>581</v>
      </c>
      <c r="U2271">
        <v>79</v>
      </c>
      <c r="V2271">
        <f t="shared" si="259"/>
        <v>24.0792</v>
      </c>
      <c r="W2271">
        <f t="shared" si="264"/>
        <v>2655.831866937252</v>
      </c>
      <c r="X2271">
        <f t="shared" si="265"/>
        <v>1289.3104958676395</v>
      </c>
    </row>
    <row r="2272" spans="1:24">
      <c r="A2272" t="s">
        <v>310</v>
      </c>
      <c r="B2272">
        <v>2014015</v>
      </c>
      <c r="C2272">
        <v>42</v>
      </c>
      <c r="D2272">
        <v>6</v>
      </c>
      <c r="E2272" s="28" t="s">
        <v>528</v>
      </c>
      <c r="F2272" t="s">
        <v>581</v>
      </c>
      <c r="G2272" t="s">
        <v>581</v>
      </c>
      <c r="H2272">
        <v>31</v>
      </c>
      <c r="I2272" s="3">
        <v>8.2580645161290323E-2</v>
      </c>
      <c r="J2272">
        <v>51.2</v>
      </c>
      <c r="K2272">
        <f t="shared" si="260"/>
        <v>20</v>
      </c>
      <c r="L2272">
        <v>5.9900000000000003E-4</v>
      </c>
      <c r="M2272">
        <f t="shared" si="261"/>
        <v>8.3347365161290321E-2</v>
      </c>
      <c r="N2272" s="5">
        <v>2058.8741263360002</v>
      </c>
      <c r="O2272" s="3">
        <v>13.261634802137108</v>
      </c>
      <c r="P2272" s="7">
        <v>6.4412071784775348E-3</v>
      </c>
      <c r="Q2272" s="9">
        <f t="shared" si="262"/>
        <v>13.38456147681088</v>
      </c>
      <c r="R2272" s="7">
        <f t="shared" si="263"/>
        <v>6.5009129531537818E-3</v>
      </c>
      <c r="S2272" t="s">
        <v>481</v>
      </c>
      <c r="T2272" t="s">
        <v>490</v>
      </c>
      <c r="U2272">
        <v>73</v>
      </c>
      <c r="V2272">
        <f t="shared" si="259"/>
        <v>22.250400000000003</v>
      </c>
      <c r="W2272">
        <f t="shared" si="264"/>
        <v>3379.7441585771717</v>
      </c>
      <c r="X2272">
        <f t="shared" si="265"/>
        <v>1640.7437802250922</v>
      </c>
    </row>
    <row r="2273" spans="1:24">
      <c r="A2273" t="s">
        <v>310</v>
      </c>
      <c r="B2273">
        <v>2014015</v>
      </c>
      <c r="C2273">
        <v>43</v>
      </c>
      <c r="D2273">
        <v>2</v>
      </c>
      <c r="E2273" s="28" t="s">
        <v>528</v>
      </c>
      <c r="F2273" t="s">
        <v>581</v>
      </c>
      <c r="G2273" t="s">
        <v>581</v>
      </c>
      <c r="H2273">
        <v>15</v>
      </c>
      <c r="I2273" s="3">
        <v>0.17066666666666666</v>
      </c>
      <c r="J2273">
        <v>32.512</v>
      </c>
      <c r="K2273">
        <f t="shared" si="260"/>
        <v>12.7</v>
      </c>
      <c r="L2273">
        <v>5.9900000000000003E-4</v>
      </c>
      <c r="M2273">
        <f t="shared" si="261"/>
        <v>0.17143338666666666</v>
      </c>
      <c r="N2273" s="5">
        <v>830.18951959183357</v>
      </c>
      <c r="O2273" s="3">
        <v>17.340295695564681</v>
      </c>
      <c r="P2273" s="7">
        <v>2.0887153217846108E-2</v>
      </c>
      <c r="Q2273" s="9">
        <f t="shared" si="262"/>
        <v>17.417783761408838</v>
      </c>
      <c r="R2273" s="7">
        <f t="shared" si="263"/>
        <v>2.0980491020860359E-2</v>
      </c>
      <c r="S2273" t="s">
        <v>483</v>
      </c>
      <c r="T2273" t="s">
        <v>487</v>
      </c>
      <c r="U2273">
        <v>75</v>
      </c>
      <c r="V2273">
        <f t="shared" si="259"/>
        <v>22.86</v>
      </c>
      <c r="W2273">
        <f t="shared" si="264"/>
        <v>1441.1741953389469</v>
      </c>
      <c r="X2273">
        <f t="shared" si="265"/>
        <v>699.63804544860704</v>
      </c>
    </row>
    <row r="2274" spans="1:24">
      <c r="A2274" t="s">
        <v>310</v>
      </c>
      <c r="B2274">
        <v>2014015</v>
      </c>
      <c r="C2274">
        <v>43</v>
      </c>
      <c r="D2274">
        <v>4</v>
      </c>
      <c r="E2274" s="28" t="s">
        <v>528</v>
      </c>
      <c r="F2274" t="s">
        <v>581</v>
      </c>
      <c r="G2274" t="s">
        <v>581</v>
      </c>
      <c r="H2274">
        <v>15</v>
      </c>
      <c r="I2274" s="3">
        <v>0.17066666666666666</v>
      </c>
      <c r="J2274">
        <v>37.119999999999997</v>
      </c>
      <c r="K2274">
        <f t="shared" si="260"/>
        <v>14.499999999999998</v>
      </c>
      <c r="L2274">
        <v>5.9900000000000003E-4</v>
      </c>
      <c r="M2274">
        <f t="shared" si="261"/>
        <v>0.17143338666666666</v>
      </c>
      <c r="N2274" s="5">
        <v>1082.1957126553598</v>
      </c>
      <c r="O2274" s="3">
        <v>19.810944686489631</v>
      </c>
      <c r="P2274" s="7">
        <v>1.8306249465616483E-2</v>
      </c>
      <c r="Q2274" s="9">
        <f t="shared" si="262"/>
        <v>19.899532103427202</v>
      </c>
      <c r="R2274" s="7">
        <f t="shared" si="263"/>
        <v>1.8388108426894575E-2</v>
      </c>
      <c r="S2274" t="s">
        <v>483</v>
      </c>
      <c r="T2274" t="s">
        <v>494</v>
      </c>
      <c r="U2274">
        <v>73</v>
      </c>
      <c r="V2274">
        <f t="shared" si="259"/>
        <v>22.250400000000003</v>
      </c>
      <c r="W2274">
        <f t="shared" si="264"/>
        <v>1815.8666946747242</v>
      </c>
      <c r="X2274">
        <f t="shared" si="265"/>
        <v>881.53772747690084</v>
      </c>
    </row>
    <row r="2275" spans="1:24">
      <c r="A2275" t="s">
        <v>310</v>
      </c>
      <c r="B2275">
        <v>2014015</v>
      </c>
      <c r="C2275">
        <v>44</v>
      </c>
      <c r="D2275">
        <v>4</v>
      </c>
      <c r="E2275" s="28" t="s">
        <v>528</v>
      </c>
      <c r="F2275" t="s">
        <v>581</v>
      </c>
      <c r="G2275" t="s">
        <v>581</v>
      </c>
      <c r="H2275">
        <v>8</v>
      </c>
      <c r="I2275" s="3">
        <v>0.32</v>
      </c>
      <c r="J2275">
        <v>28.416</v>
      </c>
      <c r="K2275">
        <f t="shared" si="260"/>
        <v>11.1</v>
      </c>
      <c r="L2275">
        <v>5.9900000000000003E-4</v>
      </c>
      <c r="M2275">
        <f t="shared" si="261"/>
        <v>0.32076672000000001</v>
      </c>
      <c r="N2275" s="5">
        <v>634.18470276464643</v>
      </c>
      <c r="O2275" s="3">
        <v>28.245179870208034</v>
      </c>
      <c r="P2275" s="7">
        <v>4.4537781733108371E-2</v>
      </c>
      <c r="Q2275" s="9">
        <f t="shared" si="262"/>
        <v>28.312082232747667</v>
      </c>
      <c r="R2275" s="7">
        <f t="shared" si="263"/>
        <v>4.4643275230898498E-2</v>
      </c>
      <c r="S2275" t="s">
        <v>483</v>
      </c>
      <c r="T2275" t="s">
        <v>581</v>
      </c>
      <c r="U2275">
        <v>67</v>
      </c>
      <c r="V2275">
        <f t="shared" si="259"/>
        <v>20.421600000000002</v>
      </c>
      <c r="W2275">
        <f t="shared" si="264"/>
        <v>1001.2082418387896</v>
      </c>
      <c r="X2275">
        <f t="shared" si="265"/>
        <v>486.05045779520196</v>
      </c>
    </row>
    <row r="2276" spans="1:24">
      <c r="A2276" t="s">
        <v>369</v>
      </c>
      <c r="B2276">
        <v>2014015</v>
      </c>
      <c r="C2276">
        <v>2</v>
      </c>
      <c r="D2276">
        <v>3</v>
      </c>
      <c r="E2276" s="28" t="s">
        <v>528</v>
      </c>
      <c r="F2276" t="s">
        <v>581</v>
      </c>
      <c r="G2276" t="s">
        <v>581</v>
      </c>
      <c r="H2276">
        <v>18</v>
      </c>
      <c r="I2276" s="3">
        <v>0.14222222222222222</v>
      </c>
      <c r="J2276">
        <v>34.048000000000002</v>
      </c>
      <c r="K2276">
        <f t="shared" si="260"/>
        <v>13.3</v>
      </c>
      <c r="L2276">
        <v>5.9900000000000003E-4</v>
      </c>
      <c r="M2276">
        <f t="shared" si="261"/>
        <v>0.14298894222222222</v>
      </c>
      <c r="N2276" s="5">
        <v>910.48561051893762</v>
      </c>
      <c r="O2276" s="3">
        <v>15.149246899086357</v>
      </c>
      <c r="P2276" s="7">
        <v>1.6638645052777866E-2</v>
      </c>
      <c r="Q2276" s="9">
        <f t="shared" si="262"/>
        <v>15.230571826118053</v>
      </c>
      <c r="R2276" s="7">
        <f t="shared" si="263"/>
        <v>1.6727965439714398E-2</v>
      </c>
      <c r="S2276" t="s">
        <v>483</v>
      </c>
      <c r="T2276" t="s">
        <v>581</v>
      </c>
      <c r="U2276">
        <v>86</v>
      </c>
      <c r="V2276">
        <f t="shared" ref="V2276:V2339" si="266">U2276*0.3048</f>
        <v>26.212800000000001</v>
      </c>
      <c r="W2276">
        <f t="shared" si="264"/>
        <v>1787.7660480324478</v>
      </c>
      <c r="X2276">
        <f t="shared" si="265"/>
        <v>867.89587796541946</v>
      </c>
    </row>
    <row r="2277" spans="1:24">
      <c r="A2277" t="s">
        <v>369</v>
      </c>
      <c r="B2277">
        <v>2014015</v>
      </c>
      <c r="C2277">
        <v>8</v>
      </c>
      <c r="D2277">
        <v>1</v>
      </c>
      <c r="E2277" s="28" t="s">
        <v>528</v>
      </c>
      <c r="F2277" t="s">
        <v>581</v>
      </c>
      <c r="G2277" t="s">
        <v>581</v>
      </c>
      <c r="H2277">
        <v>22</v>
      </c>
      <c r="I2277" s="3">
        <v>0.11636363636363636</v>
      </c>
      <c r="J2277">
        <v>23.552</v>
      </c>
      <c r="K2277">
        <f t="shared" si="260"/>
        <v>9.1999999999999993</v>
      </c>
      <c r="L2277">
        <v>5.9900000000000003E-4</v>
      </c>
      <c r="M2277">
        <f t="shared" si="261"/>
        <v>0.11713035636363636</v>
      </c>
      <c r="N2277" s="5">
        <v>435.65776513269759</v>
      </c>
      <c r="O2277" s="3">
        <v>8.5672986703212004</v>
      </c>
      <c r="P2277" s="7">
        <v>1.966520364376307E-2</v>
      </c>
      <c r="Q2277" s="9">
        <f t="shared" si="262"/>
        <v>8.6234663295566989</v>
      </c>
      <c r="R2277" s="7">
        <f t="shared" si="263"/>
        <v>1.9794129749827978E-2</v>
      </c>
      <c r="S2277" t="s">
        <v>483</v>
      </c>
      <c r="T2277" t="s">
        <v>581</v>
      </c>
      <c r="U2277">
        <v>70</v>
      </c>
      <c r="V2277">
        <f t="shared" si="266"/>
        <v>21.336000000000002</v>
      </c>
      <c r="W2277">
        <f t="shared" si="264"/>
        <v>725.39469573499321</v>
      </c>
      <c r="X2277">
        <f t="shared" si="265"/>
        <v>352.15293803082318</v>
      </c>
    </row>
    <row r="2278" spans="1:24">
      <c r="A2278" t="s">
        <v>235</v>
      </c>
      <c r="B2278">
        <v>2014013</v>
      </c>
      <c r="C2278">
        <v>11</v>
      </c>
      <c r="D2278">
        <v>3</v>
      </c>
      <c r="E2278" s="28" t="s">
        <v>528</v>
      </c>
      <c r="F2278" t="s">
        <v>581</v>
      </c>
      <c r="G2278" t="s">
        <v>581</v>
      </c>
      <c r="H2278">
        <v>10</v>
      </c>
      <c r="I2278" s="3">
        <v>0.25600000000000001</v>
      </c>
      <c r="J2278">
        <v>50.688000000000002</v>
      </c>
      <c r="K2278">
        <f t="shared" si="260"/>
        <v>19.8</v>
      </c>
      <c r="L2278">
        <v>5.9900000000000003E-4</v>
      </c>
      <c r="M2278">
        <f t="shared" si="261"/>
        <v>0.25676672</v>
      </c>
      <c r="N2278" s="5">
        <v>2017.9025312219139</v>
      </c>
      <c r="O2278" s="3">
        <v>40.55982093434865</v>
      </c>
      <c r="P2278" s="7">
        <v>2.0099990116860696E-2</v>
      </c>
      <c r="Q2278" s="9">
        <f t="shared" si="262"/>
        <v>40.680678470968417</v>
      </c>
      <c r="R2278" s="7">
        <f t="shared" si="263"/>
        <v>2.015988277012308E-2</v>
      </c>
      <c r="S2278" t="s">
        <v>483</v>
      </c>
      <c r="T2278" t="s">
        <v>581</v>
      </c>
      <c r="U2278">
        <v>78</v>
      </c>
      <c r="V2278">
        <f t="shared" si="266"/>
        <v>23.7744</v>
      </c>
      <c r="W2278">
        <f t="shared" si="264"/>
        <v>3523.7947548053357</v>
      </c>
      <c r="X2278">
        <f t="shared" si="265"/>
        <v>1710.6751444673421</v>
      </c>
    </row>
    <row r="2279" spans="1:24">
      <c r="A2279" t="s">
        <v>235</v>
      </c>
      <c r="B2279">
        <v>2014013</v>
      </c>
      <c r="C2279">
        <v>15</v>
      </c>
      <c r="D2279">
        <v>2</v>
      </c>
      <c r="E2279" s="28" t="s">
        <v>528</v>
      </c>
      <c r="F2279" t="s">
        <v>581</v>
      </c>
      <c r="G2279" t="s">
        <v>581</v>
      </c>
      <c r="H2279">
        <v>13</v>
      </c>
      <c r="I2279" s="3">
        <v>0.19692307692307692</v>
      </c>
      <c r="J2279">
        <v>33.536000000000001</v>
      </c>
      <c r="K2279">
        <f t="shared" si="260"/>
        <v>13.1</v>
      </c>
      <c r="L2279">
        <v>5.9900000000000003E-4</v>
      </c>
      <c r="M2279">
        <f t="shared" si="261"/>
        <v>0.19768979692307692</v>
      </c>
      <c r="N2279" s="5">
        <v>883.30847205130249</v>
      </c>
      <c r="O2279" s="3">
        <v>20.625289653036063</v>
      </c>
      <c r="P2279" s="7">
        <v>2.3350041696235592E-2</v>
      </c>
      <c r="Q2279" s="9">
        <f t="shared" si="262"/>
        <v>20.705117709021234</v>
      </c>
      <c r="R2279" s="7">
        <f t="shared" si="263"/>
        <v>2.3440415623930167E-2</v>
      </c>
      <c r="S2279" t="s">
        <v>483</v>
      </c>
      <c r="T2279" t="s">
        <v>490</v>
      </c>
      <c r="U2279">
        <v>70</v>
      </c>
      <c r="V2279">
        <f t="shared" si="266"/>
        <v>21.336000000000002</v>
      </c>
      <c r="W2279">
        <f t="shared" si="264"/>
        <v>1435.7361821394773</v>
      </c>
      <c r="X2279">
        <f t="shared" si="265"/>
        <v>696.99808635254101</v>
      </c>
    </row>
    <row r="2280" spans="1:24">
      <c r="A2280" t="s">
        <v>232</v>
      </c>
      <c r="B2280">
        <v>2006018</v>
      </c>
      <c r="C2280">
        <v>2</v>
      </c>
      <c r="D2280">
        <v>3</v>
      </c>
      <c r="E2280" s="28" t="s">
        <v>528</v>
      </c>
      <c r="F2280" t="s">
        <v>581</v>
      </c>
      <c r="G2280" t="s">
        <v>581</v>
      </c>
      <c r="H2280">
        <v>19</v>
      </c>
      <c r="I2280" s="3">
        <v>0.13473684210526315</v>
      </c>
      <c r="J2280">
        <v>41.728000000000002</v>
      </c>
      <c r="K2280">
        <f t="shared" si="260"/>
        <v>16.3</v>
      </c>
      <c r="L2280">
        <v>5.9900000000000003E-4</v>
      </c>
      <c r="M2280">
        <f t="shared" si="261"/>
        <v>0.13550356210526315</v>
      </c>
      <c r="N2280" s="5">
        <v>1367.5556665655297</v>
      </c>
      <c r="O2280" s="3">
        <v>17.605940523972386</v>
      </c>
      <c r="P2280" s="7">
        <v>1.2874021112564894E-2</v>
      </c>
      <c r="Q2280" s="9">
        <f t="shared" si="262"/>
        <v>17.705800456327783</v>
      </c>
      <c r="R2280" s="7">
        <f t="shared" si="263"/>
        <v>1.294704185665364E-2</v>
      </c>
      <c r="S2280" t="s">
        <v>481</v>
      </c>
      <c r="T2280" t="s">
        <v>581</v>
      </c>
      <c r="U2280">
        <v>74</v>
      </c>
      <c r="V2280">
        <f t="shared" si="266"/>
        <v>22.555200000000003</v>
      </c>
      <c r="W2280">
        <f t="shared" si="264"/>
        <v>2305.2176935247144</v>
      </c>
      <c r="X2280">
        <f t="shared" si="265"/>
        <v>1119.0999718475125</v>
      </c>
    </row>
    <row r="2281" spans="1:24">
      <c r="A2281" t="s">
        <v>232</v>
      </c>
      <c r="B2281">
        <v>2006018</v>
      </c>
      <c r="C2281">
        <v>6</v>
      </c>
      <c r="D2281">
        <v>4</v>
      </c>
      <c r="E2281" s="28" t="s">
        <v>528</v>
      </c>
      <c r="F2281" t="s">
        <v>581</v>
      </c>
      <c r="G2281" t="s">
        <v>581</v>
      </c>
      <c r="H2281">
        <v>11</v>
      </c>
      <c r="I2281" s="3">
        <v>0.23272727272727273</v>
      </c>
      <c r="J2281">
        <v>23.808000000000003</v>
      </c>
      <c r="K2281">
        <f t="shared" si="260"/>
        <v>9.3000000000000007</v>
      </c>
      <c r="L2281">
        <v>5.9900000000000003E-4</v>
      </c>
      <c r="M2281">
        <f t="shared" si="261"/>
        <v>0.23349399272727273</v>
      </c>
      <c r="N2281" s="5">
        <v>445.1800579670018</v>
      </c>
      <c r="O2281" s="3">
        <v>17.236690274151666</v>
      </c>
      <c r="P2281" s="7">
        <v>3.8718469000759474E-2</v>
      </c>
      <c r="Q2281" s="9">
        <f t="shared" si="262"/>
        <v>17.292913852936881</v>
      </c>
      <c r="R2281" s="7">
        <f t="shared" si="263"/>
        <v>3.8844763019952454E-2</v>
      </c>
      <c r="S2281" t="s">
        <v>481</v>
      </c>
      <c r="T2281" t="s">
        <v>581</v>
      </c>
      <c r="U2281">
        <v>53</v>
      </c>
      <c r="V2281">
        <f t="shared" si="266"/>
        <v>16.154400000000003</v>
      </c>
      <c r="W2281">
        <f t="shared" si="264"/>
        <v>572.94828642730101</v>
      </c>
      <c r="X2281">
        <f t="shared" si="265"/>
        <v>278.1457096273146</v>
      </c>
    </row>
    <row r="2282" spans="1:24">
      <c r="A2282" t="s">
        <v>232</v>
      </c>
      <c r="B2282">
        <v>2006018</v>
      </c>
      <c r="C2282">
        <v>6</v>
      </c>
      <c r="D2282">
        <v>1</v>
      </c>
      <c r="E2282" s="28" t="s">
        <v>528</v>
      </c>
      <c r="F2282" t="s">
        <v>581</v>
      </c>
      <c r="G2282" t="s">
        <v>581</v>
      </c>
      <c r="H2282">
        <v>15</v>
      </c>
      <c r="I2282" s="3">
        <v>0.17066666666666666</v>
      </c>
      <c r="J2282">
        <v>26.111999999999998</v>
      </c>
      <c r="K2282">
        <f t="shared" si="260"/>
        <v>10.199999999999999</v>
      </c>
      <c r="L2282">
        <v>5.9900000000000003E-4</v>
      </c>
      <c r="M2282">
        <f t="shared" si="261"/>
        <v>0.17143338666666666</v>
      </c>
      <c r="N2282" s="5">
        <v>535.51316025999358</v>
      </c>
      <c r="O2282" s="3">
        <v>13.908838763724882</v>
      </c>
      <c r="P2282" s="7">
        <v>2.5972916813047302E-2</v>
      </c>
      <c r="Q2282" s="9">
        <f t="shared" si="262"/>
        <v>13.970911064161152</v>
      </c>
      <c r="R2282" s="7">
        <f t="shared" si="263"/>
        <v>2.608882862445103E-2</v>
      </c>
      <c r="S2282" t="s">
        <v>481</v>
      </c>
      <c r="T2282" t="s">
        <v>581</v>
      </c>
      <c r="U2282">
        <v>61</v>
      </c>
      <c r="V2282">
        <f t="shared" si="266"/>
        <v>18.5928</v>
      </c>
      <c r="W2282">
        <f t="shared" si="264"/>
        <v>779.77992904455266</v>
      </c>
      <c r="X2282">
        <f t="shared" si="265"/>
        <v>378.55500549569183</v>
      </c>
    </row>
    <row r="2283" spans="1:24">
      <c r="A2283" t="s">
        <v>232</v>
      </c>
      <c r="B2283">
        <v>2014013</v>
      </c>
      <c r="C2283">
        <v>17</v>
      </c>
      <c r="D2283">
        <v>6</v>
      </c>
      <c r="E2283" s="28" t="s">
        <v>528</v>
      </c>
      <c r="F2283" t="s">
        <v>581</v>
      </c>
      <c r="G2283" t="s">
        <v>581</v>
      </c>
      <c r="H2283">
        <v>15</v>
      </c>
      <c r="I2283" s="3">
        <v>0.17066666666666666</v>
      </c>
      <c r="J2283">
        <v>28.416</v>
      </c>
      <c r="K2283">
        <f t="shared" si="260"/>
        <v>11.1</v>
      </c>
      <c r="L2283">
        <v>5.9900000000000003E-4</v>
      </c>
      <c r="M2283">
        <f t="shared" si="261"/>
        <v>0.17143338666666666</v>
      </c>
      <c r="N2283" s="5">
        <v>634.18470276464643</v>
      </c>
      <c r="O2283" s="3">
        <v>15.144163259187266</v>
      </c>
      <c r="P2283" s="7">
        <v>2.3879735971505209E-2</v>
      </c>
      <c r="Q2283" s="9">
        <f t="shared" si="262"/>
        <v>15.211785235170334</v>
      </c>
      <c r="R2283" s="7">
        <f t="shared" si="263"/>
        <v>2.3986364175699156E-2</v>
      </c>
      <c r="S2283" t="s">
        <v>483</v>
      </c>
      <c r="T2283" t="s">
        <v>581</v>
      </c>
      <c r="U2283">
        <v>56</v>
      </c>
      <c r="V2283">
        <f t="shared" si="266"/>
        <v>17.0688</v>
      </c>
      <c r="W2283">
        <f t="shared" si="264"/>
        <v>848.45415103871676</v>
      </c>
      <c r="X2283">
        <f t="shared" si="265"/>
        <v>411.89386113444448</v>
      </c>
    </row>
    <row r="2284" spans="1:24">
      <c r="A2284" t="s">
        <v>232</v>
      </c>
      <c r="B2284">
        <v>2014013</v>
      </c>
      <c r="C2284">
        <v>23</v>
      </c>
      <c r="D2284">
        <v>4</v>
      </c>
      <c r="E2284" s="28" t="s">
        <v>528</v>
      </c>
      <c r="F2284" t="s">
        <v>581</v>
      </c>
      <c r="G2284" t="s">
        <v>581</v>
      </c>
      <c r="H2284">
        <v>9</v>
      </c>
      <c r="I2284" s="3">
        <v>0.28444444444444444</v>
      </c>
      <c r="J2284">
        <v>39.167999999999999</v>
      </c>
      <c r="K2284">
        <f t="shared" si="260"/>
        <v>15.299999999999999</v>
      </c>
      <c r="L2284">
        <v>5.9900000000000003E-4</v>
      </c>
      <c r="M2284">
        <f t="shared" si="261"/>
        <v>0.28521116444444444</v>
      </c>
      <c r="N2284" s="5">
        <v>1204.9046105849857</v>
      </c>
      <c r="O2284" s="3">
        <v>34.746678709816656</v>
      </c>
      <c r="P2284" s="7">
        <v>2.8837700847494489E-2</v>
      </c>
      <c r="Q2284" s="9">
        <f t="shared" si="262"/>
        <v>34.839650833406267</v>
      </c>
      <c r="R2284" s="7">
        <f t="shared" si="263"/>
        <v>2.8914862244980112E-2</v>
      </c>
      <c r="S2284" t="s">
        <v>483</v>
      </c>
      <c r="T2284" t="s">
        <v>581</v>
      </c>
      <c r="U2284">
        <v>75</v>
      </c>
      <c r="V2284">
        <f t="shared" si="266"/>
        <v>22.86</v>
      </c>
      <c r="W2284">
        <f t="shared" si="264"/>
        <v>2065.2652252721464</v>
      </c>
      <c r="X2284">
        <f t="shared" si="265"/>
        <v>1002.6117107949948</v>
      </c>
    </row>
    <row r="2285" spans="1:24">
      <c r="A2285" t="s">
        <v>232</v>
      </c>
      <c r="B2285">
        <v>2014013</v>
      </c>
      <c r="C2285">
        <v>23</v>
      </c>
      <c r="D2285">
        <v>1</v>
      </c>
      <c r="E2285" s="28" t="s">
        <v>528</v>
      </c>
      <c r="F2285" t="s">
        <v>581</v>
      </c>
      <c r="G2285" t="s">
        <v>581</v>
      </c>
      <c r="H2285">
        <v>11</v>
      </c>
      <c r="I2285" s="3">
        <v>0.23272727272727273</v>
      </c>
      <c r="J2285">
        <v>39.423999999999999</v>
      </c>
      <c r="K2285">
        <f t="shared" si="260"/>
        <v>15.4</v>
      </c>
      <c r="L2285">
        <v>5.9900000000000003E-4</v>
      </c>
      <c r="M2285">
        <f t="shared" si="261"/>
        <v>0.23349399272727273</v>
      </c>
      <c r="N2285" s="5">
        <v>1220.7064695046145</v>
      </c>
      <c r="O2285" s="3">
        <v>28.654083338274059</v>
      </c>
      <c r="P2285" s="7">
        <v>2.3473360757973554E-2</v>
      </c>
      <c r="Q2285" s="9">
        <f t="shared" si="262"/>
        <v>28.747921336196708</v>
      </c>
      <c r="R2285" s="7">
        <f t="shared" si="263"/>
        <v>2.355023263525682E-2</v>
      </c>
      <c r="S2285" t="s">
        <v>483</v>
      </c>
      <c r="T2285" t="s">
        <v>581</v>
      </c>
      <c r="U2285">
        <v>64</v>
      </c>
      <c r="V2285">
        <f t="shared" si="266"/>
        <v>19.507200000000001</v>
      </c>
      <c r="W2285">
        <f t="shared" si="264"/>
        <v>1806.5843960875445</v>
      </c>
      <c r="X2285">
        <f t="shared" si="265"/>
        <v>877.03150660380413</v>
      </c>
    </row>
    <row r="2286" spans="1:24">
      <c r="A2286" t="s">
        <v>232</v>
      </c>
      <c r="B2286">
        <v>2014013</v>
      </c>
      <c r="C2286">
        <v>24</v>
      </c>
      <c r="D2286">
        <v>2</v>
      </c>
      <c r="E2286" s="28" t="s">
        <v>528</v>
      </c>
      <c r="F2286" t="s">
        <v>581</v>
      </c>
      <c r="G2286" t="s">
        <v>581</v>
      </c>
      <c r="H2286">
        <v>10</v>
      </c>
      <c r="I2286" s="3">
        <v>0.25600000000000001</v>
      </c>
      <c r="J2286">
        <v>31.488000000000003</v>
      </c>
      <c r="K2286">
        <f t="shared" si="260"/>
        <v>12.3</v>
      </c>
      <c r="L2286">
        <v>5.9900000000000003E-4</v>
      </c>
      <c r="M2286">
        <f t="shared" si="261"/>
        <v>0.25676672</v>
      </c>
      <c r="N2286" s="5">
        <v>778.71766643343369</v>
      </c>
      <c r="O2286" s="3">
        <v>25.118264741068831</v>
      </c>
      <c r="P2286" s="7">
        <v>3.2255932828789864E-2</v>
      </c>
      <c r="Q2286" s="9">
        <f t="shared" si="262"/>
        <v>25.192875063385294</v>
      </c>
      <c r="R2286" s="7">
        <f t="shared" si="263"/>
        <v>3.2351744604395501E-2</v>
      </c>
      <c r="S2286" t="s">
        <v>483</v>
      </c>
      <c r="T2286" t="s">
        <v>581</v>
      </c>
      <c r="U2286">
        <v>74</v>
      </c>
      <c r="V2286">
        <f t="shared" si="266"/>
        <v>22.555200000000003</v>
      </c>
      <c r="W2286">
        <f t="shared" si="264"/>
        <v>1338.0917804210003</v>
      </c>
      <c r="X2286">
        <f t="shared" si="265"/>
        <v>649.59525428112249</v>
      </c>
    </row>
    <row r="2287" spans="1:24">
      <c r="A2287" t="s">
        <v>232</v>
      </c>
      <c r="B2287">
        <v>2014013</v>
      </c>
      <c r="C2287">
        <v>24</v>
      </c>
      <c r="D2287">
        <v>4</v>
      </c>
      <c r="E2287" s="28" t="s">
        <v>528</v>
      </c>
      <c r="F2287" t="s">
        <v>581</v>
      </c>
      <c r="G2287" t="s">
        <v>581</v>
      </c>
      <c r="H2287">
        <v>9</v>
      </c>
      <c r="I2287" s="3">
        <v>0.28444444444444444</v>
      </c>
      <c r="J2287">
        <v>40.96</v>
      </c>
      <c r="K2287">
        <f t="shared" si="260"/>
        <v>16</v>
      </c>
      <c r="L2287">
        <v>5.9900000000000003E-4</v>
      </c>
      <c r="M2287">
        <f t="shared" si="261"/>
        <v>0.28521116444444444</v>
      </c>
      <c r="N2287" s="5">
        <v>1317.6794408550402</v>
      </c>
      <c r="O2287" s="3">
        <v>36.348025278008613</v>
      </c>
      <c r="P2287" s="7">
        <v>2.7584876982236616E-2</v>
      </c>
      <c r="Q2287" s="9">
        <f t="shared" si="262"/>
        <v>36.445313805717852</v>
      </c>
      <c r="R2287" s="7">
        <f t="shared" si="263"/>
        <v>2.7658710211087869E-2</v>
      </c>
      <c r="S2287" t="s">
        <v>483</v>
      </c>
      <c r="T2287" t="s">
        <v>581</v>
      </c>
      <c r="U2287">
        <v>88</v>
      </c>
      <c r="V2287">
        <f t="shared" si="266"/>
        <v>26.822400000000002</v>
      </c>
      <c r="W2287">
        <f t="shared" si="264"/>
        <v>2609.6953752967497</v>
      </c>
      <c r="X2287">
        <f t="shared" si="265"/>
        <v>1266.9128947035238</v>
      </c>
    </row>
    <row r="2288" spans="1:24">
      <c r="A2288" t="s">
        <v>232</v>
      </c>
      <c r="B2288">
        <v>2014013</v>
      </c>
      <c r="C2288">
        <v>25</v>
      </c>
      <c r="D2288">
        <v>1</v>
      </c>
      <c r="E2288" s="28" t="s">
        <v>528</v>
      </c>
      <c r="F2288" t="s">
        <v>581</v>
      </c>
      <c r="G2288" t="s">
        <v>581</v>
      </c>
      <c r="H2288">
        <v>12</v>
      </c>
      <c r="I2288" s="3">
        <v>0.21333333333333335</v>
      </c>
      <c r="J2288">
        <v>45.311999999999998</v>
      </c>
      <c r="K2288">
        <f t="shared" si="260"/>
        <v>17.7</v>
      </c>
      <c r="L2288">
        <v>5.9900000000000003E-4</v>
      </c>
      <c r="M2288">
        <f t="shared" si="261"/>
        <v>0.21410005333333335</v>
      </c>
      <c r="N2288" s="5">
        <v>1612.5616875995133</v>
      </c>
      <c r="O2288" s="3">
        <v>30.225416474624151</v>
      </c>
      <c r="P2288" s="7">
        <v>1.8743727267648419E-2</v>
      </c>
      <c r="Q2288" s="9">
        <f t="shared" si="262"/>
        <v>30.333530431169621</v>
      </c>
      <c r="R2288" s="7">
        <f t="shared" si="263"/>
        <v>1.8810772117700891E-2</v>
      </c>
      <c r="S2288" t="s">
        <v>483</v>
      </c>
      <c r="T2288" t="s">
        <v>581</v>
      </c>
      <c r="U2288">
        <v>81</v>
      </c>
      <c r="V2288">
        <f t="shared" si="266"/>
        <v>24.688800000000001</v>
      </c>
      <c r="W2288">
        <f t="shared" si="264"/>
        <v>2938.17047301705</v>
      </c>
      <c r="X2288">
        <f t="shared" si="265"/>
        <v>1426.3756966957019</v>
      </c>
    </row>
    <row r="2289" spans="1:24">
      <c r="A2289" t="s">
        <v>232</v>
      </c>
      <c r="B2289">
        <v>2014013</v>
      </c>
      <c r="C2289">
        <v>27</v>
      </c>
      <c r="D2289">
        <v>6</v>
      </c>
      <c r="E2289" s="28" t="s">
        <v>528</v>
      </c>
      <c r="F2289" t="s">
        <v>581</v>
      </c>
      <c r="G2289" t="s">
        <v>581</v>
      </c>
      <c r="H2289">
        <v>15</v>
      </c>
      <c r="I2289" s="3">
        <v>0.17066666666666666</v>
      </c>
      <c r="J2289">
        <v>38.143999999999998</v>
      </c>
      <c r="K2289">
        <f t="shared" si="260"/>
        <v>14.899999999999999</v>
      </c>
      <c r="L2289">
        <v>5.9900000000000003E-4</v>
      </c>
      <c r="M2289">
        <f t="shared" si="261"/>
        <v>0.17143338666666666</v>
      </c>
      <c r="N2289" s="5">
        <v>1142.7266119696383</v>
      </c>
      <c r="O2289" s="3">
        <v>20.359977795583987</v>
      </c>
      <c r="P2289" s="7">
        <v>1.7817015533129935E-2</v>
      </c>
      <c r="Q2289" s="9">
        <f t="shared" si="262"/>
        <v>20.451031734986739</v>
      </c>
      <c r="R2289" s="7">
        <f t="shared" si="263"/>
        <v>1.7896696830869037E-2</v>
      </c>
      <c r="S2289" t="s">
        <v>483</v>
      </c>
      <c r="T2289" t="s">
        <v>581</v>
      </c>
      <c r="U2289">
        <v>88</v>
      </c>
      <c r="V2289">
        <f t="shared" si="266"/>
        <v>26.822400000000002</v>
      </c>
      <c r="W2289">
        <f t="shared" si="264"/>
        <v>2274.2169091564765</v>
      </c>
      <c r="X2289">
        <f t="shared" si="265"/>
        <v>1104.0502101650488</v>
      </c>
    </row>
    <row r="2290" spans="1:24">
      <c r="A2290" t="s">
        <v>232</v>
      </c>
      <c r="B2290">
        <v>2014013</v>
      </c>
      <c r="C2290">
        <v>35</v>
      </c>
      <c r="D2290">
        <v>3</v>
      </c>
      <c r="E2290" s="28" t="s">
        <v>528</v>
      </c>
      <c r="F2290" t="s">
        <v>581</v>
      </c>
      <c r="G2290" t="s">
        <v>581</v>
      </c>
      <c r="H2290">
        <v>7</v>
      </c>
      <c r="I2290" s="3">
        <v>0.36571428571428571</v>
      </c>
      <c r="J2290">
        <v>26.368000000000002</v>
      </c>
      <c r="K2290">
        <f t="shared" si="260"/>
        <v>10.3</v>
      </c>
      <c r="L2290">
        <v>5.9900000000000003E-4</v>
      </c>
      <c r="M2290">
        <f t="shared" si="261"/>
        <v>0.36648100571428571</v>
      </c>
      <c r="N2290" s="5">
        <v>546.0648901574657</v>
      </c>
      <c r="O2290" s="3">
        <v>29.874684226998983</v>
      </c>
      <c r="P2290" s="7">
        <v>5.4709036902892964E-2</v>
      </c>
      <c r="Q2290" s="9">
        <f t="shared" si="262"/>
        <v>29.936433275197182</v>
      </c>
      <c r="R2290" s="7">
        <f t="shared" si="263"/>
        <v>5.4822116958599149E-2</v>
      </c>
      <c r="S2290" t="s">
        <v>483</v>
      </c>
      <c r="T2290" t="s">
        <v>581</v>
      </c>
      <c r="U2290">
        <v>77</v>
      </c>
      <c r="V2290">
        <f t="shared" si="266"/>
        <v>23.4696</v>
      </c>
      <c r="W2290">
        <f t="shared" si="264"/>
        <v>985.22906778645415</v>
      </c>
      <c r="X2290">
        <f t="shared" si="265"/>
        <v>478.29314564097638</v>
      </c>
    </row>
    <row r="2291" spans="1:24">
      <c r="A2291" t="s">
        <v>195</v>
      </c>
      <c r="B2291">
        <v>2006018</v>
      </c>
      <c r="C2291">
        <v>1</v>
      </c>
      <c r="D2291">
        <v>4</v>
      </c>
      <c r="E2291" s="28" t="s">
        <v>528</v>
      </c>
      <c r="F2291" t="s">
        <v>581</v>
      </c>
      <c r="G2291" t="s">
        <v>581</v>
      </c>
      <c r="H2291">
        <v>11</v>
      </c>
      <c r="I2291" s="3">
        <v>0.23272727272727273</v>
      </c>
      <c r="J2291">
        <v>18.175999999999998</v>
      </c>
      <c r="K2291">
        <f t="shared" si="260"/>
        <v>7.1</v>
      </c>
      <c r="L2291">
        <v>5.9900000000000003E-4</v>
      </c>
      <c r="M2291">
        <f t="shared" si="261"/>
        <v>0.23349399272727273</v>
      </c>
      <c r="N2291" s="5">
        <v>259.46961177149439</v>
      </c>
      <c r="O2291" s="3">
        <v>13.118941955943656</v>
      </c>
      <c r="P2291" s="7">
        <v>5.0560610417442794E-2</v>
      </c>
      <c r="Q2291" s="9">
        <f t="shared" si="262"/>
        <v>13.161599678646448</v>
      </c>
      <c r="R2291" s="7">
        <f t="shared" si="263"/>
        <v>5.0725013957462574E-2</v>
      </c>
      <c r="S2291" t="s">
        <v>482</v>
      </c>
      <c r="T2291" t="s">
        <v>581</v>
      </c>
      <c r="U2291">
        <v>60</v>
      </c>
      <c r="V2291">
        <f t="shared" si="266"/>
        <v>18.288</v>
      </c>
      <c r="W2291">
        <f t="shared" si="264"/>
        <v>381.40971757298325</v>
      </c>
      <c r="X2291">
        <f t="shared" si="265"/>
        <v>185.160648990879</v>
      </c>
    </row>
    <row r="2292" spans="1:24">
      <c r="A2292" t="s">
        <v>195</v>
      </c>
      <c r="B2292">
        <v>2006018</v>
      </c>
      <c r="C2292">
        <v>1</v>
      </c>
      <c r="D2292">
        <v>1</v>
      </c>
      <c r="E2292" s="28" t="s">
        <v>528</v>
      </c>
      <c r="F2292" t="s">
        <v>581</v>
      </c>
      <c r="G2292" t="s">
        <v>581</v>
      </c>
      <c r="H2292">
        <v>10</v>
      </c>
      <c r="I2292" s="3">
        <v>0.25600000000000001</v>
      </c>
      <c r="J2292">
        <v>31.488000000000003</v>
      </c>
      <c r="K2292">
        <f t="shared" si="260"/>
        <v>12.3</v>
      </c>
      <c r="L2292">
        <v>5.9900000000000003E-4</v>
      </c>
      <c r="M2292">
        <f t="shared" si="261"/>
        <v>0.25676672</v>
      </c>
      <c r="N2292" s="5">
        <v>778.71766643343369</v>
      </c>
      <c r="O2292" s="3">
        <v>25.118264741068831</v>
      </c>
      <c r="P2292" s="7">
        <v>3.2255932828789864E-2</v>
      </c>
      <c r="Q2292" s="9">
        <f t="shared" si="262"/>
        <v>25.192875063385294</v>
      </c>
      <c r="R2292" s="7">
        <f t="shared" si="263"/>
        <v>3.2351744604395501E-2</v>
      </c>
      <c r="S2292" t="s">
        <v>483</v>
      </c>
      <c r="T2292" t="s">
        <v>581</v>
      </c>
      <c r="U2292">
        <v>82</v>
      </c>
      <c r="V2292">
        <f t="shared" si="266"/>
        <v>24.993600000000001</v>
      </c>
      <c r="W2292">
        <f t="shared" si="264"/>
        <v>1471.0890292903525</v>
      </c>
      <c r="X2292">
        <f t="shared" si="265"/>
        <v>714.16061740650878</v>
      </c>
    </row>
    <row r="2293" spans="1:24">
      <c r="A2293" t="s">
        <v>195</v>
      </c>
      <c r="B2293">
        <v>2006018</v>
      </c>
      <c r="C2293">
        <v>3</v>
      </c>
      <c r="D2293">
        <v>3</v>
      </c>
      <c r="E2293" s="28" t="s">
        <v>528</v>
      </c>
      <c r="F2293" t="s">
        <v>581</v>
      </c>
      <c r="G2293" t="s">
        <v>581</v>
      </c>
      <c r="H2293">
        <v>15</v>
      </c>
      <c r="I2293" s="3">
        <v>0.17066666666666666</v>
      </c>
      <c r="J2293">
        <v>19.456</v>
      </c>
      <c r="K2293">
        <f t="shared" si="260"/>
        <v>7.6</v>
      </c>
      <c r="L2293">
        <v>5.9900000000000003E-4</v>
      </c>
      <c r="M2293">
        <f t="shared" si="261"/>
        <v>0.17143338666666666</v>
      </c>
      <c r="N2293" s="5">
        <v>297.30142384291838</v>
      </c>
      <c r="O2293" s="3">
        <v>10.340123554611269</v>
      </c>
      <c r="P2293" s="7">
        <v>3.477993284039755E-2</v>
      </c>
      <c r="Q2293" s="9">
        <f t="shared" si="262"/>
        <v>10.386163459023715</v>
      </c>
      <c r="R2293" s="7">
        <f t="shared" si="263"/>
        <v>3.4934792187579056E-2</v>
      </c>
      <c r="S2293" t="s">
        <v>482</v>
      </c>
      <c r="T2293" t="s">
        <v>581</v>
      </c>
      <c r="U2293">
        <v>61</v>
      </c>
      <c r="V2293">
        <f t="shared" si="266"/>
        <v>18.5928</v>
      </c>
      <c r="W2293">
        <f t="shared" si="264"/>
        <v>441.68554298510702</v>
      </c>
      <c r="X2293">
        <f t="shared" si="265"/>
        <v>214.42238627116771</v>
      </c>
    </row>
    <row r="2294" spans="1:24">
      <c r="A2294" t="s">
        <v>195</v>
      </c>
      <c r="B2294">
        <v>2006018</v>
      </c>
      <c r="C2294">
        <v>4</v>
      </c>
      <c r="D2294">
        <v>3</v>
      </c>
      <c r="E2294" s="28" t="s">
        <v>528</v>
      </c>
      <c r="F2294" t="s">
        <v>581</v>
      </c>
      <c r="G2294" t="s">
        <v>581</v>
      </c>
      <c r="H2294">
        <v>12</v>
      </c>
      <c r="I2294" s="3">
        <v>0.21333333333333335</v>
      </c>
      <c r="J2294">
        <v>30.72</v>
      </c>
      <c r="K2294">
        <f t="shared" si="260"/>
        <v>12</v>
      </c>
      <c r="L2294">
        <v>5.9900000000000003E-4</v>
      </c>
      <c r="M2294">
        <f t="shared" si="261"/>
        <v>0.21410005333333335</v>
      </c>
      <c r="N2294" s="5">
        <v>741.19468548096006</v>
      </c>
      <c r="O2294" s="3">
        <v>20.445764218880011</v>
      </c>
      <c r="P2294" s="7">
        <v>2.7584876982236842E-2</v>
      </c>
      <c r="Q2294" s="9">
        <f t="shared" si="262"/>
        <v>20.518730261426086</v>
      </c>
      <c r="R2294" s="7">
        <f t="shared" si="263"/>
        <v>2.7683320810795498E-2</v>
      </c>
      <c r="S2294" t="s">
        <v>481</v>
      </c>
      <c r="T2294" t="s">
        <v>581</v>
      </c>
      <c r="U2294">
        <v>81</v>
      </c>
      <c r="V2294">
        <f t="shared" si="266"/>
        <v>24.688800000000001</v>
      </c>
      <c r="W2294">
        <f t="shared" si="264"/>
        <v>1386.7672260997706</v>
      </c>
      <c r="X2294">
        <f t="shared" si="265"/>
        <v>673.22542597457641</v>
      </c>
    </row>
    <row r="2295" spans="1:24">
      <c r="A2295" t="s">
        <v>195</v>
      </c>
      <c r="B2295">
        <v>2006018</v>
      </c>
      <c r="C2295">
        <v>4</v>
      </c>
      <c r="D2295">
        <v>1</v>
      </c>
      <c r="E2295" s="28" t="s">
        <v>528</v>
      </c>
      <c r="F2295" t="s">
        <v>581</v>
      </c>
      <c r="G2295" t="s">
        <v>581</v>
      </c>
      <c r="H2295">
        <v>19</v>
      </c>
      <c r="I2295" s="3">
        <v>0.13473684210526315</v>
      </c>
      <c r="J2295">
        <v>32.768000000000001</v>
      </c>
      <c r="K2295">
        <f t="shared" si="260"/>
        <v>12.8</v>
      </c>
      <c r="L2295">
        <v>5.9900000000000003E-4</v>
      </c>
      <c r="M2295">
        <f t="shared" si="261"/>
        <v>0.13550356210526315</v>
      </c>
      <c r="N2295" s="5">
        <v>843.3148421472257</v>
      </c>
      <c r="O2295" s="3">
        <v>13.813277599306929</v>
      </c>
      <c r="P2295" s="7">
        <v>1.637973969974954E-2</v>
      </c>
      <c r="Q2295" s="9">
        <f t="shared" si="262"/>
        <v>13.891555443995186</v>
      </c>
      <c r="R2295" s="7">
        <f t="shared" si="263"/>
        <v>1.647256131366653E-2</v>
      </c>
      <c r="S2295" t="s">
        <v>481</v>
      </c>
      <c r="T2295" t="s">
        <v>581</v>
      </c>
      <c r="U2295">
        <v>77</v>
      </c>
      <c r="V2295">
        <f t="shared" si="266"/>
        <v>23.4696</v>
      </c>
      <c r="W2295">
        <f t="shared" si="264"/>
        <v>1499.1567415600591</v>
      </c>
      <c r="X2295">
        <f t="shared" si="265"/>
        <v>727.78647846903834</v>
      </c>
    </row>
    <row r="2296" spans="1:24">
      <c r="A2296" t="s">
        <v>195</v>
      </c>
      <c r="B2296">
        <v>2006018</v>
      </c>
      <c r="C2296">
        <v>5</v>
      </c>
      <c r="D2296">
        <v>3</v>
      </c>
      <c r="E2296" s="28" t="s">
        <v>528</v>
      </c>
      <c r="F2296" t="s">
        <v>581</v>
      </c>
      <c r="G2296" t="s">
        <v>581</v>
      </c>
      <c r="H2296">
        <v>15</v>
      </c>
      <c r="I2296" s="3">
        <v>0.17066666666666666</v>
      </c>
      <c r="J2296">
        <v>18.944000000000003</v>
      </c>
      <c r="K2296">
        <f t="shared" si="260"/>
        <v>7.4000000000000012</v>
      </c>
      <c r="L2296">
        <v>5.9900000000000003E-4</v>
      </c>
      <c r="M2296">
        <f t="shared" si="261"/>
        <v>0.17143338666666666</v>
      </c>
      <c r="N2296" s="5">
        <v>281.85986789539851</v>
      </c>
      <c r="O2296" s="3">
        <v>10.065607000064047</v>
      </c>
      <c r="P2296" s="7">
        <v>3.5711387631102952E-2</v>
      </c>
      <c r="Q2296" s="9">
        <f t="shared" si="262"/>
        <v>10.110413643243902</v>
      </c>
      <c r="R2296" s="7">
        <f t="shared" si="263"/>
        <v>3.5870355431359226E-2</v>
      </c>
      <c r="S2296" t="s">
        <v>483</v>
      </c>
      <c r="T2296" t="s">
        <v>581</v>
      </c>
      <c r="U2296">
        <v>73</v>
      </c>
      <c r="V2296">
        <f t="shared" si="266"/>
        <v>22.250400000000003</v>
      </c>
      <c r="W2296">
        <f t="shared" si="264"/>
        <v>495.14610723620444</v>
      </c>
      <c r="X2296">
        <f t="shared" si="265"/>
        <v>240.37556028870603</v>
      </c>
    </row>
    <row r="2297" spans="1:24">
      <c r="A2297" t="s">
        <v>195</v>
      </c>
      <c r="B2297">
        <v>2006018</v>
      </c>
      <c r="C2297">
        <v>7</v>
      </c>
      <c r="D2297">
        <v>6</v>
      </c>
      <c r="E2297" s="28" t="s">
        <v>528</v>
      </c>
      <c r="F2297" t="s">
        <v>581</v>
      </c>
      <c r="G2297" t="s">
        <v>581</v>
      </c>
      <c r="H2297">
        <v>21</v>
      </c>
      <c r="I2297" s="3">
        <v>0.1219047619047619</v>
      </c>
      <c r="J2297">
        <v>29.695999999999998</v>
      </c>
      <c r="K2297">
        <f t="shared" si="260"/>
        <v>11.6</v>
      </c>
      <c r="L2297">
        <v>5.9900000000000003E-4</v>
      </c>
      <c r="M2297">
        <f t="shared" si="261"/>
        <v>0.1226714819047619</v>
      </c>
      <c r="N2297" s="5">
        <v>692.60525609943033</v>
      </c>
      <c r="O2297" s="3">
        <v>11.326142199515445</v>
      </c>
      <c r="P2297" s="7">
        <v>1.6352954442334561E-2</v>
      </c>
      <c r="Q2297" s="9">
        <f t="shared" si="262"/>
        <v>11.397082308002005</v>
      </c>
      <c r="R2297" s="7">
        <f t="shared" si="263"/>
        <v>1.6455379464180447E-2</v>
      </c>
      <c r="S2297" t="s">
        <v>483</v>
      </c>
      <c r="T2297" t="s">
        <v>581</v>
      </c>
      <c r="U2297">
        <v>69</v>
      </c>
      <c r="V2297">
        <f t="shared" si="266"/>
        <v>21.031200000000002</v>
      </c>
      <c r="W2297">
        <f t="shared" si="264"/>
        <v>1120.1631539260845</v>
      </c>
      <c r="X2297">
        <f t="shared" si="265"/>
        <v>543.79877334125729</v>
      </c>
    </row>
    <row r="2298" spans="1:24">
      <c r="A2298" t="s">
        <v>195</v>
      </c>
      <c r="B2298">
        <v>2006018</v>
      </c>
      <c r="C2298">
        <v>8</v>
      </c>
      <c r="D2298">
        <v>4</v>
      </c>
      <c r="E2298" s="28" t="s">
        <v>528</v>
      </c>
      <c r="F2298" t="s">
        <v>581</v>
      </c>
      <c r="G2298" t="s">
        <v>581</v>
      </c>
      <c r="H2298">
        <v>19</v>
      </c>
      <c r="I2298" s="3">
        <v>0.13473684210526315</v>
      </c>
      <c r="J2298">
        <v>18.175999999999998</v>
      </c>
      <c r="K2298">
        <f t="shared" si="260"/>
        <v>7.1</v>
      </c>
      <c r="L2298">
        <v>5.9900000000000003E-4</v>
      </c>
      <c r="M2298">
        <f t="shared" si="261"/>
        <v>0.13550356210526315</v>
      </c>
      <c r="N2298" s="5">
        <v>259.46961177149439</v>
      </c>
      <c r="O2298" s="3">
        <v>7.6366551219952239</v>
      </c>
      <c r="P2298" s="7">
        <v>2.9431789988264803E-2</v>
      </c>
      <c r="Q2298" s="9">
        <f t="shared" si="262"/>
        <v>7.6797849953395065</v>
      </c>
      <c r="R2298" s="7">
        <f t="shared" si="263"/>
        <v>2.9598013204347101E-2</v>
      </c>
      <c r="S2298" t="s">
        <v>482</v>
      </c>
      <c r="T2298" t="s">
        <v>581</v>
      </c>
      <c r="U2298">
        <v>58</v>
      </c>
      <c r="V2298">
        <f t="shared" si="266"/>
        <v>17.6784</v>
      </c>
      <c r="W2298">
        <f t="shared" si="264"/>
        <v>369.65871617778708</v>
      </c>
      <c r="X2298">
        <f t="shared" si="265"/>
        <v>179.4559620246616</v>
      </c>
    </row>
    <row r="2299" spans="1:24">
      <c r="A2299" t="s">
        <v>195</v>
      </c>
      <c r="B2299">
        <v>2006018</v>
      </c>
      <c r="C2299">
        <v>8</v>
      </c>
      <c r="D2299">
        <v>3</v>
      </c>
      <c r="E2299" s="28" t="s">
        <v>528</v>
      </c>
      <c r="F2299" t="s">
        <v>581</v>
      </c>
      <c r="G2299" t="s">
        <v>581</v>
      </c>
      <c r="H2299">
        <v>17</v>
      </c>
      <c r="I2299" s="3">
        <v>0.15058823529411766</v>
      </c>
      <c r="J2299">
        <v>33.024000000000001</v>
      </c>
      <c r="K2299">
        <f t="shared" si="260"/>
        <v>12.9</v>
      </c>
      <c r="L2299">
        <v>5.9900000000000003E-4</v>
      </c>
      <c r="M2299">
        <f t="shared" si="261"/>
        <v>0.15135495529411766</v>
      </c>
      <c r="N2299" s="5">
        <v>856.54310840893447</v>
      </c>
      <c r="O2299" s="3">
        <v>15.55198023987565</v>
      </c>
      <c r="P2299" s="7">
        <v>1.8156681300914464E-2</v>
      </c>
      <c r="Q2299" s="9">
        <f t="shared" si="262"/>
        <v>15.630798326496778</v>
      </c>
      <c r="R2299" s="7">
        <f t="shared" si="263"/>
        <v>1.8248700121505451E-2</v>
      </c>
      <c r="S2299" t="s">
        <v>481</v>
      </c>
      <c r="T2299" t="s">
        <v>581</v>
      </c>
      <c r="U2299">
        <v>72</v>
      </c>
      <c r="V2299">
        <f t="shared" si="266"/>
        <v>21.945600000000002</v>
      </c>
      <c r="W2299">
        <f t="shared" si="264"/>
        <v>1430.4100417698003</v>
      </c>
      <c r="X2299">
        <f t="shared" si="265"/>
        <v>694.41243747673013</v>
      </c>
    </row>
    <row r="2300" spans="1:24">
      <c r="A2300" t="s">
        <v>201</v>
      </c>
      <c r="B2300">
        <v>2006018</v>
      </c>
      <c r="C2300">
        <v>5</v>
      </c>
      <c r="D2300">
        <v>4</v>
      </c>
      <c r="E2300" s="28" t="s">
        <v>528</v>
      </c>
      <c r="F2300" t="s">
        <v>581</v>
      </c>
      <c r="G2300" t="s">
        <v>581</v>
      </c>
      <c r="H2300">
        <v>12</v>
      </c>
      <c r="I2300" s="3">
        <v>0.21333333333333335</v>
      </c>
      <c r="J2300">
        <v>17.664000000000001</v>
      </c>
      <c r="K2300">
        <f t="shared" si="260"/>
        <v>6.9</v>
      </c>
      <c r="L2300">
        <v>5.9900000000000003E-4</v>
      </c>
      <c r="M2300">
        <f t="shared" si="261"/>
        <v>0.21410005333333335</v>
      </c>
      <c r="N2300" s="5">
        <v>245.05749288714244</v>
      </c>
      <c r="O2300" s="3">
        <v>11.695549042687965</v>
      </c>
      <c r="P2300" s="7">
        <v>4.7725735315810869E-2</v>
      </c>
      <c r="Q2300" s="9">
        <f t="shared" si="262"/>
        <v>11.737066951655308</v>
      </c>
      <c r="R2300" s="7">
        <f t="shared" si="263"/>
        <v>4.7895156411563541E-2</v>
      </c>
      <c r="S2300" t="s">
        <v>482</v>
      </c>
      <c r="T2300" t="s">
        <v>581</v>
      </c>
      <c r="U2300">
        <v>49</v>
      </c>
      <c r="V2300">
        <f t="shared" si="266"/>
        <v>14.9352</v>
      </c>
      <c r="W2300">
        <f t="shared" si="264"/>
        <v>299.38460531941229</v>
      </c>
      <c r="X2300">
        <f t="shared" si="265"/>
        <v>145.34041809832263</v>
      </c>
    </row>
    <row r="2301" spans="1:24">
      <c r="A2301" t="s">
        <v>312</v>
      </c>
      <c r="B2301">
        <v>2014013</v>
      </c>
      <c r="C2301">
        <v>19</v>
      </c>
      <c r="D2301">
        <v>3</v>
      </c>
      <c r="E2301" s="28" t="s">
        <v>528</v>
      </c>
      <c r="F2301" t="s">
        <v>581</v>
      </c>
      <c r="G2301" t="s">
        <v>581</v>
      </c>
      <c r="H2301">
        <v>16</v>
      </c>
      <c r="I2301" s="3">
        <v>0.16</v>
      </c>
      <c r="J2301">
        <v>26.88</v>
      </c>
      <c r="K2301">
        <f t="shared" si="260"/>
        <v>10.5</v>
      </c>
      <c r="L2301">
        <v>5.9900000000000003E-4</v>
      </c>
      <c r="M2301">
        <f t="shared" si="261"/>
        <v>0.16076672</v>
      </c>
      <c r="N2301" s="5">
        <v>567.47718107135995</v>
      </c>
      <c r="O2301" s="3">
        <v>13.430936897279951</v>
      </c>
      <c r="P2301" s="7">
        <v>2.3667800830199405E-2</v>
      </c>
      <c r="Q2301" s="9">
        <f t="shared" si="262"/>
        <v>13.494910489791589</v>
      </c>
      <c r="R2301" s="7">
        <f t="shared" si="263"/>
        <v>2.3780534160535015E-2</v>
      </c>
      <c r="S2301" t="s">
        <v>483</v>
      </c>
      <c r="T2301" t="s">
        <v>581</v>
      </c>
      <c r="U2301">
        <v>48</v>
      </c>
      <c r="V2301">
        <f t="shared" si="266"/>
        <v>14.630400000000002</v>
      </c>
      <c r="W2301">
        <f t="shared" si="264"/>
        <v>661.01190739403216</v>
      </c>
      <c r="X2301">
        <f t="shared" si="265"/>
        <v>320.89741850994568</v>
      </c>
    </row>
    <row r="2302" spans="1:24">
      <c r="A2302" t="s">
        <v>302</v>
      </c>
      <c r="B2302">
        <v>2006018</v>
      </c>
      <c r="C2302">
        <v>1</v>
      </c>
      <c r="D2302">
        <v>3</v>
      </c>
      <c r="E2302" s="28" t="s">
        <v>528</v>
      </c>
      <c r="F2302" t="s">
        <v>581</v>
      </c>
      <c r="G2302" t="s">
        <v>581</v>
      </c>
      <c r="H2302">
        <v>15</v>
      </c>
      <c r="I2302" s="3">
        <v>0.17066666666666666</v>
      </c>
      <c r="J2302">
        <v>38.4</v>
      </c>
      <c r="K2302">
        <f t="shared" si="260"/>
        <v>15</v>
      </c>
      <c r="L2302">
        <v>5.9900000000000003E-4</v>
      </c>
      <c r="M2302">
        <f t="shared" si="261"/>
        <v>0.17143338666666666</v>
      </c>
      <c r="N2302" s="5">
        <v>1158.1166960639998</v>
      </c>
      <c r="O2302" s="3">
        <v>20.497236072857483</v>
      </c>
      <c r="P2302" s="7">
        <v>1.7698765713783274E-2</v>
      </c>
      <c r="Q2302" s="9">
        <f t="shared" si="262"/>
        <v>20.588906642876669</v>
      </c>
      <c r="R2302" s="7">
        <f t="shared" si="263"/>
        <v>1.7777920578168478E-2</v>
      </c>
      <c r="S2302" t="s">
        <v>481</v>
      </c>
      <c r="T2302" t="s">
        <v>581</v>
      </c>
      <c r="U2302">
        <v>85</v>
      </c>
      <c r="V2302">
        <f t="shared" si="266"/>
        <v>25.908000000000001</v>
      </c>
      <c r="W2302">
        <f t="shared" si="264"/>
        <v>2231.2008096551585</v>
      </c>
      <c r="X2302">
        <f t="shared" si="265"/>
        <v>1083.1674467383509</v>
      </c>
    </row>
    <row r="2303" spans="1:24">
      <c r="A2303" t="s">
        <v>302</v>
      </c>
      <c r="B2303">
        <v>2006018</v>
      </c>
      <c r="C2303">
        <v>2</v>
      </c>
      <c r="D2303">
        <v>3</v>
      </c>
      <c r="E2303" s="28" t="s">
        <v>528</v>
      </c>
      <c r="F2303" t="s">
        <v>581</v>
      </c>
      <c r="G2303" t="s">
        <v>581</v>
      </c>
      <c r="H2303">
        <v>18</v>
      </c>
      <c r="I2303" s="3">
        <v>0.14222222222222222</v>
      </c>
      <c r="J2303">
        <v>14.847999999999999</v>
      </c>
      <c r="K2303">
        <f t="shared" si="260"/>
        <v>5.8</v>
      </c>
      <c r="L2303">
        <v>5.9900000000000003E-4</v>
      </c>
      <c r="M2303">
        <f t="shared" si="261"/>
        <v>0.14298894222222222</v>
      </c>
      <c r="N2303" s="5">
        <v>173.15131402485758</v>
      </c>
      <c r="O2303" s="3">
        <v>6.5706045694862079</v>
      </c>
      <c r="P2303" s="7">
        <v>3.7947182823821556E-2</v>
      </c>
      <c r="Q2303" s="9">
        <f t="shared" si="262"/>
        <v>6.6056821729886268</v>
      </c>
      <c r="R2303" s="7">
        <f t="shared" si="263"/>
        <v>3.8149766348526327E-2</v>
      </c>
      <c r="S2303" t="s">
        <v>484</v>
      </c>
      <c r="T2303" t="s">
        <v>491</v>
      </c>
      <c r="U2303">
        <v>54</v>
      </c>
      <c r="V2303">
        <f t="shared" si="266"/>
        <v>16.459199999999999</v>
      </c>
      <c r="W2303">
        <f t="shared" si="264"/>
        <v>234.14373814527318</v>
      </c>
      <c r="X2303">
        <f t="shared" si="265"/>
        <v>113.66833228058309</v>
      </c>
    </row>
    <row r="2304" spans="1:24">
      <c r="A2304" t="s">
        <v>302</v>
      </c>
      <c r="B2304">
        <v>2006018</v>
      </c>
      <c r="C2304">
        <v>2</v>
      </c>
      <c r="D2304">
        <v>1</v>
      </c>
      <c r="E2304" s="28" t="s">
        <v>528</v>
      </c>
      <c r="F2304" t="s">
        <v>581</v>
      </c>
      <c r="G2304" t="s">
        <v>581</v>
      </c>
      <c r="H2304">
        <v>26</v>
      </c>
      <c r="I2304" s="3">
        <v>9.8461538461538461E-2</v>
      </c>
      <c r="J2304">
        <v>53.248000000000005</v>
      </c>
      <c r="K2304">
        <f t="shared" si="260"/>
        <v>20.8</v>
      </c>
      <c r="L2304">
        <v>5.9900000000000003E-4</v>
      </c>
      <c r="M2304">
        <f t="shared" si="261"/>
        <v>9.922825846153846E-2</v>
      </c>
      <c r="N2304" s="5">
        <v>2226.8782550450178</v>
      </c>
      <c r="O2304" s="3">
        <v>16.440536554502277</v>
      </c>
      <c r="P2304" s="7">
        <v>7.3827729545861143E-3</v>
      </c>
      <c r="Q2304" s="9">
        <f t="shared" si="262"/>
        <v>16.568319735678081</v>
      </c>
      <c r="R2304" s="7">
        <f t="shared" si="263"/>
        <v>7.4401551580749268E-3</v>
      </c>
      <c r="S2304" t="s">
        <v>481</v>
      </c>
      <c r="T2304" t="s">
        <v>581</v>
      </c>
      <c r="U2304">
        <v>90</v>
      </c>
      <c r="V2304">
        <f t="shared" si="266"/>
        <v>27.432000000000002</v>
      </c>
      <c r="W2304">
        <f t="shared" si="264"/>
        <v>4422.9843830098644</v>
      </c>
      <c r="X2304">
        <f t="shared" si="265"/>
        <v>2147.1992482150627</v>
      </c>
    </row>
    <row r="2305" spans="1:24">
      <c r="A2305" t="s">
        <v>302</v>
      </c>
      <c r="B2305">
        <v>2006018</v>
      </c>
      <c r="C2305">
        <v>4</v>
      </c>
      <c r="D2305">
        <v>3</v>
      </c>
      <c r="E2305" s="28" t="s">
        <v>528</v>
      </c>
      <c r="F2305" t="s">
        <v>581</v>
      </c>
      <c r="G2305" t="s">
        <v>581</v>
      </c>
      <c r="H2305">
        <v>13</v>
      </c>
      <c r="I2305" s="3">
        <v>0.19692307692307692</v>
      </c>
      <c r="J2305">
        <v>43.52</v>
      </c>
      <c r="K2305">
        <f t="shared" si="260"/>
        <v>17</v>
      </c>
      <c r="L2305">
        <v>5.9900000000000003E-4</v>
      </c>
      <c r="M2305">
        <f t="shared" si="261"/>
        <v>0.19768979692307692</v>
      </c>
      <c r="N2305" s="5">
        <v>1487.5365562777602</v>
      </c>
      <c r="O2305" s="3">
        <v>26.801912130348168</v>
      </c>
      <c r="P2305" s="7">
        <v>1.8017649393043612E-2</v>
      </c>
      <c r="Q2305" s="9">
        <f t="shared" si="262"/>
        <v>26.9057887672619</v>
      </c>
      <c r="R2305" s="7">
        <f t="shared" si="263"/>
        <v>1.8087480710112996E-2</v>
      </c>
      <c r="S2305" t="s">
        <v>481</v>
      </c>
      <c r="T2305" t="s">
        <v>581</v>
      </c>
      <c r="U2305">
        <v>91</v>
      </c>
      <c r="V2305">
        <f t="shared" si="266"/>
        <v>27.736800000000002</v>
      </c>
      <c r="W2305">
        <f t="shared" si="264"/>
        <v>3026.1547772445101</v>
      </c>
      <c r="X2305">
        <f t="shared" si="265"/>
        <v>1469.0889001647511</v>
      </c>
    </row>
    <row r="2306" spans="1:24">
      <c r="A2306" t="s">
        <v>302</v>
      </c>
      <c r="B2306">
        <v>2006018</v>
      </c>
      <c r="C2306">
        <v>4</v>
      </c>
      <c r="D2306">
        <v>1</v>
      </c>
      <c r="E2306" s="28" t="s">
        <v>528</v>
      </c>
      <c r="F2306" t="s">
        <v>581</v>
      </c>
      <c r="G2306" t="s">
        <v>581</v>
      </c>
      <c r="H2306">
        <v>11</v>
      </c>
      <c r="I2306" s="3">
        <v>0.23272727272727273</v>
      </c>
      <c r="J2306">
        <v>50.432000000000002</v>
      </c>
      <c r="K2306">
        <f t="shared" ref="K2306:K2369" si="267">J2306/2.56</f>
        <v>19.7</v>
      </c>
      <c r="L2306">
        <v>5.9900000000000003E-4</v>
      </c>
      <c r="M2306">
        <f t="shared" ref="M2306:M2369" si="268">I2306+L2306*1.28</f>
        <v>0.23349399272727273</v>
      </c>
      <c r="N2306" s="5">
        <v>1997.5711492243458</v>
      </c>
      <c r="O2306" s="3">
        <v>36.702409596589625</v>
      </c>
      <c r="P2306" s="7">
        <v>1.8373518065096767E-2</v>
      </c>
      <c r="Q2306" s="9">
        <f t="shared" ref="Q2306:Q2369" si="269">(J2306*J2306 - (J2306 - 2*M2306)*(J2306 - 2*M2306))*3.1415926/4</f>
        <v>36.822762676855064</v>
      </c>
      <c r="R2306" s="7">
        <f t="shared" ref="R2306:R2369" si="270">Q2306/N2306</f>
        <v>1.8433767774005592E-2</v>
      </c>
      <c r="S2306" t="s">
        <v>481</v>
      </c>
      <c r="T2306" t="s">
        <v>581</v>
      </c>
      <c r="U2306">
        <v>98</v>
      </c>
      <c r="V2306">
        <f t="shared" si="266"/>
        <v>29.8704</v>
      </c>
      <c r="W2306">
        <f t="shared" si="264"/>
        <v>4307.9366735917311</v>
      </c>
      <c r="X2306">
        <f t="shared" si="265"/>
        <v>2091.347738514869</v>
      </c>
    </row>
    <row r="2307" spans="1:24">
      <c r="A2307" t="s">
        <v>302</v>
      </c>
      <c r="B2307">
        <v>2006018</v>
      </c>
      <c r="C2307">
        <v>5</v>
      </c>
      <c r="D2307">
        <v>3</v>
      </c>
      <c r="E2307" s="28" t="s">
        <v>528</v>
      </c>
      <c r="F2307" t="s">
        <v>581</v>
      </c>
      <c r="G2307" t="s">
        <v>581</v>
      </c>
      <c r="H2307">
        <v>14</v>
      </c>
      <c r="I2307" s="3">
        <v>0.18285714285714286</v>
      </c>
      <c r="J2307">
        <v>45.311999999999998</v>
      </c>
      <c r="K2307">
        <f t="shared" si="267"/>
        <v>17.7</v>
      </c>
      <c r="L2307">
        <v>5.9900000000000003E-4</v>
      </c>
      <c r="M2307">
        <f t="shared" si="268"/>
        <v>0.18362386285714286</v>
      </c>
      <c r="N2307" s="5">
        <v>1612.5616875995133</v>
      </c>
      <c r="O2307" s="3">
        <v>25.925007268717479</v>
      </c>
      <c r="P2307" s="7">
        <v>1.6076908851350602E-2</v>
      </c>
      <c r="Q2307" s="9">
        <f t="shared" si="269"/>
        <v>26.033268111040186</v>
      </c>
      <c r="R2307" s="7">
        <f t="shared" si="270"/>
        <v>1.6144044789873281E-2</v>
      </c>
      <c r="S2307" t="s">
        <v>481</v>
      </c>
      <c r="T2307" t="s">
        <v>581</v>
      </c>
      <c r="U2307">
        <v>79</v>
      </c>
      <c r="V2307">
        <f t="shared" si="266"/>
        <v>24.0792</v>
      </c>
      <c r="W2307">
        <f t="shared" si="264"/>
        <v>2871.1389486389439</v>
      </c>
      <c r="X2307">
        <f t="shared" si="265"/>
        <v>1393.8343114481613</v>
      </c>
    </row>
    <row r="2308" spans="1:24">
      <c r="A2308" t="s">
        <v>302</v>
      </c>
      <c r="B2308">
        <v>2006018</v>
      </c>
      <c r="C2308">
        <v>6</v>
      </c>
      <c r="D2308">
        <v>3</v>
      </c>
      <c r="E2308" s="28" t="s">
        <v>528</v>
      </c>
      <c r="F2308" t="s">
        <v>581</v>
      </c>
      <c r="G2308" t="s">
        <v>581</v>
      </c>
      <c r="H2308">
        <v>16</v>
      </c>
      <c r="I2308" s="3">
        <v>0.16</v>
      </c>
      <c r="J2308">
        <v>30.464000000000002</v>
      </c>
      <c r="K2308">
        <f t="shared" si="267"/>
        <v>11.9</v>
      </c>
      <c r="L2308">
        <v>5.9900000000000003E-4</v>
      </c>
      <c r="M2308">
        <f t="shared" si="268"/>
        <v>0.16076672</v>
      </c>
      <c r="N2308" s="5">
        <v>728.8929125761025</v>
      </c>
      <c r="O2308" s="3">
        <v>15.232451786495966</v>
      </c>
      <c r="P2308" s="7">
        <v>2.0898065440999293E-2</v>
      </c>
      <c r="Q2308" s="9">
        <f t="shared" si="269"/>
        <v>15.305058209547392</v>
      </c>
      <c r="R2308" s="7">
        <f t="shared" si="270"/>
        <v>2.0997677361761172E-2</v>
      </c>
      <c r="S2308" t="s">
        <v>483</v>
      </c>
      <c r="T2308" t="s">
        <v>581</v>
      </c>
      <c r="U2308">
        <v>81</v>
      </c>
      <c r="V2308">
        <f t="shared" si="266"/>
        <v>24.688800000000001</v>
      </c>
      <c r="W2308">
        <f t="shared" si="264"/>
        <v>1364.5292095435843</v>
      </c>
      <c r="X2308">
        <f t="shared" si="265"/>
        <v>662.42967172894566</v>
      </c>
    </row>
    <row r="2309" spans="1:24">
      <c r="A2309" t="s">
        <v>302</v>
      </c>
      <c r="B2309">
        <v>2006018</v>
      </c>
      <c r="C2309">
        <v>6</v>
      </c>
      <c r="D2309">
        <v>1</v>
      </c>
      <c r="E2309" s="28" t="s">
        <v>528</v>
      </c>
      <c r="F2309" t="s">
        <v>581</v>
      </c>
      <c r="G2309" t="s">
        <v>581</v>
      </c>
      <c r="H2309">
        <v>13</v>
      </c>
      <c r="I2309" s="3">
        <v>0.19692307692307692</v>
      </c>
      <c r="J2309">
        <v>40.704000000000001</v>
      </c>
      <c r="K2309">
        <f t="shared" si="267"/>
        <v>15.9</v>
      </c>
      <c r="L2309">
        <v>5.9900000000000003E-4</v>
      </c>
      <c r="M2309">
        <f t="shared" si="268"/>
        <v>0.19768979692307692</v>
      </c>
      <c r="N2309" s="5">
        <v>1301.2599196975104</v>
      </c>
      <c r="O2309" s="3">
        <v>25.059787841875487</v>
      </c>
      <c r="P2309" s="7">
        <v>1.9258095529216684E-2</v>
      </c>
      <c r="Q2309" s="9">
        <f t="shared" si="269"/>
        <v>25.15688154570682</v>
      </c>
      <c r="R2309" s="7">
        <f t="shared" si="270"/>
        <v>1.9332710679012356E-2</v>
      </c>
      <c r="S2309" t="s">
        <v>481</v>
      </c>
      <c r="T2309" t="s">
        <v>581</v>
      </c>
      <c r="U2309">
        <v>89</v>
      </c>
      <c r="V2309">
        <f t="shared" si="266"/>
        <v>27.127200000000002</v>
      </c>
      <c r="W2309">
        <f t="shared" si="264"/>
        <v>2605.3115459844789</v>
      </c>
      <c r="X2309">
        <f t="shared" si="265"/>
        <v>1264.7847038286545</v>
      </c>
    </row>
    <row r="2310" spans="1:24">
      <c r="A2310" t="s">
        <v>302</v>
      </c>
      <c r="B2310">
        <v>2006018</v>
      </c>
      <c r="C2310">
        <v>7</v>
      </c>
      <c r="D2310">
        <v>2</v>
      </c>
      <c r="E2310" s="28" t="s">
        <v>528</v>
      </c>
      <c r="F2310" t="s">
        <v>581</v>
      </c>
      <c r="G2310" t="s">
        <v>581</v>
      </c>
      <c r="H2310">
        <v>14</v>
      </c>
      <c r="I2310" s="3">
        <v>0.18285714285714286</v>
      </c>
      <c r="J2310">
        <v>28.416</v>
      </c>
      <c r="K2310">
        <f t="shared" si="267"/>
        <v>11.1</v>
      </c>
      <c r="L2310">
        <v>5.9900000000000003E-4</v>
      </c>
      <c r="M2310">
        <f t="shared" si="268"/>
        <v>0.18362386285714286</v>
      </c>
      <c r="N2310" s="5">
        <v>634.18470276464643</v>
      </c>
      <c r="O2310" s="3">
        <v>16.218886232941745</v>
      </c>
      <c r="P2310" s="7">
        <v>2.5574388915780531E-2</v>
      </c>
      <c r="Q2310" s="9">
        <f t="shared" si="269"/>
        <v>16.28644946488664</v>
      </c>
      <c r="R2310" s="7">
        <f t="shared" si="270"/>
        <v>2.568092449074846E-2</v>
      </c>
      <c r="S2310" t="s">
        <v>481</v>
      </c>
      <c r="T2310" t="s">
        <v>581</v>
      </c>
      <c r="U2310">
        <v>84</v>
      </c>
      <c r="V2310">
        <f t="shared" si="266"/>
        <v>25.603200000000001</v>
      </c>
      <c r="W2310">
        <f t="shared" si="264"/>
        <v>1233.6029643467562</v>
      </c>
      <c r="X2310">
        <f t="shared" si="265"/>
        <v>598.86970612333721</v>
      </c>
    </row>
    <row r="2311" spans="1:24">
      <c r="A2311" t="s">
        <v>302</v>
      </c>
      <c r="B2311">
        <v>2006018</v>
      </c>
      <c r="C2311">
        <v>8</v>
      </c>
      <c r="D2311">
        <v>1</v>
      </c>
      <c r="E2311" s="28" t="s">
        <v>528</v>
      </c>
      <c r="F2311" t="s">
        <v>581</v>
      </c>
      <c r="G2311" t="s">
        <v>581</v>
      </c>
      <c r="H2311">
        <v>19</v>
      </c>
      <c r="I2311" s="3">
        <v>0.13473684210526315</v>
      </c>
      <c r="J2311">
        <v>40.448</v>
      </c>
      <c r="K2311">
        <f t="shared" si="267"/>
        <v>15.8</v>
      </c>
      <c r="L2311">
        <v>5.9900000000000003E-4</v>
      </c>
      <c r="M2311">
        <f t="shared" si="268"/>
        <v>0.13550356210526315</v>
      </c>
      <c r="N2311" s="5">
        <v>1284.9433422462976</v>
      </c>
      <c r="O2311" s="3">
        <v>17.064131534734436</v>
      </c>
      <c r="P2311" s="7">
        <v>1.3280065333389298E-2</v>
      </c>
      <c r="Q2311" s="9">
        <f t="shared" si="269"/>
        <v>17.160908311708891</v>
      </c>
      <c r="R2311" s="7">
        <f t="shared" si="270"/>
        <v>1.3355381321100687E-2</v>
      </c>
      <c r="S2311" t="s">
        <v>483</v>
      </c>
      <c r="T2311" t="s">
        <v>581</v>
      </c>
      <c r="U2311">
        <v>85</v>
      </c>
      <c r="V2311">
        <f t="shared" si="266"/>
        <v>25.908000000000001</v>
      </c>
      <c r="W2311">
        <f t="shared" si="264"/>
        <v>2466.7859054936748</v>
      </c>
      <c r="X2311">
        <f t="shared" si="265"/>
        <v>1197.5355061459909</v>
      </c>
    </row>
    <row r="2312" spans="1:24">
      <c r="A2312" t="s">
        <v>302</v>
      </c>
      <c r="B2312">
        <v>2006018</v>
      </c>
      <c r="C2312">
        <v>8</v>
      </c>
      <c r="D2312">
        <v>3</v>
      </c>
      <c r="E2312" s="28" t="s">
        <v>528</v>
      </c>
      <c r="F2312" t="s">
        <v>581</v>
      </c>
      <c r="G2312" t="s">
        <v>581</v>
      </c>
      <c r="H2312">
        <v>15</v>
      </c>
      <c r="I2312" s="3">
        <v>0.17066666666666666</v>
      </c>
      <c r="J2312">
        <v>62.208000000000006</v>
      </c>
      <c r="K2312">
        <f t="shared" si="267"/>
        <v>24.3</v>
      </c>
      <c r="L2312">
        <v>5.9900000000000003E-4</v>
      </c>
      <c r="M2312">
        <f t="shared" si="268"/>
        <v>0.17143338666666666</v>
      </c>
      <c r="N2312" s="5">
        <v>3039.3614571503622</v>
      </c>
      <c r="O2312" s="3">
        <v>33.262255859302371</v>
      </c>
      <c r="P2312" s="7">
        <v>1.094383025126874E-2</v>
      </c>
      <c r="Q2312" s="9">
        <f t="shared" si="269"/>
        <v>33.411273076637912</v>
      </c>
      <c r="R2312" s="7">
        <f t="shared" si="270"/>
        <v>1.0992859371179754E-2</v>
      </c>
      <c r="S2312" t="s">
        <v>481</v>
      </c>
      <c r="T2312" t="s">
        <v>581</v>
      </c>
      <c r="U2312">
        <v>86</v>
      </c>
      <c r="V2312">
        <f t="shared" si="266"/>
        <v>26.212800000000001</v>
      </c>
      <c r="W2312">
        <f t="shared" si="264"/>
        <v>5727.5623932877024</v>
      </c>
      <c r="X2312">
        <f t="shared" si="265"/>
        <v>2780.524776938782</v>
      </c>
    </row>
    <row r="2313" spans="1:24">
      <c r="A2313" t="s">
        <v>302</v>
      </c>
      <c r="B2313">
        <v>2006018</v>
      </c>
      <c r="C2313">
        <v>9</v>
      </c>
      <c r="D2313">
        <v>3</v>
      </c>
      <c r="E2313" s="28" t="s">
        <v>528</v>
      </c>
      <c r="F2313" t="s">
        <v>581</v>
      </c>
      <c r="G2313" t="s">
        <v>581</v>
      </c>
      <c r="H2313">
        <v>12</v>
      </c>
      <c r="I2313" s="3">
        <v>0.21333333333333335</v>
      </c>
      <c r="J2313">
        <v>22.528000000000002</v>
      </c>
      <c r="K2313">
        <f t="shared" si="267"/>
        <v>8.8000000000000007</v>
      </c>
      <c r="L2313">
        <v>5.9900000000000003E-4</v>
      </c>
      <c r="M2313">
        <f t="shared" si="268"/>
        <v>0.21410005333333335</v>
      </c>
      <c r="N2313" s="5">
        <v>398.59803085864968</v>
      </c>
      <c r="O2313" s="3">
        <v>14.955433127935981</v>
      </c>
      <c r="P2313" s="7">
        <v>3.7520087833147017E-2</v>
      </c>
      <c r="Q2313" s="9">
        <f t="shared" si="269"/>
        <v>15.008667008236591</v>
      </c>
      <c r="R2313" s="7">
        <f t="shared" si="270"/>
        <v>3.765364062613482E-2</v>
      </c>
      <c r="S2313" t="s">
        <v>482</v>
      </c>
      <c r="T2313" t="s">
        <v>581</v>
      </c>
      <c r="U2313">
        <v>67</v>
      </c>
      <c r="V2313">
        <f t="shared" si="266"/>
        <v>20.421600000000002</v>
      </c>
      <c r="W2313">
        <f t="shared" si="264"/>
        <v>639.32327675136048</v>
      </c>
      <c r="X2313">
        <f t="shared" si="265"/>
        <v>310.36837129249477</v>
      </c>
    </row>
    <row r="2314" spans="1:24">
      <c r="A2314" t="s">
        <v>302</v>
      </c>
      <c r="B2314">
        <v>2006018</v>
      </c>
      <c r="C2314">
        <v>10</v>
      </c>
      <c r="D2314">
        <v>3</v>
      </c>
      <c r="E2314" s="28" t="s">
        <v>528</v>
      </c>
      <c r="F2314" t="s">
        <v>581</v>
      </c>
      <c r="G2314" t="s">
        <v>581</v>
      </c>
      <c r="H2314">
        <v>15</v>
      </c>
      <c r="I2314" s="3">
        <v>0.17066666666666666</v>
      </c>
      <c r="J2314">
        <v>20.48</v>
      </c>
      <c r="K2314">
        <f t="shared" si="267"/>
        <v>8</v>
      </c>
      <c r="L2314">
        <v>5.9900000000000003E-4</v>
      </c>
      <c r="M2314">
        <f t="shared" si="268"/>
        <v>0.17143338666666666</v>
      </c>
      <c r="N2314" s="5">
        <v>329.41986021376005</v>
      </c>
      <c r="O2314" s="3">
        <v>10.889156663705666</v>
      </c>
      <c r="P2314" s="7">
        <v>3.3055556081651269E-2</v>
      </c>
      <c r="Q2314" s="9">
        <f t="shared" si="269"/>
        <v>10.937663090583296</v>
      </c>
      <c r="R2314" s="7">
        <f t="shared" si="270"/>
        <v>3.3202804115956649E-2</v>
      </c>
      <c r="S2314" t="s">
        <v>483</v>
      </c>
      <c r="T2314" t="s">
        <v>581</v>
      </c>
      <c r="U2314">
        <v>71</v>
      </c>
      <c r="V2314">
        <f t="shared" si="266"/>
        <v>21.640800000000002</v>
      </c>
      <c r="W2314">
        <f t="shared" si="264"/>
        <v>561.05367566989389</v>
      </c>
      <c r="X2314">
        <f t="shared" si="265"/>
        <v>272.37130550004179</v>
      </c>
    </row>
    <row r="2315" spans="1:24">
      <c r="A2315" t="s">
        <v>302</v>
      </c>
      <c r="B2315">
        <v>2006018</v>
      </c>
      <c r="C2315">
        <v>10</v>
      </c>
      <c r="D2315">
        <v>1</v>
      </c>
      <c r="E2315" s="28" t="s">
        <v>528</v>
      </c>
      <c r="F2315" t="s">
        <v>581</v>
      </c>
      <c r="G2315" t="s">
        <v>581</v>
      </c>
      <c r="H2315">
        <v>14</v>
      </c>
      <c r="I2315" s="3">
        <v>0.18285714285714286</v>
      </c>
      <c r="J2315">
        <v>32.256</v>
      </c>
      <c r="K2315">
        <f t="shared" si="267"/>
        <v>12.6</v>
      </c>
      <c r="L2315">
        <v>5.9900000000000003E-4</v>
      </c>
      <c r="M2315">
        <f t="shared" si="268"/>
        <v>0.18362386285714286</v>
      </c>
      <c r="N2315" s="5">
        <v>817.16714074275842</v>
      </c>
      <c r="O2315" s="3">
        <v>18.424822831981849</v>
      </c>
      <c r="P2315" s="7">
        <v>2.2547190058614854E-2</v>
      </c>
      <c r="Q2315" s="9">
        <f t="shared" si="269"/>
        <v>18.501635520830742</v>
      </c>
      <c r="R2315" s="7">
        <f t="shared" si="270"/>
        <v>2.2641188807486567E-2</v>
      </c>
      <c r="S2315" t="s">
        <v>481</v>
      </c>
      <c r="T2315" t="s">
        <v>581</v>
      </c>
      <c r="U2315">
        <v>79</v>
      </c>
      <c r="V2315">
        <f t="shared" si="266"/>
        <v>24.0792</v>
      </c>
      <c r="W2315">
        <f t="shared" si="264"/>
        <v>1489.0675616397441</v>
      </c>
      <c r="X2315">
        <f t="shared" si="265"/>
        <v>722.88854583712055</v>
      </c>
    </row>
    <row r="2316" spans="1:24">
      <c r="A2316" t="s">
        <v>302</v>
      </c>
      <c r="B2316">
        <v>2006018</v>
      </c>
      <c r="C2316">
        <v>11</v>
      </c>
      <c r="D2316">
        <v>1</v>
      </c>
      <c r="E2316" s="28" t="s">
        <v>528</v>
      </c>
      <c r="F2316" t="s">
        <v>581</v>
      </c>
      <c r="G2316" t="s">
        <v>581</v>
      </c>
      <c r="H2316">
        <v>19</v>
      </c>
      <c r="I2316" s="3">
        <v>0.13473684210526315</v>
      </c>
      <c r="J2316">
        <v>20.736000000000001</v>
      </c>
      <c r="K2316">
        <f t="shared" si="267"/>
        <v>8.1</v>
      </c>
      <c r="L2316">
        <v>5.9900000000000003E-4</v>
      </c>
      <c r="M2316">
        <f t="shared" si="268"/>
        <v>0.13550356210526315</v>
      </c>
      <c r="N2316" s="5">
        <v>337.7068285722624</v>
      </c>
      <c r="O2316" s="3">
        <v>8.720273100470985</v>
      </c>
      <c r="P2316" s="7">
        <v>2.5822021832777431E-2</v>
      </c>
      <c r="Q2316" s="9">
        <f t="shared" si="269"/>
        <v>8.769569284577333</v>
      </c>
      <c r="R2316" s="7">
        <f t="shared" si="270"/>
        <v>2.5967995144346997E-2</v>
      </c>
      <c r="S2316" t="s">
        <v>482</v>
      </c>
      <c r="T2316" t="s">
        <v>581</v>
      </c>
      <c r="U2316">
        <v>69</v>
      </c>
      <c r="V2316">
        <f t="shared" si="266"/>
        <v>21.031200000000002</v>
      </c>
      <c r="W2316">
        <f t="shared" si="264"/>
        <v>559.72122860098887</v>
      </c>
      <c r="X2316">
        <f t="shared" si="265"/>
        <v>271.72445054942762</v>
      </c>
    </row>
    <row r="2317" spans="1:24">
      <c r="A2317" t="s">
        <v>302</v>
      </c>
      <c r="B2317">
        <v>2006018</v>
      </c>
      <c r="C2317">
        <v>11</v>
      </c>
      <c r="D2317">
        <v>3</v>
      </c>
      <c r="E2317" s="28" t="s">
        <v>528</v>
      </c>
      <c r="F2317" t="s">
        <v>581</v>
      </c>
      <c r="G2317" t="s">
        <v>581</v>
      </c>
      <c r="H2317">
        <v>13</v>
      </c>
      <c r="I2317" s="3">
        <v>0.19692307692307692</v>
      </c>
      <c r="J2317">
        <v>46.08</v>
      </c>
      <c r="K2317">
        <f t="shared" si="267"/>
        <v>18</v>
      </c>
      <c r="L2317">
        <v>5.9900000000000003E-4</v>
      </c>
      <c r="M2317">
        <f t="shared" si="268"/>
        <v>0.19768979692307692</v>
      </c>
      <c r="N2317" s="5">
        <v>1667.68804233216</v>
      </c>
      <c r="O2317" s="3">
        <v>28.385661483504876</v>
      </c>
      <c r="P2317" s="7">
        <v>1.702096600981156E-2</v>
      </c>
      <c r="Q2317" s="9">
        <f t="shared" si="269"/>
        <v>28.495704423221014</v>
      </c>
      <c r="R2317" s="7">
        <f t="shared" si="270"/>
        <v>1.7086951336157275E-2</v>
      </c>
      <c r="S2317" t="s">
        <v>481</v>
      </c>
      <c r="T2317" t="s">
        <v>581</v>
      </c>
      <c r="U2317">
        <v>79</v>
      </c>
      <c r="V2317">
        <f t="shared" si="266"/>
        <v>24.0792</v>
      </c>
      <c r="W2317">
        <f t="shared" si="264"/>
        <v>2965.8892038009408</v>
      </c>
      <c r="X2317">
        <f t="shared" si="265"/>
        <v>1439.8321398450996</v>
      </c>
    </row>
    <row r="2318" spans="1:24">
      <c r="A2318" t="s">
        <v>302</v>
      </c>
      <c r="B2318">
        <v>2006018</v>
      </c>
      <c r="C2318">
        <v>12</v>
      </c>
      <c r="D2318">
        <v>1</v>
      </c>
      <c r="E2318" s="28" t="s">
        <v>528</v>
      </c>
      <c r="F2318" t="s">
        <v>581</v>
      </c>
      <c r="G2318" t="s">
        <v>581</v>
      </c>
      <c r="H2318">
        <v>23</v>
      </c>
      <c r="I2318" s="3">
        <v>0.11130434782608696</v>
      </c>
      <c r="J2318">
        <v>14.335999999999999</v>
      </c>
      <c r="K2318">
        <f t="shared" si="267"/>
        <v>5.6</v>
      </c>
      <c r="L2318">
        <v>5.9900000000000003E-4</v>
      </c>
      <c r="M2318">
        <f t="shared" si="268"/>
        <v>0.11207106782608696</v>
      </c>
      <c r="N2318" s="5">
        <v>161.41573150474235</v>
      </c>
      <c r="O2318" s="3">
        <v>4.9739908796501062</v>
      </c>
      <c r="P2318" s="7">
        <v>3.0814783870703282E-2</v>
      </c>
      <c r="Q2318" s="9">
        <f t="shared" si="269"/>
        <v>5.0079841880827587</v>
      </c>
      <c r="R2318" s="7">
        <f t="shared" si="270"/>
        <v>3.1025378638113877E-2</v>
      </c>
      <c r="S2318" t="s">
        <v>482</v>
      </c>
      <c r="T2318" t="s">
        <v>581</v>
      </c>
      <c r="U2318">
        <v>55</v>
      </c>
      <c r="V2318">
        <f t="shared" si="266"/>
        <v>16.763999999999999</v>
      </c>
      <c r="W2318">
        <f t="shared" si="264"/>
        <v>222.5347724797532</v>
      </c>
      <c r="X2318">
        <f t="shared" si="265"/>
        <v>108.03259853363366</v>
      </c>
    </row>
    <row r="2319" spans="1:24">
      <c r="A2319" t="s">
        <v>302</v>
      </c>
      <c r="B2319">
        <v>2006018</v>
      </c>
      <c r="C2319">
        <v>12</v>
      </c>
      <c r="D2319">
        <v>3</v>
      </c>
      <c r="E2319" s="28" t="s">
        <v>528</v>
      </c>
      <c r="F2319" t="s">
        <v>581</v>
      </c>
      <c r="G2319" t="s">
        <v>581</v>
      </c>
      <c r="H2319">
        <v>14</v>
      </c>
      <c r="I2319" s="3">
        <v>0.18285714285714286</v>
      </c>
      <c r="J2319">
        <v>59.391999999999996</v>
      </c>
      <c r="K2319">
        <f t="shared" si="267"/>
        <v>23.2</v>
      </c>
      <c r="L2319">
        <v>5.9900000000000003E-4</v>
      </c>
      <c r="M2319">
        <f t="shared" si="268"/>
        <v>0.18362386285714286</v>
      </c>
      <c r="N2319" s="5">
        <v>2770.4210243977213</v>
      </c>
      <c r="O2319" s="3">
        <v>34.013441465197225</v>
      </c>
      <c r="P2319" s="7">
        <v>1.2277354656804055E-2</v>
      </c>
      <c r="Q2319" s="9">
        <f t="shared" si="269"/>
        <v>34.155616982834864</v>
      </c>
      <c r="R2319" s="7">
        <f t="shared" si="270"/>
        <v>1.2328673758263931E-2</v>
      </c>
      <c r="S2319" t="s">
        <v>481</v>
      </c>
      <c r="T2319" t="s">
        <v>581</v>
      </c>
      <c r="U2319">
        <v>111</v>
      </c>
      <c r="V2319">
        <f t="shared" si="266"/>
        <v>33.832799999999999</v>
      </c>
      <c r="W2319">
        <f t="shared" si="264"/>
        <v>6628.3517816100157</v>
      </c>
      <c r="X2319">
        <f t="shared" si="265"/>
        <v>3217.8255064723467</v>
      </c>
    </row>
    <row r="2320" spans="1:24">
      <c r="A2320" t="s">
        <v>302</v>
      </c>
      <c r="B2320">
        <v>2006018</v>
      </c>
      <c r="C2320">
        <v>13</v>
      </c>
      <c r="D2320">
        <v>1</v>
      </c>
      <c r="E2320" s="28" t="s">
        <v>528</v>
      </c>
      <c r="F2320" t="s">
        <v>581</v>
      </c>
      <c r="G2320" t="s">
        <v>581</v>
      </c>
      <c r="H2320">
        <v>12</v>
      </c>
      <c r="I2320" s="3">
        <v>0.21333333333333335</v>
      </c>
      <c r="J2320">
        <v>38.911999999999999</v>
      </c>
      <c r="K2320">
        <f t="shared" si="267"/>
        <v>15.2</v>
      </c>
      <c r="L2320">
        <v>5.9900000000000003E-4</v>
      </c>
      <c r="M2320">
        <f t="shared" si="268"/>
        <v>0.21410005333333335</v>
      </c>
      <c r="N2320" s="5">
        <v>1189.2056953716735</v>
      </c>
      <c r="O2320" s="3">
        <v>25.936095309824264</v>
      </c>
      <c r="P2320" s="7">
        <v>2.1809595607190743E-2</v>
      </c>
      <c r="Q2320" s="9">
        <f t="shared" si="269"/>
        <v>26.02879351461554</v>
      </c>
      <c r="R2320" s="7">
        <f t="shared" si="270"/>
        <v>2.1887545288353599E-2</v>
      </c>
      <c r="S2320" t="s">
        <v>481</v>
      </c>
      <c r="T2320" t="s">
        <v>581</v>
      </c>
      <c r="U2320">
        <v>84</v>
      </c>
      <c r="V2320">
        <f t="shared" si="266"/>
        <v>25.603200000000001</v>
      </c>
      <c r="W2320">
        <f t="shared" si="264"/>
        <v>2264.1579612369128</v>
      </c>
      <c r="X2320">
        <f t="shared" si="265"/>
        <v>1099.1669540781206</v>
      </c>
    </row>
    <row r="2321" spans="1:24">
      <c r="A2321" t="s">
        <v>302</v>
      </c>
      <c r="B2321">
        <v>2006018</v>
      </c>
      <c r="C2321">
        <v>13</v>
      </c>
      <c r="D2321">
        <v>3</v>
      </c>
      <c r="E2321" s="28" t="s">
        <v>528</v>
      </c>
      <c r="F2321" t="s">
        <v>581</v>
      </c>
      <c r="G2321" t="s">
        <v>581</v>
      </c>
      <c r="H2321">
        <v>11</v>
      </c>
      <c r="I2321" s="3">
        <v>0.23272727272727273</v>
      </c>
      <c r="J2321">
        <v>50.176000000000002</v>
      </c>
      <c r="K2321">
        <f t="shared" si="267"/>
        <v>19.600000000000001</v>
      </c>
      <c r="L2321">
        <v>5.9900000000000003E-4</v>
      </c>
      <c r="M2321">
        <f t="shared" si="268"/>
        <v>0.23349399272727273</v>
      </c>
      <c r="N2321" s="5">
        <v>1977.3427109330946</v>
      </c>
      <c r="O2321" s="3">
        <v>36.515239218489533</v>
      </c>
      <c r="P2321" s="7">
        <v>1.8466823690496344E-2</v>
      </c>
      <c r="Q2321" s="9">
        <f t="shared" si="269"/>
        <v>36.634975668933087</v>
      </c>
      <c r="R2321" s="7">
        <f t="shared" si="270"/>
        <v>1.8527377912979634E-2</v>
      </c>
      <c r="S2321" t="s">
        <v>481</v>
      </c>
      <c r="T2321" t="s">
        <v>581</v>
      </c>
      <c r="U2321">
        <v>95</v>
      </c>
      <c r="V2321">
        <f t="shared" si="266"/>
        <v>28.956000000000003</v>
      </c>
      <c r="W2321">
        <f t="shared" ref="W2321:W2384" si="271">0.19748898*POWER(K2321,1.9318059)*POWER(U2321,0.92308401)</f>
        <v>4145.1075748796948</v>
      </c>
      <c r="X2321">
        <f t="shared" ref="X2321:X2384" si="272">W2321*0.4854639</f>
        <v>2012.3000892206387</v>
      </c>
    </row>
    <row r="2322" spans="1:24">
      <c r="A2322" t="s">
        <v>302</v>
      </c>
      <c r="B2322">
        <v>2006018</v>
      </c>
      <c r="C2322">
        <v>14</v>
      </c>
      <c r="D2322">
        <v>1</v>
      </c>
      <c r="E2322" s="28" t="s">
        <v>528</v>
      </c>
      <c r="F2322" t="s">
        <v>581</v>
      </c>
      <c r="G2322" t="s">
        <v>581</v>
      </c>
      <c r="H2322">
        <v>8</v>
      </c>
      <c r="I2322" s="3">
        <v>0.32</v>
      </c>
      <c r="J2322">
        <v>25.344000000000001</v>
      </c>
      <c r="K2322">
        <f t="shared" si="267"/>
        <v>9.9</v>
      </c>
      <c r="L2322">
        <v>5.9900000000000003E-4</v>
      </c>
      <c r="M2322">
        <f t="shared" si="268"/>
        <v>0.32076672000000001</v>
      </c>
      <c r="N2322" s="5">
        <v>504.47563280547848</v>
      </c>
      <c r="O2322" s="3">
        <v>25.15686863155198</v>
      </c>
      <c r="P2322" s="7">
        <v>4.9867361267084735E-2</v>
      </c>
      <c r="Q2322" s="9">
        <f t="shared" si="269"/>
        <v>25.216371449633574</v>
      </c>
      <c r="R2322" s="7">
        <f t="shared" si="270"/>
        <v>4.9985311102938426E-2</v>
      </c>
      <c r="S2322" t="s">
        <v>481</v>
      </c>
      <c r="T2322" t="s">
        <v>581</v>
      </c>
      <c r="U2322">
        <v>71</v>
      </c>
      <c r="V2322">
        <f t="shared" si="266"/>
        <v>21.640800000000002</v>
      </c>
      <c r="W2322">
        <f t="shared" si="271"/>
        <v>846.80573380214639</v>
      </c>
      <c r="X2322">
        <f t="shared" si="272"/>
        <v>411.09361407395181</v>
      </c>
    </row>
    <row r="2323" spans="1:24">
      <c r="A2323" t="s">
        <v>302</v>
      </c>
      <c r="B2323">
        <v>2006018</v>
      </c>
      <c r="C2323">
        <v>14</v>
      </c>
      <c r="D2323">
        <v>3</v>
      </c>
      <c r="E2323" s="28" t="s">
        <v>528</v>
      </c>
      <c r="F2323" t="s">
        <v>581</v>
      </c>
      <c r="G2323" t="s">
        <v>581</v>
      </c>
      <c r="H2323">
        <v>14</v>
      </c>
      <c r="I2323" s="3">
        <v>0.18285714285714286</v>
      </c>
      <c r="J2323">
        <v>32</v>
      </c>
      <c r="K2323">
        <f t="shared" si="267"/>
        <v>12.5</v>
      </c>
      <c r="L2323">
        <v>5.9900000000000003E-4</v>
      </c>
      <c r="M2323">
        <f t="shared" si="268"/>
        <v>0.18362386285714286</v>
      </c>
      <c r="N2323" s="5">
        <v>804.24770560000002</v>
      </c>
      <c r="O2323" s="3">
        <v>18.277760392045753</v>
      </c>
      <c r="P2323" s="7">
        <v>2.272653097394892E-2</v>
      </c>
      <c r="Q2323" s="9">
        <f t="shared" si="269"/>
        <v>18.353956450434435</v>
      </c>
      <c r="R2323" s="7">
        <f t="shared" si="270"/>
        <v>2.2821273001632836E-2</v>
      </c>
      <c r="S2323" t="s">
        <v>481</v>
      </c>
      <c r="T2323" t="s">
        <v>581</v>
      </c>
      <c r="U2323">
        <v>84</v>
      </c>
      <c r="V2323">
        <f t="shared" si="266"/>
        <v>25.603200000000001</v>
      </c>
      <c r="W2323">
        <f t="shared" si="271"/>
        <v>1551.7849708889062</v>
      </c>
      <c r="X2323">
        <f t="shared" si="272"/>
        <v>753.33558392911482</v>
      </c>
    </row>
    <row r="2324" spans="1:24">
      <c r="A2324" t="s">
        <v>302</v>
      </c>
      <c r="B2324">
        <v>2006018</v>
      </c>
      <c r="C2324">
        <v>15</v>
      </c>
      <c r="D2324">
        <v>1</v>
      </c>
      <c r="E2324" s="28" t="s">
        <v>528</v>
      </c>
      <c r="F2324" t="s">
        <v>581</v>
      </c>
      <c r="G2324" t="s">
        <v>581</v>
      </c>
      <c r="H2324">
        <v>14</v>
      </c>
      <c r="I2324" s="3">
        <v>0.18285714285714286</v>
      </c>
      <c r="J2324">
        <v>43.776000000000003</v>
      </c>
      <c r="K2324">
        <f t="shared" si="267"/>
        <v>17.100000000000001</v>
      </c>
      <c r="L2324">
        <v>5.9900000000000003E-4</v>
      </c>
      <c r="M2324">
        <f t="shared" si="268"/>
        <v>0.18362386285714286</v>
      </c>
      <c r="N2324" s="5">
        <v>1505.0884582047747</v>
      </c>
      <c r="O2324" s="3">
        <v>25.042632629101441</v>
      </c>
      <c r="P2324" s="7">
        <v>1.6638645052777533E-2</v>
      </c>
      <c r="Q2324" s="9">
        <f t="shared" si="269"/>
        <v>25.147193688662512</v>
      </c>
      <c r="R2324" s="7">
        <f t="shared" si="270"/>
        <v>1.6708116756577449E-2</v>
      </c>
      <c r="S2324" t="s">
        <v>481</v>
      </c>
      <c r="T2324" t="s">
        <v>581</v>
      </c>
      <c r="U2324">
        <v>95</v>
      </c>
      <c r="V2324">
        <f t="shared" si="266"/>
        <v>28.956000000000003</v>
      </c>
      <c r="W2324">
        <f t="shared" si="271"/>
        <v>3184.6159339485848</v>
      </c>
      <c r="X2324">
        <f t="shared" si="272"/>
        <v>1546.0160712968225</v>
      </c>
    </row>
    <row r="2325" spans="1:24">
      <c r="A2325" t="s">
        <v>302</v>
      </c>
      <c r="B2325">
        <v>2006018</v>
      </c>
      <c r="C2325">
        <v>15</v>
      </c>
      <c r="D2325">
        <v>3</v>
      </c>
      <c r="E2325" s="28" t="s">
        <v>528</v>
      </c>
      <c r="F2325" t="s">
        <v>581</v>
      </c>
      <c r="G2325" t="s">
        <v>581</v>
      </c>
      <c r="H2325">
        <v>20</v>
      </c>
      <c r="I2325" s="3">
        <v>0.128</v>
      </c>
      <c r="J2325">
        <v>60.416000000000004</v>
      </c>
      <c r="K2325">
        <f t="shared" si="267"/>
        <v>23.6</v>
      </c>
      <c r="L2325">
        <v>5.9900000000000003E-4</v>
      </c>
      <c r="M2325">
        <f t="shared" si="268"/>
        <v>0.12876672</v>
      </c>
      <c r="N2325" s="5">
        <v>2866.7763335102468</v>
      </c>
      <c r="O2325" s="3">
        <v>24.243243223449561</v>
      </c>
      <c r="P2325" s="7">
        <v>8.456621795033703E-3</v>
      </c>
      <c r="Q2325" s="9">
        <f t="shared" si="269"/>
        <v>24.388149698988464</v>
      </c>
      <c r="R2325" s="7">
        <f t="shared" si="270"/>
        <v>8.507168631857024E-3</v>
      </c>
      <c r="S2325" t="s">
        <v>481</v>
      </c>
      <c r="T2325" t="s">
        <v>581</v>
      </c>
      <c r="U2325">
        <v>88</v>
      </c>
      <c r="V2325">
        <f t="shared" si="266"/>
        <v>26.822400000000002</v>
      </c>
      <c r="W2325">
        <f t="shared" si="271"/>
        <v>5529.2119333042383</v>
      </c>
      <c r="X2325">
        <f t="shared" si="272"/>
        <v>2684.2327890684155</v>
      </c>
    </row>
    <row r="2326" spans="1:24">
      <c r="A2326" t="s">
        <v>302</v>
      </c>
      <c r="B2326">
        <v>2006018</v>
      </c>
      <c r="C2326">
        <v>16</v>
      </c>
      <c r="D2326">
        <v>1</v>
      </c>
      <c r="E2326" s="28" t="s">
        <v>528</v>
      </c>
      <c r="F2326" t="s">
        <v>581</v>
      </c>
      <c r="G2326" t="s">
        <v>581</v>
      </c>
      <c r="H2326">
        <v>16</v>
      </c>
      <c r="I2326" s="3">
        <v>0.16</v>
      </c>
      <c r="J2326">
        <v>22.784000000000002</v>
      </c>
      <c r="K2326">
        <f t="shared" si="267"/>
        <v>8.9</v>
      </c>
      <c r="L2326">
        <v>5.9900000000000003E-4</v>
      </c>
      <c r="M2326">
        <f t="shared" si="268"/>
        <v>0.16076672</v>
      </c>
      <c r="N2326" s="5">
        <v>407.70854886768649</v>
      </c>
      <c r="O2326" s="3">
        <v>11.372062738175989</v>
      </c>
      <c r="P2326" s="7">
        <v>2.7892627637461094E-2</v>
      </c>
      <c r="Q2326" s="9">
        <f t="shared" si="269"/>
        <v>11.426170238642229</v>
      </c>
      <c r="R2326" s="7">
        <f t="shared" si="270"/>
        <v>2.8025338861242175E-2</v>
      </c>
      <c r="S2326" t="s">
        <v>483</v>
      </c>
      <c r="T2326" t="s">
        <v>581</v>
      </c>
      <c r="U2326">
        <v>72</v>
      </c>
      <c r="V2326">
        <f t="shared" si="266"/>
        <v>21.945600000000002</v>
      </c>
      <c r="W2326">
        <f t="shared" si="271"/>
        <v>698.31924622298561</v>
      </c>
      <c r="X2326">
        <f t="shared" si="272"/>
        <v>339.00878471647087</v>
      </c>
    </row>
    <row r="2327" spans="1:24">
      <c r="A2327" t="s">
        <v>302</v>
      </c>
      <c r="B2327">
        <v>2006018</v>
      </c>
      <c r="C2327">
        <v>17</v>
      </c>
      <c r="D2327">
        <v>3</v>
      </c>
      <c r="E2327" s="28" t="s">
        <v>528</v>
      </c>
      <c r="F2327" t="s">
        <v>581</v>
      </c>
      <c r="G2327" t="s">
        <v>581</v>
      </c>
      <c r="H2327">
        <v>9</v>
      </c>
      <c r="I2327" s="3">
        <v>0.28444444444444444</v>
      </c>
      <c r="J2327">
        <v>31.744000000000003</v>
      </c>
      <c r="K2327">
        <f t="shared" si="267"/>
        <v>12.4</v>
      </c>
      <c r="L2327">
        <v>5.9900000000000003E-4</v>
      </c>
      <c r="M2327">
        <f t="shared" si="268"/>
        <v>0.28521116444444444</v>
      </c>
      <c r="N2327" s="5">
        <v>791.43121416355859</v>
      </c>
      <c r="O2327" s="3">
        <v>28.112528641592856</v>
      </c>
      <c r="P2327" s="7">
        <v>3.5521126964020745E-2</v>
      </c>
      <c r="Q2327" s="9">
        <f t="shared" si="269"/>
        <v>28.187618519543708</v>
      </c>
      <c r="R2327" s="7">
        <f t="shared" si="270"/>
        <v>3.5616005554360668E-2</v>
      </c>
      <c r="S2327" t="s">
        <v>481</v>
      </c>
      <c r="T2327" t="s">
        <v>581</v>
      </c>
      <c r="U2327">
        <v>79</v>
      </c>
      <c r="V2327">
        <f t="shared" si="266"/>
        <v>24.0792</v>
      </c>
      <c r="W2327">
        <f t="shared" si="271"/>
        <v>1443.7452030101281</v>
      </c>
      <c r="X2327">
        <f t="shared" si="272"/>
        <v>700.88617685958855</v>
      </c>
    </row>
    <row r="2328" spans="1:24">
      <c r="A2328" t="s">
        <v>302</v>
      </c>
      <c r="B2328">
        <v>2006018</v>
      </c>
      <c r="C2328">
        <v>18</v>
      </c>
      <c r="D2328">
        <v>3</v>
      </c>
      <c r="E2328" s="28" t="s">
        <v>528</v>
      </c>
      <c r="F2328" t="s">
        <v>581</v>
      </c>
      <c r="G2328" t="s">
        <v>581</v>
      </c>
      <c r="H2328">
        <v>19</v>
      </c>
      <c r="I2328" s="3">
        <v>0.13473684210526315</v>
      </c>
      <c r="J2328">
        <v>24.32</v>
      </c>
      <c r="K2328">
        <f t="shared" si="267"/>
        <v>9.5</v>
      </c>
      <c r="L2328">
        <v>5.9900000000000003E-4</v>
      </c>
      <c r="M2328">
        <f t="shared" si="268"/>
        <v>0.13550356210526315</v>
      </c>
      <c r="N2328" s="5">
        <v>464.53347475456002</v>
      </c>
      <c r="O2328" s="3">
        <v>10.237338270337133</v>
      </c>
      <c r="P2328" s="7">
        <v>2.2037891404373202E-2</v>
      </c>
      <c r="Q2328" s="9">
        <f t="shared" si="269"/>
        <v>10.295267289510381</v>
      </c>
      <c r="R2328" s="7">
        <f t="shared" si="270"/>
        <v>2.2162595052918347E-2</v>
      </c>
      <c r="S2328" t="s">
        <v>482</v>
      </c>
      <c r="T2328" t="s">
        <v>481</v>
      </c>
      <c r="U2328">
        <v>56</v>
      </c>
      <c r="V2328">
        <f t="shared" si="266"/>
        <v>17.0688</v>
      </c>
      <c r="W2328">
        <f t="shared" si="271"/>
        <v>628.11549943011892</v>
      </c>
      <c r="X2328">
        <f t="shared" si="272"/>
        <v>304.92740000379331</v>
      </c>
    </row>
    <row r="2329" spans="1:24">
      <c r="A2329" t="s">
        <v>302</v>
      </c>
      <c r="B2329">
        <v>2006018</v>
      </c>
      <c r="C2329">
        <v>18</v>
      </c>
      <c r="D2329">
        <v>1</v>
      </c>
      <c r="E2329" s="28" t="s">
        <v>528</v>
      </c>
      <c r="F2329" t="s">
        <v>581</v>
      </c>
      <c r="G2329" t="s">
        <v>581</v>
      </c>
      <c r="H2329">
        <v>17</v>
      </c>
      <c r="I2329" s="3">
        <v>0.15058823529411766</v>
      </c>
      <c r="J2329">
        <v>34.816000000000003</v>
      </c>
      <c r="K2329">
        <f t="shared" si="267"/>
        <v>13.600000000000001</v>
      </c>
      <c r="L2329">
        <v>5.9900000000000003E-4</v>
      </c>
      <c r="M2329">
        <f t="shared" si="268"/>
        <v>0.15135495529411766</v>
      </c>
      <c r="N2329" s="5">
        <v>952.02339601776657</v>
      </c>
      <c r="O2329" s="3">
        <v>16.399751952447925</v>
      </c>
      <c r="P2329" s="7">
        <v>1.7226206856939336E-2</v>
      </c>
      <c r="Q2329" s="9">
        <f t="shared" si="269"/>
        <v>16.482886455182374</v>
      </c>
      <c r="R2329" s="7">
        <f t="shared" si="270"/>
        <v>1.7313530869229574E-2</v>
      </c>
      <c r="S2329" t="s">
        <v>481</v>
      </c>
      <c r="T2329" t="s">
        <v>581</v>
      </c>
      <c r="U2329">
        <v>72</v>
      </c>
      <c r="V2329">
        <f t="shared" si="266"/>
        <v>21.945600000000002</v>
      </c>
      <c r="W2329">
        <f t="shared" si="271"/>
        <v>1584.1414092992181</v>
      </c>
      <c r="X2329">
        <f t="shared" si="272"/>
        <v>769.04346670989469</v>
      </c>
    </row>
    <row r="2330" spans="1:24">
      <c r="A2330" t="s">
        <v>302</v>
      </c>
      <c r="B2330">
        <v>2006018</v>
      </c>
      <c r="C2330">
        <v>21</v>
      </c>
      <c r="D2330">
        <v>3</v>
      </c>
      <c r="E2330" s="28" t="s">
        <v>528</v>
      </c>
      <c r="F2330" t="s">
        <v>581</v>
      </c>
      <c r="G2330" t="s">
        <v>581</v>
      </c>
      <c r="H2330">
        <v>12</v>
      </c>
      <c r="I2330" s="3">
        <v>0.21333333333333335</v>
      </c>
      <c r="J2330">
        <v>33.792000000000002</v>
      </c>
      <c r="K2330">
        <f t="shared" si="267"/>
        <v>13.200000000000001</v>
      </c>
      <c r="L2330">
        <v>5.9900000000000003E-4</v>
      </c>
      <c r="M2330">
        <f t="shared" si="268"/>
        <v>0.21410005333333335</v>
      </c>
      <c r="N2330" s="5">
        <v>896.84556943196174</v>
      </c>
      <c r="O2330" s="3">
        <v>22.504638377984108</v>
      </c>
      <c r="P2330" s="7">
        <v>2.5093103143987154E-2</v>
      </c>
      <c r="Q2330" s="9">
        <f t="shared" si="269"/>
        <v>22.585003981372132</v>
      </c>
      <c r="R2330" s="7">
        <f t="shared" si="270"/>
        <v>2.5182712332154217E-2</v>
      </c>
      <c r="S2330" t="s">
        <v>483</v>
      </c>
      <c r="T2330" t="s">
        <v>581</v>
      </c>
      <c r="U2330">
        <v>76</v>
      </c>
      <c r="V2330">
        <f t="shared" si="266"/>
        <v>23.1648</v>
      </c>
      <c r="W2330">
        <f t="shared" si="271"/>
        <v>1571.8936201073725</v>
      </c>
      <c r="X2330">
        <f t="shared" si="272"/>
        <v>763.09760720244344</v>
      </c>
    </row>
    <row r="2331" spans="1:24">
      <c r="A2331" t="s">
        <v>302</v>
      </c>
      <c r="B2331">
        <v>2006018</v>
      </c>
      <c r="C2331">
        <v>21</v>
      </c>
      <c r="D2331">
        <v>1</v>
      </c>
      <c r="E2331" s="28" t="s">
        <v>528</v>
      </c>
      <c r="F2331" t="s">
        <v>581</v>
      </c>
      <c r="G2331" t="s">
        <v>581</v>
      </c>
      <c r="H2331">
        <v>11</v>
      </c>
      <c r="I2331" s="3">
        <v>0.23272727272727273</v>
      </c>
      <c r="J2331">
        <v>37.119999999999997</v>
      </c>
      <c r="K2331">
        <f t="shared" si="267"/>
        <v>14.499999999999998</v>
      </c>
      <c r="L2331">
        <v>5.9900000000000003E-4</v>
      </c>
      <c r="M2331">
        <f t="shared" si="268"/>
        <v>0.23349399272727273</v>
      </c>
      <c r="N2331" s="5">
        <v>1082.1957126553598</v>
      </c>
      <c r="O2331" s="3">
        <v>26.969549935370871</v>
      </c>
      <c r="P2331" s="7">
        <v>2.4921139143303645E-2</v>
      </c>
      <c r="Q2331" s="9">
        <f t="shared" si="269"/>
        <v>27.057838264896105</v>
      </c>
      <c r="R2331" s="7">
        <f t="shared" si="270"/>
        <v>2.5002721733673187E-2</v>
      </c>
      <c r="S2331" t="s">
        <v>481</v>
      </c>
      <c r="T2331" t="s">
        <v>581</v>
      </c>
      <c r="U2331">
        <v>77</v>
      </c>
      <c r="V2331">
        <f t="shared" si="266"/>
        <v>23.4696</v>
      </c>
      <c r="W2331">
        <f t="shared" si="271"/>
        <v>1907.5232889603164</v>
      </c>
      <c r="X2331">
        <f t="shared" si="272"/>
        <v>926.03369519950218</v>
      </c>
    </row>
    <row r="2332" spans="1:24">
      <c r="A2332" t="s">
        <v>302</v>
      </c>
      <c r="B2332">
        <v>2006018</v>
      </c>
      <c r="C2332">
        <v>24</v>
      </c>
      <c r="D2332">
        <v>3</v>
      </c>
      <c r="E2332" s="28" t="s">
        <v>528</v>
      </c>
      <c r="F2332" t="s">
        <v>581</v>
      </c>
      <c r="G2332" t="s">
        <v>581</v>
      </c>
      <c r="H2332">
        <v>12</v>
      </c>
      <c r="I2332" s="3">
        <v>0.21333333333333335</v>
      </c>
      <c r="J2332">
        <v>31.231999999999999</v>
      </c>
      <c r="K2332">
        <f t="shared" si="267"/>
        <v>12.2</v>
      </c>
      <c r="L2332">
        <v>5.9900000000000003E-4</v>
      </c>
      <c r="M2332">
        <f t="shared" si="268"/>
        <v>0.21410005333333335</v>
      </c>
      <c r="N2332" s="5">
        <v>766.10706240962554</v>
      </c>
      <c r="O2332" s="3">
        <v>20.788909912063939</v>
      </c>
      <c r="P2332" s="7">
        <v>2.7135776358302818E-2</v>
      </c>
      <c r="Q2332" s="9">
        <f t="shared" si="269"/>
        <v>20.863109214750427</v>
      </c>
      <c r="R2332" s="7">
        <f t="shared" si="270"/>
        <v>2.7232628751822217E-2</v>
      </c>
      <c r="S2332" t="s">
        <v>483</v>
      </c>
      <c r="T2332" t="s">
        <v>581</v>
      </c>
      <c r="U2332">
        <v>74</v>
      </c>
      <c r="V2332">
        <f t="shared" si="266"/>
        <v>22.555200000000003</v>
      </c>
      <c r="W2332">
        <f t="shared" si="271"/>
        <v>1317.1556788223902</v>
      </c>
      <c r="X2332">
        <f t="shared" si="272"/>
        <v>639.431532748265</v>
      </c>
    </row>
    <row r="2333" spans="1:24">
      <c r="A2333" t="s">
        <v>302</v>
      </c>
      <c r="B2333">
        <v>2006018</v>
      </c>
      <c r="C2333">
        <v>25</v>
      </c>
      <c r="D2333">
        <v>3</v>
      </c>
      <c r="E2333" s="28" t="s">
        <v>528</v>
      </c>
      <c r="F2333" t="s">
        <v>581</v>
      </c>
      <c r="G2333" t="s">
        <v>581</v>
      </c>
      <c r="H2333">
        <v>11</v>
      </c>
      <c r="I2333" s="3">
        <v>0.23272727272727273</v>
      </c>
      <c r="J2333">
        <v>32</v>
      </c>
      <c r="K2333">
        <f t="shared" si="267"/>
        <v>12.5</v>
      </c>
      <c r="L2333">
        <v>5.9900000000000003E-4</v>
      </c>
      <c r="M2333">
        <f t="shared" si="268"/>
        <v>0.23349399272727273</v>
      </c>
      <c r="N2333" s="5">
        <v>804.24770560000002</v>
      </c>
      <c r="O2333" s="3">
        <v>23.22614237336332</v>
      </c>
      <c r="P2333" s="7">
        <v>2.8879339302604185E-2</v>
      </c>
      <c r="Q2333" s="9">
        <f t="shared" si="269"/>
        <v>23.302098106450153</v>
      </c>
      <c r="R2333" s="7">
        <f t="shared" si="270"/>
        <v>2.897378251028504E-2</v>
      </c>
      <c r="S2333" t="s">
        <v>483</v>
      </c>
      <c r="T2333" t="s">
        <v>581</v>
      </c>
      <c r="U2333">
        <v>79</v>
      </c>
      <c r="V2333">
        <f t="shared" si="266"/>
        <v>24.0792</v>
      </c>
      <c r="W2333">
        <f t="shared" si="271"/>
        <v>1466.3219189525262</v>
      </c>
      <c r="X2333">
        <f t="shared" si="272"/>
        <v>711.84635743017725</v>
      </c>
    </row>
    <row r="2334" spans="1:24">
      <c r="A2334" t="s">
        <v>302</v>
      </c>
      <c r="B2334">
        <v>2006018</v>
      </c>
      <c r="C2334">
        <v>26</v>
      </c>
      <c r="D2334">
        <v>3</v>
      </c>
      <c r="E2334" s="28" t="s">
        <v>528</v>
      </c>
      <c r="F2334" t="s">
        <v>581</v>
      </c>
      <c r="G2334" t="s">
        <v>581</v>
      </c>
      <c r="H2334">
        <v>16</v>
      </c>
      <c r="I2334" s="3">
        <v>0.16</v>
      </c>
      <c r="J2334">
        <v>23.04</v>
      </c>
      <c r="K2334">
        <f t="shared" si="267"/>
        <v>9</v>
      </c>
      <c r="L2334">
        <v>5.9900000000000003E-4</v>
      </c>
      <c r="M2334">
        <f t="shared" si="268"/>
        <v>0.16076672</v>
      </c>
      <c r="N2334" s="5">
        <v>416.92201058303999</v>
      </c>
      <c r="O2334" s="3">
        <v>11.500742373119984</v>
      </c>
      <c r="P2334" s="7">
        <v>2.758487698223679E-2</v>
      </c>
      <c r="Q2334" s="9">
        <f t="shared" si="269"/>
        <v>11.555466504339051</v>
      </c>
      <c r="R2334" s="7">
        <f t="shared" si="270"/>
        <v>2.7716134459246793E-2</v>
      </c>
      <c r="S2334" t="s">
        <v>483</v>
      </c>
      <c r="T2334" t="s">
        <v>581</v>
      </c>
      <c r="U2334">
        <v>78</v>
      </c>
      <c r="V2334">
        <f t="shared" si="266"/>
        <v>23.7744</v>
      </c>
      <c r="W2334">
        <f t="shared" si="271"/>
        <v>768.27455488353201</v>
      </c>
      <c r="X2334">
        <f t="shared" si="272"/>
        <v>372.96956168452351</v>
      </c>
    </row>
    <row r="2335" spans="1:24">
      <c r="A2335" t="s">
        <v>302</v>
      </c>
      <c r="B2335">
        <v>2006018</v>
      </c>
      <c r="C2335">
        <v>26</v>
      </c>
      <c r="D2335">
        <v>1</v>
      </c>
      <c r="E2335" s="28" t="s">
        <v>528</v>
      </c>
      <c r="F2335" t="s">
        <v>581</v>
      </c>
      <c r="G2335" t="s">
        <v>581</v>
      </c>
      <c r="H2335">
        <v>16</v>
      </c>
      <c r="I2335" s="3">
        <v>0.16</v>
      </c>
      <c r="J2335">
        <v>42.496000000000002</v>
      </c>
      <c r="K2335">
        <f t="shared" si="267"/>
        <v>16.600000000000001</v>
      </c>
      <c r="L2335">
        <v>5.9900000000000003E-4</v>
      </c>
      <c r="M2335">
        <f t="shared" si="268"/>
        <v>0.16076672</v>
      </c>
      <c r="N2335" s="5">
        <v>1418.3583856328707</v>
      </c>
      <c r="O2335" s="3">
        <v>21.280394628864123</v>
      </c>
      <c r="P2335" s="7">
        <v>1.5003538488171889E-2</v>
      </c>
      <c r="Q2335" s="9">
        <f t="shared" si="269"/>
        <v>21.381982697299097</v>
      </c>
      <c r="R2335" s="7">
        <f t="shared" si="270"/>
        <v>1.5075162183187198E-2</v>
      </c>
      <c r="S2335" t="s">
        <v>481</v>
      </c>
      <c r="T2335" t="s">
        <v>581</v>
      </c>
      <c r="U2335">
        <v>76</v>
      </c>
      <c r="V2335">
        <f t="shared" si="266"/>
        <v>23.1648</v>
      </c>
      <c r="W2335">
        <f t="shared" si="271"/>
        <v>2447.3936151131406</v>
      </c>
      <c r="X2335">
        <f t="shared" si="272"/>
        <v>1188.1212492279242</v>
      </c>
    </row>
    <row r="2336" spans="1:24">
      <c r="A2336" t="s">
        <v>302</v>
      </c>
      <c r="B2336">
        <v>2006018</v>
      </c>
      <c r="C2336">
        <v>28</v>
      </c>
      <c r="D2336">
        <v>2</v>
      </c>
      <c r="E2336" s="28" t="s">
        <v>528</v>
      </c>
      <c r="F2336" t="s">
        <v>581</v>
      </c>
      <c r="G2336" t="s">
        <v>581</v>
      </c>
      <c r="H2336">
        <v>16</v>
      </c>
      <c r="I2336" s="3">
        <v>0.16</v>
      </c>
      <c r="J2336">
        <v>50.943999999999996</v>
      </c>
      <c r="K2336">
        <f t="shared" si="267"/>
        <v>19.899999999999999</v>
      </c>
      <c r="L2336">
        <v>5.9900000000000003E-4</v>
      </c>
      <c r="M2336">
        <f t="shared" si="268"/>
        <v>0.16076672</v>
      </c>
      <c r="N2336" s="5">
        <v>2038.3368569257982</v>
      </c>
      <c r="O2336" s="3">
        <v>25.526822582015726</v>
      </c>
      <c r="P2336" s="7">
        <v>1.2523358195325504E-2</v>
      </c>
      <c r="Q2336" s="9">
        <f t="shared" si="269"/>
        <v>25.648759465294553</v>
      </c>
      <c r="R2336" s="7">
        <f t="shared" si="270"/>
        <v>1.2583179947978661E-2</v>
      </c>
      <c r="S2336" t="s">
        <v>481</v>
      </c>
      <c r="T2336" t="s">
        <v>581</v>
      </c>
      <c r="U2336">
        <v>83</v>
      </c>
      <c r="V2336">
        <f t="shared" si="266"/>
        <v>25.298400000000001</v>
      </c>
      <c r="W2336">
        <f t="shared" si="271"/>
        <v>3768.2976891723074</v>
      </c>
      <c r="X2336">
        <f t="shared" si="272"/>
        <v>1829.372492546576</v>
      </c>
    </row>
    <row r="2337" spans="1:24">
      <c r="A2337" t="s">
        <v>302</v>
      </c>
      <c r="B2337">
        <v>2006018</v>
      </c>
      <c r="C2337">
        <v>28</v>
      </c>
      <c r="D2337">
        <v>4</v>
      </c>
      <c r="E2337" s="28" t="s">
        <v>528</v>
      </c>
      <c r="F2337" t="s">
        <v>581</v>
      </c>
      <c r="G2337" t="s">
        <v>581</v>
      </c>
      <c r="H2337">
        <v>12</v>
      </c>
      <c r="I2337" s="3">
        <v>0.21333333333333335</v>
      </c>
      <c r="J2337">
        <v>52.480000000000004</v>
      </c>
      <c r="K2337">
        <f t="shared" si="267"/>
        <v>20.5</v>
      </c>
      <c r="L2337">
        <v>5.9900000000000003E-4</v>
      </c>
      <c r="M2337">
        <f t="shared" si="268"/>
        <v>0.21410005333333335</v>
      </c>
      <c r="N2337" s="5">
        <v>2163.1046289817605</v>
      </c>
      <c r="O2337" s="3">
        <v>35.029456179200196</v>
      </c>
      <c r="P2337" s="7">
        <v>1.6194064637404817E-2</v>
      </c>
      <c r="Q2337" s="9">
        <f t="shared" si="269"/>
        <v>35.154835777710389</v>
      </c>
      <c r="R2337" s="7">
        <f t="shared" si="270"/>
        <v>1.6252027436258986E-2</v>
      </c>
      <c r="S2337" t="s">
        <v>481</v>
      </c>
      <c r="T2337" t="s">
        <v>581</v>
      </c>
      <c r="U2337">
        <v>87</v>
      </c>
      <c r="V2337">
        <f t="shared" si="266"/>
        <v>26.517600000000002</v>
      </c>
      <c r="W2337">
        <f t="shared" si="271"/>
        <v>4168.0788297980225</v>
      </c>
      <c r="X2337">
        <f t="shared" si="272"/>
        <v>2023.4518042211841</v>
      </c>
    </row>
    <row r="2338" spans="1:24">
      <c r="A2338" t="s">
        <v>302</v>
      </c>
      <c r="B2338">
        <v>2006018</v>
      </c>
      <c r="C2338">
        <v>29</v>
      </c>
      <c r="D2338">
        <v>3</v>
      </c>
      <c r="E2338" s="28" t="s">
        <v>528</v>
      </c>
      <c r="F2338" t="s">
        <v>581</v>
      </c>
      <c r="G2338" t="s">
        <v>581</v>
      </c>
      <c r="H2338">
        <v>13</v>
      </c>
      <c r="I2338" s="3">
        <v>0.19692307692307692</v>
      </c>
      <c r="J2338">
        <v>21.504000000000001</v>
      </c>
      <c r="K2338">
        <f t="shared" si="267"/>
        <v>8.4</v>
      </c>
      <c r="L2338">
        <v>5.9900000000000003E-4</v>
      </c>
      <c r="M2338">
        <f t="shared" si="268"/>
        <v>0.19768979692307692</v>
      </c>
      <c r="N2338" s="5">
        <v>363.1853958856704</v>
      </c>
      <c r="O2338" s="3">
        <v>13.18166769319844</v>
      </c>
      <c r="P2338" s="7">
        <v>3.6294597311803768E-2</v>
      </c>
      <c r="Q2338" s="9">
        <f t="shared" si="269"/>
        <v>13.23251412601334</v>
      </c>
      <c r="R2338" s="7">
        <f t="shared" si="270"/>
        <v>3.6434598626258898E-2</v>
      </c>
      <c r="S2338" t="s">
        <v>483</v>
      </c>
      <c r="T2338" t="s">
        <v>581</v>
      </c>
      <c r="U2338">
        <v>65</v>
      </c>
      <c r="V2338">
        <f t="shared" si="266"/>
        <v>19.812000000000001</v>
      </c>
      <c r="W2338">
        <f t="shared" si="271"/>
        <v>568.25383565282175</v>
      </c>
      <c r="X2338">
        <f t="shared" si="272"/>
        <v>275.86672324597788</v>
      </c>
    </row>
    <row r="2339" spans="1:24">
      <c r="A2339" t="s">
        <v>302</v>
      </c>
      <c r="B2339">
        <v>2006018</v>
      </c>
      <c r="C2339">
        <v>31</v>
      </c>
      <c r="D2339">
        <v>6</v>
      </c>
      <c r="E2339" s="28" t="s">
        <v>528</v>
      </c>
      <c r="F2339" t="s">
        <v>581</v>
      </c>
      <c r="G2339" t="s">
        <v>581</v>
      </c>
      <c r="H2339">
        <v>21</v>
      </c>
      <c r="I2339" s="3">
        <v>0.1219047619047619</v>
      </c>
      <c r="J2339">
        <v>57.343999999999994</v>
      </c>
      <c r="K2339">
        <f t="shared" si="267"/>
        <v>22.4</v>
      </c>
      <c r="L2339">
        <v>5.9900000000000003E-4</v>
      </c>
      <c r="M2339">
        <f t="shared" si="268"/>
        <v>0.1226714819047619</v>
      </c>
      <c r="N2339" s="5">
        <v>2582.6517040758777</v>
      </c>
      <c r="O2339" s="3">
        <v>21.914637874907484</v>
      </c>
      <c r="P2339" s="7">
        <v>8.4853245369177505E-3</v>
      </c>
      <c r="Q2339" s="9">
        <f t="shared" si="269"/>
        <v>22.052174157363702</v>
      </c>
      <c r="R2339" s="7">
        <f t="shared" si="270"/>
        <v>8.5385784395787864E-3</v>
      </c>
      <c r="S2339" t="s">
        <v>481</v>
      </c>
      <c r="T2339" t="s">
        <v>581</v>
      </c>
      <c r="U2339">
        <v>87</v>
      </c>
      <c r="V2339">
        <f t="shared" si="266"/>
        <v>26.517600000000002</v>
      </c>
      <c r="W2339">
        <f t="shared" si="271"/>
        <v>4946.5131073382772</v>
      </c>
      <c r="X2339">
        <f t="shared" si="272"/>
        <v>2401.3535444895588</v>
      </c>
    </row>
    <row r="2340" spans="1:24">
      <c r="A2340" t="s">
        <v>302</v>
      </c>
      <c r="B2340">
        <v>2006018</v>
      </c>
      <c r="C2340">
        <v>32</v>
      </c>
      <c r="D2340">
        <v>1</v>
      </c>
      <c r="E2340" s="28" t="s">
        <v>528</v>
      </c>
      <c r="F2340" t="s">
        <v>581</v>
      </c>
      <c r="G2340" t="s">
        <v>581</v>
      </c>
      <c r="H2340">
        <v>20</v>
      </c>
      <c r="I2340" s="3">
        <v>0.128</v>
      </c>
      <c r="J2340">
        <v>13.312000000000001</v>
      </c>
      <c r="K2340">
        <f t="shared" si="267"/>
        <v>5.2</v>
      </c>
      <c r="L2340">
        <v>5.9900000000000003E-4</v>
      </c>
      <c r="M2340">
        <f t="shared" si="268"/>
        <v>0.12876672</v>
      </c>
      <c r="N2340" s="5">
        <v>139.17989094031361</v>
      </c>
      <c r="O2340" s="3">
        <v>5.301600959692812</v>
      </c>
      <c r="P2340" s="7">
        <v>3.809171658257994E-2</v>
      </c>
      <c r="Q2340" s="9">
        <f t="shared" si="269"/>
        <v>5.3330473013426785</v>
      </c>
      <c r="R2340" s="7">
        <f t="shared" si="270"/>
        <v>3.8317656849075427E-2</v>
      </c>
      <c r="S2340" t="s">
        <v>482</v>
      </c>
      <c r="T2340" t="s">
        <v>581</v>
      </c>
      <c r="U2340">
        <v>60</v>
      </c>
      <c r="V2340">
        <f t="shared" ref="V2340:V2403" si="273">U2340*0.3048</f>
        <v>18.288</v>
      </c>
      <c r="W2340">
        <f t="shared" si="271"/>
        <v>208.98029456613784</v>
      </c>
      <c r="X2340">
        <f t="shared" si="272"/>
        <v>101.45238882322609</v>
      </c>
    </row>
    <row r="2341" spans="1:24">
      <c r="A2341" t="s">
        <v>302</v>
      </c>
      <c r="B2341">
        <v>2006018</v>
      </c>
      <c r="C2341">
        <v>32</v>
      </c>
      <c r="D2341">
        <v>3</v>
      </c>
      <c r="E2341" s="28" t="s">
        <v>528</v>
      </c>
      <c r="F2341" t="s">
        <v>581</v>
      </c>
      <c r="G2341" t="s">
        <v>581</v>
      </c>
      <c r="H2341">
        <v>18</v>
      </c>
      <c r="I2341" s="3">
        <v>0.14222222222222222</v>
      </c>
      <c r="J2341">
        <v>15.872000000000002</v>
      </c>
      <c r="K2341">
        <f t="shared" si="267"/>
        <v>6.2</v>
      </c>
      <c r="L2341">
        <v>5.9900000000000003E-4</v>
      </c>
      <c r="M2341">
        <f t="shared" si="268"/>
        <v>0.14298894222222222</v>
      </c>
      <c r="N2341" s="5">
        <v>197.85780354088965</v>
      </c>
      <c r="O2341" s="3">
        <v>7.0281321603982141</v>
      </c>
      <c r="P2341" s="7">
        <v>3.5521126964020745E-2</v>
      </c>
      <c r="Q2341" s="9">
        <f t="shared" si="269"/>
        <v>7.0656762878222166</v>
      </c>
      <c r="R2341" s="7">
        <f t="shared" si="270"/>
        <v>3.5710880043010339E-2</v>
      </c>
      <c r="S2341" t="s">
        <v>483</v>
      </c>
      <c r="T2341" t="s">
        <v>581</v>
      </c>
      <c r="U2341">
        <v>64</v>
      </c>
      <c r="V2341">
        <f t="shared" si="273"/>
        <v>19.507200000000001</v>
      </c>
      <c r="W2341">
        <f t="shared" si="271"/>
        <v>311.56284493465961</v>
      </c>
      <c r="X2341">
        <f t="shared" si="272"/>
        <v>151.2525137970751</v>
      </c>
    </row>
    <row r="2342" spans="1:24">
      <c r="A2342" t="s">
        <v>302</v>
      </c>
      <c r="B2342">
        <v>2006018</v>
      </c>
      <c r="C2342">
        <v>33</v>
      </c>
      <c r="D2342">
        <v>1</v>
      </c>
      <c r="E2342" s="28" t="s">
        <v>528</v>
      </c>
      <c r="F2342" t="s">
        <v>581</v>
      </c>
      <c r="G2342" t="s">
        <v>581</v>
      </c>
      <c r="H2342">
        <v>13</v>
      </c>
      <c r="I2342" s="3">
        <v>0.19692307692307692</v>
      </c>
      <c r="J2342">
        <v>24.32</v>
      </c>
      <c r="K2342">
        <f t="shared" si="267"/>
        <v>9.5</v>
      </c>
      <c r="L2342">
        <v>5.9900000000000003E-4</v>
      </c>
      <c r="M2342">
        <f t="shared" si="268"/>
        <v>0.19768979692307692</v>
      </c>
      <c r="N2342" s="5">
        <v>464.53347475456002</v>
      </c>
      <c r="O2342" s="3">
        <v>14.923791981671076</v>
      </c>
      <c r="P2342" s="7">
        <v>3.2126408090517443E-2</v>
      </c>
      <c r="Q2342" s="9">
        <f t="shared" si="269"/>
        <v>14.981421347568373</v>
      </c>
      <c r="R2342" s="7">
        <f t="shared" si="270"/>
        <v>3.2250466676236683E-2</v>
      </c>
      <c r="S2342" t="s">
        <v>483</v>
      </c>
      <c r="T2342" t="s">
        <v>581</v>
      </c>
      <c r="U2342">
        <v>69</v>
      </c>
      <c r="V2342">
        <f t="shared" si="273"/>
        <v>21.031200000000002</v>
      </c>
      <c r="W2342">
        <f t="shared" si="271"/>
        <v>761.60061922458021</v>
      </c>
      <c r="X2342">
        <f t="shared" si="272"/>
        <v>369.72960685117971</v>
      </c>
    </row>
    <row r="2343" spans="1:24">
      <c r="A2343" t="s">
        <v>302</v>
      </c>
      <c r="B2343">
        <v>2006018</v>
      </c>
      <c r="C2343">
        <v>36</v>
      </c>
      <c r="D2343">
        <v>6</v>
      </c>
      <c r="E2343" s="28" t="s">
        <v>528</v>
      </c>
      <c r="F2343" t="s">
        <v>581</v>
      </c>
      <c r="G2343" t="s">
        <v>581</v>
      </c>
      <c r="H2343">
        <v>13</v>
      </c>
      <c r="I2343" s="3">
        <v>0.19692307692307692</v>
      </c>
      <c r="J2343">
        <v>32</v>
      </c>
      <c r="K2343">
        <f t="shared" si="267"/>
        <v>12.5</v>
      </c>
      <c r="L2343">
        <v>5.9900000000000003E-4</v>
      </c>
      <c r="M2343">
        <f t="shared" si="268"/>
        <v>0.19768979692307692</v>
      </c>
      <c r="N2343" s="5">
        <v>804.24770560000002</v>
      </c>
      <c r="O2343" s="3">
        <v>19.675040041141823</v>
      </c>
      <c r="P2343" s="7">
        <v>2.4463905714798999E-2</v>
      </c>
      <c r="Q2343" s="9">
        <f t="shared" si="269"/>
        <v>19.751168315445891</v>
      </c>
      <c r="R2343" s="7">
        <f t="shared" si="270"/>
        <v>2.4558563459886718E-2</v>
      </c>
      <c r="S2343" t="s">
        <v>481</v>
      </c>
      <c r="T2343" t="s">
        <v>581</v>
      </c>
      <c r="U2343">
        <v>81</v>
      </c>
      <c r="V2343">
        <f t="shared" si="273"/>
        <v>24.688800000000001</v>
      </c>
      <c r="W2343">
        <f t="shared" si="271"/>
        <v>1500.5556482197956</v>
      </c>
      <c r="X2343">
        <f t="shared" si="272"/>
        <v>728.46559715181002</v>
      </c>
    </row>
    <row r="2344" spans="1:24">
      <c r="A2344" t="s">
        <v>302</v>
      </c>
      <c r="B2344">
        <v>2006018</v>
      </c>
      <c r="C2344">
        <v>38</v>
      </c>
      <c r="D2344">
        <v>1</v>
      </c>
      <c r="E2344" s="28" t="s">
        <v>528</v>
      </c>
      <c r="F2344" t="s">
        <v>581</v>
      </c>
      <c r="G2344" t="s">
        <v>581</v>
      </c>
      <c r="H2344">
        <v>13</v>
      </c>
      <c r="I2344" s="3">
        <v>0.19692307692307692</v>
      </c>
      <c r="J2344">
        <v>42.752000000000002</v>
      </c>
      <c r="K2344">
        <f t="shared" si="267"/>
        <v>16.7</v>
      </c>
      <c r="L2344">
        <v>5.9900000000000003E-4</v>
      </c>
      <c r="M2344">
        <f t="shared" si="268"/>
        <v>0.19768979692307692</v>
      </c>
      <c r="N2344" s="5">
        <v>1435.4985127346179</v>
      </c>
      <c r="O2344" s="3">
        <v>26.326787324400961</v>
      </c>
      <c r="P2344" s="7">
        <v>1.8339822083304397E-2</v>
      </c>
      <c r="Q2344" s="9">
        <f t="shared" si="269"/>
        <v>26.428814070474004</v>
      </c>
      <c r="R2344" s="7">
        <f t="shared" si="270"/>
        <v>1.8410896170228168E-2</v>
      </c>
      <c r="S2344" t="s">
        <v>481</v>
      </c>
      <c r="T2344" t="s">
        <v>581</v>
      </c>
      <c r="U2344">
        <v>63</v>
      </c>
      <c r="V2344">
        <f t="shared" si="273"/>
        <v>19.202400000000001</v>
      </c>
      <c r="W2344">
        <f t="shared" si="271"/>
        <v>2082.2661995900498</v>
      </c>
      <c r="X2344">
        <f t="shared" si="272"/>
        <v>1010.8650700911641</v>
      </c>
    </row>
    <row r="2345" spans="1:24">
      <c r="A2345" t="s">
        <v>302</v>
      </c>
      <c r="B2345">
        <v>2006018</v>
      </c>
      <c r="C2345">
        <v>39</v>
      </c>
      <c r="D2345">
        <v>2</v>
      </c>
      <c r="E2345" s="28" t="s">
        <v>528</v>
      </c>
      <c r="F2345" t="s">
        <v>581</v>
      </c>
      <c r="G2345" t="s">
        <v>581</v>
      </c>
      <c r="H2345">
        <v>10</v>
      </c>
      <c r="I2345" s="3">
        <v>0.25600000000000001</v>
      </c>
      <c r="J2345">
        <v>66.816000000000003</v>
      </c>
      <c r="K2345">
        <f t="shared" si="267"/>
        <v>26.1</v>
      </c>
      <c r="L2345">
        <v>5.9900000000000003E-4</v>
      </c>
      <c r="M2345">
        <f t="shared" si="268"/>
        <v>0.25676672</v>
      </c>
      <c r="N2345" s="5">
        <v>3506.3141090033664</v>
      </c>
      <c r="O2345" s="3">
        <v>53.530728136703964</v>
      </c>
      <c r="P2345" s="7">
        <v>1.5266951697011401E-2</v>
      </c>
      <c r="Q2345" s="9">
        <f t="shared" si="269"/>
        <v>53.690433333337609</v>
      </c>
      <c r="R2345" s="7">
        <f t="shared" si="270"/>
        <v>1.5312499583386886E-2</v>
      </c>
      <c r="S2345" t="s">
        <v>481</v>
      </c>
      <c r="T2345" t="s">
        <v>581</v>
      </c>
      <c r="U2345">
        <v>72</v>
      </c>
      <c r="V2345">
        <f t="shared" si="273"/>
        <v>21.945600000000002</v>
      </c>
      <c r="W2345">
        <f t="shared" si="271"/>
        <v>5580.7335234145758</v>
      </c>
      <c r="X2345">
        <f t="shared" si="272"/>
        <v>2709.2446611375813</v>
      </c>
    </row>
    <row r="2346" spans="1:24">
      <c r="A2346" t="s">
        <v>302</v>
      </c>
      <c r="B2346">
        <v>2014013</v>
      </c>
      <c r="C2346">
        <v>1</v>
      </c>
      <c r="D2346">
        <v>3</v>
      </c>
      <c r="E2346" s="28" t="s">
        <v>528</v>
      </c>
      <c r="F2346" t="s">
        <v>581</v>
      </c>
      <c r="G2346" t="s">
        <v>581</v>
      </c>
      <c r="H2346">
        <v>8</v>
      </c>
      <c r="I2346" s="3">
        <v>0.32</v>
      </c>
      <c r="J2346">
        <v>25.088000000000001</v>
      </c>
      <c r="K2346">
        <f t="shared" si="267"/>
        <v>9.8000000000000007</v>
      </c>
      <c r="L2346">
        <v>5.9900000000000003E-4</v>
      </c>
      <c r="M2346">
        <f t="shared" si="268"/>
        <v>0.32076672000000001</v>
      </c>
      <c r="N2346" s="5">
        <v>494.33567773327366</v>
      </c>
      <c r="O2346" s="3">
        <v>24.89950936166408</v>
      </c>
      <c r="P2346" s="7">
        <v>5.036963845263661E-2</v>
      </c>
      <c r="Q2346" s="9">
        <f t="shared" si="269"/>
        <v>24.958395551040802</v>
      </c>
      <c r="R2346" s="7">
        <f t="shared" si="270"/>
        <v>5.0488760320689385E-2</v>
      </c>
      <c r="S2346" t="s">
        <v>483</v>
      </c>
      <c r="T2346" t="s">
        <v>581</v>
      </c>
      <c r="U2346">
        <v>68</v>
      </c>
      <c r="V2346">
        <f t="shared" si="273"/>
        <v>20.726400000000002</v>
      </c>
      <c r="W2346">
        <f t="shared" si="271"/>
        <v>797.91921481677218</v>
      </c>
      <c r="X2346">
        <f t="shared" si="272"/>
        <v>387.360973909888</v>
      </c>
    </row>
    <row r="2347" spans="1:24">
      <c r="A2347" t="s">
        <v>302</v>
      </c>
      <c r="B2347">
        <v>2014013</v>
      </c>
      <c r="C2347">
        <v>1</v>
      </c>
      <c r="D2347">
        <v>1</v>
      </c>
      <c r="E2347" s="28" t="s">
        <v>528</v>
      </c>
      <c r="F2347" t="s">
        <v>581</v>
      </c>
      <c r="G2347" t="s">
        <v>581</v>
      </c>
      <c r="H2347">
        <v>8</v>
      </c>
      <c r="I2347" s="3">
        <v>0.32</v>
      </c>
      <c r="J2347">
        <v>40.96</v>
      </c>
      <c r="K2347">
        <f t="shared" si="267"/>
        <v>16</v>
      </c>
      <c r="L2347">
        <v>5.9900000000000003E-4</v>
      </c>
      <c r="M2347">
        <f t="shared" si="268"/>
        <v>0.32076672000000001</v>
      </c>
      <c r="N2347" s="5">
        <v>1317.6794408550402</v>
      </c>
      <c r="O2347" s="3">
        <v>40.855784094719965</v>
      </c>
      <c r="P2347" s="7">
        <v>3.1005859868473557E-2</v>
      </c>
      <c r="Q2347" s="9">
        <f t="shared" si="269"/>
        <v>40.952901263796988</v>
      </c>
      <c r="R2347" s="7">
        <f t="shared" si="270"/>
        <v>3.1079563051558817E-2</v>
      </c>
      <c r="S2347" t="s">
        <v>483</v>
      </c>
      <c r="T2347" t="s">
        <v>581</v>
      </c>
      <c r="U2347">
        <v>76</v>
      </c>
      <c r="V2347">
        <f t="shared" si="273"/>
        <v>23.1648</v>
      </c>
      <c r="W2347">
        <f t="shared" si="271"/>
        <v>2279.386156791747</v>
      </c>
      <c r="X2347">
        <f t="shared" si="272"/>
        <v>1106.5596932821329</v>
      </c>
    </row>
    <row r="2348" spans="1:24">
      <c r="A2348" t="s">
        <v>302</v>
      </c>
      <c r="B2348">
        <v>2014013</v>
      </c>
      <c r="C2348">
        <v>2</v>
      </c>
      <c r="D2348">
        <v>3</v>
      </c>
      <c r="E2348" s="28" t="s">
        <v>528</v>
      </c>
      <c r="F2348" t="s">
        <v>581</v>
      </c>
      <c r="G2348" t="s">
        <v>581</v>
      </c>
      <c r="H2348">
        <v>14</v>
      </c>
      <c r="I2348" s="3">
        <v>0.18285714285714286</v>
      </c>
      <c r="J2348">
        <v>29.695999999999998</v>
      </c>
      <c r="K2348">
        <f t="shared" si="267"/>
        <v>11.6</v>
      </c>
      <c r="L2348">
        <v>5.9900000000000003E-4</v>
      </c>
      <c r="M2348">
        <f t="shared" si="268"/>
        <v>0.18362386285714286</v>
      </c>
      <c r="N2348" s="5">
        <v>692.60525609943033</v>
      </c>
      <c r="O2348" s="3">
        <v>16.954198432621691</v>
      </c>
      <c r="P2348" s="7">
        <v>2.4478876363288455E-2</v>
      </c>
      <c r="Q2348" s="9">
        <f t="shared" si="269"/>
        <v>17.024844816868008</v>
      </c>
      <c r="R2348" s="7">
        <f t="shared" si="270"/>
        <v>2.4580877299065607E-2</v>
      </c>
      <c r="S2348" t="s">
        <v>483</v>
      </c>
      <c r="T2348" t="s">
        <v>581</v>
      </c>
      <c r="U2348">
        <v>74</v>
      </c>
      <c r="V2348">
        <f t="shared" si="273"/>
        <v>22.555200000000003</v>
      </c>
      <c r="W2348">
        <f t="shared" si="271"/>
        <v>1194.8874565763531</v>
      </c>
      <c r="X2348">
        <f t="shared" si="272"/>
        <v>580.07472473063706</v>
      </c>
    </row>
    <row r="2349" spans="1:24">
      <c r="A2349" t="s">
        <v>302</v>
      </c>
      <c r="B2349">
        <v>2014013</v>
      </c>
      <c r="C2349">
        <v>2</v>
      </c>
      <c r="D2349">
        <v>1</v>
      </c>
      <c r="E2349" s="28" t="s">
        <v>528</v>
      </c>
      <c r="F2349" t="s">
        <v>581</v>
      </c>
      <c r="G2349" t="s">
        <v>581</v>
      </c>
      <c r="H2349">
        <v>10</v>
      </c>
      <c r="I2349" s="3">
        <v>0.25600000000000001</v>
      </c>
      <c r="J2349">
        <v>58.88</v>
      </c>
      <c r="K2349">
        <f t="shared" si="267"/>
        <v>23</v>
      </c>
      <c r="L2349">
        <v>5.9900000000000003E-4</v>
      </c>
      <c r="M2349">
        <f t="shared" si="268"/>
        <v>0.25676672</v>
      </c>
      <c r="N2349" s="5">
        <v>2722.8610320793605</v>
      </c>
      <c r="O2349" s="3">
        <v>47.148218243481608</v>
      </c>
      <c r="P2349" s="7">
        <v>1.7315690256684179E-2</v>
      </c>
      <c r="Q2349" s="9">
        <f t="shared" si="269"/>
        <v>47.288807924870312</v>
      </c>
      <c r="R2349" s="7">
        <f t="shared" si="270"/>
        <v>1.7367323329298735E-2</v>
      </c>
      <c r="S2349" t="s">
        <v>483</v>
      </c>
      <c r="T2349" t="s">
        <v>490</v>
      </c>
      <c r="U2349">
        <v>83</v>
      </c>
      <c r="V2349">
        <f t="shared" si="273"/>
        <v>25.298400000000001</v>
      </c>
      <c r="W2349">
        <f t="shared" si="271"/>
        <v>4984.3328396936649</v>
      </c>
      <c r="X2349">
        <f t="shared" si="272"/>
        <v>2419.7136592557613</v>
      </c>
    </row>
    <row r="2350" spans="1:24">
      <c r="A2350" t="s">
        <v>302</v>
      </c>
      <c r="B2350">
        <v>2014013</v>
      </c>
      <c r="C2350">
        <v>3</v>
      </c>
      <c r="D2350">
        <v>1</v>
      </c>
      <c r="E2350" s="28" t="s">
        <v>528</v>
      </c>
      <c r="F2350" t="s">
        <v>581</v>
      </c>
      <c r="G2350" t="s">
        <v>581</v>
      </c>
      <c r="H2350">
        <v>16</v>
      </c>
      <c r="I2350" s="3">
        <v>0.16</v>
      </c>
      <c r="J2350">
        <v>43.008000000000003</v>
      </c>
      <c r="K2350">
        <f t="shared" si="267"/>
        <v>16.8</v>
      </c>
      <c r="L2350">
        <v>5.9900000000000003E-4</v>
      </c>
      <c r="M2350">
        <f t="shared" si="268"/>
        <v>0.16076672</v>
      </c>
      <c r="N2350" s="5">
        <v>1452.7415835426816</v>
      </c>
      <c r="O2350" s="3">
        <v>21.537753898752023</v>
      </c>
      <c r="P2350" s="7">
        <v>1.4825591930967977E-2</v>
      </c>
      <c r="Q2350" s="9">
        <f t="shared" si="269"/>
        <v>21.640575228692565</v>
      </c>
      <c r="R2350" s="7">
        <f t="shared" si="270"/>
        <v>1.4896369370744844E-2</v>
      </c>
      <c r="S2350" t="s">
        <v>483</v>
      </c>
      <c r="T2350" t="s">
        <v>490</v>
      </c>
      <c r="U2350">
        <v>75</v>
      </c>
      <c r="V2350">
        <f t="shared" si="273"/>
        <v>22.86</v>
      </c>
      <c r="W2350">
        <f t="shared" si="271"/>
        <v>2474.2389337642899</v>
      </c>
      <c r="X2350">
        <f t="shared" si="272"/>
        <v>1201.1536823170538</v>
      </c>
    </row>
    <row r="2351" spans="1:24">
      <c r="A2351" t="s">
        <v>302</v>
      </c>
      <c r="B2351">
        <v>2014013</v>
      </c>
      <c r="C2351">
        <v>4</v>
      </c>
      <c r="D2351">
        <v>1</v>
      </c>
      <c r="E2351" s="28" t="s">
        <v>528</v>
      </c>
      <c r="F2351" t="s">
        <v>581</v>
      </c>
      <c r="G2351" t="s">
        <v>581</v>
      </c>
      <c r="H2351">
        <v>9</v>
      </c>
      <c r="I2351" s="3">
        <v>0.28444444444444444</v>
      </c>
      <c r="J2351">
        <v>29.695999999999998</v>
      </c>
      <c r="K2351">
        <f t="shared" si="267"/>
        <v>11.6</v>
      </c>
      <c r="L2351">
        <v>5.9900000000000003E-4</v>
      </c>
      <c r="M2351">
        <f t="shared" si="268"/>
        <v>0.28521116444444444</v>
      </c>
      <c r="N2351" s="5">
        <v>692.60525609943033</v>
      </c>
      <c r="O2351" s="3">
        <v>26.282418277944831</v>
      </c>
      <c r="P2351" s="7">
        <v>3.7947182823821556E-2</v>
      </c>
      <c r="Q2351" s="9">
        <f t="shared" si="269"/>
        <v>26.352575122616074</v>
      </c>
      <c r="R2351" s="7">
        <f t="shared" si="270"/>
        <v>3.8048476950675786E-2</v>
      </c>
      <c r="S2351" t="s">
        <v>483</v>
      </c>
      <c r="T2351" t="s">
        <v>490</v>
      </c>
      <c r="U2351">
        <v>78</v>
      </c>
      <c r="V2351">
        <f t="shared" si="273"/>
        <v>23.7744</v>
      </c>
      <c r="W2351">
        <f t="shared" si="271"/>
        <v>1254.386478072752</v>
      </c>
      <c r="X2351">
        <f t="shared" si="272"/>
        <v>608.95935175246268</v>
      </c>
    </row>
    <row r="2352" spans="1:24">
      <c r="A2352" t="s">
        <v>302</v>
      </c>
      <c r="B2352">
        <v>2014013</v>
      </c>
      <c r="C2352">
        <v>4</v>
      </c>
      <c r="D2352">
        <v>3</v>
      </c>
      <c r="E2352" s="28" t="s">
        <v>528</v>
      </c>
      <c r="F2352" t="s">
        <v>581</v>
      </c>
      <c r="G2352" t="s">
        <v>581</v>
      </c>
      <c r="H2352">
        <v>11</v>
      </c>
      <c r="I2352" s="3">
        <v>0.23272727272727273</v>
      </c>
      <c r="J2352">
        <v>39.167999999999999</v>
      </c>
      <c r="K2352">
        <f t="shared" si="267"/>
        <v>15.299999999999999</v>
      </c>
      <c r="L2352">
        <v>5.9900000000000003E-4</v>
      </c>
      <c r="M2352">
        <f t="shared" si="268"/>
        <v>0.23349399272727273</v>
      </c>
      <c r="N2352" s="5">
        <v>1204.9046105849857</v>
      </c>
      <c r="O2352" s="3">
        <v>28.466912960173605</v>
      </c>
      <c r="P2352" s="7">
        <v>2.3625864412912166E-2</v>
      </c>
      <c r="Q2352" s="9">
        <f t="shared" si="269"/>
        <v>28.560134328274376</v>
      </c>
      <c r="R2352" s="7">
        <f t="shared" si="270"/>
        <v>2.3703232668690948E-2</v>
      </c>
      <c r="S2352" t="s">
        <v>483</v>
      </c>
      <c r="T2352" t="s">
        <v>490</v>
      </c>
      <c r="U2352">
        <v>75</v>
      </c>
      <c r="V2352">
        <f t="shared" si="273"/>
        <v>22.86</v>
      </c>
      <c r="W2352">
        <f t="shared" si="271"/>
        <v>2065.2652252721464</v>
      </c>
      <c r="X2352">
        <f t="shared" si="272"/>
        <v>1002.6117107949948</v>
      </c>
    </row>
    <row r="2353" spans="1:24">
      <c r="A2353" t="s">
        <v>302</v>
      </c>
      <c r="B2353">
        <v>2014013</v>
      </c>
      <c r="C2353">
        <v>6</v>
      </c>
      <c r="D2353">
        <v>1</v>
      </c>
      <c r="E2353" s="28" t="s">
        <v>528</v>
      </c>
      <c r="F2353" t="s">
        <v>581</v>
      </c>
      <c r="G2353" t="s">
        <v>581</v>
      </c>
      <c r="H2353">
        <v>13</v>
      </c>
      <c r="I2353" s="3">
        <v>0.19692307692307692</v>
      </c>
      <c r="J2353">
        <v>29.184000000000001</v>
      </c>
      <c r="K2353">
        <f t="shared" si="267"/>
        <v>11.4</v>
      </c>
      <c r="L2353">
        <v>5.9900000000000003E-4</v>
      </c>
      <c r="M2353">
        <f t="shared" si="268"/>
        <v>0.19768979692307692</v>
      </c>
      <c r="N2353" s="5">
        <v>668.92820364656643</v>
      </c>
      <c r="O2353" s="3">
        <v>17.932915752669231</v>
      </c>
      <c r="P2353" s="7">
        <v>2.6808431241066688E-2</v>
      </c>
      <c r="Q2353" s="9">
        <f t="shared" si="269"/>
        <v>18.002261093890812</v>
      </c>
      <c r="R2353" s="7">
        <f t="shared" si="270"/>
        <v>2.6912097584993518E-2</v>
      </c>
      <c r="S2353" t="s">
        <v>483</v>
      </c>
      <c r="T2353" t="s">
        <v>581</v>
      </c>
      <c r="U2353">
        <v>95</v>
      </c>
      <c r="V2353">
        <f t="shared" si="273"/>
        <v>28.956000000000003</v>
      </c>
      <c r="W2353">
        <f t="shared" si="271"/>
        <v>1455.0667964432994</v>
      </c>
      <c r="X2353">
        <f t="shared" si="272"/>
        <v>706.38240176187026</v>
      </c>
    </row>
    <row r="2354" spans="1:24">
      <c r="A2354" t="s">
        <v>302</v>
      </c>
      <c r="B2354">
        <v>2014013</v>
      </c>
      <c r="C2354">
        <v>6</v>
      </c>
      <c r="D2354">
        <v>4</v>
      </c>
      <c r="E2354" s="28" t="s">
        <v>528</v>
      </c>
      <c r="F2354" t="s">
        <v>581</v>
      </c>
      <c r="G2354" t="s">
        <v>581</v>
      </c>
      <c r="H2354">
        <v>9</v>
      </c>
      <c r="I2354" s="3">
        <v>0.28444444444444444</v>
      </c>
      <c r="J2354">
        <v>37.888000000000005</v>
      </c>
      <c r="K2354">
        <f t="shared" si="267"/>
        <v>14.800000000000002</v>
      </c>
      <c r="L2354">
        <v>5.9900000000000003E-4</v>
      </c>
      <c r="M2354">
        <f t="shared" si="268"/>
        <v>0.28521116444444444</v>
      </c>
      <c r="N2354" s="5">
        <v>1127.439471581594</v>
      </c>
      <c r="O2354" s="3">
        <v>33.602859732536665</v>
      </c>
      <c r="P2354" s="7">
        <v>2.9804579828483314E-2</v>
      </c>
      <c r="Q2354" s="9">
        <f t="shared" si="269"/>
        <v>33.692748710326619</v>
      </c>
      <c r="R2354" s="7">
        <f t="shared" si="270"/>
        <v>2.9884308257419598E-2</v>
      </c>
      <c r="S2354" t="s">
        <v>483</v>
      </c>
      <c r="T2354" t="s">
        <v>581</v>
      </c>
      <c r="U2354">
        <v>99</v>
      </c>
      <c r="V2354">
        <f t="shared" si="273"/>
        <v>30.1752</v>
      </c>
      <c r="W2354">
        <f t="shared" si="271"/>
        <v>2502.6510027764934</v>
      </c>
      <c r="X2354">
        <f t="shared" si="272"/>
        <v>1214.9467161467874</v>
      </c>
    </row>
    <row r="2355" spans="1:24">
      <c r="A2355" t="s">
        <v>302</v>
      </c>
      <c r="B2355">
        <v>2014013</v>
      </c>
      <c r="C2355">
        <v>9</v>
      </c>
      <c r="D2355">
        <v>1</v>
      </c>
      <c r="E2355" s="28" t="s">
        <v>528</v>
      </c>
      <c r="F2355" t="s">
        <v>581</v>
      </c>
      <c r="G2355" t="s">
        <v>581</v>
      </c>
      <c r="H2355">
        <v>10</v>
      </c>
      <c r="I2355" s="3">
        <v>0.25600000000000001</v>
      </c>
      <c r="J2355">
        <v>68.608000000000004</v>
      </c>
      <c r="K2355">
        <f t="shared" si="267"/>
        <v>26.8</v>
      </c>
      <c r="L2355">
        <v>5.9900000000000003E-4</v>
      </c>
      <c r="M2355">
        <f t="shared" si="268"/>
        <v>0.25676672</v>
      </c>
      <c r="N2355" s="5">
        <v>3696.9143812489219</v>
      </c>
      <c r="O2355" s="3">
        <v>54.971940048076782</v>
      </c>
      <c r="P2355" s="7">
        <v>1.4869681680186955E-2</v>
      </c>
      <c r="Q2355" s="9">
        <f t="shared" si="269"/>
        <v>55.13596165137939</v>
      </c>
      <c r="R2355" s="7">
        <f t="shared" si="270"/>
        <v>1.4914048843282356E-2</v>
      </c>
      <c r="S2355" t="s">
        <v>483</v>
      </c>
      <c r="T2355" t="s">
        <v>581</v>
      </c>
      <c r="U2355">
        <v>90</v>
      </c>
      <c r="V2355">
        <f t="shared" si="273"/>
        <v>27.432000000000002</v>
      </c>
      <c r="W2355">
        <f t="shared" si="271"/>
        <v>7216.9234703492275</v>
      </c>
      <c r="X2355">
        <f t="shared" si="272"/>
        <v>3503.5558139172704</v>
      </c>
    </row>
    <row r="2356" spans="1:24">
      <c r="A2356" t="s">
        <v>302</v>
      </c>
      <c r="B2356">
        <v>2014013</v>
      </c>
      <c r="C2356">
        <v>13</v>
      </c>
      <c r="D2356">
        <v>1</v>
      </c>
      <c r="E2356" s="28" t="s">
        <v>528</v>
      </c>
      <c r="F2356" t="s">
        <v>581</v>
      </c>
      <c r="G2356" t="s">
        <v>581</v>
      </c>
      <c r="H2356">
        <v>12</v>
      </c>
      <c r="I2356" s="3">
        <v>0.21333333333333335</v>
      </c>
      <c r="J2356">
        <v>38.911999999999999</v>
      </c>
      <c r="K2356">
        <f t="shared" si="267"/>
        <v>15.2</v>
      </c>
      <c r="L2356">
        <v>5.9900000000000003E-4</v>
      </c>
      <c r="M2356">
        <f t="shared" si="268"/>
        <v>0.21410005333333335</v>
      </c>
      <c r="N2356" s="5">
        <v>1189.2056953716735</v>
      </c>
      <c r="O2356" s="3">
        <v>25.936095309824264</v>
      </c>
      <c r="P2356" s="7">
        <v>2.1809595607190743E-2</v>
      </c>
      <c r="Q2356" s="9">
        <f t="shared" si="269"/>
        <v>26.02879351461554</v>
      </c>
      <c r="R2356" s="7">
        <f t="shared" si="270"/>
        <v>2.1887545288353599E-2</v>
      </c>
      <c r="S2356" t="s">
        <v>483</v>
      </c>
      <c r="T2356" t="s">
        <v>581</v>
      </c>
      <c r="U2356">
        <v>79</v>
      </c>
      <c r="V2356">
        <f t="shared" si="273"/>
        <v>24.0792</v>
      </c>
      <c r="W2356">
        <f t="shared" si="271"/>
        <v>2139.461657906616</v>
      </c>
      <c r="X2356">
        <f t="shared" si="272"/>
        <v>1038.6314003478117</v>
      </c>
    </row>
    <row r="2357" spans="1:24">
      <c r="A2357" t="s">
        <v>302</v>
      </c>
      <c r="B2357">
        <v>2014013</v>
      </c>
      <c r="C2357">
        <v>15</v>
      </c>
      <c r="D2357">
        <v>1</v>
      </c>
      <c r="E2357" s="28" t="s">
        <v>528</v>
      </c>
      <c r="F2357" t="s">
        <v>581</v>
      </c>
      <c r="G2357" t="s">
        <v>581</v>
      </c>
      <c r="H2357">
        <v>9</v>
      </c>
      <c r="I2357" s="3">
        <v>0.28444444444444444</v>
      </c>
      <c r="J2357">
        <v>35.328000000000003</v>
      </c>
      <c r="K2357">
        <f t="shared" si="267"/>
        <v>13.8</v>
      </c>
      <c r="L2357">
        <v>5.9900000000000003E-4</v>
      </c>
      <c r="M2357">
        <f t="shared" si="268"/>
        <v>0.28521116444444444</v>
      </c>
      <c r="N2357" s="5">
        <v>980.22997154856978</v>
      </c>
      <c r="O2357" s="3">
        <v>31.315221777976678</v>
      </c>
      <c r="P2357" s="7">
        <v>3.1946811143210414E-2</v>
      </c>
      <c r="Q2357" s="9">
        <f t="shared" si="269"/>
        <v>31.398944464166963</v>
      </c>
      <c r="R2357" s="7">
        <f t="shared" si="270"/>
        <v>3.203222241262714E-2</v>
      </c>
      <c r="S2357" t="s">
        <v>483</v>
      </c>
      <c r="T2357" t="s">
        <v>581</v>
      </c>
      <c r="U2357">
        <v>66</v>
      </c>
      <c r="V2357">
        <f t="shared" si="273"/>
        <v>20.116800000000001</v>
      </c>
      <c r="W2357">
        <f t="shared" si="271"/>
        <v>1503.6955813485959</v>
      </c>
      <c r="X2357">
        <f t="shared" si="272"/>
        <v>729.98992133425656</v>
      </c>
    </row>
    <row r="2358" spans="1:24">
      <c r="A2358" t="s">
        <v>302</v>
      </c>
      <c r="B2358">
        <v>2014013</v>
      </c>
      <c r="C2358">
        <v>17</v>
      </c>
      <c r="D2358">
        <v>3</v>
      </c>
      <c r="E2358" s="28" t="s">
        <v>528</v>
      </c>
      <c r="F2358" t="s">
        <v>581</v>
      </c>
      <c r="G2358" t="s">
        <v>581</v>
      </c>
      <c r="H2358">
        <v>12</v>
      </c>
      <c r="I2358" s="3">
        <v>0.21333333333333335</v>
      </c>
      <c r="J2358">
        <v>63.231999999999999</v>
      </c>
      <c r="K2358">
        <f t="shared" si="267"/>
        <v>24.7</v>
      </c>
      <c r="L2358">
        <v>5.9900000000000003E-4</v>
      </c>
      <c r="M2358">
        <f t="shared" si="268"/>
        <v>0.21410005333333335</v>
      </c>
      <c r="N2358" s="5">
        <v>3140.2462893408256</v>
      </c>
      <c r="O2358" s="3">
        <v>42.235515736064258</v>
      </c>
      <c r="P2358" s="7">
        <v>1.3449746244244424E-2</v>
      </c>
      <c r="Q2358" s="9">
        <f t="shared" si="269"/>
        <v>42.386793797521904</v>
      </c>
      <c r="R2358" s="7">
        <f t="shared" si="270"/>
        <v>1.3497920192246892E-2</v>
      </c>
      <c r="S2358" t="s">
        <v>483</v>
      </c>
      <c r="T2358" t="s">
        <v>581</v>
      </c>
      <c r="U2358">
        <v>94</v>
      </c>
      <c r="V2358">
        <f t="shared" si="273"/>
        <v>28.651200000000003</v>
      </c>
      <c r="W2358">
        <f t="shared" si="271"/>
        <v>6416.9082440017046</v>
      </c>
      <c r="X2358">
        <f t="shared" si="272"/>
        <v>3115.1773020752194</v>
      </c>
    </row>
    <row r="2359" spans="1:24">
      <c r="A2359" t="s">
        <v>302</v>
      </c>
      <c r="B2359">
        <v>2014013</v>
      </c>
      <c r="C2359">
        <v>18</v>
      </c>
      <c r="D2359">
        <v>1</v>
      </c>
      <c r="E2359" s="28" t="s">
        <v>528</v>
      </c>
      <c r="F2359" t="s">
        <v>581</v>
      </c>
      <c r="G2359" t="s">
        <v>581</v>
      </c>
      <c r="H2359">
        <v>11</v>
      </c>
      <c r="I2359" s="3">
        <v>0.23272727272727273</v>
      </c>
      <c r="J2359">
        <v>61.951999999999998</v>
      </c>
      <c r="K2359">
        <f t="shared" si="267"/>
        <v>24.2</v>
      </c>
      <c r="L2359">
        <v>5.9900000000000003E-4</v>
      </c>
      <c r="M2359">
        <f t="shared" si="268"/>
        <v>0.23349399272727273</v>
      </c>
      <c r="N2359" s="5">
        <v>3014.3976083685375</v>
      </c>
      <c r="O2359" s="3">
        <v>45.125076611106103</v>
      </c>
      <c r="P2359" s="7">
        <v>1.4969848863278807E-2</v>
      </c>
      <c r="Q2359" s="9">
        <f t="shared" si="269"/>
        <v>45.273178033358427</v>
      </c>
      <c r="R2359" s="7">
        <f t="shared" si="270"/>
        <v>1.5018980212720289E-2</v>
      </c>
      <c r="S2359" t="s">
        <v>483</v>
      </c>
      <c r="T2359" t="s">
        <v>490</v>
      </c>
      <c r="U2359">
        <v>88</v>
      </c>
      <c r="V2359">
        <f t="shared" si="273"/>
        <v>26.822400000000002</v>
      </c>
      <c r="W2359">
        <f t="shared" si="271"/>
        <v>5803.9868213548461</v>
      </c>
      <c r="X2359">
        <f t="shared" si="272"/>
        <v>2817.6260778435271</v>
      </c>
    </row>
    <row r="2360" spans="1:24">
      <c r="A2360" t="s">
        <v>302</v>
      </c>
      <c r="B2360">
        <v>2014013</v>
      </c>
      <c r="C2360">
        <v>18</v>
      </c>
      <c r="D2360">
        <v>3</v>
      </c>
      <c r="E2360" s="28" t="s">
        <v>528</v>
      </c>
      <c r="F2360" t="s">
        <v>581</v>
      </c>
      <c r="G2360" t="s">
        <v>581</v>
      </c>
      <c r="H2360">
        <v>10</v>
      </c>
      <c r="I2360" s="3">
        <v>0.25600000000000001</v>
      </c>
      <c r="J2360">
        <v>71.168000000000006</v>
      </c>
      <c r="K2360">
        <f t="shared" si="267"/>
        <v>27.8</v>
      </c>
      <c r="L2360">
        <v>5.9900000000000003E-4</v>
      </c>
      <c r="M2360">
        <f t="shared" si="268"/>
        <v>0.25676672</v>
      </c>
      <c r="N2360" s="5">
        <v>3977.9506994937865</v>
      </c>
      <c r="O2360" s="3">
        <v>57.030814207181407</v>
      </c>
      <c r="P2360" s="7">
        <v>1.4336732281382686E-2</v>
      </c>
      <c r="Q2360" s="9">
        <f t="shared" si="269"/>
        <v>57.201002105723866</v>
      </c>
      <c r="R2360" s="7">
        <f t="shared" si="270"/>
        <v>1.4379515088762404E-2</v>
      </c>
      <c r="S2360" t="s">
        <v>483</v>
      </c>
      <c r="T2360" t="s">
        <v>490</v>
      </c>
      <c r="U2360">
        <v>105</v>
      </c>
      <c r="V2360">
        <f t="shared" si="273"/>
        <v>32.004000000000005</v>
      </c>
      <c r="W2360">
        <f t="shared" si="271"/>
        <v>8930.6824331172975</v>
      </c>
      <c r="X2360">
        <f t="shared" si="272"/>
        <v>4335.5239236426123</v>
      </c>
    </row>
    <row r="2361" spans="1:24">
      <c r="A2361" t="s">
        <v>302</v>
      </c>
      <c r="B2361">
        <v>2014013</v>
      </c>
      <c r="C2361">
        <v>19</v>
      </c>
      <c r="D2361">
        <v>2</v>
      </c>
      <c r="E2361" s="28" t="s">
        <v>528</v>
      </c>
      <c r="F2361" t="s">
        <v>581</v>
      </c>
      <c r="G2361" t="s">
        <v>581</v>
      </c>
      <c r="H2361">
        <v>12</v>
      </c>
      <c r="I2361" s="3">
        <v>0.21333333333333335</v>
      </c>
      <c r="J2361">
        <v>35.071999999999996</v>
      </c>
      <c r="K2361">
        <f t="shared" si="267"/>
        <v>13.699999999999998</v>
      </c>
      <c r="L2361">
        <v>5.9900000000000003E-4</v>
      </c>
      <c r="M2361">
        <f t="shared" si="268"/>
        <v>0.21410005333333335</v>
      </c>
      <c r="N2361" s="5">
        <v>966.07521193000946</v>
      </c>
      <c r="O2361" s="3">
        <v>23.362502610944013</v>
      </c>
      <c r="P2361" s="7">
        <v>2.4182902451529403E-2</v>
      </c>
      <c r="Q2361" s="9">
        <f t="shared" si="269"/>
        <v>23.445951364682806</v>
      </c>
      <c r="R2361" s="7">
        <f t="shared" si="270"/>
        <v>2.4269281599558757E-2</v>
      </c>
      <c r="S2361" t="s">
        <v>483</v>
      </c>
      <c r="T2361" t="s">
        <v>581</v>
      </c>
      <c r="U2361">
        <v>90</v>
      </c>
      <c r="V2361">
        <f t="shared" si="273"/>
        <v>27.432000000000002</v>
      </c>
      <c r="W2361">
        <f t="shared" si="271"/>
        <v>1974.2237726297483</v>
      </c>
      <c r="X2361">
        <f t="shared" si="272"/>
        <v>958.41437213355084</v>
      </c>
    </row>
    <row r="2362" spans="1:24">
      <c r="A2362" t="s">
        <v>302</v>
      </c>
      <c r="B2362">
        <v>2014013</v>
      </c>
      <c r="C2362">
        <v>19</v>
      </c>
      <c r="D2362">
        <v>4</v>
      </c>
      <c r="E2362" s="28" t="s">
        <v>528</v>
      </c>
      <c r="F2362" t="s">
        <v>581</v>
      </c>
      <c r="G2362" t="s">
        <v>581</v>
      </c>
      <c r="H2362">
        <v>10</v>
      </c>
      <c r="I2362" s="3">
        <v>0.25600000000000001</v>
      </c>
      <c r="J2362">
        <v>44.543999999999997</v>
      </c>
      <c r="K2362">
        <f t="shared" si="267"/>
        <v>17.399999999999999</v>
      </c>
      <c r="L2362">
        <v>5.9900000000000003E-4</v>
      </c>
      <c r="M2362">
        <f t="shared" si="268"/>
        <v>0.25676672</v>
      </c>
      <c r="N2362" s="5">
        <v>1558.3618262237183</v>
      </c>
      <c r="O2362" s="3">
        <v>35.618522952499283</v>
      </c>
      <c r="P2362" s="7">
        <v>2.2856388261775794E-2</v>
      </c>
      <c r="Q2362" s="9">
        <f t="shared" si="269"/>
        <v>35.724581380541998</v>
      </c>
      <c r="R2362" s="7">
        <f t="shared" si="270"/>
        <v>2.2924445901701253E-2</v>
      </c>
      <c r="S2362" t="s">
        <v>483</v>
      </c>
      <c r="T2362" t="s">
        <v>581</v>
      </c>
      <c r="U2362">
        <v>97</v>
      </c>
      <c r="V2362">
        <f t="shared" si="273"/>
        <v>29.5656</v>
      </c>
      <c r="W2362">
        <f t="shared" si="271"/>
        <v>3357.3795690224852</v>
      </c>
      <c r="X2362">
        <f t="shared" si="272"/>
        <v>1629.8865793579748</v>
      </c>
    </row>
    <row r="2363" spans="1:24">
      <c r="A2363" t="s">
        <v>302</v>
      </c>
      <c r="B2363">
        <v>2014013</v>
      </c>
      <c r="C2363">
        <v>20</v>
      </c>
      <c r="D2363">
        <v>3</v>
      </c>
      <c r="E2363" s="28" t="s">
        <v>528</v>
      </c>
      <c r="F2363" t="s">
        <v>581</v>
      </c>
      <c r="G2363" t="s">
        <v>581</v>
      </c>
      <c r="H2363">
        <v>18</v>
      </c>
      <c r="I2363" s="3">
        <v>0.14222222222222222</v>
      </c>
      <c r="J2363">
        <v>26.368000000000002</v>
      </c>
      <c r="K2363">
        <f t="shared" si="267"/>
        <v>10.3</v>
      </c>
      <c r="L2363">
        <v>5.9900000000000003E-4</v>
      </c>
      <c r="M2363">
        <f t="shared" si="268"/>
        <v>0.14298894222222222</v>
      </c>
      <c r="N2363" s="5">
        <v>546.0648901574657</v>
      </c>
      <c r="O2363" s="3">
        <v>11.717789967246199</v>
      </c>
      <c r="P2363" s="7">
        <v>2.1458603507482792E-2</v>
      </c>
      <c r="Q2363" s="9">
        <f t="shared" si="269"/>
        <v>11.780615964866444</v>
      </c>
      <c r="R2363" s="7">
        <f t="shared" si="270"/>
        <v>2.1573655763638882E-2</v>
      </c>
      <c r="S2363" t="s">
        <v>482</v>
      </c>
      <c r="T2363" t="s">
        <v>490</v>
      </c>
      <c r="U2363">
        <v>74</v>
      </c>
      <c r="V2363">
        <f t="shared" si="273"/>
        <v>22.555200000000003</v>
      </c>
      <c r="W2363">
        <f t="shared" si="271"/>
        <v>949.7421325573946</v>
      </c>
      <c r="X2363">
        <f t="shared" si="272"/>
        <v>461.06551966562978</v>
      </c>
    </row>
    <row r="2364" spans="1:24">
      <c r="A2364" t="s">
        <v>302</v>
      </c>
      <c r="B2364">
        <v>2014013</v>
      </c>
      <c r="C2364">
        <v>20</v>
      </c>
      <c r="D2364">
        <v>1</v>
      </c>
      <c r="E2364" s="28" t="s">
        <v>528</v>
      </c>
      <c r="F2364" t="s">
        <v>581</v>
      </c>
      <c r="G2364" t="s">
        <v>581</v>
      </c>
      <c r="H2364">
        <v>14</v>
      </c>
      <c r="I2364" s="3">
        <v>0.18285714285714286</v>
      </c>
      <c r="J2364">
        <v>38.655999999999999</v>
      </c>
      <c r="K2364">
        <f t="shared" si="267"/>
        <v>15.1</v>
      </c>
      <c r="L2364">
        <v>5.9900000000000003E-4</v>
      </c>
      <c r="M2364">
        <f t="shared" si="268"/>
        <v>0.18362386285714286</v>
      </c>
      <c r="N2364" s="5">
        <v>1173.6097238646782</v>
      </c>
      <c r="O2364" s="3">
        <v>22.101383830381483</v>
      </c>
      <c r="P2364" s="7">
        <v>1.8831970612515014E-2</v>
      </c>
      <c r="Q2364" s="9">
        <f t="shared" si="269"/>
        <v>22.19361228073722</v>
      </c>
      <c r="R2364" s="7">
        <f t="shared" si="270"/>
        <v>1.8910555893874161E-2</v>
      </c>
      <c r="S2364" t="s">
        <v>483</v>
      </c>
      <c r="T2364" t="s">
        <v>490</v>
      </c>
      <c r="U2364">
        <v>91</v>
      </c>
      <c r="V2364">
        <f t="shared" si="273"/>
        <v>27.736800000000002</v>
      </c>
      <c r="W2364">
        <f t="shared" si="271"/>
        <v>2406.8957146160506</v>
      </c>
      <c r="X2364">
        <f t="shared" si="272"/>
        <v>1168.460980510795</v>
      </c>
    </row>
    <row r="2365" spans="1:24">
      <c r="A2365" t="s">
        <v>302</v>
      </c>
      <c r="B2365">
        <v>2014013</v>
      </c>
      <c r="C2365">
        <v>21</v>
      </c>
      <c r="D2365">
        <v>3</v>
      </c>
      <c r="E2365" s="28" t="s">
        <v>528</v>
      </c>
      <c r="F2365" t="s">
        <v>581</v>
      </c>
      <c r="G2365" t="s">
        <v>581</v>
      </c>
      <c r="H2365">
        <v>15</v>
      </c>
      <c r="I2365" s="3">
        <v>0.17066666666666666</v>
      </c>
      <c r="J2365">
        <v>12.032</v>
      </c>
      <c r="K2365">
        <f t="shared" si="267"/>
        <v>4.7</v>
      </c>
      <c r="L2365">
        <v>5.9900000000000003E-4</v>
      </c>
      <c r="M2365">
        <f t="shared" si="268"/>
        <v>0.17143338666666666</v>
      </c>
      <c r="N2365" s="5">
        <v>113.70132362690559</v>
      </c>
      <c r="O2365" s="3">
        <v>6.3596335136768012</v>
      </c>
      <c r="P2365" s="7">
        <v>5.5932801051155889E-2</v>
      </c>
      <c r="Q2365" s="9">
        <f t="shared" si="269"/>
        <v>6.3877911302164456</v>
      </c>
      <c r="R2365" s="7">
        <f t="shared" si="270"/>
        <v>5.6180446510693718E-2</v>
      </c>
      <c r="S2365" t="s">
        <v>484</v>
      </c>
      <c r="T2365" t="s">
        <v>581</v>
      </c>
      <c r="U2365">
        <v>45</v>
      </c>
      <c r="V2365">
        <f t="shared" si="273"/>
        <v>13.716000000000001</v>
      </c>
      <c r="W2365">
        <f t="shared" si="271"/>
        <v>131.81338430997761</v>
      </c>
      <c r="X2365">
        <f t="shared" si="272"/>
        <v>63.99063961932054</v>
      </c>
    </row>
    <row r="2366" spans="1:24">
      <c r="A2366" t="s">
        <v>302</v>
      </c>
      <c r="B2366">
        <v>2014013</v>
      </c>
      <c r="C2366">
        <v>21</v>
      </c>
      <c r="D2366">
        <v>1</v>
      </c>
      <c r="E2366" s="28" t="s">
        <v>528</v>
      </c>
      <c r="F2366" t="s">
        <v>581</v>
      </c>
      <c r="G2366" t="s">
        <v>581</v>
      </c>
      <c r="H2366">
        <v>12</v>
      </c>
      <c r="I2366" s="3">
        <v>0.21333333333333335</v>
      </c>
      <c r="J2366">
        <v>40.96</v>
      </c>
      <c r="K2366">
        <f t="shared" si="267"/>
        <v>16</v>
      </c>
      <c r="L2366">
        <v>5.9900000000000003E-4</v>
      </c>
      <c r="M2366">
        <f t="shared" si="268"/>
        <v>0.21410005333333335</v>
      </c>
      <c r="N2366" s="5">
        <v>1317.6794408550402</v>
      </c>
      <c r="O2366" s="3">
        <v>27.308678082560149</v>
      </c>
      <c r="P2366" s="7">
        <v>2.0724826718734862E-2</v>
      </c>
      <c r="Q2366" s="9">
        <f t="shared" si="269"/>
        <v>27.406309327912901</v>
      </c>
      <c r="R2366" s="7">
        <f t="shared" si="270"/>
        <v>2.0798920039405783E-2</v>
      </c>
      <c r="S2366" t="s">
        <v>483</v>
      </c>
      <c r="T2366" t="s">
        <v>490</v>
      </c>
      <c r="U2366">
        <v>94</v>
      </c>
      <c r="V2366">
        <f t="shared" si="273"/>
        <v>28.651200000000003</v>
      </c>
      <c r="W2366">
        <f t="shared" si="271"/>
        <v>2773.5227010927815</v>
      </c>
      <c r="X2366">
        <f t="shared" si="272"/>
        <v>1346.4451472110361</v>
      </c>
    </row>
    <row r="2367" spans="1:24">
      <c r="A2367" t="s">
        <v>302</v>
      </c>
      <c r="B2367">
        <v>2014013</v>
      </c>
      <c r="C2367">
        <v>22</v>
      </c>
      <c r="D2367">
        <v>4</v>
      </c>
      <c r="E2367" s="28" t="s">
        <v>528</v>
      </c>
      <c r="F2367" t="s">
        <v>581</v>
      </c>
      <c r="G2367" t="s">
        <v>581</v>
      </c>
      <c r="H2367">
        <v>15</v>
      </c>
      <c r="I2367" s="3">
        <v>0.17066666666666666</v>
      </c>
      <c r="J2367">
        <v>48.64</v>
      </c>
      <c r="K2367">
        <f t="shared" si="267"/>
        <v>19</v>
      </c>
      <c r="L2367">
        <v>5.9900000000000003E-4</v>
      </c>
      <c r="M2367">
        <f t="shared" si="268"/>
        <v>0.17143338666666666</v>
      </c>
      <c r="N2367" s="5">
        <v>1858.1338990182401</v>
      </c>
      <c r="O2367" s="3">
        <v>25.987567163801558</v>
      </c>
      <c r="P2367" s="7">
        <v>1.3985842020067713E-2</v>
      </c>
      <c r="Q2367" s="9">
        <f t="shared" si="269"/>
        <v>26.103902958472933</v>
      </c>
      <c r="R2367" s="7">
        <f t="shared" si="270"/>
        <v>1.4048450960539033E-2</v>
      </c>
      <c r="S2367" t="s">
        <v>483</v>
      </c>
      <c r="T2367" t="s">
        <v>581</v>
      </c>
      <c r="U2367">
        <v>88</v>
      </c>
      <c r="V2367">
        <f t="shared" si="273"/>
        <v>26.822400000000002</v>
      </c>
      <c r="W2367">
        <f t="shared" si="271"/>
        <v>3637.2024931380206</v>
      </c>
      <c r="X2367">
        <f t="shared" si="272"/>
        <v>1765.7305074085068</v>
      </c>
    </row>
    <row r="2368" spans="1:24">
      <c r="A2368" t="s">
        <v>302</v>
      </c>
      <c r="B2368">
        <v>2014013</v>
      </c>
      <c r="C2368">
        <v>22</v>
      </c>
      <c r="D2368">
        <v>2</v>
      </c>
      <c r="E2368" s="28" t="s">
        <v>528</v>
      </c>
      <c r="F2368" t="s">
        <v>581</v>
      </c>
      <c r="G2368" t="s">
        <v>581</v>
      </c>
      <c r="H2368">
        <v>13</v>
      </c>
      <c r="I2368" s="3">
        <v>0.19692307692307692</v>
      </c>
      <c r="J2368">
        <v>55.552</v>
      </c>
      <c r="K2368">
        <f t="shared" si="267"/>
        <v>21.7</v>
      </c>
      <c r="L2368">
        <v>5.9900000000000003E-4</v>
      </c>
      <c r="M2368">
        <f t="shared" si="268"/>
        <v>0.19768979692307692</v>
      </c>
      <c r="N2368" s="5">
        <v>2423.7580933758977</v>
      </c>
      <c r="O2368" s="3">
        <v>34.24553409018575</v>
      </c>
      <c r="P2368" s="7">
        <v>1.4129105616512799E-2</v>
      </c>
      <c r="Q2368" s="9">
        <f t="shared" si="269"/>
        <v>34.378392350269571</v>
      </c>
      <c r="R2368" s="7">
        <f t="shared" si="270"/>
        <v>1.418392060009013E-2</v>
      </c>
      <c r="S2368" t="s">
        <v>483</v>
      </c>
      <c r="T2368" t="s">
        <v>581</v>
      </c>
      <c r="U2368">
        <v>105</v>
      </c>
      <c r="V2368">
        <f t="shared" si="273"/>
        <v>32.004000000000005</v>
      </c>
      <c r="W2368">
        <f t="shared" si="271"/>
        <v>5534.1533462617408</v>
      </c>
      <c r="X2368">
        <f t="shared" si="272"/>
        <v>2686.631666674275</v>
      </c>
    </row>
    <row r="2369" spans="1:24">
      <c r="A2369" t="s">
        <v>302</v>
      </c>
      <c r="B2369">
        <v>2014013</v>
      </c>
      <c r="C2369">
        <v>24</v>
      </c>
      <c r="D2369">
        <v>2</v>
      </c>
      <c r="E2369" s="28" t="s">
        <v>528</v>
      </c>
      <c r="F2369" t="s">
        <v>581</v>
      </c>
      <c r="G2369" t="s">
        <v>581</v>
      </c>
      <c r="H2369">
        <v>12</v>
      </c>
      <c r="I2369" s="3">
        <v>0.21333333333333335</v>
      </c>
      <c r="J2369">
        <v>53.503999999999998</v>
      </c>
      <c r="K2369">
        <f t="shared" si="267"/>
        <v>20.9</v>
      </c>
      <c r="L2369">
        <v>5.9900000000000003E-4</v>
      </c>
      <c r="M2369">
        <f t="shared" si="268"/>
        <v>0.21410005333333335</v>
      </c>
      <c r="N2369" s="5">
        <v>2248.34201781207</v>
      </c>
      <c r="O2369" s="3">
        <v>35.7157475655684</v>
      </c>
      <c r="P2369" s="7">
        <v>1.5885371212483269E-2</v>
      </c>
      <c r="Q2369" s="9">
        <f t="shared" si="269"/>
        <v>35.843593684359426</v>
      </c>
      <c r="R2369" s="7">
        <f t="shared" si="270"/>
        <v>1.5942233610542901E-2</v>
      </c>
      <c r="S2369" t="s">
        <v>483</v>
      </c>
      <c r="T2369" t="s">
        <v>490</v>
      </c>
      <c r="U2369">
        <v>65</v>
      </c>
      <c r="V2369">
        <f t="shared" si="273"/>
        <v>19.812000000000001</v>
      </c>
      <c r="W2369">
        <f t="shared" si="271"/>
        <v>3305.830499645459</v>
      </c>
      <c r="X2369">
        <f t="shared" si="272"/>
        <v>1604.8613670968332</v>
      </c>
    </row>
    <row r="2370" spans="1:24">
      <c r="A2370" t="s">
        <v>302</v>
      </c>
      <c r="B2370">
        <v>2014013</v>
      </c>
      <c r="C2370">
        <v>25</v>
      </c>
      <c r="D2370">
        <v>1</v>
      </c>
      <c r="E2370" s="28" t="s">
        <v>528</v>
      </c>
      <c r="F2370" t="s">
        <v>581</v>
      </c>
      <c r="G2370" t="s">
        <v>581</v>
      </c>
      <c r="H2370">
        <v>7</v>
      </c>
      <c r="I2370" s="3">
        <v>0.36571428571428571</v>
      </c>
      <c r="J2370">
        <v>44.800000000000004</v>
      </c>
      <c r="K2370">
        <f t="shared" ref="K2370:K2433" si="274">J2370/2.56</f>
        <v>17.5</v>
      </c>
      <c r="L2370">
        <v>5.9900000000000003E-4</v>
      </c>
      <c r="M2370">
        <f t="shared" ref="M2370:M2433" si="275">I2370+L2370*1.28</f>
        <v>0.36648100571428571</v>
      </c>
      <c r="N2370" s="5">
        <v>1576.3255029760003</v>
      </c>
      <c r="O2370" s="3">
        <v>51.051675577783065</v>
      </c>
      <c r="P2370" s="7">
        <v>3.2386506138104607E-2</v>
      </c>
      <c r="Q2370" s="9">
        <f t="shared" ref="Q2370:Q2433" si="276">(J2370*J2370 - (J2370 - 2*M2370)*(J2370 - 2*M2370))*3.1415926/4</f>
        <v>51.157821850598943</v>
      </c>
      <c r="R2370" s="7">
        <f t="shared" ref="R2370:R2433" si="277">Q2370/N2370</f>
        <v>3.2453843926280639E-2</v>
      </c>
      <c r="S2370" t="s">
        <v>483</v>
      </c>
      <c r="T2370" t="s">
        <v>581</v>
      </c>
      <c r="U2370">
        <v>77</v>
      </c>
      <c r="V2370">
        <f t="shared" si="273"/>
        <v>23.4696</v>
      </c>
      <c r="W2370">
        <f t="shared" si="271"/>
        <v>2743.0929663042107</v>
      </c>
      <c r="X2370">
        <f t="shared" si="272"/>
        <v>1331.6726094846108</v>
      </c>
    </row>
    <row r="2371" spans="1:24">
      <c r="A2371" t="s">
        <v>302</v>
      </c>
      <c r="B2371">
        <v>2014013</v>
      </c>
      <c r="C2371">
        <v>26</v>
      </c>
      <c r="D2371">
        <v>1</v>
      </c>
      <c r="E2371" s="28" t="s">
        <v>528</v>
      </c>
      <c r="F2371" t="s">
        <v>581</v>
      </c>
      <c r="G2371" t="s">
        <v>581</v>
      </c>
      <c r="H2371">
        <v>12</v>
      </c>
      <c r="I2371" s="3">
        <v>0.21333333333333335</v>
      </c>
      <c r="J2371">
        <v>31.231999999999999</v>
      </c>
      <c r="K2371">
        <f t="shared" si="274"/>
        <v>12.2</v>
      </c>
      <c r="L2371">
        <v>5.9900000000000003E-4</v>
      </c>
      <c r="M2371">
        <f t="shared" si="275"/>
        <v>0.21410005333333335</v>
      </c>
      <c r="N2371" s="5">
        <v>766.10706240962554</v>
      </c>
      <c r="O2371" s="3">
        <v>20.788909912063939</v>
      </c>
      <c r="P2371" s="7">
        <v>2.7135776358302818E-2</v>
      </c>
      <c r="Q2371" s="9">
        <f t="shared" si="276"/>
        <v>20.863109214750427</v>
      </c>
      <c r="R2371" s="7">
        <f t="shared" si="277"/>
        <v>2.7232628751822217E-2</v>
      </c>
      <c r="S2371" t="s">
        <v>483</v>
      </c>
      <c r="T2371" t="s">
        <v>581</v>
      </c>
      <c r="U2371">
        <v>84</v>
      </c>
      <c r="V2371">
        <f t="shared" si="273"/>
        <v>25.603200000000001</v>
      </c>
      <c r="W2371">
        <f t="shared" si="271"/>
        <v>1480.6439516985254</v>
      </c>
      <c r="X2371">
        <f t="shared" si="272"/>
        <v>718.79918730297777</v>
      </c>
    </row>
    <row r="2372" spans="1:24">
      <c r="A2372" t="s">
        <v>302</v>
      </c>
      <c r="B2372">
        <v>2014013</v>
      </c>
      <c r="C2372">
        <v>26</v>
      </c>
      <c r="D2372">
        <v>3</v>
      </c>
      <c r="E2372" s="28" t="s">
        <v>528</v>
      </c>
      <c r="F2372" t="s">
        <v>581</v>
      </c>
      <c r="G2372" t="s">
        <v>581</v>
      </c>
      <c r="H2372">
        <v>16</v>
      </c>
      <c r="I2372" s="3">
        <v>0.16</v>
      </c>
      <c r="J2372">
        <v>37.119999999999997</v>
      </c>
      <c r="K2372">
        <f t="shared" si="274"/>
        <v>14.499999999999998</v>
      </c>
      <c r="L2372">
        <v>5.9900000000000003E-4</v>
      </c>
      <c r="M2372">
        <f t="shared" si="275"/>
        <v>0.16076672</v>
      </c>
      <c r="N2372" s="5">
        <v>1082.1957126553598</v>
      </c>
      <c r="O2372" s="3">
        <v>18.578122295040099</v>
      </c>
      <c r="P2372" s="7">
        <v>1.7167063293436424E-2</v>
      </c>
      <c r="Q2372" s="9">
        <f t="shared" si="276"/>
        <v>18.666761117665349</v>
      </c>
      <c r="R2372" s="7">
        <f t="shared" si="277"/>
        <v>1.7248969756000168E-2</v>
      </c>
      <c r="S2372" t="s">
        <v>483</v>
      </c>
      <c r="T2372" t="s">
        <v>581</v>
      </c>
      <c r="U2372">
        <v>78</v>
      </c>
      <c r="V2372">
        <f t="shared" si="273"/>
        <v>23.7744</v>
      </c>
      <c r="W2372">
        <f t="shared" si="271"/>
        <v>1930.3795081509309</v>
      </c>
      <c r="X2372">
        <f t="shared" si="272"/>
        <v>937.12956450703268</v>
      </c>
    </row>
    <row r="2373" spans="1:24">
      <c r="A2373" t="s">
        <v>302</v>
      </c>
      <c r="B2373">
        <v>2014013</v>
      </c>
      <c r="C2373">
        <v>27</v>
      </c>
      <c r="D2373">
        <v>1</v>
      </c>
      <c r="E2373" s="28" t="s">
        <v>528</v>
      </c>
      <c r="F2373" t="s">
        <v>581</v>
      </c>
      <c r="G2373" t="s">
        <v>581</v>
      </c>
      <c r="H2373">
        <v>13</v>
      </c>
      <c r="I2373" s="3">
        <v>0.19692307692307692</v>
      </c>
      <c r="J2373">
        <v>35.328000000000003</v>
      </c>
      <c r="K2373">
        <f t="shared" si="274"/>
        <v>13.8</v>
      </c>
      <c r="L2373">
        <v>5.9900000000000003E-4</v>
      </c>
      <c r="M2373">
        <f t="shared" si="275"/>
        <v>0.19768979692307692</v>
      </c>
      <c r="N2373" s="5">
        <v>980.22997154856978</v>
      </c>
      <c r="O2373" s="3">
        <v>21.733914200245742</v>
      </c>
      <c r="P2373" s="7">
        <v>2.2172260419573226E-2</v>
      </c>
      <c r="Q2373" s="9">
        <f t="shared" si="276"/>
        <v>21.818058668192453</v>
      </c>
      <c r="R2373" s="7">
        <f t="shared" si="277"/>
        <v>2.2258101977563723E-2</v>
      </c>
      <c r="S2373" t="s">
        <v>483</v>
      </c>
      <c r="T2373" t="s">
        <v>581</v>
      </c>
      <c r="U2373">
        <v>77</v>
      </c>
      <c r="V2373">
        <f t="shared" si="273"/>
        <v>23.4696</v>
      </c>
      <c r="W2373">
        <f t="shared" si="271"/>
        <v>1733.6340750433253</v>
      </c>
      <c r="X2373">
        <f t="shared" si="272"/>
        <v>841.61675924342535</v>
      </c>
    </row>
    <row r="2374" spans="1:24">
      <c r="A2374" t="s">
        <v>302</v>
      </c>
      <c r="B2374">
        <v>2014013</v>
      </c>
      <c r="C2374">
        <v>27</v>
      </c>
      <c r="D2374">
        <v>3</v>
      </c>
      <c r="E2374" s="28" t="s">
        <v>528</v>
      </c>
      <c r="F2374" t="s">
        <v>581</v>
      </c>
      <c r="G2374" t="s">
        <v>581</v>
      </c>
      <c r="H2374">
        <v>11</v>
      </c>
      <c r="I2374" s="3">
        <v>0.23272727272727273</v>
      </c>
      <c r="J2374">
        <v>37.888000000000005</v>
      </c>
      <c r="K2374">
        <f t="shared" si="274"/>
        <v>14.800000000000002</v>
      </c>
      <c r="L2374">
        <v>5.9900000000000003E-4</v>
      </c>
      <c r="M2374">
        <f t="shared" si="275"/>
        <v>0.23349399272727273</v>
      </c>
      <c r="N2374" s="5">
        <v>1127.439471581594</v>
      </c>
      <c r="O2374" s="3">
        <v>27.531061069671875</v>
      </c>
      <c r="P2374" s="7">
        <v>2.4419103431823942E-2</v>
      </c>
      <c r="Q2374" s="9">
        <f t="shared" si="276"/>
        <v>27.621199288662911</v>
      </c>
      <c r="R2374" s="7">
        <f t="shared" si="277"/>
        <v>2.4499052929125638E-2</v>
      </c>
      <c r="S2374" t="s">
        <v>483</v>
      </c>
      <c r="T2374" t="s">
        <v>581</v>
      </c>
      <c r="U2374">
        <v>81</v>
      </c>
      <c r="V2374">
        <f t="shared" si="273"/>
        <v>24.688800000000001</v>
      </c>
      <c r="W2374">
        <f t="shared" si="271"/>
        <v>2079.4733424346755</v>
      </c>
      <c r="X2374">
        <f t="shared" si="272"/>
        <v>1009.5092387643731</v>
      </c>
    </row>
    <row r="2375" spans="1:24">
      <c r="A2375" t="s">
        <v>302</v>
      </c>
      <c r="B2375">
        <v>2014013</v>
      </c>
      <c r="C2375">
        <v>29</v>
      </c>
      <c r="D2375">
        <v>3</v>
      </c>
      <c r="E2375" s="28" t="s">
        <v>528</v>
      </c>
      <c r="F2375" t="s">
        <v>581</v>
      </c>
      <c r="G2375" t="s">
        <v>581</v>
      </c>
      <c r="H2375">
        <v>12</v>
      </c>
      <c r="I2375" s="3">
        <v>0.21333333333333335</v>
      </c>
      <c r="J2375">
        <v>44.800000000000004</v>
      </c>
      <c r="K2375">
        <f t="shared" si="274"/>
        <v>17.5</v>
      </c>
      <c r="L2375">
        <v>5.9900000000000003E-4</v>
      </c>
      <c r="M2375">
        <f t="shared" si="275"/>
        <v>0.21410005333333335</v>
      </c>
      <c r="N2375" s="5">
        <v>1576.3255029760003</v>
      </c>
      <c r="O2375" s="3">
        <v>29.882270781440223</v>
      </c>
      <c r="P2375" s="7">
        <v>1.8956916401482077E-2</v>
      </c>
      <c r="Q2375" s="9">
        <f t="shared" si="276"/>
        <v>29.989151477845457</v>
      </c>
      <c r="R2375" s="7">
        <f t="shared" si="277"/>
        <v>1.9024720098246132E-2</v>
      </c>
      <c r="S2375" t="s">
        <v>483</v>
      </c>
      <c r="T2375" t="s">
        <v>581</v>
      </c>
      <c r="U2375">
        <v>86</v>
      </c>
      <c r="V2375">
        <f t="shared" si="273"/>
        <v>26.212800000000001</v>
      </c>
      <c r="W2375">
        <f t="shared" si="271"/>
        <v>3037.7756097630813</v>
      </c>
      <c r="X2375">
        <f t="shared" si="272"/>
        <v>1474.7303948404635</v>
      </c>
    </row>
    <row r="2376" spans="1:24">
      <c r="A2376" t="s">
        <v>302</v>
      </c>
      <c r="B2376">
        <v>2014013</v>
      </c>
      <c r="C2376">
        <v>30</v>
      </c>
      <c r="D2376">
        <v>3</v>
      </c>
      <c r="E2376" s="28" t="s">
        <v>528</v>
      </c>
      <c r="F2376" t="s">
        <v>581</v>
      </c>
      <c r="G2376" t="s">
        <v>581</v>
      </c>
      <c r="H2376">
        <v>6</v>
      </c>
      <c r="I2376" s="3">
        <v>0.42666666666666669</v>
      </c>
      <c r="J2376">
        <v>55.552</v>
      </c>
      <c r="K2376">
        <f t="shared" si="274"/>
        <v>21.7</v>
      </c>
      <c r="L2376">
        <v>5.9900000000000003E-4</v>
      </c>
      <c r="M2376">
        <f t="shared" si="275"/>
        <v>0.42743338666666669</v>
      </c>
      <c r="N2376" s="5">
        <v>2423.7580933758977</v>
      </c>
      <c r="O2376" s="3">
        <v>73.890705932287773</v>
      </c>
      <c r="P2376" s="7">
        <v>3.0486006889148799E-2</v>
      </c>
      <c r="Q2376" s="9">
        <f t="shared" si="276"/>
        <v>74.022456784578054</v>
      </c>
      <c r="R2376" s="7">
        <f t="shared" si="277"/>
        <v>3.0540364975729449E-2</v>
      </c>
      <c r="S2376" t="s">
        <v>483</v>
      </c>
      <c r="T2376" t="s">
        <v>490</v>
      </c>
      <c r="U2376">
        <v>90</v>
      </c>
      <c r="V2376">
        <f t="shared" si="273"/>
        <v>27.432000000000002</v>
      </c>
      <c r="W2376">
        <f t="shared" si="271"/>
        <v>4800.1374990690374</v>
      </c>
      <c r="X2376">
        <f t="shared" si="272"/>
        <v>2330.2934708343014</v>
      </c>
    </row>
    <row r="2377" spans="1:24">
      <c r="A2377" t="s">
        <v>302</v>
      </c>
      <c r="B2377">
        <v>2014013</v>
      </c>
      <c r="C2377">
        <v>31</v>
      </c>
      <c r="D2377">
        <v>1</v>
      </c>
      <c r="E2377" s="28" t="s">
        <v>528</v>
      </c>
      <c r="F2377" t="s">
        <v>581</v>
      </c>
      <c r="G2377" t="s">
        <v>581</v>
      </c>
      <c r="H2377">
        <v>13</v>
      </c>
      <c r="I2377" s="3">
        <v>0.19692307692307692</v>
      </c>
      <c r="J2377">
        <v>26.624000000000002</v>
      </c>
      <c r="K2377">
        <f t="shared" si="274"/>
        <v>10.4</v>
      </c>
      <c r="L2377">
        <v>5.9900000000000003E-4</v>
      </c>
      <c r="M2377">
        <f t="shared" si="275"/>
        <v>0.19768979692307692</v>
      </c>
      <c r="N2377" s="5">
        <v>556.71956376125445</v>
      </c>
      <c r="O2377" s="3">
        <v>16.349166399512345</v>
      </c>
      <c r="P2377" s="7">
        <v>2.9366969411054464E-2</v>
      </c>
      <c r="Q2377" s="9">
        <f t="shared" si="276"/>
        <v>16.412345437931698</v>
      </c>
      <c r="R2377" s="7">
        <f t="shared" si="277"/>
        <v>2.9480453905819673E-2</v>
      </c>
      <c r="S2377" t="s">
        <v>482</v>
      </c>
      <c r="T2377" t="s">
        <v>581</v>
      </c>
      <c r="U2377">
        <v>64</v>
      </c>
      <c r="V2377">
        <f t="shared" si="273"/>
        <v>19.507200000000001</v>
      </c>
      <c r="W2377">
        <f t="shared" si="271"/>
        <v>846.27151938370298</v>
      </c>
      <c r="X2377">
        <f t="shared" si="272"/>
        <v>410.83427225893803</v>
      </c>
    </row>
    <row r="2378" spans="1:24">
      <c r="A2378" t="s">
        <v>302</v>
      </c>
      <c r="B2378">
        <v>2014013</v>
      </c>
      <c r="C2378">
        <v>32</v>
      </c>
      <c r="D2378">
        <v>3</v>
      </c>
      <c r="E2378" s="28" t="s">
        <v>528</v>
      </c>
      <c r="F2378" t="s">
        <v>581</v>
      </c>
      <c r="G2378" t="s">
        <v>581</v>
      </c>
      <c r="H2378">
        <v>8</v>
      </c>
      <c r="I2378" s="3">
        <v>0.32</v>
      </c>
      <c r="J2378">
        <v>41.472000000000001</v>
      </c>
      <c r="K2378">
        <f t="shared" si="274"/>
        <v>16.2</v>
      </c>
      <c r="L2378">
        <v>5.9900000000000003E-4</v>
      </c>
      <c r="M2378">
        <f t="shared" si="275"/>
        <v>0.32076672000000001</v>
      </c>
      <c r="N2378" s="5">
        <v>1350.8273142890496</v>
      </c>
      <c r="O2378" s="3">
        <v>41.370502634495949</v>
      </c>
      <c r="P2378" s="7">
        <v>3.0626048345986808E-2</v>
      </c>
      <c r="Q2378" s="9">
        <f t="shared" si="276"/>
        <v>41.468853060982532</v>
      </c>
      <c r="R2378" s="7">
        <f t="shared" si="277"/>
        <v>3.0698855895439081E-2</v>
      </c>
      <c r="S2378" t="s">
        <v>483</v>
      </c>
      <c r="T2378" t="s">
        <v>490</v>
      </c>
      <c r="U2378">
        <v>73</v>
      </c>
      <c r="V2378">
        <f t="shared" si="273"/>
        <v>22.250400000000003</v>
      </c>
      <c r="W2378">
        <f t="shared" si="271"/>
        <v>2249.5447948580213</v>
      </c>
      <c r="X2378">
        <f t="shared" si="272"/>
        <v>1092.0727893364749</v>
      </c>
    </row>
    <row r="2379" spans="1:24">
      <c r="A2379" t="s">
        <v>302</v>
      </c>
      <c r="B2379">
        <v>2014013</v>
      </c>
      <c r="C2379">
        <v>33</v>
      </c>
      <c r="D2379">
        <v>1</v>
      </c>
      <c r="E2379" s="28" t="s">
        <v>528</v>
      </c>
      <c r="F2379" t="s">
        <v>581</v>
      </c>
      <c r="G2379" t="s">
        <v>581</v>
      </c>
      <c r="H2379">
        <v>12</v>
      </c>
      <c r="I2379" s="3">
        <v>0.21333333333333335</v>
      </c>
      <c r="J2379">
        <v>21.76</v>
      </c>
      <c r="K2379">
        <f t="shared" si="274"/>
        <v>8.5</v>
      </c>
      <c r="L2379">
        <v>5.9900000000000003E-4</v>
      </c>
      <c r="M2379">
        <f t="shared" si="275"/>
        <v>0.21410005333333335</v>
      </c>
      <c r="N2379" s="5">
        <v>371.88413906944004</v>
      </c>
      <c r="O2379" s="3">
        <v>14.440714588160002</v>
      </c>
      <c r="P2379" s="7">
        <v>3.8831219380032665E-2</v>
      </c>
      <c r="Q2379" s="9">
        <f t="shared" si="276"/>
        <v>14.492098578250079</v>
      </c>
      <c r="R2379" s="7">
        <f t="shared" si="277"/>
        <v>3.8969391419901467E-2</v>
      </c>
      <c r="S2379" t="s">
        <v>482</v>
      </c>
      <c r="T2379" t="s">
        <v>581</v>
      </c>
      <c r="U2379">
        <v>68</v>
      </c>
      <c r="V2379">
        <f t="shared" si="273"/>
        <v>20.726400000000002</v>
      </c>
      <c r="W2379">
        <f t="shared" si="271"/>
        <v>606.12124486162998</v>
      </c>
      <c r="X2379">
        <f t="shared" si="272"/>
        <v>294.24998340338186</v>
      </c>
    </row>
    <row r="2380" spans="1:24">
      <c r="A2380" t="s">
        <v>302</v>
      </c>
      <c r="B2380">
        <v>2014013</v>
      </c>
      <c r="C2380">
        <v>33</v>
      </c>
      <c r="D2380">
        <v>3</v>
      </c>
      <c r="E2380" s="28" t="s">
        <v>528</v>
      </c>
      <c r="F2380" t="s">
        <v>581</v>
      </c>
      <c r="G2380" t="s">
        <v>581</v>
      </c>
      <c r="H2380">
        <v>11</v>
      </c>
      <c r="I2380" s="3">
        <v>0.23272727272727273</v>
      </c>
      <c r="J2380">
        <v>24.831999999999997</v>
      </c>
      <c r="K2380">
        <f t="shared" si="274"/>
        <v>9.6999999999999993</v>
      </c>
      <c r="L2380">
        <v>5.9900000000000003E-4</v>
      </c>
      <c r="M2380">
        <f t="shared" si="275"/>
        <v>0.23349399272727273</v>
      </c>
      <c r="N2380" s="5">
        <v>484.29866636738552</v>
      </c>
      <c r="O2380" s="3">
        <v>17.985371786553035</v>
      </c>
      <c r="P2380" s="7">
        <v>3.7136942625626515E-2</v>
      </c>
      <c r="Q2380" s="9">
        <f t="shared" si="276"/>
        <v>18.044061884626018</v>
      </c>
      <c r="R2380" s="7">
        <f t="shared" si="277"/>
        <v>3.7258128377619611E-2</v>
      </c>
      <c r="S2380" t="s">
        <v>483</v>
      </c>
      <c r="T2380" t="s">
        <v>490</v>
      </c>
      <c r="U2380">
        <v>74</v>
      </c>
      <c r="V2380">
        <f t="shared" si="273"/>
        <v>22.555200000000003</v>
      </c>
      <c r="W2380">
        <f t="shared" si="271"/>
        <v>845.76992219619001</v>
      </c>
      <c r="X2380">
        <f t="shared" si="272"/>
        <v>410.59076493205896</v>
      </c>
    </row>
    <row r="2381" spans="1:24">
      <c r="A2381" t="s">
        <v>302</v>
      </c>
      <c r="B2381">
        <v>2014013</v>
      </c>
      <c r="C2381">
        <v>34</v>
      </c>
      <c r="D2381">
        <v>3</v>
      </c>
      <c r="E2381" s="28" t="s">
        <v>528</v>
      </c>
      <c r="F2381" t="s">
        <v>581</v>
      </c>
      <c r="G2381" t="s">
        <v>581</v>
      </c>
      <c r="H2381">
        <v>14</v>
      </c>
      <c r="I2381" s="3">
        <v>0.18285714285714286</v>
      </c>
      <c r="J2381">
        <v>35.840000000000003</v>
      </c>
      <c r="K2381">
        <f t="shared" si="274"/>
        <v>14.000000000000002</v>
      </c>
      <c r="L2381">
        <v>5.9900000000000003E-4</v>
      </c>
      <c r="M2381">
        <f t="shared" si="275"/>
        <v>0.18362386285714286</v>
      </c>
      <c r="N2381" s="5">
        <v>1008.8483219046402</v>
      </c>
      <c r="O2381" s="3">
        <v>20.483696991085498</v>
      </c>
      <c r="P2381" s="7">
        <v>2.0304040306488896E-2</v>
      </c>
      <c r="Q2381" s="9">
        <f t="shared" si="276"/>
        <v>20.569142506378356</v>
      </c>
      <c r="R2381" s="7">
        <f t="shared" si="277"/>
        <v>2.0388736403451759E-2</v>
      </c>
      <c r="S2381" t="s">
        <v>483</v>
      </c>
      <c r="T2381" t="s">
        <v>581</v>
      </c>
      <c r="U2381">
        <v>78</v>
      </c>
      <c r="V2381">
        <f t="shared" si="273"/>
        <v>23.7744</v>
      </c>
      <c r="W2381">
        <f t="shared" si="271"/>
        <v>1803.8567313659992</v>
      </c>
      <c r="X2381">
        <f t="shared" si="272"/>
        <v>875.70732385019028</v>
      </c>
    </row>
    <row r="2382" spans="1:24">
      <c r="A2382" t="s">
        <v>302</v>
      </c>
      <c r="B2382">
        <v>2014013</v>
      </c>
      <c r="C2382">
        <v>36</v>
      </c>
      <c r="D2382">
        <v>3</v>
      </c>
      <c r="E2382" s="28" t="s">
        <v>528</v>
      </c>
      <c r="F2382" t="s">
        <v>581</v>
      </c>
      <c r="G2382" t="s">
        <v>581</v>
      </c>
      <c r="H2382">
        <v>8</v>
      </c>
      <c r="I2382" s="3">
        <v>0.32</v>
      </c>
      <c r="J2382">
        <v>37.119999999999997</v>
      </c>
      <c r="K2382">
        <f t="shared" si="274"/>
        <v>14.499999999999998</v>
      </c>
      <c r="L2382">
        <v>5.9900000000000003E-4</v>
      </c>
      <c r="M2382">
        <f t="shared" si="275"/>
        <v>0.32076672000000001</v>
      </c>
      <c r="N2382" s="5">
        <v>1082.1957126553598</v>
      </c>
      <c r="O2382" s="3">
        <v>36.995395046400034</v>
      </c>
      <c r="P2382" s="7">
        <v>3.4185494004245545E-2</v>
      </c>
      <c r="Q2382" s="9">
        <f t="shared" si="276"/>
        <v>37.083262784904392</v>
      </c>
      <c r="R2382" s="7">
        <f t="shared" si="277"/>
        <v>3.4266687948628076E-2</v>
      </c>
      <c r="S2382" t="s">
        <v>483</v>
      </c>
      <c r="T2382" t="s">
        <v>581</v>
      </c>
      <c r="U2382">
        <v>82</v>
      </c>
      <c r="V2382">
        <f t="shared" si="273"/>
        <v>24.993600000000001</v>
      </c>
      <c r="W2382">
        <f t="shared" si="271"/>
        <v>2021.5821340030238</v>
      </c>
      <c r="X2382">
        <f t="shared" si="272"/>
        <v>981.40514694343062</v>
      </c>
    </row>
    <row r="2383" spans="1:24">
      <c r="A2383" t="s">
        <v>302</v>
      </c>
      <c r="B2383">
        <v>2014013</v>
      </c>
      <c r="C2383">
        <v>37</v>
      </c>
      <c r="D2383">
        <v>4</v>
      </c>
      <c r="E2383" s="28" t="s">
        <v>528</v>
      </c>
      <c r="F2383" t="s">
        <v>581</v>
      </c>
      <c r="G2383" t="s">
        <v>581</v>
      </c>
      <c r="H2383">
        <v>11</v>
      </c>
      <c r="I2383" s="3">
        <v>0.23272727272727273</v>
      </c>
      <c r="J2383">
        <v>28.671999999999997</v>
      </c>
      <c r="K2383">
        <f t="shared" si="274"/>
        <v>11.2</v>
      </c>
      <c r="L2383">
        <v>5.9900000000000003E-4</v>
      </c>
      <c r="M2383">
        <f t="shared" si="275"/>
        <v>0.23349399272727273</v>
      </c>
      <c r="N2383" s="5">
        <v>645.66292601896942</v>
      </c>
      <c r="O2383" s="3">
        <v>20.792927458058585</v>
      </c>
      <c r="P2383" s="7">
        <v>3.220399781394246E-2</v>
      </c>
      <c r="Q2383" s="9">
        <f t="shared" si="276"/>
        <v>20.860867003460413</v>
      </c>
      <c r="R2383" s="7">
        <f t="shared" si="277"/>
        <v>3.2309222293564872E-2</v>
      </c>
      <c r="S2383" t="s">
        <v>483</v>
      </c>
      <c r="T2383" t="s">
        <v>581</v>
      </c>
      <c r="U2383">
        <v>59</v>
      </c>
      <c r="V2383">
        <f t="shared" si="273"/>
        <v>17.9832</v>
      </c>
      <c r="W2383">
        <f t="shared" si="271"/>
        <v>905.88612816604848</v>
      </c>
      <c r="X2383">
        <f t="shared" si="272"/>
        <v>439.77501273538974</v>
      </c>
    </row>
    <row r="2384" spans="1:24">
      <c r="A2384" t="s">
        <v>302</v>
      </c>
      <c r="B2384">
        <v>2014013</v>
      </c>
      <c r="C2384">
        <v>38</v>
      </c>
      <c r="D2384">
        <v>5</v>
      </c>
      <c r="E2384" s="28" t="s">
        <v>528</v>
      </c>
      <c r="F2384" t="s">
        <v>581</v>
      </c>
      <c r="G2384" t="s">
        <v>581</v>
      </c>
      <c r="H2384">
        <v>13</v>
      </c>
      <c r="I2384" s="3">
        <v>0.19692307692307692</v>
      </c>
      <c r="J2384">
        <v>35.328000000000003</v>
      </c>
      <c r="K2384">
        <f t="shared" si="274"/>
        <v>13.8</v>
      </c>
      <c r="L2384">
        <v>5.9900000000000003E-4</v>
      </c>
      <c r="M2384">
        <f t="shared" si="275"/>
        <v>0.19768979692307692</v>
      </c>
      <c r="N2384" s="5">
        <v>980.22997154856978</v>
      </c>
      <c r="O2384" s="3">
        <v>21.733914200245742</v>
      </c>
      <c r="P2384" s="7">
        <v>2.2172260419573226E-2</v>
      </c>
      <c r="Q2384" s="9">
        <f t="shared" si="276"/>
        <v>21.818058668192453</v>
      </c>
      <c r="R2384" s="7">
        <f t="shared" si="277"/>
        <v>2.2258101977563723E-2</v>
      </c>
      <c r="S2384" t="s">
        <v>483</v>
      </c>
      <c r="T2384" t="s">
        <v>581</v>
      </c>
      <c r="U2384">
        <v>70</v>
      </c>
      <c r="V2384">
        <f t="shared" si="273"/>
        <v>21.336000000000002</v>
      </c>
      <c r="W2384">
        <f t="shared" si="271"/>
        <v>1587.6271193089974</v>
      </c>
      <c r="X2384">
        <f t="shared" si="272"/>
        <v>770.73565308551122</v>
      </c>
    </row>
    <row r="2385" spans="1:24">
      <c r="A2385" t="s">
        <v>302</v>
      </c>
      <c r="B2385">
        <v>2014013</v>
      </c>
      <c r="C2385">
        <v>38</v>
      </c>
      <c r="D2385">
        <v>3</v>
      </c>
      <c r="E2385" s="28" t="s">
        <v>528</v>
      </c>
      <c r="F2385" t="s">
        <v>581</v>
      </c>
      <c r="G2385" t="s">
        <v>581</v>
      </c>
      <c r="H2385">
        <v>9</v>
      </c>
      <c r="I2385" s="3">
        <v>0.28444444444444444</v>
      </c>
      <c r="J2385">
        <v>60.416000000000004</v>
      </c>
      <c r="K2385">
        <f t="shared" si="274"/>
        <v>23.6</v>
      </c>
      <c r="L2385">
        <v>5.9900000000000003E-4</v>
      </c>
      <c r="M2385">
        <f t="shared" si="275"/>
        <v>0.28521116444444444</v>
      </c>
      <c r="N2385" s="5">
        <v>2866.7763335102468</v>
      </c>
      <c r="O2385" s="3">
        <v>53.734073732664761</v>
      </c>
      <c r="P2385" s="7">
        <v>1.8743727267648277E-2</v>
      </c>
      <c r="Q2385" s="9">
        <f t="shared" si="276"/>
        <v>53.878226076530169</v>
      </c>
      <c r="R2385" s="7">
        <f t="shared" si="277"/>
        <v>1.8794011045346726E-2</v>
      </c>
      <c r="S2385" t="s">
        <v>483</v>
      </c>
      <c r="T2385" t="s">
        <v>490</v>
      </c>
      <c r="U2385">
        <v>79</v>
      </c>
      <c r="V2385">
        <f t="shared" si="273"/>
        <v>24.0792</v>
      </c>
      <c r="W2385">
        <f t="shared" ref="W2385:W2448" si="278">0.19748898*POWER(K2385,1.9318059)*POWER(U2385,0.92308401)</f>
        <v>5005.0866342164682</v>
      </c>
      <c r="X2385">
        <f t="shared" ref="X2385:X2448" si="279">W2385*0.4854639</f>
        <v>2429.7888772845999</v>
      </c>
    </row>
    <row r="2386" spans="1:24">
      <c r="A2386" t="s">
        <v>302</v>
      </c>
      <c r="B2386">
        <v>2014013</v>
      </c>
      <c r="C2386">
        <v>39</v>
      </c>
      <c r="D2386">
        <v>3</v>
      </c>
      <c r="E2386" s="28" t="s">
        <v>528</v>
      </c>
      <c r="F2386" t="s">
        <v>581</v>
      </c>
      <c r="G2386" t="s">
        <v>581</v>
      </c>
      <c r="H2386">
        <v>10</v>
      </c>
      <c r="I2386" s="3">
        <v>0.25600000000000001</v>
      </c>
      <c r="J2386">
        <v>33.024000000000001</v>
      </c>
      <c r="K2386">
        <f t="shared" si="274"/>
        <v>12.9</v>
      </c>
      <c r="L2386">
        <v>5.9900000000000003E-4</v>
      </c>
      <c r="M2386">
        <f t="shared" si="275"/>
        <v>0.25676672</v>
      </c>
      <c r="N2386" s="5">
        <v>856.54310840893447</v>
      </c>
      <c r="O2386" s="3">
        <v>26.353589236531128</v>
      </c>
      <c r="P2386" s="7">
        <v>3.0767382257600614E-2</v>
      </c>
      <c r="Q2386" s="9">
        <f t="shared" si="276"/>
        <v>26.431899335992036</v>
      </c>
      <c r="R2386" s="7">
        <f t="shared" si="277"/>
        <v>3.0858808011531867E-2</v>
      </c>
      <c r="S2386" t="s">
        <v>483</v>
      </c>
      <c r="T2386" t="s">
        <v>490</v>
      </c>
      <c r="U2386">
        <v>78</v>
      </c>
      <c r="V2386">
        <f t="shared" si="273"/>
        <v>23.7744</v>
      </c>
      <c r="W2386">
        <f t="shared" si="278"/>
        <v>1540.0999073686392</v>
      </c>
      <c r="X2386">
        <f t="shared" si="279"/>
        <v>747.66290742081833</v>
      </c>
    </row>
    <row r="2387" spans="1:24">
      <c r="A2387" t="s">
        <v>302</v>
      </c>
      <c r="B2387">
        <v>2014013</v>
      </c>
      <c r="C2387">
        <v>39</v>
      </c>
      <c r="D2387">
        <v>1</v>
      </c>
      <c r="E2387" s="28" t="s">
        <v>528</v>
      </c>
      <c r="F2387" t="s">
        <v>581</v>
      </c>
      <c r="G2387" t="s">
        <v>581</v>
      </c>
      <c r="H2387">
        <v>12</v>
      </c>
      <c r="I2387" s="3">
        <v>0.21333333333333335</v>
      </c>
      <c r="J2387">
        <v>49.663999999999994</v>
      </c>
      <c r="K2387">
        <f t="shared" si="274"/>
        <v>19.399999999999999</v>
      </c>
      <c r="L2387">
        <v>5.9900000000000003E-4</v>
      </c>
      <c r="M2387">
        <f t="shared" si="275"/>
        <v>0.21410005333333335</v>
      </c>
      <c r="N2387" s="5">
        <v>1937.1946654695421</v>
      </c>
      <c r="O2387" s="3">
        <v>33.142154866687974</v>
      </c>
      <c r="P2387" s="7">
        <v>1.7108324453626811E-2</v>
      </c>
      <c r="Q2387" s="9">
        <f t="shared" si="276"/>
        <v>33.260751534426518</v>
      </c>
      <c r="R2387" s="7">
        <f t="shared" si="277"/>
        <v>1.7169545284889939E-2</v>
      </c>
      <c r="S2387" t="s">
        <v>483</v>
      </c>
      <c r="T2387" t="s">
        <v>581</v>
      </c>
      <c r="U2387">
        <v>72</v>
      </c>
      <c r="V2387">
        <f t="shared" si="273"/>
        <v>21.945600000000002</v>
      </c>
      <c r="W2387">
        <f t="shared" si="278"/>
        <v>3146.2974288197174</v>
      </c>
      <c r="X2387">
        <f t="shared" si="279"/>
        <v>1527.4138203547925</v>
      </c>
    </row>
    <row r="2388" spans="1:24">
      <c r="A2388" t="s">
        <v>302</v>
      </c>
      <c r="B2388">
        <v>2014013</v>
      </c>
      <c r="C2388">
        <v>40</v>
      </c>
      <c r="D2388">
        <v>3</v>
      </c>
      <c r="E2388" s="28" t="s">
        <v>528</v>
      </c>
      <c r="F2388" t="s">
        <v>581</v>
      </c>
      <c r="G2388" t="s">
        <v>581</v>
      </c>
      <c r="H2388">
        <v>17</v>
      </c>
      <c r="I2388" s="3">
        <v>0.15058823529411766</v>
      </c>
      <c r="J2388">
        <v>27.391999999999999</v>
      </c>
      <c r="K2388">
        <f t="shared" si="274"/>
        <v>10.7</v>
      </c>
      <c r="L2388">
        <v>5.9900000000000003E-4</v>
      </c>
      <c r="M2388">
        <f t="shared" si="275"/>
        <v>0.15135495529411766</v>
      </c>
      <c r="N2388" s="5">
        <v>589.30124681052166</v>
      </c>
      <c r="O2388" s="3">
        <v>12.887554857505645</v>
      </c>
      <c r="P2388" s="7">
        <v>2.1869213627592046E-2</v>
      </c>
      <c r="Q2388" s="9">
        <f t="shared" si="276"/>
        <v>12.952807064914268</v>
      </c>
      <c r="R2388" s="7">
        <f t="shared" si="277"/>
        <v>2.1979941727628807E-2</v>
      </c>
      <c r="S2388" t="s">
        <v>482</v>
      </c>
      <c r="T2388" t="s">
        <v>490</v>
      </c>
      <c r="U2388">
        <v>74</v>
      </c>
      <c r="V2388">
        <f t="shared" si="273"/>
        <v>22.555200000000003</v>
      </c>
      <c r="W2388">
        <f t="shared" si="278"/>
        <v>1022.2813394256801</v>
      </c>
      <c r="X2388">
        <f t="shared" si="279"/>
        <v>496.28068593481441</v>
      </c>
    </row>
    <row r="2389" spans="1:24">
      <c r="A2389" t="s">
        <v>302</v>
      </c>
      <c r="B2389">
        <v>2014013</v>
      </c>
      <c r="C2389">
        <v>41</v>
      </c>
      <c r="D2389">
        <v>2</v>
      </c>
      <c r="E2389" s="28" t="s">
        <v>528</v>
      </c>
      <c r="F2389" t="s">
        <v>581</v>
      </c>
      <c r="G2389" t="s">
        <v>581</v>
      </c>
      <c r="H2389">
        <v>9</v>
      </c>
      <c r="I2389" s="3">
        <v>0.28444444444444444</v>
      </c>
      <c r="J2389">
        <v>37.888000000000005</v>
      </c>
      <c r="K2389">
        <f t="shared" si="274"/>
        <v>14.800000000000002</v>
      </c>
      <c r="L2389">
        <v>5.9900000000000003E-4</v>
      </c>
      <c r="M2389">
        <f t="shared" si="275"/>
        <v>0.28521116444444444</v>
      </c>
      <c r="N2389" s="5">
        <v>1127.439471581594</v>
      </c>
      <c r="O2389" s="3">
        <v>33.602859732536665</v>
      </c>
      <c r="P2389" s="7">
        <v>2.9804579828483314E-2</v>
      </c>
      <c r="Q2389" s="9">
        <f t="shared" si="276"/>
        <v>33.692748710326619</v>
      </c>
      <c r="R2389" s="7">
        <f t="shared" si="277"/>
        <v>2.9884308257419598E-2</v>
      </c>
      <c r="S2389" t="s">
        <v>483</v>
      </c>
      <c r="T2389" t="s">
        <v>581</v>
      </c>
      <c r="U2389">
        <v>75</v>
      </c>
      <c r="V2389">
        <f t="shared" si="273"/>
        <v>22.86</v>
      </c>
      <c r="W2389">
        <f t="shared" si="278"/>
        <v>1936.8697798855528</v>
      </c>
      <c r="X2389">
        <f t="shared" si="279"/>
        <v>940.28035713538202</v>
      </c>
    </row>
    <row r="2390" spans="1:24">
      <c r="A2390" t="s">
        <v>302</v>
      </c>
      <c r="B2390">
        <v>2014013</v>
      </c>
      <c r="C2390">
        <v>42</v>
      </c>
      <c r="D2390">
        <v>3</v>
      </c>
      <c r="E2390" s="28" t="s">
        <v>528</v>
      </c>
      <c r="F2390" t="s">
        <v>581</v>
      </c>
      <c r="G2390" t="s">
        <v>581</v>
      </c>
      <c r="H2390">
        <v>13</v>
      </c>
      <c r="I2390" s="3">
        <v>0.19692307692307692</v>
      </c>
      <c r="J2390">
        <v>30.975999999999999</v>
      </c>
      <c r="K2390">
        <f t="shared" si="274"/>
        <v>12.1</v>
      </c>
      <c r="L2390">
        <v>5.9900000000000003E-4</v>
      </c>
      <c r="M2390">
        <f t="shared" si="275"/>
        <v>0.19768979692307692</v>
      </c>
      <c r="N2390" s="5">
        <v>753.59940209213437</v>
      </c>
      <c r="O2390" s="3">
        <v>19.041540299879088</v>
      </c>
      <c r="P2390" s="7">
        <v>2.5267456750915903E-2</v>
      </c>
      <c r="Q2390" s="9">
        <f t="shared" si="276"/>
        <v>19.115202053062209</v>
      </c>
      <c r="R2390" s="7">
        <f t="shared" si="277"/>
        <v>2.5365203316237771E-2</v>
      </c>
      <c r="S2390" t="s">
        <v>483</v>
      </c>
      <c r="T2390" t="s">
        <v>581</v>
      </c>
      <c r="U2390">
        <v>74</v>
      </c>
      <c r="V2390">
        <f t="shared" si="273"/>
        <v>22.555200000000003</v>
      </c>
      <c r="W2390">
        <f t="shared" si="278"/>
        <v>1296.3788738465746</v>
      </c>
      <c r="X2390">
        <f t="shared" si="279"/>
        <v>629.34514397516614</v>
      </c>
    </row>
    <row r="2391" spans="1:24">
      <c r="A2391" t="s">
        <v>302</v>
      </c>
      <c r="B2391">
        <v>2014013</v>
      </c>
      <c r="C2391">
        <v>42</v>
      </c>
      <c r="D2391">
        <v>1</v>
      </c>
      <c r="E2391" s="28" t="s">
        <v>528</v>
      </c>
      <c r="F2391" t="s">
        <v>581</v>
      </c>
      <c r="G2391" t="s">
        <v>581</v>
      </c>
      <c r="H2391">
        <v>10</v>
      </c>
      <c r="I2391" s="3">
        <v>0.25600000000000001</v>
      </c>
      <c r="J2391">
        <v>41.728000000000002</v>
      </c>
      <c r="K2391">
        <f t="shared" si="274"/>
        <v>16.3</v>
      </c>
      <c r="L2391">
        <v>5.9900000000000003E-4</v>
      </c>
      <c r="M2391">
        <f t="shared" si="275"/>
        <v>0.25676672</v>
      </c>
      <c r="N2391" s="5">
        <v>1367.5556665655297</v>
      </c>
      <c r="O2391" s="3">
        <v>33.353761377484766</v>
      </c>
      <c r="P2391" s="7">
        <v>2.4389326294299362E-2</v>
      </c>
      <c r="Q2391" s="9">
        <f t="shared" si="276"/>
        <v>33.453036880763108</v>
      </c>
      <c r="R2391" s="7">
        <f t="shared" si="277"/>
        <v>2.446191968534403E-2</v>
      </c>
      <c r="S2391" t="s">
        <v>483</v>
      </c>
      <c r="T2391" t="s">
        <v>581</v>
      </c>
      <c r="U2391">
        <v>77</v>
      </c>
      <c r="V2391">
        <f t="shared" si="273"/>
        <v>23.4696</v>
      </c>
      <c r="W2391">
        <f t="shared" si="278"/>
        <v>2391.3517168292451</v>
      </c>
      <c r="X2391">
        <f t="shared" si="279"/>
        <v>1160.914930723621</v>
      </c>
    </row>
    <row r="2392" spans="1:24">
      <c r="A2392" t="s">
        <v>53</v>
      </c>
      <c r="B2392">
        <v>2006055</v>
      </c>
      <c r="C2392">
        <v>1</v>
      </c>
      <c r="D2392">
        <v>1</v>
      </c>
      <c r="E2392" s="28" t="s">
        <v>528</v>
      </c>
      <c r="F2392" t="s">
        <v>581</v>
      </c>
      <c r="G2392" t="s">
        <v>581</v>
      </c>
      <c r="H2392">
        <v>30</v>
      </c>
      <c r="I2392" s="3">
        <v>8.533333333333333E-2</v>
      </c>
      <c r="J2392">
        <v>12.8</v>
      </c>
      <c r="K2392">
        <f t="shared" si="274"/>
        <v>5</v>
      </c>
      <c r="L2392">
        <v>5.9900000000000003E-4</v>
      </c>
      <c r="M2392">
        <f t="shared" si="275"/>
        <v>8.6100053333333329E-2</v>
      </c>
      <c r="N2392" s="5">
        <v>128.67963289600002</v>
      </c>
      <c r="O2392" s="3">
        <v>3.4085805522944259</v>
      </c>
      <c r="P2392" s="7">
        <v>2.6488889310472854E-2</v>
      </c>
      <c r="Q2392" s="9">
        <f t="shared" si="276"/>
        <v>3.4389992027379104</v>
      </c>
      <c r="R2392" s="7">
        <f t="shared" si="277"/>
        <v>2.6725279870182247E-2</v>
      </c>
      <c r="S2392" t="s">
        <v>482</v>
      </c>
      <c r="T2392" t="s">
        <v>489</v>
      </c>
      <c r="U2392">
        <v>53</v>
      </c>
      <c r="V2392">
        <f t="shared" si="273"/>
        <v>16.154400000000003</v>
      </c>
      <c r="W2392">
        <f t="shared" si="278"/>
        <v>172.77015748051454</v>
      </c>
      <c r="X2392">
        <f t="shared" si="279"/>
        <v>83.873674454104759</v>
      </c>
    </row>
    <row r="2393" spans="1:24">
      <c r="A2393" t="s">
        <v>53</v>
      </c>
      <c r="B2393">
        <v>2006055</v>
      </c>
      <c r="C2393">
        <v>4</v>
      </c>
      <c r="D2393">
        <v>1</v>
      </c>
      <c r="E2393" s="28" t="s">
        <v>528</v>
      </c>
      <c r="F2393" t="s">
        <v>581</v>
      </c>
      <c r="G2393" t="s">
        <v>581</v>
      </c>
      <c r="H2393">
        <v>16</v>
      </c>
      <c r="I2393" s="3">
        <v>0.16</v>
      </c>
      <c r="J2393">
        <v>23.808000000000003</v>
      </c>
      <c r="K2393">
        <f t="shared" si="274"/>
        <v>9.3000000000000007</v>
      </c>
      <c r="L2393">
        <v>5.9900000000000003E-4</v>
      </c>
      <c r="M2393">
        <f t="shared" si="275"/>
        <v>0.16076672</v>
      </c>
      <c r="N2393" s="5">
        <v>445.1800579670018</v>
      </c>
      <c r="O2393" s="3">
        <v>11.886781277952013</v>
      </c>
      <c r="P2393" s="7">
        <v>2.6701064131747564E-2</v>
      </c>
      <c r="Q2393" s="9">
        <f t="shared" si="276"/>
        <v>11.943355301429612</v>
      </c>
      <c r="R2393" s="7">
        <f t="shared" si="277"/>
        <v>2.6828145348583635E-2</v>
      </c>
      <c r="S2393" t="s">
        <v>481</v>
      </c>
      <c r="T2393" t="s">
        <v>581</v>
      </c>
      <c r="U2393">
        <v>74</v>
      </c>
      <c r="V2393">
        <f t="shared" si="273"/>
        <v>22.555200000000003</v>
      </c>
      <c r="W2393">
        <f t="shared" si="278"/>
        <v>779.68979914781016</v>
      </c>
      <c r="X2393">
        <f t="shared" si="279"/>
        <v>378.51125068451262</v>
      </c>
    </row>
    <row r="2394" spans="1:24">
      <c r="A2394" t="s">
        <v>53</v>
      </c>
      <c r="B2394">
        <v>2006055</v>
      </c>
      <c r="C2394">
        <v>5</v>
      </c>
      <c r="D2394">
        <v>1</v>
      </c>
      <c r="E2394" s="28" t="s">
        <v>528</v>
      </c>
      <c r="F2394" t="s">
        <v>581</v>
      </c>
      <c r="G2394" t="s">
        <v>581</v>
      </c>
      <c r="H2394">
        <v>20</v>
      </c>
      <c r="I2394" s="3">
        <v>0.128</v>
      </c>
      <c r="J2394">
        <v>30.975999999999999</v>
      </c>
      <c r="K2394">
        <f t="shared" si="274"/>
        <v>12.1</v>
      </c>
      <c r="L2394">
        <v>5.9900000000000003E-4</v>
      </c>
      <c r="M2394">
        <f t="shared" si="275"/>
        <v>0.12876672</v>
      </c>
      <c r="N2394" s="5">
        <v>753.59940209213437</v>
      </c>
      <c r="O2394" s="3">
        <v>12.404716808601595</v>
      </c>
      <c r="P2394" s="7">
        <v>1.6460624536277176E-2</v>
      </c>
      <c r="Q2394" s="9">
        <f t="shared" si="276"/>
        <v>12.478710700459676</v>
      </c>
      <c r="R2394" s="7">
        <f t="shared" si="277"/>
        <v>1.6558811837982378E-2</v>
      </c>
      <c r="S2394" t="s">
        <v>481</v>
      </c>
      <c r="T2394" t="s">
        <v>581</v>
      </c>
      <c r="U2394">
        <v>75</v>
      </c>
      <c r="V2394">
        <f t="shared" si="273"/>
        <v>22.86</v>
      </c>
      <c r="W2394">
        <f t="shared" si="278"/>
        <v>1312.5416805281682</v>
      </c>
      <c r="X2394">
        <f t="shared" si="279"/>
        <v>637.19160314175861</v>
      </c>
    </row>
    <row r="2395" spans="1:24">
      <c r="A2395" t="s">
        <v>53</v>
      </c>
      <c r="B2395">
        <v>2006055</v>
      </c>
      <c r="C2395">
        <v>6</v>
      </c>
      <c r="D2395">
        <v>1</v>
      </c>
      <c r="E2395" s="28" t="s">
        <v>528</v>
      </c>
      <c r="F2395" t="s">
        <v>581</v>
      </c>
      <c r="G2395" t="s">
        <v>581</v>
      </c>
      <c r="H2395">
        <v>18</v>
      </c>
      <c r="I2395" s="3">
        <v>0.14222222222222222</v>
      </c>
      <c r="J2395">
        <v>16.384</v>
      </c>
      <c r="K2395">
        <f t="shared" si="274"/>
        <v>6.4</v>
      </c>
      <c r="L2395">
        <v>5.9900000000000003E-4</v>
      </c>
      <c r="M2395">
        <f t="shared" si="275"/>
        <v>0.14298894222222222</v>
      </c>
      <c r="N2395" s="5">
        <v>210.82871053680643</v>
      </c>
      <c r="O2395" s="3">
        <v>7.2568959558541728</v>
      </c>
      <c r="P2395" s="7">
        <v>3.4420814591033917E-2</v>
      </c>
      <c r="Q2395" s="9">
        <f t="shared" si="276"/>
        <v>7.2956733452390115</v>
      </c>
      <c r="R2395" s="7">
        <f t="shared" si="277"/>
        <v>3.4604743000433681E-2</v>
      </c>
      <c r="S2395" t="s">
        <v>481</v>
      </c>
      <c r="T2395" t="s">
        <v>581</v>
      </c>
      <c r="U2395">
        <v>50</v>
      </c>
      <c r="V2395">
        <f t="shared" si="273"/>
        <v>15.24</v>
      </c>
      <c r="W2395">
        <f t="shared" si="278"/>
        <v>263.76559192420325</v>
      </c>
      <c r="X2395">
        <f t="shared" si="279"/>
        <v>128.04867294133223</v>
      </c>
    </row>
    <row r="2396" spans="1:24">
      <c r="A2396" t="s">
        <v>53</v>
      </c>
      <c r="B2396">
        <v>2006055</v>
      </c>
      <c r="C2396">
        <v>7</v>
      </c>
      <c r="D2396">
        <v>3</v>
      </c>
      <c r="E2396" s="28" t="s">
        <v>528</v>
      </c>
      <c r="F2396" t="s">
        <v>581</v>
      </c>
      <c r="G2396" t="s">
        <v>581</v>
      </c>
      <c r="H2396">
        <v>25</v>
      </c>
      <c r="I2396" s="3">
        <v>0.1024</v>
      </c>
      <c r="J2396">
        <v>18.944000000000003</v>
      </c>
      <c r="K2396">
        <f t="shared" si="274"/>
        <v>7.4000000000000012</v>
      </c>
      <c r="L2396">
        <v>5.9900000000000003E-4</v>
      </c>
      <c r="M2396">
        <f t="shared" si="275"/>
        <v>0.10316672</v>
      </c>
      <c r="N2396" s="5">
        <v>281.85986789539851</v>
      </c>
      <c r="O2396" s="3">
        <v>6.0613255244021627</v>
      </c>
      <c r="P2396" s="7">
        <v>2.1504748333493123E-2</v>
      </c>
      <c r="Q2396" s="9">
        <f t="shared" si="276"/>
        <v>6.1064611021393347</v>
      </c>
      <c r="R2396" s="7">
        <f t="shared" si="277"/>
        <v>2.1664883148265413E-2</v>
      </c>
      <c r="S2396" t="s">
        <v>483</v>
      </c>
      <c r="T2396" t="s">
        <v>581</v>
      </c>
      <c r="U2396">
        <v>68</v>
      </c>
      <c r="V2396">
        <f t="shared" si="273"/>
        <v>20.726400000000002</v>
      </c>
      <c r="W2396">
        <f t="shared" si="278"/>
        <v>463.7559630610873</v>
      </c>
      <c r="X2396">
        <f t="shared" si="279"/>
        <v>225.13677847589139</v>
      </c>
    </row>
    <row r="2397" spans="1:24">
      <c r="A2397" t="s">
        <v>53</v>
      </c>
      <c r="B2397">
        <v>2006055</v>
      </c>
      <c r="C2397">
        <v>9</v>
      </c>
      <c r="D2397">
        <v>3</v>
      </c>
      <c r="E2397" s="28" t="s">
        <v>528</v>
      </c>
      <c r="F2397" t="s">
        <v>581</v>
      </c>
      <c r="G2397" t="s">
        <v>581</v>
      </c>
      <c r="H2397">
        <v>16</v>
      </c>
      <c r="I2397" s="3">
        <v>0.16</v>
      </c>
      <c r="J2397">
        <v>17.408000000000001</v>
      </c>
      <c r="K2397">
        <f t="shared" si="274"/>
        <v>6.8000000000000007</v>
      </c>
      <c r="L2397">
        <v>5.9900000000000003E-4</v>
      </c>
      <c r="M2397">
        <f t="shared" si="275"/>
        <v>0.16076672</v>
      </c>
      <c r="N2397" s="5">
        <v>238.00584900444164</v>
      </c>
      <c r="O2397" s="3">
        <v>8.6697904043520104</v>
      </c>
      <c r="P2397" s="7">
        <v>3.642679556244946E-2</v>
      </c>
      <c r="Q2397" s="9">
        <f t="shared" si="276"/>
        <v>8.7109486590086576</v>
      </c>
      <c r="R2397" s="7">
        <f t="shared" si="277"/>
        <v>3.6599725155687643E-2</v>
      </c>
      <c r="S2397" t="s">
        <v>482</v>
      </c>
      <c r="T2397" t="s">
        <v>581</v>
      </c>
      <c r="U2397">
        <v>52</v>
      </c>
      <c r="V2397">
        <f t="shared" si="273"/>
        <v>15.849600000000001</v>
      </c>
      <c r="W2397">
        <f t="shared" si="278"/>
        <v>307.47070506473619</v>
      </c>
      <c r="X2397">
        <f t="shared" si="279"/>
        <v>149.26592761647657</v>
      </c>
    </row>
    <row r="2398" spans="1:24">
      <c r="A2398" t="s">
        <v>53</v>
      </c>
      <c r="B2398">
        <v>2006055</v>
      </c>
      <c r="C2398">
        <v>9</v>
      </c>
      <c r="D2398">
        <v>1</v>
      </c>
      <c r="E2398" s="28" t="s">
        <v>528</v>
      </c>
      <c r="F2398" t="s">
        <v>581</v>
      </c>
      <c r="G2398" t="s">
        <v>581</v>
      </c>
      <c r="H2398">
        <v>16</v>
      </c>
      <c r="I2398" s="3">
        <v>0.16</v>
      </c>
      <c r="J2398">
        <v>37.888000000000005</v>
      </c>
      <c r="K2398">
        <f t="shared" si="274"/>
        <v>14.800000000000002</v>
      </c>
      <c r="L2398">
        <v>5.9900000000000003E-4</v>
      </c>
      <c r="M2398">
        <f t="shared" si="275"/>
        <v>0.16076672</v>
      </c>
      <c r="N2398" s="5">
        <v>1127.439471581594</v>
      </c>
      <c r="O2398" s="3">
        <v>18.964161199872127</v>
      </c>
      <c r="P2398" s="7">
        <v>1.6820558156677656E-2</v>
      </c>
      <c r="Q2398" s="9">
        <f t="shared" si="276"/>
        <v>19.05464991475591</v>
      </c>
      <c r="R2398" s="7">
        <f t="shared" si="277"/>
        <v>1.6900818531770646E-2</v>
      </c>
      <c r="S2398" t="s">
        <v>485</v>
      </c>
      <c r="T2398" t="s">
        <v>581</v>
      </c>
      <c r="U2398">
        <v>80</v>
      </c>
      <c r="V2398">
        <f t="shared" si="273"/>
        <v>24.384</v>
      </c>
      <c r="W2398">
        <f t="shared" si="278"/>
        <v>2055.7641568817012</v>
      </c>
      <c r="X2398">
        <f t="shared" si="279"/>
        <v>997.99928508000255</v>
      </c>
    </row>
    <row r="2399" spans="1:24">
      <c r="A2399" t="s">
        <v>53</v>
      </c>
      <c r="B2399">
        <v>2006055</v>
      </c>
      <c r="C2399">
        <v>10</v>
      </c>
      <c r="D2399">
        <v>3</v>
      </c>
      <c r="E2399" s="28" t="s">
        <v>528</v>
      </c>
      <c r="F2399" t="s">
        <v>581</v>
      </c>
      <c r="G2399" t="s">
        <v>581</v>
      </c>
      <c r="H2399">
        <v>10</v>
      </c>
      <c r="I2399" s="3">
        <v>0.25600000000000001</v>
      </c>
      <c r="J2399">
        <v>13.312000000000001</v>
      </c>
      <c r="K2399">
        <f t="shared" si="274"/>
        <v>5.2</v>
      </c>
      <c r="L2399">
        <v>5.9900000000000003E-4</v>
      </c>
      <c r="M2399">
        <f t="shared" si="275"/>
        <v>0.25676672</v>
      </c>
      <c r="N2399" s="5">
        <v>139.17989094031361</v>
      </c>
      <c r="O2399" s="3">
        <v>10.50025821143041</v>
      </c>
      <c r="P2399" s="7">
        <v>7.5443788182973773E-2</v>
      </c>
      <c r="Q2399" s="9">
        <f t="shared" si="276"/>
        <v>10.531087837540248</v>
      </c>
      <c r="R2399" s="7">
        <f t="shared" si="277"/>
        <v>7.5665297381619853E-2</v>
      </c>
      <c r="S2399" t="s">
        <v>482</v>
      </c>
      <c r="T2399" t="s">
        <v>493</v>
      </c>
      <c r="U2399">
        <v>44</v>
      </c>
      <c r="V2399">
        <f t="shared" si="273"/>
        <v>13.411200000000001</v>
      </c>
      <c r="W2399">
        <f t="shared" si="278"/>
        <v>156.95213844564918</v>
      </c>
      <c r="X2399">
        <f t="shared" si="279"/>
        <v>76.194597243164793</v>
      </c>
    </row>
    <row r="2400" spans="1:24">
      <c r="A2400" t="s">
        <v>53</v>
      </c>
      <c r="B2400">
        <v>2006055</v>
      </c>
      <c r="C2400">
        <v>14</v>
      </c>
      <c r="D2400">
        <v>3</v>
      </c>
      <c r="E2400" s="28" t="s">
        <v>528</v>
      </c>
      <c r="F2400" t="s">
        <v>581</v>
      </c>
      <c r="G2400" t="s">
        <v>581</v>
      </c>
      <c r="H2400">
        <v>11</v>
      </c>
      <c r="I2400" s="3">
        <v>0.23272727272727273</v>
      </c>
      <c r="J2400">
        <v>21.248000000000001</v>
      </c>
      <c r="K2400">
        <f t="shared" si="274"/>
        <v>8.3000000000000007</v>
      </c>
      <c r="L2400">
        <v>5.9900000000000003E-4</v>
      </c>
      <c r="M2400">
        <f t="shared" si="275"/>
        <v>0.23349399272727273</v>
      </c>
      <c r="N2400" s="5">
        <v>354.58959640821769</v>
      </c>
      <c r="O2400" s="3">
        <v>15.364986493148026</v>
      </c>
      <c r="P2400" s="7">
        <v>4.3331746471938902E-2</v>
      </c>
      <c r="Q2400" s="9">
        <f t="shared" si="276"/>
        <v>15.415043773713949</v>
      </c>
      <c r="R2400" s="7">
        <f t="shared" si="277"/>
        <v>4.3472916097536986E-2</v>
      </c>
      <c r="S2400" t="s">
        <v>483</v>
      </c>
      <c r="T2400" t="s">
        <v>581</v>
      </c>
      <c r="U2400">
        <v>67</v>
      </c>
      <c r="V2400">
        <f t="shared" si="273"/>
        <v>20.421600000000002</v>
      </c>
      <c r="W2400">
        <f t="shared" si="278"/>
        <v>571.01011250289366</v>
      </c>
      <c r="X2400">
        <f t="shared" si="279"/>
        <v>277.2047961550935</v>
      </c>
    </row>
    <row r="2401" spans="1:24">
      <c r="A2401" t="s">
        <v>53</v>
      </c>
      <c r="B2401">
        <v>2006055</v>
      </c>
      <c r="C2401">
        <v>14</v>
      </c>
      <c r="D2401">
        <v>1</v>
      </c>
      <c r="E2401" s="28" t="s">
        <v>528</v>
      </c>
      <c r="F2401" t="s">
        <v>581</v>
      </c>
      <c r="G2401" t="s">
        <v>581</v>
      </c>
      <c r="H2401">
        <v>22</v>
      </c>
      <c r="I2401" s="3">
        <v>0.11636363636363636</v>
      </c>
      <c r="J2401">
        <v>25.088000000000001</v>
      </c>
      <c r="K2401">
        <f t="shared" si="274"/>
        <v>9.8000000000000007</v>
      </c>
      <c r="L2401">
        <v>5.9900000000000003E-4</v>
      </c>
      <c r="M2401">
        <f t="shared" si="275"/>
        <v>0.11713035636363636</v>
      </c>
      <c r="N2401" s="5">
        <v>494.33567773327366</v>
      </c>
      <c r="O2401" s="3">
        <v>9.1288098046223833</v>
      </c>
      <c r="P2401" s="7">
        <v>1.8466823690496344E-2</v>
      </c>
      <c r="Q2401" s="9">
        <f t="shared" si="276"/>
        <v>9.188677251726217</v>
      </c>
      <c r="R2401" s="7">
        <f t="shared" si="277"/>
        <v>1.8587930561394978E-2</v>
      </c>
      <c r="S2401" t="s">
        <v>483</v>
      </c>
      <c r="T2401" t="s">
        <v>493</v>
      </c>
      <c r="U2401">
        <v>77</v>
      </c>
      <c r="V2401">
        <f t="shared" si="273"/>
        <v>23.4696</v>
      </c>
      <c r="W2401">
        <f t="shared" si="278"/>
        <v>894.92918523709625</v>
      </c>
      <c r="X2401">
        <f t="shared" si="279"/>
        <v>434.45581248902317</v>
      </c>
    </row>
    <row r="2402" spans="1:24">
      <c r="A2402" t="s">
        <v>53</v>
      </c>
      <c r="B2402">
        <v>2006055</v>
      </c>
      <c r="C2402">
        <v>17</v>
      </c>
      <c r="D2402">
        <v>3</v>
      </c>
      <c r="E2402" s="28" t="s">
        <v>528</v>
      </c>
      <c r="F2402" t="s">
        <v>581</v>
      </c>
      <c r="G2402" t="s">
        <v>581</v>
      </c>
      <c r="H2402">
        <v>19</v>
      </c>
      <c r="I2402" s="3">
        <v>0.13473684210526315</v>
      </c>
      <c r="J2402">
        <v>24.064</v>
      </c>
      <c r="K2402">
        <f t="shared" si="274"/>
        <v>9.4</v>
      </c>
      <c r="L2402">
        <v>5.9900000000000003E-4</v>
      </c>
      <c r="M2402">
        <f t="shared" si="275"/>
        <v>0.13550356210526315</v>
      </c>
      <c r="N2402" s="5">
        <v>454.80529450762236</v>
      </c>
      <c r="O2402" s="3">
        <v>10.128976472489525</v>
      </c>
      <c r="P2402" s="7">
        <v>2.2271017058970864E-2</v>
      </c>
      <c r="Q2402" s="9">
        <f t="shared" si="276"/>
        <v>10.18628886058662</v>
      </c>
      <c r="R2402" s="7">
        <f t="shared" si="277"/>
        <v>2.2397032276447921E-2</v>
      </c>
      <c r="S2402" t="s">
        <v>483</v>
      </c>
      <c r="T2402" t="s">
        <v>581</v>
      </c>
      <c r="U2402">
        <v>53</v>
      </c>
      <c r="V2402">
        <f t="shared" si="273"/>
        <v>16.154400000000003</v>
      </c>
      <c r="W2402">
        <f t="shared" si="278"/>
        <v>584.90923695861431</v>
      </c>
      <c r="X2402">
        <f t="shared" si="279"/>
        <v>283.95231931995306</v>
      </c>
    </row>
    <row r="2403" spans="1:24">
      <c r="A2403" t="s">
        <v>53</v>
      </c>
      <c r="B2403">
        <v>2006055</v>
      </c>
      <c r="C2403">
        <v>18</v>
      </c>
      <c r="D2403">
        <v>3</v>
      </c>
      <c r="E2403" s="28" t="s">
        <v>528</v>
      </c>
      <c r="F2403" t="s">
        <v>581</v>
      </c>
      <c r="G2403" t="s">
        <v>581</v>
      </c>
      <c r="H2403">
        <v>17</v>
      </c>
      <c r="I2403" s="3">
        <v>0.15058823529411766</v>
      </c>
      <c r="J2403">
        <v>35.328000000000003</v>
      </c>
      <c r="K2403">
        <f t="shared" si="274"/>
        <v>13.8</v>
      </c>
      <c r="L2403">
        <v>5.9900000000000003E-4</v>
      </c>
      <c r="M2403">
        <f t="shared" si="275"/>
        <v>0.15135495529411766</v>
      </c>
      <c r="N2403" s="5">
        <v>980.22997154856978</v>
      </c>
      <c r="O2403" s="3">
        <v>16.641972441754287</v>
      </c>
      <c r="P2403" s="7">
        <v>1.6977620481715385E-2</v>
      </c>
      <c r="Q2403" s="9">
        <f t="shared" si="276"/>
        <v>16.72634020623525</v>
      </c>
      <c r="R2403" s="7">
        <f t="shared" si="277"/>
        <v>1.7063689839855574E-2</v>
      </c>
      <c r="S2403" t="s">
        <v>483</v>
      </c>
      <c r="T2403" t="s">
        <v>581</v>
      </c>
      <c r="U2403">
        <v>60</v>
      </c>
      <c r="V2403">
        <f t="shared" si="273"/>
        <v>18.288</v>
      </c>
      <c r="W2403">
        <f t="shared" si="278"/>
        <v>1377.0540845388484</v>
      </c>
      <c r="X2403">
        <f t="shared" si="279"/>
        <v>668.51004639115911</v>
      </c>
    </row>
    <row r="2404" spans="1:24">
      <c r="A2404" t="s">
        <v>62</v>
      </c>
      <c r="B2404">
        <v>2006055</v>
      </c>
      <c r="C2404">
        <v>1</v>
      </c>
      <c r="D2404">
        <v>3</v>
      </c>
      <c r="E2404" s="28" t="s">
        <v>528</v>
      </c>
      <c r="F2404" t="s">
        <v>581</v>
      </c>
      <c r="G2404" t="s">
        <v>581</v>
      </c>
      <c r="H2404">
        <v>18</v>
      </c>
      <c r="I2404" s="3">
        <v>0.14222222222222222</v>
      </c>
      <c r="J2404">
        <v>25.344000000000001</v>
      </c>
      <c r="K2404">
        <f t="shared" si="274"/>
        <v>9.9</v>
      </c>
      <c r="L2404">
        <v>5.9900000000000003E-4</v>
      </c>
      <c r="M2404">
        <f t="shared" si="275"/>
        <v>0.14298894222222222</v>
      </c>
      <c r="N2404" s="5">
        <v>504.47563280547848</v>
      </c>
      <c r="O2404" s="3">
        <v>11.260262376334149</v>
      </c>
      <c r="P2404" s="7">
        <v>2.2320726005563108E-2</v>
      </c>
      <c r="Q2404" s="9">
        <f t="shared" si="276"/>
        <v>11.320621850032854</v>
      </c>
      <c r="R2404" s="7">
        <f t="shared" si="277"/>
        <v>2.2440373952408499E-2</v>
      </c>
      <c r="S2404" t="s">
        <v>481</v>
      </c>
      <c r="T2404" t="s">
        <v>581</v>
      </c>
      <c r="U2404">
        <v>75</v>
      </c>
      <c r="V2404">
        <f t="shared" ref="V2404:V2467" si="280">U2404*0.3048</f>
        <v>22.86</v>
      </c>
      <c r="W2404">
        <f t="shared" si="278"/>
        <v>890.75010031413888</v>
      </c>
      <c r="X2404">
        <f t="shared" si="279"/>
        <v>432.42701762389311</v>
      </c>
    </row>
    <row r="2405" spans="1:24">
      <c r="A2405" t="s">
        <v>62</v>
      </c>
      <c r="B2405">
        <v>2006055</v>
      </c>
      <c r="C2405">
        <v>1</v>
      </c>
      <c r="D2405">
        <v>1</v>
      </c>
      <c r="E2405" s="28" t="s">
        <v>528</v>
      </c>
      <c r="F2405" t="s">
        <v>581</v>
      </c>
      <c r="G2405" t="s">
        <v>581</v>
      </c>
      <c r="H2405">
        <v>17</v>
      </c>
      <c r="I2405" s="3">
        <v>0.15058823529411766</v>
      </c>
      <c r="J2405">
        <v>34.816000000000003</v>
      </c>
      <c r="K2405">
        <f t="shared" si="274"/>
        <v>13.600000000000001</v>
      </c>
      <c r="L2405">
        <v>5.9900000000000003E-4</v>
      </c>
      <c r="M2405">
        <f t="shared" si="275"/>
        <v>0.15135495529411766</v>
      </c>
      <c r="N2405" s="5">
        <v>952.02339601776657</v>
      </c>
      <c r="O2405" s="3">
        <v>16.399751952447925</v>
      </c>
      <c r="P2405" s="7">
        <v>1.7226206856939336E-2</v>
      </c>
      <c r="Q2405" s="9">
        <f t="shared" si="276"/>
        <v>16.482886455182374</v>
      </c>
      <c r="R2405" s="7">
        <f t="shared" si="277"/>
        <v>1.7313530869229574E-2</v>
      </c>
      <c r="S2405" t="s">
        <v>481</v>
      </c>
      <c r="T2405" t="s">
        <v>496</v>
      </c>
      <c r="U2405">
        <v>70</v>
      </c>
      <c r="V2405">
        <f t="shared" si="280"/>
        <v>21.336000000000002</v>
      </c>
      <c r="W2405">
        <f t="shared" si="278"/>
        <v>1543.478255200708</v>
      </c>
      <c r="X2405">
        <f t="shared" si="279"/>
        <v>749.30297333493093</v>
      </c>
    </row>
    <row r="2406" spans="1:24">
      <c r="A2406" t="s">
        <v>62</v>
      </c>
      <c r="B2406">
        <v>2006055</v>
      </c>
      <c r="C2406">
        <v>2</v>
      </c>
      <c r="D2406">
        <v>3</v>
      </c>
      <c r="E2406" s="28" t="s">
        <v>528</v>
      </c>
      <c r="F2406" t="s">
        <v>581</v>
      </c>
      <c r="G2406" t="s">
        <v>581</v>
      </c>
      <c r="H2406">
        <v>17</v>
      </c>
      <c r="I2406" s="3">
        <v>0.15058823529411766</v>
      </c>
      <c r="J2406">
        <v>36.351999999999997</v>
      </c>
      <c r="K2406">
        <f t="shared" si="274"/>
        <v>14.2</v>
      </c>
      <c r="L2406">
        <v>5.9900000000000003E-4</v>
      </c>
      <c r="M2406">
        <f t="shared" si="275"/>
        <v>0.15135495529411766</v>
      </c>
      <c r="N2406" s="5">
        <v>1037.8784470859775</v>
      </c>
      <c r="O2406" s="3">
        <v>17.126413420367015</v>
      </c>
      <c r="P2406" s="7">
        <v>1.6501367253990457E-2</v>
      </c>
      <c r="Q2406" s="9">
        <f t="shared" si="276"/>
        <v>17.213247708341353</v>
      </c>
      <c r="R2406" s="7">
        <f t="shared" si="277"/>
        <v>1.6585032434839081E-2</v>
      </c>
      <c r="S2406" t="s">
        <v>483</v>
      </c>
      <c r="T2406" t="s">
        <v>482</v>
      </c>
      <c r="U2406">
        <v>85</v>
      </c>
      <c r="V2406">
        <f t="shared" si="280"/>
        <v>25.908000000000001</v>
      </c>
      <c r="W2406">
        <f t="shared" si="278"/>
        <v>2007.0400917628729</v>
      </c>
      <c r="X2406">
        <f t="shared" si="279"/>
        <v>974.34551040356212</v>
      </c>
    </row>
    <row r="2407" spans="1:24">
      <c r="A2407" t="s">
        <v>62</v>
      </c>
      <c r="B2407">
        <v>2006055</v>
      </c>
      <c r="C2407">
        <v>5</v>
      </c>
      <c r="D2407">
        <v>3</v>
      </c>
      <c r="E2407" s="28" t="s">
        <v>528</v>
      </c>
      <c r="F2407" t="s">
        <v>581</v>
      </c>
      <c r="G2407" t="s">
        <v>581</v>
      </c>
      <c r="H2407">
        <v>33</v>
      </c>
      <c r="I2407" s="3">
        <v>7.7575757575757576E-2</v>
      </c>
      <c r="J2407">
        <v>24.576000000000001</v>
      </c>
      <c r="K2407">
        <f t="shared" si="274"/>
        <v>9.6</v>
      </c>
      <c r="L2407">
        <v>5.9900000000000003E-4</v>
      </c>
      <c r="M2407">
        <f t="shared" si="275"/>
        <v>7.8342477575757574E-2</v>
      </c>
      <c r="N2407" s="5">
        <v>474.36459870781442</v>
      </c>
      <c r="O2407" s="3">
        <v>5.9705460004136208</v>
      </c>
      <c r="P2407" s="7">
        <v>1.2586407199604681E-2</v>
      </c>
      <c r="Q2407" s="9">
        <f t="shared" si="276"/>
        <v>6.0293670906056285</v>
      </c>
      <c r="R2407" s="7">
        <f t="shared" si="277"/>
        <v>1.2710406946534022E-2</v>
      </c>
      <c r="S2407" t="s">
        <v>483</v>
      </c>
      <c r="T2407" t="s">
        <v>581</v>
      </c>
      <c r="U2407">
        <v>85</v>
      </c>
      <c r="V2407">
        <f t="shared" si="280"/>
        <v>25.908000000000001</v>
      </c>
      <c r="W2407">
        <f t="shared" si="278"/>
        <v>942.14118497683125</v>
      </c>
      <c r="X2407">
        <f t="shared" si="279"/>
        <v>457.37553400947394</v>
      </c>
    </row>
    <row r="2408" spans="1:24">
      <c r="A2408" t="s">
        <v>62</v>
      </c>
      <c r="B2408">
        <v>2006055</v>
      </c>
      <c r="C2408">
        <v>6</v>
      </c>
      <c r="D2408">
        <v>3</v>
      </c>
      <c r="E2408" s="28" t="s">
        <v>528</v>
      </c>
      <c r="F2408" t="s">
        <v>581</v>
      </c>
      <c r="G2408" t="s">
        <v>581</v>
      </c>
      <c r="H2408">
        <v>20</v>
      </c>
      <c r="I2408" s="3">
        <v>0.128</v>
      </c>
      <c r="J2408">
        <v>23.295999999999999</v>
      </c>
      <c r="K2408">
        <f t="shared" si="274"/>
        <v>9.1</v>
      </c>
      <c r="L2408">
        <v>5.9900000000000003E-4</v>
      </c>
      <c r="M2408">
        <f t="shared" si="275"/>
        <v>0.12876672</v>
      </c>
      <c r="N2408" s="5">
        <v>426.23841600471036</v>
      </c>
      <c r="O2408" s="3">
        <v>9.3164055699456316</v>
      </c>
      <c r="P2408" s="7">
        <v>2.1857263963374611E-2</v>
      </c>
      <c r="Q2408" s="9">
        <f t="shared" si="276"/>
        <v>9.3719005269305704</v>
      </c>
      <c r="R2408" s="7">
        <f t="shared" si="277"/>
        <v>2.1987460949148708E-2</v>
      </c>
      <c r="S2408" t="s">
        <v>483</v>
      </c>
      <c r="T2408" t="s">
        <v>581</v>
      </c>
      <c r="U2408">
        <v>75</v>
      </c>
      <c r="V2408">
        <f t="shared" si="280"/>
        <v>22.86</v>
      </c>
      <c r="W2408">
        <f t="shared" si="278"/>
        <v>756.9440103607692</v>
      </c>
      <c r="X2408">
        <f t="shared" si="279"/>
        <v>367.46899135137943</v>
      </c>
    </row>
    <row r="2409" spans="1:24">
      <c r="A2409" t="s">
        <v>62</v>
      </c>
      <c r="B2409">
        <v>2006055</v>
      </c>
      <c r="C2409">
        <v>6</v>
      </c>
      <c r="D2409">
        <v>1</v>
      </c>
      <c r="E2409" s="28" t="s">
        <v>528</v>
      </c>
      <c r="F2409" t="s">
        <v>581</v>
      </c>
      <c r="G2409" t="s">
        <v>581</v>
      </c>
      <c r="H2409">
        <v>12</v>
      </c>
      <c r="I2409" s="3">
        <v>0.21333333333333335</v>
      </c>
      <c r="J2409">
        <v>45.568000000000005</v>
      </c>
      <c r="K2409">
        <f t="shared" si="274"/>
        <v>17.8</v>
      </c>
      <c r="L2409">
        <v>5.9900000000000003E-4</v>
      </c>
      <c r="M2409">
        <f t="shared" si="275"/>
        <v>0.21410005333333335</v>
      </c>
      <c r="N2409" s="5">
        <v>1630.834195470746</v>
      </c>
      <c r="O2409" s="3">
        <v>30.396989321216022</v>
      </c>
      <c r="P2409" s="7">
        <v>1.8638920747208042E-2</v>
      </c>
      <c r="Q2409" s="9">
        <f t="shared" si="276"/>
        <v>30.505719907831789</v>
      </c>
      <c r="R2409" s="7">
        <f t="shared" si="277"/>
        <v>1.870559250753643E-2</v>
      </c>
      <c r="S2409" t="s">
        <v>481</v>
      </c>
      <c r="T2409" t="s">
        <v>487</v>
      </c>
      <c r="U2409">
        <v>83</v>
      </c>
      <c r="V2409">
        <f t="shared" si="280"/>
        <v>25.298400000000001</v>
      </c>
      <c r="W2409">
        <f t="shared" si="278"/>
        <v>3037.9589813625475</v>
      </c>
      <c r="X2409">
        <f t="shared" si="279"/>
        <v>1474.8194151322896</v>
      </c>
    </row>
    <row r="2410" spans="1:24">
      <c r="A2410" t="s">
        <v>62</v>
      </c>
      <c r="B2410">
        <v>2006055</v>
      </c>
      <c r="C2410">
        <v>7</v>
      </c>
      <c r="D2410">
        <v>3</v>
      </c>
      <c r="E2410" s="28" t="s">
        <v>528</v>
      </c>
      <c r="F2410" t="s">
        <v>581</v>
      </c>
      <c r="G2410" t="s">
        <v>581</v>
      </c>
      <c r="H2410">
        <v>15</v>
      </c>
      <c r="I2410" s="3">
        <v>0.17066666666666666</v>
      </c>
      <c r="J2410">
        <v>47.616000000000007</v>
      </c>
      <c r="K2410">
        <f t="shared" si="274"/>
        <v>18.600000000000001</v>
      </c>
      <c r="L2410">
        <v>5.9900000000000003E-4</v>
      </c>
      <c r="M2410">
        <f t="shared" si="275"/>
        <v>0.17143338666666666</v>
      </c>
      <c r="N2410" s="5">
        <v>1780.7202318680072</v>
      </c>
      <c r="O2410" s="3">
        <v>25.438534054706849</v>
      </c>
      <c r="P2410" s="7">
        <v>1.4285530988785012E-2</v>
      </c>
      <c r="Q2410" s="9">
        <f t="shared" si="276"/>
        <v>25.552403326913218</v>
      </c>
      <c r="R2410" s="7">
        <f t="shared" si="277"/>
        <v>1.4349476616047819E-2</v>
      </c>
      <c r="S2410" t="s">
        <v>481</v>
      </c>
      <c r="T2410" t="s">
        <v>581</v>
      </c>
      <c r="U2410">
        <v>88</v>
      </c>
      <c r="V2410">
        <f t="shared" si="280"/>
        <v>26.822400000000002</v>
      </c>
      <c r="W2410">
        <f t="shared" si="278"/>
        <v>3490.730534331638</v>
      </c>
      <c r="X2410">
        <f t="shared" si="279"/>
        <v>1694.6236590457208</v>
      </c>
    </row>
    <row r="2411" spans="1:24">
      <c r="A2411" t="s">
        <v>62</v>
      </c>
      <c r="B2411">
        <v>2006055</v>
      </c>
      <c r="C2411">
        <v>8</v>
      </c>
      <c r="D2411">
        <v>2</v>
      </c>
      <c r="E2411" s="28" t="s">
        <v>528</v>
      </c>
      <c r="F2411" t="s">
        <v>581</v>
      </c>
      <c r="G2411" t="s">
        <v>581</v>
      </c>
      <c r="H2411">
        <v>24</v>
      </c>
      <c r="I2411" s="3">
        <v>0.10666666666666667</v>
      </c>
      <c r="J2411">
        <v>28.416</v>
      </c>
      <c r="K2411">
        <f t="shared" si="274"/>
        <v>11.1</v>
      </c>
      <c r="L2411">
        <v>5.9900000000000003E-4</v>
      </c>
      <c r="M2411">
        <f t="shared" si="275"/>
        <v>0.10743338666666667</v>
      </c>
      <c r="N2411" s="5">
        <v>634.18470276464643</v>
      </c>
      <c r="O2411" s="3">
        <v>9.4865486428160928</v>
      </c>
      <c r="P2411" s="7">
        <v>1.4958652584114229E-2</v>
      </c>
      <c r="Q2411" s="9">
        <f t="shared" si="276"/>
        <v>9.5544790252432854</v>
      </c>
      <c r="R2411" s="7">
        <f t="shared" si="277"/>
        <v>1.50657670921291E-2</v>
      </c>
      <c r="S2411" t="s">
        <v>483</v>
      </c>
      <c r="T2411" t="s">
        <v>487</v>
      </c>
      <c r="U2411">
        <v>79</v>
      </c>
      <c r="V2411">
        <f t="shared" si="280"/>
        <v>24.0792</v>
      </c>
      <c r="W2411">
        <f t="shared" si="278"/>
        <v>1165.663477762834</v>
      </c>
      <c r="X2411">
        <f t="shared" si="279"/>
        <v>565.8875380023087</v>
      </c>
    </row>
    <row r="2412" spans="1:24">
      <c r="A2412" t="s">
        <v>62</v>
      </c>
      <c r="B2412">
        <v>2006055</v>
      </c>
      <c r="C2412">
        <v>8</v>
      </c>
      <c r="D2412">
        <v>4</v>
      </c>
      <c r="E2412" s="28" t="s">
        <v>528</v>
      </c>
      <c r="F2412" t="s">
        <v>581</v>
      </c>
      <c r="G2412" t="s">
        <v>581</v>
      </c>
      <c r="H2412">
        <v>15</v>
      </c>
      <c r="I2412" s="3">
        <v>0.17066666666666666</v>
      </c>
      <c r="J2412">
        <v>40.96</v>
      </c>
      <c r="K2412">
        <f t="shared" si="274"/>
        <v>16</v>
      </c>
      <c r="L2412">
        <v>5.9900000000000003E-4</v>
      </c>
      <c r="M2412">
        <f t="shared" si="275"/>
        <v>0.17143338666666666</v>
      </c>
      <c r="N2412" s="5">
        <v>1317.6794408550402</v>
      </c>
      <c r="O2412" s="3">
        <v>21.869818845593549</v>
      </c>
      <c r="P2412" s="7">
        <v>1.6597222486375181E-2</v>
      </c>
      <c r="Q2412" s="9">
        <f t="shared" si="276"/>
        <v>21.9676557217756</v>
      </c>
      <c r="R2412" s="7">
        <f t="shared" si="277"/>
        <v>1.6671471862322464E-2</v>
      </c>
      <c r="S2412" t="s">
        <v>481</v>
      </c>
      <c r="T2412" t="s">
        <v>581</v>
      </c>
      <c r="U2412">
        <v>97</v>
      </c>
      <c r="V2412">
        <f t="shared" si="280"/>
        <v>29.5656</v>
      </c>
      <c r="W2412">
        <f t="shared" si="278"/>
        <v>2855.1318776884814</v>
      </c>
      <c r="X2412">
        <f t="shared" si="279"/>
        <v>1386.0634563569731</v>
      </c>
    </row>
    <row r="2413" spans="1:24">
      <c r="A2413" t="s">
        <v>62</v>
      </c>
      <c r="B2413">
        <v>2006055</v>
      </c>
      <c r="C2413">
        <v>9</v>
      </c>
      <c r="D2413">
        <v>3</v>
      </c>
      <c r="E2413" s="28" t="s">
        <v>528</v>
      </c>
      <c r="F2413" t="s">
        <v>581</v>
      </c>
      <c r="G2413" t="s">
        <v>581</v>
      </c>
      <c r="H2413">
        <v>22</v>
      </c>
      <c r="I2413" s="3">
        <v>0.11636363636363636</v>
      </c>
      <c r="J2413">
        <v>18.944000000000003</v>
      </c>
      <c r="K2413">
        <f t="shared" si="274"/>
        <v>7.4000000000000012</v>
      </c>
      <c r="L2413">
        <v>5.9900000000000003E-4</v>
      </c>
      <c r="M2413">
        <f t="shared" si="275"/>
        <v>0.11713035636363636</v>
      </c>
      <c r="N2413" s="5">
        <v>281.85986789539851</v>
      </c>
      <c r="O2413" s="3">
        <v>6.8827652674179687</v>
      </c>
      <c r="P2413" s="7">
        <v>2.4419103431823942E-2</v>
      </c>
      <c r="Q2413" s="9">
        <f t="shared" si="276"/>
        <v>6.9278335630485888</v>
      </c>
      <c r="R2413" s="7">
        <f t="shared" si="277"/>
        <v>2.4578999538946739E-2</v>
      </c>
      <c r="S2413" t="s">
        <v>483</v>
      </c>
      <c r="T2413" t="s">
        <v>581</v>
      </c>
      <c r="U2413">
        <v>69</v>
      </c>
      <c r="V2413">
        <f t="shared" si="280"/>
        <v>21.031200000000002</v>
      </c>
      <c r="W2413">
        <f t="shared" si="278"/>
        <v>470.04779945574876</v>
      </c>
      <c r="X2413">
        <f t="shared" si="279"/>
        <v>228.19123791020567</v>
      </c>
    </row>
    <row r="2414" spans="1:24">
      <c r="A2414" t="s">
        <v>62</v>
      </c>
      <c r="B2414">
        <v>2006055</v>
      </c>
      <c r="C2414">
        <v>9</v>
      </c>
      <c r="D2414">
        <v>1</v>
      </c>
      <c r="E2414" s="28" t="s">
        <v>528</v>
      </c>
      <c r="F2414" t="s">
        <v>581</v>
      </c>
      <c r="G2414" t="s">
        <v>581</v>
      </c>
      <c r="H2414">
        <v>18</v>
      </c>
      <c r="I2414" s="3">
        <v>0.14222222222222222</v>
      </c>
      <c r="J2414">
        <v>45.311999999999998</v>
      </c>
      <c r="K2414">
        <f t="shared" si="274"/>
        <v>17.7</v>
      </c>
      <c r="L2414">
        <v>5.9900000000000003E-4</v>
      </c>
      <c r="M2414">
        <f t="shared" si="275"/>
        <v>0.14298894222222222</v>
      </c>
      <c r="N2414" s="5">
        <v>1612.5616875995133</v>
      </c>
      <c r="O2414" s="3">
        <v>20.182050399118292</v>
      </c>
      <c r="P2414" s="7">
        <v>1.2515521455282516E-2</v>
      </c>
      <c r="Q2414" s="9">
        <f t="shared" si="276"/>
        <v>20.290507089287271</v>
      </c>
      <c r="R2414" s="7">
        <f t="shared" si="277"/>
        <v>1.2582778845187662E-2</v>
      </c>
      <c r="S2414" t="s">
        <v>483</v>
      </c>
      <c r="T2414" t="s">
        <v>491</v>
      </c>
      <c r="U2414">
        <v>78</v>
      </c>
      <c r="V2414">
        <f t="shared" si="280"/>
        <v>23.7744</v>
      </c>
      <c r="W2414">
        <f t="shared" si="278"/>
        <v>2837.5744100403031</v>
      </c>
      <c r="X2414">
        <f t="shared" si="279"/>
        <v>1377.5399396383648</v>
      </c>
    </row>
    <row r="2415" spans="1:24">
      <c r="A2415" t="s">
        <v>3</v>
      </c>
      <c r="B2415">
        <v>2006026</v>
      </c>
      <c r="C2415">
        <v>1</v>
      </c>
      <c r="D2415">
        <v>1</v>
      </c>
      <c r="E2415" s="28" t="s">
        <v>528</v>
      </c>
      <c r="F2415" t="s">
        <v>581</v>
      </c>
      <c r="G2415" t="s">
        <v>581</v>
      </c>
      <c r="H2415">
        <v>18</v>
      </c>
      <c r="I2415" s="3">
        <v>0.14222222222222222</v>
      </c>
      <c r="J2415">
        <v>22.271999999999998</v>
      </c>
      <c r="K2415">
        <f t="shared" si="274"/>
        <v>8.6999999999999993</v>
      </c>
      <c r="L2415">
        <v>5.9900000000000003E-4</v>
      </c>
      <c r="M2415">
        <f t="shared" si="275"/>
        <v>0.14298894222222222</v>
      </c>
      <c r="N2415" s="5">
        <v>389.59045655592956</v>
      </c>
      <c r="O2415" s="3">
        <v>9.8876796035981744</v>
      </c>
      <c r="P2415" s="7">
        <v>2.5379676111698338E-2</v>
      </c>
      <c r="Q2415" s="9">
        <f t="shared" si="276"/>
        <v>9.940639505532129</v>
      </c>
      <c r="R2415" s="7">
        <f t="shared" si="277"/>
        <v>2.5515613481422773E-2</v>
      </c>
      <c r="S2415" t="s">
        <v>482</v>
      </c>
      <c r="T2415" t="s">
        <v>581</v>
      </c>
      <c r="U2415" t="s">
        <v>581</v>
      </c>
      <c r="V2415" t="s">
        <v>581</v>
      </c>
      <c r="W2415" t="s">
        <v>581</v>
      </c>
      <c r="X2415" t="s">
        <v>581</v>
      </c>
    </row>
    <row r="2416" spans="1:24">
      <c r="A2416" t="s">
        <v>3</v>
      </c>
      <c r="B2416">
        <v>2006026</v>
      </c>
      <c r="C2416">
        <v>1</v>
      </c>
      <c r="D2416">
        <v>4</v>
      </c>
      <c r="E2416" s="28" t="s">
        <v>528</v>
      </c>
      <c r="F2416" t="s">
        <v>581</v>
      </c>
      <c r="G2416" t="s">
        <v>581</v>
      </c>
      <c r="H2416">
        <v>13</v>
      </c>
      <c r="I2416" s="3">
        <v>0.19692307692307692</v>
      </c>
      <c r="J2416">
        <v>30.208000000000002</v>
      </c>
      <c r="K2416">
        <f t="shared" si="274"/>
        <v>11.8</v>
      </c>
      <c r="L2416">
        <v>5.9900000000000003E-4</v>
      </c>
      <c r="M2416">
        <f t="shared" si="275"/>
        <v>0.19768979692307692</v>
      </c>
      <c r="N2416" s="5">
        <v>716.6940833775617</v>
      </c>
      <c r="O2416" s="3">
        <v>18.566415493932059</v>
      </c>
      <c r="P2416" s="7">
        <v>2.5905635227842509E-2</v>
      </c>
      <c r="Q2416" s="9">
        <f t="shared" si="276"/>
        <v>18.638227356274495</v>
      </c>
      <c r="R2416" s="7">
        <f t="shared" si="277"/>
        <v>2.6005833993268349E-2</v>
      </c>
      <c r="S2416" t="s">
        <v>481</v>
      </c>
      <c r="T2416" t="s">
        <v>581</v>
      </c>
      <c r="U2416">
        <v>77</v>
      </c>
      <c r="V2416">
        <f t="shared" si="280"/>
        <v>23.4696</v>
      </c>
      <c r="W2416">
        <f t="shared" si="278"/>
        <v>1281.1508704420894</v>
      </c>
      <c r="X2416">
        <f t="shared" si="279"/>
        <v>621.95249805321146</v>
      </c>
    </row>
    <row r="2417" spans="1:24">
      <c r="A2417" t="s">
        <v>3</v>
      </c>
      <c r="B2417">
        <v>2006026</v>
      </c>
      <c r="C2417">
        <v>2</v>
      </c>
      <c r="D2417">
        <v>3</v>
      </c>
      <c r="E2417" s="28" t="s">
        <v>528</v>
      </c>
      <c r="F2417" t="s">
        <v>581</v>
      </c>
      <c r="G2417" t="s">
        <v>581</v>
      </c>
      <c r="H2417">
        <v>12</v>
      </c>
      <c r="I2417" s="3">
        <v>0.21333333333333335</v>
      </c>
      <c r="J2417">
        <v>26.111999999999998</v>
      </c>
      <c r="K2417">
        <f t="shared" si="274"/>
        <v>10.199999999999999</v>
      </c>
      <c r="L2417">
        <v>5.9900000000000003E-4</v>
      </c>
      <c r="M2417">
        <f t="shared" si="275"/>
        <v>0.21410005333333335</v>
      </c>
      <c r="N2417" s="5">
        <v>535.51316025999358</v>
      </c>
      <c r="O2417" s="3">
        <v>17.357452980223957</v>
      </c>
      <c r="P2417" s="7">
        <v>3.2412747749834665E-2</v>
      </c>
      <c r="Q2417" s="9">
        <f t="shared" si="276"/>
        <v>17.419319681506931</v>
      </c>
      <c r="R2417" s="7">
        <f t="shared" si="277"/>
        <v>3.2528275632012084E-2</v>
      </c>
      <c r="S2417" t="s">
        <v>483</v>
      </c>
      <c r="T2417" t="s">
        <v>581</v>
      </c>
      <c r="U2417">
        <v>73</v>
      </c>
      <c r="V2417">
        <f t="shared" si="280"/>
        <v>22.250400000000003</v>
      </c>
      <c r="W2417">
        <f t="shared" si="278"/>
        <v>920.37786832268387</v>
      </c>
      <c r="X2417">
        <f t="shared" si="279"/>
        <v>446.81022942961658</v>
      </c>
    </row>
    <row r="2418" spans="1:24">
      <c r="A2418" t="s">
        <v>3</v>
      </c>
      <c r="B2418">
        <v>2006026</v>
      </c>
      <c r="C2418">
        <v>2</v>
      </c>
      <c r="D2418">
        <v>1</v>
      </c>
      <c r="E2418" s="28" t="s">
        <v>528</v>
      </c>
      <c r="F2418" t="s">
        <v>581</v>
      </c>
      <c r="G2418" t="s">
        <v>581</v>
      </c>
      <c r="H2418">
        <v>16</v>
      </c>
      <c r="I2418" s="3">
        <v>0.16</v>
      </c>
      <c r="J2418">
        <v>27.135999999999999</v>
      </c>
      <c r="K2418">
        <f t="shared" si="274"/>
        <v>10.6</v>
      </c>
      <c r="L2418">
        <v>5.9900000000000003E-4</v>
      </c>
      <c r="M2418">
        <f t="shared" si="275"/>
        <v>0.16076672</v>
      </c>
      <c r="N2418" s="5">
        <v>578.33774208778243</v>
      </c>
      <c r="O2418" s="3">
        <v>13.559616532223989</v>
      </c>
      <c r="P2418" s="7">
        <v>2.3445844089777311E-2</v>
      </c>
      <c r="Q2418" s="9">
        <f t="shared" si="276"/>
        <v>13.624206755488503</v>
      </c>
      <c r="R2418" s="7">
        <f t="shared" si="277"/>
        <v>2.3557526621564611E-2</v>
      </c>
      <c r="S2418" t="s">
        <v>483</v>
      </c>
      <c r="T2418" t="s">
        <v>581</v>
      </c>
      <c r="U2418">
        <v>65</v>
      </c>
      <c r="V2418">
        <f t="shared" si="280"/>
        <v>19.812000000000001</v>
      </c>
      <c r="W2418">
        <f t="shared" si="278"/>
        <v>890.64804224841907</v>
      </c>
      <c r="X2418">
        <f t="shared" si="279"/>
        <v>432.37747211728231</v>
      </c>
    </row>
    <row r="2419" spans="1:24">
      <c r="A2419" t="s">
        <v>3</v>
      </c>
      <c r="B2419">
        <v>2006026</v>
      </c>
      <c r="C2419">
        <v>3</v>
      </c>
      <c r="D2419">
        <v>4</v>
      </c>
      <c r="E2419" s="28" t="s">
        <v>528</v>
      </c>
      <c r="F2419" t="s">
        <v>581</v>
      </c>
      <c r="G2419" t="s">
        <v>581</v>
      </c>
      <c r="H2419">
        <v>16</v>
      </c>
      <c r="I2419" s="3">
        <v>0.16</v>
      </c>
      <c r="J2419">
        <v>26.368000000000002</v>
      </c>
      <c r="K2419">
        <f t="shared" si="274"/>
        <v>10.3</v>
      </c>
      <c r="L2419">
        <v>5.9900000000000003E-4</v>
      </c>
      <c r="M2419">
        <f t="shared" si="275"/>
        <v>0.16076672</v>
      </c>
      <c r="N2419" s="5">
        <v>546.0648901574657</v>
      </c>
      <c r="O2419" s="3">
        <v>13.173577627392049</v>
      </c>
      <c r="P2419" s="7">
        <v>2.4124564433346481E-2</v>
      </c>
      <c r="Q2419" s="9">
        <f t="shared" si="276"/>
        <v>13.236317958398031</v>
      </c>
      <c r="R2419" s="7">
        <f t="shared" si="277"/>
        <v>2.4239459809586271E-2</v>
      </c>
      <c r="S2419" t="s">
        <v>483</v>
      </c>
      <c r="T2419" t="s">
        <v>581</v>
      </c>
      <c r="U2419">
        <v>66</v>
      </c>
      <c r="V2419">
        <f t="shared" si="280"/>
        <v>20.116800000000001</v>
      </c>
      <c r="W2419">
        <f t="shared" si="278"/>
        <v>854.55438213491698</v>
      </c>
      <c r="X2419">
        <f t="shared" si="279"/>
        <v>414.85530311330712</v>
      </c>
    </row>
    <row r="2420" spans="1:24">
      <c r="A2420" t="s">
        <v>3</v>
      </c>
      <c r="B2420">
        <v>2006026</v>
      </c>
      <c r="C2420">
        <v>4</v>
      </c>
      <c r="D2420">
        <v>1</v>
      </c>
      <c r="E2420" s="28" t="s">
        <v>528</v>
      </c>
      <c r="F2420" t="s">
        <v>581</v>
      </c>
      <c r="G2420" t="s">
        <v>581</v>
      </c>
      <c r="H2420">
        <v>10</v>
      </c>
      <c r="I2420" s="3">
        <v>0.25600000000000001</v>
      </c>
      <c r="J2420">
        <v>32.768000000000001</v>
      </c>
      <c r="K2420">
        <f t="shared" si="274"/>
        <v>12.8</v>
      </c>
      <c r="L2420">
        <v>5.9900000000000003E-4</v>
      </c>
      <c r="M2420">
        <f t="shared" si="275"/>
        <v>0.25676672</v>
      </c>
      <c r="N2420" s="5">
        <v>843.3148421472257</v>
      </c>
      <c r="O2420" s="3">
        <v>26.1477018206207</v>
      </c>
      <c r="P2420" s="7">
        <v>3.1005859868473463E-2</v>
      </c>
      <c r="Q2420" s="9">
        <f t="shared" si="276"/>
        <v>26.225395290557621</v>
      </c>
      <c r="R2420" s="7">
        <f t="shared" si="277"/>
        <v>3.1097988532708877E-2</v>
      </c>
      <c r="S2420" t="s">
        <v>481</v>
      </c>
      <c r="T2420" t="s">
        <v>581</v>
      </c>
      <c r="U2420">
        <v>72</v>
      </c>
      <c r="V2420">
        <f t="shared" si="280"/>
        <v>21.945600000000002</v>
      </c>
      <c r="W2420">
        <f t="shared" si="278"/>
        <v>1409.0666866289946</v>
      </c>
      <c r="X2420">
        <f t="shared" si="279"/>
        <v>684.05100905098959</v>
      </c>
    </row>
    <row r="2421" spans="1:24">
      <c r="A2421" t="s">
        <v>3</v>
      </c>
      <c r="B2421">
        <v>2006026</v>
      </c>
      <c r="C2421">
        <v>5</v>
      </c>
      <c r="D2421">
        <v>2</v>
      </c>
      <c r="E2421" s="28" t="s">
        <v>528</v>
      </c>
      <c r="F2421" t="s">
        <v>581</v>
      </c>
      <c r="G2421" t="s">
        <v>581</v>
      </c>
      <c r="H2421">
        <v>15</v>
      </c>
      <c r="I2421" s="3">
        <v>0.17066666666666666</v>
      </c>
      <c r="J2421">
        <v>16.896000000000001</v>
      </c>
      <c r="K2421">
        <f t="shared" si="274"/>
        <v>6.6000000000000005</v>
      </c>
      <c r="L2421">
        <v>5.9900000000000003E-4</v>
      </c>
      <c r="M2421">
        <f t="shared" si="275"/>
        <v>0.17143338666666666</v>
      </c>
      <c r="N2421" s="5">
        <v>224.21139235799043</v>
      </c>
      <c r="O2421" s="3">
        <v>8.9675407818752504</v>
      </c>
      <c r="P2421" s="7">
        <v>3.9995919420352619E-2</v>
      </c>
      <c r="Q2421" s="9">
        <f t="shared" si="276"/>
        <v>9.0074143801246489</v>
      </c>
      <c r="R2421" s="7">
        <f t="shared" si="277"/>
        <v>4.0173758725617417E-2</v>
      </c>
      <c r="S2421" t="s">
        <v>482</v>
      </c>
      <c r="T2421" t="s">
        <v>581</v>
      </c>
      <c r="U2421">
        <v>55</v>
      </c>
      <c r="V2421">
        <f t="shared" si="280"/>
        <v>16.763999999999999</v>
      </c>
      <c r="W2421">
        <f t="shared" si="278"/>
        <v>305.66354597501515</v>
      </c>
      <c r="X2421">
        <f t="shared" si="279"/>
        <v>148.38861711686016</v>
      </c>
    </row>
    <row r="2422" spans="1:24">
      <c r="A2422" t="s">
        <v>3</v>
      </c>
      <c r="B2422">
        <v>2006026</v>
      </c>
      <c r="C2422">
        <v>5</v>
      </c>
      <c r="D2422">
        <v>3</v>
      </c>
      <c r="E2422" s="28" t="s">
        <v>528</v>
      </c>
      <c r="F2422" t="s">
        <v>581</v>
      </c>
      <c r="G2422" t="s">
        <v>581</v>
      </c>
      <c r="H2422">
        <v>13</v>
      </c>
      <c r="I2422" s="3">
        <v>0.19692307692307692</v>
      </c>
      <c r="J2422">
        <v>30.464000000000002</v>
      </c>
      <c r="K2422">
        <f t="shared" si="274"/>
        <v>11.9</v>
      </c>
      <c r="L2422">
        <v>5.9900000000000003E-4</v>
      </c>
      <c r="M2422">
        <f t="shared" si="275"/>
        <v>0.19768979692307692</v>
      </c>
      <c r="N2422" s="5">
        <v>728.8929125761025</v>
      </c>
      <c r="O2422" s="3">
        <v>18.724790429247676</v>
      </c>
      <c r="P2422" s="7">
        <v>2.5689357251491525E-2</v>
      </c>
      <c r="Q2422" s="9">
        <f t="shared" si="276"/>
        <v>18.797218921870368</v>
      </c>
      <c r="R2422" s="7">
        <f t="shared" si="277"/>
        <v>2.5788725061732277E-2</v>
      </c>
      <c r="S2422" t="s">
        <v>483</v>
      </c>
      <c r="T2422" t="s">
        <v>581</v>
      </c>
      <c r="U2422">
        <v>71</v>
      </c>
      <c r="V2422">
        <f t="shared" si="280"/>
        <v>21.640800000000002</v>
      </c>
      <c r="W2422">
        <f t="shared" si="278"/>
        <v>1208.2528064996275</v>
      </c>
      <c r="X2422">
        <f t="shared" si="279"/>
        <v>586.56311962925452</v>
      </c>
    </row>
    <row r="2423" spans="1:24">
      <c r="A2423" t="s">
        <v>3</v>
      </c>
      <c r="B2423">
        <v>2006026</v>
      </c>
      <c r="C2423">
        <v>10</v>
      </c>
      <c r="D2423">
        <v>7</v>
      </c>
      <c r="E2423" s="28" t="s">
        <v>528</v>
      </c>
      <c r="F2423" t="s">
        <v>581</v>
      </c>
      <c r="G2423" t="s">
        <v>581</v>
      </c>
      <c r="H2423">
        <v>17</v>
      </c>
      <c r="I2423" s="3">
        <v>0.15058823529411766</v>
      </c>
      <c r="J2423">
        <v>14.08</v>
      </c>
      <c r="K2423">
        <f t="shared" si="274"/>
        <v>5.5</v>
      </c>
      <c r="L2423">
        <v>5.9900000000000003E-4</v>
      </c>
      <c r="M2423">
        <f t="shared" si="275"/>
        <v>0.15135495529411766</v>
      </c>
      <c r="N2423" s="5">
        <v>155.70235580416002</v>
      </c>
      <c r="O2423" s="3">
        <v>6.5898221355404685</v>
      </c>
      <c r="P2423" s="7">
        <v>4.2323201222652297E-2</v>
      </c>
      <c r="Q2423" s="9">
        <f t="shared" si="276"/>
        <v>6.6230095375371265</v>
      </c>
      <c r="R2423" s="7">
        <f t="shared" si="277"/>
        <v>4.2536347657240611E-2</v>
      </c>
      <c r="S2423" t="s">
        <v>482</v>
      </c>
      <c r="T2423" t="s">
        <v>581</v>
      </c>
      <c r="U2423">
        <v>57</v>
      </c>
      <c r="V2423">
        <f t="shared" si="280"/>
        <v>17.3736</v>
      </c>
      <c r="W2423">
        <f t="shared" si="278"/>
        <v>222.12624821436873</v>
      </c>
      <c r="X2423">
        <f t="shared" si="279"/>
        <v>107.83427475051548</v>
      </c>
    </row>
    <row r="2424" spans="1:24">
      <c r="A2424" t="s">
        <v>3</v>
      </c>
      <c r="B2424">
        <v>2006026</v>
      </c>
      <c r="C2424">
        <v>10</v>
      </c>
      <c r="D2424">
        <v>6</v>
      </c>
      <c r="E2424" s="28" t="s">
        <v>528</v>
      </c>
      <c r="F2424" t="s">
        <v>581</v>
      </c>
      <c r="G2424" t="s">
        <v>581</v>
      </c>
      <c r="H2424">
        <v>15</v>
      </c>
      <c r="I2424" s="3">
        <v>0.17066666666666666</v>
      </c>
      <c r="J2424">
        <v>22.015999999999998</v>
      </c>
      <c r="K2424">
        <f t="shared" si="274"/>
        <v>8.6</v>
      </c>
      <c r="L2424">
        <v>5.9900000000000003E-4</v>
      </c>
      <c r="M2424">
        <f t="shared" si="275"/>
        <v>0.17143338666666666</v>
      </c>
      <c r="N2424" s="5">
        <v>380.68582595952637</v>
      </c>
      <c r="O2424" s="3">
        <v>11.712706327347242</v>
      </c>
      <c r="P2424" s="7">
        <v>3.0767382257600812E-2</v>
      </c>
      <c r="Q2424" s="9">
        <f t="shared" si="276"/>
        <v>11.764912537922736</v>
      </c>
      <c r="R2424" s="7">
        <f t="shared" si="277"/>
        <v>3.09045195162416E-2</v>
      </c>
      <c r="S2424" t="s">
        <v>482</v>
      </c>
      <c r="T2424" t="s">
        <v>581</v>
      </c>
      <c r="U2424">
        <v>63</v>
      </c>
      <c r="V2424">
        <f t="shared" si="280"/>
        <v>19.202400000000001</v>
      </c>
      <c r="W2424">
        <f t="shared" si="278"/>
        <v>577.76998705280698</v>
      </c>
      <c r="X2424">
        <f t="shared" si="279"/>
        <v>280.48647121760519</v>
      </c>
    </row>
    <row r="2425" spans="1:24">
      <c r="A2425" t="s">
        <v>3</v>
      </c>
      <c r="B2425">
        <v>2006026</v>
      </c>
      <c r="C2425">
        <v>11</v>
      </c>
      <c r="D2425">
        <v>1</v>
      </c>
      <c r="E2425" s="28" t="s">
        <v>528</v>
      </c>
      <c r="F2425" t="s">
        <v>581</v>
      </c>
      <c r="G2425" t="s">
        <v>581</v>
      </c>
      <c r="H2425">
        <v>24</v>
      </c>
      <c r="I2425" s="3">
        <v>0.10666666666666667</v>
      </c>
      <c r="J2425">
        <v>19.968</v>
      </c>
      <c r="K2425">
        <f t="shared" si="274"/>
        <v>7.8</v>
      </c>
      <c r="L2425">
        <v>5.9900000000000003E-4</v>
      </c>
      <c r="M2425">
        <f t="shared" si="275"/>
        <v>0.10743338666666667</v>
      </c>
      <c r="N2425" s="5">
        <v>313.1547546157056</v>
      </c>
      <c r="O2425" s="3">
        <v>6.655596674048029</v>
      </c>
      <c r="P2425" s="7">
        <v>2.1253378963431623E-2</v>
      </c>
      <c r="Q2425" s="9">
        <f t="shared" si="276"/>
        <v>6.7031782191036369</v>
      </c>
      <c r="R2425" s="7">
        <f t="shared" si="277"/>
        <v>2.1405321555246964E-2</v>
      </c>
      <c r="S2425" t="s">
        <v>482</v>
      </c>
      <c r="T2425" t="s">
        <v>581</v>
      </c>
      <c r="U2425">
        <v>47</v>
      </c>
      <c r="V2425">
        <f t="shared" si="280"/>
        <v>14.325600000000001</v>
      </c>
      <c r="W2425">
        <f t="shared" si="278"/>
        <v>365.07599657174211</v>
      </c>
      <c r="X2425">
        <f t="shared" si="279"/>
        <v>177.23121709210454</v>
      </c>
    </row>
    <row r="2426" spans="1:24">
      <c r="A2426" t="s">
        <v>3</v>
      </c>
      <c r="B2426">
        <v>2006026</v>
      </c>
      <c r="C2426">
        <v>12</v>
      </c>
      <c r="D2426">
        <v>4</v>
      </c>
      <c r="E2426" s="28" t="s">
        <v>528</v>
      </c>
      <c r="F2426" t="s">
        <v>581</v>
      </c>
      <c r="G2426" t="s">
        <v>581</v>
      </c>
      <c r="H2426">
        <v>10</v>
      </c>
      <c r="I2426" s="3">
        <v>0.25600000000000001</v>
      </c>
      <c r="J2426">
        <v>25.088000000000001</v>
      </c>
      <c r="K2426">
        <f t="shared" si="274"/>
        <v>9.8000000000000007</v>
      </c>
      <c r="L2426">
        <v>5.9900000000000003E-4</v>
      </c>
      <c r="M2426">
        <f t="shared" si="275"/>
        <v>0.25676672</v>
      </c>
      <c r="N2426" s="5">
        <v>494.33567773327366</v>
      </c>
      <c r="O2426" s="3">
        <v>19.971079343308862</v>
      </c>
      <c r="P2426" s="7">
        <v>4.0399834045732302E-2</v>
      </c>
      <c r="Q2426" s="9">
        <f t="shared" si="276"/>
        <v>20.030273927524377</v>
      </c>
      <c r="R2426" s="7">
        <f t="shared" si="277"/>
        <v>4.0519579770918371E-2</v>
      </c>
      <c r="S2426" t="s">
        <v>483</v>
      </c>
      <c r="T2426" t="s">
        <v>581</v>
      </c>
      <c r="U2426">
        <v>60</v>
      </c>
      <c r="V2426">
        <f t="shared" si="280"/>
        <v>18.288</v>
      </c>
      <c r="W2426">
        <f t="shared" si="278"/>
        <v>710.85698397625742</v>
      </c>
      <c r="X2426">
        <f t="shared" si="279"/>
        <v>345.09540378335146</v>
      </c>
    </row>
    <row r="2427" spans="1:24">
      <c r="A2427" t="s">
        <v>3</v>
      </c>
      <c r="B2427">
        <v>2017016</v>
      </c>
      <c r="C2427">
        <v>6</v>
      </c>
      <c r="D2427">
        <v>4</v>
      </c>
      <c r="E2427" s="28" t="s">
        <v>528</v>
      </c>
      <c r="F2427" t="s">
        <v>581</v>
      </c>
      <c r="G2427" t="s">
        <v>581</v>
      </c>
      <c r="H2427">
        <v>15</v>
      </c>
      <c r="I2427" s="3">
        <v>0.17066666666666666</v>
      </c>
      <c r="J2427">
        <v>32</v>
      </c>
      <c r="K2427">
        <f t="shared" si="274"/>
        <v>12.5</v>
      </c>
      <c r="L2427">
        <v>5.9900000000000003E-4</v>
      </c>
      <c r="M2427">
        <f t="shared" si="275"/>
        <v>0.17143338666666666</v>
      </c>
      <c r="N2427" s="5">
        <v>804.24770560000002</v>
      </c>
      <c r="O2427" s="3">
        <v>17.065779141017682</v>
      </c>
      <c r="P2427" s="7">
        <v>2.1219555893275378E-2</v>
      </c>
      <c r="Q2427" s="9">
        <f t="shared" si="276"/>
        <v>17.142033945628981</v>
      </c>
      <c r="R2427" s="7">
        <f t="shared" si="277"/>
        <v>2.1314370965895835E-2</v>
      </c>
      <c r="S2427" t="s">
        <v>483</v>
      </c>
      <c r="T2427" t="s">
        <v>581</v>
      </c>
      <c r="U2427">
        <v>70</v>
      </c>
      <c r="V2427">
        <f t="shared" si="280"/>
        <v>21.336000000000002</v>
      </c>
      <c r="W2427">
        <f t="shared" si="278"/>
        <v>1311.4163662101491</v>
      </c>
      <c r="X2427">
        <f t="shared" si="279"/>
        <v>636.64530366420718</v>
      </c>
    </row>
    <row r="2428" spans="1:24">
      <c r="A2428" t="s">
        <v>3</v>
      </c>
      <c r="B2428">
        <v>2017016</v>
      </c>
      <c r="C2428">
        <v>6</v>
      </c>
      <c r="D2428">
        <v>1</v>
      </c>
      <c r="E2428" s="28" t="s">
        <v>528</v>
      </c>
      <c r="F2428" t="s">
        <v>581</v>
      </c>
      <c r="G2428" t="s">
        <v>581</v>
      </c>
      <c r="H2428">
        <v>17</v>
      </c>
      <c r="I2428" s="3">
        <v>0.15058823529411766</v>
      </c>
      <c r="J2428">
        <v>46.848000000000006</v>
      </c>
      <c r="K2428">
        <f t="shared" si="274"/>
        <v>18.3</v>
      </c>
      <c r="L2428">
        <v>5.9900000000000003E-4</v>
      </c>
      <c r="M2428">
        <f t="shared" si="275"/>
        <v>0.15135495529411766</v>
      </c>
      <c r="N2428" s="5">
        <v>1723.7408904216582</v>
      </c>
      <c r="O2428" s="3">
        <v>22.091933451147302</v>
      </c>
      <c r="P2428" s="7">
        <v>1.2816272778528341E-2</v>
      </c>
      <c r="Q2428" s="9">
        <f t="shared" si="276"/>
        <v>22.204049604927242</v>
      </c>
      <c r="R2428" s="7">
        <f t="shared" si="277"/>
        <v>1.2881315125903714E-2</v>
      </c>
      <c r="S2428" t="s">
        <v>483</v>
      </c>
      <c r="T2428" t="s">
        <v>497</v>
      </c>
      <c r="U2428">
        <v>74</v>
      </c>
      <c r="V2428">
        <f t="shared" si="280"/>
        <v>22.555200000000003</v>
      </c>
      <c r="W2428">
        <f t="shared" si="278"/>
        <v>2882.7782838023845</v>
      </c>
      <c r="X2428">
        <f t="shared" si="279"/>
        <v>1399.4847884900125</v>
      </c>
    </row>
    <row r="2429" spans="1:24">
      <c r="A2429" t="s">
        <v>3</v>
      </c>
      <c r="B2429">
        <v>2017016</v>
      </c>
      <c r="C2429">
        <v>8</v>
      </c>
      <c r="D2429">
        <v>1</v>
      </c>
      <c r="E2429" s="28" t="s">
        <v>528</v>
      </c>
      <c r="F2429" t="s">
        <v>581</v>
      </c>
      <c r="G2429" t="s">
        <v>581</v>
      </c>
      <c r="H2429">
        <v>12</v>
      </c>
      <c r="I2429" s="3">
        <v>0.21333333333333335</v>
      </c>
      <c r="J2429">
        <v>25.088000000000001</v>
      </c>
      <c r="K2429">
        <f t="shared" si="274"/>
        <v>9.8000000000000007</v>
      </c>
      <c r="L2429">
        <v>5.9900000000000003E-4</v>
      </c>
      <c r="M2429">
        <f t="shared" si="275"/>
        <v>0.21410005333333335</v>
      </c>
      <c r="N2429" s="5">
        <v>494.33567773327366</v>
      </c>
      <c r="O2429" s="3">
        <v>16.671161593856016</v>
      </c>
      <c r="P2429" s="7">
        <v>3.372437464012297E-2</v>
      </c>
      <c r="Q2429" s="9">
        <f t="shared" si="276"/>
        <v>16.730561774858337</v>
      </c>
      <c r="R2429" s="7">
        <f t="shared" si="277"/>
        <v>3.3844536270525E-2</v>
      </c>
      <c r="S2429" t="s">
        <v>483</v>
      </c>
      <c r="T2429" t="s">
        <v>581</v>
      </c>
      <c r="U2429">
        <v>61</v>
      </c>
      <c r="V2429">
        <f t="shared" si="280"/>
        <v>18.5928</v>
      </c>
      <c r="W2429">
        <f t="shared" si="278"/>
        <v>721.78636097913204</v>
      </c>
      <c r="X2429">
        <f t="shared" si="279"/>
        <v>350.40122176773724</v>
      </c>
    </row>
    <row r="2430" spans="1:24">
      <c r="A2430" t="s">
        <v>3</v>
      </c>
      <c r="B2430">
        <v>2017016</v>
      </c>
      <c r="C2430">
        <v>8</v>
      </c>
      <c r="D2430">
        <v>5</v>
      </c>
      <c r="E2430" s="28" t="s">
        <v>528</v>
      </c>
      <c r="F2430" t="s">
        <v>581</v>
      </c>
      <c r="G2430" t="s">
        <v>581</v>
      </c>
      <c r="H2430">
        <v>20</v>
      </c>
      <c r="I2430" s="3">
        <v>0.128</v>
      </c>
      <c r="J2430">
        <v>25.855999999999998</v>
      </c>
      <c r="K2430">
        <f t="shared" si="274"/>
        <v>10.1</v>
      </c>
      <c r="L2430">
        <v>5.9900000000000003E-4</v>
      </c>
      <c r="M2430">
        <f t="shared" si="275"/>
        <v>0.12876672</v>
      </c>
      <c r="N2430" s="5">
        <v>525.06437406883833</v>
      </c>
      <c r="O2430" s="3">
        <v>10.345842649497589</v>
      </c>
      <c r="P2430" s="7">
        <v>1.970395090667721E-2</v>
      </c>
      <c r="Q2430" s="9">
        <f t="shared" si="276"/>
        <v>10.407503918106908</v>
      </c>
      <c r="R2430" s="7">
        <f t="shared" si="277"/>
        <v>1.9821386542486E-2</v>
      </c>
      <c r="S2430" t="s">
        <v>483</v>
      </c>
      <c r="T2430" t="s">
        <v>581</v>
      </c>
      <c r="U2430">
        <v>64</v>
      </c>
      <c r="V2430">
        <f t="shared" si="280"/>
        <v>19.507200000000001</v>
      </c>
      <c r="W2430">
        <f t="shared" si="278"/>
        <v>799.74710247915243</v>
      </c>
      <c r="X2430">
        <f t="shared" si="279"/>
        <v>388.24834738322903</v>
      </c>
    </row>
    <row r="2431" spans="1:24">
      <c r="A2431" t="s">
        <v>3</v>
      </c>
      <c r="B2431">
        <v>2017016</v>
      </c>
      <c r="C2431">
        <v>18</v>
      </c>
      <c r="D2431">
        <v>3</v>
      </c>
      <c r="E2431" s="28" t="s">
        <v>528</v>
      </c>
      <c r="F2431" t="s">
        <v>581</v>
      </c>
      <c r="G2431" t="s">
        <v>581</v>
      </c>
      <c r="H2431">
        <v>20</v>
      </c>
      <c r="I2431" s="3">
        <v>0.128</v>
      </c>
      <c r="J2431">
        <v>31.231999999999999</v>
      </c>
      <c r="K2431">
        <f t="shared" si="274"/>
        <v>12.2</v>
      </c>
      <c r="L2431">
        <v>5.9900000000000003E-4</v>
      </c>
      <c r="M2431">
        <f t="shared" si="275"/>
        <v>0.12876672</v>
      </c>
      <c r="N2431" s="5">
        <v>766.10706240962554</v>
      </c>
      <c r="O2431" s="3">
        <v>12.507660516556809</v>
      </c>
      <c r="P2431" s="7">
        <v>1.6326256642533284E-2</v>
      </c>
      <c r="Q2431" s="9">
        <f t="shared" si="276"/>
        <v>12.582271039577273</v>
      </c>
      <c r="R2431" s="7">
        <f t="shared" si="277"/>
        <v>1.6423645802196938E-2</v>
      </c>
      <c r="S2431" t="s">
        <v>483</v>
      </c>
      <c r="T2431" t="s">
        <v>581</v>
      </c>
      <c r="U2431">
        <v>78</v>
      </c>
      <c r="V2431">
        <f t="shared" si="280"/>
        <v>23.7744</v>
      </c>
      <c r="W2431">
        <f t="shared" si="278"/>
        <v>1382.7430055760788</v>
      </c>
      <c r="X2431">
        <f t="shared" si="279"/>
        <v>671.2718121846849</v>
      </c>
    </row>
    <row r="2432" spans="1:24">
      <c r="A2432" t="s">
        <v>3</v>
      </c>
      <c r="B2432">
        <v>2017016</v>
      </c>
      <c r="C2432">
        <v>18</v>
      </c>
      <c r="D2432">
        <v>1</v>
      </c>
      <c r="E2432" s="28" t="s">
        <v>528</v>
      </c>
      <c r="F2432" t="s">
        <v>581</v>
      </c>
      <c r="G2432" t="s">
        <v>581</v>
      </c>
      <c r="H2432">
        <v>13</v>
      </c>
      <c r="I2432" s="3">
        <v>0.19692307692307692</v>
      </c>
      <c r="J2432">
        <v>40.448</v>
      </c>
      <c r="K2432">
        <f t="shared" si="274"/>
        <v>15.8</v>
      </c>
      <c r="L2432">
        <v>5.9900000000000003E-4</v>
      </c>
      <c r="M2432">
        <f t="shared" si="275"/>
        <v>0.19768979692307692</v>
      </c>
      <c r="N2432" s="5">
        <v>1284.9433422462976</v>
      </c>
      <c r="O2432" s="3">
        <v>24.901412906559692</v>
      </c>
      <c r="P2432" s="7">
        <v>1.9379385913644895E-2</v>
      </c>
      <c r="Q2432" s="9">
        <f t="shared" si="276"/>
        <v>24.997889980110855</v>
      </c>
      <c r="R2432" s="7">
        <f t="shared" si="277"/>
        <v>1.9454468658836217E-2</v>
      </c>
      <c r="S2432" t="s">
        <v>483</v>
      </c>
      <c r="T2432" t="s">
        <v>581</v>
      </c>
      <c r="U2432">
        <v>77</v>
      </c>
      <c r="V2432">
        <f t="shared" si="280"/>
        <v>23.4696</v>
      </c>
      <c r="W2432">
        <f t="shared" si="278"/>
        <v>2251.6719767479008</v>
      </c>
      <c r="X2432">
        <f t="shared" si="279"/>
        <v>1093.1054593527451</v>
      </c>
    </row>
    <row r="2433" spans="1:24">
      <c r="A2433" t="s">
        <v>3</v>
      </c>
      <c r="B2433">
        <v>2017016</v>
      </c>
      <c r="C2433">
        <v>29</v>
      </c>
      <c r="D2433">
        <v>1</v>
      </c>
      <c r="E2433" s="28" t="s">
        <v>528</v>
      </c>
      <c r="F2433" t="s">
        <v>581</v>
      </c>
      <c r="G2433" t="s">
        <v>581</v>
      </c>
      <c r="H2433">
        <v>16</v>
      </c>
      <c r="I2433" s="3">
        <v>0.16</v>
      </c>
      <c r="J2433">
        <v>34.56</v>
      </c>
      <c r="K2433">
        <f t="shared" si="274"/>
        <v>13.5</v>
      </c>
      <c r="L2433">
        <v>5.9900000000000003E-4</v>
      </c>
      <c r="M2433">
        <f t="shared" si="275"/>
        <v>0.16076672</v>
      </c>
      <c r="N2433" s="5">
        <v>938.07452381184021</v>
      </c>
      <c r="O2433" s="3">
        <v>17.291325945600061</v>
      </c>
      <c r="P2433" s="7">
        <v>1.8432784929855284E-2</v>
      </c>
      <c r="Q2433" s="9">
        <f t="shared" si="276"/>
        <v>17.373798460696932</v>
      </c>
      <c r="R2433" s="7">
        <f t="shared" si="277"/>
        <v>1.8520701734974079E-2</v>
      </c>
      <c r="S2433" t="s">
        <v>483</v>
      </c>
      <c r="T2433" t="s">
        <v>503</v>
      </c>
      <c r="U2433">
        <v>74</v>
      </c>
      <c r="V2433">
        <f t="shared" si="280"/>
        <v>22.555200000000003</v>
      </c>
      <c r="W2433">
        <f t="shared" si="278"/>
        <v>1601.7186085085082</v>
      </c>
      <c r="X2433">
        <f t="shared" si="279"/>
        <v>777.57656238911352</v>
      </c>
    </row>
    <row r="2434" spans="1:24">
      <c r="A2434" t="s">
        <v>3</v>
      </c>
      <c r="B2434">
        <v>2017016</v>
      </c>
      <c r="C2434">
        <v>30</v>
      </c>
      <c r="D2434">
        <v>1</v>
      </c>
      <c r="E2434" s="28" t="s">
        <v>528</v>
      </c>
      <c r="F2434" t="s">
        <v>581</v>
      </c>
      <c r="G2434" t="s">
        <v>581</v>
      </c>
      <c r="H2434">
        <v>29</v>
      </c>
      <c r="I2434" s="3">
        <v>8.8275862068965524E-2</v>
      </c>
      <c r="J2434">
        <v>25.855999999999998</v>
      </c>
      <c r="K2434">
        <f t="shared" ref="K2434:K2497" si="281">J2434/2.56</f>
        <v>10.1</v>
      </c>
      <c r="L2434">
        <v>5.9900000000000003E-4</v>
      </c>
      <c r="M2434">
        <f t="shared" ref="M2434:M2497" si="282">I2434+L2434*1.28</f>
        <v>8.9042582068965523E-2</v>
      </c>
      <c r="N2434" s="5">
        <v>525.06437406883833</v>
      </c>
      <c r="O2434" s="3">
        <v>7.1460804642384428</v>
      </c>
      <c r="P2434" s="7">
        <v>1.3609913026210304E-2</v>
      </c>
      <c r="Q2434" s="9">
        <f t="shared" ref="Q2434:Q2497" si="283">(J2434*J2434 - (J2434 - 2*M2434)*(J2434 - 2*M2434))*3.1415926/4</f>
        <v>7.2079331525738048</v>
      </c>
      <c r="R2434" s="7">
        <f t="shared" ref="R2434:R2497" si="284">Q2434/N2434</f>
        <v>1.3727713226319202E-2</v>
      </c>
      <c r="S2434" t="s">
        <v>482</v>
      </c>
      <c r="T2434" t="s">
        <v>581</v>
      </c>
      <c r="U2434">
        <v>69</v>
      </c>
      <c r="V2434">
        <f t="shared" si="280"/>
        <v>21.031200000000002</v>
      </c>
      <c r="W2434">
        <f t="shared" si="278"/>
        <v>857.25300189646475</v>
      </c>
      <c r="X2434">
        <f t="shared" si="279"/>
        <v>416.16538558736517</v>
      </c>
    </row>
    <row r="2435" spans="1:24">
      <c r="A2435" t="s">
        <v>3</v>
      </c>
      <c r="B2435">
        <v>2017016</v>
      </c>
      <c r="C2435">
        <v>31</v>
      </c>
      <c r="D2435">
        <v>3</v>
      </c>
      <c r="E2435" s="28" t="s">
        <v>528</v>
      </c>
      <c r="F2435" t="s">
        <v>581</v>
      </c>
      <c r="G2435" t="s">
        <v>581</v>
      </c>
      <c r="H2435">
        <v>22</v>
      </c>
      <c r="I2435" s="3">
        <v>0.11636363636363636</v>
      </c>
      <c r="J2435">
        <v>29.184000000000001</v>
      </c>
      <c r="K2435">
        <f t="shared" si="281"/>
        <v>11.4</v>
      </c>
      <c r="L2435">
        <v>5.9900000000000003E-4</v>
      </c>
      <c r="M2435">
        <f t="shared" si="282"/>
        <v>0.11713035636363636</v>
      </c>
      <c r="N2435" s="5">
        <v>668.92820364656643</v>
      </c>
      <c r="O2435" s="3">
        <v>10.626172829425206</v>
      </c>
      <c r="P2435" s="7">
        <v>1.588537121248311E-2</v>
      </c>
      <c r="Q2435" s="9">
        <f t="shared" si="283"/>
        <v>10.695906377511212</v>
      </c>
      <c r="R2435" s="7">
        <f t="shared" si="284"/>
        <v>1.5989617898010591E-2</v>
      </c>
      <c r="S2435" t="s">
        <v>483</v>
      </c>
      <c r="T2435" t="s">
        <v>497</v>
      </c>
      <c r="U2435">
        <v>74</v>
      </c>
      <c r="V2435">
        <f t="shared" si="280"/>
        <v>22.555200000000003</v>
      </c>
      <c r="W2435">
        <f t="shared" si="278"/>
        <v>1155.4091586657541</v>
      </c>
      <c r="X2435">
        <f t="shared" si="279"/>
        <v>560.90943626159583</v>
      </c>
    </row>
    <row r="2436" spans="1:24">
      <c r="A2436" t="s">
        <v>3</v>
      </c>
      <c r="B2436">
        <v>2017016</v>
      </c>
      <c r="C2436">
        <v>32</v>
      </c>
      <c r="D2436">
        <v>2</v>
      </c>
      <c r="E2436" s="28" t="s">
        <v>528</v>
      </c>
      <c r="F2436" t="s">
        <v>581</v>
      </c>
      <c r="G2436" t="s">
        <v>581</v>
      </c>
      <c r="H2436">
        <v>18</v>
      </c>
      <c r="I2436" s="3">
        <v>0.14222222222222222</v>
      </c>
      <c r="J2436">
        <v>33.28</v>
      </c>
      <c r="K2436">
        <f t="shared" si="281"/>
        <v>13</v>
      </c>
      <c r="L2436">
        <v>5.9900000000000003E-4</v>
      </c>
      <c r="M2436">
        <f t="shared" si="282"/>
        <v>0.14298894222222222</v>
      </c>
      <c r="N2436" s="5">
        <v>869.87431837695999</v>
      </c>
      <c r="O2436" s="3">
        <v>14.806101205902431</v>
      </c>
      <c r="P2436" s="7">
        <v>1.7020966009811785E-2</v>
      </c>
      <c r="Q2436" s="9">
        <f t="shared" si="283"/>
        <v>14.885576239992927</v>
      </c>
      <c r="R2436" s="7">
        <f t="shared" si="284"/>
        <v>1.7112329822274699E-2</v>
      </c>
      <c r="S2436" t="s">
        <v>483</v>
      </c>
      <c r="T2436" t="s">
        <v>581</v>
      </c>
      <c r="U2436">
        <v>79</v>
      </c>
      <c r="V2436">
        <f t="shared" si="280"/>
        <v>24.0792</v>
      </c>
      <c r="W2436">
        <f t="shared" si="278"/>
        <v>1581.7375760249729</v>
      </c>
      <c r="X2436">
        <f t="shared" si="279"/>
        <v>767.87649243362989</v>
      </c>
    </row>
    <row r="2437" spans="1:24">
      <c r="A2437" t="s">
        <v>3</v>
      </c>
      <c r="B2437">
        <v>2017016</v>
      </c>
      <c r="C2437">
        <v>33</v>
      </c>
      <c r="D2437">
        <v>1</v>
      </c>
      <c r="E2437" s="28" t="s">
        <v>528</v>
      </c>
      <c r="F2437" t="s">
        <v>581</v>
      </c>
      <c r="G2437" t="s">
        <v>581</v>
      </c>
      <c r="H2437">
        <v>17</v>
      </c>
      <c r="I2437" s="3">
        <v>0.15058823529411766</v>
      </c>
      <c r="J2437">
        <v>49.92</v>
      </c>
      <c r="K2437">
        <f t="shared" si="281"/>
        <v>19.5</v>
      </c>
      <c r="L2437">
        <v>5.9900000000000003E-4</v>
      </c>
      <c r="M2437">
        <f t="shared" si="282"/>
        <v>0.15135495529411766</v>
      </c>
      <c r="N2437" s="5">
        <v>1957.21721634816</v>
      </c>
      <c r="O2437" s="3">
        <v>23.545256386985486</v>
      </c>
      <c r="P2437" s="7">
        <v>1.2029965907880677E-2</v>
      </c>
      <c r="Q2437" s="9">
        <f t="shared" si="283"/>
        <v>23.664772111244844</v>
      </c>
      <c r="R2437" s="7">
        <f t="shared" si="284"/>
        <v>1.2091030016279619E-2</v>
      </c>
      <c r="S2437" t="s">
        <v>481</v>
      </c>
      <c r="T2437" t="s">
        <v>581</v>
      </c>
      <c r="U2437">
        <v>76</v>
      </c>
      <c r="V2437">
        <f t="shared" si="280"/>
        <v>23.1648</v>
      </c>
      <c r="W2437">
        <f t="shared" si="278"/>
        <v>3340.3216855071755</v>
      </c>
      <c r="X2437">
        <f t="shared" si="279"/>
        <v>1621.605592700887</v>
      </c>
    </row>
    <row r="2438" spans="1:24">
      <c r="A2438" t="s">
        <v>3</v>
      </c>
      <c r="B2438">
        <v>2017016</v>
      </c>
      <c r="C2438">
        <v>35</v>
      </c>
      <c r="D2438">
        <v>1</v>
      </c>
      <c r="E2438" s="28" t="s">
        <v>528</v>
      </c>
      <c r="F2438" t="s">
        <v>581</v>
      </c>
      <c r="G2438" t="s">
        <v>581</v>
      </c>
      <c r="H2438">
        <v>20</v>
      </c>
      <c r="I2438" s="3">
        <v>0.128</v>
      </c>
      <c r="J2438">
        <v>24.32</v>
      </c>
      <c r="K2438">
        <f t="shared" si="281"/>
        <v>9.5</v>
      </c>
      <c r="L2438">
        <v>5.9900000000000003E-4</v>
      </c>
      <c r="M2438">
        <f t="shared" si="282"/>
        <v>0.12876672</v>
      </c>
      <c r="N2438" s="5">
        <v>464.53347475456002</v>
      </c>
      <c r="O2438" s="3">
        <v>9.728180401766398</v>
      </c>
      <c r="P2438" s="7">
        <v>2.0941828588147193E-2</v>
      </c>
      <c r="Q2438" s="9">
        <f t="shared" si="283"/>
        <v>9.7861418834010525</v>
      </c>
      <c r="R2438" s="7">
        <f t="shared" si="284"/>
        <v>2.1066602118548376E-2</v>
      </c>
      <c r="S2438" t="s">
        <v>483</v>
      </c>
      <c r="T2438" t="s">
        <v>581</v>
      </c>
      <c r="U2438">
        <v>72</v>
      </c>
      <c r="V2438">
        <f t="shared" si="280"/>
        <v>21.945600000000002</v>
      </c>
      <c r="W2438">
        <f t="shared" si="278"/>
        <v>792.11643593329813</v>
      </c>
      <c r="X2438">
        <f t="shared" si="279"/>
        <v>384.54393424227908</v>
      </c>
    </row>
    <row r="2439" spans="1:24">
      <c r="A2439" t="s">
        <v>3</v>
      </c>
      <c r="B2439">
        <v>2017016</v>
      </c>
      <c r="C2439">
        <v>35</v>
      </c>
      <c r="D2439">
        <v>2</v>
      </c>
      <c r="E2439" s="28" t="s">
        <v>528</v>
      </c>
      <c r="F2439" t="s">
        <v>581</v>
      </c>
      <c r="G2439" t="s">
        <v>581</v>
      </c>
      <c r="H2439">
        <v>16</v>
      </c>
      <c r="I2439" s="3">
        <v>0.16</v>
      </c>
      <c r="J2439">
        <v>28.928000000000001</v>
      </c>
      <c r="K2439">
        <f t="shared" si="281"/>
        <v>11.3</v>
      </c>
      <c r="L2439">
        <v>5.9900000000000003E-4</v>
      </c>
      <c r="M2439">
        <f t="shared" si="282"/>
        <v>0.16076672</v>
      </c>
      <c r="N2439" s="5">
        <v>657.24409297960972</v>
      </c>
      <c r="O2439" s="3">
        <v>14.460373976831997</v>
      </c>
      <c r="P2439" s="7">
        <v>2.2001527486197756E-2</v>
      </c>
      <c r="Q2439" s="9">
        <f t="shared" si="283"/>
        <v>14.529280615366359</v>
      </c>
      <c r="R2439" s="7">
        <f t="shared" si="284"/>
        <v>2.2106369263051123E-2</v>
      </c>
      <c r="S2439" t="s">
        <v>483</v>
      </c>
      <c r="T2439" t="s">
        <v>581</v>
      </c>
      <c r="U2439">
        <v>72</v>
      </c>
      <c r="V2439">
        <f t="shared" si="280"/>
        <v>21.945600000000002</v>
      </c>
      <c r="W2439">
        <f t="shared" si="278"/>
        <v>1107.5413402754411</v>
      </c>
      <c r="X2439">
        <f t="shared" si="279"/>
        <v>537.67133846134277</v>
      </c>
    </row>
    <row r="2440" spans="1:24">
      <c r="A2440" t="s">
        <v>39</v>
      </c>
      <c r="B2440">
        <v>2017016</v>
      </c>
      <c r="C2440">
        <v>5</v>
      </c>
      <c r="D2440">
        <v>3</v>
      </c>
      <c r="E2440" s="28" t="s">
        <v>528</v>
      </c>
      <c r="F2440" t="s">
        <v>581</v>
      </c>
      <c r="G2440" t="s">
        <v>581</v>
      </c>
      <c r="H2440">
        <v>22</v>
      </c>
      <c r="I2440" s="3">
        <v>0.11636363636363636</v>
      </c>
      <c r="J2440">
        <v>32.256</v>
      </c>
      <c r="K2440">
        <f t="shared" si="281"/>
        <v>12.6</v>
      </c>
      <c r="L2440">
        <v>5.9900000000000003E-4</v>
      </c>
      <c r="M2440">
        <f t="shared" si="282"/>
        <v>0.11713035636363636</v>
      </c>
      <c r="N2440" s="5">
        <v>817.16714074275842</v>
      </c>
      <c r="O2440" s="3">
        <v>11.74919509802757</v>
      </c>
      <c r="P2440" s="7">
        <v>1.437795832973438E-2</v>
      </c>
      <c r="Q2440" s="9">
        <f t="shared" si="283"/>
        <v>11.826328221849804</v>
      </c>
      <c r="R2440" s="7">
        <f t="shared" si="284"/>
        <v>1.4472349207654563E-2</v>
      </c>
      <c r="S2440" t="s">
        <v>482</v>
      </c>
      <c r="T2440" t="s">
        <v>581</v>
      </c>
      <c r="U2440">
        <v>76</v>
      </c>
      <c r="V2440">
        <f t="shared" si="280"/>
        <v>23.1648</v>
      </c>
      <c r="W2440">
        <f t="shared" si="278"/>
        <v>1436.7927596847398</v>
      </c>
      <c r="X2440">
        <f t="shared" si="279"/>
        <v>697.5110166083166</v>
      </c>
    </row>
    <row r="2441" spans="1:24">
      <c r="A2441" t="s">
        <v>39</v>
      </c>
      <c r="B2441">
        <v>2017016</v>
      </c>
      <c r="C2441">
        <v>5</v>
      </c>
      <c r="D2441">
        <v>1</v>
      </c>
      <c r="E2441" s="28" t="s">
        <v>528</v>
      </c>
      <c r="F2441" t="s">
        <v>581</v>
      </c>
      <c r="G2441" t="s">
        <v>581</v>
      </c>
      <c r="H2441">
        <v>19</v>
      </c>
      <c r="I2441" s="3">
        <v>0.13473684210526315</v>
      </c>
      <c r="J2441">
        <v>34.56</v>
      </c>
      <c r="K2441">
        <f t="shared" si="281"/>
        <v>13.5</v>
      </c>
      <c r="L2441">
        <v>5.9900000000000003E-4</v>
      </c>
      <c r="M2441">
        <f t="shared" si="282"/>
        <v>0.13550356210526315</v>
      </c>
      <c r="N2441" s="5">
        <v>938.07452381184021</v>
      </c>
      <c r="O2441" s="3">
        <v>14.571810184240091</v>
      </c>
      <c r="P2441" s="7">
        <v>1.5533744723210197E-2</v>
      </c>
      <c r="Q2441" s="9">
        <f t="shared" si="283"/>
        <v>14.654404446461777</v>
      </c>
      <c r="R2441" s="7">
        <f t="shared" si="284"/>
        <v>1.5621791312393822E-2</v>
      </c>
      <c r="S2441" t="s">
        <v>483</v>
      </c>
      <c r="T2441" t="s">
        <v>498</v>
      </c>
      <c r="U2441">
        <v>81</v>
      </c>
      <c r="V2441">
        <f t="shared" si="280"/>
        <v>24.688800000000001</v>
      </c>
      <c r="W2441">
        <f t="shared" si="278"/>
        <v>1741.0863630759479</v>
      </c>
      <c r="X2441">
        <f t="shared" si="279"/>
        <v>845.23457605566568</v>
      </c>
    </row>
    <row r="2442" spans="1:24">
      <c r="A2442" t="s">
        <v>39</v>
      </c>
      <c r="B2442">
        <v>2017016</v>
      </c>
      <c r="C2442">
        <v>6</v>
      </c>
      <c r="D2442">
        <v>1</v>
      </c>
      <c r="E2442" s="28" t="s">
        <v>528</v>
      </c>
      <c r="F2442" t="s">
        <v>581</v>
      </c>
      <c r="G2442" t="s">
        <v>581</v>
      </c>
      <c r="H2442">
        <v>18</v>
      </c>
      <c r="I2442" s="3">
        <v>0.14222222222222222</v>
      </c>
      <c r="J2442">
        <v>33.28</v>
      </c>
      <c r="K2442">
        <f t="shared" si="281"/>
        <v>13</v>
      </c>
      <c r="L2442">
        <v>5.9900000000000003E-4</v>
      </c>
      <c r="M2442">
        <f t="shared" si="282"/>
        <v>0.14298894222222222</v>
      </c>
      <c r="N2442" s="5">
        <v>869.87431837695999</v>
      </c>
      <c r="O2442" s="3">
        <v>14.806101205902431</v>
      </c>
      <c r="P2442" s="7">
        <v>1.7020966009811785E-2</v>
      </c>
      <c r="Q2442" s="9">
        <f t="shared" si="283"/>
        <v>14.885576239992927</v>
      </c>
      <c r="R2442" s="7">
        <f t="shared" si="284"/>
        <v>1.7112329822274699E-2</v>
      </c>
      <c r="S2442" t="s">
        <v>483</v>
      </c>
      <c r="T2442" t="s">
        <v>581</v>
      </c>
      <c r="U2442">
        <v>73</v>
      </c>
      <c r="V2442">
        <f t="shared" si="280"/>
        <v>22.250400000000003</v>
      </c>
      <c r="W2442">
        <f t="shared" si="278"/>
        <v>1470.5125815972985</v>
      </c>
      <c r="X2442">
        <f t="shared" si="279"/>
        <v>713.88077286129283</v>
      </c>
    </row>
    <row r="2443" spans="1:24">
      <c r="A2443" t="s">
        <v>39</v>
      </c>
      <c r="B2443">
        <v>2017016</v>
      </c>
      <c r="C2443">
        <v>7</v>
      </c>
      <c r="D2443">
        <v>1</v>
      </c>
      <c r="E2443" s="28" t="s">
        <v>528</v>
      </c>
      <c r="F2443" t="s">
        <v>581</v>
      </c>
      <c r="G2443" t="s">
        <v>581</v>
      </c>
      <c r="H2443">
        <v>20</v>
      </c>
      <c r="I2443" s="3">
        <v>0.128</v>
      </c>
      <c r="J2443">
        <v>19.712</v>
      </c>
      <c r="K2443">
        <f t="shared" si="281"/>
        <v>7.7</v>
      </c>
      <c r="L2443">
        <v>5.9900000000000003E-4</v>
      </c>
      <c r="M2443">
        <f t="shared" si="282"/>
        <v>0.12876672</v>
      </c>
      <c r="N2443" s="5">
        <v>305.17661737615362</v>
      </c>
      <c r="O2443" s="3">
        <v>7.8751936585728188</v>
      </c>
      <c r="P2443" s="7">
        <v>2.5805363878406314E-2</v>
      </c>
      <c r="Q2443" s="9">
        <f t="shared" si="283"/>
        <v>7.9220557792836148</v>
      </c>
      <c r="R2443" s="7">
        <f t="shared" si="284"/>
        <v>2.5958921254832158E-2</v>
      </c>
      <c r="S2443" t="s">
        <v>483</v>
      </c>
      <c r="T2443" t="s">
        <v>581</v>
      </c>
      <c r="U2443">
        <v>56</v>
      </c>
      <c r="V2443">
        <f t="shared" si="280"/>
        <v>17.0688</v>
      </c>
      <c r="W2443">
        <f t="shared" si="278"/>
        <v>418.5962121715084</v>
      </c>
      <c r="X2443">
        <f t="shared" si="279"/>
        <v>203.21334968600794</v>
      </c>
    </row>
    <row r="2444" spans="1:24">
      <c r="A2444" t="s">
        <v>39</v>
      </c>
      <c r="B2444">
        <v>2017016</v>
      </c>
      <c r="C2444">
        <v>7</v>
      </c>
      <c r="D2444">
        <v>3</v>
      </c>
      <c r="E2444" s="28" t="s">
        <v>528</v>
      </c>
      <c r="F2444" t="s">
        <v>581</v>
      </c>
      <c r="G2444" t="s">
        <v>581</v>
      </c>
      <c r="H2444">
        <v>19</v>
      </c>
      <c r="I2444" s="3">
        <v>0.13473684210526315</v>
      </c>
      <c r="J2444">
        <v>31.744000000000003</v>
      </c>
      <c r="K2444">
        <f t="shared" si="281"/>
        <v>12.4</v>
      </c>
      <c r="L2444">
        <v>5.9900000000000003E-4</v>
      </c>
      <c r="M2444">
        <f t="shared" si="282"/>
        <v>0.13550356210526315</v>
      </c>
      <c r="N2444" s="5">
        <v>791.43121416355859</v>
      </c>
      <c r="O2444" s="3">
        <v>13.379830407916856</v>
      </c>
      <c r="P2444" s="7">
        <v>1.6905866446091114E-2</v>
      </c>
      <c r="Q2444" s="9">
        <f t="shared" si="283"/>
        <v>13.455641728300055</v>
      </c>
      <c r="R2444" s="7">
        <f t="shared" si="284"/>
        <v>1.7001656603247504E-2</v>
      </c>
      <c r="S2444">
        <v>5</v>
      </c>
      <c r="T2444" t="s">
        <v>581</v>
      </c>
      <c r="U2444">
        <v>66</v>
      </c>
      <c r="V2444">
        <f t="shared" si="280"/>
        <v>20.116800000000001</v>
      </c>
      <c r="W2444">
        <f t="shared" si="278"/>
        <v>1222.9627854481018</v>
      </c>
      <c r="X2444">
        <f t="shared" si="279"/>
        <v>593.70428337849876</v>
      </c>
    </row>
    <row r="2445" spans="1:24">
      <c r="A2445" t="s">
        <v>39</v>
      </c>
      <c r="B2445">
        <v>2017016</v>
      </c>
      <c r="C2445">
        <v>8</v>
      </c>
      <c r="D2445">
        <v>1</v>
      </c>
      <c r="E2445" s="28" t="s">
        <v>528</v>
      </c>
      <c r="F2445" t="s">
        <v>581</v>
      </c>
      <c r="G2445" t="s">
        <v>581</v>
      </c>
      <c r="H2445">
        <v>13</v>
      </c>
      <c r="I2445" s="3">
        <v>0.19692307692307692</v>
      </c>
      <c r="J2445">
        <v>15.104000000000001</v>
      </c>
      <c r="K2445">
        <f t="shared" si="281"/>
        <v>5.9</v>
      </c>
      <c r="L2445">
        <v>5.9900000000000003E-4</v>
      </c>
      <c r="M2445">
        <f t="shared" si="282"/>
        <v>0.19768979692307692</v>
      </c>
      <c r="N2445" s="5">
        <v>179.17352084439042</v>
      </c>
      <c r="O2445" s="3">
        <v>9.2222943103060899</v>
      </c>
      <c r="P2445" s="7">
        <v>5.1471301489440048E-2</v>
      </c>
      <c r="Q2445" s="9">
        <f t="shared" si="283"/>
        <v>9.257724986115468</v>
      </c>
      <c r="R2445" s="7">
        <f t="shared" si="284"/>
        <v>5.1669046533698838E-2</v>
      </c>
      <c r="S2445" t="s">
        <v>484</v>
      </c>
      <c r="T2445" t="s">
        <v>581</v>
      </c>
      <c r="U2445">
        <v>36</v>
      </c>
      <c r="V2445">
        <f t="shared" si="280"/>
        <v>10.972800000000001</v>
      </c>
      <c r="W2445">
        <f t="shared" si="278"/>
        <v>166.44750287656942</v>
      </c>
      <c r="X2445">
        <f t="shared" si="279"/>
        <v>80.804253891720606</v>
      </c>
    </row>
    <row r="2446" spans="1:24">
      <c r="A2446" t="s">
        <v>39</v>
      </c>
      <c r="B2446">
        <v>2017016</v>
      </c>
      <c r="C2446">
        <v>9</v>
      </c>
      <c r="D2446">
        <v>1</v>
      </c>
      <c r="E2446" s="28" t="s">
        <v>528</v>
      </c>
      <c r="F2446" t="s">
        <v>581</v>
      </c>
      <c r="G2446" t="s">
        <v>581</v>
      </c>
      <c r="H2446">
        <v>37</v>
      </c>
      <c r="I2446" s="3">
        <v>6.918918918918919E-2</v>
      </c>
      <c r="J2446">
        <v>17.408000000000001</v>
      </c>
      <c r="K2446">
        <f t="shared" si="281"/>
        <v>6.8000000000000007</v>
      </c>
      <c r="L2446">
        <v>5.9900000000000003E-4</v>
      </c>
      <c r="M2446">
        <f t="shared" si="282"/>
        <v>6.9955909189189189E-2</v>
      </c>
      <c r="N2446" s="5">
        <v>238.00584900444164</v>
      </c>
      <c r="O2446" s="3">
        <v>3.768837576855061</v>
      </c>
      <c r="P2446" s="7">
        <v>1.5835062846647634E-2</v>
      </c>
      <c r="Q2446" s="9">
        <f t="shared" si="283"/>
        <v>3.8104333854864465</v>
      </c>
      <c r="R2446" s="7">
        <f t="shared" si="284"/>
        <v>1.6009830856784264E-2</v>
      </c>
      <c r="S2446" t="s">
        <v>482</v>
      </c>
      <c r="T2446" t="s">
        <v>581</v>
      </c>
      <c r="U2446">
        <v>46</v>
      </c>
      <c r="V2446">
        <f t="shared" si="280"/>
        <v>14.020800000000001</v>
      </c>
      <c r="W2446">
        <f t="shared" si="278"/>
        <v>274.57036626730604</v>
      </c>
      <c r="X2446">
        <f t="shared" si="279"/>
        <v>133.29400083255484</v>
      </c>
    </row>
    <row r="2447" spans="1:24">
      <c r="A2447" t="s">
        <v>39</v>
      </c>
      <c r="B2447">
        <v>2017016</v>
      </c>
      <c r="C2447">
        <v>10</v>
      </c>
      <c r="D2447">
        <v>1</v>
      </c>
      <c r="E2447" s="28" t="s">
        <v>528</v>
      </c>
      <c r="F2447" t="s">
        <v>581</v>
      </c>
      <c r="G2447" t="s">
        <v>581</v>
      </c>
      <c r="H2447">
        <v>25</v>
      </c>
      <c r="I2447" s="3">
        <v>0.1024</v>
      </c>
      <c r="J2447">
        <v>35.840000000000003</v>
      </c>
      <c r="K2447">
        <f t="shared" si="281"/>
        <v>14.000000000000002</v>
      </c>
      <c r="L2447">
        <v>5.9900000000000003E-4</v>
      </c>
      <c r="M2447">
        <f t="shared" si="282"/>
        <v>0.10316672</v>
      </c>
      <c r="N2447" s="5">
        <v>1008.8483219046402</v>
      </c>
      <c r="O2447" s="3">
        <v>11.496753304436677</v>
      </c>
      <c r="P2447" s="7">
        <v>1.1395918548718555E-2</v>
      </c>
      <c r="Q2447" s="9">
        <f t="shared" si="283"/>
        <v>11.582586560521543</v>
      </c>
      <c r="R2447" s="7">
        <f t="shared" si="284"/>
        <v>1.148099898570914E-2</v>
      </c>
      <c r="S2447" t="s">
        <v>483</v>
      </c>
      <c r="T2447" t="s">
        <v>581</v>
      </c>
      <c r="U2447">
        <v>71</v>
      </c>
      <c r="V2447">
        <f t="shared" si="280"/>
        <v>21.640800000000002</v>
      </c>
      <c r="W2447">
        <f t="shared" si="278"/>
        <v>1653.8904836601182</v>
      </c>
      <c r="X2447">
        <f t="shared" si="279"/>
        <v>802.90412437052726</v>
      </c>
    </row>
    <row r="2448" spans="1:24">
      <c r="A2448" t="s">
        <v>39</v>
      </c>
      <c r="B2448">
        <v>2017016</v>
      </c>
      <c r="C2448">
        <v>11</v>
      </c>
      <c r="D2448">
        <v>3</v>
      </c>
      <c r="E2448" s="28" t="s">
        <v>528</v>
      </c>
      <c r="F2448" t="s">
        <v>581</v>
      </c>
      <c r="G2448" t="s">
        <v>581</v>
      </c>
      <c r="H2448">
        <v>15</v>
      </c>
      <c r="I2448" s="3">
        <v>0.17066666666666666</v>
      </c>
      <c r="J2448">
        <v>14.592000000000001</v>
      </c>
      <c r="K2448">
        <f t="shared" si="281"/>
        <v>5.7</v>
      </c>
      <c r="L2448">
        <v>5.9900000000000003E-4</v>
      </c>
      <c r="M2448">
        <f t="shared" si="282"/>
        <v>0.17143338666666666</v>
      </c>
      <c r="N2448" s="5">
        <v>167.23205091164161</v>
      </c>
      <c r="O2448" s="3">
        <v>7.7322162864127977</v>
      </c>
      <c r="P2448" s="7">
        <v>4.6236449557735655E-2</v>
      </c>
      <c r="Q2448" s="9">
        <f t="shared" si="283"/>
        <v>7.7665402091154894</v>
      </c>
      <c r="R2448" s="7">
        <f t="shared" si="284"/>
        <v>4.6441696832498949E-2</v>
      </c>
      <c r="S2448" t="s">
        <v>484</v>
      </c>
      <c r="T2448" t="s">
        <v>491</v>
      </c>
      <c r="U2448">
        <v>44</v>
      </c>
      <c r="V2448">
        <f t="shared" si="280"/>
        <v>13.411200000000001</v>
      </c>
      <c r="W2448">
        <f t="shared" si="278"/>
        <v>187.40935218947712</v>
      </c>
      <c r="X2448">
        <f t="shared" si="279"/>
        <v>90.980475010377106</v>
      </c>
    </row>
    <row r="2449" spans="1:24">
      <c r="A2449" t="s">
        <v>39</v>
      </c>
      <c r="B2449">
        <v>2017016</v>
      </c>
      <c r="C2449">
        <v>11</v>
      </c>
      <c r="D2449">
        <v>1</v>
      </c>
      <c r="E2449" s="28" t="s">
        <v>528</v>
      </c>
      <c r="F2449" t="s">
        <v>581</v>
      </c>
      <c r="G2449" t="s">
        <v>581</v>
      </c>
      <c r="H2449">
        <v>16</v>
      </c>
      <c r="I2449" s="3">
        <v>0.16</v>
      </c>
      <c r="J2449">
        <v>36.864000000000004</v>
      </c>
      <c r="K2449">
        <f t="shared" si="281"/>
        <v>14.400000000000002</v>
      </c>
      <c r="L2449">
        <v>5.9900000000000003E-4</v>
      </c>
      <c r="M2449">
        <f t="shared" si="282"/>
        <v>0.16076672</v>
      </c>
      <c r="N2449" s="5">
        <v>1067.3203470925828</v>
      </c>
      <c r="O2449" s="3">
        <v>18.449442660095968</v>
      </c>
      <c r="P2449" s="7">
        <v>1.7285759341469392E-2</v>
      </c>
      <c r="Q2449" s="9">
        <f t="shared" si="283"/>
        <v>18.537464851968437</v>
      </c>
      <c r="R2449" s="7">
        <f t="shared" si="284"/>
        <v>1.736822960647675E-2</v>
      </c>
      <c r="S2449" t="s">
        <v>483</v>
      </c>
      <c r="T2449" t="s">
        <v>581</v>
      </c>
      <c r="U2449">
        <v>78</v>
      </c>
      <c r="V2449">
        <f t="shared" si="280"/>
        <v>23.7744</v>
      </c>
      <c r="W2449">
        <f t="shared" ref="W2449:W2512" si="285">0.19748898*POWER(K2449,1.9318059)*POWER(U2449,0.92308401)</f>
        <v>1904.7440976561161</v>
      </c>
      <c r="X2449">
        <f t="shared" ref="X2449:X2512" si="286">W2449*0.4854639</f>
        <v>924.684498150119</v>
      </c>
    </row>
    <row r="2450" spans="1:24">
      <c r="A2450" t="s">
        <v>39</v>
      </c>
      <c r="B2450">
        <v>2017016</v>
      </c>
      <c r="C2450">
        <v>12</v>
      </c>
      <c r="D2450">
        <v>1</v>
      </c>
      <c r="E2450" s="28" t="s">
        <v>528</v>
      </c>
      <c r="F2450" t="s">
        <v>581</v>
      </c>
      <c r="G2450" t="s">
        <v>581</v>
      </c>
      <c r="H2450">
        <v>16</v>
      </c>
      <c r="I2450" s="3">
        <v>0.16</v>
      </c>
      <c r="J2450">
        <v>29.44</v>
      </c>
      <c r="K2450">
        <f t="shared" si="281"/>
        <v>11.5</v>
      </c>
      <c r="L2450">
        <v>5.9900000000000003E-4</v>
      </c>
      <c r="M2450">
        <f t="shared" si="282"/>
        <v>0.16076672</v>
      </c>
      <c r="N2450" s="5">
        <v>680.71525801984012</v>
      </c>
      <c r="O2450" s="3">
        <v>14.717733246719988</v>
      </c>
      <c r="P2450" s="7">
        <v>2.1620983330876101E-2</v>
      </c>
      <c r="Q2450" s="9">
        <f t="shared" si="283"/>
        <v>14.787873146760006</v>
      </c>
      <c r="R2450" s="7">
        <f t="shared" si="284"/>
        <v>2.1724021861618092E-2</v>
      </c>
      <c r="S2450" t="s">
        <v>482</v>
      </c>
      <c r="T2450" t="s">
        <v>581</v>
      </c>
      <c r="U2450">
        <v>65</v>
      </c>
      <c r="V2450">
        <f t="shared" si="280"/>
        <v>19.812000000000001</v>
      </c>
      <c r="W2450">
        <f t="shared" si="285"/>
        <v>1042.5011528210591</v>
      </c>
      <c r="X2450">
        <f t="shared" si="286"/>
        <v>506.0966754030074</v>
      </c>
    </row>
    <row r="2451" spans="1:24">
      <c r="A2451" t="s">
        <v>39</v>
      </c>
      <c r="B2451">
        <v>2017016</v>
      </c>
      <c r="C2451">
        <v>13</v>
      </c>
      <c r="D2451">
        <v>3</v>
      </c>
      <c r="E2451" s="28" t="s">
        <v>528</v>
      </c>
      <c r="F2451" t="s">
        <v>581</v>
      </c>
      <c r="G2451" t="s">
        <v>581</v>
      </c>
      <c r="H2451">
        <v>21</v>
      </c>
      <c r="I2451" s="3">
        <v>0.1219047619047619</v>
      </c>
      <c r="J2451">
        <v>37.119999999999997</v>
      </c>
      <c r="K2451">
        <f t="shared" si="281"/>
        <v>14.499999999999998</v>
      </c>
      <c r="L2451">
        <v>5.9900000000000003E-4</v>
      </c>
      <c r="M2451">
        <f t="shared" si="282"/>
        <v>0.1226714819047619</v>
      </c>
      <c r="N2451" s="5">
        <v>1082.1957126553598</v>
      </c>
      <c r="O2451" s="3">
        <v>14.169349371611485</v>
      </c>
      <c r="P2451" s="7">
        <v>1.3093148684579857E-2</v>
      </c>
      <c r="Q2451" s="9">
        <f t="shared" si="283"/>
        <v>14.258171786071536</v>
      </c>
      <c r="R2451" s="7">
        <f t="shared" si="284"/>
        <v>1.317522479467838E-2</v>
      </c>
      <c r="S2451" t="s">
        <v>483</v>
      </c>
      <c r="T2451" t="s">
        <v>581</v>
      </c>
      <c r="U2451">
        <v>75</v>
      </c>
      <c r="V2451">
        <f t="shared" si="280"/>
        <v>22.86</v>
      </c>
      <c r="W2451">
        <f t="shared" si="285"/>
        <v>1861.7419966384764</v>
      </c>
      <c r="X2451">
        <f t="shared" si="286"/>
        <v>903.8085304819017</v>
      </c>
    </row>
    <row r="2452" spans="1:24">
      <c r="A2452" t="s">
        <v>39</v>
      </c>
      <c r="B2452">
        <v>2017016</v>
      </c>
      <c r="C2452">
        <v>13</v>
      </c>
      <c r="D2452">
        <v>1</v>
      </c>
      <c r="E2452" s="28" t="s">
        <v>528</v>
      </c>
      <c r="F2452" t="s">
        <v>581</v>
      </c>
      <c r="G2452" t="s">
        <v>581</v>
      </c>
      <c r="H2452">
        <v>14</v>
      </c>
      <c r="I2452" s="3">
        <v>0.18285714285714286</v>
      </c>
      <c r="J2452">
        <v>55.808</v>
      </c>
      <c r="K2452">
        <f t="shared" si="281"/>
        <v>21.8</v>
      </c>
      <c r="L2452">
        <v>5.9900000000000003E-4</v>
      </c>
      <c r="M2452">
        <f t="shared" si="282"/>
        <v>0.18362386285714286</v>
      </c>
      <c r="N2452" s="5">
        <v>2446.1483494998015</v>
      </c>
      <c r="O2452" s="3">
        <v>31.95456730609331</v>
      </c>
      <c r="P2452" s="7">
        <v>1.3063217246258802E-2</v>
      </c>
      <c r="Q2452" s="9">
        <f t="shared" si="283"/>
        <v>32.088109997286899</v>
      </c>
      <c r="R2452" s="7">
        <f t="shared" si="284"/>
        <v>1.3117810293005495E-2</v>
      </c>
      <c r="S2452" t="s">
        <v>481</v>
      </c>
      <c r="T2452" t="s">
        <v>581</v>
      </c>
      <c r="U2452">
        <v>86</v>
      </c>
      <c r="V2452">
        <f t="shared" si="280"/>
        <v>26.212800000000001</v>
      </c>
      <c r="W2452">
        <f t="shared" si="285"/>
        <v>4643.9293680528799</v>
      </c>
      <c r="X2452">
        <f t="shared" si="286"/>
        <v>2254.4600623394863</v>
      </c>
    </row>
    <row r="2453" spans="1:24">
      <c r="A2453" t="s">
        <v>39</v>
      </c>
      <c r="B2453">
        <v>2017016</v>
      </c>
      <c r="C2453">
        <v>14</v>
      </c>
      <c r="D2453">
        <v>3</v>
      </c>
      <c r="E2453" s="28" t="s">
        <v>528</v>
      </c>
      <c r="F2453" t="s">
        <v>581</v>
      </c>
      <c r="G2453" t="s">
        <v>581</v>
      </c>
      <c r="H2453">
        <v>22</v>
      </c>
      <c r="I2453" s="3">
        <v>0.11636363636363636</v>
      </c>
      <c r="J2453">
        <v>37.119999999999997</v>
      </c>
      <c r="K2453">
        <f t="shared" si="281"/>
        <v>14.499999999999998</v>
      </c>
      <c r="L2453">
        <v>5.9900000000000003E-4</v>
      </c>
      <c r="M2453">
        <f t="shared" si="282"/>
        <v>0.11713035636363636</v>
      </c>
      <c r="N2453" s="5">
        <v>1082.1957126553598</v>
      </c>
      <c r="O2453" s="3">
        <v>13.527313689980984</v>
      </c>
      <c r="P2453" s="7">
        <v>1.2499877362098684E-2</v>
      </c>
      <c r="Q2453" s="9">
        <f t="shared" si="283"/>
        <v>13.61616280871956</v>
      </c>
      <c r="R2453" s="7">
        <f t="shared" si="284"/>
        <v>1.2581978148213026E-2</v>
      </c>
      <c r="S2453" t="s">
        <v>483</v>
      </c>
      <c r="T2453" t="s">
        <v>581</v>
      </c>
      <c r="U2453">
        <v>75</v>
      </c>
      <c r="V2453">
        <f t="shared" si="280"/>
        <v>22.86</v>
      </c>
      <c r="W2453">
        <f t="shared" si="285"/>
        <v>1861.7419966384764</v>
      </c>
      <c r="X2453">
        <f t="shared" si="286"/>
        <v>903.8085304819017</v>
      </c>
    </row>
    <row r="2454" spans="1:24">
      <c r="A2454" t="s">
        <v>39</v>
      </c>
      <c r="B2454">
        <v>2017016</v>
      </c>
      <c r="C2454">
        <v>14</v>
      </c>
      <c r="D2454">
        <v>1</v>
      </c>
      <c r="E2454" s="28" t="s">
        <v>528</v>
      </c>
      <c r="F2454" t="s">
        <v>581</v>
      </c>
      <c r="G2454" t="s">
        <v>581</v>
      </c>
      <c r="H2454">
        <v>16</v>
      </c>
      <c r="I2454" s="3">
        <v>0.16</v>
      </c>
      <c r="J2454">
        <v>55.808</v>
      </c>
      <c r="K2454">
        <f t="shared" si="281"/>
        <v>21.8</v>
      </c>
      <c r="L2454">
        <v>5.9900000000000003E-4</v>
      </c>
      <c r="M2454">
        <f t="shared" si="282"/>
        <v>0.16076672</v>
      </c>
      <c r="N2454" s="5">
        <v>2446.1483494998015</v>
      </c>
      <c r="O2454" s="3">
        <v>27.971735645952027</v>
      </c>
      <c r="P2454" s="7">
        <v>1.1435011965513785E-2</v>
      </c>
      <c r="Q2454" s="9">
        <f t="shared" si="283"/>
        <v>28.105388513534475</v>
      </c>
      <c r="R2454" s="7">
        <f t="shared" si="284"/>
        <v>1.1489650053023799E-2</v>
      </c>
      <c r="S2454" t="s">
        <v>481</v>
      </c>
      <c r="T2454" t="s">
        <v>581</v>
      </c>
      <c r="U2454">
        <v>86</v>
      </c>
      <c r="V2454">
        <f t="shared" si="280"/>
        <v>26.212800000000001</v>
      </c>
      <c r="W2454">
        <f t="shared" si="285"/>
        <v>4643.9293680528799</v>
      </c>
      <c r="X2454">
        <f t="shared" si="286"/>
        <v>2254.4600623394863</v>
      </c>
    </row>
    <row r="2455" spans="1:24">
      <c r="A2455" t="s">
        <v>39</v>
      </c>
      <c r="B2455">
        <v>2017016</v>
      </c>
      <c r="C2455">
        <v>15</v>
      </c>
      <c r="D2455">
        <v>3</v>
      </c>
      <c r="E2455" s="28" t="s">
        <v>528</v>
      </c>
      <c r="F2455" t="s">
        <v>581</v>
      </c>
      <c r="G2455" t="s">
        <v>581</v>
      </c>
      <c r="H2455">
        <v>20</v>
      </c>
      <c r="I2455" s="3">
        <v>0.128</v>
      </c>
      <c r="J2455">
        <v>43.52</v>
      </c>
      <c r="K2455">
        <f t="shared" si="281"/>
        <v>17</v>
      </c>
      <c r="L2455">
        <v>5.9900000000000003E-4</v>
      </c>
      <c r="M2455">
        <f t="shared" si="282"/>
        <v>0.12876672</v>
      </c>
      <c r="N2455" s="5">
        <v>1487.5365562777602</v>
      </c>
      <c r="O2455" s="3">
        <v>17.44895849840653</v>
      </c>
      <c r="P2455" s="7">
        <v>1.1730103992918864E-2</v>
      </c>
      <c r="Q2455" s="9">
        <f t="shared" si="283"/>
        <v>17.55316731722413</v>
      </c>
      <c r="R2455" s="7">
        <f t="shared" si="284"/>
        <v>1.1800158620065882E-2</v>
      </c>
      <c r="S2455" t="s">
        <v>481</v>
      </c>
      <c r="T2455" t="s">
        <v>491</v>
      </c>
      <c r="U2455">
        <v>82</v>
      </c>
      <c r="V2455">
        <f t="shared" si="280"/>
        <v>24.993600000000001</v>
      </c>
      <c r="W2455">
        <f t="shared" si="285"/>
        <v>2748.7947834956135</v>
      </c>
      <c r="X2455">
        <f t="shared" si="286"/>
        <v>1334.4406358954361</v>
      </c>
    </row>
    <row r="2456" spans="1:24">
      <c r="A2456" t="s">
        <v>39</v>
      </c>
      <c r="B2456">
        <v>2017016</v>
      </c>
      <c r="C2456">
        <v>19</v>
      </c>
      <c r="D2456">
        <v>1</v>
      </c>
      <c r="E2456" s="28" t="s">
        <v>528</v>
      </c>
      <c r="F2456" t="s">
        <v>581</v>
      </c>
      <c r="G2456" t="s">
        <v>581</v>
      </c>
      <c r="H2456">
        <v>15</v>
      </c>
      <c r="I2456" s="3">
        <v>0.17066666666666666</v>
      </c>
      <c r="J2456">
        <v>39.423999999999999</v>
      </c>
      <c r="K2456">
        <f t="shared" si="281"/>
        <v>15.4</v>
      </c>
      <c r="L2456">
        <v>5.9900000000000003E-4</v>
      </c>
      <c r="M2456">
        <f t="shared" si="282"/>
        <v>0.17143338666666666</v>
      </c>
      <c r="N2456" s="5">
        <v>1220.7064695046145</v>
      </c>
      <c r="O2456" s="3">
        <v>21.046269181952017</v>
      </c>
      <c r="P2456" s="7">
        <v>1.7241056476495112E-2</v>
      </c>
      <c r="Q2456" s="9">
        <f t="shared" si="283"/>
        <v>21.140406274436383</v>
      </c>
      <c r="R2456" s="7">
        <f t="shared" si="284"/>
        <v>1.7318173371372036E-2</v>
      </c>
      <c r="S2456" t="s">
        <v>481</v>
      </c>
      <c r="T2456" t="s">
        <v>581</v>
      </c>
      <c r="U2456">
        <v>67</v>
      </c>
      <c r="V2456">
        <f t="shared" si="280"/>
        <v>20.421600000000002</v>
      </c>
      <c r="W2456">
        <f t="shared" si="285"/>
        <v>1884.6159097683221</v>
      </c>
      <c r="X2456">
        <f t="shared" si="286"/>
        <v>914.91298955817774</v>
      </c>
    </row>
    <row r="2457" spans="1:24">
      <c r="A2457" t="s">
        <v>39</v>
      </c>
      <c r="B2457">
        <v>2017016</v>
      </c>
      <c r="C2457">
        <v>19</v>
      </c>
      <c r="D2457">
        <v>3</v>
      </c>
      <c r="E2457" s="28" t="s">
        <v>528</v>
      </c>
      <c r="F2457" t="s">
        <v>581</v>
      </c>
      <c r="G2457" t="s">
        <v>581</v>
      </c>
      <c r="H2457">
        <v>13</v>
      </c>
      <c r="I2457" s="3">
        <v>0.19692307692307692</v>
      </c>
      <c r="J2457">
        <v>44.543999999999997</v>
      </c>
      <c r="K2457">
        <f t="shared" si="281"/>
        <v>17.399999999999999</v>
      </c>
      <c r="L2457">
        <v>5.9900000000000003E-4</v>
      </c>
      <c r="M2457">
        <f t="shared" si="282"/>
        <v>0.19768979692307692</v>
      </c>
      <c r="N2457" s="5">
        <v>1558.3618262237183</v>
      </c>
      <c r="O2457" s="3">
        <v>27.435411871610818</v>
      </c>
      <c r="P2457" s="7">
        <v>1.760528999744132E-2</v>
      </c>
      <c r="Q2457" s="9">
        <f t="shared" si="283"/>
        <v>27.541755029645579</v>
      </c>
      <c r="R2457" s="7">
        <f t="shared" si="284"/>
        <v>1.7673530348459452E-2</v>
      </c>
      <c r="S2457" t="s">
        <v>481</v>
      </c>
      <c r="T2457" t="s">
        <v>581</v>
      </c>
      <c r="U2457">
        <v>82</v>
      </c>
      <c r="V2457">
        <f t="shared" si="280"/>
        <v>24.993600000000001</v>
      </c>
      <c r="W2457">
        <f t="shared" si="285"/>
        <v>2875.1081720765874</v>
      </c>
      <c r="X2457">
        <f t="shared" si="286"/>
        <v>1395.7612261381712</v>
      </c>
    </row>
    <row r="2458" spans="1:24">
      <c r="A2458" t="s">
        <v>39</v>
      </c>
      <c r="B2458">
        <v>2017016</v>
      </c>
      <c r="C2458">
        <v>21</v>
      </c>
      <c r="D2458">
        <v>3</v>
      </c>
      <c r="E2458" s="28" t="s">
        <v>528</v>
      </c>
      <c r="F2458" t="s">
        <v>581</v>
      </c>
      <c r="G2458" t="s">
        <v>581</v>
      </c>
      <c r="H2458">
        <v>15</v>
      </c>
      <c r="I2458" s="3">
        <v>0.17066666666666666</v>
      </c>
      <c r="J2458">
        <v>28.671999999999997</v>
      </c>
      <c r="K2458">
        <f t="shared" si="281"/>
        <v>11.2</v>
      </c>
      <c r="L2458">
        <v>5.9900000000000003E-4</v>
      </c>
      <c r="M2458">
        <f t="shared" si="282"/>
        <v>0.17143338666666666</v>
      </c>
      <c r="N2458" s="5">
        <v>645.66292601896942</v>
      </c>
      <c r="O2458" s="3">
        <v>15.281421536460854</v>
      </c>
      <c r="P2458" s="7">
        <v>2.3667800830199578E-2</v>
      </c>
      <c r="Q2458" s="9">
        <f t="shared" si="283"/>
        <v>15.349660143060262</v>
      </c>
      <c r="R2458" s="7">
        <f t="shared" si="284"/>
        <v>2.3773488494535758E-2</v>
      </c>
      <c r="S2458" t="s">
        <v>482</v>
      </c>
      <c r="T2458" t="s">
        <v>581</v>
      </c>
      <c r="U2458">
        <v>58</v>
      </c>
      <c r="V2458">
        <f t="shared" si="280"/>
        <v>17.6784</v>
      </c>
      <c r="W2458">
        <f t="shared" si="285"/>
        <v>891.70379914769183</v>
      </c>
      <c r="X2458">
        <f t="shared" si="286"/>
        <v>432.89000397905517</v>
      </c>
    </row>
    <row r="2459" spans="1:24">
      <c r="A2459" t="s">
        <v>39</v>
      </c>
      <c r="B2459">
        <v>2017016</v>
      </c>
      <c r="C2459">
        <v>22</v>
      </c>
      <c r="D2459">
        <v>1</v>
      </c>
      <c r="E2459" s="28" t="s">
        <v>528</v>
      </c>
      <c r="F2459" t="s">
        <v>581</v>
      </c>
      <c r="G2459" t="s">
        <v>581</v>
      </c>
      <c r="H2459">
        <v>22</v>
      </c>
      <c r="I2459" s="3">
        <v>0.11636363636363636</v>
      </c>
      <c r="J2459">
        <v>32.768000000000001</v>
      </c>
      <c r="K2459">
        <f t="shared" si="281"/>
        <v>12.8</v>
      </c>
      <c r="L2459">
        <v>5.9900000000000003E-4</v>
      </c>
      <c r="M2459">
        <f t="shared" si="282"/>
        <v>0.11713035636363636</v>
      </c>
      <c r="N2459" s="5">
        <v>843.3148421472257</v>
      </c>
      <c r="O2459" s="3">
        <v>11.936365476127666</v>
      </c>
      <c r="P2459" s="7">
        <v>1.4154103401922361E-2</v>
      </c>
      <c r="Q2459" s="9">
        <f t="shared" si="283"/>
        <v>12.014731862572917</v>
      </c>
      <c r="R2459" s="7">
        <f t="shared" si="284"/>
        <v>1.4247030008367134E-2</v>
      </c>
      <c r="S2459" t="s">
        <v>481</v>
      </c>
      <c r="T2459" t="s">
        <v>581</v>
      </c>
      <c r="U2459">
        <v>76</v>
      </c>
      <c r="V2459">
        <f t="shared" si="280"/>
        <v>23.1648</v>
      </c>
      <c r="W2459">
        <f t="shared" si="285"/>
        <v>1481.1756762402536</v>
      </c>
      <c r="X2459">
        <f t="shared" si="286"/>
        <v>719.05732037273083</v>
      </c>
    </row>
    <row r="2460" spans="1:24">
      <c r="A2460" t="s">
        <v>39</v>
      </c>
      <c r="B2460">
        <v>2017016</v>
      </c>
      <c r="C2460">
        <v>22</v>
      </c>
      <c r="D2460">
        <v>3</v>
      </c>
      <c r="E2460" s="28" t="s">
        <v>528</v>
      </c>
      <c r="F2460" t="s">
        <v>581</v>
      </c>
      <c r="G2460" t="s">
        <v>581</v>
      </c>
      <c r="H2460">
        <v>16</v>
      </c>
      <c r="I2460" s="3">
        <v>0.16</v>
      </c>
      <c r="J2460">
        <v>35.840000000000003</v>
      </c>
      <c r="K2460">
        <f t="shared" si="281"/>
        <v>14.000000000000002</v>
      </c>
      <c r="L2460">
        <v>5.9900000000000003E-4</v>
      </c>
      <c r="M2460">
        <f t="shared" si="282"/>
        <v>0.16076672</v>
      </c>
      <c r="N2460" s="5">
        <v>1008.8483219046402</v>
      </c>
      <c r="O2460" s="3">
        <v>17.934724120319991</v>
      </c>
      <c r="P2460" s="7">
        <v>1.7777423752324231E-2</v>
      </c>
      <c r="Q2460" s="9">
        <f t="shared" si="283"/>
        <v>18.020279789181142</v>
      </c>
      <c r="R2460" s="7">
        <f t="shared" si="284"/>
        <v>1.7862229036729745E-2</v>
      </c>
      <c r="S2460" t="s">
        <v>483</v>
      </c>
      <c r="T2460" t="s">
        <v>581</v>
      </c>
      <c r="U2460">
        <v>77</v>
      </c>
      <c r="V2460">
        <f t="shared" si="280"/>
        <v>23.4696</v>
      </c>
      <c r="W2460">
        <f t="shared" si="285"/>
        <v>1782.4985763159286</v>
      </c>
      <c r="X2460">
        <f t="shared" si="286"/>
        <v>865.33871060277841</v>
      </c>
    </row>
    <row r="2461" spans="1:24">
      <c r="A2461" t="s">
        <v>39</v>
      </c>
      <c r="B2461">
        <v>2017016</v>
      </c>
      <c r="C2461">
        <v>23</v>
      </c>
      <c r="D2461">
        <v>3</v>
      </c>
      <c r="E2461" s="28" t="s">
        <v>528</v>
      </c>
      <c r="F2461" t="s">
        <v>581</v>
      </c>
      <c r="G2461" t="s">
        <v>581</v>
      </c>
      <c r="H2461">
        <v>20</v>
      </c>
      <c r="I2461" s="3">
        <v>0.128</v>
      </c>
      <c r="J2461">
        <v>23.04</v>
      </c>
      <c r="K2461">
        <f t="shared" si="281"/>
        <v>9</v>
      </c>
      <c r="L2461">
        <v>5.9900000000000003E-4</v>
      </c>
      <c r="M2461">
        <f t="shared" si="282"/>
        <v>0.12876672</v>
      </c>
      <c r="N2461" s="5">
        <v>416.92201058303999</v>
      </c>
      <c r="O2461" s="3">
        <v>9.2134618619904174</v>
      </c>
      <c r="P2461" s="7">
        <v>2.2098765783811588E-2</v>
      </c>
      <c r="Q2461" s="9">
        <f t="shared" si="283"/>
        <v>9.2683401878128819</v>
      </c>
      <c r="R2461" s="7">
        <f t="shared" si="284"/>
        <v>2.2230393101222153E-2</v>
      </c>
      <c r="S2461" t="s">
        <v>483</v>
      </c>
      <c r="T2461" t="s">
        <v>581</v>
      </c>
      <c r="U2461">
        <v>53</v>
      </c>
      <c r="V2461">
        <f t="shared" si="280"/>
        <v>16.154400000000003</v>
      </c>
      <c r="W2461">
        <f t="shared" si="285"/>
        <v>537.78125533701916</v>
      </c>
      <c r="X2461">
        <f t="shared" si="286"/>
        <v>261.07338556280513</v>
      </c>
    </row>
    <row r="2462" spans="1:24">
      <c r="A2462" t="s">
        <v>39</v>
      </c>
      <c r="B2462">
        <v>2017016</v>
      </c>
      <c r="C2462">
        <v>23</v>
      </c>
      <c r="D2462">
        <v>1</v>
      </c>
      <c r="E2462" s="28" t="s">
        <v>528</v>
      </c>
      <c r="F2462" t="s">
        <v>581</v>
      </c>
      <c r="G2462" t="s">
        <v>581</v>
      </c>
      <c r="H2462">
        <v>11</v>
      </c>
      <c r="I2462" s="3">
        <v>0.23272727272727273</v>
      </c>
      <c r="J2462">
        <v>45.056000000000004</v>
      </c>
      <c r="K2462">
        <f t="shared" si="281"/>
        <v>17.600000000000001</v>
      </c>
      <c r="L2462">
        <v>5.9900000000000003E-4</v>
      </c>
      <c r="M2462">
        <f t="shared" si="282"/>
        <v>0.23349399272727273</v>
      </c>
      <c r="N2462" s="5">
        <v>1594.3921234345987</v>
      </c>
      <c r="O2462" s="3">
        <v>32.771831656482071</v>
      </c>
      <c r="P2462" s="7">
        <v>2.0554436499526749E-2</v>
      </c>
      <c r="Q2462" s="9">
        <f t="shared" si="283"/>
        <v>32.87923551048705</v>
      </c>
      <c r="R2462" s="7">
        <f t="shared" si="284"/>
        <v>2.0621800012194894E-2</v>
      </c>
      <c r="S2462" t="s">
        <v>481</v>
      </c>
      <c r="T2462" t="s">
        <v>581</v>
      </c>
      <c r="U2462">
        <v>76</v>
      </c>
      <c r="V2462">
        <f t="shared" si="280"/>
        <v>23.1648</v>
      </c>
      <c r="W2462">
        <f t="shared" si="285"/>
        <v>2740.1891337021843</v>
      </c>
      <c r="X2462">
        <f t="shared" si="286"/>
        <v>1330.262903584684</v>
      </c>
    </row>
    <row r="2463" spans="1:24">
      <c r="A2463" t="s">
        <v>39</v>
      </c>
      <c r="B2463">
        <v>2017016</v>
      </c>
      <c r="C2463">
        <v>24</v>
      </c>
      <c r="D2463">
        <v>1</v>
      </c>
      <c r="E2463" s="28" t="s">
        <v>528</v>
      </c>
      <c r="F2463" t="s">
        <v>581</v>
      </c>
      <c r="G2463" t="s">
        <v>581</v>
      </c>
      <c r="H2463">
        <v>16</v>
      </c>
      <c r="I2463" s="3">
        <v>0.16</v>
      </c>
      <c r="J2463">
        <v>22.784000000000002</v>
      </c>
      <c r="K2463">
        <f t="shared" si="281"/>
        <v>8.9</v>
      </c>
      <c r="L2463">
        <v>5.9900000000000003E-4</v>
      </c>
      <c r="M2463">
        <f t="shared" si="282"/>
        <v>0.16076672</v>
      </c>
      <c r="N2463" s="5">
        <v>407.70854886768649</v>
      </c>
      <c r="O2463" s="3">
        <v>11.372062738175989</v>
      </c>
      <c r="P2463" s="7">
        <v>2.7892627637461094E-2</v>
      </c>
      <c r="Q2463" s="9">
        <f t="shared" si="283"/>
        <v>11.426170238642229</v>
      </c>
      <c r="R2463" s="7">
        <f t="shared" si="284"/>
        <v>2.8025338861242175E-2</v>
      </c>
      <c r="S2463" t="s">
        <v>483</v>
      </c>
      <c r="T2463" t="s">
        <v>581</v>
      </c>
      <c r="U2463">
        <v>45</v>
      </c>
      <c r="V2463">
        <f t="shared" si="280"/>
        <v>13.716000000000001</v>
      </c>
      <c r="W2463">
        <f t="shared" si="285"/>
        <v>452.51618760503561</v>
      </c>
      <c r="X2463">
        <f t="shared" si="286"/>
        <v>219.68027324787224</v>
      </c>
    </row>
    <row r="2464" spans="1:24">
      <c r="A2464" t="s">
        <v>39</v>
      </c>
      <c r="B2464">
        <v>2017016</v>
      </c>
      <c r="C2464">
        <v>25</v>
      </c>
      <c r="D2464">
        <v>3</v>
      </c>
      <c r="E2464" s="28" t="s">
        <v>528</v>
      </c>
      <c r="F2464" t="s">
        <v>581</v>
      </c>
      <c r="G2464" t="s">
        <v>581</v>
      </c>
      <c r="H2464">
        <v>24</v>
      </c>
      <c r="I2464" s="3">
        <v>0.10666666666666667</v>
      </c>
      <c r="J2464">
        <v>21.248000000000001</v>
      </c>
      <c r="K2464">
        <f t="shared" si="281"/>
        <v>8.3000000000000007</v>
      </c>
      <c r="L2464">
        <v>5.9900000000000003E-4</v>
      </c>
      <c r="M2464">
        <f t="shared" si="282"/>
        <v>0.10743338666666667</v>
      </c>
      <c r="N2464" s="5">
        <v>354.58959640821769</v>
      </c>
      <c r="O2464" s="3">
        <v>7.0845287905280712</v>
      </c>
      <c r="P2464" s="7">
        <v>1.9979516777396025E-2</v>
      </c>
      <c r="Q2464" s="9">
        <f t="shared" si="283"/>
        <v>7.1351934927612026</v>
      </c>
      <c r="R2464" s="7">
        <f t="shared" si="284"/>
        <v>2.0122399430317416E-2</v>
      </c>
      <c r="S2464" t="s">
        <v>484</v>
      </c>
      <c r="T2464" t="s">
        <v>581</v>
      </c>
      <c r="U2464">
        <v>38</v>
      </c>
      <c r="V2464">
        <f t="shared" si="280"/>
        <v>11.5824</v>
      </c>
      <c r="W2464">
        <f t="shared" si="285"/>
        <v>338.29558148955329</v>
      </c>
      <c r="X2464">
        <f t="shared" si="286"/>
        <v>164.23029234268634</v>
      </c>
    </row>
    <row r="2465" spans="1:24">
      <c r="A2465" t="s">
        <v>39</v>
      </c>
      <c r="B2465">
        <v>2017016</v>
      </c>
      <c r="C2465">
        <v>26</v>
      </c>
      <c r="D2465">
        <v>2</v>
      </c>
      <c r="E2465" s="28" t="s">
        <v>528</v>
      </c>
      <c r="F2465" t="s">
        <v>581</v>
      </c>
      <c r="G2465" t="s">
        <v>581</v>
      </c>
      <c r="H2465">
        <v>16</v>
      </c>
      <c r="I2465" s="3">
        <v>0.16</v>
      </c>
      <c r="J2465">
        <v>34.304000000000002</v>
      </c>
      <c r="K2465">
        <f t="shared" si="281"/>
        <v>13.4</v>
      </c>
      <c r="L2465">
        <v>5.9900000000000003E-4</v>
      </c>
      <c r="M2465">
        <f t="shared" si="282"/>
        <v>0.16076672</v>
      </c>
      <c r="N2465" s="5">
        <v>924.22859531223048</v>
      </c>
      <c r="O2465" s="3">
        <v>17.162646310656111</v>
      </c>
      <c r="P2465" s="7">
        <v>1.8569698446581913E-2</v>
      </c>
      <c r="Q2465" s="9">
        <f t="shared" si="283"/>
        <v>17.244502195000198</v>
      </c>
      <c r="R2465" s="7">
        <f t="shared" si="284"/>
        <v>1.865826515481759E-2</v>
      </c>
      <c r="S2465" t="s">
        <v>481</v>
      </c>
      <c r="T2465" t="s">
        <v>581</v>
      </c>
      <c r="U2465">
        <v>63</v>
      </c>
      <c r="V2465">
        <f t="shared" si="280"/>
        <v>19.202400000000001</v>
      </c>
      <c r="W2465">
        <f t="shared" si="285"/>
        <v>1360.9214396207269</v>
      </c>
      <c r="X2465">
        <f t="shared" si="286"/>
        <v>660.67822967189261</v>
      </c>
    </row>
    <row r="2466" spans="1:24">
      <c r="A2466" t="s">
        <v>39</v>
      </c>
      <c r="B2466">
        <v>2017016</v>
      </c>
      <c r="C2466">
        <v>28</v>
      </c>
      <c r="D2466">
        <v>4</v>
      </c>
      <c r="E2466" s="28" t="s">
        <v>528</v>
      </c>
      <c r="F2466" t="s">
        <v>581</v>
      </c>
      <c r="G2466" t="s">
        <v>581</v>
      </c>
      <c r="H2466">
        <v>12</v>
      </c>
      <c r="I2466" s="3">
        <v>0.21333333333333335</v>
      </c>
      <c r="J2466">
        <v>44.031999999999996</v>
      </c>
      <c r="K2466">
        <f t="shared" si="281"/>
        <v>17.2</v>
      </c>
      <c r="L2466">
        <v>5.9900000000000003E-4</v>
      </c>
      <c r="M2466">
        <f t="shared" si="282"/>
        <v>0.21410005333333335</v>
      </c>
      <c r="N2466" s="5">
        <v>1522.7433038381055</v>
      </c>
      <c r="O2466" s="3">
        <v>29.367552241664242</v>
      </c>
      <c r="P2466" s="7">
        <v>1.9285950670505481E-2</v>
      </c>
      <c r="Q2466" s="9">
        <f t="shared" si="283"/>
        <v>29.472583047858947</v>
      </c>
      <c r="R2466" s="7">
        <f t="shared" si="284"/>
        <v>1.9354925399161303E-2</v>
      </c>
      <c r="S2466" t="s">
        <v>483</v>
      </c>
      <c r="T2466" t="s">
        <v>581</v>
      </c>
      <c r="U2466">
        <v>67</v>
      </c>
      <c r="V2466">
        <f t="shared" si="280"/>
        <v>20.421600000000002</v>
      </c>
      <c r="W2466">
        <f t="shared" si="285"/>
        <v>2333.2671224793653</v>
      </c>
      <c r="X2466">
        <f t="shared" si="286"/>
        <v>1132.7169570206104</v>
      </c>
    </row>
    <row r="2467" spans="1:24">
      <c r="A2467" t="s">
        <v>70</v>
      </c>
      <c r="B2467">
        <v>2017016</v>
      </c>
      <c r="C2467">
        <v>3</v>
      </c>
      <c r="D2467">
        <v>3</v>
      </c>
      <c r="E2467" s="28" t="s">
        <v>528</v>
      </c>
      <c r="F2467" t="s">
        <v>581</v>
      </c>
      <c r="G2467" t="s">
        <v>581</v>
      </c>
      <c r="H2467">
        <v>20</v>
      </c>
      <c r="I2467" s="3">
        <v>0.128</v>
      </c>
      <c r="J2467">
        <v>31.231999999999999</v>
      </c>
      <c r="K2467">
        <f t="shared" si="281"/>
        <v>12.2</v>
      </c>
      <c r="L2467">
        <v>5.9900000000000003E-4</v>
      </c>
      <c r="M2467">
        <f t="shared" si="282"/>
        <v>0.12876672</v>
      </c>
      <c r="N2467" s="5">
        <v>766.10706240962554</v>
      </c>
      <c r="O2467" s="3">
        <v>12.507660516556809</v>
      </c>
      <c r="P2467" s="7">
        <v>1.6326256642533284E-2</v>
      </c>
      <c r="Q2467" s="9">
        <f t="shared" si="283"/>
        <v>12.582271039577273</v>
      </c>
      <c r="R2467" s="7">
        <f t="shared" si="284"/>
        <v>1.6423645802196938E-2</v>
      </c>
      <c r="S2467" t="s">
        <v>483</v>
      </c>
      <c r="T2467" t="s">
        <v>581</v>
      </c>
      <c r="U2467">
        <v>78</v>
      </c>
      <c r="V2467">
        <f t="shared" si="280"/>
        <v>23.7744</v>
      </c>
      <c r="W2467">
        <f t="shared" si="285"/>
        <v>1382.7430055760788</v>
      </c>
      <c r="X2467">
        <f t="shared" si="286"/>
        <v>671.2718121846849</v>
      </c>
    </row>
    <row r="2468" spans="1:24">
      <c r="A2468" t="s">
        <v>70</v>
      </c>
      <c r="B2468">
        <v>2017016</v>
      </c>
      <c r="C2468">
        <v>3</v>
      </c>
      <c r="D2468">
        <v>1</v>
      </c>
      <c r="E2468" s="28" t="s">
        <v>528</v>
      </c>
      <c r="F2468" t="s">
        <v>581</v>
      </c>
      <c r="G2468" t="s">
        <v>581</v>
      </c>
      <c r="H2468">
        <v>13</v>
      </c>
      <c r="I2468" s="3">
        <v>0.19692307692307692</v>
      </c>
      <c r="J2468">
        <v>40.448</v>
      </c>
      <c r="K2468">
        <f t="shared" si="281"/>
        <v>15.8</v>
      </c>
      <c r="L2468">
        <v>5.9900000000000003E-4</v>
      </c>
      <c r="M2468">
        <f t="shared" si="282"/>
        <v>0.19768979692307692</v>
      </c>
      <c r="N2468" s="5">
        <v>1284.9433422462976</v>
      </c>
      <c r="O2468" s="3">
        <v>24.901412906559692</v>
      </c>
      <c r="P2468" s="7">
        <v>1.9379385913644895E-2</v>
      </c>
      <c r="Q2468" s="9">
        <f t="shared" si="283"/>
        <v>24.997889980110855</v>
      </c>
      <c r="R2468" s="7">
        <f t="shared" si="284"/>
        <v>1.9454468658836217E-2</v>
      </c>
      <c r="S2468" t="s">
        <v>483</v>
      </c>
      <c r="T2468" t="s">
        <v>581</v>
      </c>
      <c r="U2468">
        <v>77</v>
      </c>
      <c r="V2468">
        <f t="shared" ref="V2468:V2531" si="287">U2468*0.3048</f>
        <v>23.4696</v>
      </c>
      <c r="W2468">
        <f t="shared" si="285"/>
        <v>2251.6719767479008</v>
      </c>
      <c r="X2468">
        <f t="shared" si="286"/>
        <v>1093.1054593527451</v>
      </c>
    </row>
    <row r="2469" spans="1:24">
      <c r="A2469" t="s">
        <v>70</v>
      </c>
      <c r="B2469">
        <v>2017016</v>
      </c>
      <c r="C2469">
        <v>14</v>
      </c>
      <c r="D2469">
        <v>1</v>
      </c>
      <c r="E2469" s="28" t="s">
        <v>528</v>
      </c>
      <c r="F2469" t="s">
        <v>581</v>
      </c>
      <c r="G2469" t="s">
        <v>581</v>
      </c>
      <c r="H2469">
        <v>29</v>
      </c>
      <c r="I2469" s="3">
        <v>8.8275862068965524E-2</v>
      </c>
      <c r="J2469">
        <v>25.855999999999998</v>
      </c>
      <c r="K2469">
        <f t="shared" si="281"/>
        <v>10.1</v>
      </c>
      <c r="L2469">
        <v>5.9900000000000003E-4</v>
      </c>
      <c r="M2469">
        <f t="shared" si="282"/>
        <v>8.9042582068965523E-2</v>
      </c>
      <c r="N2469" s="5">
        <v>525.06437406883833</v>
      </c>
      <c r="O2469" s="3">
        <v>7.1460804642384428</v>
      </c>
      <c r="P2469" s="7">
        <v>1.3609913026210304E-2</v>
      </c>
      <c r="Q2469" s="9">
        <f t="shared" si="283"/>
        <v>7.2079331525738048</v>
      </c>
      <c r="R2469" s="7">
        <f t="shared" si="284"/>
        <v>1.3727713226319202E-2</v>
      </c>
      <c r="S2469" t="s">
        <v>482</v>
      </c>
      <c r="T2469" t="s">
        <v>581</v>
      </c>
      <c r="U2469">
        <v>69</v>
      </c>
      <c r="V2469">
        <f t="shared" si="287"/>
        <v>21.031200000000002</v>
      </c>
      <c r="W2469">
        <f t="shared" si="285"/>
        <v>857.25300189646475</v>
      </c>
      <c r="X2469">
        <f t="shared" si="286"/>
        <v>416.16538558736517</v>
      </c>
    </row>
    <row r="2470" spans="1:24">
      <c r="A2470" t="s">
        <v>70</v>
      </c>
      <c r="B2470">
        <v>2017016</v>
      </c>
      <c r="C2470">
        <v>15</v>
      </c>
      <c r="D2470">
        <v>3</v>
      </c>
      <c r="E2470" s="28" t="s">
        <v>528</v>
      </c>
      <c r="F2470" t="s">
        <v>581</v>
      </c>
      <c r="G2470" t="s">
        <v>581</v>
      </c>
      <c r="H2470">
        <v>22</v>
      </c>
      <c r="I2470" s="3">
        <v>0.11636363636363636</v>
      </c>
      <c r="J2470">
        <v>29.184000000000001</v>
      </c>
      <c r="K2470">
        <f t="shared" si="281"/>
        <v>11.4</v>
      </c>
      <c r="L2470">
        <v>5.9900000000000003E-4</v>
      </c>
      <c r="M2470">
        <f t="shared" si="282"/>
        <v>0.11713035636363636</v>
      </c>
      <c r="N2470" s="5">
        <v>668.92820364656643</v>
      </c>
      <c r="O2470" s="3">
        <v>10.626172829425206</v>
      </c>
      <c r="P2470" s="7">
        <v>1.588537121248311E-2</v>
      </c>
      <c r="Q2470" s="9">
        <f t="shared" si="283"/>
        <v>10.695906377511212</v>
      </c>
      <c r="R2470" s="7">
        <f t="shared" si="284"/>
        <v>1.5989617898010591E-2</v>
      </c>
      <c r="S2470" t="s">
        <v>483</v>
      </c>
      <c r="T2470" t="s">
        <v>497</v>
      </c>
      <c r="U2470">
        <v>74</v>
      </c>
      <c r="V2470">
        <f t="shared" si="287"/>
        <v>22.555200000000003</v>
      </c>
      <c r="W2470">
        <f t="shared" si="285"/>
        <v>1155.4091586657541</v>
      </c>
      <c r="X2470">
        <f t="shared" si="286"/>
        <v>560.90943626159583</v>
      </c>
    </row>
    <row r="2471" spans="1:24">
      <c r="A2471" t="s">
        <v>427</v>
      </c>
      <c r="B2471">
        <v>2008067</v>
      </c>
      <c r="C2471">
        <v>1</v>
      </c>
      <c r="D2471">
        <v>1</v>
      </c>
      <c r="E2471" s="28" t="s">
        <v>528</v>
      </c>
      <c r="F2471" t="s">
        <v>581</v>
      </c>
      <c r="G2471" t="s">
        <v>581</v>
      </c>
      <c r="H2471">
        <v>7</v>
      </c>
      <c r="I2471" s="3">
        <v>0.36571428571428571</v>
      </c>
      <c r="J2471">
        <v>30.72</v>
      </c>
      <c r="K2471">
        <f t="shared" si="281"/>
        <v>12</v>
      </c>
      <c r="L2471">
        <v>5.9900000000000003E-4</v>
      </c>
      <c r="M2471">
        <f t="shared" si="282"/>
        <v>0.36648100571428571</v>
      </c>
      <c r="N2471" s="5">
        <v>741.19468548096006</v>
      </c>
      <c r="O2471" s="3">
        <v>34.874807184822949</v>
      </c>
      <c r="P2471" s="7">
        <v>4.7052154943869766E-2</v>
      </c>
      <c r="Q2471" s="9">
        <f t="shared" si="283"/>
        <v>34.947038911056033</v>
      </c>
      <c r="R2471" s="7">
        <f t="shared" si="284"/>
        <v>4.7149608052544194E-2</v>
      </c>
      <c r="S2471" t="s">
        <v>481</v>
      </c>
      <c r="T2471" t="s">
        <v>581</v>
      </c>
      <c r="U2471">
        <v>60</v>
      </c>
      <c r="V2471">
        <f t="shared" si="287"/>
        <v>18.288</v>
      </c>
      <c r="W2471">
        <f t="shared" si="285"/>
        <v>1051.2222672072676</v>
      </c>
      <c r="X2471">
        <f t="shared" si="286"/>
        <v>510.33046160528221</v>
      </c>
    </row>
    <row r="2472" spans="1:24">
      <c r="A2472" t="s">
        <v>150</v>
      </c>
      <c r="B2472">
        <v>2006026</v>
      </c>
      <c r="C2472">
        <v>4</v>
      </c>
      <c r="D2472">
        <v>2</v>
      </c>
      <c r="E2472" s="28" t="s">
        <v>528</v>
      </c>
      <c r="F2472" t="s">
        <v>581</v>
      </c>
      <c r="G2472" t="s">
        <v>581</v>
      </c>
      <c r="H2472">
        <v>22</v>
      </c>
      <c r="I2472" s="3">
        <v>0.11636363636363636</v>
      </c>
      <c r="J2472">
        <v>15.872000000000002</v>
      </c>
      <c r="K2472">
        <f t="shared" si="281"/>
        <v>6.2</v>
      </c>
      <c r="L2472">
        <v>5.9900000000000003E-4</v>
      </c>
      <c r="M2472">
        <f t="shared" si="282"/>
        <v>0.11713035636363636</v>
      </c>
      <c r="N2472" s="5">
        <v>197.85780354088965</v>
      </c>
      <c r="O2472" s="3">
        <v>5.7597429988157165</v>
      </c>
      <c r="P2472" s="7">
        <v>2.9110517228729864E-2</v>
      </c>
      <c r="Q2472" s="9">
        <f t="shared" si="283"/>
        <v>5.7974117187097978</v>
      </c>
      <c r="R2472" s="7">
        <f t="shared" si="284"/>
        <v>2.9300900014851798E-2</v>
      </c>
      <c r="S2472" t="s">
        <v>483</v>
      </c>
      <c r="T2472" t="s">
        <v>581</v>
      </c>
      <c r="U2472">
        <v>36</v>
      </c>
      <c r="V2472">
        <f t="shared" si="287"/>
        <v>10.972800000000001</v>
      </c>
      <c r="W2472">
        <f t="shared" si="285"/>
        <v>183.1840939731477</v>
      </c>
      <c r="X2472">
        <f t="shared" si="286"/>
        <v>88.929264678170782</v>
      </c>
    </row>
    <row r="2473" spans="1:24">
      <c r="A2473" t="s">
        <v>8</v>
      </c>
      <c r="B2473">
        <v>2008067</v>
      </c>
      <c r="C2473">
        <v>1</v>
      </c>
      <c r="D2473">
        <v>5</v>
      </c>
      <c r="E2473" s="28" t="s">
        <v>528</v>
      </c>
      <c r="F2473" t="s">
        <v>581</v>
      </c>
      <c r="G2473" t="s">
        <v>581</v>
      </c>
      <c r="H2473">
        <v>22</v>
      </c>
      <c r="I2473" s="3">
        <v>0.11636363636363636</v>
      </c>
      <c r="J2473">
        <v>38.4</v>
      </c>
      <c r="K2473">
        <f t="shared" si="281"/>
        <v>15</v>
      </c>
      <c r="L2473">
        <v>5.9900000000000003E-4</v>
      </c>
      <c r="M2473">
        <f t="shared" si="282"/>
        <v>0.11713035636363636</v>
      </c>
      <c r="N2473" s="5">
        <v>1158.1166960639998</v>
      </c>
      <c r="O2473" s="3">
        <v>13.99523963523194</v>
      </c>
      <c r="P2473" s="7">
        <v>1.208448136772094E-2</v>
      </c>
      <c r="Q2473" s="9">
        <f t="shared" si="283"/>
        <v>14.087171910527342</v>
      </c>
      <c r="R2473" s="7">
        <f t="shared" si="284"/>
        <v>1.216386220698165E-2</v>
      </c>
      <c r="S2473" t="s">
        <v>483</v>
      </c>
      <c r="T2473" t="s">
        <v>581</v>
      </c>
      <c r="U2473">
        <v>63</v>
      </c>
      <c r="V2473">
        <f t="shared" si="287"/>
        <v>19.202400000000001</v>
      </c>
      <c r="W2473">
        <f t="shared" si="285"/>
        <v>1692.2533779686059</v>
      </c>
      <c r="X2473">
        <f t="shared" si="286"/>
        <v>821.52792465681352</v>
      </c>
    </row>
    <row r="2474" spans="1:24">
      <c r="A2474" t="s">
        <v>8</v>
      </c>
      <c r="B2474">
        <v>2008067</v>
      </c>
      <c r="C2474">
        <v>5</v>
      </c>
      <c r="D2474">
        <v>7</v>
      </c>
      <c r="E2474" s="28" t="s">
        <v>528</v>
      </c>
      <c r="F2474" t="s">
        <v>581</v>
      </c>
      <c r="G2474" t="s">
        <v>581</v>
      </c>
      <c r="H2474">
        <v>36</v>
      </c>
      <c r="I2474" s="3">
        <v>7.1111111111111111E-2</v>
      </c>
      <c r="J2474">
        <v>17.664000000000001</v>
      </c>
      <c r="K2474">
        <f t="shared" si="281"/>
        <v>6.9</v>
      </c>
      <c r="L2474">
        <v>5.9900000000000003E-4</v>
      </c>
      <c r="M2474">
        <f t="shared" si="282"/>
        <v>7.187783111111111E-2</v>
      </c>
      <c r="N2474" s="5">
        <v>245.05749288714244</v>
      </c>
      <c r="O2474" s="3">
        <v>3.9302890969315438</v>
      </c>
      <c r="P2474" s="7">
        <v>1.6038232704606914E-2</v>
      </c>
      <c r="Q2474" s="9">
        <f t="shared" si="283"/>
        <v>3.9724922770433593</v>
      </c>
      <c r="R2474" s="7">
        <f t="shared" si="284"/>
        <v>1.6210450169229597E-2</v>
      </c>
      <c r="S2474" t="s">
        <v>483</v>
      </c>
      <c r="T2474" t="s">
        <v>581</v>
      </c>
      <c r="U2474">
        <v>42</v>
      </c>
      <c r="V2474">
        <f t="shared" si="287"/>
        <v>12.801600000000001</v>
      </c>
      <c r="W2474">
        <f t="shared" si="285"/>
        <v>259.67608425748284</v>
      </c>
      <c r="X2474">
        <f t="shared" si="286"/>
        <v>126.06336460036623</v>
      </c>
    </row>
    <row r="2475" spans="1:24">
      <c r="A2475" t="s">
        <v>8</v>
      </c>
      <c r="B2475">
        <v>2008067</v>
      </c>
      <c r="C2475">
        <v>8</v>
      </c>
      <c r="D2475">
        <v>11</v>
      </c>
      <c r="E2475" s="28" t="s">
        <v>528</v>
      </c>
      <c r="F2475" t="s">
        <v>581</v>
      </c>
      <c r="G2475" t="s">
        <v>581</v>
      </c>
      <c r="H2475">
        <v>21</v>
      </c>
      <c r="I2475" s="3">
        <v>0.1219047619047619</v>
      </c>
      <c r="J2475">
        <v>22.015999999999998</v>
      </c>
      <c r="K2475">
        <f t="shared" si="281"/>
        <v>8.6</v>
      </c>
      <c r="L2475">
        <v>5.9900000000000003E-4</v>
      </c>
      <c r="M2475">
        <f t="shared" si="282"/>
        <v>0.1226714819047619</v>
      </c>
      <c r="N2475" s="5">
        <v>380.68582595952637</v>
      </c>
      <c r="O2475" s="3">
        <v>8.384893400795443</v>
      </c>
      <c r="P2475" s="7">
        <v>2.2025756750100031E-2</v>
      </c>
      <c r="Q2475" s="9">
        <f t="shared" si="283"/>
        <v>8.4373345720683801</v>
      </c>
      <c r="R2475" s="7">
        <f t="shared" si="284"/>
        <v>2.2163511212433262E-2</v>
      </c>
      <c r="S2475" t="s">
        <v>483</v>
      </c>
      <c r="T2475" t="s">
        <v>581</v>
      </c>
      <c r="U2475">
        <v>60</v>
      </c>
      <c r="V2475">
        <f t="shared" si="287"/>
        <v>18.288</v>
      </c>
      <c r="W2475">
        <f t="shared" si="285"/>
        <v>552.32598406074055</v>
      </c>
      <c r="X2475">
        <f t="shared" si="286"/>
        <v>268.13432629346494</v>
      </c>
    </row>
    <row r="2476" spans="1:24">
      <c r="A2476" t="s">
        <v>8</v>
      </c>
      <c r="B2476">
        <v>2008067</v>
      </c>
      <c r="C2476">
        <v>10</v>
      </c>
      <c r="D2476">
        <v>7</v>
      </c>
      <c r="E2476" s="28" t="s">
        <v>528</v>
      </c>
      <c r="F2476" t="s">
        <v>581</v>
      </c>
      <c r="G2476" t="s">
        <v>581</v>
      </c>
      <c r="H2476">
        <v>20</v>
      </c>
      <c r="I2476" s="3">
        <v>0.128</v>
      </c>
      <c r="J2476">
        <v>31.231999999999999</v>
      </c>
      <c r="K2476">
        <f t="shared" si="281"/>
        <v>12.2</v>
      </c>
      <c r="L2476">
        <v>5.9900000000000003E-4</v>
      </c>
      <c r="M2476">
        <f t="shared" si="282"/>
        <v>0.12876672</v>
      </c>
      <c r="N2476" s="5">
        <v>766.10706240962554</v>
      </c>
      <c r="O2476" s="3">
        <v>12.507660516556809</v>
      </c>
      <c r="P2476" s="7">
        <v>1.6326256642533284E-2</v>
      </c>
      <c r="Q2476" s="9">
        <f t="shared" si="283"/>
        <v>12.582271039577273</v>
      </c>
      <c r="R2476" s="7">
        <f t="shared" si="284"/>
        <v>1.6423645802196938E-2</v>
      </c>
      <c r="S2476" t="s">
        <v>483</v>
      </c>
      <c r="T2476" t="s">
        <v>489</v>
      </c>
      <c r="U2476">
        <v>58</v>
      </c>
      <c r="V2476">
        <f t="shared" si="287"/>
        <v>17.6784</v>
      </c>
      <c r="W2476">
        <f t="shared" si="285"/>
        <v>1051.8925538180204</v>
      </c>
      <c r="X2476">
        <f t="shared" si="286"/>
        <v>510.65586155745603</v>
      </c>
    </row>
    <row r="2477" spans="1:24">
      <c r="A2477" t="s">
        <v>8</v>
      </c>
      <c r="B2477">
        <v>2008067</v>
      </c>
      <c r="C2477">
        <v>11</v>
      </c>
      <c r="D2477">
        <v>4</v>
      </c>
      <c r="E2477" s="28" t="s">
        <v>528</v>
      </c>
      <c r="F2477" t="s">
        <v>581</v>
      </c>
      <c r="G2477" t="s">
        <v>581</v>
      </c>
      <c r="H2477">
        <v>16</v>
      </c>
      <c r="I2477" s="3">
        <v>0.16</v>
      </c>
      <c r="J2477">
        <v>28.928000000000001</v>
      </c>
      <c r="K2477">
        <f t="shared" si="281"/>
        <v>11.3</v>
      </c>
      <c r="L2477">
        <v>5.9900000000000003E-4</v>
      </c>
      <c r="M2477">
        <f t="shared" si="282"/>
        <v>0.16076672</v>
      </c>
      <c r="N2477" s="5">
        <v>657.24409297960972</v>
      </c>
      <c r="O2477" s="3">
        <v>14.460373976831997</v>
      </c>
      <c r="P2477" s="7">
        <v>2.2001527486197756E-2</v>
      </c>
      <c r="Q2477" s="9">
        <f t="shared" si="283"/>
        <v>14.529280615366359</v>
      </c>
      <c r="R2477" s="7">
        <f t="shared" si="284"/>
        <v>2.2106369263051123E-2</v>
      </c>
      <c r="S2477" t="s">
        <v>483</v>
      </c>
      <c r="T2477" t="s">
        <v>581</v>
      </c>
      <c r="U2477">
        <v>65</v>
      </c>
      <c r="V2477">
        <f t="shared" si="287"/>
        <v>19.812000000000001</v>
      </c>
      <c r="W2477">
        <f t="shared" si="285"/>
        <v>1007.7605376973454</v>
      </c>
      <c r="X2477">
        <f t="shared" si="286"/>
        <v>489.2313608966503</v>
      </c>
    </row>
    <row r="2478" spans="1:24">
      <c r="A2478" t="s">
        <v>8</v>
      </c>
      <c r="B2478">
        <v>2008067</v>
      </c>
      <c r="C2478">
        <v>12</v>
      </c>
      <c r="D2478">
        <v>3</v>
      </c>
      <c r="E2478" s="28" t="s">
        <v>528</v>
      </c>
      <c r="F2478" t="s">
        <v>581</v>
      </c>
      <c r="G2478" t="s">
        <v>581</v>
      </c>
      <c r="H2478">
        <v>39</v>
      </c>
      <c r="I2478" s="3">
        <v>6.5641025641025641E-2</v>
      </c>
      <c r="J2478">
        <v>19.2</v>
      </c>
      <c r="K2478">
        <f t="shared" si="281"/>
        <v>7.5</v>
      </c>
      <c r="L2478">
        <v>5.9900000000000003E-4</v>
      </c>
      <c r="M2478">
        <f t="shared" si="282"/>
        <v>6.6407745641025639E-2</v>
      </c>
      <c r="N2478" s="5">
        <v>289.52917401599996</v>
      </c>
      <c r="O2478" s="3">
        <v>3.9458370636346247</v>
      </c>
      <c r="P2478" s="7">
        <v>1.3628461024851921E-2</v>
      </c>
      <c r="Q2478" s="9">
        <f t="shared" si="283"/>
        <v>3.991766392133091</v>
      </c>
      <c r="R2478" s="7">
        <f t="shared" si="284"/>
        <v>1.3787095568864843E-2</v>
      </c>
      <c r="S2478" t="s">
        <v>482</v>
      </c>
      <c r="T2478" t="s">
        <v>490</v>
      </c>
      <c r="U2478">
        <v>63</v>
      </c>
      <c r="V2478">
        <f t="shared" si="287"/>
        <v>19.202400000000001</v>
      </c>
      <c r="W2478">
        <f t="shared" si="285"/>
        <v>443.54109874449597</v>
      </c>
      <c r="X2478">
        <f t="shared" si="286"/>
        <v>215.32319160678813</v>
      </c>
    </row>
    <row r="2479" spans="1:24">
      <c r="A2479" t="s">
        <v>8</v>
      </c>
      <c r="B2479">
        <v>2008067</v>
      </c>
      <c r="C2479">
        <v>12</v>
      </c>
      <c r="D2479">
        <v>1</v>
      </c>
      <c r="E2479" s="28" t="s">
        <v>528</v>
      </c>
      <c r="F2479" t="s">
        <v>581</v>
      </c>
      <c r="G2479" t="s">
        <v>581</v>
      </c>
      <c r="H2479">
        <v>11</v>
      </c>
      <c r="I2479" s="3">
        <v>0.23272727272727273</v>
      </c>
      <c r="J2479">
        <v>30.208000000000002</v>
      </c>
      <c r="K2479">
        <f t="shared" si="281"/>
        <v>11.8</v>
      </c>
      <c r="L2479">
        <v>5.9900000000000003E-4</v>
      </c>
      <c r="M2479">
        <f t="shared" si="282"/>
        <v>0.23349399272727273</v>
      </c>
      <c r="N2479" s="5">
        <v>716.6940833775617</v>
      </c>
      <c r="O2479" s="3">
        <v>21.91594972666077</v>
      </c>
      <c r="P2479" s="7">
        <v>3.0579225132398961E-2</v>
      </c>
      <c r="Q2479" s="9">
        <f t="shared" si="283"/>
        <v>21.987589050994206</v>
      </c>
      <c r="R2479" s="7">
        <f t="shared" si="284"/>
        <v>3.0679183156324345E-2</v>
      </c>
      <c r="S2479" t="s">
        <v>483</v>
      </c>
      <c r="T2479" t="s">
        <v>581</v>
      </c>
      <c r="U2479">
        <v>70</v>
      </c>
      <c r="V2479">
        <f t="shared" si="287"/>
        <v>21.336000000000002</v>
      </c>
      <c r="W2479">
        <f t="shared" si="285"/>
        <v>1173.2521269168969</v>
      </c>
      <c r="X2479">
        <f t="shared" si="286"/>
        <v>569.57155321637174</v>
      </c>
    </row>
    <row r="2480" spans="1:24">
      <c r="A2480" t="s">
        <v>8</v>
      </c>
      <c r="B2480">
        <v>2008067</v>
      </c>
      <c r="C2480">
        <v>13</v>
      </c>
      <c r="D2480">
        <v>2</v>
      </c>
      <c r="E2480" s="28" t="s">
        <v>528</v>
      </c>
      <c r="F2480" t="s">
        <v>581</v>
      </c>
      <c r="G2480" t="s">
        <v>581</v>
      </c>
      <c r="H2480">
        <v>14</v>
      </c>
      <c r="I2480" s="3">
        <v>0.18285714285714286</v>
      </c>
      <c r="J2480">
        <v>38.655999999999999</v>
      </c>
      <c r="K2480">
        <f t="shared" si="281"/>
        <v>15.1</v>
      </c>
      <c r="L2480">
        <v>5.9900000000000003E-4</v>
      </c>
      <c r="M2480">
        <f t="shared" si="282"/>
        <v>0.18362386285714286</v>
      </c>
      <c r="N2480" s="5">
        <v>1173.6097238646782</v>
      </c>
      <c r="O2480" s="3">
        <v>22.101383830381483</v>
      </c>
      <c r="P2480" s="7">
        <v>1.8831970612515014E-2</v>
      </c>
      <c r="Q2480" s="9">
        <f t="shared" si="283"/>
        <v>22.19361228073722</v>
      </c>
      <c r="R2480" s="7">
        <f t="shared" si="284"/>
        <v>1.8910555893874161E-2</v>
      </c>
      <c r="S2480" t="s">
        <v>483</v>
      </c>
      <c r="T2480" t="s">
        <v>490</v>
      </c>
      <c r="U2480">
        <v>68</v>
      </c>
      <c r="V2480">
        <f t="shared" si="287"/>
        <v>20.726400000000002</v>
      </c>
      <c r="W2480">
        <f t="shared" si="285"/>
        <v>1839.3194570077719</v>
      </c>
      <c r="X2480">
        <f t="shared" si="286"/>
        <v>892.92319694487526</v>
      </c>
    </row>
    <row r="2481" spans="1:24">
      <c r="A2481" t="s">
        <v>8</v>
      </c>
      <c r="B2481">
        <v>2008067</v>
      </c>
      <c r="C2481">
        <v>14</v>
      </c>
      <c r="D2481">
        <v>3</v>
      </c>
      <c r="E2481" s="28" t="s">
        <v>528</v>
      </c>
      <c r="F2481" t="s">
        <v>581</v>
      </c>
      <c r="G2481" t="s">
        <v>581</v>
      </c>
      <c r="H2481">
        <v>26</v>
      </c>
      <c r="I2481" s="3">
        <v>9.8461538461538461E-2</v>
      </c>
      <c r="J2481">
        <v>21.504000000000001</v>
      </c>
      <c r="K2481">
        <f t="shared" si="281"/>
        <v>8.4</v>
      </c>
      <c r="L2481">
        <v>5.9900000000000003E-4</v>
      </c>
      <c r="M2481">
        <f t="shared" si="282"/>
        <v>9.922825846153846E-2</v>
      </c>
      <c r="N2481" s="5">
        <v>363.1853958856704</v>
      </c>
      <c r="O2481" s="3">
        <v>6.6212905649291445</v>
      </c>
      <c r="P2481" s="7">
        <v>1.8231158631206376E-2</v>
      </c>
      <c r="Q2481" s="9">
        <f t="shared" si="283"/>
        <v>6.6726114350793981</v>
      </c>
      <c r="R2481" s="7">
        <f t="shared" si="284"/>
        <v>1.8372466268384631E-2</v>
      </c>
      <c r="S2481" t="s">
        <v>483</v>
      </c>
      <c r="T2481" t="s">
        <v>581</v>
      </c>
      <c r="U2481">
        <v>63</v>
      </c>
      <c r="V2481">
        <f t="shared" si="287"/>
        <v>19.202400000000001</v>
      </c>
      <c r="W2481">
        <f t="shared" si="285"/>
        <v>552.09464475445532</v>
      </c>
      <c r="X2481">
        <f t="shared" si="286"/>
        <v>268.0220194116124</v>
      </c>
    </row>
    <row r="2482" spans="1:24">
      <c r="A2482" t="s">
        <v>8</v>
      </c>
      <c r="B2482">
        <v>2008067</v>
      </c>
      <c r="C2482">
        <v>16</v>
      </c>
      <c r="D2482">
        <v>3</v>
      </c>
      <c r="E2482" s="28" t="s">
        <v>528</v>
      </c>
      <c r="F2482" t="s">
        <v>581</v>
      </c>
      <c r="G2482" t="s">
        <v>581</v>
      </c>
      <c r="H2482">
        <v>20</v>
      </c>
      <c r="I2482" s="3">
        <v>0.128</v>
      </c>
      <c r="J2482">
        <v>20.48</v>
      </c>
      <c r="K2482">
        <f t="shared" si="281"/>
        <v>8</v>
      </c>
      <c r="L2482">
        <v>5.9900000000000003E-4</v>
      </c>
      <c r="M2482">
        <f t="shared" si="282"/>
        <v>0.12876672</v>
      </c>
      <c r="N2482" s="5">
        <v>329.41986021376005</v>
      </c>
      <c r="O2482" s="3">
        <v>8.1840247824384154</v>
      </c>
      <c r="P2482" s="7">
        <v>2.4843750395400613E-2</v>
      </c>
      <c r="Q2482" s="9">
        <f t="shared" si="283"/>
        <v>8.2327367966365426</v>
      </c>
      <c r="R2482" s="7">
        <f t="shared" si="284"/>
        <v>2.4991622518734397E-2</v>
      </c>
      <c r="S2482" t="s">
        <v>483</v>
      </c>
      <c r="T2482" t="s">
        <v>487</v>
      </c>
      <c r="U2482">
        <v>43</v>
      </c>
      <c r="V2482">
        <f t="shared" si="287"/>
        <v>13.106400000000001</v>
      </c>
      <c r="W2482">
        <f t="shared" si="285"/>
        <v>353.15555672056593</v>
      </c>
      <c r="X2482">
        <f t="shared" si="286"/>
        <v>171.44427387223715</v>
      </c>
    </row>
    <row r="2483" spans="1:24">
      <c r="A2483" t="s">
        <v>8</v>
      </c>
      <c r="B2483">
        <v>2008067</v>
      </c>
      <c r="C2483">
        <v>17</v>
      </c>
      <c r="D2483">
        <v>6</v>
      </c>
      <c r="E2483" s="28" t="s">
        <v>528</v>
      </c>
      <c r="F2483" t="s">
        <v>581</v>
      </c>
      <c r="G2483" t="s">
        <v>581</v>
      </c>
      <c r="H2483">
        <v>19</v>
      </c>
      <c r="I2483" s="3">
        <v>0.13473684210526315</v>
      </c>
      <c r="J2483">
        <v>27.135999999999999</v>
      </c>
      <c r="K2483">
        <f t="shared" si="281"/>
        <v>10.6</v>
      </c>
      <c r="L2483">
        <v>5.9900000000000003E-4</v>
      </c>
      <c r="M2483">
        <f t="shared" si="282"/>
        <v>0.13550356210526315</v>
      </c>
      <c r="N2483" s="5">
        <v>578.33774208778243</v>
      </c>
      <c r="O2483" s="3">
        <v>11.429318046660546</v>
      </c>
      <c r="P2483" s="7">
        <v>1.9762358938223607E-2</v>
      </c>
      <c r="Q2483" s="9">
        <f t="shared" si="283"/>
        <v>11.494030007672013</v>
      </c>
      <c r="R2483" s="7">
        <f t="shared" si="284"/>
        <v>1.9874251965951415E-2</v>
      </c>
      <c r="S2483" t="s">
        <v>483</v>
      </c>
      <c r="T2483" t="s">
        <v>581</v>
      </c>
      <c r="U2483">
        <v>67</v>
      </c>
      <c r="V2483">
        <f t="shared" si="287"/>
        <v>20.421600000000002</v>
      </c>
      <c r="W2483">
        <f t="shared" si="285"/>
        <v>915.91514017948327</v>
      </c>
      <c r="X2483">
        <f t="shared" si="286"/>
        <v>444.64373602057867</v>
      </c>
    </row>
    <row r="2484" spans="1:24">
      <c r="A2484" t="s">
        <v>8</v>
      </c>
      <c r="B2484">
        <v>2008067</v>
      </c>
      <c r="C2484">
        <v>21</v>
      </c>
      <c r="D2484">
        <v>3</v>
      </c>
      <c r="E2484" s="28" t="s">
        <v>528</v>
      </c>
      <c r="F2484" t="s">
        <v>581</v>
      </c>
      <c r="G2484" t="s">
        <v>581</v>
      </c>
      <c r="H2484">
        <v>12</v>
      </c>
      <c r="I2484" s="3">
        <v>0.21333333333333335</v>
      </c>
      <c r="J2484">
        <v>39.167999999999999</v>
      </c>
      <c r="K2484">
        <f t="shared" si="281"/>
        <v>15.299999999999999</v>
      </c>
      <c r="L2484">
        <v>5.9900000000000003E-4</v>
      </c>
      <c r="M2484">
        <f t="shared" si="282"/>
        <v>0.21410005333333335</v>
      </c>
      <c r="N2484" s="5">
        <v>1204.9046105849857</v>
      </c>
      <c r="O2484" s="3">
        <v>26.107668156416139</v>
      </c>
      <c r="P2484" s="7">
        <v>2.1667829907083491E-2</v>
      </c>
      <c r="Q2484" s="9">
        <f t="shared" si="283"/>
        <v>26.200982991277709</v>
      </c>
      <c r="R2484" s="7">
        <f t="shared" si="284"/>
        <v>2.1745275734779565E-2</v>
      </c>
      <c r="S2484" t="s">
        <v>483</v>
      </c>
      <c r="T2484" t="s">
        <v>581</v>
      </c>
      <c r="U2484">
        <v>75</v>
      </c>
      <c r="V2484">
        <f t="shared" si="287"/>
        <v>22.86</v>
      </c>
      <c r="W2484">
        <f t="shared" si="285"/>
        <v>2065.2652252721464</v>
      </c>
      <c r="X2484">
        <f t="shared" si="286"/>
        <v>1002.6117107949948</v>
      </c>
    </row>
    <row r="2485" spans="1:24">
      <c r="A2485" t="s">
        <v>8</v>
      </c>
      <c r="B2485">
        <v>2008067</v>
      </c>
      <c r="C2485">
        <v>22</v>
      </c>
      <c r="D2485">
        <v>5</v>
      </c>
      <c r="E2485" s="28" t="s">
        <v>528</v>
      </c>
      <c r="F2485" t="s">
        <v>581</v>
      </c>
      <c r="G2485" t="s">
        <v>581</v>
      </c>
      <c r="H2485">
        <v>38</v>
      </c>
      <c r="I2485" s="3">
        <v>6.7368421052631577E-2</v>
      </c>
      <c r="J2485">
        <v>19.968</v>
      </c>
      <c r="K2485">
        <f t="shared" si="281"/>
        <v>7.8</v>
      </c>
      <c r="L2485">
        <v>5.9900000000000003E-4</v>
      </c>
      <c r="M2485">
        <f t="shared" si="282"/>
        <v>6.8135141052631576E-2</v>
      </c>
      <c r="N2485" s="5">
        <v>313.1547546157056</v>
      </c>
      <c r="O2485" s="3">
        <v>4.2118519847598055</v>
      </c>
      <c r="P2485" s="7">
        <v>1.3449746244244215E-2</v>
      </c>
      <c r="Q2485" s="9">
        <f t="shared" si="283"/>
        <v>4.2596228857968077</v>
      </c>
      <c r="R2485" s="7">
        <f t="shared" si="284"/>
        <v>1.3602293508281849E-2</v>
      </c>
      <c r="S2485" t="s">
        <v>483</v>
      </c>
      <c r="T2485" t="s">
        <v>490</v>
      </c>
      <c r="U2485">
        <v>52</v>
      </c>
      <c r="V2485">
        <f t="shared" si="287"/>
        <v>15.849600000000001</v>
      </c>
      <c r="W2485">
        <f t="shared" si="285"/>
        <v>400.78525118481258</v>
      </c>
      <c r="X2485">
        <f t="shared" si="286"/>
        <v>194.56677110265875</v>
      </c>
    </row>
    <row r="2486" spans="1:24">
      <c r="A2486" t="s">
        <v>114</v>
      </c>
      <c r="B2486">
        <v>2006012</v>
      </c>
      <c r="C2486">
        <v>14</v>
      </c>
      <c r="D2486">
        <v>4</v>
      </c>
      <c r="E2486" s="28" t="s">
        <v>528</v>
      </c>
      <c r="F2486" t="s">
        <v>581</v>
      </c>
      <c r="G2486" t="s">
        <v>581</v>
      </c>
      <c r="H2486">
        <v>12</v>
      </c>
      <c r="I2486" s="3">
        <v>0.21333333333333335</v>
      </c>
      <c r="J2486">
        <v>21.248000000000001</v>
      </c>
      <c r="K2486">
        <f t="shared" si="281"/>
        <v>8.3000000000000007</v>
      </c>
      <c r="L2486">
        <v>5.9900000000000003E-4</v>
      </c>
      <c r="M2486">
        <f t="shared" si="282"/>
        <v>0.21410005333333335</v>
      </c>
      <c r="N2486" s="5">
        <v>354.58959640821769</v>
      </c>
      <c r="O2486" s="3">
        <v>14.097568894975987</v>
      </c>
      <c r="P2486" s="7">
        <v>3.9757423900125662E-2</v>
      </c>
      <c r="Q2486" s="9">
        <f t="shared" si="283"/>
        <v>14.147719624925738</v>
      </c>
      <c r="R2486" s="7">
        <f t="shared" si="284"/>
        <v>3.989885706809717E-2</v>
      </c>
      <c r="S2486" t="s">
        <v>483</v>
      </c>
      <c r="T2486" t="s">
        <v>581</v>
      </c>
      <c r="U2486">
        <v>63</v>
      </c>
      <c r="V2486">
        <f t="shared" si="287"/>
        <v>19.202400000000001</v>
      </c>
      <c r="W2486">
        <f t="shared" si="285"/>
        <v>539.46818567713171</v>
      </c>
      <c r="X2486">
        <f t="shared" si="286"/>
        <v>261.8923293447445</v>
      </c>
    </row>
    <row r="2487" spans="1:24">
      <c r="A2487" t="s">
        <v>114</v>
      </c>
      <c r="B2487">
        <v>2006012</v>
      </c>
      <c r="C2487">
        <v>14</v>
      </c>
      <c r="D2487">
        <v>3</v>
      </c>
      <c r="E2487" s="28" t="s">
        <v>528</v>
      </c>
      <c r="F2487" t="s">
        <v>581</v>
      </c>
      <c r="G2487" t="s">
        <v>581</v>
      </c>
      <c r="H2487">
        <v>10</v>
      </c>
      <c r="I2487" s="3">
        <v>0.25600000000000001</v>
      </c>
      <c r="J2487">
        <v>29.184000000000001</v>
      </c>
      <c r="K2487">
        <f t="shared" si="281"/>
        <v>11.4</v>
      </c>
      <c r="L2487">
        <v>5.9900000000000003E-4</v>
      </c>
      <c r="M2487">
        <f t="shared" si="282"/>
        <v>0.25676672</v>
      </c>
      <c r="N2487" s="5">
        <v>668.92820364656643</v>
      </c>
      <c r="O2487" s="3">
        <v>23.265277997875163</v>
      </c>
      <c r="P2487" s="7">
        <v>3.4779932840397265E-2</v>
      </c>
      <c r="Q2487" s="9">
        <f t="shared" si="283"/>
        <v>23.334338654475321</v>
      </c>
      <c r="R2487" s="7">
        <f t="shared" si="284"/>
        <v>3.4883173601100256E-2</v>
      </c>
      <c r="S2487" t="s">
        <v>483</v>
      </c>
      <c r="T2487" t="s">
        <v>581</v>
      </c>
      <c r="U2487">
        <v>66</v>
      </c>
      <c r="V2487">
        <f t="shared" si="287"/>
        <v>20.116800000000001</v>
      </c>
      <c r="W2487">
        <f t="shared" si="285"/>
        <v>1039.6084640764002</v>
      </c>
      <c r="X2487">
        <f t="shared" si="286"/>
        <v>504.69237944353915</v>
      </c>
    </row>
    <row r="2488" spans="1:24">
      <c r="A2488" t="s">
        <v>199</v>
      </c>
      <c r="B2488">
        <v>2008067</v>
      </c>
      <c r="C2488">
        <v>5</v>
      </c>
      <c r="D2488">
        <v>10</v>
      </c>
      <c r="E2488" s="28" t="s">
        <v>528</v>
      </c>
      <c r="F2488" t="s">
        <v>581</v>
      </c>
      <c r="G2488" t="s">
        <v>581</v>
      </c>
      <c r="H2488">
        <v>13</v>
      </c>
      <c r="I2488" s="3">
        <v>0.19692307692307692</v>
      </c>
      <c r="J2488">
        <v>18.432000000000002</v>
      </c>
      <c r="K2488">
        <f t="shared" si="281"/>
        <v>7.2000000000000011</v>
      </c>
      <c r="L2488">
        <v>5.9900000000000003E-4</v>
      </c>
      <c r="M2488">
        <f t="shared" si="282"/>
        <v>0.19768979692307692</v>
      </c>
      <c r="N2488" s="5">
        <v>266.83008677314569</v>
      </c>
      <c r="O2488" s="3">
        <v>11.28116846941014</v>
      </c>
      <c r="P2488" s="7">
        <v>4.2278472438534241E-2</v>
      </c>
      <c r="Q2488" s="9">
        <f t="shared" si="283"/>
        <v>11.324615338862342</v>
      </c>
      <c r="R2488" s="7">
        <f t="shared" si="284"/>
        <v>4.2441298415085905E-2</v>
      </c>
      <c r="S2488" t="s">
        <v>485</v>
      </c>
      <c r="T2488" t="s">
        <v>581</v>
      </c>
      <c r="U2488">
        <v>45</v>
      </c>
      <c r="V2488">
        <f t="shared" si="287"/>
        <v>13.716000000000001</v>
      </c>
      <c r="W2488">
        <f t="shared" si="285"/>
        <v>300.4670673893076</v>
      </c>
      <c r="X2488">
        <f t="shared" si="286"/>
        <v>145.86591435637609</v>
      </c>
    </row>
    <row r="2489" spans="1:24">
      <c r="A2489" t="s">
        <v>57</v>
      </c>
      <c r="B2489">
        <v>2006016</v>
      </c>
      <c r="C2489">
        <v>2</v>
      </c>
      <c r="D2489">
        <v>1</v>
      </c>
      <c r="E2489" s="28" t="s">
        <v>528</v>
      </c>
      <c r="F2489" t="s">
        <v>581</v>
      </c>
      <c r="G2489" t="s">
        <v>581</v>
      </c>
      <c r="H2489">
        <v>13</v>
      </c>
      <c r="I2489" s="3">
        <v>0.19692307692307692</v>
      </c>
      <c r="J2489">
        <v>22.784000000000002</v>
      </c>
      <c r="K2489">
        <f t="shared" si="281"/>
        <v>8.9</v>
      </c>
      <c r="L2489">
        <v>5.9900000000000003E-4</v>
      </c>
      <c r="M2489">
        <f t="shared" si="282"/>
        <v>0.19768979692307692</v>
      </c>
      <c r="N2489" s="5">
        <v>407.70854886768649</v>
      </c>
      <c r="O2489" s="3">
        <v>13.973542369776883</v>
      </c>
      <c r="P2489" s="7">
        <v>3.4273361224789307E-2</v>
      </c>
      <c r="Q2489" s="9">
        <f t="shared" si="283"/>
        <v>14.027471953992896</v>
      </c>
      <c r="R2489" s="7">
        <f t="shared" si="284"/>
        <v>3.4405636067604821E-2</v>
      </c>
      <c r="S2489" t="s">
        <v>482</v>
      </c>
      <c r="T2489" t="s">
        <v>581</v>
      </c>
      <c r="U2489">
        <v>58</v>
      </c>
      <c r="V2489">
        <f t="shared" si="287"/>
        <v>17.6784</v>
      </c>
      <c r="W2489">
        <f t="shared" si="285"/>
        <v>571.96870422566144</v>
      </c>
      <c r="X2489">
        <f t="shared" si="286"/>
        <v>277.6701578313361</v>
      </c>
    </row>
    <row r="2490" spans="1:24">
      <c r="A2490" t="s">
        <v>57</v>
      </c>
      <c r="B2490">
        <v>2006016</v>
      </c>
      <c r="C2490">
        <v>2</v>
      </c>
      <c r="D2490">
        <v>3</v>
      </c>
      <c r="E2490" s="28" t="s">
        <v>528</v>
      </c>
      <c r="F2490" t="s">
        <v>581</v>
      </c>
      <c r="G2490" t="s">
        <v>581</v>
      </c>
      <c r="H2490">
        <v>12</v>
      </c>
      <c r="I2490" s="3">
        <v>0.21333333333333335</v>
      </c>
      <c r="J2490">
        <v>28.416</v>
      </c>
      <c r="K2490">
        <f t="shared" si="281"/>
        <v>11.1</v>
      </c>
      <c r="L2490">
        <v>5.9900000000000003E-4</v>
      </c>
      <c r="M2490">
        <f t="shared" si="282"/>
        <v>0.21410005333333335</v>
      </c>
      <c r="N2490" s="5">
        <v>634.18470276464643</v>
      </c>
      <c r="O2490" s="3">
        <v>18.901608599551984</v>
      </c>
      <c r="P2490" s="7">
        <v>2.9804579828483498E-2</v>
      </c>
      <c r="Q2490" s="9">
        <f t="shared" si="283"/>
        <v>18.969024971466464</v>
      </c>
      <c r="R2490" s="7">
        <f t="shared" si="284"/>
        <v>2.9910883830488885E-2</v>
      </c>
      <c r="S2490" t="s">
        <v>483</v>
      </c>
      <c r="T2490" t="s">
        <v>581</v>
      </c>
      <c r="U2490">
        <v>64</v>
      </c>
      <c r="V2490">
        <f t="shared" si="287"/>
        <v>19.507200000000001</v>
      </c>
      <c r="W2490">
        <f t="shared" si="285"/>
        <v>959.75375012224936</v>
      </c>
      <c r="X2490">
        <f t="shared" si="286"/>
        <v>465.92579857397266</v>
      </c>
    </row>
    <row r="2491" spans="1:24">
      <c r="A2491" t="s">
        <v>57</v>
      </c>
      <c r="B2491">
        <v>2006016</v>
      </c>
      <c r="C2491">
        <v>4</v>
      </c>
      <c r="D2491">
        <v>1</v>
      </c>
      <c r="E2491" s="28" t="s">
        <v>528</v>
      </c>
      <c r="F2491" t="s">
        <v>581</v>
      </c>
      <c r="G2491" t="s">
        <v>581</v>
      </c>
      <c r="H2491">
        <v>14</v>
      </c>
      <c r="I2491" s="3">
        <v>0.18285714285714286</v>
      </c>
      <c r="J2491">
        <v>18.944000000000003</v>
      </c>
      <c r="K2491">
        <f t="shared" si="281"/>
        <v>7.4000000000000012</v>
      </c>
      <c r="L2491">
        <v>5.9900000000000003E-4</v>
      </c>
      <c r="M2491">
        <f t="shared" si="282"/>
        <v>0.18362386285714286</v>
      </c>
      <c r="N2491" s="5">
        <v>281.85986789539851</v>
      </c>
      <c r="O2491" s="3">
        <v>10.777575955309764</v>
      </c>
      <c r="P2491" s="7">
        <v>3.8237355448238017E-2</v>
      </c>
      <c r="Q2491" s="9">
        <f t="shared" si="283"/>
        <v>10.822323860224811</v>
      </c>
      <c r="R2491" s="7">
        <f t="shared" si="284"/>
        <v>3.8396114853218845E-2</v>
      </c>
      <c r="S2491" t="s">
        <v>482</v>
      </c>
      <c r="T2491" t="s">
        <v>581</v>
      </c>
      <c r="U2491">
        <v>64</v>
      </c>
      <c r="V2491">
        <f t="shared" si="287"/>
        <v>19.507200000000001</v>
      </c>
      <c r="W2491">
        <f t="shared" si="285"/>
        <v>438.51624294088936</v>
      </c>
      <c r="X2491">
        <f t="shared" si="286"/>
        <v>212.88380551143163</v>
      </c>
    </row>
    <row r="2492" spans="1:24">
      <c r="A2492" t="s">
        <v>57</v>
      </c>
      <c r="B2492">
        <v>2006016</v>
      </c>
      <c r="C2492">
        <v>5</v>
      </c>
      <c r="D2492">
        <v>1</v>
      </c>
      <c r="E2492" s="28" t="s">
        <v>528</v>
      </c>
      <c r="F2492" t="s">
        <v>581</v>
      </c>
      <c r="G2492" t="s">
        <v>581</v>
      </c>
      <c r="H2492">
        <v>11</v>
      </c>
      <c r="I2492" s="3">
        <v>0.23272727272727273</v>
      </c>
      <c r="J2492">
        <v>42.496000000000002</v>
      </c>
      <c r="K2492">
        <f t="shared" si="281"/>
        <v>16.600000000000001</v>
      </c>
      <c r="L2492">
        <v>5.9900000000000003E-4</v>
      </c>
      <c r="M2492">
        <f t="shared" si="282"/>
        <v>0.23349399272727273</v>
      </c>
      <c r="N2492" s="5">
        <v>1418.3583856328707</v>
      </c>
      <c r="O2492" s="3">
        <v>30.900127875478429</v>
      </c>
      <c r="P2492" s="7">
        <v>2.1785839311473317E-2</v>
      </c>
      <c r="Q2492" s="9">
        <f t="shared" si="283"/>
        <v>31.001365431264293</v>
      </c>
      <c r="R2492" s="7">
        <f t="shared" si="284"/>
        <v>2.1857215880901285E-2</v>
      </c>
      <c r="S2492" t="s">
        <v>483</v>
      </c>
      <c r="T2492" t="s">
        <v>581</v>
      </c>
      <c r="U2492">
        <v>65</v>
      </c>
      <c r="V2492">
        <f t="shared" si="287"/>
        <v>19.812000000000001</v>
      </c>
      <c r="W2492">
        <f t="shared" si="285"/>
        <v>2118.4889394097063</v>
      </c>
      <c r="X2492">
        <f t="shared" si="286"/>
        <v>1028.4499026326998</v>
      </c>
    </row>
    <row r="2493" spans="1:24">
      <c r="A2493" t="s">
        <v>57</v>
      </c>
      <c r="B2493">
        <v>2006016</v>
      </c>
      <c r="C2493">
        <v>5</v>
      </c>
      <c r="D2493">
        <v>3</v>
      </c>
      <c r="E2493" s="28" t="s">
        <v>528</v>
      </c>
      <c r="F2493" t="s">
        <v>581</v>
      </c>
      <c r="G2493" t="s">
        <v>581</v>
      </c>
      <c r="H2493">
        <v>12</v>
      </c>
      <c r="I2493" s="3">
        <v>0.21333333333333335</v>
      </c>
      <c r="J2493">
        <v>50.432000000000002</v>
      </c>
      <c r="K2493">
        <f t="shared" si="281"/>
        <v>19.7</v>
      </c>
      <c r="L2493">
        <v>5.9900000000000003E-4</v>
      </c>
      <c r="M2493">
        <f t="shared" si="282"/>
        <v>0.21410005333333335</v>
      </c>
      <c r="N2493" s="5">
        <v>1997.5711492243458</v>
      </c>
      <c r="O2493" s="3">
        <v>33.656873406464129</v>
      </c>
      <c r="P2493" s="7">
        <v>1.6848898433246318E-2</v>
      </c>
      <c r="Q2493" s="9">
        <f t="shared" si="283"/>
        <v>33.777319964413024</v>
      </c>
      <c r="R2493" s="7">
        <f t="shared" si="284"/>
        <v>1.6909194937826725E-2</v>
      </c>
      <c r="S2493" t="s">
        <v>483</v>
      </c>
      <c r="T2493" t="s">
        <v>581</v>
      </c>
      <c r="U2493">
        <v>73</v>
      </c>
      <c r="V2493">
        <f t="shared" si="287"/>
        <v>22.250400000000003</v>
      </c>
      <c r="W2493">
        <f t="shared" si="285"/>
        <v>3282.4936713943948</v>
      </c>
      <c r="X2493">
        <f t="shared" si="286"/>
        <v>1593.5321794404413</v>
      </c>
    </row>
    <row r="2494" spans="1:24">
      <c r="A2494" t="s">
        <v>57</v>
      </c>
      <c r="B2494">
        <v>2006016</v>
      </c>
      <c r="C2494">
        <v>6</v>
      </c>
      <c r="D2494">
        <v>1</v>
      </c>
      <c r="E2494" s="28" t="s">
        <v>528</v>
      </c>
      <c r="F2494" t="s">
        <v>581</v>
      </c>
      <c r="G2494" t="s">
        <v>581</v>
      </c>
      <c r="H2494">
        <v>10</v>
      </c>
      <c r="I2494" s="3">
        <v>0.25600000000000001</v>
      </c>
      <c r="J2494">
        <v>24.831999999999997</v>
      </c>
      <c r="K2494">
        <f t="shared" si="281"/>
        <v>9.6999999999999993</v>
      </c>
      <c r="L2494">
        <v>5.9900000000000003E-4</v>
      </c>
      <c r="M2494">
        <f t="shared" si="282"/>
        <v>0.25676672</v>
      </c>
      <c r="N2494" s="5">
        <v>484.29866636738552</v>
      </c>
      <c r="O2494" s="3">
        <v>19.765191927398345</v>
      </c>
      <c r="P2494" s="7">
        <v>4.0811989171171105E-2</v>
      </c>
      <c r="Q2494" s="9">
        <f t="shared" si="283"/>
        <v>19.823769882089874</v>
      </c>
      <c r="R2494" s="7">
        <f t="shared" si="284"/>
        <v>4.0932943364852675E-2</v>
      </c>
      <c r="S2494" t="s">
        <v>482</v>
      </c>
      <c r="T2494" t="s">
        <v>581</v>
      </c>
      <c r="U2494">
        <v>61</v>
      </c>
      <c r="V2494">
        <f t="shared" si="287"/>
        <v>18.5928</v>
      </c>
      <c r="W2494">
        <f t="shared" si="285"/>
        <v>707.62594559431591</v>
      </c>
      <c r="X2494">
        <f t="shared" si="286"/>
        <v>343.52685128940442</v>
      </c>
    </row>
    <row r="2495" spans="1:24">
      <c r="A2495" t="s">
        <v>57</v>
      </c>
      <c r="B2495">
        <v>2006016</v>
      </c>
      <c r="C2495">
        <v>6</v>
      </c>
      <c r="D2495">
        <v>3</v>
      </c>
      <c r="E2495" s="28" t="s">
        <v>528</v>
      </c>
      <c r="F2495" t="s">
        <v>581</v>
      </c>
      <c r="G2495" t="s">
        <v>581</v>
      </c>
      <c r="H2495">
        <v>15</v>
      </c>
      <c r="I2495" s="3">
        <v>0.17066666666666666</v>
      </c>
      <c r="J2495">
        <v>30.975999999999999</v>
      </c>
      <c r="K2495">
        <f t="shared" si="281"/>
        <v>12.1</v>
      </c>
      <c r="L2495">
        <v>5.9900000000000003E-4</v>
      </c>
      <c r="M2495">
        <f t="shared" si="282"/>
        <v>0.17143338666666666</v>
      </c>
      <c r="N2495" s="5">
        <v>753.59940209213437</v>
      </c>
      <c r="O2495" s="3">
        <v>16.516746031923329</v>
      </c>
      <c r="P2495" s="7">
        <v>2.1917143227648164E-2</v>
      </c>
      <c r="Q2495" s="9">
        <f t="shared" si="283"/>
        <v>16.590534314069444</v>
      </c>
      <c r="R2495" s="7">
        <f t="shared" si="284"/>
        <v>2.2015057692470277E-2</v>
      </c>
      <c r="S2495" t="s">
        <v>483</v>
      </c>
      <c r="T2495" t="s">
        <v>581</v>
      </c>
      <c r="U2495">
        <v>77</v>
      </c>
      <c r="V2495">
        <f t="shared" si="287"/>
        <v>23.4696</v>
      </c>
      <c r="W2495">
        <f t="shared" si="285"/>
        <v>1344.8178253803314</v>
      </c>
      <c r="X2495">
        <f t="shared" si="286"/>
        <v>652.86050629865474</v>
      </c>
    </row>
    <row r="2496" spans="1:24">
      <c r="A2496" t="s">
        <v>57</v>
      </c>
      <c r="B2496">
        <v>2006016</v>
      </c>
      <c r="C2496">
        <v>8</v>
      </c>
      <c r="D2496">
        <v>1</v>
      </c>
      <c r="E2496" s="28" t="s">
        <v>528</v>
      </c>
      <c r="F2496" t="s">
        <v>581</v>
      </c>
      <c r="G2496" t="s">
        <v>581</v>
      </c>
      <c r="H2496">
        <v>22</v>
      </c>
      <c r="I2496" s="3">
        <v>0.11636363636363636</v>
      </c>
      <c r="J2496">
        <v>12.8</v>
      </c>
      <c r="K2496">
        <f t="shared" si="281"/>
        <v>5</v>
      </c>
      <c r="L2496">
        <v>5.9900000000000003E-4</v>
      </c>
      <c r="M2496">
        <f t="shared" si="282"/>
        <v>0.11713035636363636</v>
      </c>
      <c r="N2496" s="5">
        <v>128.67963289600002</v>
      </c>
      <c r="O2496" s="3">
        <v>4.636720730213554</v>
      </c>
      <c r="P2496" s="7">
        <v>3.6033058424723603E-2</v>
      </c>
      <c r="Q2496" s="9">
        <f t="shared" si="283"/>
        <v>4.6669898743710281</v>
      </c>
      <c r="R2496" s="7">
        <f t="shared" si="284"/>
        <v>3.6268287135563473E-2</v>
      </c>
      <c r="S2496" t="s">
        <v>482</v>
      </c>
      <c r="T2496" t="s">
        <v>581</v>
      </c>
      <c r="U2496">
        <v>43</v>
      </c>
      <c r="V2496">
        <f t="shared" si="287"/>
        <v>13.106400000000001</v>
      </c>
      <c r="W2496">
        <f t="shared" si="285"/>
        <v>142.44455645144794</v>
      </c>
      <c r="X2496">
        <f t="shared" si="286"/>
        <v>69.151689908690074</v>
      </c>
    </row>
    <row r="2497" spans="1:24">
      <c r="A2497" t="s">
        <v>57</v>
      </c>
      <c r="B2497">
        <v>2006016</v>
      </c>
      <c r="C2497">
        <v>9</v>
      </c>
      <c r="D2497">
        <v>1</v>
      </c>
      <c r="E2497" s="28" t="s">
        <v>528</v>
      </c>
      <c r="F2497" t="s">
        <v>581</v>
      </c>
      <c r="G2497" t="s">
        <v>581</v>
      </c>
      <c r="H2497">
        <v>11</v>
      </c>
      <c r="I2497" s="3">
        <v>0.23272727272727273</v>
      </c>
      <c r="J2497">
        <v>19.2</v>
      </c>
      <c r="K2497">
        <f t="shared" si="281"/>
        <v>7.5</v>
      </c>
      <c r="L2497">
        <v>5.9900000000000003E-4</v>
      </c>
      <c r="M2497">
        <f t="shared" si="282"/>
        <v>0.23349399272727273</v>
      </c>
      <c r="N2497" s="5">
        <v>289.52917401599996</v>
      </c>
      <c r="O2497" s="3">
        <v>13.867623468345112</v>
      </c>
      <c r="P2497" s="7">
        <v>4.7897154114005656E-2</v>
      </c>
      <c r="Q2497" s="9">
        <f t="shared" si="283"/>
        <v>13.91274771033563</v>
      </c>
      <c r="R2497" s="7">
        <f t="shared" si="284"/>
        <v>4.805300798311532E-2</v>
      </c>
      <c r="S2497" t="s">
        <v>482</v>
      </c>
      <c r="T2497" t="s">
        <v>581</v>
      </c>
      <c r="U2497">
        <v>68</v>
      </c>
      <c r="V2497">
        <f t="shared" si="287"/>
        <v>20.726400000000002</v>
      </c>
      <c r="W2497">
        <f t="shared" si="285"/>
        <v>475.93873695160181</v>
      </c>
      <c r="X2497">
        <f t="shared" si="286"/>
        <v>231.05107540159872</v>
      </c>
    </row>
    <row r="2498" spans="1:24">
      <c r="A2498" t="s">
        <v>57</v>
      </c>
      <c r="B2498">
        <v>2006016</v>
      </c>
      <c r="C2498">
        <v>10</v>
      </c>
      <c r="D2498">
        <v>3</v>
      </c>
      <c r="E2498" s="28" t="s">
        <v>528</v>
      </c>
      <c r="F2498" t="s">
        <v>581</v>
      </c>
      <c r="G2498" t="s">
        <v>581</v>
      </c>
      <c r="H2498">
        <v>17</v>
      </c>
      <c r="I2498" s="3">
        <v>0.15058823529411766</v>
      </c>
      <c r="J2498">
        <v>17.920000000000002</v>
      </c>
      <c r="K2498">
        <f t="shared" ref="K2498:K2561" si="288">J2498/2.56</f>
        <v>7.0000000000000009</v>
      </c>
      <c r="L2498">
        <v>5.9900000000000003E-4</v>
      </c>
      <c r="M2498">
        <f t="shared" ref="M2498:M2561" si="289">I2498+L2498*1.28</f>
        <v>0.15135495529411766</v>
      </c>
      <c r="N2498" s="5">
        <v>252.21208047616005</v>
      </c>
      <c r="O2498" s="3">
        <v>8.4064758053381325</v>
      </c>
      <c r="P2498" s="7">
        <v>3.3330979981082788E-2</v>
      </c>
      <c r="Q2498" s="9">
        <f t="shared" ref="Q2498:Q2561" si="290">(J2498*J2498 - (J2498 - 2*M2498)*(J2498 - 2*M2498))*3.1415926/4</f>
        <v>8.4489126704343533</v>
      </c>
      <c r="R2498" s="7">
        <f t="shared" ref="R2498:R2561" si="291">Q2498/N2498</f>
        <v>3.3499238634736903E-2</v>
      </c>
      <c r="S2498" t="s">
        <v>482</v>
      </c>
      <c r="T2498" t="s">
        <v>581</v>
      </c>
      <c r="U2498">
        <v>51</v>
      </c>
      <c r="V2498">
        <f t="shared" si="287"/>
        <v>15.5448</v>
      </c>
      <c r="W2498">
        <f t="shared" si="285"/>
        <v>319.40298609858911</v>
      </c>
      <c r="X2498">
        <f t="shared" si="286"/>
        <v>155.05861930306685</v>
      </c>
    </row>
    <row r="2499" spans="1:24">
      <c r="A2499" t="s">
        <v>57</v>
      </c>
      <c r="B2499">
        <v>2006016</v>
      </c>
      <c r="C2499">
        <v>10</v>
      </c>
      <c r="D2499">
        <v>1</v>
      </c>
      <c r="E2499" s="28" t="s">
        <v>528</v>
      </c>
      <c r="F2499" t="s">
        <v>581</v>
      </c>
      <c r="G2499" t="s">
        <v>581</v>
      </c>
      <c r="H2499">
        <v>14</v>
      </c>
      <c r="I2499" s="3">
        <v>0.18285714285714286</v>
      </c>
      <c r="J2499">
        <v>33.536000000000001</v>
      </c>
      <c r="K2499">
        <f t="shared" si="288"/>
        <v>13.1</v>
      </c>
      <c r="L2499">
        <v>5.9900000000000003E-4</v>
      </c>
      <c r="M2499">
        <f t="shared" si="289"/>
        <v>0.18362386285714286</v>
      </c>
      <c r="N2499" s="5">
        <v>883.30847205130249</v>
      </c>
      <c r="O2499" s="3">
        <v>19.160135031661703</v>
      </c>
      <c r="P2499" s="7">
        <v>2.1691329402927863E-2</v>
      </c>
      <c r="Q2499" s="9">
        <f t="shared" si="290"/>
        <v>19.24003087281211</v>
      </c>
      <c r="R2499" s="7">
        <f t="shared" si="291"/>
        <v>2.1781780070705185E-2</v>
      </c>
      <c r="S2499" t="s">
        <v>483</v>
      </c>
      <c r="T2499" t="s">
        <v>581</v>
      </c>
      <c r="U2499">
        <v>65</v>
      </c>
      <c r="V2499">
        <f t="shared" si="287"/>
        <v>19.812000000000001</v>
      </c>
      <c r="W2499">
        <f t="shared" si="285"/>
        <v>1340.8045610347267</v>
      </c>
      <c r="X2499">
        <f t="shared" si="286"/>
        <v>650.91221133770648</v>
      </c>
    </row>
    <row r="2500" spans="1:24">
      <c r="A2500" t="s">
        <v>57</v>
      </c>
      <c r="B2500">
        <v>2006016</v>
      </c>
      <c r="C2500">
        <v>11</v>
      </c>
      <c r="D2500">
        <v>3</v>
      </c>
      <c r="E2500" s="28" t="s">
        <v>528</v>
      </c>
      <c r="F2500" t="s">
        <v>581</v>
      </c>
      <c r="G2500" t="s">
        <v>581</v>
      </c>
      <c r="H2500">
        <v>16</v>
      </c>
      <c r="I2500" s="3">
        <v>0.16</v>
      </c>
      <c r="J2500">
        <v>31.488000000000003</v>
      </c>
      <c r="K2500">
        <f t="shared" si="288"/>
        <v>12.3</v>
      </c>
      <c r="L2500">
        <v>5.9900000000000003E-4</v>
      </c>
      <c r="M2500">
        <f t="shared" si="289"/>
        <v>0.16076672</v>
      </c>
      <c r="N2500" s="5">
        <v>778.71766643343369</v>
      </c>
      <c r="O2500" s="3">
        <v>15.747170326272034</v>
      </c>
      <c r="P2500" s="7">
        <v>2.0221925102065389E-2</v>
      </c>
      <c r="Q2500" s="9">
        <f t="shared" si="290"/>
        <v>15.822243272334777</v>
      </c>
      <c r="R2500" s="7">
        <f t="shared" si="291"/>
        <v>2.0318330961722562E-2</v>
      </c>
      <c r="S2500" t="s">
        <v>483</v>
      </c>
      <c r="T2500" t="s">
        <v>581</v>
      </c>
      <c r="U2500">
        <v>67</v>
      </c>
      <c r="V2500">
        <f t="shared" si="287"/>
        <v>20.421600000000002</v>
      </c>
      <c r="W2500">
        <f t="shared" si="285"/>
        <v>1220.8110256155771</v>
      </c>
      <c r="X2500">
        <f t="shared" si="286"/>
        <v>592.65968165833795</v>
      </c>
    </row>
    <row r="2501" spans="1:24">
      <c r="A2501" t="s">
        <v>57</v>
      </c>
      <c r="B2501">
        <v>2006016</v>
      </c>
      <c r="C2501">
        <v>11</v>
      </c>
      <c r="D2501">
        <v>1</v>
      </c>
      <c r="E2501" s="28" t="s">
        <v>528</v>
      </c>
      <c r="F2501" t="s">
        <v>581</v>
      </c>
      <c r="G2501" t="s">
        <v>581</v>
      </c>
      <c r="H2501">
        <v>16</v>
      </c>
      <c r="I2501" s="3">
        <v>0.16</v>
      </c>
      <c r="J2501">
        <v>38.143999999999998</v>
      </c>
      <c r="K2501">
        <f t="shared" si="288"/>
        <v>14.899999999999999</v>
      </c>
      <c r="L2501">
        <v>5.9900000000000003E-4</v>
      </c>
      <c r="M2501">
        <f t="shared" si="289"/>
        <v>0.16076672</v>
      </c>
      <c r="N2501" s="5">
        <v>1142.7266119696383</v>
      </c>
      <c r="O2501" s="3">
        <v>19.092840834816077</v>
      </c>
      <c r="P2501" s="7">
        <v>1.6708144043225768E-2</v>
      </c>
      <c r="Q2501" s="9">
        <f t="shared" si="290"/>
        <v>19.183946180452644</v>
      </c>
      <c r="R2501" s="7">
        <f t="shared" si="291"/>
        <v>1.6787870326557472E-2</v>
      </c>
      <c r="S2501" t="s">
        <v>483</v>
      </c>
      <c r="T2501" t="s">
        <v>581</v>
      </c>
      <c r="U2501">
        <v>69</v>
      </c>
      <c r="V2501">
        <f t="shared" si="287"/>
        <v>21.031200000000002</v>
      </c>
      <c r="W2501">
        <f t="shared" si="285"/>
        <v>1816.8673241957724</v>
      </c>
      <c r="X2501">
        <f t="shared" si="286"/>
        <v>882.02349698664409</v>
      </c>
    </row>
    <row r="2502" spans="1:24">
      <c r="A2502" t="s">
        <v>57</v>
      </c>
      <c r="B2502">
        <v>2006016</v>
      </c>
      <c r="C2502">
        <v>12</v>
      </c>
      <c r="D2502">
        <v>4</v>
      </c>
      <c r="E2502" s="28" t="s">
        <v>528</v>
      </c>
      <c r="F2502" t="s">
        <v>581</v>
      </c>
      <c r="G2502" t="s">
        <v>581</v>
      </c>
      <c r="H2502">
        <v>17</v>
      </c>
      <c r="I2502" s="3">
        <v>0.15058823529411766</v>
      </c>
      <c r="J2502">
        <v>28.416</v>
      </c>
      <c r="K2502">
        <f t="shared" si="288"/>
        <v>11.1</v>
      </c>
      <c r="L2502">
        <v>5.9900000000000003E-4</v>
      </c>
      <c r="M2502">
        <f t="shared" si="289"/>
        <v>0.15135495529411766</v>
      </c>
      <c r="N2502" s="5">
        <v>634.18470276464643</v>
      </c>
      <c r="O2502" s="3">
        <v>13.371995836118373</v>
      </c>
      <c r="P2502" s="7">
        <v>2.1085333307197227E-2</v>
      </c>
      <c r="Q2502" s="9">
        <f t="shared" si="290"/>
        <v>13.439714567020197</v>
      </c>
      <c r="R2502" s="7">
        <f t="shared" si="291"/>
        <v>2.119211407722623E-2</v>
      </c>
      <c r="S2502" t="s">
        <v>483</v>
      </c>
      <c r="T2502" t="s">
        <v>581</v>
      </c>
      <c r="U2502">
        <v>72</v>
      </c>
      <c r="V2502">
        <f t="shared" si="287"/>
        <v>21.945600000000002</v>
      </c>
      <c r="W2502">
        <f t="shared" si="285"/>
        <v>1069.9855023214122</v>
      </c>
      <c r="X2502">
        <f t="shared" si="286"/>
        <v>519.43933490041184</v>
      </c>
    </row>
    <row r="2503" spans="1:24">
      <c r="A2503" t="s">
        <v>57</v>
      </c>
      <c r="B2503">
        <v>2006016</v>
      </c>
      <c r="C2503">
        <v>12</v>
      </c>
      <c r="D2503">
        <v>1</v>
      </c>
      <c r="E2503" s="28" t="s">
        <v>528</v>
      </c>
      <c r="F2503" t="s">
        <v>581</v>
      </c>
      <c r="G2503" t="s">
        <v>581</v>
      </c>
      <c r="H2503">
        <v>13</v>
      </c>
      <c r="I2503" s="3">
        <v>0.19692307692307692</v>
      </c>
      <c r="J2503">
        <v>28.671999999999997</v>
      </c>
      <c r="K2503">
        <f t="shared" si="288"/>
        <v>11.2</v>
      </c>
      <c r="L2503">
        <v>5.9900000000000003E-4</v>
      </c>
      <c r="M2503">
        <f t="shared" si="289"/>
        <v>0.19768979692307692</v>
      </c>
      <c r="N2503" s="5">
        <v>645.66292601896942</v>
      </c>
      <c r="O2503" s="3">
        <v>17.616165882037819</v>
      </c>
      <c r="P2503" s="7">
        <v>2.7283842965331203E-2</v>
      </c>
      <c r="Q2503" s="9">
        <f t="shared" si="290"/>
        <v>17.684277962698971</v>
      </c>
      <c r="R2503" s="7">
        <f t="shared" si="291"/>
        <v>2.7389334666831112E-2</v>
      </c>
      <c r="S2503" t="s">
        <v>482</v>
      </c>
      <c r="T2503" t="s">
        <v>581</v>
      </c>
      <c r="U2503">
        <v>64</v>
      </c>
      <c r="V2503">
        <f t="shared" si="287"/>
        <v>19.507200000000001</v>
      </c>
      <c r="W2503">
        <f t="shared" si="285"/>
        <v>976.52706948179821</v>
      </c>
      <c r="X2503">
        <f t="shared" si="286"/>
        <v>474.06863960620473</v>
      </c>
    </row>
    <row r="2504" spans="1:24">
      <c r="A2504" t="s">
        <v>57</v>
      </c>
      <c r="B2504">
        <v>2006016</v>
      </c>
      <c r="C2504">
        <v>13</v>
      </c>
      <c r="D2504">
        <v>4</v>
      </c>
      <c r="E2504" s="28" t="s">
        <v>528</v>
      </c>
      <c r="F2504" t="s">
        <v>581</v>
      </c>
      <c r="G2504" t="s">
        <v>581</v>
      </c>
      <c r="H2504">
        <v>15</v>
      </c>
      <c r="I2504" s="3">
        <v>0.17066666666666666</v>
      </c>
      <c r="J2504">
        <v>32.256</v>
      </c>
      <c r="K2504">
        <f t="shared" si="288"/>
        <v>12.6</v>
      </c>
      <c r="L2504">
        <v>5.9900000000000003E-4</v>
      </c>
      <c r="M2504">
        <f t="shared" si="289"/>
        <v>0.17143338666666666</v>
      </c>
      <c r="N2504" s="5">
        <v>817.16714074275842</v>
      </c>
      <c r="O2504" s="3">
        <v>17.203037418291363</v>
      </c>
      <c r="P2504" s="7">
        <v>2.1052042551117242E-2</v>
      </c>
      <c r="Q2504" s="9">
        <f t="shared" si="290"/>
        <v>17.279908853519</v>
      </c>
      <c r="R2504" s="7">
        <f t="shared" si="291"/>
        <v>2.1146113190274082E-2</v>
      </c>
      <c r="S2504" t="s">
        <v>483</v>
      </c>
      <c r="T2504" t="s">
        <v>487</v>
      </c>
      <c r="U2504">
        <v>38</v>
      </c>
      <c r="V2504">
        <f t="shared" si="287"/>
        <v>11.5824</v>
      </c>
      <c r="W2504">
        <f t="shared" si="285"/>
        <v>757.7364087018392</v>
      </c>
      <c r="X2504">
        <f t="shared" si="286"/>
        <v>367.85367214038882</v>
      </c>
    </row>
    <row r="2505" spans="1:24">
      <c r="A2505" t="s">
        <v>57</v>
      </c>
      <c r="B2505">
        <v>2006016</v>
      </c>
      <c r="C2505">
        <v>14</v>
      </c>
      <c r="D2505">
        <v>3</v>
      </c>
      <c r="E2505" s="28" t="s">
        <v>528</v>
      </c>
      <c r="F2505" t="s">
        <v>581</v>
      </c>
      <c r="G2505" t="s">
        <v>581</v>
      </c>
      <c r="H2505">
        <v>14</v>
      </c>
      <c r="I2505" s="3">
        <v>0.18285714285714286</v>
      </c>
      <c r="J2505">
        <v>28.671999999999997</v>
      </c>
      <c r="K2505">
        <f t="shared" si="288"/>
        <v>11.2</v>
      </c>
      <c r="L2505">
        <v>5.9900000000000003E-4</v>
      </c>
      <c r="M2505">
        <f t="shared" si="289"/>
        <v>0.18362386285714286</v>
      </c>
      <c r="N2505" s="5">
        <v>645.66292601896942</v>
      </c>
      <c r="O2505" s="3">
        <v>16.365948672877753</v>
      </c>
      <c r="P2505" s="7">
        <v>2.5347511856979265E-2</v>
      </c>
      <c r="Q2505" s="9">
        <f t="shared" si="290"/>
        <v>16.434128535282952</v>
      </c>
      <c r="R2505" s="7">
        <f t="shared" si="291"/>
        <v>2.5453108538556729E-2</v>
      </c>
      <c r="S2505" t="s">
        <v>483</v>
      </c>
      <c r="T2505" t="s">
        <v>581</v>
      </c>
      <c r="U2505">
        <v>72</v>
      </c>
      <c r="V2505">
        <f t="shared" si="287"/>
        <v>21.945600000000002</v>
      </c>
      <c r="W2505">
        <f t="shared" si="285"/>
        <v>1088.6853079103334</v>
      </c>
      <c r="X2505">
        <f t="shared" si="286"/>
        <v>528.51741545085133</v>
      </c>
    </row>
    <row r="2506" spans="1:24">
      <c r="A2506" t="s">
        <v>57</v>
      </c>
      <c r="B2506">
        <v>2006016</v>
      </c>
      <c r="C2506">
        <v>14</v>
      </c>
      <c r="D2506">
        <v>1</v>
      </c>
      <c r="E2506" s="28" t="s">
        <v>528</v>
      </c>
      <c r="F2506" t="s">
        <v>581</v>
      </c>
      <c r="G2506" t="s">
        <v>581</v>
      </c>
      <c r="H2506">
        <v>16</v>
      </c>
      <c r="I2506" s="3">
        <v>0.16</v>
      </c>
      <c r="J2506">
        <v>42.24</v>
      </c>
      <c r="K2506">
        <f t="shared" si="288"/>
        <v>16.5</v>
      </c>
      <c r="L2506">
        <v>5.9900000000000003E-4</v>
      </c>
      <c r="M2506">
        <f t="shared" si="289"/>
        <v>0.16076672</v>
      </c>
      <c r="N2506" s="5">
        <v>1401.3212022374403</v>
      </c>
      <c r="O2506" s="3">
        <v>21.151714993919992</v>
      </c>
      <c r="P2506" s="7">
        <v>1.5094123288898928E-2</v>
      </c>
      <c r="Q2506" s="9">
        <f t="shared" si="290"/>
        <v>21.252686431602186</v>
      </c>
      <c r="R2506" s="7">
        <f t="shared" si="291"/>
        <v>1.5166177745451056E-2</v>
      </c>
      <c r="S2506" t="s">
        <v>483</v>
      </c>
      <c r="T2506" t="s">
        <v>581</v>
      </c>
      <c r="U2506">
        <v>68</v>
      </c>
      <c r="V2506">
        <f t="shared" si="287"/>
        <v>20.726400000000002</v>
      </c>
      <c r="W2506">
        <f t="shared" si="285"/>
        <v>2182.957139759726</v>
      </c>
      <c r="X2506">
        <f t="shared" si="286"/>
        <v>1059.7468866006018</v>
      </c>
    </row>
    <row r="2507" spans="1:24">
      <c r="A2507" t="s">
        <v>430</v>
      </c>
      <c r="B2507">
        <v>2006016</v>
      </c>
      <c r="C2507">
        <v>2</v>
      </c>
      <c r="D2507">
        <v>4</v>
      </c>
      <c r="E2507" s="28" t="s">
        <v>528</v>
      </c>
      <c r="F2507" t="s">
        <v>581</v>
      </c>
      <c r="G2507" t="s">
        <v>581</v>
      </c>
      <c r="H2507">
        <v>9</v>
      </c>
      <c r="I2507" s="3">
        <v>0.28444444444444444</v>
      </c>
      <c r="J2507">
        <v>22.271999999999998</v>
      </c>
      <c r="K2507">
        <f t="shared" si="288"/>
        <v>8.6999999999999993</v>
      </c>
      <c r="L2507">
        <v>5.9900000000000003E-4</v>
      </c>
      <c r="M2507">
        <f t="shared" si="289"/>
        <v>0.28521116444444444</v>
      </c>
      <c r="N2507" s="5">
        <v>389.59045655592956</v>
      </c>
      <c r="O2507" s="3">
        <v>19.6482682097209</v>
      </c>
      <c r="P2507" s="7">
        <v>5.0433135306794143E-2</v>
      </c>
      <c r="Q2507" s="9">
        <f t="shared" si="290"/>
        <v>19.700542808753649</v>
      </c>
      <c r="R2507" s="7">
        <f t="shared" si="291"/>
        <v>5.0567313642410648E-2</v>
      </c>
      <c r="S2507" t="s">
        <v>483</v>
      </c>
      <c r="T2507" t="s">
        <v>581</v>
      </c>
      <c r="U2507">
        <v>48</v>
      </c>
      <c r="V2507">
        <f t="shared" si="287"/>
        <v>14.630400000000002</v>
      </c>
      <c r="W2507">
        <f t="shared" si="285"/>
        <v>459.66200311942401</v>
      </c>
      <c r="X2507">
        <f t="shared" si="286"/>
        <v>223.14930871616775</v>
      </c>
    </row>
    <row r="2508" spans="1:24">
      <c r="A2508" t="s">
        <v>271</v>
      </c>
      <c r="B2508">
        <v>2006016</v>
      </c>
      <c r="C2508">
        <v>3</v>
      </c>
      <c r="D2508">
        <v>1</v>
      </c>
      <c r="E2508" s="28" t="s">
        <v>528</v>
      </c>
      <c r="F2508" t="s">
        <v>581</v>
      </c>
      <c r="G2508" t="s">
        <v>581</v>
      </c>
      <c r="H2508">
        <v>11</v>
      </c>
      <c r="I2508" s="3">
        <v>0.23272727272727273</v>
      </c>
      <c r="J2508">
        <v>18.432000000000002</v>
      </c>
      <c r="K2508">
        <f t="shared" si="288"/>
        <v>7.2000000000000011</v>
      </c>
      <c r="L2508">
        <v>5.9900000000000003E-4</v>
      </c>
      <c r="M2508">
        <f t="shared" si="289"/>
        <v>0.23349399272727273</v>
      </c>
      <c r="N2508" s="5">
        <v>266.83008677314569</v>
      </c>
      <c r="O2508" s="3">
        <v>13.30611233404402</v>
      </c>
      <c r="P2508" s="7">
        <v>4.9867361267084714E-2</v>
      </c>
      <c r="Q2508" s="9">
        <f t="shared" si="290"/>
        <v>13.349386686568733</v>
      </c>
      <c r="R2508" s="7">
        <f t="shared" si="291"/>
        <v>5.0029540701375816E-2</v>
      </c>
      <c r="S2508" t="s">
        <v>483</v>
      </c>
      <c r="T2508" t="s">
        <v>581</v>
      </c>
      <c r="U2508">
        <v>25</v>
      </c>
      <c r="V2508">
        <f t="shared" si="287"/>
        <v>7.62</v>
      </c>
      <c r="W2508">
        <f t="shared" si="285"/>
        <v>174.6461075035368</v>
      </c>
      <c r="X2508">
        <f t="shared" si="286"/>
        <v>84.784380468486233</v>
      </c>
    </row>
    <row r="2509" spans="1:24">
      <c r="A2509" t="s">
        <v>18</v>
      </c>
      <c r="B2509">
        <v>2009016</v>
      </c>
      <c r="C2509">
        <v>3</v>
      </c>
      <c r="D2509">
        <v>1</v>
      </c>
      <c r="E2509" s="28" t="s">
        <v>528</v>
      </c>
      <c r="F2509" t="s">
        <v>581</v>
      </c>
      <c r="G2509" t="s">
        <v>581</v>
      </c>
      <c r="H2509">
        <v>18</v>
      </c>
      <c r="I2509" s="3">
        <v>0.14222222222222222</v>
      </c>
      <c r="J2509">
        <v>19.2</v>
      </c>
      <c r="K2509">
        <f t="shared" si="288"/>
        <v>7.5</v>
      </c>
      <c r="L2509">
        <v>5.9900000000000003E-4</v>
      </c>
      <c r="M2509">
        <f t="shared" si="289"/>
        <v>0.14298894222222222</v>
      </c>
      <c r="N2509" s="5">
        <v>289.52917401599996</v>
      </c>
      <c r="O2509" s="3">
        <v>8.5150968308622002</v>
      </c>
      <c r="P2509" s="7">
        <v>2.94101513597094E-2</v>
      </c>
      <c r="Q2509" s="9">
        <f t="shared" si="290"/>
        <v>8.5606571610314042</v>
      </c>
      <c r="R2509" s="7">
        <f t="shared" si="291"/>
        <v>2.9567511426528387E-2</v>
      </c>
      <c r="S2509" t="s">
        <v>483</v>
      </c>
      <c r="T2509" t="s">
        <v>488</v>
      </c>
      <c r="U2509">
        <v>48</v>
      </c>
      <c r="V2509">
        <f t="shared" si="287"/>
        <v>14.630400000000002</v>
      </c>
      <c r="W2509">
        <f t="shared" si="285"/>
        <v>345.07880181594203</v>
      </c>
      <c r="X2509">
        <f t="shared" si="286"/>
        <v>167.52330093689429</v>
      </c>
    </row>
    <row r="2510" spans="1:24">
      <c r="A2510" t="s">
        <v>18</v>
      </c>
      <c r="B2510">
        <v>2009016</v>
      </c>
      <c r="C2510">
        <v>3</v>
      </c>
      <c r="D2510">
        <v>3</v>
      </c>
      <c r="E2510" s="28" t="s">
        <v>528</v>
      </c>
      <c r="F2510" t="s">
        <v>581</v>
      </c>
      <c r="G2510" t="s">
        <v>581</v>
      </c>
      <c r="H2510">
        <v>13</v>
      </c>
      <c r="I2510" s="3">
        <v>0.19692307692307692</v>
      </c>
      <c r="J2510">
        <v>26.88</v>
      </c>
      <c r="K2510">
        <f t="shared" si="288"/>
        <v>10.5</v>
      </c>
      <c r="L2510">
        <v>5.9900000000000003E-4</v>
      </c>
      <c r="M2510">
        <f t="shared" si="289"/>
        <v>0.19768979692307692</v>
      </c>
      <c r="N2510" s="5">
        <v>567.47718107135995</v>
      </c>
      <c r="O2510" s="3">
        <v>16.507541334827962</v>
      </c>
      <c r="P2510" s="7">
        <v>2.908934823363787E-2</v>
      </c>
      <c r="Q2510" s="9">
        <f t="shared" si="290"/>
        <v>16.571337003527486</v>
      </c>
      <c r="R2510" s="7">
        <f t="shared" si="291"/>
        <v>2.9201768029230499E-2</v>
      </c>
      <c r="S2510" t="s">
        <v>483</v>
      </c>
      <c r="T2510" t="s">
        <v>581</v>
      </c>
      <c r="U2510">
        <v>71</v>
      </c>
      <c r="V2510">
        <f t="shared" si="287"/>
        <v>21.640800000000002</v>
      </c>
      <c r="W2510">
        <f t="shared" si="285"/>
        <v>948.74469343990472</v>
      </c>
      <c r="X2510">
        <f t="shared" si="286"/>
        <v>460.58129898164054</v>
      </c>
    </row>
    <row r="2511" spans="1:24">
      <c r="A2511" t="s">
        <v>18</v>
      </c>
      <c r="B2511">
        <v>2009016</v>
      </c>
      <c r="C2511">
        <v>4</v>
      </c>
      <c r="D2511">
        <v>3</v>
      </c>
      <c r="E2511" s="28" t="s">
        <v>528</v>
      </c>
      <c r="F2511" t="s">
        <v>581</v>
      </c>
      <c r="G2511" t="s">
        <v>581</v>
      </c>
      <c r="H2511">
        <v>13</v>
      </c>
      <c r="I2511" s="3">
        <v>0.19692307692307692</v>
      </c>
      <c r="J2511">
        <v>13.824000000000002</v>
      </c>
      <c r="K2511">
        <f t="shared" si="288"/>
        <v>5.4</v>
      </c>
      <c r="L2511">
        <v>5.9900000000000003E-4</v>
      </c>
      <c r="M2511">
        <f t="shared" si="289"/>
        <v>0.19768979692307692</v>
      </c>
      <c r="N2511" s="5">
        <v>150.09192380989444</v>
      </c>
      <c r="O2511" s="3">
        <v>8.4304196337276025</v>
      </c>
      <c r="P2511" s="7">
        <v>5.6168376150641679E-2</v>
      </c>
      <c r="Q2511" s="9">
        <f t="shared" si="290"/>
        <v>8.4627671581358896</v>
      </c>
      <c r="R2511" s="7">
        <f t="shared" si="291"/>
        <v>5.6383894238405403E-2</v>
      </c>
      <c r="S2511" t="s">
        <v>484</v>
      </c>
      <c r="T2511" t="s">
        <v>581</v>
      </c>
      <c r="U2511">
        <v>43</v>
      </c>
      <c r="V2511">
        <f t="shared" si="287"/>
        <v>13.106400000000001</v>
      </c>
      <c r="W2511">
        <f t="shared" si="285"/>
        <v>165.27762567569295</v>
      </c>
      <c r="X2511">
        <f t="shared" si="286"/>
        <v>80.236320743262027</v>
      </c>
    </row>
    <row r="2512" spans="1:24">
      <c r="A2512" t="s">
        <v>18</v>
      </c>
      <c r="B2512">
        <v>2009016</v>
      </c>
      <c r="C2512">
        <v>4</v>
      </c>
      <c r="D2512">
        <v>1</v>
      </c>
      <c r="E2512" s="28" t="s">
        <v>528</v>
      </c>
      <c r="F2512" t="s">
        <v>581</v>
      </c>
      <c r="G2512" t="s">
        <v>581</v>
      </c>
      <c r="H2512">
        <v>10</v>
      </c>
      <c r="I2512" s="3">
        <v>0.25600000000000001</v>
      </c>
      <c r="J2512">
        <v>23.04</v>
      </c>
      <c r="K2512">
        <f t="shared" si="288"/>
        <v>9</v>
      </c>
      <c r="L2512">
        <v>5.9900000000000003E-4</v>
      </c>
      <c r="M2512">
        <f t="shared" si="289"/>
        <v>0.25676672</v>
      </c>
      <c r="N2512" s="5">
        <v>416.92201058303999</v>
      </c>
      <c r="O2512" s="3">
        <v>18.323980016025622</v>
      </c>
      <c r="P2512" s="7">
        <v>4.3950617983446481E-2</v>
      </c>
      <c r="Q2512" s="9">
        <f t="shared" si="290"/>
        <v>18.378241564048857</v>
      </c>
      <c r="R2512" s="7">
        <f t="shared" si="291"/>
        <v>4.4080765940728357E-2</v>
      </c>
      <c r="S2512" t="s">
        <v>483</v>
      </c>
      <c r="T2512" t="s">
        <v>581</v>
      </c>
      <c r="U2512">
        <v>70</v>
      </c>
      <c r="V2512">
        <f t="shared" si="287"/>
        <v>21.336000000000002</v>
      </c>
      <c r="W2512">
        <f t="shared" si="285"/>
        <v>695.23987712233907</v>
      </c>
      <c r="X2512">
        <f t="shared" si="286"/>
        <v>337.51386218333153</v>
      </c>
    </row>
    <row r="2513" spans="1:24">
      <c r="A2513" t="s">
        <v>18</v>
      </c>
      <c r="B2513">
        <v>2009016</v>
      </c>
      <c r="C2513">
        <v>6</v>
      </c>
      <c r="D2513">
        <v>2</v>
      </c>
      <c r="E2513" s="28" t="s">
        <v>528</v>
      </c>
      <c r="F2513" t="s">
        <v>581</v>
      </c>
      <c r="G2513" t="s">
        <v>581</v>
      </c>
      <c r="H2513">
        <v>10</v>
      </c>
      <c r="I2513" s="3">
        <v>0.25600000000000001</v>
      </c>
      <c r="J2513">
        <v>23.04</v>
      </c>
      <c r="K2513">
        <f t="shared" si="288"/>
        <v>9</v>
      </c>
      <c r="L2513">
        <v>5.9900000000000003E-4</v>
      </c>
      <c r="M2513">
        <f t="shared" si="289"/>
        <v>0.25676672</v>
      </c>
      <c r="N2513" s="5">
        <v>416.92201058303999</v>
      </c>
      <c r="O2513" s="3">
        <v>18.323980016025622</v>
      </c>
      <c r="P2513" s="7">
        <v>4.3950617983446481E-2</v>
      </c>
      <c r="Q2513" s="9">
        <f t="shared" si="290"/>
        <v>18.378241564048857</v>
      </c>
      <c r="R2513" s="7">
        <f t="shared" si="291"/>
        <v>4.4080765940728357E-2</v>
      </c>
      <c r="S2513" t="s">
        <v>481</v>
      </c>
      <c r="T2513" t="s">
        <v>581</v>
      </c>
      <c r="U2513">
        <v>70</v>
      </c>
      <c r="V2513">
        <f t="shared" si="287"/>
        <v>21.336000000000002</v>
      </c>
      <c r="W2513">
        <f t="shared" ref="W2513:W2576" si="292">0.19748898*POWER(K2513,1.9318059)*POWER(U2513,0.92308401)</f>
        <v>695.23987712233907</v>
      </c>
      <c r="X2513">
        <f t="shared" ref="X2513:X2576" si="293">W2513*0.4854639</f>
        <v>337.51386218333153</v>
      </c>
    </row>
    <row r="2514" spans="1:24">
      <c r="A2514" t="s">
        <v>18</v>
      </c>
      <c r="B2514">
        <v>2009016</v>
      </c>
      <c r="C2514">
        <v>6</v>
      </c>
      <c r="D2514">
        <v>3</v>
      </c>
      <c r="E2514" s="28" t="s">
        <v>528</v>
      </c>
      <c r="F2514" t="s">
        <v>581</v>
      </c>
      <c r="G2514" t="s">
        <v>581</v>
      </c>
      <c r="H2514">
        <v>15</v>
      </c>
      <c r="I2514" s="3">
        <v>0.17066666666666666</v>
      </c>
      <c r="J2514">
        <v>24.831999999999997</v>
      </c>
      <c r="K2514">
        <f t="shared" si="288"/>
        <v>9.6999999999999993</v>
      </c>
      <c r="L2514">
        <v>5.9900000000000003E-4</v>
      </c>
      <c r="M2514">
        <f t="shared" si="289"/>
        <v>0.17143338666666666</v>
      </c>
      <c r="N2514" s="5">
        <v>484.29866636738552</v>
      </c>
      <c r="O2514" s="3">
        <v>13.22254737735685</v>
      </c>
      <c r="P2514" s="7">
        <v>2.7302464977936404E-2</v>
      </c>
      <c r="Q2514" s="9">
        <f t="shared" si="290"/>
        <v>13.281536524711687</v>
      </c>
      <c r="R2514" s="7">
        <f t="shared" si="291"/>
        <v>2.7424268219306654E-2</v>
      </c>
      <c r="S2514" t="s">
        <v>481</v>
      </c>
      <c r="T2514" t="s">
        <v>581</v>
      </c>
      <c r="U2514">
        <v>63</v>
      </c>
      <c r="V2514">
        <f t="shared" si="287"/>
        <v>19.202400000000001</v>
      </c>
      <c r="W2514">
        <f t="shared" si="292"/>
        <v>729.0155881569267</v>
      </c>
      <c r="X2514">
        <f t="shared" si="293"/>
        <v>353.91075058745542</v>
      </c>
    </row>
    <row r="2515" spans="1:24">
      <c r="A2515" t="s">
        <v>18</v>
      </c>
      <c r="B2515">
        <v>2009016</v>
      </c>
      <c r="C2515">
        <v>9</v>
      </c>
      <c r="D2515">
        <v>3</v>
      </c>
      <c r="E2515" s="28" t="s">
        <v>528</v>
      </c>
      <c r="F2515" t="s">
        <v>581</v>
      </c>
      <c r="G2515" t="s">
        <v>581</v>
      </c>
      <c r="H2515">
        <v>12</v>
      </c>
      <c r="I2515" s="3">
        <v>0.21333333333333335</v>
      </c>
      <c r="J2515">
        <v>33.28</v>
      </c>
      <c r="K2515">
        <f t="shared" si="288"/>
        <v>13</v>
      </c>
      <c r="L2515">
        <v>5.9900000000000003E-4</v>
      </c>
      <c r="M2515">
        <f t="shared" si="289"/>
        <v>0.21410005333333335</v>
      </c>
      <c r="N2515" s="5">
        <v>869.87431837695999</v>
      </c>
      <c r="O2515" s="3">
        <v>22.16149268480018</v>
      </c>
      <c r="P2515" s="7">
        <v>2.5476660497518559E-2</v>
      </c>
      <c r="Q2515" s="9">
        <f t="shared" si="290"/>
        <v>22.240625028047791</v>
      </c>
      <c r="R2515" s="7">
        <f t="shared" si="291"/>
        <v>2.5567630355549615E-2</v>
      </c>
      <c r="S2515" t="s">
        <v>481</v>
      </c>
      <c r="T2515" t="s">
        <v>488</v>
      </c>
      <c r="U2515">
        <v>80</v>
      </c>
      <c r="V2515">
        <f t="shared" si="287"/>
        <v>24.384</v>
      </c>
      <c r="W2515">
        <f t="shared" si="292"/>
        <v>1600.2106025201138</v>
      </c>
      <c r="X2515">
        <f t="shared" si="293"/>
        <v>776.84447992076423</v>
      </c>
    </row>
    <row r="2516" spans="1:24">
      <c r="A2516" t="s">
        <v>18</v>
      </c>
      <c r="B2516">
        <v>2009016</v>
      </c>
      <c r="C2516">
        <v>16</v>
      </c>
      <c r="D2516">
        <v>1</v>
      </c>
      <c r="E2516" s="28" t="s">
        <v>528</v>
      </c>
      <c r="F2516" t="s">
        <v>581</v>
      </c>
      <c r="G2516" t="s">
        <v>581</v>
      </c>
      <c r="H2516">
        <v>14</v>
      </c>
      <c r="I2516" s="3">
        <v>0.18285714285714286</v>
      </c>
      <c r="J2516">
        <v>37.631999999999998</v>
      </c>
      <c r="K2516">
        <f t="shared" si="288"/>
        <v>14.7</v>
      </c>
      <c r="L2516">
        <v>5.9900000000000003E-4</v>
      </c>
      <c r="M2516">
        <f t="shared" si="289"/>
        <v>0.18362386285714286</v>
      </c>
      <c r="N2516" s="5">
        <v>1112.2552748998655</v>
      </c>
      <c r="O2516" s="3">
        <v>21.513134070637456</v>
      </c>
      <c r="P2516" s="7">
        <v>1.9341903388657111E-2</v>
      </c>
      <c r="Q2516" s="9">
        <f t="shared" si="290"/>
        <v>21.602895999152164</v>
      </c>
      <c r="R2516" s="7">
        <f t="shared" si="291"/>
        <v>1.942260602099373E-2</v>
      </c>
      <c r="S2516" t="s">
        <v>483</v>
      </c>
      <c r="T2516" t="s">
        <v>492</v>
      </c>
      <c r="U2516">
        <v>75</v>
      </c>
      <c r="V2516">
        <f t="shared" si="287"/>
        <v>22.86</v>
      </c>
      <c r="W2516">
        <f t="shared" si="292"/>
        <v>1911.6679153725179</v>
      </c>
      <c r="X2516">
        <f t="shared" si="293"/>
        <v>928.04576170161249</v>
      </c>
    </row>
    <row r="2517" spans="1:24">
      <c r="A2517" t="s">
        <v>18</v>
      </c>
      <c r="B2517">
        <v>2009016</v>
      </c>
      <c r="C2517">
        <v>17</v>
      </c>
      <c r="D2517">
        <v>1</v>
      </c>
      <c r="E2517" s="28" t="s">
        <v>528</v>
      </c>
      <c r="F2517" t="s">
        <v>581</v>
      </c>
      <c r="G2517" t="s">
        <v>581</v>
      </c>
      <c r="H2517">
        <v>16</v>
      </c>
      <c r="I2517" s="3">
        <v>0.16</v>
      </c>
      <c r="J2517">
        <v>12.8</v>
      </c>
      <c r="K2517">
        <f t="shared" si="288"/>
        <v>5</v>
      </c>
      <c r="L2517">
        <v>5.9900000000000003E-4</v>
      </c>
      <c r="M2517">
        <f t="shared" si="289"/>
        <v>0.16076672</v>
      </c>
      <c r="N2517" s="5">
        <v>128.67963289600002</v>
      </c>
      <c r="O2517" s="3">
        <v>6.3535569753600152</v>
      </c>
      <c r="P2517" s="7">
        <v>4.9375000785827655E-2</v>
      </c>
      <c r="Q2517" s="9">
        <f t="shared" si="290"/>
        <v>6.3836158764656048</v>
      </c>
      <c r="R2517" s="7">
        <f t="shared" si="291"/>
        <v>4.9608595647960059E-2</v>
      </c>
      <c r="S2517" t="s">
        <v>483</v>
      </c>
      <c r="T2517" t="s">
        <v>581</v>
      </c>
      <c r="U2517">
        <v>38</v>
      </c>
      <c r="V2517">
        <f t="shared" si="287"/>
        <v>11.5824</v>
      </c>
      <c r="W2517">
        <f t="shared" si="292"/>
        <v>127.08380875869744</v>
      </c>
      <c r="X2517">
        <f t="shared" si="293"/>
        <v>61.69460142685142</v>
      </c>
    </row>
    <row r="2518" spans="1:24">
      <c r="A2518" t="s">
        <v>18</v>
      </c>
      <c r="B2518">
        <v>2009016</v>
      </c>
      <c r="C2518">
        <v>17</v>
      </c>
      <c r="D2518">
        <v>3</v>
      </c>
      <c r="E2518" s="28" t="s">
        <v>528</v>
      </c>
      <c r="F2518" t="s">
        <v>581</v>
      </c>
      <c r="G2518" t="s">
        <v>581</v>
      </c>
      <c r="H2518">
        <v>14</v>
      </c>
      <c r="I2518" s="3">
        <v>0.18285714285714286</v>
      </c>
      <c r="J2518">
        <v>20.48</v>
      </c>
      <c r="K2518">
        <f t="shared" si="288"/>
        <v>8</v>
      </c>
      <c r="L2518">
        <v>5.9900000000000003E-4</v>
      </c>
      <c r="M2518">
        <f t="shared" si="289"/>
        <v>0.18362386285714286</v>
      </c>
      <c r="N2518" s="5">
        <v>329.41986021376005</v>
      </c>
      <c r="O2518" s="3">
        <v>11.65995059492576</v>
      </c>
      <c r="P2518" s="7">
        <v>3.5395408726600866E-2</v>
      </c>
      <c r="Q2518" s="9">
        <f t="shared" si="290"/>
        <v>11.708398282602397</v>
      </c>
      <c r="R2518" s="7">
        <f t="shared" si="291"/>
        <v>3.5542478449856772E-2</v>
      </c>
      <c r="S2518" t="s">
        <v>481</v>
      </c>
      <c r="T2518" t="s">
        <v>581</v>
      </c>
      <c r="U2518">
        <v>55</v>
      </c>
      <c r="V2518">
        <f t="shared" si="287"/>
        <v>16.763999999999999</v>
      </c>
      <c r="W2518">
        <f t="shared" si="292"/>
        <v>443.2394447174708</v>
      </c>
      <c r="X2518">
        <f t="shared" si="293"/>
        <v>215.17674946637777</v>
      </c>
    </row>
    <row r="2519" spans="1:24">
      <c r="A2519" t="s">
        <v>18</v>
      </c>
      <c r="B2519">
        <v>2009016</v>
      </c>
      <c r="C2519">
        <v>18</v>
      </c>
      <c r="D2519">
        <v>3</v>
      </c>
      <c r="E2519" s="28" t="s">
        <v>528</v>
      </c>
      <c r="F2519" t="s">
        <v>581</v>
      </c>
      <c r="G2519" t="s">
        <v>581</v>
      </c>
      <c r="H2519">
        <v>18</v>
      </c>
      <c r="I2519" s="3">
        <v>0.14222222222222222</v>
      </c>
      <c r="J2519">
        <v>27.135999999999999</v>
      </c>
      <c r="K2519">
        <f t="shared" si="288"/>
        <v>10.6</v>
      </c>
      <c r="L2519">
        <v>5.9900000000000003E-4</v>
      </c>
      <c r="M2519">
        <f t="shared" si="289"/>
        <v>0.14298894222222222</v>
      </c>
      <c r="N2519" s="5">
        <v>578.33774208778243</v>
      </c>
      <c r="O2519" s="3">
        <v>12.060935660430125</v>
      </c>
      <c r="P2519" s="7">
        <v>2.0854484815205902E-2</v>
      </c>
      <c r="Q2519" s="9">
        <f t="shared" si="290"/>
        <v>12.125611550991568</v>
      </c>
      <c r="R2519" s="7">
        <f t="shared" si="291"/>
        <v>2.0966315473754944E-2</v>
      </c>
      <c r="S2519" t="s">
        <v>482</v>
      </c>
      <c r="T2519" t="s">
        <v>581</v>
      </c>
      <c r="U2519">
        <v>66</v>
      </c>
      <c r="V2519">
        <f t="shared" si="287"/>
        <v>20.116800000000001</v>
      </c>
      <c r="W2519">
        <f t="shared" si="292"/>
        <v>903.28895303538184</v>
      </c>
      <c r="X2519">
        <f t="shared" si="293"/>
        <v>438.5141779674733</v>
      </c>
    </row>
    <row r="2520" spans="1:24">
      <c r="A2520" t="s">
        <v>18</v>
      </c>
      <c r="B2520">
        <v>2009016</v>
      </c>
      <c r="C2520">
        <v>18</v>
      </c>
      <c r="D2520">
        <v>2</v>
      </c>
      <c r="E2520" s="28" t="s">
        <v>528</v>
      </c>
      <c r="F2520" t="s">
        <v>581</v>
      </c>
      <c r="G2520" t="s">
        <v>581</v>
      </c>
      <c r="H2520">
        <v>9</v>
      </c>
      <c r="I2520" s="3">
        <v>0.28444444444444444</v>
      </c>
      <c r="J2520">
        <v>38.4</v>
      </c>
      <c r="K2520">
        <f t="shared" si="288"/>
        <v>15</v>
      </c>
      <c r="L2520">
        <v>5.9900000000000003E-4</v>
      </c>
      <c r="M2520">
        <f t="shared" si="289"/>
        <v>0.28521116444444444</v>
      </c>
      <c r="N2520" s="5">
        <v>1158.1166960639998</v>
      </c>
      <c r="O2520" s="3">
        <v>34.060387323448801</v>
      </c>
      <c r="P2520" s="7">
        <v>2.94101513597094E-2</v>
      </c>
      <c r="Q2520" s="9">
        <f t="shared" si="290"/>
        <v>34.15150955955837</v>
      </c>
      <c r="R2520" s="7">
        <f t="shared" si="291"/>
        <v>2.9488832753751346E-2</v>
      </c>
      <c r="S2520" t="s">
        <v>483</v>
      </c>
      <c r="T2520" t="s">
        <v>492</v>
      </c>
      <c r="U2520">
        <v>78</v>
      </c>
      <c r="V2520">
        <f t="shared" si="287"/>
        <v>23.7744</v>
      </c>
      <c r="W2520">
        <f t="shared" si="292"/>
        <v>2061.034080095551</v>
      </c>
      <c r="X2520">
        <f t="shared" si="293"/>
        <v>1000.5576425560986</v>
      </c>
    </row>
    <row r="2521" spans="1:24">
      <c r="A2521" t="s">
        <v>18</v>
      </c>
      <c r="B2521">
        <v>2009016</v>
      </c>
      <c r="C2521">
        <v>19</v>
      </c>
      <c r="D2521">
        <v>3</v>
      </c>
      <c r="E2521" s="28" t="s">
        <v>528</v>
      </c>
      <c r="F2521" t="s">
        <v>581</v>
      </c>
      <c r="G2521" t="s">
        <v>581</v>
      </c>
      <c r="H2521">
        <v>13</v>
      </c>
      <c r="I2521" s="3">
        <v>0.19692307692307692</v>
      </c>
      <c r="J2521">
        <v>24.576000000000001</v>
      </c>
      <c r="K2521">
        <f t="shared" si="288"/>
        <v>9.6</v>
      </c>
      <c r="L2521">
        <v>5.9900000000000003E-4</v>
      </c>
      <c r="M2521">
        <f t="shared" si="289"/>
        <v>0.19768979692307692</v>
      </c>
      <c r="N2521" s="5">
        <v>474.36459870781442</v>
      </c>
      <c r="O2521" s="3">
        <v>15.082166916986782</v>
      </c>
      <c r="P2521" s="7">
        <v>3.1794461387024089E-2</v>
      </c>
      <c r="Q2521" s="9">
        <f t="shared" si="290"/>
        <v>15.140412913164338</v>
      </c>
      <c r="R2521" s="7">
        <f t="shared" si="291"/>
        <v>3.1917248787973106E-2</v>
      </c>
      <c r="S2521" t="s">
        <v>483</v>
      </c>
      <c r="T2521" t="s">
        <v>581</v>
      </c>
      <c r="U2521">
        <v>72</v>
      </c>
      <c r="V2521">
        <f t="shared" si="287"/>
        <v>21.945600000000002</v>
      </c>
      <c r="W2521">
        <f t="shared" si="292"/>
        <v>808.30294076287646</v>
      </c>
      <c r="X2521">
        <f t="shared" si="293"/>
        <v>392.40189800421496</v>
      </c>
    </row>
    <row r="2522" spans="1:24">
      <c r="A2522" t="s">
        <v>18</v>
      </c>
      <c r="B2522">
        <v>2009016</v>
      </c>
      <c r="C2522">
        <v>19</v>
      </c>
      <c r="D2522">
        <v>1</v>
      </c>
      <c r="E2522" s="28" t="s">
        <v>528</v>
      </c>
      <c r="F2522" t="s">
        <v>581</v>
      </c>
      <c r="G2522" t="s">
        <v>581</v>
      </c>
      <c r="H2522">
        <v>13</v>
      </c>
      <c r="I2522" s="3">
        <v>0.19692307692307692</v>
      </c>
      <c r="J2522">
        <v>32.256</v>
      </c>
      <c r="K2522">
        <f t="shared" si="288"/>
        <v>12.6</v>
      </c>
      <c r="L2522">
        <v>5.9900000000000003E-4</v>
      </c>
      <c r="M2522">
        <f t="shared" si="289"/>
        <v>0.19768979692307692</v>
      </c>
      <c r="N2522" s="5">
        <v>817.16714074275842</v>
      </c>
      <c r="O2522" s="3">
        <v>19.833414976457622</v>
      </c>
      <c r="P2522" s="7">
        <v>2.4270940408139974E-2</v>
      </c>
      <c r="Q2522" s="9">
        <f t="shared" si="290"/>
        <v>19.910159881041857</v>
      </c>
      <c r="R2522" s="7">
        <f t="shared" si="291"/>
        <v>2.4364856206705345E-2</v>
      </c>
      <c r="S2522" t="s">
        <v>483</v>
      </c>
      <c r="T2522" t="s">
        <v>581</v>
      </c>
      <c r="U2522">
        <v>77</v>
      </c>
      <c r="V2522">
        <f t="shared" si="287"/>
        <v>23.4696</v>
      </c>
      <c r="W2522">
        <f t="shared" si="292"/>
        <v>1454.2350286048545</v>
      </c>
      <c r="X2522">
        <f t="shared" si="293"/>
        <v>705.97860850312418</v>
      </c>
    </row>
    <row r="2523" spans="1:24">
      <c r="A2523" t="s">
        <v>18</v>
      </c>
      <c r="B2523">
        <v>2009016</v>
      </c>
      <c r="C2523">
        <v>20</v>
      </c>
      <c r="D2523">
        <v>1</v>
      </c>
      <c r="E2523" s="28" t="s">
        <v>528</v>
      </c>
      <c r="F2523" t="s">
        <v>581</v>
      </c>
      <c r="G2523" t="s">
        <v>581</v>
      </c>
      <c r="H2523">
        <v>12</v>
      </c>
      <c r="I2523" s="3">
        <v>0.21333333333333335</v>
      </c>
      <c r="J2523">
        <v>19.968</v>
      </c>
      <c r="K2523">
        <f t="shared" si="288"/>
        <v>7.8</v>
      </c>
      <c r="L2523">
        <v>5.9900000000000003E-4</v>
      </c>
      <c r="M2523">
        <f t="shared" si="289"/>
        <v>0.21410005333333335</v>
      </c>
      <c r="N2523" s="5">
        <v>313.1547546157056</v>
      </c>
      <c r="O2523" s="3">
        <v>13.239704662015992</v>
      </c>
      <c r="P2523" s="7">
        <v>4.2278472438534012E-2</v>
      </c>
      <c r="Q2523" s="9">
        <f t="shared" si="290"/>
        <v>13.286772241614887</v>
      </c>
      <c r="R2523" s="7">
        <f t="shared" si="291"/>
        <v>4.2428773779660561E-2</v>
      </c>
      <c r="S2523" t="s">
        <v>481</v>
      </c>
      <c r="T2523" t="s">
        <v>581</v>
      </c>
      <c r="U2523">
        <v>48</v>
      </c>
      <c r="V2523">
        <f t="shared" si="287"/>
        <v>14.630400000000002</v>
      </c>
      <c r="W2523">
        <f t="shared" si="292"/>
        <v>372.2402976229547</v>
      </c>
      <c r="X2523">
        <f t="shared" si="293"/>
        <v>180.70922662120032</v>
      </c>
    </row>
    <row r="2524" spans="1:24">
      <c r="A2524" t="s">
        <v>18</v>
      </c>
      <c r="B2524">
        <v>2009016</v>
      </c>
      <c r="C2524">
        <v>20</v>
      </c>
      <c r="D2524">
        <v>3</v>
      </c>
      <c r="E2524" s="28" t="s">
        <v>528</v>
      </c>
      <c r="F2524" t="s">
        <v>581</v>
      </c>
      <c r="G2524" t="s">
        <v>581</v>
      </c>
      <c r="H2524">
        <v>23</v>
      </c>
      <c r="I2524" s="3">
        <v>0.11130434782608696</v>
      </c>
      <c r="J2524">
        <v>49.408000000000001</v>
      </c>
      <c r="K2524">
        <f t="shared" si="288"/>
        <v>19.3</v>
      </c>
      <c r="L2524">
        <v>5.9900000000000003E-4</v>
      </c>
      <c r="M2524">
        <f t="shared" si="289"/>
        <v>0.11207106782608696</v>
      </c>
      <c r="N2524" s="5">
        <v>1917.2750582972419</v>
      </c>
      <c r="O2524" s="3">
        <v>17.237719566487236</v>
      </c>
      <c r="P2524" s="7">
        <v>8.99073896146977E-3</v>
      </c>
      <c r="Q2524" s="9">
        <f t="shared" si="290"/>
        <v>17.356191373451228</v>
      </c>
      <c r="R2524" s="7">
        <f t="shared" si="291"/>
        <v>9.0525307249683298E-3</v>
      </c>
      <c r="S2524" t="s">
        <v>481</v>
      </c>
      <c r="T2524" t="s">
        <v>495</v>
      </c>
      <c r="U2524">
        <v>41</v>
      </c>
      <c r="V2524">
        <f t="shared" si="287"/>
        <v>12.4968</v>
      </c>
      <c r="W2524">
        <f t="shared" si="292"/>
        <v>1852.3585352039624</v>
      </c>
      <c r="X2524">
        <f t="shared" si="293"/>
        <v>899.25319869840291</v>
      </c>
    </row>
    <row r="2525" spans="1:24">
      <c r="A2525" t="s">
        <v>18</v>
      </c>
      <c r="B2525">
        <v>2009016</v>
      </c>
      <c r="C2525">
        <v>34</v>
      </c>
      <c r="D2525">
        <v>1</v>
      </c>
      <c r="E2525" s="28" t="s">
        <v>528</v>
      </c>
      <c r="F2525" t="s">
        <v>581</v>
      </c>
      <c r="G2525" t="s">
        <v>581</v>
      </c>
      <c r="H2525">
        <v>11</v>
      </c>
      <c r="I2525" s="3">
        <v>0.23272727272727273</v>
      </c>
      <c r="J2525">
        <v>22.784000000000002</v>
      </c>
      <c r="K2525">
        <f t="shared" si="288"/>
        <v>8.9</v>
      </c>
      <c r="L2525">
        <v>5.9900000000000003E-4</v>
      </c>
      <c r="M2525">
        <f t="shared" si="289"/>
        <v>0.23349399272727273</v>
      </c>
      <c r="N2525" s="5">
        <v>407.70854886768649</v>
      </c>
      <c r="O2525" s="3">
        <v>16.488008761750166</v>
      </c>
      <c r="P2525" s="7">
        <v>4.0440674613131583E-2</v>
      </c>
      <c r="Q2525" s="9">
        <f t="shared" si="290"/>
        <v>16.541765821247655</v>
      </c>
      <c r="R2525" s="7">
        <f t="shared" si="291"/>
        <v>4.057252629896644E-2</v>
      </c>
      <c r="S2525" t="s">
        <v>483</v>
      </c>
      <c r="T2525" t="s">
        <v>581</v>
      </c>
      <c r="U2525">
        <v>59</v>
      </c>
      <c r="V2525">
        <f t="shared" si="287"/>
        <v>17.9832</v>
      </c>
      <c r="W2525">
        <f t="shared" si="292"/>
        <v>581.06572541059404</v>
      </c>
      <c r="X2525">
        <f t="shared" si="293"/>
        <v>282.0864332141561</v>
      </c>
    </row>
    <row r="2526" spans="1:24">
      <c r="A2526" t="s">
        <v>76</v>
      </c>
      <c r="B2526">
        <v>2009016</v>
      </c>
      <c r="C2526">
        <v>1</v>
      </c>
      <c r="D2526">
        <v>1</v>
      </c>
      <c r="E2526" s="28" t="s">
        <v>528</v>
      </c>
      <c r="F2526" t="s">
        <v>581</v>
      </c>
      <c r="G2526" t="s">
        <v>581</v>
      </c>
      <c r="H2526">
        <v>13</v>
      </c>
      <c r="I2526" s="3">
        <v>0.19692307692307692</v>
      </c>
      <c r="J2526">
        <v>23.552</v>
      </c>
      <c r="K2526">
        <f t="shared" si="288"/>
        <v>9.1999999999999993</v>
      </c>
      <c r="L2526">
        <v>5.9900000000000003E-4</v>
      </c>
      <c r="M2526">
        <f t="shared" si="289"/>
        <v>0.19768979692307692</v>
      </c>
      <c r="N2526" s="5">
        <v>435.65776513269759</v>
      </c>
      <c r="O2526" s="3">
        <v>14.448667175723957</v>
      </c>
      <c r="P2526" s="7">
        <v>3.3165177651138661E-2</v>
      </c>
      <c r="Q2526" s="9">
        <f t="shared" si="290"/>
        <v>14.504446650780658</v>
      </c>
      <c r="R2526" s="7">
        <f t="shared" si="291"/>
        <v>3.3293212727110992E-2</v>
      </c>
      <c r="S2526" t="s">
        <v>483</v>
      </c>
      <c r="T2526" t="s">
        <v>488</v>
      </c>
      <c r="U2526">
        <v>70</v>
      </c>
      <c r="V2526">
        <f t="shared" si="287"/>
        <v>21.336000000000002</v>
      </c>
      <c r="W2526">
        <f t="shared" si="292"/>
        <v>725.39469573499321</v>
      </c>
      <c r="X2526">
        <f t="shared" si="293"/>
        <v>352.15293803082318</v>
      </c>
    </row>
    <row r="2527" spans="1:24">
      <c r="A2527" t="s">
        <v>76</v>
      </c>
      <c r="B2527">
        <v>2009016</v>
      </c>
      <c r="C2527">
        <v>1</v>
      </c>
      <c r="D2527">
        <v>3</v>
      </c>
      <c r="E2527" s="28" t="s">
        <v>528</v>
      </c>
      <c r="F2527" t="s">
        <v>581</v>
      </c>
      <c r="G2527" t="s">
        <v>581</v>
      </c>
      <c r="H2527">
        <v>14</v>
      </c>
      <c r="I2527" s="3">
        <v>0.18285714285714286</v>
      </c>
      <c r="J2527">
        <v>27.135999999999999</v>
      </c>
      <c r="K2527">
        <f t="shared" si="288"/>
        <v>10.6</v>
      </c>
      <c r="L2527">
        <v>5.9900000000000003E-4</v>
      </c>
      <c r="M2527">
        <f t="shared" si="289"/>
        <v>0.18362386285714286</v>
      </c>
      <c r="N2527" s="5">
        <v>578.33774208778243</v>
      </c>
      <c r="O2527" s="3">
        <v>15.483574033261712</v>
      </c>
      <c r="P2527" s="7">
        <v>2.677254639713891E-2</v>
      </c>
      <c r="Q2527" s="9">
        <f t="shared" si="290"/>
        <v>15.548054112905364</v>
      </c>
      <c r="R2527" s="7">
        <f t="shared" si="291"/>
        <v>2.6884038480313149E-2</v>
      </c>
      <c r="S2527" t="s">
        <v>483</v>
      </c>
      <c r="T2527" t="s">
        <v>581</v>
      </c>
      <c r="U2527">
        <v>70</v>
      </c>
      <c r="V2527">
        <f t="shared" si="287"/>
        <v>21.336000000000002</v>
      </c>
      <c r="W2527">
        <f t="shared" si="292"/>
        <v>953.70768937489163</v>
      </c>
      <c r="X2527">
        <f t="shared" si="293"/>
        <v>462.99065434392344</v>
      </c>
    </row>
    <row r="2528" spans="1:24">
      <c r="A2528" t="s">
        <v>76</v>
      </c>
      <c r="B2528">
        <v>2009016</v>
      </c>
      <c r="C2528">
        <v>2</v>
      </c>
      <c r="D2528">
        <v>1</v>
      </c>
      <c r="E2528" s="28" t="s">
        <v>528</v>
      </c>
      <c r="F2528" t="s">
        <v>581</v>
      </c>
      <c r="G2528" t="s">
        <v>581</v>
      </c>
      <c r="H2528">
        <v>16</v>
      </c>
      <c r="I2528" s="3">
        <v>0.16</v>
      </c>
      <c r="J2528">
        <v>21.76</v>
      </c>
      <c r="K2528">
        <f t="shared" si="288"/>
        <v>8.5</v>
      </c>
      <c r="L2528">
        <v>5.9900000000000003E-4</v>
      </c>
      <c r="M2528">
        <f t="shared" si="289"/>
        <v>0.16076672</v>
      </c>
      <c r="N2528" s="5">
        <v>371.88413906944004</v>
      </c>
      <c r="O2528" s="3">
        <v>10.857344198400011</v>
      </c>
      <c r="P2528" s="7">
        <v>2.9195502194764682E-2</v>
      </c>
      <c r="Q2528" s="9">
        <f t="shared" si="290"/>
        <v>10.908985175854932</v>
      </c>
      <c r="R2528" s="7">
        <f t="shared" si="291"/>
        <v>2.9334365276110774E-2</v>
      </c>
      <c r="S2528" t="s">
        <v>483</v>
      </c>
      <c r="T2528" t="s">
        <v>581</v>
      </c>
      <c r="U2528">
        <v>52</v>
      </c>
      <c r="V2528">
        <f t="shared" si="287"/>
        <v>15.849600000000001</v>
      </c>
      <c r="W2528">
        <f t="shared" si="292"/>
        <v>473.16768698399636</v>
      </c>
      <c r="X2528">
        <f t="shared" si="293"/>
        <v>229.70583067723013</v>
      </c>
    </row>
    <row r="2529" spans="1:24">
      <c r="A2529" t="s">
        <v>76</v>
      </c>
      <c r="B2529">
        <v>2009016</v>
      </c>
      <c r="C2529">
        <v>3</v>
      </c>
      <c r="D2529">
        <v>3</v>
      </c>
      <c r="E2529" s="28" t="s">
        <v>528</v>
      </c>
      <c r="F2529" t="s">
        <v>581</v>
      </c>
      <c r="G2529" t="s">
        <v>581</v>
      </c>
      <c r="H2529">
        <v>20</v>
      </c>
      <c r="I2529" s="3">
        <v>0.128</v>
      </c>
      <c r="J2529">
        <v>21.76</v>
      </c>
      <c r="K2529">
        <f t="shared" si="288"/>
        <v>8.5</v>
      </c>
      <c r="L2529">
        <v>5.9900000000000003E-4</v>
      </c>
      <c r="M2529">
        <f t="shared" si="289"/>
        <v>0.12876672</v>
      </c>
      <c r="N2529" s="5">
        <v>371.88413906944004</v>
      </c>
      <c r="O2529" s="3">
        <v>8.6987433222144386</v>
      </c>
      <c r="P2529" s="7">
        <v>2.3391003832487104E-2</v>
      </c>
      <c r="Q2529" s="9">
        <f t="shared" si="290"/>
        <v>8.7505384922247131</v>
      </c>
      <c r="R2529" s="7">
        <f t="shared" si="291"/>
        <v>2.3530281539086477E-2</v>
      </c>
      <c r="S2529" t="s">
        <v>483</v>
      </c>
      <c r="T2529" t="s">
        <v>581</v>
      </c>
      <c r="U2529">
        <v>64</v>
      </c>
      <c r="V2529">
        <f t="shared" si="287"/>
        <v>19.507200000000001</v>
      </c>
      <c r="W2529">
        <f t="shared" si="292"/>
        <v>573.13335511411128</v>
      </c>
      <c r="X2529">
        <f t="shared" si="293"/>
        <v>278.23555379378143</v>
      </c>
    </row>
    <row r="2530" spans="1:24">
      <c r="A2530" t="s">
        <v>76</v>
      </c>
      <c r="B2530">
        <v>2009016</v>
      </c>
      <c r="C2530">
        <v>3</v>
      </c>
      <c r="D2530">
        <v>1</v>
      </c>
      <c r="E2530" s="28" t="s">
        <v>528</v>
      </c>
      <c r="F2530" t="s">
        <v>581</v>
      </c>
      <c r="G2530" t="s">
        <v>581</v>
      </c>
      <c r="H2530">
        <v>11</v>
      </c>
      <c r="I2530" s="3">
        <v>0.23272727272727273</v>
      </c>
      <c r="J2530">
        <v>22.271999999999998</v>
      </c>
      <c r="K2530">
        <f t="shared" si="288"/>
        <v>8.6999999999999993</v>
      </c>
      <c r="L2530">
        <v>5.9900000000000003E-4</v>
      </c>
      <c r="M2530">
        <f t="shared" si="289"/>
        <v>0.23349399272727273</v>
      </c>
      <c r="N2530" s="5">
        <v>389.59045655592956</v>
      </c>
      <c r="O2530" s="3">
        <v>16.113668005549481</v>
      </c>
      <c r="P2530" s="7">
        <v>4.1360530614630714E-2</v>
      </c>
      <c r="Q2530" s="9">
        <f t="shared" si="290"/>
        <v>16.16619180540313</v>
      </c>
      <c r="R2530" s="7">
        <f t="shared" si="291"/>
        <v>4.149534859841289E-2</v>
      </c>
      <c r="S2530" t="s">
        <v>481</v>
      </c>
      <c r="T2530" t="s">
        <v>484</v>
      </c>
      <c r="U2530">
        <v>63</v>
      </c>
      <c r="V2530">
        <f t="shared" si="287"/>
        <v>19.202400000000001</v>
      </c>
      <c r="W2530">
        <f t="shared" si="292"/>
        <v>590.81864444235009</v>
      </c>
      <c r="X2530">
        <f t="shared" si="293"/>
        <v>286.82112332369661</v>
      </c>
    </row>
    <row r="2531" spans="1:24">
      <c r="A2531" t="s">
        <v>76</v>
      </c>
      <c r="B2531">
        <v>2009016</v>
      </c>
      <c r="C2531">
        <v>4</v>
      </c>
      <c r="D2531">
        <v>3</v>
      </c>
      <c r="E2531" s="28" t="s">
        <v>528</v>
      </c>
      <c r="F2531" t="s">
        <v>581</v>
      </c>
      <c r="G2531" t="s">
        <v>581</v>
      </c>
      <c r="H2531">
        <v>13</v>
      </c>
      <c r="I2531" s="3">
        <v>0.19692307692307692</v>
      </c>
      <c r="J2531">
        <v>38.143999999999998</v>
      </c>
      <c r="K2531">
        <f t="shared" si="288"/>
        <v>14.899999999999999</v>
      </c>
      <c r="L2531">
        <v>5.9900000000000003E-4</v>
      </c>
      <c r="M2531">
        <f t="shared" si="289"/>
        <v>0.19768979692307692</v>
      </c>
      <c r="N2531" s="5">
        <v>1142.7266119696383</v>
      </c>
      <c r="O2531" s="3">
        <v>23.476038488718423</v>
      </c>
      <c r="P2531" s="7">
        <v>2.0543880087166615E-2</v>
      </c>
      <c r="Q2531" s="9">
        <f t="shared" si="290"/>
        <v>23.566965889747529</v>
      </c>
      <c r="R2531" s="7">
        <f t="shared" si="291"/>
        <v>2.0623450651181381E-2</v>
      </c>
      <c r="S2531" t="s">
        <v>481</v>
      </c>
      <c r="T2531" t="s">
        <v>581</v>
      </c>
      <c r="U2531">
        <v>63</v>
      </c>
      <c r="V2531">
        <f t="shared" si="287"/>
        <v>19.202400000000001</v>
      </c>
      <c r="W2531">
        <f t="shared" si="292"/>
        <v>1670.5270472102607</v>
      </c>
      <c r="X2531">
        <f t="shared" si="293"/>
        <v>810.98057539417732</v>
      </c>
    </row>
    <row r="2532" spans="1:24">
      <c r="A2532" t="s">
        <v>76</v>
      </c>
      <c r="B2532">
        <v>2009016</v>
      </c>
      <c r="C2532">
        <v>5</v>
      </c>
      <c r="D2532">
        <v>1</v>
      </c>
      <c r="E2532" s="28" t="s">
        <v>528</v>
      </c>
      <c r="F2532" t="s">
        <v>581</v>
      </c>
      <c r="G2532" t="s">
        <v>581</v>
      </c>
      <c r="H2532">
        <v>12</v>
      </c>
      <c r="I2532" s="3">
        <v>0.21333333333333335</v>
      </c>
      <c r="J2532">
        <v>23.808000000000003</v>
      </c>
      <c r="K2532">
        <f t="shared" si="288"/>
        <v>9.3000000000000007</v>
      </c>
      <c r="L2532">
        <v>5.9900000000000003E-4</v>
      </c>
      <c r="M2532">
        <f t="shared" si="289"/>
        <v>0.21410005333333335</v>
      </c>
      <c r="N2532" s="5">
        <v>445.1800579670018</v>
      </c>
      <c r="O2532" s="3">
        <v>15.813297360895932</v>
      </c>
      <c r="P2532" s="7">
        <v>3.5521126964020627E-2</v>
      </c>
      <c r="Q2532" s="9">
        <f t="shared" si="290"/>
        <v>15.869614391547398</v>
      </c>
      <c r="R2532" s="7">
        <f t="shared" si="291"/>
        <v>3.5647630902468919E-2</v>
      </c>
      <c r="S2532" t="s">
        <v>482</v>
      </c>
      <c r="T2532" t="s">
        <v>581</v>
      </c>
      <c r="U2532">
        <v>63</v>
      </c>
      <c r="V2532">
        <f t="shared" ref="V2532:V2595" si="294">U2532*0.3048</f>
        <v>19.202400000000001</v>
      </c>
      <c r="W2532">
        <f t="shared" si="292"/>
        <v>672.05749765814664</v>
      </c>
      <c r="X2532">
        <f t="shared" si="293"/>
        <v>326.25965383736474</v>
      </c>
    </row>
    <row r="2533" spans="1:24">
      <c r="A2533" t="s">
        <v>76</v>
      </c>
      <c r="B2533">
        <v>2009016</v>
      </c>
      <c r="C2533">
        <v>5</v>
      </c>
      <c r="D2533">
        <v>3</v>
      </c>
      <c r="E2533" s="28" t="s">
        <v>528</v>
      </c>
      <c r="F2533" t="s">
        <v>581</v>
      </c>
      <c r="G2533" t="s">
        <v>581</v>
      </c>
      <c r="H2533">
        <v>13</v>
      </c>
      <c r="I2533" s="3">
        <v>0.19692307692307692</v>
      </c>
      <c r="J2533">
        <v>26.111999999999998</v>
      </c>
      <c r="K2533">
        <f t="shared" si="288"/>
        <v>10.199999999999999</v>
      </c>
      <c r="L2533">
        <v>5.9900000000000003E-4</v>
      </c>
      <c r="M2533">
        <f t="shared" si="289"/>
        <v>0.19768979692307692</v>
      </c>
      <c r="N2533" s="5">
        <v>535.51316025999358</v>
      </c>
      <c r="O2533" s="3">
        <v>16.032416528880933</v>
      </c>
      <c r="P2533" s="7">
        <v>2.9938417425814778E-2</v>
      </c>
      <c r="Q2533" s="9">
        <f t="shared" si="290"/>
        <v>16.094362306739772</v>
      </c>
      <c r="R2533" s="7">
        <f t="shared" si="291"/>
        <v>3.0054092973038984E-2</v>
      </c>
      <c r="S2533" t="s">
        <v>483</v>
      </c>
      <c r="T2533" t="s">
        <v>581</v>
      </c>
      <c r="U2533">
        <v>75</v>
      </c>
      <c r="V2533">
        <f t="shared" si="294"/>
        <v>22.86</v>
      </c>
      <c r="W2533">
        <f t="shared" si="292"/>
        <v>943.62991251396795</v>
      </c>
      <c r="X2533">
        <f t="shared" si="293"/>
        <v>458.09825748568971</v>
      </c>
    </row>
    <row r="2534" spans="1:24">
      <c r="A2534" t="s">
        <v>76</v>
      </c>
      <c r="B2534">
        <v>2009016</v>
      </c>
      <c r="C2534">
        <v>6</v>
      </c>
      <c r="D2534">
        <v>1</v>
      </c>
      <c r="E2534" s="28" t="s">
        <v>528</v>
      </c>
      <c r="F2534" t="s">
        <v>581</v>
      </c>
      <c r="G2534" t="s">
        <v>581</v>
      </c>
      <c r="H2534">
        <v>10</v>
      </c>
      <c r="I2534" s="3">
        <v>0.25600000000000001</v>
      </c>
      <c r="J2534">
        <v>32.512</v>
      </c>
      <c r="K2534">
        <f t="shared" si="288"/>
        <v>12.7</v>
      </c>
      <c r="L2534">
        <v>5.9900000000000003E-4</v>
      </c>
      <c r="M2534">
        <f t="shared" si="289"/>
        <v>0.25676672</v>
      </c>
      <c r="N2534" s="5">
        <v>830.18951959183357</v>
      </c>
      <c r="O2534" s="3">
        <v>25.941814404710453</v>
      </c>
      <c r="P2534" s="7">
        <v>3.1248062993453427E-2</v>
      </c>
      <c r="Q2534" s="9">
        <f t="shared" si="290"/>
        <v>26.018891245123122</v>
      </c>
      <c r="R2534" s="7">
        <f t="shared" si="291"/>
        <v>3.1340905457244786E-2</v>
      </c>
      <c r="S2534" t="s">
        <v>483</v>
      </c>
      <c r="T2534" t="s">
        <v>487</v>
      </c>
      <c r="U2534">
        <v>76</v>
      </c>
      <c r="V2534">
        <f t="shared" si="294"/>
        <v>23.1648</v>
      </c>
      <c r="W2534">
        <f t="shared" si="292"/>
        <v>1458.9028079108707</v>
      </c>
      <c r="X2534">
        <f t="shared" si="293"/>
        <v>708.2446468493622</v>
      </c>
    </row>
    <row r="2535" spans="1:24">
      <c r="A2535" t="s">
        <v>76</v>
      </c>
      <c r="B2535">
        <v>2009016</v>
      </c>
      <c r="C2535">
        <v>6</v>
      </c>
      <c r="D2535">
        <v>3</v>
      </c>
      <c r="E2535" s="28" t="s">
        <v>528</v>
      </c>
      <c r="F2535" t="s">
        <v>581</v>
      </c>
      <c r="G2535" t="s">
        <v>581</v>
      </c>
      <c r="H2535">
        <v>12</v>
      </c>
      <c r="I2535" s="3">
        <v>0.21333333333333335</v>
      </c>
      <c r="J2535">
        <v>48.384</v>
      </c>
      <c r="K2535">
        <f t="shared" si="288"/>
        <v>18.899999999999999</v>
      </c>
      <c r="L2535">
        <v>5.9900000000000003E-4</v>
      </c>
      <c r="M2535">
        <f t="shared" si="289"/>
        <v>0.21410005333333335</v>
      </c>
      <c r="N2535" s="5">
        <v>1838.6260666712064</v>
      </c>
      <c r="O2535" s="3">
        <v>32.284290633728425</v>
      </c>
      <c r="P2535" s="7">
        <v>1.7558921424506099E-2</v>
      </c>
      <c r="Q2535" s="9">
        <f t="shared" si="290"/>
        <v>32.399804151116022</v>
      </c>
      <c r="R2535" s="7">
        <f t="shared" si="291"/>
        <v>1.7621747422397412E-2</v>
      </c>
      <c r="S2535" t="s">
        <v>481</v>
      </c>
      <c r="T2535" t="s">
        <v>581</v>
      </c>
      <c r="U2535">
        <v>80</v>
      </c>
      <c r="V2535">
        <f t="shared" si="294"/>
        <v>24.384</v>
      </c>
      <c r="W2535">
        <f t="shared" si="292"/>
        <v>3297.0933829967539</v>
      </c>
      <c r="X2535">
        <f t="shared" si="293"/>
        <v>1600.6198123737979</v>
      </c>
    </row>
    <row r="2536" spans="1:24">
      <c r="A2536" t="s">
        <v>76</v>
      </c>
      <c r="B2536">
        <v>2009016</v>
      </c>
      <c r="C2536">
        <v>7</v>
      </c>
      <c r="D2536">
        <v>1</v>
      </c>
      <c r="E2536" s="28" t="s">
        <v>528</v>
      </c>
      <c r="F2536" t="s">
        <v>581</v>
      </c>
      <c r="G2536" t="s">
        <v>581</v>
      </c>
      <c r="H2536">
        <v>21</v>
      </c>
      <c r="I2536" s="3">
        <v>0.1219047619047619</v>
      </c>
      <c r="J2536">
        <v>45.823999999999998</v>
      </c>
      <c r="K2536">
        <f t="shared" si="288"/>
        <v>17.899999999999999</v>
      </c>
      <c r="L2536">
        <v>5.9900000000000003E-4</v>
      </c>
      <c r="M2536">
        <f t="shared" si="289"/>
        <v>0.1226714819047619</v>
      </c>
      <c r="N2536" s="5">
        <v>1649.2096470482943</v>
      </c>
      <c r="O2536" s="3">
        <v>17.502764676827461</v>
      </c>
      <c r="P2536" s="7">
        <v>1.0612819727409054E-2</v>
      </c>
      <c r="Q2536" s="9">
        <f t="shared" si="290"/>
        <v>17.612552553463374</v>
      </c>
      <c r="R2536" s="7">
        <f t="shared" si="291"/>
        <v>1.0679389721607431E-2</v>
      </c>
      <c r="S2536" t="s">
        <v>483</v>
      </c>
      <c r="T2536" t="s">
        <v>495</v>
      </c>
      <c r="U2536">
        <v>74</v>
      </c>
      <c r="V2536">
        <f t="shared" si="294"/>
        <v>22.555200000000003</v>
      </c>
      <c r="W2536">
        <f t="shared" si="292"/>
        <v>2762.2924430654261</v>
      </c>
      <c r="X2536">
        <f t="shared" si="293"/>
        <v>1340.9932623510697</v>
      </c>
    </row>
    <row r="2537" spans="1:24">
      <c r="A2537" t="s">
        <v>76</v>
      </c>
      <c r="B2537">
        <v>2009016</v>
      </c>
      <c r="C2537">
        <v>7</v>
      </c>
      <c r="D2537">
        <v>3</v>
      </c>
      <c r="E2537" s="28" t="s">
        <v>528</v>
      </c>
      <c r="F2537" t="s">
        <v>581</v>
      </c>
      <c r="G2537" t="s">
        <v>581</v>
      </c>
      <c r="H2537">
        <v>13</v>
      </c>
      <c r="I2537" s="3">
        <v>0.19692307692307692</v>
      </c>
      <c r="J2537">
        <v>52.991999999999997</v>
      </c>
      <c r="K2537">
        <f t="shared" si="288"/>
        <v>20.7</v>
      </c>
      <c r="L2537">
        <v>5.9900000000000003E-4</v>
      </c>
      <c r="M2537">
        <f t="shared" si="289"/>
        <v>0.19768979692307692</v>
      </c>
      <c r="N2537" s="5">
        <v>2205.5174359842817</v>
      </c>
      <c r="O2537" s="3">
        <v>32.66178473702886</v>
      </c>
      <c r="P2537" s="7">
        <v>1.4809125606596037E-2</v>
      </c>
      <c r="Q2537" s="9">
        <f t="shared" si="290"/>
        <v>32.788476694310631</v>
      </c>
      <c r="R2537" s="7">
        <f t="shared" si="291"/>
        <v>1.4866568796667772E-2</v>
      </c>
      <c r="S2537" t="s">
        <v>483</v>
      </c>
      <c r="T2537" t="s">
        <v>492</v>
      </c>
      <c r="U2537">
        <v>82</v>
      </c>
      <c r="V2537">
        <f t="shared" si="294"/>
        <v>24.993600000000001</v>
      </c>
      <c r="W2537">
        <f t="shared" si="292"/>
        <v>4021.1762568324716</v>
      </c>
      <c r="X2537">
        <f t="shared" si="293"/>
        <v>1952.1359082292934</v>
      </c>
    </row>
    <row r="2538" spans="1:24">
      <c r="A2538" t="s">
        <v>45</v>
      </c>
      <c r="B2538">
        <v>2006016</v>
      </c>
      <c r="C2538">
        <v>1</v>
      </c>
      <c r="D2538">
        <v>3</v>
      </c>
      <c r="E2538" s="28" t="s">
        <v>528</v>
      </c>
      <c r="F2538" t="s">
        <v>581</v>
      </c>
      <c r="G2538" t="s">
        <v>581</v>
      </c>
      <c r="H2538">
        <v>15</v>
      </c>
      <c r="I2538" s="3">
        <v>0.17066666666666666</v>
      </c>
      <c r="J2538">
        <v>41.216000000000001</v>
      </c>
      <c r="K2538">
        <f t="shared" si="288"/>
        <v>16.100000000000001</v>
      </c>
      <c r="L2538">
        <v>5.9900000000000003E-4</v>
      </c>
      <c r="M2538">
        <f t="shared" si="289"/>
        <v>0.17143338666666666</v>
      </c>
      <c r="N2538" s="5">
        <v>1334.2019057188863</v>
      </c>
      <c r="O2538" s="3">
        <v>22.007077122867226</v>
      </c>
      <c r="P2538" s="7">
        <v>1.6494562800829993E-2</v>
      </c>
      <c r="Q2538" s="9">
        <f t="shared" si="290"/>
        <v>22.105530629665708</v>
      </c>
      <c r="R2538" s="7">
        <f t="shared" si="291"/>
        <v>1.6568354860619798E-2</v>
      </c>
      <c r="S2538" t="s">
        <v>483</v>
      </c>
      <c r="T2538" t="s">
        <v>581</v>
      </c>
      <c r="U2538">
        <v>71</v>
      </c>
      <c r="V2538">
        <f t="shared" si="294"/>
        <v>21.640800000000002</v>
      </c>
      <c r="W2538">
        <f t="shared" si="292"/>
        <v>2166.5224538618395</v>
      </c>
      <c r="X2538">
        <f t="shared" si="293"/>
        <v>1051.7684398893387</v>
      </c>
    </row>
    <row r="2539" spans="1:24">
      <c r="A2539" t="s">
        <v>45</v>
      </c>
      <c r="B2539">
        <v>2006016</v>
      </c>
      <c r="C2539">
        <v>5</v>
      </c>
      <c r="D2539">
        <v>1</v>
      </c>
      <c r="E2539" s="28" t="s">
        <v>528</v>
      </c>
      <c r="F2539" t="s">
        <v>581</v>
      </c>
      <c r="G2539" t="s">
        <v>581</v>
      </c>
      <c r="H2539">
        <v>32</v>
      </c>
      <c r="I2539" s="3">
        <v>0.08</v>
      </c>
      <c r="J2539">
        <v>17.408000000000001</v>
      </c>
      <c r="K2539">
        <f t="shared" si="288"/>
        <v>6.8000000000000007</v>
      </c>
      <c r="L2539">
        <v>5.9900000000000003E-4</v>
      </c>
      <c r="M2539">
        <f t="shared" si="289"/>
        <v>8.076672E-2</v>
      </c>
      <c r="N2539" s="5">
        <v>238.00584900444164</v>
      </c>
      <c r="O2539" s="3">
        <v>4.3550013951360027</v>
      </c>
      <c r="P2539" s="7">
        <v>1.8297875507482717E-2</v>
      </c>
      <c r="Q2539" s="9">
        <f t="shared" si="290"/>
        <v>4.3965451139651863</v>
      </c>
      <c r="R2539" s="7">
        <f t="shared" si="291"/>
        <v>1.8472424658282825E-2</v>
      </c>
      <c r="S2539" t="s">
        <v>482</v>
      </c>
      <c r="T2539" t="s">
        <v>581</v>
      </c>
      <c r="U2539">
        <v>34</v>
      </c>
      <c r="V2539">
        <f t="shared" si="294"/>
        <v>10.363200000000001</v>
      </c>
      <c r="W2539">
        <f t="shared" si="292"/>
        <v>207.71707390696957</v>
      </c>
      <c r="X2539">
        <f t="shared" si="293"/>
        <v>100.83914079546568</v>
      </c>
    </row>
    <row r="2540" spans="1:24">
      <c r="A2540" t="s">
        <v>45</v>
      </c>
      <c r="B2540">
        <v>2006016</v>
      </c>
      <c r="C2540">
        <v>5</v>
      </c>
      <c r="D2540">
        <v>3</v>
      </c>
      <c r="E2540" s="28" t="s">
        <v>528</v>
      </c>
      <c r="F2540" t="s">
        <v>581</v>
      </c>
      <c r="G2540" t="s">
        <v>581</v>
      </c>
      <c r="H2540">
        <v>9</v>
      </c>
      <c r="I2540" s="3">
        <v>0.28444444444444444</v>
      </c>
      <c r="J2540">
        <v>35.840000000000003</v>
      </c>
      <c r="K2540">
        <f t="shared" si="288"/>
        <v>14.000000000000002</v>
      </c>
      <c r="L2540">
        <v>5.9900000000000003E-4</v>
      </c>
      <c r="M2540">
        <f t="shared" si="289"/>
        <v>0.28521116444444444</v>
      </c>
      <c r="N2540" s="5">
        <v>1008.8483219046402</v>
      </c>
      <c r="O2540" s="3">
        <v>31.77274936888864</v>
      </c>
      <c r="P2540" s="7">
        <v>3.1494079614370327E-2</v>
      </c>
      <c r="Q2540" s="9">
        <f t="shared" si="290"/>
        <v>31.857705313398892</v>
      </c>
      <c r="R2540" s="7">
        <f t="shared" si="291"/>
        <v>3.1578290434436773E-2</v>
      </c>
      <c r="S2540" t="s">
        <v>483</v>
      </c>
      <c r="T2540" t="s">
        <v>581</v>
      </c>
      <c r="U2540">
        <v>67</v>
      </c>
      <c r="V2540">
        <f t="shared" si="294"/>
        <v>20.421600000000002</v>
      </c>
      <c r="W2540">
        <f t="shared" si="292"/>
        <v>1567.6901140730836</v>
      </c>
      <c r="X2540">
        <f t="shared" si="293"/>
        <v>761.05695676936409</v>
      </c>
    </row>
    <row r="2541" spans="1:24">
      <c r="A2541" t="s">
        <v>45</v>
      </c>
      <c r="B2541">
        <v>2006016</v>
      </c>
      <c r="C2541">
        <v>6</v>
      </c>
      <c r="D2541">
        <v>3</v>
      </c>
      <c r="E2541" s="28" t="s">
        <v>528</v>
      </c>
      <c r="F2541" t="s">
        <v>581</v>
      </c>
      <c r="G2541" t="s">
        <v>581</v>
      </c>
      <c r="H2541">
        <v>10</v>
      </c>
      <c r="I2541" s="3">
        <v>0.25600000000000001</v>
      </c>
      <c r="J2541">
        <v>22.784000000000002</v>
      </c>
      <c r="K2541">
        <f t="shared" si="288"/>
        <v>8.9</v>
      </c>
      <c r="L2541">
        <v>5.9900000000000003E-4</v>
      </c>
      <c r="M2541">
        <f t="shared" si="289"/>
        <v>0.25676672</v>
      </c>
      <c r="N2541" s="5">
        <v>407.70854886768649</v>
      </c>
      <c r="O2541" s="3">
        <v>18.118092600115194</v>
      </c>
      <c r="P2541" s="7">
        <v>4.4438834187887119E-2</v>
      </c>
      <c r="Q2541" s="9">
        <f t="shared" si="290"/>
        <v>18.1717375186144</v>
      </c>
      <c r="R2541" s="7">
        <f t="shared" si="291"/>
        <v>4.4570410821853201E-2</v>
      </c>
      <c r="S2541" t="s">
        <v>483</v>
      </c>
      <c r="T2541" t="s">
        <v>581</v>
      </c>
      <c r="U2541">
        <v>53</v>
      </c>
      <c r="V2541">
        <f t="shared" si="294"/>
        <v>16.154400000000003</v>
      </c>
      <c r="W2541">
        <f t="shared" si="292"/>
        <v>526.29781507622442</v>
      </c>
      <c r="X2541">
        <f t="shared" si="293"/>
        <v>255.49858986838271</v>
      </c>
    </row>
    <row r="2542" spans="1:24">
      <c r="A2542" t="s">
        <v>45</v>
      </c>
      <c r="B2542">
        <v>2006016</v>
      </c>
      <c r="C2542">
        <v>7</v>
      </c>
      <c r="D2542">
        <v>1</v>
      </c>
      <c r="E2542" s="28" t="s">
        <v>528</v>
      </c>
      <c r="F2542" t="s">
        <v>581</v>
      </c>
      <c r="G2542" t="s">
        <v>581</v>
      </c>
      <c r="H2542">
        <v>13</v>
      </c>
      <c r="I2542" s="3">
        <v>0.19692307692307692</v>
      </c>
      <c r="J2542">
        <v>32</v>
      </c>
      <c r="K2542">
        <f t="shared" si="288"/>
        <v>12.5</v>
      </c>
      <c r="L2542">
        <v>5.9900000000000003E-4</v>
      </c>
      <c r="M2542">
        <f t="shared" si="289"/>
        <v>0.19768979692307692</v>
      </c>
      <c r="N2542" s="5">
        <v>804.24770560000002</v>
      </c>
      <c r="O2542" s="3">
        <v>19.675040041141823</v>
      </c>
      <c r="P2542" s="7">
        <v>2.4463905714798999E-2</v>
      </c>
      <c r="Q2542" s="9">
        <f t="shared" si="290"/>
        <v>19.751168315445891</v>
      </c>
      <c r="R2542" s="7">
        <f t="shared" si="291"/>
        <v>2.4558563459886718E-2</v>
      </c>
      <c r="S2542" t="s">
        <v>483</v>
      </c>
      <c r="T2542" t="s">
        <v>581</v>
      </c>
      <c r="U2542">
        <v>59</v>
      </c>
      <c r="V2542">
        <f t="shared" si="294"/>
        <v>17.9832</v>
      </c>
      <c r="W2542">
        <f t="shared" si="292"/>
        <v>1119.9671324741107</v>
      </c>
      <c r="X2542">
        <f t="shared" si="293"/>
        <v>543.70361200269849</v>
      </c>
    </row>
    <row r="2543" spans="1:24">
      <c r="A2543" t="s">
        <v>19</v>
      </c>
      <c r="B2543">
        <v>2006016</v>
      </c>
      <c r="C2543">
        <v>4</v>
      </c>
      <c r="D2543">
        <v>3</v>
      </c>
      <c r="E2543" s="28" t="s">
        <v>528</v>
      </c>
      <c r="F2543" t="s">
        <v>581</v>
      </c>
      <c r="G2543" t="s">
        <v>581</v>
      </c>
      <c r="H2543">
        <v>16</v>
      </c>
      <c r="I2543" s="3">
        <v>0.16</v>
      </c>
      <c r="J2543">
        <v>18.432000000000002</v>
      </c>
      <c r="K2543">
        <f t="shared" si="288"/>
        <v>7.2000000000000011</v>
      </c>
      <c r="L2543">
        <v>5.9900000000000003E-4</v>
      </c>
      <c r="M2543">
        <f t="shared" si="289"/>
        <v>0.16076672</v>
      </c>
      <c r="N2543" s="5">
        <v>266.83008677314569</v>
      </c>
      <c r="O2543" s="3">
        <v>9.1845089441279892</v>
      </c>
      <c r="P2543" s="7">
        <v>3.4420814591034105E-2</v>
      </c>
      <c r="Q2543" s="9">
        <f t="shared" si="290"/>
        <v>9.2281337217959987</v>
      </c>
      <c r="R2543" s="7">
        <f t="shared" si="291"/>
        <v>3.4584307314795421E-2</v>
      </c>
      <c r="S2543" t="s">
        <v>482</v>
      </c>
      <c r="T2543" t="s">
        <v>581</v>
      </c>
      <c r="U2543">
        <v>40</v>
      </c>
      <c r="V2543">
        <f t="shared" si="294"/>
        <v>12.192</v>
      </c>
      <c r="W2543">
        <f t="shared" si="292"/>
        <v>269.51243179414422</v>
      </c>
      <c r="X2543">
        <f t="shared" si="293"/>
        <v>130.83855623726924</v>
      </c>
    </row>
    <row r="2544" spans="1:24">
      <c r="A2544" t="s">
        <v>19</v>
      </c>
      <c r="B2544">
        <v>2009016</v>
      </c>
      <c r="C2544">
        <v>6</v>
      </c>
      <c r="D2544">
        <v>1</v>
      </c>
      <c r="E2544" s="28" t="s">
        <v>528</v>
      </c>
      <c r="F2544" t="s">
        <v>581</v>
      </c>
      <c r="G2544" t="s">
        <v>581</v>
      </c>
      <c r="H2544">
        <v>10</v>
      </c>
      <c r="I2544" s="3">
        <v>0.25600000000000001</v>
      </c>
      <c r="J2544">
        <v>24.32</v>
      </c>
      <c r="K2544">
        <f t="shared" si="288"/>
        <v>9.5</v>
      </c>
      <c r="L2544">
        <v>5.9900000000000003E-4</v>
      </c>
      <c r="M2544">
        <f t="shared" si="289"/>
        <v>0.25676672</v>
      </c>
      <c r="N2544" s="5">
        <v>464.53347475456002</v>
      </c>
      <c r="O2544" s="3">
        <v>19.35341709557758</v>
      </c>
      <c r="P2544" s="7">
        <v>4.166205052456793E-2</v>
      </c>
      <c r="Q2544" s="9">
        <f t="shared" si="290"/>
        <v>19.410761791221049</v>
      </c>
      <c r="R2544" s="7">
        <f t="shared" si="291"/>
        <v>4.1785496301373931E-2</v>
      </c>
      <c r="S2544" t="s">
        <v>481</v>
      </c>
      <c r="T2544" t="s">
        <v>488</v>
      </c>
      <c r="U2544">
        <v>52</v>
      </c>
      <c r="V2544">
        <f t="shared" si="294"/>
        <v>15.849600000000001</v>
      </c>
      <c r="W2544">
        <f t="shared" si="292"/>
        <v>586.58417679320826</v>
      </c>
      <c r="X2544">
        <f t="shared" si="293"/>
        <v>284.76544214432039</v>
      </c>
    </row>
    <row r="2545" spans="1:24">
      <c r="A2545" t="s">
        <v>19</v>
      </c>
      <c r="B2545">
        <v>2009016</v>
      </c>
      <c r="C2545">
        <v>19</v>
      </c>
      <c r="D2545">
        <v>1</v>
      </c>
      <c r="E2545" s="28" t="s">
        <v>528</v>
      </c>
      <c r="F2545" t="s">
        <v>581</v>
      </c>
      <c r="G2545" t="s">
        <v>581</v>
      </c>
      <c r="H2545">
        <v>11</v>
      </c>
      <c r="I2545" s="3">
        <v>0.23272727272727273</v>
      </c>
      <c r="J2545">
        <v>22.784000000000002</v>
      </c>
      <c r="K2545">
        <f t="shared" si="288"/>
        <v>8.9</v>
      </c>
      <c r="L2545">
        <v>5.9900000000000003E-4</v>
      </c>
      <c r="M2545">
        <f t="shared" si="289"/>
        <v>0.23349399272727273</v>
      </c>
      <c r="N2545" s="5">
        <v>407.70854886768649</v>
      </c>
      <c r="O2545" s="3">
        <v>16.488008761750166</v>
      </c>
      <c r="P2545" s="7">
        <v>4.0440674613131583E-2</v>
      </c>
      <c r="Q2545" s="9">
        <f t="shared" si="290"/>
        <v>16.541765821247655</v>
      </c>
      <c r="R2545" s="7">
        <f t="shared" si="291"/>
        <v>4.057252629896644E-2</v>
      </c>
      <c r="S2545" t="s">
        <v>483</v>
      </c>
      <c r="T2545" t="s">
        <v>581</v>
      </c>
      <c r="U2545">
        <v>59</v>
      </c>
      <c r="V2545">
        <f t="shared" si="294"/>
        <v>17.9832</v>
      </c>
      <c r="W2545">
        <f t="shared" si="292"/>
        <v>581.06572541059404</v>
      </c>
      <c r="X2545">
        <f t="shared" si="293"/>
        <v>282.0864332141561</v>
      </c>
    </row>
    <row r="2546" spans="1:24">
      <c r="A2546" t="s">
        <v>19</v>
      </c>
      <c r="B2546">
        <v>2009016</v>
      </c>
      <c r="C2546">
        <v>36</v>
      </c>
      <c r="D2546">
        <v>3</v>
      </c>
      <c r="E2546" s="28" t="s">
        <v>528</v>
      </c>
      <c r="F2546" t="s">
        <v>581</v>
      </c>
      <c r="G2546" t="s">
        <v>581</v>
      </c>
      <c r="H2546">
        <v>18</v>
      </c>
      <c r="I2546" s="3">
        <v>0.14222222222222222</v>
      </c>
      <c r="J2546">
        <v>13.312000000000001</v>
      </c>
      <c r="K2546">
        <f t="shared" si="288"/>
        <v>5.2</v>
      </c>
      <c r="L2546">
        <v>5.9900000000000003E-4</v>
      </c>
      <c r="M2546">
        <f t="shared" si="289"/>
        <v>0.14298894222222222</v>
      </c>
      <c r="N2546" s="5">
        <v>139.17989094031361</v>
      </c>
      <c r="O2546" s="3">
        <v>5.8843131831182438</v>
      </c>
      <c r="P2546" s="7">
        <v>4.2278472438534193E-2</v>
      </c>
      <c r="Q2546" s="9">
        <f t="shared" si="290"/>
        <v>5.9156910007383097</v>
      </c>
      <c r="R2546" s="7">
        <f t="shared" si="291"/>
        <v>4.2503920363576198E-2</v>
      </c>
      <c r="S2546" t="s">
        <v>482</v>
      </c>
      <c r="T2546" t="s">
        <v>581</v>
      </c>
      <c r="U2546">
        <v>44</v>
      </c>
      <c r="V2546">
        <f t="shared" si="294"/>
        <v>13.411200000000001</v>
      </c>
      <c r="W2546">
        <f t="shared" si="292"/>
        <v>156.95213844564918</v>
      </c>
      <c r="X2546">
        <f t="shared" si="293"/>
        <v>76.194597243164793</v>
      </c>
    </row>
    <row r="2547" spans="1:24">
      <c r="A2547" t="s">
        <v>19</v>
      </c>
      <c r="B2547">
        <v>2009016</v>
      </c>
      <c r="C2547">
        <v>36</v>
      </c>
      <c r="D2547">
        <v>1</v>
      </c>
      <c r="E2547" s="28" t="s">
        <v>528</v>
      </c>
      <c r="F2547" t="s">
        <v>581</v>
      </c>
      <c r="G2547" t="s">
        <v>581</v>
      </c>
      <c r="H2547">
        <v>18</v>
      </c>
      <c r="I2547" s="3">
        <v>0.14222222222222222</v>
      </c>
      <c r="J2547">
        <v>16.64</v>
      </c>
      <c r="K2547">
        <f t="shared" si="288"/>
        <v>6.5</v>
      </c>
      <c r="L2547">
        <v>5.9900000000000003E-4</v>
      </c>
      <c r="M2547">
        <f t="shared" si="289"/>
        <v>0.14298894222222222</v>
      </c>
      <c r="N2547" s="5">
        <v>217.46857959424</v>
      </c>
      <c r="O2547" s="3">
        <v>7.3712778535822077</v>
      </c>
      <c r="P2547" s="7">
        <v>3.3895829307092451E-2</v>
      </c>
      <c r="Q2547" s="9">
        <f t="shared" si="290"/>
        <v>7.4106718739474307</v>
      </c>
      <c r="R2547" s="7">
        <f t="shared" si="291"/>
        <v>3.4076977408757189E-2</v>
      </c>
      <c r="S2547" t="s">
        <v>482</v>
      </c>
      <c r="T2547" t="s">
        <v>581</v>
      </c>
      <c r="U2547">
        <v>45</v>
      </c>
      <c r="V2547">
        <f t="shared" si="294"/>
        <v>13.716000000000001</v>
      </c>
      <c r="W2547">
        <f t="shared" si="292"/>
        <v>246.59696199273097</v>
      </c>
      <c r="X2547">
        <f t="shared" si="293"/>
        <v>119.71392289714295</v>
      </c>
    </row>
    <row r="2548" spans="1:24">
      <c r="A2548" t="s">
        <v>90</v>
      </c>
      <c r="B2548">
        <v>2009016</v>
      </c>
      <c r="C2548">
        <v>7</v>
      </c>
      <c r="D2548">
        <v>1</v>
      </c>
      <c r="E2548" s="28" t="s">
        <v>528</v>
      </c>
      <c r="F2548" t="s">
        <v>581</v>
      </c>
      <c r="G2548" t="s">
        <v>581</v>
      </c>
      <c r="H2548">
        <v>10</v>
      </c>
      <c r="I2548" s="3">
        <v>0.25600000000000001</v>
      </c>
      <c r="J2548">
        <v>15.872000000000002</v>
      </c>
      <c r="K2548">
        <f t="shared" si="288"/>
        <v>6.2</v>
      </c>
      <c r="L2548">
        <v>5.9900000000000003E-4</v>
      </c>
      <c r="M2548">
        <f t="shared" si="289"/>
        <v>0.25676672</v>
      </c>
      <c r="N2548" s="5">
        <v>197.85780354088965</v>
      </c>
      <c r="O2548" s="3">
        <v>12.559132370534394</v>
      </c>
      <c r="P2548" s="7">
        <v>6.3475547316175995E-2</v>
      </c>
      <c r="Q2548" s="9">
        <f t="shared" si="290"/>
        <v>12.596128291884611</v>
      </c>
      <c r="R2548" s="7">
        <f t="shared" si="291"/>
        <v>6.3662529687799105E-2</v>
      </c>
      <c r="S2548" t="s">
        <v>483</v>
      </c>
      <c r="T2548" t="s">
        <v>496</v>
      </c>
      <c r="U2548">
        <v>38</v>
      </c>
      <c r="V2548">
        <f t="shared" si="294"/>
        <v>11.5824</v>
      </c>
      <c r="W2548">
        <f t="shared" si="292"/>
        <v>192.55854023222363</v>
      </c>
      <c r="X2548">
        <f t="shared" si="293"/>
        <v>93.480219919442192</v>
      </c>
    </row>
    <row r="2549" spans="1:24">
      <c r="A2549" t="s">
        <v>167</v>
      </c>
      <c r="B2549">
        <v>2009016</v>
      </c>
      <c r="C2549">
        <v>7</v>
      </c>
      <c r="D2549">
        <v>1</v>
      </c>
      <c r="E2549" s="28" t="s">
        <v>528</v>
      </c>
      <c r="F2549" t="s">
        <v>581</v>
      </c>
      <c r="G2549" t="s">
        <v>581</v>
      </c>
      <c r="H2549">
        <v>10</v>
      </c>
      <c r="I2549" s="3">
        <v>0.25600000000000001</v>
      </c>
      <c r="J2549">
        <v>24.32</v>
      </c>
      <c r="K2549">
        <f t="shared" si="288"/>
        <v>9.5</v>
      </c>
      <c r="L2549">
        <v>5.9900000000000003E-4</v>
      </c>
      <c r="M2549">
        <f t="shared" si="289"/>
        <v>0.25676672</v>
      </c>
      <c r="N2549" s="5">
        <v>464.53347475456002</v>
      </c>
      <c r="O2549" s="3">
        <v>19.35341709557758</v>
      </c>
      <c r="P2549" s="7">
        <v>4.166205052456793E-2</v>
      </c>
      <c r="Q2549" s="9">
        <f t="shared" si="290"/>
        <v>19.410761791221049</v>
      </c>
      <c r="R2549" s="7">
        <f t="shared" si="291"/>
        <v>4.1785496301373931E-2</v>
      </c>
      <c r="S2549" t="s">
        <v>481</v>
      </c>
      <c r="T2549" t="s">
        <v>488</v>
      </c>
      <c r="U2549">
        <v>52</v>
      </c>
      <c r="V2549">
        <f t="shared" si="294"/>
        <v>15.849600000000001</v>
      </c>
      <c r="W2549">
        <f t="shared" si="292"/>
        <v>586.58417679320826</v>
      </c>
      <c r="X2549">
        <f t="shared" si="293"/>
        <v>284.76544214432039</v>
      </c>
    </row>
    <row r="2550" spans="1:24">
      <c r="A2550" t="s">
        <v>35</v>
      </c>
      <c r="B2550">
        <v>2009016</v>
      </c>
      <c r="C2550">
        <v>1</v>
      </c>
      <c r="D2550">
        <v>1</v>
      </c>
      <c r="E2550" s="28" t="s">
        <v>528</v>
      </c>
      <c r="F2550" t="s">
        <v>581</v>
      </c>
      <c r="G2550" t="s">
        <v>581</v>
      </c>
      <c r="H2550">
        <v>20</v>
      </c>
      <c r="I2550" s="3">
        <v>0.128</v>
      </c>
      <c r="J2550">
        <v>32.512</v>
      </c>
      <c r="K2550">
        <f t="shared" si="288"/>
        <v>12.7</v>
      </c>
      <c r="L2550">
        <v>5.9900000000000003E-4</v>
      </c>
      <c r="M2550">
        <f t="shared" si="289"/>
        <v>0.12876672</v>
      </c>
      <c r="N2550" s="5">
        <v>830.18951959183357</v>
      </c>
      <c r="O2550" s="3">
        <v>13.022379056332788</v>
      </c>
      <c r="P2550" s="7">
        <v>1.5686031621713677E-2</v>
      </c>
      <c r="Q2550" s="9">
        <f t="shared" si="290"/>
        <v>13.10007273516571</v>
      </c>
      <c r="R2550" s="7">
        <f t="shared" si="291"/>
        <v>1.5779617094668241E-2</v>
      </c>
      <c r="S2550" t="s">
        <v>483</v>
      </c>
      <c r="T2550" t="s">
        <v>488</v>
      </c>
      <c r="U2550">
        <v>52</v>
      </c>
      <c r="V2550">
        <f t="shared" si="294"/>
        <v>15.849600000000001</v>
      </c>
      <c r="W2550">
        <f t="shared" si="292"/>
        <v>1027.7622336050958</v>
      </c>
      <c r="X2550">
        <f t="shared" si="293"/>
        <v>498.94146219864092</v>
      </c>
    </row>
    <row r="2551" spans="1:24">
      <c r="A2551" t="s">
        <v>35</v>
      </c>
      <c r="B2551">
        <v>2009016</v>
      </c>
      <c r="C2551">
        <v>1</v>
      </c>
      <c r="D2551">
        <v>2</v>
      </c>
      <c r="E2551" s="28" t="s">
        <v>528</v>
      </c>
      <c r="F2551" t="s">
        <v>581</v>
      </c>
      <c r="G2551" t="s">
        <v>581</v>
      </c>
      <c r="H2551">
        <v>20</v>
      </c>
      <c r="I2551" s="3">
        <v>0.128</v>
      </c>
      <c r="J2551">
        <v>32.512</v>
      </c>
      <c r="K2551">
        <f t="shared" si="288"/>
        <v>12.7</v>
      </c>
      <c r="L2551">
        <v>5.9900000000000003E-4</v>
      </c>
      <c r="M2551">
        <f t="shared" si="289"/>
        <v>0.12876672</v>
      </c>
      <c r="N2551" s="5">
        <v>830.18951959183357</v>
      </c>
      <c r="O2551" s="3">
        <v>13.022379056332788</v>
      </c>
      <c r="P2551" s="7">
        <v>1.5686031621713677E-2</v>
      </c>
      <c r="Q2551" s="9">
        <f t="shared" si="290"/>
        <v>13.10007273516571</v>
      </c>
      <c r="R2551" s="7">
        <f t="shared" si="291"/>
        <v>1.5779617094668241E-2</v>
      </c>
      <c r="S2551" t="s">
        <v>483</v>
      </c>
      <c r="T2551" t="s">
        <v>488</v>
      </c>
      <c r="U2551" t="s">
        <v>581</v>
      </c>
      <c r="V2551" t="s">
        <v>581</v>
      </c>
      <c r="W2551" t="s">
        <v>581</v>
      </c>
      <c r="X2551" t="s">
        <v>581</v>
      </c>
    </row>
    <row r="2552" spans="1:24">
      <c r="A2552" t="s">
        <v>35</v>
      </c>
      <c r="B2552">
        <v>2009016</v>
      </c>
      <c r="C2552">
        <v>1</v>
      </c>
      <c r="D2552">
        <v>3</v>
      </c>
      <c r="E2552" s="28" t="s">
        <v>528</v>
      </c>
      <c r="F2552" t="s">
        <v>581</v>
      </c>
      <c r="G2552" t="s">
        <v>581</v>
      </c>
      <c r="H2552">
        <v>14</v>
      </c>
      <c r="I2552" s="3">
        <v>0.18285714285714286</v>
      </c>
      <c r="J2552">
        <v>34.56</v>
      </c>
      <c r="K2552">
        <f t="shared" si="288"/>
        <v>13.5</v>
      </c>
      <c r="L2552">
        <v>5.9900000000000003E-4</v>
      </c>
      <c r="M2552">
        <f t="shared" si="289"/>
        <v>0.18362386285714286</v>
      </c>
      <c r="N2552" s="5">
        <v>938.07452381184021</v>
      </c>
      <c r="O2552" s="3">
        <v>19.748384791405552</v>
      </c>
      <c r="P2552" s="7">
        <v>2.1052042551116867E-2</v>
      </c>
      <c r="Q2552" s="9">
        <f t="shared" si="290"/>
        <v>19.830747154396988</v>
      </c>
      <c r="R2552" s="7">
        <f t="shared" si="291"/>
        <v>2.1139841932616706E-2</v>
      </c>
      <c r="S2552" t="s">
        <v>482</v>
      </c>
      <c r="T2552" t="s">
        <v>488</v>
      </c>
      <c r="U2552">
        <v>56</v>
      </c>
      <c r="V2552">
        <f t="shared" si="294"/>
        <v>17.0688</v>
      </c>
      <c r="W2552">
        <f t="shared" si="292"/>
        <v>1238.37656232924</v>
      </c>
      <c r="X2552">
        <f t="shared" si="293"/>
        <v>601.1871156169459</v>
      </c>
    </row>
    <row r="2553" spans="1:24">
      <c r="A2553" t="s">
        <v>35</v>
      </c>
      <c r="B2553">
        <v>2009016</v>
      </c>
      <c r="C2553">
        <v>6</v>
      </c>
      <c r="D2553">
        <v>1</v>
      </c>
      <c r="E2553" s="28" t="s">
        <v>528</v>
      </c>
      <c r="F2553" t="s">
        <v>581</v>
      </c>
      <c r="G2553" t="s">
        <v>581</v>
      </c>
      <c r="H2553">
        <v>19</v>
      </c>
      <c r="I2553" s="3">
        <v>0.13473684210526315</v>
      </c>
      <c r="J2553">
        <v>23.552</v>
      </c>
      <c r="K2553">
        <f t="shared" si="288"/>
        <v>9.1999999999999993</v>
      </c>
      <c r="L2553">
        <v>5.9900000000000003E-4</v>
      </c>
      <c r="M2553">
        <f t="shared" si="289"/>
        <v>0.13550356210526315</v>
      </c>
      <c r="N2553" s="5">
        <v>435.65776513269759</v>
      </c>
      <c r="O2553" s="3">
        <v>9.9122528767943994</v>
      </c>
      <c r="P2553" s="7">
        <v>2.2752384256883869E-2</v>
      </c>
      <c r="Q2553" s="9">
        <f t="shared" si="290"/>
        <v>9.9683320027390092</v>
      </c>
      <c r="R2553" s="7">
        <f t="shared" si="291"/>
        <v>2.2881107145428112E-2</v>
      </c>
      <c r="S2553" t="s">
        <v>481</v>
      </c>
      <c r="T2553" t="s">
        <v>581</v>
      </c>
      <c r="U2553">
        <v>64</v>
      </c>
      <c r="V2553">
        <f t="shared" si="294"/>
        <v>19.507200000000001</v>
      </c>
      <c r="W2553">
        <f t="shared" si="292"/>
        <v>667.8050995614451</v>
      </c>
      <c r="X2553">
        <f t="shared" si="293"/>
        <v>324.19526807298746</v>
      </c>
    </row>
    <row r="2554" spans="1:24">
      <c r="A2554" t="s">
        <v>35</v>
      </c>
      <c r="B2554">
        <v>2009016</v>
      </c>
      <c r="C2554">
        <v>6</v>
      </c>
      <c r="D2554">
        <v>3</v>
      </c>
      <c r="E2554" s="28" t="s">
        <v>528</v>
      </c>
      <c r="F2554" t="s">
        <v>581</v>
      </c>
      <c r="G2554" t="s">
        <v>581</v>
      </c>
      <c r="H2554">
        <v>13</v>
      </c>
      <c r="I2554" s="3">
        <v>0.19692307692307692</v>
      </c>
      <c r="J2554">
        <v>36.095999999999997</v>
      </c>
      <c r="K2554">
        <f t="shared" si="288"/>
        <v>14.099999999999998</v>
      </c>
      <c r="L2554">
        <v>5.9900000000000003E-4</v>
      </c>
      <c r="M2554">
        <f t="shared" si="289"/>
        <v>0.19768979692307692</v>
      </c>
      <c r="N2554" s="5">
        <v>1023.3119126421502</v>
      </c>
      <c r="O2554" s="3">
        <v>22.209039006192949</v>
      </c>
      <c r="P2554" s="7">
        <v>2.1703098275138909E-2</v>
      </c>
      <c r="Q2554" s="9">
        <f t="shared" si="290"/>
        <v>22.295033364980345</v>
      </c>
      <c r="R2554" s="7">
        <f t="shared" si="291"/>
        <v>2.1787133609551621E-2</v>
      </c>
      <c r="S2554" t="s">
        <v>481</v>
      </c>
      <c r="T2554" t="s">
        <v>581</v>
      </c>
      <c r="U2554">
        <v>64</v>
      </c>
      <c r="V2554">
        <f t="shared" si="294"/>
        <v>19.507200000000001</v>
      </c>
      <c r="W2554">
        <f t="shared" si="292"/>
        <v>1523.5860308707988</v>
      </c>
      <c r="X2554">
        <f t="shared" si="293"/>
        <v>739.64601653205841</v>
      </c>
    </row>
    <row r="2555" spans="1:24">
      <c r="A2555" t="s">
        <v>35</v>
      </c>
      <c r="B2555">
        <v>2009016</v>
      </c>
      <c r="C2555">
        <v>8</v>
      </c>
      <c r="D2555">
        <v>4</v>
      </c>
      <c r="E2555" s="28" t="s">
        <v>528</v>
      </c>
      <c r="F2555" t="s">
        <v>581</v>
      </c>
      <c r="G2555" t="s">
        <v>581</v>
      </c>
      <c r="H2555">
        <v>15</v>
      </c>
      <c r="I2555" s="3">
        <v>0.17066666666666666</v>
      </c>
      <c r="J2555">
        <v>32</v>
      </c>
      <c r="K2555">
        <f t="shared" si="288"/>
        <v>12.5</v>
      </c>
      <c r="L2555">
        <v>5.9900000000000003E-4</v>
      </c>
      <c r="M2555">
        <f t="shared" si="289"/>
        <v>0.17143338666666666</v>
      </c>
      <c r="N2555" s="5">
        <v>804.24770560000002</v>
      </c>
      <c r="O2555" s="3">
        <v>17.065779141017682</v>
      </c>
      <c r="P2555" s="7">
        <v>2.1219555893275378E-2</v>
      </c>
      <c r="Q2555" s="9">
        <f t="shared" si="290"/>
        <v>17.142033945628981</v>
      </c>
      <c r="R2555" s="7">
        <f t="shared" si="291"/>
        <v>2.1314370965895835E-2</v>
      </c>
      <c r="S2555" t="s">
        <v>483</v>
      </c>
      <c r="T2555" t="s">
        <v>581</v>
      </c>
      <c r="U2555">
        <v>57</v>
      </c>
      <c r="V2555">
        <f t="shared" si="294"/>
        <v>17.3736</v>
      </c>
      <c r="W2555">
        <f t="shared" si="292"/>
        <v>1084.876006972253</v>
      </c>
      <c r="X2555">
        <f t="shared" si="293"/>
        <v>526.66813736117717</v>
      </c>
    </row>
    <row r="2556" spans="1:24">
      <c r="A2556" t="s">
        <v>35</v>
      </c>
      <c r="B2556">
        <v>2009016</v>
      </c>
      <c r="C2556">
        <v>11</v>
      </c>
      <c r="D2556">
        <v>3</v>
      </c>
      <c r="E2556" s="28" t="s">
        <v>528</v>
      </c>
      <c r="F2556" t="s">
        <v>581</v>
      </c>
      <c r="G2556" t="s">
        <v>581</v>
      </c>
      <c r="H2556">
        <v>11</v>
      </c>
      <c r="I2556" s="3">
        <v>0.23272727272727273</v>
      </c>
      <c r="J2556">
        <v>18.687999999999999</v>
      </c>
      <c r="K2556">
        <f t="shared" si="288"/>
        <v>7.3</v>
      </c>
      <c r="L2556">
        <v>5.9900000000000003E-4</v>
      </c>
      <c r="M2556">
        <f t="shared" si="289"/>
        <v>0.23349399272727273</v>
      </c>
      <c r="N2556" s="5">
        <v>274.29350548111358</v>
      </c>
      <c r="O2556" s="3">
        <v>13.493282712144385</v>
      </c>
      <c r="P2556" s="7">
        <v>4.9192862545093918E-2</v>
      </c>
      <c r="Q2556" s="9">
        <f t="shared" si="290"/>
        <v>13.537173694491017</v>
      </c>
      <c r="R2556" s="7">
        <f t="shared" si="291"/>
        <v>4.9352877206285568E-2</v>
      </c>
      <c r="S2556" t="s">
        <v>482</v>
      </c>
      <c r="T2556" t="s">
        <v>581</v>
      </c>
      <c r="U2556">
        <v>48</v>
      </c>
      <c r="V2556">
        <f t="shared" si="294"/>
        <v>14.630400000000002</v>
      </c>
      <c r="W2556">
        <f t="shared" si="292"/>
        <v>327.52312170923256</v>
      </c>
      <c r="X2556">
        <f t="shared" si="293"/>
        <v>159.0006520051387</v>
      </c>
    </row>
    <row r="2557" spans="1:24">
      <c r="A2557" t="s">
        <v>35</v>
      </c>
      <c r="B2557">
        <v>2009016</v>
      </c>
      <c r="C2557">
        <v>11</v>
      </c>
      <c r="D2557">
        <v>1</v>
      </c>
      <c r="E2557" s="28" t="s">
        <v>528</v>
      </c>
      <c r="F2557" t="s">
        <v>581</v>
      </c>
      <c r="G2557" t="s">
        <v>581</v>
      </c>
      <c r="H2557">
        <v>15</v>
      </c>
      <c r="I2557" s="3">
        <v>0.17066666666666666</v>
      </c>
      <c r="J2557">
        <v>35.840000000000003</v>
      </c>
      <c r="K2557">
        <f t="shared" si="288"/>
        <v>14.000000000000002</v>
      </c>
      <c r="L2557">
        <v>5.9900000000000003E-4</v>
      </c>
      <c r="M2557">
        <f t="shared" si="289"/>
        <v>0.17143338666666666</v>
      </c>
      <c r="N2557" s="5">
        <v>1008.8483219046402</v>
      </c>
      <c r="O2557" s="3">
        <v>19.12465330012142</v>
      </c>
      <c r="P2557" s="7">
        <v>1.8956916401481755E-2</v>
      </c>
      <c r="Q2557" s="9">
        <f t="shared" si="290"/>
        <v>19.210157563977557</v>
      </c>
      <c r="R2557" s="7">
        <f t="shared" si="291"/>
        <v>1.9041670731740946E-2</v>
      </c>
      <c r="S2557" t="s">
        <v>481</v>
      </c>
      <c r="T2557" t="s">
        <v>487</v>
      </c>
      <c r="U2557">
        <v>74</v>
      </c>
      <c r="V2557">
        <f t="shared" si="294"/>
        <v>22.555200000000003</v>
      </c>
      <c r="W2557">
        <f t="shared" si="292"/>
        <v>1718.2948153918503</v>
      </c>
      <c r="X2557">
        <f t="shared" si="293"/>
        <v>834.17010242990773</v>
      </c>
    </row>
    <row r="2558" spans="1:24">
      <c r="A2558" t="s">
        <v>35</v>
      </c>
      <c r="B2558">
        <v>2009016</v>
      </c>
      <c r="C2558">
        <v>12</v>
      </c>
      <c r="D2558">
        <v>3</v>
      </c>
      <c r="E2558" s="28" t="s">
        <v>528</v>
      </c>
      <c r="F2558" t="s">
        <v>581</v>
      </c>
      <c r="G2558" t="s">
        <v>581</v>
      </c>
      <c r="H2558">
        <v>13</v>
      </c>
      <c r="I2558" s="3">
        <v>0.19692307692307692</v>
      </c>
      <c r="J2558">
        <v>13.055999999999999</v>
      </c>
      <c r="K2558">
        <f t="shared" si="288"/>
        <v>5.0999999999999996</v>
      </c>
      <c r="L2558">
        <v>5.9900000000000003E-4</v>
      </c>
      <c r="M2558">
        <f t="shared" si="289"/>
        <v>0.19768979692307692</v>
      </c>
      <c r="N2558" s="5">
        <v>133.8782900649984</v>
      </c>
      <c r="O2558" s="3">
        <v>7.955294827780528</v>
      </c>
      <c r="P2558" s="7">
        <v>5.9421843705340149E-2</v>
      </c>
      <c r="Q2558" s="9">
        <f t="shared" si="290"/>
        <v>7.9857924613481508</v>
      </c>
      <c r="R2558" s="7">
        <f t="shared" si="291"/>
        <v>5.9649644893664387E-2</v>
      </c>
      <c r="S2558" t="s">
        <v>482</v>
      </c>
      <c r="T2558" t="s">
        <v>581</v>
      </c>
      <c r="U2558" t="s">
        <v>581</v>
      </c>
      <c r="V2558" t="s">
        <v>581</v>
      </c>
      <c r="W2558" t="s">
        <v>581</v>
      </c>
      <c r="X2558" t="s">
        <v>581</v>
      </c>
    </row>
    <row r="2559" spans="1:24">
      <c r="A2559" t="s">
        <v>35</v>
      </c>
      <c r="B2559">
        <v>2009016</v>
      </c>
      <c r="C2559">
        <v>12</v>
      </c>
      <c r="D2559">
        <v>1</v>
      </c>
      <c r="E2559" s="28" t="s">
        <v>528</v>
      </c>
      <c r="F2559" t="s">
        <v>581</v>
      </c>
      <c r="G2559" t="s">
        <v>581</v>
      </c>
      <c r="H2559">
        <v>17</v>
      </c>
      <c r="I2559" s="3">
        <v>0.15058823529411766</v>
      </c>
      <c r="J2559">
        <v>21.76</v>
      </c>
      <c r="K2559">
        <f t="shared" si="288"/>
        <v>8.5</v>
      </c>
      <c r="L2559">
        <v>5.9900000000000003E-4</v>
      </c>
      <c r="M2559">
        <f t="shared" si="289"/>
        <v>0.15135495529411766</v>
      </c>
      <c r="N2559" s="5">
        <v>371.88413906944004</v>
      </c>
      <c r="O2559" s="3">
        <v>10.223129475135774</v>
      </c>
      <c r="P2559" s="7">
        <v>2.7490092749631524E-2</v>
      </c>
      <c r="Q2559" s="9">
        <f t="shared" si="290"/>
        <v>10.274815803331625</v>
      </c>
      <c r="R2559" s="7">
        <f t="shared" si="291"/>
        <v>2.7629077779552896E-2</v>
      </c>
      <c r="S2559" t="s">
        <v>483</v>
      </c>
      <c r="T2559" t="s">
        <v>488</v>
      </c>
      <c r="U2559">
        <v>59</v>
      </c>
      <c r="V2559">
        <f t="shared" si="294"/>
        <v>17.9832</v>
      </c>
      <c r="W2559">
        <f t="shared" si="292"/>
        <v>531.67349089734228</v>
      </c>
      <c r="X2559">
        <f t="shared" si="293"/>
        <v>258.10828641763828</v>
      </c>
    </row>
    <row r="2560" spans="1:24">
      <c r="A2560" t="s">
        <v>35</v>
      </c>
      <c r="B2560">
        <v>2009016</v>
      </c>
      <c r="C2560">
        <v>14</v>
      </c>
      <c r="D2560">
        <v>1</v>
      </c>
      <c r="E2560" s="28" t="s">
        <v>528</v>
      </c>
      <c r="F2560" t="s">
        <v>581</v>
      </c>
      <c r="G2560" t="s">
        <v>581</v>
      </c>
      <c r="H2560">
        <v>9</v>
      </c>
      <c r="I2560" s="3">
        <v>0.28444444444444444</v>
      </c>
      <c r="J2560">
        <v>37.119999999999997</v>
      </c>
      <c r="K2560">
        <f t="shared" si="288"/>
        <v>14.499999999999998</v>
      </c>
      <c r="L2560">
        <v>5.9900000000000003E-4</v>
      </c>
      <c r="M2560">
        <f t="shared" si="289"/>
        <v>0.28521116444444444</v>
      </c>
      <c r="N2560" s="5">
        <v>1082.1957126553598</v>
      </c>
      <c r="O2560" s="3">
        <v>32.916568346168809</v>
      </c>
      <c r="P2560" s="7">
        <v>3.0416465304045744E-2</v>
      </c>
      <c r="Q2560" s="9">
        <f t="shared" si="290"/>
        <v>33.004607436478722</v>
      </c>
      <c r="R2560" s="7">
        <f t="shared" si="291"/>
        <v>3.049781758559738E-2</v>
      </c>
      <c r="S2560" t="s">
        <v>483</v>
      </c>
      <c r="T2560" t="s">
        <v>492</v>
      </c>
      <c r="U2560">
        <v>83</v>
      </c>
      <c r="V2560">
        <f t="shared" si="294"/>
        <v>25.298400000000001</v>
      </c>
      <c r="W2560">
        <f t="shared" si="292"/>
        <v>2044.3287041726533</v>
      </c>
      <c r="X2560">
        <f t="shared" si="293"/>
        <v>992.44778560960253</v>
      </c>
    </row>
    <row r="2561" spans="1:24">
      <c r="A2561" t="s">
        <v>35</v>
      </c>
      <c r="B2561">
        <v>2009016</v>
      </c>
      <c r="C2561">
        <v>15</v>
      </c>
      <c r="D2561">
        <v>1</v>
      </c>
      <c r="E2561" s="28" t="s">
        <v>528</v>
      </c>
      <c r="F2561" t="s">
        <v>581</v>
      </c>
      <c r="G2561" t="s">
        <v>581</v>
      </c>
      <c r="H2561">
        <v>13</v>
      </c>
      <c r="I2561" s="3">
        <v>0.19692307692307692</v>
      </c>
      <c r="J2561">
        <v>38.655999999999999</v>
      </c>
      <c r="K2561">
        <f t="shared" si="288"/>
        <v>15.1</v>
      </c>
      <c r="L2561">
        <v>5.9900000000000003E-4</v>
      </c>
      <c r="M2561">
        <f t="shared" si="289"/>
        <v>0.19768979692307692</v>
      </c>
      <c r="N2561" s="5">
        <v>1173.6097238646782</v>
      </c>
      <c r="O2561" s="3">
        <v>23.792788359349835</v>
      </c>
      <c r="P2561" s="7">
        <v>2.0273169074469289E-2</v>
      </c>
      <c r="Q2561" s="9">
        <f t="shared" si="290"/>
        <v>23.884949020939459</v>
      </c>
      <c r="R2561" s="7">
        <f t="shared" si="291"/>
        <v>2.0351696594918027E-2</v>
      </c>
      <c r="S2561" t="s">
        <v>481</v>
      </c>
      <c r="T2561" t="s">
        <v>581</v>
      </c>
      <c r="U2561">
        <v>62</v>
      </c>
      <c r="V2561">
        <f t="shared" si="294"/>
        <v>18.897600000000001</v>
      </c>
      <c r="W2561">
        <f t="shared" si="292"/>
        <v>1688.9842422011181</v>
      </c>
      <c r="X2561">
        <f t="shared" si="293"/>
        <v>819.94087725749944</v>
      </c>
    </row>
    <row r="2562" spans="1:24">
      <c r="A2562" t="s">
        <v>35</v>
      </c>
      <c r="B2562">
        <v>2009016</v>
      </c>
      <c r="C2562">
        <v>15</v>
      </c>
      <c r="D2562">
        <v>3</v>
      </c>
      <c r="E2562" s="28" t="s">
        <v>528</v>
      </c>
      <c r="F2562" t="s">
        <v>581</v>
      </c>
      <c r="G2562" t="s">
        <v>581</v>
      </c>
      <c r="H2562">
        <v>8</v>
      </c>
      <c r="I2562" s="3">
        <v>0.32</v>
      </c>
      <c r="J2562">
        <v>39.423999999999999</v>
      </c>
      <c r="K2562">
        <f t="shared" ref="K2562:K2625" si="295">J2562/2.56</f>
        <v>15.4</v>
      </c>
      <c r="L2562">
        <v>5.9900000000000003E-4</v>
      </c>
      <c r="M2562">
        <f t="shared" ref="M2562:M2625" si="296">I2562+L2562*1.28</f>
        <v>0.32076672000000001</v>
      </c>
      <c r="N2562" s="5">
        <v>1220.7064695046145</v>
      </c>
      <c r="O2562" s="3">
        <v>39.311628475392027</v>
      </c>
      <c r="P2562" s="7">
        <v>3.2203997813942467E-2</v>
      </c>
      <c r="Q2562" s="9">
        <f t="shared" ref="Q2562:Q2625" si="297">(J2562*J2562 - (J2562 - 2*M2562)*(J2562 - 2*M2562))*3.1415926/4</f>
        <v>39.405045872239988</v>
      </c>
      <c r="R2562" s="7">
        <f t="shared" ref="R2562:R2625" si="298">Q2562/N2562</f>
        <v>3.2280525135769365E-2</v>
      </c>
      <c r="S2562" t="s">
        <v>481</v>
      </c>
      <c r="T2562" t="s">
        <v>581</v>
      </c>
      <c r="U2562">
        <v>64</v>
      </c>
      <c r="V2562">
        <f t="shared" si="294"/>
        <v>19.507200000000001</v>
      </c>
      <c r="W2562">
        <f t="shared" si="292"/>
        <v>1806.5843960875445</v>
      </c>
      <c r="X2562">
        <f t="shared" si="293"/>
        <v>877.03150660380413</v>
      </c>
    </row>
    <row r="2563" spans="1:24">
      <c r="A2563" t="s">
        <v>35</v>
      </c>
      <c r="B2563">
        <v>2009016</v>
      </c>
      <c r="C2563">
        <v>19</v>
      </c>
      <c r="D2563">
        <v>1</v>
      </c>
      <c r="E2563" s="28" t="s">
        <v>528</v>
      </c>
      <c r="F2563" t="s">
        <v>581</v>
      </c>
      <c r="G2563" t="s">
        <v>581</v>
      </c>
      <c r="H2563">
        <v>22</v>
      </c>
      <c r="I2563" s="3">
        <v>0.11636363636363636</v>
      </c>
      <c r="J2563">
        <v>27.648000000000003</v>
      </c>
      <c r="K2563">
        <f t="shared" si="295"/>
        <v>10.8</v>
      </c>
      <c r="L2563">
        <v>5.9900000000000003E-4</v>
      </c>
      <c r="M2563">
        <f t="shared" si="296"/>
        <v>0.11713035636363636</v>
      </c>
      <c r="N2563" s="5">
        <v>600.36769523957776</v>
      </c>
      <c r="O2563" s="3">
        <v>10.064661695124114</v>
      </c>
      <c r="P2563" s="7">
        <v>1.6764162653867966E-2</v>
      </c>
      <c r="Q2563" s="9">
        <f t="shared" si="297"/>
        <v>10.130695455341783</v>
      </c>
      <c r="R2563" s="7">
        <f t="shared" si="298"/>
        <v>1.687415151692849E-2</v>
      </c>
      <c r="S2563" t="s">
        <v>483</v>
      </c>
      <c r="T2563" t="s">
        <v>488</v>
      </c>
      <c r="U2563">
        <v>74</v>
      </c>
      <c r="V2563">
        <f t="shared" si="294"/>
        <v>22.555200000000003</v>
      </c>
      <c r="W2563">
        <f t="shared" si="292"/>
        <v>1040.8182203069073</v>
      </c>
      <c r="X2563">
        <f t="shared" si="293"/>
        <v>505.27967242125038</v>
      </c>
    </row>
    <row r="2564" spans="1:24">
      <c r="A2564" t="s">
        <v>35</v>
      </c>
      <c r="B2564">
        <v>2009016</v>
      </c>
      <c r="C2564">
        <v>20</v>
      </c>
      <c r="D2564">
        <v>1</v>
      </c>
      <c r="E2564" s="28" t="s">
        <v>528</v>
      </c>
      <c r="F2564" t="s">
        <v>581</v>
      </c>
      <c r="G2564" t="s">
        <v>581</v>
      </c>
      <c r="H2564">
        <v>16</v>
      </c>
      <c r="I2564" s="3">
        <v>0.16</v>
      </c>
      <c r="J2564">
        <v>20.224</v>
      </c>
      <c r="K2564">
        <f t="shared" si="295"/>
        <v>7.9</v>
      </c>
      <c r="L2564">
        <v>5.9900000000000003E-4</v>
      </c>
      <c r="M2564">
        <f t="shared" si="296"/>
        <v>0.16076672</v>
      </c>
      <c r="N2564" s="5">
        <v>321.23583556157439</v>
      </c>
      <c r="O2564" s="3">
        <v>10.085266388735997</v>
      </c>
      <c r="P2564" s="7">
        <v>3.1395209600775867E-2</v>
      </c>
      <c r="Q2564" s="9">
        <f t="shared" si="297"/>
        <v>10.133207581673854</v>
      </c>
      <c r="R2564" s="7">
        <f t="shared" si="298"/>
        <v>3.154444946641554E-2</v>
      </c>
      <c r="S2564" t="s">
        <v>483</v>
      </c>
      <c r="T2564" t="s">
        <v>488</v>
      </c>
      <c r="U2564">
        <v>66</v>
      </c>
      <c r="V2564">
        <f t="shared" si="294"/>
        <v>20.116800000000001</v>
      </c>
      <c r="W2564">
        <f t="shared" si="292"/>
        <v>511.88934537097197</v>
      </c>
      <c r="X2564">
        <f t="shared" si="293"/>
        <v>248.503797972239</v>
      </c>
    </row>
    <row r="2565" spans="1:24">
      <c r="A2565" t="s">
        <v>35</v>
      </c>
      <c r="B2565">
        <v>2009016</v>
      </c>
      <c r="C2565">
        <v>20</v>
      </c>
      <c r="D2565">
        <v>3</v>
      </c>
      <c r="E2565" s="28" t="s">
        <v>528</v>
      </c>
      <c r="F2565" t="s">
        <v>581</v>
      </c>
      <c r="G2565" t="s">
        <v>581</v>
      </c>
      <c r="H2565">
        <v>14</v>
      </c>
      <c r="I2565" s="3">
        <v>0.18285714285714286</v>
      </c>
      <c r="J2565">
        <v>32</v>
      </c>
      <c r="K2565">
        <f t="shared" si="295"/>
        <v>12.5</v>
      </c>
      <c r="L2565">
        <v>5.9900000000000003E-4</v>
      </c>
      <c r="M2565">
        <f t="shared" si="296"/>
        <v>0.18362386285714286</v>
      </c>
      <c r="N2565" s="5">
        <v>804.24770560000002</v>
      </c>
      <c r="O2565" s="3">
        <v>18.277760392045753</v>
      </c>
      <c r="P2565" s="7">
        <v>2.272653097394892E-2</v>
      </c>
      <c r="Q2565" s="9">
        <f t="shared" si="297"/>
        <v>18.353956450434435</v>
      </c>
      <c r="R2565" s="7">
        <f t="shared" si="298"/>
        <v>2.2821273001632836E-2</v>
      </c>
      <c r="S2565" t="s">
        <v>482</v>
      </c>
      <c r="T2565" t="s">
        <v>488</v>
      </c>
      <c r="U2565">
        <v>79</v>
      </c>
      <c r="V2565">
        <f t="shared" si="294"/>
        <v>24.0792</v>
      </c>
      <c r="W2565">
        <f t="shared" si="292"/>
        <v>1466.3219189525262</v>
      </c>
      <c r="X2565">
        <f t="shared" si="293"/>
        <v>711.84635743017725</v>
      </c>
    </row>
    <row r="2566" spans="1:24">
      <c r="A2566" t="s">
        <v>35</v>
      </c>
      <c r="B2566">
        <v>2009016</v>
      </c>
      <c r="C2566">
        <v>21</v>
      </c>
      <c r="D2566">
        <v>1</v>
      </c>
      <c r="E2566" s="28" t="s">
        <v>528</v>
      </c>
      <c r="F2566" t="s">
        <v>581</v>
      </c>
      <c r="G2566" t="s">
        <v>581</v>
      </c>
      <c r="H2566">
        <v>7</v>
      </c>
      <c r="I2566" s="3">
        <v>0.36571428571428571</v>
      </c>
      <c r="J2566">
        <v>69.632000000000005</v>
      </c>
      <c r="K2566">
        <f t="shared" si="295"/>
        <v>27.200000000000003</v>
      </c>
      <c r="L2566">
        <v>5.9900000000000003E-4</v>
      </c>
      <c r="M2566">
        <f t="shared" si="296"/>
        <v>0.36648100571428571</v>
      </c>
      <c r="N2566" s="5">
        <v>3808.0935840710663</v>
      </c>
      <c r="O2566" s="3">
        <v>79.581788925365885</v>
      </c>
      <c r="P2566" s="7">
        <v>2.0898065440999081E-2</v>
      </c>
      <c r="Q2566" s="9">
        <f t="shared" si="297"/>
        <v>79.747748125793251</v>
      </c>
      <c r="R2566" s="7">
        <f t="shared" si="298"/>
        <v>2.0941646092777589E-2</v>
      </c>
      <c r="S2566" t="s">
        <v>481</v>
      </c>
      <c r="T2566" t="s">
        <v>492</v>
      </c>
      <c r="U2566">
        <v>69</v>
      </c>
      <c r="V2566">
        <f t="shared" si="294"/>
        <v>21.031200000000002</v>
      </c>
      <c r="W2566">
        <f t="shared" si="292"/>
        <v>5811.1720272901357</v>
      </c>
      <c r="X2566">
        <f t="shared" si="293"/>
        <v>2821.1142359391756</v>
      </c>
    </row>
    <row r="2567" spans="1:24">
      <c r="A2567" t="s">
        <v>35</v>
      </c>
      <c r="B2567">
        <v>2009016</v>
      </c>
      <c r="C2567">
        <v>23</v>
      </c>
      <c r="D2567">
        <v>3</v>
      </c>
      <c r="E2567" s="28" t="s">
        <v>528</v>
      </c>
      <c r="F2567" t="s">
        <v>581</v>
      </c>
      <c r="G2567" t="s">
        <v>581</v>
      </c>
      <c r="H2567">
        <v>8</v>
      </c>
      <c r="I2567" s="3">
        <v>0.32</v>
      </c>
      <c r="J2567">
        <v>31.231999999999999</v>
      </c>
      <c r="K2567">
        <f t="shared" si="295"/>
        <v>12.2</v>
      </c>
      <c r="L2567">
        <v>5.9900000000000003E-4</v>
      </c>
      <c r="M2567">
        <f t="shared" si="296"/>
        <v>0.32076672000000001</v>
      </c>
      <c r="N2567" s="5">
        <v>766.10706240962554</v>
      </c>
      <c r="O2567" s="3">
        <v>31.076131838976007</v>
      </c>
      <c r="P2567" s="7">
        <v>4.0563693201355819E-2</v>
      </c>
      <c r="Q2567" s="9">
        <f t="shared" si="297"/>
        <v>31.149817117268896</v>
      </c>
      <c r="R2567" s="7">
        <f t="shared" si="298"/>
        <v>4.0659874638531358E-2</v>
      </c>
      <c r="S2567" t="s">
        <v>481</v>
      </c>
      <c r="T2567" t="s">
        <v>488</v>
      </c>
      <c r="U2567">
        <v>66</v>
      </c>
      <c r="V2567">
        <f t="shared" si="294"/>
        <v>20.116800000000001</v>
      </c>
      <c r="W2567">
        <f t="shared" si="292"/>
        <v>1185.1439656158921</v>
      </c>
      <c r="X2567">
        <f t="shared" si="293"/>
        <v>575.34461160935689</v>
      </c>
    </row>
    <row r="2568" spans="1:24">
      <c r="A2568" t="s">
        <v>35</v>
      </c>
      <c r="B2568">
        <v>2009016</v>
      </c>
      <c r="C2568">
        <v>23</v>
      </c>
      <c r="D2568">
        <v>1</v>
      </c>
      <c r="E2568" s="28" t="s">
        <v>528</v>
      </c>
      <c r="F2568" t="s">
        <v>581</v>
      </c>
      <c r="G2568" t="s">
        <v>581</v>
      </c>
      <c r="H2568">
        <v>10</v>
      </c>
      <c r="I2568" s="3">
        <v>0.25600000000000001</v>
      </c>
      <c r="J2568">
        <v>51.2</v>
      </c>
      <c r="K2568">
        <f t="shared" si="295"/>
        <v>20</v>
      </c>
      <c r="L2568">
        <v>5.9900000000000003E-4</v>
      </c>
      <c r="M2568">
        <f t="shared" si="296"/>
        <v>0.25676672</v>
      </c>
      <c r="N2568" s="5">
        <v>2058.8741263360002</v>
      </c>
      <c r="O2568" s="3">
        <v>40.971595766169862</v>
      </c>
      <c r="P2568" s="7">
        <v>1.9900000316718468E-2</v>
      </c>
      <c r="Q2568" s="9">
        <f t="shared" si="297"/>
        <v>41.093686561837593</v>
      </c>
      <c r="R2568" s="7">
        <f t="shared" si="298"/>
        <v>1.995930010299778E-2</v>
      </c>
      <c r="S2568" t="s">
        <v>481</v>
      </c>
      <c r="T2568" t="s">
        <v>492</v>
      </c>
      <c r="U2568">
        <v>70</v>
      </c>
      <c r="V2568">
        <f t="shared" si="294"/>
        <v>21.336000000000002</v>
      </c>
      <c r="W2568">
        <f t="shared" si="292"/>
        <v>3251.3280144844653</v>
      </c>
      <c r="X2568">
        <f t="shared" si="293"/>
        <v>1578.4023780908849</v>
      </c>
    </row>
    <row r="2569" spans="1:24">
      <c r="A2569" t="s">
        <v>134</v>
      </c>
      <c r="B2569">
        <v>2009016</v>
      </c>
      <c r="C2569">
        <v>13</v>
      </c>
      <c r="D2569">
        <v>6</v>
      </c>
      <c r="E2569" s="28" t="s">
        <v>528</v>
      </c>
      <c r="F2569" t="s">
        <v>581</v>
      </c>
      <c r="G2569" t="s">
        <v>581</v>
      </c>
      <c r="H2569">
        <v>5</v>
      </c>
      <c r="I2569" s="3">
        <v>0.51200000000000001</v>
      </c>
      <c r="J2569">
        <v>37.375999999999998</v>
      </c>
      <c r="K2569">
        <f t="shared" si="295"/>
        <v>14.6</v>
      </c>
      <c r="L2569">
        <v>5.9900000000000003E-4</v>
      </c>
      <c r="M2569">
        <f t="shared" si="296"/>
        <v>0.51276672000000001</v>
      </c>
      <c r="N2569" s="5">
        <v>1097.1740219244543</v>
      </c>
      <c r="O2569" s="3">
        <v>59.295575782195215</v>
      </c>
      <c r="P2569" s="7">
        <v>5.4043911537560989E-2</v>
      </c>
      <c r="Q2569" s="9">
        <f t="shared" si="297"/>
        <v>59.383134849380426</v>
      </c>
      <c r="R2569" s="7">
        <f t="shared" si="298"/>
        <v>5.4123715712136353E-2</v>
      </c>
      <c r="S2569" t="s">
        <v>581</v>
      </c>
      <c r="T2569" t="s">
        <v>581</v>
      </c>
      <c r="U2569" t="s">
        <v>581</v>
      </c>
      <c r="V2569" t="s">
        <v>581</v>
      </c>
      <c r="W2569" t="s">
        <v>581</v>
      </c>
      <c r="X2569" t="s">
        <v>581</v>
      </c>
    </row>
    <row r="2570" spans="1:24">
      <c r="A2570" t="s">
        <v>134</v>
      </c>
      <c r="B2570">
        <v>2009016</v>
      </c>
      <c r="C2570">
        <v>13</v>
      </c>
      <c r="D2570">
        <v>8</v>
      </c>
      <c r="E2570" s="28" t="s">
        <v>528</v>
      </c>
      <c r="F2570" t="s">
        <v>581</v>
      </c>
      <c r="G2570" t="s">
        <v>581</v>
      </c>
      <c r="H2570">
        <v>5</v>
      </c>
      <c r="I2570" s="3">
        <v>0.51200000000000001</v>
      </c>
      <c r="J2570">
        <v>39.423999999999999</v>
      </c>
      <c r="K2570">
        <f t="shared" si="295"/>
        <v>15.4</v>
      </c>
      <c r="L2570">
        <v>5.9900000000000003E-4</v>
      </c>
      <c r="M2570">
        <f t="shared" si="296"/>
        <v>0.51276672000000001</v>
      </c>
      <c r="N2570" s="5">
        <v>1220.7064695046145</v>
      </c>
      <c r="O2570" s="3">
        <v>62.589774436761694</v>
      </c>
      <c r="P2570" s="7">
        <v>5.1273402738794195E-2</v>
      </c>
      <c r="Q2570" s="9">
        <f t="shared" si="297"/>
        <v>62.682266513924738</v>
      </c>
      <c r="R2570" s="7">
        <f t="shared" si="298"/>
        <v>5.1349172040812054E-2</v>
      </c>
      <c r="S2570" t="s">
        <v>483</v>
      </c>
      <c r="T2570" t="s">
        <v>581</v>
      </c>
      <c r="U2570" t="s">
        <v>581</v>
      </c>
      <c r="V2570" t="s">
        <v>581</v>
      </c>
      <c r="W2570" t="s">
        <v>581</v>
      </c>
      <c r="X2570" t="s">
        <v>581</v>
      </c>
    </row>
    <row r="2571" spans="1:24">
      <c r="A2571" t="s">
        <v>134</v>
      </c>
      <c r="B2571">
        <v>2009016</v>
      </c>
      <c r="C2571">
        <v>13</v>
      </c>
      <c r="D2571">
        <v>7</v>
      </c>
      <c r="E2571" s="28" t="s">
        <v>528</v>
      </c>
      <c r="F2571" t="s">
        <v>581</v>
      </c>
      <c r="G2571" t="s">
        <v>581</v>
      </c>
      <c r="H2571">
        <v>5</v>
      </c>
      <c r="I2571" s="3">
        <v>0.51200000000000001</v>
      </c>
      <c r="J2571">
        <v>40.192</v>
      </c>
      <c r="K2571">
        <f t="shared" si="295"/>
        <v>15.7</v>
      </c>
      <c r="L2571">
        <v>5.9900000000000003E-4</v>
      </c>
      <c r="M2571">
        <f t="shared" si="296"/>
        <v>0.51276672000000001</v>
      </c>
      <c r="N2571" s="5">
        <v>1268.7297085014015</v>
      </c>
      <c r="O2571" s="3">
        <v>63.82509893222408</v>
      </c>
      <c r="P2571" s="7">
        <v>5.0306301259086167E-2</v>
      </c>
      <c r="Q2571" s="9">
        <f t="shared" si="297"/>
        <v>63.919440888128676</v>
      </c>
      <c r="R2571" s="7">
        <f t="shared" si="298"/>
        <v>5.0380660640183997E-2</v>
      </c>
      <c r="S2571" t="s">
        <v>483</v>
      </c>
      <c r="T2571" t="s">
        <v>581</v>
      </c>
      <c r="U2571" t="s">
        <v>581</v>
      </c>
      <c r="V2571" t="s">
        <v>581</v>
      </c>
      <c r="W2571" t="s">
        <v>581</v>
      </c>
      <c r="X2571" t="s">
        <v>581</v>
      </c>
    </row>
    <row r="2572" spans="1:24">
      <c r="A2572" t="s">
        <v>375</v>
      </c>
      <c r="B2572">
        <v>2006019</v>
      </c>
      <c r="C2572">
        <v>3</v>
      </c>
      <c r="D2572">
        <v>3</v>
      </c>
      <c r="E2572" s="28" t="s">
        <v>528</v>
      </c>
      <c r="F2572" t="s">
        <v>581</v>
      </c>
      <c r="G2572" t="s">
        <v>581</v>
      </c>
      <c r="H2572">
        <v>15</v>
      </c>
      <c r="I2572" s="3">
        <v>0.17066666666666666</v>
      </c>
      <c r="J2572">
        <v>27.648000000000003</v>
      </c>
      <c r="K2572">
        <f t="shared" si="295"/>
        <v>10.8</v>
      </c>
      <c r="L2572">
        <v>5.9900000000000003E-4</v>
      </c>
      <c r="M2572">
        <f t="shared" si="296"/>
        <v>0.17143338666666666</v>
      </c>
      <c r="N2572" s="5">
        <v>600.36769523957776</v>
      </c>
      <c r="O2572" s="3">
        <v>14.732388427366411</v>
      </c>
      <c r="P2572" s="7">
        <v>2.45389426249649E-2</v>
      </c>
      <c r="Q2572" s="9">
        <f t="shared" si="297"/>
        <v>14.798160511500637</v>
      </c>
      <c r="R2572" s="7">
        <f t="shared" si="298"/>
        <v>2.4648495628325582E-2</v>
      </c>
      <c r="S2572" t="s">
        <v>483</v>
      </c>
      <c r="T2572" t="s">
        <v>581</v>
      </c>
      <c r="U2572">
        <v>53</v>
      </c>
      <c r="V2572">
        <f t="shared" si="294"/>
        <v>16.154400000000003</v>
      </c>
      <c r="W2572">
        <f t="shared" si="292"/>
        <v>764.83624187329542</v>
      </c>
      <c r="X2572">
        <f t="shared" si="293"/>
        <v>371.30038484115329</v>
      </c>
    </row>
    <row r="2573" spans="1:24">
      <c r="A2573" t="s">
        <v>375</v>
      </c>
      <c r="B2573">
        <v>2006019</v>
      </c>
      <c r="C2573">
        <v>3</v>
      </c>
      <c r="D2573">
        <v>1</v>
      </c>
      <c r="E2573" s="28" t="s">
        <v>528</v>
      </c>
      <c r="F2573" t="s">
        <v>581</v>
      </c>
      <c r="G2573" t="s">
        <v>581</v>
      </c>
      <c r="H2573">
        <v>14</v>
      </c>
      <c r="I2573" s="3">
        <v>0.18285714285714286</v>
      </c>
      <c r="J2573">
        <v>35.840000000000003</v>
      </c>
      <c r="K2573">
        <f t="shared" si="295"/>
        <v>14.000000000000002</v>
      </c>
      <c r="L2573">
        <v>5.9900000000000003E-4</v>
      </c>
      <c r="M2573">
        <f t="shared" si="296"/>
        <v>0.18362386285714286</v>
      </c>
      <c r="N2573" s="5">
        <v>1008.8483219046402</v>
      </c>
      <c r="O2573" s="3">
        <v>20.483696991085498</v>
      </c>
      <c r="P2573" s="7">
        <v>2.0304040306488896E-2</v>
      </c>
      <c r="Q2573" s="9">
        <f t="shared" si="297"/>
        <v>20.569142506378356</v>
      </c>
      <c r="R2573" s="7">
        <f t="shared" si="298"/>
        <v>2.0388736403451759E-2</v>
      </c>
      <c r="S2573" t="s">
        <v>483</v>
      </c>
      <c r="T2573" t="s">
        <v>581</v>
      </c>
      <c r="U2573">
        <v>62</v>
      </c>
      <c r="V2573">
        <f t="shared" si="294"/>
        <v>18.897600000000001</v>
      </c>
      <c r="W2573">
        <f t="shared" si="292"/>
        <v>1459.3782737057709</v>
      </c>
      <c r="X2573">
        <f t="shared" si="293"/>
        <v>708.47546832847104</v>
      </c>
    </row>
    <row r="2574" spans="1:24">
      <c r="A2574" t="s">
        <v>375</v>
      </c>
      <c r="B2574">
        <v>2006019</v>
      </c>
      <c r="C2574">
        <v>6</v>
      </c>
      <c r="D2574">
        <v>2</v>
      </c>
      <c r="E2574" s="28" t="s">
        <v>528</v>
      </c>
      <c r="F2574" t="s">
        <v>581</v>
      </c>
      <c r="G2574" t="s">
        <v>581</v>
      </c>
      <c r="H2574">
        <v>22</v>
      </c>
      <c r="I2574" s="3">
        <v>0.11636363636363636</v>
      </c>
      <c r="J2574">
        <v>16.64</v>
      </c>
      <c r="K2574">
        <f t="shared" si="295"/>
        <v>6.5</v>
      </c>
      <c r="L2574">
        <v>5.9900000000000003E-4</v>
      </c>
      <c r="M2574">
        <f t="shared" si="296"/>
        <v>0.11713035636363636</v>
      </c>
      <c r="N2574" s="5">
        <v>217.46857959424</v>
      </c>
      <c r="O2574" s="3">
        <v>6.0404985659663293</v>
      </c>
      <c r="P2574" s="7">
        <v>2.7776419826886667E-2</v>
      </c>
      <c r="Q2574" s="9">
        <f t="shared" si="297"/>
        <v>6.0800171797944902</v>
      </c>
      <c r="R2574" s="7">
        <f t="shared" si="298"/>
        <v>2.795814085482503E-2</v>
      </c>
      <c r="S2574" t="s">
        <v>483</v>
      </c>
      <c r="T2574" t="s">
        <v>581</v>
      </c>
      <c r="U2574">
        <v>46</v>
      </c>
      <c r="V2574">
        <f t="shared" si="294"/>
        <v>14.020800000000001</v>
      </c>
      <c r="W2574">
        <f t="shared" si="292"/>
        <v>251.65111108906072</v>
      </c>
      <c r="X2574">
        <f t="shared" si="293"/>
        <v>122.16752982862866</v>
      </c>
    </row>
    <row r="2575" spans="1:24">
      <c r="A2575" t="s">
        <v>375</v>
      </c>
      <c r="B2575">
        <v>2006019</v>
      </c>
      <c r="C2575">
        <v>6</v>
      </c>
      <c r="D2575">
        <v>1</v>
      </c>
      <c r="E2575" s="28" t="s">
        <v>528</v>
      </c>
      <c r="F2575" t="s">
        <v>581</v>
      </c>
      <c r="G2575" t="s">
        <v>581</v>
      </c>
      <c r="H2575">
        <v>13</v>
      </c>
      <c r="I2575" s="3">
        <v>0.19692307692307692</v>
      </c>
      <c r="J2575">
        <v>18.175999999999998</v>
      </c>
      <c r="K2575">
        <f t="shared" si="295"/>
        <v>7.1</v>
      </c>
      <c r="L2575">
        <v>5.9900000000000003E-4</v>
      </c>
      <c r="M2575">
        <f t="shared" si="296"/>
        <v>0.19768979692307692</v>
      </c>
      <c r="N2575" s="5">
        <v>259.46961177149439</v>
      </c>
      <c r="O2575" s="3">
        <v>11.122793534094434</v>
      </c>
      <c r="P2575" s="7">
        <v>4.2867422732685477E-2</v>
      </c>
      <c r="Q2575" s="9">
        <f t="shared" si="297"/>
        <v>11.165623773266466</v>
      </c>
      <c r="R2575" s="7">
        <f t="shared" si="298"/>
        <v>4.3032491153914519E-2</v>
      </c>
      <c r="S2575" t="s">
        <v>483</v>
      </c>
      <c r="T2575" t="s">
        <v>581</v>
      </c>
      <c r="U2575">
        <v>50</v>
      </c>
      <c r="V2575">
        <f t="shared" si="294"/>
        <v>15.24</v>
      </c>
      <c r="W2575">
        <f t="shared" si="292"/>
        <v>322.33006198679675</v>
      </c>
      <c r="X2575">
        <f t="shared" si="293"/>
        <v>156.47960897935209</v>
      </c>
    </row>
    <row r="2576" spans="1:24">
      <c r="A2576" t="s">
        <v>325</v>
      </c>
      <c r="B2576">
        <v>2006019</v>
      </c>
      <c r="C2576">
        <v>16</v>
      </c>
      <c r="D2576">
        <v>2</v>
      </c>
      <c r="E2576" s="28" t="s">
        <v>528</v>
      </c>
      <c r="F2576" t="s">
        <v>581</v>
      </c>
      <c r="G2576" t="s">
        <v>581</v>
      </c>
      <c r="H2576">
        <v>14</v>
      </c>
      <c r="I2576" s="3">
        <v>0.18285714285714286</v>
      </c>
      <c r="J2576">
        <v>27.648000000000003</v>
      </c>
      <c r="K2576">
        <f t="shared" si="295"/>
        <v>10.8</v>
      </c>
      <c r="L2576">
        <v>5.9900000000000003E-4</v>
      </c>
      <c r="M2576">
        <f t="shared" si="296"/>
        <v>0.18362386285714286</v>
      </c>
      <c r="N2576" s="5">
        <v>600.36769523957776</v>
      </c>
      <c r="O2576" s="3">
        <v>15.777698913133726</v>
      </c>
      <c r="P2576" s="7">
        <v>2.6280059767102574E-2</v>
      </c>
      <c r="Q2576" s="9">
        <f t="shared" si="297"/>
        <v>15.843412253697892</v>
      </c>
      <c r="R2576" s="7">
        <f t="shared" si="298"/>
        <v>2.6389514924475659E-2</v>
      </c>
      <c r="S2576" t="s">
        <v>483</v>
      </c>
      <c r="T2576" t="s">
        <v>581</v>
      </c>
      <c r="U2576">
        <v>46</v>
      </c>
      <c r="V2576">
        <f t="shared" si="294"/>
        <v>14.020800000000001</v>
      </c>
      <c r="W2576">
        <f t="shared" si="292"/>
        <v>671.09212369970669</v>
      </c>
      <c r="X2576">
        <f t="shared" si="293"/>
        <v>325.79099963054205</v>
      </c>
    </row>
    <row r="2577" spans="1:24">
      <c r="A2577" t="s">
        <v>69</v>
      </c>
      <c r="B2577">
        <v>2006017</v>
      </c>
      <c r="C2577">
        <v>1</v>
      </c>
      <c r="D2577">
        <v>3</v>
      </c>
      <c r="E2577" s="28" t="s">
        <v>528</v>
      </c>
      <c r="F2577" t="s">
        <v>581</v>
      </c>
      <c r="G2577" t="s">
        <v>581</v>
      </c>
      <c r="H2577">
        <v>13</v>
      </c>
      <c r="I2577" s="3">
        <v>0.19692307692307692</v>
      </c>
      <c r="J2577">
        <v>17.920000000000002</v>
      </c>
      <c r="K2577">
        <f t="shared" si="295"/>
        <v>7.0000000000000009</v>
      </c>
      <c r="L2577">
        <v>5.9900000000000003E-4</v>
      </c>
      <c r="M2577">
        <f t="shared" si="296"/>
        <v>0.19768979692307692</v>
      </c>
      <c r="N2577" s="5">
        <v>252.21208047616005</v>
      </c>
      <c r="O2577" s="3">
        <v>10.964418598778728</v>
      </c>
      <c r="P2577" s="7">
        <v>4.3473011197872113E-2</v>
      </c>
      <c r="Q2577" s="9">
        <f t="shared" si="297"/>
        <v>11.006632207670501</v>
      </c>
      <c r="R2577" s="7">
        <f t="shared" si="298"/>
        <v>4.3640384659175295E-2</v>
      </c>
      <c r="S2577" t="s">
        <v>483</v>
      </c>
      <c r="T2577" t="s">
        <v>581</v>
      </c>
      <c r="U2577">
        <v>60</v>
      </c>
      <c r="V2577">
        <f t="shared" si="294"/>
        <v>18.288</v>
      </c>
      <c r="W2577">
        <f t="shared" ref="W2577:W2640" si="299">0.19748898*POWER(K2577,1.9318059)*POWER(U2577,0.92308401)</f>
        <v>371.10023820916683</v>
      </c>
      <c r="X2577">
        <f t="shared" ref="X2577:X2640" si="300">W2577*0.4854639</f>
        <v>180.15576893195114</v>
      </c>
    </row>
    <row r="2578" spans="1:24">
      <c r="A2578" t="s">
        <v>69</v>
      </c>
      <c r="B2578">
        <v>2006017</v>
      </c>
      <c r="C2578">
        <v>1</v>
      </c>
      <c r="D2578">
        <v>1</v>
      </c>
      <c r="E2578" s="28" t="s">
        <v>528</v>
      </c>
      <c r="F2578" t="s">
        <v>581</v>
      </c>
      <c r="G2578" t="s">
        <v>581</v>
      </c>
      <c r="H2578">
        <v>12</v>
      </c>
      <c r="I2578" s="3">
        <v>0.21333333333333335</v>
      </c>
      <c r="J2578">
        <v>27.648000000000003</v>
      </c>
      <c r="K2578">
        <f t="shared" si="295"/>
        <v>10.8</v>
      </c>
      <c r="L2578">
        <v>5.9900000000000003E-4</v>
      </c>
      <c r="M2578">
        <f t="shared" si="296"/>
        <v>0.21410005333333335</v>
      </c>
      <c r="N2578" s="5">
        <v>600.36769523957776</v>
      </c>
      <c r="O2578" s="3">
        <v>18.386890059775915</v>
      </c>
      <c r="P2578" s="7">
        <v>3.0626048345986697E-2</v>
      </c>
      <c r="Q2578" s="9">
        <f t="shared" si="297"/>
        <v>18.452456541479954</v>
      </c>
      <c r="R2578" s="7">
        <f t="shared" si="298"/>
        <v>3.0735258888499106E-2</v>
      </c>
      <c r="S2578" t="s">
        <v>481</v>
      </c>
      <c r="T2578" t="s">
        <v>581</v>
      </c>
      <c r="U2578">
        <v>69</v>
      </c>
      <c r="V2578">
        <f t="shared" si="294"/>
        <v>21.031200000000002</v>
      </c>
      <c r="W2578">
        <f t="shared" si="299"/>
        <v>975.72889723294168</v>
      </c>
      <c r="X2578">
        <f t="shared" si="300"/>
        <v>473.68115579340309</v>
      </c>
    </row>
    <row r="2579" spans="1:24">
      <c r="A2579" t="s">
        <v>69</v>
      </c>
      <c r="B2579">
        <v>2006017</v>
      </c>
      <c r="C2579">
        <v>2</v>
      </c>
      <c r="D2579">
        <v>3</v>
      </c>
      <c r="E2579" s="28" t="s">
        <v>528</v>
      </c>
      <c r="F2579" t="s">
        <v>581</v>
      </c>
      <c r="G2579" t="s">
        <v>581</v>
      </c>
      <c r="H2579">
        <v>13</v>
      </c>
      <c r="I2579" s="3">
        <v>0.19692307692307692</v>
      </c>
      <c r="J2579">
        <v>50.176000000000002</v>
      </c>
      <c r="K2579">
        <f t="shared" si="295"/>
        <v>19.600000000000001</v>
      </c>
      <c r="L2579">
        <v>5.9900000000000003E-4</v>
      </c>
      <c r="M2579">
        <f t="shared" si="296"/>
        <v>0.19768979692307692</v>
      </c>
      <c r="N2579" s="5">
        <v>1977.3427109330946</v>
      </c>
      <c r="O2579" s="3">
        <v>30.919660448556179</v>
      </c>
      <c r="P2579" s="7">
        <v>1.5636975966581635E-2</v>
      </c>
      <c r="Q2579" s="9">
        <f t="shared" si="297"/>
        <v>31.039569472755737</v>
      </c>
      <c r="R2579" s="7">
        <f t="shared" si="298"/>
        <v>1.5697617464657088E-2</v>
      </c>
      <c r="S2579" t="s">
        <v>481</v>
      </c>
      <c r="T2579" t="s">
        <v>581</v>
      </c>
      <c r="U2579">
        <v>89</v>
      </c>
      <c r="V2579">
        <f t="shared" si="294"/>
        <v>27.127200000000002</v>
      </c>
      <c r="W2579">
        <f t="shared" si="299"/>
        <v>3902.8468900210983</v>
      </c>
      <c r="X2579">
        <f t="shared" si="300"/>
        <v>1894.6912723325136</v>
      </c>
    </row>
    <row r="2580" spans="1:24">
      <c r="A2580" t="s">
        <v>69</v>
      </c>
      <c r="B2580">
        <v>2006017</v>
      </c>
      <c r="C2580">
        <v>4</v>
      </c>
      <c r="D2580">
        <v>3</v>
      </c>
      <c r="E2580" s="28" t="s">
        <v>528</v>
      </c>
      <c r="F2580" t="s">
        <v>581</v>
      </c>
      <c r="G2580" t="s">
        <v>581</v>
      </c>
      <c r="H2580">
        <v>17</v>
      </c>
      <c r="I2580" s="3">
        <v>0.15058823529411766</v>
      </c>
      <c r="J2580">
        <v>31.744000000000003</v>
      </c>
      <c r="K2580">
        <f t="shared" si="295"/>
        <v>12.4</v>
      </c>
      <c r="L2580">
        <v>5.9900000000000003E-4</v>
      </c>
      <c r="M2580">
        <f t="shared" si="296"/>
        <v>0.15135495529411766</v>
      </c>
      <c r="N2580" s="5">
        <v>791.43121416355859</v>
      </c>
      <c r="O2580" s="3">
        <v>14.946429016609651</v>
      </c>
      <c r="P2580" s="7">
        <v>1.8885316562104657E-2</v>
      </c>
      <c r="Q2580" s="9">
        <f t="shared" si="297"/>
        <v>15.022163948864504</v>
      </c>
      <c r="R2580" s="7">
        <f t="shared" si="298"/>
        <v>1.8981010200287599E-2</v>
      </c>
      <c r="S2580" t="s">
        <v>483</v>
      </c>
      <c r="T2580" t="s">
        <v>581</v>
      </c>
      <c r="U2580">
        <v>74</v>
      </c>
      <c r="V2580">
        <f t="shared" si="294"/>
        <v>22.555200000000003</v>
      </c>
      <c r="W2580">
        <f t="shared" si="299"/>
        <v>1359.1870899872517</v>
      </c>
      <c r="X2580">
        <f t="shared" si="300"/>
        <v>659.83626553486215</v>
      </c>
    </row>
    <row r="2581" spans="1:24">
      <c r="A2581" t="s">
        <v>69</v>
      </c>
      <c r="B2581">
        <v>2006017</v>
      </c>
      <c r="C2581">
        <v>4</v>
      </c>
      <c r="D2581">
        <v>1</v>
      </c>
      <c r="E2581" s="28" t="s">
        <v>528</v>
      </c>
      <c r="F2581" t="s">
        <v>581</v>
      </c>
      <c r="G2581" t="s">
        <v>581</v>
      </c>
      <c r="H2581">
        <v>8</v>
      </c>
      <c r="I2581" s="3">
        <v>0.32</v>
      </c>
      <c r="J2581">
        <v>49.152000000000001</v>
      </c>
      <c r="K2581">
        <f t="shared" si="295"/>
        <v>19.2</v>
      </c>
      <c r="L2581">
        <v>5.9900000000000003E-4</v>
      </c>
      <c r="M2581">
        <f t="shared" si="296"/>
        <v>0.32076672000000001</v>
      </c>
      <c r="N2581" s="5">
        <v>1897.4583948312577</v>
      </c>
      <c r="O2581" s="3">
        <v>49.091280731136166</v>
      </c>
      <c r="P2581" s="7">
        <v>2.5872124977739965E-2</v>
      </c>
      <c r="Q2581" s="9">
        <f t="shared" si="297"/>
        <v>49.208130018767896</v>
      </c>
      <c r="R2581" s="7">
        <f t="shared" si="298"/>
        <v>2.5933706980249233E-2</v>
      </c>
      <c r="S2581" t="s">
        <v>481</v>
      </c>
      <c r="T2581" t="s">
        <v>581</v>
      </c>
      <c r="U2581">
        <v>75</v>
      </c>
      <c r="V2581">
        <f t="shared" si="294"/>
        <v>22.86</v>
      </c>
      <c r="W2581">
        <f t="shared" si="299"/>
        <v>3202.3649359423971</v>
      </c>
      <c r="X2581">
        <f t="shared" si="300"/>
        <v>1554.6325710258463</v>
      </c>
    </row>
    <row r="2582" spans="1:24">
      <c r="A2582" t="s">
        <v>69</v>
      </c>
      <c r="B2582">
        <v>2006017</v>
      </c>
      <c r="C2582">
        <v>5</v>
      </c>
      <c r="D2582">
        <v>3</v>
      </c>
      <c r="E2582" s="28" t="s">
        <v>528</v>
      </c>
      <c r="F2582" t="s">
        <v>581</v>
      </c>
      <c r="G2582" t="s">
        <v>581</v>
      </c>
      <c r="H2582">
        <v>19</v>
      </c>
      <c r="I2582" s="3">
        <v>0.13473684210526315</v>
      </c>
      <c r="J2582">
        <v>51.2</v>
      </c>
      <c r="K2582">
        <f t="shared" si="295"/>
        <v>20</v>
      </c>
      <c r="L2582">
        <v>5.9900000000000003E-4</v>
      </c>
      <c r="M2582">
        <f t="shared" si="296"/>
        <v>0.13550356210526315</v>
      </c>
      <c r="N2582" s="5">
        <v>2058.8741263360002</v>
      </c>
      <c r="O2582" s="3">
        <v>21.615327044332698</v>
      </c>
      <c r="P2582" s="7">
        <v>1.0498615125539327E-2</v>
      </c>
      <c r="Q2582" s="9">
        <f t="shared" si="297"/>
        <v>21.738002326508074</v>
      </c>
      <c r="R2582" s="7">
        <f t="shared" si="298"/>
        <v>1.0558198798288515E-2</v>
      </c>
      <c r="S2582" t="s">
        <v>481</v>
      </c>
      <c r="T2582" t="s">
        <v>581</v>
      </c>
      <c r="U2582">
        <v>92</v>
      </c>
      <c r="V2582">
        <f t="shared" si="294"/>
        <v>28.041600000000003</v>
      </c>
      <c r="W2582">
        <f t="shared" si="299"/>
        <v>4184.2866704541857</v>
      </c>
      <c r="X2582">
        <f t="shared" si="300"/>
        <v>2031.3201257567039</v>
      </c>
    </row>
    <row r="2583" spans="1:24">
      <c r="A2583" t="s">
        <v>69</v>
      </c>
      <c r="B2583">
        <v>2006017</v>
      </c>
      <c r="C2583">
        <v>5</v>
      </c>
      <c r="D2583">
        <v>1</v>
      </c>
      <c r="E2583" s="28" t="s">
        <v>528</v>
      </c>
      <c r="F2583" t="s">
        <v>581</v>
      </c>
      <c r="G2583" t="s">
        <v>581</v>
      </c>
      <c r="H2583">
        <v>11</v>
      </c>
      <c r="I2583" s="3">
        <v>0.23272727272727273</v>
      </c>
      <c r="J2583">
        <v>53.76</v>
      </c>
      <c r="K2583">
        <f t="shared" si="295"/>
        <v>21</v>
      </c>
      <c r="L2583">
        <v>5.9900000000000003E-4</v>
      </c>
      <c r="M2583">
        <f t="shared" si="296"/>
        <v>0.23349399272727273</v>
      </c>
      <c r="N2583" s="5">
        <v>2269.9087242854398</v>
      </c>
      <c r="O2583" s="3">
        <v>39.135624511894449</v>
      </c>
      <c r="P2583" s="7">
        <v>1.7241056476495206E-2</v>
      </c>
      <c r="Q2583" s="9">
        <f t="shared" si="297"/>
        <v>39.263993779844981</v>
      </c>
      <c r="R2583" s="7">
        <f t="shared" si="298"/>
        <v>1.729760908875539E-2</v>
      </c>
      <c r="S2583" t="s">
        <v>481</v>
      </c>
      <c r="T2583" t="s">
        <v>581</v>
      </c>
      <c r="U2583">
        <v>96</v>
      </c>
      <c r="V2583">
        <f t="shared" si="294"/>
        <v>29.260800000000003</v>
      </c>
      <c r="W2583">
        <f t="shared" si="299"/>
        <v>4782.0793713791682</v>
      </c>
      <c r="X2583">
        <f t="shared" si="300"/>
        <v>2321.5269017392793</v>
      </c>
    </row>
    <row r="2584" spans="1:24">
      <c r="A2584" t="s">
        <v>69</v>
      </c>
      <c r="B2584">
        <v>2006017</v>
      </c>
      <c r="C2584">
        <v>6</v>
      </c>
      <c r="D2584">
        <v>3</v>
      </c>
      <c r="E2584" s="28" t="s">
        <v>528</v>
      </c>
      <c r="F2584" t="s">
        <v>581</v>
      </c>
      <c r="G2584" t="s">
        <v>581</v>
      </c>
      <c r="H2584">
        <v>15</v>
      </c>
      <c r="I2584" s="3">
        <v>0.17066666666666666</v>
      </c>
      <c r="J2584">
        <v>14.592000000000001</v>
      </c>
      <c r="K2584">
        <f t="shared" si="295"/>
        <v>5.7</v>
      </c>
      <c r="L2584">
        <v>5.9900000000000003E-4</v>
      </c>
      <c r="M2584">
        <f t="shared" si="296"/>
        <v>0.17143338666666666</v>
      </c>
      <c r="N2584" s="5">
        <v>167.23205091164161</v>
      </c>
      <c r="O2584" s="3">
        <v>7.7322162864127977</v>
      </c>
      <c r="P2584" s="7">
        <v>4.6236449557735655E-2</v>
      </c>
      <c r="Q2584" s="9">
        <f t="shared" si="297"/>
        <v>7.7665402091154894</v>
      </c>
      <c r="R2584" s="7">
        <f t="shared" si="298"/>
        <v>4.6441696832498949E-2</v>
      </c>
      <c r="S2584" t="s">
        <v>482</v>
      </c>
      <c r="T2584" t="s">
        <v>581</v>
      </c>
      <c r="U2584">
        <v>57</v>
      </c>
      <c r="V2584">
        <f t="shared" si="294"/>
        <v>17.3736</v>
      </c>
      <c r="W2584">
        <f t="shared" si="299"/>
        <v>237.99420118115077</v>
      </c>
      <c r="X2584">
        <f t="shared" si="300"/>
        <v>115.53759308278606</v>
      </c>
    </row>
    <row r="2585" spans="1:24">
      <c r="A2585" t="s">
        <v>69</v>
      </c>
      <c r="B2585">
        <v>2006017</v>
      </c>
      <c r="C2585">
        <v>6</v>
      </c>
      <c r="D2585">
        <v>1</v>
      </c>
      <c r="E2585" s="28" t="s">
        <v>528</v>
      </c>
      <c r="F2585" t="s">
        <v>581</v>
      </c>
      <c r="G2585" t="s">
        <v>581</v>
      </c>
      <c r="H2585">
        <v>11</v>
      </c>
      <c r="I2585" s="3">
        <v>0.23272727272727273</v>
      </c>
      <c r="J2585">
        <v>49.92</v>
      </c>
      <c r="K2585">
        <f t="shared" si="295"/>
        <v>19.5</v>
      </c>
      <c r="L2585">
        <v>5.9900000000000003E-4</v>
      </c>
      <c r="M2585">
        <f t="shared" si="296"/>
        <v>0.23349399272727273</v>
      </c>
      <c r="N2585" s="5">
        <v>1957.21721634816</v>
      </c>
      <c r="O2585" s="3">
        <v>36.328068840389079</v>
      </c>
      <c r="P2585" s="7">
        <v>1.856108179355339E-2</v>
      </c>
      <c r="Q2585" s="9">
        <f t="shared" si="297"/>
        <v>36.447188661010763</v>
      </c>
      <c r="R2585" s="7">
        <f t="shared" si="298"/>
        <v>1.8621943623107467E-2</v>
      </c>
      <c r="S2585" t="s">
        <v>481</v>
      </c>
      <c r="T2585" t="s">
        <v>581</v>
      </c>
      <c r="U2585">
        <v>84</v>
      </c>
      <c r="V2585">
        <f t="shared" si="294"/>
        <v>25.603200000000001</v>
      </c>
      <c r="W2585">
        <f t="shared" si="299"/>
        <v>3663.6230261268388</v>
      </c>
      <c r="X2585">
        <f t="shared" si="300"/>
        <v>1778.5567223933372</v>
      </c>
    </row>
    <row r="2586" spans="1:24">
      <c r="A2586" t="s">
        <v>69</v>
      </c>
      <c r="B2586">
        <v>2006017</v>
      </c>
      <c r="C2586">
        <v>7</v>
      </c>
      <c r="D2586">
        <v>1</v>
      </c>
      <c r="E2586" s="28" t="s">
        <v>528</v>
      </c>
      <c r="F2586" t="s">
        <v>581</v>
      </c>
      <c r="G2586" t="s">
        <v>581</v>
      </c>
      <c r="H2586">
        <v>8</v>
      </c>
      <c r="I2586" s="3">
        <v>0.32</v>
      </c>
      <c r="J2586">
        <v>61.44</v>
      </c>
      <c r="K2586">
        <f t="shared" si="295"/>
        <v>24</v>
      </c>
      <c r="L2586">
        <v>5.9900000000000003E-4</v>
      </c>
      <c r="M2586">
        <f t="shared" si="296"/>
        <v>0.32076672000000001</v>
      </c>
      <c r="N2586" s="5">
        <v>2964.7787419238402</v>
      </c>
      <c r="O2586" s="3">
        <v>61.44452568576002</v>
      </c>
      <c r="P2586" s="7">
        <v>2.0724826718734757E-2</v>
      </c>
      <c r="Q2586" s="9">
        <f t="shared" si="297"/>
        <v>61.590973151224269</v>
      </c>
      <c r="R2586" s="7">
        <f t="shared" si="298"/>
        <v>2.0774222467359566E-2</v>
      </c>
      <c r="S2586" t="s">
        <v>481</v>
      </c>
      <c r="T2586" t="s">
        <v>581</v>
      </c>
      <c r="U2586">
        <v>99</v>
      </c>
      <c r="V2586">
        <f t="shared" si="294"/>
        <v>30.1752</v>
      </c>
      <c r="W2586">
        <f t="shared" si="299"/>
        <v>6367.6916465307668</v>
      </c>
      <c r="X2586">
        <f t="shared" si="300"/>
        <v>3091.2844207222474</v>
      </c>
    </row>
    <row r="2587" spans="1:24">
      <c r="A2587" t="s">
        <v>69</v>
      </c>
      <c r="B2587">
        <v>2006017</v>
      </c>
      <c r="C2587">
        <v>7</v>
      </c>
      <c r="D2587">
        <v>3</v>
      </c>
      <c r="E2587" s="28" t="s">
        <v>528</v>
      </c>
      <c r="F2587" t="s">
        <v>581</v>
      </c>
      <c r="G2587" t="s">
        <v>581</v>
      </c>
      <c r="H2587">
        <v>19</v>
      </c>
      <c r="I2587" s="3">
        <v>0.13473684210526315</v>
      </c>
      <c r="J2587">
        <v>75.00800000000001</v>
      </c>
      <c r="K2587">
        <f t="shared" si="295"/>
        <v>29.300000000000004</v>
      </c>
      <c r="L2587">
        <v>5.9900000000000003E-4</v>
      </c>
      <c r="M2587">
        <f t="shared" si="296"/>
        <v>0.13550356210526315</v>
      </c>
      <c r="N2587" s="5">
        <v>4418.807121795483</v>
      </c>
      <c r="O2587" s="3">
        <v>31.6929742441576</v>
      </c>
      <c r="P2587" s="7">
        <v>7.1722918359197066E-3</v>
      </c>
      <c r="Q2587" s="9">
        <f t="shared" si="297"/>
        <v>31.872996216419843</v>
      </c>
      <c r="R2587" s="7">
        <f t="shared" si="298"/>
        <v>7.2130317838966836E-3</v>
      </c>
      <c r="S2587" t="s">
        <v>481</v>
      </c>
      <c r="T2587" t="s">
        <v>581</v>
      </c>
      <c r="U2587">
        <v>115</v>
      </c>
      <c r="V2587">
        <f t="shared" si="294"/>
        <v>35.052</v>
      </c>
      <c r="W2587">
        <f t="shared" si="299"/>
        <v>10750.870142634567</v>
      </c>
      <c r="X2587">
        <f t="shared" si="300"/>
        <v>5219.1593478369332</v>
      </c>
    </row>
    <row r="2588" spans="1:24">
      <c r="A2588" t="s">
        <v>69</v>
      </c>
      <c r="B2588">
        <v>2006017</v>
      </c>
      <c r="C2588">
        <v>8</v>
      </c>
      <c r="D2588">
        <v>1</v>
      </c>
      <c r="E2588" s="28" t="s">
        <v>528</v>
      </c>
      <c r="F2588" t="s">
        <v>581</v>
      </c>
      <c r="G2588" t="s">
        <v>581</v>
      </c>
      <c r="H2588">
        <v>10</v>
      </c>
      <c r="I2588" s="3">
        <v>0.25600000000000001</v>
      </c>
      <c r="J2588">
        <v>18.687999999999999</v>
      </c>
      <c r="K2588">
        <f t="shared" si="295"/>
        <v>7.3</v>
      </c>
      <c r="L2588">
        <v>5.9900000000000003E-4</v>
      </c>
      <c r="M2588">
        <f t="shared" si="296"/>
        <v>0.25676672</v>
      </c>
      <c r="N2588" s="5">
        <v>274.29350548111358</v>
      </c>
      <c r="O2588" s="3">
        <v>14.823893945548804</v>
      </c>
      <c r="P2588" s="7">
        <v>5.4043911537560989E-2</v>
      </c>
      <c r="Q2588" s="9">
        <f t="shared" si="297"/>
        <v>14.867672791663454</v>
      </c>
      <c r="R2588" s="7">
        <f t="shared" si="298"/>
        <v>5.4203517380352867E-2</v>
      </c>
      <c r="S2588" t="s">
        <v>483</v>
      </c>
      <c r="T2588" t="s">
        <v>581</v>
      </c>
      <c r="U2588">
        <v>65</v>
      </c>
      <c r="V2588">
        <f t="shared" si="294"/>
        <v>19.812000000000001</v>
      </c>
      <c r="W2588">
        <f t="shared" si="299"/>
        <v>433.29770880210975</v>
      </c>
      <c r="X2588">
        <f t="shared" si="300"/>
        <v>210.35039557613652</v>
      </c>
    </row>
    <row r="2589" spans="1:24">
      <c r="A2589" t="s">
        <v>69</v>
      </c>
      <c r="B2589">
        <v>2006017</v>
      </c>
      <c r="C2589">
        <v>8</v>
      </c>
      <c r="D2589">
        <v>3</v>
      </c>
      <c r="E2589" s="28" t="s">
        <v>528</v>
      </c>
      <c r="F2589" t="s">
        <v>581</v>
      </c>
      <c r="G2589" t="s">
        <v>581</v>
      </c>
      <c r="H2589">
        <v>10</v>
      </c>
      <c r="I2589" s="3">
        <v>0.25600000000000001</v>
      </c>
      <c r="J2589">
        <v>37.631999999999998</v>
      </c>
      <c r="K2589">
        <f t="shared" si="295"/>
        <v>14.7</v>
      </c>
      <c r="L2589">
        <v>5.9900000000000003E-4</v>
      </c>
      <c r="M2589">
        <f t="shared" si="296"/>
        <v>0.25676672</v>
      </c>
      <c r="N2589" s="5">
        <v>1112.2552748998655</v>
      </c>
      <c r="O2589" s="3">
        <v>30.059562722918283</v>
      </c>
      <c r="P2589" s="7">
        <v>2.7025776727041817E-2</v>
      </c>
      <c r="Q2589" s="9">
        <f t="shared" si="297"/>
        <v>30.148972153811982</v>
      </c>
      <c r="R2589" s="7">
        <f t="shared" si="298"/>
        <v>2.710616243786863E-2</v>
      </c>
      <c r="S2589" t="s">
        <v>481</v>
      </c>
      <c r="T2589" t="s">
        <v>581</v>
      </c>
      <c r="U2589">
        <v>77</v>
      </c>
      <c r="V2589">
        <f t="shared" si="294"/>
        <v>23.4696</v>
      </c>
      <c r="W2589">
        <f t="shared" si="299"/>
        <v>1958.6769143712911</v>
      </c>
      <c r="X2589">
        <f t="shared" si="300"/>
        <v>950.86693369065301</v>
      </c>
    </row>
    <row r="2590" spans="1:24">
      <c r="A2590" t="s">
        <v>69</v>
      </c>
      <c r="B2590">
        <v>2006017</v>
      </c>
      <c r="C2590">
        <v>9</v>
      </c>
      <c r="D2590">
        <v>1</v>
      </c>
      <c r="E2590" s="28" t="s">
        <v>528</v>
      </c>
      <c r="F2590" t="s">
        <v>581</v>
      </c>
      <c r="G2590" t="s">
        <v>581</v>
      </c>
      <c r="H2590">
        <v>7</v>
      </c>
      <c r="I2590" s="3">
        <v>0.36571428571428571</v>
      </c>
      <c r="J2590">
        <v>36.095999999999997</v>
      </c>
      <c r="K2590">
        <f t="shared" si="295"/>
        <v>14.099999999999998</v>
      </c>
      <c r="L2590">
        <v>5.9900000000000003E-4</v>
      </c>
      <c r="M2590">
        <f t="shared" si="296"/>
        <v>0.36648100571428571</v>
      </c>
      <c r="N2590" s="5">
        <v>1023.3119126421502</v>
      </c>
      <c r="O2590" s="3">
        <v>41.051429662134964</v>
      </c>
      <c r="P2590" s="7">
        <v>4.0116243302730469E-2</v>
      </c>
      <c r="Q2590" s="9">
        <f t="shared" si="297"/>
        <v>41.136610578881417</v>
      </c>
      <c r="R2590" s="7">
        <f t="shared" si="298"/>
        <v>4.0199483726001337E-2</v>
      </c>
      <c r="S2590" t="s">
        <v>483</v>
      </c>
      <c r="T2590" t="s">
        <v>581</v>
      </c>
      <c r="U2590">
        <v>65</v>
      </c>
      <c r="V2590">
        <f t="shared" si="294"/>
        <v>19.812000000000001</v>
      </c>
      <c r="W2590">
        <f t="shared" si="299"/>
        <v>1545.5478666813015</v>
      </c>
      <c r="X2590">
        <f t="shared" si="300"/>
        <v>750.30769499578469</v>
      </c>
    </row>
    <row r="2591" spans="1:24">
      <c r="A2591" t="s">
        <v>69</v>
      </c>
      <c r="B2591">
        <v>2006017</v>
      </c>
      <c r="C2591">
        <v>9</v>
      </c>
      <c r="D2591">
        <v>3</v>
      </c>
      <c r="E2591" s="28" t="s">
        <v>528</v>
      </c>
      <c r="F2591" t="s">
        <v>581</v>
      </c>
      <c r="G2591" t="s">
        <v>581</v>
      </c>
      <c r="H2591">
        <v>10</v>
      </c>
      <c r="I2591" s="3">
        <v>0.25600000000000001</v>
      </c>
      <c r="J2591">
        <v>36.608000000000004</v>
      </c>
      <c r="K2591">
        <f t="shared" si="295"/>
        <v>14.3</v>
      </c>
      <c r="L2591">
        <v>5.9900000000000003E-4</v>
      </c>
      <c r="M2591">
        <f t="shared" si="296"/>
        <v>0.25676672</v>
      </c>
      <c r="N2591" s="5">
        <v>1052.5479252361217</v>
      </c>
      <c r="O2591" s="3">
        <v>29.236013059276932</v>
      </c>
      <c r="P2591" s="7">
        <v>2.7776419826886566E-2</v>
      </c>
      <c r="Q2591" s="9">
        <f t="shared" si="297"/>
        <v>29.322955972074336</v>
      </c>
      <c r="R2591" s="7">
        <f t="shared" si="298"/>
        <v>2.7859022158536122E-2</v>
      </c>
      <c r="S2591" t="s">
        <v>483</v>
      </c>
      <c r="T2591" t="s">
        <v>581</v>
      </c>
      <c r="U2591">
        <v>68</v>
      </c>
      <c r="V2591">
        <f t="shared" si="294"/>
        <v>20.726400000000002</v>
      </c>
      <c r="W2591">
        <f t="shared" si="299"/>
        <v>1655.7223679324011</v>
      </c>
      <c r="X2591">
        <f t="shared" si="300"/>
        <v>803.79343805369842</v>
      </c>
    </row>
    <row r="2592" spans="1:24">
      <c r="A2592" t="s">
        <v>69</v>
      </c>
      <c r="B2592">
        <v>2006017</v>
      </c>
      <c r="C2592">
        <v>10</v>
      </c>
      <c r="D2592">
        <v>4</v>
      </c>
      <c r="E2592" s="28" t="s">
        <v>528</v>
      </c>
      <c r="F2592" t="s">
        <v>581</v>
      </c>
      <c r="G2592" t="s">
        <v>581</v>
      </c>
      <c r="H2592">
        <v>19</v>
      </c>
      <c r="I2592" s="3">
        <v>0.13473684210526315</v>
      </c>
      <c r="J2592">
        <v>52.480000000000004</v>
      </c>
      <c r="K2592">
        <f t="shared" si="295"/>
        <v>20.5</v>
      </c>
      <c r="L2592">
        <v>5.9900000000000003E-4</v>
      </c>
      <c r="M2592">
        <f t="shared" si="296"/>
        <v>0.13550356210526315</v>
      </c>
      <c r="N2592" s="5">
        <v>2163.1046289817605</v>
      </c>
      <c r="O2592" s="3">
        <v>22.157136033570648</v>
      </c>
      <c r="P2592" s="7">
        <v>1.0243210493244004E-2</v>
      </c>
      <c r="Q2592" s="9">
        <f t="shared" si="297"/>
        <v>22.282894471126788</v>
      </c>
      <c r="R2592" s="7">
        <f t="shared" si="298"/>
        <v>1.0301348428816422E-2</v>
      </c>
      <c r="S2592" t="s">
        <v>481</v>
      </c>
      <c r="T2592" t="s">
        <v>581</v>
      </c>
      <c r="U2592">
        <v>79</v>
      </c>
      <c r="V2592">
        <f t="shared" si="294"/>
        <v>24.0792</v>
      </c>
      <c r="W2592">
        <f t="shared" si="299"/>
        <v>3812.9924013774362</v>
      </c>
      <c r="X2592">
        <f t="shared" si="300"/>
        <v>1851.0701618430555</v>
      </c>
    </row>
    <row r="2593" spans="1:24">
      <c r="A2593" t="s">
        <v>69</v>
      </c>
      <c r="B2593">
        <v>2006017</v>
      </c>
      <c r="C2593">
        <v>12</v>
      </c>
      <c r="D2593">
        <v>2</v>
      </c>
      <c r="E2593" s="28" t="s">
        <v>528</v>
      </c>
      <c r="F2593" t="s">
        <v>581</v>
      </c>
      <c r="G2593" t="s">
        <v>581</v>
      </c>
      <c r="H2593">
        <v>13</v>
      </c>
      <c r="I2593" s="3">
        <v>0.19692307692307692</v>
      </c>
      <c r="J2593">
        <v>42.752000000000002</v>
      </c>
      <c r="K2593">
        <f t="shared" si="295"/>
        <v>16.7</v>
      </c>
      <c r="L2593">
        <v>5.9900000000000003E-4</v>
      </c>
      <c r="M2593">
        <f t="shared" si="296"/>
        <v>0.19768979692307692</v>
      </c>
      <c r="N2593" s="5">
        <v>1435.4985127346179</v>
      </c>
      <c r="O2593" s="3">
        <v>26.326787324400961</v>
      </c>
      <c r="P2593" s="7">
        <v>1.8339822083304397E-2</v>
      </c>
      <c r="Q2593" s="9">
        <f t="shared" si="297"/>
        <v>26.428814070474004</v>
      </c>
      <c r="R2593" s="7">
        <f t="shared" si="298"/>
        <v>1.8410896170228168E-2</v>
      </c>
      <c r="S2593" t="s">
        <v>483</v>
      </c>
      <c r="T2593" t="s">
        <v>581</v>
      </c>
      <c r="U2593">
        <v>63</v>
      </c>
      <c r="V2593">
        <f t="shared" si="294"/>
        <v>19.202400000000001</v>
      </c>
      <c r="W2593">
        <f t="shared" si="299"/>
        <v>2082.2661995900498</v>
      </c>
      <c r="X2593">
        <f t="shared" si="300"/>
        <v>1010.8650700911641</v>
      </c>
    </row>
    <row r="2594" spans="1:24">
      <c r="A2594" t="s">
        <v>69</v>
      </c>
      <c r="B2594">
        <v>2006017</v>
      </c>
      <c r="C2594">
        <v>12</v>
      </c>
      <c r="D2594">
        <v>4</v>
      </c>
      <c r="E2594" s="28" t="s">
        <v>528</v>
      </c>
      <c r="F2594" t="s">
        <v>581</v>
      </c>
      <c r="G2594" t="s">
        <v>581</v>
      </c>
      <c r="H2594">
        <v>14</v>
      </c>
      <c r="I2594" s="3">
        <v>0.18285714285714286</v>
      </c>
      <c r="J2594">
        <v>68.352000000000004</v>
      </c>
      <c r="K2594">
        <f t="shared" si="295"/>
        <v>26.7</v>
      </c>
      <c r="L2594">
        <v>5.9900000000000003E-4</v>
      </c>
      <c r="M2594">
        <f t="shared" si="296"/>
        <v>0.18362386285714286</v>
      </c>
      <c r="N2594" s="5">
        <v>3669.3769398091781</v>
      </c>
      <c r="O2594" s="3">
        <v>39.16062686295809</v>
      </c>
      <c r="P2594" s="7">
        <v>1.0672282380723359E-2</v>
      </c>
      <c r="Q2594" s="9">
        <f t="shared" si="297"/>
        <v>39.324384446703547</v>
      </c>
      <c r="R2594" s="7">
        <f t="shared" si="298"/>
        <v>1.071691055232624E-2</v>
      </c>
      <c r="S2594" t="s">
        <v>481</v>
      </c>
      <c r="T2594" t="s">
        <v>581</v>
      </c>
      <c r="U2594">
        <v>82</v>
      </c>
      <c r="V2594">
        <f t="shared" si="294"/>
        <v>24.993600000000001</v>
      </c>
      <c r="W2594">
        <f t="shared" si="299"/>
        <v>6575.0143214412146</v>
      </c>
      <c r="X2594">
        <f t="shared" si="300"/>
        <v>3191.9320950427059</v>
      </c>
    </row>
    <row r="2595" spans="1:24">
      <c r="A2595" t="s">
        <v>69</v>
      </c>
      <c r="B2595">
        <v>2006017</v>
      </c>
      <c r="C2595">
        <v>13</v>
      </c>
      <c r="D2595">
        <v>2</v>
      </c>
      <c r="E2595" s="28" t="s">
        <v>528</v>
      </c>
      <c r="F2595" t="s">
        <v>581</v>
      </c>
      <c r="G2595" t="s">
        <v>581</v>
      </c>
      <c r="H2595">
        <v>14</v>
      </c>
      <c r="I2595" s="3">
        <v>0.18285714285714286</v>
      </c>
      <c r="J2595">
        <v>21.76</v>
      </c>
      <c r="K2595">
        <f t="shared" si="295"/>
        <v>8.5</v>
      </c>
      <c r="L2595">
        <v>5.9900000000000003E-4</v>
      </c>
      <c r="M2595">
        <f t="shared" si="296"/>
        <v>0.18362386285714286</v>
      </c>
      <c r="N2595" s="5">
        <v>371.88413906944004</v>
      </c>
      <c r="O2595" s="3">
        <v>12.395262794605749</v>
      </c>
      <c r="P2595" s="7">
        <v>3.3330979981082885E-2</v>
      </c>
      <c r="Q2595" s="9">
        <f t="shared" si="297"/>
        <v>12.446793634583765</v>
      </c>
      <c r="R2595" s="7">
        <f t="shared" si="298"/>
        <v>3.3469546901702195E-2</v>
      </c>
      <c r="S2595" t="s">
        <v>483</v>
      </c>
      <c r="T2595" t="s">
        <v>581</v>
      </c>
      <c r="U2595">
        <v>70</v>
      </c>
      <c r="V2595">
        <f t="shared" si="294"/>
        <v>21.336000000000002</v>
      </c>
      <c r="W2595">
        <f t="shared" si="299"/>
        <v>622.55873161436284</v>
      </c>
      <c r="X2595">
        <f t="shared" si="300"/>
        <v>302.22978982856188</v>
      </c>
    </row>
    <row r="2596" spans="1:24">
      <c r="A2596" t="s">
        <v>69</v>
      </c>
      <c r="B2596">
        <v>2006017</v>
      </c>
      <c r="C2596">
        <v>16</v>
      </c>
      <c r="D2596">
        <v>1</v>
      </c>
      <c r="E2596" s="28" t="s">
        <v>528</v>
      </c>
      <c r="F2596" t="s">
        <v>581</v>
      </c>
      <c r="G2596" t="s">
        <v>581</v>
      </c>
      <c r="H2596">
        <v>17</v>
      </c>
      <c r="I2596" s="3">
        <v>0.15058823529411766</v>
      </c>
      <c r="J2596">
        <v>21.504000000000001</v>
      </c>
      <c r="K2596">
        <f t="shared" si="295"/>
        <v>8.4</v>
      </c>
      <c r="L2596">
        <v>5.9900000000000003E-4</v>
      </c>
      <c r="M2596">
        <f t="shared" si="296"/>
        <v>0.15135495529411766</v>
      </c>
      <c r="N2596" s="5">
        <v>363.1853958856704</v>
      </c>
      <c r="O2596" s="3">
        <v>10.102019230482592</v>
      </c>
      <c r="P2596" s="7">
        <v>2.7815048030352726E-2</v>
      </c>
      <c r="Q2596" s="9">
        <f t="shared" si="297"/>
        <v>10.153088927805143</v>
      </c>
      <c r="R2596" s="7">
        <f t="shared" si="298"/>
        <v>2.7955664084580382E-2</v>
      </c>
      <c r="S2596" t="s">
        <v>483</v>
      </c>
      <c r="T2596" t="s">
        <v>490</v>
      </c>
      <c r="U2596">
        <v>66</v>
      </c>
      <c r="V2596">
        <f t="shared" ref="V2596:V2659" si="301">U2596*0.3048</f>
        <v>20.116800000000001</v>
      </c>
      <c r="W2596">
        <f t="shared" si="299"/>
        <v>576.31902605362563</v>
      </c>
      <c r="X2596">
        <f t="shared" si="300"/>
        <v>279.78208203219469</v>
      </c>
    </row>
    <row r="2597" spans="1:24">
      <c r="A2597" t="s">
        <v>69</v>
      </c>
      <c r="B2597">
        <v>2006017</v>
      </c>
      <c r="C2597">
        <v>16</v>
      </c>
      <c r="D2597">
        <v>5</v>
      </c>
      <c r="E2597" s="28" t="s">
        <v>528</v>
      </c>
      <c r="F2597" t="s">
        <v>581</v>
      </c>
      <c r="G2597" t="s">
        <v>581</v>
      </c>
      <c r="H2597">
        <v>14</v>
      </c>
      <c r="I2597" s="3">
        <v>0.18285714285714286</v>
      </c>
      <c r="J2597">
        <v>37.119999999999997</v>
      </c>
      <c r="K2597">
        <f t="shared" si="295"/>
        <v>14.499999999999998</v>
      </c>
      <c r="L2597">
        <v>5.9900000000000003E-4</v>
      </c>
      <c r="M2597">
        <f t="shared" si="296"/>
        <v>0.18362386285714286</v>
      </c>
      <c r="N2597" s="5">
        <v>1082.1957126553598</v>
      </c>
      <c r="O2597" s="3">
        <v>21.219009190765622</v>
      </c>
      <c r="P2597" s="7">
        <v>1.96073676347331E-2</v>
      </c>
      <c r="Q2597" s="9">
        <f t="shared" si="297"/>
        <v>21.307537858359723</v>
      </c>
      <c r="R2597" s="7">
        <f t="shared" si="298"/>
        <v>1.9689172308840409E-2</v>
      </c>
      <c r="S2597" t="s">
        <v>481</v>
      </c>
      <c r="T2597" t="s">
        <v>581</v>
      </c>
      <c r="U2597">
        <v>68</v>
      </c>
      <c r="V2597">
        <f t="shared" si="301"/>
        <v>20.726400000000002</v>
      </c>
      <c r="W2597">
        <f t="shared" si="299"/>
        <v>1700.748517402169</v>
      </c>
      <c r="X2597">
        <f t="shared" si="300"/>
        <v>825.65200817727487</v>
      </c>
    </row>
    <row r="2598" spans="1:24">
      <c r="A2598" t="s">
        <v>69</v>
      </c>
      <c r="B2598">
        <v>2006017</v>
      </c>
      <c r="C2598">
        <v>17</v>
      </c>
      <c r="D2598">
        <v>1</v>
      </c>
      <c r="E2598" s="28" t="s">
        <v>528</v>
      </c>
      <c r="F2598" t="s">
        <v>581</v>
      </c>
      <c r="G2598" t="s">
        <v>581</v>
      </c>
      <c r="H2598">
        <v>15</v>
      </c>
      <c r="I2598" s="3">
        <v>0.17066666666666666</v>
      </c>
      <c r="J2598">
        <v>73.216000000000008</v>
      </c>
      <c r="K2598">
        <f t="shared" si="295"/>
        <v>28.6</v>
      </c>
      <c r="L2598">
        <v>5.9900000000000003E-4</v>
      </c>
      <c r="M2598">
        <f t="shared" si="296"/>
        <v>0.17143338666666666</v>
      </c>
      <c r="N2598" s="5">
        <v>4210.1917009444869</v>
      </c>
      <c r="O2598" s="3">
        <v>39.164361782068191</v>
      </c>
      <c r="P2598" s="7">
        <v>9.3022751845913132E-3</v>
      </c>
      <c r="Q2598" s="9">
        <f t="shared" si="297"/>
        <v>39.339894115903249</v>
      </c>
      <c r="R2598" s="7">
        <f t="shared" si="298"/>
        <v>9.3439674272024226E-3</v>
      </c>
      <c r="S2598" t="s">
        <v>481</v>
      </c>
      <c r="T2598" t="s">
        <v>581</v>
      </c>
      <c r="U2598">
        <v>77</v>
      </c>
      <c r="V2598">
        <f t="shared" si="301"/>
        <v>23.4696</v>
      </c>
      <c r="W2598">
        <f t="shared" si="299"/>
        <v>7085.1456993449337</v>
      </c>
      <c r="X2598">
        <f t="shared" si="300"/>
        <v>3439.5824632722192</v>
      </c>
    </row>
    <row r="2599" spans="1:24">
      <c r="A2599" t="s">
        <v>69</v>
      </c>
      <c r="B2599">
        <v>2006017</v>
      </c>
      <c r="C2599">
        <v>18</v>
      </c>
      <c r="D2599">
        <v>1</v>
      </c>
      <c r="E2599" s="28" t="s">
        <v>528</v>
      </c>
      <c r="F2599" t="s">
        <v>581</v>
      </c>
      <c r="G2599" t="s">
        <v>581</v>
      </c>
      <c r="H2599">
        <v>12</v>
      </c>
      <c r="I2599" s="3">
        <v>0.21333333333333335</v>
      </c>
      <c r="J2599">
        <v>28.16</v>
      </c>
      <c r="K2599">
        <f t="shared" si="295"/>
        <v>11</v>
      </c>
      <c r="L2599">
        <v>5.9900000000000003E-4</v>
      </c>
      <c r="M2599">
        <f t="shared" si="296"/>
        <v>0.21410005333333335</v>
      </c>
      <c r="N2599" s="5">
        <v>622.80942321664008</v>
      </c>
      <c r="O2599" s="3">
        <v>18.730035752959932</v>
      </c>
      <c r="P2599" s="7">
        <v>3.0073462370277616E-2</v>
      </c>
      <c r="Q2599" s="9">
        <f t="shared" si="297"/>
        <v>18.796835494804295</v>
      </c>
      <c r="R2599" s="7">
        <f t="shared" si="298"/>
        <v>3.0180717879514072E-2</v>
      </c>
      <c r="S2599" t="s">
        <v>483</v>
      </c>
      <c r="T2599" t="s">
        <v>581</v>
      </c>
      <c r="U2599">
        <v>76</v>
      </c>
      <c r="V2599">
        <f t="shared" si="301"/>
        <v>23.1648</v>
      </c>
      <c r="W2599">
        <f t="shared" si="299"/>
        <v>1105.2495658510315</v>
      </c>
      <c r="X2599">
        <f t="shared" si="300"/>
        <v>536.55876471134854</v>
      </c>
    </row>
    <row r="2600" spans="1:24">
      <c r="A2600" t="s">
        <v>69</v>
      </c>
      <c r="B2600">
        <v>2006017</v>
      </c>
      <c r="C2600">
        <v>19</v>
      </c>
      <c r="D2600">
        <v>3</v>
      </c>
      <c r="E2600" s="28" t="s">
        <v>528</v>
      </c>
      <c r="F2600" t="s">
        <v>581</v>
      </c>
      <c r="G2600" t="s">
        <v>581</v>
      </c>
      <c r="H2600">
        <v>31</v>
      </c>
      <c r="I2600" s="3">
        <v>8.2580645161290323E-2</v>
      </c>
      <c r="J2600">
        <v>14.592000000000001</v>
      </c>
      <c r="K2600">
        <f t="shared" si="295"/>
        <v>5.7</v>
      </c>
      <c r="L2600">
        <v>5.9900000000000003E-4</v>
      </c>
      <c r="M2600">
        <f t="shared" si="296"/>
        <v>8.3347365161290321E-2</v>
      </c>
      <c r="N2600" s="5">
        <v>167.23205091164161</v>
      </c>
      <c r="O2600" s="3">
        <v>3.7642475520767245</v>
      </c>
      <c r="P2600" s="7">
        <v>2.2509127476201287E-2</v>
      </c>
      <c r="Q2600" s="9">
        <f t="shared" si="297"/>
        <v>3.798995887385912</v>
      </c>
      <c r="R2600" s="7">
        <f t="shared" si="298"/>
        <v>2.2716912617385419E-2</v>
      </c>
      <c r="S2600" t="s">
        <v>482</v>
      </c>
      <c r="T2600" t="s">
        <v>581</v>
      </c>
      <c r="U2600">
        <v>45</v>
      </c>
      <c r="V2600">
        <f t="shared" si="301"/>
        <v>13.716000000000001</v>
      </c>
      <c r="W2600">
        <f t="shared" si="299"/>
        <v>191.3376383365291</v>
      </c>
      <c r="X2600">
        <f t="shared" si="300"/>
        <v>92.887516123640921</v>
      </c>
    </row>
    <row r="2601" spans="1:24">
      <c r="A2601" t="s">
        <v>69</v>
      </c>
      <c r="B2601">
        <v>2006017</v>
      </c>
      <c r="C2601">
        <v>19</v>
      </c>
      <c r="D2601">
        <v>1</v>
      </c>
      <c r="E2601" s="28" t="s">
        <v>528</v>
      </c>
      <c r="F2601" t="s">
        <v>581</v>
      </c>
      <c r="G2601" t="s">
        <v>581</v>
      </c>
      <c r="H2601">
        <v>13</v>
      </c>
      <c r="I2601" s="3">
        <v>0.19692307692307692</v>
      </c>
      <c r="J2601">
        <v>15.36</v>
      </c>
      <c r="K2601">
        <f t="shared" si="295"/>
        <v>6</v>
      </c>
      <c r="L2601">
        <v>5.9900000000000003E-4</v>
      </c>
      <c r="M2601">
        <f t="shared" si="296"/>
        <v>0.19768979692307692</v>
      </c>
      <c r="N2601" s="5">
        <v>185.29867137024002</v>
      </c>
      <c r="O2601" s="3">
        <v>9.3806692456217746</v>
      </c>
      <c r="P2601" s="7">
        <v>5.0624589891842917E-2</v>
      </c>
      <c r="Q2601" s="9">
        <f t="shared" si="297"/>
        <v>9.4167165517113887</v>
      </c>
      <c r="R2601" s="7">
        <f t="shared" si="298"/>
        <v>5.0819126127980244E-2</v>
      </c>
      <c r="S2601" t="s">
        <v>483</v>
      </c>
      <c r="T2601" t="s">
        <v>581</v>
      </c>
      <c r="U2601">
        <v>54</v>
      </c>
      <c r="V2601">
        <f t="shared" si="301"/>
        <v>16.459199999999999</v>
      </c>
      <c r="W2601">
        <f t="shared" si="299"/>
        <v>249.99137315782434</v>
      </c>
      <c r="X2601">
        <f t="shared" si="300"/>
        <v>121.36178697955272</v>
      </c>
    </row>
    <row r="2602" spans="1:24">
      <c r="A2602" t="s">
        <v>69</v>
      </c>
      <c r="B2602">
        <v>2006017</v>
      </c>
      <c r="C2602">
        <v>20</v>
      </c>
      <c r="D2602">
        <v>3</v>
      </c>
      <c r="E2602" s="28" t="s">
        <v>528</v>
      </c>
      <c r="F2602" t="s">
        <v>581</v>
      </c>
      <c r="G2602" t="s">
        <v>581</v>
      </c>
      <c r="H2602">
        <v>13</v>
      </c>
      <c r="I2602" s="3">
        <v>0.19692307692307692</v>
      </c>
      <c r="J2602">
        <v>19.456</v>
      </c>
      <c r="K2602">
        <f t="shared" si="295"/>
        <v>7.6</v>
      </c>
      <c r="L2602">
        <v>5.9900000000000003E-4</v>
      </c>
      <c r="M2602">
        <f t="shared" si="296"/>
        <v>0.19768979692307692</v>
      </c>
      <c r="N2602" s="5">
        <v>297.30142384291838</v>
      </c>
      <c r="O2602" s="3">
        <v>11.914668210672922</v>
      </c>
      <c r="P2602" s="7">
        <v>4.0076054990466958E-2</v>
      </c>
      <c r="Q2602" s="9">
        <f t="shared" si="297"/>
        <v>11.960581601246023</v>
      </c>
      <c r="R2602" s="7">
        <f t="shared" si="298"/>
        <v>4.0230488797004527E-2</v>
      </c>
      <c r="S2602" t="s">
        <v>482</v>
      </c>
      <c r="T2602" t="s">
        <v>581</v>
      </c>
      <c r="U2602">
        <v>58</v>
      </c>
      <c r="V2602">
        <f t="shared" si="301"/>
        <v>17.6784</v>
      </c>
      <c r="W2602">
        <f t="shared" si="299"/>
        <v>421.59547872359519</v>
      </c>
      <c r="X2602">
        <f t="shared" si="300"/>
        <v>204.66938532352356</v>
      </c>
    </row>
    <row r="2603" spans="1:24">
      <c r="A2603" t="s">
        <v>69</v>
      </c>
      <c r="B2603">
        <v>2006017</v>
      </c>
      <c r="C2603">
        <v>21</v>
      </c>
      <c r="D2603">
        <v>1</v>
      </c>
      <c r="E2603" s="28" t="s">
        <v>528</v>
      </c>
      <c r="F2603" t="s">
        <v>581</v>
      </c>
      <c r="G2603" t="s">
        <v>581</v>
      </c>
      <c r="H2603">
        <v>10</v>
      </c>
      <c r="I2603" s="3">
        <v>0.25600000000000001</v>
      </c>
      <c r="J2603">
        <v>20.736000000000001</v>
      </c>
      <c r="K2603">
        <f t="shared" si="295"/>
        <v>8.1</v>
      </c>
      <c r="L2603">
        <v>5.9900000000000003E-4</v>
      </c>
      <c r="M2603">
        <f t="shared" si="296"/>
        <v>0.25676672</v>
      </c>
      <c r="N2603" s="5">
        <v>337.7068285722624</v>
      </c>
      <c r="O2603" s="3">
        <v>16.470993272832001</v>
      </c>
      <c r="P2603" s="7">
        <v>4.8773053664526486E-2</v>
      </c>
      <c r="Q2603" s="9">
        <f t="shared" si="297"/>
        <v>16.519705155138926</v>
      </c>
      <c r="R2603" s="7">
        <f t="shared" si="298"/>
        <v>4.8917296771818296E-2</v>
      </c>
      <c r="S2603" t="s">
        <v>483</v>
      </c>
      <c r="T2603" t="s">
        <v>581</v>
      </c>
      <c r="U2603">
        <v>68</v>
      </c>
      <c r="V2603">
        <f t="shared" si="301"/>
        <v>20.726400000000002</v>
      </c>
      <c r="W2603">
        <f t="shared" si="299"/>
        <v>552.22906631227283</v>
      </c>
      <c r="X2603">
        <f t="shared" si="300"/>
        <v>268.08727622531461</v>
      </c>
    </row>
    <row r="2604" spans="1:24">
      <c r="A2604" t="s">
        <v>69</v>
      </c>
      <c r="B2604">
        <v>2006017</v>
      </c>
      <c r="C2604">
        <v>21</v>
      </c>
      <c r="D2604">
        <v>4</v>
      </c>
      <c r="E2604" s="28" t="s">
        <v>528</v>
      </c>
      <c r="F2604" t="s">
        <v>581</v>
      </c>
      <c r="G2604" t="s">
        <v>581</v>
      </c>
      <c r="H2604">
        <v>12</v>
      </c>
      <c r="I2604" s="3">
        <v>0.21333333333333335</v>
      </c>
      <c r="J2604">
        <v>62.463999999999999</v>
      </c>
      <c r="K2604">
        <f t="shared" si="295"/>
        <v>24.4</v>
      </c>
      <c r="L2604">
        <v>5.9900000000000003E-4</v>
      </c>
      <c r="M2604">
        <f t="shared" si="296"/>
        <v>0.21410005333333335</v>
      </c>
      <c r="N2604" s="5">
        <v>3064.4282496385022</v>
      </c>
      <c r="O2604" s="3">
        <v>41.720797196288459</v>
      </c>
      <c r="P2604" s="7">
        <v>1.3614545291184445E-2</v>
      </c>
      <c r="Q2604" s="9">
        <f t="shared" si="297"/>
        <v>41.87022536753539</v>
      </c>
      <c r="R2604" s="7">
        <f t="shared" si="298"/>
        <v>1.3663307461179634E-2</v>
      </c>
      <c r="S2604" t="s">
        <v>481</v>
      </c>
      <c r="T2604" t="s">
        <v>581</v>
      </c>
      <c r="U2604">
        <v>82</v>
      </c>
      <c r="V2604">
        <f t="shared" si="301"/>
        <v>24.993600000000001</v>
      </c>
      <c r="W2604">
        <f t="shared" si="299"/>
        <v>5524.8651732626349</v>
      </c>
      <c r="X2604">
        <f t="shared" si="300"/>
        <v>2682.1225939862543</v>
      </c>
    </row>
    <row r="2605" spans="1:24">
      <c r="A2605" t="s">
        <v>381</v>
      </c>
      <c r="B2605">
        <v>2006017</v>
      </c>
      <c r="C2605">
        <v>3</v>
      </c>
      <c r="D2605">
        <v>1</v>
      </c>
      <c r="E2605" s="28" t="s">
        <v>528</v>
      </c>
      <c r="F2605" t="s">
        <v>581</v>
      </c>
      <c r="G2605" t="s">
        <v>581</v>
      </c>
      <c r="H2605">
        <v>11</v>
      </c>
      <c r="I2605" s="3">
        <v>0.23272727272727273</v>
      </c>
      <c r="J2605">
        <v>24.576000000000001</v>
      </c>
      <c r="K2605">
        <f t="shared" si="295"/>
        <v>9.6</v>
      </c>
      <c r="L2605">
        <v>5.9900000000000003E-4</v>
      </c>
      <c r="M2605">
        <f t="shared" si="296"/>
        <v>0.23349399272727273</v>
      </c>
      <c r="N2605" s="5">
        <v>474.36459870781442</v>
      </c>
      <c r="O2605" s="3">
        <v>17.798201408452758</v>
      </c>
      <c r="P2605" s="7">
        <v>3.7520087833147066E-2</v>
      </c>
      <c r="Q2605" s="9">
        <f t="shared" si="297"/>
        <v>17.856274876703687</v>
      </c>
      <c r="R2605" s="7">
        <f t="shared" si="298"/>
        <v>3.7642511530887414E-2</v>
      </c>
      <c r="S2605" t="s">
        <v>483</v>
      </c>
      <c r="T2605" t="s">
        <v>581</v>
      </c>
      <c r="U2605">
        <v>63</v>
      </c>
      <c r="V2605">
        <f t="shared" si="301"/>
        <v>19.202400000000001</v>
      </c>
      <c r="W2605">
        <f t="shared" si="299"/>
        <v>714.56661179985861</v>
      </c>
      <c r="X2605">
        <f t="shared" si="300"/>
        <v>346.8962941741454</v>
      </c>
    </row>
    <row r="2606" spans="1:24">
      <c r="A2606" t="s">
        <v>381</v>
      </c>
      <c r="B2606">
        <v>2006017</v>
      </c>
      <c r="C2606">
        <v>4</v>
      </c>
      <c r="D2606">
        <v>1</v>
      </c>
      <c r="E2606" s="28" t="s">
        <v>528</v>
      </c>
      <c r="F2606" t="s">
        <v>581</v>
      </c>
      <c r="G2606" t="s">
        <v>581</v>
      </c>
      <c r="H2606">
        <v>12</v>
      </c>
      <c r="I2606" s="3">
        <v>0.21333333333333335</v>
      </c>
      <c r="J2606">
        <v>29.184000000000001</v>
      </c>
      <c r="K2606">
        <f t="shared" si="295"/>
        <v>11.4</v>
      </c>
      <c r="L2606">
        <v>5.9900000000000003E-4</v>
      </c>
      <c r="M2606">
        <f t="shared" si="296"/>
        <v>0.21410005333333335</v>
      </c>
      <c r="N2606" s="5">
        <v>668.92820364656643</v>
      </c>
      <c r="O2606" s="3">
        <v>19.416327139327965</v>
      </c>
      <c r="P2606" s="7">
        <v>2.9026025563704198E-2</v>
      </c>
      <c r="Q2606" s="9">
        <f t="shared" si="297"/>
        <v>19.485593401452974</v>
      </c>
      <c r="R2606" s="7">
        <f t="shared" si="298"/>
        <v>2.9129573690016428E-2</v>
      </c>
      <c r="S2606" t="s">
        <v>483</v>
      </c>
      <c r="T2606" t="s">
        <v>581</v>
      </c>
      <c r="U2606">
        <v>86</v>
      </c>
      <c r="V2606">
        <f t="shared" si="301"/>
        <v>26.212800000000001</v>
      </c>
      <c r="W2606">
        <f t="shared" si="299"/>
        <v>1327.3409161682837</v>
      </c>
      <c r="X2606">
        <f t="shared" si="300"/>
        <v>644.376097792628</v>
      </c>
    </row>
    <row r="2607" spans="1:24">
      <c r="A2607" t="s">
        <v>348</v>
      </c>
      <c r="B2607">
        <v>2006017</v>
      </c>
      <c r="C2607">
        <v>2</v>
      </c>
      <c r="D2607">
        <v>5</v>
      </c>
      <c r="E2607" s="28" t="s">
        <v>528</v>
      </c>
      <c r="F2607" t="s">
        <v>581</v>
      </c>
      <c r="G2607" t="s">
        <v>581</v>
      </c>
      <c r="H2607">
        <v>15</v>
      </c>
      <c r="I2607" s="3">
        <v>0.17066666666666666</v>
      </c>
      <c r="J2607">
        <v>37.375999999999998</v>
      </c>
      <c r="K2607">
        <f t="shared" si="295"/>
        <v>14.6</v>
      </c>
      <c r="L2607">
        <v>5.9900000000000003E-4</v>
      </c>
      <c r="M2607">
        <f t="shared" si="296"/>
        <v>0.17143338666666666</v>
      </c>
      <c r="N2607" s="5">
        <v>1097.1740219244543</v>
      </c>
      <c r="O2607" s="3">
        <v>19.94820296376313</v>
      </c>
      <c r="P2607" s="7">
        <v>1.8181439375290511E-2</v>
      </c>
      <c r="Q2607" s="9">
        <f t="shared" si="297"/>
        <v>20.037407011317132</v>
      </c>
      <c r="R2607" s="7">
        <f t="shared" si="298"/>
        <v>1.8262742838343289E-2</v>
      </c>
      <c r="S2607" t="s">
        <v>481</v>
      </c>
      <c r="T2607" t="s">
        <v>581</v>
      </c>
      <c r="U2607">
        <v>70</v>
      </c>
      <c r="V2607">
        <f t="shared" si="301"/>
        <v>21.336000000000002</v>
      </c>
      <c r="W2607">
        <f t="shared" si="299"/>
        <v>1770.2193386436745</v>
      </c>
      <c r="X2607">
        <f t="shared" si="300"/>
        <v>859.37758399337895</v>
      </c>
    </row>
    <row r="2608" spans="1:24">
      <c r="A2608" t="s">
        <v>348</v>
      </c>
      <c r="B2608">
        <v>2006017</v>
      </c>
      <c r="C2608">
        <v>5</v>
      </c>
      <c r="D2608">
        <v>3</v>
      </c>
      <c r="E2608" s="28" t="s">
        <v>528</v>
      </c>
      <c r="F2608" t="s">
        <v>581</v>
      </c>
      <c r="G2608" t="s">
        <v>581</v>
      </c>
      <c r="H2608">
        <v>18</v>
      </c>
      <c r="I2608" s="3">
        <v>0.14222222222222222</v>
      </c>
      <c r="J2608">
        <v>37.888000000000005</v>
      </c>
      <c r="K2608">
        <f t="shared" si="295"/>
        <v>14.800000000000002</v>
      </c>
      <c r="L2608">
        <v>5.9900000000000003E-4</v>
      </c>
      <c r="M2608">
        <f t="shared" si="296"/>
        <v>0.14298894222222222</v>
      </c>
      <c r="N2608" s="5">
        <v>1127.439471581594</v>
      </c>
      <c r="O2608" s="3">
        <v>16.864975365006348</v>
      </c>
      <c r="P2608" s="7">
        <v>1.495865258411419E-2</v>
      </c>
      <c r="Q2608" s="9">
        <f t="shared" si="297"/>
        <v>16.955549756744038</v>
      </c>
      <c r="R2608" s="7">
        <f t="shared" si="298"/>
        <v>1.5038988951627232E-2</v>
      </c>
      <c r="S2608" t="s">
        <v>483</v>
      </c>
      <c r="T2608" t="s">
        <v>581</v>
      </c>
      <c r="U2608">
        <v>75</v>
      </c>
      <c r="V2608">
        <f t="shared" si="301"/>
        <v>22.86</v>
      </c>
      <c r="W2608">
        <f t="shared" si="299"/>
        <v>1936.8697798855528</v>
      </c>
      <c r="X2608">
        <f t="shared" si="300"/>
        <v>940.28035713538202</v>
      </c>
    </row>
    <row r="2609" spans="1:24">
      <c r="A2609" t="s">
        <v>348</v>
      </c>
      <c r="B2609">
        <v>2006017</v>
      </c>
      <c r="C2609">
        <v>5</v>
      </c>
      <c r="D2609">
        <v>1</v>
      </c>
      <c r="E2609" s="28" t="s">
        <v>528</v>
      </c>
      <c r="F2609" t="s">
        <v>581</v>
      </c>
      <c r="G2609" t="s">
        <v>581</v>
      </c>
      <c r="H2609">
        <v>14</v>
      </c>
      <c r="I2609" s="3">
        <v>0.18285714285714286</v>
      </c>
      <c r="J2609">
        <v>53.503999999999998</v>
      </c>
      <c r="K2609">
        <f t="shared" si="295"/>
        <v>20.9</v>
      </c>
      <c r="L2609">
        <v>5.9900000000000003E-4</v>
      </c>
      <c r="M2609">
        <f t="shared" si="296"/>
        <v>0.18362386285714286</v>
      </c>
      <c r="N2609" s="5">
        <v>2248.34201781207</v>
      </c>
      <c r="O2609" s="3">
        <v>30.631005346669518</v>
      </c>
      <c r="P2609" s="7">
        <v>1.3623819287279735E-2</v>
      </c>
      <c r="Q2609" s="9">
        <f t="shared" si="297"/>
        <v>30.758998363720828</v>
      </c>
      <c r="R2609" s="7">
        <f t="shared" si="298"/>
        <v>1.3680747021600097E-2</v>
      </c>
      <c r="S2609" t="s">
        <v>483</v>
      </c>
      <c r="T2609" t="s">
        <v>581</v>
      </c>
      <c r="U2609">
        <v>83</v>
      </c>
      <c r="V2609">
        <f t="shared" si="301"/>
        <v>25.298400000000001</v>
      </c>
      <c r="W2609">
        <f t="shared" si="299"/>
        <v>4142.6624912941061</v>
      </c>
      <c r="X2609">
        <f t="shared" si="300"/>
        <v>2011.1130894073528</v>
      </c>
    </row>
    <row r="2610" spans="1:24">
      <c r="A2610" t="s">
        <v>348</v>
      </c>
      <c r="B2610">
        <v>2006017</v>
      </c>
      <c r="C2610">
        <v>10</v>
      </c>
      <c r="D2610">
        <v>4</v>
      </c>
      <c r="E2610" s="28" t="s">
        <v>528</v>
      </c>
      <c r="F2610" t="s">
        <v>581</v>
      </c>
      <c r="G2610" t="s">
        <v>581</v>
      </c>
      <c r="H2610">
        <v>19</v>
      </c>
      <c r="I2610" s="3">
        <v>0.13473684210526315</v>
      </c>
      <c r="J2610">
        <v>20.736000000000001</v>
      </c>
      <c r="K2610">
        <f t="shared" si="295"/>
        <v>8.1</v>
      </c>
      <c r="L2610">
        <v>5.9900000000000003E-4</v>
      </c>
      <c r="M2610">
        <f t="shared" si="296"/>
        <v>0.13550356210526315</v>
      </c>
      <c r="N2610" s="5">
        <v>337.7068285722624</v>
      </c>
      <c r="O2610" s="3">
        <v>8.720273100470985</v>
      </c>
      <c r="P2610" s="7">
        <v>2.5822021832777431E-2</v>
      </c>
      <c r="Q2610" s="9">
        <f t="shared" si="297"/>
        <v>8.769569284577333</v>
      </c>
      <c r="R2610" s="7">
        <f t="shared" si="298"/>
        <v>2.5967995144346997E-2</v>
      </c>
      <c r="S2610" t="s">
        <v>483</v>
      </c>
      <c r="T2610" t="s">
        <v>496</v>
      </c>
      <c r="U2610">
        <v>52</v>
      </c>
      <c r="V2610">
        <f t="shared" si="301"/>
        <v>15.849600000000001</v>
      </c>
      <c r="W2610">
        <f t="shared" si="299"/>
        <v>431.09683451528076</v>
      </c>
      <c r="X2610">
        <f t="shared" si="300"/>
        <v>209.28195056144281</v>
      </c>
    </row>
    <row r="2611" spans="1:24">
      <c r="A2611" t="s">
        <v>348</v>
      </c>
      <c r="B2611">
        <v>2006017</v>
      </c>
      <c r="C2611">
        <v>12</v>
      </c>
      <c r="D2611">
        <v>1</v>
      </c>
      <c r="E2611" s="28" t="s">
        <v>528</v>
      </c>
      <c r="F2611" t="s">
        <v>581</v>
      </c>
      <c r="G2611" t="s">
        <v>581</v>
      </c>
      <c r="H2611">
        <v>8</v>
      </c>
      <c r="I2611" s="3">
        <v>0.32</v>
      </c>
      <c r="J2611">
        <v>19.456</v>
      </c>
      <c r="K2611">
        <f t="shared" si="295"/>
        <v>7.6</v>
      </c>
      <c r="L2611">
        <v>5.9900000000000003E-4</v>
      </c>
      <c r="M2611">
        <f t="shared" si="296"/>
        <v>0.32076672000000001</v>
      </c>
      <c r="N2611" s="5">
        <v>297.30142384291838</v>
      </c>
      <c r="O2611" s="3">
        <v>19.237605424128045</v>
      </c>
      <c r="P2611" s="7">
        <v>6.4707411002149759E-2</v>
      </c>
      <c r="Q2611" s="9">
        <f t="shared" si="297"/>
        <v>19.282925781998344</v>
      </c>
      <c r="R2611" s="7">
        <f t="shared" si="298"/>
        <v>6.4859850090010454E-2</v>
      </c>
      <c r="S2611" t="s">
        <v>483</v>
      </c>
      <c r="T2611" t="s">
        <v>581</v>
      </c>
      <c r="U2611">
        <v>50</v>
      </c>
      <c r="V2611">
        <f t="shared" si="301"/>
        <v>15.24</v>
      </c>
      <c r="W2611">
        <f t="shared" si="299"/>
        <v>367.61718537423076</v>
      </c>
      <c r="X2611">
        <f t="shared" si="300"/>
        <v>178.46487251879702</v>
      </c>
    </row>
    <row r="2612" spans="1:24">
      <c r="A2612" t="s">
        <v>348</v>
      </c>
      <c r="B2612">
        <v>2006017</v>
      </c>
      <c r="C2612">
        <v>12</v>
      </c>
      <c r="D2612">
        <v>2</v>
      </c>
      <c r="E2612" s="28" t="s">
        <v>528</v>
      </c>
      <c r="F2612" t="s">
        <v>581</v>
      </c>
      <c r="G2612" t="s">
        <v>581</v>
      </c>
      <c r="H2612">
        <v>13</v>
      </c>
      <c r="I2612" s="3">
        <v>0.19692307692307692</v>
      </c>
      <c r="J2612">
        <v>40.704000000000001</v>
      </c>
      <c r="K2612">
        <f t="shared" si="295"/>
        <v>15.9</v>
      </c>
      <c r="L2612">
        <v>5.9900000000000003E-4</v>
      </c>
      <c r="M2612">
        <f t="shared" si="296"/>
        <v>0.19768979692307692</v>
      </c>
      <c r="N2612" s="5">
        <v>1301.2599196975104</v>
      </c>
      <c r="O2612" s="3">
        <v>25.059787841875487</v>
      </c>
      <c r="P2612" s="7">
        <v>1.9258095529216684E-2</v>
      </c>
      <c r="Q2612" s="9">
        <f t="shared" si="297"/>
        <v>25.15688154570682</v>
      </c>
      <c r="R2612" s="7">
        <f t="shared" si="298"/>
        <v>1.9332710679012356E-2</v>
      </c>
      <c r="S2612" t="s">
        <v>481</v>
      </c>
      <c r="T2612" t="s">
        <v>581</v>
      </c>
      <c r="U2612">
        <v>78</v>
      </c>
      <c r="V2612">
        <f t="shared" si="301"/>
        <v>23.7744</v>
      </c>
      <c r="W2612">
        <f t="shared" si="299"/>
        <v>2306.5941854632119</v>
      </c>
      <c r="X2612">
        <f t="shared" si="300"/>
        <v>1119.7682089922941</v>
      </c>
    </row>
    <row r="2613" spans="1:24">
      <c r="A2613" t="s">
        <v>348</v>
      </c>
      <c r="B2613">
        <v>2006017</v>
      </c>
      <c r="C2613">
        <v>13</v>
      </c>
      <c r="D2613">
        <v>4</v>
      </c>
      <c r="E2613" s="28" t="s">
        <v>528</v>
      </c>
      <c r="F2613" t="s">
        <v>581</v>
      </c>
      <c r="G2613" t="s">
        <v>581</v>
      </c>
      <c r="H2613">
        <v>11</v>
      </c>
      <c r="I2613" s="3">
        <v>0.23272727272727273</v>
      </c>
      <c r="J2613">
        <v>35.840000000000003</v>
      </c>
      <c r="K2613">
        <f t="shared" si="295"/>
        <v>14.000000000000002</v>
      </c>
      <c r="L2613">
        <v>5.9900000000000003E-4</v>
      </c>
      <c r="M2613">
        <f t="shared" si="296"/>
        <v>0.23349399272727273</v>
      </c>
      <c r="N2613" s="5">
        <v>1008.8483219046402</v>
      </c>
      <c r="O2613" s="3">
        <v>26.033698044868959</v>
      </c>
      <c r="P2613" s="7">
        <v>2.5805363878406443E-2</v>
      </c>
      <c r="Q2613" s="9">
        <f t="shared" si="297"/>
        <v>26.118903225284459</v>
      </c>
      <c r="R2613" s="7">
        <f t="shared" si="298"/>
        <v>2.5889821748400852E-2</v>
      </c>
      <c r="S2613" t="s">
        <v>481</v>
      </c>
      <c r="T2613" t="s">
        <v>581</v>
      </c>
      <c r="U2613">
        <v>63</v>
      </c>
      <c r="V2613">
        <f t="shared" si="301"/>
        <v>19.202400000000001</v>
      </c>
      <c r="W2613">
        <f t="shared" si="299"/>
        <v>1481.0927565467525</v>
      </c>
      <c r="X2613">
        <f t="shared" si="300"/>
        <v>719.01706585493707</v>
      </c>
    </row>
    <row r="2614" spans="1:24">
      <c r="A2614" t="s">
        <v>431</v>
      </c>
      <c r="B2614">
        <v>2006017</v>
      </c>
      <c r="C2614">
        <v>1</v>
      </c>
      <c r="D2614">
        <v>1</v>
      </c>
      <c r="E2614" s="28" t="s">
        <v>528</v>
      </c>
      <c r="F2614" t="s">
        <v>581</v>
      </c>
      <c r="G2614" t="s">
        <v>581</v>
      </c>
      <c r="H2614">
        <v>13</v>
      </c>
      <c r="I2614" s="3">
        <v>0.19692307692307692</v>
      </c>
      <c r="J2614">
        <v>28.928000000000001</v>
      </c>
      <c r="K2614">
        <f t="shared" si="295"/>
        <v>11.3</v>
      </c>
      <c r="L2614">
        <v>5.9900000000000003E-4</v>
      </c>
      <c r="M2614">
        <f t="shared" si="296"/>
        <v>0.19768979692307692</v>
      </c>
      <c r="N2614" s="5">
        <v>657.24409297960972</v>
      </c>
      <c r="O2614" s="3">
        <v>17.774540817353525</v>
      </c>
      <c r="P2614" s="7">
        <v>2.7044048029055412E-2</v>
      </c>
      <c r="Q2614" s="9">
        <f t="shared" si="297"/>
        <v>17.843269528294847</v>
      </c>
      <c r="R2614" s="7">
        <f t="shared" si="298"/>
        <v>2.714861908823335E-2</v>
      </c>
      <c r="S2614" t="s">
        <v>483</v>
      </c>
      <c r="T2614" t="s">
        <v>581</v>
      </c>
      <c r="U2614">
        <v>66</v>
      </c>
      <c r="V2614">
        <f t="shared" si="301"/>
        <v>20.116800000000001</v>
      </c>
      <c r="W2614">
        <f t="shared" si="299"/>
        <v>1022.063618653426</v>
      </c>
      <c r="X2614">
        <f t="shared" si="300"/>
        <v>496.17499035960498</v>
      </c>
    </row>
    <row r="2615" spans="1:24">
      <c r="A2615" t="s">
        <v>431</v>
      </c>
      <c r="B2615">
        <v>2006017</v>
      </c>
      <c r="C2615">
        <v>1</v>
      </c>
      <c r="D2615">
        <v>7</v>
      </c>
      <c r="E2615" s="28" t="s">
        <v>528</v>
      </c>
      <c r="F2615" t="s">
        <v>581</v>
      </c>
      <c r="G2615" t="s">
        <v>581</v>
      </c>
      <c r="H2615">
        <v>14</v>
      </c>
      <c r="I2615" s="3">
        <v>0.18285714285714286</v>
      </c>
      <c r="J2615">
        <v>39.68</v>
      </c>
      <c r="K2615">
        <f t="shared" si="295"/>
        <v>15.5</v>
      </c>
      <c r="L2615">
        <v>5.9900000000000003E-4</v>
      </c>
      <c r="M2615">
        <f t="shared" si="296"/>
        <v>0.18362386285714286</v>
      </c>
      <c r="N2615" s="5">
        <v>1236.6112721305601</v>
      </c>
      <c r="O2615" s="3">
        <v>22.689633590125688</v>
      </c>
      <c r="P2615" s="7">
        <v>1.8348234486843768E-2</v>
      </c>
      <c r="Q2615" s="9">
        <f t="shared" si="297"/>
        <v>22.784328562322457</v>
      </c>
      <c r="R2615" s="7">
        <f t="shared" si="298"/>
        <v>1.8424810670751277E-2</v>
      </c>
      <c r="S2615" t="s">
        <v>483</v>
      </c>
      <c r="T2615" t="s">
        <v>581</v>
      </c>
      <c r="U2615">
        <v>68</v>
      </c>
      <c r="V2615">
        <f t="shared" si="301"/>
        <v>20.726400000000002</v>
      </c>
      <c r="W2615">
        <f t="shared" si="299"/>
        <v>1934.6051508410601</v>
      </c>
      <c r="X2615">
        <f t="shared" si="300"/>
        <v>939.18096148738937</v>
      </c>
    </row>
    <row r="2616" spans="1:24">
      <c r="A2616" t="s">
        <v>431</v>
      </c>
      <c r="B2616">
        <v>2006017</v>
      </c>
      <c r="C2616">
        <v>2</v>
      </c>
      <c r="D2616">
        <v>1</v>
      </c>
      <c r="E2616" s="28" t="s">
        <v>528</v>
      </c>
      <c r="F2616" t="s">
        <v>581</v>
      </c>
      <c r="G2616" t="s">
        <v>581</v>
      </c>
      <c r="H2616">
        <v>14</v>
      </c>
      <c r="I2616" s="3">
        <v>0.18285714285714286</v>
      </c>
      <c r="J2616">
        <v>26.88</v>
      </c>
      <c r="K2616">
        <f t="shared" si="295"/>
        <v>10.5</v>
      </c>
      <c r="L2616">
        <v>5.9900000000000003E-4</v>
      </c>
      <c r="M2616">
        <f t="shared" si="296"/>
        <v>0.18362386285714286</v>
      </c>
      <c r="N2616" s="5">
        <v>567.47718107135995</v>
      </c>
      <c r="O2616" s="3">
        <v>15.336511593325707</v>
      </c>
      <c r="P2616" s="7">
        <v>2.7025776727041907E-2</v>
      </c>
      <c r="Q2616" s="9">
        <f t="shared" si="297"/>
        <v>15.400375042509054</v>
      </c>
      <c r="R2616" s="7">
        <f t="shared" si="298"/>
        <v>2.7138315964413139E-2</v>
      </c>
      <c r="S2616" t="s">
        <v>483</v>
      </c>
      <c r="T2616" t="s">
        <v>581</v>
      </c>
      <c r="U2616">
        <v>71</v>
      </c>
      <c r="V2616">
        <f t="shared" si="301"/>
        <v>21.640800000000002</v>
      </c>
      <c r="W2616">
        <f t="shared" si="299"/>
        <v>948.74469343990472</v>
      </c>
      <c r="X2616">
        <f t="shared" si="300"/>
        <v>460.58129898164054</v>
      </c>
    </row>
    <row r="2617" spans="1:24">
      <c r="A2617" t="s">
        <v>431</v>
      </c>
      <c r="B2617">
        <v>2006017</v>
      </c>
      <c r="C2617">
        <v>2</v>
      </c>
      <c r="D2617">
        <v>2</v>
      </c>
      <c r="E2617" s="28" t="s">
        <v>528</v>
      </c>
      <c r="F2617" t="s">
        <v>581</v>
      </c>
      <c r="G2617" t="s">
        <v>581</v>
      </c>
      <c r="H2617">
        <v>12</v>
      </c>
      <c r="I2617" s="3">
        <v>0.21333333333333335</v>
      </c>
      <c r="J2617">
        <v>36.608000000000004</v>
      </c>
      <c r="K2617">
        <f t="shared" si="295"/>
        <v>14.3</v>
      </c>
      <c r="L2617">
        <v>5.9900000000000003E-4</v>
      </c>
      <c r="M2617">
        <f t="shared" si="296"/>
        <v>0.21410005333333335</v>
      </c>
      <c r="N2617" s="5">
        <v>1052.5479252361217</v>
      </c>
      <c r="O2617" s="3">
        <v>24.391939690496148</v>
      </c>
      <c r="P2617" s="7">
        <v>2.3174184382173592E-2</v>
      </c>
      <c r="Q2617" s="9">
        <f t="shared" si="297"/>
        <v>24.479088224656007</v>
      </c>
      <c r="R2617" s="7">
        <f t="shared" si="298"/>
        <v>2.3256982069642603E-2</v>
      </c>
      <c r="S2617" t="s">
        <v>483</v>
      </c>
      <c r="T2617" t="s">
        <v>581</v>
      </c>
      <c r="U2617">
        <v>71</v>
      </c>
      <c r="V2617">
        <f t="shared" si="301"/>
        <v>21.640800000000002</v>
      </c>
      <c r="W2617">
        <f t="shared" si="299"/>
        <v>1723.0378610546961</v>
      </c>
      <c r="X2617">
        <f t="shared" si="300"/>
        <v>836.47267987527096</v>
      </c>
    </row>
    <row r="2618" spans="1:24">
      <c r="A2618" t="s">
        <v>431</v>
      </c>
      <c r="B2618">
        <v>2006017</v>
      </c>
      <c r="C2618">
        <v>3</v>
      </c>
      <c r="D2618">
        <v>6</v>
      </c>
      <c r="E2618" s="28" t="s">
        <v>528</v>
      </c>
      <c r="F2618" t="s">
        <v>581</v>
      </c>
      <c r="G2618" t="s">
        <v>581</v>
      </c>
      <c r="H2618">
        <v>14</v>
      </c>
      <c r="I2618" s="3">
        <v>0.18285714285714286</v>
      </c>
      <c r="J2618">
        <v>22.528000000000002</v>
      </c>
      <c r="K2618">
        <f t="shared" si="295"/>
        <v>8.8000000000000007</v>
      </c>
      <c r="L2618">
        <v>5.9900000000000003E-4</v>
      </c>
      <c r="M2618">
        <f t="shared" si="296"/>
        <v>0.18362386285714286</v>
      </c>
      <c r="N2618" s="5">
        <v>398.59803085864968</v>
      </c>
      <c r="O2618" s="3">
        <v>12.83645011441377</v>
      </c>
      <c r="P2618" s="7">
        <v>3.2203997813942578E-2</v>
      </c>
      <c r="Q2618" s="9">
        <f t="shared" si="297"/>
        <v>12.889830845772558</v>
      </c>
      <c r="R2618" s="7">
        <f t="shared" si="298"/>
        <v>3.2337919025855734E-2</v>
      </c>
      <c r="S2618" t="s">
        <v>482</v>
      </c>
      <c r="T2618" t="s">
        <v>490</v>
      </c>
      <c r="U2618">
        <v>75</v>
      </c>
      <c r="V2618">
        <f t="shared" si="301"/>
        <v>22.86</v>
      </c>
      <c r="W2618">
        <f t="shared" si="299"/>
        <v>709.47833028708158</v>
      </c>
      <c r="X2618">
        <f t="shared" si="300"/>
        <v>344.42611718665472</v>
      </c>
    </row>
    <row r="2619" spans="1:24">
      <c r="A2619" t="s">
        <v>431</v>
      </c>
      <c r="B2619">
        <v>2006017</v>
      </c>
      <c r="C2619">
        <v>3</v>
      </c>
      <c r="D2619">
        <v>1</v>
      </c>
      <c r="E2619" s="28" t="s">
        <v>528</v>
      </c>
      <c r="F2619" t="s">
        <v>581</v>
      </c>
      <c r="G2619" t="s">
        <v>581</v>
      </c>
      <c r="H2619">
        <v>11</v>
      </c>
      <c r="I2619" s="3">
        <v>0.23272727272727273</v>
      </c>
      <c r="J2619">
        <v>35.071999999999996</v>
      </c>
      <c r="K2619">
        <f t="shared" si="295"/>
        <v>13.699999999999998</v>
      </c>
      <c r="L2619">
        <v>5.9900000000000003E-4</v>
      </c>
      <c r="M2619">
        <f t="shared" si="296"/>
        <v>0.23349399272727273</v>
      </c>
      <c r="N2619" s="5">
        <v>966.07521193000946</v>
      </c>
      <c r="O2619" s="3">
        <v>25.472186910567778</v>
      </c>
      <c r="P2619" s="7">
        <v>2.6366670623584113E-2</v>
      </c>
      <c r="Q2619" s="9">
        <f t="shared" si="297"/>
        <v>25.555542201517653</v>
      </c>
      <c r="R2619" s="7">
        <f t="shared" si="298"/>
        <v>2.6452953026776461E-2</v>
      </c>
      <c r="S2619" t="s">
        <v>481</v>
      </c>
      <c r="T2619" t="s">
        <v>581</v>
      </c>
      <c r="U2619">
        <v>83</v>
      </c>
      <c r="V2619">
        <f t="shared" si="301"/>
        <v>25.298400000000001</v>
      </c>
      <c r="W2619">
        <f t="shared" si="299"/>
        <v>1832.0472321334364</v>
      </c>
      <c r="X2619">
        <f t="shared" si="300"/>
        <v>889.39279429570331</v>
      </c>
    </row>
    <row r="2620" spans="1:24">
      <c r="A2620" t="s">
        <v>431</v>
      </c>
      <c r="B2620">
        <v>2006017</v>
      </c>
      <c r="C2620">
        <v>4</v>
      </c>
      <c r="D2620">
        <v>1</v>
      </c>
      <c r="E2620" s="28" t="s">
        <v>528</v>
      </c>
      <c r="F2620" t="s">
        <v>581</v>
      </c>
      <c r="G2620" t="s">
        <v>581</v>
      </c>
      <c r="H2620">
        <v>12</v>
      </c>
      <c r="I2620" s="3">
        <v>0.21333333333333335</v>
      </c>
      <c r="J2620">
        <v>23.552</v>
      </c>
      <c r="K2620">
        <f t="shared" si="295"/>
        <v>9.1999999999999993</v>
      </c>
      <c r="L2620">
        <v>5.9900000000000003E-4</v>
      </c>
      <c r="M2620">
        <f t="shared" si="296"/>
        <v>0.21410005333333335</v>
      </c>
      <c r="N2620" s="5">
        <v>435.65776513269759</v>
      </c>
      <c r="O2620" s="3">
        <v>15.641724514303968</v>
      </c>
      <c r="P2620" s="7">
        <v>3.5903697273798468E-2</v>
      </c>
      <c r="Q2620" s="9">
        <f t="shared" si="297"/>
        <v>15.697424914885227</v>
      </c>
      <c r="R2620" s="7">
        <f t="shared" si="298"/>
        <v>3.6031550843823312E-2</v>
      </c>
      <c r="S2620" t="s">
        <v>483</v>
      </c>
      <c r="T2620" t="s">
        <v>581</v>
      </c>
      <c r="U2620">
        <v>80</v>
      </c>
      <c r="V2620">
        <f t="shared" si="301"/>
        <v>24.384</v>
      </c>
      <c r="W2620">
        <f t="shared" si="299"/>
        <v>820.55144488140888</v>
      </c>
      <c r="X2620">
        <f t="shared" si="300"/>
        <v>398.34810458276382</v>
      </c>
    </row>
    <row r="2621" spans="1:24">
      <c r="A2621" t="s">
        <v>431</v>
      </c>
      <c r="B2621">
        <v>2006017</v>
      </c>
      <c r="C2621">
        <v>4</v>
      </c>
      <c r="D2621">
        <v>3</v>
      </c>
      <c r="E2621" s="28" t="s">
        <v>528</v>
      </c>
      <c r="F2621" t="s">
        <v>581</v>
      </c>
      <c r="G2621" t="s">
        <v>581</v>
      </c>
      <c r="H2621">
        <v>13</v>
      </c>
      <c r="I2621" s="3">
        <v>0.19692307692307692</v>
      </c>
      <c r="J2621">
        <v>31.488000000000003</v>
      </c>
      <c r="K2621">
        <f t="shared" si="295"/>
        <v>12.3</v>
      </c>
      <c r="L2621">
        <v>5.9900000000000003E-4</v>
      </c>
      <c r="M2621">
        <f t="shared" si="296"/>
        <v>0.19768979692307692</v>
      </c>
      <c r="N2621" s="5">
        <v>778.71766643343369</v>
      </c>
      <c r="O2621" s="3">
        <v>19.3582901705105</v>
      </c>
      <c r="P2621" s="7">
        <v>2.4859189671620586E-2</v>
      </c>
      <c r="Q2621" s="9">
        <f t="shared" si="297"/>
        <v>19.43318518425405</v>
      </c>
      <c r="R2621" s="7">
        <f t="shared" si="298"/>
        <v>2.4955367037271699E-2</v>
      </c>
      <c r="S2621" t="s">
        <v>481</v>
      </c>
      <c r="T2621" t="s">
        <v>581</v>
      </c>
      <c r="U2621">
        <v>84</v>
      </c>
      <c r="V2621">
        <f t="shared" si="301"/>
        <v>25.603200000000001</v>
      </c>
      <c r="W2621">
        <f t="shared" si="299"/>
        <v>1504.1786884821399</v>
      </c>
      <c r="X2621">
        <f t="shared" si="300"/>
        <v>730.22445240742479</v>
      </c>
    </row>
    <row r="2622" spans="1:24">
      <c r="A2622" t="s">
        <v>27</v>
      </c>
      <c r="B2622">
        <v>2006024</v>
      </c>
      <c r="C2622">
        <v>1</v>
      </c>
      <c r="D2622">
        <v>3</v>
      </c>
      <c r="E2622" s="28" t="s">
        <v>528</v>
      </c>
      <c r="F2622" t="s">
        <v>581</v>
      </c>
      <c r="G2622" t="s">
        <v>581</v>
      </c>
      <c r="H2622">
        <v>17</v>
      </c>
      <c r="I2622" s="3">
        <v>0.15058823529411766</v>
      </c>
      <c r="J2622">
        <v>13.568</v>
      </c>
      <c r="K2622">
        <f t="shared" si="295"/>
        <v>5.3</v>
      </c>
      <c r="L2622">
        <v>5.9900000000000003E-4</v>
      </c>
      <c r="M2622">
        <f t="shared" si="296"/>
        <v>0.15135495529411766</v>
      </c>
      <c r="N2622" s="5">
        <v>144.58443552194561</v>
      </c>
      <c r="O2622" s="3">
        <v>6.3476016462341267</v>
      </c>
      <c r="P2622" s="7">
        <v>4.3902385642821576E-2</v>
      </c>
      <c r="Q2622" s="9">
        <f t="shared" si="297"/>
        <v>6.379555786484163</v>
      </c>
      <c r="R2622" s="7">
        <f t="shared" si="298"/>
        <v>4.4123392420865722E-2</v>
      </c>
      <c r="S2622" t="s">
        <v>483</v>
      </c>
      <c r="T2622" t="s">
        <v>581</v>
      </c>
      <c r="U2622">
        <v>56</v>
      </c>
      <c r="V2622">
        <f t="shared" si="301"/>
        <v>17.0688</v>
      </c>
      <c r="W2622">
        <f t="shared" si="299"/>
        <v>203.43593957922135</v>
      </c>
      <c r="X2622">
        <f t="shared" si="300"/>
        <v>98.760804628293158</v>
      </c>
    </row>
    <row r="2623" spans="1:24">
      <c r="A2623" t="s">
        <v>27</v>
      </c>
      <c r="B2623">
        <v>2006024</v>
      </c>
      <c r="C2623">
        <v>1</v>
      </c>
      <c r="D2623">
        <v>1</v>
      </c>
      <c r="E2623" s="28" t="s">
        <v>528</v>
      </c>
      <c r="F2623" t="s">
        <v>581</v>
      </c>
      <c r="G2623" t="s">
        <v>581</v>
      </c>
      <c r="H2623">
        <v>15</v>
      </c>
      <c r="I2623" s="3">
        <v>0.17066666666666666</v>
      </c>
      <c r="J2623">
        <v>16.64</v>
      </c>
      <c r="K2623">
        <f t="shared" si="295"/>
        <v>6.5</v>
      </c>
      <c r="L2623">
        <v>5.9900000000000003E-4</v>
      </c>
      <c r="M2623">
        <f t="shared" si="296"/>
        <v>0.17143338666666666</v>
      </c>
      <c r="N2623" s="5">
        <v>217.46857959424</v>
      </c>
      <c r="O2623" s="3">
        <v>8.8302825046016622</v>
      </c>
      <c r="P2623" s="7">
        <v>4.0604865866496635E-2</v>
      </c>
      <c r="Q2623" s="9">
        <f t="shared" si="297"/>
        <v>8.8695394722347647</v>
      </c>
      <c r="R2623" s="7">
        <f t="shared" si="298"/>
        <v>4.0785383749614969E-2</v>
      </c>
      <c r="S2623" t="s">
        <v>483</v>
      </c>
      <c r="T2623" t="s">
        <v>581</v>
      </c>
      <c r="U2623">
        <v>58</v>
      </c>
      <c r="V2623">
        <f t="shared" si="301"/>
        <v>17.6784</v>
      </c>
      <c r="W2623">
        <f t="shared" si="299"/>
        <v>311.69215307734873</v>
      </c>
      <c r="X2623">
        <f t="shared" si="300"/>
        <v>151.31528823232671</v>
      </c>
    </row>
    <row r="2624" spans="1:24">
      <c r="A2624" t="s">
        <v>27</v>
      </c>
      <c r="B2624">
        <v>2006024</v>
      </c>
      <c r="C2624">
        <v>2</v>
      </c>
      <c r="D2624">
        <v>3</v>
      </c>
      <c r="E2624" s="28" t="s">
        <v>528</v>
      </c>
      <c r="F2624" t="s">
        <v>581</v>
      </c>
      <c r="G2624" t="s">
        <v>581</v>
      </c>
      <c r="H2624">
        <v>13</v>
      </c>
      <c r="I2624" s="3">
        <v>0.19692307692307692</v>
      </c>
      <c r="J2624">
        <v>15.872000000000002</v>
      </c>
      <c r="K2624">
        <f t="shared" si="295"/>
        <v>6.2</v>
      </c>
      <c r="L2624">
        <v>5.9900000000000003E-4</v>
      </c>
      <c r="M2624">
        <f t="shared" si="296"/>
        <v>0.19768979692307692</v>
      </c>
      <c r="N2624" s="5">
        <v>197.85780354088965</v>
      </c>
      <c r="O2624" s="3">
        <v>9.6974191162531422</v>
      </c>
      <c r="P2624" s="7">
        <v>4.9012062919464562E-2</v>
      </c>
      <c r="Q2624" s="9">
        <f t="shared" si="297"/>
        <v>9.7346996829032069</v>
      </c>
      <c r="R2624" s="7">
        <f t="shared" si="298"/>
        <v>4.9200483926788441E-2</v>
      </c>
      <c r="S2624" t="s">
        <v>482</v>
      </c>
      <c r="T2624" t="s">
        <v>581</v>
      </c>
      <c r="U2624">
        <v>52</v>
      </c>
      <c r="V2624">
        <f t="shared" si="301"/>
        <v>15.849600000000001</v>
      </c>
      <c r="W2624">
        <f t="shared" si="299"/>
        <v>257.22019033168067</v>
      </c>
      <c r="X2624">
        <f t="shared" si="300"/>
        <v>124.87111675716</v>
      </c>
    </row>
    <row r="2625" spans="1:24">
      <c r="A2625" t="s">
        <v>27</v>
      </c>
      <c r="B2625">
        <v>2006024</v>
      </c>
      <c r="C2625">
        <v>3</v>
      </c>
      <c r="D2625">
        <v>3</v>
      </c>
      <c r="E2625" s="28" t="s">
        <v>528</v>
      </c>
      <c r="F2625" t="s">
        <v>581</v>
      </c>
      <c r="G2625" t="s">
        <v>581</v>
      </c>
      <c r="H2625">
        <v>10</v>
      </c>
      <c r="I2625" s="3">
        <v>0.25600000000000001</v>
      </c>
      <c r="J2625">
        <v>34.048000000000002</v>
      </c>
      <c r="K2625">
        <f t="shared" si="295"/>
        <v>13.3</v>
      </c>
      <c r="L2625">
        <v>5.9900000000000003E-4</v>
      </c>
      <c r="M2625">
        <f t="shared" si="296"/>
        <v>0.25676672</v>
      </c>
      <c r="N2625" s="5">
        <v>910.48561051893762</v>
      </c>
      <c r="O2625" s="3">
        <v>27.177138900172839</v>
      </c>
      <c r="P2625" s="7">
        <v>2.984905921213081E-2</v>
      </c>
      <c r="Q2625" s="9">
        <f t="shared" si="297"/>
        <v>27.25791551772986</v>
      </c>
      <c r="R2625" s="7">
        <f t="shared" si="298"/>
        <v>2.9937777382548662E-2</v>
      </c>
      <c r="S2625" t="s">
        <v>481</v>
      </c>
      <c r="T2625" t="s">
        <v>581</v>
      </c>
      <c r="U2625">
        <v>71</v>
      </c>
      <c r="V2625">
        <f t="shared" si="301"/>
        <v>21.640800000000002</v>
      </c>
      <c r="W2625">
        <f t="shared" si="299"/>
        <v>1497.8663956878333</v>
      </c>
      <c r="X2625">
        <f t="shared" si="300"/>
        <v>727.16006212955881</v>
      </c>
    </row>
    <row r="2626" spans="1:24">
      <c r="A2626" t="s">
        <v>27</v>
      </c>
      <c r="B2626">
        <v>2006024</v>
      </c>
      <c r="C2626">
        <v>4</v>
      </c>
      <c r="D2626">
        <v>3</v>
      </c>
      <c r="E2626" s="28" t="s">
        <v>528</v>
      </c>
      <c r="F2626" t="s">
        <v>581</v>
      </c>
      <c r="G2626" t="s">
        <v>581</v>
      </c>
      <c r="H2626">
        <v>12</v>
      </c>
      <c r="I2626" s="3">
        <v>0.21333333333333335</v>
      </c>
      <c r="J2626">
        <v>33.024000000000001</v>
      </c>
      <c r="K2626">
        <f t="shared" ref="K2626:K2689" si="302">J2626/2.56</f>
        <v>12.9</v>
      </c>
      <c r="L2626">
        <v>5.9900000000000003E-4</v>
      </c>
      <c r="M2626">
        <f t="shared" ref="M2626:M2689" si="303">I2626+L2626*1.28</f>
        <v>0.21410005333333335</v>
      </c>
      <c r="N2626" s="5">
        <v>856.54310840893447</v>
      </c>
      <c r="O2626" s="3">
        <v>21.989919838208127</v>
      </c>
      <c r="P2626" s="7">
        <v>2.5672869961040661E-2</v>
      </c>
      <c r="Q2626" s="9">
        <f t="shared" ref="Q2626:Q2689" si="304">(J2626*J2626 - (J2626 - 2*M2626)*(J2626 - 2*M2626))*3.1415926/4</f>
        <v>22.068435551385441</v>
      </c>
      <c r="R2626" s="7">
        <f t="shared" ref="R2626:R2689" si="305">Q2626/N2626</f>
        <v>2.5764535765606132E-2</v>
      </c>
      <c r="S2626" t="s">
        <v>481</v>
      </c>
      <c r="T2626" t="s">
        <v>581</v>
      </c>
      <c r="U2626">
        <v>84</v>
      </c>
      <c r="V2626">
        <f t="shared" si="301"/>
        <v>25.603200000000001</v>
      </c>
      <c r="W2626">
        <f t="shared" si="299"/>
        <v>1649.1420341025691</v>
      </c>
      <c r="X2626">
        <f t="shared" si="300"/>
        <v>800.59892352936617</v>
      </c>
    </row>
    <row r="2627" spans="1:24">
      <c r="A2627" t="s">
        <v>27</v>
      </c>
      <c r="B2627">
        <v>2006024</v>
      </c>
      <c r="C2627">
        <v>4</v>
      </c>
      <c r="D2627">
        <v>1</v>
      </c>
      <c r="E2627" s="28" t="s">
        <v>528</v>
      </c>
      <c r="F2627" t="s">
        <v>581</v>
      </c>
      <c r="G2627" t="s">
        <v>581</v>
      </c>
      <c r="H2627">
        <v>16</v>
      </c>
      <c r="I2627" s="3">
        <v>0.16</v>
      </c>
      <c r="J2627">
        <v>59.391999999999996</v>
      </c>
      <c r="K2627">
        <f t="shared" si="302"/>
        <v>23.2</v>
      </c>
      <c r="L2627">
        <v>5.9900000000000003E-4</v>
      </c>
      <c r="M2627">
        <f t="shared" si="303"/>
        <v>0.16076672</v>
      </c>
      <c r="N2627" s="5">
        <v>2770.4210243977213</v>
      </c>
      <c r="O2627" s="3">
        <v>29.773250535168046</v>
      </c>
      <c r="P2627" s="7">
        <v>1.0746832439174342E-2</v>
      </c>
      <c r="Q2627" s="9">
        <f t="shared" si="304"/>
        <v>29.91553623329019</v>
      </c>
      <c r="R2627" s="7">
        <f t="shared" si="305"/>
        <v>1.0798191310937554E-2</v>
      </c>
      <c r="S2627" t="s">
        <v>481</v>
      </c>
      <c r="T2627" t="s">
        <v>581</v>
      </c>
      <c r="U2627">
        <v>85</v>
      </c>
      <c r="V2627">
        <f t="shared" si="301"/>
        <v>25.908000000000001</v>
      </c>
      <c r="W2627">
        <f t="shared" si="299"/>
        <v>5181.0331524406993</v>
      </c>
      <c r="X2627">
        <f t="shared" si="300"/>
        <v>2515.2045602131566</v>
      </c>
    </row>
    <row r="2628" spans="1:24">
      <c r="A2628" t="s">
        <v>27</v>
      </c>
      <c r="B2628">
        <v>2006024</v>
      </c>
      <c r="C2628">
        <v>6</v>
      </c>
      <c r="D2628">
        <v>3</v>
      </c>
      <c r="E2628" s="28" t="s">
        <v>528</v>
      </c>
      <c r="F2628" t="s">
        <v>581</v>
      </c>
      <c r="G2628" t="s">
        <v>581</v>
      </c>
      <c r="H2628">
        <v>12</v>
      </c>
      <c r="I2628" s="3">
        <v>0.21333333333333335</v>
      </c>
      <c r="J2628">
        <v>51.456000000000003</v>
      </c>
      <c r="K2628">
        <f t="shared" si="302"/>
        <v>20.100000000000001</v>
      </c>
      <c r="L2628">
        <v>5.9900000000000003E-4</v>
      </c>
      <c r="M2628">
        <f t="shared" si="303"/>
        <v>0.21410005333333335</v>
      </c>
      <c r="N2628" s="5">
        <v>2079.5143394525185</v>
      </c>
      <c r="O2628" s="3">
        <v>34.34316479283234</v>
      </c>
      <c r="P2628" s="7">
        <v>1.6514993016049119E-2</v>
      </c>
      <c r="Q2628" s="9">
        <f t="shared" si="304"/>
        <v>34.466077871062069</v>
      </c>
      <c r="R2628" s="7">
        <f t="shared" si="305"/>
        <v>1.6574099642965714E-2</v>
      </c>
      <c r="S2628" t="s">
        <v>481</v>
      </c>
      <c r="T2628" t="s">
        <v>581</v>
      </c>
      <c r="U2628">
        <v>80</v>
      </c>
      <c r="V2628">
        <f t="shared" si="301"/>
        <v>24.384</v>
      </c>
      <c r="W2628">
        <f t="shared" si="299"/>
        <v>3713.4419215952971</v>
      </c>
      <c r="X2628">
        <f t="shared" si="300"/>
        <v>1802.7419976811473</v>
      </c>
    </row>
    <row r="2629" spans="1:24">
      <c r="A2629" t="s">
        <v>27</v>
      </c>
      <c r="B2629">
        <v>2006024</v>
      </c>
      <c r="C2629">
        <v>8</v>
      </c>
      <c r="D2629">
        <v>2</v>
      </c>
      <c r="E2629" s="28" t="s">
        <v>528</v>
      </c>
      <c r="F2629" t="s">
        <v>581</v>
      </c>
      <c r="G2629" t="s">
        <v>581</v>
      </c>
      <c r="H2629">
        <v>15</v>
      </c>
      <c r="I2629" s="3">
        <v>0.17066666666666666</v>
      </c>
      <c r="J2629">
        <v>22.528000000000002</v>
      </c>
      <c r="K2629">
        <f t="shared" si="302"/>
        <v>8.8000000000000007</v>
      </c>
      <c r="L2629">
        <v>5.9900000000000003E-4</v>
      </c>
      <c r="M2629">
        <f t="shared" si="303"/>
        <v>0.17143338666666666</v>
      </c>
      <c r="N2629" s="5">
        <v>398.59803085864968</v>
      </c>
      <c r="O2629" s="3">
        <v>11.987222881894464</v>
      </c>
      <c r="P2629" s="7">
        <v>3.0073462370277883E-2</v>
      </c>
      <c r="Q2629" s="9">
        <f t="shared" si="304"/>
        <v>12.040662353702549</v>
      </c>
      <c r="R2629" s="7">
        <f t="shared" si="305"/>
        <v>3.0207530949826478E-2</v>
      </c>
      <c r="S2629" t="s">
        <v>483</v>
      </c>
      <c r="T2629" t="s">
        <v>581</v>
      </c>
      <c r="U2629">
        <v>79</v>
      </c>
      <c r="V2629">
        <f t="shared" si="301"/>
        <v>24.0792</v>
      </c>
      <c r="W2629">
        <f t="shared" si="299"/>
        <v>744.33645574475429</v>
      </c>
      <c r="X2629">
        <f t="shared" si="300"/>
        <v>361.34847871802583</v>
      </c>
    </row>
    <row r="2630" spans="1:24">
      <c r="A2630" t="s">
        <v>27</v>
      </c>
      <c r="B2630">
        <v>2006024</v>
      </c>
      <c r="C2630">
        <v>8</v>
      </c>
      <c r="D2630">
        <v>3</v>
      </c>
      <c r="E2630" s="28" t="s">
        <v>528</v>
      </c>
      <c r="F2630" t="s">
        <v>581</v>
      </c>
      <c r="G2630" t="s">
        <v>581</v>
      </c>
      <c r="H2630">
        <v>11</v>
      </c>
      <c r="I2630" s="3">
        <v>0.23272727272727273</v>
      </c>
      <c r="J2630">
        <v>33.024000000000001</v>
      </c>
      <c r="K2630">
        <f t="shared" si="302"/>
        <v>12.9</v>
      </c>
      <c r="L2630">
        <v>5.9900000000000003E-4</v>
      </c>
      <c r="M2630">
        <f t="shared" si="303"/>
        <v>0.23349399272727273</v>
      </c>
      <c r="N2630" s="5">
        <v>856.54310840893447</v>
      </c>
      <c r="O2630" s="3">
        <v>23.974823885764867</v>
      </c>
      <c r="P2630" s="7">
        <v>2.7990212810536916E-2</v>
      </c>
      <c r="Q2630" s="9">
        <f t="shared" si="304"/>
        <v>24.053246138139379</v>
      </c>
      <c r="R2630" s="7">
        <f t="shared" si="305"/>
        <v>2.8081769501151335E-2</v>
      </c>
      <c r="S2630" t="s">
        <v>481</v>
      </c>
      <c r="T2630" t="s">
        <v>581</v>
      </c>
      <c r="U2630">
        <v>78</v>
      </c>
      <c r="V2630">
        <f t="shared" si="301"/>
        <v>23.7744</v>
      </c>
      <c r="W2630">
        <f t="shared" si="299"/>
        <v>1540.0999073686392</v>
      </c>
      <c r="X2630">
        <f t="shared" si="300"/>
        <v>747.66290742081833</v>
      </c>
    </row>
    <row r="2631" spans="1:24">
      <c r="A2631" t="s">
        <v>27</v>
      </c>
      <c r="B2631">
        <v>2006024</v>
      </c>
      <c r="C2631">
        <v>9</v>
      </c>
      <c r="D2631">
        <v>3</v>
      </c>
      <c r="E2631" s="28" t="s">
        <v>528</v>
      </c>
      <c r="F2631" t="s">
        <v>581</v>
      </c>
      <c r="G2631" t="s">
        <v>581</v>
      </c>
      <c r="H2631">
        <v>11</v>
      </c>
      <c r="I2631" s="3">
        <v>0.23272727272727273</v>
      </c>
      <c r="J2631">
        <v>21.504000000000001</v>
      </c>
      <c r="K2631">
        <f t="shared" si="302"/>
        <v>8.4</v>
      </c>
      <c r="L2631">
        <v>5.9900000000000003E-4</v>
      </c>
      <c r="M2631">
        <f t="shared" si="303"/>
        <v>0.23349399272727273</v>
      </c>
      <c r="N2631" s="5">
        <v>363.1853958856704</v>
      </c>
      <c r="O2631" s="3">
        <v>15.552156871248389</v>
      </c>
      <c r="P2631" s="7">
        <v>4.2821537009555745E-2</v>
      </c>
      <c r="Q2631" s="9">
        <f t="shared" si="304"/>
        <v>15.602830781636232</v>
      </c>
      <c r="R2631" s="7">
        <f t="shared" si="305"/>
        <v>4.2961063298227867E-2</v>
      </c>
      <c r="S2631" t="s">
        <v>483</v>
      </c>
      <c r="T2631" t="s">
        <v>581</v>
      </c>
      <c r="U2631">
        <v>56</v>
      </c>
      <c r="V2631">
        <f t="shared" si="301"/>
        <v>17.0688</v>
      </c>
      <c r="W2631">
        <f t="shared" si="299"/>
        <v>495.21690207568008</v>
      </c>
      <c r="X2631">
        <f t="shared" si="300"/>
        <v>240.40992862757776</v>
      </c>
    </row>
    <row r="2632" spans="1:24">
      <c r="A2632" t="s">
        <v>27</v>
      </c>
      <c r="B2632">
        <v>2006024</v>
      </c>
      <c r="C2632">
        <v>9</v>
      </c>
      <c r="D2632">
        <v>1</v>
      </c>
      <c r="E2632" s="28" t="s">
        <v>528</v>
      </c>
      <c r="F2632" t="s">
        <v>581</v>
      </c>
      <c r="G2632" t="s">
        <v>581</v>
      </c>
      <c r="H2632">
        <v>15</v>
      </c>
      <c r="I2632" s="3">
        <v>0.17066666666666666</v>
      </c>
      <c r="J2632">
        <v>26.88</v>
      </c>
      <c r="K2632">
        <f t="shared" si="302"/>
        <v>10.5</v>
      </c>
      <c r="L2632">
        <v>5.9900000000000003E-4</v>
      </c>
      <c r="M2632">
        <f t="shared" si="303"/>
        <v>0.17143338666666666</v>
      </c>
      <c r="N2632" s="5">
        <v>567.47718107135995</v>
      </c>
      <c r="O2632" s="3">
        <v>14.320613595545646</v>
      </c>
      <c r="P2632" s="7">
        <v>2.5235576113402939E-2</v>
      </c>
      <c r="Q2632" s="9">
        <f t="shared" si="304"/>
        <v>14.384535787830849</v>
      </c>
      <c r="R2632" s="7">
        <f t="shared" si="305"/>
        <v>2.5348218867010268E-2</v>
      </c>
      <c r="S2632" t="s">
        <v>481</v>
      </c>
      <c r="T2632" t="s">
        <v>484</v>
      </c>
      <c r="U2632">
        <v>69</v>
      </c>
      <c r="V2632">
        <f t="shared" si="301"/>
        <v>21.031200000000002</v>
      </c>
      <c r="W2632">
        <f t="shared" si="299"/>
        <v>924.04808678910047</v>
      </c>
      <c r="X2632">
        <f t="shared" si="300"/>
        <v>448.59198800017521</v>
      </c>
    </row>
    <row r="2633" spans="1:24">
      <c r="A2633" t="s">
        <v>27</v>
      </c>
      <c r="B2633">
        <v>2006024</v>
      </c>
      <c r="C2633">
        <v>10</v>
      </c>
      <c r="D2633">
        <v>1</v>
      </c>
      <c r="E2633" s="28" t="s">
        <v>528</v>
      </c>
      <c r="F2633" t="s">
        <v>581</v>
      </c>
      <c r="G2633" t="s">
        <v>581</v>
      </c>
      <c r="H2633">
        <v>11</v>
      </c>
      <c r="I2633" s="3">
        <v>0.23272727272727273</v>
      </c>
      <c r="J2633">
        <v>41.728000000000002</v>
      </c>
      <c r="K2633">
        <f t="shared" si="302"/>
        <v>16.3</v>
      </c>
      <c r="L2633">
        <v>5.9900000000000003E-4</v>
      </c>
      <c r="M2633">
        <f t="shared" si="303"/>
        <v>0.23349399272727273</v>
      </c>
      <c r="N2633" s="5">
        <v>1367.5556665655297</v>
      </c>
      <c r="O2633" s="3">
        <v>30.338616741177425</v>
      </c>
      <c r="P2633" s="7">
        <v>2.218455707720449E-2</v>
      </c>
      <c r="Q2633" s="9">
        <f t="shared" si="304"/>
        <v>30.43800440749731</v>
      </c>
      <c r="R2633" s="7">
        <f t="shared" si="305"/>
        <v>2.2257232485416199E-2</v>
      </c>
      <c r="S2633" t="s">
        <v>481</v>
      </c>
      <c r="T2633" t="s">
        <v>581</v>
      </c>
      <c r="U2633">
        <v>87</v>
      </c>
      <c r="V2633">
        <f t="shared" si="301"/>
        <v>26.517600000000002</v>
      </c>
      <c r="W2633">
        <f t="shared" si="299"/>
        <v>2676.6602043103999</v>
      </c>
      <c r="X2633">
        <f t="shared" si="300"/>
        <v>1299.4219017593236</v>
      </c>
    </row>
    <row r="2634" spans="1:24">
      <c r="A2634" t="s">
        <v>27</v>
      </c>
      <c r="B2634">
        <v>2006024</v>
      </c>
      <c r="C2634">
        <v>11</v>
      </c>
      <c r="D2634">
        <v>1</v>
      </c>
      <c r="E2634" s="28" t="s">
        <v>528</v>
      </c>
      <c r="F2634" t="s">
        <v>581</v>
      </c>
      <c r="G2634" t="s">
        <v>581</v>
      </c>
      <c r="H2634">
        <v>14</v>
      </c>
      <c r="I2634" s="3">
        <v>0.18285714285714286</v>
      </c>
      <c r="J2634">
        <v>24.064</v>
      </c>
      <c r="K2634">
        <f t="shared" si="302"/>
        <v>9.4</v>
      </c>
      <c r="L2634">
        <v>5.9900000000000003E-4</v>
      </c>
      <c r="M2634">
        <f t="shared" si="303"/>
        <v>0.18362386285714286</v>
      </c>
      <c r="N2634" s="5">
        <v>454.80529450762236</v>
      </c>
      <c r="O2634" s="3">
        <v>13.718824754029722</v>
      </c>
      <c r="P2634" s="7">
        <v>3.0164171173253127E-2</v>
      </c>
      <c r="Q2634" s="9">
        <f t="shared" si="304"/>
        <v>13.77590526815019</v>
      </c>
      <c r="R2634" s="7">
        <f t="shared" si="305"/>
        <v>3.0289676559425608E-2</v>
      </c>
      <c r="S2634" t="s">
        <v>483</v>
      </c>
      <c r="T2634" t="s">
        <v>581</v>
      </c>
      <c r="U2634">
        <v>63</v>
      </c>
      <c r="V2634">
        <f t="shared" si="301"/>
        <v>19.202400000000001</v>
      </c>
      <c r="W2634">
        <f t="shared" si="299"/>
        <v>686.08746628552865</v>
      </c>
      <c r="X2634">
        <f t="shared" si="300"/>
        <v>333.07069712409128</v>
      </c>
    </row>
    <row r="2635" spans="1:24">
      <c r="A2635" t="s">
        <v>27</v>
      </c>
      <c r="B2635">
        <v>2006024</v>
      </c>
      <c r="C2635">
        <v>11</v>
      </c>
      <c r="D2635">
        <v>3</v>
      </c>
      <c r="E2635" s="28" t="s">
        <v>528</v>
      </c>
      <c r="F2635" t="s">
        <v>581</v>
      </c>
      <c r="G2635" t="s">
        <v>581</v>
      </c>
      <c r="H2635">
        <v>23</v>
      </c>
      <c r="I2635" s="3">
        <v>0.11130434782608696</v>
      </c>
      <c r="J2635">
        <v>63.488000000000007</v>
      </c>
      <c r="K2635">
        <f t="shared" si="302"/>
        <v>24.8</v>
      </c>
      <c r="L2635">
        <v>5.9900000000000003E-4</v>
      </c>
      <c r="M2635">
        <f t="shared" si="303"/>
        <v>0.11207106782608696</v>
      </c>
      <c r="N2635" s="5">
        <v>3165.7248566542344</v>
      </c>
      <c r="O2635" s="3">
        <v>22.16111429477915</v>
      </c>
      <c r="P2635" s="7">
        <v>7.0003286129548883E-3</v>
      </c>
      <c r="Q2635" s="9">
        <f t="shared" si="304"/>
        <v>22.313500827430882</v>
      </c>
      <c r="R2635" s="7">
        <f t="shared" si="305"/>
        <v>7.0484649923156601E-3</v>
      </c>
      <c r="S2635" t="s">
        <v>481</v>
      </c>
      <c r="T2635" t="s">
        <v>581</v>
      </c>
      <c r="U2635">
        <v>72</v>
      </c>
      <c r="V2635">
        <f t="shared" si="301"/>
        <v>21.945600000000002</v>
      </c>
      <c r="W2635">
        <f t="shared" si="299"/>
        <v>5056.2295185520461</v>
      </c>
      <c r="X2635">
        <f t="shared" si="300"/>
        <v>2454.6169013713989</v>
      </c>
    </row>
    <row r="2636" spans="1:24">
      <c r="A2636" t="s">
        <v>27</v>
      </c>
      <c r="B2636">
        <v>2006024</v>
      </c>
      <c r="C2636">
        <v>12</v>
      </c>
      <c r="D2636">
        <v>1</v>
      </c>
      <c r="E2636" s="28" t="s">
        <v>528</v>
      </c>
      <c r="F2636" t="s">
        <v>581</v>
      </c>
      <c r="G2636" t="s">
        <v>581</v>
      </c>
      <c r="H2636">
        <v>11</v>
      </c>
      <c r="I2636" s="3">
        <v>0.23272727272727273</v>
      </c>
      <c r="J2636">
        <v>46.848000000000006</v>
      </c>
      <c r="K2636">
        <f t="shared" si="302"/>
        <v>18.3</v>
      </c>
      <c r="L2636">
        <v>5.9900000000000003E-4</v>
      </c>
      <c r="M2636">
        <f t="shared" si="303"/>
        <v>0.23349399272727273</v>
      </c>
      <c r="N2636" s="5">
        <v>1723.7408904216582</v>
      </c>
      <c r="O2636" s="3">
        <v>34.08202430318471</v>
      </c>
      <c r="P2636" s="7">
        <v>1.9772127291618424E-2</v>
      </c>
      <c r="Q2636" s="9">
        <f t="shared" si="304"/>
        <v>34.19374456594317</v>
      </c>
      <c r="R2636" s="7">
        <f t="shared" si="305"/>
        <v>1.9836939969312187E-2</v>
      </c>
      <c r="S2636" t="s">
        <v>481</v>
      </c>
      <c r="T2636" t="s">
        <v>581</v>
      </c>
      <c r="U2636">
        <v>88</v>
      </c>
      <c r="V2636">
        <f t="shared" si="301"/>
        <v>26.822400000000002</v>
      </c>
      <c r="W2636">
        <f t="shared" si="299"/>
        <v>3382.7834154728162</v>
      </c>
      <c r="X2636">
        <f t="shared" si="300"/>
        <v>1642.2192297307538</v>
      </c>
    </row>
    <row r="2637" spans="1:24">
      <c r="A2637" t="s">
        <v>27</v>
      </c>
      <c r="B2637">
        <v>2006024</v>
      </c>
      <c r="C2637">
        <v>12</v>
      </c>
      <c r="D2637">
        <v>3</v>
      </c>
      <c r="E2637" s="28" t="s">
        <v>528</v>
      </c>
      <c r="F2637" t="s">
        <v>581</v>
      </c>
      <c r="G2637" t="s">
        <v>581</v>
      </c>
      <c r="H2637">
        <v>11</v>
      </c>
      <c r="I2637" s="3">
        <v>0.23272727272727273</v>
      </c>
      <c r="J2637">
        <v>79.872</v>
      </c>
      <c r="K2637">
        <f t="shared" si="302"/>
        <v>31.2</v>
      </c>
      <c r="L2637">
        <v>5.9900000000000003E-4</v>
      </c>
      <c r="M2637">
        <f t="shared" si="303"/>
        <v>0.23349399272727273</v>
      </c>
      <c r="N2637" s="5">
        <v>5010.4760738512896</v>
      </c>
      <c r="O2637" s="3">
        <v>58.227003078131773</v>
      </c>
      <c r="P2637" s="7">
        <v>1.1621052015796921E-2</v>
      </c>
      <c r="Q2637" s="9">
        <f t="shared" si="304"/>
        <v>58.418268587919663</v>
      </c>
      <c r="R2637" s="7">
        <f t="shared" si="305"/>
        <v>1.1659225136867405E-2</v>
      </c>
      <c r="S2637" t="s">
        <v>481</v>
      </c>
      <c r="T2637" t="s">
        <v>581</v>
      </c>
      <c r="U2637">
        <v>99</v>
      </c>
      <c r="V2637">
        <f t="shared" si="301"/>
        <v>30.1752</v>
      </c>
      <c r="W2637">
        <f t="shared" si="299"/>
        <v>10570.571421122782</v>
      </c>
      <c r="X2637">
        <f t="shared" si="300"/>
        <v>5131.6308273268087</v>
      </c>
    </row>
    <row r="2638" spans="1:24">
      <c r="A2638" t="s">
        <v>27</v>
      </c>
      <c r="B2638">
        <v>2006024</v>
      </c>
      <c r="C2638">
        <v>13</v>
      </c>
      <c r="D2638">
        <v>3</v>
      </c>
      <c r="E2638" s="28" t="s">
        <v>528</v>
      </c>
      <c r="F2638" t="s">
        <v>581</v>
      </c>
      <c r="G2638" t="s">
        <v>581</v>
      </c>
      <c r="H2638">
        <v>12</v>
      </c>
      <c r="I2638" s="3">
        <v>0.21333333333333335</v>
      </c>
      <c r="J2638">
        <v>47.36</v>
      </c>
      <c r="K2638">
        <f t="shared" si="302"/>
        <v>18.5</v>
      </c>
      <c r="L2638">
        <v>5.9900000000000003E-4</v>
      </c>
      <c r="M2638">
        <f t="shared" si="303"/>
        <v>0.21410005333333335</v>
      </c>
      <c r="N2638" s="5">
        <v>1761.6241743462401</v>
      </c>
      <c r="O2638" s="3">
        <v>31.597999247360214</v>
      </c>
      <c r="P2638" s="7">
        <v>1.7936856060167664E-2</v>
      </c>
      <c r="Q2638" s="9">
        <f t="shared" si="304"/>
        <v>31.711046244466981</v>
      </c>
      <c r="R2638" s="7">
        <f t="shared" si="305"/>
        <v>1.8001028088885832E-2</v>
      </c>
      <c r="S2638" t="s">
        <v>481</v>
      </c>
      <c r="T2638" t="s">
        <v>581</v>
      </c>
      <c r="U2638">
        <v>92</v>
      </c>
      <c r="V2638">
        <f t="shared" si="301"/>
        <v>28.041600000000003</v>
      </c>
      <c r="W2638">
        <f t="shared" si="299"/>
        <v>3599.2650596168469</v>
      </c>
      <c r="X2638">
        <f t="shared" si="300"/>
        <v>1747.313252975327</v>
      </c>
    </row>
    <row r="2639" spans="1:24">
      <c r="A2639" t="s">
        <v>27</v>
      </c>
      <c r="B2639">
        <v>2006024</v>
      </c>
      <c r="C2639">
        <v>13</v>
      </c>
      <c r="D2639">
        <v>1</v>
      </c>
      <c r="E2639" s="28" t="s">
        <v>528</v>
      </c>
      <c r="F2639" t="s">
        <v>581</v>
      </c>
      <c r="G2639" t="s">
        <v>581</v>
      </c>
      <c r="H2639">
        <v>12</v>
      </c>
      <c r="I2639" s="3">
        <v>0.21333333333333335</v>
      </c>
      <c r="J2639">
        <v>56.32</v>
      </c>
      <c r="K2639">
        <f t="shared" si="302"/>
        <v>22</v>
      </c>
      <c r="L2639">
        <v>5.9900000000000003E-4</v>
      </c>
      <c r="M2639">
        <f t="shared" si="303"/>
        <v>0.21410005333333335</v>
      </c>
      <c r="N2639" s="5">
        <v>2491.2376928665603</v>
      </c>
      <c r="O2639" s="3">
        <v>37.603048878080266</v>
      </c>
      <c r="P2639" s="7">
        <v>1.5094123288899041E-2</v>
      </c>
      <c r="Q2639" s="9">
        <f t="shared" si="304"/>
        <v>37.737677927642949</v>
      </c>
      <c r="R2639" s="7">
        <f t="shared" si="305"/>
        <v>1.5148164318363303E-2</v>
      </c>
      <c r="S2639" t="s">
        <v>481</v>
      </c>
      <c r="T2639" t="s">
        <v>581</v>
      </c>
      <c r="U2639">
        <v>97</v>
      </c>
      <c r="V2639">
        <f t="shared" si="301"/>
        <v>29.5656</v>
      </c>
      <c r="W2639">
        <f t="shared" si="299"/>
        <v>5282.0212160030496</v>
      </c>
      <c r="X2639">
        <f t="shared" si="300"/>
        <v>2564.2306194035828</v>
      </c>
    </row>
    <row r="2640" spans="1:24">
      <c r="A2640" t="s">
        <v>27</v>
      </c>
      <c r="B2640">
        <v>2006024</v>
      </c>
      <c r="C2640">
        <v>15</v>
      </c>
      <c r="D2640">
        <v>3</v>
      </c>
      <c r="E2640" s="28" t="s">
        <v>528</v>
      </c>
      <c r="F2640" t="s">
        <v>581</v>
      </c>
      <c r="G2640" t="s">
        <v>581</v>
      </c>
      <c r="H2640">
        <v>19</v>
      </c>
      <c r="I2640" s="3">
        <v>0.13473684210526315</v>
      </c>
      <c r="J2640">
        <v>59.903999999999996</v>
      </c>
      <c r="K2640">
        <f t="shared" si="302"/>
        <v>23.4</v>
      </c>
      <c r="L2640">
        <v>5.9900000000000003E-4</v>
      </c>
      <c r="M2640">
        <f t="shared" si="303"/>
        <v>0.13550356210526315</v>
      </c>
      <c r="N2640" s="5">
        <v>2818.3927915413501</v>
      </c>
      <c r="O2640" s="3">
        <v>25.299628171150459</v>
      </c>
      <c r="P2640" s="7">
        <v>8.9766154125431007E-3</v>
      </c>
      <c r="Q2640" s="9">
        <f t="shared" si="304"/>
        <v>25.443268909916462</v>
      </c>
      <c r="R2640" s="7">
        <f t="shared" si="305"/>
        <v>9.0275808915909837E-3</v>
      </c>
      <c r="S2640" t="s">
        <v>481</v>
      </c>
      <c r="T2640" t="s">
        <v>581</v>
      </c>
      <c r="U2640">
        <v>96</v>
      </c>
      <c r="V2640">
        <f t="shared" si="301"/>
        <v>29.260800000000003</v>
      </c>
      <c r="W2640">
        <f t="shared" si="299"/>
        <v>5893.9305914701426</v>
      </c>
      <c r="X2640">
        <f t="shared" si="300"/>
        <v>2861.290531264402</v>
      </c>
    </row>
    <row r="2641" spans="1:24">
      <c r="A2641" t="s">
        <v>27</v>
      </c>
      <c r="B2641">
        <v>2006024</v>
      </c>
      <c r="C2641">
        <v>17</v>
      </c>
      <c r="D2641">
        <v>1</v>
      </c>
      <c r="E2641" s="28" t="s">
        <v>528</v>
      </c>
      <c r="F2641" t="s">
        <v>581</v>
      </c>
      <c r="G2641" t="s">
        <v>581</v>
      </c>
      <c r="H2641">
        <v>12</v>
      </c>
      <c r="I2641" s="3">
        <v>0.21333333333333335</v>
      </c>
      <c r="J2641">
        <v>20.991999999999997</v>
      </c>
      <c r="K2641">
        <f t="shared" si="302"/>
        <v>8.1999999999999993</v>
      </c>
      <c r="L2641">
        <v>5.9900000000000003E-4</v>
      </c>
      <c r="M2641">
        <f t="shared" si="303"/>
        <v>0.21410005333333335</v>
      </c>
      <c r="N2641" s="5">
        <v>346.0967406370815</v>
      </c>
      <c r="O2641" s="3">
        <v>13.925996048383979</v>
      </c>
      <c r="P2641" s="7">
        <v>4.0237293257224971E-2</v>
      </c>
      <c r="Q2641" s="9">
        <f t="shared" si="304"/>
        <v>13.975530148263568</v>
      </c>
      <c r="R2641" s="7">
        <f t="shared" si="305"/>
        <v>4.0380415379058329E-2</v>
      </c>
      <c r="S2641" t="s">
        <v>483</v>
      </c>
      <c r="T2641" t="s">
        <v>581</v>
      </c>
      <c r="U2641">
        <v>59</v>
      </c>
      <c r="V2641">
        <f t="shared" si="301"/>
        <v>17.9832</v>
      </c>
      <c r="W2641">
        <f t="shared" ref="W2641:W2704" si="306">0.19748898*POWER(K2641,1.9318059)*POWER(U2641,0.92308401)</f>
        <v>496.01982445738616</v>
      </c>
      <c r="X2641">
        <f t="shared" ref="X2641:X2704" si="307">W2641*0.4854639</f>
        <v>240.79971845839808</v>
      </c>
    </row>
    <row r="2642" spans="1:24">
      <c r="A2642" t="s">
        <v>27</v>
      </c>
      <c r="B2642">
        <v>2006024</v>
      </c>
      <c r="C2642">
        <v>17</v>
      </c>
      <c r="D2642">
        <v>3</v>
      </c>
      <c r="E2642" s="28" t="s">
        <v>528</v>
      </c>
      <c r="F2642" t="s">
        <v>581</v>
      </c>
      <c r="G2642" t="s">
        <v>581</v>
      </c>
      <c r="H2642">
        <v>12</v>
      </c>
      <c r="I2642" s="3">
        <v>0.21333333333333335</v>
      </c>
      <c r="J2642">
        <v>54.783999999999999</v>
      </c>
      <c r="K2642">
        <f t="shared" si="302"/>
        <v>21.4</v>
      </c>
      <c r="L2642">
        <v>5.9900000000000003E-4</v>
      </c>
      <c r="M2642">
        <f t="shared" si="303"/>
        <v>0.21410005333333335</v>
      </c>
      <c r="N2642" s="5">
        <v>2357.2049872420866</v>
      </c>
      <c r="O2642" s="3">
        <v>36.573611798528304</v>
      </c>
      <c r="P2642" s="7">
        <v>1.5515668767237411E-2</v>
      </c>
      <c r="Q2642" s="9">
        <f t="shared" si="304"/>
        <v>36.704541067669922</v>
      </c>
      <c r="R2642" s="7">
        <f t="shared" si="305"/>
        <v>1.55712130537336E-2</v>
      </c>
      <c r="S2642" t="s">
        <v>481</v>
      </c>
      <c r="T2642" t="s">
        <v>581</v>
      </c>
      <c r="U2642">
        <v>83</v>
      </c>
      <c r="V2642">
        <f t="shared" si="301"/>
        <v>25.298400000000001</v>
      </c>
      <c r="W2642">
        <f t="shared" si="306"/>
        <v>4336.2503166566885</v>
      </c>
      <c r="X2642">
        <f t="shared" si="307"/>
        <v>2105.092990100391</v>
      </c>
    </row>
    <row r="2643" spans="1:24">
      <c r="A2643" t="s">
        <v>27</v>
      </c>
      <c r="B2643">
        <v>2006024</v>
      </c>
      <c r="C2643">
        <v>19</v>
      </c>
      <c r="D2643">
        <v>1</v>
      </c>
      <c r="E2643" s="28" t="s">
        <v>528</v>
      </c>
      <c r="F2643" t="s">
        <v>581</v>
      </c>
      <c r="G2643" t="s">
        <v>581</v>
      </c>
      <c r="H2643">
        <v>12</v>
      </c>
      <c r="I2643" s="3">
        <v>0.21333333333333335</v>
      </c>
      <c r="J2643">
        <v>26.368000000000002</v>
      </c>
      <c r="K2643">
        <f t="shared" si="302"/>
        <v>10.3</v>
      </c>
      <c r="L2643">
        <v>5.9900000000000003E-4</v>
      </c>
      <c r="M2643">
        <f t="shared" si="303"/>
        <v>0.21410005333333335</v>
      </c>
      <c r="N2643" s="5">
        <v>546.0648901574657</v>
      </c>
      <c r="O2643" s="3">
        <v>17.52902582681601</v>
      </c>
      <c r="P2643" s="7">
        <v>3.2100627860841342E-2</v>
      </c>
      <c r="Q2643" s="9">
        <f t="shared" si="304"/>
        <v>17.591509158169192</v>
      </c>
      <c r="R2643" s="7">
        <f t="shared" si="305"/>
        <v>3.2215052597680149E-2</v>
      </c>
      <c r="S2643" t="s">
        <v>481</v>
      </c>
      <c r="T2643" t="s">
        <v>581</v>
      </c>
      <c r="U2643">
        <v>72</v>
      </c>
      <c r="V2643">
        <f t="shared" si="301"/>
        <v>21.945600000000002</v>
      </c>
      <c r="W2643">
        <f t="shared" si="306"/>
        <v>926.0228898225688</v>
      </c>
      <c r="X2643">
        <f t="shared" si="307"/>
        <v>449.55068358253459</v>
      </c>
    </row>
    <row r="2644" spans="1:24">
      <c r="A2644" t="s">
        <v>27</v>
      </c>
      <c r="B2644">
        <v>2006024</v>
      </c>
      <c r="C2644">
        <v>20</v>
      </c>
      <c r="D2644">
        <v>3</v>
      </c>
      <c r="E2644" s="28" t="s">
        <v>528</v>
      </c>
      <c r="F2644" t="s">
        <v>581</v>
      </c>
      <c r="G2644" t="s">
        <v>581</v>
      </c>
      <c r="H2644">
        <v>19</v>
      </c>
      <c r="I2644" s="3">
        <v>0.13473684210526315</v>
      </c>
      <c r="J2644">
        <v>28.16</v>
      </c>
      <c r="K2644">
        <f t="shared" si="302"/>
        <v>11</v>
      </c>
      <c r="L2644">
        <v>5.9900000000000003E-4</v>
      </c>
      <c r="M2644">
        <f t="shared" si="303"/>
        <v>0.13550356210526315</v>
      </c>
      <c r="N2644" s="5">
        <v>622.80942321664008</v>
      </c>
      <c r="O2644" s="3">
        <v>11.862765238050798</v>
      </c>
      <c r="P2644" s="7">
        <v>1.9047183288882923E-2</v>
      </c>
      <c r="Q2644" s="9">
        <f t="shared" si="304"/>
        <v>11.929943723367142</v>
      </c>
      <c r="R2644" s="7">
        <f t="shared" si="305"/>
        <v>1.9155046919091638E-2</v>
      </c>
      <c r="S2644" t="s">
        <v>483</v>
      </c>
      <c r="T2644" t="s">
        <v>581</v>
      </c>
      <c r="U2644">
        <v>67</v>
      </c>
      <c r="V2644">
        <f t="shared" si="301"/>
        <v>20.421600000000002</v>
      </c>
      <c r="W2644">
        <f t="shared" si="306"/>
        <v>983.85670931407708</v>
      </c>
      <c r="X2644">
        <f t="shared" si="307"/>
        <v>477.6269151447782</v>
      </c>
    </row>
    <row r="2645" spans="1:24">
      <c r="A2645" t="s">
        <v>27</v>
      </c>
      <c r="B2645">
        <v>2006024</v>
      </c>
      <c r="C2645">
        <v>20</v>
      </c>
      <c r="D2645">
        <v>1</v>
      </c>
      <c r="E2645" s="28" t="s">
        <v>528</v>
      </c>
      <c r="F2645" t="s">
        <v>581</v>
      </c>
      <c r="G2645" t="s">
        <v>581</v>
      </c>
      <c r="H2645">
        <v>13</v>
      </c>
      <c r="I2645" s="3">
        <v>0.19692307692307692</v>
      </c>
      <c r="J2645">
        <v>53.503999999999998</v>
      </c>
      <c r="K2645">
        <f t="shared" si="302"/>
        <v>20.9</v>
      </c>
      <c r="L2645">
        <v>5.9900000000000003E-4</v>
      </c>
      <c r="M2645">
        <f t="shared" si="303"/>
        <v>0.19768979692307692</v>
      </c>
      <c r="N2645" s="5">
        <v>2248.34201781207</v>
      </c>
      <c r="O2645" s="3">
        <v>32.978534607660094</v>
      </c>
      <c r="P2645" s="7">
        <v>1.4667935014510162E-2</v>
      </c>
      <c r="Q2645" s="9">
        <f t="shared" si="304"/>
        <v>33.106459825502562</v>
      </c>
      <c r="R2645" s="7">
        <f t="shared" si="305"/>
        <v>1.4724832593628022E-2</v>
      </c>
      <c r="S2645" t="s">
        <v>481</v>
      </c>
      <c r="T2645" t="s">
        <v>581</v>
      </c>
      <c r="U2645">
        <v>78</v>
      </c>
      <c r="V2645">
        <f t="shared" si="301"/>
        <v>23.7744</v>
      </c>
      <c r="W2645">
        <f t="shared" si="306"/>
        <v>3911.7539004648488</v>
      </c>
      <c r="X2645">
        <f t="shared" si="307"/>
        <v>1899.0153043598773</v>
      </c>
    </row>
    <row r="2646" spans="1:24">
      <c r="A2646" t="s">
        <v>27</v>
      </c>
      <c r="B2646">
        <v>2006024</v>
      </c>
      <c r="C2646">
        <v>22</v>
      </c>
      <c r="D2646">
        <v>1</v>
      </c>
      <c r="E2646" s="28" t="s">
        <v>528</v>
      </c>
      <c r="F2646" t="s">
        <v>581</v>
      </c>
      <c r="G2646" t="s">
        <v>581</v>
      </c>
      <c r="H2646">
        <v>10</v>
      </c>
      <c r="I2646" s="3">
        <v>0.25600000000000001</v>
      </c>
      <c r="J2646">
        <v>23.04</v>
      </c>
      <c r="K2646">
        <f t="shared" si="302"/>
        <v>9</v>
      </c>
      <c r="L2646">
        <v>5.9900000000000003E-4</v>
      </c>
      <c r="M2646">
        <f t="shared" si="303"/>
        <v>0.25676672</v>
      </c>
      <c r="N2646" s="5">
        <v>416.92201058303999</v>
      </c>
      <c r="O2646" s="3">
        <v>18.323980016025622</v>
      </c>
      <c r="P2646" s="7">
        <v>4.3950617983446481E-2</v>
      </c>
      <c r="Q2646" s="9">
        <f t="shared" si="304"/>
        <v>18.378241564048857</v>
      </c>
      <c r="R2646" s="7">
        <f t="shared" si="305"/>
        <v>4.4080765940728357E-2</v>
      </c>
      <c r="S2646" t="s">
        <v>481</v>
      </c>
      <c r="T2646" t="s">
        <v>581</v>
      </c>
      <c r="U2646">
        <v>68</v>
      </c>
      <c r="V2646">
        <f t="shared" si="301"/>
        <v>20.726400000000002</v>
      </c>
      <c r="W2646">
        <f t="shared" si="306"/>
        <v>676.88338208044001</v>
      </c>
      <c r="X2646">
        <f t="shared" si="307"/>
        <v>328.60244650996054</v>
      </c>
    </row>
    <row r="2647" spans="1:24">
      <c r="A2647" t="s">
        <v>27</v>
      </c>
      <c r="B2647">
        <v>2006024</v>
      </c>
      <c r="C2647">
        <v>22</v>
      </c>
      <c r="D2647">
        <v>3</v>
      </c>
      <c r="E2647" s="28" t="s">
        <v>528</v>
      </c>
      <c r="F2647" t="s">
        <v>581</v>
      </c>
      <c r="G2647" t="s">
        <v>581</v>
      </c>
      <c r="H2647">
        <v>22</v>
      </c>
      <c r="I2647" s="3">
        <v>0.11636363636363636</v>
      </c>
      <c r="J2647">
        <v>80.64</v>
      </c>
      <c r="K2647">
        <f t="shared" si="302"/>
        <v>31.5</v>
      </c>
      <c r="L2647">
        <v>5.9900000000000003E-4</v>
      </c>
      <c r="M2647">
        <f t="shared" si="303"/>
        <v>0.11713035636363636</v>
      </c>
      <c r="N2647" s="5">
        <v>5107.2946296422397</v>
      </c>
      <c r="O2647" s="3">
        <v>29.436795828512025</v>
      </c>
      <c r="P2647" s="7">
        <v>5.763676851079578E-3</v>
      </c>
      <c r="Q2647" s="9">
        <f t="shared" si="304"/>
        <v>29.630472270186512</v>
      </c>
      <c r="R2647" s="7">
        <f t="shared" si="305"/>
        <v>5.8015983840474256E-3</v>
      </c>
      <c r="S2647" t="s">
        <v>481</v>
      </c>
      <c r="T2647" t="s">
        <v>581</v>
      </c>
      <c r="U2647">
        <v>100</v>
      </c>
      <c r="V2647">
        <f t="shared" si="301"/>
        <v>30.48</v>
      </c>
      <c r="W2647">
        <f t="shared" si="306"/>
        <v>10868.160779838427</v>
      </c>
      <c r="X2647">
        <f t="shared" si="307"/>
        <v>5276.0997180074037</v>
      </c>
    </row>
    <row r="2648" spans="1:24">
      <c r="A2648" t="s">
        <v>27</v>
      </c>
      <c r="B2648">
        <v>2006024</v>
      </c>
      <c r="C2648">
        <v>23</v>
      </c>
      <c r="D2648">
        <v>3</v>
      </c>
      <c r="E2648" s="28" t="s">
        <v>528</v>
      </c>
      <c r="F2648" t="s">
        <v>581</v>
      </c>
      <c r="G2648" t="s">
        <v>581</v>
      </c>
      <c r="H2648">
        <v>12</v>
      </c>
      <c r="I2648" s="3">
        <v>0.21333333333333335</v>
      </c>
      <c r="J2648">
        <v>36.864000000000004</v>
      </c>
      <c r="K2648">
        <f t="shared" si="302"/>
        <v>14.400000000000002</v>
      </c>
      <c r="L2648">
        <v>5.9900000000000003E-4</v>
      </c>
      <c r="M2648">
        <f t="shared" si="303"/>
        <v>0.21410005333333335</v>
      </c>
      <c r="N2648" s="5">
        <v>1067.3203470925828</v>
      </c>
      <c r="O2648" s="3">
        <v>24.563512537088201</v>
      </c>
      <c r="P2648" s="7">
        <v>2.3014189323758375E-2</v>
      </c>
      <c r="Q2648" s="9">
        <f t="shared" si="304"/>
        <v>24.651277701318175</v>
      </c>
      <c r="R2648" s="7">
        <f t="shared" si="305"/>
        <v>2.3096418772928954E-2</v>
      </c>
      <c r="S2648" t="s">
        <v>481</v>
      </c>
      <c r="T2648" t="s">
        <v>581</v>
      </c>
      <c r="U2648">
        <v>81</v>
      </c>
      <c r="V2648">
        <f t="shared" si="301"/>
        <v>24.688800000000001</v>
      </c>
      <c r="W2648">
        <f t="shared" si="306"/>
        <v>1972.2699946068431</v>
      </c>
      <c r="X2648">
        <f t="shared" si="307"/>
        <v>957.46588343481699</v>
      </c>
    </row>
    <row r="2649" spans="1:24">
      <c r="A2649" t="s">
        <v>27</v>
      </c>
      <c r="B2649">
        <v>2006024</v>
      </c>
      <c r="C2649">
        <v>23</v>
      </c>
      <c r="D2649">
        <v>1</v>
      </c>
      <c r="E2649" s="28" t="s">
        <v>528</v>
      </c>
      <c r="F2649" t="s">
        <v>581</v>
      </c>
      <c r="G2649" t="s">
        <v>581</v>
      </c>
      <c r="H2649">
        <v>10</v>
      </c>
      <c r="I2649" s="3">
        <v>0.25600000000000001</v>
      </c>
      <c r="J2649">
        <v>38.911999999999999</v>
      </c>
      <c r="K2649">
        <f t="shared" si="302"/>
        <v>15.2</v>
      </c>
      <c r="L2649">
        <v>5.9900000000000003E-4</v>
      </c>
      <c r="M2649">
        <f t="shared" si="303"/>
        <v>0.25676672</v>
      </c>
      <c r="N2649" s="5">
        <v>1189.2056953716735</v>
      </c>
      <c r="O2649" s="3">
        <v>31.088999802470422</v>
      </c>
      <c r="P2649" s="7">
        <v>2.6142659695851764E-2</v>
      </c>
      <c r="Q2649" s="9">
        <f t="shared" si="304"/>
        <v>31.181492380984221</v>
      </c>
      <c r="R2649" s="7">
        <f t="shared" si="305"/>
        <v>2.6220436466408596E-2</v>
      </c>
      <c r="S2649" t="s">
        <v>481</v>
      </c>
      <c r="T2649" t="s">
        <v>581</v>
      </c>
      <c r="U2649">
        <v>84</v>
      </c>
      <c r="V2649">
        <f t="shared" si="301"/>
        <v>25.603200000000001</v>
      </c>
      <c r="W2649">
        <f t="shared" si="306"/>
        <v>2264.1579612369128</v>
      </c>
      <c r="X2649">
        <f t="shared" si="307"/>
        <v>1099.1669540781206</v>
      </c>
    </row>
    <row r="2650" spans="1:24">
      <c r="A2650" t="s">
        <v>27</v>
      </c>
      <c r="B2650">
        <v>2006024</v>
      </c>
      <c r="C2650">
        <v>24</v>
      </c>
      <c r="D2650">
        <v>3</v>
      </c>
      <c r="E2650" s="28" t="s">
        <v>528</v>
      </c>
      <c r="F2650" t="s">
        <v>581</v>
      </c>
      <c r="G2650" t="s">
        <v>581</v>
      </c>
      <c r="H2650">
        <v>12</v>
      </c>
      <c r="I2650" s="3">
        <v>0.21333333333333335</v>
      </c>
      <c r="J2650">
        <v>56.832000000000001</v>
      </c>
      <c r="K2650">
        <f t="shared" si="302"/>
        <v>22.2</v>
      </c>
      <c r="L2650">
        <v>5.9900000000000003E-4</v>
      </c>
      <c r="M2650">
        <f t="shared" si="303"/>
        <v>0.21410005333333335</v>
      </c>
      <c r="N2650" s="5">
        <v>2536.7388110585857</v>
      </c>
      <c r="O2650" s="3">
        <v>37.946194571264371</v>
      </c>
      <c r="P2650" s="7">
        <v>1.4958652584114229E-2</v>
      </c>
      <c r="Q2650" s="9">
        <f t="shared" si="304"/>
        <v>38.082056880967286</v>
      </c>
      <c r="R2650" s="7">
        <f t="shared" si="305"/>
        <v>1.501221044711165E-2</v>
      </c>
      <c r="S2650" t="s">
        <v>481</v>
      </c>
      <c r="T2650" t="s">
        <v>581</v>
      </c>
      <c r="U2650">
        <v>84</v>
      </c>
      <c r="V2650">
        <f t="shared" si="301"/>
        <v>25.603200000000001</v>
      </c>
      <c r="W2650">
        <f t="shared" si="306"/>
        <v>4706.5960502804255</v>
      </c>
      <c r="X2650">
        <f t="shared" si="307"/>
        <v>2284.8824742937313</v>
      </c>
    </row>
    <row r="2651" spans="1:24">
      <c r="A2651" t="s">
        <v>27</v>
      </c>
      <c r="B2651">
        <v>2006024</v>
      </c>
      <c r="C2651">
        <v>26</v>
      </c>
      <c r="D2651">
        <v>3</v>
      </c>
      <c r="E2651" s="28" t="s">
        <v>528</v>
      </c>
      <c r="F2651" t="s">
        <v>581</v>
      </c>
      <c r="G2651" t="s">
        <v>581</v>
      </c>
      <c r="H2651">
        <v>8</v>
      </c>
      <c r="I2651" s="3">
        <v>0.32</v>
      </c>
      <c r="J2651">
        <v>38.4</v>
      </c>
      <c r="K2651">
        <f t="shared" si="302"/>
        <v>15</v>
      </c>
      <c r="L2651">
        <v>5.9900000000000003E-4</v>
      </c>
      <c r="M2651">
        <f t="shared" si="303"/>
        <v>0.32076672000000001</v>
      </c>
      <c r="N2651" s="5">
        <v>1158.1166960639998</v>
      </c>
      <c r="O2651" s="3">
        <v>38.282191395840073</v>
      </c>
      <c r="P2651" s="7">
        <v>3.3055556081651137E-2</v>
      </c>
      <c r="Q2651" s="9">
        <f t="shared" si="304"/>
        <v>38.373142277868531</v>
      </c>
      <c r="R2651" s="7">
        <f t="shared" si="305"/>
        <v>3.3134089516440195E-2</v>
      </c>
      <c r="S2651" t="s">
        <v>481</v>
      </c>
      <c r="T2651" t="s">
        <v>581</v>
      </c>
      <c r="U2651">
        <v>78</v>
      </c>
      <c r="V2651">
        <f t="shared" si="301"/>
        <v>23.7744</v>
      </c>
      <c r="W2651">
        <f t="shared" si="306"/>
        <v>2061.034080095551</v>
      </c>
      <c r="X2651">
        <f t="shared" si="307"/>
        <v>1000.5576425560986</v>
      </c>
    </row>
    <row r="2652" spans="1:24">
      <c r="A2652" t="s">
        <v>27</v>
      </c>
      <c r="B2652">
        <v>2006024</v>
      </c>
      <c r="C2652">
        <v>27</v>
      </c>
      <c r="D2652">
        <v>1</v>
      </c>
      <c r="E2652" s="28" t="s">
        <v>528</v>
      </c>
      <c r="F2652" t="s">
        <v>581</v>
      </c>
      <c r="G2652" t="s">
        <v>581</v>
      </c>
      <c r="H2652">
        <v>12</v>
      </c>
      <c r="I2652" s="3">
        <v>0.21333333333333335</v>
      </c>
      <c r="J2652">
        <v>23.295999999999999</v>
      </c>
      <c r="K2652">
        <f t="shared" si="302"/>
        <v>9.1</v>
      </c>
      <c r="L2652">
        <v>5.9900000000000003E-4</v>
      </c>
      <c r="M2652">
        <f t="shared" si="303"/>
        <v>0.21410005333333335</v>
      </c>
      <c r="N2652" s="5">
        <v>426.23841600471036</v>
      </c>
      <c r="O2652" s="3">
        <v>15.470151667712006</v>
      </c>
      <c r="P2652" s="7">
        <v>3.629459731180365E-2</v>
      </c>
      <c r="Q2652" s="9">
        <f t="shared" si="304"/>
        <v>15.525235438223145</v>
      </c>
      <c r="R2652" s="7">
        <f t="shared" si="305"/>
        <v>3.6423829611011822E-2</v>
      </c>
      <c r="S2652" t="s">
        <v>481</v>
      </c>
      <c r="T2652" t="s">
        <v>581</v>
      </c>
      <c r="U2652">
        <v>74</v>
      </c>
      <c r="V2652">
        <f t="shared" si="301"/>
        <v>22.555200000000003</v>
      </c>
      <c r="W2652">
        <f t="shared" si="306"/>
        <v>747.62290468485037</v>
      </c>
      <c r="X2652">
        <f t="shared" si="307"/>
        <v>362.94393103763571</v>
      </c>
    </row>
    <row r="2653" spans="1:24">
      <c r="A2653" t="s">
        <v>27</v>
      </c>
      <c r="B2653">
        <v>2006024</v>
      </c>
      <c r="C2653">
        <v>27</v>
      </c>
      <c r="D2653">
        <v>3</v>
      </c>
      <c r="E2653" s="28" t="s">
        <v>528</v>
      </c>
      <c r="F2653" t="s">
        <v>581</v>
      </c>
      <c r="G2653" t="s">
        <v>581</v>
      </c>
      <c r="H2653">
        <v>16</v>
      </c>
      <c r="I2653" s="3">
        <v>0.16</v>
      </c>
      <c r="J2653">
        <v>33.536000000000001</v>
      </c>
      <c r="K2653">
        <f t="shared" si="302"/>
        <v>13.1</v>
      </c>
      <c r="L2653">
        <v>5.9900000000000003E-4</v>
      </c>
      <c r="M2653">
        <f t="shared" si="303"/>
        <v>0.16076672</v>
      </c>
      <c r="N2653" s="5">
        <v>883.30847205130249</v>
      </c>
      <c r="O2653" s="3">
        <v>16.77660740582408</v>
      </c>
      <c r="P2653" s="7">
        <v>1.8992920295289206E-2</v>
      </c>
      <c r="Q2653" s="9">
        <f t="shared" si="304"/>
        <v>16.856613397909637</v>
      </c>
      <c r="R2653" s="7">
        <f t="shared" si="305"/>
        <v>1.9083495665748133E-2</v>
      </c>
      <c r="S2653" t="s">
        <v>481</v>
      </c>
      <c r="T2653" t="s">
        <v>581</v>
      </c>
      <c r="U2653">
        <v>75</v>
      </c>
      <c r="V2653">
        <f t="shared" si="301"/>
        <v>22.86</v>
      </c>
      <c r="W2653">
        <f t="shared" si="306"/>
        <v>1530.1472200780124</v>
      </c>
      <c r="X2653">
        <f t="shared" si="307"/>
        <v>742.8312370332302</v>
      </c>
    </row>
    <row r="2654" spans="1:24">
      <c r="A2654" t="s">
        <v>27</v>
      </c>
      <c r="B2654">
        <v>2006024</v>
      </c>
      <c r="C2654">
        <v>28</v>
      </c>
      <c r="D2654">
        <v>1</v>
      </c>
      <c r="E2654" s="28" t="s">
        <v>528</v>
      </c>
      <c r="F2654" t="s">
        <v>581</v>
      </c>
      <c r="G2654" t="s">
        <v>581</v>
      </c>
      <c r="H2654">
        <v>20</v>
      </c>
      <c r="I2654" s="3">
        <v>0.128</v>
      </c>
      <c r="J2654">
        <v>42.752000000000002</v>
      </c>
      <c r="K2654">
        <f t="shared" si="302"/>
        <v>16.7</v>
      </c>
      <c r="L2654">
        <v>5.9900000000000003E-4</v>
      </c>
      <c r="M2654">
        <f t="shared" si="303"/>
        <v>0.12876672</v>
      </c>
      <c r="N2654" s="5">
        <v>1435.4985127346179</v>
      </c>
      <c r="O2654" s="3">
        <v>17.1401273745408</v>
      </c>
      <c r="P2654" s="7">
        <v>1.1940191663374794E-2</v>
      </c>
      <c r="Q2654" s="9">
        <f t="shared" si="304"/>
        <v>17.242486299871246</v>
      </c>
      <c r="R2654" s="7">
        <f t="shared" si="305"/>
        <v>1.2011497153713097E-2</v>
      </c>
      <c r="S2654" t="s">
        <v>481</v>
      </c>
      <c r="T2654" t="s">
        <v>581</v>
      </c>
      <c r="U2654">
        <v>92</v>
      </c>
      <c r="V2654">
        <f t="shared" si="301"/>
        <v>28.041600000000003</v>
      </c>
      <c r="W2654">
        <f t="shared" si="306"/>
        <v>2953.485902250155</v>
      </c>
      <c r="X2654">
        <f t="shared" si="307"/>
        <v>1433.8107847013791</v>
      </c>
    </row>
    <row r="2655" spans="1:24">
      <c r="A2655" t="s">
        <v>27</v>
      </c>
      <c r="B2655">
        <v>2006024</v>
      </c>
      <c r="C2655">
        <v>29</v>
      </c>
      <c r="D2655">
        <v>3</v>
      </c>
      <c r="E2655" s="28" t="s">
        <v>528</v>
      </c>
      <c r="F2655" t="s">
        <v>581</v>
      </c>
      <c r="G2655" t="s">
        <v>581</v>
      </c>
      <c r="H2655">
        <v>12</v>
      </c>
      <c r="I2655" s="3">
        <v>0.21333333333333335</v>
      </c>
      <c r="J2655">
        <v>21.76</v>
      </c>
      <c r="K2655">
        <f t="shared" si="302"/>
        <v>8.5</v>
      </c>
      <c r="L2655">
        <v>5.9900000000000003E-4</v>
      </c>
      <c r="M2655">
        <f t="shared" si="303"/>
        <v>0.21410005333333335</v>
      </c>
      <c r="N2655" s="5">
        <v>371.88413906944004</v>
      </c>
      <c r="O2655" s="3">
        <v>14.440714588160002</v>
      </c>
      <c r="P2655" s="7">
        <v>3.8831219380032665E-2</v>
      </c>
      <c r="Q2655" s="9">
        <f t="shared" si="304"/>
        <v>14.492098578250079</v>
      </c>
      <c r="R2655" s="7">
        <f t="shared" si="305"/>
        <v>3.8969391419901467E-2</v>
      </c>
      <c r="S2655" t="s">
        <v>483</v>
      </c>
      <c r="T2655" t="s">
        <v>581</v>
      </c>
      <c r="U2655">
        <v>62</v>
      </c>
      <c r="V2655">
        <f t="shared" si="301"/>
        <v>18.897600000000001</v>
      </c>
      <c r="W2655">
        <f t="shared" si="306"/>
        <v>556.58043932185342</v>
      </c>
      <c r="X2655">
        <f t="shared" si="307"/>
        <v>270.19971073690033</v>
      </c>
    </row>
    <row r="2656" spans="1:24">
      <c r="A2656" t="s">
        <v>27</v>
      </c>
      <c r="B2656">
        <v>2006024</v>
      </c>
      <c r="C2656">
        <v>30</v>
      </c>
      <c r="D2656">
        <v>1</v>
      </c>
      <c r="E2656" s="28" t="s">
        <v>528</v>
      </c>
      <c r="F2656" t="s">
        <v>581</v>
      </c>
      <c r="G2656" t="s">
        <v>581</v>
      </c>
      <c r="H2656">
        <v>15</v>
      </c>
      <c r="I2656" s="3">
        <v>0.17066666666666666</v>
      </c>
      <c r="J2656">
        <v>37.375999999999998</v>
      </c>
      <c r="K2656">
        <f t="shared" si="302"/>
        <v>14.6</v>
      </c>
      <c r="L2656">
        <v>5.9900000000000003E-4</v>
      </c>
      <c r="M2656">
        <f t="shared" si="303"/>
        <v>0.17143338666666666</v>
      </c>
      <c r="N2656" s="5">
        <v>1097.1740219244543</v>
      </c>
      <c r="O2656" s="3">
        <v>19.94820296376313</v>
      </c>
      <c r="P2656" s="7">
        <v>1.8181439375290511E-2</v>
      </c>
      <c r="Q2656" s="9">
        <f t="shared" si="304"/>
        <v>20.037407011317132</v>
      </c>
      <c r="R2656" s="7">
        <f t="shared" si="305"/>
        <v>1.8262742838343289E-2</v>
      </c>
      <c r="S2656" t="s">
        <v>481</v>
      </c>
      <c r="T2656" t="s">
        <v>581</v>
      </c>
      <c r="U2656">
        <v>66</v>
      </c>
      <c r="V2656">
        <f t="shared" si="301"/>
        <v>20.116800000000001</v>
      </c>
      <c r="W2656">
        <f t="shared" si="306"/>
        <v>1676.6348755083536</v>
      </c>
      <c r="X2656">
        <f t="shared" si="307"/>
        <v>813.94570554029985</v>
      </c>
    </row>
    <row r="2657" spans="1:24">
      <c r="A2657" t="s">
        <v>27</v>
      </c>
      <c r="B2657">
        <v>2006024</v>
      </c>
      <c r="C2657">
        <v>31</v>
      </c>
      <c r="D2657">
        <v>3</v>
      </c>
      <c r="E2657" s="28" t="s">
        <v>528</v>
      </c>
      <c r="F2657" t="s">
        <v>581</v>
      </c>
      <c r="G2657" t="s">
        <v>581</v>
      </c>
      <c r="H2657">
        <v>14</v>
      </c>
      <c r="I2657" s="3">
        <v>0.18285714285714286</v>
      </c>
      <c r="J2657">
        <v>24.831999999999997</v>
      </c>
      <c r="K2657">
        <f t="shared" si="302"/>
        <v>9.6999999999999993</v>
      </c>
      <c r="L2657">
        <v>5.9900000000000003E-4</v>
      </c>
      <c r="M2657">
        <f t="shared" si="303"/>
        <v>0.18362386285714286</v>
      </c>
      <c r="N2657" s="5">
        <v>484.29866636738552</v>
      </c>
      <c r="O2657" s="3">
        <v>14.160012073837741</v>
      </c>
      <c r="P2657" s="7">
        <v>2.9238181017612087E-2</v>
      </c>
      <c r="Q2657" s="9">
        <f t="shared" si="304"/>
        <v>14.218942479338939</v>
      </c>
      <c r="R2657" s="7">
        <f t="shared" si="305"/>
        <v>2.9359862966363302E-2</v>
      </c>
      <c r="S2657" t="s">
        <v>481</v>
      </c>
      <c r="T2657" t="s">
        <v>581</v>
      </c>
      <c r="U2657">
        <v>78</v>
      </c>
      <c r="V2657">
        <f t="shared" si="301"/>
        <v>23.7744</v>
      </c>
      <c r="W2657">
        <f t="shared" si="306"/>
        <v>887.88475276437168</v>
      </c>
      <c r="X2657">
        <f t="shared" si="307"/>
        <v>431.03599482752765</v>
      </c>
    </row>
    <row r="2658" spans="1:24">
      <c r="A2658" t="s">
        <v>27</v>
      </c>
      <c r="B2658">
        <v>2006024</v>
      </c>
      <c r="C2658">
        <v>31</v>
      </c>
      <c r="D2658">
        <v>1</v>
      </c>
      <c r="E2658" s="28" t="s">
        <v>528</v>
      </c>
      <c r="F2658" t="s">
        <v>581</v>
      </c>
      <c r="G2658" t="s">
        <v>581</v>
      </c>
      <c r="H2658">
        <v>10</v>
      </c>
      <c r="I2658" s="3">
        <v>0.25600000000000001</v>
      </c>
      <c r="J2658">
        <v>32</v>
      </c>
      <c r="K2658">
        <f t="shared" si="302"/>
        <v>12.5</v>
      </c>
      <c r="L2658">
        <v>5.9900000000000003E-4</v>
      </c>
      <c r="M2658">
        <f t="shared" si="303"/>
        <v>0.25676672</v>
      </c>
      <c r="N2658" s="5">
        <v>804.24770560000002</v>
      </c>
      <c r="O2658" s="3">
        <v>25.530039572889596</v>
      </c>
      <c r="P2658" s="7">
        <v>3.1744000505221456E-2</v>
      </c>
      <c r="Q2658" s="9">
        <f t="shared" si="304"/>
        <v>25.605883154254208</v>
      </c>
      <c r="R2658" s="7">
        <f t="shared" si="305"/>
        <v>3.1838304263673622E-2</v>
      </c>
      <c r="S2658" t="s">
        <v>481</v>
      </c>
      <c r="T2658" t="s">
        <v>581</v>
      </c>
      <c r="U2658">
        <v>77</v>
      </c>
      <c r="V2658">
        <f t="shared" si="301"/>
        <v>23.4696</v>
      </c>
      <c r="W2658">
        <f t="shared" si="306"/>
        <v>1432.0214560336694</v>
      </c>
      <c r="X2658">
        <f t="shared" si="307"/>
        <v>695.19472092978367</v>
      </c>
    </row>
    <row r="2659" spans="1:24">
      <c r="A2659" t="s">
        <v>27</v>
      </c>
      <c r="B2659">
        <v>2006024</v>
      </c>
      <c r="C2659">
        <v>32</v>
      </c>
      <c r="D2659">
        <v>3</v>
      </c>
      <c r="E2659" s="28" t="s">
        <v>528</v>
      </c>
      <c r="F2659" t="s">
        <v>581</v>
      </c>
      <c r="G2659" t="s">
        <v>581</v>
      </c>
      <c r="H2659">
        <v>16</v>
      </c>
      <c r="I2659" s="3">
        <v>0.16</v>
      </c>
      <c r="J2659">
        <v>15.872000000000002</v>
      </c>
      <c r="K2659">
        <f t="shared" si="302"/>
        <v>6.2</v>
      </c>
      <c r="L2659">
        <v>5.9900000000000003E-4</v>
      </c>
      <c r="M2659">
        <f t="shared" si="303"/>
        <v>0.16076672</v>
      </c>
      <c r="N2659" s="5">
        <v>197.85780354088965</v>
      </c>
      <c r="O2659" s="3">
        <v>7.8977125946879969</v>
      </c>
      <c r="P2659" s="7">
        <v>3.9916103652974405E-2</v>
      </c>
      <c r="Q2659" s="9">
        <f t="shared" si="304"/>
        <v>7.9351710648276255</v>
      </c>
      <c r="R2659" s="7">
        <f t="shared" si="305"/>
        <v>4.0105423808506645E-2</v>
      </c>
      <c r="S2659" t="s">
        <v>482</v>
      </c>
      <c r="T2659" t="s">
        <v>581</v>
      </c>
      <c r="U2659">
        <v>52</v>
      </c>
      <c r="V2659">
        <f t="shared" si="301"/>
        <v>15.849600000000001</v>
      </c>
      <c r="W2659">
        <f t="shared" si="306"/>
        <v>257.22019033168067</v>
      </c>
      <c r="X2659">
        <f t="shared" si="307"/>
        <v>124.87111675716</v>
      </c>
    </row>
    <row r="2660" spans="1:24">
      <c r="A2660" t="s">
        <v>27</v>
      </c>
      <c r="B2660">
        <v>2006024</v>
      </c>
      <c r="C2660">
        <v>32</v>
      </c>
      <c r="D2660">
        <v>1</v>
      </c>
      <c r="E2660" s="28" t="s">
        <v>528</v>
      </c>
      <c r="F2660" t="s">
        <v>581</v>
      </c>
      <c r="G2660" t="s">
        <v>581</v>
      </c>
      <c r="H2660">
        <v>12</v>
      </c>
      <c r="I2660" s="3">
        <v>0.21333333333333335</v>
      </c>
      <c r="J2660">
        <v>23.04</v>
      </c>
      <c r="K2660">
        <f t="shared" si="302"/>
        <v>9</v>
      </c>
      <c r="L2660">
        <v>5.9900000000000003E-4</v>
      </c>
      <c r="M2660">
        <f t="shared" si="303"/>
        <v>0.21410005333333335</v>
      </c>
      <c r="N2660" s="5">
        <v>416.92201058303999</v>
      </c>
      <c r="O2660" s="3">
        <v>15.298578821119998</v>
      </c>
      <c r="P2660" s="7">
        <v>3.6694102092921094E-2</v>
      </c>
      <c r="Q2660" s="9">
        <f t="shared" si="304"/>
        <v>15.35304596156093</v>
      </c>
      <c r="R2660" s="7">
        <f t="shared" si="305"/>
        <v>3.6824743169809222E-2</v>
      </c>
      <c r="S2660" t="s">
        <v>483</v>
      </c>
      <c r="T2660" t="s">
        <v>581</v>
      </c>
      <c r="U2660">
        <v>61</v>
      </c>
      <c r="V2660">
        <f t="shared" ref="V2660:V2723" si="308">U2660*0.3048</f>
        <v>18.5928</v>
      </c>
      <c r="W2660">
        <f t="shared" si="306"/>
        <v>612.29906998953334</v>
      </c>
      <c r="X2660">
        <f t="shared" si="307"/>
        <v>297.24909448349183</v>
      </c>
    </row>
    <row r="2661" spans="1:24">
      <c r="A2661" t="s">
        <v>27</v>
      </c>
      <c r="B2661">
        <v>2006024</v>
      </c>
      <c r="C2661">
        <v>33</v>
      </c>
      <c r="D2661">
        <v>1</v>
      </c>
      <c r="E2661" s="28" t="s">
        <v>528</v>
      </c>
      <c r="F2661" t="s">
        <v>581</v>
      </c>
      <c r="G2661" t="s">
        <v>581</v>
      </c>
      <c r="H2661">
        <v>18</v>
      </c>
      <c r="I2661" s="3">
        <v>0.14222222222222222</v>
      </c>
      <c r="J2661">
        <v>30.208000000000002</v>
      </c>
      <c r="K2661">
        <f t="shared" si="302"/>
        <v>11.8</v>
      </c>
      <c r="L2661">
        <v>5.9900000000000003E-4</v>
      </c>
      <c r="M2661">
        <f t="shared" si="303"/>
        <v>0.14298894222222222</v>
      </c>
      <c r="N2661" s="5">
        <v>716.6940833775617</v>
      </c>
      <c r="O2661" s="3">
        <v>13.43351843316619</v>
      </c>
      <c r="P2661" s="7">
        <v>1.8743727267648277E-2</v>
      </c>
      <c r="Q2661" s="9">
        <f t="shared" si="304"/>
        <v>13.505593895492337</v>
      </c>
      <c r="R2661" s="7">
        <f t="shared" si="305"/>
        <v>1.8844293832934369E-2</v>
      </c>
      <c r="S2661" t="s">
        <v>483</v>
      </c>
      <c r="T2661" t="s">
        <v>581</v>
      </c>
      <c r="U2661">
        <v>77</v>
      </c>
      <c r="V2661">
        <f t="shared" si="308"/>
        <v>23.4696</v>
      </c>
      <c r="W2661">
        <f t="shared" si="306"/>
        <v>1281.1508704420894</v>
      </c>
      <c r="X2661">
        <f t="shared" si="307"/>
        <v>621.95249805321146</v>
      </c>
    </row>
    <row r="2662" spans="1:24">
      <c r="A2662" t="s">
        <v>27</v>
      </c>
      <c r="B2662">
        <v>2006024</v>
      </c>
      <c r="C2662">
        <v>34</v>
      </c>
      <c r="D2662">
        <v>1</v>
      </c>
      <c r="E2662" s="28" t="s">
        <v>528</v>
      </c>
      <c r="F2662" t="s">
        <v>581</v>
      </c>
      <c r="G2662" t="s">
        <v>581</v>
      </c>
      <c r="H2662">
        <v>14</v>
      </c>
      <c r="I2662" s="3">
        <v>0.18285714285714286</v>
      </c>
      <c r="J2662">
        <v>58.88</v>
      </c>
      <c r="K2662">
        <f t="shared" si="302"/>
        <v>23</v>
      </c>
      <c r="L2662">
        <v>5.9900000000000003E-4</v>
      </c>
      <c r="M2662">
        <f t="shared" si="303"/>
        <v>0.18362386285714286</v>
      </c>
      <c r="N2662" s="5">
        <v>2722.8610320793605</v>
      </c>
      <c r="O2662" s="3">
        <v>33.719316585325394</v>
      </c>
      <c r="P2662" s="7">
        <v>1.2383781687005543E-2</v>
      </c>
      <c r="Q2662" s="9">
        <f t="shared" si="304"/>
        <v>33.860258842042249</v>
      </c>
      <c r="R2662" s="7">
        <f t="shared" si="305"/>
        <v>1.2435544246701518E-2</v>
      </c>
      <c r="S2662" t="s">
        <v>481</v>
      </c>
      <c r="T2662" t="s">
        <v>581</v>
      </c>
      <c r="U2662">
        <v>93</v>
      </c>
      <c r="V2662">
        <f t="shared" si="308"/>
        <v>28.346400000000003</v>
      </c>
      <c r="W2662">
        <f t="shared" si="306"/>
        <v>5536.2012408456112</v>
      </c>
      <c r="X2662">
        <f t="shared" si="307"/>
        <v>2687.6258455657498</v>
      </c>
    </row>
    <row r="2663" spans="1:24">
      <c r="A2663" t="s">
        <v>27</v>
      </c>
      <c r="B2663">
        <v>2006024</v>
      </c>
      <c r="C2663">
        <v>35</v>
      </c>
      <c r="D2663">
        <v>2</v>
      </c>
      <c r="E2663" s="28" t="s">
        <v>528</v>
      </c>
      <c r="F2663" t="s">
        <v>581</v>
      </c>
      <c r="G2663" t="s">
        <v>581</v>
      </c>
      <c r="H2663">
        <v>11</v>
      </c>
      <c r="I2663" s="3">
        <v>0.23272727272727273</v>
      </c>
      <c r="J2663">
        <v>27.135999999999999</v>
      </c>
      <c r="K2663">
        <f t="shared" si="302"/>
        <v>10.6</v>
      </c>
      <c r="L2663">
        <v>5.9900000000000003E-4</v>
      </c>
      <c r="M2663">
        <f t="shared" si="303"/>
        <v>0.23349399272727273</v>
      </c>
      <c r="N2663" s="5">
        <v>578.33774208778243</v>
      </c>
      <c r="O2663" s="3">
        <v>19.669905189456401</v>
      </c>
      <c r="P2663" s="7">
        <v>3.4011104166310528E-2</v>
      </c>
      <c r="Q2663" s="9">
        <f t="shared" si="304"/>
        <v>19.73414495592662</v>
      </c>
      <c r="R2663" s="7">
        <f t="shared" si="305"/>
        <v>3.4122180725551357E-2</v>
      </c>
      <c r="S2663" t="s">
        <v>483</v>
      </c>
      <c r="T2663" t="s">
        <v>581</v>
      </c>
      <c r="U2663">
        <v>63</v>
      </c>
      <c r="V2663">
        <f t="shared" si="308"/>
        <v>19.202400000000001</v>
      </c>
      <c r="W2663">
        <f t="shared" si="306"/>
        <v>865.32106540291386</v>
      </c>
      <c r="X2663">
        <f t="shared" si="307"/>
        <v>420.08213916265362</v>
      </c>
    </row>
    <row r="2664" spans="1:24">
      <c r="A2664" t="s">
        <v>27</v>
      </c>
      <c r="B2664">
        <v>2006024</v>
      </c>
      <c r="C2664">
        <v>37</v>
      </c>
      <c r="D2664">
        <v>3</v>
      </c>
      <c r="E2664" s="28" t="s">
        <v>528</v>
      </c>
      <c r="F2664" t="s">
        <v>581</v>
      </c>
      <c r="G2664" t="s">
        <v>581</v>
      </c>
      <c r="H2664">
        <v>21</v>
      </c>
      <c r="I2664" s="3">
        <v>0.1219047619047619</v>
      </c>
      <c r="J2664">
        <v>13.055999999999999</v>
      </c>
      <c r="K2664">
        <f t="shared" si="302"/>
        <v>5.0999999999999996</v>
      </c>
      <c r="L2664">
        <v>5.9900000000000003E-4</v>
      </c>
      <c r="M2664">
        <f t="shared" si="303"/>
        <v>0.1226714819047619</v>
      </c>
      <c r="N2664" s="5">
        <v>133.8782900649984</v>
      </c>
      <c r="O2664" s="3">
        <v>4.9534364689554407</v>
      </c>
      <c r="P2664" s="7">
        <v>3.6999549863913926E-2</v>
      </c>
      <c r="Q2664" s="9">
        <f t="shared" si="304"/>
        <v>4.9842955468123789</v>
      </c>
      <c r="R2664" s="7">
        <f t="shared" si="305"/>
        <v>3.7230050849861356E-2</v>
      </c>
      <c r="S2664" t="s">
        <v>482</v>
      </c>
      <c r="T2664" t="s">
        <v>581</v>
      </c>
      <c r="U2664">
        <v>35</v>
      </c>
      <c r="V2664">
        <f t="shared" si="308"/>
        <v>10.668000000000001</v>
      </c>
      <c r="W2664">
        <f t="shared" si="306"/>
        <v>122.38709592233641</v>
      </c>
      <c r="X2664">
        <f t="shared" si="307"/>
        <v>59.414516896131531</v>
      </c>
    </row>
    <row r="2665" spans="1:24">
      <c r="A2665" t="s">
        <v>27</v>
      </c>
      <c r="B2665">
        <v>2006024</v>
      </c>
      <c r="C2665">
        <v>40</v>
      </c>
      <c r="D2665">
        <v>3</v>
      </c>
      <c r="E2665" s="28" t="s">
        <v>528</v>
      </c>
      <c r="F2665" t="s">
        <v>581</v>
      </c>
      <c r="G2665" t="s">
        <v>581</v>
      </c>
      <c r="H2665">
        <v>11</v>
      </c>
      <c r="I2665" s="3">
        <v>0.23272727272727273</v>
      </c>
      <c r="J2665">
        <v>35.584000000000003</v>
      </c>
      <c r="K2665">
        <f t="shared" si="302"/>
        <v>13.9</v>
      </c>
      <c r="L2665">
        <v>5.9900000000000003E-4</v>
      </c>
      <c r="M2665">
        <f t="shared" si="303"/>
        <v>0.23349399272727273</v>
      </c>
      <c r="N2665" s="5">
        <v>994.48767487344662</v>
      </c>
      <c r="O2665" s="3">
        <v>25.846527666768687</v>
      </c>
      <c r="P2665" s="7">
        <v>2.5989791849414103E-2</v>
      </c>
      <c r="Q2665" s="9">
        <f t="shared" si="304"/>
        <v>25.931116217362309</v>
      </c>
      <c r="R2665" s="7">
        <f t="shared" si="305"/>
        <v>2.6074849264132074E-2</v>
      </c>
      <c r="S2665" t="s">
        <v>481</v>
      </c>
      <c r="T2665" t="s">
        <v>581</v>
      </c>
      <c r="U2665">
        <v>69</v>
      </c>
      <c r="V2665">
        <f t="shared" si="308"/>
        <v>21.031200000000002</v>
      </c>
      <c r="W2665">
        <f t="shared" si="306"/>
        <v>1588.6849966403649</v>
      </c>
      <c r="X2665">
        <f t="shared" si="307"/>
        <v>771.24921434051851</v>
      </c>
    </row>
    <row r="2666" spans="1:24">
      <c r="A2666" t="s">
        <v>27</v>
      </c>
      <c r="B2666">
        <v>2006024</v>
      </c>
      <c r="C2666">
        <v>40</v>
      </c>
      <c r="D2666">
        <v>1</v>
      </c>
      <c r="E2666" s="28" t="s">
        <v>528</v>
      </c>
      <c r="F2666" t="s">
        <v>581</v>
      </c>
      <c r="G2666" t="s">
        <v>581</v>
      </c>
      <c r="H2666">
        <v>14</v>
      </c>
      <c r="I2666" s="3">
        <v>0.18285714285714286</v>
      </c>
      <c r="J2666">
        <v>54.528000000000006</v>
      </c>
      <c r="K2666">
        <f t="shared" si="302"/>
        <v>21.3</v>
      </c>
      <c r="L2666">
        <v>5.9900000000000003E-4</v>
      </c>
      <c r="M2666">
        <f t="shared" si="303"/>
        <v>0.18362386285714286</v>
      </c>
      <c r="N2666" s="5">
        <v>2335.2265059434499</v>
      </c>
      <c r="O2666" s="3">
        <v>31.219255106413186</v>
      </c>
      <c r="P2666" s="7">
        <v>1.3368833827021144E-2</v>
      </c>
      <c r="Q2666" s="9">
        <f t="shared" si="304"/>
        <v>31.34971464530571</v>
      </c>
      <c r="R2666" s="7">
        <f t="shared" si="305"/>
        <v>1.3424699730632844E-2</v>
      </c>
      <c r="S2666" t="s">
        <v>481</v>
      </c>
      <c r="T2666" t="s">
        <v>581</v>
      </c>
      <c r="U2666">
        <v>82</v>
      </c>
      <c r="V2666">
        <f t="shared" si="308"/>
        <v>24.993600000000001</v>
      </c>
      <c r="W2666">
        <f t="shared" si="306"/>
        <v>4249.3782176508821</v>
      </c>
      <c r="X2666">
        <f t="shared" si="307"/>
        <v>2062.9197221158461</v>
      </c>
    </row>
    <row r="2667" spans="1:24">
      <c r="A2667" t="s">
        <v>27</v>
      </c>
      <c r="B2667">
        <v>2006024</v>
      </c>
      <c r="C2667">
        <v>41</v>
      </c>
      <c r="D2667">
        <v>1</v>
      </c>
      <c r="E2667" s="28" t="s">
        <v>528</v>
      </c>
      <c r="F2667" t="s">
        <v>581</v>
      </c>
      <c r="G2667" t="s">
        <v>581</v>
      </c>
      <c r="H2667">
        <v>9</v>
      </c>
      <c r="I2667" s="3">
        <v>0.28444444444444444</v>
      </c>
      <c r="J2667">
        <v>42.752000000000002</v>
      </c>
      <c r="K2667">
        <f t="shared" si="302"/>
        <v>16.7</v>
      </c>
      <c r="L2667">
        <v>5.9900000000000003E-4</v>
      </c>
      <c r="M2667">
        <f t="shared" si="303"/>
        <v>0.28521116444444444</v>
      </c>
      <c r="N2667" s="5">
        <v>1435.4985127346179</v>
      </c>
      <c r="O2667" s="3">
        <v>37.949371846200748</v>
      </c>
      <c r="P2667" s="7">
        <v>2.6436371413515E-2</v>
      </c>
      <c r="Q2667" s="9">
        <f t="shared" si="304"/>
        <v>38.050976778029607</v>
      </c>
      <c r="R2667" s="7">
        <f t="shared" si="305"/>
        <v>2.6507151655310791E-2</v>
      </c>
      <c r="S2667" t="s">
        <v>483</v>
      </c>
      <c r="T2667" t="s">
        <v>581</v>
      </c>
      <c r="U2667">
        <v>75</v>
      </c>
      <c r="V2667">
        <f t="shared" si="308"/>
        <v>22.86</v>
      </c>
      <c r="W2667">
        <f t="shared" si="306"/>
        <v>2445.8669562600867</v>
      </c>
      <c r="X2667">
        <f t="shared" si="307"/>
        <v>1187.3801114671512</v>
      </c>
    </row>
    <row r="2668" spans="1:24">
      <c r="A2668" t="s">
        <v>27</v>
      </c>
      <c r="B2668">
        <v>2006024</v>
      </c>
      <c r="C2668">
        <v>41</v>
      </c>
      <c r="D2668">
        <v>3</v>
      </c>
      <c r="E2668" s="28" t="s">
        <v>528</v>
      </c>
      <c r="F2668" t="s">
        <v>581</v>
      </c>
      <c r="G2668" t="s">
        <v>581</v>
      </c>
      <c r="H2668">
        <v>10</v>
      </c>
      <c r="I2668" s="3">
        <v>0.25600000000000001</v>
      </c>
      <c r="J2668">
        <v>44.543999999999997</v>
      </c>
      <c r="K2668">
        <f t="shared" si="302"/>
        <v>17.399999999999999</v>
      </c>
      <c r="L2668">
        <v>5.9900000000000003E-4</v>
      </c>
      <c r="M2668">
        <f t="shared" si="303"/>
        <v>0.25676672</v>
      </c>
      <c r="N2668" s="5">
        <v>1558.3618262237183</v>
      </c>
      <c r="O2668" s="3">
        <v>35.618522952499283</v>
      </c>
      <c r="P2668" s="7">
        <v>2.2856388261775794E-2</v>
      </c>
      <c r="Q2668" s="9">
        <f t="shared" si="304"/>
        <v>35.724581380541998</v>
      </c>
      <c r="R2668" s="7">
        <f t="shared" si="305"/>
        <v>2.2924445901701253E-2</v>
      </c>
      <c r="S2668" t="s">
        <v>481</v>
      </c>
      <c r="T2668" t="s">
        <v>581</v>
      </c>
      <c r="U2668">
        <v>81</v>
      </c>
      <c r="V2668">
        <f t="shared" si="308"/>
        <v>24.688800000000001</v>
      </c>
      <c r="W2668">
        <f t="shared" si="306"/>
        <v>2842.7274821439587</v>
      </c>
      <c r="X2668">
        <f t="shared" si="307"/>
        <v>1380.0415701187865</v>
      </c>
    </row>
    <row r="2669" spans="1:24">
      <c r="A2669" t="s">
        <v>27</v>
      </c>
      <c r="B2669">
        <v>2006024</v>
      </c>
      <c r="C2669">
        <v>42</v>
      </c>
      <c r="D2669">
        <v>3</v>
      </c>
      <c r="E2669" s="28" t="s">
        <v>528</v>
      </c>
      <c r="F2669" t="s">
        <v>581</v>
      </c>
      <c r="G2669" t="s">
        <v>581</v>
      </c>
      <c r="H2669">
        <v>22</v>
      </c>
      <c r="I2669" s="3">
        <v>0.11636363636363636</v>
      </c>
      <c r="J2669">
        <v>12.544</v>
      </c>
      <c r="K2669">
        <f t="shared" si="302"/>
        <v>4.9000000000000004</v>
      </c>
      <c r="L2669">
        <v>5.9900000000000003E-4</v>
      </c>
      <c r="M2669">
        <f t="shared" si="303"/>
        <v>0.11713035636363636</v>
      </c>
      <c r="N2669" s="5">
        <v>123.58391943331841</v>
      </c>
      <c r="O2669" s="3">
        <v>4.5431355411633723</v>
      </c>
      <c r="P2669" s="7">
        <v>3.6761542779962485E-2</v>
      </c>
      <c r="Q2669" s="9">
        <f t="shared" si="304"/>
        <v>4.5727880540094716</v>
      </c>
      <c r="R2669" s="7">
        <f t="shared" si="305"/>
        <v>3.7001481058195354E-2</v>
      </c>
      <c r="S2669" t="s">
        <v>484</v>
      </c>
      <c r="T2669" t="s">
        <v>581</v>
      </c>
      <c r="U2669">
        <v>45</v>
      </c>
      <c r="V2669">
        <f t="shared" si="308"/>
        <v>13.716000000000001</v>
      </c>
      <c r="W2669">
        <f t="shared" si="306"/>
        <v>142.86365699320251</v>
      </c>
      <c r="X2669">
        <f t="shared" si="307"/>
        <v>69.355148092182361</v>
      </c>
    </row>
    <row r="2670" spans="1:24">
      <c r="A2670" t="s">
        <v>27</v>
      </c>
      <c r="B2670">
        <v>2006024</v>
      </c>
      <c r="C2670">
        <v>42</v>
      </c>
      <c r="D2670">
        <v>1</v>
      </c>
      <c r="E2670" s="28" t="s">
        <v>528</v>
      </c>
      <c r="F2670" t="s">
        <v>581</v>
      </c>
      <c r="G2670" t="s">
        <v>581</v>
      </c>
      <c r="H2670">
        <v>22</v>
      </c>
      <c r="I2670" s="3">
        <v>0.11636363636363636</v>
      </c>
      <c r="J2670">
        <v>29.695999999999998</v>
      </c>
      <c r="K2670">
        <f t="shared" si="302"/>
        <v>11.6</v>
      </c>
      <c r="L2670">
        <v>5.9900000000000003E-4</v>
      </c>
      <c r="M2670">
        <f t="shared" si="303"/>
        <v>0.11713035636363636</v>
      </c>
      <c r="N2670" s="5">
        <v>692.60525609943033</v>
      </c>
      <c r="O2670" s="3">
        <v>10.81334320752557</v>
      </c>
      <c r="P2670" s="7">
        <v>1.5612563018108554E-2</v>
      </c>
      <c r="Q2670" s="9">
        <f t="shared" si="304"/>
        <v>10.884310018234327</v>
      </c>
      <c r="R2670" s="7">
        <f t="shared" si="305"/>
        <v>1.5715026593260184E-2</v>
      </c>
      <c r="S2670" t="s">
        <v>482</v>
      </c>
      <c r="T2670" t="s">
        <v>581</v>
      </c>
      <c r="U2670">
        <v>60</v>
      </c>
      <c r="V2670">
        <f t="shared" si="308"/>
        <v>18.288</v>
      </c>
      <c r="W2670">
        <f t="shared" si="306"/>
        <v>984.58242041043468</v>
      </c>
      <c r="X2670">
        <f t="shared" si="307"/>
        <v>477.97922168388925</v>
      </c>
    </row>
    <row r="2671" spans="1:24">
      <c r="A2671" t="s">
        <v>27</v>
      </c>
      <c r="B2671">
        <v>2006024</v>
      </c>
      <c r="C2671">
        <v>43</v>
      </c>
      <c r="D2671">
        <v>3</v>
      </c>
      <c r="E2671" s="28" t="s">
        <v>528</v>
      </c>
      <c r="F2671" t="s">
        <v>581</v>
      </c>
      <c r="G2671" t="s">
        <v>581</v>
      </c>
      <c r="H2671">
        <v>11</v>
      </c>
      <c r="I2671" s="3">
        <v>0.23272727272727273</v>
      </c>
      <c r="J2671">
        <v>46.08</v>
      </c>
      <c r="K2671">
        <f t="shared" si="302"/>
        <v>18</v>
      </c>
      <c r="L2671">
        <v>5.9900000000000003E-4</v>
      </c>
      <c r="M2671">
        <f t="shared" si="303"/>
        <v>0.23349399272727273</v>
      </c>
      <c r="N2671" s="5">
        <v>1667.68804233216</v>
      </c>
      <c r="O2671" s="3">
        <v>33.520513168883703</v>
      </c>
      <c r="P2671" s="7">
        <v>2.0099990116861012E-2</v>
      </c>
      <c r="Q2671" s="9">
        <f t="shared" si="304"/>
        <v>33.630383542176183</v>
      </c>
      <c r="R2671" s="7">
        <f t="shared" si="305"/>
        <v>2.0165871966765524E-2</v>
      </c>
      <c r="S2671" t="s">
        <v>481</v>
      </c>
      <c r="T2671" t="s">
        <v>581</v>
      </c>
      <c r="U2671">
        <v>67</v>
      </c>
      <c r="V2671">
        <f t="shared" si="308"/>
        <v>20.421600000000002</v>
      </c>
      <c r="W2671">
        <f t="shared" si="306"/>
        <v>2547.4528213968429</v>
      </c>
      <c r="X2671">
        <f t="shared" si="307"/>
        <v>1236.6963817413148</v>
      </c>
    </row>
    <row r="2672" spans="1:24">
      <c r="A2672" t="s">
        <v>27</v>
      </c>
      <c r="B2672">
        <v>2006024</v>
      </c>
      <c r="C2672">
        <v>44</v>
      </c>
      <c r="D2672">
        <v>3</v>
      </c>
      <c r="E2672" s="28" t="s">
        <v>528</v>
      </c>
      <c r="F2672" t="s">
        <v>581</v>
      </c>
      <c r="G2672" t="s">
        <v>581</v>
      </c>
      <c r="H2672">
        <v>12</v>
      </c>
      <c r="I2672" s="3">
        <v>0.21333333333333335</v>
      </c>
      <c r="J2672">
        <v>23.295999999999999</v>
      </c>
      <c r="K2672">
        <f t="shared" si="302"/>
        <v>9.1</v>
      </c>
      <c r="L2672">
        <v>5.9900000000000003E-4</v>
      </c>
      <c r="M2672">
        <f t="shared" si="303"/>
        <v>0.21410005333333335</v>
      </c>
      <c r="N2672" s="5">
        <v>426.23841600471036</v>
      </c>
      <c r="O2672" s="3">
        <v>15.470151667712006</v>
      </c>
      <c r="P2672" s="7">
        <v>3.629459731180365E-2</v>
      </c>
      <c r="Q2672" s="9">
        <f t="shared" si="304"/>
        <v>15.525235438223145</v>
      </c>
      <c r="R2672" s="7">
        <f t="shared" si="305"/>
        <v>3.6423829611011822E-2</v>
      </c>
      <c r="S2672" t="s">
        <v>483</v>
      </c>
      <c r="T2672" t="s">
        <v>581</v>
      </c>
      <c r="U2672">
        <v>64</v>
      </c>
      <c r="V2672">
        <f t="shared" si="308"/>
        <v>19.507200000000001</v>
      </c>
      <c r="W2672">
        <f t="shared" si="306"/>
        <v>653.85363120047668</v>
      </c>
      <c r="X2672">
        <f t="shared" si="307"/>
        <v>317.42233383174511</v>
      </c>
    </row>
    <row r="2673" spans="1:24">
      <c r="A2673" t="s">
        <v>27</v>
      </c>
      <c r="B2673">
        <v>2006024</v>
      </c>
      <c r="C2673">
        <v>45</v>
      </c>
      <c r="D2673">
        <v>3</v>
      </c>
      <c r="E2673" s="28" t="s">
        <v>528</v>
      </c>
      <c r="F2673" t="s">
        <v>581</v>
      </c>
      <c r="G2673" t="s">
        <v>581</v>
      </c>
      <c r="H2673">
        <v>16</v>
      </c>
      <c r="I2673" s="3">
        <v>0.16</v>
      </c>
      <c r="J2673">
        <v>18.687999999999999</v>
      </c>
      <c r="K2673">
        <f t="shared" si="302"/>
        <v>7.3</v>
      </c>
      <c r="L2673">
        <v>5.9900000000000003E-4</v>
      </c>
      <c r="M2673">
        <f t="shared" si="303"/>
        <v>0.16076672</v>
      </c>
      <c r="N2673" s="5">
        <v>274.29350548111358</v>
      </c>
      <c r="O2673" s="3">
        <v>9.3131885790720279</v>
      </c>
      <c r="P2673" s="7">
        <v>3.3953368902178711E-2</v>
      </c>
      <c r="Q2673" s="9">
        <f t="shared" si="304"/>
        <v>9.3574299874928677</v>
      </c>
      <c r="R2673" s="7">
        <f t="shared" si="305"/>
        <v>3.4114661122143015E-2</v>
      </c>
      <c r="S2673" t="s">
        <v>482</v>
      </c>
      <c r="T2673" t="s">
        <v>581</v>
      </c>
      <c r="U2673">
        <v>54</v>
      </c>
      <c r="V2673">
        <f t="shared" si="308"/>
        <v>16.459199999999999</v>
      </c>
      <c r="W2673">
        <f t="shared" si="306"/>
        <v>365.14052886929784</v>
      </c>
      <c r="X2673">
        <f t="shared" si="307"/>
        <v>177.26254519295193</v>
      </c>
    </row>
    <row r="2674" spans="1:24">
      <c r="A2674" t="s">
        <v>27</v>
      </c>
      <c r="B2674">
        <v>2006024</v>
      </c>
      <c r="C2674">
        <v>45</v>
      </c>
      <c r="D2674">
        <v>1</v>
      </c>
      <c r="E2674" s="28" t="s">
        <v>528</v>
      </c>
      <c r="F2674" t="s">
        <v>581</v>
      </c>
      <c r="G2674" t="s">
        <v>581</v>
      </c>
      <c r="H2674">
        <v>10</v>
      </c>
      <c r="I2674" s="3">
        <v>0.25600000000000001</v>
      </c>
      <c r="J2674">
        <v>34.56</v>
      </c>
      <c r="K2674">
        <f t="shared" si="302"/>
        <v>13.5</v>
      </c>
      <c r="L2674">
        <v>5.9900000000000003E-4</v>
      </c>
      <c r="M2674">
        <f t="shared" si="303"/>
        <v>0.25676672</v>
      </c>
      <c r="N2674" s="5">
        <v>938.07452381184021</v>
      </c>
      <c r="O2674" s="3">
        <v>27.588913731993514</v>
      </c>
      <c r="P2674" s="7">
        <v>2.9410151359709372E-2</v>
      </c>
      <c r="Q2674" s="9">
        <f t="shared" si="304"/>
        <v>27.670923608598684</v>
      </c>
      <c r="R2674" s="7">
        <f t="shared" si="305"/>
        <v>2.9497574986002861E-2</v>
      </c>
      <c r="S2674" t="s">
        <v>483</v>
      </c>
      <c r="T2674" t="s">
        <v>490</v>
      </c>
      <c r="U2674">
        <v>55</v>
      </c>
      <c r="V2674">
        <f t="shared" si="308"/>
        <v>16.763999999999999</v>
      </c>
      <c r="W2674">
        <f t="shared" si="306"/>
        <v>1217.9494958308037</v>
      </c>
      <c r="X2674">
        <f t="shared" si="307"/>
        <v>591.27051224905574</v>
      </c>
    </row>
    <row r="2675" spans="1:24">
      <c r="A2675" t="s">
        <v>27</v>
      </c>
      <c r="B2675">
        <v>2006024</v>
      </c>
      <c r="C2675">
        <v>46</v>
      </c>
      <c r="D2675">
        <v>3</v>
      </c>
      <c r="E2675" s="28" t="s">
        <v>528</v>
      </c>
      <c r="F2675" t="s">
        <v>581</v>
      </c>
      <c r="G2675" t="s">
        <v>581</v>
      </c>
      <c r="H2675">
        <v>13</v>
      </c>
      <c r="I2675" s="3">
        <v>0.19692307692307692</v>
      </c>
      <c r="J2675">
        <v>34.304000000000002</v>
      </c>
      <c r="K2675">
        <f t="shared" si="302"/>
        <v>13.4</v>
      </c>
      <c r="L2675">
        <v>5.9900000000000003E-4</v>
      </c>
      <c r="M2675">
        <f t="shared" si="303"/>
        <v>0.19768979692307692</v>
      </c>
      <c r="N2675" s="5">
        <v>924.22859531223048</v>
      </c>
      <c r="O2675" s="3">
        <v>21.100414458983092</v>
      </c>
      <c r="P2675" s="7">
        <v>2.2830298224926462E-2</v>
      </c>
      <c r="Q2675" s="9">
        <f t="shared" si="304"/>
        <v>21.182092405808948</v>
      </c>
      <c r="R2675" s="7">
        <f t="shared" si="305"/>
        <v>2.2918672407720775E-2</v>
      </c>
      <c r="S2675" t="s">
        <v>483</v>
      </c>
      <c r="T2675" t="s">
        <v>581</v>
      </c>
      <c r="U2675">
        <v>72</v>
      </c>
      <c r="V2675">
        <f t="shared" si="308"/>
        <v>21.945600000000002</v>
      </c>
      <c r="W2675">
        <f t="shared" si="306"/>
        <v>1539.4461252841018</v>
      </c>
      <c r="X2675">
        <f t="shared" si="307"/>
        <v>747.3455198203086</v>
      </c>
    </row>
    <row r="2676" spans="1:24">
      <c r="A2676" t="s">
        <v>27</v>
      </c>
      <c r="B2676">
        <v>2006024</v>
      </c>
      <c r="C2676">
        <v>47</v>
      </c>
      <c r="D2676">
        <v>1</v>
      </c>
      <c r="E2676" s="28" t="s">
        <v>528</v>
      </c>
      <c r="F2676" t="s">
        <v>581</v>
      </c>
      <c r="G2676" t="s">
        <v>581</v>
      </c>
      <c r="H2676">
        <v>11</v>
      </c>
      <c r="I2676" s="3">
        <v>0.23272727272727273</v>
      </c>
      <c r="J2676">
        <v>26.111999999999998</v>
      </c>
      <c r="K2676">
        <f t="shared" si="302"/>
        <v>10.199999999999999</v>
      </c>
      <c r="L2676">
        <v>5.9900000000000003E-4</v>
      </c>
      <c r="M2676">
        <f t="shared" si="303"/>
        <v>0.23349399272727273</v>
      </c>
      <c r="N2676" s="5">
        <v>535.51316025999358</v>
      </c>
      <c r="O2676" s="3">
        <v>18.921223677054943</v>
      </c>
      <c r="P2676" s="7">
        <v>3.5332882702394507E-2</v>
      </c>
      <c r="Q2676" s="9">
        <f t="shared" si="304"/>
        <v>18.982996924237483</v>
      </c>
      <c r="R2676" s="7">
        <f t="shared" si="305"/>
        <v>3.5448236071399568E-2</v>
      </c>
      <c r="S2676" t="s">
        <v>482</v>
      </c>
      <c r="T2676" t="s">
        <v>581</v>
      </c>
      <c r="U2676">
        <v>62</v>
      </c>
      <c r="V2676">
        <f t="shared" si="308"/>
        <v>18.897600000000001</v>
      </c>
      <c r="W2676">
        <f t="shared" si="306"/>
        <v>791.57257209409238</v>
      </c>
      <c r="X2676">
        <f t="shared" si="307"/>
        <v>384.27990798182924</v>
      </c>
    </row>
    <row r="2677" spans="1:24">
      <c r="A2677" t="s">
        <v>27</v>
      </c>
      <c r="B2677">
        <v>2006024</v>
      </c>
      <c r="C2677">
        <v>48</v>
      </c>
      <c r="D2677">
        <v>1</v>
      </c>
      <c r="E2677" s="28" t="s">
        <v>528</v>
      </c>
      <c r="F2677" t="s">
        <v>581</v>
      </c>
      <c r="G2677" t="s">
        <v>581</v>
      </c>
      <c r="H2677">
        <v>21</v>
      </c>
      <c r="I2677" s="3">
        <v>0.1219047619047619</v>
      </c>
      <c r="J2677">
        <v>25.6</v>
      </c>
      <c r="K2677">
        <f t="shared" si="302"/>
        <v>10</v>
      </c>
      <c r="L2677">
        <v>5.9900000000000003E-4</v>
      </c>
      <c r="M2677">
        <f t="shared" si="303"/>
        <v>0.1226714819047619</v>
      </c>
      <c r="N2677" s="5">
        <v>514.71853158400006</v>
      </c>
      <c r="O2677" s="3">
        <v>9.7574761735314617</v>
      </c>
      <c r="P2677" s="7">
        <v>1.8956916401482001E-2</v>
      </c>
      <c r="Q2677" s="9">
        <f t="shared" si="304"/>
        <v>9.8185501821707621</v>
      </c>
      <c r="R2677" s="7">
        <f t="shared" si="305"/>
        <v>1.9075571559382283E-2</v>
      </c>
      <c r="S2677" t="s">
        <v>483</v>
      </c>
      <c r="T2677" t="s">
        <v>581</v>
      </c>
      <c r="U2677">
        <v>74</v>
      </c>
      <c r="V2677">
        <f t="shared" si="308"/>
        <v>22.555200000000003</v>
      </c>
      <c r="W2677">
        <f t="shared" si="306"/>
        <v>897.02940208686198</v>
      </c>
      <c r="X2677">
        <f t="shared" si="307"/>
        <v>435.47539195175614</v>
      </c>
    </row>
    <row r="2678" spans="1:24">
      <c r="A2678" t="s">
        <v>27</v>
      </c>
      <c r="B2678">
        <v>2006024</v>
      </c>
      <c r="C2678">
        <v>49</v>
      </c>
      <c r="D2678">
        <v>1</v>
      </c>
      <c r="E2678" s="28" t="s">
        <v>528</v>
      </c>
      <c r="F2678" t="s">
        <v>581</v>
      </c>
      <c r="G2678" t="s">
        <v>581</v>
      </c>
      <c r="H2678">
        <v>14</v>
      </c>
      <c r="I2678" s="3">
        <v>0.18285714285714286</v>
      </c>
      <c r="J2678">
        <v>35.840000000000003</v>
      </c>
      <c r="K2678">
        <f t="shared" si="302"/>
        <v>14.000000000000002</v>
      </c>
      <c r="L2678">
        <v>5.9900000000000003E-4</v>
      </c>
      <c r="M2678">
        <f t="shared" si="303"/>
        <v>0.18362386285714286</v>
      </c>
      <c r="N2678" s="5">
        <v>1008.8483219046402</v>
      </c>
      <c r="O2678" s="3">
        <v>20.483696991085498</v>
      </c>
      <c r="P2678" s="7">
        <v>2.0304040306488896E-2</v>
      </c>
      <c r="Q2678" s="9">
        <f t="shared" si="304"/>
        <v>20.569142506378356</v>
      </c>
      <c r="R2678" s="7">
        <f t="shared" si="305"/>
        <v>2.0388736403451759E-2</v>
      </c>
      <c r="S2678" t="s">
        <v>481</v>
      </c>
      <c r="T2678" t="s">
        <v>581</v>
      </c>
      <c r="U2678">
        <v>67</v>
      </c>
      <c r="V2678">
        <f t="shared" si="308"/>
        <v>20.421600000000002</v>
      </c>
      <c r="W2678">
        <f t="shared" si="306"/>
        <v>1567.6901140730836</v>
      </c>
      <c r="X2678">
        <f t="shared" si="307"/>
        <v>761.05695676936409</v>
      </c>
    </row>
    <row r="2679" spans="1:24">
      <c r="A2679" t="s">
        <v>27</v>
      </c>
      <c r="B2679">
        <v>2006024</v>
      </c>
      <c r="C2679">
        <v>50</v>
      </c>
      <c r="D2679">
        <v>5</v>
      </c>
      <c r="E2679" s="28" t="s">
        <v>528</v>
      </c>
      <c r="F2679" t="s">
        <v>581</v>
      </c>
      <c r="G2679" t="s">
        <v>581</v>
      </c>
      <c r="H2679">
        <v>18</v>
      </c>
      <c r="I2679" s="3">
        <v>0.14222222222222222</v>
      </c>
      <c r="J2679">
        <v>20.736000000000001</v>
      </c>
      <c r="K2679">
        <f t="shared" si="302"/>
        <v>8.1</v>
      </c>
      <c r="L2679">
        <v>5.9900000000000003E-4</v>
      </c>
      <c r="M2679">
        <f t="shared" si="303"/>
        <v>0.14298894222222222</v>
      </c>
      <c r="N2679" s="5">
        <v>337.7068285722624</v>
      </c>
      <c r="O2679" s="3">
        <v>9.2013882172301429</v>
      </c>
      <c r="P2679" s="7">
        <v>2.7246675040985241E-2</v>
      </c>
      <c r="Q2679" s="9">
        <f t="shared" si="304"/>
        <v>9.2506483332817009</v>
      </c>
      <c r="R2679" s="7">
        <f t="shared" si="305"/>
        <v>2.739254154969582E-2</v>
      </c>
      <c r="S2679" t="s">
        <v>483</v>
      </c>
      <c r="T2679" t="s">
        <v>581</v>
      </c>
      <c r="U2679">
        <v>57</v>
      </c>
      <c r="V2679">
        <f t="shared" si="308"/>
        <v>17.3736</v>
      </c>
      <c r="W2679">
        <f t="shared" si="306"/>
        <v>469.22332115734844</v>
      </c>
      <c r="X2679">
        <f t="shared" si="307"/>
        <v>227.7909834599989</v>
      </c>
    </row>
    <row r="2680" spans="1:24">
      <c r="A2680" t="s">
        <v>27</v>
      </c>
      <c r="B2680">
        <v>2006024</v>
      </c>
      <c r="C2680">
        <v>50</v>
      </c>
      <c r="D2680">
        <v>1</v>
      </c>
      <c r="E2680" s="28" t="s">
        <v>528</v>
      </c>
      <c r="F2680" t="s">
        <v>581</v>
      </c>
      <c r="G2680" t="s">
        <v>581</v>
      </c>
      <c r="H2680">
        <v>18</v>
      </c>
      <c r="I2680" s="3">
        <v>0.14222222222222222</v>
      </c>
      <c r="J2680">
        <v>40.704000000000001</v>
      </c>
      <c r="K2680">
        <f t="shared" si="302"/>
        <v>15.9</v>
      </c>
      <c r="L2680">
        <v>5.9900000000000003E-4</v>
      </c>
      <c r="M2680">
        <f t="shared" si="303"/>
        <v>0.14298894222222222</v>
      </c>
      <c r="N2680" s="5">
        <v>1301.2599196975104</v>
      </c>
      <c r="O2680" s="3">
        <v>18.123176240014377</v>
      </c>
      <c r="P2680" s="7">
        <v>1.3927406789127319E-2</v>
      </c>
      <c r="Q2680" s="9">
        <f t="shared" si="304"/>
        <v>18.22053357253634</v>
      </c>
      <c r="R2680" s="7">
        <f t="shared" si="305"/>
        <v>1.4002224533874728E-2</v>
      </c>
      <c r="S2680" t="s">
        <v>481</v>
      </c>
      <c r="T2680" t="s">
        <v>581</v>
      </c>
      <c r="U2680">
        <v>66</v>
      </c>
      <c r="V2680">
        <f t="shared" si="308"/>
        <v>20.116800000000001</v>
      </c>
      <c r="W2680">
        <f t="shared" si="306"/>
        <v>1976.9734281805584</v>
      </c>
      <c r="X2680">
        <f t="shared" si="307"/>
        <v>959.74923064090376</v>
      </c>
    </row>
    <row r="2681" spans="1:24">
      <c r="A2681" t="s">
        <v>27</v>
      </c>
      <c r="B2681">
        <v>2006024</v>
      </c>
      <c r="C2681">
        <v>51</v>
      </c>
      <c r="D2681">
        <v>1</v>
      </c>
      <c r="E2681" s="28" t="s">
        <v>528</v>
      </c>
      <c r="F2681" t="s">
        <v>581</v>
      </c>
      <c r="G2681" t="s">
        <v>581</v>
      </c>
      <c r="H2681">
        <v>19</v>
      </c>
      <c r="I2681" s="3">
        <v>0.13473684210526315</v>
      </c>
      <c r="J2681">
        <v>17.152000000000001</v>
      </c>
      <c r="K2681">
        <f t="shared" si="302"/>
        <v>6.7</v>
      </c>
      <c r="L2681">
        <v>5.9900000000000003E-4</v>
      </c>
      <c r="M2681">
        <f t="shared" si="303"/>
        <v>0.13550356210526315</v>
      </c>
      <c r="N2681" s="5">
        <v>231.05714882805762</v>
      </c>
      <c r="O2681" s="3">
        <v>7.2032079306049281</v>
      </c>
      <c r="P2681" s="7">
        <v>3.1175005695085561E-2</v>
      </c>
      <c r="Q2681" s="9">
        <f t="shared" si="304"/>
        <v>7.2438712796443756</v>
      </c>
      <c r="R2681" s="7">
        <f t="shared" si="305"/>
        <v>3.1350993970045656E-2</v>
      </c>
      <c r="S2681" t="s">
        <v>483</v>
      </c>
      <c r="T2681" t="s">
        <v>581</v>
      </c>
      <c r="U2681">
        <v>62</v>
      </c>
      <c r="V2681">
        <f t="shared" si="308"/>
        <v>18.897600000000001</v>
      </c>
      <c r="W2681">
        <f t="shared" si="306"/>
        <v>351.46910273911305</v>
      </c>
      <c r="X2681">
        <f t="shared" si="307"/>
        <v>170.62556134523049</v>
      </c>
    </row>
    <row r="2682" spans="1:24">
      <c r="A2682" t="s">
        <v>27</v>
      </c>
      <c r="B2682">
        <v>2006024</v>
      </c>
      <c r="C2682">
        <v>52</v>
      </c>
      <c r="D2682">
        <v>1</v>
      </c>
      <c r="E2682" s="28" t="s">
        <v>528</v>
      </c>
      <c r="F2682" t="s">
        <v>581</v>
      </c>
      <c r="G2682" t="s">
        <v>581</v>
      </c>
      <c r="H2682">
        <v>12</v>
      </c>
      <c r="I2682" s="3">
        <v>0.21333333333333335</v>
      </c>
      <c r="J2682">
        <v>32.512</v>
      </c>
      <c r="K2682">
        <f t="shared" si="302"/>
        <v>12.7</v>
      </c>
      <c r="L2682">
        <v>5.9900000000000003E-4</v>
      </c>
      <c r="M2682">
        <f t="shared" si="303"/>
        <v>0.21410005333333335</v>
      </c>
      <c r="N2682" s="5">
        <v>830.18951959183357</v>
      </c>
      <c r="O2682" s="3">
        <v>21.646774145024199</v>
      </c>
      <c r="P2682" s="7">
        <v>2.6074497008426383E-2</v>
      </c>
      <c r="Q2682" s="9">
        <f t="shared" si="304"/>
        <v>21.724056598061278</v>
      </c>
      <c r="R2682" s="7">
        <f t="shared" si="305"/>
        <v>2.6167587141719167E-2</v>
      </c>
      <c r="S2682" t="s">
        <v>483</v>
      </c>
      <c r="T2682" t="s">
        <v>581</v>
      </c>
      <c r="U2682">
        <v>74</v>
      </c>
      <c r="V2682">
        <f t="shared" si="308"/>
        <v>22.555200000000003</v>
      </c>
      <c r="W2682">
        <f t="shared" si="306"/>
        <v>1423.4273913636314</v>
      </c>
      <c r="X2682">
        <f t="shared" si="307"/>
        <v>691.02261277821481</v>
      </c>
    </row>
    <row r="2683" spans="1:24">
      <c r="A2683" t="s">
        <v>27</v>
      </c>
      <c r="B2683">
        <v>2006024</v>
      </c>
      <c r="C2683">
        <v>55</v>
      </c>
      <c r="D2683">
        <v>1</v>
      </c>
      <c r="E2683" s="28" t="s">
        <v>528</v>
      </c>
      <c r="F2683" t="s">
        <v>581</v>
      </c>
      <c r="G2683" t="s">
        <v>581</v>
      </c>
      <c r="H2683">
        <v>17</v>
      </c>
      <c r="I2683" s="3">
        <v>0.15058823529411766</v>
      </c>
      <c r="J2683">
        <v>17.152000000000001</v>
      </c>
      <c r="K2683">
        <f t="shared" si="302"/>
        <v>6.7</v>
      </c>
      <c r="L2683">
        <v>5.9900000000000003E-4</v>
      </c>
      <c r="M2683">
        <f t="shared" si="303"/>
        <v>0.15135495529411766</v>
      </c>
      <c r="N2683" s="5">
        <v>231.05714882805762</v>
      </c>
      <c r="O2683" s="3">
        <v>8.0431450713785857</v>
      </c>
      <c r="P2683" s="7">
        <v>3.4810197876041192E-2</v>
      </c>
      <c r="Q2683" s="9">
        <f t="shared" si="304"/>
        <v>8.0837320438549085</v>
      </c>
      <c r="R2683" s="7">
        <f t="shared" si="305"/>
        <v>3.4985855598306803E-2</v>
      </c>
      <c r="S2683" t="s">
        <v>484</v>
      </c>
      <c r="T2683" t="s">
        <v>581</v>
      </c>
      <c r="U2683">
        <v>56</v>
      </c>
      <c r="V2683">
        <f t="shared" si="308"/>
        <v>17.0688</v>
      </c>
      <c r="W2683">
        <f t="shared" si="306"/>
        <v>319.95099025335355</v>
      </c>
      <c r="X2683">
        <f t="shared" si="307"/>
        <v>155.32465553725501</v>
      </c>
    </row>
    <row r="2684" spans="1:24">
      <c r="A2684" t="s">
        <v>27</v>
      </c>
      <c r="B2684">
        <v>2006024</v>
      </c>
      <c r="C2684">
        <v>56</v>
      </c>
      <c r="D2684">
        <v>3</v>
      </c>
      <c r="E2684" s="28" t="s">
        <v>528</v>
      </c>
      <c r="F2684" t="s">
        <v>581</v>
      </c>
      <c r="G2684" t="s">
        <v>581</v>
      </c>
      <c r="H2684">
        <v>15</v>
      </c>
      <c r="I2684" s="3">
        <v>0.17066666666666666</v>
      </c>
      <c r="J2684">
        <v>13.055999999999999</v>
      </c>
      <c r="K2684">
        <f t="shared" si="302"/>
        <v>5.0999999999999996</v>
      </c>
      <c r="L2684">
        <v>5.9900000000000003E-4</v>
      </c>
      <c r="M2684">
        <f t="shared" si="303"/>
        <v>0.17143338666666666</v>
      </c>
      <c r="N2684" s="5">
        <v>133.8782900649984</v>
      </c>
      <c r="O2684" s="3">
        <v>6.9086666227712001</v>
      </c>
      <c r="P2684" s="7">
        <v>5.1604084720659471E-2</v>
      </c>
      <c r="Q2684" s="9">
        <f t="shared" si="304"/>
        <v>6.9392907617760722</v>
      </c>
      <c r="R2684" s="7">
        <f t="shared" si="305"/>
        <v>5.1832830837673691E-2</v>
      </c>
      <c r="S2684" t="s">
        <v>484</v>
      </c>
      <c r="T2684" t="s">
        <v>581</v>
      </c>
      <c r="U2684">
        <v>43</v>
      </c>
      <c r="V2684">
        <f t="shared" si="308"/>
        <v>13.106400000000001</v>
      </c>
      <c r="W2684">
        <f t="shared" si="306"/>
        <v>147.99931993369631</v>
      </c>
      <c r="X2684">
        <f t="shared" si="307"/>
        <v>71.848327052359949</v>
      </c>
    </row>
    <row r="2685" spans="1:24">
      <c r="A2685" t="s">
        <v>27</v>
      </c>
      <c r="B2685">
        <v>2006024</v>
      </c>
      <c r="C2685">
        <v>56</v>
      </c>
      <c r="D2685">
        <v>1</v>
      </c>
      <c r="E2685" s="28" t="s">
        <v>528</v>
      </c>
      <c r="F2685" t="s">
        <v>581</v>
      </c>
      <c r="G2685" t="s">
        <v>581</v>
      </c>
      <c r="H2685">
        <v>14</v>
      </c>
      <c r="I2685" s="3">
        <v>0.18285714285714286</v>
      </c>
      <c r="J2685">
        <v>16.64</v>
      </c>
      <c r="K2685">
        <f t="shared" si="302"/>
        <v>6.5</v>
      </c>
      <c r="L2685">
        <v>5.9900000000000003E-4</v>
      </c>
      <c r="M2685">
        <f t="shared" si="303"/>
        <v>0.18362386285714286</v>
      </c>
      <c r="N2685" s="5">
        <v>217.46857959424</v>
      </c>
      <c r="O2685" s="3">
        <v>9.4540139958857488</v>
      </c>
      <c r="P2685" s="7">
        <v>4.3473011197872162E-2</v>
      </c>
      <c r="Q2685" s="9">
        <f t="shared" si="304"/>
        <v>9.4932122266584305</v>
      </c>
      <c r="R2685" s="7">
        <f t="shared" si="305"/>
        <v>4.3653258987441663E-2</v>
      </c>
      <c r="S2685" t="s">
        <v>483</v>
      </c>
      <c r="T2685" t="s">
        <v>581</v>
      </c>
      <c r="U2685">
        <v>58</v>
      </c>
      <c r="V2685">
        <f t="shared" si="308"/>
        <v>17.6784</v>
      </c>
      <c r="W2685">
        <f t="shared" si="306"/>
        <v>311.69215307734873</v>
      </c>
      <c r="X2685">
        <f t="shared" si="307"/>
        <v>151.31528823232671</v>
      </c>
    </row>
    <row r="2686" spans="1:24">
      <c r="A2686" t="s">
        <v>27</v>
      </c>
      <c r="B2686">
        <v>2006024</v>
      </c>
      <c r="C2686">
        <v>58</v>
      </c>
      <c r="D2686">
        <v>3</v>
      </c>
      <c r="E2686" s="28" t="s">
        <v>528</v>
      </c>
      <c r="F2686" t="s">
        <v>581</v>
      </c>
      <c r="G2686" t="s">
        <v>581</v>
      </c>
      <c r="H2686">
        <v>13</v>
      </c>
      <c r="I2686" s="3">
        <v>0.19692307692307692</v>
      </c>
      <c r="J2686">
        <v>53.248000000000005</v>
      </c>
      <c r="K2686">
        <f t="shared" si="302"/>
        <v>20.8</v>
      </c>
      <c r="L2686">
        <v>5.9900000000000003E-4</v>
      </c>
      <c r="M2686">
        <f t="shared" si="303"/>
        <v>0.19768979692307692</v>
      </c>
      <c r="N2686" s="5">
        <v>2226.8782550450178</v>
      </c>
      <c r="O2686" s="3">
        <v>32.820159672344658</v>
      </c>
      <c r="P2686" s="7">
        <v>1.4738192174623924E-2</v>
      </c>
      <c r="Q2686" s="9">
        <f t="shared" si="304"/>
        <v>32.9474682599066</v>
      </c>
      <c r="R2686" s="7">
        <f t="shared" si="305"/>
        <v>1.4795361257519912E-2</v>
      </c>
      <c r="S2686" t="s">
        <v>481</v>
      </c>
      <c r="T2686" t="s">
        <v>490</v>
      </c>
      <c r="U2686">
        <v>70</v>
      </c>
      <c r="V2686">
        <f t="shared" si="308"/>
        <v>21.336000000000002</v>
      </c>
      <c r="W2686">
        <f t="shared" si="306"/>
        <v>3507.2432772242068</v>
      </c>
      <c r="X2686">
        <f t="shared" si="307"/>
        <v>1702.6399996100447</v>
      </c>
    </row>
    <row r="2687" spans="1:24">
      <c r="A2687" t="s">
        <v>27</v>
      </c>
      <c r="B2687">
        <v>2006024</v>
      </c>
      <c r="C2687">
        <v>58</v>
      </c>
      <c r="D2687">
        <v>1</v>
      </c>
      <c r="E2687" s="28" t="s">
        <v>528</v>
      </c>
      <c r="F2687" t="s">
        <v>581</v>
      </c>
      <c r="G2687" t="s">
        <v>581</v>
      </c>
      <c r="H2687">
        <v>16</v>
      </c>
      <c r="I2687" s="3">
        <v>0.16</v>
      </c>
      <c r="J2687">
        <v>66.816000000000003</v>
      </c>
      <c r="K2687">
        <f t="shared" si="302"/>
        <v>26.1</v>
      </c>
      <c r="L2687">
        <v>5.9900000000000003E-4</v>
      </c>
      <c r="M2687">
        <f t="shared" si="303"/>
        <v>0.16076672</v>
      </c>
      <c r="N2687" s="5">
        <v>3506.3141090033664</v>
      </c>
      <c r="O2687" s="3">
        <v>33.504959948542776</v>
      </c>
      <c r="P2687" s="7">
        <v>9.5556070868009647E-3</v>
      </c>
      <c r="Q2687" s="9">
        <f t="shared" si="304"/>
        <v>33.665127938497456</v>
      </c>
      <c r="R2687" s="7">
        <f t="shared" si="305"/>
        <v>9.6012869617281438E-3</v>
      </c>
      <c r="S2687" t="s">
        <v>481</v>
      </c>
      <c r="T2687" t="s">
        <v>490</v>
      </c>
      <c r="U2687">
        <v>70</v>
      </c>
      <c r="V2687">
        <f t="shared" si="308"/>
        <v>21.336000000000002</v>
      </c>
      <c r="W2687">
        <f t="shared" si="306"/>
        <v>5437.4822796094431</v>
      </c>
      <c r="X2687">
        <f t="shared" si="307"/>
        <v>2639.7013536400909</v>
      </c>
    </row>
    <row r="2688" spans="1:24">
      <c r="A2688" t="s">
        <v>27</v>
      </c>
      <c r="B2688">
        <v>2006024</v>
      </c>
      <c r="C2688">
        <v>59</v>
      </c>
      <c r="D2688">
        <v>3</v>
      </c>
      <c r="E2688" s="28" t="s">
        <v>528</v>
      </c>
      <c r="F2688" t="s">
        <v>581</v>
      </c>
      <c r="G2688" t="s">
        <v>581</v>
      </c>
      <c r="H2688">
        <v>18</v>
      </c>
      <c r="I2688" s="3">
        <v>0.14222222222222222</v>
      </c>
      <c r="J2688">
        <v>12.288</v>
      </c>
      <c r="K2688">
        <f t="shared" si="302"/>
        <v>4.8</v>
      </c>
      <c r="L2688">
        <v>5.9900000000000003E-4</v>
      </c>
      <c r="M2688">
        <f t="shared" si="303"/>
        <v>0.14298894222222222</v>
      </c>
      <c r="N2688" s="5">
        <v>118.59114967695361</v>
      </c>
      <c r="O2688" s="3">
        <v>5.4267855922062154</v>
      </c>
      <c r="P2688" s="7">
        <v>4.576046026190797E-2</v>
      </c>
      <c r="Q2688" s="9">
        <f t="shared" si="304"/>
        <v>5.4556968859047199</v>
      </c>
      <c r="R2688" s="7">
        <f t="shared" si="305"/>
        <v>4.6004249902005565E-2</v>
      </c>
      <c r="S2688" t="s">
        <v>484</v>
      </c>
      <c r="T2688" t="s">
        <v>581</v>
      </c>
      <c r="U2688">
        <v>53</v>
      </c>
      <c r="V2688">
        <f t="shared" si="308"/>
        <v>16.154400000000003</v>
      </c>
      <c r="W2688">
        <f t="shared" si="306"/>
        <v>159.66884822053541</v>
      </c>
      <c r="X2688">
        <f t="shared" si="307"/>
        <v>77.513461765649183</v>
      </c>
    </row>
    <row r="2689" spans="1:24">
      <c r="A2689" t="s">
        <v>27</v>
      </c>
      <c r="B2689">
        <v>2006024</v>
      </c>
      <c r="C2689">
        <v>59</v>
      </c>
      <c r="D2689">
        <v>1</v>
      </c>
      <c r="E2689" s="28" t="s">
        <v>528</v>
      </c>
      <c r="F2689" t="s">
        <v>581</v>
      </c>
      <c r="G2689" t="s">
        <v>581</v>
      </c>
      <c r="H2689">
        <v>12</v>
      </c>
      <c r="I2689" s="3">
        <v>0.21333333333333335</v>
      </c>
      <c r="J2689">
        <v>26.624000000000002</v>
      </c>
      <c r="K2689">
        <f t="shared" si="302"/>
        <v>10.4</v>
      </c>
      <c r="L2689">
        <v>5.9900000000000003E-4</v>
      </c>
      <c r="M2689">
        <f t="shared" si="303"/>
        <v>0.21410005333333335</v>
      </c>
      <c r="N2689" s="5">
        <v>556.71956376125445</v>
      </c>
      <c r="O2689" s="3">
        <v>17.700598673407974</v>
      </c>
      <c r="P2689" s="7">
        <v>3.179446138702386E-2</v>
      </c>
      <c r="Q2689" s="9">
        <f t="shared" si="304"/>
        <v>17.763698634831361</v>
      </c>
      <c r="R2689" s="7">
        <f t="shared" si="305"/>
        <v>3.1907803840802704E-2</v>
      </c>
      <c r="S2689" t="s">
        <v>483</v>
      </c>
      <c r="T2689" t="s">
        <v>490</v>
      </c>
      <c r="U2689">
        <v>65</v>
      </c>
      <c r="V2689">
        <f t="shared" si="308"/>
        <v>19.812000000000001</v>
      </c>
      <c r="W2689">
        <f t="shared" si="306"/>
        <v>858.47015850432206</v>
      </c>
      <c r="X2689">
        <f t="shared" si="307"/>
        <v>416.75627118112635</v>
      </c>
    </row>
    <row r="2690" spans="1:24">
      <c r="A2690" t="s">
        <v>27</v>
      </c>
      <c r="B2690">
        <v>2006024</v>
      </c>
      <c r="C2690">
        <v>60</v>
      </c>
      <c r="D2690">
        <v>3</v>
      </c>
      <c r="E2690" s="28" t="s">
        <v>528</v>
      </c>
      <c r="F2690" t="s">
        <v>581</v>
      </c>
      <c r="G2690" t="s">
        <v>581</v>
      </c>
      <c r="H2690">
        <v>21</v>
      </c>
      <c r="I2690" s="3">
        <v>0.1219047619047619</v>
      </c>
      <c r="J2690">
        <v>38.143999999999998</v>
      </c>
      <c r="K2690">
        <f t="shared" ref="K2690:K2753" si="309">J2690/2.56</f>
        <v>14.899999999999999</v>
      </c>
      <c r="L2690">
        <v>5.9900000000000003E-4</v>
      </c>
      <c r="M2690">
        <f t="shared" ref="M2690:M2753" si="310">I2690+L2690*1.28</f>
        <v>0.1226714819047619</v>
      </c>
      <c r="N2690" s="5">
        <v>1142.7266119696383</v>
      </c>
      <c r="O2690" s="3">
        <v>14.561515878107503</v>
      </c>
      <c r="P2690" s="7">
        <v>1.2742781804134965E-2</v>
      </c>
      <c r="Q2690" s="9">
        <f t="shared" ref="Q2690:Q2753" si="311">(J2690*J2690 - (J2690 - 2*M2690)*(J2690 - 2*M2690))*3.1415926/4</f>
        <v>14.652804817529347</v>
      </c>
      <c r="R2690" s="7">
        <f t="shared" ref="R2690:R2753" si="312">Q2690/N2690</f>
        <v>1.2822668750378822E-2</v>
      </c>
      <c r="S2690" t="s">
        <v>483</v>
      </c>
      <c r="T2690" t="s">
        <v>581</v>
      </c>
      <c r="U2690">
        <v>77</v>
      </c>
      <c r="V2690">
        <f t="shared" si="308"/>
        <v>23.4696</v>
      </c>
      <c r="W2690">
        <f t="shared" si="306"/>
        <v>2010.4831855988803</v>
      </c>
      <c r="X2690">
        <f t="shared" si="307"/>
        <v>976.01700816525624</v>
      </c>
    </row>
    <row r="2691" spans="1:24">
      <c r="A2691" t="s">
        <v>27</v>
      </c>
      <c r="B2691">
        <v>2006024</v>
      </c>
      <c r="C2691">
        <v>60</v>
      </c>
      <c r="D2691">
        <v>1</v>
      </c>
      <c r="E2691" s="28" t="s">
        <v>528</v>
      </c>
      <c r="F2691" t="s">
        <v>581</v>
      </c>
      <c r="G2691" t="s">
        <v>581</v>
      </c>
      <c r="H2691">
        <v>18</v>
      </c>
      <c r="I2691" s="3">
        <v>0.14222222222222222</v>
      </c>
      <c r="J2691">
        <v>56.832000000000001</v>
      </c>
      <c r="K2691">
        <f t="shared" si="309"/>
        <v>22.2</v>
      </c>
      <c r="L2691">
        <v>5.9900000000000003E-4</v>
      </c>
      <c r="M2691">
        <f t="shared" si="310"/>
        <v>0.14298894222222222</v>
      </c>
      <c r="N2691" s="5">
        <v>2536.7388110585857</v>
      </c>
      <c r="O2691" s="3">
        <v>25.329235796878439</v>
      </c>
      <c r="P2691" s="7">
        <v>9.9849600938255456E-3</v>
      </c>
      <c r="Q2691" s="9">
        <f t="shared" si="311"/>
        <v>25.465440881164863</v>
      </c>
      <c r="R2691" s="7">
        <f t="shared" si="312"/>
        <v>1.0038653080936656E-2</v>
      </c>
      <c r="S2691" t="s">
        <v>481</v>
      </c>
      <c r="T2691" t="s">
        <v>581</v>
      </c>
      <c r="U2691">
        <v>80</v>
      </c>
      <c r="V2691">
        <f t="shared" si="308"/>
        <v>24.384</v>
      </c>
      <c r="W2691">
        <f t="shared" si="306"/>
        <v>4499.3256024043649</v>
      </c>
      <c r="X2691">
        <f t="shared" si="307"/>
        <v>2184.2601543130722</v>
      </c>
    </row>
    <row r="2692" spans="1:24">
      <c r="A2692" t="s">
        <v>27</v>
      </c>
      <c r="B2692">
        <v>2006024</v>
      </c>
      <c r="C2692">
        <v>61</v>
      </c>
      <c r="D2692">
        <v>1</v>
      </c>
      <c r="E2692" s="28" t="s">
        <v>528</v>
      </c>
      <c r="F2692" t="s">
        <v>581</v>
      </c>
      <c r="G2692" t="s">
        <v>581</v>
      </c>
      <c r="H2692">
        <v>18</v>
      </c>
      <c r="I2692" s="3">
        <v>0.14222222222222222</v>
      </c>
      <c r="J2692">
        <v>14.847999999999999</v>
      </c>
      <c r="K2692">
        <f t="shared" si="309"/>
        <v>5.8</v>
      </c>
      <c r="L2692">
        <v>5.9900000000000003E-4</v>
      </c>
      <c r="M2692">
        <f t="shared" si="310"/>
        <v>0.14298894222222222</v>
      </c>
      <c r="N2692" s="5">
        <v>173.15131402485758</v>
      </c>
      <c r="O2692" s="3">
        <v>6.5706045694862079</v>
      </c>
      <c r="P2692" s="7">
        <v>3.7947182823821556E-2</v>
      </c>
      <c r="Q2692" s="9">
        <f t="shared" si="311"/>
        <v>6.6056821729886268</v>
      </c>
      <c r="R2692" s="7">
        <f t="shared" si="312"/>
        <v>3.8149766348526327E-2</v>
      </c>
      <c r="S2692" t="s">
        <v>484</v>
      </c>
      <c r="T2692" t="s">
        <v>581</v>
      </c>
      <c r="U2692">
        <v>56</v>
      </c>
      <c r="V2692">
        <f t="shared" si="308"/>
        <v>17.0688</v>
      </c>
      <c r="W2692">
        <f t="shared" si="306"/>
        <v>242.1374604218357</v>
      </c>
      <c r="X2692">
        <f t="shared" si="307"/>
        <v>117.54899587248001</v>
      </c>
    </row>
    <row r="2693" spans="1:24">
      <c r="A2693" t="s">
        <v>27</v>
      </c>
      <c r="B2693">
        <v>2006024</v>
      </c>
      <c r="C2693">
        <v>61</v>
      </c>
      <c r="D2693">
        <v>3</v>
      </c>
      <c r="E2693" s="28" t="s">
        <v>528</v>
      </c>
      <c r="F2693" t="s">
        <v>581</v>
      </c>
      <c r="G2693" t="s">
        <v>581</v>
      </c>
      <c r="H2693">
        <v>14</v>
      </c>
      <c r="I2693" s="3">
        <v>0.18285714285714286</v>
      </c>
      <c r="J2693">
        <v>25.088000000000001</v>
      </c>
      <c r="K2693">
        <f t="shared" si="309"/>
        <v>9.8000000000000007</v>
      </c>
      <c r="L2693">
        <v>5.9900000000000003E-4</v>
      </c>
      <c r="M2693">
        <f t="shared" si="310"/>
        <v>0.18362386285714286</v>
      </c>
      <c r="N2693" s="5">
        <v>494.33567773327366</v>
      </c>
      <c r="O2693" s="3">
        <v>14.307074513773749</v>
      </c>
      <c r="P2693" s="7">
        <v>2.8942022917256133E-2</v>
      </c>
      <c r="Q2693" s="9">
        <f t="shared" si="311"/>
        <v>14.366621549735248</v>
      </c>
      <c r="R2693" s="7">
        <f t="shared" si="312"/>
        <v>2.9062481623037893E-2</v>
      </c>
      <c r="S2693" t="s">
        <v>483</v>
      </c>
      <c r="T2693" t="s">
        <v>581</v>
      </c>
      <c r="U2693">
        <v>80</v>
      </c>
      <c r="V2693">
        <f t="shared" si="308"/>
        <v>24.384</v>
      </c>
      <c r="W2693">
        <f t="shared" si="306"/>
        <v>927.06713330092941</v>
      </c>
      <c r="X2693">
        <f t="shared" si="307"/>
        <v>450.05762609408907</v>
      </c>
    </row>
    <row r="2694" spans="1:24">
      <c r="A2694" t="s">
        <v>27</v>
      </c>
      <c r="B2694">
        <v>2006024</v>
      </c>
      <c r="C2694">
        <v>62</v>
      </c>
      <c r="D2694">
        <v>3</v>
      </c>
      <c r="E2694" s="28" t="s">
        <v>528</v>
      </c>
      <c r="F2694" t="s">
        <v>581</v>
      </c>
      <c r="G2694" t="s">
        <v>581</v>
      </c>
      <c r="H2694">
        <v>20</v>
      </c>
      <c r="I2694" s="3">
        <v>0.128</v>
      </c>
      <c r="J2694">
        <v>18.432000000000002</v>
      </c>
      <c r="K2694">
        <f t="shared" si="309"/>
        <v>7.2000000000000011</v>
      </c>
      <c r="L2694">
        <v>5.9900000000000003E-4</v>
      </c>
      <c r="M2694">
        <f t="shared" si="310"/>
        <v>0.12876672</v>
      </c>
      <c r="N2694" s="5">
        <v>266.83008677314569</v>
      </c>
      <c r="O2694" s="3">
        <v>7.3604751187967956</v>
      </c>
      <c r="P2694" s="7">
        <v>2.7584876982236804E-2</v>
      </c>
      <c r="Q2694" s="9">
        <f t="shared" si="311"/>
        <v>7.4042540836954007</v>
      </c>
      <c r="R2694" s="7">
        <f t="shared" si="312"/>
        <v>2.7748947553992924E-2</v>
      </c>
      <c r="S2694" t="s">
        <v>482</v>
      </c>
      <c r="T2694" t="s">
        <v>581</v>
      </c>
      <c r="U2694">
        <v>65</v>
      </c>
      <c r="V2694">
        <f t="shared" si="308"/>
        <v>19.812000000000001</v>
      </c>
      <c r="W2694">
        <f t="shared" si="306"/>
        <v>421.9045146660423</v>
      </c>
      <c r="X2694">
        <f t="shared" si="307"/>
        <v>204.81941111738411</v>
      </c>
    </row>
    <row r="2695" spans="1:24">
      <c r="A2695" t="s">
        <v>27</v>
      </c>
      <c r="B2695">
        <v>2006024</v>
      </c>
      <c r="C2695">
        <v>62</v>
      </c>
      <c r="D2695">
        <v>1</v>
      </c>
      <c r="E2695" s="28" t="s">
        <v>528</v>
      </c>
      <c r="F2695" t="s">
        <v>581</v>
      </c>
      <c r="G2695" t="s">
        <v>581</v>
      </c>
      <c r="H2695">
        <v>14</v>
      </c>
      <c r="I2695" s="3">
        <v>0.18285714285714286</v>
      </c>
      <c r="J2695">
        <v>28.928000000000001</v>
      </c>
      <c r="K2695">
        <f t="shared" si="309"/>
        <v>11.3</v>
      </c>
      <c r="L2695">
        <v>5.9900000000000003E-4</v>
      </c>
      <c r="M2695">
        <f t="shared" si="310"/>
        <v>0.18362386285714286</v>
      </c>
      <c r="N2695" s="5">
        <v>657.24409297960972</v>
      </c>
      <c r="O2695" s="3">
        <v>16.513011112813761</v>
      </c>
      <c r="P2695" s="7">
        <v>2.5124624609332256E-2</v>
      </c>
      <c r="Q2695" s="9">
        <f t="shared" si="311"/>
        <v>16.58180760567917</v>
      </c>
      <c r="R2695" s="7">
        <f t="shared" si="312"/>
        <v>2.5229298799028695E-2</v>
      </c>
      <c r="S2695" t="s">
        <v>483</v>
      </c>
      <c r="T2695" t="s">
        <v>581</v>
      </c>
      <c r="U2695">
        <v>87</v>
      </c>
      <c r="V2695">
        <f t="shared" si="308"/>
        <v>26.517600000000002</v>
      </c>
      <c r="W2695">
        <f t="shared" si="306"/>
        <v>1318.9405671390807</v>
      </c>
      <c r="X2695">
        <f t="shared" si="307"/>
        <v>640.29803159154994</v>
      </c>
    </row>
    <row r="2696" spans="1:24">
      <c r="A2696" t="s">
        <v>27</v>
      </c>
      <c r="B2696">
        <v>2006024</v>
      </c>
      <c r="C2696">
        <v>63</v>
      </c>
      <c r="D2696">
        <v>3</v>
      </c>
      <c r="E2696" s="28" t="s">
        <v>528</v>
      </c>
      <c r="F2696" t="s">
        <v>581</v>
      </c>
      <c r="G2696" t="s">
        <v>581</v>
      </c>
      <c r="H2696">
        <v>14</v>
      </c>
      <c r="I2696" s="3">
        <v>0.18285714285714286</v>
      </c>
      <c r="J2696">
        <v>25.855999999999998</v>
      </c>
      <c r="K2696">
        <f t="shared" si="309"/>
        <v>10.1</v>
      </c>
      <c r="L2696">
        <v>5.9900000000000003E-4</v>
      </c>
      <c r="M2696">
        <f t="shared" si="310"/>
        <v>0.18362386285714286</v>
      </c>
      <c r="N2696" s="5">
        <v>525.06437406883833</v>
      </c>
      <c r="O2696" s="3">
        <v>14.748261833581768</v>
      </c>
      <c r="P2696" s="7">
        <v>2.8088483168824178E-2</v>
      </c>
      <c r="Q2696" s="9">
        <f t="shared" si="311"/>
        <v>14.809658760923996</v>
      </c>
      <c r="R2696" s="7">
        <f t="shared" si="312"/>
        <v>2.8205415359188666E-2</v>
      </c>
      <c r="S2696" t="s">
        <v>484</v>
      </c>
      <c r="T2696" t="s">
        <v>581</v>
      </c>
      <c r="U2696">
        <v>62</v>
      </c>
      <c r="V2696">
        <f t="shared" si="308"/>
        <v>18.897600000000001</v>
      </c>
      <c r="W2696">
        <f t="shared" si="306"/>
        <v>776.64925566162799</v>
      </c>
      <c r="X2696">
        <f t="shared" si="307"/>
        <v>377.03517658559099</v>
      </c>
    </row>
    <row r="2697" spans="1:24">
      <c r="A2697" t="s">
        <v>27</v>
      </c>
      <c r="B2697">
        <v>2006024</v>
      </c>
      <c r="C2697">
        <v>63</v>
      </c>
      <c r="D2697">
        <v>1</v>
      </c>
      <c r="E2697" s="28" t="s">
        <v>528</v>
      </c>
      <c r="F2697" t="s">
        <v>581</v>
      </c>
      <c r="G2697" t="s">
        <v>581</v>
      </c>
      <c r="H2697">
        <v>15</v>
      </c>
      <c r="I2697" s="3">
        <v>0.17066666666666666</v>
      </c>
      <c r="J2697">
        <v>44.800000000000004</v>
      </c>
      <c r="K2697">
        <f t="shared" si="309"/>
        <v>17.5</v>
      </c>
      <c r="L2697">
        <v>5.9900000000000003E-4</v>
      </c>
      <c r="M2697">
        <f t="shared" si="310"/>
        <v>0.17143338666666666</v>
      </c>
      <c r="N2697" s="5">
        <v>1576.3255029760003</v>
      </c>
      <c r="O2697" s="3">
        <v>23.928693004697465</v>
      </c>
      <c r="P2697" s="7">
        <v>1.5180045593071763E-2</v>
      </c>
      <c r="Q2697" s="9">
        <f t="shared" si="311"/>
        <v>24.035779340124357</v>
      </c>
      <c r="R2697" s="7">
        <f t="shared" si="312"/>
        <v>1.5247979744504777E-2</v>
      </c>
      <c r="S2697" t="s">
        <v>481</v>
      </c>
      <c r="T2697" t="s">
        <v>581</v>
      </c>
      <c r="U2697">
        <v>79</v>
      </c>
      <c r="V2697">
        <f t="shared" si="308"/>
        <v>24.0792</v>
      </c>
      <c r="W2697">
        <f t="shared" si="306"/>
        <v>2808.7968411848974</v>
      </c>
      <c r="X2697">
        <f t="shared" si="307"/>
        <v>1363.5694688293008</v>
      </c>
    </row>
    <row r="2698" spans="1:24">
      <c r="A2698" t="s">
        <v>27</v>
      </c>
      <c r="B2698">
        <v>2006024</v>
      </c>
      <c r="C2698">
        <v>64</v>
      </c>
      <c r="D2698">
        <v>1</v>
      </c>
      <c r="E2698" s="28" t="s">
        <v>528</v>
      </c>
      <c r="F2698" t="s">
        <v>581</v>
      </c>
      <c r="G2698" t="s">
        <v>581</v>
      </c>
      <c r="H2698">
        <v>14</v>
      </c>
      <c r="I2698" s="3">
        <v>0.18285714285714286</v>
      </c>
      <c r="J2698">
        <v>54.783999999999999</v>
      </c>
      <c r="K2698">
        <f t="shared" si="309"/>
        <v>21.4</v>
      </c>
      <c r="L2698">
        <v>5.9900000000000003E-4</v>
      </c>
      <c r="M2698">
        <f t="shared" si="310"/>
        <v>0.18362386285714286</v>
      </c>
      <c r="N2698" s="5">
        <v>2357.2049872420866</v>
      </c>
      <c r="O2698" s="3">
        <v>31.366317546349283</v>
      </c>
      <c r="P2698" s="7">
        <v>1.3306571857820332E-2</v>
      </c>
      <c r="Q2698" s="9">
        <f t="shared" si="311"/>
        <v>31.497393715702017</v>
      </c>
      <c r="R2698" s="7">
        <f t="shared" si="312"/>
        <v>1.336217846397557E-2</v>
      </c>
      <c r="S2698" t="s">
        <v>481</v>
      </c>
      <c r="T2698" t="s">
        <v>581</v>
      </c>
      <c r="U2698">
        <v>87</v>
      </c>
      <c r="V2698">
        <f t="shared" si="308"/>
        <v>26.517600000000002</v>
      </c>
      <c r="W2698">
        <f t="shared" si="306"/>
        <v>4528.8011559785346</v>
      </c>
      <c r="X2698">
        <f t="shared" si="307"/>
        <v>2198.5694715058476</v>
      </c>
    </row>
    <row r="2699" spans="1:24">
      <c r="A2699" t="s">
        <v>27</v>
      </c>
      <c r="B2699">
        <v>2006024</v>
      </c>
      <c r="C2699">
        <v>65</v>
      </c>
      <c r="D2699">
        <v>3</v>
      </c>
      <c r="E2699" s="28" t="s">
        <v>528</v>
      </c>
      <c r="F2699" t="s">
        <v>581</v>
      </c>
      <c r="G2699" t="s">
        <v>581</v>
      </c>
      <c r="H2699">
        <v>13</v>
      </c>
      <c r="I2699" s="3">
        <v>0.19692307692307692</v>
      </c>
      <c r="J2699">
        <v>47.872</v>
      </c>
      <c r="K2699">
        <f t="shared" si="309"/>
        <v>18.7</v>
      </c>
      <c r="L2699">
        <v>5.9900000000000003E-4</v>
      </c>
      <c r="M2699">
        <f t="shared" si="310"/>
        <v>0.19768979692307692</v>
      </c>
      <c r="N2699" s="5">
        <v>1799.9192330960898</v>
      </c>
      <c r="O2699" s="3">
        <v>29.494286030714733</v>
      </c>
      <c r="P2699" s="7">
        <v>1.638644972973638E-2</v>
      </c>
      <c r="Q2699" s="9">
        <f t="shared" si="311"/>
        <v>29.60864538239241</v>
      </c>
      <c r="R2699" s="7">
        <f t="shared" si="312"/>
        <v>1.6449985553774974E-2</v>
      </c>
      <c r="S2699" t="s">
        <v>481</v>
      </c>
      <c r="T2699" t="s">
        <v>581</v>
      </c>
      <c r="U2699">
        <v>96</v>
      </c>
      <c r="V2699">
        <f t="shared" si="308"/>
        <v>29.260800000000003</v>
      </c>
      <c r="W2699">
        <f t="shared" si="306"/>
        <v>3822.0544059177782</v>
      </c>
      <c r="X2699">
        <f t="shared" si="307"/>
        <v>1855.4694379090276</v>
      </c>
    </row>
    <row r="2700" spans="1:24">
      <c r="A2700" t="s">
        <v>27</v>
      </c>
      <c r="B2700">
        <v>2006024</v>
      </c>
      <c r="C2700">
        <v>65</v>
      </c>
      <c r="D2700">
        <v>1</v>
      </c>
      <c r="E2700" s="28" t="s">
        <v>528</v>
      </c>
      <c r="F2700" t="s">
        <v>581</v>
      </c>
      <c r="G2700" t="s">
        <v>581</v>
      </c>
      <c r="H2700">
        <v>14</v>
      </c>
      <c r="I2700" s="3">
        <v>0.18285714285714286</v>
      </c>
      <c r="J2700">
        <v>68.864000000000004</v>
      </c>
      <c r="K2700">
        <f t="shared" si="309"/>
        <v>26.900000000000002</v>
      </c>
      <c r="L2700">
        <v>5.9900000000000003E-4</v>
      </c>
      <c r="M2700">
        <f t="shared" si="310"/>
        <v>0.18362386285714286</v>
      </c>
      <c r="N2700" s="5">
        <v>3724.5547663949828</v>
      </c>
      <c r="O2700" s="3">
        <v>39.454751742830283</v>
      </c>
      <c r="P2700" s="7">
        <v>1.0593145816733084E-2</v>
      </c>
      <c r="Q2700" s="9">
        <f t="shared" si="311"/>
        <v>39.619742587496162</v>
      </c>
      <c r="R2700" s="7">
        <f t="shared" si="312"/>
        <v>1.0637443955709189E-2</v>
      </c>
      <c r="S2700" t="s">
        <v>481</v>
      </c>
      <c r="T2700" t="s">
        <v>581</v>
      </c>
      <c r="U2700">
        <v>102</v>
      </c>
      <c r="V2700">
        <f t="shared" si="308"/>
        <v>31.089600000000001</v>
      </c>
      <c r="W2700">
        <f t="shared" si="306"/>
        <v>8159.3104521569639</v>
      </c>
      <c r="X2700">
        <f t="shared" si="307"/>
        <v>3961.050673414883</v>
      </c>
    </row>
    <row r="2701" spans="1:24">
      <c r="A2701" t="s">
        <v>27</v>
      </c>
      <c r="B2701">
        <v>2006024</v>
      </c>
      <c r="C2701">
        <v>66</v>
      </c>
      <c r="D2701">
        <v>3</v>
      </c>
      <c r="E2701" s="28" t="s">
        <v>528</v>
      </c>
      <c r="F2701" t="s">
        <v>581</v>
      </c>
      <c r="G2701" t="s">
        <v>581</v>
      </c>
      <c r="H2701">
        <v>17</v>
      </c>
      <c r="I2701" s="3">
        <v>0.15058823529411766</v>
      </c>
      <c r="J2701">
        <v>30.208000000000002</v>
      </c>
      <c r="K2701">
        <f t="shared" si="309"/>
        <v>11.8</v>
      </c>
      <c r="L2701">
        <v>5.9900000000000003E-4</v>
      </c>
      <c r="M2701">
        <f t="shared" si="310"/>
        <v>0.15135495529411766</v>
      </c>
      <c r="N2701" s="5">
        <v>716.6940833775617</v>
      </c>
      <c r="O2701" s="3">
        <v>14.219767548690648</v>
      </c>
      <c r="P2701" s="7">
        <v>1.9840777088150637E-2</v>
      </c>
      <c r="Q2701" s="9">
        <f t="shared" si="311"/>
        <v>14.291802695705613</v>
      </c>
      <c r="R2701" s="7">
        <f t="shared" si="312"/>
        <v>1.9941287401666112E-2</v>
      </c>
      <c r="S2701" t="s">
        <v>483</v>
      </c>
      <c r="T2701" t="s">
        <v>484</v>
      </c>
      <c r="U2701">
        <v>84</v>
      </c>
      <c r="V2701">
        <f t="shared" si="308"/>
        <v>25.603200000000001</v>
      </c>
      <c r="W2701">
        <f t="shared" si="306"/>
        <v>1388.2967031092664</v>
      </c>
      <c r="X2701">
        <f t="shared" si="307"/>
        <v>673.96793184856665</v>
      </c>
    </row>
    <row r="2702" spans="1:24">
      <c r="A2702" t="s">
        <v>27</v>
      </c>
      <c r="B2702">
        <v>2006024</v>
      </c>
      <c r="C2702">
        <v>66</v>
      </c>
      <c r="D2702">
        <v>1</v>
      </c>
      <c r="E2702" s="28" t="s">
        <v>528</v>
      </c>
      <c r="F2702" t="s">
        <v>581</v>
      </c>
      <c r="G2702" t="s">
        <v>581</v>
      </c>
      <c r="H2702">
        <v>11</v>
      </c>
      <c r="I2702" s="3">
        <v>0.23272727272727273</v>
      </c>
      <c r="J2702">
        <v>34.56</v>
      </c>
      <c r="K2702">
        <f t="shared" si="309"/>
        <v>13.5</v>
      </c>
      <c r="L2702">
        <v>5.9900000000000003E-4</v>
      </c>
      <c r="M2702">
        <f t="shared" si="310"/>
        <v>0.23349399272727273</v>
      </c>
      <c r="N2702" s="5">
        <v>938.07452381184021</v>
      </c>
      <c r="O2702" s="3">
        <v>25.097846154367051</v>
      </c>
      <c r="P2702" s="7">
        <v>2.6754639975065775E-2</v>
      </c>
      <c r="Q2702" s="9">
        <f t="shared" si="311"/>
        <v>25.179968185672994</v>
      </c>
      <c r="R2702" s="7">
        <f t="shared" si="312"/>
        <v>2.6842183159771656E-2</v>
      </c>
      <c r="S2702" t="s">
        <v>483</v>
      </c>
      <c r="T2702" t="s">
        <v>581</v>
      </c>
      <c r="U2702">
        <v>86</v>
      </c>
      <c r="V2702">
        <f t="shared" si="308"/>
        <v>26.212800000000001</v>
      </c>
      <c r="W2702">
        <f t="shared" si="306"/>
        <v>1840.0638676921769</v>
      </c>
      <c r="X2702">
        <f t="shared" si="307"/>
        <v>893.28458145892819</v>
      </c>
    </row>
    <row r="2703" spans="1:24">
      <c r="A2703" t="s">
        <v>27</v>
      </c>
      <c r="B2703">
        <v>2006024</v>
      </c>
      <c r="C2703">
        <v>67</v>
      </c>
      <c r="D2703">
        <v>1</v>
      </c>
      <c r="E2703" s="28" t="s">
        <v>528</v>
      </c>
      <c r="F2703" t="s">
        <v>581</v>
      </c>
      <c r="G2703" t="s">
        <v>581</v>
      </c>
      <c r="H2703">
        <v>20</v>
      </c>
      <c r="I2703" s="3">
        <v>0.128</v>
      </c>
      <c r="J2703">
        <v>59.648000000000003</v>
      </c>
      <c r="K2703">
        <f t="shared" si="309"/>
        <v>23.3</v>
      </c>
      <c r="L2703">
        <v>5.9900000000000003E-4</v>
      </c>
      <c r="M2703">
        <f t="shared" si="310"/>
        <v>0.12876672</v>
      </c>
      <c r="N2703" s="5">
        <v>2794.3554361163779</v>
      </c>
      <c r="O2703" s="3">
        <v>23.934412099584009</v>
      </c>
      <c r="P2703" s="7">
        <v>8.56527118570438E-3</v>
      </c>
      <c r="Q2703" s="9">
        <f t="shared" si="311"/>
        <v>24.077468681635402</v>
      </c>
      <c r="R2703" s="7">
        <f t="shared" si="312"/>
        <v>8.6164660266334989E-3</v>
      </c>
      <c r="S2703" t="s">
        <v>481</v>
      </c>
      <c r="T2703" t="s">
        <v>581</v>
      </c>
      <c r="U2703">
        <v>96</v>
      </c>
      <c r="V2703">
        <f t="shared" si="308"/>
        <v>29.260800000000003</v>
      </c>
      <c r="W2703">
        <f t="shared" si="306"/>
        <v>5845.3696604266825</v>
      </c>
      <c r="X2703">
        <f t="shared" si="307"/>
        <v>2837.715952292413</v>
      </c>
    </row>
    <row r="2704" spans="1:24">
      <c r="A2704" t="s">
        <v>27</v>
      </c>
      <c r="B2704">
        <v>2006024</v>
      </c>
      <c r="C2704">
        <v>68</v>
      </c>
      <c r="D2704">
        <v>3</v>
      </c>
      <c r="E2704" s="28" t="s">
        <v>528</v>
      </c>
      <c r="F2704" t="s">
        <v>581</v>
      </c>
      <c r="G2704" t="s">
        <v>581</v>
      </c>
      <c r="H2704">
        <v>11</v>
      </c>
      <c r="I2704" s="3">
        <v>0.23272727272727273</v>
      </c>
      <c r="J2704">
        <v>34.816000000000003</v>
      </c>
      <c r="K2704">
        <f t="shared" si="309"/>
        <v>13.600000000000001</v>
      </c>
      <c r="L2704">
        <v>5.9900000000000003E-4</v>
      </c>
      <c r="M2704">
        <f t="shared" si="310"/>
        <v>0.23349399272727273</v>
      </c>
      <c r="N2704" s="5">
        <v>952.02339601776657</v>
      </c>
      <c r="O2704" s="3">
        <v>25.285016532467505</v>
      </c>
      <c r="P2704" s="7">
        <v>2.6559238605093734E-2</v>
      </c>
      <c r="Q2704" s="9">
        <f t="shared" si="311"/>
        <v>25.367755193595322</v>
      </c>
      <c r="R2704" s="7">
        <f t="shared" si="312"/>
        <v>2.6646146827595307E-2</v>
      </c>
      <c r="S2704" t="s">
        <v>483</v>
      </c>
      <c r="T2704" t="s">
        <v>581</v>
      </c>
      <c r="U2704">
        <v>66</v>
      </c>
      <c r="V2704">
        <f t="shared" si="308"/>
        <v>20.116800000000001</v>
      </c>
      <c r="W2704">
        <f t="shared" si="306"/>
        <v>1461.880692276854</v>
      </c>
      <c r="X2704">
        <f t="shared" si="307"/>
        <v>709.69030220742138</v>
      </c>
    </row>
    <row r="2705" spans="1:24">
      <c r="A2705" t="s">
        <v>27</v>
      </c>
      <c r="B2705">
        <v>2006024</v>
      </c>
      <c r="C2705">
        <v>69</v>
      </c>
      <c r="D2705">
        <v>1</v>
      </c>
      <c r="E2705" s="28" t="s">
        <v>528</v>
      </c>
      <c r="F2705" t="s">
        <v>581</v>
      </c>
      <c r="G2705" t="s">
        <v>581</v>
      </c>
      <c r="H2705">
        <v>14</v>
      </c>
      <c r="I2705" s="3">
        <v>0.18285714285714286</v>
      </c>
      <c r="J2705">
        <v>25.855999999999998</v>
      </c>
      <c r="K2705">
        <f t="shared" si="309"/>
        <v>10.1</v>
      </c>
      <c r="L2705">
        <v>5.9900000000000003E-4</v>
      </c>
      <c r="M2705">
        <f t="shared" si="310"/>
        <v>0.18362386285714286</v>
      </c>
      <c r="N2705" s="5">
        <v>525.06437406883833</v>
      </c>
      <c r="O2705" s="3">
        <v>14.748261833581768</v>
      </c>
      <c r="P2705" s="7">
        <v>2.8088483168824178E-2</v>
      </c>
      <c r="Q2705" s="9">
        <f t="shared" si="311"/>
        <v>14.809658760923996</v>
      </c>
      <c r="R2705" s="7">
        <f t="shared" si="312"/>
        <v>2.8205415359188666E-2</v>
      </c>
      <c r="S2705" t="s">
        <v>483</v>
      </c>
      <c r="T2705" t="s">
        <v>581</v>
      </c>
      <c r="U2705">
        <v>64</v>
      </c>
      <c r="V2705">
        <f t="shared" si="308"/>
        <v>19.507200000000001</v>
      </c>
      <c r="W2705">
        <f t="shared" ref="W2705:W2768" si="313">0.19748898*POWER(K2705,1.9318059)*POWER(U2705,0.92308401)</f>
        <v>799.74710247915243</v>
      </c>
      <c r="X2705">
        <f t="shared" ref="X2705:X2768" si="314">W2705*0.4854639</f>
        <v>388.24834738322903</v>
      </c>
    </row>
    <row r="2706" spans="1:24">
      <c r="A2706" t="s">
        <v>27</v>
      </c>
      <c r="B2706">
        <v>2006024</v>
      </c>
      <c r="C2706">
        <v>69</v>
      </c>
      <c r="D2706">
        <v>3</v>
      </c>
      <c r="E2706" s="28" t="s">
        <v>528</v>
      </c>
      <c r="F2706" t="s">
        <v>581</v>
      </c>
      <c r="G2706" t="s">
        <v>581</v>
      </c>
      <c r="H2706">
        <v>15</v>
      </c>
      <c r="I2706" s="3">
        <v>0.17066666666666666</v>
      </c>
      <c r="J2706">
        <v>57.6</v>
      </c>
      <c r="K2706">
        <f t="shared" si="309"/>
        <v>22.5</v>
      </c>
      <c r="L2706">
        <v>5.9900000000000003E-4</v>
      </c>
      <c r="M2706">
        <f t="shared" si="310"/>
        <v>0.17143338666666666</v>
      </c>
      <c r="N2706" s="5">
        <v>2605.7625661440002</v>
      </c>
      <c r="O2706" s="3">
        <v>30.791606868377603</v>
      </c>
      <c r="P2706" s="7">
        <v>1.1816735441841477E-2</v>
      </c>
      <c r="Q2706" s="9">
        <f t="shared" si="311"/>
        <v>30.929524734619552</v>
      </c>
      <c r="R2706" s="7">
        <f t="shared" si="312"/>
        <v>1.1869663466840331E-2</v>
      </c>
      <c r="S2706" t="s">
        <v>481</v>
      </c>
      <c r="T2706" t="s">
        <v>490</v>
      </c>
      <c r="U2706">
        <v>85</v>
      </c>
      <c r="V2706">
        <f t="shared" si="308"/>
        <v>25.908000000000001</v>
      </c>
      <c r="W2706">
        <f t="shared" si="313"/>
        <v>4883.2931021690638</v>
      </c>
      <c r="X2706">
        <f t="shared" si="314"/>
        <v>2370.6625142220923</v>
      </c>
    </row>
    <row r="2707" spans="1:24">
      <c r="A2707" t="s">
        <v>27</v>
      </c>
      <c r="B2707">
        <v>2006024</v>
      </c>
      <c r="C2707">
        <v>70</v>
      </c>
      <c r="D2707">
        <v>1</v>
      </c>
      <c r="E2707" s="28" t="s">
        <v>528</v>
      </c>
      <c r="F2707" t="s">
        <v>581</v>
      </c>
      <c r="G2707" t="s">
        <v>581</v>
      </c>
      <c r="H2707">
        <v>15</v>
      </c>
      <c r="I2707" s="3">
        <v>0.17066666666666666</v>
      </c>
      <c r="J2707">
        <v>31.231999999999999</v>
      </c>
      <c r="K2707">
        <f t="shared" si="309"/>
        <v>12.2</v>
      </c>
      <c r="L2707">
        <v>5.9900000000000003E-4</v>
      </c>
      <c r="M2707">
        <f t="shared" si="310"/>
        <v>0.17143338666666666</v>
      </c>
      <c r="N2707" s="5">
        <v>766.10706240962554</v>
      </c>
      <c r="O2707" s="3">
        <v>16.654004309196917</v>
      </c>
      <c r="P2707" s="7">
        <v>2.1738481638343493E-2</v>
      </c>
      <c r="Q2707" s="9">
        <f t="shared" si="311"/>
        <v>16.728409221959282</v>
      </c>
      <c r="R2707" s="7">
        <f t="shared" si="312"/>
        <v>2.1835602414816094E-2</v>
      </c>
      <c r="S2707" t="s">
        <v>481</v>
      </c>
      <c r="T2707" t="s">
        <v>490</v>
      </c>
      <c r="U2707">
        <v>73</v>
      </c>
      <c r="V2707">
        <f t="shared" si="308"/>
        <v>22.250400000000003</v>
      </c>
      <c r="W2707">
        <f t="shared" si="313"/>
        <v>1300.7167557042415</v>
      </c>
      <c r="X2707">
        <f t="shared" si="314"/>
        <v>631.45102901952828</v>
      </c>
    </row>
    <row r="2708" spans="1:24">
      <c r="A2708" t="s">
        <v>27</v>
      </c>
      <c r="B2708">
        <v>2006024</v>
      </c>
      <c r="C2708">
        <v>70</v>
      </c>
      <c r="D2708">
        <v>3</v>
      </c>
      <c r="E2708" s="28" t="s">
        <v>528</v>
      </c>
      <c r="F2708" t="s">
        <v>581</v>
      </c>
      <c r="G2708" t="s">
        <v>581</v>
      </c>
      <c r="H2708">
        <v>12</v>
      </c>
      <c r="I2708" s="3">
        <v>0.21333333333333335</v>
      </c>
      <c r="J2708">
        <v>37.631999999999998</v>
      </c>
      <c r="K2708">
        <f t="shared" si="309"/>
        <v>14.7</v>
      </c>
      <c r="L2708">
        <v>5.9900000000000003E-4</v>
      </c>
      <c r="M2708">
        <f t="shared" si="310"/>
        <v>0.21410005333333335</v>
      </c>
      <c r="N2708" s="5">
        <v>1112.2552748998655</v>
      </c>
      <c r="O2708" s="3">
        <v>25.078231076864181</v>
      </c>
      <c r="P2708" s="7">
        <v>2.2547190058614854E-2</v>
      </c>
      <c r="Q2708" s="9">
        <f t="shared" si="311"/>
        <v>25.167846131304508</v>
      </c>
      <c r="R2708" s="7">
        <f t="shared" si="312"/>
        <v>2.2627760640263384E-2</v>
      </c>
      <c r="S2708" t="s">
        <v>483</v>
      </c>
      <c r="T2708" t="s">
        <v>581</v>
      </c>
      <c r="U2708">
        <v>78</v>
      </c>
      <c r="V2708">
        <f t="shared" si="308"/>
        <v>23.7744</v>
      </c>
      <c r="W2708">
        <f t="shared" si="313"/>
        <v>1982.1460636800091</v>
      </c>
      <c r="X2708">
        <f t="shared" si="314"/>
        <v>962.26035844374553</v>
      </c>
    </row>
    <row r="2709" spans="1:24">
      <c r="A2709" t="s">
        <v>27</v>
      </c>
      <c r="B2709">
        <v>2006024</v>
      </c>
      <c r="C2709">
        <v>71</v>
      </c>
      <c r="D2709">
        <v>3</v>
      </c>
      <c r="E2709" s="28" t="s">
        <v>528</v>
      </c>
      <c r="F2709" t="s">
        <v>581</v>
      </c>
      <c r="G2709" t="s">
        <v>581</v>
      </c>
      <c r="H2709">
        <v>12</v>
      </c>
      <c r="I2709" s="3">
        <v>0.21333333333333335</v>
      </c>
      <c r="J2709">
        <v>29.951999999999998</v>
      </c>
      <c r="K2709">
        <f t="shared" si="309"/>
        <v>11.7</v>
      </c>
      <c r="L2709">
        <v>5.9900000000000003E-4</v>
      </c>
      <c r="M2709">
        <f t="shared" si="310"/>
        <v>0.21410005333333335</v>
      </c>
      <c r="N2709" s="5">
        <v>704.59819788533753</v>
      </c>
      <c r="O2709" s="3">
        <v>19.931045679103942</v>
      </c>
      <c r="P2709" s="7">
        <v>2.8287108509391066E-2</v>
      </c>
      <c r="Q2709" s="9">
        <f t="shared" si="311"/>
        <v>20.002161831439487</v>
      </c>
      <c r="R2709" s="7">
        <f t="shared" si="312"/>
        <v>2.8388040008434041E-2</v>
      </c>
      <c r="S2709" t="s">
        <v>483</v>
      </c>
      <c r="T2709" t="s">
        <v>581</v>
      </c>
      <c r="U2709">
        <v>64</v>
      </c>
      <c r="V2709">
        <f t="shared" si="308"/>
        <v>19.507200000000001</v>
      </c>
      <c r="W2709">
        <f t="shared" si="313"/>
        <v>1062.4939601453502</v>
      </c>
      <c r="X2709">
        <f t="shared" si="314"/>
        <v>515.80246161860634</v>
      </c>
    </row>
    <row r="2710" spans="1:24">
      <c r="A2710" t="s">
        <v>27</v>
      </c>
      <c r="B2710">
        <v>2006024</v>
      </c>
      <c r="C2710">
        <v>72</v>
      </c>
      <c r="D2710">
        <v>1</v>
      </c>
      <c r="E2710" s="28" t="s">
        <v>528</v>
      </c>
      <c r="F2710" t="s">
        <v>581</v>
      </c>
      <c r="G2710" t="s">
        <v>581</v>
      </c>
      <c r="H2710">
        <v>27</v>
      </c>
      <c r="I2710" s="3">
        <v>9.481481481481481E-2</v>
      </c>
      <c r="J2710">
        <v>15.104000000000001</v>
      </c>
      <c r="K2710">
        <f t="shared" si="309"/>
        <v>5.9</v>
      </c>
      <c r="L2710">
        <v>5.9900000000000003E-4</v>
      </c>
      <c r="M2710">
        <f t="shared" si="310"/>
        <v>9.5581534814814809E-2</v>
      </c>
      <c r="N2710" s="5">
        <v>179.17352084439042</v>
      </c>
      <c r="O2710" s="3">
        <v>4.4707788667512416</v>
      </c>
      <c r="P2710" s="7">
        <v>2.4952229803164094E-2</v>
      </c>
      <c r="Q2710" s="9">
        <f t="shared" si="311"/>
        <v>4.5067015189930943</v>
      </c>
      <c r="R2710" s="7">
        <f t="shared" si="312"/>
        <v>2.5152720657351475E-2</v>
      </c>
      <c r="S2710" t="s">
        <v>484</v>
      </c>
      <c r="T2710" t="s">
        <v>581</v>
      </c>
      <c r="U2710">
        <v>46</v>
      </c>
      <c r="V2710">
        <f t="shared" si="308"/>
        <v>14.020800000000001</v>
      </c>
      <c r="W2710">
        <f t="shared" si="313"/>
        <v>208.7105957767952</v>
      </c>
      <c r="X2710">
        <f t="shared" si="314"/>
        <v>101.32145979712652</v>
      </c>
    </row>
    <row r="2711" spans="1:24">
      <c r="A2711" t="s">
        <v>27</v>
      </c>
      <c r="B2711">
        <v>2006024</v>
      </c>
      <c r="C2711">
        <v>72</v>
      </c>
      <c r="D2711">
        <v>4</v>
      </c>
      <c r="E2711" s="28" t="s">
        <v>528</v>
      </c>
      <c r="F2711" t="s">
        <v>581</v>
      </c>
      <c r="G2711" t="s">
        <v>581</v>
      </c>
      <c r="H2711">
        <v>14</v>
      </c>
      <c r="I2711" s="3">
        <v>0.18285714285714286</v>
      </c>
      <c r="J2711">
        <v>31.231999999999999</v>
      </c>
      <c r="K2711">
        <f t="shared" si="309"/>
        <v>12.2</v>
      </c>
      <c r="L2711">
        <v>5.9900000000000003E-4</v>
      </c>
      <c r="M2711">
        <f t="shared" si="310"/>
        <v>0.18362386285714286</v>
      </c>
      <c r="N2711" s="5">
        <v>766.10706240962554</v>
      </c>
      <c r="O2711" s="3">
        <v>17.836573072237734</v>
      </c>
      <c r="P2711" s="7">
        <v>2.3282089341581862E-2</v>
      </c>
      <c r="Q2711" s="9">
        <f t="shared" si="311"/>
        <v>17.910919239245594</v>
      </c>
      <c r="R2711" s="7">
        <f t="shared" si="312"/>
        <v>2.3379133437186492E-2</v>
      </c>
      <c r="S2711" t="s">
        <v>483</v>
      </c>
      <c r="T2711" t="s">
        <v>581</v>
      </c>
      <c r="U2711">
        <v>73</v>
      </c>
      <c r="V2711">
        <f t="shared" si="308"/>
        <v>22.250400000000003</v>
      </c>
      <c r="W2711">
        <f t="shared" si="313"/>
        <v>1300.7167557042415</v>
      </c>
      <c r="X2711">
        <f t="shared" si="314"/>
        <v>631.45102901952828</v>
      </c>
    </row>
    <row r="2712" spans="1:24">
      <c r="A2712" t="s">
        <v>27</v>
      </c>
      <c r="B2712">
        <v>2006024</v>
      </c>
      <c r="C2712">
        <v>73</v>
      </c>
      <c r="D2712">
        <v>3</v>
      </c>
      <c r="E2712" s="28" t="s">
        <v>528</v>
      </c>
      <c r="F2712" t="s">
        <v>581</v>
      </c>
      <c r="G2712" t="s">
        <v>581</v>
      </c>
      <c r="H2712">
        <v>14</v>
      </c>
      <c r="I2712" s="3">
        <v>0.18285714285714286</v>
      </c>
      <c r="J2712">
        <v>26.111999999999998</v>
      </c>
      <c r="K2712">
        <f t="shared" si="309"/>
        <v>10.199999999999999</v>
      </c>
      <c r="L2712">
        <v>5.9900000000000003E-4</v>
      </c>
      <c r="M2712">
        <f t="shared" si="310"/>
        <v>0.18362386285714286</v>
      </c>
      <c r="N2712" s="5">
        <v>535.51316025999358</v>
      </c>
      <c r="O2712" s="3">
        <v>14.895324273517685</v>
      </c>
      <c r="P2712" s="7">
        <v>2.7815048030352701E-2</v>
      </c>
      <c r="Q2712" s="9">
        <f t="shared" si="311"/>
        <v>14.957337831320217</v>
      </c>
      <c r="R2712" s="7">
        <f t="shared" si="312"/>
        <v>2.7930850147657203E-2</v>
      </c>
      <c r="S2712" t="s">
        <v>483</v>
      </c>
      <c r="T2712" t="s">
        <v>581</v>
      </c>
      <c r="U2712">
        <v>74</v>
      </c>
      <c r="V2712">
        <f t="shared" si="308"/>
        <v>22.555200000000003</v>
      </c>
      <c r="W2712">
        <f t="shared" si="313"/>
        <v>932.00993268308378</v>
      </c>
      <c r="X2712">
        <f t="shared" si="314"/>
        <v>452.45717675906729</v>
      </c>
    </row>
    <row r="2713" spans="1:24">
      <c r="A2713" t="s">
        <v>27</v>
      </c>
      <c r="B2713">
        <v>2006024</v>
      </c>
      <c r="C2713">
        <v>73</v>
      </c>
      <c r="D2713">
        <v>1</v>
      </c>
      <c r="E2713" s="28" t="s">
        <v>528</v>
      </c>
      <c r="F2713" t="s">
        <v>581</v>
      </c>
      <c r="G2713" t="s">
        <v>581</v>
      </c>
      <c r="H2713">
        <v>14</v>
      </c>
      <c r="I2713" s="3">
        <v>0.18285714285714286</v>
      </c>
      <c r="J2713">
        <v>28.16</v>
      </c>
      <c r="K2713">
        <f t="shared" si="309"/>
        <v>11</v>
      </c>
      <c r="L2713">
        <v>5.9900000000000003E-4</v>
      </c>
      <c r="M2713">
        <f t="shared" si="310"/>
        <v>0.18362386285714286</v>
      </c>
      <c r="N2713" s="5">
        <v>622.80942321664008</v>
      </c>
      <c r="O2713" s="3">
        <v>16.071823793005741</v>
      </c>
      <c r="P2713" s="7">
        <v>2.5805363878406293E-2</v>
      </c>
      <c r="Q2713" s="9">
        <f t="shared" si="311"/>
        <v>16.138770394490422</v>
      </c>
      <c r="R2713" s="7">
        <f t="shared" si="312"/>
        <v>2.5912855189534695E-2</v>
      </c>
      <c r="S2713" t="s">
        <v>483</v>
      </c>
      <c r="T2713" t="s">
        <v>581</v>
      </c>
      <c r="U2713">
        <v>73</v>
      </c>
      <c r="V2713">
        <f t="shared" si="308"/>
        <v>22.250400000000003</v>
      </c>
      <c r="W2713">
        <f t="shared" si="313"/>
        <v>1064.9149838492617</v>
      </c>
      <c r="X2713">
        <f t="shared" si="314"/>
        <v>516.97778122789964</v>
      </c>
    </row>
    <row r="2714" spans="1:24">
      <c r="A2714" t="s">
        <v>27</v>
      </c>
      <c r="B2714">
        <v>2006024</v>
      </c>
      <c r="C2714">
        <v>74</v>
      </c>
      <c r="D2714">
        <v>3</v>
      </c>
      <c r="E2714" s="28" t="s">
        <v>528</v>
      </c>
      <c r="F2714" t="s">
        <v>581</v>
      </c>
      <c r="G2714" t="s">
        <v>581</v>
      </c>
      <c r="H2714">
        <v>18</v>
      </c>
      <c r="I2714" s="3">
        <v>0.14222222222222222</v>
      </c>
      <c r="J2714">
        <v>22.528000000000002</v>
      </c>
      <c r="K2714">
        <f t="shared" si="309"/>
        <v>8.8000000000000007</v>
      </c>
      <c r="L2714">
        <v>5.9900000000000003E-4</v>
      </c>
      <c r="M2714">
        <f t="shared" si="310"/>
        <v>0.14298894222222222</v>
      </c>
      <c r="N2714" s="5">
        <v>398.59803085864968</v>
      </c>
      <c r="O2714" s="3">
        <v>10.002061501326166</v>
      </c>
      <c r="P2714" s="7">
        <v>2.509310314398689E-2</v>
      </c>
      <c r="Q2714" s="9">
        <f t="shared" si="311"/>
        <v>10.055638034240504</v>
      </c>
      <c r="R2714" s="7">
        <f t="shared" si="312"/>
        <v>2.5227515581496742E-2</v>
      </c>
      <c r="S2714" t="s">
        <v>482</v>
      </c>
      <c r="T2714" t="s">
        <v>581</v>
      </c>
      <c r="U2714">
        <v>72</v>
      </c>
      <c r="V2714">
        <f t="shared" si="308"/>
        <v>21.945600000000002</v>
      </c>
      <c r="W2714">
        <f t="shared" si="313"/>
        <v>683.24111691713495</v>
      </c>
      <c r="X2714">
        <f t="shared" si="314"/>
        <v>331.68889725894832</v>
      </c>
    </row>
    <row r="2715" spans="1:24">
      <c r="A2715" t="s">
        <v>27</v>
      </c>
      <c r="B2715">
        <v>2006024</v>
      </c>
      <c r="C2715">
        <v>74</v>
      </c>
      <c r="D2715">
        <v>1</v>
      </c>
      <c r="E2715" s="28" t="s">
        <v>528</v>
      </c>
      <c r="F2715" t="s">
        <v>581</v>
      </c>
      <c r="G2715" t="s">
        <v>581</v>
      </c>
      <c r="H2715">
        <v>15</v>
      </c>
      <c r="I2715" s="3">
        <v>0.17066666666666666</v>
      </c>
      <c r="J2715">
        <v>29.951999999999998</v>
      </c>
      <c r="K2715">
        <f t="shared" si="309"/>
        <v>11.7</v>
      </c>
      <c r="L2715">
        <v>5.9900000000000003E-4</v>
      </c>
      <c r="M2715">
        <f t="shared" si="310"/>
        <v>0.17143338666666666</v>
      </c>
      <c r="N2715" s="5">
        <v>704.59819788533753</v>
      </c>
      <c r="O2715" s="3">
        <v>15.967712922828886</v>
      </c>
      <c r="P2715" s="7">
        <v>2.2662154076964279E-2</v>
      </c>
      <c r="Q2715" s="9">
        <f t="shared" si="311"/>
        <v>16.03903468250973</v>
      </c>
      <c r="R2715" s="7">
        <f t="shared" si="312"/>
        <v>2.2763377383942494E-2</v>
      </c>
      <c r="S2715" t="s">
        <v>483</v>
      </c>
      <c r="T2715" t="s">
        <v>581</v>
      </c>
      <c r="U2715">
        <v>72</v>
      </c>
      <c r="V2715">
        <f t="shared" si="308"/>
        <v>21.945600000000002</v>
      </c>
      <c r="W2715">
        <f t="shared" si="313"/>
        <v>1184.5258572991056</v>
      </c>
      <c r="X2715">
        <f t="shared" si="314"/>
        <v>575.04454233526724</v>
      </c>
    </row>
    <row r="2716" spans="1:24">
      <c r="A2716" t="s">
        <v>27</v>
      </c>
      <c r="B2716">
        <v>2006024</v>
      </c>
      <c r="C2716">
        <v>75</v>
      </c>
      <c r="D2716">
        <v>2</v>
      </c>
      <c r="E2716" s="28" t="s">
        <v>528</v>
      </c>
      <c r="F2716" t="s">
        <v>581</v>
      </c>
      <c r="G2716" t="s">
        <v>581</v>
      </c>
      <c r="H2716">
        <v>19</v>
      </c>
      <c r="I2716" s="3">
        <v>0.13473684210526315</v>
      </c>
      <c r="J2716">
        <v>57.856000000000002</v>
      </c>
      <c r="K2716">
        <f t="shared" si="309"/>
        <v>22.6</v>
      </c>
      <c r="L2716">
        <v>5.9900000000000003E-4</v>
      </c>
      <c r="M2716">
        <f t="shared" si="310"/>
        <v>0.13550356210526315</v>
      </c>
      <c r="N2716" s="5">
        <v>2628.9763719184389</v>
      </c>
      <c r="O2716" s="3">
        <v>24.4327337883696</v>
      </c>
      <c r="P2716" s="7">
        <v>9.2936300414675609E-3</v>
      </c>
      <c r="Q2716" s="9">
        <f t="shared" si="311"/>
        <v>24.571441478526381</v>
      </c>
      <c r="R2716" s="7">
        <f t="shared" si="312"/>
        <v>9.3463911433315401E-3</v>
      </c>
      <c r="S2716" t="s">
        <v>481</v>
      </c>
      <c r="T2716" t="s">
        <v>490</v>
      </c>
      <c r="U2716">
        <v>80</v>
      </c>
      <c r="V2716">
        <f t="shared" si="308"/>
        <v>24.384</v>
      </c>
      <c r="W2716">
        <f t="shared" si="313"/>
        <v>4657.2491844152501</v>
      </c>
      <c r="X2716">
        <f t="shared" si="314"/>
        <v>2260.9263523380464</v>
      </c>
    </row>
    <row r="2717" spans="1:24">
      <c r="A2717" t="s">
        <v>27</v>
      </c>
      <c r="B2717">
        <v>2006024</v>
      </c>
      <c r="C2717">
        <v>76</v>
      </c>
      <c r="D2717">
        <v>1</v>
      </c>
      <c r="E2717" s="28" t="s">
        <v>528</v>
      </c>
      <c r="F2717" t="s">
        <v>581</v>
      </c>
      <c r="G2717" t="s">
        <v>581</v>
      </c>
      <c r="H2717">
        <v>13</v>
      </c>
      <c r="I2717" s="3">
        <v>0.19692307692307692</v>
      </c>
      <c r="J2717">
        <v>20.991999999999997</v>
      </c>
      <c r="K2717">
        <f t="shared" si="309"/>
        <v>8.1999999999999993</v>
      </c>
      <c r="L2717">
        <v>5.9900000000000003E-4</v>
      </c>
      <c r="M2717">
        <f t="shared" si="310"/>
        <v>0.19768979692307692</v>
      </c>
      <c r="N2717" s="5">
        <v>346.0967406370815</v>
      </c>
      <c r="O2717" s="3">
        <v>12.864917822567026</v>
      </c>
      <c r="P2717" s="7">
        <v>3.7171450383744684E-2</v>
      </c>
      <c r="Q2717" s="9">
        <f t="shared" si="311"/>
        <v>12.914530994821499</v>
      </c>
      <c r="R2717" s="7">
        <f t="shared" si="312"/>
        <v>3.7314800974574132E-2</v>
      </c>
      <c r="S2717" t="s">
        <v>483</v>
      </c>
      <c r="T2717" t="s">
        <v>581</v>
      </c>
      <c r="U2717">
        <v>65</v>
      </c>
      <c r="V2717">
        <f t="shared" si="308"/>
        <v>19.812000000000001</v>
      </c>
      <c r="W2717">
        <f t="shared" si="313"/>
        <v>542.40687968613099</v>
      </c>
      <c r="X2717">
        <f t="shared" si="314"/>
        <v>263.31895919925995</v>
      </c>
    </row>
    <row r="2718" spans="1:24">
      <c r="A2718" t="s">
        <v>27</v>
      </c>
      <c r="B2718">
        <v>2006024</v>
      </c>
      <c r="C2718">
        <v>77</v>
      </c>
      <c r="D2718">
        <v>3</v>
      </c>
      <c r="E2718" s="28" t="s">
        <v>528</v>
      </c>
      <c r="F2718" t="s">
        <v>581</v>
      </c>
      <c r="G2718" t="s">
        <v>581</v>
      </c>
      <c r="H2718">
        <v>12</v>
      </c>
      <c r="I2718" s="3">
        <v>0.21333333333333335</v>
      </c>
      <c r="J2718">
        <v>24.32</v>
      </c>
      <c r="K2718">
        <f t="shared" si="309"/>
        <v>9.5</v>
      </c>
      <c r="L2718">
        <v>5.9900000000000003E-4</v>
      </c>
      <c r="M2718">
        <f t="shared" si="310"/>
        <v>0.21410005333333335</v>
      </c>
      <c r="N2718" s="5">
        <v>464.53347475456002</v>
      </c>
      <c r="O2718" s="3">
        <v>16.156443054079947</v>
      </c>
      <c r="P2718" s="7">
        <v>3.4779932840397203E-2</v>
      </c>
      <c r="Q2718" s="9">
        <f t="shared" si="311"/>
        <v>16.213993344871739</v>
      </c>
      <c r="R2718" s="7">
        <f t="shared" si="312"/>
        <v>3.4903821201342985E-2</v>
      </c>
      <c r="S2718" t="s">
        <v>483</v>
      </c>
      <c r="T2718" t="s">
        <v>581</v>
      </c>
      <c r="U2718">
        <v>65</v>
      </c>
      <c r="V2718">
        <f t="shared" si="308"/>
        <v>19.812000000000001</v>
      </c>
      <c r="W2718">
        <f t="shared" si="313"/>
        <v>720.75294742182746</v>
      </c>
      <c r="X2718">
        <f t="shared" si="314"/>
        <v>349.89953679189529</v>
      </c>
    </row>
    <row r="2719" spans="1:24">
      <c r="A2719" t="s">
        <v>27</v>
      </c>
      <c r="B2719">
        <v>2006024</v>
      </c>
      <c r="C2719">
        <v>77</v>
      </c>
      <c r="D2719">
        <v>1</v>
      </c>
      <c r="E2719" s="28" t="s">
        <v>528</v>
      </c>
      <c r="F2719" t="s">
        <v>581</v>
      </c>
      <c r="G2719" t="s">
        <v>581</v>
      </c>
      <c r="H2719">
        <v>14</v>
      </c>
      <c r="I2719" s="3">
        <v>0.18285714285714286</v>
      </c>
      <c r="J2719">
        <v>29.695999999999998</v>
      </c>
      <c r="K2719">
        <f t="shared" si="309"/>
        <v>11.6</v>
      </c>
      <c r="L2719">
        <v>5.9900000000000003E-4</v>
      </c>
      <c r="M2719">
        <f t="shared" si="310"/>
        <v>0.18362386285714286</v>
      </c>
      <c r="N2719" s="5">
        <v>692.60525609943033</v>
      </c>
      <c r="O2719" s="3">
        <v>16.954198432621691</v>
      </c>
      <c r="P2719" s="7">
        <v>2.4478876363288455E-2</v>
      </c>
      <c r="Q2719" s="9">
        <f t="shared" si="311"/>
        <v>17.024844816868008</v>
      </c>
      <c r="R2719" s="7">
        <f t="shared" si="312"/>
        <v>2.4580877299065607E-2</v>
      </c>
      <c r="S2719" t="s">
        <v>483</v>
      </c>
      <c r="T2719" t="s">
        <v>581</v>
      </c>
      <c r="U2719">
        <v>68</v>
      </c>
      <c r="V2719">
        <f t="shared" si="308"/>
        <v>20.726400000000002</v>
      </c>
      <c r="W2719">
        <f t="shared" si="313"/>
        <v>1105.1691824449047</v>
      </c>
      <c r="X2719">
        <f t="shared" si="314"/>
        <v>536.519741469515</v>
      </c>
    </row>
    <row r="2720" spans="1:24">
      <c r="A2720" t="s">
        <v>27</v>
      </c>
      <c r="B2720">
        <v>2006024</v>
      </c>
      <c r="C2720">
        <v>78</v>
      </c>
      <c r="D2720">
        <v>3</v>
      </c>
      <c r="E2720" s="28" t="s">
        <v>528</v>
      </c>
      <c r="F2720" t="s">
        <v>581</v>
      </c>
      <c r="G2720" t="s">
        <v>581</v>
      </c>
      <c r="H2720">
        <v>14</v>
      </c>
      <c r="I2720" s="3">
        <v>0.18285714285714286</v>
      </c>
      <c r="J2720">
        <v>22.528000000000002</v>
      </c>
      <c r="K2720">
        <f t="shared" si="309"/>
        <v>8.8000000000000007</v>
      </c>
      <c r="L2720">
        <v>5.9900000000000003E-4</v>
      </c>
      <c r="M2720">
        <f t="shared" si="310"/>
        <v>0.18362386285714286</v>
      </c>
      <c r="N2720" s="5">
        <v>398.59803085864968</v>
      </c>
      <c r="O2720" s="3">
        <v>12.83645011441377</v>
      </c>
      <c r="P2720" s="7">
        <v>3.2203997813942578E-2</v>
      </c>
      <c r="Q2720" s="9">
        <f t="shared" si="311"/>
        <v>12.889830845772558</v>
      </c>
      <c r="R2720" s="7">
        <f t="shared" si="312"/>
        <v>3.2337919025855734E-2</v>
      </c>
      <c r="S2720" t="s">
        <v>483</v>
      </c>
      <c r="T2720" t="s">
        <v>581</v>
      </c>
      <c r="U2720" t="s">
        <v>581</v>
      </c>
      <c r="V2720" t="s">
        <v>581</v>
      </c>
      <c r="W2720" t="s">
        <v>581</v>
      </c>
      <c r="X2720" t="s">
        <v>581</v>
      </c>
    </row>
    <row r="2721" spans="1:24">
      <c r="A2721" t="s">
        <v>27</v>
      </c>
      <c r="B2721">
        <v>2006024</v>
      </c>
      <c r="C2721">
        <v>78</v>
      </c>
      <c r="D2721">
        <v>1</v>
      </c>
      <c r="E2721" s="28" t="s">
        <v>528</v>
      </c>
      <c r="F2721" t="s">
        <v>581</v>
      </c>
      <c r="G2721" t="s">
        <v>581</v>
      </c>
      <c r="H2721">
        <v>13</v>
      </c>
      <c r="I2721" s="3">
        <v>0.19692307692307692</v>
      </c>
      <c r="J2721">
        <v>25.6</v>
      </c>
      <c r="K2721">
        <f t="shared" si="309"/>
        <v>10</v>
      </c>
      <c r="L2721">
        <v>5.9900000000000003E-4</v>
      </c>
      <c r="M2721">
        <f t="shared" si="310"/>
        <v>0.19768979692307692</v>
      </c>
      <c r="N2721" s="5">
        <v>514.71853158400006</v>
      </c>
      <c r="O2721" s="3">
        <v>15.715666658249608</v>
      </c>
      <c r="P2721" s="7">
        <v>3.0532544864639039E-2</v>
      </c>
      <c r="Q2721" s="9">
        <f t="shared" si="311"/>
        <v>15.776379175548019</v>
      </c>
      <c r="R2721" s="7">
        <f t="shared" si="312"/>
        <v>3.0650497713765285E-2</v>
      </c>
      <c r="S2721" t="s">
        <v>483</v>
      </c>
      <c r="T2721" t="s">
        <v>581</v>
      </c>
      <c r="U2721">
        <v>65</v>
      </c>
      <c r="V2721">
        <f t="shared" si="308"/>
        <v>19.812000000000001</v>
      </c>
      <c r="W2721">
        <f t="shared" si="313"/>
        <v>795.82961754312134</v>
      </c>
      <c r="X2721">
        <f t="shared" si="314"/>
        <v>386.34654986799211</v>
      </c>
    </row>
    <row r="2722" spans="1:24">
      <c r="A2722" t="s">
        <v>27</v>
      </c>
      <c r="B2722">
        <v>2006024</v>
      </c>
      <c r="C2722">
        <v>80</v>
      </c>
      <c r="D2722">
        <v>1</v>
      </c>
      <c r="E2722" s="28" t="s">
        <v>528</v>
      </c>
      <c r="F2722" t="s">
        <v>581</v>
      </c>
      <c r="G2722" t="s">
        <v>581</v>
      </c>
      <c r="H2722">
        <v>15</v>
      </c>
      <c r="I2722" s="3">
        <v>0.17066666666666666</v>
      </c>
      <c r="J2722">
        <v>47.616000000000007</v>
      </c>
      <c r="K2722">
        <f t="shared" si="309"/>
        <v>18.600000000000001</v>
      </c>
      <c r="L2722">
        <v>5.9900000000000003E-4</v>
      </c>
      <c r="M2722">
        <f t="shared" si="310"/>
        <v>0.17143338666666666</v>
      </c>
      <c r="N2722" s="5">
        <v>1780.7202318680072</v>
      </c>
      <c r="O2722" s="3">
        <v>25.438534054706849</v>
      </c>
      <c r="P2722" s="7">
        <v>1.4285530988785012E-2</v>
      </c>
      <c r="Q2722" s="9">
        <f t="shared" si="311"/>
        <v>25.552403326913218</v>
      </c>
      <c r="R2722" s="7">
        <f t="shared" si="312"/>
        <v>1.4349476616047819E-2</v>
      </c>
      <c r="S2722" t="s">
        <v>481</v>
      </c>
      <c r="T2722" t="s">
        <v>490</v>
      </c>
      <c r="U2722">
        <v>69</v>
      </c>
      <c r="V2722">
        <f t="shared" si="308"/>
        <v>21.031200000000002</v>
      </c>
      <c r="W2722">
        <f t="shared" si="313"/>
        <v>2788.7376177112178</v>
      </c>
      <c r="X2722">
        <f t="shared" si="314"/>
        <v>1353.831439970797</v>
      </c>
    </row>
    <row r="2723" spans="1:24">
      <c r="A2723" t="s">
        <v>27</v>
      </c>
      <c r="B2723">
        <v>2006024</v>
      </c>
      <c r="C2723">
        <v>81</v>
      </c>
      <c r="D2723">
        <v>3</v>
      </c>
      <c r="E2723" s="28" t="s">
        <v>528</v>
      </c>
      <c r="F2723" t="s">
        <v>581</v>
      </c>
      <c r="G2723" t="s">
        <v>581</v>
      </c>
      <c r="H2723">
        <v>17</v>
      </c>
      <c r="I2723" s="3">
        <v>0.15058823529411766</v>
      </c>
      <c r="J2723">
        <v>23.04</v>
      </c>
      <c r="K2723">
        <f t="shared" si="309"/>
        <v>9</v>
      </c>
      <c r="L2723">
        <v>5.9900000000000003E-4</v>
      </c>
      <c r="M2723">
        <f t="shared" si="310"/>
        <v>0.15135495529411766</v>
      </c>
      <c r="N2723" s="5">
        <v>416.92201058303999</v>
      </c>
      <c r="O2723" s="3">
        <v>10.828680698401639</v>
      </c>
      <c r="P2723" s="7">
        <v>2.5972916813047097E-2</v>
      </c>
      <c r="Q2723" s="9">
        <f t="shared" si="311"/>
        <v>10.883450180964033</v>
      </c>
      <c r="R2723" s="7">
        <f t="shared" si="312"/>
        <v>2.6104283066620042E-2</v>
      </c>
      <c r="S2723" t="s">
        <v>482</v>
      </c>
      <c r="T2723" t="s">
        <v>490</v>
      </c>
      <c r="U2723">
        <v>63</v>
      </c>
      <c r="V2723">
        <f t="shared" si="308"/>
        <v>19.202400000000001</v>
      </c>
      <c r="W2723">
        <f t="shared" si="313"/>
        <v>630.80723568079463</v>
      </c>
      <c r="X2723">
        <f t="shared" si="314"/>
        <v>306.2341407818177</v>
      </c>
    </row>
    <row r="2724" spans="1:24">
      <c r="A2724" t="s">
        <v>27</v>
      </c>
      <c r="B2724">
        <v>2006024</v>
      </c>
      <c r="C2724">
        <v>81</v>
      </c>
      <c r="D2724">
        <v>1</v>
      </c>
      <c r="E2724" s="28" t="s">
        <v>528</v>
      </c>
      <c r="F2724" t="s">
        <v>581</v>
      </c>
      <c r="G2724" t="s">
        <v>581</v>
      </c>
      <c r="H2724">
        <v>17</v>
      </c>
      <c r="I2724" s="3">
        <v>0.15058823529411766</v>
      </c>
      <c r="J2724">
        <v>30.72</v>
      </c>
      <c r="K2724">
        <f t="shared" si="309"/>
        <v>12</v>
      </c>
      <c r="L2724">
        <v>5.9900000000000003E-4</v>
      </c>
      <c r="M2724">
        <f t="shared" si="310"/>
        <v>0.15135495529411766</v>
      </c>
      <c r="N2724" s="5">
        <v>741.19468548096006</v>
      </c>
      <c r="O2724" s="3">
        <v>14.461988037997012</v>
      </c>
      <c r="P2724" s="7">
        <v>1.951172656966995E-2</v>
      </c>
      <c r="Q2724" s="9">
        <f t="shared" si="311"/>
        <v>14.535256446758575</v>
      </c>
      <c r="R2724" s="7">
        <f t="shared" si="312"/>
        <v>1.9610578342620835E-2</v>
      </c>
      <c r="S2724" t="s">
        <v>483</v>
      </c>
      <c r="T2724" t="s">
        <v>581</v>
      </c>
      <c r="U2724">
        <v>72</v>
      </c>
      <c r="V2724">
        <f t="shared" ref="V2724:V2787" si="315">U2724*0.3048</f>
        <v>21.945600000000002</v>
      </c>
      <c r="W2724">
        <f t="shared" si="313"/>
        <v>1243.9000742610813</v>
      </c>
      <c r="X2724">
        <f t="shared" si="314"/>
        <v>603.86858126107416</v>
      </c>
    </row>
    <row r="2725" spans="1:24">
      <c r="A2725" t="s">
        <v>27</v>
      </c>
      <c r="B2725">
        <v>2006024</v>
      </c>
      <c r="C2725">
        <v>83</v>
      </c>
      <c r="D2725">
        <v>1</v>
      </c>
      <c r="E2725" s="28" t="s">
        <v>528</v>
      </c>
      <c r="F2725" t="s">
        <v>581</v>
      </c>
      <c r="G2725" t="s">
        <v>581</v>
      </c>
      <c r="H2725">
        <v>16</v>
      </c>
      <c r="I2725" s="3">
        <v>0.16</v>
      </c>
      <c r="J2725">
        <v>19.968</v>
      </c>
      <c r="K2725">
        <f t="shared" si="309"/>
        <v>7.8</v>
      </c>
      <c r="L2725">
        <v>5.9900000000000003E-4</v>
      </c>
      <c r="M2725">
        <f t="shared" si="310"/>
        <v>0.16076672</v>
      </c>
      <c r="N2725" s="5">
        <v>313.1547546157056</v>
      </c>
      <c r="O2725" s="3">
        <v>9.9565867537920028</v>
      </c>
      <c r="P2725" s="7">
        <v>3.1794461387023923E-2</v>
      </c>
      <c r="Q2725" s="9">
        <f t="shared" si="311"/>
        <v>10.003911315977032</v>
      </c>
      <c r="R2725" s="7">
        <f t="shared" si="312"/>
        <v>3.1945583353040707E-2</v>
      </c>
      <c r="S2725" t="s">
        <v>483</v>
      </c>
      <c r="T2725" t="s">
        <v>581</v>
      </c>
      <c r="U2725">
        <v>47</v>
      </c>
      <c r="V2725">
        <f t="shared" si="315"/>
        <v>14.325600000000001</v>
      </c>
      <c r="W2725">
        <f t="shared" si="313"/>
        <v>365.07599657174211</v>
      </c>
      <c r="X2725">
        <f t="shared" si="314"/>
        <v>177.23121709210454</v>
      </c>
    </row>
    <row r="2726" spans="1:24">
      <c r="A2726" t="s">
        <v>27</v>
      </c>
      <c r="B2726">
        <v>2006024</v>
      </c>
      <c r="C2726">
        <v>83</v>
      </c>
      <c r="D2726">
        <v>2</v>
      </c>
      <c r="E2726" s="28" t="s">
        <v>528</v>
      </c>
      <c r="F2726" t="s">
        <v>581</v>
      </c>
      <c r="G2726" t="s">
        <v>581</v>
      </c>
      <c r="H2726">
        <v>11</v>
      </c>
      <c r="I2726" s="3">
        <v>0.23272727272727273</v>
      </c>
      <c r="J2726">
        <v>34.816000000000003</v>
      </c>
      <c r="K2726">
        <f t="shared" si="309"/>
        <v>13.600000000000001</v>
      </c>
      <c r="L2726">
        <v>5.9900000000000003E-4</v>
      </c>
      <c r="M2726">
        <f t="shared" si="310"/>
        <v>0.23349399272727273</v>
      </c>
      <c r="N2726" s="5">
        <v>952.02339601776657</v>
      </c>
      <c r="O2726" s="3">
        <v>25.285016532467505</v>
      </c>
      <c r="P2726" s="7">
        <v>2.6559238605093734E-2</v>
      </c>
      <c r="Q2726" s="9">
        <f t="shared" si="311"/>
        <v>25.367755193595322</v>
      </c>
      <c r="R2726" s="7">
        <f t="shared" si="312"/>
        <v>2.6646146827595307E-2</v>
      </c>
      <c r="S2726" t="s">
        <v>483</v>
      </c>
      <c r="T2726" t="s">
        <v>581</v>
      </c>
      <c r="U2726">
        <v>58</v>
      </c>
      <c r="V2726">
        <f t="shared" si="315"/>
        <v>17.6784</v>
      </c>
      <c r="W2726">
        <f t="shared" si="313"/>
        <v>1297.514444987472</v>
      </c>
      <c r="X2726">
        <f t="shared" si="314"/>
        <v>629.89642276995357</v>
      </c>
    </row>
    <row r="2727" spans="1:24">
      <c r="A2727" t="s">
        <v>27</v>
      </c>
      <c r="B2727">
        <v>2013022</v>
      </c>
      <c r="C2727">
        <v>1</v>
      </c>
      <c r="D2727">
        <v>1</v>
      </c>
      <c r="E2727" s="28" t="s">
        <v>528</v>
      </c>
      <c r="F2727" t="s">
        <v>581</v>
      </c>
      <c r="G2727" t="s">
        <v>581</v>
      </c>
      <c r="H2727">
        <v>20</v>
      </c>
      <c r="I2727" s="3">
        <v>0.128</v>
      </c>
      <c r="J2727">
        <v>24.32</v>
      </c>
      <c r="K2727">
        <f t="shared" si="309"/>
        <v>9.5</v>
      </c>
      <c r="L2727">
        <v>5.9900000000000003E-4</v>
      </c>
      <c r="M2727">
        <f t="shared" si="310"/>
        <v>0.12876672</v>
      </c>
      <c r="N2727" s="5">
        <v>464.53347475456002</v>
      </c>
      <c r="O2727" s="3">
        <v>9.728180401766398</v>
      </c>
      <c r="P2727" s="7">
        <v>2.0941828588147193E-2</v>
      </c>
      <c r="Q2727" s="9">
        <f t="shared" si="311"/>
        <v>9.7861418834010525</v>
      </c>
      <c r="R2727" s="7">
        <f t="shared" si="312"/>
        <v>2.1066602118548376E-2</v>
      </c>
      <c r="S2727" t="s">
        <v>482</v>
      </c>
      <c r="T2727" t="s">
        <v>490</v>
      </c>
      <c r="U2727">
        <v>75</v>
      </c>
      <c r="V2727">
        <f t="shared" si="315"/>
        <v>22.86</v>
      </c>
      <c r="W2727">
        <f t="shared" si="313"/>
        <v>822.53458178084099</v>
      </c>
      <c r="X2727">
        <f t="shared" si="314"/>
        <v>399.31084595619603</v>
      </c>
    </row>
    <row r="2728" spans="1:24">
      <c r="A2728" t="s">
        <v>27</v>
      </c>
      <c r="B2728">
        <v>2013022</v>
      </c>
      <c r="C2728">
        <v>2</v>
      </c>
      <c r="D2728">
        <v>3</v>
      </c>
      <c r="E2728" s="28" t="s">
        <v>528</v>
      </c>
      <c r="F2728" t="s">
        <v>581</v>
      </c>
      <c r="G2728" t="s">
        <v>581</v>
      </c>
      <c r="H2728">
        <v>11</v>
      </c>
      <c r="I2728" s="3">
        <v>0.23272727272727273</v>
      </c>
      <c r="J2728">
        <v>56.832000000000001</v>
      </c>
      <c r="K2728">
        <f t="shared" si="309"/>
        <v>22.2</v>
      </c>
      <c r="L2728">
        <v>5.9900000000000003E-4</v>
      </c>
      <c r="M2728">
        <f t="shared" si="310"/>
        <v>0.23349399272727273</v>
      </c>
      <c r="N2728" s="5">
        <v>2536.7388110585857</v>
      </c>
      <c r="O2728" s="3">
        <v>41.381669049098818</v>
      </c>
      <c r="P2728" s="7">
        <v>1.6312940405492582E-2</v>
      </c>
      <c r="Q2728" s="9">
        <f t="shared" si="311"/>
        <v>41.517437874912567</v>
      </c>
      <c r="R2728" s="7">
        <f t="shared" si="312"/>
        <v>1.6366461416493748E-2</v>
      </c>
      <c r="S2728" t="s">
        <v>481</v>
      </c>
      <c r="T2728" t="s">
        <v>482</v>
      </c>
      <c r="U2728">
        <v>79</v>
      </c>
      <c r="V2728">
        <f t="shared" si="315"/>
        <v>24.0792</v>
      </c>
      <c r="W2728">
        <f t="shared" si="313"/>
        <v>4447.3848385245446</v>
      </c>
      <c r="X2728">
        <f t="shared" si="314"/>
        <v>2159.0447885109957</v>
      </c>
    </row>
    <row r="2729" spans="1:24">
      <c r="A2729" t="s">
        <v>27</v>
      </c>
      <c r="B2729">
        <v>2013022</v>
      </c>
      <c r="C2729">
        <v>5</v>
      </c>
      <c r="D2729">
        <v>2</v>
      </c>
      <c r="E2729" s="28" t="s">
        <v>528</v>
      </c>
      <c r="F2729" t="s">
        <v>581</v>
      </c>
      <c r="G2729" t="s">
        <v>581</v>
      </c>
      <c r="H2729">
        <v>19</v>
      </c>
      <c r="I2729" s="3">
        <v>0.13473684210526315</v>
      </c>
      <c r="J2729">
        <v>15.872000000000002</v>
      </c>
      <c r="K2729">
        <f t="shared" si="309"/>
        <v>6.2</v>
      </c>
      <c r="L2729">
        <v>5.9900000000000003E-4</v>
      </c>
      <c r="M2729">
        <f t="shared" si="310"/>
        <v>0.13550356210526315</v>
      </c>
      <c r="N2729" s="5">
        <v>197.85780354088965</v>
      </c>
      <c r="O2729" s="3">
        <v>6.6613989413669357</v>
      </c>
      <c r="P2729" s="7">
        <v>3.3667607858541095E-2</v>
      </c>
      <c r="Q2729" s="9">
        <f t="shared" si="311"/>
        <v>6.6989791350253958</v>
      </c>
      <c r="R2729" s="7">
        <f t="shared" si="312"/>
        <v>3.3857543221139486E-2</v>
      </c>
      <c r="S2729" t="s">
        <v>482</v>
      </c>
      <c r="T2729" t="s">
        <v>581</v>
      </c>
      <c r="U2729">
        <v>56</v>
      </c>
      <c r="V2729">
        <f t="shared" si="315"/>
        <v>17.0688</v>
      </c>
      <c r="W2729">
        <f t="shared" si="313"/>
        <v>275.43188975356713</v>
      </c>
      <c r="X2729">
        <f t="shared" si="314"/>
        <v>133.71223938413675</v>
      </c>
    </row>
    <row r="2730" spans="1:24">
      <c r="A2730" t="s">
        <v>27</v>
      </c>
      <c r="B2730">
        <v>2013022</v>
      </c>
      <c r="C2730">
        <v>6</v>
      </c>
      <c r="D2730">
        <v>3</v>
      </c>
      <c r="E2730" s="28" t="s">
        <v>528</v>
      </c>
      <c r="F2730" t="s">
        <v>581</v>
      </c>
      <c r="G2730" t="s">
        <v>581</v>
      </c>
      <c r="H2730">
        <v>33</v>
      </c>
      <c r="I2730" s="3">
        <v>7.7575757575757576E-2</v>
      </c>
      <c r="J2730">
        <v>22.271999999999998</v>
      </c>
      <c r="K2730">
        <f t="shared" si="309"/>
        <v>8.6999999999999993</v>
      </c>
      <c r="L2730">
        <v>5.9900000000000003E-4</v>
      </c>
      <c r="M2730">
        <f t="shared" si="310"/>
        <v>7.8342477575757574E-2</v>
      </c>
      <c r="N2730" s="5">
        <v>389.59045655592956</v>
      </c>
      <c r="O2730" s="3">
        <v>5.4090348661125729</v>
      </c>
      <c r="P2730" s="7">
        <v>1.3883899810918629E-2</v>
      </c>
      <c r="Q2730" s="9">
        <f t="shared" si="311"/>
        <v>5.4623062700337561</v>
      </c>
      <c r="R2730" s="7">
        <f t="shared" si="312"/>
        <v>1.4020636743317114E-2</v>
      </c>
      <c r="S2730" t="s">
        <v>481</v>
      </c>
      <c r="T2730" t="s">
        <v>581</v>
      </c>
      <c r="U2730">
        <v>72</v>
      </c>
      <c r="V2730">
        <f t="shared" si="315"/>
        <v>21.945600000000002</v>
      </c>
      <c r="W2730">
        <f t="shared" si="313"/>
        <v>668.32180495727778</v>
      </c>
      <c r="X2730">
        <f t="shared" si="314"/>
        <v>324.44610988959943</v>
      </c>
    </row>
    <row r="2731" spans="1:24">
      <c r="A2731" t="s">
        <v>27</v>
      </c>
      <c r="B2731">
        <v>2013022</v>
      </c>
      <c r="C2731">
        <v>6</v>
      </c>
      <c r="D2731">
        <v>1</v>
      </c>
      <c r="E2731" s="28" t="s">
        <v>528</v>
      </c>
      <c r="F2731" t="s">
        <v>581</v>
      </c>
      <c r="G2731" t="s">
        <v>581</v>
      </c>
      <c r="H2731">
        <v>16</v>
      </c>
      <c r="I2731" s="3">
        <v>0.16</v>
      </c>
      <c r="J2731">
        <v>34.304000000000002</v>
      </c>
      <c r="K2731">
        <f t="shared" si="309"/>
        <v>13.4</v>
      </c>
      <c r="L2731">
        <v>5.9900000000000003E-4</v>
      </c>
      <c r="M2731">
        <f t="shared" si="310"/>
        <v>0.16076672</v>
      </c>
      <c r="N2731" s="5">
        <v>924.22859531223048</v>
      </c>
      <c r="O2731" s="3">
        <v>17.162646310656111</v>
      </c>
      <c r="P2731" s="7">
        <v>1.8569698446581913E-2</v>
      </c>
      <c r="Q2731" s="9">
        <f t="shared" si="311"/>
        <v>17.244502195000198</v>
      </c>
      <c r="R2731" s="7">
        <f t="shared" si="312"/>
        <v>1.865826515481759E-2</v>
      </c>
      <c r="S2731" t="s">
        <v>481</v>
      </c>
      <c r="T2731" t="s">
        <v>581</v>
      </c>
      <c r="U2731">
        <v>76</v>
      </c>
      <c r="V2731">
        <f t="shared" si="315"/>
        <v>23.1648</v>
      </c>
      <c r="W2731">
        <f t="shared" si="313"/>
        <v>1618.2272828464706</v>
      </c>
      <c r="X2731">
        <f t="shared" si="314"/>
        <v>785.59092781705078</v>
      </c>
    </row>
    <row r="2732" spans="1:24">
      <c r="A2732" t="s">
        <v>27</v>
      </c>
      <c r="B2732">
        <v>2013022</v>
      </c>
      <c r="C2732">
        <v>7</v>
      </c>
      <c r="D2732">
        <v>3</v>
      </c>
      <c r="E2732" s="28" t="s">
        <v>528</v>
      </c>
      <c r="F2732" t="s">
        <v>581</v>
      </c>
      <c r="G2732" t="s">
        <v>581</v>
      </c>
      <c r="H2732">
        <v>13</v>
      </c>
      <c r="I2732" s="3">
        <v>0.19692307692307692</v>
      </c>
      <c r="J2732">
        <v>33.28</v>
      </c>
      <c r="K2732">
        <f t="shared" si="309"/>
        <v>13</v>
      </c>
      <c r="L2732">
        <v>5.9900000000000003E-4</v>
      </c>
      <c r="M2732">
        <f t="shared" si="310"/>
        <v>0.19768979692307692</v>
      </c>
      <c r="N2732" s="5">
        <v>869.87431837695999</v>
      </c>
      <c r="O2732" s="3">
        <v>20.466914717720268</v>
      </c>
      <c r="P2732" s="7">
        <v>2.3528588309065276E-2</v>
      </c>
      <c r="Q2732" s="9">
        <f t="shared" si="311"/>
        <v>20.546126143425269</v>
      </c>
      <c r="R2732" s="7">
        <f t="shared" si="312"/>
        <v>2.3619649079606012E-2</v>
      </c>
      <c r="S2732" t="s">
        <v>482</v>
      </c>
      <c r="T2732" t="s">
        <v>581</v>
      </c>
      <c r="U2732">
        <v>72</v>
      </c>
      <c r="V2732">
        <f t="shared" si="315"/>
        <v>21.945600000000002</v>
      </c>
      <c r="W2732">
        <f t="shared" si="313"/>
        <v>1451.9081253810002</v>
      </c>
      <c r="X2732">
        <f t="shared" si="314"/>
        <v>704.84898098914937</v>
      </c>
    </row>
    <row r="2733" spans="1:24">
      <c r="A2733" t="s">
        <v>27</v>
      </c>
      <c r="B2733">
        <v>2013022</v>
      </c>
      <c r="C2733">
        <v>7</v>
      </c>
      <c r="D2733">
        <v>1</v>
      </c>
      <c r="E2733" s="28" t="s">
        <v>528</v>
      </c>
      <c r="F2733" t="s">
        <v>581</v>
      </c>
      <c r="G2733" t="s">
        <v>581</v>
      </c>
      <c r="H2733">
        <v>16</v>
      </c>
      <c r="I2733" s="3">
        <v>0.16</v>
      </c>
      <c r="J2733">
        <v>61.696000000000005</v>
      </c>
      <c r="K2733">
        <f t="shared" si="309"/>
        <v>24.1</v>
      </c>
      <c r="L2733">
        <v>5.9900000000000003E-4</v>
      </c>
      <c r="M2733">
        <f t="shared" si="310"/>
        <v>0.16076672</v>
      </c>
      <c r="N2733" s="5">
        <v>2989.5367032930308</v>
      </c>
      <c r="O2733" s="3">
        <v>30.931367249663776</v>
      </c>
      <c r="P2733" s="7">
        <v>1.0346542063053547E-2</v>
      </c>
      <c r="Q2733" s="9">
        <f t="shared" si="311"/>
        <v>31.079202624561695</v>
      </c>
      <c r="R2733" s="7">
        <f t="shared" si="312"/>
        <v>1.0395992994609289E-2</v>
      </c>
      <c r="S2733" t="s">
        <v>481</v>
      </c>
      <c r="T2733" t="s">
        <v>581</v>
      </c>
      <c r="U2733">
        <v>86</v>
      </c>
      <c r="V2733">
        <f t="shared" si="315"/>
        <v>26.212800000000001</v>
      </c>
      <c r="W2733">
        <f t="shared" si="313"/>
        <v>5636.8454972006739</v>
      </c>
      <c r="X2733">
        <f t="shared" si="314"/>
        <v>2736.4849987684784</v>
      </c>
    </row>
    <row r="2734" spans="1:24">
      <c r="A2734" t="s">
        <v>27</v>
      </c>
      <c r="B2734">
        <v>2013022</v>
      </c>
      <c r="C2734">
        <v>12</v>
      </c>
      <c r="D2734">
        <v>1</v>
      </c>
      <c r="E2734" s="28" t="s">
        <v>528</v>
      </c>
      <c r="F2734" t="s">
        <v>581</v>
      </c>
      <c r="G2734" t="s">
        <v>581</v>
      </c>
      <c r="H2734">
        <v>16</v>
      </c>
      <c r="I2734" s="3">
        <v>0.16</v>
      </c>
      <c r="J2734">
        <v>32</v>
      </c>
      <c r="K2734">
        <f t="shared" si="309"/>
        <v>12.5</v>
      </c>
      <c r="L2734">
        <v>5.9900000000000003E-4</v>
      </c>
      <c r="M2734">
        <f t="shared" si="310"/>
        <v>0.16076672</v>
      </c>
      <c r="N2734" s="5">
        <v>804.24770560000002</v>
      </c>
      <c r="O2734" s="3">
        <v>16.004529596160022</v>
      </c>
      <c r="P2734" s="7">
        <v>1.9900000316718371E-2</v>
      </c>
      <c r="Q2734" s="9">
        <f t="shared" si="311"/>
        <v>16.080835803728423</v>
      </c>
      <c r="R2734" s="7">
        <f t="shared" si="312"/>
        <v>1.9994879303673604E-2</v>
      </c>
      <c r="S2734" t="s">
        <v>481</v>
      </c>
      <c r="T2734" t="s">
        <v>490</v>
      </c>
      <c r="U2734">
        <v>70</v>
      </c>
      <c r="V2734">
        <f t="shared" si="315"/>
        <v>21.336000000000002</v>
      </c>
      <c r="W2734">
        <f t="shared" si="313"/>
        <v>1311.4163662101491</v>
      </c>
      <c r="X2734">
        <f t="shared" si="314"/>
        <v>636.64530366420718</v>
      </c>
    </row>
    <row r="2735" spans="1:24">
      <c r="A2735" t="s">
        <v>27</v>
      </c>
      <c r="B2735">
        <v>2013022</v>
      </c>
      <c r="C2735">
        <v>12</v>
      </c>
      <c r="D2735">
        <v>3</v>
      </c>
      <c r="E2735" s="28" t="s">
        <v>528</v>
      </c>
      <c r="F2735" t="s">
        <v>581</v>
      </c>
      <c r="G2735" t="s">
        <v>581</v>
      </c>
      <c r="H2735">
        <v>17</v>
      </c>
      <c r="I2735" s="3">
        <v>0.15058823529411766</v>
      </c>
      <c r="J2735">
        <v>36.095999999999997</v>
      </c>
      <c r="K2735">
        <f t="shared" si="309"/>
        <v>14.099999999999998</v>
      </c>
      <c r="L2735">
        <v>5.9900000000000003E-4</v>
      </c>
      <c r="M2735">
        <f t="shared" si="310"/>
        <v>0.15135495529411766</v>
      </c>
      <c r="N2735" s="5">
        <v>1023.3119126421502</v>
      </c>
      <c r="O2735" s="3">
        <v>17.005303175713834</v>
      </c>
      <c r="P2735" s="7">
        <v>1.6617907957122112E-2</v>
      </c>
      <c r="Q2735" s="9">
        <f t="shared" si="311"/>
        <v>17.091520832814737</v>
      </c>
      <c r="R2735" s="7">
        <f t="shared" si="312"/>
        <v>1.6702161502923502E-2</v>
      </c>
      <c r="S2735" t="s">
        <v>481</v>
      </c>
      <c r="T2735" t="s">
        <v>581</v>
      </c>
      <c r="U2735">
        <v>80</v>
      </c>
      <c r="V2735">
        <f t="shared" si="315"/>
        <v>24.384</v>
      </c>
      <c r="W2735">
        <f t="shared" si="313"/>
        <v>1872.0742322171127</v>
      </c>
      <c r="X2735">
        <f t="shared" si="314"/>
        <v>908.82445786162521</v>
      </c>
    </row>
    <row r="2736" spans="1:24">
      <c r="A2736" t="s">
        <v>27</v>
      </c>
      <c r="B2736">
        <v>2013022</v>
      </c>
      <c r="C2736">
        <v>13</v>
      </c>
      <c r="D2736">
        <v>3</v>
      </c>
      <c r="E2736" s="28" t="s">
        <v>528</v>
      </c>
      <c r="F2736" t="s">
        <v>581</v>
      </c>
      <c r="G2736" t="s">
        <v>581</v>
      </c>
      <c r="H2736">
        <v>17</v>
      </c>
      <c r="I2736" s="3">
        <v>0.15058823529411766</v>
      </c>
      <c r="J2736">
        <v>29.695999999999998</v>
      </c>
      <c r="K2736">
        <f t="shared" si="309"/>
        <v>11.6</v>
      </c>
      <c r="L2736">
        <v>5.9900000000000003E-4</v>
      </c>
      <c r="M2736">
        <f t="shared" si="310"/>
        <v>0.15135495529411766</v>
      </c>
      <c r="N2736" s="5">
        <v>692.60525609943033</v>
      </c>
      <c r="O2736" s="3">
        <v>13.977547059384195</v>
      </c>
      <c r="P2736" s="7">
        <v>2.0181116063285522E-2</v>
      </c>
      <c r="Q2736" s="9">
        <f t="shared" si="311"/>
        <v>14.04834894465256</v>
      </c>
      <c r="R2736" s="7">
        <f t="shared" si="312"/>
        <v>2.0283341515149836E-2</v>
      </c>
      <c r="S2736" t="s">
        <v>483</v>
      </c>
      <c r="T2736" t="s">
        <v>581</v>
      </c>
      <c r="U2736">
        <v>79</v>
      </c>
      <c r="V2736">
        <f t="shared" si="315"/>
        <v>24.0792</v>
      </c>
      <c r="W2736">
        <f t="shared" si="313"/>
        <v>1269.2241165896176</v>
      </c>
      <c r="X2736">
        <f t="shared" si="314"/>
        <v>616.16248961365045</v>
      </c>
    </row>
    <row r="2737" spans="1:24">
      <c r="A2737" t="s">
        <v>27</v>
      </c>
      <c r="B2737">
        <v>2013022</v>
      </c>
      <c r="C2737">
        <v>14</v>
      </c>
      <c r="D2737">
        <v>3</v>
      </c>
      <c r="E2737" s="28" t="s">
        <v>528</v>
      </c>
      <c r="F2737" t="s">
        <v>581</v>
      </c>
      <c r="G2737" t="s">
        <v>581</v>
      </c>
      <c r="H2737">
        <v>20</v>
      </c>
      <c r="I2737" s="3">
        <v>0.128</v>
      </c>
      <c r="J2737">
        <v>16.128</v>
      </c>
      <c r="K2737">
        <f t="shared" si="309"/>
        <v>6.3</v>
      </c>
      <c r="L2737">
        <v>5.9900000000000003E-4</v>
      </c>
      <c r="M2737">
        <f t="shared" si="310"/>
        <v>0.12876672</v>
      </c>
      <c r="N2737" s="5">
        <v>204.2917851856896</v>
      </c>
      <c r="O2737" s="3">
        <v>6.4339817472000282</v>
      </c>
      <c r="P2737" s="7">
        <v>3.1494079614370715E-2</v>
      </c>
      <c r="Q2737" s="9">
        <f t="shared" si="311"/>
        <v>6.4722110316367045</v>
      </c>
      <c r="R2737" s="7">
        <f t="shared" si="312"/>
        <v>3.1681210410657641E-2</v>
      </c>
      <c r="S2737" t="s">
        <v>482</v>
      </c>
      <c r="T2737" t="s">
        <v>581</v>
      </c>
      <c r="U2737">
        <v>57</v>
      </c>
      <c r="V2737">
        <f t="shared" si="315"/>
        <v>17.3736</v>
      </c>
      <c r="W2737">
        <f t="shared" si="313"/>
        <v>288.75775664711398</v>
      </c>
      <c r="X2737">
        <f t="shared" si="314"/>
        <v>140.18146669715887</v>
      </c>
    </row>
    <row r="2738" spans="1:24">
      <c r="A2738" t="s">
        <v>27</v>
      </c>
      <c r="B2738">
        <v>2013022</v>
      </c>
      <c r="C2738">
        <v>14</v>
      </c>
      <c r="D2738">
        <v>1</v>
      </c>
      <c r="E2738" s="28" t="s">
        <v>528</v>
      </c>
      <c r="F2738" t="s">
        <v>581</v>
      </c>
      <c r="G2738" t="s">
        <v>581</v>
      </c>
      <c r="H2738">
        <v>17</v>
      </c>
      <c r="I2738" s="3">
        <v>0.15058823529411766</v>
      </c>
      <c r="J2738">
        <v>24.32</v>
      </c>
      <c r="K2738">
        <f t="shared" si="309"/>
        <v>9.5</v>
      </c>
      <c r="L2738">
        <v>5.9900000000000003E-4</v>
      </c>
      <c r="M2738">
        <f t="shared" si="310"/>
        <v>0.15135495529411766</v>
      </c>
      <c r="N2738" s="5">
        <v>464.53347475456002</v>
      </c>
      <c r="O2738" s="3">
        <v>11.43423192166755</v>
      </c>
      <c r="P2738" s="7">
        <v>2.4614441247122004E-2</v>
      </c>
      <c r="Q2738" s="9">
        <f t="shared" si="311"/>
        <v>11.492084558596487</v>
      </c>
      <c r="R2738" s="7">
        <f t="shared" si="312"/>
        <v>2.4738980467808959E-2</v>
      </c>
      <c r="S2738" t="s">
        <v>483</v>
      </c>
      <c r="T2738" t="s">
        <v>581</v>
      </c>
      <c r="U2738">
        <v>75</v>
      </c>
      <c r="V2738">
        <f t="shared" si="315"/>
        <v>22.86</v>
      </c>
      <c r="W2738">
        <f t="shared" si="313"/>
        <v>822.53458178084099</v>
      </c>
      <c r="X2738">
        <f t="shared" si="314"/>
        <v>399.31084595619603</v>
      </c>
    </row>
    <row r="2739" spans="1:24">
      <c r="A2739" t="s">
        <v>27</v>
      </c>
      <c r="B2739">
        <v>2013022</v>
      </c>
      <c r="C2739">
        <v>18</v>
      </c>
      <c r="D2739">
        <v>1</v>
      </c>
      <c r="E2739" s="28" t="s">
        <v>528</v>
      </c>
      <c r="F2739" t="s">
        <v>581</v>
      </c>
      <c r="G2739" t="s">
        <v>581</v>
      </c>
      <c r="H2739">
        <v>17</v>
      </c>
      <c r="I2739" s="3">
        <v>0.15058823529411766</v>
      </c>
      <c r="J2739">
        <v>13.312000000000001</v>
      </c>
      <c r="K2739">
        <f t="shared" si="309"/>
        <v>5.2</v>
      </c>
      <c r="L2739">
        <v>5.9900000000000003E-4</v>
      </c>
      <c r="M2739">
        <f t="shared" si="310"/>
        <v>0.15135495529411766</v>
      </c>
      <c r="N2739" s="5">
        <v>139.17989094031361</v>
      </c>
      <c r="O2739" s="3">
        <v>6.2264914015809669</v>
      </c>
      <c r="P2739" s="7">
        <v>4.4737004458863652E-2</v>
      </c>
      <c r="Q2739" s="9">
        <f t="shared" si="311"/>
        <v>6.2578289109576817</v>
      </c>
      <c r="R2739" s="7">
        <f t="shared" si="312"/>
        <v>4.4962162771354022E-2</v>
      </c>
      <c r="S2739" t="s">
        <v>482</v>
      </c>
      <c r="T2739" t="s">
        <v>581</v>
      </c>
      <c r="U2739">
        <v>47</v>
      </c>
      <c r="V2739">
        <f t="shared" si="315"/>
        <v>14.325600000000001</v>
      </c>
      <c r="W2739">
        <f t="shared" si="313"/>
        <v>166.80503137825656</v>
      </c>
      <c r="X2739">
        <f t="shared" si="314"/>
        <v>80.977821072510807</v>
      </c>
    </row>
    <row r="2740" spans="1:24">
      <c r="A2740" t="s">
        <v>27</v>
      </c>
      <c r="B2740">
        <v>2013022</v>
      </c>
      <c r="C2740">
        <v>19</v>
      </c>
      <c r="D2740">
        <v>3</v>
      </c>
      <c r="E2740" s="28" t="s">
        <v>528</v>
      </c>
      <c r="F2740" t="s">
        <v>581</v>
      </c>
      <c r="G2740" t="s">
        <v>581</v>
      </c>
      <c r="H2740">
        <v>16</v>
      </c>
      <c r="I2740" s="3">
        <v>0.16</v>
      </c>
      <c r="J2740">
        <v>28.671999999999997</v>
      </c>
      <c r="K2740">
        <f t="shared" si="309"/>
        <v>11.2</v>
      </c>
      <c r="L2740">
        <v>5.9900000000000003E-4</v>
      </c>
      <c r="M2740">
        <f t="shared" si="310"/>
        <v>0.16076672</v>
      </c>
      <c r="N2740" s="5">
        <v>645.66292601896942</v>
      </c>
      <c r="O2740" s="3">
        <v>14.331694341888047</v>
      </c>
      <c r="P2740" s="7">
        <v>2.219686738133542E-2</v>
      </c>
      <c r="Q2740" s="9">
        <f t="shared" si="311"/>
        <v>14.399984349669536</v>
      </c>
      <c r="R2740" s="7">
        <f t="shared" si="312"/>
        <v>2.2302634655604291E-2</v>
      </c>
      <c r="S2740" t="s">
        <v>483</v>
      </c>
      <c r="T2740" t="s">
        <v>581</v>
      </c>
      <c r="U2740">
        <v>75</v>
      </c>
      <c r="V2740">
        <f t="shared" si="315"/>
        <v>22.86</v>
      </c>
      <c r="W2740">
        <f t="shared" si="313"/>
        <v>1130.4920259328874</v>
      </c>
      <c r="X2740">
        <f t="shared" si="314"/>
        <v>548.81306782828062</v>
      </c>
    </row>
    <row r="2741" spans="1:24">
      <c r="A2741" t="s">
        <v>27</v>
      </c>
      <c r="B2741">
        <v>2013022</v>
      </c>
      <c r="C2741">
        <v>19</v>
      </c>
      <c r="D2741">
        <v>1</v>
      </c>
      <c r="E2741" s="28" t="s">
        <v>528</v>
      </c>
      <c r="F2741" t="s">
        <v>581</v>
      </c>
      <c r="G2741" t="s">
        <v>581</v>
      </c>
      <c r="H2741">
        <v>17</v>
      </c>
      <c r="I2741" s="3">
        <v>0.15058823529411766</v>
      </c>
      <c r="J2741">
        <v>34.816000000000003</v>
      </c>
      <c r="K2741">
        <f t="shared" si="309"/>
        <v>13.600000000000001</v>
      </c>
      <c r="L2741">
        <v>5.9900000000000003E-4</v>
      </c>
      <c r="M2741">
        <f t="shared" si="310"/>
        <v>0.15135495529411766</v>
      </c>
      <c r="N2741" s="5">
        <v>952.02339601776657</v>
      </c>
      <c r="O2741" s="3">
        <v>16.399751952447925</v>
      </c>
      <c r="P2741" s="7">
        <v>1.7226206856939336E-2</v>
      </c>
      <c r="Q2741" s="9">
        <f t="shared" si="311"/>
        <v>16.482886455182374</v>
      </c>
      <c r="R2741" s="7">
        <f t="shared" si="312"/>
        <v>1.7313530869229574E-2</v>
      </c>
      <c r="S2741" t="s">
        <v>481</v>
      </c>
      <c r="T2741" t="s">
        <v>581</v>
      </c>
      <c r="U2741">
        <v>89</v>
      </c>
      <c r="V2741">
        <f t="shared" si="315"/>
        <v>27.127200000000002</v>
      </c>
      <c r="W2741">
        <f t="shared" si="313"/>
        <v>1926.5077578436851</v>
      </c>
      <c r="X2741">
        <f t="shared" si="314"/>
        <v>935.24996950305092</v>
      </c>
    </row>
    <row r="2742" spans="1:24">
      <c r="A2742" t="s">
        <v>27</v>
      </c>
      <c r="B2742">
        <v>2013022</v>
      </c>
      <c r="C2742">
        <v>21</v>
      </c>
      <c r="D2742">
        <v>1</v>
      </c>
      <c r="E2742" s="28" t="s">
        <v>528</v>
      </c>
      <c r="F2742" t="s">
        <v>581</v>
      </c>
      <c r="G2742" t="s">
        <v>581</v>
      </c>
      <c r="H2742">
        <v>11</v>
      </c>
      <c r="I2742" s="3">
        <v>0.23272727272727273</v>
      </c>
      <c r="J2742">
        <v>22.015999999999998</v>
      </c>
      <c r="K2742">
        <f t="shared" si="309"/>
        <v>8.6</v>
      </c>
      <c r="L2742">
        <v>5.9900000000000003E-4</v>
      </c>
      <c r="M2742">
        <f t="shared" si="310"/>
        <v>0.23349399272727273</v>
      </c>
      <c r="N2742" s="5">
        <v>380.68582595952637</v>
      </c>
      <c r="O2742" s="3">
        <v>15.926497627449118</v>
      </c>
      <c r="P2742" s="7">
        <v>4.1836329438602174E-2</v>
      </c>
      <c r="Q2742" s="9">
        <f t="shared" si="311"/>
        <v>15.978404797480845</v>
      </c>
      <c r="R2742" s="7">
        <f t="shared" si="312"/>
        <v>4.1972681166174107E-2</v>
      </c>
      <c r="S2742" t="s">
        <v>481</v>
      </c>
      <c r="T2742" t="s">
        <v>581</v>
      </c>
      <c r="U2742">
        <v>62</v>
      </c>
      <c r="V2742">
        <f t="shared" si="315"/>
        <v>18.897600000000001</v>
      </c>
      <c r="W2742">
        <f t="shared" si="313"/>
        <v>569.29923029943257</v>
      </c>
      <c r="X2742">
        <f t="shared" si="314"/>
        <v>276.37422460816072</v>
      </c>
    </row>
    <row r="2743" spans="1:24">
      <c r="A2743" t="s">
        <v>27</v>
      </c>
      <c r="B2743">
        <v>2013022</v>
      </c>
      <c r="C2743">
        <v>21</v>
      </c>
      <c r="D2743">
        <v>3</v>
      </c>
      <c r="E2743" s="28" t="s">
        <v>528</v>
      </c>
      <c r="F2743" t="s">
        <v>581</v>
      </c>
      <c r="G2743" t="s">
        <v>581</v>
      </c>
      <c r="H2743">
        <v>18</v>
      </c>
      <c r="I2743" s="3">
        <v>0.14222222222222222</v>
      </c>
      <c r="J2743">
        <v>26.111999999999998</v>
      </c>
      <c r="K2743">
        <f t="shared" si="309"/>
        <v>10.199999999999999</v>
      </c>
      <c r="L2743">
        <v>5.9900000000000003E-4</v>
      </c>
      <c r="M2743">
        <f t="shared" si="310"/>
        <v>0.14298894222222222</v>
      </c>
      <c r="N2743" s="5">
        <v>535.51316025999358</v>
      </c>
      <c r="O2743" s="3">
        <v>11.603408069518165</v>
      </c>
      <c r="P2743" s="7">
        <v>2.1667829907083269E-2</v>
      </c>
      <c r="Q2743" s="9">
        <f t="shared" si="311"/>
        <v>11.665617436157978</v>
      </c>
      <c r="R2743" s="7">
        <f t="shared" si="312"/>
        <v>2.1783997671493784E-2</v>
      </c>
      <c r="S2743" t="s">
        <v>483</v>
      </c>
      <c r="T2743" t="s">
        <v>490</v>
      </c>
      <c r="U2743">
        <v>70</v>
      </c>
      <c r="V2743">
        <f t="shared" si="315"/>
        <v>21.336000000000002</v>
      </c>
      <c r="W2743">
        <f t="shared" si="313"/>
        <v>885.40735830395499</v>
      </c>
      <c r="X2743">
        <f t="shared" si="314"/>
        <v>429.83330925093537</v>
      </c>
    </row>
    <row r="2744" spans="1:24">
      <c r="A2744" t="s">
        <v>27</v>
      </c>
      <c r="B2744">
        <v>2013022</v>
      </c>
      <c r="C2744">
        <v>23</v>
      </c>
      <c r="D2744">
        <v>2</v>
      </c>
      <c r="E2744" s="28" t="s">
        <v>528</v>
      </c>
      <c r="F2744" t="s">
        <v>581</v>
      </c>
      <c r="G2744" t="s">
        <v>581</v>
      </c>
      <c r="H2744">
        <v>17</v>
      </c>
      <c r="I2744" s="3">
        <v>0.15058823529411766</v>
      </c>
      <c r="J2744">
        <v>22.271999999999998</v>
      </c>
      <c r="K2744">
        <f t="shared" si="309"/>
        <v>8.6999999999999993</v>
      </c>
      <c r="L2744">
        <v>5.9900000000000003E-4</v>
      </c>
      <c r="M2744">
        <f t="shared" si="310"/>
        <v>0.15135495529411766</v>
      </c>
      <c r="N2744" s="5">
        <v>389.59045655592956</v>
      </c>
      <c r="O2744" s="3">
        <v>10.465349964442138</v>
      </c>
      <c r="P2744" s="7">
        <v>2.6862439231592764E-2</v>
      </c>
      <c r="Q2744" s="9">
        <f t="shared" si="311"/>
        <v>10.518269554384588</v>
      </c>
      <c r="R2744" s="7">
        <f t="shared" si="312"/>
        <v>2.6998273128578516E-2</v>
      </c>
      <c r="S2744" t="s">
        <v>481</v>
      </c>
      <c r="T2744" t="s">
        <v>581</v>
      </c>
      <c r="U2744">
        <v>61</v>
      </c>
      <c r="V2744">
        <f t="shared" si="315"/>
        <v>18.5928</v>
      </c>
      <c r="W2744">
        <f t="shared" si="313"/>
        <v>573.48376185650909</v>
      </c>
      <c r="X2744">
        <f t="shared" si="314"/>
        <v>278.40566361753213</v>
      </c>
    </row>
    <row r="2745" spans="1:24">
      <c r="A2745" t="s">
        <v>376</v>
      </c>
      <c r="B2745">
        <v>2013022</v>
      </c>
      <c r="C2745">
        <v>25</v>
      </c>
      <c r="D2745">
        <v>1</v>
      </c>
      <c r="E2745" s="28" t="s">
        <v>528</v>
      </c>
      <c r="F2745" t="s">
        <v>581</v>
      </c>
      <c r="G2745" t="s">
        <v>581</v>
      </c>
      <c r="H2745">
        <v>22</v>
      </c>
      <c r="I2745" s="3">
        <v>0.11636363636363636</v>
      </c>
      <c r="J2745">
        <v>49.152000000000001</v>
      </c>
      <c r="K2745">
        <f t="shared" si="309"/>
        <v>19.2</v>
      </c>
      <c r="L2745">
        <v>5.9900000000000003E-4</v>
      </c>
      <c r="M2745">
        <f t="shared" si="310"/>
        <v>0.11713035636363636</v>
      </c>
      <c r="N2745" s="5">
        <v>1897.4583948312577</v>
      </c>
      <c r="O2745" s="3">
        <v>17.92581757533932</v>
      </c>
      <c r="P2745" s="7">
        <v>9.4472783298805742E-3</v>
      </c>
      <c r="Q2745" s="9">
        <f t="shared" si="311"/>
        <v>18.043648365713079</v>
      </c>
      <c r="R2745" s="7">
        <f t="shared" si="312"/>
        <v>9.5093776047288307E-3</v>
      </c>
      <c r="S2745" t="s">
        <v>483</v>
      </c>
      <c r="T2745" t="s">
        <v>581</v>
      </c>
      <c r="U2745">
        <v>80</v>
      </c>
      <c r="V2745">
        <f t="shared" si="315"/>
        <v>24.384</v>
      </c>
      <c r="W2745">
        <f t="shared" si="313"/>
        <v>3398.9414884433504</v>
      </c>
      <c r="X2745">
        <f t="shared" si="314"/>
        <v>1650.0633908515138</v>
      </c>
    </row>
    <row r="2746" spans="1:24">
      <c r="A2746" t="s">
        <v>376</v>
      </c>
      <c r="B2746">
        <v>2013022</v>
      </c>
      <c r="C2746">
        <v>26</v>
      </c>
      <c r="D2746">
        <v>3</v>
      </c>
      <c r="E2746" s="28" t="s">
        <v>528</v>
      </c>
      <c r="F2746" t="s">
        <v>581</v>
      </c>
      <c r="G2746" t="s">
        <v>581</v>
      </c>
      <c r="H2746">
        <v>18</v>
      </c>
      <c r="I2746" s="3">
        <v>0.14222222222222222</v>
      </c>
      <c r="J2746">
        <v>24.576000000000001</v>
      </c>
      <c r="K2746">
        <f t="shared" si="309"/>
        <v>9.6</v>
      </c>
      <c r="L2746">
        <v>5.9900000000000003E-4</v>
      </c>
      <c r="M2746">
        <f t="shared" si="310"/>
        <v>0.14298894222222222</v>
      </c>
      <c r="N2746" s="5">
        <v>474.36459870781442</v>
      </c>
      <c r="O2746" s="3">
        <v>10.917116683150134</v>
      </c>
      <c r="P2746" s="7">
        <v>2.3014189323758007E-2</v>
      </c>
      <c r="Q2746" s="9">
        <f t="shared" si="311"/>
        <v>10.975626263907639</v>
      </c>
      <c r="R2746" s="7">
        <f t="shared" si="312"/>
        <v>2.3137532382908894E-2</v>
      </c>
      <c r="S2746" t="s">
        <v>481</v>
      </c>
      <c r="T2746" t="s">
        <v>581</v>
      </c>
      <c r="U2746">
        <v>67</v>
      </c>
      <c r="V2746">
        <f t="shared" si="315"/>
        <v>20.421600000000002</v>
      </c>
      <c r="W2746">
        <f t="shared" si="313"/>
        <v>756.34629108388049</v>
      </c>
      <c r="X2746">
        <f t="shared" si="314"/>
        <v>367.17882022011582</v>
      </c>
    </row>
    <row r="2747" spans="1:24">
      <c r="A2747" t="s">
        <v>376</v>
      </c>
      <c r="B2747">
        <v>2013022</v>
      </c>
      <c r="C2747">
        <v>26</v>
      </c>
      <c r="D2747">
        <v>1</v>
      </c>
      <c r="E2747" s="28" t="s">
        <v>528</v>
      </c>
      <c r="F2747" t="s">
        <v>581</v>
      </c>
      <c r="G2747" t="s">
        <v>581</v>
      </c>
      <c r="H2747">
        <v>21</v>
      </c>
      <c r="I2747" s="3">
        <v>0.1219047619047619</v>
      </c>
      <c r="J2747">
        <v>74.239999999999995</v>
      </c>
      <c r="K2747">
        <f t="shared" si="309"/>
        <v>28.999999999999996</v>
      </c>
      <c r="L2747">
        <v>5.9900000000000003E-4</v>
      </c>
      <c r="M2747">
        <f t="shared" si="310"/>
        <v>0.1226714819047619</v>
      </c>
      <c r="N2747" s="5">
        <v>4328.7828506214391</v>
      </c>
      <c r="O2747" s="3">
        <v>28.385385232091068</v>
      </c>
      <c r="P2747" s="7">
        <v>6.5573594730019939E-3</v>
      </c>
      <c r="Q2747" s="9">
        <f t="shared" si="311"/>
        <v>28.563619176417134</v>
      </c>
      <c r="R2747" s="7">
        <f t="shared" si="312"/>
        <v>6.5985336206727365E-3</v>
      </c>
      <c r="S2747" t="s">
        <v>481</v>
      </c>
      <c r="T2747" t="s">
        <v>581</v>
      </c>
      <c r="U2747">
        <v>80</v>
      </c>
      <c r="V2747">
        <f t="shared" si="315"/>
        <v>24.384</v>
      </c>
      <c r="W2747">
        <f t="shared" si="313"/>
        <v>7539.1760331597516</v>
      </c>
      <c r="X2747">
        <f t="shared" si="314"/>
        <v>3659.9977998442623</v>
      </c>
    </row>
    <row r="2748" spans="1:24">
      <c r="A2748" t="s">
        <v>376</v>
      </c>
      <c r="B2748">
        <v>2013022</v>
      </c>
      <c r="C2748">
        <v>27</v>
      </c>
      <c r="D2748">
        <v>3</v>
      </c>
      <c r="E2748" s="28" t="s">
        <v>528</v>
      </c>
      <c r="F2748" t="s">
        <v>581</v>
      </c>
      <c r="G2748" t="s">
        <v>581</v>
      </c>
      <c r="H2748">
        <v>17</v>
      </c>
      <c r="I2748" s="3">
        <v>0.15058823529411766</v>
      </c>
      <c r="J2748">
        <v>22.271999999999998</v>
      </c>
      <c r="K2748">
        <f t="shared" si="309"/>
        <v>8.6999999999999993</v>
      </c>
      <c r="L2748">
        <v>5.9900000000000003E-4</v>
      </c>
      <c r="M2748">
        <f t="shared" si="310"/>
        <v>0.15135495529411766</v>
      </c>
      <c r="N2748" s="5">
        <v>389.59045655592956</v>
      </c>
      <c r="O2748" s="3">
        <v>10.465349964442138</v>
      </c>
      <c r="P2748" s="7">
        <v>2.6862439231592764E-2</v>
      </c>
      <c r="Q2748" s="9">
        <f t="shared" si="311"/>
        <v>10.518269554384588</v>
      </c>
      <c r="R2748" s="7">
        <f t="shared" si="312"/>
        <v>2.6998273128578516E-2</v>
      </c>
      <c r="S2748" t="s">
        <v>484</v>
      </c>
      <c r="T2748" t="s">
        <v>581</v>
      </c>
      <c r="U2748">
        <v>62</v>
      </c>
      <c r="V2748">
        <f t="shared" si="315"/>
        <v>18.897600000000001</v>
      </c>
      <c r="W2748">
        <f t="shared" si="313"/>
        <v>582.15657972009205</v>
      </c>
      <c r="X2748">
        <f t="shared" si="314"/>
        <v>282.61600360157678</v>
      </c>
    </row>
    <row r="2749" spans="1:24">
      <c r="A2749" t="s">
        <v>377</v>
      </c>
      <c r="B2749">
        <v>2006020</v>
      </c>
      <c r="C2749">
        <v>1</v>
      </c>
      <c r="D2749">
        <v>3</v>
      </c>
      <c r="E2749" s="28" t="s">
        <v>528</v>
      </c>
      <c r="F2749" t="s">
        <v>581</v>
      </c>
      <c r="G2749" t="s">
        <v>581</v>
      </c>
      <c r="H2749">
        <v>18</v>
      </c>
      <c r="I2749" s="3">
        <v>0.14222222222222222</v>
      </c>
      <c r="J2749">
        <v>63.488000000000007</v>
      </c>
      <c r="K2749">
        <f t="shared" si="309"/>
        <v>24.8</v>
      </c>
      <c r="L2749">
        <v>5.9900000000000003E-4</v>
      </c>
      <c r="M2749">
        <f t="shared" si="310"/>
        <v>0.14298894222222222</v>
      </c>
      <c r="N2749" s="5">
        <v>3165.7248566542344</v>
      </c>
      <c r="O2749" s="3">
        <v>28.303165137806278</v>
      </c>
      <c r="P2749" s="7">
        <v>8.9405006497371656E-3</v>
      </c>
      <c r="Q2749" s="9">
        <f t="shared" si="311"/>
        <v>28.455402627582973</v>
      </c>
      <c r="R2749" s="7">
        <f t="shared" si="312"/>
        <v>8.9885899489245847E-3</v>
      </c>
      <c r="S2749" t="s">
        <v>481</v>
      </c>
      <c r="T2749" t="s">
        <v>581</v>
      </c>
      <c r="U2749">
        <v>90</v>
      </c>
      <c r="V2749">
        <f t="shared" si="315"/>
        <v>27.432000000000002</v>
      </c>
      <c r="W2749">
        <f t="shared" si="313"/>
        <v>6212.7354819909779</v>
      </c>
      <c r="X2749">
        <f t="shared" si="314"/>
        <v>3016.0587967557199</v>
      </c>
    </row>
    <row r="2750" spans="1:24">
      <c r="A2750" t="s">
        <v>377</v>
      </c>
      <c r="B2750">
        <v>2006020</v>
      </c>
      <c r="C2750">
        <v>2</v>
      </c>
      <c r="D2750">
        <v>4</v>
      </c>
      <c r="E2750" s="28" t="s">
        <v>528</v>
      </c>
      <c r="F2750" t="s">
        <v>581</v>
      </c>
      <c r="G2750" t="s">
        <v>581</v>
      </c>
      <c r="H2750">
        <v>15</v>
      </c>
      <c r="I2750" s="3">
        <v>0.17066666666666666</v>
      </c>
      <c r="J2750">
        <v>33.792000000000002</v>
      </c>
      <c r="K2750">
        <f t="shared" si="309"/>
        <v>13.200000000000001</v>
      </c>
      <c r="L2750">
        <v>5.9900000000000003E-4</v>
      </c>
      <c r="M2750">
        <f t="shared" si="310"/>
        <v>0.17143338666666666</v>
      </c>
      <c r="N2750" s="5">
        <v>896.84556943196174</v>
      </c>
      <c r="O2750" s="3">
        <v>18.026587081932714</v>
      </c>
      <c r="P2750" s="7">
        <v>2.0099990116860676E-2</v>
      </c>
      <c r="Q2750" s="9">
        <f t="shared" si="311"/>
        <v>18.107158300858305</v>
      </c>
      <c r="R2750" s="7">
        <f t="shared" si="312"/>
        <v>2.0189828570293212E-2</v>
      </c>
      <c r="S2750" t="s">
        <v>481</v>
      </c>
      <c r="T2750" t="s">
        <v>581</v>
      </c>
      <c r="U2750">
        <v>77</v>
      </c>
      <c r="V2750">
        <f t="shared" si="315"/>
        <v>23.4696</v>
      </c>
      <c r="W2750">
        <f t="shared" si="313"/>
        <v>1590.975976314221</v>
      </c>
      <c r="X2750">
        <f t="shared" si="314"/>
        <v>772.36140226780935</v>
      </c>
    </row>
    <row r="2751" spans="1:24">
      <c r="A2751" t="s">
        <v>377</v>
      </c>
      <c r="B2751">
        <v>2006020</v>
      </c>
      <c r="C2751">
        <v>2</v>
      </c>
      <c r="D2751">
        <v>2</v>
      </c>
      <c r="E2751" s="28" t="s">
        <v>528</v>
      </c>
      <c r="F2751" t="s">
        <v>581</v>
      </c>
      <c r="G2751" t="s">
        <v>581</v>
      </c>
      <c r="H2751">
        <v>14</v>
      </c>
      <c r="I2751" s="3">
        <v>0.18285714285714286</v>
      </c>
      <c r="J2751">
        <v>34.56</v>
      </c>
      <c r="K2751">
        <f t="shared" si="309"/>
        <v>13.5</v>
      </c>
      <c r="L2751">
        <v>5.9900000000000003E-4</v>
      </c>
      <c r="M2751">
        <f t="shared" si="310"/>
        <v>0.18362386285714286</v>
      </c>
      <c r="N2751" s="5">
        <v>938.07452381184021</v>
      </c>
      <c r="O2751" s="3">
        <v>19.748384791405552</v>
      </c>
      <c r="P2751" s="7">
        <v>2.1052042551116867E-2</v>
      </c>
      <c r="Q2751" s="9">
        <f t="shared" si="311"/>
        <v>19.830747154396988</v>
      </c>
      <c r="R2751" s="7">
        <f t="shared" si="312"/>
        <v>2.1139841932616706E-2</v>
      </c>
      <c r="S2751" t="s">
        <v>483</v>
      </c>
      <c r="T2751" t="s">
        <v>581</v>
      </c>
      <c r="U2751">
        <v>83</v>
      </c>
      <c r="V2751">
        <f t="shared" si="315"/>
        <v>25.298400000000001</v>
      </c>
      <c r="W2751">
        <f t="shared" si="313"/>
        <v>1780.7321952277473</v>
      </c>
      <c r="X2751">
        <f t="shared" si="314"/>
        <v>864.48119635082355</v>
      </c>
    </row>
    <row r="2752" spans="1:24">
      <c r="A2752" t="s">
        <v>377</v>
      </c>
      <c r="B2752">
        <v>2006020</v>
      </c>
      <c r="C2752">
        <v>3</v>
      </c>
      <c r="D2752">
        <v>2</v>
      </c>
      <c r="E2752" s="28" t="s">
        <v>528</v>
      </c>
      <c r="F2752" t="s">
        <v>581</v>
      </c>
      <c r="G2752" t="s">
        <v>581</v>
      </c>
      <c r="H2752">
        <v>12</v>
      </c>
      <c r="I2752" s="3">
        <v>0.21333333333333335</v>
      </c>
      <c r="J2752">
        <v>41.216000000000001</v>
      </c>
      <c r="K2752">
        <f t="shared" si="309"/>
        <v>16.100000000000001</v>
      </c>
      <c r="L2752">
        <v>5.9900000000000003E-4</v>
      </c>
      <c r="M2752">
        <f t="shared" si="310"/>
        <v>0.21410005333333335</v>
      </c>
      <c r="N2752" s="5">
        <v>1334.2019057188863</v>
      </c>
      <c r="O2752" s="3">
        <v>27.480250929152202</v>
      </c>
      <c r="P2752" s="7">
        <v>2.0596770857065645E-2</v>
      </c>
      <c r="Q2752" s="9">
        <f t="shared" si="311"/>
        <v>27.578498804575073</v>
      </c>
      <c r="R2752" s="7">
        <f t="shared" si="312"/>
        <v>2.0670408793724063E-2</v>
      </c>
      <c r="S2752" t="s">
        <v>481</v>
      </c>
      <c r="T2752" t="s">
        <v>581</v>
      </c>
      <c r="U2752">
        <v>67</v>
      </c>
      <c r="V2752">
        <f t="shared" si="315"/>
        <v>20.421600000000002</v>
      </c>
      <c r="W2752">
        <f t="shared" si="313"/>
        <v>2053.603830720479</v>
      </c>
      <c r="X2752">
        <f t="shared" si="314"/>
        <v>996.95052471650354</v>
      </c>
    </row>
    <row r="2753" spans="1:24">
      <c r="A2753" t="s">
        <v>377</v>
      </c>
      <c r="B2753">
        <v>2006020</v>
      </c>
      <c r="C2753">
        <v>3</v>
      </c>
      <c r="D2753">
        <v>4</v>
      </c>
      <c r="E2753" s="28" t="s">
        <v>528</v>
      </c>
      <c r="F2753" t="s">
        <v>581</v>
      </c>
      <c r="G2753" t="s">
        <v>581</v>
      </c>
      <c r="H2753">
        <v>11</v>
      </c>
      <c r="I2753" s="3">
        <v>0.23272727272727273</v>
      </c>
      <c r="J2753">
        <v>46.336000000000006</v>
      </c>
      <c r="K2753">
        <f t="shared" si="309"/>
        <v>18.100000000000001</v>
      </c>
      <c r="L2753">
        <v>5.9900000000000003E-4</v>
      </c>
      <c r="M2753">
        <f t="shared" si="310"/>
        <v>0.23349399272727273</v>
      </c>
      <c r="N2753" s="5">
        <v>1686.2693813223427</v>
      </c>
      <c r="O2753" s="3">
        <v>33.707683546983802</v>
      </c>
      <c r="P2753" s="7">
        <v>1.9989501037225042E-2</v>
      </c>
      <c r="Q2753" s="9">
        <f t="shared" si="311"/>
        <v>33.818170550098515</v>
      </c>
      <c r="R2753" s="7">
        <f t="shared" si="312"/>
        <v>2.0055022598808561E-2</v>
      </c>
      <c r="S2753" t="s">
        <v>481</v>
      </c>
      <c r="T2753" t="s">
        <v>581</v>
      </c>
      <c r="U2753">
        <v>70</v>
      </c>
      <c r="V2753">
        <f t="shared" si="315"/>
        <v>21.336000000000002</v>
      </c>
      <c r="W2753">
        <f t="shared" si="313"/>
        <v>2681.1076733438381</v>
      </c>
      <c r="X2753">
        <f t="shared" si="314"/>
        <v>1301.5809874214258</v>
      </c>
    </row>
    <row r="2754" spans="1:24">
      <c r="A2754" t="s">
        <v>377</v>
      </c>
      <c r="B2754">
        <v>2006020</v>
      </c>
      <c r="C2754">
        <v>4</v>
      </c>
      <c r="D2754">
        <v>3</v>
      </c>
      <c r="E2754" s="28" t="s">
        <v>528</v>
      </c>
      <c r="F2754" t="s">
        <v>581</v>
      </c>
      <c r="G2754" t="s">
        <v>581</v>
      </c>
      <c r="H2754">
        <v>19</v>
      </c>
      <c r="I2754" s="3">
        <v>0.13473684210526315</v>
      </c>
      <c r="J2754">
        <v>28.16</v>
      </c>
      <c r="K2754">
        <f t="shared" ref="K2754:K2817" si="316">J2754/2.56</f>
        <v>11</v>
      </c>
      <c r="L2754">
        <v>5.9900000000000003E-4</v>
      </c>
      <c r="M2754">
        <f t="shared" ref="M2754:M2817" si="317">I2754+L2754*1.28</f>
        <v>0.13550356210526315</v>
      </c>
      <c r="N2754" s="5">
        <v>622.80942321664008</v>
      </c>
      <c r="O2754" s="3">
        <v>11.862765238050798</v>
      </c>
      <c r="P2754" s="7">
        <v>1.9047183288882923E-2</v>
      </c>
      <c r="Q2754" s="9">
        <f t="shared" ref="Q2754:Q2817" si="318">(J2754*J2754 - (J2754 - 2*M2754)*(J2754 - 2*M2754))*3.1415926/4</f>
        <v>11.929943723367142</v>
      </c>
      <c r="R2754" s="7">
        <f t="shared" ref="R2754:R2817" si="319">Q2754/N2754</f>
        <v>1.9155046919091638E-2</v>
      </c>
      <c r="S2754" t="s">
        <v>483</v>
      </c>
      <c r="T2754" t="s">
        <v>490</v>
      </c>
      <c r="U2754">
        <v>66</v>
      </c>
      <c r="V2754">
        <f t="shared" si="315"/>
        <v>20.116800000000001</v>
      </c>
      <c r="W2754">
        <f t="shared" si="313"/>
        <v>970.29392561301825</v>
      </c>
      <c r="X2754">
        <f t="shared" si="314"/>
        <v>471.04267327440573</v>
      </c>
    </row>
    <row r="2755" spans="1:24">
      <c r="A2755" t="s">
        <v>377</v>
      </c>
      <c r="B2755">
        <v>2006020</v>
      </c>
      <c r="C2755">
        <v>4</v>
      </c>
      <c r="D2755">
        <v>1</v>
      </c>
      <c r="E2755" s="28" t="s">
        <v>528</v>
      </c>
      <c r="F2755" t="s">
        <v>581</v>
      </c>
      <c r="G2755" t="s">
        <v>581</v>
      </c>
      <c r="H2755">
        <v>9</v>
      </c>
      <c r="I2755" s="3">
        <v>0.28444444444444444</v>
      </c>
      <c r="J2755">
        <v>66.048000000000002</v>
      </c>
      <c r="K2755">
        <f t="shared" si="316"/>
        <v>25.8</v>
      </c>
      <c r="L2755">
        <v>5.9900000000000003E-4</v>
      </c>
      <c r="M2755">
        <f t="shared" si="317"/>
        <v>0.28521116444444444</v>
      </c>
      <c r="N2755" s="5">
        <v>3426.1724336357379</v>
      </c>
      <c r="O2755" s="3">
        <v>58.766877232696871</v>
      </c>
      <c r="P2755" s="7">
        <v>1.715234080333063E-2</v>
      </c>
      <c r="Q2755" s="9">
        <f t="shared" si="318"/>
        <v>58.92459541808141</v>
      </c>
      <c r="R2755" s="7">
        <f t="shared" si="319"/>
        <v>1.7198374150583142E-2</v>
      </c>
      <c r="S2755" t="s">
        <v>485</v>
      </c>
      <c r="T2755" t="s">
        <v>581</v>
      </c>
      <c r="U2755">
        <v>88</v>
      </c>
      <c r="V2755">
        <f t="shared" si="315"/>
        <v>26.822400000000002</v>
      </c>
      <c r="W2755">
        <f t="shared" si="313"/>
        <v>6568.0886472262118</v>
      </c>
      <c r="X2755">
        <f t="shared" si="314"/>
        <v>3188.569930228161</v>
      </c>
    </row>
    <row r="2756" spans="1:24">
      <c r="A2756" t="s">
        <v>377</v>
      </c>
      <c r="B2756">
        <v>2006020</v>
      </c>
      <c r="C2756">
        <v>5</v>
      </c>
      <c r="D2756">
        <v>3</v>
      </c>
      <c r="E2756" s="28" t="s">
        <v>528</v>
      </c>
      <c r="F2756" t="s">
        <v>581</v>
      </c>
      <c r="G2756" t="s">
        <v>581</v>
      </c>
      <c r="H2756">
        <v>9</v>
      </c>
      <c r="I2756" s="3">
        <v>0.28444444444444444</v>
      </c>
      <c r="J2756">
        <v>25.088000000000001</v>
      </c>
      <c r="K2756">
        <f t="shared" si="316"/>
        <v>9.8000000000000007</v>
      </c>
      <c r="L2756">
        <v>5.9900000000000003E-4</v>
      </c>
      <c r="M2756">
        <f t="shared" si="317"/>
        <v>0.28521116444444444</v>
      </c>
      <c r="N2756" s="5">
        <v>494.33567773327366</v>
      </c>
      <c r="O2756" s="3">
        <v>22.164669959736912</v>
      </c>
      <c r="P2756" s="7">
        <v>4.4837285589765172E-2</v>
      </c>
      <c r="Q2756" s="9">
        <f t="shared" si="318"/>
        <v>22.223727479529138</v>
      </c>
      <c r="R2756" s="7">
        <f t="shared" si="319"/>
        <v>4.4956754045012079E-2</v>
      </c>
      <c r="S2756" t="s">
        <v>482</v>
      </c>
      <c r="T2756" t="s">
        <v>581</v>
      </c>
      <c r="U2756">
        <v>70</v>
      </c>
      <c r="V2756">
        <f t="shared" si="315"/>
        <v>21.336000000000002</v>
      </c>
      <c r="W2756">
        <f t="shared" si="313"/>
        <v>819.55809752298023</v>
      </c>
      <c r="X2756">
        <f t="shared" si="314"/>
        <v>397.86587030008633</v>
      </c>
    </row>
    <row r="2757" spans="1:24">
      <c r="A2757" t="s">
        <v>377</v>
      </c>
      <c r="B2757">
        <v>2006020</v>
      </c>
      <c r="C2757">
        <v>5</v>
      </c>
      <c r="D2757">
        <v>2</v>
      </c>
      <c r="E2757" s="28" t="s">
        <v>528</v>
      </c>
      <c r="F2757" t="s">
        <v>581</v>
      </c>
      <c r="G2757" t="s">
        <v>581</v>
      </c>
      <c r="H2757">
        <v>18</v>
      </c>
      <c r="I2757" s="3">
        <v>0.14222222222222222</v>
      </c>
      <c r="J2757">
        <v>77.056000000000012</v>
      </c>
      <c r="K2757">
        <f t="shared" si="316"/>
        <v>30.100000000000005</v>
      </c>
      <c r="L2757">
        <v>5.9900000000000003E-4</v>
      </c>
      <c r="M2757">
        <f t="shared" si="317"/>
        <v>0.14298894222222222</v>
      </c>
      <c r="N2757" s="5">
        <v>4663.4013680041999</v>
      </c>
      <c r="O2757" s="3">
        <v>34.365405717390352</v>
      </c>
      <c r="P2757" s="7">
        <v>7.3691717708822789E-3</v>
      </c>
      <c r="Q2757" s="9">
        <f t="shared" si="318"/>
        <v>34.55032464912864</v>
      </c>
      <c r="R2757" s="7">
        <f t="shared" si="319"/>
        <v>7.4088250018923794E-3</v>
      </c>
      <c r="S2757" t="s">
        <v>485</v>
      </c>
      <c r="T2757" t="s">
        <v>581</v>
      </c>
      <c r="U2757">
        <v>138</v>
      </c>
      <c r="V2757">
        <f t="shared" si="315"/>
        <v>42.062400000000004</v>
      </c>
      <c r="W2757">
        <f t="shared" si="313"/>
        <v>13400.916911248803</v>
      </c>
      <c r="X2757">
        <f t="shared" si="314"/>
        <v>6505.6613873107981</v>
      </c>
    </row>
    <row r="2758" spans="1:24">
      <c r="A2758" t="s">
        <v>377</v>
      </c>
      <c r="B2758">
        <v>2006020</v>
      </c>
      <c r="C2758">
        <v>6</v>
      </c>
      <c r="D2758">
        <v>1</v>
      </c>
      <c r="E2758" s="28" t="s">
        <v>528</v>
      </c>
      <c r="F2758" t="s">
        <v>581</v>
      </c>
      <c r="G2758" t="s">
        <v>581</v>
      </c>
      <c r="H2758">
        <v>13</v>
      </c>
      <c r="I2758" s="3">
        <v>0.19692307692307692</v>
      </c>
      <c r="J2758">
        <v>44.543999999999997</v>
      </c>
      <c r="K2758">
        <f t="shared" si="316"/>
        <v>17.399999999999999</v>
      </c>
      <c r="L2758">
        <v>5.9900000000000003E-4</v>
      </c>
      <c r="M2758">
        <f t="shared" si="317"/>
        <v>0.19768979692307692</v>
      </c>
      <c r="N2758" s="5">
        <v>1558.3618262237183</v>
      </c>
      <c r="O2758" s="3">
        <v>27.435411871610818</v>
      </c>
      <c r="P2758" s="7">
        <v>1.760528999744132E-2</v>
      </c>
      <c r="Q2758" s="9">
        <f t="shared" si="318"/>
        <v>27.541755029645579</v>
      </c>
      <c r="R2758" s="7">
        <f t="shared" si="319"/>
        <v>1.7673530348459452E-2</v>
      </c>
      <c r="S2758" t="s">
        <v>481</v>
      </c>
      <c r="T2758" t="s">
        <v>581</v>
      </c>
      <c r="U2758">
        <v>72</v>
      </c>
      <c r="V2758">
        <f t="shared" si="315"/>
        <v>21.945600000000002</v>
      </c>
      <c r="W2758">
        <f t="shared" si="313"/>
        <v>2549.8647931621113</v>
      </c>
      <c r="X2758">
        <f t="shared" si="314"/>
        <v>1237.8673069611718</v>
      </c>
    </row>
    <row r="2759" spans="1:24">
      <c r="A2759" t="s">
        <v>377</v>
      </c>
      <c r="B2759">
        <v>2006020</v>
      </c>
      <c r="C2759">
        <v>6</v>
      </c>
      <c r="D2759">
        <v>3</v>
      </c>
      <c r="E2759" s="28" t="s">
        <v>528</v>
      </c>
      <c r="F2759" t="s">
        <v>581</v>
      </c>
      <c r="G2759" t="s">
        <v>581</v>
      </c>
      <c r="H2759">
        <v>15</v>
      </c>
      <c r="I2759" s="3">
        <v>0.17066666666666666</v>
      </c>
      <c r="J2759">
        <v>46.591999999999999</v>
      </c>
      <c r="K2759">
        <f t="shared" si="316"/>
        <v>18.2</v>
      </c>
      <c r="L2759">
        <v>5.9900000000000003E-4</v>
      </c>
      <c r="M2759">
        <f t="shared" si="317"/>
        <v>0.17143338666666666</v>
      </c>
      <c r="N2759" s="5">
        <v>1704.9536640188414</v>
      </c>
      <c r="O2759" s="3">
        <v>24.889500945612852</v>
      </c>
      <c r="P2759" s="7">
        <v>1.4598344501013841E-2</v>
      </c>
      <c r="Q2759" s="9">
        <f t="shared" si="318"/>
        <v>25.000903695353859</v>
      </c>
      <c r="R2759" s="7">
        <f t="shared" si="319"/>
        <v>1.4663685132898471E-2</v>
      </c>
      <c r="S2759" t="s">
        <v>483</v>
      </c>
      <c r="T2759" t="s">
        <v>581</v>
      </c>
      <c r="U2759">
        <v>114</v>
      </c>
      <c r="V2759">
        <f t="shared" si="315"/>
        <v>34.747199999999999</v>
      </c>
      <c r="W2759">
        <f t="shared" si="313"/>
        <v>4250.6190752291377</v>
      </c>
      <c r="X2759">
        <f t="shared" si="314"/>
        <v>2063.5221136751306</v>
      </c>
    </row>
    <row r="2760" spans="1:24">
      <c r="A2760" t="s">
        <v>377</v>
      </c>
      <c r="B2760">
        <v>2006020</v>
      </c>
      <c r="C2760">
        <v>7</v>
      </c>
      <c r="D2760">
        <v>3</v>
      </c>
      <c r="E2760" s="28" t="s">
        <v>528</v>
      </c>
      <c r="F2760" t="s">
        <v>581</v>
      </c>
      <c r="G2760" t="s">
        <v>581</v>
      </c>
      <c r="H2760">
        <v>11</v>
      </c>
      <c r="I2760" s="3">
        <v>0.23272727272727273</v>
      </c>
      <c r="J2760">
        <v>36.608000000000004</v>
      </c>
      <c r="K2760">
        <f t="shared" si="316"/>
        <v>14.3</v>
      </c>
      <c r="L2760">
        <v>5.9900000000000003E-4</v>
      </c>
      <c r="M2760">
        <f t="shared" si="317"/>
        <v>0.23349399272727273</v>
      </c>
      <c r="N2760" s="5">
        <v>1052.5479252361217</v>
      </c>
      <c r="O2760" s="3">
        <v>26.595209179170141</v>
      </c>
      <c r="P2760" s="7">
        <v>2.5267456750916063E-2</v>
      </c>
      <c r="Q2760" s="9">
        <f t="shared" si="318"/>
        <v>26.682264249051446</v>
      </c>
      <c r="R2760" s="7">
        <f t="shared" si="319"/>
        <v>2.5350165640263572E-2</v>
      </c>
      <c r="S2760" t="s">
        <v>483</v>
      </c>
      <c r="T2760" t="s">
        <v>484</v>
      </c>
      <c r="U2760">
        <v>74</v>
      </c>
      <c r="V2760">
        <f t="shared" si="315"/>
        <v>22.555200000000003</v>
      </c>
      <c r="W2760">
        <f t="shared" si="313"/>
        <v>1790.134868435812</v>
      </c>
      <c r="X2760">
        <f t="shared" si="314"/>
        <v>869.04585475683621</v>
      </c>
    </row>
    <row r="2761" spans="1:24">
      <c r="A2761" t="s">
        <v>377</v>
      </c>
      <c r="B2761">
        <v>2006020</v>
      </c>
      <c r="C2761">
        <v>7</v>
      </c>
      <c r="D2761">
        <v>1</v>
      </c>
      <c r="E2761" s="28" t="s">
        <v>528</v>
      </c>
      <c r="F2761" t="s">
        <v>581</v>
      </c>
      <c r="G2761" t="s">
        <v>581</v>
      </c>
      <c r="H2761">
        <v>20</v>
      </c>
      <c r="I2761" s="3">
        <v>0.128</v>
      </c>
      <c r="J2761">
        <v>51.711999999999996</v>
      </c>
      <c r="K2761">
        <f t="shared" si="316"/>
        <v>20.2</v>
      </c>
      <c r="L2761">
        <v>5.9900000000000003E-4</v>
      </c>
      <c r="M2761">
        <f t="shared" si="317"/>
        <v>0.12876672</v>
      </c>
      <c r="N2761" s="5">
        <v>2100.2574962753533</v>
      </c>
      <c r="O2761" s="3">
        <v>20.743157152972831</v>
      </c>
      <c r="P2761" s="7">
        <v>9.8764828549638504E-3</v>
      </c>
      <c r="Q2761" s="9">
        <f t="shared" si="318"/>
        <v>20.86709816898852</v>
      </c>
      <c r="R2761" s="7">
        <f t="shared" si="319"/>
        <v>9.9354951504730862E-3</v>
      </c>
      <c r="S2761" t="s">
        <v>481</v>
      </c>
      <c r="T2761" t="s">
        <v>581</v>
      </c>
      <c r="U2761">
        <v>85</v>
      </c>
      <c r="V2761">
        <f t="shared" si="315"/>
        <v>25.908000000000001</v>
      </c>
      <c r="W2761">
        <f t="shared" si="313"/>
        <v>3965.0083180186139</v>
      </c>
      <c r="X2761">
        <f t="shared" si="314"/>
        <v>1924.8684015977565</v>
      </c>
    </row>
    <row r="2762" spans="1:24">
      <c r="A2762" t="s">
        <v>377</v>
      </c>
      <c r="B2762">
        <v>2006020</v>
      </c>
      <c r="C2762">
        <v>8</v>
      </c>
      <c r="D2762">
        <v>1</v>
      </c>
      <c r="E2762" s="28" t="s">
        <v>528</v>
      </c>
      <c r="F2762" t="s">
        <v>581</v>
      </c>
      <c r="G2762" t="s">
        <v>581</v>
      </c>
      <c r="H2762">
        <v>16</v>
      </c>
      <c r="I2762" s="3">
        <v>0.16</v>
      </c>
      <c r="J2762">
        <v>31.744000000000003</v>
      </c>
      <c r="K2762">
        <f t="shared" si="316"/>
        <v>12.4</v>
      </c>
      <c r="L2762">
        <v>5.9900000000000003E-4</v>
      </c>
      <c r="M2762">
        <f t="shared" si="317"/>
        <v>0.16076672</v>
      </c>
      <c r="N2762" s="5">
        <v>791.43121416355859</v>
      </c>
      <c r="O2762" s="3">
        <v>15.875849961215986</v>
      </c>
      <c r="P2762" s="7">
        <v>2.0059671234972359E-2</v>
      </c>
      <c r="Q2762" s="9">
        <f t="shared" si="318"/>
        <v>15.951539538031511</v>
      </c>
      <c r="R2762" s="7">
        <f t="shared" si="319"/>
        <v>2.0155307565029822E-2</v>
      </c>
      <c r="S2762" t="s">
        <v>482</v>
      </c>
      <c r="T2762" t="s">
        <v>487</v>
      </c>
      <c r="U2762">
        <v>74</v>
      </c>
      <c r="V2762">
        <f t="shared" si="315"/>
        <v>22.555200000000003</v>
      </c>
      <c r="W2762">
        <f t="shared" si="313"/>
        <v>1359.1870899872517</v>
      </c>
      <c r="X2762">
        <f t="shared" si="314"/>
        <v>659.83626553486215</v>
      </c>
    </row>
    <row r="2763" spans="1:24">
      <c r="A2763" t="s">
        <v>377</v>
      </c>
      <c r="B2763">
        <v>2006020</v>
      </c>
      <c r="C2763">
        <v>8</v>
      </c>
      <c r="D2763">
        <v>3</v>
      </c>
      <c r="E2763" s="28" t="s">
        <v>528</v>
      </c>
      <c r="F2763" t="s">
        <v>581</v>
      </c>
      <c r="G2763" t="s">
        <v>581</v>
      </c>
      <c r="H2763">
        <v>22</v>
      </c>
      <c r="I2763" s="3">
        <v>0.11636363636363636</v>
      </c>
      <c r="J2763">
        <v>43.52</v>
      </c>
      <c r="K2763">
        <f t="shared" si="316"/>
        <v>17</v>
      </c>
      <c r="L2763">
        <v>5.9900000000000003E-4</v>
      </c>
      <c r="M2763">
        <f t="shared" si="317"/>
        <v>0.11713035636363636</v>
      </c>
      <c r="N2763" s="5">
        <v>1487.5365562777602</v>
      </c>
      <c r="O2763" s="3">
        <v>15.86694341623558</v>
      </c>
      <c r="P2763" s="7">
        <v>1.066659057841186E-2</v>
      </c>
      <c r="Q2763" s="9">
        <f t="shared" si="318"/>
        <v>15.971208317758654</v>
      </c>
      <c r="R2763" s="7">
        <f t="shared" si="319"/>
        <v>1.0736682907291477E-2</v>
      </c>
      <c r="S2763" t="s">
        <v>481</v>
      </c>
      <c r="T2763" t="s">
        <v>487</v>
      </c>
      <c r="U2763">
        <v>91</v>
      </c>
      <c r="V2763">
        <f t="shared" si="315"/>
        <v>27.736800000000002</v>
      </c>
      <c r="W2763">
        <f t="shared" si="313"/>
        <v>3026.1547772445101</v>
      </c>
      <c r="X2763">
        <f t="shared" si="314"/>
        <v>1469.0889001647511</v>
      </c>
    </row>
    <row r="2764" spans="1:24">
      <c r="A2764" t="s">
        <v>377</v>
      </c>
      <c r="B2764">
        <v>2006020</v>
      </c>
      <c r="C2764">
        <v>9</v>
      </c>
      <c r="D2764">
        <v>1</v>
      </c>
      <c r="E2764" s="28" t="s">
        <v>528</v>
      </c>
      <c r="F2764" t="s">
        <v>581</v>
      </c>
      <c r="G2764" t="s">
        <v>581</v>
      </c>
      <c r="H2764">
        <v>17</v>
      </c>
      <c r="I2764" s="3">
        <v>0.15058823529411766</v>
      </c>
      <c r="J2764">
        <v>13.824000000000002</v>
      </c>
      <c r="K2764">
        <f t="shared" si="316"/>
        <v>5.4</v>
      </c>
      <c r="L2764">
        <v>5.9900000000000003E-4</v>
      </c>
      <c r="M2764">
        <f t="shared" si="317"/>
        <v>0.15135495529411766</v>
      </c>
      <c r="N2764" s="5">
        <v>150.09192380989444</v>
      </c>
      <c r="O2764" s="3">
        <v>6.4687118908873087</v>
      </c>
      <c r="P2764" s="7">
        <v>4.3098334185392558E-2</v>
      </c>
      <c r="Q2764" s="9">
        <f t="shared" si="318"/>
        <v>6.5012826620106452</v>
      </c>
      <c r="R2764" s="7">
        <f t="shared" si="319"/>
        <v>4.3315339673073494E-2</v>
      </c>
      <c r="S2764" t="s">
        <v>482</v>
      </c>
      <c r="T2764" t="s">
        <v>581</v>
      </c>
      <c r="U2764">
        <v>48</v>
      </c>
      <c r="V2764">
        <f t="shared" si="315"/>
        <v>14.630400000000002</v>
      </c>
      <c r="W2764">
        <f t="shared" si="313"/>
        <v>182.94155079470363</v>
      </c>
      <c r="X2764">
        <f t="shared" si="314"/>
        <v>88.81151872084493</v>
      </c>
    </row>
    <row r="2765" spans="1:24">
      <c r="A2765" t="s">
        <v>377</v>
      </c>
      <c r="B2765">
        <v>2006020</v>
      </c>
      <c r="C2765">
        <v>9</v>
      </c>
      <c r="D2765">
        <v>3</v>
      </c>
      <c r="E2765" s="28" t="s">
        <v>528</v>
      </c>
      <c r="F2765" t="s">
        <v>581</v>
      </c>
      <c r="G2765" t="s">
        <v>581</v>
      </c>
      <c r="H2765">
        <v>13</v>
      </c>
      <c r="I2765" s="3">
        <v>0.19692307692307692</v>
      </c>
      <c r="J2765">
        <v>61.44</v>
      </c>
      <c r="K2765">
        <f t="shared" si="316"/>
        <v>24</v>
      </c>
      <c r="L2765">
        <v>5.9900000000000003E-4</v>
      </c>
      <c r="M2765">
        <f t="shared" si="317"/>
        <v>0.19768979692307692</v>
      </c>
      <c r="N2765" s="5">
        <v>2964.7787419238402</v>
      </c>
      <c r="O2765" s="3">
        <v>37.888157602446547</v>
      </c>
      <c r="P2765" s="7">
        <v>1.2779421636658451E-2</v>
      </c>
      <c r="Q2765" s="9">
        <f t="shared" si="318"/>
        <v>38.035198358975691</v>
      </c>
      <c r="R2765" s="7">
        <f t="shared" si="319"/>
        <v>1.2829017498383272E-2</v>
      </c>
      <c r="S2765" t="s">
        <v>481</v>
      </c>
      <c r="T2765" t="s">
        <v>581</v>
      </c>
      <c r="U2765">
        <v>112</v>
      </c>
      <c r="V2765">
        <f t="shared" si="315"/>
        <v>34.137599999999999</v>
      </c>
      <c r="W2765">
        <f t="shared" si="313"/>
        <v>7135.8132629812981</v>
      </c>
      <c r="X2765">
        <f t="shared" si="314"/>
        <v>3464.1797363186265</v>
      </c>
    </row>
    <row r="2766" spans="1:24">
      <c r="A2766" t="s">
        <v>377</v>
      </c>
      <c r="B2766">
        <v>2006020</v>
      </c>
      <c r="C2766">
        <v>10</v>
      </c>
      <c r="D2766">
        <v>1</v>
      </c>
      <c r="E2766" s="28" t="s">
        <v>528</v>
      </c>
      <c r="F2766" t="s">
        <v>581</v>
      </c>
      <c r="G2766" t="s">
        <v>581</v>
      </c>
      <c r="H2766">
        <v>10</v>
      </c>
      <c r="I2766" s="3">
        <v>0.25600000000000001</v>
      </c>
      <c r="J2766">
        <v>45.311999999999998</v>
      </c>
      <c r="K2766">
        <f t="shared" si="316"/>
        <v>17.7</v>
      </c>
      <c r="L2766">
        <v>5.9900000000000003E-4</v>
      </c>
      <c r="M2766">
        <f t="shared" si="317"/>
        <v>0.25676672</v>
      </c>
      <c r="N2766" s="5">
        <v>1612.5616875995133</v>
      </c>
      <c r="O2766" s="3">
        <v>36.236185200230388</v>
      </c>
      <c r="P2766" s="7">
        <v>2.2471193182179709E-2</v>
      </c>
      <c r="Q2766" s="9">
        <f t="shared" si="318"/>
        <v>36.344093516845049</v>
      </c>
      <c r="R2766" s="7">
        <f t="shared" si="319"/>
        <v>2.2538110508471453E-2</v>
      </c>
      <c r="S2766" t="s">
        <v>483</v>
      </c>
      <c r="T2766" t="s">
        <v>581</v>
      </c>
      <c r="U2766">
        <v>99</v>
      </c>
      <c r="V2766">
        <f t="shared" si="315"/>
        <v>30.1752</v>
      </c>
      <c r="W2766">
        <f t="shared" si="313"/>
        <v>3536.0949960604739</v>
      </c>
      <c r="X2766">
        <f t="shared" si="314"/>
        <v>1716.6464675580023</v>
      </c>
    </row>
    <row r="2767" spans="1:24">
      <c r="A2767" t="s">
        <v>377</v>
      </c>
      <c r="B2767">
        <v>2006020</v>
      </c>
      <c r="C2767">
        <v>10</v>
      </c>
      <c r="D2767">
        <v>3</v>
      </c>
      <c r="E2767" s="28" t="s">
        <v>528</v>
      </c>
      <c r="F2767" t="s">
        <v>581</v>
      </c>
      <c r="G2767" t="s">
        <v>581</v>
      </c>
      <c r="H2767">
        <v>14</v>
      </c>
      <c r="I2767" s="3">
        <v>0.18285714285714286</v>
      </c>
      <c r="J2767">
        <v>60.928000000000004</v>
      </c>
      <c r="K2767">
        <f t="shared" si="316"/>
        <v>23.8</v>
      </c>
      <c r="L2767">
        <v>5.9900000000000003E-4</v>
      </c>
      <c r="M2767">
        <f t="shared" si="317"/>
        <v>0.18362386285714286</v>
      </c>
      <c r="N2767" s="5">
        <v>2915.57165030441</v>
      </c>
      <c r="O2767" s="3">
        <v>34.895816104813449</v>
      </c>
      <c r="P2767" s="7">
        <v>1.1968773293967937E-2</v>
      </c>
      <c r="Q2767" s="9">
        <f t="shared" si="318"/>
        <v>35.041691405212369</v>
      </c>
      <c r="R2767" s="7">
        <f t="shared" si="319"/>
        <v>1.2018806466839435E-2</v>
      </c>
      <c r="S2767" t="s">
        <v>481</v>
      </c>
      <c r="T2767" t="s">
        <v>581</v>
      </c>
      <c r="U2767">
        <v>89</v>
      </c>
      <c r="V2767">
        <f t="shared" si="315"/>
        <v>27.127200000000002</v>
      </c>
      <c r="W2767">
        <f t="shared" si="313"/>
        <v>5679.0160827138761</v>
      </c>
      <c r="X2767">
        <f t="shared" si="314"/>
        <v>2756.9572956770007</v>
      </c>
    </row>
    <row r="2768" spans="1:24">
      <c r="A2768" t="s">
        <v>38</v>
      </c>
      <c r="B2768">
        <v>2006020</v>
      </c>
      <c r="C2768">
        <v>1</v>
      </c>
      <c r="D2768">
        <v>1</v>
      </c>
      <c r="E2768" s="28" t="s">
        <v>528</v>
      </c>
      <c r="F2768" t="s">
        <v>581</v>
      </c>
      <c r="G2768" t="s">
        <v>581</v>
      </c>
      <c r="H2768">
        <v>19</v>
      </c>
      <c r="I2768" s="3">
        <v>0.13473684210526315</v>
      </c>
      <c r="J2768">
        <v>22.271999999999998</v>
      </c>
      <c r="K2768">
        <f t="shared" si="316"/>
        <v>8.6999999999999993</v>
      </c>
      <c r="L2768">
        <v>5.9900000000000003E-4</v>
      </c>
      <c r="M2768">
        <f t="shared" si="317"/>
        <v>0.13550356210526315</v>
      </c>
      <c r="N2768" s="5">
        <v>389.59045655592956</v>
      </c>
      <c r="O2768" s="3">
        <v>9.3704438875564957</v>
      </c>
      <c r="P2768" s="7">
        <v>2.4052036516482984E-2</v>
      </c>
      <c r="Q2768" s="9">
        <f t="shared" si="318"/>
        <v>9.4234398581200747</v>
      </c>
      <c r="R2768" s="7">
        <f t="shared" si="319"/>
        <v>2.4188066467093365E-2</v>
      </c>
      <c r="S2768" t="s">
        <v>483</v>
      </c>
      <c r="T2768" t="s">
        <v>490</v>
      </c>
      <c r="U2768">
        <v>77</v>
      </c>
      <c r="V2768">
        <f t="shared" si="315"/>
        <v>23.4696</v>
      </c>
      <c r="W2768">
        <f t="shared" si="313"/>
        <v>711.05161234792138</v>
      </c>
      <c r="X2768">
        <f t="shared" si="314"/>
        <v>345.18988883171005</v>
      </c>
    </row>
    <row r="2769" spans="1:24">
      <c r="A2769" t="s">
        <v>38</v>
      </c>
      <c r="B2769">
        <v>2006020</v>
      </c>
      <c r="C2769">
        <v>1</v>
      </c>
      <c r="D2769">
        <v>3</v>
      </c>
      <c r="E2769" s="28" t="s">
        <v>528</v>
      </c>
      <c r="F2769" t="s">
        <v>581</v>
      </c>
      <c r="G2769" t="s">
        <v>581</v>
      </c>
      <c r="H2769">
        <v>14</v>
      </c>
      <c r="I2769" s="3">
        <v>0.18285714285714286</v>
      </c>
      <c r="J2769">
        <v>34.56</v>
      </c>
      <c r="K2769">
        <f t="shared" si="316"/>
        <v>13.5</v>
      </c>
      <c r="L2769">
        <v>5.9900000000000003E-4</v>
      </c>
      <c r="M2769">
        <f t="shared" si="317"/>
        <v>0.18362386285714286</v>
      </c>
      <c r="N2769" s="5">
        <v>938.07452381184021</v>
      </c>
      <c r="O2769" s="3">
        <v>19.748384791405552</v>
      </c>
      <c r="P2769" s="7">
        <v>2.1052042551116867E-2</v>
      </c>
      <c r="Q2769" s="9">
        <f t="shared" si="318"/>
        <v>19.830747154396988</v>
      </c>
      <c r="R2769" s="7">
        <f t="shared" si="319"/>
        <v>2.1139841932616706E-2</v>
      </c>
      <c r="S2769" t="s">
        <v>483</v>
      </c>
      <c r="T2769" t="s">
        <v>581</v>
      </c>
      <c r="U2769">
        <v>78</v>
      </c>
      <c r="V2769">
        <f t="shared" si="315"/>
        <v>23.7744</v>
      </c>
      <c r="W2769">
        <f t="shared" ref="W2769:W2832" si="320">0.19748898*POWER(K2769,1.9318059)*POWER(U2769,0.92308401)</f>
        <v>1681.4756512277361</v>
      </c>
      <c r="X2769">
        <f t="shared" ref="X2769:X2832" si="321">W2769*0.4854639</f>
        <v>816.29572740005653</v>
      </c>
    </row>
    <row r="2770" spans="1:24">
      <c r="A2770" t="s">
        <v>38</v>
      </c>
      <c r="B2770">
        <v>2006020</v>
      </c>
      <c r="C2770">
        <v>2</v>
      </c>
      <c r="D2770">
        <v>1</v>
      </c>
      <c r="E2770" s="28" t="s">
        <v>528</v>
      </c>
      <c r="F2770" t="s">
        <v>581</v>
      </c>
      <c r="G2770" t="s">
        <v>581</v>
      </c>
      <c r="H2770">
        <v>14</v>
      </c>
      <c r="I2770" s="3">
        <v>0.18285714285714286</v>
      </c>
      <c r="J2770">
        <v>25.6</v>
      </c>
      <c r="K2770">
        <f t="shared" si="316"/>
        <v>10</v>
      </c>
      <c r="L2770">
        <v>5.9900000000000003E-4</v>
      </c>
      <c r="M2770">
        <f t="shared" si="317"/>
        <v>0.18362386285714286</v>
      </c>
      <c r="N2770" s="5">
        <v>514.71853158400006</v>
      </c>
      <c r="O2770" s="3">
        <v>14.601199393645762</v>
      </c>
      <c r="P2770" s="7">
        <v>2.8367347390255957E-2</v>
      </c>
      <c r="Q2770" s="9">
        <f t="shared" si="318"/>
        <v>14.661979690527776</v>
      </c>
      <c r="R2770" s="7">
        <f t="shared" si="319"/>
        <v>2.8485431922194156E-2</v>
      </c>
      <c r="S2770" t="s">
        <v>483</v>
      </c>
      <c r="T2770" t="s">
        <v>581</v>
      </c>
      <c r="U2770">
        <v>70</v>
      </c>
      <c r="V2770">
        <f t="shared" si="315"/>
        <v>21.336000000000002</v>
      </c>
      <c r="W2770">
        <f t="shared" si="320"/>
        <v>852.17593222021276</v>
      </c>
      <c r="X2770">
        <f t="shared" si="321"/>
        <v>413.70065154176012</v>
      </c>
    </row>
    <row r="2771" spans="1:24">
      <c r="A2771" t="s">
        <v>38</v>
      </c>
      <c r="B2771">
        <v>2006020</v>
      </c>
      <c r="C2771">
        <v>2</v>
      </c>
      <c r="D2771">
        <v>3</v>
      </c>
      <c r="E2771" s="28" t="s">
        <v>528</v>
      </c>
      <c r="F2771" t="s">
        <v>581</v>
      </c>
      <c r="G2771" t="s">
        <v>581</v>
      </c>
      <c r="H2771">
        <v>15</v>
      </c>
      <c r="I2771" s="3">
        <v>0.17066666666666666</v>
      </c>
      <c r="J2771">
        <v>38.4</v>
      </c>
      <c r="K2771">
        <f t="shared" si="316"/>
        <v>15</v>
      </c>
      <c r="L2771">
        <v>5.9900000000000003E-4</v>
      </c>
      <c r="M2771">
        <f t="shared" si="317"/>
        <v>0.17143338666666666</v>
      </c>
      <c r="N2771" s="5">
        <v>1158.1166960639998</v>
      </c>
      <c r="O2771" s="3">
        <v>20.497236072857483</v>
      </c>
      <c r="P2771" s="7">
        <v>1.7698765713783274E-2</v>
      </c>
      <c r="Q2771" s="9">
        <f t="shared" si="318"/>
        <v>20.588906642876669</v>
      </c>
      <c r="R2771" s="7">
        <f t="shared" si="319"/>
        <v>1.7777920578168478E-2</v>
      </c>
      <c r="S2771" t="s">
        <v>483</v>
      </c>
      <c r="T2771" t="s">
        <v>581</v>
      </c>
      <c r="U2771">
        <v>70</v>
      </c>
      <c r="V2771">
        <f t="shared" si="315"/>
        <v>21.336000000000002</v>
      </c>
      <c r="W2771">
        <f t="shared" si="320"/>
        <v>1865.1054775695509</v>
      </c>
      <c r="X2771">
        <f t="shared" si="321"/>
        <v>905.44137905227672</v>
      </c>
    </row>
    <row r="2772" spans="1:24">
      <c r="A2772" t="s">
        <v>38</v>
      </c>
      <c r="B2772">
        <v>2006020</v>
      </c>
      <c r="C2772">
        <v>3</v>
      </c>
      <c r="D2772">
        <v>3</v>
      </c>
      <c r="E2772" s="28" t="s">
        <v>528</v>
      </c>
      <c r="F2772" t="s">
        <v>581</v>
      </c>
      <c r="G2772" t="s">
        <v>581</v>
      </c>
      <c r="H2772">
        <v>21</v>
      </c>
      <c r="I2772" s="3">
        <v>0.1219047619047619</v>
      </c>
      <c r="J2772">
        <v>18.687999999999999</v>
      </c>
      <c r="K2772">
        <f t="shared" si="316"/>
        <v>7.3</v>
      </c>
      <c r="L2772">
        <v>5.9900000000000003E-4</v>
      </c>
      <c r="M2772">
        <f t="shared" si="317"/>
        <v>0.1226714819047619</v>
      </c>
      <c r="N2772" s="5">
        <v>274.29350548111358</v>
      </c>
      <c r="O2772" s="3">
        <v>7.1103522546834732</v>
      </c>
      <c r="P2772" s="7">
        <v>2.5922422925077439E-2</v>
      </c>
      <c r="Q2772" s="9">
        <f t="shared" si="318"/>
        <v>7.15477721983045</v>
      </c>
      <c r="R2772" s="7">
        <f t="shared" si="319"/>
        <v>2.6084384343263607E-2</v>
      </c>
      <c r="S2772" t="s">
        <v>482</v>
      </c>
      <c r="T2772" t="s">
        <v>581</v>
      </c>
      <c r="U2772">
        <v>67</v>
      </c>
      <c r="V2772">
        <f t="shared" si="315"/>
        <v>20.421600000000002</v>
      </c>
      <c r="W2772">
        <f t="shared" si="320"/>
        <v>445.59007921362524</v>
      </c>
      <c r="X2772">
        <f t="shared" si="321"/>
        <v>216.31789765635546</v>
      </c>
    </row>
    <row r="2773" spans="1:24">
      <c r="A2773" t="s">
        <v>38</v>
      </c>
      <c r="B2773">
        <v>2006020</v>
      </c>
      <c r="C2773">
        <v>3</v>
      </c>
      <c r="D2773">
        <v>1</v>
      </c>
      <c r="E2773" s="28" t="s">
        <v>528</v>
      </c>
      <c r="F2773" t="s">
        <v>581</v>
      </c>
      <c r="G2773" t="s">
        <v>581</v>
      </c>
      <c r="H2773">
        <v>16</v>
      </c>
      <c r="I2773" s="3">
        <v>0.16</v>
      </c>
      <c r="J2773">
        <v>33.024000000000001</v>
      </c>
      <c r="K2773">
        <f t="shared" si="316"/>
        <v>12.9</v>
      </c>
      <c r="L2773">
        <v>5.9900000000000003E-4</v>
      </c>
      <c r="M2773">
        <f t="shared" si="317"/>
        <v>0.16076672</v>
      </c>
      <c r="N2773" s="5">
        <v>856.54310840893447</v>
      </c>
      <c r="O2773" s="3">
        <v>16.519248135936003</v>
      </c>
      <c r="P2773" s="7">
        <v>1.9285950670505321E-2</v>
      </c>
      <c r="Q2773" s="9">
        <f t="shared" si="318"/>
        <v>16.59802086651581</v>
      </c>
      <c r="R2773" s="7">
        <f t="shared" si="319"/>
        <v>1.9377916538663588E-2</v>
      </c>
      <c r="S2773" t="s">
        <v>483</v>
      </c>
      <c r="T2773" t="s">
        <v>490</v>
      </c>
      <c r="U2773">
        <v>68</v>
      </c>
      <c r="V2773">
        <f t="shared" si="315"/>
        <v>20.726400000000002</v>
      </c>
      <c r="W2773">
        <f t="shared" si="320"/>
        <v>1356.8951716740009</v>
      </c>
      <c r="X2773">
        <f t="shared" si="321"/>
        <v>658.72362193203003</v>
      </c>
    </row>
    <row r="2774" spans="1:24">
      <c r="A2774" t="s">
        <v>38</v>
      </c>
      <c r="B2774">
        <v>2006020</v>
      </c>
      <c r="C2774">
        <v>4</v>
      </c>
      <c r="D2774">
        <v>3</v>
      </c>
      <c r="E2774" s="28" t="s">
        <v>528</v>
      </c>
      <c r="F2774" t="s">
        <v>581</v>
      </c>
      <c r="G2774" t="s">
        <v>581</v>
      </c>
      <c r="H2774">
        <v>12</v>
      </c>
      <c r="I2774" s="3">
        <v>0.21333333333333335</v>
      </c>
      <c r="J2774">
        <v>25.344000000000001</v>
      </c>
      <c r="K2774">
        <f t="shared" si="316"/>
        <v>9.9</v>
      </c>
      <c r="L2774">
        <v>5.9900000000000003E-4</v>
      </c>
      <c r="M2774">
        <f t="shared" si="317"/>
        <v>0.21410005333333335</v>
      </c>
      <c r="N2774" s="5">
        <v>504.47563280547848</v>
      </c>
      <c r="O2774" s="3">
        <v>16.84273444044798</v>
      </c>
      <c r="P2774" s="7">
        <v>3.3386616409562829E-2</v>
      </c>
      <c r="Q2774" s="9">
        <f t="shared" si="318"/>
        <v>16.902751251520421</v>
      </c>
      <c r="R2774" s="7">
        <f t="shared" si="319"/>
        <v>3.3505585111259437E-2</v>
      </c>
      <c r="S2774" t="s">
        <v>483</v>
      </c>
      <c r="T2774" t="s">
        <v>581</v>
      </c>
      <c r="U2774">
        <v>84</v>
      </c>
      <c r="V2774">
        <f t="shared" si="315"/>
        <v>25.603200000000001</v>
      </c>
      <c r="W2774">
        <f t="shared" si="320"/>
        <v>988.98168662123078</v>
      </c>
      <c r="X2774">
        <f t="shared" si="321"/>
        <v>480.11490661572054</v>
      </c>
    </row>
    <row r="2775" spans="1:24">
      <c r="A2775" t="s">
        <v>38</v>
      </c>
      <c r="B2775">
        <v>2006020</v>
      </c>
      <c r="C2775">
        <v>5</v>
      </c>
      <c r="D2775">
        <v>3</v>
      </c>
      <c r="E2775" s="28" t="s">
        <v>528</v>
      </c>
      <c r="F2775" t="s">
        <v>581</v>
      </c>
      <c r="G2775" t="s">
        <v>581</v>
      </c>
      <c r="H2775">
        <v>18</v>
      </c>
      <c r="I2775" s="3">
        <v>0.14222222222222222</v>
      </c>
      <c r="J2775">
        <v>24.32</v>
      </c>
      <c r="K2775">
        <f t="shared" si="316"/>
        <v>9.5</v>
      </c>
      <c r="L2775">
        <v>5.9900000000000003E-4</v>
      </c>
      <c r="M2775">
        <f t="shared" si="317"/>
        <v>0.14298894222222222</v>
      </c>
      <c r="N2775" s="5">
        <v>464.53347475456002</v>
      </c>
      <c r="O2775" s="3">
        <v>10.802734785422187</v>
      </c>
      <c r="P2775" s="7">
        <v>2.3255019008328513E-2</v>
      </c>
      <c r="Q2775" s="9">
        <f t="shared" si="318"/>
        <v>10.860627735199264</v>
      </c>
      <c r="R2775" s="7">
        <f t="shared" si="319"/>
        <v>2.337964501037856E-2</v>
      </c>
      <c r="S2775" t="s">
        <v>483</v>
      </c>
      <c r="T2775" t="s">
        <v>490</v>
      </c>
      <c r="U2775">
        <v>84</v>
      </c>
      <c r="V2775">
        <f t="shared" si="315"/>
        <v>25.603200000000001</v>
      </c>
      <c r="W2775">
        <f t="shared" si="320"/>
        <v>913.24338634036587</v>
      </c>
      <c r="X2775">
        <f t="shared" si="321"/>
        <v>443.34669598200077</v>
      </c>
    </row>
    <row r="2776" spans="1:24">
      <c r="A2776" t="s">
        <v>38</v>
      </c>
      <c r="B2776">
        <v>2006020</v>
      </c>
      <c r="C2776">
        <v>5</v>
      </c>
      <c r="D2776">
        <v>1</v>
      </c>
      <c r="E2776" s="28" t="s">
        <v>528</v>
      </c>
      <c r="F2776" t="s">
        <v>581</v>
      </c>
      <c r="G2776" t="s">
        <v>581</v>
      </c>
      <c r="H2776">
        <v>15</v>
      </c>
      <c r="I2776" s="3">
        <v>0.17066666666666666</v>
      </c>
      <c r="J2776">
        <v>32.256</v>
      </c>
      <c r="K2776">
        <f t="shared" si="316"/>
        <v>12.6</v>
      </c>
      <c r="L2776">
        <v>5.9900000000000003E-4</v>
      </c>
      <c r="M2776">
        <f t="shared" si="317"/>
        <v>0.17143338666666666</v>
      </c>
      <c r="N2776" s="5">
        <v>817.16714074275842</v>
      </c>
      <c r="O2776" s="3">
        <v>17.203037418291363</v>
      </c>
      <c r="P2776" s="7">
        <v>2.1052042551117242E-2</v>
      </c>
      <c r="Q2776" s="9">
        <f t="shared" si="318"/>
        <v>17.279908853519</v>
      </c>
      <c r="R2776" s="7">
        <f t="shared" si="319"/>
        <v>2.1146113190274082E-2</v>
      </c>
      <c r="S2776" t="s">
        <v>483</v>
      </c>
      <c r="T2776" t="s">
        <v>581</v>
      </c>
      <c r="U2776">
        <v>70</v>
      </c>
      <c r="V2776">
        <f t="shared" si="315"/>
        <v>21.336000000000002</v>
      </c>
      <c r="W2776">
        <f t="shared" si="320"/>
        <v>1331.7591079331223</v>
      </c>
      <c r="X2776">
        <f t="shared" si="321"/>
        <v>646.52097039773446</v>
      </c>
    </row>
    <row r="2777" spans="1:24">
      <c r="A2777" t="s">
        <v>38</v>
      </c>
      <c r="B2777">
        <v>2006020</v>
      </c>
      <c r="C2777">
        <v>6</v>
      </c>
      <c r="D2777">
        <v>3</v>
      </c>
      <c r="E2777" s="28" t="s">
        <v>528</v>
      </c>
      <c r="F2777" t="s">
        <v>581</v>
      </c>
      <c r="G2777" t="s">
        <v>581</v>
      </c>
      <c r="H2777">
        <v>12</v>
      </c>
      <c r="I2777" s="3">
        <v>0.21333333333333335</v>
      </c>
      <c r="J2777">
        <v>28.671999999999997</v>
      </c>
      <c r="K2777">
        <f t="shared" si="316"/>
        <v>11.2</v>
      </c>
      <c r="L2777">
        <v>5.9900000000000003E-4</v>
      </c>
      <c r="M2777">
        <f t="shared" si="317"/>
        <v>0.21410005333333335</v>
      </c>
      <c r="N2777" s="5">
        <v>645.66292601896942</v>
      </c>
      <c r="O2777" s="3">
        <v>19.073181446143948</v>
      </c>
      <c r="P2777" s="7">
        <v>2.9540462488291581E-2</v>
      </c>
      <c r="Q2777" s="9">
        <f t="shared" si="318"/>
        <v>19.141214448128725</v>
      </c>
      <c r="R2777" s="7">
        <f t="shared" si="319"/>
        <v>2.9645831713073084E-2</v>
      </c>
      <c r="S2777" t="s">
        <v>483</v>
      </c>
      <c r="T2777" t="s">
        <v>490</v>
      </c>
      <c r="U2777">
        <v>70</v>
      </c>
      <c r="V2777">
        <f t="shared" si="315"/>
        <v>21.336000000000002</v>
      </c>
      <c r="W2777">
        <f t="shared" si="320"/>
        <v>1060.739962765972</v>
      </c>
      <c r="X2777">
        <f t="shared" si="321"/>
        <v>514.95095921022357</v>
      </c>
    </row>
    <row r="2778" spans="1:24">
      <c r="A2778" t="s">
        <v>38</v>
      </c>
      <c r="B2778">
        <v>2006020</v>
      </c>
      <c r="C2778">
        <v>6</v>
      </c>
      <c r="D2778">
        <v>1</v>
      </c>
      <c r="E2778" s="28" t="s">
        <v>528</v>
      </c>
      <c r="F2778" t="s">
        <v>581</v>
      </c>
      <c r="G2778" t="s">
        <v>581</v>
      </c>
      <c r="H2778">
        <v>9</v>
      </c>
      <c r="I2778" s="3">
        <v>0.28444444444444444</v>
      </c>
      <c r="J2778">
        <v>33.28</v>
      </c>
      <c r="K2778">
        <f t="shared" si="316"/>
        <v>13</v>
      </c>
      <c r="L2778">
        <v>5.9900000000000003E-4</v>
      </c>
      <c r="M2778">
        <f t="shared" si="317"/>
        <v>0.28521116444444444</v>
      </c>
      <c r="N2778" s="5">
        <v>869.87431837695999</v>
      </c>
      <c r="O2778" s="3">
        <v>29.485111414328831</v>
      </c>
      <c r="P2778" s="7">
        <v>3.3895829307092451E-2</v>
      </c>
      <c r="Q2778" s="9">
        <f t="shared" si="318"/>
        <v>29.563901067239414</v>
      </c>
      <c r="R2778" s="7">
        <f t="shared" si="319"/>
        <v>3.3986405211273177E-2</v>
      </c>
      <c r="S2778" t="s">
        <v>483</v>
      </c>
      <c r="T2778" t="s">
        <v>581</v>
      </c>
      <c r="U2778">
        <v>71</v>
      </c>
      <c r="V2778">
        <f t="shared" si="315"/>
        <v>21.640800000000002</v>
      </c>
      <c r="W2778">
        <f t="shared" si="320"/>
        <v>1433.2837831561865</v>
      </c>
      <c r="X2778">
        <f t="shared" si="321"/>
        <v>695.80753517775656</v>
      </c>
    </row>
    <row r="2779" spans="1:24">
      <c r="A2779" t="s">
        <v>38</v>
      </c>
      <c r="B2779">
        <v>2006020</v>
      </c>
      <c r="C2779">
        <v>8</v>
      </c>
      <c r="D2779">
        <v>1</v>
      </c>
      <c r="E2779" s="28" t="s">
        <v>528</v>
      </c>
      <c r="F2779" t="s">
        <v>581</v>
      </c>
      <c r="G2779" t="s">
        <v>581</v>
      </c>
      <c r="H2779">
        <v>19</v>
      </c>
      <c r="I2779" s="3">
        <v>0.13473684210526315</v>
      </c>
      <c r="J2779">
        <v>15.104000000000001</v>
      </c>
      <c r="K2779">
        <f t="shared" si="316"/>
        <v>5.9</v>
      </c>
      <c r="L2779">
        <v>5.9900000000000003E-4</v>
      </c>
      <c r="M2779">
        <f t="shared" si="317"/>
        <v>0.13550356210526315</v>
      </c>
      <c r="N2779" s="5">
        <v>179.17352084439042</v>
      </c>
      <c r="O2779" s="3">
        <v>6.3363135478242247</v>
      </c>
      <c r="P2779" s="7">
        <v>3.5364118079295993E-2</v>
      </c>
      <c r="Q2779" s="9">
        <f t="shared" si="318"/>
        <v>6.372043848254048</v>
      </c>
      <c r="R2779" s="7">
        <f t="shared" si="319"/>
        <v>3.5563535383043986E-2</v>
      </c>
      <c r="S2779" t="s">
        <v>483</v>
      </c>
      <c r="T2779" t="s">
        <v>581</v>
      </c>
      <c r="U2779">
        <v>59</v>
      </c>
      <c r="V2779">
        <f t="shared" si="315"/>
        <v>17.9832</v>
      </c>
      <c r="W2779">
        <f t="shared" si="320"/>
        <v>262.61801046637504</v>
      </c>
      <c r="X2779">
        <f t="shared" si="321"/>
        <v>127.49156357124724</v>
      </c>
    </row>
    <row r="2780" spans="1:24">
      <c r="A2780" t="s">
        <v>38</v>
      </c>
      <c r="B2780">
        <v>2006020</v>
      </c>
      <c r="C2780">
        <v>8</v>
      </c>
      <c r="D2780">
        <v>3</v>
      </c>
      <c r="E2780" s="28" t="s">
        <v>528</v>
      </c>
      <c r="F2780" t="s">
        <v>581</v>
      </c>
      <c r="G2780" t="s">
        <v>581</v>
      </c>
      <c r="H2780">
        <v>9</v>
      </c>
      <c r="I2780" s="3">
        <v>0.28444444444444444</v>
      </c>
      <c r="J2780">
        <v>31.744000000000003</v>
      </c>
      <c r="K2780">
        <f t="shared" si="316"/>
        <v>12.4</v>
      </c>
      <c r="L2780">
        <v>5.9900000000000003E-4</v>
      </c>
      <c r="M2780">
        <f t="shared" si="317"/>
        <v>0.28521116444444444</v>
      </c>
      <c r="N2780" s="5">
        <v>791.43121416355859</v>
      </c>
      <c r="O2780" s="3">
        <v>28.112528641592856</v>
      </c>
      <c r="P2780" s="7">
        <v>3.5521126964020745E-2</v>
      </c>
      <c r="Q2780" s="9">
        <f t="shared" si="318"/>
        <v>28.187618519543708</v>
      </c>
      <c r="R2780" s="7">
        <f t="shared" si="319"/>
        <v>3.5616005554360668E-2</v>
      </c>
      <c r="S2780" t="s">
        <v>481</v>
      </c>
      <c r="T2780" t="s">
        <v>581</v>
      </c>
      <c r="U2780">
        <v>54</v>
      </c>
      <c r="V2780">
        <f t="shared" si="315"/>
        <v>16.459199999999999</v>
      </c>
      <c r="W2780">
        <f t="shared" si="320"/>
        <v>1016.1698568068806</v>
      </c>
      <c r="X2780">
        <f t="shared" si="321"/>
        <v>493.31378174790979</v>
      </c>
    </row>
    <row r="2781" spans="1:24">
      <c r="A2781" t="s">
        <v>38</v>
      </c>
      <c r="B2781">
        <v>2006020</v>
      </c>
      <c r="C2781">
        <v>10</v>
      </c>
      <c r="D2781">
        <v>3</v>
      </c>
      <c r="E2781" s="28" t="s">
        <v>528</v>
      </c>
      <c r="F2781" t="s">
        <v>581</v>
      </c>
      <c r="G2781" t="s">
        <v>581</v>
      </c>
      <c r="H2781">
        <v>13</v>
      </c>
      <c r="I2781" s="3">
        <v>0.19692307692307692</v>
      </c>
      <c r="J2781">
        <v>39.423999999999999</v>
      </c>
      <c r="K2781">
        <f t="shared" si="316"/>
        <v>15.4</v>
      </c>
      <c r="L2781">
        <v>5.9900000000000003E-4</v>
      </c>
      <c r="M2781">
        <f t="shared" si="317"/>
        <v>0.19768979692307692</v>
      </c>
      <c r="N2781" s="5">
        <v>1220.7064695046145</v>
      </c>
      <c r="O2781" s="3">
        <v>24.267913165297045</v>
      </c>
      <c r="P2781" s="7">
        <v>1.9880219996823167E-2</v>
      </c>
      <c r="Q2781" s="9">
        <f t="shared" si="318"/>
        <v>24.361923717727176</v>
      </c>
      <c r="R2781" s="7">
        <f t="shared" si="319"/>
        <v>1.9957233230371671E-2</v>
      </c>
      <c r="S2781" t="s">
        <v>481</v>
      </c>
      <c r="T2781" t="s">
        <v>581</v>
      </c>
      <c r="U2781">
        <v>69</v>
      </c>
      <c r="V2781">
        <f t="shared" si="315"/>
        <v>21.031200000000002</v>
      </c>
      <c r="W2781">
        <f t="shared" si="320"/>
        <v>1936.4870368701716</v>
      </c>
      <c r="X2781">
        <f t="shared" si="321"/>
        <v>940.09454921843724</v>
      </c>
    </row>
    <row r="2782" spans="1:24">
      <c r="A2782" t="s">
        <v>38</v>
      </c>
      <c r="B2782">
        <v>2006020</v>
      </c>
      <c r="C2782">
        <v>10</v>
      </c>
      <c r="D2782">
        <v>1</v>
      </c>
      <c r="E2782" s="28" t="s">
        <v>528</v>
      </c>
      <c r="F2782" t="s">
        <v>581</v>
      </c>
      <c r="G2782" t="s">
        <v>581</v>
      </c>
      <c r="H2782">
        <v>19</v>
      </c>
      <c r="I2782" s="3">
        <v>0.13473684210526315</v>
      </c>
      <c r="J2782">
        <v>59.903999999999996</v>
      </c>
      <c r="K2782">
        <f t="shared" si="316"/>
        <v>23.4</v>
      </c>
      <c r="L2782">
        <v>5.9900000000000003E-4</v>
      </c>
      <c r="M2782">
        <f t="shared" si="317"/>
        <v>0.13550356210526315</v>
      </c>
      <c r="N2782" s="5">
        <v>2818.3927915413501</v>
      </c>
      <c r="O2782" s="3">
        <v>25.299628171150459</v>
      </c>
      <c r="P2782" s="7">
        <v>8.9766154125431007E-3</v>
      </c>
      <c r="Q2782" s="9">
        <f t="shared" si="318"/>
        <v>25.443268909916462</v>
      </c>
      <c r="R2782" s="7">
        <f t="shared" si="319"/>
        <v>9.0275808915909837E-3</v>
      </c>
      <c r="S2782" t="s">
        <v>481</v>
      </c>
      <c r="T2782" t="s">
        <v>482</v>
      </c>
      <c r="U2782">
        <v>68</v>
      </c>
      <c r="V2782">
        <f t="shared" si="315"/>
        <v>20.726400000000002</v>
      </c>
      <c r="W2782">
        <f t="shared" si="320"/>
        <v>4287.0822323098955</v>
      </c>
      <c r="X2782">
        <f t="shared" si="321"/>
        <v>2081.2236601178679</v>
      </c>
    </row>
    <row r="2783" spans="1:24">
      <c r="A2783" t="s">
        <v>38</v>
      </c>
      <c r="B2783">
        <v>2006020</v>
      </c>
      <c r="C2783">
        <v>12</v>
      </c>
      <c r="D2783">
        <v>7</v>
      </c>
      <c r="E2783" s="28" t="s">
        <v>528</v>
      </c>
      <c r="F2783" t="s">
        <v>581</v>
      </c>
      <c r="G2783" t="s">
        <v>581</v>
      </c>
      <c r="H2783">
        <v>15</v>
      </c>
      <c r="I2783" s="3">
        <v>0.17066666666666666</v>
      </c>
      <c r="J2783">
        <v>18.687999999999999</v>
      </c>
      <c r="K2783">
        <f t="shared" si="316"/>
        <v>7.3</v>
      </c>
      <c r="L2783">
        <v>5.9900000000000003E-4</v>
      </c>
      <c r="M2783">
        <f t="shared" si="317"/>
        <v>0.17143338666666666</v>
      </c>
      <c r="N2783" s="5">
        <v>274.29350548111358</v>
      </c>
      <c r="O2783" s="3">
        <v>9.9283487227904583</v>
      </c>
      <c r="P2783" s="7">
        <v>3.6196076554477784E-2</v>
      </c>
      <c r="Q2783" s="9">
        <f t="shared" si="318"/>
        <v>9.9725387353539716</v>
      </c>
      <c r="R2783" s="7">
        <f t="shared" si="319"/>
        <v>3.6357181399034724E-2</v>
      </c>
      <c r="S2783" t="s">
        <v>483</v>
      </c>
      <c r="T2783" t="s">
        <v>490</v>
      </c>
      <c r="U2783">
        <v>51</v>
      </c>
      <c r="V2783">
        <f t="shared" si="315"/>
        <v>15.5448</v>
      </c>
      <c r="W2783">
        <f t="shared" si="320"/>
        <v>346.37440044270653</v>
      </c>
      <c r="X2783">
        <f t="shared" si="321"/>
        <v>168.15226729907803</v>
      </c>
    </row>
    <row r="2784" spans="1:24">
      <c r="A2784" t="s">
        <v>221</v>
      </c>
      <c r="B2784">
        <v>2006020</v>
      </c>
      <c r="C2784">
        <v>5</v>
      </c>
      <c r="D2784">
        <v>3</v>
      </c>
      <c r="E2784" s="28" t="s">
        <v>528</v>
      </c>
      <c r="F2784" t="s">
        <v>581</v>
      </c>
      <c r="G2784" t="s">
        <v>581</v>
      </c>
      <c r="H2784">
        <v>15</v>
      </c>
      <c r="I2784" s="3">
        <v>0.17066666666666666</v>
      </c>
      <c r="J2784">
        <v>27.648000000000003</v>
      </c>
      <c r="K2784">
        <f t="shared" si="316"/>
        <v>10.8</v>
      </c>
      <c r="L2784">
        <v>5.9900000000000003E-4</v>
      </c>
      <c r="M2784">
        <f t="shared" si="317"/>
        <v>0.17143338666666666</v>
      </c>
      <c r="N2784" s="5">
        <v>600.36769523957776</v>
      </c>
      <c r="O2784" s="3">
        <v>14.732388427366411</v>
      </c>
      <c r="P2784" s="7">
        <v>2.45389426249649E-2</v>
      </c>
      <c r="Q2784" s="9">
        <f t="shared" si="318"/>
        <v>14.798160511500637</v>
      </c>
      <c r="R2784" s="7">
        <f t="shared" si="319"/>
        <v>2.4648495628325582E-2</v>
      </c>
      <c r="S2784" t="s">
        <v>482</v>
      </c>
      <c r="T2784" t="s">
        <v>581</v>
      </c>
      <c r="U2784">
        <v>68</v>
      </c>
      <c r="V2784">
        <f t="shared" si="315"/>
        <v>20.726400000000002</v>
      </c>
      <c r="W2784">
        <f t="shared" si="320"/>
        <v>962.66825405145812</v>
      </c>
      <c r="X2784">
        <f t="shared" si="321"/>
        <v>467.34068501801164</v>
      </c>
    </row>
    <row r="2785" spans="1:24">
      <c r="A2785" t="s">
        <v>221</v>
      </c>
      <c r="B2785">
        <v>2006020</v>
      </c>
      <c r="C2785">
        <v>5</v>
      </c>
      <c r="D2785">
        <v>1</v>
      </c>
      <c r="E2785" s="28" t="s">
        <v>528</v>
      </c>
      <c r="F2785" t="s">
        <v>581</v>
      </c>
      <c r="G2785" t="s">
        <v>581</v>
      </c>
      <c r="H2785">
        <v>12</v>
      </c>
      <c r="I2785" s="3">
        <v>0.21333333333333335</v>
      </c>
      <c r="J2785">
        <v>34.304000000000002</v>
      </c>
      <c r="K2785">
        <f t="shared" si="316"/>
        <v>13.4</v>
      </c>
      <c r="L2785">
        <v>5.9900000000000003E-4</v>
      </c>
      <c r="M2785">
        <f t="shared" si="317"/>
        <v>0.21410005333333335</v>
      </c>
      <c r="N2785" s="5">
        <v>924.22859531223048</v>
      </c>
      <c r="O2785" s="3">
        <v>22.84778407116821</v>
      </c>
      <c r="P2785" s="7">
        <v>2.4720923142882833E-2</v>
      </c>
      <c r="Q2785" s="9">
        <f t="shared" si="318"/>
        <v>22.929382934696473</v>
      </c>
      <c r="R2785" s="7">
        <f t="shared" si="319"/>
        <v>2.4809211758861759E-2</v>
      </c>
      <c r="S2785" t="s">
        <v>483</v>
      </c>
      <c r="T2785" t="s">
        <v>581</v>
      </c>
      <c r="U2785">
        <v>74</v>
      </c>
      <c r="V2785">
        <f t="shared" si="315"/>
        <v>22.555200000000003</v>
      </c>
      <c r="W2785">
        <f t="shared" si="320"/>
        <v>1578.8776520034864</v>
      </c>
      <c r="X2785">
        <f t="shared" si="321"/>
        <v>766.4881025644554</v>
      </c>
    </row>
    <row r="2786" spans="1:24">
      <c r="A2786" t="s">
        <v>289</v>
      </c>
      <c r="B2786">
        <v>2006024</v>
      </c>
      <c r="C2786">
        <v>5</v>
      </c>
      <c r="D2786">
        <v>3</v>
      </c>
      <c r="E2786" s="28" t="s">
        <v>528</v>
      </c>
      <c r="F2786" t="s">
        <v>581</v>
      </c>
      <c r="G2786" t="s">
        <v>581</v>
      </c>
      <c r="H2786">
        <v>21</v>
      </c>
      <c r="I2786" s="3">
        <v>0.1219047619047619</v>
      </c>
      <c r="J2786">
        <v>27.904</v>
      </c>
      <c r="K2786">
        <f t="shared" si="316"/>
        <v>10.9</v>
      </c>
      <c r="L2786">
        <v>5.9900000000000003E-4</v>
      </c>
      <c r="M2786">
        <f t="shared" si="317"/>
        <v>0.1226714819047619</v>
      </c>
      <c r="N2786" s="5">
        <v>611.53708737495037</v>
      </c>
      <c r="O2786" s="3">
        <v>10.639850813147413</v>
      </c>
      <c r="P2786" s="7">
        <v>1.7398537280575145E-2</v>
      </c>
      <c r="Q2786" s="9">
        <f t="shared" si="318"/>
        <v>10.706474502950792</v>
      </c>
      <c r="R2786" s="7">
        <f t="shared" si="319"/>
        <v>1.7507481923800895E-2</v>
      </c>
      <c r="S2786" t="s">
        <v>483</v>
      </c>
      <c r="T2786" t="s">
        <v>581</v>
      </c>
      <c r="U2786">
        <v>81</v>
      </c>
      <c r="V2786">
        <f t="shared" si="315"/>
        <v>24.688800000000001</v>
      </c>
      <c r="W2786">
        <f t="shared" si="320"/>
        <v>1151.7056583621265</v>
      </c>
      <c r="X2786">
        <f t="shared" si="321"/>
        <v>559.11152056054561</v>
      </c>
    </row>
    <row r="2787" spans="1:24">
      <c r="A2787" t="s">
        <v>289</v>
      </c>
      <c r="B2787">
        <v>2006024</v>
      </c>
      <c r="C2787">
        <v>9</v>
      </c>
      <c r="D2787">
        <v>1</v>
      </c>
      <c r="E2787" s="28" t="s">
        <v>528</v>
      </c>
      <c r="F2787" t="s">
        <v>581</v>
      </c>
      <c r="G2787" t="s">
        <v>581</v>
      </c>
      <c r="H2787">
        <v>11</v>
      </c>
      <c r="I2787" s="3">
        <v>0.23272727272727273</v>
      </c>
      <c r="J2787">
        <v>30.72</v>
      </c>
      <c r="K2787">
        <f t="shared" si="316"/>
        <v>12</v>
      </c>
      <c r="L2787">
        <v>5.9900000000000003E-4</v>
      </c>
      <c r="M2787">
        <f t="shared" si="317"/>
        <v>0.23349399272727273</v>
      </c>
      <c r="N2787" s="5">
        <v>741.19468548096006</v>
      </c>
      <c r="O2787" s="3">
        <v>22.290290482861497</v>
      </c>
      <c r="P2787" s="7">
        <v>3.0073462370277741E-2</v>
      </c>
      <c r="Q2787" s="9">
        <f t="shared" si="318"/>
        <v>22.363163066838776</v>
      </c>
      <c r="R2787" s="7">
        <f t="shared" si="319"/>
        <v>3.0171780107040778E-2</v>
      </c>
      <c r="S2787" t="s">
        <v>481</v>
      </c>
      <c r="T2787" t="s">
        <v>581</v>
      </c>
      <c r="U2787">
        <v>67</v>
      </c>
      <c r="V2787">
        <f t="shared" si="315"/>
        <v>20.421600000000002</v>
      </c>
      <c r="W2787">
        <f t="shared" si="320"/>
        <v>1163.9438138854066</v>
      </c>
      <c r="X2787">
        <f t="shared" si="321"/>
        <v>565.05270326968366</v>
      </c>
    </row>
    <row r="2788" spans="1:24">
      <c r="A2788" t="s">
        <v>289</v>
      </c>
      <c r="B2788">
        <v>2006024</v>
      </c>
      <c r="C2788">
        <v>11</v>
      </c>
      <c r="D2788">
        <v>3</v>
      </c>
      <c r="E2788" s="28" t="s">
        <v>528</v>
      </c>
      <c r="F2788" t="s">
        <v>581</v>
      </c>
      <c r="G2788" t="s">
        <v>581</v>
      </c>
      <c r="H2788">
        <v>18</v>
      </c>
      <c r="I2788" s="3">
        <v>0.14222222222222222</v>
      </c>
      <c r="J2788">
        <v>56.576000000000008</v>
      </c>
      <c r="K2788">
        <f t="shared" si="316"/>
        <v>22.1</v>
      </c>
      <c r="L2788">
        <v>5.9900000000000003E-4</v>
      </c>
      <c r="M2788">
        <f t="shared" si="317"/>
        <v>0.14298894222222222</v>
      </c>
      <c r="N2788" s="5">
        <v>2513.9367801094149</v>
      </c>
      <c r="O2788" s="3">
        <v>25.214853899150405</v>
      </c>
      <c r="P2788" s="7">
        <v>1.0030027047081499E-2</v>
      </c>
      <c r="Q2788" s="9">
        <f t="shared" si="318"/>
        <v>25.350442352456845</v>
      </c>
      <c r="R2788" s="7">
        <f t="shared" si="319"/>
        <v>1.0083961757921974E-2</v>
      </c>
      <c r="S2788" t="s">
        <v>481</v>
      </c>
      <c r="T2788" t="s">
        <v>581</v>
      </c>
      <c r="U2788">
        <v>92</v>
      </c>
      <c r="V2788">
        <f t="shared" ref="V2788:V2851" si="322">U2788*0.3048</f>
        <v>28.041600000000003</v>
      </c>
      <c r="W2788">
        <f t="shared" si="320"/>
        <v>5074.4495068128799</v>
      </c>
      <c r="X2788">
        <f t="shared" si="321"/>
        <v>2463.4620479304572</v>
      </c>
    </row>
    <row r="2789" spans="1:24">
      <c r="A2789" t="s">
        <v>289</v>
      </c>
      <c r="B2789">
        <v>2006024</v>
      </c>
      <c r="C2789">
        <v>19</v>
      </c>
      <c r="D2789">
        <v>3</v>
      </c>
      <c r="E2789" s="28" t="s">
        <v>528</v>
      </c>
      <c r="F2789" t="s">
        <v>581</v>
      </c>
      <c r="G2789" t="s">
        <v>581</v>
      </c>
      <c r="H2789">
        <v>14</v>
      </c>
      <c r="I2789" s="3">
        <v>0.18285714285714286</v>
      </c>
      <c r="J2789">
        <v>14.592000000000001</v>
      </c>
      <c r="K2789">
        <f t="shared" si="316"/>
        <v>5.7</v>
      </c>
      <c r="L2789">
        <v>5.9900000000000003E-4</v>
      </c>
      <c r="M2789">
        <f t="shared" si="317"/>
        <v>0.18362386285714286</v>
      </c>
      <c r="N2789" s="5">
        <v>167.23205091164161</v>
      </c>
      <c r="O2789" s="3">
        <v>8.2775144763977391</v>
      </c>
      <c r="P2789" s="7">
        <v>4.9497177313045274E-2</v>
      </c>
      <c r="Q2789" s="9">
        <f t="shared" si="318"/>
        <v>8.3117796634882914</v>
      </c>
      <c r="R2789" s="7">
        <f t="shared" si="319"/>
        <v>4.9702073365588795E-2</v>
      </c>
      <c r="S2789" t="s">
        <v>482</v>
      </c>
      <c r="T2789" t="s">
        <v>581</v>
      </c>
      <c r="U2789">
        <v>58</v>
      </c>
      <c r="V2789">
        <f t="shared" si="322"/>
        <v>17.6784</v>
      </c>
      <c r="W2789">
        <f t="shared" si="320"/>
        <v>241.84580367865928</v>
      </c>
      <c r="X2789">
        <f t="shared" si="321"/>
        <v>117.40740705247629</v>
      </c>
    </row>
    <row r="2790" spans="1:24">
      <c r="A2790" t="s">
        <v>289</v>
      </c>
      <c r="B2790">
        <v>2006024</v>
      </c>
      <c r="C2790">
        <v>19</v>
      </c>
      <c r="D2790">
        <v>1</v>
      </c>
      <c r="E2790" s="28" t="s">
        <v>528</v>
      </c>
      <c r="F2790" t="s">
        <v>581</v>
      </c>
      <c r="G2790" t="s">
        <v>581</v>
      </c>
      <c r="H2790">
        <v>10</v>
      </c>
      <c r="I2790" s="3">
        <v>0.25600000000000001</v>
      </c>
      <c r="J2790">
        <v>27.391999999999999</v>
      </c>
      <c r="K2790">
        <f t="shared" si="316"/>
        <v>10.7</v>
      </c>
      <c r="L2790">
        <v>5.9900000000000003E-4</v>
      </c>
      <c r="M2790">
        <f t="shared" si="317"/>
        <v>0.25676672</v>
      </c>
      <c r="N2790" s="5">
        <v>589.30124681052166</v>
      </c>
      <c r="O2790" s="3">
        <v>21.824066086502441</v>
      </c>
      <c r="P2790" s="7">
        <v>3.7033802668195517E-2</v>
      </c>
      <c r="Q2790" s="9">
        <f t="shared" si="318"/>
        <v>21.888810336434261</v>
      </c>
      <c r="R2790" s="7">
        <f t="shared" si="319"/>
        <v>3.7143668802506677E-2</v>
      </c>
      <c r="S2790" t="s">
        <v>481</v>
      </c>
      <c r="T2790" t="s">
        <v>581</v>
      </c>
      <c r="U2790">
        <v>76</v>
      </c>
      <c r="V2790">
        <f t="shared" si="322"/>
        <v>23.1648</v>
      </c>
      <c r="W2790">
        <f t="shared" si="320"/>
        <v>1047.759180139321</v>
      </c>
      <c r="X2790">
        <f t="shared" si="321"/>
        <v>508.64925785123728</v>
      </c>
    </row>
    <row r="2791" spans="1:24">
      <c r="A2791" t="s">
        <v>289</v>
      </c>
      <c r="B2791">
        <v>2006024</v>
      </c>
      <c r="C2791">
        <v>21</v>
      </c>
      <c r="D2791">
        <v>3</v>
      </c>
      <c r="E2791" s="28" t="s">
        <v>528</v>
      </c>
      <c r="F2791" t="s">
        <v>581</v>
      </c>
      <c r="G2791" t="s">
        <v>581</v>
      </c>
      <c r="H2791">
        <v>19</v>
      </c>
      <c r="I2791" s="3">
        <v>0.13473684210526315</v>
      </c>
      <c r="J2791">
        <v>12.288</v>
      </c>
      <c r="K2791">
        <f t="shared" si="316"/>
        <v>4.8</v>
      </c>
      <c r="L2791">
        <v>5.9900000000000003E-4</v>
      </c>
      <c r="M2791">
        <f t="shared" si="317"/>
        <v>0.13550356210526315</v>
      </c>
      <c r="N2791" s="5">
        <v>118.59114967695361</v>
      </c>
      <c r="O2791" s="3">
        <v>5.1443337715008557</v>
      </c>
      <c r="P2791" s="7">
        <v>4.3378732607907075E-2</v>
      </c>
      <c r="Q2791" s="9">
        <f t="shared" si="318"/>
        <v>5.1732811300924384</v>
      </c>
      <c r="R2791" s="7">
        <f t="shared" si="319"/>
        <v>4.3622826359172966E-2</v>
      </c>
      <c r="S2791" t="s">
        <v>484</v>
      </c>
      <c r="T2791" t="s">
        <v>581</v>
      </c>
      <c r="U2791">
        <v>45</v>
      </c>
      <c r="V2791">
        <f t="shared" si="322"/>
        <v>13.716000000000001</v>
      </c>
      <c r="W2791">
        <f t="shared" si="320"/>
        <v>137.28489156957511</v>
      </c>
      <c r="X2791">
        <f t="shared" si="321"/>
        <v>66.646858872443048</v>
      </c>
    </row>
    <row r="2792" spans="1:24">
      <c r="A2792" t="s">
        <v>289</v>
      </c>
      <c r="B2792">
        <v>2006024</v>
      </c>
      <c r="C2792">
        <v>27</v>
      </c>
      <c r="D2792">
        <v>3</v>
      </c>
      <c r="E2792" s="28" t="s">
        <v>528</v>
      </c>
      <c r="F2792" t="s">
        <v>581</v>
      </c>
      <c r="G2792" t="s">
        <v>581</v>
      </c>
      <c r="H2792">
        <v>12</v>
      </c>
      <c r="I2792" s="3">
        <v>0.21333333333333335</v>
      </c>
      <c r="J2792">
        <v>20.48</v>
      </c>
      <c r="K2792">
        <f t="shared" si="316"/>
        <v>8</v>
      </c>
      <c r="L2792">
        <v>5.9900000000000003E-4</v>
      </c>
      <c r="M2792">
        <f t="shared" si="317"/>
        <v>0.21410005333333335</v>
      </c>
      <c r="N2792" s="5">
        <v>329.41986021376005</v>
      </c>
      <c r="O2792" s="3">
        <v>13.582850355199964</v>
      </c>
      <c r="P2792" s="7">
        <v>4.1232639545126612E-2</v>
      </c>
      <c r="Q2792" s="9">
        <f t="shared" si="318"/>
        <v>13.631151194939227</v>
      </c>
      <c r="R2792" s="7">
        <f t="shared" si="319"/>
        <v>4.1379263490956476E-2</v>
      </c>
      <c r="S2792" t="s">
        <v>483</v>
      </c>
      <c r="T2792" t="s">
        <v>581</v>
      </c>
      <c r="U2792">
        <v>62</v>
      </c>
      <c r="V2792">
        <f t="shared" si="322"/>
        <v>18.897600000000001</v>
      </c>
      <c r="W2792">
        <f t="shared" si="320"/>
        <v>495.06878039675092</v>
      </c>
      <c r="X2792">
        <f t="shared" si="321"/>
        <v>240.33802089965025</v>
      </c>
    </row>
    <row r="2793" spans="1:24">
      <c r="A2793" t="s">
        <v>289</v>
      </c>
      <c r="B2793">
        <v>2006024</v>
      </c>
      <c r="C2793">
        <v>27</v>
      </c>
      <c r="D2793">
        <v>1</v>
      </c>
      <c r="E2793" s="28" t="s">
        <v>528</v>
      </c>
      <c r="F2793" t="s">
        <v>581</v>
      </c>
      <c r="G2793" t="s">
        <v>581</v>
      </c>
      <c r="H2793">
        <v>18</v>
      </c>
      <c r="I2793" s="3">
        <v>0.14222222222222222</v>
      </c>
      <c r="J2793">
        <v>22.015999999999998</v>
      </c>
      <c r="K2793">
        <f t="shared" si="316"/>
        <v>8.6</v>
      </c>
      <c r="L2793">
        <v>5.9900000000000003E-4</v>
      </c>
      <c r="M2793">
        <f t="shared" si="317"/>
        <v>0.14298894222222222</v>
      </c>
      <c r="N2793" s="5">
        <v>380.68582595952637</v>
      </c>
      <c r="O2793" s="3">
        <v>9.7732977058701849</v>
      </c>
      <c r="P2793" s="7">
        <v>2.5672869961040418E-2</v>
      </c>
      <c r="Q2793" s="9">
        <f t="shared" si="318"/>
        <v>9.8256409768237098</v>
      </c>
      <c r="R2793" s="7">
        <f t="shared" si="319"/>
        <v>2.5810367255092784E-2</v>
      </c>
      <c r="S2793" t="s">
        <v>483</v>
      </c>
      <c r="T2793" t="s">
        <v>581</v>
      </c>
      <c r="U2793">
        <v>62</v>
      </c>
      <c r="V2793">
        <f t="shared" si="322"/>
        <v>18.897600000000001</v>
      </c>
      <c r="W2793">
        <f t="shared" si="320"/>
        <v>569.29923029943257</v>
      </c>
      <c r="X2793">
        <f t="shared" si="321"/>
        <v>276.37422460816072</v>
      </c>
    </row>
    <row r="2794" spans="1:24">
      <c r="A2794" t="s">
        <v>289</v>
      </c>
      <c r="B2794">
        <v>2006024</v>
      </c>
      <c r="C2794">
        <v>28</v>
      </c>
      <c r="D2794">
        <v>3</v>
      </c>
      <c r="E2794" s="28" t="s">
        <v>528</v>
      </c>
      <c r="F2794" t="s">
        <v>581</v>
      </c>
      <c r="G2794" t="s">
        <v>581</v>
      </c>
      <c r="H2794">
        <v>21</v>
      </c>
      <c r="I2794" s="3">
        <v>0.1219047619047619</v>
      </c>
      <c r="J2794">
        <v>18.175999999999998</v>
      </c>
      <c r="K2794">
        <f t="shared" si="316"/>
        <v>7.1</v>
      </c>
      <c r="L2794">
        <v>5.9900000000000003E-4</v>
      </c>
      <c r="M2794">
        <f t="shared" si="317"/>
        <v>0.1226714819047619</v>
      </c>
      <c r="N2794" s="5">
        <v>259.46961177149439</v>
      </c>
      <c r="O2794" s="3">
        <v>6.9142690014354642</v>
      </c>
      <c r="P2794" s="7">
        <v>2.6647702419675311E-2</v>
      </c>
      <c r="Q2794" s="9">
        <f t="shared" si="318"/>
        <v>6.9574607041015444</v>
      </c>
      <c r="R2794" s="7">
        <f t="shared" si="319"/>
        <v>2.6814163926944676E-2</v>
      </c>
      <c r="S2794" t="s">
        <v>483</v>
      </c>
      <c r="T2794" t="s">
        <v>581</v>
      </c>
      <c r="U2794">
        <v>67</v>
      </c>
      <c r="V2794">
        <f t="shared" si="322"/>
        <v>20.421600000000002</v>
      </c>
      <c r="W2794">
        <f t="shared" si="320"/>
        <v>422.30791258279464</v>
      </c>
      <c r="X2794">
        <f t="shared" si="321"/>
        <v>205.01524624330256</v>
      </c>
    </row>
    <row r="2795" spans="1:24">
      <c r="A2795" t="s">
        <v>289</v>
      </c>
      <c r="B2795">
        <v>2006024</v>
      </c>
      <c r="C2795">
        <v>31</v>
      </c>
      <c r="D2795">
        <v>1</v>
      </c>
      <c r="E2795" s="28" t="s">
        <v>528</v>
      </c>
      <c r="F2795" t="s">
        <v>581</v>
      </c>
      <c r="G2795" t="s">
        <v>581</v>
      </c>
      <c r="H2795">
        <v>16</v>
      </c>
      <c r="I2795" s="3">
        <v>0.16</v>
      </c>
      <c r="J2795">
        <v>71.168000000000006</v>
      </c>
      <c r="K2795">
        <f t="shared" si="316"/>
        <v>27.8</v>
      </c>
      <c r="L2795">
        <v>5.9900000000000003E-4</v>
      </c>
      <c r="M2795">
        <f t="shared" si="317"/>
        <v>0.16076672</v>
      </c>
      <c r="N2795" s="5">
        <v>3977.9506994937865</v>
      </c>
      <c r="O2795" s="3">
        <v>35.692513742591537</v>
      </c>
      <c r="P2795" s="7">
        <v>8.9725882593601723E-3</v>
      </c>
      <c r="Q2795" s="9">
        <f t="shared" si="318"/>
        <v>35.863164455344624</v>
      </c>
      <c r="R2795" s="7">
        <f t="shared" si="319"/>
        <v>9.0154874116233734E-3</v>
      </c>
      <c r="S2795" t="s">
        <v>485</v>
      </c>
      <c r="T2795" t="s">
        <v>581</v>
      </c>
      <c r="U2795">
        <v>75</v>
      </c>
      <c r="V2795">
        <f t="shared" si="322"/>
        <v>22.86</v>
      </c>
      <c r="W2795">
        <f t="shared" si="320"/>
        <v>6546.3043616269169</v>
      </c>
      <c r="X2795">
        <f t="shared" si="321"/>
        <v>3177.9944459824133</v>
      </c>
    </row>
    <row r="2796" spans="1:24">
      <c r="A2796" t="s">
        <v>289</v>
      </c>
      <c r="B2796">
        <v>2013022</v>
      </c>
      <c r="C2796">
        <v>2</v>
      </c>
      <c r="D2796">
        <v>3</v>
      </c>
      <c r="E2796" s="28" t="s">
        <v>528</v>
      </c>
      <c r="F2796" t="s">
        <v>581</v>
      </c>
      <c r="G2796" t="s">
        <v>581</v>
      </c>
      <c r="H2796">
        <v>21</v>
      </c>
      <c r="I2796" s="3">
        <v>0.1219047619047619</v>
      </c>
      <c r="J2796">
        <v>26.111999999999998</v>
      </c>
      <c r="K2796">
        <f t="shared" si="316"/>
        <v>10.199999999999999</v>
      </c>
      <c r="L2796">
        <v>5.9900000000000003E-4</v>
      </c>
      <c r="M2796">
        <f t="shared" si="317"/>
        <v>0.1226714819047619</v>
      </c>
      <c r="N2796" s="5">
        <v>535.51316025999358</v>
      </c>
      <c r="O2796" s="3">
        <v>9.9535594267794707</v>
      </c>
      <c r="P2796" s="7">
        <v>1.8586955775180169E-2</v>
      </c>
      <c r="Q2796" s="9">
        <f t="shared" si="318"/>
        <v>10.015866697899668</v>
      </c>
      <c r="R2796" s="7">
        <f t="shared" si="319"/>
        <v>1.8703306363258988E-2</v>
      </c>
      <c r="S2796" t="s">
        <v>482</v>
      </c>
      <c r="T2796" t="s">
        <v>581</v>
      </c>
      <c r="U2796">
        <v>71</v>
      </c>
      <c r="V2796">
        <f t="shared" si="322"/>
        <v>21.640800000000002</v>
      </c>
      <c r="W2796">
        <f t="shared" si="320"/>
        <v>897.07676734724942</v>
      </c>
      <c r="X2796">
        <f t="shared" si="321"/>
        <v>435.49838607578835</v>
      </c>
    </row>
    <row r="2797" spans="1:24">
      <c r="A2797" t="s">
        <v>289</v>
      </c>
      <c r="B2797">
        <v>2013022</v>
      </c>
      <c r="C2797">
        <v>5</v>
      </c>
      <c r="D2797">
        <v>1</v>
      </c>
      <c r="E2797" s="28" t="s">
        <v>528</v>
      </c>
      <c r="F2797" t="s">
        <v>581</v>
      </c>
      <c r="G2797" t="s">
        <v>581</v>
      </c>
      <c r="H2797">
        <v>16</v>
      </c>
      <c r="I2797" s="3">
        <v>0.16</v>
      </c>
      <c r="J2797">
        <v>24.32</v>
      </c>
      <c r="K2797">
        <f t="shared" si="316"/>
        <v>9.5</v>
      </c>
      <c r="L2797">
        <v>5.9900000000000003E-4</v>
      </c>
      <c r="M2797">
        <f t="shared" si="317"/>
        <v>0.16076672</v>
      </c>
      <c r="N2797" s="5">
        <v>464.53347475456002</v>
      </c>
      <c r="O2797" s="3">
        <v>12.144140547840003</v>
      </c>
      <c r="P2797" s="7">
        <v>2.614265969585175E-2</v>
      </c>
      <c r="Q2797" s="9">
        <f t="shared" si="318"/>
        <v>12.201947832823262</v>
      </c>
      <c r="R2797" s="7">
        <f t="shared" si="319"/>
        <v>2.6267101287523485E-2</v>
      </c>
      <c r="S2797" t="s">
        <v>483</v>
      </c>
      <c r="T2797" t="s">
        <v>581</v>
      </c>
      <c r="U2797">
        <v>63</v>
      </c>
      <c r="V2797">
        <f t="shared" si="322"/>
        <v>19.202400000000001</v>
      </c>
      <c r="W2797">
        <f t="shared" si="320"/>
        <v>700.25720460898833</v>
      </c>
      <c r="X2797">
        <f t="shared" si="321"/>
        <v>339.94959355257743</v>
      </c>
    </row>
    <row r="2798" spans="1:24">
      <c r="A2798" t="s">
        <v>289</v>
      </c>
      <c r="B2798">
        <v>2013022</v>
      </c>
      <c r="C2798">
        <v>8</v>
      </c>
      <c r="D2798">
        <v>1</v>
      </c>
      <c r="E2798" s="28" t="s">
        <v>528</v>
      </c>
      <c r="F2798" t="s">
        <v>581</v>
      </c>
      <c r="G2798" t="s">
        <v>581</v>
      </c>
      <c r="H2798">
        <v>15</v>
      </c>
      <c r="I2798" s="3">
        <v>0.17066666666666666</v>
      </c>
      <c r="J2798">
        <v>18.687999999999999</v>
      </c>
      <c r="K2798">
        <f t="shared" si="316"/>
        <v>7.3</v>
      </c>
      <c r="L2798">
        <v>5.9900000000000003E-4</v>
      </c>
      <c r="M2798">
        <f t="shared" si="317"/>
        <v>0.17143338666666666</v>
      </c>
      <c r="N2798" s="5">
        <v>274.29350548111358</v>
      </c>
      <c r="O2798" s="3">
        <v>9.9283487227904583</v>
      </c>
      <c r="P2798" s="7">
        <v>3.6196076554477784E-2</v>
      </c>
      <c r="Q2798" s="9">
        <f t="shared" si="318"/>
        <v>9.9725387353539716</v>
      </c>
      <c r="R2798" s="7">
        <f t="shared" si="319"/>
        <v>3.6357181399034724E-2</v>
      </c>
      <c r="S2798" t="s">
        <v>482</v>
      </c>
      <c r="T2798" t="s">
        <v>482</v>
      </c>
      <c r="U2798">
        <v>62</v>
      </c>
      <c r="V2798">
        <f t="shared" si="322"/>
        <v>18.897600000000001</v>
      </c>
      <c r="W2798">
        <f t="shared" si="320"/>
        <v>414.80422358068319</v>
      </c>
      <c r="X2798">
        <f t="shared" si="321"/>
        <v>201.37247611595043</v>
      </c>
    </row>
    <row r="2799" spans="1:24">
      <c r="A2799" t="s">
        <v>289</v>
      </c>
      <c r="B2799">
        <v>2013022</v>
      </c>
      <c r="C2799">
        <v>14</v>
      </c>
      <c r="D2799">
        <v>3</v>
      </c>
      <c r="E2799" s="28" t="s">
        <v>528</v>
      </c>
      <c r="F2799" t="s">
        <v>581</v>
      </c>
      <c r="G2799" t="s">
        <v>581</v>
      </c>
      <c r="H2799">
        <v>16</v>
      </c>
      <c r="I2799" s="3">
        <v>0.16</v>
      </c>
      <c r="J2799">
        <v>27.904</v>
      </c>
      <c r="K2799">
        <f t="shared" si="316"/>
        <v>10.9</v>
      </c>
      <c r="L2799">
        <v>5.9900000000000003E-4</v>
      </c>
      <c r="M2799">
        <f t="shared" si="317"/>
        <v>0.16076672</v>
      </c>
      <c r="N2799" s="5">
        <v>611.53708737495037</v>
      </c>
      <c r="O2799" s="3">
        <v>13.945655437056018</v>
      </c>
      <c r="P2799" s="7">
        <v>2.2804267680507084E-2</v>
      </c>
      <c r="Q2799" s="9">
        <f t="shared" si="318"/>
        <v>14.012095552578975</v>
      </c>
      <c r="R2799" s="7">
        <f t="shared" si="319"/>
        <v>2.2912912138700378E-2</v>
      </c>
      <c r="S2799" t="s">
        <v>483</v>
      </c>
      <c r="T2799" t="s">
        <v>581</v>
      </c>
      <c r="U2799">
        <v>80</v>
      </c>
      <c r="V2799">
        <f t="shared" si="322"/>
        <v>24.384</v>
      </c>
      <c r="W2799">
        <f t="shared" si="320"/>
        <v>1138.5744473966868</v>
      </c>
      <c r="X2799">
        <f t="shared" si="321"/>
        <v>552.73679167354044</v>
      </c>
    </row>
    <row r="2800" spans="1:24">
      <c r="A2800" t="s">
        <v>289</v>
      </c>
      <c r="B2800">
        <v>2013022</v>
      </c>
      <c r="C2800">
        <v>14</v>
      </c>
      <c r="D2800">
        <v>1</v>
      </c>
      <c r="E2800" s="28" t="s">
        <v>528</v>
      </c>
      <c r="F2800" t="s">
        <v>581</v>
      </c>
      <c r="G2800" t="s">
        <v>581</v>
      </c>
      <c r="H2800">
        <v>10</v>
      </c>
      <c r="I2800" s="3">
        <v>0.25600000000000001</v>
      </c>
      <c r="J2800">
        <v>37.888000000000005</v>
      </c>
      <c r="K2800">
        <f t="shared" si="316"/>
        <v>14.800000000000002</v>
      </c>
      <c r="L2800">
        <v>5.9900000000000003E-4</v>
      </c>
      <c r="M2800">
        <f t="shared" si="317"/>
        <v>0.25676672</v>
      </c>
      <c r="N2800" s="5">
        <v>1127.439471581594</v>
      </c>
      <c r="O2800" s="3">
        <v>30.265450138828889</v>
      </c>
      <c r="P2800" s="7">
        <v>2.6844412406789277E-2</v>
      </c>
      <c r="Q2800" s="9">
        <f t="shared" si="318"/>
        <v>30.355476199246574</v>
      </c>
      <c r="R2800" s="7">
        <f t="shared" si="319"/>
        <v>2.6924262423297388E-2</v>
      </c>
      <c r="S2800" t="s">
        <v>481</v>
      </c>
      <c r="T2800" t="s">
        <v>581</v>
      </c>
      <c r="U2800">
        <v>88</v>
      </c>
      <c r="V2800">
        <f t="shared" si="322"/>
        <v>26.822400000000002</v>
      </c>
      <c r="W2800">
        <f t="shared" si="320"/>
        <v>2244.8235793389626</v>
      </c>
      <c r="X2800">
        <f t="shared" si="321"/>
        <v>1089.7808096378521</v>
      </c>
    </row>
    <row r="2801" spans="1:24">
      <c r="A2801" t="s">
        <v>370</v>
      </c>
      <c r="B2801">
        <v>2006024</v>
      </c>
      <c r="C2801">
        <v>1</v>
      </c>
      <c r="D2801">
        <v>1</v>
      </c>
      <c r="E2801" s="28" t="s">
        <v>528</v>
      </c>
      <c r="F2801" t="s">
        <v>581</v>
      </c>
      <c r="G2801" t="s">
        <v>581</v>
      </c>
      <c r="H2801">
        <v>12</v>
      </c>
      <c r="I2801" s="3">
        <v>0.21333333333333335</v>
      </c>
      <c r="J2801">
        <v>32.512</v>
      </c>
      <c r="K2801">
        <f t="shared" si="316"/>
        <v>12.7</v>
      </c>
      <c r="L2801">
        <v>5.9900000000000003E-4</v>
      </c>
      <c r="M2801">
        <f t="shared" si="317"/>
        <v>0.21410005333333335</v>
      </c>
      <c r="N2801" s="5">
        <v>830.18951959183357</v>
      </c>
      <c r="O2801" s="3">
        <v>21.646774145024199</v>
      </c>
      <c r="P2801" s="7">
        <v>2.6074497008426383E-2</v>
      </c>
      <c r="Q2801" s="9">
        <f t="shared" si="318"/>
        <v>21.724056598061278</v>
      </c>
      <c r="R2801" s="7">
        <f t="shared" si="319"/>
        <v>2.6167587141719167E-2</v>
      </c>
      <c r="S2801" t="s">
        <v>481</v>
      </c>
      <c r="T2801" t="s">
        <v>581</v>
      </c>
      <c r="U2801">
        <v>71</v>
      </c>
      <c r="V2801">
        <f t="shared" si="322"/>
        <v>21.640800000000002</v>
      </c>
      <c r="W2801">
        <f t="shared" si="320"/>
        <v>1370.0751440727549</v>
      </c>
      <c r="X2801">
        <f t="shared" si="321"/>
        <v>665.12202273462151</v>
      </c>
    </row>
    <row r="2802" spans="1:24">
      <c r="A2802" t="s">
        <v>370</v>
      </c>
      <c r="B2802">
        <v>2006024</v>
      </c>
      <c r="C2802">
        <v>2</v>
      </c>
      <c r="D2802">
        <v>3</v>
      </c>
      <c r="E2802" s="28" t="s">
        <v>528</v>
      </c>
      <c r="F2802" t="s">
        <v>581</v>
      </c>
      <c r="G2802" t="s">
        <v>581</v>
      </c>
      <c r="H2802">
        <v>14</v>
      </c>
      <c r="I2802" s="3">
        <v>0.18285714285714286</v>
      </c>
      <c r="J2802">
        <v>21.76</v>
      </c>
      <c r="K2802">
        <f t="shared" si="316"/>
        <v>8.5</v>
      </c>
      <c r="L2802">
        <v>5.9900000000000003E-4</v>
      </c>
      <c r="M2802">
        <f t="shared" si="317"/>
        <v>0.18362386285714286</v>
      </c>
      <c r="N2802" s="5">
        <v>371.88413906944004</v>
      </c>
      <c r="O2802" s="3">
        <v>12.395262794605749</v>
      </c>
      <c r="P2802" s="7">
        <v>3.3330979981082885E-2</v>
      </c>
      <c r="Q2802" s="9">
        <f t="shared" si="318"/>
        <v>12.446793634583765</v>
      </c>
      <c r="R2802" s="7">
        <f t="shared" si="319"/>
        <v>3.3469546901702195E-2</v>
      </c>
      <c r="S2802" t="s">
        <v>483</v>
      </c>
      <c r="T2802" t="s">
        <v>581</v>
      </c>
      <c r="U2802">
        <v>70</v>
      </c>
      <c r="V2802">
        <f t="shared" si="322"/>
        <v>21.336000000000002</v>
      </c>
      <c r="W2802">
        <f t="shared" si="320"/>
        <v>622.55873161436284</v>
      </c>
      <c r="X2802">
        <f t="shared" si="321"/>
        <v>302.22978982856188</v>
      </c>
    </row>
    <row r="2803" spans="1:24">
      <c r="A2803" t="s">
        <v>60</v>
      </c>
      <c r="B2803">
        <v>2006024</v>
      </c>
      <c r="C2803">
        <v>1</v>
      </c>
      <c r="D2803">
        <v>4</v>
      </c>
      <c r="E2803" s="28" t="s">
        <v>528</v>
      </c>
      <c r="F2803" t="s">
        <v>581</v>
      </c>
      <c r="G2803" t="s">
        <v>581</v>
      </c>
      <c r="H2803">
        <v>11</v>
      </c>
      <c r="I2803" s="3">
        <v>0.23272727272727273</v>
      </c>
      <c r="J2803">
        <v>18.687999999999999</v>
      </c>
      <c r="K2803">
        <f t="shared" si="316"/>
        <v>7.3</v>
      </c>
      <c r="L2803">
        <v>5.9900000000000003E-4</v>
      </c>
      <c r="M2803">
        <f t="shared" si="317"/>
        <v>0.23349399272727273</v>
      </c>
      <c r="N2803" s="5">
        <v>274.29350548111358</v>
      </c>
      <c r="O2803" s="3">
        <v>13.493282712144385</v>
      </c>
      <c r="P2803" s="7">
        <v>4.9192862545093918E-2</v>
      </c>
      <c r="Q2803" s="9">
        <f t="shared" si="318"/>
        <v>13.537173694491017</v>
      </c>
      <c r="R2803" s="7">
        <f t="shared" si="319"/>
        <v>4.9352877206285568E-2</v>
      </c>
      <c r="S2803" t="s">
        <v>483</v>
      </c>
      <c r="T2803" t="s">
        <v>581</v>
      </c>
      <c r="U2803">
        <v>69</v>
      </c>
      <c r="V2803">
        <f t="shared" si="322"/>
        <v>21.031200000000002</v>
      </c>
      <c r="W2803">
        <f t="shared" si="320"/>
        <v>457.8542543776004</v>
      </c>
      <c r="X2803">
        <f t="shared" si="321"/>
        <v>222.27171196174197</v>
      </c>
    </row>
    <row r="2804" spans="1:24">
      <c r="A2804" t="s">
        <v>60</v>
      </c>
      <c r="B2804">
        <v>2006024</v>
      </c>
      <c r="C2804">
        <v>1</v>
      </c>
      <c r="D2804">
        <v>1</v>
      </c>
      <c r="E2804" s="28" t="s">
        <v>528</v>
      </c>
      <c r="F2804" t="s">
        <v>581</v>
      </c>
      <c r="G2804" t="s">
        <v>581</v>
      </c>
      <c r="H2804">
        <v>14</v>
      </c>
      <c r="I2804" s="3">
        <v>0.18285714285714286</v>
      </c>
      <c r="J2804">
        <v>23.295999999999999</v>
      </c>
      <c r="K2804">
        <f t="shared" si="316"/>
        <v>9.1</v>
      </c>
      <c r="L2804">
        <v>5.9900000000000003E-4</v>
      </c>
      <c r="M2804">
        <f t="shared" si="317"/>
        <v>0.18362386285714286</v>
      </c>
      <c r="N2804" s="5">
        <v>426.23841600471036</v>
      </c>
      <c r="O2804" s="3">
        <v>13.27763743422179</v>
      </c>
      <c r="P2804" s="7">
        <v>3.1150729112307554E-2</v>
      </c>
      <c r="Q2804" s="9">
        <f t="shared" si="318"/>
        <v>13.332868056961352</v>
      </c>
      <c r="R2804" s="7">
        <f t="shared" si="319"/>
        <v>3.1280305942235888E-2</v>
      </c>
      <c r="S2804" t="s">
        <v>483</v>
      </c>
      <c r="T2804" t="s">
        <v>482</v>
      </c>
      <c r="U2804">
        <v>71</v>
      </c>
      <c r="V2804">
        <f t="shared" si="322"/>
        <v>21.640800000000002</v>
      </c>
      <c r="W2804">
        <f t="shared" si="320"/>
        <v>719.60084867196315</v>
      </c>
      <c r="X2804">
        <f t="shared" si="321"/>
        <v>349.34023443960103</v>
      </c>
    </row>
    <row r="2805" spans="1:24">
      <c r="A2805" t="s">
        <v>60</v>
      </c>
      <c r="B2805">
        <v>2006024</v>
      </c>
      <c r="C2805">
        <v>2</v>
      </c>
      <c r="D2805">
        <v>3</v>
      </c>
      <c r="E2805" s="28" t="s">
        <v>528</v>
      </c>
      <c r="F2805" t="s">
        <v>581</v>
      </c>
      <c r="G2805" t="s">
        <v>581</v>
      </c>
      <c r="H2805">
        <v>12</v>
      </c>
      <c r="I2805" s="3">
        <v>0.21333333333333335</v>
      </c>
      <c r="J2805">
        <v>22.784000000000002</v>
      </c>
      <c r="K2805">
        <f t="shared" si="316"/>
        <v>8.9</v>
      </c>
      <c r="L2805">
        <v>5.9900000000000003E-4</v>
      </c>
      <c r="M2805">
        <f t="shared" si="317"/>
        <v>0.21410005333333335</v>
      </c>
      <c r="N2805" s="5">
        <v>407.70854886768649</v>
      </c>
      <c r="O2805" s="3">
        <v>15.127005974527945</v>
      </c>
      <c r="P2805" s="7">
        <v>3.7102498872146797E-2</v>
      </c>
      <c r="Q2805" s="9">
        <f t="shared" si="318"/>
        <v>15.180856484898715</v>
      </c>
      <c r="R2805" s="7">
        <f t="shared" si="319"/>
        <v>3.7234579767973799E-2</v>
      </c>
      <c r="S2805" t="s">
        <v>483</v>
      </c>
      <c r="T2805" t="s">
        <v>581</v>
      </c>
      <c r="U2805">
        <v>69</v>
      </c>
      <c r="V2805">
        <f t="shared" si="322"/>
        <v>21.031200000000002</v>
      </c>
      <c r="W2805">
        <f t="shared" si="320"/>
        <v>671.41691071368291</v>
      </c>
      <c r="X2805">
        <f t="shared" si="321"/>
        <v>325.94867200101629</v>
      </c>
    </row>
    <row r="2806" spans="1:24">
      <c r="A2806" t="s">
        <v>60</v>
      </c>
      <c r="B2806">
        <v>2006024</v>
      </c>
      <c r="C2806">
        <v>2</v>
      </c>
      <c r="D2806">
        <v>1</v>
      </c>
      <c r="E2806" s="28" t="s">
        <v>528</v>
      </c>
      <c r="F2806" t="s">
        <v>581</v>
      </c>
      <c r="G2806" t="s">
        <v>581</v>
      </c>
      <c r="H2806">
        <v>11</v>
      </c>
      <c r="I2806" s="3">
        <v>0.23272727272727273</v>
      </c>
      <c r="J2806">
        <v>23.552</v>
      </c>
      <c r="K2806">
        <f t="shared" si="316"/>
        <v>9.1999999999999993</v>
      </c>
      <c r="L2806">
        <v>5.9900000000000003E-4</v>
      </c>
      <c r="M2806">
        <f t="shared" si="317"/>
        <v>0.23349399272727273</v>
      </c>
      <c r="N2806" s="5">
        <v>435.65776513269759</v>
      </c>
      <c r="O2806" s="3">
        <v>17.049519896051304</v>
      </c>
      <c r="P2806" s="7">
        <v>3.9135122246376504E-2</v>
      </c>
      <c r="Q2806" s="9">
        <f t="shared" si="318"/>
        <v>17.105126845014549</v>
      </c>
      <c r="R2806" s="7">
        <f t="shared" si="319"/>
        <v>3.9262761309452332E-2</v>
      </c>
      <c r="S2806" t="s">
        <v>482</v>
      </c>
      <c r="T2806" t="s">
        <v>581</v>
      </c>
      <c r="U2806">
        <v>66</v>
      </c>
      <c r="V2806">
        <f t="shared" si="322"/>
        <v>20.116800000000001</v>
      </c>
      <c r="W2806">
        <f t="shared" si="320"/>
        <v>687.04596025367016</v>
      </c>
      <c r="X2806">
        <f t="shared" si="321"/>
        <v>333.53601134399173</v>
      </c>
    </row>
    <row r="2807" spans="1:24">
      <c r="A2807" t="s">
        <v>60</v>
      </c>
      <c r="B2807">
        <v>2006024</v>
      </c>
      <c r="C2807">
        <v>3</v>
      </c>
      <c r="D2807">
        <v>3</v>
      </c>
      <c r="E2807" s="28" t="s">
        <v>528</v>
      </c>
      <c r="F2807" t="s">
        <v>581</v>
      </c>
      <c r="G2807" t="s">
        <v>581</v>
      </c>
      <c r="H2807">
        <v>19</v>
      </c>
      <c r="I2807" s="3">
        <v>0.13473684210526315</v>
      </c>
      <c r="J2807">
        <v>17.920000000000002</v>
      </c>
      <c r="K2807">
        <f t="shared" si="316"/>
        <v>7.0000000000000009</v>
      </c>
      <c r="L2807">
        <v>5.9900000000000003E-4</v>
      </c>
      <c r="M2807">
        <f t="shared" si="317"/>
        <v>0.13550356210526315</v>
      </c>
      <c r="N2807" s="5">
        <v>252.21208047616005</v>
      </c>
      <c r="O2807" s="3">
        <v>7.5282933241476169</v>
      </c>
      <c r="P2807" s="7">
        <v>2.9849059212130866E-2</v>
      </c>
      <c r="Q2807" s="9">
        <f t="shared" si="318"/>
        <v>7.570806566415702</v>
      </c>
      <c r="R2807" s="7">
        <f t="shared" si="319"/>
        <v>3.0017620694942567E-2</v>
      </c>
      <c r="S2807" t="s">
        <v>482</v>
      </c>
      <c r="T2807" t="s">
        <v>581</v>
      </c>
      <c r="U2807">
        <v>56</v>
      </c>
      <c r="V2807">
        <f t="shared" si="322"/>
        <v>17.0688</v>
      </c>
      <c r="W2807">
        <f t="shared" si="320"/>
        <v>348.20312203051668</v>
      </c>
      <c r="X2807">
        <f t="shared" si="321"/>
        <v>169.04004561311055</v>
      </c>
    </row>
    <row r="2808" spans="1:24">
      <c r="A2808" t="s">
        <v>60</v>
      </c>
      <c r="B2808">
        <v>2006024</v>
      </c>
      <c r="C2808">
        <v>4</v>
      </c>
      <c r="D2808">
        <v>1</v>
      </c>
      <c r="E2808" s="28" t="s">
        <v>528</v>
      </c>
      <c r="F2808" t="s">
        <v>581</v>
      </c>
      <c r="G2808" t="s">
        <v>581</v>
      </c>
      <c r="H2808">
        <v>19</v>
      </c>
      <c r="I2808" s="3">
        <v>0.13473684210526315</v>
      </c>
      <c r="J2808">
        <v>59.136000000000003</v>
      </c>
      <c r="K2808">
        <f t="shared" si="316"/>
        <v>23.1</v>
      </c>
      <c r="L2808">
        <v>5.9900000000000003E-4</v>
      </c>
      <c r="M2808">
        <f t="shared" si="317"/>
        <v>0.13550356210526315</v>
      </c>
      <c r="N2808" s="5">
        <v>2746.5895563853828</v>
      </c>
      <c r="O2808" s="3">
        <v>24.974542777607546</v>
      </c>
      <c r="P2808" s="7">
        <v>9.0929286174360191E-3</v>
      </c>
      <c r="Q2808" s="9">
        <f t="shared" si="318"/>
        <v>25.116333623145092</v>
      </c>
      <c r="R2808" s="7">
        <f t="shared" si="319"/>
        <v>9.1445529474011213E-3</v>
      </c>
      <c r="S2808" t="s">
        <v>481</v>
      </c>
      <c r="T2808" t="s">
        <v>581</v>
      </c>
      <c r="U2808">
        <v>83</v>
      </c>
      <c r="V2808">
        <f t="shared" si="322"/>
        <v>25.298400000000001</v>
      </c>
      <c r="W2808">
        <f t="shared" si="320"/>
        <v>5026.2818236555186</v>
      </c>
      <c r="X2808">
        <f t="shared" si="321"/>
        <v>2440.0783766109203</v>
      </c>
    </row>
    <row r="2809" spans="1:24">
      <c r="A2809" t="s">
        <v>60</v>
      </c>
      <c r="B2809">
        <v>2006024</v>
      </c>
      <c r="C2809">
        <v>4</v>
      </c>
      <c r="D2809">
        <v>3</v>
      </c>
      <c r="E2809" s="28" t="s">
        <v>528</v>
      </c>
      <c r="F2809" t="s">
        <v>581</v>
      </c>
      <c r="G2809" t="s">
        <v>581</v>
      </c>
      <c r="H2809">
        <v>17</v>
      </c>
      <c r="I2809" s="3">
        <v>0.15058823529411766</v>
      </c>
      <c r="J2809">
        <v>66.048000000000002</v>
      </c>
      <c r="K2809">
        <f t="shared" si="316"/>
        <v>25.8</v>
      </c>
      <c r="L2809">
        <v>5.9900000000000003E-4</v>
      </c>
      <c r="M2809">
        <f t="shared" si="317"/>
        <v>0.15135495529411766</v>
      </c>
      <c r="N2809" s="5">
        <v>3426.1724336357379</v>
      </c>
      <c r="O2809" s="3">
        <v>31.175201800134349</v>
      </c>
      <c r="P2809" s="7">
        <v>9.0991339180942175E-3</v>
      </c>
      <c r="Q2809" s="9">
        <f t="shared" si="318"/>
        <v>31.33356526941342</v>
      </c>
      <c r="R2809" s="7">
        <f t="shared" si="319"/>
        <v>9.1453556049317999E-3</v>
      </c>
      <c r="S2809" t="s">
        <v>481</v>
      </c>
      <c r="T2809" t="s">
        <v>581</v>
      </c>
      <c r="U2809">
        <v>78</v>
      </c>
      <c r="V2809">
        <f t="shared" si="322"/>
        <v>23.7744</v>
      </c>
      <c r="W2809">
        <f t="shared" si="320"/>
        <v>5875.9814547762026</v>
      </c>
      <c r="X2809">
        <f t="shared" si="321"/>
        <v>2852.576873363329</v>
      </c>
    </row>
    <row r="2810" spans="1:24">
      <c r="A2810" t="s">
        <v>60</v>
      </c>
      <c r="B2810">
        <v>2006024</v>
      </c>
      <c r="C2810">
        <v>6</v>
      </c>
      <c r="D2810">
        <v>3</v>
      </c>
      <c r="E2810" s="28" t="s">
        <v>528</v>
      </c>
      <c r="F2810" t="s">
        <v>581</v>
      </c>
      <c r="G2810" t="s">
        <v>581</v>
      </c>
      <c r="H2810">
        <v>9</v>
      </c>
      <c r="I2810" s="3">
        <v>0.28444444444444444</v>
      </c>
      <c r="J2810">
        <v>29.695999999999998</v>
      </c>
      <c r="K2810">
        <f t="shared" si="316"/>
        <v>11.6</v>
      </c>
      <c r="L2810">
        <v>5.9900000000000003E-4</v>
      </c>
      <c r="M2810">
        <f t="shared" si="317"/>
        <v>0.28521116444444444</v>
      </c>
      <c r="N2810" s="5">
        <v>692.60525609943033</v>
      </c>
      <c r="O2810" s="3">
        <v>26.282418277944831</v>
      </c>
      <c r="P2810" s="7">
        <v>3.7947182823821556E-2</v>
      </c>
      <c r="Q2810" s="9">
        <f t="shared" si="318"/>
        <v>26.352575122616074</v>
      </c>
      <c r="R2810" s="7">
        <f t="shared" si="319"/>
        <v>3.8048476950675786E-2</v>
      </c>
      <c r="S2810" t="s">
        <v>483</v>
      </c>
      <c r="T2810" t="s">
        <v>581</v>
      </c>
      <c r="U2810">
        <v>71</v>
      </c>
      <c r="V2810">
        <f t="shared" si="322"/>
        <v>21.640800000000002</v>
      </c>
      <c r="W2810">
        <f t="shared" si="320"/>
        <v>1150.1012374444056</v>
      </c>
      <c r="X2810">
        <f t="shared" si="321"/>
        <v>558.33263212458712</v>
      </c>
    </row>
    <row r="2811" spans="1:24">
      <c r="A2811" t="s">
        <v>60</v>
      </c>
      <c r="B2811">
        <v>2006024</v>
      </c>
      <c r="C2811">
        <v>6</v>
      </c>
      <c r="D2811">
        <v>1</v>
      </c>
      <c r="E2811" s="28" t="s">
        <v>528</v>
      </c>
      <c r="F2811" t="s">
        <v>581</v>
      </c>
      <c r="G2811" t="s">
        <v>581</v>
      </c>
      <c r="H2811">
        <v>10</v>
      </c>
      <c r="I2811" s="3">
        <v>0.25600000000000001</v>
      </c>
      <c r="J2811">
        <v>37.375999999999998</v>
      </c>
      <c r="K2811">
        <f t="shared" si="316"/>
        <v>14.6</v>
      </c>
      <c r="L2811">
        <v>5.9900000000000003E-4</v>
      </c>
      <c r="M2811">
        <f t="shared" si="317"/>
        <v>0.25676672</v>
      </c>
      <c r="N2811" s="5">
        <v>1097.1740219244543</v>
      </c>
      <c r="O2811" s="3">
        <v>29.853675307008036</v>
      </c>
      <c r="P2811" s="7">
        <v>2.7209608239397054E-2</v>
      </c>
      <c r="Q2811" s="9">
        <f t="shared" si="318"/>
        <v>29.942468108377572</v>
      </c>
      <c r="R2811" s="7">
        <f t="shared" si="319"/>
        <v>2.7290536879334949E-2</v>
      </c>
      <c r="S2811" t="s">
        <v>481</v>
      </c>
      <c r="T2811" t="s">
        <v>581</v>
      </c>
      <c r="U2811">
        <v>82</v>
      </c>
      <c r="V2811">
        <f t="shared" si="322"/>
        <v>24.993600000000001</v>
      </c>
      <c r="W2811">
        <f t="shared" si="320"/>
        <v>2048.6017930126732</v>
      </c>
      <c r="X2811">
        <f t="shared" si="321"/>
        <v>994.5222159829251</v>
      </c>
    </row>
    <row r="2812" spans="1:24">
      <c r="A2812" t="s">
        <v>60</v>
      </c>
      <c r="B2812">
        <v>2006024</v>
      </c>
      <c r="C2812">
        <v>8</v>
      </c>
      <c r="D2812">
        <v>3</v>
      </c>
      <c r="E2812" s="28" t="s">
        <v>528</v>
      </c>
      <c r="F2812" t="s">
        <v>581</v>
      </c>
      <c r="G2812" t="s">
        <v>581</v>
      </c>
      <c r="H2812">
        <v>11</v>
      </c>
      <c r="I2812" s="3">
        <v>0.23272727272727273</v>
      </c>
      <c r="J2812">
        <v>26.111999999999998</v>
      </c>
      <c r="K2812">
        <f t="shared" si="316"/>
        <v>10.199999999999999</v>
      </c>
      <c r="L2812">
        <v>5.9900000000000003E-4</v>
      </c>
      <c r="M2812">
        <f t="shared" si="317"/>
        <v>0.23349399272727273</v>
      </c>
      <c r="N2812" s="5">
        <v>535.51316025999358</v>
      </c>
      <c r="O2812" s="3">
        <v>18.921223677054943</v>
      </c>
      <c r="P2812" s="7">
        <v>3.5332882702394507E-2</v>
      </c>
      <c r="Q2812" s="9">
        <f t="shared" si="318"/>
        <v>18.982996924237483</v>
      </c>
      <c r="R2812" s="7">
        <f t="shared" si="319"/>
        <v>3.5448236071399568E-2</v>
      </c>
      <c r="S2812" t="s">
        <v>483</v>
      </c>
      <c r="T2812" t="s">
        <v>581</v>
      </c>
      <c r="U2812">
        <v>64</v>
      </c>
      <c r="V2812">
        <f t="shared" si="322"/>
        <v>19.507200000000001</v>
      </c>
      <c r="W2812">
        <f t="shared" si="320"/>
        <v>815.11424406750768</v>
      </c>
      <c r="X2812">
        <f t="shared" si="321"/>
        <v>395.70853987056415</v>
      </c>
    </row>
    <row r="2813" spans="1:24">
      <c r="A2813" t="s">
        <v>60</v>
      </c>
      <c r="B2813">
        <v>2006024</v>
      </c>
      <c r="C2813">
        <v>8</v>
      </c>
      <c r="D2813">
        <v>1</v>
      </c>
      <c r="E2813" s="28" t="s">
        <v>528</v>
      </c>
      <c r="F2813" t="s">
        <v>581</v>
      </c>
      <c r="G2813" t="s">
        <v>581</v>
      </c>
      <c r="H2813">
        <v>10</v>
      </c>
      <c r="I2813" s="3">
        <v>0.25600000000000001</v>
      </c>
      <c r="J2813">
        <v>44.288000000000004</v>
      </c>
      <c r="K2813">
        <f t="shared" si="316"/>
        <v>17.3</v>
      </c>
      <c r="L2813">
        <v>5.9900000000000003E-4</v>
      </c>
      <c r="M2813">
        <f t="shared" si="317"/>
        <v>0.25676672</v>
      </c>
      <c r="N2813" s="5">
        <v>1540.501093177754</v>
      </c>
      <c r="O2813" s="3">
        <v>35.412635536588859</v>
      </c>
      <c r="P2813" s="7">
        <v>2.298773801162288E-2</v>
      </c>
      <c r="Q2813" s="9">
        <f t="shared" si="318"/>
        <v>35.518077335107407</v>
      </c>
      <c r="R2813" s="7">
        <f t="shared" si="319"/>
        <v>2.3056184440505993E-2</v>
      </c>
      <c r="S2813" t="s">
        <v>481</v>
      </c>
      <c r="T2813" t="s">
        <v>581</v>
      </c>
      <c r="U2813">
        <v>91</v>
      </c>
      <c r="V2813">
        <f t="shared" si="322"/>
        <v>27.736800000000002</v>
      </c>
      <c r="W2813">
        <f t="shared" si="320"/>
        <v>3130.1663432470059</v>
      </c>
      <c r="X2813">
        <f t="shared" si="321"/>
        <v>1519.5827606414302</v>
      </c>
    </row>
    <row r="2814" spans="1:24">
      <c r="A2814" t="s">
        <v>60</v>
      </c>
      <c r="B2814">
        <v>2006024</v>
      </c>
      <c r="C2814">
        <v>10</v>
      </c>
      <c r="D2814">
        <v>1</v>
      </c>
      <c r="E2814" s="28" t="s">
        <v>528</v>
      </c>
      <c r="F2814" t="s">
        <v>581</v>
      </c>
      <c r="G2814" t="s">
        <v>581</v>
      </c>
      <c r="H2814">
        <v>14</v>
      </c>
      <c r="I2814" s="3">
        <v>0.18285714285714286</v>
      </c>
      <c r="J2814">
        <v>13.312000000000001</v>
      </c>
      <c r="K2814">
        <f t="shared" si="316"/>
        <v>5.2</v>
      </c>
      <c r="L2814">
        <v>5.9900000000000003E-4</v>
      </c>
      <c r="M2814">
        <f t="shared" si="317"/>
        <v>0.18362386285714286</v>
      </c>
      <c r="N2814" s="5">
        <v>139.17989094031361</v>
      </c>
      <c r="O2814" s="3">
        <v>7.5422022767177488</v>
      </c>
      <c r="P2814" s="7">
        <v>5.4190316041792079E-2</v>
      </c>
      <c r="Q2814" s="9">
        <f t="shared" si="318"/>
        <v>7.5733843115069694</v>
      </c>
      <c r="R2814" s="7">
        <f t="shared" si="319"/>
        <v>5.4414357277767708E-2</v>
      </c>
      <c r="S2814" t="s">
        <v>482</v>
      </c>
      <c r="T2814" t="s">
        <v>581</v>
      </c>
      <c r="U2814">
        <v>47</v>
      </c>
      <c r="V2814">
        <f t="shared" si="322"/>
        <v>14.325600000000001</v>
      </c>
      <c r="W2814">
        <f t="shared" si="320"/>
        <v>166.80503137825656</v>
      </c>
      <c r="X2814">
        <f t="shared" si="321"/>
        <v>80.977821072510807</v>
      </c>
    </row>
    <row r="2815" spans="1:24">
      <c r="A2815" t="s">
        <v>60</v>
      </c>
      <c r="B2815">
        <v>2006024</v>
      </c>
      <c r="C2815">
        <v>11</v>
      </c>
      <c r="D2815">
        <v>1</v>
      </c>
      <c r="E2815" s="28" t="s">
        <v>528</v>
      </c>
      <c r="F2815" t="s">
        <v>581</v>
      </c>
      <c r="G2815" t="s">
        <v>581</v>
      </c>
      <c r="H2815">
        <v>17</v>
      </c>
      <c r="I2815" s="3">
        <v>0.15058823529411766</v>
      </c>
      <c r="J2815">
        <v>15.872000000000002</v>
      </c>
      <c r="K2815">
        <f t="shared" si="316"/>
        <v>6.2</v>
      </c>
      <c r="L2815">
        <v>5.9900000000000003E-4</v>
      </c>
      <c r="M2815">
        <f t="shared" si="317"/>
        <v>0.15135495529411766</v>
      </c>
      <c r="N2815" s="5">
        <v>197.85780354088965</v>
      </c>
      <c r="O2815" s="3">
        <v>7.4375938481126989</v>
      </c>
      <c r="P2815" s="7">
        <v>3.7590601507792601E-2</v>
      </c>
      <c r="Q2815" s="9">
        <f t="shared" si="318"/>
        <v>7.4750976662225215</v>
      </c>
      <c r="R2815" s="7">
        <f t="shared" si="319"/>
        <v>3.778015085807674E-2</v>
      </c>
      <c r="S2815" t="s">
        <v>482</v>
      </c>
      <c r="T2815" t="s">
        <v>581</v>
      </c>
      <c r="U2815">
        <v>44</v>
      </c>
      <c r="V2815">
        <f t="shared" si="322"/>
        <v>13.411200000000001</v>
      </c>
      <c r="W2815">
        <f t="shared" si="320"/>
        <v>220.46248303325066</v>
      </c>
      <c r="X2815">
        <f t="shared" si="321"/>
        <v>107.0265768170057</v>
      </c>
    </row>
    <row r="2816" spans="1:24">
      <c r="A2816" t="s">
        <v>60</v>
      </c>
      <c r="B2816">
        <v>2006024</v>
      </c>
      <c r="C2816">
        <v>11</v>
      </c>
      <c r="D2816">
        <v>3</v>
      </c>
      <c r="E2816" s="28" t="s">
        <v>528</v>
      </c>
      <c r="F2816" t="s">
        <v>581</v>
      </c>
      <c r="G2816" t="s">
        <v>581</v>
      </c>
      <c r="H2816">
        <v>16</v>
      </c>
      <c r="I2816" s="3">
        <v>0.16</v>
      </c>
      <c r="J2816">
        <v>24.32</v>
      </c>
      <c r="K2816">
        <f t="shared" si="316"/>
        <v>9.5</v>
      </c>
      <c r="L2816">
        <v>5.9900000000000003E-4</v>
      </c>
      <c r="M2816">
        <f t="shared" si="317"/>
        <v>0.16076672</v>
      </c>
      <c r="N2816" s="5">
        <v>464.53347475456002</v>
      </c>
      <c r="O2816" s="3">
        <v>12.144140547840003</v>
      </c>
      <c r="P2816" s="7">
        <v>2.614265969585175E-2</v>
      </c>
      <c r="Q2816" s="9">
        <f t="shared" si="318"/>
        <v>12.201947832823262</v>
      </c>
      <c r="R2816" s="7">
        <f t="shared" si="319"/>
        <v>2.6267101287523485E-2</v>
      </c>
      <c r="S2816" t="s">
        <v>483</v>
      </c>
      <c r="T2816" t="s">
        <v>581</v>
      </c>
      <c r="U2816">
        <v>63</v>
      </c>
      <c r="V2816">
        <f t="shared" si="322"/>
        <v>19.202400000000001</v>
      </c>
      <c r="W2816">
        <f t="shared" si="320"/>
        <v>700.25720460898833</v>
      </c>
      <c r="X2816">
        <f t="shared" si="321"/>
        <v>339.94959355257743</v>
      </c>
    </row>
    <row r="2817" spans="1:24">
      <c r="A2817" t="s">
        <v>60</v>
      </c>
      <c r="B2817">
        <v>2006024</v>
      </c>
      <c r="C2817">
        <v>12</v>
      </c>
      <c r="D2817">
        <v>3</v>
      </c>
      <c r="E2817" s="28" t="s">
        <v>528</v>
      </c>
      <c r="F2817" t="s">
        <v>581</v>
      </c>
      <c r="G2817" t="s">
        <v>581</v>
      </c>
      <c r="H2817">
        <v>13</v>
      </c>
      <c r="I2817" s="3">
        <v>0.19692307692307692</v>
      </c>
      <c r="J2817">
        <v>23.295999999999999</v>
      </c>
      <c r="K2817">
        <f t="shared" si="316"/>
        <v>9.1</v>
      </c>
      <c r="L2817">
        <v>5.9900000000000003E-4</v>
      </c>
      <c r="M2817">
        <f t="shared" si="317"/>
        <v>0.19768979692307692</v>
      </c>
      <c r="N2817" s="5">
        <v>426.23841600471036</v>
      </c>
      <c r="O2817" s="3">
        <v>14.290292240408339</v>
      </c>
      <c r="P2817" s="7">
        <v>3.3526523428733877E-2</v>
      </c>
      <c r="Q2817" s="9">
        <f t="shared" si="318"/>
        <v>14.345455085184781</v>
      </c>
      <c r="R2817" s="7">
        <f t="shared" si="319"/>
        <v>3.3655941244456603E-2</v>
      </c>
      <c r="S2817" t="s">
        <v>483</v>
      </c>
      <c r="T2817" t="s">
        <v>581</v>
      </c>
      <c r="U2817">
        <v>84</v>
      </c>
      <c r="V2817">
        <f t="shared" si="322"/>
        <v>25.603200000000001</v>
      </c>
      <c r="W2817">
        <f t="shared" si="320"/>
        <v>840.41951135388422</v>
      </c>
      <c r="X2817">
        <f t="shared" si="321"/>
        <v>407.9933336179509</v>
      </c>
    </row>
    <row r="2818" spans="1:24">
      <c r="A2818" t="s">
        <v>60</v>
      </c>
      <c r="B2818">
        <v>2006024</v>
      </c>
      <c r="C2818">
        <v>12</v>
      </c>
      <c r="D2818">
        <v>1</v>
      </c>
      <c r="E2818" s="28" t="s">
        <v>528</v>
      </c>
      <c r="F2818" t="s">
        <v>581</v>
      </c>
      <c r="G2818" t="s">
        <v>581</v>
      </c>
      <c r="H2818">
        <v>11</v>
      </c>
      <c r="I2818" s="3">
        <v>0.23272727272727273</v>
      </c>
      <c r="J2818">
        <v>25.855999999999998</v>
      </c>
      <c r="K2818">
        <f t="shared" ref="K2818:K2881" si="323">J2818/2.56</f>
        <v>10.1</v>
      </c>
      <c r="L2818">
        <v>5.9900000000000003E-4</v>
      </c>
      <c r="M2818">
        <f t="shared" ref="M2818:M2881" si="324">I2818+L2818*1.28</f>
        <v>0.23349399272727273</v>
      </c>
      <c r="N2818" s="5">
        <v>525.06437406883833</v>
      </c>
      <c r="O2818" s="3">
        <v>18.734053298954581</v>
      </c>
      <c r="P2818" s="7">
        <v>3.5679536118172171E-2</v>
      </c>
      <c r="Q2818" s="9">
        <f t="shared" ref="Q2818:Q2881" si="325">(J2818*J2818 - (J2818 - 2*M2818)*(J2818 - 2*M2818))*3.1415926/4</f>
        <v>18.795209916315152</v>
      </c>
      <c r="R2818" s="7">
        <f t="shared" ref="R2818:R2881" si="326">Q2818/N2818</f>
        <v>3.5796010631357393E-2</v>
      </c>
      <c r="S2818" t="s">
        <v>483</v>
      </c>
      <c r="T2818" t="s">
        <v>581</v>
      </c>
      <c r="U2818">
        <v>79</v>
      </c>
      <c r="V2818">
        <f t="shared" si="322"/>
        <v>24.0792</v>
      </c>
      <c r="W2818">
        <f t="shared" si="320"/>
        <v>971.3283107128824</v>
      </c>
      <c r="X2818">
        <f t="shared" si="321"/>
        <v>471.54482989908769</v>
      </c>
    </row>
    <row r="2819" spans="1:24">
      <c r="A2819" t="s">
        <v>60</v>
      </c>
      <c r="B2819">
        <v>2006024</v>
      </c>
      <c r="C2819">
        <v>13</v>
      </c>
      <c r="D2819">
        <v>1</v>
      </c>
      <c r="E2819" s="28" t="s">
        <v>528</v>
      </c>
      <c r="F2819" t="s">
        <v>581</v>
      </c>
      <c r="G2819" t="s">
        <v>581</v>
      </c>
      <c r="H2819">
        <v>11</v>
      </c>
      <c r="I2819" s="3">
        <v>0.23272727272727273</v>
      </c>
      <c r="J2819">
        <v>32.768000000000001</v>
      </c>
      <c r="K2819">
        <f t="shared" si="323"/>
        <v>12.8</v>
      </c>
      <c r="L2819">
        <v>5.9900000000000003E-4</v>
      </c>
      <c r="M2819">
        <f t="shared" si="324"/>
        <v>0.23349399272727273</v>
      </c>
      <c r="N2819" s="5">
        <v>843.3148421472257</v>
      </c>
      <c r="O2819" s="3">
        <v>23.787653507664412</v>
      </c>
      <c r="P2819" s="7">
        <v>2.8207322246454152E-2</v>
      </c>
      <c r="Q2819" s="9">
        <f t="shared" si="325"/>
        <v>23.865459130217051</v>
      </c>
      <c r="R2819" s="7">
        <f t="shared" si="326"/>
        <v>2.8299583900896916E-2</v>
      </c>
      <c r="S2819" t="s">
        <v>481</v>
      </c>
      <c r="T2819" t="s">
        <v>581</v>
      </c>
      <c r="U2819">
        <v>78</v>
      </c>
      <c r="V2819">
        <f t="shared" si="322"/>
        <v>23.7744</v>
      </c>
      <c r="W2819">
        <f t="shared" si="320"/>
        <v>1517.1198538766903</v>
      </c>
      <c r="X2819">
        <f t="shared" si="321"/>
        <v>736.50692103040819</v>
      </c>
    </row>
    <row r="2820" spans="1:24">
      <c r="A2820" t="s">
        <v>60</v>
      </c>
      <c r="B2820">
        <v>2006024</v>
      </c>
      <c r="C2820">
        <v>13</v>
      </c>
      <c r="D2820">
        <v>3</v>
      </c>
      <c r="E2820" s="28" t="s">
        <v>528</v>
      </c>
      <c r="F2820" t="s">
        <v>581</v>
      </c>
      <c r="G2820" t="s">
        <v>581</v>
      </c>
      <c r="H2820">
        <v>9</v>
      </c>
      <c r="I2820" s="3">
        <v>0.28444444444444444</v>
      </c>
      <c r="J2820">
        <v>36.095999999999997</v>
      </c>
      <c r="K2820">
        <f t="shared" si="323"/>
        <v>14.099999999999998</v>
      </c>
      <c r="L2820">
        <v>5.9900000000000003E-4</v>
      </c>
      <c r="M2820">
        <f t="shared" si="324"/>
        <v>0.28521116444444444</v>
      </c>
      <c r="N2820" s="5">
        <v>1023.3119126421502</v>
      </c>
      <c r="O2820" s="3">
        <v>32.001513164344708</v>
      </c>
      <c r="P2820" s="7">
        <v>3.1272491572699554E-2</v>
      </c>
      <c r="Q2820" s="9">
        <f t="shared" si="325"/>
        <v>32.087085738014856</v>
      </c>
      <c r="R2820" s="7">
        <f t="shared" si="326"/>
        <v>3.135611473061746E-2</v>
      </c>
      <c r="S2820" t="s">
        <v>481</v>
      </c>
      <c r="T2820" t="s">
        <v>581</v>
      </c>
      <c r="U2820">
        <v>76</v>
      </c>
      <c r="V2820">
        <f t="shared" si="322"/>
        <v>23.1648</v>
      </c>
      <c r="W2820">
        <f t="shared" si="320"/>
        <v>1785.5009343695335</v>
      </c>
      <c r="X2820">
        <f t="shared" si="321"/>
        <v>866.79624705267781</v>
      </c>
    </row>
    <row r="2821" spans="1:24">
      <c r="A2821" t="s">
        <v>60</v>
      </c>
      <c r="B2821">
        <v>2006024</v>
      </c>
      <c r="C2821">
        <v>14</v>
      </c>
      <c r="D2821">
        <v>3</v>
      </c>
      <c r="E2821" s="28" t="s">
        <v>528</v>
      </c>
      <c r="F2821" t="s">
        <v>581</v>
      </c>
      <c r="G2821" t="s">
        <v>581</v>
      </c>
      <c r="H2821">
        <v>29</v>
      </c>
      <c r="I2821" s="3">
        <v>8.8275862068965524E-2</v>
      </c>
      <c r="J2821">
        <v>15.616</v>
      </c>
      <c r="K2821">
        <f t="shared" si="323"/>
        <v>6.1</v>
      </c>
      <c r="L2821">
        <v>5.9900000000000003E-4</v>
      </c>
      <c r="M2821">
        <f t="shared" si="324"/>
        <v>8.9042582068965523E-2</v>
      </c>
      <c r="N2821" s="5">
        <v>191.52676560240639</v>
      </c>
      <c r="O2821" s="3">
        <v>4.3062540378881815</v>
      </c>
      <c r="P2821" s="7">
        <v>2.2483823732645316E-2</v>
      </c>
      <c r="Q2821" s="9">
        <f t="shared" si="325"/>
        <v>4.343441459387285</v>
      </c>
      <c r="R2821" s="7">
        <f t="shared" si="326"/>
        <v>2.2677986785428768E-2</v>
      </c>
      <c r="S2821" t="s">
        <v>483</v>
      </c>
      <c r="T2821" t="s">
        <v>581</v>
      </c>
      <c r="U2821">
        <v>60</v>
      </c>
      <c r="V2821">
        <f t="shared" si="322"/>
        <v>18.288</v>
      </c>
      <c r="W2821">
        <f t="shared" si="320"/>
        <v>284.46619392148824</v>
      </c>
      <c r="X2821">
        <f t="shared" si="321"/>
        <v>138.09806791928199</v>
      </c>
    </row>
    <row r="2822" spans="1:24">
      <c r="A2822" t="s">
        <v>60</v>
      </c>
      <c r="B2822">
        <v>2006024</v>
      </c>
      <c r="C2822">
        <v>15</v>
      </c>
      <c r="D2822">
        <v>1</v>
      </c>
      <c r="E2822" s="28" t="s">
        <v>528</v>
      </c>
      <c r="F2822" t="s">
        <v>581</v>
      </c>
      <c r="G2822" t="s">
        <v>581</v>
      </c>
      <c r="H2822">
        <v>15</v>
      </c>
      <c r="I2822" s="3">
        <v>0.17066666666666666</v>
      </c>
      <c r="J2822">
        <v>16.896000000000001</v>
      </c>
      <c r="K2822">
        <f t="shared" si="323"/>
        <v>6.6000000000000005</v>
      </c>
      <c r="L2822">
        <v>5.9900000000000003E-4</v>
      </c>
      <c r="M2822">
        <f t="shared" si="324"/>
        <v>0.17143338666666666</v>
      </c>
      <c r="N2822" s="5">
        <v>224.21139235799043</v>
      </c>
      <c r="O2822" s="3">
        <v>8.9675407818752504</v>
      </c>
      <c r="P2822" s="7">
        <v>3.9995919420352619E-2</v>
      </c>
      <c r="Q2822" s="9">
        <f t="shared" si="325"/>
        <v>9.0074143801246489</v>
      </c>
      <c r="R2822" s="7">
        <f t="shared" si="326"/>
        <v>4.0173758725617417E-2</v>
      </c>
      <c r="S2822" t="s">
        <v>483</v>
      </c>
      <c r="T2822" t="s">
        <v>581</v>
      </c>
      <c r="U2822">
        <v>48</v>
      </c>
      <c r="V2822">
        <f t="shared" si="322"/>
        <v>14.630400000000002</v>
      </c>
      <c r="W2822">
        <f t="shared" si="320"/>
        <v>269.56877179562201</v>
      </c>
      <c r="X2822">
        <f t="shared" si="321"/>
        <v>130.86590727411266</v>
      </c>
    </row>
    <row r="2823" spans="1:24">
      <c r="A2823" t="s">
        <v>60</v>
      </c>
      <c r="B2823">
        <v>2006024</v>
      </c>
      <c r="C2823">
        <v>16</v>
      </c>
      <c r="D2823">
        <v>3</v>
      </c>
      <c r="E2823" s="28" t="s">
        <v>528</v>
      </c>
      <c r="F2823" t="s">
        <v>581</v>
      </c>
      <c r="G2823" t="s">
        <v>581</v>
      </c>
      <c r="H2823">
        <v>17</v>
      </c>
      <c r="I2823" s="3">
        <v>0.15058823529411766</v>
      </c>
      <c r="J2823">
        <v>28.16</v>
      </c>
      <c r="K2823">
        <f t="shared" si="323"/>
        <v>11</v>
      </c>
      <c r="L2823">
        <v>5.9900000000000003E-4</v>
      </c>
      <c r="M2823">
        <f t="shared" si="324"/>
        <v>0.15135495529411766</v>
      </c>
      <c r="N2823" s="5">
        <v>622.80942321664008</v>
      </c>
      <c r="O2823" s="3">
        <v>13.250885591465192</v>
      </c>
      <c r="P2823" s="7">
        <v>2.1275987641657695E-2</v>
      </c>
      <c r="Q2823" s="9">
        <f t="shared" si="325"/>
        <v>13.31798769149367</v>
      </c>
      <c r="R2823" s="7">
        <f t="shared" si="326"/>
        <v>2.1383728625539913E-2</v>
      </c>
      <c r="S2823" t="s">
        <v>483</v>
      </c>
      <c r="T2823" t="s">
        <v>581</v>
      </c>
      <c r="U2823">
        <v>85</v>
      </c>
      <c r="V2823">
        <f t="shared" si="322"/>
        <v>25.908000000000001</v>
      </c>
      <c r="W2823">
        <f t="shared" si="320"/>
        <v>1225.5390644307022</v>
      </c>
      <c r="X2823">
        <f t="shared" si="321"/>
        <v>594.95497382088001</v>
      </c>
    </row>
    <row r="2824" spans="1:24">
      <c r="A2824" t="s">
        <v>60</v>
      </c>
      <c r="B2824">
        <v>2006024</v>
      </c>
      <c r="C2824">
        <v>16</v>
      </c>
      <c r="D2824">
        <v>1</v>
      </c>
      <c r="E2824" s="28" t="s">
        <v>528</v>
      </c>
      <c r="F2824" t="s">
        <v>581</v>
      </c>
      <c r="G2824" t="s">
        <v>581</v>
      </c>
      <c r="H2824">
        <v>11</v>
      </c>
      <c r="I2824" s="3">
        <v>0.23272727272727273</v>
      </c>
      <c r="J2824">
        <v>32</v>
      </c>
      <c r="K2824">
        <f t="shared" si="323"/>
        <v>12.5</v>
      </c>
      <c r="L2824">
        <v>5.9900000000000003E-4</v>
      </c>
      <c r="M2824">
        <f t="shared" si="324"/>
        <v>0.23349399272727273</v>
      </c>
      <c r="N2824" s="5">
        <v>804.24770560000002</v>
      </c>
      <c r="O2824" s="3">
        <v>23.22614237336332</v>
      </c>
      <c r="P2824" s="7">
        <v>2.8879339302604185E-2</v>
      </c>
      <c r="Q2824" s="9">
        <f t="shared" si="325"/>
        <v>23.302098106450153</v>
      </c>
      <c r="R2824" s="7">
        <f t="shared" si="326"/>
        <v>2.897378251028504E-2</v>
      </c>
      <c r="S2824" t="s">
        <v>483</v>
      </c>
      <c r="T2824" t="s">
        <v>581</v>
      </c>
      <c r="U2824">
        <v>79</v>
      </c>
      <c r="V2824">
        <f t="shared" si="322"/>
        <v>24.0792</v>
      </c>
      <c r="W2824">
        <f t="shared" si="320"/>
        <v>1466.3219189525262</v>
      </c>
      <c r="X2824">
        <f t="shared" si="321"/>
        <v>711.84635743017725</v>
      </c>
    </row>
    <row r="2825" spans="1:24">
      <c r="A2825" t="s">
        <v>60</v>
      </c>
      <c r="B2825">
        <v>2006024</v>
      </c>
      <c r="C2825">
        <v>17</v>
      </c>
      <c r="D2825">
        <v>3</v>
      </c>
      <c r="E2825" s="28" t="s">
        <v>528</v>
      </c>
      <c r="F2825" t="s">
        <v>581</v>
      </c>
      <c r="G2825" t="s">
        <v>581</v>
      </c>
      <c r="H2825">
        <v>16</v>
      </c>
      <c r="I2825" s="3">
        <v>0.16</v>
      </c>
      <c r="J2825">
        <v>35.840000000000003</v>
      </c>
      <c r="K2825">
        <f t="shared" si="323"/>
        <v>14.000000000000002</v>
      </c>
      <c r="L2825">
        <v>5.9900000000000003E-4</v>
      </c>
      <c r="M2825">
        <f t="shared" si="324"/>
        <v>0.16076672</v>
      </c>
      <c r="N2825" s="5">
        <v>1008.8483219046402</v>
      </c>
      <c r="O2825" s="3">
        <v>17.934724120319991</v>
      </c>
      <c r="P2825" s="7">
        <v>1.7777423752324231E-2</v>
      </c>
      <c r="Q2825" s="9">
        <f t="shared" si="325"/>
        <v>18.020279789181142</v>
      </c>
      <c r="R2825" s="7">
        <f t="shared" si="326"/>
        <v>1.7862229036729745E-2</v>
      </c>
      <c r="S2825" t="s">
        <v>483</v>
      </c>
      <c r="T2825" t="s">
        <v>581</v>
      </c>
      <c r="U2825">
        <v>77</v>
      </c>
      <c r="V2825">
        <f t="shared" si="322"/>
        <v>23.4696</v>
      </c>
      <c r="W2825">
        <f t="shared" si="320"/>
        <v>1782.4985763159286</v>
      </c>
      <c r="X2825">
        <f t="shared" si="321"/>
        <v>865.33871060277841</v>
      </c>
    </row>
    <row r="2826" spans="1:24">
      <c r="A2826" t="s">
        <v>60</v>
      </c>
      <c r="B2826">
        <v>2006024</v>
      </c>
      <c r="C2826">
        <v>17</v>
      </c>
      <c r="D2826">
        <v>1</v>
      </c>
      <c r="E2826" s="28" t="s">
        <v>528</v>
      </c>
      <c r="F2826" t="s">
        <v>581</v>
      </c>
      <c r="G2826" t="s">
        <v>581</v>
      </c>
      <c r="H2826">
        <v>15</v>
      </c>
      <c r="I2826" s="3">
        <v>0.17066666666666666</v>
      </c>
      <c r="J2826">
        <v>36.351999999999997</v>
      </c>
      <c r="K2826">
        <f t="shared" si="323"/>
        <v>14.2</v>
      </c>
      <c r="L2826">
        <v>5.9900000000000003E-4</v>
      </c>
      <c r="M2826">
        <f t="shared" si="324"/>
        <v>0.17143338666666666</v>
      </c>
      <c r="N2826" s="5">
        <v>1037.8784470859775</v>
      </c>
      <c r="O2826" s="3">
        <v>19.399169854668777</v>
      </c>
      <c r="P2826" s="7">
        <v>1.8691177092206978E-2</v>
      </c>
      <c r="Q2826" s="9">
        <f t="shared" si="325"/>
        <v>19.485907379757414</v>
      </c>
      <c r="R2826" s="7">
        <f t="shared" si="326"/>
        <v>1.8774749041631469E-2</v>
      </c>
      <c r="S2826" t="s">
        <v>481</v>
      </c>
      <c r="T2826" t="s">
        <v>581</v>
      </c>
      <c r="U2826">
        <v>86</v>
      </c>
      <c r="V2826">
        <f t="shared" si="322"/>
        <v>26.212800000000001</v>
      </c>
      <c r="W2826">
        <f t="shared" si="320"/>
        <v>2028.8263494245302</v>
      </c>
      <c r="X2826">
        <f t="shared" si="321"/>
        <v>984.92195201439517</v>
      </c>
    </row>
    <row r="2827" spans="1:24">
      <c r="A2827" t="s">
        <v>60</v>
      </c>
      <c r="B2827">
        <v>2013022</v>
      </c>
      <c r="C2827">
        <v>5</v>
      </c>
      <c r="D2827">
        <v>4</v>
      </c>
      <c r="E2827" s="28" t="s">
        <v>528</v>
      </c>
      <c r="F2827" t="s">
        <v>581</v>
      </c>
      <c r="G2827" t="s">
        <v>581</v>
      </c>
      <c r="H2827">
        <v>12</v>
      </c>
      <c r="I2827" s="3">
        <v>0.21333333333333335</v>
      </c>
      <c r="J2827">
        <v>17.920000000000002</v>
      </c>
      <c r="K2827">
        <f t="shared" si="323"/>
        <v>7.0000000000000009</v>
      </c>
      <c r="L2827">
        <v>5.9900000000000003E-4</v>
      </c>
      <c r="M2827">
        <f t="shared" si="324"/>
        <v>0.21410005333333335</v>
      </c>
      <c r="N2827" s="5">
        <v>252.21208047616005</v>
      </c>
      <c r="O2827" s="3">
        <v>11.867121889279973</v>
      </c>
      <c r="P2827" s="7">
        <v>4.705215494386953E-2</v>
      </c>
      <c r="Q2827" s="9">
        <f t="shared" si="325"/>
        <v>11.909256428317523</v>
      </c>
      <c r="R2827" s="7">
        <f t="shared" si="326"/>
        <v>4.7219214899752698E-2</v>
      </c>
      <c r="S2827" t="s">
        <v>484</v>
      </c>
      <c r="T2827" t="s">
        <v>581</v>
      </c>
      <c r="U2827">
        <v>70</v>
      </c>
      <c r="V2827">
        <f t="shared" si="322"/>
        <v>21.336000000000002</v>
      </c>
      <c r="W2827">
        <f t="shared" si="320"/>
        <v>427.84724926777636</v>
      </c>
      <c r="X2827">
        <f t="shared" si="321"/>
        <v>207.70439423380685</v>
      </c>
    </row>
    <row r="2828" spans="1:24">
      <c r="A2828" t="s">
        <v>60</v>
      </c>
      <c r="B2828">
        <v>2013022</v>
      </c>
      <c r="C2828">
        <v>5</v>
      </c>
      <c r="D2828">
        <v>2</v>
      </c>
      <c r="E2828" s="28" t="s">
        <v>528</v>
      </c>
      <c r="F2828" t="s">
        <v>581</v>
      </c>
      <c r="G2828" t="s">
        <v>581</v>
      </c>
      <c r="H2828">
        <v>16</v>
      </c>
      <c r="I2828" s="3">
        <v>0.16</v>
      </c>
      <c r="J2828">
        <v>26.111999999999998</v>
      </c>
      <c r="K2828">
        <f t="shared" si="323"/>
        <v>10.199999999999999</v>
      </c>
      <c r="L2828">
        <v>5.9900000000000003E-4</v>
      </c>
      <c r="M2828">
        <f t="shared" si="324"/>
        <v>0.16076672</v>
      </c>
      <c r="N2828" s="5">
        <v>535.51316025999358</v>
      </c>
      <c r="O2828" s="3">
        <v>13.044897992448011</v>
      </c>
      <c r="P2828" s="7">
        <v>2.4359621687195635E-2</v>
      </c>
      <c r="Q2828" s="9">
        <f t="shared" si="325"/>
        <v>13.107021692701117</v>
      </c>
      <c r="R2828" s="7">
        <f t="shared" si="326"/>
        <v>2.4475629480959181E-2</v>
      </c>
      <c r="S2828" t="s">
        <v>483</v>
      </c>
      <c r="T2828" t="s">
        <v>581</v>
      </c>
      <c r="U2828">
        <v>80</v>
      </c>
      <c r="V2828">
        <f t="shared" si="322"/>
        <v>24.384</v>
      </c>
      <c r="W2828">
        <f t="shared" si="320"/>
        <v>1001.5544522679558</v>
      </c>
      <c r="X2828">
        <f t="shared" si="321"/>
        <v>486.21853046036563</v>
      </c>
    </row>
    <row r="2829" spans="1:24">
      <c r="A2829" t="s">
        <v>60</v>
      </c>
      <c r="B2829">
        <v>2013022</v>
      </c>
      <c r="C2829">
        <v>8</v>
      </c>
      <c r="D2829">
        <v>3</v>
      </c>
      <c r="E2829" s="28" t="s">
        <v>528</v>
      </c>
      <c r="F2829" t="s">
        <v>581</v>
      </c>
      <c r="G2829" t="s">
        <v>581</v>
      </c>
      <c r="H2829">
        <v>14</v>
      </c>
      <c r="I2829" s="3">
        <v>0.18285714285714286</v>
      </c>
      <c r="J2829">
        <v>33.024000000000001</v>
      </c>
      <c r="K2829">
        <f t="shared" si="323"/>
        <v>12.9</v>
      </c>
      <c r="L2829">
        <v>5.9900000000000003E-4</v>
      </c>
      <c r="M2829">
        <f t="shared" si="324"/>
        <v>0.18362386285714286</v>
      </c>
      <c r="N2829" s="5">
        <v>856.54310840893447</v>
      </c>
      <c r="O2829" s="3">
        <v>18.86601015178951</v>
      </c>
      <c r="P2829" s="7">
        <v>2.202575675009975E-2</v>
      </c>
      <c r="Q2829" s="9">
        <f t="shared" si="325"/>
        <v>18.944672732019313</v>
      </c>
      <c r="R2829" s="7">
        <f t="shared" si="326"/>
        <v>2.2117594019534937E-2</v>
      </c>
      <c r="S2829" t="s">
        <v>483</v>
      </c>
      <c r="T2829" t="s">
        <v>490</v>
      </c>
      <c r="U2829">
        <v>65</v>
      </c>
      <c r="V2829">
        <f t="shared" si="322"/>
        <v>19.812000000000001</v>
      </c>
      <c r="W2829">
        <f t="shared" si="320"/>
        <v>1301.5412972874838</v>
      </c>
      <c r="X2829">
        <f t="shared" si="321"/>
        <v>631.85131419224126</v>
      </c>
    </row>
    <row r="2830" spans="1:24">
      <c r="A2830" t="s">
        <v>60</v>
      </c>
      <c r="B2830">
        <v>2013022</v>
      </c>
      <c r="C2830">
        <v>8</v>
      </c>
      <c r="D2830">
        <v>1</v>
      </c>
      <c r="E2830" s="28" t="s">
        <v>528</v>
      </c>
      <c r="F2830" t="s">
        <v>581</v>
      </c>
      <c r="G2830" t="s">
        <v>581</v>
      </c>
      <c r="H2830">
        <v>12</v>
      </c>
      <c r="I2830" s="3">
        <v>0.21333333333333335</v>
      </c>
      <c r="J2830">
        <v>65.024000000000001</v>
      </c>
      <c r="K2830">
        <f t="shared" si="323"/>
        <v>25.4</v>
      </c>
      <c r="L2830">
        <v>5.9900000000000003E-4</v>
      </c>
      <c r="M2830">
        <f t="shared" si="324"/>
        <v>0.21410005333333335</v>
      </c>
      <c r="N2830" s="5">
        <v>3320.7580783673343</v>
      </c>
      <c r="O2830" s="3">
        <v>43.436525662207551</v>
      </c>
      <c r="P2830" s="7">
        <v>1.3080304146565027E-2</v>
      </c>
      <c r="Q2830" s="9">
        <f t="shared" si="325"/>
        <v>43.592120134157099</v>
      </c>
      <c r="R2830" s="7">
        <f t="shared" si="326"/>
        <v>1.3127159252621427E-2</v>
      </c>
      <c r="S2830" t="s">
        <v>481</v>
      </c>
      <c r="T2830" t="s">
        <v>482</v>
      </c>
      <c r="U2830">
        <v>98</v>
      </c>
      <c r="V2830">
        <f t="shared" si="322"/>
        <v>29.8704</v>
      </c>
      <c r="W2830">
        <f t="shared" si="320"/>
        <v>7038.4637757307273</v>
      </c>
      <c r="X2830">
        <f t="shared" si="321"/>
        <v>3416.9200745749645</v>
      </c>
    </row>
    <row r="2831" spans="1:24">
      <c r="A2831" t="s">
        <v>60</v>
      </c>
      <c r="B2831">
        <v>2013022</v>
      </c>
      <c r="C2831">
        <v>13</v>
      </c>
      <c r="D2831">
        <v>3</v>
      </c>
      <c r="E2831" s="28" t="s">
        <v>528</v>
      </c>
      <c r="F2831" t="s">
        <v>581</v>
      </c>
      <c r="G2831" t="s">
        <v>581</v>
      </c>
      <c r="H2831">
        <v>15</v>
      </c>
      <c r="I2831" s="3">
        <v>0.17066666666666666</v>
      </c>
      <c r="J2831">
        <v>26.624000000000002</v>
      </c>
      <c r="K2831">
        <f t="shared" si="323"/>
        <v>10.4</v>
      </c>
      <c r="L2831">
        <v>5.9900000000000003E-4</v>
      </c>
      <c r="M2831">
        <f t="shared" si="324"/>
        <v>0.17143338666666666</v>
      </c>
      <c r="N2831" s="5">
        <v>556.71956376125445</v>
      </c>
      <c r="O2831" s="3">
        <v>14.183355318272147</v>
      </c>
      <c r="P2831" s="7">
        <v>2.5476660497518615E-2</v>
      </c>
      <c r="Q2831" s="9">
        <f t="shared" si="325"/>
        <v>14.2466608799411</v>
      </c>
      <c r="R2831" s="7">
        <f t="shared" si="326"/>
        <v>2.5590372257962696E-2</v>
      </c>
      <c r="S2831" t="s">
        <v>483</v>
      </c>
      <c r="T2831" t="s">
        <v>581</v>
      </c>
      <c r="U2831">
        <v>71</v>
      </c>
      <c r="V2831">
        <f t="shared" si="322"/>
        <v>21.640800000000002</v>
      </c>
      <c r="W2831">
        <f t="shared" si="320"/>
        <v>931.36701319122437</v>
      </c>
      <c r="X2831">
        <f t="shared" si="321"/>
        <v>452.14506255516324</v>
      </c>
    </row>
    <row r="2832" spans="1:24">
      <c r="A2832" t="s">
        <v>60</v>
      </c>
      <c r="B2832">
        <v>2013022</v>
      </c>
      <c r="C2832">
        <v>14</v>
      </c>
      <c r="D2832">
        <v>3</v>
      </c>
      <c r="E2832" s="28" t="s">
        <v>528</v>
      </c>
      <c r="F2832" t="s">
        <v>581</v>
      </c>
      <c r="G2832" t="s">
        <v>581</v>
      </c>
      <c r="H2832">
        <v>16</v>
      </c>
      <c r="I2832" s="3">
        <v>0.16</v>
      </c>
      <c r="J2832">
        <v>18.687999999999999</v>
      </c>
      <c r="K2832">
        <f t="shared" si="323"/>
        <v>7.3</v>
      </c>
      <c r="L2832">
        <v>5.9900000000000003E-4</v>
      </c>
      <c r="M2832">
        <f t="shared" si="324"/>
        <v>0.16076672</v>
      </c>
      <c r="N2832" s="5">
        <v>274.29350548111358</v>
      </c>
      <c r="O2832" s="3">
        <v>9.3131885790720279</v>
      </c>
      <c r="P2832" s="7">
        <v>3.3953368902178711E-2</v>
      </c>
      <c r="Q2832" s="9">
        <f t="shared" si="325"/>
        <v>9.3574299874928677</v>
      </c>
      <c r="R2832" s="7">
        <f t="shared" si="326"/>
        <v>3.4114661122143015E-2</v>
      </c>
      <c r="S2832" t="s">
        <v>484</v>
      </c>
      <c r="T2832" t="s">
        <v>484</v>
      </c>
      <c r="U2832">
        <v>48</v>
      </c>
      <c r="V2832">
        <f t="shared" si="322"/>
        <v>14.630400000000002</v>
      </c>
      <c r="W2832">
        <f t="shared" si="320"/>
        <v>327.52312170923256</v>
      </c>
      <c r="X2832">
        <f t="shared" si="321"/>
        <v>159.0006520051387</v>
      </c>
    </row>
    <row r="2833" spans="1:24">
      <c r="A2833" t="s">
        <v>60</v>
      </c>
      <c r="B2833">
        <v>2013022</v>
      </c>
      <c r="C2833">
        <v>15</v>
      </c>
      <c r="D2833">
        <v>1</v>
      </c>
      <c r="E2833" s="28" t="s">
        <v>528</v>
      </c>
      <c r="F2833" t="s">
        <v>581</v>
      </c>
      <c r="G2833" t="s">
        <v>581</v>
      </c>
      <c r="H2833">
        <v>15</v>
      </c>
      <c r="I2833" s="3">
        <v>0.17066666666666666</v>
      </c>
      <c r="J2833">
        <v>31.488000000000003</v>
      </c>
      <c r="K2833">
        <f t="shared" si="323"/>
        <v>12.3</v>
      </c>
      <c r="L2833">
        <v>5.9900000000000003E-4</v>
      </c>
      <c r="M2833">
        <f t="shared" si="324"/>
        <v>0.17143338666666666</v>
      </c>
      <c r="N2833" s="5">
        <v>778.71766643343369</v>
      </c>
      <c r="O2833" s="3">
        <v>16.791262586470506</v>
      </c>
      <c r="P2833" s="7">
        <v>2.156270919520208E-2</v>
      </c>
      <c r="Q2833" s="9">
        <f t="shared" si="325"/>
        <v>16.866284129849213</v>
      </c>
      <c r="R2833" s="7">
        <f t="shared" si="326"/>
        <v>2.1659049045461686E-2</v>
      </c>
      <c r="S2833" t="s">
        <v>481</v>
      </c>
      <c r="T2833" t="s">
        <v>581</v>
      </c>
      <c r="U2833" t="s">
        <v>581</v>
      </c>
      <c r="V2833" t="s">
        <v>581</v>
      </c>
      <c r="W2833" t="s">
        <v>581</v>
      </c>
      <c r="X2833" t="s">
        <v>581</v>
      </c>
    </row>
    <row r="2834" spans="1:24">
      <c r="A2834" t="s">
        <v>60</v>
      </c>
      <c r="B2834">
        <v>2013022</v>
      </c>
      <c r="C2834">
        <v>17</v>
      </c>
      <c r="D2834">
        <v>3</v>
      </c>
      <c r="E2834" s="28" t="s">
        <v>528</v>
      </c>
      <c r="F2834" t="s">
        <v>581</v>
      </c>
      <c r="G2834" t="s">
        <v>581</v>
      </c>
      <c r="H2834">
        <v>15</v>
      </c>
      <c r="I2834" s="3">
        <v>0.17066666666666666</v>
      </c>
      <c r="J2834">
        <v>36.608000000000004</v>
      </c>
      <c r="K2834">
        <f t="shared" si="323"/>
        <v>14.3</v>
      </c>
      <c r="L2834">
        <v>5.9900000000000003E-4</v>
      </c>
      <c r="M2834">
        <f t="shared" si="324"/>
        <v>0.17143338666666666</v>
      </c>
      <c r="N2834" s="5">
        <v>1052.5479252361217</v>
      </c>
      <c r="O2834" s="3">
        <v>19.536428131942277</v>
      </c>
      <c r="P2834" s="7">
        <v>1.8561081793553109E-2</v>
      </c>
      <c r="Q2834" s="9">
        <f t="shared" si="325"/>
        <v>19.623782287647344</v>
      </c>
      <c r="R2834" s="7">
        <f t="shared" si="326"/>
        <v>1.8644074837015211E-2</v>
      </c>
      <c r="S2834" t="s">
        <v>483</v>
      </c>
      <c r="T2834" t="s">
        <v>581</v>
      </c>
      <c r="U2834">
        <v>84</v>
      </c>
      <c r="V2834">
        <f t="shared" si="322"/>
        <v>25.603200000000001</v>
      </c>
      <c r="W2834">
        <f t="shared" ref="W2834:W2896" si="327">0.19748898*POWER(K2834,1.9318059)*POWER(U2834,0.92308401)</f>
        <v>2012.3303632899799</v>
      </c>
      <c r="X2834">
        <f t="shared" ref="X2834:X2896" si="328">W2834*0.4854639</f>
        <v>976.91374625117044</v>
      </c>
    </row>
    <row r="2835" spans="1:24">
      <c r="A2835" t="s">
        <v>60</v>
      </c>
      <c r="B2835">
        <v>2013022</v>
      </c>
      <c r="C2835">
        <v>18</v>
      </c>
      <c r="D2835">
        <v>1</v>
      </c>
      <c r="E2835" s="28" t="s">
        <v>528</v>
      </c>
      <c r="F2835" t="s">
        <v>581</v>
      </c>
      <c r="G2835" t="s">
        <v>581</v>
      </c>
      <c r="H2835">
        <v>15</v>
      </c>
      <c r="I2835" s="3">
        <v>0.17066666666666666</v>
      </c>
      <c r="J2835">
        <v>23.808000000000003</v>
      </c>
      <c r="K2835">
        <f t="shared" si="323"/>
        <v>9.3000000000000007</v>
      </c>
      <c r="L2835">
        <v>5.9900000000000003E-4</v>
      </c>
      <c r="M2835">
        <f t="shared" si="324"/>
        <v>0.17143338666666666</v>
      </c>
      <c r="N2835" s="5">
        <v>445.1800579670018</v>
      </c>
      <c r="O2835" s="3">
        <v>12.673514268262407</v>
      </c>
      <c r="P2835" s="7">
        <v>2.8468288373334569E-2</v>
      </c>
      <c r="Q2835" s="9">
        <f t="shared" si="325"/>
        <v>12.730036893152059</v>
      </c>
      <c r="R2835" s="7">
        <f t="shared" si="326"/>
        <v>2.8595254134442048E-2</v>
      </c>
      <c r="S2835" t="s">
        <v>483</v>
      </c>
      <c r="T2835" t="s">
        <v>581</v>
      </c>
      <c r="U2835">
        <v>73</v>
      </c>
      <c r="V2835">
        <f t="shared" si="322"/>
        <v>22.250400000000003</v>
      </c>
      <c r="W2835">
        <f t="shared" si="327"/>
        <v>769.95878490987661</v>
      </c>
      <c r="X2835">
        <f t="shared" si="328"/>
        <v>373.78719456160985</v>
      </c>
    </row>
    <row r="2836" spans="1:24">
      <c r="A2836" t="s">
        <v>60</v>
      </c>
      <c r="B2836">
        <v>2013022</v>
      </c>
      <c r="C2836">
        <v>19</v>
      </c>
      <c r="D2836">
        <v>1</v>
      </c>
      <c r="E2836" s="28" t="s">
        <v>528</v>
      </c>
      <c r="F2836" t="s">
        <v>581</v>
      </c>
      <c r="G2836" t="s">
        <v>581</v>
      </c>
      <c r="H2836">
        <v>21</v>
      </c>
      <c r="I2836" s="3">
        <v>0.1219047619047619</v>
      </c>
      <c r="J2836">
        <v>24.32</v>
      </c>
      <c r="K2836">
        <f t="shared" si="323"/>
        <v>9.5</v>
      </c>
      <c r="L2836">
        <v>5.9900000000000003E-4</v>
      </c>
      <c r="M2836">
        <f t="shared" si="324"/>
        <v>0.1226714819047619</v>
      </c>
      <c r="N2836" s="5">
        <v>464.53347475456002</v>
      </c>
      <c r="O2836" s="3">
        <v>9.2672680404114391</v>
      </c>
      <c r="P2836" s="7">
        <v>1.9949623749521764E-2</v>
      </c>
      <c r="Q2836" s="9">
        <f t="shared" si="325"/>
        <v>9.3252588928484546</v>
      </c>
      <c r="R2836" s="7">
        <f t="shared" si="326"/>
        <v>2.0074460506372613E-2</v>
      </c>
      <c r="S2836" t="s">
        <v>483</v>
      </c>
      <c r="T2836" t="s">
        <v>581</v>
      </c>
      <c r="U2836">
        <v>65</v>
      </c>
      <c r="V2836">
        <f t="shared" si="322"/>
        <v>19.812000000000001</v>
      </c>
      <c r="W2836">
        <f t="shared" si="327"/>
        <v>720.75294742182746</v>
      </c>
      <c r="X2836">
        <f t="shared" si="328"/>
        <v>349.89953679189529</v>
      </c>
    </row>
    <row r="2837" spans="1:24">
      <c r="A2837" t="s">
        <v>60</v>
      </c>
      <c r="B2837">
        <v>2013022</v>
      </c>
      <c r="C2837">
        <v>19</v>
      </c>
      <c r="D2837">
        <v>3</v>
      </c>
      <c r="E2837" s="28" t="s">
        <v>528</v>
      </c>
      <c r="F2837" t="s">
        <v>581</v>
      </c>
      <c r="G2837" t="s">
        <v>581</v>
      </c>
      <c r="H2837">
        <v>14</v>
      </c>
      <c r="I2837" s="3">
        <v>0.18285714285714286</v>
      </c>
      <c r="J2837">
        <v>25.088000000000001</v>
      </c>
      <c r="K2837">
        <f t="shared" si="323"/>
        <v>9.8000000000000007</v>
      </c>
      <c r="L2837">
        <v>5.9900000000000003E-4</v>
      </c>
      <c r="M2837">
        <f t="shared" si="324"/>
        <v>0.18362386285714286</v>
      </c>
      <c r="N2837" s="5">
        <v>494.33567773327366</v>
      </c>
      <c r="O2837" s="3">
        <v>14.307074513773749</v>
      </c>
      <c r="P2837" s="7">
        <v>2.8942022917256133E-2</v>
      </c>
      <c r="Q2837" s="9">
        <f t="shared" si="325"/>
        <v>14.366621549735248</v>
      </c>
      <c r="R2837" s="7">
        <f t="shared" si="326"/>
        <v>2.9062481623037893E-2</v>
      </c>
      <c r="S2837" t="s">
        <v>482</v>
      </c>
      <c r="T2837" t="s">
        <v>581</v>
      </c>
      <c r="U2837">
        <v>63</v>
      </c>
      <c r="V2837">
        <f t="shared" si="322"/>
        <v>19.202400000000001</v>
      </c>
      <c r="W2837">
        <f t="shared" si="327"/>
        <v>743.60403508228353</v>
      </c>
      <c r="X2837">
        <f t="shared" si="328"/>
        <v>360.99291492678219</v>
      </c>
    </row>
    <row r="2838" spans="1:24">
      <c r="A2838" t="s">
        <v>60</v>
      </c>
      <c r="B2838">
        <v>2013022</v>
      </c>
      <c r="C2838">
        <v>22</v>
      </c>
      <c r="D2838">
        <v>2</v>
      </c>
      <c r="E2838" s="28" t="s">
        <v>528</v>
      </c>
      <c r="F2838" t="s">
        <v>581</v>
      </c>
      <c r="G2838" t="s">
        <v>581</v>
      </c>
      <c r="H2838">
        <v>16</v>
      </c>
      <c r="I2838" s="3">
        <v>0.16</v>
      </c>
      <c r="J2838">
        <v>23.295999999999999</v>
      </c>
      <c r="K2838">
        <f t="shared" si="323"/>
        <v>9.1</v>
      </c>
      <c r="L2838">
        <v>5.9900000000000003E-4</v>
      </c>
      <c r="M2838">
        <f t="shared" si="324"/>
        <v>0.16076672</v>
      </c>
      <c r="N2838" s="5">
        <v>426.23841600471036</v>
      </c>
      <c r="O2838" s="3">
        <v>11.629422008064024</v>
      </c>
      <c r="P2838" s="7">
        <v>2.7283842965331186E-2</v>
      </c>
      <c r="Q2838" s="9">
        <f t="shared" si="325"/>
        <v>11.684762770035965</v>
      </c>
      <c r="R2838" s="7">
        <f t="shared" si="326"/>
        <v>2.7413678193442884E-2</v>
      </c>
      <c r="S2838" t="s">
        <v>483</v>
      </c>
      <c r="T2838" t="s">
        <v>581</v>
      </c>
      <c r="U2838">
        <v>71</v>
      </c>
      <c r="V2838">
        <f t="shared" si="322"/>
        <v>21.640800000000002</v>
      </c>
      <c r="W2838">
        <f t="shared" si="327"/>
        <v>719.60084867196315</v>
      </c>
      <c r="X2838">
        <f t="shared" si="328"/>
        <v>349.34023443960103</v>
      </c>
    </row>
    <row r="2839" spans="1:24">
      <c r="A2839" t="s">
        <v>60</v>
      </c>
      <c r="B2839">
        <v>2013022</v>
      </c>
      <c r="C2839">
        <v>23</v>
      </c>
      <c r="D2839">
        <v>3</v>
      </c>
      <c r="E2839" s="28" t="s">
        <v>528</v>
      </c>
      <c r="F2839" t="s">
        <v>581</v>
      </c>
      <c r="G2839" t="s">
        <v>581</v>
      </c>
      <c r="H2839">
        <v>20</v>
      </c>
      <c r="I2839" s="3">
        <v>0.128</v>
      </c>
      <c r="J2839">
        <v>18.175999999999998</v>
      </c>
      <c r="K2839">
        <f t="shared" si="323"/>
        <v>7.1</v>
      </c>
      <c r="L2839">
        <v>5.9900000000000003E-4</v>
      </c>
      <c r="M2839">
        <f t="shared" si="324"/>
        <v>0.12876672</v>
      </c>
      <c r="N2839" s="5">
        <v>259.46961177149439</v>
      </c>
      <c r="O2839" s="3">
        <v>7.2575314108416258</v>
      </c>
      <c r="P2839" s="7">
        <v>2.7970641191050437E-2</v>
      </c>
      <c r="Q2839" s="9">
        <f t="shared" si="325"/>
        <v>7.3006937445778028</v>
      </c>
      <c r="R2839" s="7">
        <f t="shared" si="326"/>
        <v>2.8136989509998045E-2</v>
      </c>
      <c r="S2839" t="s">
        <v>484</v>
      </c>
      <c r="T2839" t="s">
        <v>581</v>
      </c>
      <c r="U2839">
        <v>57</v>
      </c>
      <c r="V2839">
        <f t="shared" si="322"/>
        <v>17.3736</v>
      </c>
      <c r="W2839">
        <f t="shared" si="327"/>
        <v>363.77158308389255</v>
      </c>
      <c r="X2839">
        <f t="shared" si="328"/>
        <v>176.59797143308052</v>
      </c>
    </row>
    <row r="2840" spans="1:24">
      <c r="A2840" t="s">
        <v>60</v>
      </c>
      <c r="B2840">
        <v>2013022</v>
      </c>
      <c r="C2840">
        <v>24</v>
      </c>
      <c r="D2840">
        <v>3</v>
      </c>
      <c r="E2840" s="28" t="s">
        <v>528</v>
      </c>
      <c r="F2840" t="s">
        <v>581</v>
      </c>
      <c r="G2840" t="s">
        <v>581</v>
      </c>
      <c r="H2840">
        <v>17</v>
      </c>
      <c r="I2840" s="3">
        <v>0.15058823529411766</v>
      </c>
      <c r="J2840">
        <v>24.576000000000001</v>
      </c>
      <c r="K2840">
        <f t="shared" si="323"/>
        <v>9.6</v>
      </c>
      <c r="L2840">
        <v>5.9900000000000003E-4</v>
      </c>
      <c r="M2840">
        <f t="shared" si="324"/>
        <v>0.15135495529411766</v>
      </c>
      <c r="N2840" s="5">
        <v>474.36459870781442</v>
      </c>
      <c r="O2840" s="3">
        <v>11.555342166320733</v>
      </c>
      <c r="P2840" s="7">
        <v>2.4359621687195639E-2</v>
      </c>
      <c r="Q2840" s="9">
        <f t="shared" si="325"/>
        <v>11.613811434122924</v>
      </c>
      <c r="R2840" s="7">
        <f t="shared" si="326"/>
        <v>2.448287976328619E-2</v>
      </c>
      <c r="S2840" t="s">
        <v>482</v>
      </c>
      <c r="T2840" t="s">
        <v>490</v>
      </c>
      <c r="U2840">
        <v>68</v>
      </c>
      <c r="V2840">
        <f t="shared" si="322"/>
        <v>20.726400000000002</v>
      </c>
      <c r="W2840">
        <f t="shared" si="327"/>
        <v>766.76080672226669</v>
      </c>
      <c r="X2840">
        <f t="shared" si="328"/>
        <v>372.23469159853784</v>
      </c>
    </row>
    <row r="2841" spans="1:24">
      <c r="A2841" t="s">
        <v>60</v>
      </c>
      <c r="B2841">
        <v>2013022</v>
      </c>
      <c r="C2841">
        <v>25</v>
      </c>
      <c r="D2841">
        <v>3</v>
      </c>
      <c r="E2841" s="28" t="s">
        <v>528</v>
      </c>
      <c r="F2841" t="s">
        <v>581</v>
      </c>
      <c r="G2841" t="s">
        <v>581</v>
      </c>
      <c r="H2841">
        <v>14</v>
      </c>
      <c r="I2841" s="3">
        <v>0.18285714285714286</v>
      </c>
      <c r="J2841">
        <v>32.256</v>
      </c>
      <c r="K2841">
        <f t="shared" si="323"/>
        <v>12.6</v>
      </c>
      <c r="L2841">
        <v>5.9900000000000003E-4</v>
      </c>
      <c r="M2841">
        <f t="shared" si="324"/>
        <v>0.18362386285714286</v>
      </c>
      <c r="N2841" s="5">
        <v>817.16714074275842</v>
      </c>
      <c r="O2841" s="3">
        <v>18.424822831981849</v>
      </c>
      <c r="P2841" s="7">
        <v>2.2547190058614854E-2</v>
      </c>
      <c r="Q2841" s="9">
        <f t="shared" si="325"/>
        <v>18.501635520830742</v>
      </c>
      <c r="R2841" s="7">
        <f t="shared" si="326"/>
        <v>2.2641188807486567E-2</v>
      </c>
      <c r="S2841" t="s">
        <v>483</v>
      </c>
      <c r="T2841" t="s">
        <v>581</v>
      </c>
      <c r="U2841">
        <v>71</v>
      </c>
      <c r="V2841">
        <f t="shared" si="322"/>
        <v>21.640800000000002</v>
      </c>
      <c r="W2841">
        <f t="shared" si="327"/>
        <v>1349.3113019959476</v>
      </c>
      <c r="X2841">
        <f t="shared" si="328"/>
        <v>655.04192698103054</v>
      </c>
    </row>
    <row r="2842" spans="1:24">
      <c r="A2842" t="s">
        <v>60</v>
      </c>
      <c r="B2842">
        <v>2013022</v>
      </c>
      <c r="C2842">
        <v>25</v>
      </c>
      <c r="D2842">
        <v>1</v>
      </c>
      <c r="E2842" s="28" t="s">
        <v>528</v>
      </c>
      <c r="F2842" t="s">
        <v>581</v>
      </c>
      <c r="G2842" t="s">
        <v>581</v>
      </c>
      <c r="H2842">
        <v>24</v>
      </c>
      <c r="I2842" s="3">
        <v>0.10666666666666667</v>
      </c>
      <c r="J2842">
        <v>69.376000000000005</v>
      </c>
      <c r="K2842">
        <f t="shared" si="323"/>
        <v>27.1</v>
      </c>
      <c r="L2842">
        <v>5.9900000000000003E-4</v>
      </c>
      <c r="M2842">
        <f t="shared" si="324"/>
        <v>0.10743338666666667</v>
      </c>
      <c r="N2842" s="5">
        <v>3780.144367806055</v>
      </c>
      <c r="O2842" s="3">
        <v>23.212376370176635</v>
      </c>
      <c r="P2842" s="7">
        <v>6.1406057842306131E-3</v>
      </c>
      <c r="Q2842" s="9">
        <f t="shared" si="325"/>
        <v>23.3789677822828</v>
      </c>
      <c r="R2842" s="7">
        <f t="shared" si="326"/>
        <v>6.1846759032252617E-3</v>
      </c>
      <c r="S2842" t="s">
        <v>481</v>
      </c>
      <c r="T2842" t="s">
        <v>581</v>
      </c>
      <c r="U2842">
        <v>89</v>
      </c>
      <c r="V2842">
        <f t="shared" si="322"/>
        <v>27.127200000000002</v>
      </c>
      <c r="W2842">
        <f t="shared" si="327"/>
        <v>7298.1391867416069</v>
      </c>
      <c r="X2842">
        <f t="shared" si="328"/>
        <v>3542.9831123384088</v>
      </c>
    </row>
    <row r="2843" spans="1:24">
      <c r="A2843" t="s">
        <v>60</v>
      </c>
      <c r="B2843">
        <v>2013022</v>
      </c>
      <c r="C2843">
        <v>26</v>
      </c>
      <c r="D2843">
        <v>1</v>
      </c>
      <c r="E2843" s="28" t="s">
        <v>528</v>
      </c>
      <c r="F2843" t="s">
        <v>581</v>
      </c>
      <c r="G2843" t="s">
        <v>581</v>
      </c>
      <c r="H2843">
        <v>17</v>
      </c>
      <c r="I2843" s="3">
        <v>0.15058823529411766</v>
      </c>
      <c r="J2843">
        <v>32.768000000000001</v>
      </c>
      <c r="K2843">
        <f t="shared" si="323"/>
        <v>12.8</v>
      </c>
      <c r="L2843">
        <v>5.9900000000000003E-4</v>
      </c>
      <c r="M2843">
        <f t="shared" si="324"/>
        <v>0.15135495529411766</v>
      </c>
      <c r="N2843" s="5">
        <v>843.3148421472257</v>
      </c>
      <c r="O2843" s="3">
        <v>15.430869995222467</v>
      </c>
      <c r="P2843" s="7">
        <v>1.8297875507482828E-2</v>
      </c>
      <c r="Q2843" s="9">
        <f t="shared" si="325"/>
        <v>15.509071450970341</v>
      </c>
      <c r="R2843" s="7">
        <f t="shared" si="326"/>
        <v>1.8390606539642487E-2</v>
      </c>
      <c r="S2843" t="s">
        <v>481</v>
      </c>
      <c r="T2843" t="s">
        <v>490</v>
      </c>
      <c r="U2843">
        <v>82</v>
      </c>
      <c r="V2843">
        <f t="shared" si="322"/>
        <v>24.993600000000001</v>
      </c>
      <c r="W2843">
        <f t="shared" si="327"/>
        <v>1588.7976321693302</v>
      </c>
      <c r="X2843">
        <f t="shared" si="328"/>
        <v>771.30389482368855</v>
      </c>
    </row>
    <row r="2844" spans="1:24">
      <c r="A2844" t="s">
        <v>60</v>
      </c>
      <c r="B2844">
        <v>2013022</v>
      </c>
      <c r="C2844">
        <v>27</v>
      </c>
      <c r="D2844">
        <v>3</v>
      </c>
      <c r="E2844" s="28" t="s">
        <v>528</v>
      </c>
      <c r="F2844" t="s">
        <v>581</v>
      </c>
      <c r="G2844" t="s">
        <v>581</v>
      </c>
      <c r="H2844">
        <v>22</v>
      </c>
      <c r="I2844" s="3">
        <v>0.11636363636363636</v>
      </c>
      <c r="J2844">
        <v>31.744000000000003</v>
      </c>
      <c r="K2844">
        <f t="shared" si="323"/>
        <v>12.4</v>
      </c>
      <c r="L2844">
        <v>5.9900000000000003E-4</v>
      </c>
      <c r="M2844">
        <f t="shared" si="324"/>
        <v>0.11713035636363636</v>
      </c>
      <c r="N2844" s="5">
        <v>791.43121416355859</v>
      </c>
      <c r="O2844" s="3">
        <v>11.562024719927027</v>
      </c>
      <c r="P2844" s="7">
        <v>1.4609007722985259E-2</v>
      </c>
      <c r="Q2844" s="9">
        <f t="shared" si="325"/>
        <v>11.63792458112678</v>
      </c>
      <c r="R2844" s="7">
        <f t="shared" si="326"/>
        <v>1.4704909754446034E-2</v>
      </c>
      <c r="S2844" t="s">
        <v>483</v>
      </c>
      <c r="T2844" t="s">
        <v>490</v>
      </c>
      <c r="U2844">
        <v>71</v>
      </c>
      <c r="V2844">
        <f t="shared" si="322"/>
        <v>21.640800000000002</v>
      </c>
      <c r="W2844">
        <f t="shared" si="327"/>
        <v>1308.2426679678767</v>
      </c>
      <c r="X2844">
        <f t="shared" si="328"/>
        <v>635.10458773809057</v>
      </c>
    </row>
    <row r="2845" spans="1:24">
      <c r="A2845" t="s">
        <v>60</v>
      </c>
      <c r="B2845">
        <v>2013022</v>
      </c>
      <c r="C2845">
        <v>28</v>
      </c>
      <c r="D2845">
        <v>3</v>
      </c>
      <c r="E2845" s="28" t="s">
        <v>528</v>
      </c>
      <c r="F2845" t="s">
        <v>581</v>
      </c>
      <c r="G2845" t="s">
        <v>581</v>
      </c>
      <c r="H2845">
        <v>11</v>
      </c>
      <c r="I2845" s="3">
        <v>0.23272727272727273</v>
      </c>
      <c r="J2845">
        <v>27.391999999999999</v>
      </c>
      <c r="K2845">
        <f t="shared" si="323"/>
        <v>10.7</v>
      </c>
      <c r="L2845">
        <v>5.9900000000000003E-4</v>
      </c>
      <c r="M2845">
        <f t="shared" si="324"/>
        <v>0.23349399272727273</v>
      </c>
      <c r="N2845" s="5">
        <v>589.30124681052166</v>
      </c>
      <c r="O2845" s="3">
        <v>19.857075567556677</v>
      </c>
      <c r="P2845" s="7">
        <v>3.3695967342728755E-2</v>
      </c>
      <c r="Q2845" s="9">
        <f t="shared" si="325"/>
        <v>19.921931963848948</v>
      </c>
      <c r="R2845" s="7">
        <f t="shared" si="326"/>
        <v>3.3806023780999159E-2</v>
      </c>
      <c r="S2845" t="s">
        <v>483</v>
      </c>
      <c r="T2845" t="s">
        <v>581</v>
      </c>
      <c r="U2845">
        <v>66</v>
      </c>
      <c r="V2845">
        <f t="shared" si="322"/>
        <v>20.116800000000001</v>
      </c>
      <c r="W2845">
        <f t="shared" si="327"/>
        <v>919.82335881911024</v>
      </c>
      <c r="X2845">
        <f t="shared" si="328"/>
        <v>446.54103508342467</v>
      </c>
    </row>
    <row r="2846" spans="1:24">
      <c r="A2846" t="s">
        <v>60</v>
      </c>
      <c r="B2846">
        <v>2013022</v>
      </c>
      <c r="C2846">
        <v>30</v>
      </c>
      <c r="D2846">
        <v>1</v>
      </c>
      <c r="E2846" s="28" t="s">
        <v>528</v>
      </c>
      <c r="F2846" t="s">
        <v>581</v>
      </c>
      <c r="G2846" t="s">
        <v>581</v>
      </c>
      <c r="H2846">
        <v>27</v>
      </c>
      <c r="I2846" s="3">
        <v>9.481481481481481E-2</v>
      </c>
      <c r="J2846">
        <v>28.671999999999997</v>
      </c>
      <c r="K2846">
        <f t="shared" si="323"/>
        <v>11.2</v>
      </c>
      <c r="L2846">
        <v>5.9900000000000003E-4</v>
      </c>
      <c r="M2846">
        <f t="shared" si="324"/>
        <v>9.5581534814814809E-2</v>
      </c>
      <c r="N2846" s="5">
        <v>645.66292601896942</v>
      </c>
      <c r="O2846" s="3">
        <v>8.5122725864738662</v>
      </c>
      <c r="P2846" s="7">
        <v>1.318377166079345E-2</v>
      </c>
      <c r="Q2846" s="9">
        <f t="shared" si="325"/>
        <v>8.5808767128378953</v>
      </c>
      <c r="R2846" s="7">
        <f t="shared" si="326"/>
        <v>1.329002544059002E-2</v>
      </c>
      <c r="S2846" t="s">
        <v>482</v>
      </c>
      <c r="T2846" t="s">
        <v>581</v>
      </c>
      <c r="U2846">
        <v>62</v>
      </c>
      <c r="V2846">
        <f t="shared" si="322"/>
        <v>18.897600000000001</v>
      </c>
      <c r="W2846">
        <f t="shared" si="327"/>
        <v>948.32356290561188</v>
      </c>
      <c r="X2846">
        <f t="shared" si="328"/>
        <v>460.37685531005366</v>
      </c>
    </row>
    <row r="2847" spans="1:24">
      <c r="A2847" t="s">
        <v>26</v>
      </c>
      <c r="B2847">
        <v>2014014</v>
      </c>
      <c r="C2847">
        <v>3</v>
      </c>
      <c r="D2847">
        <v>1</v>
      </c>
      <c r="E2847" s="28" t="s">
        <v>528</v>
      </c>
      <c r="F2847" t="s">
        <v>581</v>
      </c>
      <c r="G2847" t="s">
        <v>581</v>
      </c>
      <c r="H2847">
        <v>15</v>
      </c>
      <c r="I2847" s="3">
        <v>0.17066666666666666</v>
      </c>
      <c r="J2847">
        <v>54.016000000000005</v>
      </c>
      <c r="K2847">
        <f t="shared" si="323"/>
        <v>21.1</v>
      </c>
      <c r="L2847">
        <v>5.9900000000000003E-4</v>
      </c>
      <c r="M2847">
        <f t="shared" si="324"/>
        <v>0.17143338666666666</v>
      </c>
      <c r="N2847" s="5">
        <v>2291.5783744651271</v>
      </c>
      <c r="O2847" s="3">
        <v>28.869990986547183</v>
      </c>
      <c r="P2847" s="7">
        <v>1.2598299629741301E-2</v>
      </c>
      <c r="Q2847" s="9">
        <f t="shared" si="325"/>
        <v>28.999276024160903</v>
      </c>
      <c r="R2847" s="7">
        <f t="shared" si="326"/>
        <v>1.2654717092505974E-2</v>
      </c>
      <c r="S2847" t="s">
        <v>483</v>
      </c>
      <c r="T2847" t="s">
        <v>581</v>
      </c>
      <c r="U2847">
        <v>81</v>
      </c>
      <c r="V2847">
        <f t="shared" si="322"/>
        <v>24.688800000000001</v>
      </c>
      <c r="W2847">
        <f t="shared" si="327"/>
        <v>4125.6419218680367</v>
      </c>
      <c r="X2847">
        <f t="shared" si="328"/>
        <v>2002.8502173935524</v>
      </c>
    </row>
    <row r="2848" spans="1:24">
      <c r="A2848" t="s">
        <v>26</v>
      </c>
      <c r="B2848">
        <v>2014014</v>
      </c>
      <c r="C2848">
        <v>3</v>
      </c>
      <c r="D2848">
        <v>4</v>
      </c>
      <c r="E2848" s="28" t="s">
        <v>528</v>
      </c>
      <c r="F2848" t="s">
        <v>581</v>
      </c>
      <c r="G2848" t="s">
        <v>581</v>
      </c>
      <c r="H2848">
        <v>15</v>
      </c>
      <c r="I2848" s="3">
        <v>0.17066666666666666</v>
      </c>
      <c r="J2848">
        <v>57.856000000000002</v>
      </c>
      <c r="K2848">
        <f t="shared" si="323"/>
        <v>22.6</v>
      </c>
      <c r="L2848">
        <v>5.9900000000000003E-4</v>
      </c>
      <c r="M2848">
        <f t="shared" si="324"/>
        <v>0.17143338666666666</v>
      </c>
      <c r="N2848" s="5">
        <v>2628.9763719184389</v>
      </c>
      <c r="O2848" s="3">
        <v>30.928865145651102</v>
      </c>
      <c r="P2848" s="7">
        <v>1.1764603697476912E-2</v>
      </c>
      <c r="Q2848" s="9">
        <f t="shared" si="325"/>
        <v>31.067399642509301</v>
      </c>
      <c r="R2848" s="7">
        <f t="shared" si="326"/>
        <v>1.1817298920734893E-2</v>
      </c>
      <c r="S2848" t="s">
        <v>483</v>
      </c>
      <c r="T2848" t="s">
        <v>490</v>
      </c>
      <c r="U2848">
        <v>81</v>
      </c>
      <c r="V2848">
        <f t="shared" si="322"/>
        <v>24.688800000000001</v>
      </c>
      <c r="W2848">
        <f t="shared" si="327"/>
        <v>4710.9613695947164</v>
      </c>
      <c r="X2848">
        <f t="shared" si="328"/>
        <v>2287.0016792327924</v>
      </c>
    </row>
    <row r="2849" spans="1:24">
      <c r="A2849" t="s">
        <v>26</v>
      </c>
      <c r="B2849">
        <v>2014014</v>
      </c>
      <c r="C2849">
        <v>5</v>
      </c>
      <c r="D2849">
        <v>5</v>
      </c>
      <c r="E2849" s="28" t="s">
        <v>528</v>
      </c>
      <c r="F2849" t="s">
        <v>581</v>
      </c>
      <c r="G2849" t="s">
        <v>581</v>
      </c>
      <c r="H2849">
        <v>17</v>
      </c>
      <c r="I2849" s="3">
        <v>0.15058823529411766</v>
      </c>
      <c r="J2849">
        <v>33.28</v>
      </c>
      <c r="K2849">
        <f t="shared" si="323"/>
        <v>13</v>
      </c>
      <c r="L2849">
        <v>5.9900000000000003E-4</v>
      </c>
      <c r="M2849">
        <f t="shared" si="324"/>
        <v>0.15135495529411766</v>
      </c>
      <c r="N2849" s="5">
        <v>869.87431837695999</v>
      </c>
      <c r="O2849" s="3">
        <v>15.673090484528831</v>
      </c>
      <c r="P2849" s="7">
        <v>1.801764939304358E-2</v>
      </c>
      <c r="Q2849" s="9">
        <f t="shared" si="325"/>
        <v>15.752525202023394</v>
      </c>
      <c r="R2849" s="7">
        <f t="shared" si="326"/>
        <v>1.8108966857896175E-2</v>
      </c>
      <c r="S2849" t="s">
        <v>483</v>
      </c>
      <c r="T2849" t="s">
        <v>581</v>
      </c>
      <c r="U2849">
        <v>76</v>
      </c>
      <c r="V2849">
        <f t="shared" si="322"/>
        <v>23.1648</v>
      </c>
      <c r="W2849">
        <f t="shared" si="327"/>
        <v>1526.2095256788609</v>
      </c>
      <c r="X2849">
        <f t="shared" si="328"/>
        <v>740.91962855321003</v>
      </c>
    </row>
    <row r="2850" spans="1:24">
      <c r="A2850" t="s">
        <v>26</v>
      </c>
      <c r="B2850">
        <v>2014014</v>
      </c>
      <c r="C2850">
        <v>6</v>
      </c>
      <c r="D2850">
        <v>3</v>
      </c>
      <c r="E2850" s="28" t="s">
        <v>528</v>
      </c>
      <c r="F2850" t="s">
        <v>581</v>
      </c>
      <c r="G2850" t="s">
        <v>581</v>
      </c>
      <c r="H2850">
        <v>17</v>
      </c>
      <c r="I2850" s="3">
        <v>0.15058823529411766</v>
      </c>
      <c r="J2850">
        <v>33.024000000000001</v>
      </c>
      <c r="K2850">
        <f t="shared" si="323"/>
        <v>12.9</v>
      </c>
      <c r="L2850">
        <v>5.9900000000000003E-4</v>
      </c>
      <c r="M2850">
        <f t="shared" si="324"/>
        <v>0.15135495529411766</v>
      </c>
      <c r="N2850" s="5">
        <v>856.54310840893447</v>
      </c>
      <c r="O2850" s="3">
        <v>15.55198023987565</v>
      </c>
      <c r="P2850" s="7">
        <v>1.8156681300914464E-2</v>
      </c>
      <c r="Q2850" s="9">
        <f t="shared" si="325"/>
        <v>15.630798326496778</v>
      </c>
      <c r="R2850" s="7">
        <f t="shared" si="326"/>
        <v>1.8248700121505451E-2</v>
      </c>
      <c r="S2850" t="s">
        <v>483</v>
      </c>
      <c r="T2850" t="s">
        <v>490</v>
      </c>
      <c r="U2850">
        <v>75</v>
      </c>
      <c r="V2850">
        <f t="shared" si="322"/>
        <v>22.86</v>
      </c>
      <c r="W2850">
        <f t="shared" si="327"/>
        <v>1485.3393669277593</v>
      </c>
      <c r="X2850">
        <f t="shared" si="328"/>
        <v>721.0786418922811</v>
      </c>
    </row>
    <row r="2851" spans="1:24">
      <c r="A2851" t="s">
        <v>26</v>
      </c>
      <c r="B2851">
        <v>2014014</v>
      </c>
      <c r="C2851">
        <v>6</v>
      </c>
      <c r="D2851">
        <v>1</v>
      </c>
      <c r="E2851" s="28" t="s">
        <v>528</v>
      </c>
      <c r="F2851" t="s">
        <v>581</v>
      </c>
      <c r="G2851" t="s">
        <v>581</v>
      </c>
      <c r="H2851">
        <v>23</v>
      </c>
      <c r="I2851" s="3">
        <v>0.11130434782608696</v>
      </c>
      <c r="J2851">
        <v>51.2</v>
      </c>
      <c r="K2851">
        <f t="shared" si="323"/>
        <v>20</v>
      </c>
      <c r="L2851">
        <v>5.9900000000000003E-4</v>
      </c>
      <c r="M2851">
        <f t="shared" si="324"/>
        <v>0.11207106782608696</v>
      </c>
      <c r="N2851" s="5">
        <v>2058.8741263360002</v>
      </c>
      <c r="O2851" s="3">
        <v>17.864333440997157</v>
      </c>
      <c r="P2851" s="7">
        <v>8.6767487203254934E-3</v>
      </c>
      <c r="Q2851" s="9">
        <f t="shared" si="325"/>
        <v>17.987121667594124</v>
      </c>
      <c r="R2851" s="7">
        <f t="shared" si="326"/>
        <v>8.7363872504455844E-3</v>
      </c>
      <c r="S2851" t="s">
        <v>483</v>
      </c>
      <c r="T2851" t="s">
        <v>581</v>
      </c>
      <c r="U2851">
        <v>76</v>
      </c>
      <c r="V2851">
        <f t="shared" si="322"/>
        <v>23.1648</v>
      </c>
      <c r="W2851">
        <f t="shared" si="327"/>
        <v>3507.7549105870517</v>
      </c>
      <c r="X2851">
        <f t="shared" si="328"/>
        <v>1702.8883791377414</v>
      </c>
    </row>
    <row r="2852" spans="1:24">
      <c r="A2852" t="s">
        <v>26</v>
      </c>
      <c r="B2852">
        <v>2014014</v>
      </c>
      <c r="C2852">
        <v>7</v>
      </c>
      <c r="D2852">
        <v>4</v>
      </c>
      <c r="E2852" s="28" t="s">
        <v>528</v>
      </c>
      <c r="F2852" t="s">
        <v>581</v>
      </c>
      <c r="G2852" t="s">
        <v>581</v>
      </c>
      <c r="H2852">
        <v>13</v>
      </c>
      <c r="I2852" s="3">
        <v>0.19692307692307692</v>
      </c>
      <c r="J2852">
        <v>35.328000000000003</v>
      </c>
      <c r="K2852">
        <f t="shared" si="323"/>
        <v>13.8</v>
      </c>
      <c r="L2852">
        <v>5.9900000000000003E-4</v>
      </c>
      <c r="M2852">
        <f t="shared" si="324"/>
        <v>0.19768979692307692</v>
      </c>
      <c r="N2852" s="5">
        <v>980.22997154856978</v>
      </c>
      <c r="O2852" s="3">
        <v>21.733914200245742</v>
      </c>
      <c r="P2852" s="7">
        <v>2.2172260419573226E-2</v>
      </c>
      <c r="Q2852" s="9">
        <f t="shared" si="325"/>
        <v>21.818058668192453</v>
      </c>
      <c r="R2852" s="7">
        <f t="shared" si="326"/>
        <v>2.2258101977563723E-2</v>
      </c>
      <c r="S2852" t="s">
        <v>483</v>
      </c>
      <c r="T2852" t="s">
        <v>487</v>
      </c>
      <c r="U2852">
        <v>78</v>
      </c>
      <c r="V2852">
        <f t="shared" ref="V2852:V2915" si="329">U2852*0.3048</f>
        <v>23.7744</v>
      </c>
      <c r="W2852">
        <f t="shared" si="327"/>
        <v>1754.406728590903</v>
      </c>
      <c r="X2852">
        <f t="shared" si="328"/>
        <v>851.70113264798124</v>
      </c>
    </row>
    <row r="2853" spans="1:24">
      <c r="A2853" t="s">
        <v>26</v>
      </c>
      <c r="B2853">
        <v>2014014</v>
      </c>
      <c r="C2853">
        <v>13</v>
      </c>
      <c r="D2853">
        <v>1</v>
      </c>
      <c r="E2853" s="28" t="s">
        <v>528</v>
      </c>
      <c r="F2853" t="s">
        <v>581</v>
      </c>
      <c r="G2853" t="s">
        <v>581</v>
      </c>
      <c r="H2853">
        <v>19</v>
      </c>
      <c r="I2853" s="3">
        <v>0.13473684210526315</v>
      </c>
      <c r="J2853">
        <v>17.152000000000001</v>
      </c>
      <c r="K2853">
        <f t="shared" si="323"/>
        <v>6.7</v>
      </c>
      <c r="L2853">
        <v>5.9900000000000003E-4</v>
      </c>
      <c r="M2853">
        <f t="shared" si="324"/>
        <v>0.13550356210526315</v>
      </c>
      <c r="N2853" s="5">
        <v>231.05714882805762</v>
      </c>
      <c r="O2853" s="3">
        <v>7.2032079306049281</v>
      </c>
      <c r="P2853" s="7">
        <v>3.1175005695085561E-2</v>
      </c>
      <c r="Q2853" s="9">
        <f t="shared" si="325"/>
        <v>7.2438712796443756</v>
      </c>
      <c r="R2853" s="7">
        <f t="shared" si="326"/>
        <v>3.1350993970045656E-2</v>
      </c>
      <c r="S2853" t="s">
        <v>482</v>
      </c>
      <c r="T2853" t="s">
        <v>581</v>
      </c>
      <c r="U2853">
        <v>46</v>
      </c>
      <c r="V2853">
        <f t="shared" si="329"/>
        <v>14.020800000000001</v>
      </c>
      <c r="W2853">
        <f t="shared" si="327"/>
        <v>266.82358278546985</v>
      </c>
      <c r="X2853">
        <f t="shared" si="328"/>
        <v>129.53321711100705</v>
      </c>
    </row>
    <row r="2854" spans="1:24">
      <c r="A2854" t="s">
        <v>26</v>
      </c>
      <c r="B2854">
        <v>2014014</v>
      </c>
      <c r="C2854">
        <v>14</v>
      </c>
      <c r="D2854">
        <v>3</v>
      </c>
      <c r="E2854" s="28" t="s">
        <v>528</v>
      </c>
      <c r="F2854" t="s">
        <v>581</v>
      </c>
      <c r="G2854" t="s">
        <v>581</v>
      </c>
      <c r="H2854">
        <v>14</v>
      </c>
      <c r="I2854" s="3">
        <v>0.18285714285714286</v>
      </c>
      <c r="J2854">
        <v>35.071999999999996</v>
      </c>
      <c r="K2854">
        <f t="shared" si="323"/>
        <v>13.699999999999998</v>
      </c>
      <c r="L2854">
        <v>5.9900000000000003E-4</v>
      </c>
      <c r="M2854">
        <f t="shared" si="324"/>
        <v>0.18362386285714286</v>
      </c>
      <c r="N2854" s="5">
        <v>966.07521193000946</v>
      </c>
      <c r="O2854" s="3">
        <v>20.042509671277568</v>
      </c>
      <c r="P2854" s="7">
        <v>2.0746324327312948E-2</v>
      </c>
      <c r="Q2854" s="9">
        <f t="shared" si="325"/>
        <v>20.126105295189607</v>
      </c>
      <c r="R2854" s="7">
        <f t="shared" si="326"/>
        <v>2.0832855503022378E-2</v>
      </c>
      <c r="S2854" t="s">
        <v>483</v>
      </c>
      <c r="T2854" t="s">
        <v>581</v>
      </c>
      <c r="U2854">
        <v>71</v>
      </c>
      <c r="V2854">
        <f t="shared" si="329"/>
        <v>21.640800000000002</v>
      </c>
      <c r="W2854">
        <f t="shared" si="327"/>
        <v>1586.1101529350944</v>
      </c>
      <c r="X2854">
        <f t="shared" si="328"/>
        <v>769.99922067346745</v>
      </c>
    </row>
    <row r="2855" spans="1:24">
      <c r="A2855" t="s">
        <v>26</v>
      </c>
      <c r="B2855">
        <v>2014014</v>
      </c>
      <c r="C2855">
        <v>15</v>
      </c>
      <c r="D2855">
        <v>3</v>
      </c>
      <c r="E2855" s="28" t="s">
        <v>528</v>
      </c>
      <c r="F2855" t="s">
        <v>581</v>
      </c>
      <c r="G2855" t="s">
        <v>581</v>
      </c>
      <c r="H2855">
        <v>15</v>
      </c>
      <c r="I2855" s="3">
        <v>0.17066666666666666</v>
      </c>
      <c r="J2855">
        <v>26.88</v>
      </c>
      <c r="K2855">
        <f t="shared" si="323"/>
        <v>10.5</v>
      </c>
      <c r="L2855">
        <v>5.9900000000000003E-4</v>
      </c>
      <c r="M2855">
        <f t="shared" si="324"/>
        <v>0.17143338666666666</v>
      </c>
      <c r="N2855" s="5">
        <v>567.47718107135995</v>
      </c>
      <c r="O2855" s="3">
        <v>14.320613595545646</v>
      </c>
      <c r="P2855" s="7">
        <v>2.5235576113402939E-2</v>
      </c>
      <c r="Q2855" s="9">
        <f t="shared" si="325"/>
        <v>14.384535787830849</v>
      </c>
      <c r="R2855" s="7">
        <f t="shared" si="326"/>
        <v>2.5348218867010268E-2</v>
      </c>
      <c r="S2855" t="s">
        <v>483</v>
      </c>
      <c r="T2855" t="s">
        <v>581</v>
      </c>
      <c r="U2855">
        <v>74</v>
      </c>
      <c r="V2855">
        <f t="shared" si="329"/>
        <v>22.555200000000003</v>
      </c>
      <c r="W2855">
        <f t="shared" si="327"/>
        <v>985.68986518416693</v>
      </c>
      <c r="X2855">
        <f t="shared" si="328"/>
        <v>478.51684614277991</v>
      </c>
    </row>
    <row r="2856" spans="1:24">
      <c r="A2856" t="s">
        <v>26</v>
      </c>
      <c r="B2856">
        <v>2014014</v>
      </c>
      <c r="C2856">
        <v>18</v>
      </c>
      <c r="D2856">
        <v>3</v>
      </c>
      <c r="E2856" s="28" t="s">
        <v>528</v>
      </c>
      <c r="F2856" t="s">
        <v>581</v>
      </c>
      <c r="G2856" t="s">
        <v>581</v>
      </c>
      <c r="H2856">
        <v>21</v>
      </c>
      <c r="I2856" s="3">
        <v>0.1219047619047619</v>
      </c>
      <c r="J2856">
        <v>22.528000000000002</v>
      </c>
      <c r="K2856">
        <f t="shared" si="323"/>
        <v>8.8000000000000007</v>
      </c>
      <c r="L2856">
        <v>5.9900000000000003E-4</v>
      </c>
      <c r="M2856">
        <f t="shared" si="324"/>
        <v>0.1226714819047619</v>
      </c>
      <c r="N2856" s="5">
        <v>398.59803085864968</v>
      </c>
      <c r="O2856" s="3">
        <v>8.580976654043452</v>
      </c>
      <c r="P2856" s="7">
        <v>2.1527895247145431E-2</v>
      </c>
      <c r="Q2856" s="9">
        <f t="shared" si="325"/>
        <v>8.6346510877972857</v>
      </c>
      <c r="R2856" s="7">
        <f t="shared" si="326"/>
        <v>2.1662553297608474E-2</v>
      </c>
      <c r="S2856" t="s">
        <v>482</v>
      </c>
      <c r="T2856" t="s">
        <v>484</v>
      </c>
      <c r="U2856">
        <v>72</v>
      </c>
      <c r="V2856">
        <f t="shared" si="329"/>
        <v>21.945600000000002</v>
      </c>
      <c r="W2856">
        <f t="shared" si="327"/>
        <v>683.24111691713495</v>
      </c>
      <c r="X2856">
        <f t="shared" si="328"/>
        <v>331.68889725894832</v>
      </c>
    </row>
    <row r="2857" spans="1:24">
      <c r="A2857" t="s">
        <v>26</v>
      </c>
      <c r="B2857">
        <v>2014014</v>
      </c>
      <c r="C2857">
        <v>18</v>
      </c>
      <c r="D2857">
        <v>1</v>
      </c>
      <c r="E2857" s="28" t="s">
        <v>528</v>
      </c>
      <c r="F2857" t="s">
        <v>581</v>
      </c>
      <c r="G2857" t="s">
        <v>581</v>
      </c>
      <c r="H2857">
        <v>19</v>
      </c>
      <c r="I2857" s="3">
        <v>0.13473684210526315</v>
      </c>
      <c r="J2857">
        <v>41.472000000000001</v>
      </c>
      <c r="K2857">
        <f t="shared" si="323"/>
        <v>16.2</v>
      </c>
      <c r="L2857">
        <v>5.9900000000000003E-4</v>
      </c>
      <c r="M2857">
        <f t="shared" si="324"/>
        <v>0.13550356210526315</v>
      </c>
      <c r="N2857" s="5">
        <v>1350.8273142890496</v>
      </c>
      <c r="O2857" s="3">
        <v>17.497578726124686</v>
      </c>
      <c r="P2857" s="7">
        <v>1.2953231357580145E-2</v>
      </c>
      <c r="Q2857" s="9">
        <f t="shared" si="325"/>
        <v>17.596822027403931</v>
      </c>
      <c r="R2857" s="7">
        <f t="shared" si="326"/>
        <v>1.3026699890700143E-2</v>
      </c>
      <c r="S2857" t="s">
        <v>483</v>
      </c>
      <c r="T2857" t="s">
        <v>490</v>
      </c>
      <c r="U2857">
        <v>77</v>
      </c>
      <c r="V2857">
        <f t="shared" si="329"/>
        <v>23.4696</v>
      </c>
      <c r="W2857">
        <f t="shared" si="327"/>
        <v>2363.0914638917311</v>
      </c>
      <c r="X2857">
        <f t="shared" si="328"/>
        <v>1147.195598117589</v>
      </c>
    </row>
    <row r="2858" spans="1:24">
      <c r="A2858" t="s">
        <v>26</v>
      </c>
      <c r="B2858">
        <v>2014014</v>
      </c>
      <c r="C2858">
        <v>19</v>
      </c>
      <c r="D2858">
        <v>1</v>
      </c>
      <c r="E2858" s="28" t="s">
        <v>528</v>
      </c>
      <c r="F2858" t="s">
        <v>581</v>
      </c>
      <c r="G2858" t="s">
        <v>581</v>
      </c>
      <c r="H2858">
        <v>23</v>
      </c>
      <c r="I2858" s="3">
        <v>0.11130434782608696</v>
      </c>
      <c r="J2858">
        <v>26.368000000000002</v>
      </c>
      <c r="K2858">
        <f t="shared" si="323"/>
        <v>10.3</v>
      </c>
      <c r="L2858">
        <v>5.9900000000000003E-4</v>
      </c>
      <c r="M2858">
        <f t="shared" si="324"/>
        <v>0.11207106782608696</v>
      </c>
      <c r="N2858" s="5">
        <v>546.0648901574657</v>
      </c>
      <c r="O2858" s="3">
        <v>9.1812554656452861</v>
      </c>
      <c r="P2858" s="7">
        <v>1.6813487977587679E-2</v>
      </c>
      <c r="Q2858" s="9">
        <f t="shared" si="325"/>
        <v>9.2442304487565483</v>
      </c>
      <c r="R2858" s="7">
        <f t="shared" si="326"/>
        <v>1.6928813068517994E-2</v>
      </c>
      <c r="S2858" t="s">
        <v>483</v>
      </c>
      <c r="T2858" t="s">
        <v>581</v>
      </c>
      <c r="U2858">
        <v>83</v>
      </c>
      <c r="V2858">
        <f t="shared" si="329"/>
        <v>25.298400000000001</v>
      </c>
      <c r="W2858">
        <f t="shared" si="327"/>
        <v>1055.8885834410457</v>
      </c>
      <c r="X2858">
        <f t="shared" si="328"/>
        <v>512.59578968276548</v>
      </c>
    </row>
    <row r="2859" spans="1:24">
      <c r="A2859" t="s">
        <v>26</v>
      </c>
      <c r="B2859">
        <v>2014014</v>
      </c>
      <c r="C2859">
        <v>20</v>
      </c>
      <c r="D2859">
        <v>3</v>
      </c>
      <c r="E2859" s="28" t="s">
        <v>528</v>
      </c>
      <c r="F2859" t="s">
        <v>581</v>
      </c>
      <c r="G2859" t="s">
        <v>581</v>
      </c>
      <c r="H2859">
        <v>19</v>
      </c>
      <c r="I2859" s="3">
        <v>0.13473684210526315</v>
      </c>
      <c r="J2859">
        <v>33.28</v>
      </c>
      <c r="K2859">
        <f t="shared" si="323"/>
        <v>13</v>
      </c>
      <c r="L2859">
        <v>5.9900000000000003E-4</v>
      </c>
      <c r="M2859">
        <f t="shared" si="324"/>
        <v>0.13550356210526315</v>
      </c>
      <c r="N2859" s="5">
        <v>869.87431837695999</v>
      </c>
      <c r="O2859" s="3">
        <v>14.030001195002322</v>
      </c>
      <c r="P2859" s="7">
        <v>1.6128768143402552E-2</v>
      </c>
      <c r="Q2859" s="9">
        <f t="shared" si="325"/>
        <v>14.109512301842885</v>
      </c>
      <c r="R2859" s="7">
        <f t="shared" si="326"/>
        <v>1.6220173424787244E-2</v>
      </c>
      <c r="S2859" t="s">
        <v>483</v>
      </c>
      <c r="T2859" t="s">
        <v>490</v>
      </c>
      <c r="U2859">
        <v>80</v>
      </c>
      <c r="V2859">
        <f t="shared" si="329"/>
        <v>24.384</v>
      </c>
      <c r="W2859">
        <f t="shared" si="327"/>
        <v>1600.2106025201138</v>
      </c>
      <c r="X2859">
        <f t="shared" si="328"/>
        <v>776.84447992076423</v>
      </c>
    </row>
    <row r="2860" spans="1:24">
      <c r="A2860" t="s">
        <v>26</v>
      </c>
      <c r="B2860">
        <v>2014014</v>
      </c>
      <c r="C2860">
        <v>21</v>
      </c>
      <c r="D2860">
        <v>1</v>
      </c>
      <c r="E2860" s="28" t="s">
        <v>528</v>
      </c>
      <c r="F2860" t="s">
        <v>581</v>
      </c>
      <c r="G2860" t="s">
        <v>581</v>
      </c>
      <c r="H2860">
        <v>25</v>
      </c>
      <c r="I2860" s="3">
        <v>0.1024</v>
      </c>
      <c r="J2860">
        <v>29.44</v>
      </c>
      <c r="K2860">
        <f t="shared" si="323"/>
        <v>11.5</v>
      </c>
      <c r="L2860">
        <v>5.9900000000000003E-4</v>
      </c>
      <c r="M2860">
        <f t="shared" si="324"/>
        <v>0.10316672</v>
      </c>
      <c r="N2860" s="5">
        <v>680.71525801984012</v>
      </c>
      <c r="O2860" s="3">
        <v>9.4378791453326709</v>
      </c>
      <c r="P2860" s="7">
        <v>1.3864650504216544E-2</v>
      </c>
      <c r="Q2860" s="9">
        <f t="shared" si="325"/>
        <v>9.5082966141646743</v>
      </c>
      <c r="R2860" s="7">
        <f t="shared" si="326"/>
        <v>1.3968096795455621E-2</v>
      </c>
      <c r="S2860" t="s">
        <v>483</v>
      </c>
      <c r="T2860" t="s">
        <v>581</v>
      </c>
      <c r="U2860">
        <v>63</v>
      </c>
      <c r="V2860">
        <f t="shared" si="329"/>
        <v>19.202400000000001</v>
      </c>
      <c r="W2860">
        <f t="shared" si="327"/>
        <v>1012.855994120371</v>
      </c>
      <c r="X2860">
        <f t="shared" si="328"/>
        <v>491.70502104405233</v>
      </c>
    </row>
    <row r="2861" spans="1:24">
      <c r="A2861" t="s">
        <v>26</v>
      </c>
      <c r="B2861">
        <v>2014014</v>
      </c>
      <c r="C2861">
        <v>23</v>
      </c>
      <c r="D2861">
        <v>3</v>
      </c>
      <c r="E2861" s="28" t="s">
        <v>528</v>
      </c>
      <c r="F2861" t="s">
        <v>581</v>
      </c>
      <c r="G2861" t="s">
        <v>581</v>
      </c>
      <c r="H2861">
        <v>17</v>
      </c>
      <c r="I2861" s="3">
        <v>0.15058823529411766</v>
      </c>
      <c r="J2861">
        <v>31.231999999999999</v>
      </c>
      <c r="K2861">
        <f t="shared" si="323"/>
        <v>12.2</v>
      </c>
      <c r="L2861">
        <v>5.9900000000000003E-4</v>
      </c>
      <c r="M2861">
        <f t="shared" si="324"/>
        <v>0.15135495529411766</v>
      </c>
      <c r="N2861" s="5">
        <v>766.10706240962554</v>
      </c>
      <c r="O2861" s="3">
        <v>14.704208527303287</v>
      </c>
      <c r="P2861" s="7">
        <v>1.9193412055299883E-2</v>
      </c>
      <c r="Q2861" s="9">
        <f t="shared" si="325"/>
        <v>14.77871019781154</v>
      </c>
      <c r="R2861" s="7">
        <f t="shared" si="326"/>
        <v>1.9290659129715206E-2</v>
      </c>
      <c r="S2861" t="s">
        <v>483</v>
      </c>
      <c r="T2861" t="s">
        <v>581</v>
      </c>
      <c r="U2861">
        <v>71</v>
      </c>
      <c r="V2861">
        <f t="shared" si="329"/>
        <v>21.640800000000002</v>
      </c>
      <c r="W2861">
        <f t="shared" si="327"/>
        <v>1267.7866587209901</v>
      </c>
      <c r="X2861">
        <f t="shared" si="328"/>
        <v>615.46465571066085</v>
      </c>
    </row>
    <row r="2862" spans="1:24">
      <c r="A2862" t="s">
        <v>26</v>
      </c>
      <c r="B2862">
        <v>2014014</v>
      </c>
      <c r="C2862">
        <v>24</v>
      </c>
      <c r="D2862">
        <v>1</v>
      </c>
      <c r="E2862" s="28" t="s">
        <v>528</v>
      </c>
      <c r="F2862" t="s">
        <v>581</v>
      </c>
      <c r="G2862" t="s">
        <v>581</v>
      </c>
      <c r="H2862">
        <v>26</v>
      </c>
      <c r="I2862" s="3">
        <v>9.8461538461538461E-2</v>
      </c>
      <c r="J2862">
        <v>52.991999999999997</v>
      </c>
      <c r="K2862">
        <f t="shared" si="323"/>
        <v>20.7</v>
      </c>
      <c r="L2862">
        <v>5.9900000000000003E-4</v>
      </c>
      <c r="M2862">
        <f t="shared" si="324"/>
        <v>9.922825846153846E-2</v>
      </c>
      <c r="N2862" s="5">
        <v>2205.5174359842817</v>
      </c>
      <c r="O2862" s="3">
        <v>16.361349086844378</v>
      </c>
      <c r="P2862" s="7">
        <v>7.4183721334048804E-3</v>
      </c>
      <c r="Q2862" s="9">
        <f t="shared" si="325"/>
        <v>16.488515636479352</v>
      </c>
      <c r="R2862" s="7">
        <f t="shared" si="326"/>
        <v>7.4760305076077681E-3</v>
      </c>
      <c r="S2862" t="s">
        <v>483</v>
      </c>
      <c r="T2862" t="s">
        <v>581</v>
      </c>
      <c r="U2862">
        <v>78</v>
      </c>
      <c r="V2862">
        <f t="shared" si="329"/>
        <v>23.7744</v>
      </c>
      <c r="W2862">
        <f t="shared" si="327"/>
        <v>3839.7629828088184</v>
      </c>
      <c r="X2862">
        <f t="shared" si="328"/>
        <v>1864.066312710002</v>
      </c>
    </row>
    <row r="2863" spans="1:24">
      <c r="A2863" t="s">
        <v>26</v>
      </c>
      <c r="B2863">
        <v>2014014</v>
      </c>
      <c r="C2863">
        <v>25</v>
      </c>
      <c r="D2863">
        <v>4</v>
      </c>
      <c r="E2863" s="28" t="s">
        <v>528</v>
      </c>
      <c r="F2863" t="s">
        <v>581</v>
      </c>
      <c r="G2863" t="s">
        <v>581</v>
      </c>
      <c r="H2863">
        <v>18</v>
      </c>
      <c r="I2863" s="3">
        <v>0.14222222222222222</v>
      </c>
      <c r="J2863">
        <v>30.975999999999999</v>
      </c>
      <c r="K2863">
        <f t="shared" si="323"/>
        <v>12.1</v>
      </c>
      <c r="L2863">
        <v>5.9900000000000003E-4</v>
      </c>
      <c r="M2863">
        <f t="shared" si="324"/>
        <v>0.14298894222222222</v>
      </c>
      <c r="N2863" s="5">
        <v>753.59940209213437</v>
      </c>
      <c r="O2863" s="3">
        <v>13.776664126350116</v>
      </c>
      <c r="P2863" s="7">
        <v>1.8281150553070363E-2</v>
      </c>
      <c r="Q2863" s="9">
        <f t="shared" si="325"/>
        <v>13.850589481617462</v>
      </c>
      <c r="R2863" s="7">
        <f t="shared" si="326"/>
        <v>1.8379246909121221E-2</v>
      </c>
      <c r="S2863" t="s">
        <v>483</v>
      </c>
      <c r="T2863" t="s">
        <v>487</v>
      </c>
      <c r="U2863">
        <v>82</v>
      </c>
      <c r="V2863">
        <f t="shared" si="329"/>
        <v>24.993600000000001</v>
      </c>
      <c r="W2863">
        <f t="shared" si="327"/>
        <v>1425.2301426733641</v>
      </c>
      <c r="X2863">
        <f t="shared" si="328"/>
        <v>691.89778345976777</v>
      </c>
    </row>
    <row r="2864" spans="1:24">
      <c r="A2864" t="s">
        <v>26</v>
      </c>
      <c r="B2864">
        <v>2014014</v>
      </c>
      <c r="C2864">
        <v>25</v>
      </c>
      <c r="D2864">
        <v>1</v>
      </c>
      <c r="E2864" s="28" t="s">
        <v>528</v>
      </c>
      <c r="F2864" t="s">
        <v>581</v>
      </c>
      <c r="G2864" t="s">
        <v>581</v>
      </c>
      <c r="H2864">
        <v>14</v>
      </c>
      <c r="I2864" s="3">
        <v>0.18285714285714286</v>
      </c>
      <c r="J2864">
        <v>37.888000000000005</v>
      </c>
      <c r="K2864">
        <f t="shared" si="323"/>
        <v>14.800000000000002</v>
      </c>
      <c r="L2864">
        <v>5.9900000000000003E-4</v>
      </c>
      <c r="M2864">
        <f t="shared" si="324"/>
        <v>0.18362386285714286</v>
      </c>
      <c r="N2864" s="5">
        <v>1127.439471581594</v>
      </c>
      <c r="O2864" s="3">
        <v>21.660196510573552</v>
      </c>
      <c r="P2864" s="7">
        <v>1.9211848668193431E-2</v>
      </c>
      <c r="Q2864" s="9">
        <f t="shared" si="325"/>
        <v>21.750575069548649</v>
      </c>
      <c r="R2864" s="7">
        <f t="shared" si="326"/>
        <v>1.9292011338787454E-2</v>
      </c>
      <c r="S2864" t="s">
        <v>483</v>
      </c>
      <c r="T2864" t="s">
        <v>490</v>
      </c>
      <c r="U2864">
        <v>81</v>
      </c>
      <c r="V2864">
        <f t="shared" si="329"/>
        <v>24.688800000000001</v>
      </c>
      <c r="W2864">
        <f t="shared" si="327"/>
        <v>2079.4733424346755</v>
      </c>
      <c r="X2864">
        <f t="shared" si="328"/>
        <v>1009.5092387643731</v>
      </c>
    </row>
    <row r="2865" spans="1:24">
      <c r="A2865" t="s">
        <v>26</v>
      </c>
      <c r="B2865">
        <v>2014014</v>
      </c>
      <c r="C2865">
        <v>26</v>
      </c>
      <c r="D2865">
        <v>3</v>
      </c>
      <c r="E2865" s="28" t="s">
        <v>528</v>
      </c>
      <c r="F2865" t="s">
        <v>581</v>
      </c>
      <c r="G2865" t="s">
        <v>581</v>
      </c>
      <c r="H2865">
        <v>18</v>
      </c>
      <c r="I2865" s="3">
        <v>0.14222222222222222</v>
      </c>
      <c r="J2865">
        <v>27.391999999999999</v>
      </c>
      <c r="K2865">
        <f t="shared" si="323"/>
        <v>10.7</v>
      </c>
      <c r="L2865">
        <v>5.9900000000000003E-4</v>
      </c>
      <c r="M2865">
        <f t="shared" si="324"/>
        <v>0.14298894222222222</v>
      </c>
      <c r="N2865" s="5">
        <v>589.30124681052166</v>
      </c>
      <c r="O2865" s="3">
        <v>12.175317558158161</v>
      </c>
      <c r="P2865" s="7">
        <v>2.0660600370446692E-2</v>
      </c>
      <c r="Q2865" s="9">
        <f t="shared" si="325"/>
        <v>12.240610079699943</v>
      </c>
      <c r="R2865" s="7">
        <f t="shared" si="326"/>
        <v>2.0771396880542616E-2</v>
      </c>
      <c r="S2865" t="s">
        <v>483</v>
      </c>
      <c r="T2865" t="s">
        <v>581</v>
      </c>
      <c r="U2865">
        <v>67</v>
      </c>
      <c r="V2865">
        <f t="shared" si="329"/>
        <v>20.421600000000002</v>
      </c>
      <c r="W2865">
        <f t="shared" si="327"/>
        <v>932.68066414642465</v>
      </c>
      <c r="X2865">
        <f t="shared" si="328"/>
        <v>452.7827926711135</v>
      </c>
    </row>
    <row r="2866" spans="1:24">
      <c r="A2866" t="s">
        <v>26</v>
      </c>
      <c r="B2866">
        <v>2014014</v>
      </c>
      <c r="C2866">
        <v>27</v>
      </c>
      <c r="D2866">
        <v>6</v>
      </c>
      <c r="E2866" s="28" t="s">
        <v>528</v>
      </c>
      <c r="F2866" t="s">
        <v>581</v>
      </c>
      <c r="G2866" t="s">
        <v>581</v>
      </c>
      <c r="H2866">
        <v>17</v>
      </c>
      <c r="I2866" s="3">
        <v>0.15058823529411766</v>
      </c>
      <c r="J2866">
        <v>29.184000000000001</v>
      </c>
      <c r="K2866">
        <f t="shared" si="323"/>
        <v>11.4</v>
      </c>
      <c r="L2866">
        <v>5.9900000000000003E-4</v>
      </c>
      <c r="M2866">
        <f t="shared" si="324"/>
        <v>0.15135495529411766</v>
      </c>
      <c r="N2866" s="5">
        <v>668.92820364656643</v>
      </c>
      <c r="O2866" s="3">
        <v>13.735326570077831</v>
      </c>
      <c r="P2866" s="7">
        <v>2.0533334512136972E-2</v>
      </c>
      <c r="Q2866" s="9">
        <f t="shared" si="325"/>
        <v>13.804895193599686</v>
      </c>
      <c r="R2866" s="7">
        <f t="shared" si="326"/>
        <v>2.0637334647192741E-2</v>
      </c>
      <c r="S2866" t="s">
        <v>483</v>
      </c>
      <c r="T2866" t="s">
        <v>581</v>
      </c>
      <c r="U2866">
        <v>71</v>
      </c>
      <c r="V2866">
        <f t="shared" si="329"/>
        <v>21.640800000000002</v>
      </c>
      <c r="W2866">
        <f t="shared" si="327"/>
        <v>1112.1026468413436</v>
      </c>
      <c r="X2866">
        <f t="shared" si="328"/>
        <v>539.88568813592133</v>
      </c>
    </row>
    <row r="2867" spans="1:24">
      <c r="A2867" t="s">
        <v>26</v>
      </c>
      <c r="B2867">
        <v>2014014</v>
      </c>
      <c r="C2867">
        <v>27</v>
      </c>
      <c r="D2867">
        <v>1</v>
      </c>
      <c r="E2867" s="28" t="s">
        <v>528</v>
      </c>
      <c r="F2867" t="s">
        <v>581</v>
      </c>
      <c r="G2867" t="s">
        <v>581</v>
      </c>
      <c r="H2867">
        <v>15</v>
      </c>
      <c r="I2867" s="3">
        <v>0.17066666666666666</v>
      </c>
      <c r="J2867">
        <v>35.071999999999996</v>
      </c>
      <c r="K2867">
        <f t="shared" si="323"/>
        <v>13.699999999999998</v>
      </c>
      <c r="L2867">
        <v>5.9900000000000003E-4</v>
      </c>
      <c r="M2867">
        <f t="shared" si="324"/>
        <v>0.17143338666666666</v>
      </c>
      <c r="N2867" s="5">
        <v>966.07521193000946</v>
      </c>
      <c r="O2867" s="3">
        <v>18.712878468300566</v>
      </c>
      <c r="P2867" s="7">
        <v>1.937000166986614E-2</v>
      </c>
      <c r="Q2867" s="9">
        <f t="shared" si="325"/>
        <v>18.796532840307773</v>
      </c>
      <c r="R2867" s="7">
        <f t="shared" si="326"/>
        <v>1.9456593656674372E-2</v>
      </c>
      <c r="S2867" t="s">
        <v>483</v>
      </c>
      <c r="T2867" t="s">
        <v>581</v>
      </c>
      <c r="U2867">
        <v>80</v>
      </c>
      <c r="V2867">
        <f t="shared" si="329"/>
        <v>24.384</v>
      </c>
      <c r="W2867">
        <f t="shared" si="327"/>
        <v>1770.8358339912625</v>
      </c>
      <c r="X2867">
        <f t="shared" si="328"/>
        <v>859.67687022915084</v>
      </c>
    </row>
    <row r="2868" spans="1:24">
      <c r="A2868" t="s">
        <v>26</v>
      </c>
      <c r="B2868">
        <v>2014014</v>
      </c>
      <c r="C2868">
        <v>28</v>
      </c>
      <c r="D2868">
        <v>1</v>
      </c>
      <c r="E2868" s="28" t="s">
        <v>528</v>
      </c>
      <c r="F2868" t="s">
        <v>581</v>
      </c>
      <c r="G2868" t="s">
        <v>581</v>
      </c>
      <c r="H2868">
        <v>16</v>
      </c>
      <c r="I2868" s="3">
        <v>0.16</v>
      </c>
      <c r="J2868">
        <v>28.928000000000001</v>
      </c>
      <c r="K2868">
        <f t="shared" si="323"/>
        <v>11.3</v>
      </c>
      <c r="L2868">
        <v>5.9900000000000003E-4</v>
      </c>
      <c r="M2868">
        <f t="shared" si="324"/>
        <v>0.16076672</v>
      </c>
      <c r="N2868" s="5">
        <v>657.24409297960972</v>
      </c>
      <c r="O2868" s="3">
        <v>14.460373976831997</v>
      </c>
      <c r="P2868" s="7">
        <v>2.2001527486197756E-2</v>
      </c>
      <c r="Q2868" s="9">
        <f t="shared" si="325"/>
        <v>14.529280615366359</v>
      </c>
      <c r="R2868" s="7">
        <f t="shared" si="326"/>
        <v>2.2106369263051123E-2</v>
      </c>
      <c r="S2868" t="s">
        <v>483</v>
      </c>
      <c r="T2868" t="s">
        <v>581</v>
      </c>
      <c r="U2868">
        <v>78</v>
      </c>
      <c r="V2868">
        <f t="shared" si="329"/>
        <v>23.7744</v>
      </c>
      <c r="W2868">
        <f t="shared" si="327"/>
        <v>1192.4722742121608</v>
      </c>
      <c r="X2868">
        <f t="shared" si="328"/>
        <v>578.90224088090497</v>
      </c>
    </row>
    <row r="2869" spans="1:24">
      <c r="A2869" t="s">
        <v>26</v>
      </c>
      <c r="B2869">
        <v>2014014</v>
      </c>
      <c r="C2869">
        <v>28</v>
      </c>
      <c r="D2869">
        <v>3</v>
      </c>
      <c r="E2869" s="28" t="s">
        <v>528</v>
      </c>
      <c r="F2869" t="s">
        <v>581</v>
      </c>
      <c r="G2869" t="s">
        <v>581</v>
      </c>
      <c r="H2869">
        <v>10</v>
      </c>
      <c r="I2869" s="3">
        <v>0.25600000000000001</v>
      </c>
      <c r="J2869">
        <v>40.96</v>
      </c>
      <c r="K2869">
        <f t="shared" si="323"/>
        <v>16</v>
      </c>
      <c r="L2869">
        <v>5.9900000000000003E-4</v>
      </c>
      <c r="M2869">
        <f t="shared" si="324"/>
        <v>0.25676672</v>
      </c>
      <c r="N2869" s="5">
        <v>1317.6794408550402</v>
      </c>
      <c r="O2869" s="3">
        <v>32.736099129753661</v>
      </c>
      <c r="P2869" s="7">
        <v>2.4843750395400613E-2</v>
      </c>
      <c r="Q2869" s="9">
        <f t="shared" si="325"/>
        <v>32.833524744459694</v>
      </c>
      <c r="R2869" s="7">
        <f t="shared" si="326"/>
        <v>2.4917687660933732E-2</v>
      </c>
      <c r="S2869" t="s">
        <v>483</v>
      </c>
      <c r="T2869" t="s">
        <v>487</v>
      </c>
      <c r="U2869">
        <v>71</v>
      </c>
      <c r="V2869">
        <f t="shared" si="329"/>
        <v>21.640800000000002</v>
      </c>
      <c r="W2869">
        <f t="shared" si="327"/>
        <v>2140.6020334115951</v>
      </c>
      <c r="X2869">
        <f t="shared" si="328"/>
        <v>1039.1850114879232</v>
      </c>
    </row>
    <row r="2870" spans="1:24">
      <c r="A2870" t="s">
        <v>26</v>
      </c>
      <c r="B2870">
        <v>2014014</v>
      </c>
      <c r="C2870">
        <v>29</v>
      </c>
      <c r="D2870">
        <v>1</v>
      </c>
      <c r="E2870" s="28" t="s">
        <v>528</v>
      </c>
      <c r="F2870" t="s">
        <v>581</v>
      </c>
      <c r="G2870" t="s">
        <v>581</v>
      </c>
      <c r="H2870">
        <v>24</v>
      </c>
      <c r="I2870" s="3">
        <v>0.10666666666666667</v>
      </c>
      <c r="J2870">
        <v>34.816000000000003</v>
      </c>
      <c r="K2870">
        <f t="shared" si="323"/>
        <v>13.600000000000001</v>
      </c>
      <c r="L2870">
        <v>5.9900000000000003E-4</v>
      </c>
      <c r="M2870">
        <f t="shared" si="324"/>
        <v>0.10743338666666667</v>
      </c>
      <c r="N2870" s="5">
        <v>952.02339601776657</v>
      </c>
      <c r="O2870" s="3">
        <v>11.631209225215768</v>
      </c>
      <c r="P2870" s="7">
        <v>1.2217356499712227E-2</v>
      </c>
      <c r="Q2870" s="9">
        <f t="shared" si="325"/>
        <v>11.714555393530846</v>
      </c>
      <c r="R2870" s="7">
        <f t="shared" si="326"/>
        <v>1.2304902844333282E-2</v>
      </c>
      <c r="S2870" t="s">
        <v>483</v>
      </c>
      <c r="T2870" t="s">
        <v>581</v>
      </c>
      <c r="U2870">
        <v>82</v>
      </c>
      <c r="V2870">
        <f t="shared" si="329"/>
        <v>24.993600000000001</v>
      </c>
      <c r="W2870">
        <f t="shared" si="327"/>
        <v>1786.203693550719</v>
      </c>
      <c r="X2870">
        <f t="shared" si="328"/>
        <v>867.13741126553691</v>
      </c>
    </row>
    <row r="2871" spans="1:24">
      <c r="A2871" t="s">
        <v>26</v>
      </c>
      <c r="B2871">
        <v>2014014</v>
      </c>
      <c r="C2871">
        <v>29</v>
      </c>
      <c r="D2871">
        <v>3</v>
      </c>
      <c r="E2871" s="28" t="s">
        <v>528</v>
      </c>
      <c r="F2871" t="s">
        <v>581</v>
      </c>
      <c r="G2871" t="s">
        <v>581</v>
      </c>
      <c r="H2871">
        <v>19</v>
      </c>
      <c r="I2871" s="3">
        <v>0.13473684210526315</v>
      </c>
      <c r="J2871">
        <v>35.584000000000003</v>
      </c>
      <c r="K2871">
        <f t="shared" si="323"/>
        <v>13.9</v>
      </c>
      <c r="L2871">
        <v>5.9900000000000003E-4</v>
      </c>
      <c r="M2871">
        <f t="shared" si="324"/>
        <v>0.13550356210526315</v>
      </c>
      <c r="N2871" s="5">
        <v>994.48767487344662</v>
      </c>
      <c r="O2871" s="3">
        <v>15.005257375630521</v>
      </c>
      <c r="P2871" s="7">
        <v>1.5088429705818137E-2</v>
      </c>
      <c r="Q2871" s="9">
        <f t="shared" si="325"/>
        <v>15.090318162156997</v>
      </c>
      <c r="R2871" s="7">
        <f t="shared" si="326"/>
        <v>1.5173961974015729E-2</v>
      </c>
      <c r="S2871" t="s">
        <v>483</v>
      </c>
      <c r="T2871" t="s">
        <v>581</v>
      </c>
      <c r="U2871">
        <v>90</v>
      </c>
      <c r="V2871">
        <f t="shared" si="329"/>
        <v>27.432000000000002</v>
      </c>
      <c r="W2871">
        <f t="shared" si="327"/>
        <v>2030.2784915443667</v>
      </c>
      <c r="X2871">
        <f t="shared" si="328"/>
        <v>985.62691459124528</v>
      </c>
    </row>
    <row r="2872" spans="1:24">
      <c r="A2872" t="s">
        <v>26</v>
      </c>
      <c r="B2872">
        <v>2014014</v>
      </c>
      <c r="C2872">
        <v>30</v>
      </c>
      <c r="D2872">
        <v>1</v>
      </c>
      <c r="E2872" s="28" t="s">
        <v>528</v>
      </c>
      <c r="F2872" t="s">
        <v>581</v>
      </c>
      <c r="G2872" t="s">
        <v>581</v>
      </c>
      <c r="H2872">
        <v>16</v>
      </c>
      <c r="I2872" s="3">
        <v>0.16</v>
      </c>
      <c r="J2872">
        <v>48.896000000000008</v>
      </c>
      <c r="K2872">
        <f t="shared" si="323"/>
        <v>19.100000000000001</v>
      </c>
      <c r="L2872">
        <v>5.9900000000000003E-4</v>
      </c>
      <c r="M2872">
        <f t="shared" si="324"/>
        <v>0.16076672</v>
      </c>
      <c r="N2872" s="5">
        <v>1877.7446750715912</v>
      </c>
      <c r="O2872" s="3">
        <v>24.497385502464127</v>
      </c>
      <c r="P2872" s="7">
        <v>1.3046174928724074E-2</v>
      </c>
      <c r="Q2872" s="9">
        <f t="shared" si="325"/>
        <v>24.614389339719963</v>
      </c>
      <c r="R2872" s="7">
        <f t="shared" si="326"/>
        <v>1.3108485762997309E-2</v>
      </c>
      <c r="S2872" t="s">
        <v>483</v>
      </c>
      <c r="T2872" t="s">
        <v>490</v>
      </c>
      <c r="U2872">
        <v>92</v>
      </c>
      <c r="V2872">
        <f t="shared" si="329"/>
        <v>28.041600000000003</v>
      </c>
      <c r="W2872">
        <f t="shared" si="327"/>
        <v>3828.1753825033989</v>
      </c>
      <c r="X2872">
        <f t="shared" si="328"/>
        <v>1858.4409510740918</v>
      </c>
    </row>
    <row r="2873" spans="1:24">
      <c r="A2873" t="s">
        <v>26</v>
      </c>
      <c r="B2873">
        <v>2014014</v>
      </c>
      <c r="C2873">
        <v>31</v>
      </c>
      <c r="D2873">
        <v>1</v>
      </c>
      <c r="E2873" s="28" t="s">
        <v>528</v>
      </c>
      <c r="F2873" t="s">
        <v>581</v>
      </c>
      <c r="G2873" t="s">
        <v>581</v>
      </c>
      <c r="H2873">
        <v>13</v>
      </c>
      <c r="I2873" s="3">
        <v>0.19692307692307692</v>
      </c>
      <c r="J2873">
        <v>27.135999999999999</v>
      </c>
      <c r="K2873">
        <f t="shared" si="323"/>
        <v>10.6</v>
      </c>
      <c r="L2873">
        <v>5.9900000000000003E-4</v>
      </c>
      <c r="M2873">
        <f t="shared" si="324"/>
        <v>0.19768979692307692</v>
      </c>
      <c r="N2873" s="5">
        <v>578.33774208778243</v>
      </c>
      <c r="O2873" s="3">
        <v>16.665916270143668</v>
      </c>
      <c r="P2873" s="7">
        <v>2.8816926611049447E-2</v>
      </c>
      <c r="Q2873" s="9">
        <f t="shared" si="325"/>
        <v>16.730328569123451</v>
      </c>
      <c r="R2873" s="7">
        <f t="shared" si="326"/>
        <v>2.8928301495121954E-2</v>
      </c>
      <c r="S2873" t="s">
        <v>483</v>
      </c>
      <c r="T2873" t="s">
        <v>581</v>
      </c>
      <c r="U2873">
        <v>73</v>
      </c>
      <c r="V2873">
        <f t="shared" si="329"/>
        <v>22.250400000000003</v>
      </c>
      <c r="W2873">
        <f t="shared" si="327"/>
        <v>991.37582483076847</v>
      </c>
      <c r="X2873">
        <f t="shared" si="328"/>
        <v>481.2771742880617</v>
      </c>
    </row>
    <row r="2874" spans="1:24">
      <c r="A2874" t="s">
        <v>26</v>
      </c>
      <c r="B2874">
        <v>2014014</v>
      </c>
      <c r="C2874">
        <v>31</v>
      </c>
      <c r="D2874">
        <v>3</v>
      </c>
      <c r="E2874" s="28" t="s">
        <v>528</v>
      </c>
      <c r="F2874" t="s">
        <v>581</v>
      </c>
      <c r="G2874" t="s">
        <v>581</v>
      </c>
      <c r="H2874">
        <v>21</v>
      </c>
      <c r="I2874" s="3">
        <v>0.1219047619047619</v>
      </c>
      <c r="J2874">
        <v>28.416</v>
      </c>
      <c r="K2874">
        <f t="shared" si="323"/>
        <v>11.1</v>
      </c>
      <c r="L2874">
        <v>5.9900000000000003E-4</v>
      </c>
      <c r="M2874">
        <f t="shared" si="324"/>
        <v>0.1226714819047619</v>
      </c>
      <c r="N2874" s="5">
        <v>634.18470276464643</v>
      </c>
      <c r="O2874" s="3">
        <v>10.835934066395422</v>
      </c>
      <c r="P2874" s="7">
        <v>1.7086400884722644E-2</v>
      </c>
      <c r="Q2874" s="9">
        <f t="shared" si="325"/>
        <v>10.903791018679787</v>
      </c>
      <c r="R2874" s="7">
        <f t="shared" si="326"/>
        <v>1.7193399606055013E-2</v>
      </c>
      <c r="S2874" t="s">
        <v>483</v>
      </c>
      <c r="T2874" t="s">
        <v>581</v>
      </c>
      <c r="U2874">
        <v>78</v>
      </c>
      <c r="V2874">
        <f t="shared" si="329"/>
        <v>23.7744</v>
      </c>
      <c r="W2874">
        <f t="shared" si="327"/>
        <v>1152.0364964525272</v>
      </c>
      <c r="X2874">
        <f t="shared" si="328"/>
        <v>559.27213051017998</v>
      </c>
    </row>
    <row r="2875" spans="1:24">
      <c r="A2875" t="s">
        <v>26</v>
      </c>
      <c r="B2875">
        <v>2014014</v>
      </c>
      <c r="C2875">
        <v>32</v>
      </c>
      <c r="D2875">
        <v>1</v>
      </c>
      <c r="E2875" s="28" t="s">
        <v>528</v>
      </c>
      <c r="F2875" t="s">
        <v>581</v>
      </c>
      <c r="G2875" t="s">
        <v>581</v>
      </c>
      <c r="H2875">
        <v>12</v>
      </c>
      <c r="I2875" s="3">
        <v>0.21333333333333335</v>
      </c>
      <c r="J2875">
        <v>34.56</v>
      </c>
      <c r="K2875">
        <f t="shared" si="323"/>
        <v>13.5</v>
      </c>
      <c r="L2875">
        <v>5.9900000000000003E-4</v>
      </c>
      <c r="M2875">
        <f t="shared" si="324"/>
        <v>0.21410005333333335</v>
      </c>
      <c r="N2875" s="5">
        <v>938.07452381184021</v>
      </c>
      <c r="O2875" s="3">
        <v>23.019356917760085</v>
      </c>
      <c r="P2875" s="7">
        <v>2.4538942624964973E-2</v>
      </c>
      <c r="Q2875" s="9">
        <f t="shared" si="325"/>
        <v>23.101572411358465</v>
      </c>
      <c r="R2875" s="7">
        <f t="shared" si="326"/>
        <v>2.4626585441725735E-2</v>
      </c>
      <c r="S2875" t="s">
        <v>483</v>
      </c>
      <c r="T2875" t="s">
        <v>581</v>
      </c>
      <c r="U2875">
        <v>80</v>
      </c>
      <c r="V2875">
        <f t="shared" si="329"/>
        <v>24.384</v>
      </c>
      <c r="W2875">
        <f t="shared" si="327"/>
        <v>1721.2353080979649</v>
      </c>
      <c r="X2875">
        <f t="shared" si="328"/>
        <v>835.59760548693964</v>
      </c>
    </row>
    <row r="2876" spans="1:24">
      <c r="A2876" t="s">
        <v>26</v>
      </c>
      <c r="B2876">
        <v>2014014</v>
      </c>
      <c r="C2876">
        <v>34</v>
      </c>
      <c r="D2876">
        <v>3</v>
      </c>
      <c r="E2876" s="28" t="s">
        <v>528</v>
      </c>
      <c r="F2876" t="s">
        <v>581</v>
      </c>
      <c r="G2876" t="s">
        <v>581</v>
      </c>
      <c r="H2876">
        <v>19</v>
      </c>
      <c r="I2876" s="3">
        <v>0.13473684210526315</v>
      </c>
      <c r="J2876">
        <v>59.391999999999996</v>
      </c>
      <c r="K2876">
        <f t="shared" si="323"/>
        <v>23.2</v>
      </c>
      <c r="L2876">
        <v>5.9900000000000003E-4</v>
      </c>
      <c r="M2876">
        <f t="shared" si="324"/>
        <v>0.13550356210526315</v>
      </c>
      <c r="N2876" s="5">
        <v>2770.4210243977213</v>
      </c>
      <c r="O2876" s="3">
        <v>25.082904575455064</v>
      </c>
      <c r="P2876" s="7">
        <v>9.0538240774822257E-3</v>
      </c>
      <c r="Q2876" s="9">
        <f t="shared" si="325"/>
        <v>25.225312052068762</v>
      </c>
      <c r="R2876" s="7">
        <f t="shared" si="326"/>
        <v>9.1052269059186224E-3</v>
      </c>
      <c r="S2876" t="s">
        <v>483</v>
      </c>
      <c r="T2876" t="s">
        <v>487</v>
      </c>
      <c r="U2876">
        <v>94</v>
      </c>
      <c r="V2876">
        <f t="shared" si="329"/>
        <v>28.651200000000003</v>
      </c>
      <c r="W2876">
        <f t="shared" si="327"/>
        <v>5685.430875750566</v>
      </c>
      <c r="X2876">
        <f t="shared" si="328"/>
        <v>2760.0714461222851</v>
      </c>
    </row>
    <row r="2877" spans="1:24">
      <c r="A2877" t="s">
        <v>26</v>
      </c>
      <c r="B2877">
        <v>2014014</v>
      </c>
      <c r="C2877">
        <v>34</v>
      </c>
      <c r="D2877">
        <v>1</v>
      </c>
      <c r="E2877" s="28" t="s">
        <v>528</v>
      </c>
      <c r="F2877" t="s">
        <v>581</v>
      </c>
      <c r="G2877" t="s">
        <v>581</v>
      </c>
      <c r="H2877">
        <v>22</v>
      </c>
      <c r="I2877" s="3">
        <v>0.11636363636363636</v>
      </c>
      <c r="J2877">
        <v>66.816000000000003</v>
      </c>
      <c r="K2877">
        <f t="shared" si="323"/>
        <v>26.1</v>
      </c>
      <c r="L2877">
        <v>5.9900000000000003E-4</v>
      </c>
      <c r="M2877">
        <f t="shared" si="324"/>
        <v>0.11713035636363636</v>
      </c>
      <c r="N2877" s="5">
        <v>3506.3141090033664</v>
      </c>
      <c r="O2877" s="3">
        <v>24.383195619801569</v>
      </c>
      <c r="P2877" s="7">
        <v>6.9540819395476922E-3</v>
      </c>
      <c r="Q2877" s="9">
        <f t="shared" si="325"/>
        <v>24.543573970661381</v>
      </c>
      <c r="R2877" s="7">
        <f t="shared" si="326"/>
        <v>6.9998218093579867E-3</v>
      </c>
      <c r="S2877" t="s">
        <v>483</v>
      </c>
      <c r="T2877" t="s">
        <v>490</v>
      </c>
      <c r="U2877">
        <v>84</v>
      </c>
      <c r="V2877">
        <f t="shared" si="329"/>
        <v>25.603200000000001</v>
      </c>
      <c r="W2877">
        <f t="shared" si="327"/>
        <v>6434.1146705046995</v>
      </c>
      <c r="X2877">
        <f t="shared" si="328"/>
        <v>3123.5304009904262</v>
      </c>
    </row>
    <row r="2878" spans="1:24">
      <c r="A2878" t="s">
        <v>26</v>
      </c>
      <c r="B2878">
        <v>2014014</v>
      </c>
      <c r="C2878">
        <v>36</v>
      </c>
      <c r="D2878">
        <v>3</v>
      </c>
      <c r="E2878" s="28" t="s">
        <v>528</v>
      </c>
      <c r="F2878" t="s">
        <v>581</v>
      </c>
      <c r="G2878" t="s">
        <v>581</v>
      </c>
      <c r="H2878">
        <v>20</v>
      </c>
      <c r="I2878" s="3">
        <v>0.128</v>
      </c>
      <c r="J2878">
        <v>28.16</v>
      </c>
      <c r="K2878">
        <f t="shared" si="323"/>
        <v>11</v>
      </c>
      <c r="L2878">
        <v>5.9900000000000003E-4</v>
      </c>
      <c r="M2878">
        <f t="shared" si="324"/>
        <v>0.12876672</v>
      </c>
      <c r="N2878" s="5">
        <v>622.80942321664008</v>
      </c>
      <c r="O2878" s="3">
        <v>11.272336021094423</v>
      </c>
      <c r="P2878" s="7">
        <v>1.8099173841776343E-2</v>
      </c>
      <c r="Q2878" s="9">
        <f t="shared" si="325"/>
        <v>11.339546970165649</v>
      </c>
      <c r="R2878" s="7">
        <f t="shared" si="326"/>
        <v>1.8207089596685926E-2</v>
      </c>
      <c r="S2878" t="s">
        <v>482</v>
      </c>
      <c r="T2878" t="s">
        <v>581</v>
      </c>
      <c r="U2878">
        <v>65</v>
      </c>
      <c r="V2878">
        <f t="shared" si="329"/>
        <v>19.812000000000001</v>
      </c>
      <c r="W2878">
        <f t="shared" si="327"/>
        <v>956.71532608560256</v>
      </c>
      <c r="X2878">
        <f t="shared" si="328"/>
        <v>464.45075339128834</v>
      </c>
    </row>
    <row r="2879" spans="1:24">
      <c r="A2879" t="s">
        <v>26</v>
      </c>
      <c r="B2879">
        <v>2014014</v>
      </c>
      <c r="C2879">
        <v>36</v>
      </c>
      <c r="D2879">
        <v>1</v>
      </c>
      <c r="E2879" s="28" t="s">
        <v>528</v>
      </c>
      <c r="F2879" t="s">
        <v>581</v>
      </c>
      <c r="G2879" t="s">
        <v>581</v>
      </c>
      <c r="H2879">
        <v>11</v>
      </c>
      <c r="I2879" s="3">
        <v>0.23272727272727273</v>
      </c>
      <c r="J2879">
        <v>34.816000000000003</v>
      </c>
      <c r="K2879">
        <f t="shared" si="323"/>
        <v>13.600000000000001</v>
      </c>
      <c r="L2879">
        <v>5.9900000000000003E-4</v>
      </c>
      <c r="M2879">
        <f t="shared" si="324"/>
        <v>0.23349399272727273</v>
      </c>
      <c r="N2879" s="5">
        <v>952.02339601776657</v>
      </c>
      <c r="O2879" s="3">
        <v>25.285016532467505</v>
      </c>
      <c r="P2879" s="7">
        <v>2.6559238605093734E-2</v>
      </c>
      <c r="Q2879" s="9">
        <f t="shared" si="325"/>
        <v>25.367755193595322</v>
      </c>
      <c r="R2879" s="7">
        <f t="shared" si="326"/>
        <v>2.6646146827595307E-2</v>
      </c>
      <c r="S2879" t="s">
        <v>483</v>
      </c>
      <c r="T2879" t="s">
        <v>487</v>
      </c>
      <c r="U2879">
        <v>75</v>
      </c>
      <c r="V2879">
        <f t="shared" si="329"/>
        <v>22.86</v>
      </c>
      <c r="W2879">
        <f t="shared" si="327"/>
        <v>1644.9741887307175</v>
      </c>
      <c r="X2879">
        <f t="shared" si="328"/>
        <v>798.57558506055022</v>
      </c>
    </row>
    <row r="2880" spans="1:24">
      <c r="A2880" t="s">
        <v>26</v>
      </c>
      <c r="B2880">
        <v>2014014</v>
      </c>
      <c r="C2880">
        <v>38</v>
      </c>
      <c r="D2880">
        <v>1</v>
      </c>
      <c r="E2880" s="28" t="s">
        <v>528</v>
      </c>
      <c r="F2880" t="s">
        <v>581</v>
      </c>
      <c r="G2880" t="s">
        <v>581</v>
      </c>
      <c r="H2880">
        <v>14</v>
      </c>
      <c r="I2880" s="3">
        <v>0.18285714285714286</v>
      </c>
      <c r="J2880">
        <v>28.16</v>
      </c>
      <c r="K2880">
        <f t="shared" si="323"/>
        <v>11</v>
      </c>
      <c r="L2880">
        <v>5.9900000000000003E-4</v>
      </c>
      <c r="M2880">
        <f t="shared" si="324"/>
        <v>0.18362386285714286</v>
      </c>
      <c r="N2880" s="5">
        <v>622.80942321664008</v>
      </c>
      <c r="O2880" s="3">
        <v>16.071823793005741</v>
      </c>
      <c r="P2880" s="7">
        <v>2.5805363878406293E-2</v>
      </c>
      <c r="Q2880" s="9">
        <f t="shared" si="325"/>
        <v>16.138770394490422</v>
      </c>
      <c r="R2880" s="7">
        <f t="shared" si="326"/>
        <v>2.5912855189534695E-2</v>
      </c>
      <c r="S2880" t="s">
        <v>483</v>
      </c>
      <c r="T2880" t="s">
        <v>487</v>
      </c>
      <c r="U2880">
        <v>72</v>
      </c>
      <c r="V2880">
        <f t="shared" si="329"/>
        <v>21.945600000000002</v>
      </c>
      <c r="W2880">
        <f t="shared" si="327"/>
        <v>1051.4420190891894</v>
      </c>
      <c r="X2880">
        <f t="shared" si="328"/>
        <v>510.43714321091238</v>
      </c>
    </row>
    <row r="2881" spans="1:24">
      <c r="A2881" t="s">
        <v>26</v>
      </c>
      <c r="B2881">
        <v>2014014</v>
      </c>
      <c r="C2881">
        <v>38</v>
      </c>
      <c r="D2881">
        <v>3</v>
      </c>
      <c r="E2881" s="28" t="s">
        <v>528</v>
      </c>
      <c r="F2881" t="s">
        <v>581</v>
      </c>
      <c r="G2881" t="s">
        <v>581</v>
      </c>
      <c r="H2881">
        <v>22</v>
      </c>
      <c r="I2881" s="3">
        <v>0.11636363636363636</v>
      </c>
      <c r="J2881">
        <v>28.671999999999997</v>
      </c>
      <c r="K2881">
        <f t="shared" si="323"/>
        <v>11.2</v>
      </c>
      <c r="L2881">
        <v>5.9900000000000003E-4</v>
      </c>
      <c r="M2881">
        <f t="shared" si="324"/>
        <v>0.11713035636363636</v>
      </c>
      <c r="N2881" s="5">
        <v>645.66292601896942</v>
      </c>
      <c r="O2881" s="3">
        <v>10.439002451324932</v>
      </c>
      <c r="P2881" s="7">
        <v>1.6167882699553104E-2</v>
      </c>
      <c r="Q2881" s="9">
        <f t="shared" si="325"/>
        <v>10.5075027367881</v>
      </c>
      <c r="R2881" s="7">
        <f t="shared" si="326"/>
        <v>1.6273975651003064E-2</v>
      </c>
      <c r="S2881" t="s">
        <v>483</v>
      </c>
      <c r="T2881" t="s">
        <v>490</v>
      </c>
      <c r="U2881">
        <v>69</v>
      </c>
      <c r="V2881">
        <f t="shared" si="329"/>
        <v>21.031200000000002</v>
      </c>
      <c r="W2881">
        <f t="shared" si="327"/>
        <v>1046.7443509971968</v>
      </c>
      <c r="X2881">
        <f t="shared" si="328"/>
        <v>508.15659493806805</v>
      </c>
    </row>
    <row r="2882" spans="1:24">
      <c r="A2882" t="s">
        <v>26</v>
      </c>
      <c r="B2882">
        <v>2014014</v>
      </c>
      <c r="C2882">
        <v>39</v>
      </c>
      <c r="D2882">
        <v>3</v>
      </c>
      <c r="E2882" s="28" t="s">
        <v>528</v>
      </c>
      <c r="F2882" t="s">
        <v>581</v>
      </c>
      <c r="G2882" t="s">
        <v>581</v>
      </c>
      <c r="H2882">
        <v>27</v>
      </c>
      <c r="I2882" s="3">
        <v>9.481481481481481E-2</v>
      </c>
      <c r="J2882">
        <v>58.88</v>
      </c>
      <c r="K2882">
        <f t="shared" ref="K2882:K2945" si="330">J2882/2.56</f>
        <v>23</v>
      </c>
      <c r="L2882">
        <v>5.9900000000000003E-4</v>
      </c>
      <c r="M2882">
        <f t="shared" ref="M2882:M2945" si="331">I2882+L2882*1.28</f>
        <v>9.5581534814814809E-2</v>
      </c>
      <c r="N2882" s="5">
        <v>2722.8610320793605</v>
      </c>
      <c r="O2882" s="3">
        <v>17.510315207743037</v>
      </c>
      <c r="P2882" s="7">
        <v>6.4308515937631155E-3</v>
      </c>
      <c r="Q2882" s="9">
        <f t="shared" ref="Q2882:Q2945" si="332">(J2882*J2882 - (J2882 - 2*M2882)*(J2882 - 2*M2882))*3.1415926/4</f>
        <v>17.651681861397595</v>
      </c>
      <c r="R2882" s="7">
        <f t="shared" ref="R2882:R2945" si="333">Q2882/N2882</f>
        <v>6.4827700177991013E-3</v>
      </c>
      <c r="S2882" t="s">
        <v>481</v>
      </c>
      <c r="T2882" t="s">
        <v>581</v>
      </c>
      <c r="U2882">
        <v>89</v>
      </c>
      <c r="V2882">
        <f t="shared" si="329"/>
        <v>27.127200000000002</v>
      </c>
      <c r="W2882">
        <f t="shared" si="327"/>
        <v>5316.0306832580554</v>
      </c>
      <c r="X2882">
        <f t="shared" si="328"/>
        <v>2580.7409880141204</v>
      </c>
    </row>
    <row r="2883" spans="1:24">
      <c r="A2883" t="s">
        <v>26</v>
      </c>
      <c r="B2883">
        <v>2014014</v>
      </c>
      <c r="C2883">
        <v>39</v>
      </c>
      <c r="D2883">
        <v>1</v>
      </c>
      <c r="E2883" s="28" t="s">
        <v>528</v>
      </c>
      <c r="F2883" t="s">
        <v>581</v>
      </c>
      <c r="G2883" t="s">
        <v>581</v>
      </c>
      <c r="H2883">
        <v>20</v>
      </c>
      <c r="I2883" s="3">
        <v>0.128</v>
      </c>
      <c r="J2883">
        <v>62.463999999999999</v>
      </c>
      <c r="K2883">
        <f t="shared" si="330"/>
        <v>24.4</v>
      </c>
      <c r="L2883">
        <v>5.9900000000000003E-4</v>
      </c>
      <c r="M2883">
        <f t="shared" si="331"/>
        <v>0.12876672</v>
      </c>
      <c r="N2883" s="5">
        <v>3064.4282496385022</v>
      </c>
      <c r="O2883" s="3">
        <v>25.066792887091271</v>
      </c>
      <c r="P2883" s="7">
        <v>8.1799248815984833E-3</v>
      </c>
      <c r="Q2883" s="9">
        <f t="shared" si="332"/>
        <v>25.216632411929609</v>
      </c>
      <c r="R2883" s="7">
        <f t="shared" si="333"/>
        <v>8.228821286614986E-3</v>
      </c>
      <c r="S2883" t="s">
        <v>481</v>
      </c>
      <c r="T2883" t="s">
        <v>490</v>
      </c>
      <c r="U2883">
        <v>90</v>
      </c>
      <c r="V2883">
        <f t="shared" si="329"/>
        <v>27.432000000000002</v>
      </c>
      <c r="W2883">
        <f t="shared" si="327"/>
        <v>6020.6132631840464</v>
      </c>
      <c r="X2883">
        <f t="shared" si="328"/>
        <v>2922.7903951370536</v>
      </c>
    </row>
    <row r="2884" spans="1:24">
      <c r="A2884" t="s">
        <v>26</v>
      </c>
      <c r="B2884">
        <v>2014014</v>
      </c>
      <c r="C2884">
        <v>40</v>
      </c>
      <c r="D2884">
        <v>2</v>
      </c>
      <c r="E2884" s="28" t="s">
        <v>528</v>
      </c>
      <c r="F2884" t="s">
        <v>581</v>
      </c>
      <c r="G2884" t="s">
        <v>581</v>
      </c>
      <c r="H2884">
        <v>24</v>
      </c>
      <c r="I2884" s="3">
        <v>0.10666666666666667</v>
      </c>
      <c r="J2884">
        <v>35.584000000000003</v>
      </c>
      <c r="K2884">
        <f t="shared" si="330"/>
        <v>13.9</v>
      </c>
      <c r="L2884">
        <v>5.9900000000000003E-4</v>
      </c>
      <c r="M2884">
        <f t="shared" si="331"/>
        <v>0.10743338666666667</v>
      </c>
      <c r="N2884" s="5">
        <v>994.48767487344662</v>
      </c>
      <c r="O2884" s="3">
        <v>11.888568495104025</v>
      </c>
      <c r="P2884" s="7">
        <v>1.1954465395075813E-2</v>
      </c>
      <c r="Q2884" s="9">
        <f t="shared" si="332"/>
        <v>11.973764557725458</v>
      </c>
      <c r="R2884" s="7">
        <f t="shared" si="333"/>
        <v>1.2040133689187427E-2</v>
      </c>
      <c r="S2884" t="s">
        <v>483</v>
      </c>
      <c r="T2884" t="s">
        <v>581</v>
      </c>
      <c r="U2884">
        <v>98</v>
      </c>
      <c r="V2884">
        <f t="shared" si="329"/>
        <v>29.8704</v>
      </c>
      <c r="W2884">
        <f t="shared" si="327"/>
        <v>2196.314619640963</v>
      </c>
      <c r="X2884">
        <f t="shared" si="328"/>
        <v>1066.2314608779184</v>
      </c>
    </row>
    <row r="2885" spans="1:24">
      <c r="A2885" t="s">
        <v>26</v>
      </c>
      <c r="B2885">
        <v>2014014</v>
      </c>
      <c r="C2885">
        <v>40</v>
      </c>
      <c r="D2885">
        <v>4</v>
      </c>
      <c r="E2885" s="28" t="s">
        <v>528</v>
      </c>
      <c r="F2885" t="s">
        <v>581</v>
      </c>
      <c r="G2885" t="s">
        <v>581</v>
      </c>
      <c r="H2885">
        <v>20</v>
      </c>
      <c r="I2885" s="3">
        <v>0.128</v>
      </c>
      <c r="J2885">
        <v>57.343999999999994</v>
      </c>
      <c r="K2885">
        <f t="shared" si="330"/>
        <v>22.4</v>
      </c>
      <c r="L2885">
        <v>5.9900000000000003E-4</v>
      </c>
      <c r="M2885">
        <f t="shared" si="331"/>
        <v>0.12876672</v>
      </c>
      <c r="N2885" s="5">
        <v>2582.6517040758777</v>
      </c>
      <c r="O2885" s="3">
        <v>23.007918727987352</v>
      </c>
      <c r="P2885" s="7">
        <v>8.9086417234181519E-3</v>
      </c>
      <c r="Q2885" s="9">
        <f t="shared" si="332"/>
        <v>23.145425629576572</v>
      </c>
      <c r="R2885" s="7">
        <f t="shared" si="333"/>
        <v>8.9618842498386548E-3</v>
      </c>
      <c r="S2885" t="s">
        <v>483</v>
      </c>
      <c r="T2885" t="s">
        <v>490</v>
      </c>
      <c r="U2885">
        <v>97</v>
      </c>
      <c r="V2885">
        <f t="shared" si="329"/>
        <v>29.5656</v>
      </c>
      <c r="W2885">
        <f t="shared" si="327"/>
        <v>5469.1164986106651</v>
      </c>
      <c r="X2885">
        <f t="shared" si="328"/>
        <v>2655.0586249698781</v>
      </c>
    </row>
    <row r="2886" spans="1:24">
      <c r="A2886" t="s">
        <v>41</v>
      </c>
      <c r="B2886">
        <v>2014014</v>
      </c>
      <c r="C2886">
        <v>1</v>
      </c>
      <c r="D2886">
        <v>4</v>
      </c>
      <c r="E2886" s="28" t="s">
        <v>528</v>
      </c>
      <c r="F2886" t="s">
        <v>581</v>
      </c>
      <c r="G2886" t="s">
        <v>581</v>
      </c>
      <c r="H2886">
        <v>15</v>
      </c>
      <c r="I2886" s="3">
        <v>0.17066666666666666</v>
      </c>
      <c r="J2886">
        <v>29.695999999999998</v>
      </c>
      <c r="K2886">
        <f t="shared" si="330"/>
        <v>11.6</v>
      </c>
      <c r="L2886">
        <v>5.9900000000000003E-4</v>
      </c>
      <c r="M2886">
        <f t="shared" si="331"/>
        <v>0.17143338666666666</v>
      </c>
      <c r="N2886" s="5">
        <v>692.60525609943033</v>
      </c>
      <c r="O2886" s="3">
        <v>15.830454645555209</v>
      </c>
      <c r="P2886" s="7">
        <v>2.2856388261775752E-2</v>
      </c>
      <c r="Q2886" s="9">
        <f t="shared" si="332"/>
        <v>15.901159774619799</v>
      </c>
      <c r="R2886" s="7">
        <f t="shared" si="333"/>
        <v>2.2958474014723663E-2</v>
      </c>
      <c r="S2886" t="s">
        <v>483</v>
      </c>
      <c r="T2886" t="s">
        <v>581</v>
      </c>
      <c r="U2886">
        <v>78</v>
      </c>
      <c r="V2886">
        <f t="shared" si="329"/>
        <v>23.7744</v>
      </c>
      <c r="W2886">
        <f t="shared" si="327"/>
        <v>1254.386478072752</v>
      </c>
      <c r="X2886">
        <f t="shared" si="328"/>
        <v>608.95935175246268</v>
      </c>
    </row>
    <row r="2887" spans="1:24">
      <c r="A2887" t="s">
        <v>393</v>
      </c>
      <c r="B2887">
        <v>2014014</v>
      </c>
      <c r="C2887">
        <v>4</v>
      </c>
      <c r="D2887">
        <v>3</v>
      </c>
      <c r="E2887" s="28" t="s">
        <v>528</v>
      </c>
      <c r="F2887" t="s">
        <v>581</v>
      </c>
      <c r="G2887" t="s">
        <v>581</v>
      </c>
      <c r="H2887">
        <v>14</v>
      </c>
      <c r="I2887" s="3">
        <v>0.18285714285714286</v>
      </c>
      <c r="J2887">
        <v>30.72</v>
      </c>
      <c r="K2887">
        <f t="shared" si="330"/>
        <v>12</v>
      </c>
      <c r="L2887">
        <v>5.9900000000000003E-4</v>
      </c>
      <c r="M2887">
        <f t="shared" si="331"/>
        <v>0.18362386285714286</v>
      </c>
      <c r="N2887" s="5">
        <v>741.19468548096006</v>
      </c>
      <c r="O2887" s="3">
        <v>17.542448192365807</v>
      </c>
      <c r="P2887" s="7">
        <v>2.3667800830199613E-2</v>
      </c>
      <c r="Q2887" s="9">
        <f t="shared" si="332"/>
        <v>17.615561098453068</v>
      </c>
      <c r="R2887" s="7">
        <f t="shared" si="333"/>
        <v>2.3766442803110976E-2</v>
      </c>
      <c r="S2887" t="s">
        <v>483</v>
      </c>
      <c r="T2887" t="s">
        <v>581</v>
      </c>
      <c r="U2887">
        <v>76</v>
      </c>
      <c r="V2887">
        <f t="shared" si="329"/>
        <v>23.1648</v>
      </c>
      <c r="W2887">
        <f t="shared" si="327"/>
        <v>1307.5566622590015</v>
      </c>
      <c r="X2887">
        <f t="shared" si="328"/>
        <v>634.77155673123775</v>
      </c>
    </row>
    <row r="2888" spans="1:24">
      <c r="A2888" t="s">
        <v>393</v>
      </c>
      <c r="B2888">
        <v>2014014</v>
      </c>
      <c r="C2888">
        <v>4</v>
      </c>
      <c r="D2888">
        <v>1</v>
      </c>
      <c r="E2888" s="28" t="s">
        <v>528</v>
      </c>
      <c r="F2888" t="s">
        <v>581</v>
      </c>
      <c r="G2888" t="s">
        <v>581</v>
      </c>
      <c r="H2888">
        <v>23</v>
      </c>
      <c r="I2888" s="3">
        <v>0.11130434782608696</v>
      </c>
      <c r="J2888">
        <v>35.840000000000003</v>
      </c>
      <c r="K2888">
        <f t="shared" si="330"/>
        <v>14.000000000000002</v>
      </c>
      <c r="L2888">
        <v>5.9900000000000003E-4</v>
      </c>
      <c r="M2888">
        <f t="shared" si="331"/>
        <v>0.11207106782608696</v>
      </c>
      <c r="N2888" s="5">
        <v>1008.8483219046402</v>
      </c>
      <c r="O2888" s="3">
        <v>12.493357373769129</v>
      </c>
      <c r="P2888" s="7">
        <v>1.2383781687005714E-2</v>
      </c>
      <c r="Q2888" s="9">
        <f t="shared" si="332"/>
        <v>12.579147717797554</v>
      </c>
      <c r="R2888" s="7">
        <f t="shared" si="333"/>
        <v>1.246881958830931E-2</v>
      </c>
      <c r="S2888" t="s">
        <v>483</v>
      </c>
      <c r="T2888" t="s">
        <v>581</v>
      </c>
      <c r="U2888">
        <v>81</v>
      </c>
      <c r="V2888">
        <f t="shared" si="329"/>
        <v>24.688800000000001</v>
      </c>
      <c r="W2888">
        <f t="shared" si="327"/>
        <v>1867.8060271826841</v>
      </c>
      <c r="X2888">
        <f t="shared" si="328"/>
        <v>906.75239839961182</v>
      </c>
    </row>
    <row r="2889" spans="1:24">
      <c r="A2889" t="s">
        <v>42</v>
      </c>
      <c r="B2889">
        <v>2014014</v>
      </c>
      <c r="C2889">
        <v>1</v>
      </c>
      <c r="D2889">
        <v>3</v>
      </c>
      <c r="E2889" s="28" t="s">
        <v>528</v>
      </c>
      <c r="F2889" t="s">
        <v>581</v>
      </c>
      <c r="G2889" t="s">
        <v>581</v>
      </c>
      <c r="H2889">
        <v>25</v>
      </c>
      <c r="I2889" s="3">
        <v>0.1024</v>
      </c>
      <c r="J2889">
        <v>16.384</v>
      </c>
      <c r="K2889">
        <f t="shared" si="330"/>
        <v>6.4</v>
      </c>
      <c r="L2889">
        <v>5.9900000000000003E-4</v>
      </c>
      <c r="M2889">
        <f t="shared" si="331"/>
        <v>0.10316672</v>
      </c>
      <c r="N2889" s="5">
        <v>210.82871053680643</v>
      </c>
      <c r="O2889" s="3">
        <v>5.2377758607605429</v>
      </c>
      <c r="P2889" s="7">
        <v>2.4843750395400408E-2</v>
      </c>
      <c r="Q2889" s="9">
        <f t="shared" si="332"/>
        <v>5.2767451235964895</v>
      </c>
      <c r="R2889" s="7">
        <f t="shared" si="333"/>
        <v>2.5028588896459984E-2</v>
      </c>
      <c r="S2889" t="s">
        <v>482</v>
      </c>
      <c r="T2889" t="s">
        <v>581</v>
      </c>
      <c r="U2889">
        <v>55</v>
      </c>
      <c r="V2889">
        <f t="shared" si="329"/>
        <v>16.763999999999999</v>
      </c>
      <c r="W2889">
        <f t="shared" si="327"/>
        <v>288.02293209931804</v>
      </c>
      <c r="X2889">
        <f t="shared" si="328"/>
        <v>139.82473590637014</v>
      </c>
    </row>
    <row r="2890" spans="1:24">
      <c r="A2890" t="s">
        <v>42</v>
      </c>
      <c r="B2890">
        <v>2014014</v>
      </c>
      <c r="C2890">
        <v>1</v>
      </c>
      <c r="D2890">
        <v>1</v>
      </c>
      <c r="E2890" s="28" t="s">
        <v>528</v>
      </c>
      <c r="F2890" t="s">
        <v>581</v>
      </c>
      <c r="G2890" t="s">
        <v>581</v>
      </c>
      <c r="H2890">
        <v>16</v>
      </c>
      <c r="I2890" s="3">
        <v>0.16</v>
      </c>
      <c r="J2890">
        <v>20.48</v>
      </c>
      <c r="K2890">
        <f t="shared" si="330"/>
        <v>8</v>
      </c>
      <c r="L2890">
        <v>5.9900000000000003E-4</v>
      </c>
      <c r="M2890">
        <f t="shared" si="331"/>
        <v>0.16076672</v>
      </c>
      <c r="N2890" s="5">
        <v>329.41986021376005</v>
      </c>
      <c r="O2890" s="3">
        <v>10.213946023679991</v>
      </c>
      <c r="P2890" s="7">
        <v>3.1005859868473557E-2</v>
      </c>
      <c r="Q2890" s="9">
        <f t="shared" si="332"/>
        <v>10.262503847370724</v>
      </c>
      <c r="R2890" s="7">
        <f t="shared" si="333"/>
        <v>3.1153263924984367E-2</v>
      </c>
      <c r="S2890" t="s">
        <v>483</v>
      </c>
      <c r="T2890" t="s">
        <v>581</v>
      </c>
      <c r="U2890">
        <v>61</v>
      </c>
      <c r="V2890">
        <f t="shared" si="329"/>
        <v>18.5928</v>
      </c>
      <c r="W2890">
        <f t="shared" si="327"/>
        <v>487.69337399940054</v>
      </c>
      <c r="X2890">
        <f t="shared" si="328"/>
        <v>236.75752734590759</v>
      </c>
    </row>
    <row r="2891" spans="1:24">
      <c r="A2891" t="s">
        <v>42</v>
      </c>
      <c r="B2891">
        <v>2014014</v>
      </c>
      <c r="C2891">
        <v>2</v>
      </c>
      <c r="D2891">
        <v>6</v>
      </c>
      <c r="E2891" s="28" t="s">
        <v>528</v>
      </c>
      <c r="F2891" t="s">
        <v>581</v>
      </c>
      <c r="G2891" t="s">
        <v>581</v>
      </c>
      <c r="H2891">
        <v>21</v>
      </c>
      <c r="I2891" s="3">
        <v>0.1219047619047619</v>
      </c>
      <c r="J2891">
        <v>32.256</v>
      </c>
      <c r="K2891">
        <f t="shared" si="330"/>
        <v>12.6</v>
      </c>
      <c r="L2891">
        <v>5.9900000000000003E-4</v>
      </c>
      <c r="M2891">
        <f t="shared" si="331"/>
        <v>0.1226714819047619</v>
      </c>
      <c r="N2891" s="5">
        <v>817.16714074275842</v>
      </c>
      <c r="O2891" s="3">
        <v>12.306558465755579</v>
      </c>
      <c r="P2891" s="7">
        <v>1.5060026097683784E-2</v>
      </c>
      <c r="Q2891" s="9">
        <f t="shared" si="332"/>
        <v>12.383664886646889</v>
      </c>
      <c r="R2891" s="7">
        <f t="shared" si="333"/>
        <v>1.5154384298163093E-2</v>
      </c>
      <c r="S2891" t="s">
        <v>483</v>
      </c>
      <c r="T2891" t="s">
        <v>490</v>
      </c>
      <c r="U2891">
        <v>64</v>
      </c>
      <c r="V2891">
        <f t="shared" si="329"/>
        <v>19.507200000000001</v>
      </c>
      <c r="W2891">
        <f t="shared" si="327"/>
        <v>1226.0298136920017</v>
      </c>
      <c r="X2891">
        <f t="shared" si="328"/>
        <v>595.19321487119248</v>
      </c>
    </row>
    <row r="2892" spans="1:24">
      <c r="A2892" t="s">
        <v>42</v>
      </c>
      <c r="B2892">
        <v>2014014</v>
      </c>
      <c r="C2892">
        <v>2</v>
      </c>
      <c r="D2892">
        <v>3</v>
      </c>
      <c r="E2892" s="28" t="s">
        <v>528</v>
      </c>
      <c r="F2892" t="s">
        <v>581</v>
      </c>
      <c r="G2892" t="s">
        <v>581</v>
      </c>
      <c r="H2892">
        <v>21</v>
      </c>
      <c r="I2892" s="3">
        <v>0.1219047619047619</v>
      </c>
      <c r="J2892">
        <v>33.792000000000002</v>
      </c>
      <c r="K2892">
        <f t="shared" si="330"/>
        <v>13.200000000000001</v>
      </c>
      <c r="L2892">
        <v>5.9900000000000003E-4</v>
      </c>
      <c r="M2892">
        <f t="shared" si="331"/>
        <v>0.1226714819047619</v>
      </c>
      <c r="N2892" s="5">
        <v>896.84556943196174</v>
      </c>
      <c r="O2892" s="3">
        <v>12.894808225499427</v>
      </c>
      <c r="P2892" s="7">
        <v>1.4377958329734134E-2</v>
      </c>
      <c r="Q2892" s="9">
        <f t="shared" si="332"/>
        <v>12.975614433833517</v>
      </c>
      <c r="R2892" s="7">
        <f t="shared" si="333"/>
        <v>1.4468058800861255E-2</v>
      </c>
      <c r="S2892" t="s">
        <v>483</v>
      </c>
      <c r="T2892" t="s">
        <v>581</v>
      </c>
      <c r="U2892">
        <v>75</v>
      </c>
      <c r="V2892">
        <f t="shared" si="329"/>
        <v>22.86</v>
      </c>
      <c r="W2892">
        <f t="shared" si="327"/>
        <v>1552.7919411990506</v>
      </c>
      <c r="X2892">
        <f t="shared" si="328"/>
        <v>753.82443166306177</v>
      </c>
    </row>
    <row r="2893" spans="1:24">
      <c r="A2893" t="s">
        <v>42</v>
      </c>
      <c r="B2893">
        <v>2014014</v>
      </c>
      <c r="C2893">
        <v>3</v>
      </c>
      <c r="D2893">
        <v>5</v>
      </c>
      <c r="E2893" s="28" t="s">
        <v>528</v>
      </c>
      <c r="F2893" t="s">
        <v>581</v>
      </c>
      <c r="G2893" t="s">
        <v>581</v>
      </c>
      <c r="H2893">
        <v>21</v>
      </c>
      <c r="I2893" s="3">
        <v>0.1219047619047619</v>
      </c>
      <c r="J2893">
        <v>28.416</v>
      </c>
      <c r="K2893">
        <f t="shared" si="330"/>
        <v>11.1</v>
      </c>
      <c r="L2893">
        <v>5.9900000000000003E-4</v>
      </c>
      <c r="M2893">
        <f t="shared" si="331"/>
        <v>0.1226714819047619</v>
      </c>
      <c r="N2893" s="5">
        <v>634.18470276464643</v>
      </c>
      <c r="O2893" s="3">
        <v>10.835934066395422</v>
      </c>
      <c r="P2893" s="7">
        <v>1.7086400884722644E-2</v>
      </c>
      <c r="Q2893" s="9">
        <f t="shared" si="332"/>
        <v>10.903791018679787</v>
      </c>
      <c r="R2893" s="7">
        <f t="shared" si="333"/>
        <v>1.7193399606055013E-2</v>
      </c>
      <c r="S2893" t="s">
        <v>483</v>
      </c>
      <c r="T2893" t="s">
        <v>490</v>
      </c>
      <c r="U2893">
        <v>74</v>
      </c>
      <c r="V2893">
        <f t="shared" si="329"/>
        <v>22.555200000000003</v>
      </c>
      <c r="W2893">
        <f t="shared" si="327"/>
        <v>1097.3922177830234</v>
      </c>
      <c r="X2893">
        <f t="shared" si="328"/>
        <v>532.74430587459585</v>
      </c>
    </row>
    <row r="2894" spans="1:24">
      <c r="A2894" t="s">
        <v>42</v>
      </c>
      <c r="B2894">
        <v>2014014</v>
      </c>
      <c r="C2894">
        <v>4</v>
      </c>
      <c r="D2894">
        <v>1</v>
      </c>
      <c r="E2894" s="28" t="s">
        <v>528</v>
      </c>
      <c r="F2894" t="s">
        <v>581</v>
      </c>
      <c r="G2894" t="s">
        <v>581</v>
      </c>
      <c r="H2894">
        <v>33</v>
      </c>
      <c r="I2894" s="3">
        <v>7.7575757575757576E-2</v>
      </c>
      <c r="J2894">
        <v>18.944000000000003</v>
      </c>
      <c r="K2894">
        <f t="shared" si="330"/>
        <v>7.4000000000000012</v>
      </c>
      <c r="L2894">
        <v>5.9900000000000003E-4</v>
      </c>
      <c r="M2894">
        <f t="shared" si="331"/>
        <v>7.8342477575757574E-2</v>
      </c>
      <c r="N2894" s="5">
        <v>281.85986789539851</v>
      </c>
      <c r="O2894" s="3">
        <v>4.5979632276776465</v>
      </c>
      <c r="P2894" s="7">
        <v>1.6312940405492578E-2</v>
      </c>
      <c r="Q2894" s="9">
        <f t="shared" si="332"/>
        <v>4.6432184180965228</v>
      </c>
      <c r="R2894" s="7">
        <f t="shared" si="333"/>
        <v>1.6473499589589234E-2</v>
      </c>
      <c r="S2894" t="s">
        <v>482</v>
      </c>
      <c r="T2894" t="s">
        <v>487</v>
      </c>
      <c r="U2894">
        <v>50</v>
      </c>
      <c r="V2894">
        <f t="shared" si="329"/>
        <v>15.24</v>
      </c>
      <c r="W2894">
        <f t="shared" si="327"/>
        <v>349.15790248611364</v>
      </c>
      <c r="X2894">
        <f t="shared" si="328"/>
        <v>169.50355705672843</v>
      </c>
    </row>
    <row r="2895" spans="1:24">
      <c r="A2895" t="s">
        <v>42</v>
      </c>
      <c r="B2895">
        <v>2014014</v>
      </c>
      <c r="C2895">
        <v>5</v>
      </c>
      <c r="D2895">
        <v>1</v>
      </c>
      <c r="E2895" s="28" t="s">
        <v>528</v>
      </c>
      <c r="F2895" t="s">
        <v>581</v>
      </c>
      <c r="G2895" t="s">
        <v>581</v>
      </c>
      <c r="H2895">
        <v>27</v>
      </c>
      <c r="I2895" s="3">
        <v>9.481481481481481E-2</v>
      </c>
      <c r="J2895">
        <v>31.744000000000003</v>
      </c>
      <c r="K2895">
        <f t="shared" si="330"/>
        <v>12.4</v>
      </c>
      <c r="L2895">
        <v>5.9900000000000003E-4</v>
      </c>
      <c r="M2895">
        <f t="shared" si="331"/>
        <v>9.5581534814814809E-2</v>
      </c>
      <c r="N2895" s="5">
        <v>791.43121416355859</v>
      </c>
      <c r="O2895" s="3">
        <v>9.4273277682977898</v>
      </c>
      <c r="P2895" s="7">
        <v>1.1911746213170614E-2</v>
      </c>
      <c r="Q2895" s="9">
        <f t="shared" si="332"/>
        <v>9.5033314737083021</v>
      </c>
      <c r="R2895" s="7">
        <f t="shared" si="333"/>
        <v>1.2007779455289878E-2</v>
      </c>
      <c r="S2895" t="s">
        <v>483</v>
      </c>
      <c r="T2895" t="s">
        <v>581</v>
      </c>
      <c r="U2895">
        <v>65</v>
      </c>
      <c r="V2895">
        <f t="shared" si="329"/>
        <v>19.812000000000001</v>
      </c>
      <c r="W2895">
        <f t="shared" si="327"/>
        <v>1205.8482581258361</v>
      </c>
      <c r="X2895">
        <f t="shared" si="328"/>
        <v>585.39579819797507</v>
      </c>
    </row>
    <row r="2896" spans="1:24">
      <c r="A2896" t="s">
        <v>42</v>
      </c>
      <c r="B2896">
        <v>2014014</v>
      </c>
      <c r="C2896">
        <v>9</v>
      </c>
      <c r="D2896">
        <v>3</v>
      </c>
      <c r="E2896" s="28" t="s">
        <v>528</v>
      </c>
      <c r="F2896" t="s">
        <v>581</v>
      </c>
      <c r="G2896" t="s">
        <v>581</v>
      </c>
      <c r="H2896">
        <v>16</v>
      </c>
      <c r="I2896" s="3">
        <v>0.16</v>
      </c>
      <c r="J2896">
        <v>26.111999999999998</v>
      </c>
      <c r="K2896">
        <f t="shared" si="330"/>
        <v>10.199999999999999</v>
      </c>
      <c r="L2896">
        <v>5.9900000000000003E-4</v>
      </c>
      <c r="M2896">
        <f t="shared" si="331"/>
        <v>0.16076672</v>
      </c>
      <c r="N2896" s="5">
        <v>535.51316025999358</v>
      </c>
      <c r="O2896" s="3">
        <v>13.044897992448011</v>
      </c>
      <c r="P2896" s="7">
        <v>2.4359621687195635E-2</v>
      </c>
      <c r="Q2896" s="9">
        <f t="shared" si="332"/>
        <v>13.107021692701117</v>
      </c>
      <c r="R2896" s="7">
        <f t="shared" si="333"/>
        <v>2.4475629480959181E-2</v>
      </c>
      <c r="S2896" t="s">
        <v>483</v>
      </c>
      <c r="T2896" t="s">
        <v>581</v>
      </c>
      <c r="U2896">
        <v>70</v>
      </c>
      <c r="V2896">
        <f t="shared" si="329"/>
        <v>21.336000000000002</v>
      </c>
      <c r="W2896">
        <f t="shared" si="327"/>
        <v>885.40735830395499</v>
      </c>
      <c r="X2896">
        <f t="shared" si="328"/>
        <v>429.83330925093537</v>
      </c>
    </row>
    <row r="2897" spans="1:24">
      <c r="A2897" t="s">
        <v>42</v>
      </c>
      <c r="B2897">
        <v>2014014</v>
      </c>
      <c r="C2897">
        <v>9</v>
      </c>
      <c r="D2897">
        <v>1</v>
      </c>
      <c r="E2897" s="28" t="s">
        <v>528</v>
      </c>
      <c r="F2897" t="s">
        <v>581</v>
      </c>
      <c r="G2897" t="s">
        <v>581</v>
      </c>
      <c r="H2897">
        <v>21</v>
      </c>
      <c r="I2897" s="3">
        <v>0.1219047619047619</v>
      </c>
      <c r="J2897">
        <v>26.368000000000002</v>
      </c>
      <c r="K2897">
        <f t="shared" si="330"/>
        <v>10.3</v>
      </c>
      <c r="L2897">
        <v>5.9900000000000003E-4</v>
      </c>
      <c r="M2897">
        <f t="shared" si="331"/>
        <v>0.1226714819047619</v>
      </c>
      <c r="N2897" s="5">
        <v>546.0648901574657</v>
      </c>
      <c r="O2897" s="3">
        <v>10.051601053403475</v>
      </c>
      <c r="P2897" s="7">
        <v>1.8407338092190747E-2</v>
      </c>
      <c r="Q2897" s="9">
        <f t="shared" si="332"/>
        <v>10.114524955764164</v>
      </c>
      <c r="R2897" s="7">
        <f t="shared" si="333"/>
        <v>1.852256963975013E-2</v>
      </c>
      <c r="S2897" t="s">
        <v>483</v>
      </c>
      <c r="T2897" t="s">
        <v>581</v>
      </c>
      <c r="U2897">
        <v>68</v>
      </c>
      <c r="V2897">
        <f t="shared" si="329"/>
        <v>20.726400000000002</v>
      </c>
      <c r="W2897">
        <f t="shared" ref="W2897:W2960" si="334">0.19748898*POWER(K2897,1.9318059)*POWER(U2897,0.92308401)</f>
        <v>878.43062574225382</v>
      </c>
      <c r="X2897">
        <f t="shared" ref="X2897:X2960" si="335">W2897*0.4854639</f>
        <v>426.44635745227492</v>
      </c>
    </row>
    <row r="2898" spans="1:24">
      <c r="A2898" t="s">
        <v>42</v>
      </c>
      <c r="B2898">
        <v>2014014</v>
      </c>
      <c r="C2898">
        <v>11</v>
      </c>
      <c r="D2898">
        <v>1</v>
      </c>
      <c r="E2898" s="28" t="s">
        <v>528</v>
      </c>
      <c r="F2898" t="s">
        <v>581</v>
      </c>
      <c r="G2898" t="s">
        <v>581</v>
      </c>
      <c r="H2898">
        <v>32</v>
      </c>
      <c r="I2898" s="3">
        <v>0.08</v>
      </c>
      <c r="J2898">
        <v>48.64</v>
      </c>
      <c r="K2898">
        <f t="shared" si="330"/>
        <v>19</v>
      </c>
      <c r="L2898">
        <v>5.9900000000000003E-4</v>
      </c>
      <c r="M2898">
        <f t="shared" si="331"/>
        <v>8.076672E-2</v>
      </c>
      <c r="N2898" s="5">
        <v>1858.1338990182401</v>
      </c>
      <c r="O2898" s="3">
        <v>12.204459126719772</v>
      </c>
      <c r="P2898" s="7">
        <v>6.5681268358368013E-3</v>
      </c>
      <c r="Q2898" s="9">
        <f t="shared" si="332"/>
        <v>12.321231922323451</v>
      </c>
      <c r="R2898" s="7">
        <f t="shared" si="333"/>
        <v>6.630970959000033E-3</v>
      </c>
      <c r="S2898" t="s">
        <v>483</v>
      </c>
      <c r="T2898" t="s">
        <v>581</v>
      </c>
      <c r="U2898">
        <v>76</v>
      </c>
      <c r="V2898">
        <f t="shared" si="329"/>
        <v>23.1648</v>
      </c>
      <c r="W2898">
        <f t="shared" si="334"/>
        <v>3176.8416692559399</v>
      </c>
      <c r="X2898">
        <f t="shared" si="335"/>
        <v>1542.2419464394986</v>
      </c>
    </row>
    <row r="2899" spans="1:24">
      <c r="A2899" t="s">
        <v>42</v>
      </c>
      <c r="B2899">
        <v>2014014</v>
      </c>
      <c r="C2899">
        <v>11</v>
      </c>
      <c r="D2899">
        <v>3</v>
      </c>
      <c r="E2899" s="28" t="s">
        <v>528</v>
      </c>
      <c r="F2899" t="s">
        <v>581</v>
      </c>
      <c r="G2899" t="s">
        <v>581</v>
      </c>
      <c r="H2899">
        <v>22</v>
      </c>
      <c r="I2899" s="3">
        <v>0.11636363636363636</v>
      </c>
      <c r="J2899">
        <v>53.248000000000005</v>
      </c>
      <c r="K2899">
        <f t="shared" si="330"/>
        <v>20.8</v>
      </c>
      <c r="L2899">
        <v>5.9900000000000003E-4</v>
      </c>
      <c r="M2899">
        <f t="shared" si="331"/>
        <v>0.11713035636363636</v>
      </c>
      <c r="N2899" s="5">
        <v>2226.8782550450178</v>
      </c>
      <c r="O2899" s="3">
        <v>19.42318060014259</v>
      </c>
      <c r="P2899" s="7">
        <v>8.7221564789809036E-3</v>
      </c>
      <c r="Q2899" s="9">
        <f t="shared" si="332"/>
        <v>19.550877491498344</v>
      </c>
      <c r="R2899" s="7">
        <f t="shared" si="333"/>
        <v>8.7794999332386544E-3</v>
      </c>
      <c r="S2899" t="s">
        <v>483</v>
      </c>
      <c r="T2899" t="s">
        <v>581</v>
      </c>
      <c r="U2899">
        <v>85</v>
      </c>
      <c r="V2899">
        <f t="shared" si="329"/>
        <v>25.908000000000001</v>
      </c>
      <c r="W2899">
        <f t="shared" si="334"/>
        <v>4195.6683597313868</v>
      </c>
      <c r="X2899">
        <f t="shared" si="335"/>
        <v>2036.8455250218019</v>
      </c>
    </row>
    <row r="2900" spans="1:24">
      <c r="A2900" t="s">
        <v>42</v>
      </c>
      <c r="B2900">
        <v>2014014</v>
      </c>
      <c r="C2900">
        <v>12</v>
      </c>
      <c r="D2900">
        <v>6</v>
      </c>
      <c r="E2900" s="28" t="s">
        <v>528</v>
      </c>
      <c r="F2900" t="s">
        <v>581</v>
      </c>
      <c r="G2900" t="s">
        <v>581</v>
      </c>
      <c r="H2900">
        <v>15</v>
      </c>
      <c r="I2900" s="3">
        <v>0.17066666666666666</v>
      </c>
      <c r="J2900">
        <v>28.671999999999997</v>
      </c>
      <c r="K2900">
        <f t="shared" si="330"/>
        <v>11.2</v>
      </c>
      <c r="L2900">
        <v>5.9900000000000003E-4</v>
      </c>
      <c r="M2900">
        <f t="shared" si="331"/>
        <v>0.17143338666666666</v>
      </c>
      <c r="N2900" s="5">
        <v>645.66292601896942</v>
      </c>
      <c r="O2900" s="3">
        <v>15.281421536460854</v>
      </c>
      <c r="P2900" s="7">
        <v>2.3667800830199578E-2</v>
      </c>
      <c r="Q2900" s="9">
        <f t="shared" si="332"/>
        <v>15.349660143060262</v>
      </c>
      <c r="R2900" s="7">
        <f t="shared" si="333"/>
        <v>2.3773488494535758E-2</v>
      </c>
      <c r="S2900" t="s">
        <v>483</v>
      </c>
      <c r="T2900" t="s">
        <v>581</v>
      </c>
      <c r="U2900">
        <v>80</v>
      </c>
      <c r="V2900">
        <f t="shared" si="329"/>
        <v>24.384</v>
      </c>
      <c r="W2900">
        <f t="shared" si="334"/>
        <v>1199.8870603942885</v>
      </c>
      <c r="X2900">
        <f t="shared" si="335"/>
        <v>582.50185189854687</v>
      </c>
    </row>
    <row r="2901" spans="1:24">
      <c r="A2901" t="s">
        <v>42</v>
      </c>
      <c r="B2901">
        <v>2014014</v>
      </c>
      <c r="C2901">
        <v>12</v>
      </c>
      <c r="D2901">
        <v>1</v>
      </c>
      <c r="E2901" s="28" t="s">
        <v>528</v>
      </c>
      <c r="F2901" t="s">
        <v>581</v>
      </c>
      <c r="G2901" t="s">
        <v>581</v>
      </c>
      <c r="H2901">
        <v>9</v>
      </c>
      <c r="I2901" s="3">
        <v>0.28444444444444444</v>
      </c>
      <c r="J2901">
        <v>35.328000000000003</v>
      </c>
      <c r="K2901">
        <f t="shared" si="330"/>
        <v>13.8</v>
      </c>
      <c r="L2901">
        <v>5.9900000000000003E-4</v>
      </c>
      <c r="M2901">
        <f t="shared" si="331"/>
        <v>0.28521116444444444</v>
      </c>
      <c r="N2901" s="5">
        <v>980.22997154856978</v>
      </c>
      <c r="O2901" s="3">
        <v>31.315221777976678</v>
      </c>
      <c r="P2901" s="7">
        <v>3.1946811143210414E-2</v>
      </c>
      <c r="Q2901" s="9">
        <f t="shared" si="332"/>
        <v>31.398944464166963</v>
      </c>
      <c r="R2901" s="7">
        <f t="shared" si="333"/>
        <v>3.203222241262714E-2</v>
      </c>
      <c r="S2901" t="s">
        <v>483</v>
      </c>
      <c r="T2901" t="s">
        <v>487</v>
      </c>
      <c r="U2901">
        <v>76</v>
      </c>
      <c r="V2901">
        <f t="shared" si="329"/>
        <v>23.1648</v>
      </c>
      <c r="W2901">
        <f t="shared" si="334"/>
        <v>1712.8406605324744</v>
      </c>
      <c r="X2901">
        <f t="shared" si="335"/>
        <v>831.52230714067116</v>
      </c>
    </row>
    <row r="2902" spans="1:24">
      <c r="A2902" t="s">
        <v>42</v>
      </c>
      <c r="B2902">
        <v>2014014</v>
      </c>
      <c r="C2902">
        <v>13</v>
      </c>
      <c r="D2902">
        <v>3</v>
      </c>
      <c r="E2902" s="28" t="s">
        <v>528</v>
      </c>
      <c r="F2902" t="s">
        <v>581</v>
      </c>
      <c r="G2902" t="s">
        <v>581</v>
      </c>
      <c r="H2902">
        <v>17</v>
      </c>
      <c r="I2902" s="3">
        <v>0.15058823529411766</v>
      </c>
      <c r="J2902">
        <v>40.448</v>
      </c>
      <c r="K2902">
        <f t="shared" si="330"/>
        <v>15.8</v>
      </c>
      <c r="L2902">
        <v>5.9900000000000003E-4</v>
      </c>
      <c r="M2902">
        <f t="shared" si="331"/>
        <v>0.15135495529411766</v>
      </c>
      <c r="N2902" s="5">
        <v>1284.9433422462976</v>
      </c>
      <c r="O2902" s="3">
        <v>19.064177334817931</v>
      </c>
      <c r="P2902" s="7">
        <v>1.4836589838654313E-2</v>
      </c>
      <c r="Q2902" s="9">
        <f t="shared" si="332"/>
        <v>19.160877716764883</v>
      </c>
      <c r="R2902" s="7">
        <f t="shared" si="333"/>
        <v>1.491184637236101E-2</v>
      </c>
      <c r="S2902" t="s">
        <v>483</v>
      </c>
      <c r="T2902" t="s">
        <v>490</v>
      </c>
      <c r="U2902">
        <v>75</v>
      </c>
      <c r="V2902">
        <f t="shared" si="329"/>
        <v>22.86</v>
      </c>
      <c r="W2902">
        <f t="shared" si="334"/>
        <v>2197.6309836040755</v>
      </c>
      <c r="X2902">
        <f t="shared" si="335"/>
        <v>1066.8705080612706</v>
      </c>
    </row>
    <row r="2903" spans="1:24">
      <c r="A2903" t="s">
        <v>42</v>
      </c>
      <c r="B2903">
        <v>2014014</v>
      </c>
      <c r="C2903">
        <v>15</v>
      </c>
      <c r="D2903">
        <v>4</v>
      </c>
      <c r="E2903" s="28" t="s">
        <v>528</v>
      </c>
      <c r="F2903" t="s">
        <v>581</v>
      </c>
      <c r="G2903" t="s">
        <v>581</v>
      </c>
      <c r="H2903">
        <v>13</v>
      </c>
      <c r="I2903" s="3">
        <v>0.19692307692307692</v>
      </c>
      <c r="J2903">
        <v>40.704000000000001</v>
      </c>
      <c r="K2903">
        <f t="shared" si="330"/>
        <v>15.9</v>
      </c>
      <c r="L2903">
        <v>5.9900000000000003E-4</v>
      </c>
      <c r="M2903">
        <f t="shared" si="331"/>
        <v>0.19768979692307692</v>
      </c>
      <c r="N2903" s="5">
        <v>1301.2599196975104</v>
      </c>
      <c r="O2903" s="3">
        <v>25.059787841875487</v>
      </c>
      <c r="P2903" s="7">
        <v>1.9258095529216684E-2</v>
      </c>
      <c r="Q2903" s="9">
        <f t="shared" si="332"/>
        <v>25.15688154570682</v>
      </c>
      <c r="R2903" s="7">
        <f t="shared" si="333"/>
        <v>1.9332710679012356E-2</v>
      </c>
      <c r="S2903" t="s">
        <v>483</v>
      </c>
      <c r="T2903" t="s">
        <v>581</v>
      </c>
      <c r="U2903">
        <v>80</v>
      </c>
      <c r="V2903">
        <f t="shared" si="329"/>
        <v>24.384</v>
      </c>
      <c r="W2903">
        <f t="shared" si="334"/>
        <v>2361.1352032209893</v>
      </c>
      <c r="X2903">
        <f t="shared" si="335"/>
        <v>1146.2459041829541</v>
      </c>
    </row>
    <row r="2904" spans="1:24">
      <c r="A2904" t="s">
        <v>42</v>
      </c>
      <c r="B2904">
        <v>2014014</v>
      </c>
      <c r="C2904">
        <v>16</v>
      </c>
      <c r="D2904">
        <v>1</v>
      </c>
      <c r="E2904" s="28" t="s">
        <v>528</v>
      </c>
      <c r="F2904" t="s">
        <v>581</v>
      </c>
      <c r="G2904" t="s">
        <v>581</v>
      </c>
      <c r="H2904">
        <v>10</v>
      </c>
      <c r="I2904" s="3">
        <v>0.25600000000000001</v>
      </c>
      <c r="J2904">
        <v>37.631999999999998</v>
      </c>
      <c r="K2904">
        <f t="shared" si="330"/>
        <v>14.7</v>
      </c>
      <c r="L2904">
        <v>5.9900000000000003E-4</v>
      </c>
      <c r="M2904">
        <f t="shared" si="331"/>
        <v>0.25676672</v>
      </c>
      <c r="N2904" s="5">
        <v>1112.2552748998655</v>
      </c>
      <c r="O2904" s="3">
        <v>30.059562722918283</v>
      </c>
      <c r="P2904" s="7">
        <v>2.7025776727041817E-2</v>
      </c>
      <c r="Q2904" s="9">
        <f t="shared" si="332"/>
        <v>30.148972153811982</v>
      </c>
      <c r="R2904" s="7">
        <f t="shared" si="333"/>
        <v>2.710616243786863E-2</v>
      </c>
      <c r="S2904" t="s">
        <v>483</v>
      </c>
      <c r="T2904" t="s">
        <v>487</v>
      </c>
      <c r="U2904">
        <v>84</v>
      </c>
      <c r="V2904">
        <f t="shared" si="329"/>
        <v>25.603200000000001</v>
      </c>
      <c r="W2904">
        <f t="shared" si="334"/>
        <v>2122.4859346499647</v>
      </c>
      <c r="X2904">
        <f t="shared" si="335"/>
        <v>1030.390299530317</v>
      </c>
    </row>
    <row r="2905" spans="1:24">
      <c r="A2905" t="s">
        <v>42</v>
      </c>
      <c r="B2905">
        <v>2014014</v>
      </c>
      <c r="C2905">
        <v>16</v>
      </c>
      <c r="D2905">
        <v>3</v>
      </c>
      <c r="E2905" s="28" t="s">
        <v>528</v>
      </c>
      <c r="F2905" t="s">
        <v>581</v>
      </c>
      <c r="G2905" t="s">
        <v>581</v>
      </c>
      <c r="H2905">
        <v>11</v>
      </c>
      <c r="I2905" s="3">
        <v>0.23272727272727273</v>
      </c>
      <c r="J2905">
        <v>38.4</v>
      </c>
      <c r="K2905">
        <f t="shared" si="330"/>
        <v>15</v>
      </c>
      <c r="L2905">
        <v>5.9900000000000003E-4</v>
      </c>
      <c r="M2905">
        <f t="shared" si="331"/>
        <v>0.23349399272727273</v>
      </c>
      <c r="N2905" s="5">
        <v>1158.1166960639998</v>
      </c>
      <c r="O2905" s="3">
        <v>27.905401825872602</v>
      </c>
      <c r="P2905" s="7">
        <v>2.4095500842628809E-2</v>
      </c>
      <c r="Q2905" s="9">
        <f t="shared" si="332"/>
        <v>27.99677330450757</v>
      </c>
      <c r="R2905" s="7">
        <f t="shared" si="333"/>
        <v>2.4174397450324309E-2</v>
      </c>
      <c r="S2905" t="s">
        <v>483</v>
      </c>
      <c r="T2905" t="s">
        <v>581</v>
      </c>
      <c r="U2905">
        <v>83</v>
      </c>
      <c r="V2905">
        <f t="shared" si="329"/>
        <v>25.298400000000001</v>
      </c>
      <c r="W2905">
        <f t="shared" si="334"/>
        <v>2182.6957406180559</v>
      </c>
      <c r="X2905">
        <f t="shared" si="335"/>
        <v>1059.6199867538298</v>
      </c>
    </row>
    <row r="2906" spans="1:24">
      <c r="A2906" t="s">
        <v>42</v>
      </c>
      <c r="B2906">
        <v>2014014</v>
      </c>
      <c r="C2906">
        <v>18</v>
      </c>
      <c r="D2906">
        <v>3</v>
      </c>
      <c r="E2906" s="28" t="s">
        <v>528</v>
      </c>
      <c r="F2906" t="s">
        <v>581</v>
      </c>
      <c r="G2906" t="s">
        <v>581</v>
      </c>
      <c r="H2906">
        <v>16</v>
      </c>
      <c r="I2906" s="3">
        <v>0.16</v>
      </c>
      <c r="J2906">
        <v>23.04</v>
      </c>
      <c r="K2906">
        <f t="shared" si="330"/>
        <v>9</v>
      </c>
      <c r="L2906">
        <v>5.9900000000000003E-4</v>
      </c>
      <c r="M2906">
        <f t="shared" si="331"/>
        <v>0.16076672</v>
      </c>
      <c r="N2906" s="5">
        <v>416.92201058303999</v>
      </c>
      <c r="O2906" s="3">
        <v>11.500742373119984</v>
      </c>
      <c r="P2906" s="7">
        <v>2.758487698223679E-2</v>
      </c>
      <c r="Q2906" s="9">
        <f t="shared" si="332"/>
        <v>11.555466504339051</v>
      </c>
      <c r="R2906" s="7">
        <f t="shared" si="333"/>
        <v>2.7716134459246793E-2</v>
      </c>
      <c r="S2906" t="s">
        <v>482</v>
      </c>
      <c r="T2906" t="s">
        <v>581</v>
      </c>
      <c r="U2906">
        <v>70</v>
      </c>
      <c r="V2906">
        <f t="shared" si="329"/>
        <v>21.336000000000002</v>
      </c>
      <c r="W2906">
        <f t="shared" si="334"/>
        <v>695.23987712233907</v>
      </c>
      <c r="X2906">
        <f t="shared" si="335"/>
        <v>337.51386218333153</v>
      </c>
    </row>
    <row r="2907" spans="1:24">
      <c r="A2907" t="s">
        <v>42</v>
      </c>
      <c r="B2907">
        <v>2014014</v>
      </c>
      <c r="C2907">
        <v>19</v>
      </c>
      <c r="D2907">
        <v>5</v>
      </c>
      <c r="E2907" s="28" t="s">
        <v>528</v>
      </c>
      <c r="F2907" t="s">
        <v>581</v>
      </c>
      <c r="G2907" t="s">
        <v>581</v>
      </c>
      <c r="H2907">
        <v>15</v>
      </c>
      <c r="I2907" s="3">
        <v>0.17066666666666666</v>
      </c>
      <c r="J2907">
        <v>24.32</v>
      </c>
      <c r="K2907">
        <f t="shared" si="330"/>
        <v>9.5</v>
      </c>
      <c r="L2907">
        <v>5.9900000000000003E-4</v>
      </c>
      <c r="M2907">
        <f t="shared" si="331"/>
        <v>0.17143338666666666</v>
      </c>
      <c r="N2907" s="5">
        <v>464.53347475456002</v>
      </c>
      <c r="O2907" s="3">
        <v>12.948030822809672</v>
      </c>
      <c r="P2907" s="7">
        <v>2.7873192194923881E-2</v>
      </c>
      <c r="Q2907" s="9">
        <f t="shared" si="332"/>
        <v>13.005786708931828</v>
      </c>
      <c r="R2907" s="7">
        <f t="shared" si="333"/>
        <v>2.7997523140401322E-2</v>
      </c>
      <c r="S2907" t="s">
        <v>483</v>
      </c>
      <c r="T2907" t="s">
        <v>487</v>
      </c>
      <c r="U2907">
        <v>63</v>
      </c>
      <c r="V2907">
        <f t="shared" si="329"/>
        <v>19.202400000000001</v>
      </c>
      <c r="W2907">
        <f t="shared" si="334"/>
        <v>700.25720460898833</v>
      </c>
      <c r="X2907">
        <f t="shared" si="335"/>
        <v>339.94959355257743</v>
      </c>
    </row>
    <row r="2908" spans="1:24">
      <c r="A2908" t="s">
        <v>46</v>
      </c>
      <c r="B2908">
        <v>2014014</v>
      </c>
      <c r="C2908">
        <v>16</v>
      </c>
      <c r="D2908">
        <v>1</v>
      </c>
      <c r="E2908" s="28" t="s">
        <v>528</v>
      </c>
      <c r="F2908" t="s">
        <v>581</v>
      </c>
      <c r="G2908" t="s">
        <v>581</v>
      </c>
      <c r="H2908">
        <v>10</v>
      </c>
      <c r="I2908" s="3">
        <v>0.25600000000000001</v>
      </c>
      <c r="J2908">
        <v>43.776000000000003</v>
      </c>
      <c r="K2908">
        <f t="shared" si="330"/>
        <v>17.100000000000001</v>
      </c>
      <c r="L2908">
        <v>5.9900000000000003E-4</v>
      </c>
      <c r="M2908">
        <f t="shared" si="331"/>
        <v>0.25676672</v>
      </c>
      <c r="N2908" s="5">
        <v>1505.0884582047747</v>
      </c>
      <c r="O2908" s="3">
        <v>35.000860704768002</v>
      </c>
      <c r="P2908" s="7">
        <v>2.3255019008328586E-2</v>
      </c>
      <c r="Q2908" s="9">
        <f t="shared" si="332"/>
        <v>35.1050692442384</v>
      </c>
      <c r="R2908" s="7">
        <f t="shared" si="333"/>
        <v>2.3324256493276612E-2</v>
      </c>
      <c r="S2908" t="s">
        <v>481</v>
      </c>
      <c r="T2908" t="s">
        <v>581</v>
      </c>
      <c r="U2908">
        <v>78</v>
      </c>
      <c r="V2908">
        <f t="shared" si="329"/>
        <v>23.7744</v>
      </c>
      <c r="W2908">
        <f t="shared" si="334"/>
        <v>2654.6929754193916</v>
      </c>
      <c r="X2908">
        <f t="shared" si="335"/>
        <v>1288.7576051497019</v>
      </c>
    </row>
    <row r="2909" spans="1:24">
      <c r="A2909" t="s">
        <v>321</v>
      </c>
      <c r="B2909">
        <v>2013022</v>
      </c>
      <c r="C2909">
        <v>2</v>
      </c>
      <c r="D2909">
        <v>1</v>
      </c>
      <c r="E2909" s="28" t="s">
        <v>528</v>
      </c>
      <c r="F2909" t="s">
        <v>581</v>
      </c>
      <c r="G2909" t="s">
        <v>581</v>
      </c>
      <c r="H2909">
        <v>17</v>
      </c>
      <c r="I2909" s="3">
        <v>0.15058823529411766</v>
      </c>
      <c r="J2909">
        <v>15.36</v>
      </c>
      <c r="K2909">
        <f t="shared" si="330"/>
        <v>6</v>
      </c>
      <c r="L2909">
        <v>5.9900000000000003E-4</v>
      </c>
      <c r="M2909">
        <f t="shared" si="331"/>
        <v>0.15135495529411766</v>
      </c>
      <c r="N2909" s="5">
        <v>185.29867137024002</v>
      </c>
      <c r="O2909" s="3">
        <v>7.1953733588063571</v>
      </c>
      <c r="P2909" s="7">
        <v>3.8831219380032603E-2</v>
      </c>
      <c r="Q2909" s="9">
        <f t="shared" si="332"/>
        <v>7.231643915169558</v>
      </c>
      <c r="R2909" s="7">
        <f t="shared" si="333"/>
        <v>3.9026960429307207E-2</v>
      </c>
      <c r="S2909" t="s">
        <v>482</v>
      </c>
      <c r="T2909" t="s">
        <v>581</v>
      </c>
      <c r="U2909">
        <v>66</v>
      </c>
      <c r="V2909">
        <f t="shared" si="329"/>
        <v>20.116800000000001</v>
      </c>
      <c r="W2909">
        <f t="shared" si="334"/>
        <v>300.86519887116827</v>
      </c>
      <c r="X2909">
        <f t="shared" si="335"/>
        <v>146.05919281827295</v>
      </c>
    </row>
    <row r="2910" spans="1:24">
      <c r="A2910" t="s">
        <v>321</v>
      </c>
      <c r="B2910">
        <v>2013022</v>
      </c>
      <c r="C2910">
        <v>2</v>
      </c>
      <c r="D2910">
        <v>4</v>
      </c>
      <c r="E2910" s="28" t="s">
        <v>528</v>
      </c>
      <c r="F2910" t="s">
        <v>581</v>
      </c>
      <c r="G2910" t="s">
        <v>581</v>
      </c>
      <c r="H2910">
        <v>19</v>
      </c>
      <c r="I2910" s="3">
        <v>0.13473684210526315</v>
      </c>
      <c r="J2910">
        <v>20.736000000000001</v>
      </c>
      <c r="K2910">
        <f t="shared" si="330"/>
        <v>8.1</v>
      </c>
      <c r="L2910">
        <v>5.9900000000000003E-4</v>
      </c>
      <c r="M2910">
        <f t="shared" si="331"/>
        <v>0.13550356210526315</v>
      </c>
      <c r="N2910" s="5">
        <v>337.7068285722624</v>
      </c>
      <c r="O2910" s="3">
        <v>8.720273100470985</v>
      </c>
      <c r="P2910" s="7">
        <v>2.5822021832777431E-2</v>
      </c>
      <c r="Q2910" s="9">
        <f t="shared" si="332"/>
        <v>8.769569284577333</v>
      </c>
      <c r="R2910" s="7">
        <f t="shared" si="333"/>
        <v>2.5967995144346997E-2</v>
      </c>
      <c r="S2910" t="s">
        <v>482</v>
      </c>
      <c r="T2910" t="s">
        <v>581</v>
      </c>
      <c r="U2910">
        <v>65</v>
      </c>
      <c r="V2910">
        <f t="shared" si="329"/>
        <v>19.812000000000001</v>
      </c>
      <c r="W2910">
        <f t="shared" si="334"/>
        <v>529.7011518444798</v>
      </c>
      <c r="X2910">
        <f t="shared" si="335"/>
        <v>257.15078700891337</v>
      </c>
    </row>
    <row r="2911" spans="1:24">
      <c r="A2911" t="s">
        <v>321</v>
      </c>
      <c r="B2911">
        <v>2013022</v>
      </c>
      <c r="C2911">
        <v>4</v>
      </c>
      <c r="D2911">
        <v>3</v>
      </c>
      <c r="E2911" s="28" t="s">
        <v>528</v>
      </c>
      <c r="F2911" t="s">
        <v>581</v>
      </c>
      <c r="G2911" t="s">
        <v>581</v>
      </c>
      <c r="H2911">
        <v>18</v>
      </c>
      <c r="I2911" s="3">
        <v>0.14222222222222222</v>
      </c>
      <c r="J2911">
        <v>15.616</v>
      </c>
      <c r="K2911">
        <f t="shared" si="330"/>
        <v>6.1</v>
      </c>
      <c r="L2911">
        <v>5.9900000000000003E-4</v>
      </c>
      <c r="M2911">
        <f t="shared" si="331"/>
        <v>0.14298894222222222</v>
      </c>
      <c r="N2911" s="5">
        <v>191.52676560240639</v>
      </c>
      <c r="O2911" s="3">
        <v>6.9137502626702236</v>
      </c>
      <c r="P2911" s="7">
        <v>3.609808916745659E-2</v>
      </c>
      <c r="Q2911" s="9">
        <f t="shared" si="332"/>
        <v>6.9506777591138187</v>
      </c>
      <c r="R2911" s="7">
        <f t="shared" si="333"/>
        <v>3.6290895098927564E-2</v>
      </c>
      <c r="S2911" t="s">
        <v>482</v>
      </c>
      <c r="T2911" t="s">
        <v>581</v>
      </c>
      <c r="U2911">
        <v>42</v>
      </c>
      <c r="V2911">
        <f t="shared" si="329"/>
        <v>12.801600000000001</v>
      </c>
      <c r="W2911">
        <f t="shared" si="334"/>
        <v>204.66479258821101</v>
      </c>
      <c r="X2911">
        <f t="shared" si="335"/>
        <v>99.35736840256402</v>
      </c>
    </row>
    <row r="2912" spans="1:24">
      <c r="A2912" t="s">
        <v>321</v>
      </c>
      <c r="B2912">
        <v>2013022</v>
      </c>
      <c r="C2912">
        <v>6</v>
      </c>
      <c r="D2912">
        <v>4</v>
      </c>
      <c r="E2912" s="28" t="s">
        <v>528</v>
      </c>
      <c r="F2912" t="s">
        <v>581</v>
      </c>
      <c r="G2912" t="s">
        <v>581</v>
      </c>
      <c r="H2912">
        <v>16</v>
      </c>
      <c r="I2912" s="3">
        <v>0.16</v>
      </c>
      <c r="J2912">
        <v>30.464000000000002</v>
      </c>
      <c r="K2912">
        <f t="shared" si="330"/>
        <v>11.9</v>
      </c>
      <c r="L2912">
        <v>5.9900000000000003E-4</v>
      </c>
      <c r="M2912">
        <f t="shared" si="331"/>
        <v>0.16076672</v>
      </c>
      <c r="N2912" s="5">
        <v>728.8929125761025</v>
      </c>
      <c r="O2912" s="3">
        <v>15.232451786495966</v>
      </c>
      <c r="P2912" s="7">
        <v>2.0898065440999293E-2</v>
      </c>
      <c r="Q2912" s="9">
        <f t="shared" si="332"/>
        <v>15.305058209547392</v>
      </c>
      <c r="R2912" s="7">
        <f t="shared" si="333"/>
        <v>2.0997677361761172E-2</v>
      </c>
      <c r="S2912" t="s">
        <v>483</v>
      </c>
      <c r="T2912" t="s">
        <v>581</v>
      </c>
      <c r="U2912">
        <v>75</v>
      </c>
      <c r="V2912">
        <f t="shared" si="329"/>
        <v>22.86</v>
      </c>
      <c r="W2912">
        <f t="shared" si="334"/>
        <v>1270.9542054728763</v>
      </c>
      <c r="X2912">
        <f t="shared" si="335"/>
        <v>617.00238531026389</v>
      </c>
    </row>
    <row r="2913" spans="1:24">
      <c r="A2913" t="s">
        <v>321</v>
      </c>
      <c r="B2913">
        <v>2013022</v>
      </c>
      <c r="C2913">
        <v>8</v>
      </c>
      <c r="D2913">
        <v>1</v>
      </c>
      <c r="E2913" s="28" t="s">
        <v>528</v>
      </c>
      <c r="F2913" t="s">
        <v>581</v>
      </c>
      <c r="G2913" t="s">
        <v>581</v>
      </c>
      <c r="H2913">
        <v>16</v>
      </c>
      <c r="I2913" s="3">
        <v>0.16</v>
      </c>
      <c r="J2913">
        <v>17.152000000000001</v>
      </c>
      <c r="K2913">
        <f t="shared" si="330"/>
        <v>6.7</v>
      </c>
      <c r="L2913">
        <v>5.9900000000000003E-4</v>
      </c>
      <c r="M2913">
        <f t="shared" si="331"/>
        <v>0.16076672</v>
      </c>
      <c r="N2913" s="5">
        <v>231.05714882805762</v>
      </c>
      <c r="O2913" s="3">
        <v>8.5411107694080162</v>
      </c>
      <c r="P2913" s="7">
        <v>3.6965360356644619E-2</v>
      </c>
      <c r="Q2913" s="9">
        <f t="shared" si="332"/>
        <v>8.5816523933118347</v>
      </c>
      <c r="R2913" s="7">
        <f t="shared" si="333"/>
        <v>3.7140821813299169E-2</v>
      </c>
      <c r="S2913" t="s">
        <v>483</v>
      </c>
      <c r="T2913" t="s">
        <v>490</v>
      </c>
      <c r="U2913" t="s">
        <v>581</v>
      </c>
      <c r="V2913" t="s">
        <v>581</v>
      </c>
      <c r="W2913" t="s">
        <v>581</v>
      </c>
      <c r="X2913" t="s">
        <v>581</v>
      </c>
    </row>
    <row r="2914" spans="1:24">
      <c r="A2914" t="s">
        <v>61</v>
      </c>
      <c r="B2914">
        <v>2013024</v>
      </c>
      <c r="C2914">
        <v>3</v>
      </c>
      <c r="D2914">
        <v>3</v>
      </c>
      <c r="E2914" s="28" t="s">
        <v>528</v>
      </c>
      <c r="F2914" t="s">
        <v>581</v>
      </c>
      <c r="G2914" t="s">
        <v>581</v>
      </c>
      <c r="H2914">
        <v>19</v>
      </c>
      <c r="I2914" s="3">
        <v>0.13473684210526315</v>
      </c>
      <c r="J2914">
        <v>22.271999999999998</v>
      </c>
      <c r="K2914">
        <f t="shared" si="330"/>
        <v>8.6999999999999993</v>
      </c>
      <c r="L2914">
        <v>5.9900000000000003E-4</v>
      </c>
      <c r="M2914">
        <f t="shared" si="331"/>
        <v>0.13550356210526315</v>
      </c>
      <c r="N2914" s="5">
        <v>389.59045655592956</v>
      </c>
      <c r="O2914" s="3">
        <v>9.3704438875564957</v>
      </c>
      <c r="P2914" s="7">
        <v>2.4052036516482984E-2</v>
      </c>
      <c r="Q2914" s="9">
        <f t="shared" si="332"/>
        <v>9.4234398581200747</v>
      </c>
      <c r="R2914" s="7">
        <f t="shared" si="333"/>
        <v>2.4188066467093365E-2</v>
      </c>
      <c r="S2914" t="s">
        <v>482</v>
      </c>
      <c r="T2914" t="s">
        <v>581</v>
      </c>
      <c r="U2914">
        <v>61</v>
      </c>
      <c r="V2914">
        <f t="shared" si="329"/>
        <v>18.5928</v>
      </c>
      <c r="W2914">
        <f t="shared" si="334"/>
        <v>573.48376185650909</v>
      </c>
      <c r="X2914">
        <f t="shared" si="335"/>
        <v>278.40566361753213</v>
      </c>
    </row>
    <row r="2915" spans="1:24">
      <c r="A2915" t="s">
        <v>61</v>
      </c>
      <c r="B2915">
        <v>2013024</v>
      </c>
      <c r="C2915">
        <v>5</v>
      </c>
      <c r="D2915">
        <v>3</v>
      </c>
      <c r="E2915" s="28" t="s">
        <v>528</v>
      </c>
      <c r="F2915" t="s">
        <v>581</v>
      </c>
      <c r="G2915" t="s">
        <v>581</v>
      </c>
      <c r="H2915">
        <v>8</v>
      </c>
      <c r="I2915" s="3">
        <v>0.32</v>
      </c>
      <c r="J2915">
        <v>41.983999999999995</v>
      </c>
      <c r="K2915">
        <f t="shared" si="330"/>
        <v>16.399999999999999</v>
      </c>
      <c r="L2915">
        <v>5.9900000000000003E-4</v>
      </c>
      <c r="M2915">
        <f t="shared" si="331"/>
        <v>0.32076672000000001</v>
      </c>
      <c r="N2915" s="5">
        <v>1384.386962548326</v>
      </c>
      <c r="O2915" s="3">
        <v>41.885221174272104</v>
      </c>
      <c r="P2915" s="7">
        <v>3.0255428798008476E-2</v>
      </c>
      <c r="Q2915" s="9">
        <f t="shared" si="332"/>
        <v>41.98480485816826</v>
      </c>
      <c r="R2915" s="7">
        <f t="shared" si="333"/>
        <v>3.0327362214452133E-2</v>
      </c>
      <c r="S2915" t="s">
        <v>481</v>
      </c>
      <c r="T2915" t="s">
        <v>581</v>
      </c>
      <c r="U2915">
        <v>92</v>
      </c>
      <c r="V2915">
        <f t="shared" si="329"/>
        <v>28.041600000000003</v>
      </c>
      <c r="W2915">
        <f t="shared" si="334"/>
        <v>2851.8489719444897</v>
      </c>
      <c r="X2915">
        <f t="shared" si="335"/>
        <v>1384.4697241311626</v>
      </c>
    </row>
    <row r="2916" spans="1:24">
      <c r="A2916" t="s">
        <v>61</v>
      </c>
      <c r="B2916">
        <v>2013024</v>
      </c>
      <c r="C2916">
        <v>5</v>
      </c>
      <c r="D2916">
        <v>1</v>
      </c>
      <c r="E2916" s="28" t="s">
        <v>528</v>
      </c>
      <c r="F2916" t="s">
        <v>581</v>
      </c>
      <c r="G2916" t="s">
        <v>581</v>
      </c>
      <c r="H2916">
        <v>14</v>
      </c>
      <c r="I2916" s="3">
        <v>0.18285714285714286</v>
      </c>
      <c r="J2916">
        <v>43.776000000000003</v>
      </c>
      <c r="K2916">
        <f t="shared" si="330"/>
        <v>17.100000000000001</v>
      </c>
      <c r="L2916">
        <v>5.9900000000000003E-4</v>
      </c>
      <c r="M2916">
        <f t="shared" si="331"/>
        <v>0.18362386285714286</v>
      </c>
      <c r="N2916" s="5">
        <v>1505.0884582047747</v>
      </c>
      <c r="O2916" s="3">
        <v>25.042632629101441</v>
      </c>
      <c r="P2916" s="7">
        <v>1.6638645052777533E-2</v>
      </c>
      <c r="Q2916" s="9">
        <f t="shared" si="332"/>
        <v>25.147193688662512</v>
      </c>
      <c r="R2916" s="7">
        <f t="shared" si="333"/>
        <v>1.6708116756577449E-2</v>
      </c>
      <c r="S2916" t="s">
        <v>481</v>
      </c>
      <c r="T2916" t="s">
        <v>581</v>
      </c>
      <c r="U2916">
        <v>87</v>
      </c>
      <c r="V2916">
        <f t="shared" ref="V2916:V2979" si="336">U2916*0.3048</f>
        <v>26.517600000000002</v>
      </c>
      <c r="W2916">
        <f t="shared" si="334"/>
        <v>2936.2378768035251</v>
      </c>
      <c r="X2916">
        <f t="shared" si="335"/>
        <v>1425.4374910007589</v>
      </c>
    </row>
    <row r="2917" spans="1:24">
      <c r="A2917" t="s">
        <v>61</v>
      </c>
      <c r="B2917">
        <v>2013024</v>
      </c>
      <c r="C2917">
        <v>6</v>
      </c>
      <c r="D2917">
        <v>3</v>
      </c>
      <c r="E2917" s="28" t="s">
        <v>528</v>
      </c>
      <c r="F2917" t="s">
        <v>581</v>
      </c>
      <c r="G2917" t="s">
        <v>581</v>
      </c>
      <c r="H2917">
        <v>14</v>
      </c>
      <c r="I2917" s="3">
        <v>0.18285714285714286</v>
      </c>
      <c r="J2917">
        <v>26.111999999999998</v>
      </c>
      <c r="K2917">
        <f t="shared" si="330"/>
        <v>10.199999999999999</v>
      </c>
      <c r="L2917">
        <v>5.9900000000000003E-4</v>
      </c>
      <c r="M2917">
        <f t="shared" si="331"/>
        <v>0.18362386285714286</v>
      </c>
      <c r="N2917" s="5">
        <v>535.51316025999358</v>
      </c>
      <c r="O2917" s="3">
        <v>14.895324273517685</v>
      </c>
      <c r="P2917" s="7">
        <v>2.7815048030352701E-2</v>
      </c>
      <c r="Q2917" s="9">
        <f t="shared" si="332"/>
        <v>14.957337831320217</v>
      </c>
      <c r="R2917" s="7">
        <f t="shared" si="333"/>
        <v>2.7930850147657203E-2</v>
      </c>
      <c r="S2917" t="s">
        <v>483</v>
      </c>
      <c r="T2917" t="s">
        <v>581</v>
      </c>
      <c r="U2917">
        <v>68</v>
      </c>
      <c r="V2917">
        <f t="shared" si="336"/>
        <v>20.726400000000002</v>
      </c>
      <c r="W2917">
        <f t="shared" si="334"/>
        <v>862.02985031341791</v>
      </c>
      <c r="X2917">
        <f t="shared" si="335"/>
        <v>418.48437304956809</v>
      </c>
    </row>
    <row r="2918" spans="1:24">
      <c r="A2918" t="s">
        <v>61</v>
      </c>
      <c r="B2918">
        <v>2013024</v>
      </c>
      <c r="C2918">
        <v>6</v>
      </c>
      <c r="D2918">
        <v>1</v>
      </c>
      <c r="E2918" s="28" t="s">
        <v>528</v>
      </c>
      <c r="F2918" t="s">
        <v>581</v>
      </c>
      <c r="G2918" t="s">
        <v>581</v>
      </c>
      <c r="H2918">
        <v>13</v>
      </c>
      <c r="I2918" s="3">
        <v>0.19692307692307692</v>
      </c>
      <c r="J2918">
        <v>41.728000000000002</v>
      </c>
      <c r="K2918">
        <f t="shared" si="330"/>
        <v>16.3</v>
      </c>
      <c r="L2918">
        <v>5.9900000000000003E-4</v>
      </c>
      <c r="M2918">
        <f t="shared" si="331"/>
        <v>0.19768979692307692</v>
      </c>
      <c r="N2918" s="5">
        <v>1367.5556665655297</v>
      </c>
      <c r="O2918" s="3">
        <v>25.693287583138133</v>
      </c>
      <c r="P2918" s="7">
        <v>1.8787745326421766E-2</v>
      </c>
      <c r="Q2918" s="9">
        <f t="shared" si="332"/>
        <v>25.792847808090322</v>
      </c>
      <c r="R2918" s="7">
        <f t="shared" si="333"/>
        <v>1.8860546914968596E-2</v>
      </c>
      <c r="S2918" t="s">
        <v>481</v>
      </c>
      <c r="T2918" t="s">
        <v>581</v>
      </c>
      <c r="U2918">
        <v>72</v>
      </c>
      <c r="V2918">
        <f t="shared" si="336"/>
        <v>21.945600000000002</v>
      </c>
      <c r="W2918">
        <f t="shared" si="334"/>
        <v>2247.6462579160875</v>
      </c>
      <c r="X2918">
        <f t="shared" si="335"/>
        <v>1091.1511181883498</v>
      </c>
    </row>
    <row r="2919" spans="1:24">
      <c r="A2919" t="s">
        <v>61</v>
      </c>
      <c r="B2919">
        <v>2013024</v>
      </c>
      <c r="C2919">
        <v>7</v>
      </c>
      <c r="D2919">
        <v>1</v>
      </c>
      <c r="E2919" s="28" t="s">
        <v>528</v>
      </c>
      <c r="F2919" t="s">
        <v>581</v>
      </c>
      <c r="G2919" t="s">
        <v>581</v>
      </c>
      <c r="H2919">
        <v>12</v>
      </c>
      <c r="I2919" s="3">
        <v>0.21333333333333335</v>
      </c>
      <c r="J2919">
        <v>22.528000000000002</v>
      </c>
      <c r="K2919">
        <f t="shared" si="330"/>
        <v>8.8000000000000007</v>
      </c>
      <c r="L2919">
        <v>5.9900000000000003E-4</v>
      </c>
      <c r="M2919">
        <f t="shared" si="331"/>
        <v>0.21410005333333335</v>
      </c>
      <c r="N2919" s="5">
        <v>398.59803085864968</v>
      </c>
      <c r="O2919" s="3">
        <v>14.955433127935981</v>
      </c>
      <c r="P2919" s="7">
        <v>3.7520087833147017E-2</v>
      </c>
      <c r="Q2919" s="9">
        <f t="shared" si="332"/>
        <v>15.008667008236591</v>
      </c>
      <c r="R2919" s="7">
        <f t="shared" si="333"/>
        <v>3.765364062613482E-2</v>
      </c>
      <c r="S2919" t="s">
        <v>483</v>
      </c>
      <c r="T2919" t="s">
        <v>581</v>
      </c>
      <c r="U2919">
        <v>62</v>
      </c>
      <c r="V2919">
        <f t="shared" si="336"/>
        <v>18.897600000000001</v>
      </c>
      <c r="W2919">
        <f t="shared" si="334"/>
        <v>595.15237838759595</v>
      </c>
      <c r="X2919">
        <f t="shared" si="335"/>
        <v>288.92499470631805</v>
      </c>
    </row>
    <row r="2920" spans="1:24">
      <c r="A2920" t="s">
        <v>61</v>
      </c>
      <c r="B2920">
        <v>2013024</v>
      </c>
      <c r="C2920">
        <v>8</v>
      </c>
      <c r="D2920">
        <v>3</v>
      </c>
      <c r="E2920" s="28" t="s">
        <v>528</v>
      </c>
      <c r="F2920" t="s">
        <v>581</v>
      </c>
      <c r="G2920" t="s">
        <v>581</v>
      </c>
      <c r="H2920">
        <v>9</v>
      </c>
      <c r="I2920" s="3">
        <v>0.28444444444444444</v>
      </c>
      <c r="J2920">
        <v>28.928000000000001</v>
      </c>
      <c r="K2920">
        <f t="shared" si="330"/>
        <v>11.3</v>
      </c>
      <c r="L2920">
        <v>5.9900000000000003E-4</v>
      </c>
      <c r="M2920">
        <f t="shared" si="331"/>
        <v>0.28521116444444444</v>
      </c>
      <c r="N2920" s="5">
        <v>657.24409297960972</v>
      </c>
      <c r="O2920" s="3">
        <v>25.59612689157689</v>
      </c>
      <c r="P2920" s="7">
        <v>3.894462828191745E-2</v>
      </c>
      <c r="Q2920" s="9">
        <f t="shared" si="332"/>
        <v>25.664433848768265</v>
      </c>
      <c r="R2920" s="7">
        <f t="shared" si="333"/>
        <v>3.9048557640767534E-2</v>
      </c>
      <c r="S2920" t="s">
        <v>483</v>
      </c>
      <c r="T2920" t="s">
        <v>581</v>
      </c>
      <c r="U2920">
        <v>71</v>
      </c>
      <c r="V2920">
        <f t="shared" si="336"/>
        <v>21.640800000000002</v>
      </c>
      <c r="W2920">
        <f t="shared" si="334"/>
        <v>1093.3343607918007</v>
      </c>
      <c r="X2920">
        <f t="shared" si="335"/>
        <v>530.77436279399467</v>
      </c>
    </row>
    <row r="2921" spans="1:24">
      <c r="A2921" t="s">
        <v>61</v>
      </c>
      <c r="B2921">
        <v>2013024</v>
      </c>
      <c r="C2921">
        <v>9</v>
      </c>
      <c r="D2921">
        <v>1</v>
      </c>
      <c r="E2921" s="28" t="s">
        <v>528</v>
      </c>
      <c r="F2921" t="s">
        <v>581</v>
      </c>
      <c r="G2921" t="s">
        <v>581</v>
      </c>
      <c r="H2921">
        <v>22</v>
      </c>
      <c r="I2921" s="3">
        <v>0.11636363636363636</v>
      </c>
      <c r="J2921">
        <v>20.736000000000001</v>
      </c>
      <c r="K2921">
        <f t="shared" si="330"/>
        <v>8.1</v>
      </c>
      <c r="L2921">
        <v>5.9900000000000003E-4</v>
      </c>
      <c r="M2921">
        <f t="shared" si="331"/>
        <v>0.11713035636363636</v>
      </c>
      <c r="N2921" s="5">
        <v>337.7068285722624</v>
      </c>
      <c r="O2921" s="3">
        <v>7.5378615907691984</v>
      </c>
      <c r="P2921" s="7">
        <v>2.2320726005563282E-2</v>
      </c>
      <c r="Q2921" s="9">
        <f t="shared" si="332"/>
        <v>7.5872463055795301</v>
      </c>
      <c r="R2921" s="7">
        <f t="shared" si="333"/>
        <v>2.2466961469676097E-2</v>
      </c>
      <c r="S2921" t="s">
        <v>483</v>
      </c>
      <c r="T2921" t="s">
        <v>581</v>
      </c>
      <c r="U2921">
        <v>62</v>
      </c>
      <c r="V2921">
        <f t="shared" si="336"/>
        <v>18.897600000000001</v>
      </c>
      <c r="W2921">
        <f t="shared" si="334"/>
        <v>507.09309224847942</v>
      </c>
      <c r="X2921">
        <f t="shared" si="335"/>
        <v>246.17539022600658</v>
      </c>
    </row>
    <row r="2922" spans="1:24">
      <c r="A2922" t="s">
        <v>61</v>
      </c>
      <c r="B2922">
        <v>2013024</v>
      </c>
      <c r="C2922">
        <v>10</v>
      </c>
      <c r="D2922">
        <v>1</v>
      </c>
      <c r="E2922" s="28" t="s">
        <v>528</v>
      </c>
      <c r="F2922" t="s">
        <v>581</v>
      </c>
      <c r="G2922" t="s">
        <v>581</v>
      </c>
      <c r="H2922">
        <v>16</v>
      </c>
      <c r="I2922" s="3">
        <v>0.16</v>
      </c>
      <c r="J2922">
        <v>24.831999999999997</v>
      </c>
      <c r="K2922">
        <f t="shared" si="330"/>
        <v>9.6999999999999993</v>
      </c>
      <c r="L2922">
        <v>5.9900000000000003E-4</v>
      </c>
      <c r="M2922">
        <f t="shared" si="331"/>
        <v>0.16076672</v>
      </c>
      <c r="N2922" s="5">
        <v>484.29866636738552</v>
      </c>
      <c r="O2922" s="3">
        <v>12.401499817727991</v>
      </c>
      <c r="P2922" s="7">
        <v>2.5607131877419424E-2</v>
      </c>
      <c r="Q2922" s="9">
        <f t="shared" si="332"/>
        <v>12.460540364216909</v>
      </c>
      <c r="R2922" s="7">
        <f t="shared" si="333"/>
        <v>2.5729041249856411E-2</v>
      </c>
      <c r="S2922" t="s">
        <v>481</v>
      </c>
      <c r="T2922" t="s">
        <v>581</v>
      </c>
      <c r="U2922">
        <v>76</v>
      </c>
      <c r="V2922">
        <f t="shared" si="336"/>
        <v>23.1648</v>
      </c>
      <c r="W2922">
        <f t="shared" si="334"/>
        <v>866.84865123785357</v>
      </c>
      <c r="X2922">
        <f t="shared" si="335"/>
        <v>420.82372693966823</v>
      </c>
    </row>
    <row r="2923" spans="1:24">
      <c r="A2923" t="s">
        <v>61</v>
      </c>
      <c r="B2923">
        <v>2013024</v>
      </c>
      <c r="C2923">
        <v>11</v>
      </c>
      <c r="D2923">
        <v>3</v>
      </c>
      <c r="E2923" s="28" t="s">
        <v>528</v>
      </c>
      <c r="F2923" t="s">
        <v>581</v>
      </c>
      <c r="G2923" t="s">
        <v>581</v>
      </c>
      <c r="H2923">
        <v>19</v>
      </c>
      <c r="I2923" s="3">
        <v>0.13473684210526315</v>
      </c>
      <c r="J2923">
        <v>16.384</v>
      </c>
      <c r="K2923">
        <f t="shared" si="330"/>
        <v>6.4</v>
      </c>
      <c r="L2923">
        <v>5.9900000000000003E-4</v>
      </c>
      <c r="M2923">
        <f t="shared" si="331"/>
        <v>0.13550356210526315</v>
      </c>
      <c r="N2923" s="5">
        <v>210.82871053680643</v>
      </c>
      <c r="O2923" s="3">
        <v>6.8781225370621506</v>
      </c>
      <c r="P2923" s="7">
        <v>3.2624221433358191E-2</v>
      </c>
      <c r="Q2923" s="9">
        <f t="shared" si="332"/>
        <v>6.9169359928730056</v>
      </c>
      <c r="R2923" s="7">
        <f t="shared" si="333"/>
        <v>3.280832091256114E-2</v>
      </c>
      <c r="S2923" t="s">
        <v>484</v>
      </c>
      <c r="T2923" t="s">
        <v>490</v>
      </c>
      <c r="U2923">
        <v>39</v>
      </c>
      <c r="V2923">
        <f t="shared" si="336"/>
        <v>11.8872</v>
      </c>
      <c r="W2923">
        <f t="shared" si="334"/>
        <v>209.70674271079005</v>
      </c>
      <c r="X2923">
        <f t="shared" si="335"/>
        <v>101.80505317267671</v>
      </c>
    </row>
    <row r="2924" spans="1:24">
      <c r="A2924" t="s">
        <v>61</v>
      </c>
      <c r="B2924">
        <v>2013024</v>
      </c>
      <c r="C2924">
        <v>12</v>
      </c>
      <c r="D2924">
        <v>3</v>
      </c>
      <c r="E2924" s="28" t="s">
        <v>528</v>
      </c>
      <c r="F2924" t="s">
        <v>581</v>
      </c>
      <c r="G2924" t="s">
        <v>581</v>
      </c>
      <c r="H2924">
        <v>11</v>
      </c>
      <c r="I2924" s="3">
        <v>0.23272727272727273</v>
      </c>
      <c r="J2924">
        <v>23.295999999999999</v>
      </c>
      <c r="K2924">
        <f t="shared" si="330"/>
        <v>9.1</v>
      </c>
      <c r="L2924">
        <v>5.9900000000000003E-4</v>
      </c>
      <c r="M2924">
        <f t="shared" si="331"/>
        <v>0.23349399272727273</v>
      </c>
      <c r="N2924" s="5">
        <v>426.23841600471036</v>
      </c>
      <c r="O2924" s="3">
        <v>16.862349517950939</v>
      </c>
      <c r="P2924" s="7">
        <v>3.9560839391268275E-2</v>
      </c>
      <c r="Q2924" s="9">
        <f t="shared" si="332"/>
        <v>16.91733983709231</v>
      </c>
      <c r="R2924" s="7">
        <f t="shared" si="333"/>
        <v>3.9689852443767895E-2</v>
      </c>
      <c r="S2924" t="s">
        <v>483</v>
      </c>
      <c r="T2924" t="s">
        <v>581</v>
      </c>
      <c r="U2924">
        <v>66</v>
      </c>
      <c r="V2924">
        <f t="shared" si="336"/>
        <v>20.116800000000001</v>
      </c>
      <c r="W2924">
        <f t="shared" si="334"/>
        <v>672.69252092937484</v>
      </c>
      <c r="X2924">
        <f t="shared" si="335"/>
        <v>326.56793471120591</v>
      </c>
    </row>
    <row r="2925" spans="1:24">
      <c r="A2925" t="s">
        <v>61</v>
      </c>
      <c r="B2925">
        <v>2013024</v>
      </c>
      <c r="C2925">
        <v>13</v>
      </c>
      <c r="D2925">
        <v>1</v>
      </c>
      <c r="E2925" s="28" t="s">
        <v>528</v>
      </c>
      <c r="F2925" t="s">
        <v>581</v>
      </c>
      <c r="G2925" t="s">
        <v>581</v>
      </c>
      <c r="H2925">
        <v>12</v>
      </c>
      <c r="I2925" s="3">
        <v>0.21333333333333335</v>
      </c>
      <c r="J2925">
        <v>35.584000000000003</v>
      </c>
      <c r="K2925">
        <f t="shared" si="330"/>
        <v>13.9</v>
      </c>
      <c r="L2925">
        <v>5.9900000000000003E-4</v>
      </c>
      <c r="M2925">
        <f t="shared" si="331"/>
        <v>0.21410005333333335</v>
      </c>
      <c r="N2925" s="5">
        <v>994.48767487344662</v>
      </c>
      <c r="O2925" s="3">
        <v>23.705648304128296</v>
      </c>
      <c r="P2925" s="7">
        <v>2.38370458509151E-2</v>
      </c>
      <c r="Q2925" s="9">
        <f t="shared" si="332"/>
        <v>23.790330318007324</v>
      </c>
      <c r="R2925" s="7">
        <f t="shared" si="333"/>
        <v>2.3922197246974187E-2</v>
      </c>
      <c r="S2925" t="s">
        <v>481</v>
      </c>
      <c r="T2925" t="s">
        <v>581</v>
      </c>
      <c r="U2925">
        <v>81</v>
      </c>
      <c r="V2925">
        <f t="shared" si="336"/>
        <v>24.688800000000001</v>
      </c>
      <c r="W2925">
        <f t="shared" si="334"/>
        <v>1842.118677389838</v>
      </c>
      <c r="X2925">
        <f t="shared" si="335"/>
        <v>894.28211738851257</v>
      </c>
    </row>
    <row r="2926" spans="1:24">
      <c r="A2926" t="s">
        <v>61</v>
      </c>
      <c r="B2926">
        <v>2013024</v>
      </c>
      <c r="C2926">
        <v>14</v>
      </c>
      <c r="D2926">
        <v>3</v>
      </c>
      <c r="E2926" s="28" t="s">
        <v>528</v>
      </c>
      <c r="F2926" t="s">
        <v>581</v>
      </c>
      <c r="G2926" t="s">
        <v>581</v>
      </c>
      <c r="H2926">
        <v>9</v>
      </c>
      <c r="I2926" s="3">
        <v>0.28444444444444444</v>
      </c>
      <c r="J2926">
        <v>46.591999999999999</v>
      </c>
      <c r="K2926">
        <f t="shared" si="330"/>
        <v>18.2</v>
      </c>
      <c r="L2926">
        <v>5.9900000000000003E-4</v>
      </c>
      <c r="M2926">
        <f t="shared" si="331"/>
        <v>0.28521116444444444</v>
      </c>
      <c r="N2926" s="5">
        <v>1704.9536640188414</v>
      </c>
      <c r="O2926" s="3">
        <v>41.3808287780409</v>
      </c>
      <c r="P2926" s="7">
        <v>2.4270940408139798E-2</v>
      </c>
      <c r="Q2926" s="9">
        <f t="shared" si="332"/>
        <v>41.491683147268738</v>
      </c>
      <c r="R2926" s="7">
        <f t="shared" si="333"/>
        <v>2.4335959400483869E-2</v>
      </c>
      <c r="S2926" t="s">
        <v>481</v>
      </c>
      <c r="T2926" t="s">
        <v>581</v>
      </c>
      <c r="U2926">
        <v>75</v>
      </c>
      <c r="V2926">
        <f t="shared" si="336"/>
        <v>22.86</v>
      </c>
      <c r="W2926">
        <f t="shared" si="334"/>
        <v>2887.9872960859675</v>
      </c>
      <c r="X2926">
        <f t="shared" si="335"/>
        <v>1402.0135759083485</v>
      </c>
    </row>
    <row r="2927" spans="1:24">
      <c r="A2927" t="s">
        <v>61</v>
      </c>
      <c r="B2927">
        <v>2013024</v>
      </c>
      <c r="C2927">
        <v>15</v>
      </c>
      <c r="D2927">
        <v>1</v>
      </c>
      <c r="E2927" s="28" t="s">
        <v>528</v>
      </c>
      <c r="F2927" t="s">
        <v>581</v>
      </c>
      <c r="G2927" t="s">
        <v>581</v>
      </c>
      <c r="H2927">
        <v>14</v>
      </c>
      <c r="I2927" s="3">
        <v>0.18285714285714286</v>
      </c>
      <c r="J2927">
        <v>57.088000000000001</v>
      </c>
      <c r="K2927">
        <f t="shared" si="330"/>
        <v>22.3</v>
      </c>
      <c r="L2927">
        <v>5.9900000000000003E-4</v>
      </c>
      <c r="M2927">
        <f t="shared" si="331"/>
        <v>0.18362386285714286</v>
      </c>
      <c r="N2927" s="5">
        <v>2559.6437857140736</v>
      </c>
      <c r="O2927" s="3">
        <v>32.689879505773433</v>
      </c>
      <c r="P2927" s="7">
        <v>1.2771261254484991E-2</v>
      </c>
      <c r="Q2927" s="9">
        <f t="shared" si="332"/>
        <v>32.826505349268444</v>
      </c>
      <c r="R2927" s="7">
        <f t="shared" si="333"/>
        <v>1.2824638151792949E-2</v>
      </c>
      <c r="S2927" t="s">
        <v>485</v>
      </c>
      <c r="T2927" t="s">
        <v>482</v>
      </c>
      <c r="U2927">
        <v>95</v>
      </c>
      <c r="V2927">
        <f t="shared" si="336"/>
        <v>28.956000000000003</v>
      </c>
      <c r="W2927">
        <f t="shared" si="334"/>
        <v>5318.7697787627776</v>
      </c>
      <c r="X2927">
        <f t="shared" si="335"/>
        <v>2582.0707200003153</v>
      </c>
    </row>
    <row r="2928" spans="1:24">
      <c r="A2928" t="s">
        <v>61</v>
      </c>
      <c r="B2928">
        <v>2013024</v>
      </c>
      <c r="C2928">
        <v>15</v>
      </c>
      <c r="D2928">
        <v>3</v>
      </c>
      <c r="E2928" s="28" t="s">
        <v>528</v>
      </c>
      <c r="F2928" t="s">
        <v>581</v>
      </c>
      <c r="G2928" t="s">
        <v>581</v>
      </c>
      <c r="H2928">
        <v>11</v>
      </c>
      <c r="I2928" s="3">
        <v>0.23272727272727273</v>
      </c>
      <c r="J2928">
        <v>65.024000000000001</v>
      </c>
      <c r="K2928">
        <f t="shared" si="330"/>
        <v>25.4</v>
      </c>
      <c r="L2928">
        <v>5.9900000000000003E-4</v>
      </c>
      <c r="M2928">
        <f t="shared" si="331"/>
        <v>0.23349399272727273</v>
      </c>
      <c r="N2928" s="5">
        <v>3320.7580783673343</v>
      </c>
      <c r="O2928" s="3">
        <v>47.371121148310472</v>
      </c>
      <c r="P2928" s="7">
        <v>1.4265152724284179E-2</v>
      </c>
      <c r="Q2928" s="9">
        <f t="shared" si="332"/>
        <v>47.52662212842673</v>
      </c>
      <c r="R2928" s="7">
        <f t="shared" si="333"/>
        <v>1.431197967657837E-2</v>
      </c>
      <c r="S2928" t="s">
        <v>481</v>
      </c>
      <c r="T2928" t="s">
        <v>484</v>
      </c>
      <c r="U2928">
        <v>92</v>
      </c>
      <c r="V2928">
        <f t="shared" si="336"/>
        <v>28.041600000000003</v>
      </c>
      <c r="W2928">
        <f t="shared" si="334"/>
        <v>6639.7246803572179</v>
      </c>
      <c r="X2928">
        <f t="shared" si="335"/>
        <v>3223.3466382524684</v>
      </c>
    </row>
    <row r="2929" spans="1:24">
      <c r="A2929" t="s">
        <v>61</v>
      </c>
      <c r="B2929">
        <v>2013024</v>
      </c>
      <c r="C2929">
        <v>16</v>
      </c>
      <c r="D2929">
        <v>1</v>
      </c>
      <c r="E2929" s="28" t="s">
        <v>528</v>
      </c>
      <c r="F2929" t="s">
        <v>581</v>
      </c>
      <c r="G2929" t="s">
        <v>581</v>
      </c>
      <c r="H2929">
        <v>12</v>
      </c>
      <c r="I2929" s="3">
        <v>0.21333333333333335</v>
      </c>
      <c r="J2929">
        <v>46.591999999999999</v>
      </c>
      <c r="K2929">
        <f t="shared" si="330"/>
        <v>18.2</v>
      </c>
      <c r="L2929">
        <v>5.9900000000000003E-4</v>
      </c>
      <c r="M2929">
        <f t="shared" si="331"/>
        <v>0.21410005333333335</v>
      </c>
      <c r="N2929" s="5">
        <v>1704.9536640188414</v>
      </c>
      <c r="O2929" s="3">
        <v>31.083280707584411</v>
      </c>
      <c r="P2929" s="7">
        <v>1.8231158631206595E-2</v>
      </c>
      <c r="Q2929" s="9">
        <f t="shared" si="332"/>
        <v>31.19447781448083</v>
      </c>
      <c r="R2929" s="7">
        <f t="shared" si="333"/>
        <v>1.8296378648174277E-2</v>
      </c>
      <c r="S2929" t="s">
        <v>481</v>
      </c>
      <c r="T2929" t="s">
        <v>581</v>
      </c>
      <c r="U2929">
        <v>84</v>
      </c>
      <c r="V2929">
        <f t="shared" si="336"/>
        <v>25.603200000000001</v>
      </c>
      <c r="W2929">
        <f t="shared" si="334"/>
        <v>3206.4734497548861</v>
      </c>
      <c r="X2929">
        <f t="shared" si="335"/>
        <v>1556.6271061644611</v>
      </c>
    </row>
    <row r="2930" spans="1:24">
      <c r="A2930" t="s">
        <v>61</v>
      </c>
      <c r="B2930">
        <v>2013024</v>
      </c>
      <c r="C2930">
        <v>16</v>
      </c>
      <c r="D2930">
        <v>3</v>
      </c>
      <c r="E2930" s="28" t="s">
        <v>528</v>
      </c>
      <c r="F2930" t="s">
        <v>581</v>
      </c>
      <c r="G2930" t="s">
        <v>581</v>
      </c>
      <c r="H2930">
        <v>17</v>
      </c>
      <c r="I2930" s="3">
        <v>0.15058823529411766</v>
      </c>
      <c r="J2930">
        <v>56.576000000000008</v>
      </c>
      <c r="K2930">
        <f t="shared" si="330"/>
        <v>22.1</v>
      </c>
      <c r="L2930">
        <v>5.9900000000000003E-4</v>
      </c>
      <c r="M2930">
        <f t="shared" si="331"/>
        <v>0.15135495529411766</v>
      </c>
      <c r="N2930" s="5">
        <v>2513.9367801094149</v>
      </c>
      <c r="O2930" s="3">
        <v>26.694122747968219</v>
      </c>
      <c r="P2930" s="7">
        <v>1.0618454274258402E-2</v>
      </c>
      <c r="Q2930" s="9">
        <f t="shared" si="332"/>
        <v>26.829670874933637</v>
      </c>
      <c r="R2930" s="7">
        <f t="shared" si="333"/>
        <v>1.0672372943987048E-2</v>
      </c>
      <c r="S2930" t="s">
        <v>481</v>
      </c>
      <c r="T2930" t="s">
        <v>581</v>
      </c>
      <c r="U2930">
        <v>85</v>
      </c>
      <c r="V2930">
        <f t="shared" si="336"/>
        <v>25.908000000000001</v>
      </c>
      <c r="W2930">
        <f t="shared" si="334"/>
        <v>4716.9747545717364</v>
      </c>
      <c r="X2930">
        <f t="shared" si="335"/>
        <v>2289.9209605559381</v>
      </c>
    </row>
    <row r="2931" spans="1:24">
      <c r="A2931" t="s">
        <v>61</v>
      </c>
      <c r="B2931">
        <v>2013024</v>
      </c>
      <c r="C2931">
        <v>19</v>
      </c>
      <c r="D2931">
        <v>4</v>
      </c>
      <c r="E2931" s="28" t="s">
        <v>528</v>
      </c>
      <c r="F2931" t="s">
        <v>581</v>
      </c>
      <c r="G2931" t="s">
        <v>581</v>
      </c>
      <c r="H2931">
        <v>18</v>
      </c>
      <c r="I2931" s="3">
        <v>0.14222222222222222</v>
      </c>
      <c r="J2931">
        <v>23.808000000000003</v>
      </c>
      <c r="K2931">
        <f t="shared" si="330"/>
        <v>9.3000000000000007</v>
      </c>
      <c r="L2931">
        <v>5.9900000000000003E-4</v>
      </c>
      <c r="M2931">
        <f t="shared" si="331"/>
        <v>0.14298894222222222</v>
      </c>
      <c r="N2931" s="5">
        <v>445.1800579670018</v>
      </c>
      <c r="O2931" s="3">
        <v>10.573970989966117</v>
      </c>
      <c r="P2931" s="7">
        <v>2.3752121867844075E-2</v>
      </c>
      <c r="Q2931" s="9">
        <f t="shared" si="332"/>
        <v>10.630630677782424</v>
      </c>
      <c r="R2931" s="7">
        <f t="shared" si="333"/>
        <v>2.3879395510951664E-2</v>
      </c>
      <c r="S2931" t="s">
        <v>482</v>
      </c>
      <c r="T2931" t="s">
        <v>490</v>
      </c>
      <c r="U2931">
        <v>59</v>
      </c>
      <c r="V2931">
        <f t="shared" si="336"/>
        <v>17.9832</v>
      </c>
      <c r="W2931">
        <f t="shared" si="334"/>
        <v>632.57076533258862</v>
      </c>
      <c r="X2931">
        <f t="shared" si="335"/>
        <v>307.09027076434324</v>
      </c>
    </row>
    <row r="2932" spans="1:24">
      <c r="A2932" t="s">
        <v>61</v>
      </c>
      <c r="B2932">
        <v>2013024</v>
      </c>
      <c r="C2932">
        <v>19</v>
      </c>
      <c r="D2932">
        <v>2</v>
      </c>
      <c r="E2932" s="28" t="s">
        <v>528</v>
      </c>
      <c r="F2932" t="s">
        <v>581</v>
      </c>
      <c r="G2932" t="s">
        <v>581</v>
      </c>
      <c r="H2932">
        <v>19</v>
      </c>
      <c r="I2932" s="3">
        <v>0.13473684210526315</v>
      </c>
      <c r="J2932">
        <v>71.168000000000006</v>
      </c>
      <c r="K2932">
        <f t="shared" si="330"/>
        <v>27.8</v>
      </c>
      <c r="L2932">
        <v>5.9900000000000003E-4</v>
      </c>
      <c r="M2932">
        <f t="shared" si="331"/>
        <v>0.13550356210526315</v>
      </c>
      <c r="N2932" s="5">
        <v>3977.9506994937865</v>
      </c>
      <c r="O2932" s="3">
        <v>30.067547276443758</v>
      </c>
      <c r="P2932" s="7">
        <v>7.5585520153052671E-3</v>
      </c>
      <c r="Q2932" s="9">
        <f t="shared" si="332"/>
        <v>30.238319782563348</v>
      </c>
      <c r="R2932" s="7">
        <f t="shared" si="333"/>
        <v>7.6014817846815751E-3</v>
      </c>
      <c r="S2932" t="s">
        <v>483</v>
      </c>
      <c r="T2932" t="s">
        <v>490</v>
      </c>
      <c r="U2932">
        <v>78</v>
      </c>
      <c r="V2932">
        <f t="shared" si="336"/>
        <v>23.7744</v>
      </c>
      <c r="W2932">
        <f t="shared" si="334"/>
        <v>6787.6493180153338</v>
      </c>
      <c r="X2932">
        <f t="shared" si="335"/>
        <v>3295.1587097560641</v>
      </c>
    </row>
    <row r="2933" spans="1:24">
      <c r="A2933" t="s">
        <v>61</v>
      </c>
      <c r="B2933">
        <v>2013024</v>
      </c>
      <c r="C2933">
        <v>21</v>
      </c>
      <c r="D2933">
        <v>1</v>
      </c>
      <c r="E2933" s="28" t="s">
        <v>528</v>
      </c>
      <c r="F2933" t="s">
        <v>581</v>
      </c>
      <c r="G2933" t="s">
        <v>581</v>
      </c>
      <c r="H2933">
        <v>18</v>
      </c>
      <c r="I2933" s="3">
        <v>0.14222222222222222</v>
      </c>
      <c r="J2933">
        <v>22.784000000000002</v>
      </c>
      <c r="K2933">
        <f t="shared" si="330"/>
        <v>8.9</v>
      </c>
      <c r="L2933">
        <v>5.9900000000000003E-4</v>
      </c>
      <c r="M2933">
        <f t="shared" si="331"/>
        <v>0.14298894222222222</v>
      </c>
      <c r="N2933" s="5">
        <v>407.70854886768649</v>
      </c>
      <c r="O2933" s="3">
        <v>10.116443399054111</v>
      </c>
      <c r="P2933" s="7">
        <v>2.4812929302439515E-2</v>
      </c>
      <c r="Q2933" s="9">
        <f t="shared" si="332"/>
        <v>10.170636562948834</v>
      </c>
      <c r="R2933" s="7">
        <f t="shared" si="333"/>
        <v>2.4945850635693947E-2</v>
      </c>
      <c r="S2933" t="s">
        <v>483</v>
      </c>
      <c r="T2933" t="s">
        <v>581</v>
      </c>
      <c r="U2933">
        <v>65</v>
      </c>
      <c r="V2933">
        <f t="shared" si="336"/>
        <v>19.812000000000001</v>
      </c>
      <c r="W2933">
        <f t="shared" si="334"/>
        <v>635.40615006123733</v>
      </c>
      <c r="X2933">
        <f t="shared" si="335"/>
        <v>308.46674769271351</v>
      </c>
    </row>
    <row r="2934" spans="1:24">
      <c r="A2934" t="s">
        <v>61</v>
      </c>
      <c r="B2934">
        <v>2013024</v>
      </c>
      <c r="C2934">
        <v>21</v>
      </c>
      <c r="D2934">
        <v>3</v>
      </c>
      <c r="E2934" s="28" t="s">
        <v>528</v>
      </c>
      <c r="F2934" t="s">
        <v>581</v>
      </c>
      <c r="G2934" t="s">
        <v>581</v>
      </c>
      <c r="H2934">
        <v>18</v>
      </c>
      <c r="I2934" s="3">
        <v>0.14222222222222222</v>
      </c>
      <c r="J2934">
        <v>27.135999999999999</v>
      </c>
      <c r="K2934">
        <f t="shared" si="330"/>
        <v>10.6</v>
      </c>
      <c r="L2934">
        <v>5.9900000000000003E-4</v>
      </c>
      <c r="M2934">
        <f t="shared" si="331"/>
        <v>0.14298894222222222</v>
      </c>
      <c r="N2934" s="5">
        <v>578.33774208778243</v>
      </c>
      <c r="O2934" s="3">
        <v>12.060935660430125</v>
      </c>
      <c r="P2934" s="7">
        <v>2.0854484815205902E-2</v>
      </c>
      <c r="Q2934" s="9">
        <f t="shared" si="332"/>
        <v>12.125611550991568</v>
      </c>
      <c r="R2934" s="7">
        <f t="shared" si="333"/>
        <v>2.0966315473754944E-2</v>
      </c>
      <c r="S2934" t="s">
        <v>482</v>
      </c>
      <c r="T2934" t="s">
        <v>490</v>
      </c>
      <c r="U2934">
        <v>73</v>
      </c>
      <c r="V2934">
        <f t="shared" si="336"/>
        <v>22.250400000000003</v>
      </c>
      <c r="W2934">
        <f t="shared" si="334"/>
        <v>991.37582483076847</v>
      </c>
      <c r="X2934">
        <f t="shared" si="335"/>
        <v>481.2771742880617</v>
      </c>
    </row>
    <row r="2935" spans="1:24">
      <c r="A2935" t="s">
        <v>61</v>
      </c>
      <c r="B2935">
        <v>2013024</v>
      </c>
      <c r="C2935">
        <v>22</v>
      </c>
      <c r="D2935">
        <v>3</v>
      </c>
      <c r="E2935" s="28" t="s">
        <v>528</v>
      </c>
      <c r="F2935" t="s">
        <v>581</v>
      </c>
      <c r="G2935" t="s">
        <v>581</v>
      </c>
      <c r="H2935">
        <v>12</v>
      </c>
      <c r="I2935" s="3">
        <v>0.21333333333333335</v>
      </c>
      <c r="J2935">
        <v>32</v>
      </c>
      <c r="K2935">
        <f t="shared" si="330"/>
        <v>12.5</v>
      </c>
      <c r="L2935">
        <v>5.9900000000000003E-4</v>
      </c>
      <c r="M2935">
        <f t="shared" si="331"/>
        <v>0.21410005333333335</v>
      </c>
      <c r="N2935" s="5">
        <v>804.24770560000002</v>
      </c>
      <c r="O2935" s="3">
        <v>21.303628451839916</v>
      </c>
      <c r="P2935" s="7">
        <v>2.6488889310472552E-2</v>
      </c>
      <c r="Q2935" s="9">
        <f t="shared" si="332"/>
        <v>21.379677644736848</v>
      </c>
      <c r="R2935" s="7">
        <f t="shared" si="333"/>
        <v>2.6583448725895683E-2</v>
      </c>
      <c r="S2935" t="s">
        <v>481</v>
      </c>
      <c r="T2935" t="s">
        <v>581</v>
      </c>
      <c r="U2935" t="s">
        <v>581</v>
      </c>
      <c r="V2935" t="s">
        <v>581</v>
      </c>
      <c r="W2935" t="s">
        <v>581</v>
      </c>
      <c r="X2935" t="s">
        <v>581</v>
      </c>
    </row>
    <row r="2936" spans="1:24">
      <c r="A2936" t="s">
        <v>368</v>
      </c>
      <c r="B2936">
        <v>2013024</v>
      </c>
      <c r="C2936">
        <v>6</v>
      </c>
      <c r="D2936">
        <v>3</v>
      </c>
      <c r="E2936" s="28" t="s">
        <v>528</v>
      </c>
      <c r="F2936" t="s">
        <v>581</v>
      </c>
      <c r="G2936" t="s">
        <v>581</v>
      </c>
      <c r="H2936">
        <v>12</v>
      </c>
      <c r="I2936" s="3">
        <v>0.21333333333333335</v>
      </c>
      <c r="J2936">
        <v>36.351999999999997</v>
      </c>
      <c r="K2936">
        <f t="shared" si="330"/>
        <v>14.2</v>
      </c>
      <c r="L2936">
        <v>5.9900000000000003E-4</v>
      </c>
      <c r="M2936">
        <f t="shared" si="331"/>
        <v>0.21410005333333335</v>
      </c>
      <c r="N2936" s="5">
        <v>1037.8784470859775</v>
      </c>
      <c r="O2936" s="3">
        <v>24.220366843904273</v>
      </c>
      <c r="P2936" s="7">
        <v>2.3336419512233947E-2</v>
      </c>
      <c r="Q2936" s="9">
        <f t="shared" si="332"/>
        <v>24.306898747993834</v>
      </c>
      <c r="R2936" s="7">
        <f t="shared" si="333"/>
        <v>2.3419793345010331E-2</v>
      </c>
      <c r="S2936" t="s">
        <v>481</v>
      </c>
      <c r="T2936" t="s">
        <v>581</v>
      </c>
      <c r="U2936">
        <v>79</v>
      </c>
      <c r="V2936">
        <f t="shared" si="336"/>
        <v>24.0792</v>
      </c>
      <c r="W2936">
        <f t="shared" si="334"/>
        <v>1875.8992676291657</v>
      </c>
      <c r="X2936">
        <f t="shared" si="335"/>
        <v>910.68137447039851</v>
      </c>
    </row>
    <row r="2937" spans="1:24">
      <c r="A2937" t="s">
        <v>350</v>
      </c>
      <c r="B2937">
        <v>2006030</v>
      </c>
      <c r="C2937">
        <v>1</v>
      </c>
      <c r="D2937">
        <v>1</v>
      </c>
      <c r="E2937" s="28" t="s">
        <v>528</v>
      </c>
      <c r="F2937" t="s">
        <v>581</v>
      </c>
      <c r="G2937" t="s">
        <v>581</v>
      </c>
      <c r="H2937">
        <v>14</v>
      </c>
      <c r="I2937" s="3">
        <v>0.18285714285714286</v>
      </c>
      <c r="J2937">
        <v>55.552</v>
      </c>
      <c r="K2937">
        <f t="shared" si="330"/>
        <v>21.7</v>
      </c>
      <c r="L2937">
        <v>5.9900000000000003E-4</v>
      </c>
      <c r="M2937">
        <f t="shared" si="331"/>
        <v>0.18362386285714286</v>
      </c>
      <c r="N2937" s="5">
        <v>2423.7580933758977</v>
      </c>
      <c r="O2937" s="3">
        <v>31.807504866157572</v>
      </c>
      <c r="P2937" s="7">
        <v>1.312321759877238E-2</v>
      </c>
      <c r="Q2937" s="9">
        <f t="shared" si="332"/>
        <v>31.940430926890944</v>
      </c>
      <c r="R2937" s="7">
        <f t="shared" si="333"/>
        <v>1.3178060555706349E-2</v>
      </c>
      <c r="S2937" t="s">
        <v>481</v>
      </c>
      <c r="T2937" t="s">
        <v>581</v>
      </c>
      <c r="U2937">
        <v>78</v>
      </c>
      <c r="V2937">
        <f t="shared" si="336"/>
        <v>23.7744</v>
      </c>
      <c r="W2937">
        <f t="shared" si="334"/>
        <v>4206.1614515872925</v>
      </c>
      <c r="X2937">
        <f t="shared" si="335"/>
        <v>2041.9395423172282</v>
      </c>
    </row>
    <row r="2938" spans="1:24">
      <c r="A2938" t="s">
        <v>350</v>
      </c>
      <c r="B2938">
        <v>2006030</v>
      </c>
      <c r="C2938">
        <v>2</v>
      </c>
      <c r="D2938">
        <v>2</v>
      </c>
      <c r="E2938" s="28" t="s">
        <v>528</v>
      </c>
      <c r="F2938" t="s">
        <v>581</v>
      </c>
      <c r="G2938" t="s">
        <v>581</v>
      </c>
      <c r="H2938">
        <v>11</v>
      </c>
      <c r="I2938" s="3">
        <v>0.23272727272727273</v>
      </c>
      <c r="J2938">
        <v>25.6</v>
      </c>
      <c r="K2938">
        <f t="shared" si="330"/>
        <v>10</v>
      </c>
      <c r="L2938">
        <v>5.9900000000000003E-4</v>
      </c>
      <c r="M2938">
        <f t="shared" si="331"/>
        <v>0.23349399272727273</v>
      </c>
      <c r="N2938" s="5">
        <v>514.71853158400006</v>
      </c>
      <c r="O2938" s="3">
        <v>18.546882920854216</v>
      </c>
      <c r="P2938" s="7">
        <v>3.6033058424723603E-2</v>
      </c>
      <c r="Q2938" s="9">
        <f t="shared" si="332"/>
        <v>18.607422908392913</v>
      </c>
      <c r="R2938" s="7">
        <f t="shared" si="333"/>
        <v>3.6150676081411405E-2</v>
      </c>
      <c r="S2938" t="s">
        <v>482</v>
      </c>
      <c r="T2938" t="s">
        <v>581</v>
      </c>
      <c r="U2938">
        <v>51</v>
      </c>
      <c r="V2938">
        <f t="shared" si="336"/>
        <v>15.5448</v>
      </c>
      <c r="W2938">
        <f t="shared" si="334"/>
        <v>636.17923896509865</v>
      </c>
      <c r="X2938">
        <f t="shared" si="335"/>
        <v>308.84205444702877</v>
      </c>
    </row>
    <row r="2939" spans="1:24">
      <c r="A2939" t="s">
        <v>350</v>
      </c>
      <c r="B2939">
        <v>2006030</v>
      </c>
      <c r="C2939">
        <v>2</v>
      </c>
      <c r="D2939">
        <v>3</v>
      </c>
      <c r="E2939" s="28" t="s">
        <v>528</v>
      </c>
      <c r="F2939" t="s">
        <v>581</v>
      </c>
      <c r="G2939" t="s">
        <v>581</v>
      </c>
      <c r="H2939">
        <v>24</v>
      </c>
      <c r="I2939" s="3">
        <v>0.10666666666666667</v>
      </c>
      <c r="J2939">
        <v>36.608000000000004</v>
      </c>
      <c r="K2939">
        <f t="shared" si="330"/>
        <v>14.3</v>
      </c>
      <c r="L2939">
        <v>5.9900000000000003E-4</v>
      </c>
      <c r="M2939">
        <f t="shared" si="331"/>
        <v>0.10743338666666667</v>
      </c>
      <c r="N2939" s="5">
        <v>1052.5479252361217</v>
      </c>
      <c r="O2939" s="3">
        <v>12.231714188287951</v>
      </c>
      <c r="P2939" s="7">
        <v>1.162105201579678E-2</v>
      </c>
      <c r="Q2939" s="9">
        <f t="shared" si="332"/>
        <v>12.319376776651547</v>
      </c>
      <c r="R2939" s="7">
        <f t="shared" si="333"/>
        <v>1.1704338093572223E-2</v>
      </c>
      <c r="S2939" t="s">
        <v>483</v>
      </c>
      <c r="T2939" t="s">
        <v>581</v>
      </c>
      <c r="U2939">
        <v>55</v>
      </c>
      <c r="V2939">
        <f t="shared" si="336"/>
        <v>16.763999999999999</v>
      </c>
      <c r="W2939">
        <f t="shared" si="334"/>
        <v>1361.221533481958</v>
      </c>
      <c r="X2939">
        <f t="shared" si="335"/>
        <v>660.82391440813194</v>
      </c>
    </row>
    <row r="2940" spans="1:24">
      <c r="A2940" t="s">
        <v>350</v>
      </c>
      <c r="B2940">
        <v>2006030</v>
      </c>
      <c r="C2940">
        <v>6</v>
      </c>
      <c r="D2940">
        <v>1</v>
      </c>
      <c r="E2940" s="28" t="s">
        <v>528</v>
      </c>
      <c r="F2940" t="s">
        <v>581</v>
      </c>
      <c r="G2940" t="s">
        <v>581</v>
      </c>
      <c r="H2940">
        <v>15</v>
      </c>
      <c r="I2940" s="3">
        <v>0.17066666666666666</v>
      </c>
      <c r="J2940">
        <v>26.111999999999998</v>
      </c>
      <c r="K2940">
        <f t="shared" si="330"/>
        <v>10.199999999999999</v>
      </c>
      <c r="L2940">
        <v>5.9900000000000003E-4</v>
      </c>
      <c r="M2940">
        <f t="shared" si="331"/>
        <v>0.17143338666666666</v>
      </c>
      <c r="N2940" s="5">
        <v>535.51316025999358</v>
      </c>
      <c r="O2940" s="3">
        <v>13.908838763724882</v>
      </c>
      <c r="P2940" s="7">
        <v>2.5972916813047302E-2</v>
      </c>
      <c r="Q2940" s="9">
        <f t="shared" si="332"/>
        <v>13.970911064161152</v>
      </c>
      <c r="R2940" s="7">
        <f t="shared" si="333"/>
        <v>2.608882862445103E-2</v>
      </c>
      <c r="S2940" t="s">
        <v>483</v>
      </c>
      <c r="T2940" t="s">
        <v>581</v>
      </c>
      <c r="U2940">
        <v>69</v>
      </c>
      <c r="V2940">
        <f t="shared" si="336"/>
        <v>21.031200000000002</v>
      </c>
      <c r="W2940">
        <f t="shared" si="334"/>
        <v>873.72511941505115</v>
      </c>
      <c r="X2940">
        <f t="shared" si="335"/>
        <v>424.16200399919643</v>
      </c>
    </row>
    <row r="2941" spans="1:24">
      <c r="A2941" t="s">
        <v>350</v>
      </c>
      <c r="B2941">
        <v>2006030</v>
      </c>
      <c r="C2941">
        <v>6</v>
      </c>
      <c r="D2941">
        <v>3</v>
      </c>
      <c r="E2941" s="28" t="s">
        <v>528</v>
      </c>
      <c r="F2941" t="s">
        <v>581</v>
      </c>
      <c r="G2941" t="s">
        <v>581</v>
      </c>
      <c r="H2941">
        <v>13</v>
      </c>
      <c r="I2941" s="3">
        <v>0.19692307692307692</v>
      </c>
      <c r="J2941">
        <v>26.624000000000002</v>
      </c>
      <c r="K2941">
        <f t="shared" si="330"/>
        <v>10.4</v>
      </c>
      <c r="L2941">
        <v>5.9900000000000003E-4</v>
      </c>
      <c r="M2941">
        <f t="shared" si="331"/>
        <v>0.19768979692307692</v>
      </c>
      <c r="N2941" s="5">
        <v>556.71956376125445</v>
      </c>
      <c r="O2941" s="3">
        <v>16.349166399512345</v>
      </c>
      <c r="P2941" s="7">
        <v>2.9366969411054464E-2</v>
      </c>
      <c r="Q2941" s="9">
        <f t="shared" si="332"/>
        <v>16.412345437931698</v>
      </c>
      <c r="R2941" s="7">
        <f t="shared" si="333"/>
        <v>2.9480453905819673E-2</v>
      </c>
      <c r="S2941" t="s">
        <v>483</v>
      </c>
      <c r="T2941" t="s">
        <v>581</v>
      </c>
      <c r="U2941">
        <v>72</v>
      </c>
      <c r="V2941">
        <f t="shared" si="336"/>
        <v>21.945600000000002</v>
      </c>
      <c r="W2941">
        <f t="shared" si="334"/>
        <v>943.46936039868297</v>
      </c>
      <c r="X2941">
        <f t="shared" si="335"/>
        <v>458.02031522965018</v>
      </c>
    </row>
    <row r="2942" spans="1:24">
      <c r="A2942" t="s">
        <v>240</v>
      </c>
      <c r="B2942">
        <v>2006043</v>
      </c>
      <c r="C2942">
        <v>1</v>
      </c>
      <c r="D2942">
        <v>1</v>
      </c>
      <c r="E2942" s="28" t="s">
        <v>528</v>
      </c>
      <c r="F2942" t="s">
        <v>581</v>
      </c>
      <c r="G2942" t="s">
        <v>581</v>
      </c>
      <c r="H2942">
        <v>16</v>
      </c>
      <c r="I2942" s="3">
        <v>0.16</v>
      </c>
      <c r="J2942">
        <v>29.44</v>
      </c>
      <c r="K2942">
        <f t="shared" si="330"/>
        <v>11.5</v>
      </c>
      <c r="L2942">
        <v>5.9900000000000003E-4</v>
      </c>
      <c r="M2942">
        <f t="shared" si="331"/>
        <v>0.16076672</v>
      </c>
      <c r="N2942" s="5">
        <v>680.71525801984012</v>
      </c>
      <c r="O2942" s="3">
        <v>14.717733246719988</v>
      </c>
      <c r="P2942" s="7">
        <v>2.1620983330876101E-2</v>
      </c>
      <c r="Q2942" s="9">
        <f t="shared" si="332"/>
        <v>14.787873146760006</v>
      </c>
      <c r="R2942" s="7">
        <f t="shared" si="333"/>
        <v>2.1724021861618092E-2</v>
      </c>
      <c r="S2942" t="s">
        <v>481</v>
      </c>
      <c r="T2942" t="s">
        <v>581</v>
      </c>
      <c r="U2942">
        <v>70</v>
      </c>
      <c r="V2942">
        <f t="shared" si="336"/>
        <v>21.336000000000002</v>
      </c>
      <c r="W2942">
        <f t="shared" si="334"/>
        <v>1116.3123012292208</v>
      </c>
      <c r="X2942">
        <f t="shared" si="335"/>
        <v>541.92932337271236</v>
      </c>
    </row>
    <row r="2943" spans="1:24">
      <c r="A2943" t="s">
        <v>240</v>
      </c>
      <c r="B2943">
        <v>2006043</v>
      </c>
      <c r="C2943">
        <v>1</v>
      </c>
      <c r="D2943">
        <v>3</v>
      </c>
      <c r="E2943" s="28" t="s">
        <v>528</v>
      </c>
      <c r="F2943" t="s">
        <v>581</v>
      </c>
      <c r="G2943" t="s">
        <v>581</v>
      </c>
      <c r="H2943">
        <v>21</v>
      </c>
      <c r="I2943" s="3">
        <v>0.1219047619047619</v>
      </c>
      <c r="J2943">
        <v>34.304000000000002</v>
      </c>
      <c r="K2943">
        <f t="shared" si="330"/>
        <v>13.4</v>
      </c>
      <c r="L2943">
        <v>5.9900000000000003E-4</v>
      </c>
      <c r="M2943">
        <f t="shared" si="331"/>
        <v>0.1226714819047619</v>
      </c>
      <c r="N2943" s="5">
        <v>924.22859531223048</v>
      </c>
      <c r="O2943" s="3">
        <v>13.090891478747436</v>
      </c>
      <c r="P2943" s="7">
        <v>1.4164127300481288E-2</v>
      </c>
      <c r="Q2943" s="9">
        <f t="shared" si="332"/>
        <v>13.172930949562511</v>
      </c>
      <c r="R2943" s="7">
        <f t="shared" si="333"/>
        <v>1.4252892646231448E-2</v>
      </c>
      <c r="S2943" t="s">
        <v>481</v>
      </c>
      <c r="T2943" t="s">
        <v>581</v>
      </c>
      <c r="U2943">
        <v>73</v>
      </c>
      <c r="V2943">
        <f t="shared" si="336"/>
        <v>22.250400000000003</v>
      </c>
      <c r="W2943">
        <f t="shared" si="334"/>
        <v>1559.1722756751137</v>
      </c>
      <c r="X2943">
        <f t="shared" si="335"/>
        <v>756.92185372111589</v>
      </c>
    </row>
    <row r="2944" spans="1:24">
      <c r="A2944" t="s">
        <v>240</v>
      </c>
      <c r="B2944">
        <v>2006043</v>
      </c>
      <c r="C2944">
        <v>2</v>
      </c>
      <c r="D2944">
        <v>3</v>
      </c>
      <c r="E2944" s="28" t="s">
        <v>528</v>
      </c>
      <c r="F2944" t="s">
        <v>581</v>
      </c>
      <c r="G2944" t="s">
        <v>581</v>
      </c>
      <c r="H2944">
        <v>13</v>
      </c>
      <c r="I2944" s="3">
        <v>0.19692307692307692</v>
      </c>
      <c r="J2944">
        <v>27.391999999999999</v>
      </c>
      <c r="K2944">
        <f t="shared" si="330"/>
        <v>10.7</v>
      </c>
      <c r="L2944">
        <v>5.9900000000000003E-4</v>
      </c>
      <c r="M2944">
        <f t="shared" si="331"/>
        <v>0.19768979692307692</v>
      </c>
      <c r="N2944" s="5">
        <v>589.30124681052166</v>
      </c>
      <c r="O2944" s="3">
        <v>16.824291205459375</v>
      </c>
      <c r="P2944" s="7">
        <v>2.8549559832967565E-2</v>
      </c>
      <c r="Q2944" s="9">
        <f t="shared" si="332"/>
        <v>16.889320134719327</v>
      </c>
      <c r="R2944" s="7">
        <f t="shared" si="333"/>
        <v>2.8659909046738805E-2</v>
      </c>
      <c r="S2944" t="s">
        <v>481</v>
      </c>
      <c r="T2944" t="s">
        <v>581</v>
      </c>
      <c r="U2944">
        <v>58</v>
      </c>
      <c r="V2944">
        <f t="shared" si="336"/>
        <v>17.6784</v>
      </c>
      <c r="W2944">
        <f t="shared" si="334"/>
        <v>816.40321348376187</v>
      </c>
      <c r="X2944">
        <f t="shared" si="335"/>
        <v>396.33428799035966</v>
      </c>
    </row>
    <row r="2945" spans="1:24">
      <c r="A2945" t="s">
        <v>240</v>
      </c>
      <c r="B2945">
        <v>2006043</v>
      </c>
      <c r="C2945">
        <v>3</v>
      </c>
      <c r="D2945">
        <v>3</v>
      </c>
      <c r="E2945" s="28" t="s">
        <v>528</v>
      </c>
      <c r="F2945" t="s">
        <v>581</v>
      </c>
      <c r="G2945" t="s">
        <v>581</v>
      </c>
      <c r="H2945">
        <v>23</v>
      </c>
      <c r="I2945" s="3">
        <v>0.11130434782608696</v>
      </c>
      <c r="J2945">
        <v>15.616</v>
      </c>
      <c r="K2945">
        <f t="shared" si="330"/>
        <v>6.1</v>
      </c>
      <c r="L2945">
        <v>5.9900000000000003E-4</v>
      </c>
      <c r="M2945">
        <f t="shared" si="331"/>
        <v>0.11207106782608696</v>
      </c>
      <c r="N2945" s="5">
        <v>191.52676560240639</v>
      </c>
      <c r="O2945" s="3">
        <v>5.4215722185857524</v>
      </c>
      <c r="P2945" s="7">
        <v>2.8307125646555766E-2</v>
      </c>
      <c r="Q2945" s="9">
        <f t="shared" si="332"/>
        <v>5.4586486838991402</v>
      </c>
      <c r="R2945" s="7">
        <f t="shared" si="333"/>
        <v>2.8500709374640828E-2</v>
      </c>
      <c r="S2945" t="s">
        <v>483</v>
      </c>
      <c r="T2945" t="s">
        <v>581</v>
      </c>
      <c r="U2945">
        <v>60</v>
      </c>
      <c r="V2945">
        <f t="shared" si="336"/>
        <v>18.288</v>
      </c>
      <c r="W2945">
        <f t="shared" si="334"/>
        <v>284.46619392148824</v>
      </c>
      <c r="X2945">
        <f t="shared" si="335"/>
        <v>138.09806791928199</v>
      </c>
    </row>
    <row r="2946" spans="1:24">
      <c r="A2946" t="s">
        <v>240</v>
      </c>
      <c r="B2946">
        <v>2006043</v>
      </c>
      <c r="C2946">
        <v>4</v>
      </c>
      <c r="D2946">
        <v>3</v>
      </c>
      <c r="E2946" s="28" t="s">
        <v>528</v>
      </c>
      <c r="F2946" t="s">
        <v>581</v>
      </c>
      <c r="G2946" t="s">
        <v>581</v>
      </c>
      <c r="H2946">
        <v>19</v>
      </c>
      <c r="I2946" s="3">
        <v>0.13473684210526315</v>
      </c>
      <c r="J2946">
        <v>23.04</v>
      </c>
      <c r="K2946">
        <f t="shared" ref="K2946:K3009" si="337">J2946/2.56</f>
        <v>9</v>
      </c>
      <c r="L2946">
        <v>5.9900000000000003E-4</v>
      </c>
      <c r="M2946">
        <f t="shared" ref="M2946:M3009" si="338">I2946+L2946*1.28</f>
        <v>0.13550356210526315</v>
      </c>
      <c r="N2946" s="5">
        <v>416.92201058303999</v>
      </c>
      <c r="O2946" s="3">
        <v>9.6955292810992741</v>
      </c>
      <c r="P2946" s="7">
        <v>2.3255019008328843E-2</v>
      </c>
      <c r="Q2946" s="9">
        <f t="shared" ref="Q2946:Q3009" si="339">(J2946*J2946 - (J2946 - 2*M2946)*(J2946 - 2*M2946))*3.1415926/4</f>
        <v>9.7503751448914002</v>
      </c>
      <c r="R2946" s="7">
        <f t="shared" ref="R2946:R3009" si="340">Q2946/N2946</f>
        <v>2.338656846458189E-2</v>
      </c>
      <c r="S2946" t="s">
        <v>483</v>
      </c>
      <c r="T2946" t="s">
        <v>581</v>
      </c>
      <c r="U2946">
        <v>51</v>
      </c>
      <c r="V2946">
        <f t="shared" si="336"/>
        <v>15.5448</v>
      </c>
      <c r="W2946">
        <f t="shared" si="334"/>
        <v>519.02096644942958</v>
      </c>
      <c r="X2946">
        <f t="shared" si="335"/>
        <v>251.96594255430924</v>
      </c>
    </row>
    <row r="2947" spans="1:24">
      <c r="A2947" t="s">
        <v>295</v>
      </c>
      <c r="B2947">
        <v>2006043</v>
      </c>
      <c r="C2947">
        <v>3</v>
      </c>
      <c r="D2947">
        <v>1</v>
      </c>
      <c r="E2947" s="28" t="s">
        <v>528</v>
      </c>
      <c r="F2947" t="s">
        <v>581</v>
      </c>
      <c r="G2947" t="s">
        <v>581</v>
      </c>
      <c r="H2947">
        <v>18</v>
      </c>
      <c r="I2947" s="3">
        <v>0.14222222222222222</v>
      </c>
      <c r="J2947">
        <v>12.544</v>
      </c>
      <c r="K2947">
        <f t="shared" si="337"/>
        <v>4.9000000000000004</v>
      </c>
      <c r="L2947">
        <v>5.9900000000000003E-4</v>
      </c>
      <c r="M2947">
        <f t="shared" si="338"/>
        <v>0.14298894222222222</v>
      </c>
      <c r="N2947" s="5">
        <v>123.58391943331841</v>
      </c>
      <c r="O2947" s="3">
        <v>5.541167489934228</v>
      </c>
      <c r="P2947" s="7">
        <v>4.4837285589765172E-2</v>
      </c>
      <c r="Q2947" s="9">
        <f t="shared" si="339"/>
        <v>5.5706954146131169</v>
      </c>
      <c r="R2947" s="7">
        <f t="shared" si="340"/>
        <v>4.507621574195881E-2</v>
      </c>
      <c r="S2947" t="s">
        <v>482</v>
      </c>
      <c r="T2947" t="s">
        <v>581</v>
      </c>
      <c r="U2947">
        <v>40</v>
      </c>
      <c r="V2947">
        <f t="shared" si="336"/>
        <v>12.192</v>
      </c>
      <c r="W2947">
        <f t="shared" si="334"/>
        <v>128.14559660661396</v>
      </c>
      <c r="X2947">
        <f t="shared" si="335"/>
        <v>62.210061096473581</v>
      </c>
    </row>
    <row r="2948" spans="1:24">
      <c r="A2948" t="s">
        <v>295</v>
      </c>
      <c r="B2948">
        <v>2006043</v>
      </c>
      <c r="C2948">
        <v>3</v>
      </c>
      <c r="D2948">
        <v>3</v>
      </c>
      <c r="E2948" s="28" t="s">
        <v>528</v>
      </c>
      <c r="F2948" t="s">
        <v>581</v>
      </c>
      <c r="G2948" t="s">
        <v>581</v>
      </c>
      <c r="H2948">
        <v>21</v>
      </c>
      <c r="I2948" s="3">
        <v>0.1219047619047619</v>
      </c>
      <c r="J2948">
        <v>24.064</v>
      </c>
      <c r="K2948">
        <f t="shared" si="337"/>
        <v>9.4</v>
      </c>
      <c r="L2948">
        <v>5.9900000000000003E-4</v>
      </c>
      <c r="M2948">
        <f t="shared" si="338"/>
        <v>0.1226714819047619</v>
      </c>
      <c r="N2948" s="5">
        <v>454.80529450762236</v>
      </c>
      <c r="O2948" s="3">
        <v>9.1692264137874346</v>
      </c>
      <c r="P2948" s="7">
        <v>2.0160773246305649E-2</v>
      </c>
      <c r="Q2948" s="9">
        <f t="shared" si="339"/>
        <v>9.2266006349840453</v>
      </c>
      <c r="R2948" s="7">
        <f t="shared" si="340"/>
        <v>2.028692441888319E-2</v>
      </c>
      <c r="S2948" t="s">
        <v>483</v>
      </c>
      <c r="T2948" t="s">
        <v>581</v>
      </c>
      <c r="U2948">
        <v>74</v>
      </c>
      <c r="V2948">
        <f t="shared" si="336"/>
        <v>22.555200000000003</v>
      </c>
      <c r="W2948">
        <f t="shared" si="334"/>
        <v>795.96671512486807</v>
      </c>
      <c r="X2948">
        <f t="shared" si="335"/>
        <v>386.41310579470746</v>
      </c>
    </row>
    <row r="2949" spans="1:24">
      <c r="A2949" t="s">
        <v>295</v>
      </c>
      <c r="B2949">
        <v>2006043</v>
      </c>
      <c r="C2949">
        <v>4</v>
      </c>
      <c r="D2949">
        <v>1</v>
      </c>
      <c r="E2949" s="28" t="s">
        <v>528</v>
      </c>
      <c r="F2949" t="s">
        <v>581</v>
      </c>
      <c r="G2949" t="s">
        <v>581</v>
      </c>
      <c r="H2949">
        <v>16</v>
      </c>
      <c r="I2949" s="3">
        <v>0.16</v>
      </c>
      <c r="J2949">
        <v>14.592000000000001</v>
      </c>
      <c r="K2949">
        <f t="shared" si="337"/>
        <v>5.7</v>
      </c>
      <c r="L2949">
        <v>5.9900000000000003E-4</v>
      </c>
      <c r="M2949">
        <f t="shared" si="338"/>
        <v>0.16076672</v>
      </c>
      <c r="N2949" s="5">
        <v>167.23205091164161</v>
      </c>
      <c r="O2949" s="3">
        <v>7.2543144199680007</v>
      </c>
      <c r="P2949" s="7">
        <v>4.3378732607907054E-2</v>
      </c>
      <c r="Q2949" s="9">
        <f t="shared" si="339"/>
        <v>7.2886897363434393</v>
      </c>
      <c r="R2949" s="7">
        <f t="shared" si="340"/>
        <v>4.3584287202185164E-2</v>
      </c>
      <c r="S2949" t="s">
        <v>482</v>
      </c>
      <c r="T2949" t="s">
        <v>581</v>
      </c>
      <c r="U2949">
        <v>44</v>
      </c>
      <c r="V2949">
        <f t="shared" si="336"/>
        <v>13.411200000000001</v>
      </c>
      <c r="W2949">
        <f t="shared" si="334"/>
        <v>187.40935218947712</v>
      </c>
      <c r="X2949">
        <f t="shared" si="335"/>
        <v>90.980475010377106</v>
      </c>
    </row>
    <row r="2950" spans="1:24">
      <c r="A2950" t="s">
        <v>295</v>
      </c>
      <c r="B2950">
        <v>2006043</v>
      </c>
      <c r="C2950">
        <v>5</v>
      </c>
      <c r="D2950">
        <v>1</v>
      </c>
      <c r="E2950" s="28" t="s">
        <v>528</v>
      </c>
      <c r="F2950" t="s">
        <v>581</v>
      </c>
      <c r="G2950" t="s">
        <v>581</v>
      </c>
      <c r="H2950">
        <v>15</v>
      </c>
      <c r="I2950" s="3">
        <v>0.17066666666666666</v>
      </c>
      <c r="J2950">
        <v>43.263999999999996</v>
      </c>
      <c r="K2950">
        <f t="shared" si="337"/>
        <v>16.899999999999999</v>
      </c>
      <c r="L2950">
        <v>5.9900000000000003E-4</v>
      </c>
      <c r="M2950">
        <f t="shared" si="338"/>
        <v>0.17143338666666666</v>
      </c>
      <c r="N2950" s="5">
        <v>1470.087598057062</v>
      </c>
      <c r="O2950" s="3">
        <v>23.105143341055932</v>
      </c>
      <c r="P2950" s="7">
        <v>1.5716848010685073E-2</v>
      </c>
      <c r="Q2950" s="9">
        <f t="shared" si="339"/>
        <v>23.208529892784959</v>
      </c>
      <c r="R2950" s="7">
        <f t="shared" si="340"/>
        <v>1.5787174807445802E-2</v>
      </c>
      <c r="S2950" t="s">
        <v>481</v>
      </c>
      <c r="T2950" t="s">
        <v>581</v>
      </c>
      <c r="U2950">
        <v>74</v>
      </c>
      <c r="V2950">
        <f t="shared" si="336"/>
        <v>22.555200000000003</v>
      </c>
      <c r="W2950">
        <f t="shared" si="334"/>
        <v>2471.9492980328878</v>
      </c>
      <c r="X2950">
        <f t="shared" si="335"/>
        <v>1200.042146825308</v>
      </c>
    </row>
    <row r="2951" spans="1:24">
      <c r="A2951" t="s">
        <v>295</v>
      </c>
      <c r="B2951">
        <v>2006043</v>
      </c>
      <c r="C2951">
        <v>6</v>
      </c>
      <c r="D2951">
        <v>1</v>
      </c>
      <c r="E2951" s="28" t="s">
        <v>528</v>
      </c>
      <c r="F2951" t="s">
        <v>581</v>
      </c>
      <c r="G2951" t="s">
        <v>581</v>
      </c>
      <c r="H2951">
        <v>27</v>
      </c>
      <c r="I2951" s="3">
        <v>9.481481481481481E-2</v>
      </c>
      <c r="J2951">
        <v>13.312000000000001</v>
      </c>
      <c r="K2951">
        <f t="shared" si="337"/>
        <v>5.2</v>
      </c>
      <c r="L2951">
        <v>5.9900000000000003E-4</v>
      </c>
      <c r="M2951">
        <f t="shared" si="338"/>
        <v>9.5581534814814809E-2</v>
      </c>
      <c r="N2951" s="5">
        <v>139.17989094031361</v>
      </c>
      <c r="O2951" s="3">
        <v>3.936996677353894</v>
      </c>
      <c r="P2951" s="7">
        <v>2.8287108509391271E-2</v>
      </c>
      <c r="Q2951" s="9">
        <f t="shared" si="339"/>
        <v>3.9686029084853049</v>
      </c>
      <c r="R2951" s="7">
        <f t="shared" si="340"/>
        <v>2.851419757317682E-2</v>
      </c>
      <c r="S2951" t="s">
        <v>482</v>
      </c>
      <c r="T2951" t="s">
        <v>581</v>
      </c>
      <c r="U2951">
        <v>46</v>
      </c>
      <c r="V2951">
        <f t="shared" si="336"/>
        <v>14.020800000000001</v>
      </c>
      <c r="W2951">
        <f t="shared" si="334"/>
        <v>163.52626496976907</v>
      </c>
      <c r="X2951">
        <f t="shared" si="335"/>
        <v>79.386098344657483</v>
      </c>
    </row>
    <row r="2952" spans="1:24">
      <c r="A2952" t="s">
        <v>295</v>
      </c>
      <c r="B2952">
        <v>2006043</v>
      </c>
      <c r="C2952">
        <v>7</v>
      </c>
      <c r="D2952">
        <v>3</v>
      </c>
      <c r="E2952" s="28" t="s">
        <v>528</v>
      </c>
      <c r="F2952" t="s">
        <v>581</v>
      </c>
      <c r="G2952" t="s">
        <v>581</v>
      </c>
      <c r="H2952">
        <v>19</v>
      </c>
      <c r="I2952" s="3">
        <v>0.13473684210526315</v>
      </c>
      <c r="J2952">
        <v>25.6</v>
      </c>
      <c r="K2952">
        <f t="shared" si="337"/>
        <v>10</v>
      </c>
      <c r="L2952">
        <v>5.9900000000000003E-4</v>
      </c>
      <c r="M2952">
        <f t="shared" si="338"/>
        <v>0.13550356210526315</v>
      </c>
      <c r="N2952" s="5">
        <v>514.71853158400006</v>
      </c>
      <c r="O2952" s="3">
        <v>10.779147259575081</v>
      </c>
      <c r="P2952" s="7">
        <v>2.0941828588147436E-2</v>
      </c>
      <c r="Q2952" s="9">
        <f t="shared" si="339"/>
        <v>10.84015943412936</v>
      </c>
      <c r="R2952" s="7">
        <f t="shared" si="340"/>
        <v>2.1060363614206278E-2</v>
      </c>
      <c r="S2952" t="s">
        <v>481</v>
      </c>
      <c r="T2952" t="s">
        <v>581</v>
      </c>
      <c r="U2952">
        <v>73</v>
      </c>
      <c r="V2952">
        <f t="shared" si="336"/>
        <v>22.250400000000003</v>
      </c>
      <c r="W2952">
        <f t="shared" si="334"/>
        <v>885.83391653210299</v>
      </c>
      <c r="X2952">
        <f t="shared" si="335"/>
        <v>430.04038787194918</v>
      </c>
    </row>
    <row r="2953" spans="1:24">
      <c r="A2953" t="s">
        <v>295</v>
      </c>
      <c r="B2953">
        <v>2006043</v>
      </c>
      <c r="C2953">
        <v>8</v>
      </c>
      <c r="D2953">
        <v>3</v>
      </c>
      <c r="E2953" s="28" t="s">
        <v>528</v>
      </c>
      <c r="F2953" t="s">
        <v>581</v>
      </c>
      <c r="G2953" t="s">
        <v>581</v>
      </c>
      <c r="H2953">
        <v>22</v>
      </c>
      <c r="I2953" s="3">
        <v>0.11636363636363636</v>
      </c>
      <c r="J2953">
        <v>23.295999999999999</v>
      </c>
      <c r="K2953">
        <f t="shared" si="337"/>
        <v>9.1</v>
      </c>
      <c r="L2953">
        <v>5.9900000000000003E-4</v>
      </c>
      <c r="M2953">
        <f t="shared" si="338"/>
        <v>0.11713035636363636</v>
      </c>
      <c r="N2953" s="5">
        <v>426.23841600471036</v>
      </c>
      <c r="O2953" s="3">
        <v>8.4737134812710639</v>
      </c>
      <c r="P2953" s="7">
        <v>1.9880219996823142E-2</v>
      </c>
      <c r="Q2953" s="9">
        <f t="shared" si="339"/>
        <v>8.5292645091952313</v>
      </c>
      <c r="R2953" s="7">
        <f t="shared" si="340"/>
        <v>2.0010548530897728E-2</v>
      </c>
      <c r="S2953" t="s">
        <v>482</v>
      </c>
      <c r="T2953" t="s">
        <v>581</v>
      </c>
      <c r="U2953">
        <v>42</v>
      </c>
      <c r="V2953">
        <f t="shared" si="336"/>
        <v>12.801600000000001</v>
      </c>
      <c r="W2953">
        <f t="shared" si="334"/>
        <v>443.22081806423978</v>
      </c>
      <c r="X2953">
        <f t="shared" si="335"/>
        <v>215.16770689865629</v>
      </c>
    </row>
    <row r="2954" spans="1:24">
      <c r="A2954" t="s">
        <v>295</v>
      </c>
      <c r="B2954">
        <v>2006043</v>
      </c>
      <c r="C2954">
        <v>8</v>
      </c>
      <c r="D2954">
        <v>1</v>
      </c>
      <c r="E2954" s="28" t="s">
        <v>528</v>
      </c>
      <c r="F2954" t="s">
        <v>581</v>
      </c>
      <c r="G2954" t="s">
        <v>581</v>
      </c>
      <c r="H2954">
        <v>20</v>
      </c>
      <c r="I2954" s="3">
        <v>0.128</v>
      </c>
      <c r="J2954">
        <v>41.983999999999995</v>
      </c>
      <c r="K2954">
        <f t="shared" si="337"/>
        <v>16.399999999999999</v>
      </c>
      <c r="L2954">
        <v>5.9900000000000003E-4</v>
      </c>
      <c r="M2954">
        <f t="shared" si="338"/>
        <v>0.12876672</v>
      </c>
      <c r="N2954" s="5">
        <v>1384.386962548326</v>
      </c>
      <c r="O2954" s="3">
        <v>16.831296250675248</v>
      </c>
      <c r="P2954" s="7">
        <v>1.2157941894867927E-2</v>
      </c>
      <c r="Q2954" s="9">
        <f t="shared" si="339"/>
        <v>16.931805282518361</v>
      </c>
      <c r="R2954" s="7">
        <f t="shared" si="340"/>
        <v>1.2230543728431933E-2</v>
      </c>
      <c r="S2954" t="s">
        <v>481</v>
      </c>
      <c r="T2954" t="s">
        <v>581</v>
      </c>
      <c r="U2954">
        <v>76</v>
      </c>
      <c r="V2954">
        <f t="shared" si="336"/>
        <v>23.1648</v>
      </c>
      <c r="W2954">
        <f t="shared" si="334"/>
        <v>2390.7509268491572</v>
      </c>
      <c r="X2954">
        <f t="shared" si="335"/>
        <v>1160.6232688768066</v>
      </c>
    </row>
    <row r="2955" spans="1:24">
      <c r="A2955" t="s">
        <v>379</v>
      </c>
      <c r="B2955">
        <v>2006027</v>
      </c>
      <c r="C2955">
        <v>15</v>
      </c>
      <c r="D2955">
        <v>3</v>
      </c>
      <c r="E2955" s="28" t="s">
        <v>528</v>
      </c>
      <c r="F2955" t="s">
        <v>581</v>
      </c>
      <c r="G2955" t="s">
        <v>581</v>
      </c>
      <c r="H2955">
        <v>20</v>
      </c>
      <c r="I2955" s="3">
        <v>0.128</v>
      </c>
      <c r="J2955">
        <v>24.576000000000001</v>
      </c>
      <c r="K2955">
        <f t="shared" si="337"/>
        <v>9.6</v>
      </c>
      <c r="L2955">
        <v>5.9900000000000003E-4</v>
      </c>
      <c r="M2955">
        <f t="shared" si="338"/>
        <v>0.12876672</v>
      </c>
      <c r="N2955" s="5">
        <v>474.36459870781442</v>
      </c>
      <c r="O2955" s="3">
        <v>9.8311241097216104</v>
      </c>
      <c r="P2955" s="7">
        <v>2.0724826718734771E-2</v>
      </c>
      <c r="Q2955" s="9">
        <f t="shared" si="339"/>
        <v>9.8897022225187392</v>
      </c>
      <c r="R2955" s="7">
        <f t="shared" si="340"/>
        <v>2.0848314249121098E-2</v>
      </c>
      <c r="S2955" t="s">
        <v>481</v>
      </c>
      <c r="T2955" t="s">
        <v>581</v>
      </c>
      <c r="U2955">
        <v>70</v>
      </c>
      <c r="V2955">
        <f t="shared" si="336"/>
        <v>21.336000000000002</v>
      </c>
      <c r="W2955">
        <f t="shared" si="334"/>
        <v>787.55470020456698</v>
      </c>
      <c r="X2955">
        <f t="shared" si="335"/>
        <v>382.32937622463987</v>
      </c>
    </row>
    <row r="2956" spans="1:24">
      <c r="A2956" t="s">
        <v>379</v>
      </c>
      <c r="B2956">
        <v>2006027</v>
      </c>
      <c r="C2956">
        <v>15</v>
      </c>
      <c r="D2956">
        <v>1</v>
      </c>
      <c r="E2956" s="28" t="s">
        <v>528</v>
      </c>
      <c r="F2956" t="s">
        <v>581</v>
      </c>
      <c r="G2956" t="s">
        <v>581</v>
      </c>
      <c r="H2956">
        <v>13</v>
      </c>
      <c r="I2956" s="3">
        <v>0.19692307692307692</v>
      </c>
      <c r="J2956">
        <v>29.951999999999998</v>
      </c>
      <c r="K2956">
        <f t="shared" si="337"/>
        <v>11.7</v>
      </c>
      <c r="L2956">
        <v>5.9900000000000003E-4</v>
      </c>
      <c r="M2956">
        <f t="shared" si="338"/>
        <v>0.19768979692307692</v>
      </c>
      <c r="N2956" s="5">
        <v>704.59819788533753</v>
      </c>
      <c r="O2956" s="3">
        <v>18.408040558616261</v>
      </c>
      <c r="P2956" s="7">
        <v>2.6125585637123479E-2</v>
      </c>
      <c r="Q2956" s="9">
        <f t="shared" si="339"/>
        <v>18.47923579067853</v>
      </c>
      <c r="R2956" s="7">
        <f t="shared" si="340"/>
        <v>2.6226629369957229E-2</v>
      </c>
      <c r="S2956" t="s">
        <v>481</v>
      </c>
      <c r="T2956" t="s">
        <v>581</v>
      </c>
      <c r="U2956">
        <v>75</v>
      </c>
      <c r="V2956">
        <f t="shared" si="336"/>
        <v>22.86</v>
      </c>
      <c r="W2956">
        <f t="shared" si="334"/>
        <v>1230.0129582517036</v>
      </c>
      <c r="X2956">
        <f t="shared" si="335"/>
        <v>597.12688776340917</v>
      </c>
    </row>
    <row r="2957" spans="1:24">
      <c r="A2957" t="s">
        <v>379</v>
      </c>
      <c r="B2957">
        <v>2006027</v>
      </c>
      <c r="C2957">
        <v>18</v>
      </c>
      <c r="D2957">
        <v>1</v>
      </c>
      <c r="E2957" s="28" t="s">
        <v>528</v>
      </c>
      <c r="F2957" t="s">
        <v>581</v>
      </c>
      <c r="G2957" t="s">
        <v>581</v>
      </c>
      <c r="H2957">
        <v>16</v>
      </c>
      <c r="I2957" s="3">
        <v>0.16</v>
      </c>
      <c r="J2957">
        <v>27.135999999999999</v>
      </c>
      <c r="K2957">
        <f t="shared" si="337"/>
        <v>10.6</v>
      </c>
      <c r="L2957">
        <v>5.9900000000000003E-4</v>
      </c>
      <c r="M2957">
        <f t="shared" si="338"/>
        <v>0.16076672</v>
      </c>
      <c r="N2957" s="5">
        <v>578.33774208778243</v>
      </c>
      <c r="O2957" s="3">
        <v>13.559616532223989</v>
      </c>
      <c r="P2957" s="7">
        <v>2.3445844089777311E-2</v>
      </c>
      <c r="Q2957" s="9">
        <f t="shared" si="339"/>
        <v>13.624206755488503</v>
      </c>
      <c r="R2957" s="7">
        <f t="shared" si="340"/>
        <v>2.3557526621564611E-2</v>
      </c>
      <c r="S2957" t="s">
        <v>481</v>
      </c>
      <c r="T2957" t="s">
        <v>581</v>
      </c>
      <c r="U2957">
        <v>55</v>
      </c>
      <c r="V2957">
        <f t="shared" si="336"/>
        <v>16.763999999999999</v>
      </c>
      <c r="W2957">
        <f t="shared" si="334"/>
        <v>763.37117490502862</v>
      </c>
      <c r="X2957">
        <f t="shared" si="335"/>
        <v>370.58914771697732</v>
      </c>
    </row>
    <row r="2958" spans="1:24">
      <c r="A2958" t="s">
        <v>379</v>
      </c>
      <c r="B2958">
        <v>2006027</v>
      </c>
      <c r="C2958">
        <v>18</v>
      </c>
      <c r="D2958">
        <v>3</v>
      </c>
      <c r="E2958" s="28" t="s">
        <v>528</v>
      </c>
      <c r="F2958" t="s">
        <v>581</v>
      </c>
      <c r="G2958" t="s">
        <v>581</v>
      </c>
      <c r="H2958">
        <v>27</v>
      </c>
      <c r="I2958" s="3">
        <v>9.481481481481481E-2</v>
      </c>
      <c r="J2958">
        <v>38.911999999999999</v>
      </c>
      <c r="K2958">
        <f t="shared" si="337"/>
        <v>15.2</v>
      </c>
      <c r="L2958">
        <v>5.9900000000000003E-4</v>
      </c>
      <c r="M2958">
        <f t="shared" si="338"/>
        <v>9.5581534814814809E-2</v>
      </c>
      <c r="N2958" s="5">
        <v>1189.2056953716735</v>
      </c>
      <c r="O2958" s="3">
        <v>11.562456525887182</v>
      </c>
      <c r="P2958" s="7">
        <v>9.722839850908601E-3</v>
      </c>
      <c r="Q2958" s="9">
        <f t="shared" si="339"/>
        <v>11.655725915739549</v>
      </c>
      <c r="R2958" s="7">
        <f t="shared" si="340"/>
        <v>9.8012698401151507E-3</v>
      </c>
      <c r="S2958" t="s">
        <v>481</v>
      </c>
      <c r="T2958" t="s">
        <v>581</v>
      </c>
      <c r="U2958">
        <v>70</v>
      </c>
      <c r="V2958">
        <f t="shared" si="336"/>
        <v>21.336000000000002</v>
      </c>
      <c r="W2958">
        <f t="shared" si="334"/>
        <v>1913.4441058223545</v>
      </c>
      <c r="X2958">
        <f t="shared" si="335"/>
        <v>928.90803804453287</v>
      </c>
    </row>
    <row r="2959" spans="1:24">
      <c r="A2959" t="s">
        <v>379</v>
      </c>
      <c r="B2959">
        <v>2006043</v>
      </c>
      <c r="C2959">
        <v>13</v>
      </c>
      <c r="D2959">
        <v>3</v>
      </c>
      <c r="E2959" s="28" t="s">
        <v>528</v>
      </c>
      <c r="F2959" t="s">
        <v>581</v>
      </c>
      <c r="G2959" t="s">
        <v>581</v>
      </c>
      <c r="H2959">
        <v>20</v>
      </c>
      <c r="I2959" s="3">
        <v>0.128</v>
      </c>
      <c r="J2959">
        <v>24.576000000000001</v>
      </c>
      <c r="K2959">
        <f t="shared" si="337"/>
        <v>9.6</v>
      </c>
      <c r="L2959">
        <v>5.9900000000000003E-4</v>
      </c>
      <c r="M2959">
        <f t="shared" si="338"/>
        <v>0.12876672</v>
      </c>
      <c r="N2959" s="5">
        <v>474.36459870781442</v>
      </c>
      <c r="O2959" s="3">
        <v>9.8311241097216104</v>
      </c>
      <c r="P2959" s="7">
        <v>2.0724826718734771E-2</v>
      </c>
      <c r="Q2959" s="9">
        <f t="shared" si="339"/>
        <v>9.8897022225187392</v>
      </c>
      <c r="R2959" s="7">
        <f t="shared" si="340"/>
        <v>2.0848314249121098E-2</v>
      </c>
      <c r="S2959" t="s">
        <v>481</v>
      </c>
      <c r="T2959" t="s">
        <v>581</v>
      </c>
      <c r="U2959">
        <v>70</v>
      </c>
      <c r="V2959">
        <f t="shared" si="336"/>
        <v>21.336000000000002</v>
      </c>
      <c r="W2959">
        <f t="shared" si="334"/>
        <v>787.55470020456698</v>
      </c>
      <c r="X2959">
        <f t="shared" si="335"/>
        <v>382.32937622463987</v>
      </c>
    </row>
    <row r="2960" spans="1:24">
      <c r="A2960" t="s">
        <v>379</v>
      </c>
      <c r="B2960">
        <v>2006043</v>
      </c>
      <c r="C2960">
        <v>13</v>
      </c>
      <c r="D2960">
        <v>1</v>
      </c>
      <c r="E2960" s="28" t="s">
        <v>528</v>
      </c>
      <c r="F2960" t="s">
        <v>581</v>
      </c>
      <c r="G2960" t="s">
        <v>581</v>
      </c>
      <c r="H2960">
        <v>13</v>
      </c>
      <c r="I2960" s="3">
        <v>0.19692307692307692</v>
      </c>
      <c r="J2960">
        <v>29.951999999999998</v>
      </c>
      <c r="K2960">
        <f t="shared" si="337"/>
        <v>11.7</v>
      </c>
      <c r="L2960">
        <v>5.9900000000000003E-4</v>
      </c>
      <c r="M2960">
        <f t="shared" si="338"/>
        <v>0.19768979692307692</v>
      </c>
      <c r="N2960" s="5">
        <v>704.59819788533753</v>
      </c>
      <c r="O2960" s="3">
        <v>18.408040558616261</v>
      </c>
      <c r="P2960" s="7">
        <v>2.6125585637123479E-2</v>
      </c>
      <c r="Q2960" s="9">
        <f t="shared" si="339"/>
        <v>18.47923579067853</v>
      </c>
      <c r="R2960" s="7">
        <f t="shared" si="340"/>
        <v>2.6226629369957229E-2</v>
      </c>
      <c r="S2960" t="s">
        <v>481</v>
      </c>
      <c r="T2960" t="s">
        <v>581</v>
      </c>
      <c r="U2960">
        <v>75</v>
      </c>
      <c r="V2960">
        <f t="shared" si="336"/>
        <v>22.86</v>
      </c>
      <c r="W2960">
        <f t="shared" si="334"/>
        <v>1230.0129582517036</v>
      </c>
      <c r="X2960">
        <f t="shared" si="335"/>
        <v>597.12688776340917</v>
      </c>
    </row>
    <row r="2961" spans="1:24">
      <c r="A2961" t="s">
        <v>379</v>
      </c>
      <c r="B2961">
        <v>2006043</v>
      </c>
      <c r="C2961">
        <v>16</v>
      </c>
      <c r="D2961">
        <v>1</v>
      </c>
      <c r="E2961" s="28" t="s">
        <v>528</v>
      </c>
      <c r="F2961" t="s">
        <v>581</v>
      </c>
      <c r="G2961" t="s">
        <v>581</v>
      </c>
      <c r="H2961">
        <v>16</v>
      </c>
      <c r="I2961" s="3">
        <v>0.16</v>
      </c>
      <c r="J2961">
        <v>27.135999999999999</v>
      </c>
      <c r="K2961">
        <f t="shared" si="337"/>
        <v>10.6</v>
      </c>
      <c r="L2961">
        <v>5.9900000000000003E-4</v>
      </c>
      <c r="M2961">
        <f t="shared" si="338"/>
        <v>0.16076672</v>
      </c>
      <c r="N2961" s="5">
        <v>578.33774208778243</v>
      </c>
      <c r="O2961" s="3">
        <v>13.559616532223989</v>
      </c>
      <c r="P2961" s="7">
        <v>2.3445844089777311E-2</v>
      </c>
      <c r="Q2961" s="9">
        <f t="shared" si="339"/>
        <v>13.624206755488503</v>
      </c>
      <c r="R2961" s="7">
        <f t="shared" si="340"/>
        <v>2.3557526621564611E-2</v>
      </c>
      <c r="S2961" t="s">
        <v>481</v>
      </c>
      <c r="T2961" t="s">
        <v>581</v>
      </c>
      <c r="U2961">
        <v>55</v>
      </c>
      <c r="V2961">
        <f t="shared" si="336"/>
        <v>16.763999999999999</v>
      </c>
      <c r="W2961">
        <f t="shared" ref="W2961:W3024" si="341">0.19748898*POWER(K2961,1.9318059)*POWER(U2961,0.92308401)</f>
        <v>763.37117490502862</v>
      </c>
      <c r="X2961">
        <f t="shared" ref="X2961:X3024" si="342">W2961*0.4854639</f>
        <v>370.58914771697732</v>
      </c>
    </row>
    <row r="2962" spans="1:24">
      <c r="A2962" t="s">
        <v>379</v>
      </c>
      <c r="B2962">
        <v>2006043</v>
      </c>
      <c r="C2962">
        <v>16</v>
      </c>
      <c r="D2962">
        <v>3</v>
      </c>
      <c r="E2962" s="28" t="s">
        <v>528</v>
      </c>
      <c r="F2962" t="s">
        <v>581</v>
      </c>
      <c r="G2962" t="s">
        <v>581</v>
      </c>
      <c r="H2962">
        <v>27</v>
      </c>
      <c r="I2962" s="3">
        <v>9.481481481481481E-2</v>
      </c>
      <c r="J2962">
        <v>38.911999999999999</v>
      </c>
      <c r="K2962">
        <f t="shared" si="337"/>
        <v>15.2</v>
      </c>
      <c r="L2962">
        <v>5.9900000000000003E-4</v>
      </c>
      <c r="M2962">
        <f t="shared" si="338"/>
        <v>9.5581534814814809E-2</v>
      </c>
      <c r="N2962" s="5">
        <v>1189.2056953716735</v>
      </c>
      <c r="O2962" s="3">
        <v>11.562456525887182</v>
      </c>
      <c r="P2962" s="7">
        <v>9.722839850908601E-3</v>
      </c>
      <c r="Q2962" s="9">
        <f t="shared" si="339"/>
        <v>11.655725915739549</v>
      </c>
      <c r="R2962" s="7">
        <f t="shared" si="340"/>
        <v>9.8012698401151507E-3</v>
      </c>
      <c r="S2962" t="s">
        <v>481</v>
      </c>
      <c r="T2962" t="s">
        <v>581</v>
      </c>
      <c r="U2962">
        <v>70</v>
      </c>
      <c r="V2962">
        <f t="shared" si="336"/>
        <v>21.336000000000002</v>
      </c>
      <c r="W2962">
        <f t="shared" si="341"/>
        <v>1913.4441058223545</v>
      </c>
      <c r="X2962">
        <f t="shared" si="342"/>
        <v>928.90803804453287</v>
      </c>
    </row>
    <row r="2963" spans="1:24">
      <c r="A2963" t="s">
        <v>241</v>
      </c>
      <c r="B2963">
        <v>2006027</v>
      </c>
      <c r="C2963">
        <v>2</v>
      </c>
      <c r="D2963">
        <v>1</v>
      </c>
      <c r="E2963" s="28" t="s">
        <v>528</v>
      </c>
      <c r="F2963" t="s">
        <v>581</v>
      </c>
      <c r="G2963" t="s">
        <v>581</v>
      </c>
      <c r="H2963">
        <v>23</v>
      </c>
      <c r="I2963" s="3">
        <v>0.11130434782608696</v>
      </c>
      <c r="J2963">
        <v>20.991999999999997</v>
      </c>
      <c r="K2963">
        <f t="shared" si="337"/>
        <v>8.1999999999999993</v>
      </c>
      <c r="L2963">
        <v>5.9900000000000003E-4</v>
      </c>
      <c r="M2963">
        <f t="shared" si="338"/>
        <v>0.11207106782608696</v>
      </c>
      <c r="N2963" s="5">
        <v>346.0967406370815</v>
      </c>
      <c r="O2963" s="3">
        <v>7.3014138421154859</v>
      </c>
      <c r="P2963" s="7">
        <v>2.1096453635117526E-2</v>
      </c>
      <c r="Q2963" s="9">
        <f t="shared" si="339"/>
        <v>7.3514395663278105</v>
      </c>
      <c r="R2963" s="7">
        <f t="shared" si="340"/>
        <v>2.1240996239362337E-2</v>
      </c>
      <c r="S2963" t="s">
        <v>483</v>
      </c>
      <c r="T2963" t="s">
        <v>581</v>
      </c>
      <c r="U2963">
        <v>66</v>
      </c>
      <c r="V2963">
        <f t="shared" si="336"/>
        <v>20.116800000000001</v>
      </c>
      <c r="W2963">
        <f t="shared" si="341"/>
        <v>550.10522589148286</v>
      </c>
      <c r="X2963">
        <f t="shared" si="342"/>
        <v>267.05622837166027</v>
      </c>
    </row>
    <row r="2964" spans="1:24">
      <c r="A2964" t="s">
        <v>241</v>
      </c>
      <c r="B2964">
        <v>2006027</v>
      </c>
      <c r="C2964">
        <v>2</v>
      </c>
      <c r="D2964">
        <v>3</v>
      </c>
      <c r="E2964" s="28" t="s">
        <v>528</v>
      </c>
      <c r="F2964" t="s">
        <v>581</v>
      </c>
      <c r="G2964" t="s">
        <v>581</v>
      </c>
      <c r="H2964">
        <v>18</v>
      </c>
      <c r="I2964" s="3">
        <v>0.14222222222222222</v>
      </c>
      <c r="J2964">
        <v>37.888000000000005</v>
      </c>
      <c r="K2964">
        <f t="shared" si="337"/>
        <v>14.800000000000002</v>
      </c>
      <c r="L2964">
        <v>5.9900000000000003E-4</v>
      </c>
      <c r="M2964">
        <f t="shared" si="338"/>
        <v>0.14298894222222222</v>
      </c>
      <c r="N2964" s="5">
        <v>1127.439471581594</v>
      </c>
      <c r="O2964" s="3">
        <v>16.864975365006348</v>
      </c>
      <c r="P2964" s="7">
        <v>1.495865258411419E-2</v>
      </c>
      <c r="Q2964" s="9">
        <f t="shared" si="339"/>
        <v>16.955549756744038</v>
      </c>
      <c r="R2964" s="7">
        <f t="shared" si="340"/>
        <v>1.5038988951627232E-2</v>
      </c>
      <c r="S2964" t="s">
        <v>483</v>
      </c>
      <c r="T2964" t="s">
        <v>581</v>
      </c>
      <c r="U2964">
        <v>72</v>
      </c>
      <c r="V2964">
        <f t="shared" si="336"/>
        <v>21.945600000000002</v>
      </c>
      <c r="W2964">
        <f t="shared" si="341"/>
        <v>1865.2424115569165</v>
      </c>
      <c r="X2964">
        <f t="shared" si="342"/>
        <v>905.50785555982577</v>
      </c>
    </row>
    <row r="2965" spans="1:24">
      <c r="A2965" t="s">
        <v>241</v>
      </c>
      <c r="B2965">
        <v>2006027</v>
      </c>
      <c r="C2965">
        <v>3</v>
      </c>
      <c r="D2965">
        <v>1</v>
      </c>
      <c r="E2965" s="28" t="s">
        <v>528</v>
      </c>
      <c r="F2965" t="s">
        <v>581</v>
      </c>
      <c r="G2965" t="s">
        <v>581</v>
      </c>
      <c r="H2965">
        <v>16</v>
      </c>
      <c r="I2965" s="3">
        <v>0.16</v>
      </c>
      <c r="J2965">
        <v>13.824000000000002</v>
      </c>
      <c r="K2965">
        <f t="shared" si="337"/>
        <v>5.4</v>
      </c>
      <c r="L2965">
        <v>5.9900000000000003E-4</v>
      </c>
      <c r="M2965">
        <f t="shared" si="338"/>
        <v>0.16076672</v>
      </c>
      <c r="N2965" s="5">
        <v>150.09192380989444</v>
      </c>
      <c r="O2965" s="3">
        <v>6.868275515135994</v>
      </c>
      <c r="P2965" s="7">
        <v>4.5760460261907977E-2</v>
      </c>
      <c r="Q2965" s="9">
        <f t="shared" si="339"/>
        <v>6.900800939252945</v>
      </c>
      <c r="R2965" s="7">
        <f t="shared" si="340"/>
        <v>4.5977163621364864E-2</v>
      </c>
      <c r="S2965" t="s">
        <v>482</v>
      </c>
      <c r="T2965" t="s">
        <v>581</v>
      </c>
      <c r="U2965">
        <v>54</v>
      </c>
      <c r="V2965">
        <f t="shared" si="336"/>
        <v>16.459199999999999</v>
      </c>
      <c r="W2965">
        <f t="shared" si="341"/>
        <v>203.95315683590283</v>
      </c>
      <c r="X2965">
        <f t="shared" si="342"/>
        <v>99.011894934869048</v>
      </c>
    </row>
    <row r="2966" spans="1:24">
      <c r="A2966" t="s">
        <v>241</v>
      </c>
      <c r="B2966">
        <v>2006027</v>
      </c>
      <c r="C2966">
        <v>3</v>
      </c>
      <c r="D2966">
        <v>3</v>
      </c>
      <c r="E2966" s="28" t="s">
        <v>528</v>
      </c>
      <c r="F2966" t="s">
        <v>581</v>
      </c>
      <c r="G2966" t="s">
        <v>581</v>
      </c>
      <c r="H2966">
        <v>14</v>
      </c>
      <c r="I2966" s="3">
        <v>0.18285714285714286</v>
      </c>
      <c r="J2966">
        <v>21.504000000000001</v>
      </c>
      <c r="K2966">
        <f t="shared" si="337"/>
        <v>8.4</v>
      </c>
      <c r="L2966">
        <v>5.9900000000000003E-4</v>
      </c>
      <c r="M2966">
        <f t="shared" si="338"/>
        <v>0.18362386285714286</v>
      </c>
      <c r="N2966" s="5">
        <v>363.1853958856704</v>
      </c>
      <c r="O2966" s="3">
        <v>12.248200354669743</v>
      </c>
      <c r="P2966" s="7">
        <v>3.3724374640123025E-2</v>
      </c>
      <c r="Q2966" s="9">
        <f t="shared" si="339"/>
        <v>12.299114564187455</v>
      </c>
      <c r="R2966" s="7">
        <f t="shared" si="340"/>
        <v>3.3864562571946526E-2</v>
      </c>
      <c r="S2966" t="s">
        <v>481</v>
      </c>
      <c r="T2966" t="s">
        <v>581</v>
      </c>
      <c r="U2966">
        <v>68</v>
      </c>
      <c r="V2966">
        <f t="shared" si="336"/>
        <v>20.726400000000002</v>
      </c>
      <c r="W2966">
        <f t="shared" si="341"/>
        <v>592.42137571008914</v>
      </c>
      <c r="X2966">
        <f t="shared" si="342"/>
        <v>287.59919149558516</v>
      </c>
    </row>
    <row r="2967" spans="1:24">
      <c r="A2967" t="s">
        <v>241</v>
      </c>
      <c r="B2967">
        <v>2006027</v>
      </c>
      <c r="C2967">
        <v>4</v>
      </c>
      <c r="D2967">
        <v>3</v>
      </c>
      <c r="E2967" s="28" t="s">
        <v>528</v>
      </c>
      <c r="F2967" t="s">
        <v>581</v>
      </c>
      <c r="G2967" t="s">
        <v>581</v>
      </c>
      <c r="H2967">
        <v>16</v>
      </c>
      <c r="I2967" s="3">
        <v>0.16</v>
      </c>
      <c r="J2967">
        <v>18.175999999999998</v>
      </c>
      <c r="K2967">
        <f t="shared" si="337"/>
        <v>7.1</v>
      </c>
      <c r="L2967">
        <v>5.9900000000000003E-4</v>
      </c>
      <c r="M2967">
        <f t="shared" si="338"/>
        <v>0.16076672</v>
      </c>
      <c r="N2967" s="5">
        <v>259.46961177149439</v>
      </c>
      <c r="O2967" s="3">
        <v>9.0558293091840394</v>
      </c>
      <c r="P2967" s="7">
        <v>3.4901309819506669E-2</v>
      </c>
      <c r="Q2967" s="9">
        <f t="shared" si="339"/>
        <v>9.098837456099174</v>
      </c>
      <c r="R2967" s="7">
        <f t="shared" si="340"/>
        <v>3.5067063899999952E-2</v>
      </c>
      <c r="S2967" t="s">
        <v>483</v>
      </c>
      <c r="T2967" t="s">
        <v>581</v>
      </c>
      <c r="U2967">
        <v>51</v>
      </c>
      <c r="V2967">
        <f t="shared" si="336"/>
        <v>15.5448</v>
      </c>
      <c r="W2967">
        <f t="shared" si="341"/>
        <v>328.27627195206992</v>
      </c>
      <c r="X2967">
        <f t="shared" si="342"/>
        <v>159.36627925931248</v>
      </c>
    </row>
    <row r="2968" spans="1:24">
      <c r="A2968" t="s">
        <v>241</v>
      </c>
      <c r="B2968">
        <v>2006027</v>
      </c>
      <c r="C2968">
        <v>5</v>
      </c>
      <c r="D2968">
        <v>1</v>
      </c>
      <c r="E2968" s="28" t="s">
        <v>528</v>
      </c>
      <c r="F2968" t="s">
        <v>581</v>
      </c>
      <c r="G2968" t="s">
        <v>581</v>
      </c>
      <c r="H2968">
        <v>11</v>
      </c>
      <c r="I2968" s="3">
        <v>0.23272727272727273</v>
      </c>
      <c r="J2968">
        <v>28.416</v>
      </c>
      <c r="K2968">
        <f t="shared" si="337"/>
        <v>11.1</v>
      </c>
      <c r="L2968">
        <v>5.9900000000000003E-4</v>
      </c>
      <c r="M2968">
        <f t="shared" si="338"/>
        <v>0.23349399272727273</v>
      </c>
      <c r="N2968" s="5">
        <v>634.18470276464643</v>
      </c>
      <c r="O2968" s="3">
        <v>20.60575707995822</v>
      </c>
      <c r="P2968" s="7">
        <v>3.2491728340545083E-2</v>
      </c>
      <c r="Q2968" s="9">
        <f t="shared" si="339"/>
        <v>20.673079995538085</v>
      </c>
      <c r="R2968" s="7">
        <f t="shared" si="340"/>
        <v>3.2597884978014226E-2</v>
      </c>
      <c r="S2968" t="s">
        <v>481</v>
      </c>
      <c r="T2968" t="s">
        <v>581</v>
      </c>
      <c r="U2968">
        <v>75</v>
      </c>
      <c r="V2968">
        <f t="shared" si="336"/>
        <v>22.86</v>
      </c>
      <c r="W2968">
        <f t="shared" si="341"/>
        <v>1111.074127159781</v>
      </c>
      <c r="X2968">
        <f t="shared" si="342"/>
        <v>539.38637896008322</v>
      </c>
    </row>
    <row r="2969" spans="1:24">
      <c r="A2969" t="s">
        <v>241</v>
      </c>
      <c r="B2969">
        <v>2006027</v>
      </c>
      <c r="C2969">
        <v>5</v>
      </c>
      <c r="D2969">
        <v>3</v>
      </c>
      <c r="E2969" s="28" t="s">
        <v>528</v>
      </c>
      <c r="F2969" t="s">
        <v>581</v>
      </c>
      <c r="G2969" t="s">
        <v>581</v>
      </c>
      <c r="H2969">
        <v>14</v>
      </c>
      <c r="I2969" s="3">
        <v>0.18285714285714286</v>
      </c>
      <c r="J2969">
        <v>47.36</v>
      </c>
      <c r="K2969">
        <f t="shared" si="337"/>
        <v>18.5</v>
      </c>
      <c r="L2969">
        <v>5.9900000000000003E-4</v>
      </c>
      <c r="M2969">
        <f t="shared" si="338"/>
        <v>0.18362386285714286</v>
      </c>
      <c r="N2969" s="5">
        <v>1761.6241743462401</v>
      </c>
      <c r="O2969" s="3">
        <v>27.101506788205356</v>
      </c>
      <c r="P2969" s="7">
        <v>1.5384386285606606E-2</v>
      </c>
      <c r="Q2969" s="9">
        <f t="shared" si="339"/>
        <v>27.21470067421048</v>
      </c>
      <c r="R2969" s="7">
        <f t="shared" si="340"/>
        <v>1.5448641696978405E-2</v>
      </c>
      <c r="S2969" t="s">
        <v>481</v>
      </c>
      <c r="T2969" t="s">
        <v>581</v>
      </c>
      <c r="U2969">
        <v>76</v>
      </c>
      <c r="V2969">
        <f t="shared" si="336"/>
        <v>23.1648</v>
      </c>
      <c r="W2969">
        <f t="shared" si="341"/>
        <v>3017.3218714971476</v>
      </c>
      <c r="X2969">
        <f t="shared" si="342"/>
        <v>1464.8008432923041</v>
      </c>
    </row>
    <row r="2970" spans="1:24">
      <c r="A2970" t="s">
        <v>241</v>
      </c>
      <c r="B2970">
        <v>2006027</v>
      </c>
      <c r="C2970">
        <v>6</v>
      </c>
      <c r="D2970">
        <v>1</v>
      </c>
      <c r="E2970" s="28" t="s">
        <v>528</v>
      </c>
      <c r="F2970" t="s">
        <v>581</v>
      </c>
      <c r="G2970" t="s">
        <v>581</v>
      </c>
      <c r="H2970">
        <v>14</v>
      </c>
      <c r="I2970" s="3">
        <v>0.18285714285714286</v>
      </c>
      <c r="J2970">
        <v>47.36</v>
      </c>
      <c r="K2970">
        <f t="shared" si="337"/>
        <v>18.5</v>
      </c>
      <c r="L2970">
        <v>5.9900000000000003E-4</v>
      </c>
      <c r="M2970">
        <f t="shared" si="338"/>
        <v>0.18362386285714286</v>
      </c>
      <c r="N2970" s="5">
        <v>1761.6241743462401</v>
      </c>
      <c r="O2970" s="3">
        <v>27.101506788205356</v>
      </c>
      <c r="P2970" s="7">
        <v>1.5384386285606606E-2</v>
      </c>
      <c r="Q2970" s="9">
        <f t="shared" si="339"/>
        <v>27.21470067421048</v>
      </c>
      <c r="R2970" s="7">
        <f t="shared" si="340"/>
        <v>1.5448641696978405E-2</v>
      </c>
      <c r="S2970" t="s">
        <v>481</v>
      </c>
      <c r="T2970" t="s">
        <v>581</v>
      </c>
      <c r="U2970">
        <v>82</v>
      </c>
      <c r="V2970">
        <f t="shared" si="336"/>
        <v>24.993600000000001</v>
      </c>
      <c r="W2970">
        <f t="shared" si="341"/>
        <v>3236.5599312946088</v>
      </c>
      <c r="X2970">
        <f t="shared" si="342"/>
        <v>1571.2330068300128</v>
      </c>
    </row>
    <row r="2971" spans="1:24">
      <c r="A2971" t="s">
        <v>241</v>
      </c>
      <c r="B2971">
        <v>2006027</v>
      </c>
      <c r="C2971">
        <v>6</v>
      </c>
      <c r="D2971">
        <v>2</v>
      </c>
      <c r="E2971" s="28" t="s">
        <v>528</v>
      </c>
      <c r="F2971" t="s">
        <v>581</v>
      </c>
      <c r="G2971" t="s">
        <v>581</v>
      </c>
      <c r="H2971">
        <v>19</v>
      </c>
      <c r="I2971" s="3">
        <v>0.13473684210526315</v>
      </c>
      <c r="J2971">
        <v>63.231999999999999</v>
      </c>
      <c r="K2971">
        <f t="shared" si="337"/>
        <v>24.7</v>
      </c>
      <c r="L2971">
        <v>5.9900000000000003E-4</v>
      </c>
      <c r="M2971">
        <f t="shared" si="338"/>
        <v>0.13550356210526315</v>
      </c>
      <c r="N2971" s="5">
        <v>3140.2462893408256</v>
      </c>
      <c r="O2971" s="3">
        <v>26.70833154316891</v>
      </c>
      <c r="P2971" s="7">
        <v>8.5051709586687549E-3</v>
      </c>
      <c r="Q2971" s="9">
        <f t="shared" si="339"/>
        <v>26.859988485925971</v>
      </c>
      <c r="R2971" s="7">
        <f t="shared" si="340"/>
        <v>8.5534655600418511E-3</v>
      </c>
      <c r="S2971" t="s">
        <v>481</v>
      </c>
      <c r="T2971" t="s">
        <v>581</v>
      </c>
      <c r="U2971">
        <v>86</v>
      </c>
      <c r="V2971">
        <f t="shared" si="336"/>
        <v>26.212800000000001</v>
      </c>
      <c r="W2971">
        <f t="shared" si="341"/>
        <v>5911.0910056236389</v>
      </c>
      <c r="X2971">
        <f t="shared" si="342"/>
        <v>2869.6212928449736</v>
      </c>
    </row>
    <row r="2972" spans="1:24">
      <c r="A2972" t="s">
        <v>241</v>
      </c>
      <c r="B2972">
        <v>2006027</v>
      </c>
      <c r="C2972">
        <v>7</v>
      </c>
      <c r="D2972">
        <v>1</v>
      </c>
      <c r="E2972" s="28" t="s">
        <v>528</v>
      </c>
      <c r="F2972" t="s">
        <v>581</v>
      </c>
      <c r="G2972" t="s">
        <v>581</v>
      </c>
      <c r="H2972">
        <v>22</v>
      </c>
      <c r="I2972" s="3">
        <v>0.11636363636363636</v>
      </c>
      <c r="J2972">
        <v>11.776</v>
      </c>
      <c r="K2972">
        <f t="shared" si="337"/>
        <v>4.5999999999999996</v>
      </c>
      <c r="L2972">
        <v>5.9900000000000003E-4</v>
      </c>
      <c r="M2972">
        <f t="shared" si="338"/>
        <v>0.11713035636363636</v>
      </c>
      <c r="N2972" s="5">
        <v>108.9144412831744</v>
      </c>
      <c r="O2972" s="3">
        <v>4.2623799740128261</v>
      </c>
      <c r="P2972" s="7">
        <v>3.9135122246376504E-2</v>
      </c>
      <c r="Q2972" s="9">
        <f t="shared" si="339"/>
        <v>4.290182592924757</v>
      </c>
      <c r="R2972" s="7">
        <f t="shared" si="340"/>
        <v>3.9390392517098867E-2</v>
      </c>
      <c r="S2972" t="s">
        <v>482</v>
      </c>
      <c r="T2972" t="s">
        <v>581</v>
      </c>
      <c r="U2972">
        <v>47</v>
      </c>
      <c r="V2972">
        <f t="shared" si="336"/>
        <v>14.325600000000001</v>
      </c>
      <c r="W2972">
        <f t="shared" si="341"/>
        <v>131.62826354835704</v>
      </c>
      <c r="X2972">
        <f t="shared" si="342"/>
        <v>63.900770172413246</v>
      </c>
    </row>
    <row r="2973" spans="1:24">
      <c r="A2973" t="s">
        <v>241</v>
      </c>
      <c r="B2973">
        <v>2006027</v>
      </c>
      <c r="C2973">
        <v>7</v>
      </c>
      <c r="D2973">
        <v>4</v>
      </c>
      <c r="E2973" s="28" t="s">
        <v>528</v>
      </c>
      <c r="F2973" t="s">
        <v>581</v>
      </c>
      <c r="G2973" t="s">
        <v>581</v>
      </c>
      <c r="H2973">
        <v>25</v>
      </c>
      <c r="I2973" s="3">
        <v>0.1024</v>
      </c>
      <c r="J2973">
        <v>14.592000000000001</v>
      </c>
      <c r="K2973">
        <f t="shared" si="337"/>
        <v>5.7</v>
      </c>
      <c r="L2973">
        <v>5.9900000000000003E-4</v>
      </c>
      <c r="M2973">
        <f t="shared" si="338"/>
        <v>0.10316672</v>
      </c>
      <c r="N2973" s="5">
        <v>167.23205091164161</v>
      </c>
      <c r="O2973" s="3">
        <v>4.6612910962114533</v>
      </c>
      <c r="P2973" s="7">
        <v>2.7873192194923711E-2</v>
      </c>
      <c r="Q2973" s="9">
        <f t="shared" si="339"/>
        <v>4.6959439386165238</v>
      </c>
      <c r="R2973" s="7">
        <f t="shared" si="340"/>
        <v>2.8080406315758595E-2</v>
      </c>
      <c r="S2973" t="s">
        <v>483</v>
      </c>
      <c r="T2973" t="s">
        <v>581</v>
      </c>
      <c r="U2973">
        <v>58</v>
      </c>
      <c r="V2973">
        <f t="shared" si="336"/>
        <v>17.6784</v>
      </c>
      <c r="W2973">
        <f t="shared" si="341"/>
        <v>241.84580367865928</v>
      </c>
      <c r="X2973">
        <f t="shared" si="342"/>
        <v>117.40740705247629</v>
      </c>
    </row>
    <row r="2974" spans="1:24">
      <c r="A2974" t="s">
        <v>241</v>
      </c>
      <c r="B2974">
        <v>2006027</v>
      </c>
      <c r="C2974">
        <v>10</v>
      </c>
      <c r="D2974">
        <v>3</v>
      </c>
      <c r="E2974" s="28" t="s">
        <v>528</v>
      </c>
      <c r="F2974" t="s">
        <v>581</v>
      </c>
      <c r="G2974" t="s">
        <v>581</v>
      </c>
      <c r="H2974">
        <v>18</v>
      </c>
      <c r="I2974" s="3">
        <v>0.14222222222222222</v>
      </c>
      <c r="J2974">
        <v>15.36</v>
      </c>
      <c r="K2974">
        <f t="shared" si="337"/>
        <v>6</v>
      </c>
      <c r="L2974">
        <v>5.9900000000000003E-4</v>
      </c>
      <c r="M2974">
        <f t="shared" si="338"/>
        <v>0.14298894222222222</v>
      </c>
      <c r="N2974" s="5">
        <v>185.29867137024002</v>
      </c>
      <c r="O2974" s="3">
        <v>6.7993683649422332</v>
      </c>
      <c r="P2974" s="7">
        <v>3.6694102092921156E-2</v>
      </c>
      <c r="Q2974" s="9">
        <f t="shared" si="339"/>
        <v>6.8356792304054439</v>
      </c>
      <c r="R2974" s="7">
        <f t="shared" si="340"/>
        <v>3.6890060678024333E-2</v>
      </c>
      <c r="S2974" t="s">
        <v>481</v>
      </c>
      <c r="T2974" t="s">
        <v>489</v>
      </c>
      <c r="U2974">
        <v>59</v>
      </c>
      <c r="V2974">
        <f t="shared" si="336"/>
        <v>17.9832</v>
      </c>
      <c r="W2974">
        <f t="shared" si="341"/>
        <v>271.28464901886332</v>
      </c>
      <c r="X2974">
        <f t="shared" si="342"/>
        <v>131.69890372282856</v>
      </c>
    </row>
    <row r="2975" spans="1:24">
      <c r="A2975" t="s">
        <v>241</v>
      </c>
      <c r="B2975">
        <v>2006027</v>
      </c>
      <c r="C2975">
        <v>10</v>
      </c>
      <c r="D2975">
        <v>1</v>
      </c>
      <c r="E2975" s="28" t="s">
        <v>528</v>
      </c>
      <c r="F2975" t="s">
        <v>581</v>
      </c>
      <c r="G2975" t="s">
        <v>581</v>
      </c>
      <c r="H2975">
        <v>17</v>
      </c>
      <c r="I2975" s="3">
        <v>0.15058823529411766</v>
      </c>
      <c r="J2975">
        <v>24.32</v>
      </c>
      <c r="K2975">
        <f t="shared" si="337"/>
        <v>9.5</v>
      </c>
      <c r="L2975">
        <v>5.9900000000000003E-4</v>
      </c>
      <c r="M2975">
        <f t="shared" si="338"/>
        <v>0.15135495529411766</v>
      </c>
      <c r="N2975" s="5">
        <v>464.53347475456002</v>
      </c>
      <c r="O2975" s="3">
        <v>11.43423192166755</v>
      </c>
      <c r="P2975" s="7">
        <v>2.4614441247122004E-2</v>
      </c>
      <c r="Q2975" s="9">
        <f t="shared" si="339"/>
        <v>11.492084558596487</v>
      </c>
      <c r="R2975" s="7">
        <f t="shared" si="340"/>
        <v>2.4738980467808959E-2</v>
      </c>
      <c r="S2975" t="s">
        <v>481</v>
      </c>
      <c r="T2975" t="s">
        <v>581</v>
      </c>
      <c r="U2975">
        <v>72</v>
      </c>
      <c r="V2975">
        <f t="shared" si="336"/>
        <v>21.945600000000002</v>
      </c>
      <c r="W2975">
        <f t="shared" si="341"/>
        <v>792.11643593329813</v>
      </c>
      <c r="X2975">
        <f t="shared" si="342"/>
        <v>384.54393424227908</v>
      </c>
    </row>
    <row r="2976" spans="1:24">
      <c r="A2976" t="s">
        <v>241</v>
      </c>
      <c r="B2976">
        <v>2006027</v>
      </c>
      <c r="C2976">
        <v>13</v>
      </c>
      <c r="D2976">
        <v>1</v>
      </c>
      <c r="E2976" s="28" t="s">
        <v>528</v>
      </c>
      <c r="F2976" t="s">
        <v>581</v>
      </c>
      <c r="G2976" t="s">
        <v>581</v>
      </c>
      <c r="H2976">
        <v>16</v>
      </c>
      <c r="I2976" s="3">
        <v>0.16</v>
      </c>
      <c r="J2976">
        <v>29.44</v>
      </c>
      <c r="K2976">
        <f t="shared" si="337"/>
        <v>11.5</v>
      </c>
      <c r="L2976">
        <v>5.9900000000000003E-4</v>
      </c>
      <c r="M2976">
        <f t="shared" si="338"/>
        <v>0.16076672</v>
      </c>
      <c r="N2976" s="5">
        <v>680.71525801984012</v>
      </c>
      <c r="O2976" s="3">
        <v>14.717733246719988</v>
      </c>
      <c r="P2976" s="7">
        <v>2.1620983330876101E-2</v>
      </c>
      <c r="Q2976" s="9">
        <f t="shared" si="339"/>
        <v>14.787873146760006</v>
      </c>
      <c r="R2976" s="7">
        <f t="shared" si="340"/>
        <v>2.1724021861618092E-2</v>
      </c>
      <c r="S2976" t="s">
        <v>481</v>
      </c>
      <c r="T2976" t="s">
        <v>581</v>
      </c>
      <c r="U2976">
        <v>70</v>
      </c>
      <c r="V2976">
        <f t="shared" si="336"/>
        <v>21.336000000000002</v>
      </c>
      <c r="W2976">
        <f t="shared" si="341"/>
        <v>1116.3123012292208</v>
      </c>
      <c r="X2976">
        <f t="shared" si="342"/>
        <v>541.92932337271236</v>
      </c>
    </row>
    <row r="2977" spans="1:24">
      <c r="A2977" t="s">
        <v>241</v>
      </c>
      <c r="B2977">
        <v>2006027</v>
      </c>
      <c r="C2977">
        <v>13</v>
      </c>
      <c r="D2977">
        <v>3</v>
      </c>
      <c r="E2977" s="28" t="s">
        <v>528</v>
      </c>
      <c r="F2977" t="s">
        <v>581</v>
      </c>
      <c r="G2977" t="s">
        <v>581</v>
      </c>
      <c r="H2977">
        <v>21</v>
      </c>
      <c r="I2977" s="3">
        <v>0.1219047619047619</v>
      </c>
      <c r="J2977">
        <v>34.304000000000002</v>
      </c>
      <c r="K2977">
        <f t="shared" si="337"/>
        <v>13.4</v>
      </c>
      <c r="L2977">
        <v>5.9900000000000003E-4</v>
      </c>
      <c r="M2977">
        <f t="shared" si="338"/>
        <v>0.1226714819047619</v>
      </c>
      <c r="N2977" s="5">
        <v>924.22859531223048</v>
      </c>
      <c r="O2977" s="3">
        <v>13.090891478747436</v>
      </c>
      <c r="P2977" s="7">
        <v>1.4164127300481288E-2</v>
      </c>
      <c r="Q2977" s="9">
        <f t="shared" si="339"/>
        <v>13.172930949562511</v>
      </c>
      <c r="R2977" s="7">
        <f t="shared" si="340"/>
        <v>1.4252892646231448E-2</v>
      </c>
      <c r="S2977" t="s">
        <v>481</v>
      </c>
      <c r="T2977" t="s">
        <v>581</v>
      </c>
      <c r="U2977">
        <v>73</v>
      </c>
      <c r="V2977">
        <f t="shared" si="336"/>
        <v>22.250400000000003</v>
      </c>
      <c r="W2977">
        <f t="shared" si="341"/>
        <v>1559.1722756751137</v>
      </c>
      <c r="X2977">
        <f t="shared" si="342"/>
        <v>756.92185372111589</v>
      </c>
    </row>
    <row r="2978" spans="1:24">
      <c r="A2978" t="s">
        <v>241</v>
      </c>
      <c r="B2978">
        <v>2006027</v>
      </c>
      <c r="C2978">
        <v>14</v>
      </c>
      <c r="D2978">
        <v>3</v>
      </c>
      <c r="E2978" s="28" t="s">
        <v>528</v>
      </c>
      <c r="F2978" t="s">
        <v>581</v>
      </c>
      <c r="G2978" t="s">
        <v>581</v>
      </c>
      <c r="H2978">
        <v>13</v>
      </c>
      <c r="I2978" s="3">
        <v>0.19692307692307692</v>
      </c>
      <c r="J2978">
        <v>27.391999999999999</v>
      </c>
      <c r="K2978">
        <f t="shared" si="337"/>
        <v>10.7</v>
      </c>
      <c r="L2978">
        <v>5.9900000000000003E-4</v>
      </c>
      <c r="M2978">
        <f t="shared" si="338"/>
        <v>0.19768979692307692</v>
      </c>
      <c r="N2978" s="5">
        <v>589.30124681052166</v>
      </c>
      <c r="O2978" s="3">
        <v>16.824291205459375</v>
      </c>
      <c r="P2978" s="7">
        <v>2.8549559832967565E-2</v>
      </c>
      <c r="Q2978" s="9">
        <f t="shared" si="339"/>
        <v>16.889320134719327</v>
      </c>
      <c r="R2978" s="7">
        <f t="shared" si="340"/>
        <v>2.8659909046738805E-2</v>
      </c>
      <c r="S2978" t="s">
        <v>481</v>
      </c>
      <c r="T2978" t="s">
        <v>581</v>
      </c>
      <c r="U2978">
        <v>58</v>
      </c>
      <c r="V2978">
        <f t="shared" si="336"/>
        <v>17.6784</v>
      </c>
      <c r="W2978">
        <f t="shared" si="341"/>
        <v>816.40321348376187</v>
      </c>
      <c r="X2978">
        <f t="shared" si="342"/>
        <v>396.33428799035966</v>
      </c>
    </row>
    <row r="2979" spans="1:24">
      <c r="A2979" t="s">
        <v>241</v>
      </c>
      <c r="B2979">
        <v>2006027</v>
      </c>
      <c r="C2979">
        <v>15</v>
      </c>
      <c r="D2979">
        <v>3</v>
      </c>
      <c r="E2979" s="28" t="s">
        <v>528</v>
      </c>
      <c r="F2979" t="s">
        <v>581</v>
      </c>
      <c r="G2979" t="s">
        <v>581</v>
      </c>
      <c r="H2979">
        <v>23</v>
      </c>
      <c r="I2979" s="3">
        <v>0.11130434782608696</v>
      </c>
      <c r="J2979">
        <v>15.616</v>
      </c>
      <c r="K2979">
        <f t="shared" si="337"/>
        <v>6.1</v>
      </c>
      <c r="L2979">
        <v>5.9900000000000003E-4</v>
      </c>
      <c r="M2979">
        <f t="shared" si="338"/>
        <v>0.11207106782608696</v>
      </c>
      <c r="N2979" s="5">
        <v>191.52676560240639</v>
      </c>
      <c r="O2979" s="3">
        <v>5.4215722185857524</v>
      </c>
      <c r="P2979" s="7">
        <v>2.8307125646555766E-2</v>
      </c>
      <c r="Q2979" s="9">
        <f t="shared" si="339"/>
        <v>5.4586486838991402</v>
      </c>
      <c r="R2979" s="7">
        <f t="shared" si="340"/>
        <v>2.8500709374640828E-2</v>
      </c>
      <c r="S2979" t="s">
        <v>483</v>
      </c>
      <c r="T2979" t="s">
        <v>581</v>
      </c>
      <c r="U2979">
        <v>60</v>
      </c>
      <c r="V2979">
        <f t="shared" si="336"/>
        <v>18.288</v>
      </c>
      <c r="W2979">
        <f t="shared" si="341"/>
        <v>284.46619392148824</v>
      </c>
      <c r="X2979">
        <f t="shared" si="342"/>
        <v>138.09806791928199</v>
      </c>
    </row>
    <row r="2980" spans="1:24">
      <c r="A2980" t="s">
        <v>241</v>
      </c>
      <c r="B2980">
        <v>2006027</v>
      </c>
      <c r="C2980">
        <v>16</v>
      </c>
      <c r="D2980">
        <v>3</v>
      </c>
      <c r="E2980" s="28" t="s">
        <v>528</v>
      </c>
      <c r="F2980" t="s">
        <v>581</v>
      </c>
      <c r="G2980" t="s">
        <v>581</v>
      </c>
      <c r="H2980">
        <v>19</v>
      </c>
      <c r="I2980" s="3">
        <v>0.13473684210526315</v>
      </c>
      <c r="J2980">
        <v>23.04</v>
      </c>
      <c r="K2980">
        <f t="shared" si="337"/>
        <v>9</v>
      </c>
      <c r="L2980">
        <v>5.9900000000000003E-4</v>
      </c>
      <c r="M2980">
        <f t="shared" si="338"/>
        <v>0.13550356210526315</v>
      </c>
      <c r="N2980" s="5">
        <v>416.92201058303999</v>
      </c>
      <c r="O2980" s="3">
        <v>9.6955292810992741</v>
      </c>
      <c r="P2980" s="7">
        <v>2.3255019008328843E-2</v>
      </c>
      <c r="Q2980" s="9">
        <f t="shared" si="339"/>
        <v>9.7503751448914002</v>
      </c>
      <c r="R2980" s="7">
        <f t="shared" si="340"/>
        <v>2.338656846458189E-2</v>
      </c>
      <c r="S2980" t="s">
        <v>483</v>
      </c>
      <c r="T2980" t="s">
        <v>581</v>
      </c>
      <c r="U2980">
        <v>51</v>
      </c>
      <c r="V2980">
        <f t="shared" ref="V2980:V3043" si="343">U2980*0.3048</f>
        <v>15.5448</v>
      </c>
      <c r="W2980">
        <f t="shared" si="341"/>
        <v>519.02096644942958</v>
      </c>
      <c r="X2980">
        <f t="shared" si="342"/>
        <v>251.96594255430924</v>
      </c>
    </row>
    <row r="2981" spans="1:24">
      <c r="A2981" t="s">
        <v>13</v>
      </c>
      <c r="B2981">
        <v>2006043</v>
      </c>
      <c r="C2981">
        <v>1</v>
      </c>
      <c r="D2981">
        <v>1</v>
      </c>
      <c r="E2981" s="28" t="s">
        <v>528</v>
      </c>
      <c r="F2981" t="s">
        <v>581</v>
      </c>
      <c r="G2981" t="s">
        <v>581</v>
      </c>
      <c r="H2981">
        <v>23</v>
      </c>
      <c r="I2981" s="3">
        <v>0.11130434782608696</v>
      </c>
      <c r="J2981">
        <v>20.991999999999997</v>
      </c>
      <c r="K2981">
        <f t="shared" si="337"/>
        <v>8.1999999999999993</v>
      </c>
      <c r="L2981">
        <v>5.9900000000000003E-4</v>
      </c>
      <c r="M2981">
        <f t="shared" si="338"/>
        <v>0.11207106782608696</v>
      </c>
      <c r="N2981" s="5">
        <v>346.0967406370815</v>
      </c>
      <c r="O2981" s="3">
        <v>7.3014138421154859</v>
      </c>
      <c r="P2981" s="7">
        <v>2.1096453635117526E-2</v>
      </c>
      <c r="Q2981" s="9">
        <f t="shared" si="339"/>
        <v>7.3514395663278105</v>
      </c>
      <c r="R2981" s="7">
        <f t="shared" si="340"/>
        <v>2.1240996239362337E-2</v>
      </c>
      <c r="S2981" t="s">
        <v>483</v>
      </c>
      <c r="T2981" t="s">
        <v>581</v>
      </c>
      <c r="U2981">
        <v>66</v>
      </c>
      <c r="V2981">
        <f t="shared" si="343"/>
        <v>20.116800000000001</v>
      </c>
      <c r="W2981">
        <f t="shared" si="341"/>
        <v>550.10522589148286</v>
      </c>
      <c r="X2981">
        <f t="shared" si="342"/>
        <v>267.05622837166027</v>
      </c>
    </row>
    <row r="2982" spans="1:24">
      <c r="A2982" t="s">
        <v>13</v>
      </c>
      <c r="B2982">
        <v>2006043</v>
      </c>
      <c r="C2982">
        <v>1</v>
      </c>
      <c r="D2982">
        <v>3</v>
      </c>
      <c r="E2982" s="28" t="s">
        <v>528</v>
      </c>
      <c r="F2982" t="s">
        <v>581</v>
      </c>
      <c r="G2982" t="s">
        <v>581</v>
      </c>
      <c r="H2982">
        <v>18</v>
      </c>
      <c r="I2982" s="3">
        <v>0.14222222222222222</v>
      </c>
      <c r="J2982">
        <v>37.888000000000005</v>
      </c>
      <c r="K2982">
        <f t="shared" si="337"/>
        <v>14.800000000000002</v>
      </c>
      <c r="L2982">
        <v>5.9900000000000003E-4</v>
      </c>
      <c r="M2982">
        <f t="shared" si="338"/>
        <v>0.14298894222222222</v>
      </c>
      <c r="N2982" s="5">
        <v>1127.439471581594</v>
      </c>
      <c r="O2982" s="3">
        <v>16.864975365006348</v>
      </c>
      <c r="P2982" s="7">
        <v>1.495865258411419E-2</v>
      </c>
      <c r="Q2982" s="9">
        <f t="shared" si="339"/>
        <v>16.955549756744038</v>
      </c>
      <c r="R2982" s="7">
        <f t="shared" si="340"/>
        <v>1.5038988951627232E-2</v>
      </c>
      <c r="S2982" t="s">
        <v>483</v>
      </c>
      <c r="T2982" t="s">
        <v>581</v>
      </c>
      <c r="U2982">
        <v>72</v>
      </c>
      <c r="V2982">
        <f t="shared" si="343"/>
        <v>21.945600000000002</v>
      </c>
      <c r="W2982">
        <f t="shared" si="341"/>
        <v>1865.2424115569165</v>
      </c>
      <c r="X2982">
        <f t="shared" si="342"/>
        <v>905.50785555982577</v>
      </c>
    </row>
    <row r="2983" spans="1:24">
      <c r="A2983" t="s">
        <v>13</v>
      </c>
      <c r="B2983">
        <v>2006043</v>
      </c>
      <c r="C2983">
        <v>2</v>
      </c>
      <c r="D2983">
        <v>1</v>
      </c>
      <c r="E2983" s="28" t="s">
        <v>528</v>
      </c>
      <c r="F2983" t="s">
        <v>581</v>
      </c>
      <c r="G2983" t="s">
        <v>581</v>
      </c>
      <c r="H2983">
        <v>16</v>
      </c>
      <c r="I2983" s="3">
        <v>0.16</v>
      </c>
      <c r="J2983">
        <v>13.824000000000002</v>
      </c>
      <c r="K2983">
        <f t="shared" si="337"/>
        <v>5.4</v>
      </c>
      <c r="L2983">
        <v>5.9900000000000003E-4</v>
      </c>
      <c r="M2983">
        <f t="shared" si="338"/>
        <v>0.16076672</v>
      </c>
      <c r="N2983" s="5">
        <v>150.09192380989444</v>
      </c>
      <c r="O2983" s="3">
        <v>6.868275515135994</v>
      </c>
      <c r="P2983" s="7">
        <v>4.5760460261907977E-2</v>
      </c>
      <c r="Q2983" s="9">
        <f t="shared" si="339"/>
        <v>6.900800939252945</v>
      </c>
      <c r="R2983" s="7">
        <f t="shared" si="340"/>
        <v>4.5977163621364864E-2</v>
      </c>
      <c r="S2983" t="s">
        <v>482</v>
      </c>
      <c r="T2983" t="s">
        <v>581</v>
      </c>
      <c r="U2983">
        <v>54</v>
      </c>
      <c r="V2983">
        <f t="shared" si="343"/>
        <v>16.459199999999999</v>
      </c>
      <c r="W2983">
        <f t="shared" si="341"/>
        <v>203.95315683590283</v>
      </c>
      <c r="X2983">
        <f t="shared" si="342"/>
        <v>99.011894934869048</v>
      </c>
    </row>
    <row r="2984" spans="1:24">
      <c r="A2984" t="s">
        <v>13</v>
      </c>
      <c r="B2984">
        <v>2006043</v>
      </c>
      <c r="C2984">
        <v>2</v>
      </c>
      <c r="D2984">
        <v>3</v>
      </c>
      <c r="E2984" s="28" t="s">
        <v>528</v>
      </c>
      <c r="F2984" t="s">
        <v>581</v>
      </c>
      <c r="G2984" t="s">
        <v>581</v>
      </c>
      <c r="H2984">
        <v>14</v>
      </c>
      <c r="I2984" s="3">
        <v>0.18285714285714286</v>
      </c>
      <c r="J2984">
        <v>21.504000000000001</v>
      </c>
      <c r="K2984">
        <f t="shared" si="337"/>
        <v>8.4</v>
      </c>
      <c r="L2984">
        <v>5.9900000000000003E-4</v>
      </c>
      <c r="M2984">
        <f t="shared" si="338"/>
        <v>0.18362386285714286</v>
      </c>
      <c r="N2984" s="5">
        <v>363.1853958856704</v>
      </c>
      <c r="O2984" s="3">
        <v>12.248200354669743</v>
      </c>
      <c r="P2984" s="7">
        <v>3.3724374640123025E-2</v>
      </c>
      <c r="Q2984" s="9">
        <f t="shared" si="339"/>
        <v>12.299114564187455</v>
      </c>
      <c r="R2984" s="7">
        <f t="shared" si="340"/>
        <v>3.3864562571946526E-2</v>
      </c>
      <c r="S2984" t="s">
        <v>481</v>
      </c>
      <c r="T2984" t="s">
        <v>581</v>
      </c>
      <c r="U2984">
        <v>68</v>
      </c>
      <c r="V2984">
        <f t="shared" si="343"/>
        <v>20.726400000000002</v>
      </c>
      <c r="W2984">
        <f t="shared" si="341"/>
        <v>592.42137571008914</v>
      </c>
      <c r="X2984">
        <f t="shared" si="342"/>
        <v>287.59919149558516</v>
      </c>
    </row>
    <row r="2985" spans="1:24">
      <c r="A2985" t="s">
        <v>13</v>
      </c>
      <c r="B2985">
        <v>2006043</v>
      </c>
      <c r="C2985">
        <v>3</v>
      </c>
      <c r="D2985">
        <v>3</v>
      </c>
      <c r="E2985" s="28" t="s">
        <v>528</v>
      </c>
      <c r="F2985" t="s">
        <v>581</v>
      </c>
      <c r="G2985" t="s">
        <v>581</v>
      </c>
      <c r="H2985">
        <v>16</v>
      </c>
      <c r="I2985" s="3">
        <v>0.16</v>
      </c>
      <c r="J2985">
        <v>18.175999999999998</v>
      </c>
      <c r="K2985">
        <f t="shared" si="337"/>
        <v>7.1</v>
      </c>
      <c r="L2985">
        <v>5.9900000000000003E-4</v>
      </c>
      <c r="M2985">
        <f t="shared" si="338"/>
        <v>0.16076672</v>
      </c>
      <c r="N2985" s="5">
        <v>259.46961177149439</v>
      </c>
      <c r="O2985" s="3">
        <v>9.0558293091840394</v>
      </c>
      <c r="P2985" s="7">
        <v>3.4901309819506669E-2</v>
      </c>
      <c r="Q2985" s="9">
        <f t="shared" si="339"/>
        <v>9.098837456099174</v>
      </c>
      <c r="R2985" s="7">
        <f t="shared" si="340"/>
        <v>3.5067063899999952E-2</v>
      </c>
      <c r="S2985" t="s">
        <v>483</v>
      </c>
      <c r="T2985" t="s">
        <v>581</v>
      </c>
      <c r="U2985">
        <v>51</v>
      </c>
      <c r="V2985">
        <f t="shared" si="343"/>
        <v>15.5448</v>
      </c>
      <c r="W2985">
        <f t="shared" si="341"/>
        <v>328.27627195206992</v>
      </c>
      <c r="X2985">
        <f t="shared" si="342"/>
        <v>159.36627925931248</v>
      </c>
    </row>
    <row r="2986" spans="1:24">
      <c r="A2986" t="s">
        <v>13</v>
      </c>
      <c r="B2986">
        <v>2006043</v>
      </c>
      <c r="C2986">
        <v>4</v>
      </c>
      <c r="D2986">
        <v>1</v>
      </c>
      <c r="E2986" s="28" t="s">
        <v>528</v>
      </c>
      <c r="F2986" t="s">
        <v>581</v>
      </c>
      <c r="G2986" t="s">
        <v>581</v>
      </c>
      <c r="H2986">
        <v>11</v>
      </c>
      <c r="I2986" s="3">
        <v>0.23272727272727273</v>
      </c>
      <c r="J2986">
        <v>28.416</v>
      </c>
      <c r="K2986">
        <f t="shared" si="337"/>
        <v>11.1</v>
      </c>
      <c r="L2986">
        <v>5.9900000000000003E-4</v>
      </c>
      <c r="M2986">
        <f t="shared" si="338"/>
        <v>0.23349399272727273</v>
      </c>
      <c r="N2986" s="5">
        <v>634.18470276464643</v>
      </c>
      <c r="O2986" s="3">
        <v>20.60575707995822</v>
      </c>
      <c r="P2986" s="7">
        <v>3.2491728340545083E-2</v>
      </c>
      <c r="Q2986" s="9">
        <f t="shared" si="339"/>
        <v>20.673079995538085</v>
      </c>
      <c r="R2986" s="7">
        <f t="shared" si="340"/>
        <v>3.2597884978014226E-2</v>
      </c>
      <c r="S2986" t="s">
        <v>481</v>
      </c>
      <c r="T2986" t="s">
        <v>581</v>
      </c>
      <c r="U2986">
        <v>75</v>
      </c>
      <c r="V2986">
        <f t="shared" si="343"/>
        <v>22.86</v>
      </c>
      <c r="W2986">
        <f t="shared" si="341"/>
        <v>1111.074127159781</v>
      </c>
      <c r="X2986">
        <f t="shared" si="342"/>
        <v>539.38637896008322</v>
      </c>
    </row>
    <row r="2987" spans="1:24">
      <c r="A2987" t="s">
        <v>13</v>
      </c>
      <c r="B2987">
        <v>2006043</v>
      </c>
      <c r="C2987">
        <v>4</v>
      </c>
      <c r="D2987">
        <v>3</v>
      </c>
      <c r="E2987" s="28" t="s">
        <v>528</v>
      </c>
      <c r="F2987" t="s">
        <v>581</v>
      </c>
      <c r="G2987" t="s">
        <v>581</v>
      </c>
      <c r="H2987">
        <v>14</v>
      </c>
      <c r="I2987" s="3">
        <v>0.18285714285714286</v>
      </c>
      <c r="J2987">
        <v>47.36</v>
      </c>
      <c r="K2987">
        <f t="shared" si="337"/>
        <v>18.5</v>
      </c>
      <c r="L2987">
        <v>5.9900000000000003E-4</v>
      </c>
      <c r="M2987">
        <f t="shared" si="338"/>
        <v>0.18362386285714286</v>
      </c>
      <c r="N2987" s="5">
        <v>1761.6241743462401</v>
      </c>
      <c r="O2987" s="3">
        <v>27.101506788205356</v>
      </c>
      <c r="P2987" s="7">
        <v>1.5384386285606606E-2</v>
      </c>
      <c r="Q2987" s="9">
        <f t="shared" si="339"/>
        <v>27.21470067421048</v>
      </c>
      <c r="R2987" s="7">
        <f t="shared" si="340"/>
        <v>1.5448641696978405E-2</v>
      </c>
      <c r="S2987" t="s">
        <v>481</v>
      </c>
      <c r="T2987" t="s">
        <v>581</v>
      </c>
      <c r="U2987">
        <v>76</v>
      </c>
      <c r="V2987">
        <f t="shared" si="343"/>
        <v>23.1648</v>
      </c>
      <c r="W2987">
        <f t="shared" si="341"/>
        <v>3017.3218714971476</v>
      </c>
      <c r="X2987">
        <f t="shared" si="342"/>
        <v>1464.8008432923041</v>
      </c>
    </row>
    <row r="2988" spans="1:24">
      <c r="A2988" t="s">
        <v>13</v>
      </c>
      <c r="B2988">
        <v>2006043</v>
      </c>
      <c r="C2988">
        <v>5</v>
      </c>
      <c r="D2988">
        <v>1</v>
      </c>
      <c r="E2988" s="28" t="s">
        <v>528</v>
      </c>
      <c r="F2988" t="s">
        <v>581</v>
      </c>
      <c r="G2988" t="s">
        <v>581</v>
      </c>
      <c r="H2988">
        <v>14</v>
      </c>
      <c r="I2988" s="3">
        <v>0.18285714285714286</v>
      </c>
      <c r="J2988">
        <v>47.36</v>
      </c>
      <c r="K2988">
        <f t="shared" si="337"/>
        <v>18.5</v>
      </c>
      <c r="L2988">
        <v>5.9900000000000003E-4</v>
      </c>
      <c r="M2988">
        <f t="shared" si="338"/>
        <v>0.18362386285714286</v>
      </c>
      <c r="N2988" s="5">
        <v>1761.6241743462401</v>
      </c>
      <c r="O2988" s="3">
        <v>27.101506788205356</v>
      </c>
      <c r="P2988" s="7">
        <v>1.5384386285606606E-2</v>
      </c>
      <c r="Q2988" s="9">
        <f t="shared" si="339"/>
        <v>27.21470067421048</v>
      </c>
      <c r="R2988" s="7">
        <f t="shared" si="340"/>
        <v>1.5448641696978405E-2</v>
      </c>
      <c r="S2988" t="s">
        <v>481</v>
      </c>
      <c r="T2988" t="s">
        <v>581</v>
      </c>
      <c r="U2988">
        <v>82</v>
      </c>
      <c r="V2988">
        <f t="shared" si="343"/>
        <v>24.993600000000001</v>
      </c>
      <c r="W2988">
        <f t="shared" si="341"/>
        <v>3236.5599312946088</v>
      </c>
      <c r="X2988">
        <f t="shared" si="342"/>
        <v>1571.2330068300128</v>
      </c>
    </row>
    <row r="2989" spans="1:24">
      <c r="A2989" t="s">
        <v>13</v>
      </c>
      <c r="B2989">
        <v>2006043</v>
      </c>
      <c r="C2989">
        <v>5</v>
      </c>
      <c r="D2989">
        <v>2</v>
      </c>
      <c r="E2989" s="28" t="s">
        <v>528</v>
      </c>
      <c r="F2989" t="s">
        <v>581</v>
      </c>
      <c r="G2989" t="s">
        <v>581</v>
      </c>
      <c r="H2989">
        <v>19</v>
      </c>
      <c r="I2989" s="3">
        <v>0.13473684210526315</v>
      </c>
      <c r="J2989">
        <v>63.231999999999999</v>
      </c>
      <c r="K2989">
        <f t="shared" si="337"/>
        <v>24.7</v>
      </c>
      <c r="L2989">
        <v>5.9900000000000003E-4</v>
      </c>
      <c r="M2989">
        <f t="shared" si="338"/>
        <v>0.13550356210526315</v>
      </c>
      <c r="N2989" s="5">
        <v>3140.2462893408256</v>
      </c>
      <c r="O2989" s="3">
        <v>26.70833154316891</v>
      </c>
      <c r="P2989" s="7">
        <v>8.5051709586687549E-3</v>
      </c>
      <c r="Q2989" s="9">
        <f t="shared" si="339"/>
        <v>26.859988485925971</v>
      </c>
      <c r="R2989" s="7">
        <f t="shared" si="340"/>
        <v>8.5534655600418511E-3</v>
      </c>
      <c r="S2989" t="s">
        <v>481</v>
      </c>
      <c r="T2989" t="s">
        <v>581</v>
      </c>
      <c r="U2989">
        <v>86</v>
      </c>
      <c r="V2989">
        <f t="shared" si="343"/>
        <v>26.212800000000001</v>
      </c>
      <c r="W2989">
        <f t="shared" si="341"/>
        <v>5911.0910056236389</v>
      </c>
      <c r="X2989">
        <f t="shared" si="342"/>
        <v>2869.6212928449736</v>
      </c>
    </row>
    <row r="2990" spans="1:24">
      <c r="A2990" t="s">
        <v>13</v>
      </c>
      <c r="B2990">
        <v>2006043</v>
      </c>
      <c r="C2990">
        <v>6</v>
      </c>
      <c r="D2990">
        <v>1</v>
      </c>
      <c r="E2990" s="28" t="s">
        <v>528</v>
      </c>
      <c r="F2990" t="s">
        <v>581</v>
      </c>
      <c r="G2990" t="s">
        <v>581</v>
      </c>
      <c r="H2990">
        <v>22</v>
      </c>
      <c r="I2990" s="3">
        <v>0.11636363636363636</v>
      </c>
      <c r="J2990">
        <v>11.776</v>
      </c>
      <c r="K2990">
        <f t="shared" si="337"/>
        <v>4.5999999999999996</v>
      </c>
      <c r="L2990">
        <v>5.9900000000000003E-4</v>
      </c>
      <c r="M2990">
        <f t="shared" si="338"/>
        <v>0.11713035636363636</v>
      </c>
      <c r="N2990" s="5">
        <v>108.9144412831744</v>
      </c>
      <c r="O2990" s="3">
        <v>4.2623799740128261</v>
      </c>
      <c r="P2990" s="7">
        <v>3.9135122246376504E-2</v>
      </c>
      <c r="Q2990" s="9">
        <f t="shared" si="339"/>
        <v>4.290182592924757</v>
      </c>
      <c r="R2990" s="7">
        <f t="shared" si="340"/>
        <v>3.9390392517098867E-2</v>
      </c>
      <c r="S2990" t="s">
        <v>482</v>
      </c>
      <c r="T2990" t="s">
        <v>581</v>
      </c>
      <c r="U2990">
        <v>47</v>
      </c>
      <c r="V2990">
        <f t="shared" si="343"/>
        <v>14.325600000000001</v>
      </c>
      <c r="W2990">
        <f t="shared" si="341"/>
        <v>131.62826354835704</v>
      </c>
      <c r="X2990">
        <f t="shared" si="342"/>
        <v>63.900770172413246</v>
      </c>
    </row>
    <row r="2991" spans="1:24">
      <c r="A2991" t="s">
        <v>13</v>
      </c>
      <c r="B2991">
        <v>2006043</v>
      </c>
      <c r="C2991">
        <v>6</v>
      </c>
      <c r="D2991">
        <v>4</v>
      </c>
      <c r="E2991" s="28" t="s">
        <v>528</v>
      </c>
      <c r="F2991" t="s">
        <v>581</v>
      </c>
      <c r="G2991" t="s">
        <v>581</v>
      </c>
      <c r="H2991">
        <v>25</v>
      </c>
      <c r="I2991" s="3">
        <v>0.1024</v>
      </c>
      <c r="J2991">
        <v>14.592000000000001</v>
      </c>
      <c r="K2991">
        <f t="shared" si="337"/>
        <v>5.7</v>
      </c>
      <c r="L2991">
        <v>5.9900000000000003E-4</v>
      </c>
      <c r="M2991">
        <f t="shared" si="338"/>
        <v>0.10316672</v>
      </c>
      <c r="N2991" s="5">
        <v>167.23205091164161</v>
      </c>
      <c r="O2991" s="3">
        <v>4.6612910962114533</v>
      </c>
      <c r="P2991" s="7">
        <v>2.7873192194923711E-2</v>
      </c>
      <c r="Q2991" s="9">
        <f t="shared" si="339"/>
        <v>4.6959439386165238</v>
      </c>
      <c r="R2991" s="7">
        <f t="shared" si="340"/>
        <v>2.8080406315758595E-2</v>
      </c>
      <c r="S2991" t="s">
        <v>483</v>
      </c>
      <c r="T2991" t="s">
        <v>581</v>
      </c>
      <c r="U2991">
        <v>58</v>
      </c>
      <c r="V2991">
        <f t="shared" si="343"/>
        <v>17.6784</v>
      </c>
      <c r="W2991">
        <f t="shared" si="341"/>
        <v>241.84580367865928</v>
      </c>
      <c r="X2991">
        <f t="shared" si="342"/>
        <v>117.40740705247629</v>
      </c>
    </row>
    <row r="2992" spans="1:24">
      <c r="A2992" t="s">
        <v>13</v>
      </c>
      <c r="B2992">
        <v>2006043</v>
      </c>
      <c r="C2992">
        <v>8</v>
      </c>
      <c r="D2992">
        <v>3</v>
      </c>
      <c r="E2992" s="28" t="s">
        <v>528</v>
      </c>
      <c r="F2992" t="s">
        <v>581</v>
      </c>
      <c r="G2992" t="s">
        <v>581</v>
      </c>
      <c r="H2992">
        <v>12</v>
      </c>
      <c r="I2992" s="3">
        <v>0.21333333333333335</v>
      </c>
      <c r="J2992">
        <v>38.911999999999999</v>
      </c>
      <c r="K2992">
        <f t="shared" si="337"/>
        <v>15.2</v>
      </c>
      <c r="L2992">
        <v>5.9900000000000003E-4</v>
      </c>
      <c r="M2992">
        <f t="shared" si="338"/>
        <v>0.21410005333333335</v>
      </c>
      <c r="N2992" s="5">
        <v>1189.2056953716735</v>
      </c>
      <c r="O2992" s="3">
        <v>25.936095309824264</v>
      </c>
      <c r="P2992" s="7">
        <v>2.1809595607190743E-2</v>
      </c>
      <c r="Q2992" s="9">
        <f t="shared" si="339"/>
        <v>26.02879351461554</v>
      </c>
      <c r="R2992" s="7">
        <f t="shared" si="340"/>
        <v>2.1887545288353599E-2</v>
      </c>
      <c r="S2992" t="s">
        <v>481</v>
      </c>
      <c r="T2992" t="s">
        <v>581</v>
      </c>
      <c r="U2992">
        <v>62</v>
      </c>
      <c r="V2992">
        <f t="shared" si="343"/>
        <v>18.897600000000001</v>
      </c>
      <c r="W2992">
        <f t="shared" si="341"/>
        <v>1710.6587811800393</v>
      </c>
      <c r="X2992">
        <f t="shared" si="342"/>
        <v>830.46308348090849</v>
      </c>
    </row>
    <row r="2993" spans="1:24">
      <c r="A2993" t="s">
        <v>13</v>
      </c>
      <c r="B2993">
        <v>2006043</v>
      </c>
      <c r="C2993">
        <v>11</v>
      </c>
      <c r="D2993">
        <v>3</v>
      </c>
      <c r="E2993" s="28" t="s">
        <v>528</v>
      </c>
      <c r="F2993" t="s">
        <v>581</v>
      </c>
      <c r="G2993" t="s">
        <v>581</v>
      </c>
      <c r="H2993">
        <v>16</v>
      </c>
      <c r="I2993" s="3">
        <v>0.16</v>
      </c>
      <c r="J2993">
        <v>40.192</v>
      </c>
      <c r="K2993">
        <f t="shared" si="337"/>
        <v>15.7</v>
      </c>
      <c r="L2993">
        <v>5.9900000000000003E-4</v>
      </c>
      <c r="M2993">
        <f t="shared" si="338"/>
        <v>0.16076672</v>
      </c>
      <c r="N2993" s="5">
        <v>1268.7297085014015</v>
      </c>
      <c r="O2993" s="3">
        <v>20.122277914368034</v>
      </c>
      <c r="P2993" s="7">
        <v>1.5860177135866134E-2</v>
      </c>
      <c r="Q2993" s="9">
        <f t="shared" si="339"/>
        <v>20.218316306027415</v>
      </c>
      <c r="R2993" s="7">
        <f t="shared" si="340"/>
        <v>1.5935873630569343E-2</v>
      </c>
      <c r="S2993" t="s">
        <v>481</v>
      </c>
      <c r="T2993" t="s">
        <v>581</v>
      </c>
      <c r="U2993">
        <v>73</v>
      </c>
      <c r="V2993">
        <f t="shared" si="343"/>
        <v>22.250400000000003</v>
      </c>
      <c r="W2993">
        <f t="shared" si="341"/>
        <v>2117.3488078715718</v>
      </c>
      <c r="X2993">
        <f t="shared" si="342"/>
        <v>1027.8964099296841</v>
      </c>
    </row>
    <row r="2994" spans="1:24">
      <c r="A2994" t="s">
        <v>13</v>
      </c>
      <c r="B2994">
        <v>2006043</v>
      </c>
      <c r="C2994">
        <v>14</v>
      </c>
      <c r="D2994">
        <v>1</v>
      </c>
      <c r="E2994" s="28" t="s">
        <v>528</v>
      </c>
      <c r="F2994" t="s">
        <v>581</v>
      </c>
      <c r="G2994" t="s">
        <v>581</v>
      </c>
      <c r="H2994">
        <v>13</v>
      </c>
      <c r="I2994" s="3">
        <v>0.19692307692307692</v>
      </c>
      <c r="J2994">
        <v>25.6</v>
      </c>
      <c r="K2994">
        <f t="shared" si="337"/>
        <v>10</v>
      </c>
      <c r="L2994">
        <v>5.9900000000000003E-4</v>
      </c>
      <c r="M2994">
        <f t="shared" si="338"/>
        <v>0.19768979692307692</v>
      </c>
      <c r="N2994" s="5">
        <v>514.71853158400006</v>
      </c>
      <c r="O2994" s="3">
        <v>15.715666658249608</v>
      </c>
      <c r="P2994" s="7">
        <v>3.0532544864639039E-2</v>
      </c>
      <c r="Q2994" s="9">
        <f t="shared" si="339"/>
        <v>15.776379175548019</v>
      </c>
      <c r="R2994" s="7">
        <f t="shared" si="340"/>
        <v>3.0650497713765285E-2</v>
      </c>
      <c r="S2994" t="s">
        <v>483</v>
      </c>
      <c r="T2994" t="s">
        <v>581</v>
      </c>
      <c r="U2994">
        <v>71</v>
      </c>
      <c r="V2994">
        <f t="shared" si="343"/>
        <v>21.640800000000002</v>
      </c>
      <c r="W2994">
        <f t="shared" si="341"/>
        <v>863.40736082385285</v>
      </c>
      <c r="X2994">
        <f t="shared" si="342"/>
        <v>419.15310467425485</v>
      </c>
    </row>
    <row r="2995" spans="1:24">
      <c r="A2995" t="s">
        <v>13</v>
      </c>
      <c r="B2995">
        <v>2006043</v>
      </c>
      <c r="C2995">
        <v>14</v>
      </c>
      <c r="D2995">
        <v>4</v>
      </c>
      <c r="E2995" s="28" t="s">
        <v>528</v>
      </c>
      <c r="F2995" t="s">
        <v>581</v>
      </c>
      <c r="G2995" t="s">
        <v>581</v>
      </c>
      <c r="H2995">
        <v>13</v>
      </c>
      <c r="I2995" s="3">
        <v>0.19692307692307692</v>
      </c>
      <c r="J2995">
        <v>43.776000000000003</v>
      </c>
      <c r="K2995">
        <f t="shared" si="337"/>
        <v>17.100000000000001</v>
      </c>
      <c r="L2995">
        <v>5.9900000000000003E-4</v>
      </c>
      <c r="M2995">
        <f t="shared" si="338"/>
        <v>0.19768979692307692</v>
      </c>
      <c r="N2995" s="5">
        <v>1505.0884582047747</v>
      </c>
      <c r="O2995" s="3">
        <v>26.960287065663607</v>
      </c>
      <c r="P2995" s="7">
        <v>1.7912759159565309E-2</v>
      </c>
      <c r="Q2995" s="9">
        <f t="shared" si="339"/>
        <v>27.064780332857687</v>
      </c>
      <c r="R2995" s="7">
        <f t="shared" si="340"/>
        <v>1.7982185821250506E-2</v>
      </c>
      <c r="S2995" t="s">
        <v>481</v>
      </c>
      <c r="T2995" t="s">
        <v>581</v>
      </c>
      <c r="U2995">
        <v>83</v>
      </c>
      <c r="V2995">
        <f t="shared" si="343"/>
        <v>25.298400000000001</v>
      </c>
      <c r="W2995">
        <f t="shared" si="341"/>
        <v>2811.3979802934396</v>
      </c>
      <c r="X2995">
        <f t="shared" si="342"/>
        <v>1364.8322279653764</v>
      </c>
    </row>
    <row r="2996" spans="1:24">
      <c r="A2996" t="s">
        <v>13</v>
      </c>
      <c r="B2996">
        <v>2006043</v>
      </c>
      <c r="C2996">
        <v>15</v>
      </c>
      <c r="D2996">
        <v>1</v>
      </c>
      <c r="E2996" s="28" t="s">
        <v>528</v>
      </c>
      <c r="F2996" t="s">
        <v>581</v>
      </c>
      <c r="G2996" t="s">
        <v>581</v>
      </c>
      <c r="H2996">
        <v>13</v>
      </c>
      <c r="I2996" s="3">
        <v>0.19692307692307692</v>
      </c>
      <c r="J2996">
        <v>15.36</v>
      </c>
      <c r="K2996">
        <f t="shared" si="337"/>
        <v>6</v>
      </c>
      <c r="L2996">
        <v>5.9900000000000003E-4</v>
      </c>
      <c r="M2996">
        <f t="shared" si="338"/>
        <v>0.19768979692307692</v>
      </c>
      <c r="N2996" s="5">
        <v>185.29867137024002</v>
      </c>
      <c r="O2996" s="3">
        <v>9.3806692456217746</v>
      </c>
      <c r="P2996" s="7">
        <v>5.0624589891842917E-2</v>
      </c>
      <c r="Q2996" s="9">
        <f t="shared" si="339"/>
        <v>9.4167165517113887</v>
      </c>
      <c r="R2996" s="7">
        <f t="shared" si="340"/>
        <v>5.0819126127980244E-2</v>
      </c>
      <c r="S2996" t="s">
        <v>482</v>
      </c>
      <c r="T2996" t="s">
        <v>581</v>
      </c>
      <c r="U2996">
        <v>53</v>
      </c>
      <c r="V2996">
        <f t="shared" si="343"/>
        <v>16.154400000000003</v>
      </c>
      <c r="W2996">
        <f t="shared" si="341"/>
        <v>245.71491967016138</v>
      </c>
      <c r="X2996">
        <f t="shared" si="342"/>
        <v>119.28572319126326</v>
      </c>
    </row>
    <row r="2997" spans="1:24">
      <c r="A2997" t="s">
        <v>13</v>
      </c>
      <c r="B2997">
        <v>2006043</v>
      </c>
      <c r="C2997">
        <v>15</v>
      </c>
      <c r="D2997">
        <v>3</v>
      </c>
      <c r="E2997" s="28" t="s">
        <v>528</v>
      </c>
      <c r="F2997" t="s">
        <v>581</v>
      </c>
      <c r="G2997" t="s">
        <v>581</v>
      </c>
      <c r="H2997">
        <v>16</v>
      </c>
      <c r="I2997" s="3">
        <v>0.16</v>
      </c>
      <c r="J2997">
        <v>24.576000000000001</v>
      </c>
      <c r="K2997">
        <f t="shared" si="337"/>
        <v>9.6</v>
      </c>
      <c r="L2997">
        <v>5.9900000000000003E-4</v>
      </c>
      <c r="M2997">
        <f t="shared" si="338"/>
        <v>0.16076672</v>
      </c>
      <c r="N2997" s="5">
        <v>474.36459870781442</v>
      </c>
      <c r="O2997" s="3">
        <v>12.272820182784042</v>
      </c>
      <c r="P2997" s="7">
        <v>2.5872124977739965E-2</v>
      </c>
      <c r="Q2997" s="9">
        <f t="shared" si="339"/>
        <v>12.331244098520084</v>
      </c>
      <c r="R2997" s="7">
        <f t="shared" si="340"/>
        <v>2.5995287447905725E-2</v>
      </c>
      <c r="S2997" t="s">
        <v>481</v>
      </c>
      <c r="T2997" t="s">
        <v>581</v>
      </c>
      <c r="U2997">
        <v>66</v>
      </c>
      <c r="V2997">
        <f t="shared" si="343"/>
        <v>20.116800000000001</v>
      </c>
      <c r="W2997">
        <f t="shared" si="341"/>
        <v>745.91981225626694</v>
      </c>
      <c r="X2997">
        <f t="shared" si="342"/>
        <v>362.11714114519515</v>
      </c>
    </row>
    <row r="2998" spans="1:24">
      <c r="A2998" t="s">
        <v>13</v>
      </c>
      <c r="B2998">
        <v>2006043</v>
      </c>
      <c r="C2998">
        <v>16</v>
      </c>
      <c r="D2998">
        <v>3</v>
      </c>
      <c r="E2998" s="28" t="s">
        <v>528</v>
      </c>
      <c r="F2998" t="s">
        <v>581</v>
      </c>
      <c r="G2998" t="s">
        <v>581</v>
      </c>
      <c r="H2998">
        <v>23</v>
      </c>
      <c r="I2998" s="3">
        <v>0.11130434782608696</v>
      </c>
      <c r="J2998">
        <v>23.808000000000003</v>
      </c>
      <c r="K2998">
        <f t="shared" si="337"/>
        <v>9.3000000000000007</v>
      </c>
      <c r="L2998">
        <v>5.9900000000000003E-4</v>
      </c>
      <c r="M2998">
        <f t="shared" si="338"/>
        <v>0.11207106782608696</v>
      </c>
      <c r="N2998" s="5">
        <v>445.1800579670018</v>
      </c>
      <c r="O2998" s="3">
        <v>8.2860927877739492</v>
      </c>
      <c r="P2998" s="7">
        <v>1.8612901992092694E-2</v>
      </c>
      <c r="Q2998" s="9">
        <f t="shared" si="339"/>
        <v>8.3429014571237872</v>
      </c>
      <c r="R2998" s="7">
        <f t="shared" si="340"/>
        <v>1.8740510289753792E-2</v>
      </c>
      <c r="S2998" t="s">
        <v>481</v>
      </c>
      <c r="T2998" t="s">
        <v>581</v>
      </c>
      <c r="U2998">
        <v>63</v>
      </c>
      <c r="V2998">
        <f t="shared" si="343"/>
        <v>19.202400000000001</v>
      </c>
      <c r="W2998">
        <f t="shared" si="341"/>
        <v>672.05749765814664</v>
      </c>
      <c r="X2998">
        <f t="shared" si="342"/>
        <v>326.25965383736474</v>
      </c>
    </row>
    <row r="2999" spans="1:24">
      <c r="A2999" t="s">
        <v>13</v>
      </c>
      <c r="B2999">
        <v>2006043</v>
      </c>
      <c r="C2999">
        <v>16</v>
      </c>
      <c r="D2999">
        <v>1</v>
      </c>
      <c r="E2999" s="28" t="s">
        <v>528</v>
      </c>
      <c r="F2999" t="s">
        <v>581</v>
      </c>
      <c r="G2999" t="s">
        <v>581</v>
      </c>
      <c r="H2999">
        <v>19</v>
      </c>
      <c r="I2999" s="3">
        <v>0.13473684210526315</v>
      </c>
      <c r="J2999">
        <v>24.576000000000001</v>
      </c>
      <c r="K2999">
        <f t="shared" si="337"/>
        <v>9.6</v>
      </c>
      <c r="L2999">
        <v>5.9900000000000003E-4</v>
      </c>
      <c r="M2999">
        <f t="shared" si="338"/>
        <v>0.13550356210526315</v>
      </c>
      <c r="N2999" s="5">
        <v>474.36459870781442</v>
      </c>
      <c r="O2999" s="3">
        <v>10.345700068184652</v>
      </c>
      <c r="P2999" s="7">
        <v>2.1809595607190538E-2</v>
      </c>
      <c r="Q2999" s="9">
        <f t="shared" si="339"/>
        <v>10.40424571843414</v>
      </c>
      <c r="R2999" s="7">
        <f t="shared" si="340"/>
        <v>2.1933014703828375E-2</v>
      </c>
      <c r="S2999" t="s">
        <v>481</v>
      </c>
      <c r="T2999" t="s">
        <v>581</v>
      </c>
      <c r="U2999">
        <v>70</v>
      </c>
      <c r="V2999">
        <f t="shared" si="343"/>
        <v>21.336000000000002</v>
      </c>
      <c r="W2999">
        <f t="shared" si="341"/>
        <v>787.55470020456698</v>
      </c>
      <c r="X2999">
        <f t="shared" si="342"/>
        <v>382.32937622463987</v>
      </c>
    </row>
    <row r="3000" spans="1:24">
      <c r="A3000" t="s">
        <v>13</v>
      </c>
      <c r="B3000">
        <v>2006043</v>
      </c>
      <c r="C3000">
        <v>18</v>
      </c>
      <c r="D3000">
        <v>3</v>
      </c>
      <c r="E3000" s="28" t="s">
        <v>528</v>
      </c>
      <c r="F3000" t="s">
        <v>581</v>
      </c>
      <c r="G3000" t="s">
        <v>581</v>
      </c>
      <c r="H3000">
        <v>18</v>
      </c>
      <c r="I3000" s="3">
        <v>0.14222222222222222</v>
      </c>
      <c r="J3000">
        <v>21.248000000000001</v>
      </c>
      <c r="K3000">
        <f t="shared" si="337"/>
        <v>8.3000000000000007</v>
      </c>
      <c r="L3000">
        <v>5.9900000000000003E-4</v>
      </c>
      <c r="M3000">
        <f t="shared" si="338"/>
        <v>0.14298894222222222</v>
      </c>
      <c r="N3000" s="5">
        <v>354.58959640821769</v>
      </c>
      <c r="O3000" s="3">
        <v>9.4301520126861682</v>
      </c>
      <c r="P3000" s="7">
        <v>2.6594553557712959E-2</v>
      </c>
      <c r="Q3000" s="9">
        <f t="shared" si="339"/>
        <v>9.4806453906985393</v>
      </c>
      <c r="R3000" s="7">
        <f t="shared" si="340"/>
        <v>2.6736953048628199E-2</v>
      </c>
      <c r="S3000" t="s">
        <v>483</v>
      </c>
      <c r="T3000" t="s">
        <v>581</v>
      </c>
      <c r="U3000">
        <v>43</v>
      </c>
      <c r="V3000">
        <f t="shared" si="343"/>
        <v>13.106400000000001</v>
      </c>
      <c r="W3000">
        <f t="shared" si="341"/>
        <v>379.1857084348373</v>
      </c>
      <c r="X3000">
        <f t="shared" si="342"/>
        <v>184.080972841039</v>
      </c>
    </row>
    <row r="3001" spans="1:24">
      <c r="A3001" t="s">
        <v>13</v>
      </c>
      <c r="B3001">
        <v>2006043</v>
      </c>
      <c r="C3001">
        <v>19</v>
      </c>
      <c r="D3001">
        <v>3</v>
      </c>
      <c r="E3001" s="28" t="s">
        <v>528</v>
      </c>
      <c r="F3001" t="s">
        <v>581</v>
      </c>
      <c r="G3001" t="s">
        <v>581</v>
      </c>
      <c r="H3001">
        <v>18</v>
      </c>
      <c r="I3001" s="3">
        <v>0.14222222222222222</v>
      </c>
      <c r="J3001">
        <v>15.36</v>
      </c>
      <c r="K3001">
        <f t="shared" si="337"/>
        <v>6</v>
      </c>
      <c r="L3001">
        <v>5.9900000000000003E-4</v>
      </c>
      <c r="M3001">
        <f t="shared" si="338"/>
        <v>0.14298894222222222</v>
      </c>
      <c r="N3001" s="5">
        <v>185.29867137024002</v>
      </c>
      <c r="O3001" s="3">
        <v>6.7993683649422332</v>
      </c>
      <c r="P3001" s="7">
        <v>3.6694102092921156E-2</v>
      </c>
      <c r="Q3001" s="9">
        <f t="shared" si="339"/>
        <v>6.8356792304054439</v>
      </c>
      <c r="R3001" s="7">
        <f t="shared" si="340"/>
        <v>3.6890060678024333E-2</v>
      </c>
      <c r="S3001" t="s">
        <v>481</v>
      </c>
      <c r="T3001" t="s">
        <v>581</v>
      </c>
      <c r="U3001">
        <v>59</v>
      </c>
      <c r="V3001">
        <f t="shared" si="343"/>
        <v>17.9832</v>
      </c>
      <c r="W3001">
        <f t="shared" si="341"/>
        <v>271.28464901886332</v>
      </c>
      <c r="X3001">
        <f t="shared" si="342"/>
        <v>131.69890372282856</v>
      </c>
    </row>
    <row r="3002" spans="1:24">
      <c r="A3002" t="s">
        <v>13</v>
      </c>
      <c r="B3002">
        <v>2006043</v>
      </c>
      <c r="C3002">
        <v>19</v>
      </c>
      <c r="D3002">
        <v>1</v>
      </c>
      <c r="E3002" s="28" t="s">
        <v>528</v>
      </c>
      <c r="F3002" t="s">
        <v>581</v>
      </c>
      <c r="G3002" t="s">
        <v>581</v>
      </c>
      <c r="H3002">
        <v>17</v>
      </c>
      <c r="I3002" s="3">
        <v>0.15058823529411766</v>
      </c>
      <c r="J3002">
        <v>24.32</v>
      </c>
      <c r="K3002">
        <f t="shared" si="337"/>
        <v>9.5</v>
      </c>
      <c r="L3002">
        <v>5.9900000000000003E-4</v>
      </c>
      <c r="M3002">
        <f t="shared" si="338"/>
        <v>0.15135495529411766</v>
      </c>
      <c r="N3002" s="5">
        <v>464.53347475456002</v>
      </c>
      <c r="O3002" s="3">
        <v>11.43423192166755</v>
      </c>
      <c r="P3002" s="7">
        <v>2.4614441247122004E-2</v>
      </c>
      <c r="Q3002" s="9">
        <f t="shared" si="339"/>
        <v>11.492084558596487</v>
      </c>
      <c r="R3002" s="7">
        <f t="shared" si="340"/>
        <v>2.4738980467808959E-2</v>
      </c>
      <c r="S3002" t="s">
        <v>481</v>
      </c>
      <c r="T3002" t="s">
        <v>581</v>
      </c>
      <c r="U3002">
        <v>72</v>
      </c>
      <c r="V3002">
        <f t="shared" si="343"/>
        <v>21.945600000000002</v>
      </c>
      <c r="W3002">
        <f t="shared" si="341"/>
        <v>792.11643593329813</v>
      </c>
      <c r="X3002">
        <f t="shared" si="342"/>
        <v>384.54393424227908</v>
      </c>
    </row>
    <row r="3003" spans="1:24">
      <c r="A3003" t="s">
        <v>291</v>
      </c>
      <c r="B3003">
        <v>2008067</v>
      </c>
      <c r="C3003">
        <v>3</v>
      </c>
      <c r="D3003">
        <v>3</v>
      </c>
      <c r="E3003" s="28" t="s">
        <v>528</v>
      </c>
      <c r="F3003" t="s">
        <v>581</v>
      </c>
      <c r="G3003" t="s">
        <v>581</v>
      </c>
      <c r="H3003">
        <v>20</v>
      </c>
      <c r="I3003" s="3">
        <v>0.128</v>
      </c>
      <c r="J3003">
        <v>20.736000000000001</v>
      </c>
      <c r="K3003">
        <f t="shared" si="337"/>
        <v>8.1</v>
      </c>
      <c r="L3003">
        <v>5.9900000000000003E-4</v>
      </c>
      <c r="M3003">
        <f t="shared" si="338"/>
        <v>0.12876672</v>
      </c>
      <c r="N3003" s="5">
        <v>337.7068285722624</v>
      </c>
      <c r="O3003" s="3">
        <v>8.2869684903935852</v>
      </c>
      <c r="P3003" s="7">
        <v>2.4538942624964845E-2</v>
      </c>
      <c r="Q3003" s="9">
        <f t="shared" si="339"/>
        <v>8.3362971357541422</v>
      </c>
      <c r="R3003" s="7">
        <f t="shared" si="340"/>
        <v>2.4685012059121998E-2</v>
      </c>
      <c r="S3003" t="s">
        <v>483</v>
      </c>
      <c r="T3003" t="s">
        <v>487</v>
      </c>
      <c r="U3003">
        <v>40</v>
      </c>
      <c r="V3003">
        <f t="shared" si="343"/>
        <v>12.192</v>
      </c>
      <c r="W3003">
        <f t="shared" si="341"/>
        <v>338.37287963312554</v>
      </c>
      <c r="X3003">
        <f t="shared" si="342"/>
        <v>164.2678178009277</v>
      </c>
    </row>
    <row r="3004" spans="1:24">
      <c r="A3004" t="s">
        <v>412</v>
      </c>
      <c r="B3004">
        <v>2008067</v>
      </c>
      <c r="C3004">
        <v>1</v>
      </c>
      <c r="D3004">
        <v>1</v>
      </c>
      <c r="E3004" s="28" t="s">
        <v>528</v>
      </c>
      <c r="F3004" t="s">
        <v>581</v>
      </c>
      <c r="G3004" t="s">
        <v>581</v>
      </c>
      <c r="H3004">
        <v>18</v>
      </c>
      <c r="I3004" s="3">
        <v>0.14222222222222222</v>
      </c>
      <c r="J3004">
        <v>37.631999999999998</v>
      </c>
      <c r="K3004">
        <f t="shared" si="337"/>
        <v>14.7</v>
      </c>
      <c r="L3004">
        <v>5.9900000000000003E-4</v>
      </c>
      <c r="M3004">
        <f t="shared" si="338"/>
        <v>0.14298894222222222</v>
      </c>
      <c r="N3004" s="5">
        <v>1112.2552748998655</v>
      </c>
      <c r="O3004" s="3">
        <v>16.750593467278314</v>
      </c>
      <c r="P3004" s="7">
        <v>1.5060026097683683E-2</v>
      </c>
      <c r="Q3004" s="9">
        <f t="shared" si="339"/>
        <v>16.840551228035483</v>
      </c>
      <c r="R3004" s="7">
        <f t="shared" si="340"/>
        <v>1.5140904797733246E-2</v>
      </c>
      <c r="S3004" t="s">
        <v>581</v>
      </c>
      <c r="T3004" t="s">
        <v>494</v>
      </c>
      <c r="U3004">
        <v>71</v>
      </c>
      <c r="V3004">
        <f t="shared" si="343"/>
        <v>21.640800000000002</v>
      </c>
      <c r="W3004">
        <f t="shared" si="341"/>
        <v>1817.357473540718</v>
      </c>
      <c r="X3004">
        <f t="shared" si="342"/>
        <v>882.26144679922379</v>
      </c>
    </row>
    <row r="3005" spans="1:24">
      <c r="A3005" t="s">
        <v>412</v>
      </c>
      <c r="B3005">
        <v>2008067</v>
      </c>
      <c r="C3005">
        <v>1</v>
      </c>
      <c r="D3005">
        <v>3</v>
      </c>
      <c r="E3005" s="28" t="s">
        <v>528</v>
      </c>
      <c r="F3005" t="s">
        <v>581</v>
      </c>
      <c r="G3005" t="s">
        <v>581</v>
      </c>
      <c r="H3005">
        <v>30</v>
      </c>
      <c r="I3005" s="3">
        <v>8.533333333333333E-2</v>
      </c>
      <c r="J3005">
        <v>38.4</v>
      </c>
      <c r="K3005">
        <f t="shared" si="337"/>
        <v>15</v>
      </c>
      <c r="L3005">
        <v>5.9900000000000003E-4</v>
      </c>
      <c r="M3005">
        <f t="shared" si="338"/>
        <v>8.6100053333333329E-2</v>
      </c>
      <c r="N3005" s="5">
        <v>1158.1166960639998</v>
      </c>
      <c r="O3005" s="3">
        <v>10.271494415974653</v>
      </c>
      <c r="P3005" s="7">
        <v>8.8691359436260386E-3</v>
      </c>
      <c r="Q3005" s="9">
        <f t="shared" si="339"/>
        <v>10.36357623727501</v>
      </c>
      <c r="R3005" s="7">
        <f t="shared" si="340"/>
        <v>8.9486459115017351E-3</v>
      </c>
      <c r="S3005" t="s">
        <v>483</v>
      </c>
      <c r="T3005" t="s">
        <v>490</v>
      </c>
      <c r="U3005">
        <v>76</v>
      </c>
      <c r="V3005">
        <f t="shared" si="343"/>
        <v>23.1648</v>
      </c>
      <c r="W3005">
        <f t="shared" si="341"/>
        <v>2012.203280801479</v>
      </c>
      <c r="X3005">
        <f t="shared" si="342"/>
        <v>976.85205229068106</v>
      </c>
    </row>
    <row r="3006" spans="1:24">
      <c r="A3006" t="s">
        <v>412</v>
      </c>
      <c r="B3006">
        <v>2008067</v>
      </c>
      <c r="C3006">
        <v>3</v>
      </c>
      <c r="D3006">
        <v>3</v>
      </c>
      <c r="E3006" s="28" t="s">
        <v>528</v>
      </c>
      <c r="F3006" t="s">
        <v>581</v>
      </c>
      <c r="G3006" t="s">
        <v>581</v>
      </c>
      <c r="H3006">
        <v>21</v>
      </c>
      <c r="I3006" s="3">
        <v>0.1219047619047619</v>
      </c>
      <c r="J3006">
        <v>36.864000000000004</v>
      </c>
      <c r="K3006">
        <f t="shared" si="337"/>
        <v>14.400000000000002</v>
      </c>
      <c r="L3006">
        <v>5.9900000000000003E-4</v>
      </c>
      <c r="M3006">
        <f t="shared" si="338"/>
        <v>0.1226714819047619</v>
      </c>
      <c r="N3006" s="5">
        <v>1067.3203470925828</v>
      </c>
      <c r="O3006" s="3">
        <v>14.071307744987481</v>
      </c>
      <c r="P3006" s="7">
        <v>1.3183771660793505E-2</v>
      </c>
      <c r="Q3006" s="9">
        <f t="shared" si="339"/>
        <v>14.159513528206949</v>
      </c>
      <c r="R3006" s="7">
        <f t="shared" si="340"/>
        <v>1.3266413937275673E-2</v>
      </c>
      <c r="S3006" t="s">
        <v>483</v>
      </c>
      <c r="T3006" t="s">
        <v>490</v>
      </c>
      <c r="U3006">
        <v>72</v>
      </c>
      <c r="V3006">
        <f t="shared" si="343"/>
        <v>21.945600000000002</v>
      </c>
      <c r="W3006">
        <f t="shared" si="341"/>
        <v>1769.083337550589</v>
      </c>
      <c r="X3006">
        <f t="shared" si="342"/>
        <v>858.82609647232539</v>
      </c>
    </row>
    <row r="3007" spans="1:24">
      <c r="A3007" t="s">
        <v>412</v>
      </c>
      <c r="B3007">
        <v>2008067</v>
      </c>
      <c r="C3007">
        <v>4</v>
      </c>
      <c r="D3007">
        <v>10</v>
      </c>
      <c r="E3007" s="28" t="s">
        <v>528</v>
      </c>
      <c r="F3007" t="s">
        <v>581</v>
      </c>
      <c r="G3007" t="s">
        <v>581</v>
      </c>
      <c r="H3007">
        <v>34</v>
      </c>
      <c r="I3007" s="3">
        <v>7.5294117647058831E-2</v>
      </c>
      <c r="J3007">
        <v>21.248000000000001</v>
      </c>
      <c r="K3007">
        <f t="shared" si="337"/>
        <v>8.3000000000000007</v>
      </c>
      <c r="L3007">
        <v>5.9900000000000003E-4</v>
      </c>
      <c r="M3007">
        <f t="shared" si="338"/>
        <v>7.6060837647058829E-2</v>
      </c>
      <c r="N3007" s="5">
        <v>354.58959640821769</v>
      </c>
      <c r="O3007" s="3">
        <v>5.0082648230108466</v>
      </c>
      <c r="P3007" s="7">
        <v>1.4124116651310695E-2</v>
      </c>
      <c r="Q3007" s="9">
        <f t="shared" si="339"/>
        <v>5.0590806937791122</v>
      </c>
      <c r="R3007" s="7">
        <f t="shared" si="340"/>
        <v>1.426742562394554E-2</v>
      </c>
      <c r="S3007" t="s">
        <v>483</v>
      </c>
      <c r="T3007" t="s">
        <v>483</v>
      </c>
      <c r="U3007">
        <v>50</v>
      </c>
      <c r="V3007">
        <f t="shared" si="343"/>
        <v>15.24</v>
      </c>
      <c r="W3007">
        <f t="shared" si="341"/>
        <v>435.82826528750218</v>
      </c>
      <c r="X3007">
        <f t="shared" si="342"/>
        <v>211.57888939670542</v>
      </c>
    </row>
    <row r="3008" spans="1:24">
      <c r="A3008" t="s">
        <v>412</v>
      </c>
      <c r="B3008">
        <v>2008067</v>
      </c>
      <c r="C3008">
        <v>4</v>
      </c>
      <c r="D3008">
        <v>11</v>
      </c>
      <c r="E3008" s="28" t="s">
        <v>528</v>
      </c>
      <c r="F3008" t="s">
        <v>581</v>
      </c>
      <c r="G3008" t="s">
        <v>581</v>
      </c>
      <c r="H3008">
        <v>27</v>
      </c>
      <c r="I3008" s="3">
        <v>9.481481481481481E-2</v>
      </c>
      <c r="J3008">
        <v>32.768000000000001</v>
      </c>
      <c r="K3008">
        <f t="shared" si="337"/>
        <v>12.8</v>
      </c>
      <c r="L3008">
        <v>5.9900000000000003E-4</v>
      </c>
      <c r="M3008">
        <f t="shared" si="338"/>
        <v>9.5581534814814809E-2</v>
      </c>
      <c r="N3008" s="5">
        <v>843.3148421472257</v>
      </c>
      <c r="O3008" s="3">
        <v>9.7323461622391569</v>
      </c>
      <c r="P3008" s="7">
        <v>1.1540584460080078E-2</v>
      </c>
      <c r="Q3008" s="9">
        <f t="shared" si="339"/>
        <v>9.8108163939983779</v>
      </c>
      <c r="R3008" s="7">
        <f t="shared" si="340"/>
        <v>1.1633634205960777E-2</v>
      </c>
      <c r="S3008" t="s">
        <v>483</v>
      </c>
      <c r="T3008" t="s">
        <v>487</v>
      </c>
      <c r="U3008">
        <v>64</v>
      </c>
      <c r="V3008">
        <f t="shared" si="343"/>
        <v>19.507200000000001</v>
      </c>
      <c r="W3008">
        <f t="shared" si="341"/>
        <v>1263.9022058994931</v>
      </c>
      <c r="X3008">
        <f t="shared" si="342"/>
        <v>613.57889409457096</v>
      </c>
    </row>
    <row r="3009" spans="1:24">
      <c r="A3009" t="s">
        <v>412</v>
      </c>
      <c r="B3009">
        <v>2008067</v>
      </c>
      <c r="C3009">
        <v>5</v>
      </c>
      <c r="D3009">
        <v>1</v>
      </c>
      <c r="E3009" s="28" t="s">
        <v>528</v>
      </c>
      <c r="F3009" t="s">
        <v>581</v>
      </c>
      <c r="G3009" t="s">
        <v>581</v>
      </c>
      <c r="H3009">
        <v>25</v>
      </c>
      <c r="I3009" s="3">
        <v>0.1024</v>
      </c>
      <c r="J3009">
        <v>37.888000000000005</v>
      </c>
      <c r="K3009">
        <f t="shared" si="337"/>
        <v>14.800000000000002</v>
      </c>
      <c r="L3009">
        <v>5.9900000000000003E-4</v>
      </c>
      <c r="M3009">
        <f t="shared" si="338"/>
        <v>0.10316672</v>
      </c>
      <c r="N3009" s="5">
        <v>1127.439471581594</v>
      </c>
      <c r="O3009" s="3">
        <v>12.155593035349973</v>
      </c>
      <c r="P3009" s="7">
        <v>1.0781592574808358E-2</v>
      </c>
      <c r="Q3009" s="9">
        <f t="shared" si="339"/>
        <v>12.246359343355891</v>
      </c>
      <c r="R3009" s="7">
        <f t="shared" si="340"/>
        <v>1.086209916544474E-2</v>
      </c>
      <c r="S3009" t="s">
        <v>483</v>
      </c>
      <c r="T3009" t="s">
        <v>581</v>
      </c>
      <c r="U3009">
        <v>68</v>
      </c>
      <c r="V3009">
        <f t="shared" si="343"/>
        <v>20.726400000000002</v>
      </c>
      <c r="W3009">
        <f t="shared" si="341"/>
        <v>1769.3796522231496</v>
      </c>
      <c r="X3009">
        <f t="shared" si="342"/>
        <v>858.96994654889386</v>
      </c>
    </row>
    <row r="3010" spans="1:24">
      <c r="A3010" t="s">
        <v>412</v>
      </c>
      <c r="B3010">
        <v>2008067</v>
      </c>
      <c r="C3010">
        <v>6</v>
      </c>
      <c r="D3010">
        <v>2</v>
      </c>
      <c r="E3010" s="28" t="s">
        <v>528</v>
      </c>
      <c r="F3010" t="s">
        <v>581</v>
      </c>
      <c r="G3010" t="s">
        <v>581</v>
      </c>
      <c r="H3010">
        <v>26</v>
      </c>
      <c r="I3010" s="3">
        <v>9.8461538461538461E-2</v>
      </c>
      <c r="J3010">
        <v>36.864000000000004</v>
      </c>
      <c r="K3010">
        <f t="shared" ref="K3010:K3073" si="344">J3010/2.56</f>
        <v>14.400000000000002</v>
      </c>
      <c r="L3010">
        <v>5.9900000000000003E-4</v>
      </c>
      <c r="M3010">
        <f t="shared" ref="M3010:M3073" si="345">I3010+L3010*1.28</f>
        <v>9.922825846153846E-2</v>
      </c>
      <c r="N3010" s="5">
        <v>1067.3203470925828</v>
      </c>
      <c r="O3010" s="3">
        <v>11.372538624399848</v>
      </c>
      <c r="P3010" s="7">
        <v>1.0655225167756834E-2</v>
      </c>
      <c r="Q3010" s="9">
        <f t="shared" ref="Q3010:Q3073" si="346">(J3010*J3010 - (J3010 - 2*M3010)*(J3010 - 2*M3010))*3.1415926/4</f>
        <v>11.460857386981745</v>
      </c>
      <c r="R3010" s="7">
        <f t="shared" ref="R3010:R3073" si="347">Q3010/N3010</f>
        <v>1.07379732975217E-2</v>
      </c>
      <c r="S3010" t="s">
        <v>483</v>
      </c>
      <c r="T3010" t="s">
        <v>487</v>
      </c>
      <c r="U3010">
        <v>67</v>
      </c>
      <c r="V3010">
        <f t="shared" si="343"/>
        <v>20.421600000000002</v>
      </c>
      <c r="W3010">
        <f t="shared" si="341"/>
        <v>1655.3689879092096</v>
      </c>
      <c r="X3010">
        <f t="shared" si="342"/>
        <v>803.62188480945781</v>
      </c>
    </row>
    <row r="3011" spans="1:24">
      <c r="A3011" t="s">
        <v>412</v>
      </c>
      <c r="B3011">
        <v>2008067</v>
      </c>
      <c r="C3011">
        <v>6</v>
      </c>
      <c r="D3011">
        <v>4</v>
      </c>
      <c r="E3011" s="28" t="s">
        <v>528</v>
      </c>
      <c r="F3011" t="s">
        <v>581</v>
      </c>
      <c r="G3011" t="s">
        <v>581</v>
      </c>
      <c r="H3011">
        <v>22</v>
      </c>
      <c r="I3011" s="3">
        <v>0.11636363636363636</v>
      </c>
      <c r="J3011">
        <v>40.96</v>
      </c>
      <c r="K3011">
        <f t="shared" si="344"/>
        <v>16</v>
      </c>
      <c r="L3011">
        <v>5.9900000000000003E-4</v>
      </c>
      <c r="M3011">
        <f t="shared" si="345"/>
        <v>0.11713035636363636</v>
      </c>
      <c r="N3011" s="5">
        <v>1317.6794408550402</v>
      </c>
      <c r="O3011" s="3">
        <v>14.93109152573367</v>
      </c>
      <c r="P3011" s="7">
        <v>1.1331353486129302E-2</v>
      </c>
      <c r="Q3011" s="9">
        <f t="shared" si="346"/>
        <v>15.029190114142908</v>
      </c>
      <c r="R3011" s="7">
        <f t="shared" si="347"/>
        <v>1.1405801478082173E-2</v>
      </c>
      <c r="S3011" t="s">
        <v>483</v>
      </c>
      <c r="T3011" t="s">
        <v>487</v>
      </c>
      <c r="U3011">
        <v>71</v>
      </c>
      <c r="V3011">
        <f t="shared" si="343"/>
        <v>21.640800000000002</v>
      </c>
      <c r="W3011">
        <f t="shared" si="341"/>
        <v>2140.6020334115951</v>
      </c>
      <c r="X3011">
        <f t="shared" si="342"/>
        <v>1039.1850114879232</v>
      </c>
    </row>
    <row r="3012" spans="1:24">
      <c r="A3012" t="s">
        <v>412</v>
      </c>
      <c r="B3012">
        <v>2008067</v>
      </c>
      <c r="C3012">
        <v>9</v>
      </c>
      <c r="D3012">
        <v>1</v>
      </c>
      <c r="E3012" s="28" t="s">
        <v>528</v>
      </c>
      <c r="F3012" t="s">
        <v>581</v>
      </c>
      <c r="G3012" t="s">
        <v>581</v>
      </c>
      <c r="H3012">
        <v>25</v>
      </c>
      <c r="I3012" s="3">
        <v>0.1024</v>
      </c>
      <c r="J3012">
        <v>37.375999999999998</v>
      </c>
      <c r="K3012">
        <f t="shared" si="344"/>
        <v>14.6</v>
      </c>
      <c r="L3012">
        <v>5.9900000000000003E-4</v>
      </c>
      <c r="M3012">
        <f t="shared" si="345"/>
        <v>0.10316672</v>
      </c>
      <c r="N3012" s="5">
        <v>1097.1740219244543</v>
      </c>
      <c r="O3012" s="3">
        <v>11.990883102621739</v>
      </c>
      <c r="P3012" s="7">
        <v>1.0928879888706815E-2</v>
      </c>
      <c r="Q3012" s="9">
        <f t="shared" si="346"/>
        <v>12.080416147647348</v>
      </c>
      <c r="R3012" s="7">
        <f t="shared" si="347"/>
        <v>1.101048321072912E-2</v>
      </c>
      <c r="S3012" t="s">
        <v>483</v>
      </c>
      <c r="T3012" t="s">
        <v>487</v>
      </c>
      <c r="U3012">
        <v>78</v>
      </c>
      <c r="V3012">
        <f t="shared" si="343"/>
        <v>23.7744</v>
      </c>
      <c r="W3012">
        <f t="shared" si="341"/>
        <v>1956.1801893066215</v>
      </c>
      <c r="X3012">
        <f t="shared" si="342"/>
        <v>949.65486380353082</v>
      </c>
    </row>
    <row r="3013" spans="1:24">
      <c r="A3013" t="s">
        <v>412</v>
      </c>
      <c r="B3013">
        <v>2008067</v>
      </c>
      <c r="C3013">
        <v>10</v>
      </c>
      <c r="D3013">
        <v>1</v>
      </c>
      <c r="E3013" s="28" t="s">
        <v>528</v>
      </c>
      <c r="F3013" t="s">
        <v>581</v>
      </c>
      <c r="G3013" t="s">
        <v>581</v>
      </c>
      <c r="H3013">
        <v>25</v>
      </c>
      <c r="I3013" s="3">
        <v>0.1024</v>
      </c>
      <c r="J3013">
        <v>37.119999999999997</v>
      </c>
      <c r="K3013">
        <f t="shared" si="344"/>
        <v>14.499999999999998</v>
      </c>
      <c r="L3013">
        <v>5.9900000000000003E-4</v>
      </c>
      <c r="M3013">
        <f t="shared" si="345"/>
        <v>0.10316672</v>
      </c>
      <c r="N3013" s="5">
        <v>1082.1957126553598</v>
      </c>
      <c r="O3013" s="3">
        <v>11.908528136257532</v>
      </c>
      <c r="P3013" s="7">
        <v>1.1004042981317897E-2</v>
      </c>
      <c r="Q3013" s="9">
        <f t="shared" si="346"/>
        <v>11.997444549793078</v>
      </c>
      <c r="R3013" s="7">
        <f t="shared" si="347"/>
        <v>1.1086205951006046E-2</v>
      </c>
      <c r="S3013" t="s">
        <v>483</v>
      </c>
      <c r="T3013" t="s">
        <v>487</v>
      </c>
      <c r="U3013">
        <v>65</v>
      </c>
      <c r="V3013">
        <f t="shared" si="343"/>
        <v>19.812000000000001</v>
      </c>
      <c r="W3013">
        <f t="shared" si="341"/>
        <v>1631.3673140781193</v>
      </c>
      <c r="X3013">
        <f t="shared" si="342"/>
        <v>791.96993862488875</v>
      </c>
    </row>
    <row r="3014" spans="1:24">
      <c r="A3014" t="s">
        <v>412</v>
      </c>
      <c r="B3014">
        <v>2008067</v>
      </c>
      <c r="C3014">
        <v>10</v>
      </c>
      <c r="D3014">
        <v>2</v>
      </c>
      <c r="E3014" s="28" t="s">
        <v>528</v>
      </c>
      <c r="F3014" t="s">
        <v>581</v>
      </c>
      <c r="G3014" t="s">
        <v>581</v>
      </c>
      <c r="H3014">
        <v>26</v>
      </c>
      <c r="I3014" s="3">
        <v>9.8461538461538461E-2</v>
      </c>
      <c r="J3014">
        <v>46.848000000000006</v>
      </c>
      <c r="K3014">
        <f t="shared" si="344"/>
        <v>18.3</v>
      </c>
      <c r="L3014">
        <v>5.9900000000000003E-4</v>
      </c>
      <c r="M3014">
        <f t="shared" si="345"/>
        <v>9.922825846153846E-2</v>
      </c>
      <c r="N3014" s="5">
        <v>1723.7408904216582</v>
      </c>
      <c r="O3014" s="3">
        <v>14.460849863056257</v>
      </c>
      <c r="P3014" s="7">
        <v>8.3892248210918011E-3</v>
      </c>
      <c r="Q3014" s="9">
        <f t="shared" si="346"/>
        <v>14.573217255718715</v>
      </c>
      <c r="R3014" s="7">
        <f t="shared" si="347"/>
        <v>8.4544129205833506E-3</v>
      </c>
      <c r="S3014" t="s">
        <v>481</v>
      </c>
      <c r="T3014" t="s">
        <v>487</v>
      </c>
      <c r="U3014">
        <v>78</v>
      </c>
      <c r="V3014">
        <f t="shared" si="343"/>
        <v>23.7744</v>
      </c>
      <c r="W3014">
        <f t="shared" si="341"/>
        <v>3026.3252648450712</v>
      </c>
      <c r="X3014">
        <f t="shared" si="342"/>
        <v>1469.1716657402212</v>
      </c>
    </row>
    <row r="3015" spans="1:24">
      <c r="A3015" t="s">
        <v>412</v>
      </c>
      <c r="B3015">
        <v>2008067</v>
      </c>
      <c r="C3015">
        <v>11</v>
      </c>
      <c r="D3015">
        <v>4</v>
      </c>
      <c r="E3015" s="28" t="s">
        <v>528</v>
      </c>
      <c r="F3015" t="s">
        <v>581</v>
      </c>
      <c r="G3015" t="s">
        <v>581</v>
      </c>
      <c r="H3015">
        <v>30</v>
      </c>
      <c r="I3015" s="3">
        <v>8.533333333333333E-2</v>
      </c>
      <c r="J3015">
        <v>32.256</v>
      </c>
      <c r="K3015">
        <f t="shared" si="344"/>
        <v>12.6</v>
      </c>
      <c r="L3015">
        <v>5.9900000000000003E-4</v>
      </c>
      <c r="M3015">
        <f t="shared" si="345"/>
        <v>8.6100053333333329E-2</v>
      </c>
      <c r="N3015" s="5">
        <v>817.16714074275842</v>
      </c>
      <c r="O3015" s="3">
        <v>8.6243950886914131</v>
      </c>
      <c r="P3015" s="7">
        <v>1.0554016012993779E-2</v>
      </c>
      <c r="Q3015" s="9">
        <f t="shared" si="346"/>
        <v>8.7016777489860928</v>
      </c>
      <c r="R3015" s="7">
        <f t="shared" si="347"/>
        <v>1.0648589884655375E-2</v>
      </c>
      <c r="S3015" t="s">
        <v>483</v>
      </c>
      <c r="T3015" t="s">
        <v>484</v>
      </c>
      <c r="U3015">
        <v>74</v>
      </c>
      <c r="V3015">
        <f t="shared" si="343"/>
        <v>22.555200000000003</v>
      </c>
      <c r="W3015">
        <f t="shared" si="341"/>
        <v>1401.8549822224679</v>
      </c>
      <c r="X3015">
        <f t="shared" si="342"/>
        <v>680.54998690414993</v>
      </c>
    </row>
    <row r="3016" spans="1:24">
      <c r="A3016" t="s">
        <v>412</v>
      </c>
      <c r="B3016">
        <v>2008067</v>
      </c>
      <c r="C3016">
        <v>11</v>
      </c>
      <c r="D3016">
        <v>1</v>
      </c>
      <c r="E3016" s="28" t="s">
        <v>528</v>
      </c>
      <c r="F3016" t="s">
        <v>581</v>
      </c>
      <c r="G3016" t="s">
        <v>581</v>
      </c>
      <c r="H3016">
        <v>21</v>
      </c>
      <c r="I3016" s="3">
        <v>0.1219047619047619</v>
      </c>
      <c r="J3016">
        <v>33.024000000000001</v>
      </c>
      <c r="K3016">
        <f t="shared" si="344"/>
        <v>12.9</v>
      </c>
      <c r="L3016">
        <v>5.9900000000000003E-4</v>
      </c>
      <c r="M3016">
        <f t="shared" si="345"/>
        <v>0.1226714819047619</v>
      </c>
      <c r="N3016" s="5">
        <v>856.54310840893447</v>
      </c>
      <c r="O3016" s="3">
        <v>12.600683345627413</v>
      </c>
      <c r="P3016" s="7">
        <v>1.471109068758223E-2</v>
      </c>
      <c r="Q3016" s="9">
        <f t="shared" si="346"/>
        <v>12.679639660240113</v>
      </c>
      <c r="R3016" s="7">
        <f t="shared" si="347"/>
        <v>1.4803270887081313E-2</v>
      </c>
      <c r="S3016" t="s">
        <v>483</v>
      </c>
      <c r="T3016" t="s">
        <v>487</v>
      </c>
      <c r="U3016">
        <v>72</v>
      </c>
      <c r="V3016">
        <f t="shared" si="343"/>
        <v>21.945600000000002</v>
      </c>
      <c r="W3016">
        <f t="shared" si="341"/>
        <v>1430.4100417698003</v>
      </c>
      <c r="X3016">
        <f t="shared" si="342"/>
        <v>694.41243747673013</v>
      </c>
    </row>
    <row r="3017" spans="1:24">
      <c r="A3017" t="s">
        <v>412</v>
      </c>
      <c r="B3017">
        <v>2008067</v>
      </c>
      <c r="C3017">
        <v>12</v>
      </c>
      <c r="D3017">
        <v>6</v>
      </c>
      <c r="E3017" s="28" t="s">
        <v>528</v>
      </c>
      <c r="F3017" t="s">
        <v>581</v>
      </c>
      <c r="G3017" t="s">
        <v>581</v>
      </c>
      <c r="H3017">
        <v>18</v>
      </c>
      <c r="I3017" s="3">
        <v>0.14222222222222222</v>
      </c>
      <c r="J3017">
        <v>28.416</v>
      </c>
      <c r="K3017">
        <f t="shared" si="344"/>
        <v>11.1</v>
      </c>
      <c r="L3017">
        <v>5.9900000000000003E-4</v>
      </c>
      <c r="M3017">
        <f t="shared" si="345"/>
        <v>0.14298894222222222</v>
      </c>
      <c r="N3017" s="5">
        <v>634.18470276464643</v>
      </c>
      <c r="O3017" s="3">
        <v>12.632845149070123</v>
      </c>
      <c r="P3017" s="7">
        <v>1.9919820036653144E-2</v>
      </c>
      <c r="Q3017" s="9">
        <f t="shared" si="346"/>
        <v>12.700604194533533</v>
      </c>
      <c r="R3017" s="7">
        <f t="shared" si="347"/>
        <v>2.0026664375799173E-2</v>
      </c>
      <c r="S3017" t="s">
        <v>483</v>
      </c>
      <c r="T3017" t="s">
        <v>581</v>
      </c>
      <c r="U3017">
        <v>79</v>
      </c>
      <c r="V3017">
        <f t="shared" si="343"/>
        <v>24.0792</v>
      </c>
      <c r="W3017">
        <f t="shared" si="341"/>
        <v>1165.663477762834</v>
      </c>
      <c r="X3017">
        <f t="shared" si="342"/>
        <v>565.8875380023087</v>
      </c>
    </row>
    <row r="3018" spans="1:24">
      <c r="A3018" t="s">
        <v>412</v>
      </c>
      <c r="B3018">
        <v>2008067</v>
      </c>
      <c r="C3018">
        <v>12</v>
      </c>
      <c r="D3018">
        <v>5</v>
      </c>
      <c r="E3018" s="28" t="s">
        <v>528</v>
      </c>
      <c r="F3018" t="s">
        <v>581</v>
      </c>
      <c r="G3018" t="s">
        <v>581</v>
      </c>
      <c r="H3018">
        <v>22</v>
      </c>
      <c r="I3018" s="3">
        <v>0.11636363636363636</v>
      </c>
      <c r="J3018">
        <v>41.216000000000001</v>
      </c>
      <c r="K3018">
        <f t="shared" si="344"/>
        <v>16.100000000000001</v>
      </c>
      <c r="L3018">
        <v>5.9900000000000003E-4</v>
      </c>
      <c r="M3018">
        <f t="shared" si="345"/>
        <v>0.11713035636363636</v>
      </c>
      <c r="N3018" s="5">
        <v>1334.2019057188863</v>
      </c>
      <c r="O3018" s="3">
        <v>15.024676714783897</v>
      </c>
      <c r="P3018" s="7">
        <v>1.1261171679025893E-2</v>
      </c>
      <c r="Q3018" s="9">
        <f t="shared" si="346"/>
        <v>15.123391934504644</v>
      </c>
      <c r="R3018" s="7">
        <f t="shared" si="347"/>
        <v>1.1335159895725042E-2</v>
      </c>
      <c r="S3018" t="s">
        <v>483</v>
      </c>
      <c r="T3018" t="s">
        <v>581</v>
      </c>
      <c r="U3018">
        <v>82</v>
      </c>
      <c r="V3018">
        <f t="shared" si="343"/>
        <v>24.993600000000001</v>
      </c>
      <c r="W3018">
        <f t="shared" si="341"/>
        <v>2474.6123703774906</v>
      </c>
      <c r="X3018">
        <f t="shared" si="342"/>
        <v>1201.334972311701</v>
      </c>
    </row>
    <row r="3019" spans="1:24">
      <c r="A3019" t="s">
        <v>412</v>
      </c>
      <c r="B3019">
        <v>2008067</v>
      </c>
      <c r="C3019">
        <v>13</v>
      </c>
      <c r="D3019">
        <v>1</v>
      </c>
      <c r="E3019" s="28" t="s">
        <v>528</v>
      </c>
      <c r="F3019" t="s">
        <v>581</v>
      </c>
      <c r="G3019" t="s">
        <v>581</v>
      </c>
      <c r="H3019">
        <v>35</v>
      </c>
      <c r="I3019" s="3">
        <v>7.3142857142857148E-2</v>
      </c>
      <c r="J3019">
        <v>26.368000000000002</v>
      </c>
      <c r="K3019">
        <f t="shared" si="344"/>
        <v>10.3</v>
      </c>
      <c r="L3019">
        <v>5.9900000000000003E-4</v>
      </c>
      <c r="M3019">
        <f t="shared" si="345"/>
        <v>7.3909577142857147E-2</v>
      </c>
      <c r="N3019" s="5">
        <v>546.0648901574657</v>
      </c>
      <c r="O3019" s="3">
        <v>6.0421653893705605</v>
      </c>
      <c r="P3019" s="7">
        <v>1.1064921950261652E-2</v>
      </c>
      <c r="Q3019" s="9">
        <f t="shared" si="346"/>
        <v>6.1053242632770122</v>
      </c>
      <c r="R3019" s="7">
        <f t="shared" si="347"/>
        <v>1.1180583797497866E-2</v>
      </c>
      <c r="S3019" t="s">
        <v>483</v>
      </c>
      <c r="T3019" t="s">
        <v>581</v>
      </c>
      <c r="U3019">
        <v>71</v>
      </c>
      <c r="V3019">
        <f t="shared" si="343"/>
        <v>21.640800000000002</v>
      </c>
      <c r="W3019">
        <f t="shared" si="341"/>
        <v>914.14433710523292</v>
      </c>
      <c r="X3019">
        <f t="shared" si="342"/>
        <v>443.78407505402112</v>
      </c>
    </row>
    <row r="3020" spans="1:24">
      <c r="A3020" t="s">
        <v>412</v>
      </c>
      <c r="B3020">
        <v>2008067</v>
      </c>
      <c r="C3020">
        <v>13</v>
      </c>
      <c r="D3020">
        <v>5</v>
      </c>
      <c r="E3020" s="28" t="s">
        <v>528</v>
      </c>
      <c r="F3020" t="s">
        <v>581</v>
      </c>
      <c r="G3020" t="s">
        <v>581</v>
      </c>
      <c r="H3020">
        <v>27</v>
      </c>
      <c r="I3020" s="3">
        <v>9.481481481481481E-2</v>
      </c>
      <c r="J3020">
        <v>27.391999999999999</v>
      </c>
      <c r="K3020">
        <f t="shared" si="344"/>
        <v>10.7</v>
      </c>
      <c r="L3020">
        <v>5.9900000000000003E-4</v>
      </c>
      <c r="M3020">
        <f t="shared" si="345"/>
        <v>9.5581534814814809E-2</v>
      </c>
      <c r="N3020" s="5">
        <v>589.30124681052166</v>
      </c>
      <c r="O3020" s="3">
        <v>8.1309995940471129</v>
      </c>
      <c r="P3020" s="7">
        <v>1.3797696234403993E-2</v>
      </c>
      <c r="Q3020" s="9">
        <f t="shared" si="346"/>
        <v>8.1965205624751007</v>
      </c>
      <c r="R3020" s="7">
        <f t="shared" si="347"/>
        <v>1.3908880401725219E-2</v>
      </c>
      <c r="S3020" t="s">
        <v>483</v>
      </c>
      <c r="T3020" t="s">
        <v>489</v>
      </c>
      <c r="U3020">
        <v>72</v>
      </c>
      <c r="V3020">
        <f t="shared" si="343"/>
        <v>21.945600000000002</v>
      </c>
      <c r="W3020">
        <f t="shared" si="341"/>
        <v>996.75047330749703</v>
      </c>
      <c r="X3020">
        <f t="shared" si="342"/>
        <v>483.88637209870342</v>
      </c>
    </row>
    <row r="3021" spans="1:24">
      <c r="A3021" t="s">
        <v>412</v>
      </c>
      <c r="B3021">
        <v>2008067</v>
      </c>
      <c r="C3021">
        <v>14</v>
      </c>
      <c r="D3021">
        <v>2</v>
      </c>
      <c r="E3021" s="28" t="s">
        <v>528</v>
      </c>
      <c r="F3021" t="s">
        <v>581</v>
      </c>
      <c r="G3021" t="s">
        <v>581</v>
      </c>
      <c r="H3021">
        <v>22</v>
      </c>
      <c r="I3021" s="3">
        <v>0.11636363636363636</v>
      </c>
      <c r="J3021">
        <v>37.119999999999997</v>
      </c>
      <c r="K3021">
        <f t="shared" si="344"/>
        <v>14.499999999999998</v>
      </c>
      <c r="L3021">
        <v>5.9900000000000003E-4</v>
      </c>
      <c r="M3021">
        <f t="shared" si="345"/>
        <v>0.11713035636363636</v>
      </c>
      <c r="N3021" s="5">
        <v>1082.1957126553598</v>
      </c>
      <c r="O3021" s="3">
        <v>13.527313689980984</v>
      </c>
      <c r="P3021" s="7">
        <v>1.2499877362098684E-2</v>
      </c>
      <c r="Q3021" s="9">
        <f t="shared" si="346"/>
        <v>13.61616280871956</v>
      </c>
      <c r="R3021" s="7">
        <f t="shared" si="347"/>
        <v>1.2581978148213026E-2</v>
      </c>
      <c r="S3021" t="s">
        <v>483</v>
      </c>
      <c r="T3021" t="s">
        <v>581</v>
      </c>
      <c r="U3021">
        <v>85</v>
      </c>
      <c r="V3021">
        <f t="shared" si="343"/>
        <v>25.908000000000001</v>
      </c>
      <c r="W3021">
        <f t="shared" si="341"/>
        <v>2089.7589045826962</v>
      </c>
      <c r="X3021">
        <f t="shared" si="342"/>
        <v>1014.5025078784436</v>
      </c>
    </row>
    <row r="3022" spans="1:24">
      <c r="A3022" t="s">
        <v>412</v>
      </c>
      <c r="B3022">
        <v>2008067</v>
      </c>
      <c r="C3022">
        <v>14</v>
      </c>
      <c r="D3022">
        <v>4</v>
      </c>
      <c r="E3022" s="28" t="s">
        <v>528</v>
      </c>
      <c r="F3022" t="s">
        <v>581</v>
      </c>
      <c r="G3022" t="s">
        <v>581</v>
      </c>
      <c r="H3022">
        <v>22</v>
      </c>
      <c r="I3022" s="3">
        <v>0.11636363636363636</v>
      </c>
      <c r="J3022">
        <v>39.167999999999999</v>
      </c>
      <c r="K3022">
        <f t="shared" si="344"/>
        <v>15.299999999999999</v>
      </c>
      <c r="L3022">
        <v>5.9900000000000003E-4</v>
      </c>
      <c r="M3022">
        <f t="shared" si="345"/>
        <v>0.11713035636363636</v>
      </c>
      <c r="N3022" s="5">
        <v>1204.9046105849857</v>
      </c>
      <c r="O3022" s="3">
        <v>14.275995202382441</v>
      </c>
      <c r="P3022" s="7">
        <v>1.184823684544737E-2</v>
      </c>
      <c r="Q3022" s="9">
        <f t="shared" si="346"/>
        <v>14.369777371612013</v>
      </c>
      <c r="R3022" s="7">
        <f t="shared" si="347"/>
        <v>1.1926070533198004E-2</v>
      </c>
      <c r="S3022" t="s">
        <v>481</v>
      </c>
      <c r="T3022" t="s">
        <v>581</v>
      </c>
      <c r="U3022">
        <v>70</v>
      </c>
      <c r="V3022">
        <f t="shared" si="343"/>
        <v>21.336000000000002</v>
      </c>
      <c r="W3022">
        <f t="shared" si="341"/>
        <v>1937.8370726226485</v>
      </c>
      <c r="X3022">
        <f t="shared" si="342"/>
        <v>940.74994283997421</v>
      </c>
    </row>
    <row r="3023" spans="1:24">
      <c r="A3023" t="s">
        <v>412</v>
      </c>
      <c r="B3023">
        <v>2008067</v>
      </c>
      <c r="C3023">
        <v>15</v>
      </c>
      <c r="D3023">
        <v>1</v>
      </c>
      <c r="E3023" s="28" t="s">
        <v>528</v>
      </c>
      <c r="F3023" t="s">
        <v>581</v>
      </c>
      <c r="G3023" t="s">
        <v>581</v>
      </c>
      <c r="H3023">
        <v>13</v>
      </c>
      <c r="I3023" s="3">
        <v>0.19692307692307692</v>
      </c>
      <c r="J3023">
        <v>45.056000000000004</v>
      </c>
      <c r="K3023">
        <f t="shared" si="344"/>
        <v>17.600000000000001</v>
      </c>
      <c r="L3023">
        <v>5.9900000000000003E-4</v>
      </c>
      <c r="M3023">
        <f t="shared" si="345"/>
        <v>0.19768979692307692</v>
      </c>
      <c r="N3023" s="5">
        <v>1594.3921234345987</v>
      </c>
      <c r="O3023" s="3">
        <v>27.75216174224223</v>
      </c>
      <c r="P3023" s="7">
        <v>1.7406108155162754E-2</v>
      </c>
      <c r="Q3023" s="9">
        <f t="shared" si="346"/>
        <v>27.859738160837331</v>
      </c>
      <c r="R3023" s="7">
        <f t="shared" si="347"/>
        <v>1.7473579900045288E-2</v>
      </c>
      <c r="S3023" t="s">
        <v>483</v>
      </c>
      <c r="T3023" t="s">
        <v>484</v>
      </c>
      <c r="U3023">
        <v>61</v>
      </c>
      <c r="V3023">
        <f t="shared" si="343"/>
        <v>18.5928</v>
      </c>
      <c r="W3023">
        <f t="shared" si="341"/>
        <v>2236.8713662694845</v>
      </c>
      <c r="X3023">
        <f t="shared" si="342"/>
        <v>1085.9202972675123</v>
      </c>
    </row>
    <row r="3024" spans="1:24">
      <c r="A3024" t="s">
        <v>23</v>
      </c>
      <c r="B3024">
        <v>2006036</v>
      </c>
      <c r="C3024">
        <v>1</v>
      </c>
      <c r="D3024">
        <v>1</v>
      </c>
      <c r="E3024" s="28" t="s">
        <v>528</v>
      </c>
      <c r="F3024" t="s">
        <v>581</v>
      </c>
      <c r="G3024" t="s">
        <v>581</v>
      </c>
      <c r="H3024">
        <v>14</v>
      </c>
      <c r="I3024" s="3">
        <v>0.18285714285714286</v>
      </c>
      <c r="J3024">
        <v>17.920000000000002</v>
      </c>
      <c r="K3024">
        <f t="shared" si="344"/>
        <v>7.0000000000000009</v>
      </c>
      <c r="L3024">
        <v>5.9900000000000003E-4</v>
      </c>
      <c r="M3024">
        <f t="shared" si="345"/>
        <v>0.18362386285714286</v>
      </c>
      <c r="N3024" s="5">
        <v>252.21208047616005</v>
      </c>
      <c r="O3024" s="3">
        <v>10.189326195565737</v>
      </c>
      <c r="P3024" s="7">
        <v>4.0399834045732268E-2</v>
      </c>
      <c r="Q3024" s="9">
        <f t="shared" si="346"/>
        <v>10.231607578639753</v>
      </c>
      <c r="R3024" s="7">
        <f t="shared" si="347"/>
        <v>4.0567476226052064E-2</v>
      </c>
      <c r="S3024" t="s">
        <v>482</v>
      </c>
      <c r="T3024" t="s">
        <v>581</v>
      </c>
      <c r="U3024">
        <v>56</v>
      </c>
      <c r="V3024">
        <f t="shared" si="343"/>
        <v>17.0688</v>
      </c>
      <c r="W3024">
        <f t="shared" si="341"/>
        <v>348.20312203051668</v>
      </c>
      <c r="X3024">
        <f t="shared" si="342"/>
        <v>169.04004561311055</v>
      </c>
    </row>
    <row r="3025" spans="1:24">
      <c r="A3025" t="s">
        <v>23</v>
      </c>
      <c r="B3025">
        <v>2006036</v>
      </c>
      <c r="C3025">
        <v>1</v>
      </c>
      <c r="D3025">
        <v>3</v>
      </c>
      <c r="E3025" s="28" t="s">
        <v>528</v>
      </c>
      <c r="F3025" t="s">
        <v>581</v>
      </c>
      <c r="G3025" t="s">
        <v>581</v>
      </c>
      <c r="H3025">
        <v>10</v>
      </c>
      <c r="I3025" s="3">
        <v>0.25600000000000001</v>
      </c>
      <c r="J3025">
        <v>56.32</v>
      </c>
      <c r="K3025">
        <f t="shared" si="344"/>
        <v>22</v>
      </c>
      <c r="L3025">
        <v>5.9900000000000003E-4</v>
      </c>
      <c r="M3025">
        <f t="shared" si="345"/>
        <v>0.25676672</v>
      </c>
      <c r="N3025" s="5">
        <v>2491.2376928665603</v>
      </c>
      <c r="O3025" s="3">
        <v>45.089344084377693</v>
      </c>
      <c r="P3025" s="7">
        <v>1.8099173841776343E-2</v>
      </c>
      <c r="Q3025" s="9">
        <f t="shared" si="346"/>
        <v>45.223767470525836</v>
      </c>
      <c r="R3025" s="7">
        <f t="shared" si="347"/>
        <v>1.8153132316526887E-2</v>
      </c>
      <c r="S3025" t="s">
        <v>483</v>
      </c>
      <c r="T3025" t="s">
        <v>581</v>
      </c>
      <c r="U3025">
        <v>89</v>
      </c>
      <c r="V3025">
        <f t="shared" si="343"/>
        <v>27.127200000000002</v>
      </c>
      <c r="W3025">
        <f t="shared" ref="W3025:W3088" si="348">0.19748898*POWER(K3025,1.9318059)*POWER(U3025,0.92308401)</f>
        <v>4878.5826421884794</v>
      </c>
      <c r="X3025">
        <f t="shared" ref="X3025:X3088" si="349">W3025*0.4854639</f>
        <v>2368.3757559491237</v>
      </c>
    </row>
    <row r="3026" spans="1:24">
      <c r="A3026" t="s">
        <v>23</v>
      </c>
      <c r="B3026">
        <v>2006036</v>
      </c>
      <c r="C3026">
        <v>2</v>
      </c>
      <c r="D3026">
        <v>3</v>
      </c>
      <c r="E3026" s="28" t="s">
        <v>528</v>
      </c>
      <c r="F3026" t="s">
        <v>581</v>
      </c>
      <c r="G3026" t="s">
        <v>581</v>
      </c>
      <c r="H3026">
        <v>22</v>
      </c>
      <c r="I3026" s="3">
        <v>0.11636363636363636</v>
      </c>
      <c r="J3026">
        <v>13.055999999999999</v>
      </c>
      <c r="K3026">
        <f t="shared" si="344"/>
        <v>5.0999999999999996</v>
      </c>
      <c r="L3026">
        <v>5.9900000000000003E-4</v>
      </c>
      <c r="M3026">
        <f t="shared" si="345"/>
        <v>0.11713035636363636</v>
      </c>
      <c r="N3026" s="5">
        <v>133.8782900649984</v>
      </c>
      <c r="O3026" s="3">
        <v>4.7303059192637358</v>
      </c>
      <c r="P3026" s="7">
        <v>3.5332882702394507E-2</v>
      </c>
      <c r="Q3026" s="9">
        <f t="shared" si="346"/>
        <v>4.7611916947325845</v>
      </c>
      <c r="R3026" s="7">
        <f t="shared" si="347"/>
        <v>3.556358310537884E-2</v>
      </c>
      <c r="S3026" t="s">
        <v>483</v>
      </c>
      <c r="T3026" t="s">
        <v>581</v>
      </c>
      <c r="U3026">
        <v>60</v>
      </c>
      <c r="V3026">
        <f t="shared" si="343"/>
        <v>18.288</v>
      </c>
      <c r="W3026">
        <f t="shared" si="348"/>
        <v>201.28624316027395</v>
      </c>
      <c r="X3026">
        <f t="shared" si="349"/>
        <v>97.717204620934922</v>
      </c>
    </row>
    <row r="3027" spans="1:24">
      <c r="A3027" t="s">
        <v>23</v>
      </c>
      <c r="B3027">
        <v>2006036</v>
      </c>
      <c r="C3027">
        <v>2</v>
      </c>
      <c r="D3027">
        <v>1</v>
      </c>
      <c r="E3027" s="28" t="s">
        <v>528</v>
      </c>
      <c r="F3027" t="s">
        <v>581</v>
      </c>
      <c r="G3027" t="s">
        <v>581</v>
      </c>
      <c r="H3027">
        <v>18</v>
      </c>
      <c r="I3027" s="3">
        <v>0.14222222222222222</v>
      </c>
      <c r="J3027">
        <v>20.991999999999997</v>
      </c>
      <c r="K3027">
        <f t="shared" si="344"/>
        <v>8.1999999999999993</v>
      </c>
      <c r="L3027">
        <v>5.9900000000000003E-4</v>
      </c>
      <c r="M3027">
        <f t="shared" si="345"/>
        <v>0.14298894222222222</v>
      </c>
      <c r="N3027" s="5">
        <v>346.0967406370815</v>
      </c>
      <c r="O3027" s="3">
        <v>9.3157701149581786</v>
      </c>
      <c r="P3027" s="7">
        <v>2.6916665258996861E-2</v>
      </c>
      <c r="Q3027" s="9">
        <f t="shared" si="346"/>
        <v>9.3656468619901201</v>
      </c>
      <c r="R3027" s="7">
        <f t="shared" si="347"/>
        <v>2.7060777413708662E-2</v>
      </c>
      <c r="S3027" t="s">
        <v>483</v>
      </c>
      <c r="T3027" t="s">
        <v>581</v>
      </c>
      <c r="U3027">
        <v>63</v>
      </c>
      <c r="V3027">
        <f t="shared" si="343"/>
        <v>19.202400000000001</v>
      </c>
      <c r="W3027">
        <f t="shared" si="348"/>
        <v>526.98268760238341</v>
      </c>
      <c r="X3027">
        <f t="shared" si="349"/>
        <v>255.83107075593469</v>
      </c>
    </row>
    <row r="3028" spans="1:24">
      <c r="A3028" t="s">
        <v>23</v>
      </c>
      <c r="B3028">
        <v>2006036</v>
      </c>
      <c r="C3028">
        <v>3</v>
      </c>
      <c r="D3028">
        <v>3</v>
      </c>
      <c r="E3028" s="28" t="s">
        <v>528</v>
      </c>
      <c r="F3028" t="s">
        <v>581</v>
      </c>
      <c r="G3028" t="s">
        <v>581</v>
      </c>
      <c r="H3028">
        <v>15</v>
      </c>
      <c r="I3028" s="3">
        <v>0.17066666666666666</v>
      </c>
      <c r="J3028">
        <v>15.616</v>
      </c>
      <c r="K3028">
        <f t="shared" si="344"/>
        <v>6.1</v>
      </c>
      <c r="L3028">
        <v>5.9900000000000003E-4</v>
      </c>
      <c r="M3028">
        <f t="shared" si="345"/>
        <v>0.17143338666666666</v>
      </c>
      <c r="N3028" s="5">
        <v>191.52676560240639</v>
      </c>
      <c r="O3028" s="3">
        <v>8.2812493955071957</v>
      </c>
      <c r="P3028" s="7">
        <v>4.323807886307849E-2</v>
      </c>
      <c r="Q3028" s="9">
        <f t="shared" si="346"/>
        <v>8.3180398406751159</v>
      </c>
      <c r="R3028" s="7">
        <f t="shared" si="347"/>
        <v>4.3430169222105873E-2</v>
      </c>
      <c r="S3028" t="s">
        <v>482</v>
      </c>
      <c r="T3028" t="s">
        <v>581</v>
      </c>
      <c r="U3028">
        <v>56</v>
      </c>
      <c r="V3028">
        <f t="shared" si="343"/>
        <v>17.0688</v>
      </c>
      <c r="W3028">
        <f t="shared" si="348"/>
        <v>266.91445231509374</v>
      </c>
      <c r="X3028">
        <f t="shared" si="349"/>
        <v>129.57733098724944</v>
      </c>
    </row>
    <row r="3029" spans="1:24">
      <c r="A3029" t="s">
        <v>23</v>
      </c>
      <c r="B3029">
        <v>2006036</v>
      </c>
      <c r="C3029">
        <v>3</v>
      </c>
      <c r="D3029">
        <v>1</v>
      </c>
      <c r="E3029" s="28" t="s">
        <v>528</v>
      </c>
      <c r="F3029" t="s">
        <v>581</v>
      </c>
      <c r="G3029" t="s">
        <v>581</v>
      </c>
      <c r="H3029">
        <v>11</v>
      </c>
      <c r="I3029" s="3">
        <v>0.23272727272727273</v>
      </c>
      <c r="J3029">
        <v>43.52</v>
      </c>
      <c r="K3029">
        <f t="shared" si="344"/>
        <v>17</v>
      </c>
      <c r="L3029">
        <v>5.9900000000000003E-4</v>
      </c>
      <c r="M3029">
        <f t="shared" si="345"/>
        <v>0.23349399272727273</v>
      </c>
      <c r="N3029" s="5">
        <v>1487.5365562777602</v>
      </c>
      <c r="O3029" s="3">
        <v>31.648809387879883</v>
      </c>
      <c r="P3029" s="7">
        <v>2.1275987641657838E-2</v>
      </c>
      <c r="Q3029" s="9">
        <f t="shared" si="346"/>
        <v>31.752513462953431</v>
      </c>
      <c r="R3029" s="7">
        <f t="shared" si="347"/>
        <v>2.1345702953618335E-2</v>
      </c>
      <c r="S3029" t="s">
        <v>483</v>
      </c>
      <c r="T3029" t="s">
        <v>581</v>
      </c>
      <c r="U3029">
        <v>90</v>
      </c>
      <c r="V3029">
        <f t="shared" si="343"/>
        <v>27.432000000000002</v>
      </c>
      <c r="W3029">
        <f t="shared" si="348"/>
        <v>2995.4451035973007</v>
      </c>
      <c r="X3029">
        <f t="shared" si="349"/>
        <v>1454.1804622282496</v>
      </c>
    </row>
    <row r="3030" spans="1:24">
      <c r="A3030" t="s">
        <v>23</v>
      </c>
      <c r="B3030">
        <v>2006036</v>
      </c>
      <c r="C3030">
        <v>4</v>
      </c>
      <c r="D3030">
        <v>3</v>
      </c>
      <c r="E3030" s="28" t="s">
        <v>528</v>
      </c>
      <c r="F3030" t="s">
        <v>581</v>
      </c>
      <c r="G3030" t="s">
        <v>581</v>
      </c>
      <c r="H3030">
        <v>13</v>
      </c>
      <c r="I3030" s="3">
        <v>0.19692307692307692</v>
      </c>
      <c r="J3030">
        <v>26.88</v>
      </c>
      <c r="K3030">
        <f t="shared" si="344"/>
        <v>10.5</v>
      </c>
      <c r="L3030">
        <v>5.9900000000000003E-4</v>
      </c>
      <c r="M3030">
        <f t="shared" si="345"/>
        <v>0.19768979692307692</v>
      </c>
      <c r="N3030" s="5">
        <v>567.47718107135995</v>
      </c>
      <c r="O3030" s="3">
        <v>16.507541334827962</v>
      </c>
      <c r="P3030" s="7">
        <v>2.908934823363787E-2</v>
      </c>
      <c r="Q3030" s="9">
        <f t="shared" si="346"/>
        <v>16.571337003527486</v>
      </c>
      <c r="R3030" s="7">
        <f t="shared" si="347"/>
        <v>2.9201768029230499E-2</v>
      </c>
      <c r="S3030" t="s">
        <v>483</v>
      </c>
      <c r="T3030" t="s">
        <v>581</v>
      </c>
      <c r="U3030">
        <v>65</v>
      </c>
      <c r="V3030">
        <f t="shared" si="343"/>
        <v>19.812000000000001</v>
      </c>
      <c r="W3030">
        <f t="shared" si="348"/>
        <v>874.48771088295575</v>
      </c>
      <c r="X3030">
        <f t="shared" si="349"/>
        <v>424.53221462731216</v>
      </c>
    </row>
    <row r="3031" spans="1:24">
      <c r="A3031" t="s">
        <v>23</v>
      </c>
      <c r="B3031">
        <v>2006036</v>
      </c>
      <c r="C3031">
        <v>4</v>
      </c>
      <c r="D3031">
        <v>1</v>
      </c>
      <c r="E3031" s="28" t="s">
        <v>528</v>
      </c>
      <c r="F3031" t="s">
        <v>581</v>
      </c>
      <c r="G3031" t="s">
        <v>581</v>
      </c>
      <c r="H3031">
        <v>20</v>
      </c>
      <c r="I3031" s="3">
        <v>0.128</v>
      </c>
      <c r="J3031">
        <v>30.975999999999999</v>
      </c>
      <c r="K3031">
        <f t="shared" si="344"/>
        <v>12.1</v>
      </c>
      <c r="L3031">
        <v>5.9900000000000003E-4</v>
      </c>
      <c r="M3031">
        <f t="shared" si="345"/>
        <v>0.12876672</v>
      </c>
      <c r="N3031" s="5">
        <v>753.59940209213437</v>
      </c>
      <c r="O3031" s="3">
        <v>12.404716808601595</v>
      </c>
      <c r="P3031" s="7">
        <v>1.6460624536277176E-2</v>
      </c>
      <c r="Q3031" s="9">
        <f t="shared" si="346"/>
        <v>12.478710700459676</v>
      </c>
      <c r="R3031" s="7">
        <f t="shared" si="347"/>
        <v>1.6558811837982378E-2</v>
      </c>
      <c r="S3031" t="s">
        <v>483</v>
      </c>
      <c r="T3031" t="s">
        <v>581</v>
      </c>
      <c r="U3031">
        <v>63</v>
      </c>
      <c r="V3031">
        <f t="shared" si="343"/>
        <v>19.202400000000001</v>
      </c>
      <c r="W3031">
        <f t="shared" si="348"/>
        <v>1117.4202136881479</v>
      </c>
      <c r="X3031">
        <f t="shared" si="349"/>
        <v>542.46717487588171</v>
      </c>
    </row>
    <row r="3032" spans="1:24">
      <c r="A3032" t="s">
        <v>23</v>
      </c>
      <c r="B3032">
        <v>2006036</v>
      </c>
      <c r="C3032">
        <v>5</v>
      </c>
      <c r="D3032">
        <v>1</v>
      </c>
      <c r="E3032" s="28" t="s">
        <v>528</v>
      </c>
      <c r="F3032" t="s">
        <v>581</v>
      </c>
      <c r="G3032" t="s">
        <v>581</v>
      </c>
      <c r="H3032">
        <v>13</v>
      </c>
      <c r="I3032" s="3">
        <v>0.19692307692307692</v>
      </c>
      <c r="J3032">
        <v>12.8</v>
      </c>
      <c r="K3032">
        <f t="shared" si="344"/>
        <v>5</v>
      </c>
      <c r="L3032">
        <v>5.9900000000000003E-4</v>
      </c>
      <c r="M3032">
        <f t="shared" si="345"/>
        <v>0.19768979692307692</v>
      </c>
      <c r="N3032" s="5">
        <v>128.67963289600002</v>
      </c>
      <c r="O3032" s="3">
        <v>7.7969198924648655</v>
      </c>
      <c r="P3032" s="7">
        <v>6.0591716940678587E-2</v>
      </c>
      <c r="Q3032" s="9">
        <f t="shared" si="346"/>
        <v>7.8268008957522532</v>
      </c>
      <c r="R3032" s="7">
        <f t="shared" si="347"/>
        <v>6.0823929316599315E-2</v>
      </c>
      <c r="S3032" t="s">
        <v>482</v>
      </c>
      <c r="T3032" t="s">
        <v>581</v>
      </c>
      <c r="U3032">
        <v>57</v>
      </c>
      <c r="V3032">
        <f t="shared" si="343"/>
        <v>17.3736</v>
      </c>
      <c r="W3032">
        <f t="shared" si="348"/>
        <v>184.77246297077966</v>
      </c>
      <c r="X3032">
        <f t="shared" si="349"/>
        <v>89.700360486400285</v>
      </c>
    </row>
    <row r="3033" spans="1:24">
      <c r="A3033" t="s">
        <v>23</v>
      </c>
      <c r="B3033">
        <v>2006036</v>
      </c>
      <c r="C3033">
        <v>5</v>
      </c>
      <c r="D3033">
        <v>3</v>
      </c>
      <c r="E3033" s="28" t="s">
        <v>528</v>
      </c>
      <c r="F3033" t="s">
        <v>581</v>
      </c>
      <c r="G3033" t="s">
        <v>581</v>
      </c>
      <c r="H3033">
        <v>13</v>
      </c>
      <c r="I3033" s="3">
        <v>0.19692307692307692</v>
      </c>
      <c r="J3033">
        <v>37.631999999999998</v>
      </c>
      <c r="K3033">
        <f t="shared" si="344"/>
        <v>14.7</v>
      </c>
      <c r="L3033">
        <v>5.9900000000000003E-4</v>
      </c>
      <c r="M3033">
        <f t="shared" si="345"/>
        <v>0.19768979692307692</v>
      </c>
      <c r="N3033" s="5">
        <v>1112.2552748998655</v>
      </c>
      <c r="O3033" s="3">
        <v>23.159288618087011</v>
      </c>
      <c r="P3033" s="7">
        <v>2.0821918439696323E-2</v>
      </c>
      <c r="Q3033" s="9">
        <f t="shared" si="346"/>
        <v>23.24898275855578</v>
      </c>
      <c r="R3033" s="7">
        <f t="shared" si="347"/>
        <v>2.0902560125551077E-2</v>
      </c>
      <c r="S3033" t="s">
        <v>481</v>
      </c>
      <c r="T3033" t="s">
        <v>581</v>
      </c>
      <c r="U3033">
        <v>90</v>
      </c>
      <c r="V3033">
        <f t="shared" si="343"/>
        <v>27.432000000000002</v>
      </c>
      <c r="W3033">
        <f t="shared" si="348"/>
        <v>2262.05621405996</v>
      </c>
      <c r="X3033">
        <f t="shared" si="349"/>
        <v>1098.1466316967831</v>
      </c>
    </row>
    <row r="3034" spans="1:24">
      <c r="A3034" t="s">
        <v>23</v>
      </c>
      <c r="B3034">
        <v>2006036</v>
      </c>
      <c r="C3034">
        <v>6</v>
      </c>
      <c r="D3034">
        <v>1</v>
      </c>
      <c r="E3034" s="28" t="s">
        <v>528</v>
      </c>
      <c r="F3034" t="s">
        <v>581</v>
      </c>
      <c r="G3034" t="s">
        <v>581</v>
      </c>
      <c r="H3034">
        <v>20</v>
      </c>
      <c r="I3034" s="3">
        <v>0.128</v>
      </c>
      <c r="J3034">
        <v>46.848000000000006</v>
      </c>
      <c r="K3034">
        <f t="shared" si="344"/>
        <v>18.3</v>
      </c>
      <c r="L3034">
        <v>5.9900000000000003E-4</v>
      </c>
      <c r="M3034">
        <f t="shared" si="345"/>
        <v>0.12876672</v>
      </c>
      <c r="N3034" s="5">
        <v>1723.7408904216582</v>
      </c>
      <c r="O3034" s="3">
        <v>18.787226701824217</v>
      </c>
      <c r="P3034" s="7">
        <v>1.0899101370872813E-2</v>
      </c>
      <c r="Q3034" s="9">
        <f t="shared" si="346"/>
        <v>18.899451725753529</v>
      </c>
      <c r="R3034" s="7">
        <f t="shared" si="347"/>
        <v>1.0964206877479354E-2</v>
      </c>
      <c r="S3034" t="s">
        <v>483</v>
      </c>
      <c r="T3034" t="s">
        <v>581</v>
      </c>
      <c r="U3034">
        <v>86</v>
      </c>
      <c r="V3034">
        <f t="shared" si="343"/>
        <v>26.212800000000001</v>
      </c>
      <c r="W3034">
        <f t="shared" si="348"/>
        <v>3311.752844984353</v>
      </c>
      <c r="X3034">
        <f t="shared" si="349"/>
        <v>1607.7364519621995</v>
      </c>
    </row>
    <row r="3035" spans="1:24">
      <c r="A3035" t="s">
        <v>23</v>
      </c>
      <c r="B3035">
        <v>2006036</v>
      </c>
      <c r="C3035">
        <v>6</v>
      </c>
      <c r="D3035">
        <v>3</v>
      </c>
      <c r="E3035" s="28" t="s">
        <v>528</v>
      </c>
      <c r="F3035" t="s">
        <v>581</v>
      </c>
      <c r="G3035" t="s">
        <v>581</v>
      </c>
      <c r="H3035">
        <v>16</v>
      </c>
      <c r="I3035" s="3">
        <v>0.16</v>
      </c>
      <c r="J3035">
        <v>51.711999999999996</v>
      </c>
      <c r="K3035">
        <f t="shared" si="344"/>
        <v>20.2</v>
      </c>
      <c r="L3035">
        <v>5.9900000000000003E-4</v>
      </c>
      <c r="M3035">
        <f t="shared" si="345"/>
        <v>0.16076672</v>
      </c>
      <c r="N3035" s="5">
        <v>2100.2574962753533</v>
      </c>
      <c r="O3035" s="3">
        <v>25.912861486848112</v>
      </c>
      <c r="P3035" s="7">
        <v>1.2337945005696967E-2</v>
      </c>
      <c r="Q3035" s="9">
        <f t="shared" si="346"/>
        <v>26.036648262385295</v>
      </c>
      <c r="R3035" s="7">
        <f t="shared" si="347"/>
        <v>1.2396883862364165E-2</v>
      </c>
      <c r="S3035" t="s">
        <v>483</v>
      </c>
      <c r="T3035" t="s">
        <v>581</v>
      </c>
      <c r="U3035">
        <v>76</v>
      </c>
      <c r="V3035">
        <f t="shared" si="343"/>
        <v>23.1648</v>
      </c>
      <c r="W3035">
        <f t="shared" si="348"/>
        <v>3575.8335652250435</v>
      </c>
      <c r="X3035">
        <f t="shared" si="349"/>
        <v>1735.9381083250539</v>
      </c>
    </row>
    <row r="3036" spans="1:24">
      <c r="A3036" t="s">
        <v>23</v>
      </c>
      <c r="B3036">
        <v>2006036</v>
      </c>
      <c r="C3036">
        <v>7</v>
      </c>
      <c r="D3036">
        <v>1</v>
      </c>
      <c r="E3036" s="28" t="s">
        <v>528</v>
      </c>
      <c r="F3036" t="s">
        <v>581</v>
      </c>
      <c r="G3036" t="s">
        <v>581</v>
      </c>
      <c r="H3036">
        <v>17</v>
      </c>
      <c r="I3036" s="3">
        <v>0.15058823529411766</v>
      </c>
      <c r="J3036">
        <v>34.304000000000002</v>
      </c>
      <c r="K3036">
        <f t="shared" si="344"/>
        <v>13.4</v>
      </c>
      <c r="L3036">
        <v>5.9900000000000003E-4</v>
      </c>
      <c r="M3036">
        <f t="shared" si="345"/>
        <v>0.15135495529411766</v>
      </c>
      <c r="N3036" s="5">
        <v>924.22859531223048</v>
      </c>
      <c r="O3036" s="3">
        <v>16.157531463141741</v>
      </c>
      <c r="P3036" s="7">
        <v>1.7482180864230101E-2</v>
      </c>
      <c r="Q3036" s="9">
        <f t="shared" si="346"/>
        <v>16.239432704129321</v>
      </c>
      <c r="R3036" s="7">
        <f t="shared" si="347"/>
        <v>1.7570796647601215E-2</v>
      </c>
      <c r="S3036" t="s">
        <v>481</v>
      </c>
      <c r="T3036" t="s">
        <v>581</v>
      </c>
      <c r="U3036">
        <v>80</v>
      </c>
      <c r="V3036">
        <f t="shared" si="343"/>
        <v>24.384</v>
      </c>
      <c r="W3036">
        <f t="shared" si="348"/>
        <v>1696.6900099423904</v>
      </c>
      <c r="X3036">
        <f t="shared" si="349"/>
        <v>823.68174931767157</v>
      </c>
    </row>
    <row r="3037" spans="1:24">
      <c r="A3037" t="s">
        <v>23</v>
      </c>
      <c r="B3037">
        <v>2006036</v>
      </c>
      <c r="C3037">
        <v>7</v>
      </c>
      <c r="D3037">
        <v>3</v>
      </c>
      <c r="E3037" s="28" t="s">
        <v>528</v>
      </c>
      <c r="F3037" t="s">
        <v>581</v>
      </c>
      <c r="G3037" t="s">
        <v>581</v>
      </c>
      <c r="H3037">
        <v>33</v>
      </c>
      <c r="I3037" s="3">
        <v>7.7575757575757576E-2</v>
      </c>
      <c r="J3037">
        <v>39.68</v>
      </c>
      <c r="K3037">
        <f t="shared" si="344"/>
        <v>15.5</v>
      </c>
      <c r="L3037">
        <v>5.9900000000000003E-4</v>
      </c>
      <c r="M3037">
        <f t="shared" si="345"/>
        <v>7.8342477575757574E-2</v>
      </c>
      <c r="N3037" s="5">
        <v>1236.6112721305601</v>
      </c>
      <c r="O3037" s="3">
        <v>9.6515634363875673</v>
      </c>
      <c r="P3037" s="7">
        <v>7.8048483415154944E-3</v>
      </c>
      <c r="Q3037" s="9">
        <f t="shared" si="346"/>
        <v>9.7467658032435054</v>
      </c>
      <c r="R3037" s="7">
        <f t="shared" si="347"/>
        <v>7.8818348359794444E-3</v>
      </c>
      <c r="S3037" t="s">
        <v>483</v>
      </c>
      <c r="T3037" t="s">
        <v>581</v>
      </c>
      <c r="U3037">
        <v>75</v>
      </c>
      <c r="V3037">
        <f t="shared" si="343"/>
        <v>22.86</v>
      </c>
      <c r="W3037">
        <f t="shared" si="348"/>
        <v>2117.7355848796715</v>
      </c>
      <c r="X3037">
        <f t="shared" si="349"/>
        <v>1028.0841762044663</v>
      </c>
    </row>
    <row r="3038" spans="1:24">
      <c r="A3038" t="s">
        <v>23</v>
      </c>
      <c r="B3038">
        <v>2006036</v>
      </c>
      <c r="C3038">
        <v>9</v>
      </c>
      <c r="D3038">
        <v>3</v>
      </c>
      <c r="E3038" s="28" t="s">
        <v>528</v>
      </c>
      <c r="F3038" t="s">
        <v>581</v>
      </c>
      <c r="G3038" t="s">
        <v>581</v>
      </c>
      <c r="H3038">
        <v>18</v>
      </c>
      <c r="I3038" s="3">
        <v>0.14222222222222222</v>
      </c>
      <c r="J3038">
        <v>40.704000000000001</v>
      </c>
      <c r="K3038">
        <f t="shared" si="344"/>
        <v>15.9</v>
      </c>
      <c r="L3038">
        <v>5.9900000000000003E-4</v>
      </c>
      <c r="M3038">
        <f t="shared" si="345"/>
        <v>0.14298894222222222</v>
      </c>
      <c r="N3038" s="5">
        <v>1301.2599196975104</v>
      </c>
      <c r="O3038" s="3">
        <v>18.123176240014377</v>
      </c>
      <c r="P3038" s="7">
        <v>1.3927406789127319E-2</v>
      </c>
      <c r="Q3038" s="9">
        <f t="shared" si="346"/>
        <v>18.22053357253634</v>
      </c>
      <c r="R3038" s="7">
        <f t="shared" si="347"/>
        <v>1.4002224533874728E-2</v>
      </c>
      <c r="S3038" t="s">
        <v>483</v>
      </c>
      <c r="T3038" t="s">
        <v>581</v>
      </c>
      <c r="U3038">
        <v>86</v>
      </c>
      <c r="V3038">
        <f t="shared" si="343"/>
        <v>26.212800000000001</v>
      </c>
      <c r="W3038">
        <f t="shared" si="348"/>
        <v>2524.1403971569534</v>
      </c>
      <c r="X3038">
        <f t="shared" si="349"/>
        <v>1225.3790413513636</v>
      </c>
    </row>
    <row r="3039" spans="1:24">
      <c r="A3039" t="s">
        <v>23</v>
      </c>
      <c r="B3039">
        <v>2006036</v>
      </c>
      <c r="C3039">
        <v>10</v>
      </c>
      <c r="D3039">
        <v>1</v>
      </c>
      <c r="E3039" s="28" t="s">
        <v>528</v>
      </c>
      <c r="F3039" t="s">
        <v>581</v>
      </c>
      <c r="G3039" t="s">
        <v>581</v>
      </c>
      <c r="H3039">
        <v>13</v>
      </c>
      <c r="I3039" s="3">
        <v>0.19692307692307692</v>
      </c>
      <c r="J3039">
        <v>19.968</v>
      </c>
      <c r="K3039">
        <f t="shared" si="344"/>
        <v>7.8</v>
      </c>
      <c r="L3039">
        <v>5.9900000000000003E-4</v>
      </c>
      <c r="M3039">
        <f t="shared" si="345"/>
        <v>0.19768979692307692</v>
      </c>
      <c r="N3039" s="5">
        <v>313.1547546157056</v>
      </c>
      <c r="O3039" s="3">
        <v>12.231418081304289</v>
      </c>
      <c r="P3039" s="7">
        <v>3.9058701491900799E-2</v>
      </c>
      <c r="Q3039" s="9">
        <f t="shared" si="346"/>
        <v>12.278564732437863</v>
      </c>
      <c r="R3039" s="7">
        <f t="shared" si="347"/>
        <v>3.9209255332896861E-2</v>
      </c>
      <c r="S3039" t="s">
        <v>483</v>
      </c>
      <c r="T3039" t="s">
        <v>581</v>
      </c>
      <c r="U3039">
        <v>63</v>
      </c>
      <c r="V3039">
        <f t="shared" si="343"/>
        <v>19.202400000000001</v>
      </c>
      <c r="W3039">
        <f t="shared" si="348"/>
        <v>478.45265990208958</v>
      </c>
      <c r="X3039">
        <f t="shared" si="349"/>
        <v>232.27149424144201</v>
      </c>
    </row>
    <row r="3040" spans="1:24">
      <c r="A3040" t="s">
        <v>23</v>
      </c>
      <c r="B3040">
        <v>2006036</v>
      </c>
      <c r="C3040">
        <v>11</v>
      </c>
      <c r="D3040">
        <v>3</v>
      </c>
      <c r="E3040" s="28" t="s">
        <v>528</v>
      </c>
      <c r="F3040" t="s">
        <v>581</v>
      </c>
      <c r="G3040" t="s">
        <v>581</v>
      </c>
      <c r="H3040">
        <v>14</v>
      </c>
      <c r="I3040" s="3">
        <v>0.18285714285714286</v>
      </c>
      <c r="J3040">
        <v>34.048000000000002</v>
      </c>
      <c r="K3040">
        <f t="shared" si="344"/>
        <v>13.3</v>
      </c>
      <c r="L3040">
        <v>5.9900000000000003E-4</v>
      </c>
      <c r="M3040">
        <f t="shared" si="345"/>
        <v>0.18362386285714286</v>
      </c>
      <c r="N3040" s="5">
        <v>910.48561051893762</v>
      </c>
      <c r="O3040" s="3">
        <v>19.454259911533718</v>
      </c>
      <c r="P3040" s="7">
        <v>2.1366905403859843E-2</v>
      </c>
      <c r="Q3040" s="9">
        <f t="shared" si="346"/>
        <v>19.535389013604551</v>
      </c>
      <c r="R3040" s="7">
        <f t="shared" si="347"/>
        <v>2.1456010713305201E-2</v>
      </c>
      <c r="S3040" t="s">
        <v>483</v>
      </c>
      <c r="T3040" t="s">
        <v>581</v>
      </c>
      <c r="U3040">
        <v>75</v>
      </c>
      <c r="V3040">
        <f t="shared" si="343"/>
        <v>22.86</v>
      </c>
      <c r="W3040">
        <f t="shared" si="348"/>
        <v>1575.5970808386767</v>
      </c>
      <c r="X3040">
        <f t="shared" si="349"/>
        <v>764.89550369255926</v>
      </c>
    </row>
    <row r="3041" spans="1:24">
      <c r="A3041" t="s">
        <v>23</v>
      </c>
      <c r="B3041">
        <v>2006036</v>
      </c>
      <c r="C3041">
        <v>12</v>
      </c>
      <c r="D3041">
        <v>1</v>
      </c>
      <c r="E3041" s="28" t="s">
        <v>528</v>
      </c>
      <c r="F3041" t="s">
        <v>581</v>
      </c>
      <c r="G3041" t="s">
        <v>581</v>
      </c>
      <c r="H3041">
        <v>15</v>
      </c>
      <c r="I3041" s="3">
        <v>0.17066666666666666</v>
      </c>
      <c r="J3041">
        <v>29.44</v>
      </c>
      <c r="K3041">
        <f t="shared" si="344"/>
        <v>11.5</v>
      </c>
      <c r="L3041">
        <v>5.9900000000000003E-4</v>
      </c>
      <c r="M3041">
        <f t="shared" si="345"/>
        <v>0.17143338666666666</v>
      </c>
      <c r="N3041" s="5">
        <v>680.71525801984012</v>
      </c>
      <c r="O3041" s="3">
        <v>15.693196368281621</v>
      </c>
      <c r="P3041" s="7">
        <v>2.3053980623164213E-2</v>
      </c>
      <c r="Q3041" s="9">
        <f t="shared" si="346"/>
        <v>15.763284866729959</v>
      </c>
      <c r="R3041" s="7">
        <f t="shared" si="347"/>
        <v>2.3156943642756608E-2</v>
      </c>
      <c r="S3041" t="s">
        <v>483</v>
      </c>
      <c r="T3041" t="s">
        <v>581</v>
      </c>
      <c r="U3041">
        <v>75</v>
      </c>
      <c r="V3041">
        <f t="shared" si="343"/>
        <v>22.86</v>
      </c>
      <c r="W3041">
        <f t="shared" si="348"/>
        <v>1189.7186862835795</v>
      </c>
      <c r="X3041">
        <f t="shared" si="349"/>
        <v>577.56547334610298</v>
      </c>
    </row>
    <row r="3042" spans="1:24">
      <c r="A3042" t="s">
        <v>23</v>
      </c>
      <c r="B3042">
        <v>2006036</v>
      </c>
      <c r="C3042">
        <v>12</v>
      </c>
      <c r="D3042">
        <v>3</v>
      </c>
      <c r="E3042" s="28" t="s">
        <v>528</v>
      </c>
      <c r="F3042" t="s">
        <v>581</v>
      </c>
      <c r="G3042" t="s">
        <v>581</v>
      </c>
      <c r="H3042">
        <v>16</v>
      </c>
      <c r="I3042" s="3">
        <v>0.16</v>
      </c>
      <c r="J3042">
        <v>32.512</v>
      </c>
      <c r="K3042">
        <f t="shared" si="344"/>
        <v>12.7</v>
      </c>
      <c r="L3042">
        <v>5.9900000000000003E-4</v>
      </c>
      <c r="M3042">
        <f t="shared" si="345"/>
        <v>0.16076672</v>
      </c>
      <c r="N3042" s="5">
        <v>830.18951959183357</v>
      </c>
      <c r="O3042" s="3">
        <v>16.261888866048103</v>
      </c>
      <c r="P3042" s="7">
        <v>1.9588164488083797E-2</v>
      </c>
      <c r="Q3042" s="9">
        <f t="shared" si="346"/>
        <v>16.339428335122339</v>
      </c>
      <c r="R3042" s="7">
        <f t="shared" si="347"/>
        <v>1.9681564208562513E-2</v>
      </c>
      <c r="S3042" t="s">
        <v>483</v>
      </c>
      <c r="T3042" t="s">
        <v>581</v>
      </c>
      <c r="U3042">
        <v>74</v>
      </c>
      <c r="V3042">
        <f t="shared" si="343"/>
        <v>22.555200000000003</v>
      </c>
      <c r="W3042">
        <f t="shared" si="348"/>
        <v>1423.4273913636314</v>
      </c>
      <c r="X3042">
        <f t="shared" si="349"/>
        <v>691.02261277821481</v>
      </c>
    </row>
    <row r="3043" spans="1:24">
      <c r="A3043" t="s">
        <v>23</v>
      </c>
      <c r="B3043">
        <v>2006036</v>
      </c>
      <c r="C3043">
        <v>13</v>
      </c>
      <c r="D3043">
        <v>1</v>
      </c>
      <c r="E3043" s="28" t="s">
        <v>528</v>
      </c>
      <c r="F3043" t="s">
        <v>581</v>
      </c>
      <c r="G3043" t="s">
        <v>581</v>
      </c>
      <c r="H3043">
        <v>19</v>
      </c>
      <c r="I3043" s="3">
        <v>0.13473684210526315</v>
      </c>
      <c r="J3043">
        <v>17.664000000000001</v>
      </c>
      <c r="K3043">
        <f t="shared" si="344"/>
        <v>6.9</v>
      </c>
      <c r="L3043">
        <v>5.9900000000000003E-4</v>
      </c>
      <c r="M3043">
        <f t="shared" si="345"/>
        <v>0.13550356210526315</v>
      </c>
      <c r="N3043" s="5">
        <v>245.05749288714244</v>
      </c>
      <c r="O3043" s="3">
        <v>7.4199315263000534</v>
      </c>
      <c r="P3043" s="7">
        <v>3.027832954170143E-2</v>
      </c>
      <c r="Q3043" s="9">
        <f t="shared" si="346"/>
        <v>7.4618281374919411</v>
      </c>
      <c r="R3043" s="7">
        <f t="shared" si="347"/>
        <v>3.044929599817776E-2</v>
      </c>
      <c r="S3043" t="s">
        <v>483</v>
      </c>
      <c r="T3043" t="s">
        <v>581</v>
      </c>
      <c r="U3043">
        <v>59</v>
      </c>
      <c r="V3043">
        <f t="shared" si="343"/>
        <v>17.9832</v>
      </c>
      <c r="W3043">
        <f t="shared" si="348"/>
        <v>355.37073905080894</v>
      </c>
      <c r="X3043">
        <f t="shared" si="349"/>
        <v>172.519664925488</v>
      </c>
    </row>
    <row r="3044" spans="1:24">
      <c r="A3044" t="s">
        <v>23</v>
      </c>
      <c r="B3044">
        <v>2006036</v>
      </c>
      <c r="C3044">
        <v>13</v>
      </c>
      <c r="D3044">
        <v>3</v>
      </c>
      <c r="E3044" s="28" t="s">
        <v>528</v>
      </c>
      <c r="F3044" t="s">
        <v>581</v>
      </c>
      <c r="G3044" t="s">
        <v>581</v>
      </c>
      <c r="H3044">
        <v>15</v>
      </c>
      <c r="I3044" s="3">
        <v>0.17066666666666666</v>
      </c>
      <c r="J3044">
        <v>48.896000000000008</v>
      </c>
      <c r="K3044">
        <f t="shared" si="344"/>
        <v>19.100000000000001</v>
      </c>
      <c r="L3044">
        <v>5.9900000000000003E-4</v>
      </c>
      <c r="M3044">
        <f t="shared" si="345"/>
        <v>0.17143338666666666</v>
      </c>
      <c r="N3044" s="5">
        <v>1877.7446750715912</v>
      </c>
      <c r="O3044" s="3">
        <v>26.124825441075057</v>
      </c>
      <c r="P3044" s="7">
        <v>1.3912874198447143E-2</v>
      </c>
      <c r="Q3044" s="9">
        <f t="shared" si="346"/>
        <v>26.241777866362682</v>
      </c>
      <c r="R3044" s="7">
        <f t="shared" si="347"/>
        <v>1.3975157653083044E-2</v>
      </c>
      <c r="S3044" t="s">
        <v>481</v>
      </c>
      <c r="T3044" t="s">
        <v>489</v>
      </c>
      <c r="U3044">
        <v>81</v>
      </c>
      <c r="V3044">
        <f t="shared" ref="V3044:V3107" si="350">U3044*0.3048</f>
        <v>24.688800000000001</v>
      </c>
      <c r="W3044">
        <f t="shared" si="348"/>
        <v>3403.6327040236497</v>
      </c>
      <c r="X3044">
        <f t="shared" si="349"/>
        <v>1652.3408066628667</v>
      </c>
    </row>
    <row r="3045" spans="1:24">
      <c r="A3045" t="s">
        <v>23</v>
      </c>
      <c r="B3045">
        <v>2006036</v>
      </c>
      <c r="C3045">
        <v>14</v>
      </c>
      <c r="D3045">
        <v>1</v>
      </c>
      <c r="E3045" s="28" t="s">
        <v>528</v>
      </c>
      <c r="F3045" t="s">
        <v>581</v>
      </c>
      <c r="G3045" t="s">
        <v>581</v>
      </c>
      <c r="H3045">
        <v>22</v>
      </c>
      <c r="I3045" s="3">
        <v>0.11636363636363636</v>
      </c>
      <c r="J3045">
        <v>19.968</v>
      </c>
      <c r="K3045">
        <f t="shared" si="344"/>
        <v>7.8</v>
      </c>
      <c r="L3045">
        <v>5.9900000000000003E-4</v>
      </c>
      <c r="M3045">
        <f t="shared" si="345"/>
        <v>0.11713035636363636</v>
      </c>
      <c r="N3045" s="5">
        <v>313.1547546157056</v>
      </c>
      <c r="O3045" s="3">
        <v>7.2571060236186966</v>
      </c>
      <c r="P3045" s="7">
        <v>2.317418438217362E-2</v>
      </c>
      <c r="Q3045" s="9">
        <f t="shared" si="346"/>
        <v>7.3046408444948607</v>
      </c>
      <c r="R3045" s="7">
        <f t="shared" si="347"/>
        <v>2.3325977769230753E-2</v>
      </c>
      <c r="S3045" t="s">
        <v>483</v>
      </c>
      <c r="T3045" t="s">
        <v>581</v>
      </c>
      <c r="U3045">
        <v>62</v>
      </c>
      <c r="V3045">
        <f t="shared" si="350"/>
        <v>18.897600000000001</v>
      </c>
      <c r="W3045">
        <f t="shared" si="348"/>
        <v>471.43800668219995</v>
      </c>
      <c r="X3045">
        <f t="shared" si="349"/>
        <v>228.86613333216684</v>
      </c>
    </row>
    <row r="3046" spans="1:24">
      <c r="A3046" t="s">
        <v>23</v>
      </c>
      <c r="B3046">
        <v>2006036</v>
      </c>
      <c r="C3046">
        <v>14</v>
      </c>
      <c r="D3046">
        <v>3</v>
      </c>
      <c r="E3046" s="28" t="s">
        <v>528</v>
      </c>
      <c r="F3046" t="s">
        <v>581</v>
      </c>
      <c r="G3046" t="s">
        <v>581</v>
      </c>
      <c r="H3046">
        <v>13</v>
      </c>
      <c r="I3046" s="3">
        <v>0.19692307692307692</v>
      </c>
      <c r="J3046">
        <v>27.391999999999999</v>
      </c>
      <c r="K3046">
        <f t="shared" si="344"/>
        <v>10.7</v>
      </c>
      <c r="L3046">
        <v>5.9900000000000003E-4</v>
      </c>
      <c r="M3046">
        <f t="shared" si="345"/>
        <v>0.19768979692307692</v>
      </c>
      <c r="N3046" s="5">
        <v>589.30124681052166</v>
      </c>
      <c r="O3046" s="3">
        <v>16.824291205459375</v>
      </c>
      <c r="P3046" s="7">
        <v>2.8549559832967565E-2</v>
      </c>
      <c r="Q3046" s="9">
        <f t="shared" si="346"/>
        <v>16.889320134719327</v>
      </c>
      <c r="R3046" s="7">
        <f t="shared" si="347"/>
        <v>2.8659909046738805E-2</v>
      </c>
      <c r="S3046" t="s">
        <v>481</v>
      </c>
      <c r="T3046" t="s">
        <v>487</v>
      </c>
      <c r="U3046">
        <v>76</v>
      </c>
      <c r="V3046">
        <f t="shared" si="350"/>
        <v>23.1648</v>
      </c>
      <c r="W3046">
        <f t="shared" si="348"/>
        <v>1047.759180139321</v>
      </c>
      <c r="X3046">
        <f t="shared" si="349"/>
        <v>508.64925785123728</v>
      </c>
    </row>
    <row r="3047" spans="1:24">
      <c r="A3047" t="s">
        <v>23</v>
      </c>
      <c r="B3047">
        <v>2006036</v>
      </c>
      <c r="C3047">
        <v>15</v>
      </c>
      <c r="D3047">
        <v>1</v>
      </c>
      <c r="E3047" s="28" t="s">
        <v>528</v>
      </c>
      <c r="F3047" t="s">
        <v>581</v>
      </c>
      <c r="G3047" t="s">
        <v>581</v>
      </c>
      <c r="H3047">
        <v>17</v>
      </c>
      <c r="I3047" s="3">
        <v>0.15058823529411766</v>
      </c>
      <c r="J3047">
        <v>48.896000000000008</v>
      </c>
      <c r="K3047">
        <f t="shared" si="344"/>
        <v>19.100000000000001</v>
      </c>
      <c r="L3047">
        <v>5.9900000000000003E-4</v>
      </c>
      <c r="M3047">
        <f t="shared" si="345"/>
        <v>0.15135495529411766</v>
      </c>
      <c r="N3047" s="5">
        <v>1877.7446750715912</v>
      </c>
      <c r="O3047" s="3">
        <v>23.060815408372758</v>
      </c>
      <c r="P3047" s="7">
        <v>1.2281124113688958E-2</v>
      </c>
      <c r="Q3047" s="9">
        <f t="shared" si="346"/>
        <v>23.177864609139096</v>
      </c>
      <c r="R3047" s="7">
        <f t="shared" si="347"/>
        <v>1.2343459106470592E-2</v>
      </c>
      <c r="S3047" t="s">
        <v>481</v>
      </c>
      <c r="T3047" t="s">
        <v>581</v>
      </c>
      <c r="U3047">
        <v>81</v>
      </c>
      <c r="V3047">
        <f t="shared" si="350"/>
        <v>24.688800000000001</v>
      </c>
      <c r="W3047">
        <f t="shared" si="348"/>
        <v>3403.6327040236497</v>
      </c>
      <c r="X3047">
        <f t="shared" si="349"/>
        <v>1652.3408066628667</v>
      </c>
    </row>
    <row r="3048" spans="1:24">
      <c r="A3048" t="s">
        <v>23</v>
      </c>
      <c r="B3048">
        <v>2006036</v>
      </c>
      <c r="C3048">
        <v>16</v>
      </c>
      <c r="D3048">
        <v>3</v>
      </c>
      <c r="E3048" s="28" t="s">
        <v>528</v>
      </c>
      <c r="F3048" t="s">
        <v>581</v>
      </c>
      <c r="G3048" t="s">
        <v>581</v>
      </c>
      <c r="H3048">
        <v>16</v>
      </c>
      <c r="I3048" s="3">
        <v>0.16</v>
      </c>
      <c r="J3048">
        <v>23.04</v>
      </c>
      <c r="K3048">
        <f t="shared" si="344"/>
        <v>9</v>
      </c>
      <c r="L3048">
        <v>5.9900000000000003E-4</v>
      </c>
      <c r="M3048">
        <f t="shared" si="345"/>
        <v>0.16076672</v>
      </c>
      <c r="N3048" s="5">
        <v>416.92201058303999</v>
      </c>
      <c r="O3048" s="3">
        <v>11.500742373119984</v>
      </c>
      <c r="P3048" s="7">
        <v>2.758487698223679E-2</v>
      </c>
      <c r="Q3048" s="9">
        <f t="shared" si="346"/>
        <v>11.555466504339051</v>
      </c>
      <c r="R3048" s="7">
        <f t="shared" si="347"/>
        <v>2.7716134459246793E-2</v>
      </c>
      <c r="S3048" t="s">
        <v>483</v>
      </c>
      <c r="T3048" t="s">
        <v>494</v>
      </c>
      <c r="U3048">
        <v>61</v>
      </c>
      <c r="V3048">
        <f t="shared" si="350"/>
        <v>18.5928</v>
      </c>
      <c r="W3048">
        <f t="shared" si="348"/>
        <v>612.29906998953334</v>
      </c>
      <c r="X3048">
        <f t="shared" si="349"/>
        <v>297.24909448349183</v>
      </c>
    </row>
    <row r="3049" spans="1:24">
      <c r="A3049" t="s">
        <v>23</v>
      </c>
      <c r="B3049">
        <v>2006036</v>
      </c>
      <c r="C3049">
        <v>16</v>
      </c>
      <c r="D3049">
        <v>1</v>
      </c>
      <c r="E3049" s="28" t="s">
        <v>528</v>
      </c>
      <c r="F3049" t="s">
        <v>581</v>
      </c>
      <c r="G3049" t="s">
        <v>581</v>
      </c>
      <c r="H3049">
        <v>14</v>
      </c>
      <c r="I3049" s="3">
        <v>0.18285714285714286</v>
      </c>
      <c r="J3049">
        <v>32</v>
      </c>
      <c r="K3049">
        <f t="shared" si="344"/>
        <v>12.5</v>
      </c>
      <c r="L3049">
        <v>5.9900000000000003E-4</v>
      </c>
      <c r="M3049">
        <f t="shared" si="345"/>
        <v>0.18362386285714286</v>
      </c>
      <c r="N3049" s="5">
        <v>804.24770560000002</v>
      </c>
      <c r="O3049" s="3">
        <v>18.277760392045753</v>
      </c>
      <c r="P3049" s="7">
        <v>2.272653097394892E-2</v>
      </c>
      <c r="Q3049" s="9">
        <f t="shared" si="346"/>
        <v>18.353956450434435</v>
      </c>
      <c r="R3049" s="7">
        <f t="shared" si="347"/>
        <v>2.2821273001632836E-2</v>
      </c>
      <c r="S3049" t="s">
        <v>483</v>
      </c>
      <c r="T3049" t="s">
        <v>487</v>
      </c>
      <c r="U3049">
        <v>67</v>
      </c>
      <c r="V3049">
        <f t="shared" si="350"/>
        <v>20.421600000000002</v>
      </c>
      <c r="W3049">
        <f t="shared" si="348"/>
        <v>1259.4489048089035</v>
      </c>
      <c r="X3049">
        <f t="shared" si="349"/>
        <v>611.41697717925911</v>
      </c>
    </row>
    <row r="3050" spans="1:24">
      <c r="A3050" t="s">
        <v>23</v>
      </c>
      <c r="B3050">
        <v>2006036</v>
      </c>
      <c r="C3050">
        <v>19</v>
      </c>
      <c r="D3050">
        <v>1</v>
      </c>
      <c r="E3050" s="28" t="s">
        <v>528</v>
      </c>
      <c r="F3050" t="s">
        <v>581</v>
      </c>
      <c r="G3050" t="s">
        <v>581</v>
      </c>
      <c r="H3050">
        <v>19</v>
      </c>
      <c r="I3050" s="3">
        <v>0.13473684210526315</v>
      </c>
      <c r="J3050">
        <v>17.920000000000002</v>
      </c>
      <c r="K3050">
        <f t="shared" si="344"/>
        <v>7.0000000000000009</v>
      </c>
      <c r="L3050">
        <v>5.9900000000000003E-4</v>
      </c>
      <c r="M3050">
        <f t="shared" si="345"/>
        <v>0.13550356210526315</v>
      </c>
      <c r="N3050" s="5">
        <v>252.21208047616005</v>
      </c>
      <c r="O3050" s="3">
        <v>7.5282933241476169</v>
      </c>
      <c r="P3050" s="7">
        <v>2.9849059212130866E-2</v>
      </c>
      <c r="Q3050" s="9">
        <f t="shared" si="346"/>
        <v>7.570806566415702</v>
      </c>
      <c r="R3050" s="7">
        <f t="shared" si="347"/>
        <v>3.0017620694942567E-2</v>
      </c>
      <c r="S3050" t="s">
        <v>483</v>
      </c>
      <c r="T3050" t="s">
        <v>581</v>
      </c>
      <c r="U3050">
        <v>65</v>
      </c>
      <c r="V3050">
        <f t="shared" si="350"/>
        <v>19.812000000000001</v>
      </c>
      <c r="W3050">
        <f t="shared" si="348"/>
        <v>399.55776721427435</v>
      </c>
      <c r="X3050">
        <f t="shared" si="349"/>
        <v>193.97087194713376</v>
      </c>
    </row>
    <row r="3051" spans="1:24">
      <c r="A3051" t="s">
        <v>23</v>
      </c>
      <c r="B3051">
        <v>2006036</v>
      </c>
      <c r="C3051">
        <v>19</v>
      </c>
      <c r="D3051">
        <v>3</v>
      </c>
      <c r="E3051" s="28" t="s">
        <v>528</v>
      </c>
      <c r="F3051" t="s">
        <v>581</v>
      </c>
      <c r="G3051" t="s">
        <v>581</v>
      </c>
      <c r="H3051">
        <v>19</v>
      </c>
      <c r="I3051" s="3">
        <v>0.13473684210526315</v>
      </c>
      <c r="J3051">
        <v>18.944000000000003</v>
      </c>
      <c r="K3051">
        <f t="shared" si="344"/>
        <v>7.4000000000000012</v>
      </c>
      <c r="L3051">
        <v>5.9900000000000003E-4</v>
      </c>
      <c r="M3051">
        <f t="shared" si="345"/>
        <v>0.13550356210526315</v>
      </c>
      <c r="N3051" s="5">
        <v>281.85986789539851</v>
      </c>
      <c r="O3051" s="3">
        <v>7.961740515537957</v>
      </c>
      <c r="P3051" s="7">
        <v>2.8247159040366301E-2</v>
      </c>
      <c r="Q3051" s="9">
        <f t="shared" si="346"/>
        <v>8.0067202821108765</v>
      </c>
      <c r="R3051" s="7">
        <f t="shared" si="347"/>
        <v>2.8406741058582572E-2</v>
      </c>
      <c r="S3051" t="s">
        <v>483</v>
      </c>
      <c r="T3051" t="s">
        <v>581</v>
      </c>
      <c r="U3051">
        <v>64</v>
      </c>
      <c r="V3051">
        <f t="shared" si="350"/>
        <v>19.507200000000001</v>
      </c>
      <c r="W3051">
        <f t="shared" si="348"/>
        <v>438.51624294088936</v>
      </c>
      <c r="X3051">
        <f t="shared" si="349"/>
        <v>212.88380551143163</v>
      </c>
    </row>
    <row r="3052" spans="1:24">
      <c r="A3052" t="s">
        <v>23</v>
      </c>
      <c r="B3052">
        <v>2006036</v>
      </c>
      <c r="C3052">
        <v>20</v>
      </c>
      <c r="D3052">
        <v>4</v>
      </c>
      <c r="E3052" s="28" t="s">
        <v>528</v>
      </c>
      <c r="F3052" t="s">
        <v>581</v>
      </c>
      <c r="G3052" t="s">
        <v>581</v>
      </c>
      <c r="H3052">
        <v>17</v>
      </c>
      <c r="I3052" s="3">
        <v>0.15058823529411766</v>
      </c>
      <c r="J3052">
        <v>43.008000000000003</v>
      </c>
      <c r="K3052">
        <f t="shared" si="344"/>
        <v>16.8</v>
      </c>
      <c r="L3052">
        <v>5.9900000000000003E-4</v>
      </c>
      <c r="M3052">
        <f t="shared" si="345"/>
        <v>0.15135495529411766</v>
      </c>
      <c r="N3052" s="5">
        <v>1452.7415835426816</v>
      </c>
      <c r="O3052" s="3">
        <v>20.275279781349571</v>
      </c>
      <c r="P3052" s="7">
        <v>1.3956563239489512E-2</v>
      </c>
      <c r="Q3052" s="9">
        <f t="shared" si="346"/>
        <v>20.37814647202979</v>
      </c>
      <c r="R3052" s="7">
        <f t="shared" si="347"/>
        <v>1.402737190349799E-2</v>
      </c>
      <c r="S3052" t="s">
        <v>481</v>
      </c>
      <c r="T3052" t="s">
        <v>581</v>
      </c>
      <c r="U3052">
        <v>80</v>
      </c>
      <c r="V3052">
        <f t="shared" si="350"/>
        <v>24.384</v>
      </c>
      <c r="W3052">
        <f t="shared" si="348"/>
        <v>2626.1196123852874</v>
      </c>
      <c r="X3052">
        <f t="shared" si="349"/>
        <v>1274.8862688950499</v>
      </c>
    </row>
    <row r="3053" spans="1:24">
      <c r="A3053" t="s">
        <v>23</v>
      </c>
      <c r="B3053">
        <v>2006036</v>
      </c>
      <c r="C3053">
        <v>21</v>
      </c>
      <c r="D3053">
        <v>1</v>
      </c>
      <c r="E3053" s="28" t="s">
        <v>528</v>
      </c>
      <c r="F3053" t="s">
        <v>581</v>
      </c>
      <c r="G3053" t="s">
        <v>581</v>
      </c>
      <c r="H3053">
        <v>13</v>
      </c>
      <c r="I3053" s="3">
        <v>0.19692307692307692</v>
      </c>
      <c r="J3053">
        <v>34.304000000000002</v>
      </c>
      <c r="K3053">
        <f t="shared" si="344"/>
        <v>13.4</v>
      </c>
      <c r="L3053">
        <v>5.9900000000000003E-4</v>
      </c>
      <c r="M3053">
        <f t="shared" si="345"/>
        <v>0.19768979692307692</v>
      </c>
      <c r="N3053" s="5">
        <v>924.22859531223048</v>
      </c>
      <c r="O3053" s="3">
        <v>21.100414458983092</v>
      </c>
      <c r="P3053" s="7">
        <v>2.2830298224926462E-2</v>
      </c>
      <c r="Q3053" s="9">
        <f t="shared" si="346"/>
        <v>21.182092405808948</v>
      </c>
      <c r="R3053" s="7">
        <f t="shared" si="347"/>
        <v>2.2918672407720775E-2</v>
      </c>
      <c r="S3053" t="s">
        <v>483</v>
      </c>
      <c r="T3053" t="s">
        <v>483</v>
      </c>
      <c r="U3053">
        <v>85</v>
      </c>
      <c r="V3053">
        <f t="shared" si="350"/>
        <v>25.908000000000001</v>
      </c>
      <c r="W3053">
        <f t="shared" si="348"/>
        <v>1794.3465544171968</v>
      </c>
      <c r="X3053">
        <f t="shared" si="349"/>
        <v>871.09047625893459</v>
      </c>
    </row>
    <row r="3054" spans="1:24">
      <c r="A3054" t="s">
        <v>23</v>
      </c>
      <c r="B3054">
        <v>2006036</v>
      </c>
      <c r="C3054">
        <v>21</v>
      </c>
      <c r="D3054">
        <v>3</v>
      </c>
      <c r="E3054" s="28" t="s">
        <v>528</v>
      </c>
      <c r="F3054" t="s">
        <v>581</v>
      </c>
      <c r="G3054" t="s">
        <v>581</v>
      </c>
      <c r="H3054">
        <v>16</v>
      </c>
      <c r="I3054" s="3">
        <v>0.16</v>
      </c>
      <c r="J3054">
        <v>50.432000000000002</v>
      </c>
      <c r="K3054">
        <f t="shared" si="344"/>
        <v>19.7</v>
      </c>
      <c r="L3054">
        <v>5.9900000000000003E-4</v>
      </c>
      <c r="M3054">
        <f t="shared" si="345"/>
        <v>0.16076672</v>
      </c>
      <c r="N3054" s="5">
        <v>1997.5711492243458</v>
      </c>
      <c r="O3054" s="3">
        <v>25.269463312128185</v>
      </c>
      <c r="P3054" s="7">
        <v>1.265009425168174E-2</v>
      </c>
      <c r="Q3054" s="9">
        <f t="shared" si="346"/>
        <v>25.390166933901085</v>
      </c>
      <c r="R3054" s="7">
        <f t="shared" si="347"/>
        <v>1.2710519444456361E-2</v>
      </c>
      <c r="S3054" t="s">
        <v>481</v>
      </c>
      <c r="T3054" t="s">
        <v>581</v>
      </c>
      <c r="U3054">
        <v>104</v>
      </c>
      <c r="V3054">
        <f t="shared" si="350"/>
        <v>31.699200000000001</v>
      </c>
      <c r="W3054">
        <f t="shared" si="348"/>
        <v>4550.8401702500369</v>
      </c>
      <c r="X3054">
        <f t="shared" si="349"/>
        <v>2209.2686173262468</v>
      </c>
    </row>
    <row r="3055" spans="1:24">
      <c r="A3055" t="s">
        <v>23</v>
      </c>
      <c r="B3055">
        <v>2006036</v>
      </c>
      <c r="C3055">
        <v>23</v>
      </c>
      <c r="D3055">
        <v>1</v>
      </c>
      <c r="E3055" s="28" t="s">
        <v>528</v>
      </c>
      <c r="F3055" t="s">
        <v>581</v>
      </c>
      <c r="G3055" t="s">
        <v>581</v>
      </c>
      <c r="H3055">
        <v>19</v>
      </c>
      <c r="I3055" s="3">
        <v>0.13473684210526315</v>
      </c>
      <c r="J3055">
        <v>18.175999999999998</v>
      </c>
      <c r="K3055">
        <f t="shared" si="344"/>
        <v>7.1</v>
      </c>
      <c r="L3055">
        <v>5.9900000000000003E-4</v>
      </c>
      <c r="M3055">
        <f t="shared" si="345"/>
        <v>0.13550356210526315</v>
      </c>
      <c r="N3055" s="5">
        <v>259.46961177149439</v>
      </c>
      <c r="O3055" s="3">
        <v>7.6366551219952239</v>
      </c>
      <c r="P3055" s="7">
        <v>2.9431789988264803E-2</v>
      </c>
      <c r="Q3055" s="9">
        <f t="shared" si="346"/>
        <v>7.6797849953395065</v>
      </c>
      <c r="R3055" s="7">
        <f t="shared" si="347"/>
        <v>2.9598013204347101E-2</v>
      </c>
      <c r="S3055" t="s">
        <v>482</v>
      </c>
      <c r="T3055" t="s">
        <v>581</v>
      </c>
      <c r="U3055">
        <v>69</v>
      </c>
      <c r="V3055">
        <f t="shared" si="350"/>
        <v>21.031200000000002</v>
      </c>
      <c r="W3055">
        <f t="shared" si="348"/>
        <v>433.93128225518149</v>
      </c>
      <c r="X3055">
        <f t="shared" si="349"/>
        <v>210.65797261560121</v>
      </c>
    </row>
    <row r="3056" spans="1:24">
      <c r="A3056" t="s">
        <v>23</v>
      </c>
      <c r="B3056">
        <v>2006036</v>
      </c>
      <c r="C3056">
        <v>23</v>
      </c>
      <c r="D3056">
        <v>3</v>
      </c>
      <c r="E3056" s="28" t="s">
        <v>528</v>
      </c>
      <c r="F3056" t="s">
        <v>581</v>
      </c>
      <c r="G3056" t="s">
        <v>581</v>
      </c>
      <c r="H3056">
        <v>13</v>
      </c>
      <c r="I3056" s="3">
        <v>0.19692307692307692</v>
      </c>
      <c r="J3056">
        <v>29.44</v>
      </c>
      <c r="K3056">
        <f t="shared" si="344"/>
        <v>11.5</v>
      </c>
      <c r="L3056">
        <v>5.9900000000000003E-4</v>
      </c>
      <c r="M3056">
        <f t="shared" si="345"/>
        <v>0.19768979692307692</v>
      </c>
      <c r="N3056" s="5">
        <v>680.71525801984012</v>
      </c>
      <c r="O3056" s="3">
        <v>18.091290687984937</v>
      </c>
      <c r="P3056" s="7">
        <v>2.6576884350457221E-2</v>
      </c>
      <c r="Q3056" s="9">
        <f t="shared" si="346"/>
        <v>18.161252659486689</v>
      </c>
      <c r="R3056" s="7">
        <f t="shared" si="347"/>
        <v>2.6679661496521592E-2</v>
      </c>
      <c r="S3056" t="s">
        <v>483</v>
      </c>
      <c r="T3056" t="s">
        <v>581</v>
      </c>
      <c r="U3056">
        <v>81</v>
      </c>
      <c r="V3056">
        <f t="shared" si="350"/>
        <v>24.688800000000001</v>
      </c>
      <c r="W3056">
        <f t="shared" si="348"/>
        <v>1277.3126612927438</v>
      </c>
      <c r="X3056">
        <f t="shared" si="349"/>
        <v>620.08918607055443</v>
      </c>
    </row>
    <row r="3057" spans="1:24">
      <c r="A3057" t="s">
        <v>23</v>
      </c>
      <c r="B3057">
        <v>2006036</v>
      </c>
      <c r="C3057">
        <v>24</v>
      </c>
      <c r="D3057">
        <v>3</v>
      </c>
      <c r="E3057" s="28" t="s">
        <v>528</v>
      </c>
      <c r="F3057" t="s">
        <v>581</v>
      </c>
      <c r="G3057" t="s">
        <v>581</v>
      </c>
      <c r="H3057">
        <v>15</v>
      </c>
      <c r="I3057" s="3">
        <v>0.17066666666666666</v>
      </c>
      <c r="J3057">
        <v>40.704000000000001</v>
      </c>
      <c r="K3057">
        <f t="shared" si="344"/>
        <v>15.9</v>
      </c>
      <c r="L3057">
        <v>5.9900000000000003E-4</v>
      </c>
      <c r="M3057">
        <f t="shared" si="345"/>
        <v>0.17143338666666666</v>
      </c>
      <c r="N3057" s="5">
        <v>1301.2599196975104</v>
      </c>
      <c r="O3057" s="3">
        <v>21.732560568319869</v>
      </c>
      <c r="P3057" s="7">
        <v>1.6701168029037424E-2</v>
      </c>
      <c r="Q3057" s="9">
        <f t="shared" si="346"/>
        <v>21.829780813885851</v>
      </c>
      <c r="R3057" s="7">
        <f t="shared" si="347"/>
        <v>1.677588042438161E-2</v>
      </c>
      <c r="S3057" t="s">
        <v>481</v>
      </c>
      <c r="T3057" t="s">
        <v>581</v>
      </c>
      <c r="U3057">
        <v>98</v>
      </c>
      <c r="V3057">
        <f t="shared" si="350"/>
        <v>29.8704</v>
      </c>
      <c r="W3057">
        <f t="shared" si="348"/>
        <v>2847.5926973987989</v>
      </c>
      <c r="X3057">
        <f t="shared" si="349"/>
        <v>1382.4034564907408</v>
      </c>
    </row>
    <row r="3058" spans="1:24">
      <c r="A3058" t="s">
        <v>23</v>
      </c>
      <c r="B3058">
        <v>2006036</v>
      </c>
      <c r="C3058">
        <v>26</v>
      </c>
      <c r="D3058">
        <v>3</v>
      </c>
      <c r="E3058" s="28" t="s">
        <v>528</v>
      </c>
      <c r="F3058" t="s">
        <v>581</v>
      </c>
      <c r="G3058" t="s">
        <v>581</v>
      </c>
      <c r="H3058">
        <v>18</v>
      </c>
      <c r="I3058" s="3">
        <v>0.14222222222222222</v>
      </c>
      <c r="J3058">
        <v>22.015999999999998</v>
      </c>
      <c r="K3058">
        <f t="shared" si="344"/>
        <v>8.6</v>
      </c>
      <c r="L3058">
        <v>5.9900000000000003E-4</v>
      </c>
      <c r="M3058">
        <f t="shared" si="345"/>
        <v>0.14298894222222222</v>
      </c>
      <c r="N3058" s="5">
        <v>380.68582595952637</v>
      </c>
      <c r="O3058" s="3">
        <v>9.7732977058701849</v>
      </c>
      <c r="P3058" s="7">
        <v>2.5672869961040418E-2</v>
      </c>
      <c r="Q3058" s="9">
        <f t="shared" si="346"/>
        <v>9.8256409768237098</v>
      </c>
      <c r="R3058" s="7">
        <f t="shared" si="347"/>
        <v>2.5810367255092784E-2</v>
      </c>
      <c r="S3058" t="s">
        <v>483</v>
      </c>
      <c r="T3058" t="s">
        <v>581</v>
      </c>
      <c r="U3058">
        <v>73</v>
      </c>
      <c r="V3058">
        <f t="shared" si="350"/>
        <v>22.250400000000003</v>
      </c>
      <c r="W3058">
        <f t="shared" si="348"/>
        <v>661.93603782225705</v>
      </c>
      <c r="X3058">
        <f t="shared" si="349"/>
        <v>321.3460504717404</v>
      </c>
    </row>
    <row r="3059" spans="1:24">
      <c r="A3059" t="s">
        <v>23</v>
      </c>
      <c r="B3059">
        <v>2006036</v>
      </c>
      <c r="C3059">
        <v>26</v>
      </c>
      <c r="D3059">
        <v>1</v>
      </c>
      <c r="E3059" s="28" t="s">
        <v>528</v>
      </c>
      <c r="F3059" t="s">
        <v>581</v>
      </c>
      <c r="G3059" t="s">
        <v>581</v>
      </c>
      <c r="H3059">
        <v>16</v>
      </c>
      <c r="I3059" s="3">
        <v>0.16</v>
      </c>
      <c r="J3059">
        <v>25.088000000000001</v>
      </c>
      <c r="K3059">
        <f t="shared" si="344"/>
        <v>9.8000000000000007</v>
      </c>
      <c r="L3059">
        <v>5.9900000000000003E-4</v>
      </c>
      <c r="M3059">
        <f t="shared" si="345"/>
        <v>0.16076672</v>
      </c>
      <c r="N3059" s="5">
        <v>494.33567773327366</v>
      </c>
      <c r="O3059" s="3">
        <v>12.530179452672032</v>
      </c>
      <c r="P3059" s="7">
        <v>2.5347511856979258E-2</v>
      </c>
      <c r="Q3059" s="9">
        <f t="shared" si="346"/>
        <v>12.589836629913822</v>
      </c>
      <c r="R3059" s="7">
        <f t="shared" si="347"/>
        <v>2.546819336941903E-2</v>
      </c>
      <c r="S3059" t="s">
        <v>483</v>
      </c>
      <c r="T3059" t="s">
        <v>581</v>
      </c>
      <c r="U3059">
        <v>76</v>
      </c>
      <c r="V3059">
        <f t="shared" si="350"/>
        <v>23.1648</v>
      </c>
      <c r="W3059">
        <f t="shared" si="348"/>
        <v>884.19529751858909</v>
      </c>
      <c r="X3059">
        <f t="shared" si="349"/>
        <v>429.24489749503459</v>
      </c>
    </row>
    <row r="3060" spans="1:24">
      <c r="A3060" t="s">
        <v>23</v>
      </c>
      <c r="B3060">
        <v>2006036</v>
      </c>
      <c r="C3060">
        <v>27</v>
      </c>
      <c r="D3060">
        <v>1</v>
      </c>
      <c r="E3060" s="28" t="s">
        <v>528</v>
      </c>
      <c r="F3060" t="s">
        <v>581</v>
      </c>
      <c r="G3060" t="s">
        <v>581</v>
      </c>
      <c r="H3060">
        <v>12</v>
      </c>
      <c r="I3060" s="3">
        <v>0.21333333333333335</v>
      </c>
      <c r="J3060">
        <v>25.6</v>
      </c>
      <c r="K3060">
        <f t="shared" si="344"/>
        <v>10</v>
      </c>
      <c r="L3060">
        <v>5.9900000000000003E-4</v>
      </c>
      <c r="M3060">
        <f t="shared" si="345"/>
        <v>0.21410005333333335</v>
      </c>
      <c r="N3060" s="5">
        <v>514.71853158400006</v>
      </c>
      <c r="O3060" s="3">
        <v>17.014307287040033</v>
      </c>
      <c r="P3060" s="7">
        <v>3.305555608165113E-2</v>
      </c>
      <c r="Q3060" s="9">
        <f t="shared" si="346"/>
        <v>17.074940728182678</v>
      </c>
      <c r="R3060" s="7">
        <f t="shared" si="347"/>
        <v>3.3173355300878872E-2</v>
      </c>
      <c r="S3060" t="s">
        <v>483</v>
      </c>
      <c r="T3060" t="s">
        <v>581</v>
      </c>
      <c r="U3060">
        <v>80</v>
      </c>
      <c r="V3060">
        <f t="shared" si="350"/>
        <v>24.384</v>
      </c>
      <c r="W3060">
        <f t="shared" si="348"/>
        <v>963.96375185505099</v>
      </c>
      <c r="X3060">
        <f t="shared" si="349"/>
        <v>467.96960243418528</v>
      </c>
    </row>
    <row r="3061" spans="1:24">
      <c r="A3061" t="s">
        <v>23</v>
      </c>
      <c r="B3061">
        <v>2006036</v>
      </c>
      <c r="C3061">
        <v>27</v>
      </c>
      <c r="D3061">
        <v>3</v>
      </c>
      <c r="E3061" s="28" t="s">
        <v>528</v>
      </c>
      <c r="F3061" t="s">
        <v>581</v>
      </c>
      <c r="G3061" t="s">
        <v>581</v>
      </c>
      <c r="H3061">
        <v>12</v>
      </c>
      <c r="I3061" s="3">
        <v>0.21333333333333335</v>
      </c>
      <c r="J3061">
        <v>67.072000000000003</v>
      </c>
      <c r="K3061">
        <f t="shared" si="344"/>
        <v>26.2</v>
      </c>
      <c r="L3061">
        <v>5.9900000000000003E-4</v>
      </c>
      <c r="M3061">
        <f t="shared" si="345"/>
        <v>0.21410005333333335</v>
      </c>
      <c r="N3061" s="5">
        <v>3533.23388820521</v>
      </c>
      <c r="O3061" s="3">
        <v>44.809108434943973</v>
      </c>
      <c r="P3061" s="7">
        <v>1.2682180079990635E-2</v>
      </c>
      <c r="Q3061" s="9">
        <f t="shared" si="346"/>
        <v>44.969635947454456</v>
      </c>
      <c r="R3061" s="7">
        <f t="shared" si="347"/>
        <v>1.2727613673573659E-2</v>
      </c>
      <c r="S3061" t="s">
        <v>481</v>
      </c>
      <c r="T3061" t="s">
        <v>494</v>
      </c>
      <c r="U3061">
        <v>100</v>
      </c>
      <c r="V3061">
        <f t="shared" si="350"/>
        <v>30.48</v>
      </c>
      <c r="W3061">
        <f t="shared" si="348"/>
        <v>7613.6636902418531</v>
      </c>
      <c r="X3061">
        <f t="shared" si="349"/>
        <v>3696.1588683532018</v>
      </c>
    </row>
    <row r="3062" spans="1:24">
      <c r="A3062" t="s">
        <v>23</v>
      </c>
      <c r="B3062">
        <v>2006036</v>
      </c>
      <c r="C3062">
        <v>28</v>
      </c>
      <c r="D3062">
        <v>1</v>
      </c>
      <c r="E3062" s="28" t="s">
        <v>528</v>
      </c>
      <c r="F3062" t="s">
        <v>581</v>
      </c>
      <c r="G3062" t="s">
        <v>581</v>
      </c>
      <c r="H3062">
        <v>14</v>
      </c>
      <c r="I3062" s="3">
        <v>0.18285714285714286</v>
      </c>
      <c r="J3062">
        <v>24.576000000000001</v>
      </c>
      <c r="K3062">
        <f t="shared" si="344"/>
        <v>9.6</v>
      </c>
      <c r="L3062">
        <v>5.9900000000000003E-4</v>
      </c>
      <c r="M3062">
        <f t="shared" si="345"/>
        <v>0.18362386285714286</v>
      </c>
      <c r="N3062" s="5">
        <v>474.36459870781442</v>
      </c>
      <c r="O3062" s="3">
        <v>14.012949633901735</v>
      </c>
      <c r="P3062" s="7">
        <v>2.9540462488291695E-2</v>
      </c>
      <c r="Q3062" s="9">
        <f t="shared" si="346"/>
        <v>14.071263408942629</v>
      </c>
      <c r="R3062" s="7">
        <f t="shared" si="347"/>
        <v>2.9663392772717942E-2</v>
      </c>
      <c r="S3062" t="s">
        <v>483</v>
      </c>
      <c r="T3062" t="s">
        <v>487</v>
      </c>
      <c r="U3062">
        <v>68</v>
      </c>
      <c r="V3062">
        <f t="shared" si="350"/>
        <v>20.726400000000002</v>
      </c>
      <c r="W3062">
        <f t="shared" si="348"/>
        <v>766.76080672226669</v>
      </c>
      <c r="X3062">
        <f t="shared" si="349"/>
        <v>372.23469159853784</v>
      </c>
    </row>
    <row r="3063" spans="1:24">
      <c r="A3063" t="s">
        <v>23</v>
      </c>
      <c r="B3063">
        <v>2006036</v>
      </c>
      <c r="C3063">
        <v>28</v>
      </c>
      <c r="D3063">
        <v>3</v>
      </c>
      <c r="E3063" s="28" t="s">
        <v>528</v>
      </c>
      <c r="F3063" t="s">
        <v>581</v>
      </c>
      <c r="G3063" t="s">
        <v>581</v>
      </c>
      <c r="H3063">
        <v>14</v>
      </c>
      <c r="I3063" s="3">
        <v>0.18285714285714286</v>
      </c>
      <c r="J3063">
        <v>25.855999999999998</v>
      </c>
      <c r="K3063">
        <f t="shared" si="344"/>
        <v>10.1</v>
      </c>
      <c r="L3063">
        <v>5.9900000000000003E-4</v>
      </c>
      <c r="M3063">
        <f t="shared" si="345"/>
        <v>0.18362386285714286</v>
      </c>
      <c r="N3063" s="5">
        <v>525.06437406883833</v>
      </c>
      <c r="O3063" s="3">
        <v>14.748261833581768</v>
      </c>
      <c r="P3063" s="7">
        <v>2.8088483168824178E-2</v>
      </c>
      <c r="Q3063" s="9">
        <f t="shared" si="346"/>
        <v>14.809658760923996</v>
      </c>
      <c r="R3063" s="7">
        <f t="shared" si="347"/>
        <v>2.8205415359188666E-2</v>
      </c>
      <c r="S3063" t="s">
        <v>483</v>
      </c>
      <c r="T3063" t="s">
        <v>581</v>
      </c>
      <c r="U3063">
        <v>76</v>
      </c>
      <c r="V3063">
        <f t="shared" si="350"/>
        <v>23.1648</v>
      </c>
      <c r="W3063">
        <f t="shared" si="348"/>
        <v>937.22912248001887</v>
      </c>
      <c r="X3063">
        <f t="shared" si="349"/>
        <v>454.99090499272762</v>
      </c>
    </row>
    <row r="3064" spans="1:24">
      <c r="A3064" t="s">
        <v>23</v>
      </c>
      <c r="B3064">
        <v>2006036</v>
      </c>
      <c r="C3064">
        <v>29</v>
      </c>
      <c r="D3064">
        <v>1</v>
      </c>
      <c r="E3064" s="28" t="s">
        <v>528</v>
      </c>
      <c r="F3064" t="s">
        <v>581</v>
      </c>
      <c r="G3064" t="s">
        <v>581</v>
      </c>
      <c r="H3064">
        <v>16</v>
      </c>
      <c r="I3064" s="3">
        <v>0.16</v>
      </c>
      <c r="J3064">
        <v>27.904</v>
      </c>
      <c r="K3064">
        <f t="shared" si="344"/>
        <v>10.9</v>
      </c>
      <c r="L3064">
        <v>5.9900000000000003E-4</v>
      </c>
      <c r="M3064">
        <f t="shared" si="345"/>
        <v>0.16076672</v>
      </c>
      <c r="N3064" s="5">
        <v>611.53708737495037</v>
      </c>
      <c r="O3064" s="3">
        <v>13.945655437056018</v>
      </c>
      <c r="P3064" s="7">
        <v>2.2804267680507084E-2</v>
      </c>
      <c r="Q3064" s="9">
        <f t="shared" si="346"/>
        <v>14.012095552578975</v>
      </c>
      <c r="R3064" s="7">
        <f t="shared" si="347"/>
        <v>2.2912912138700378E-2</v>
      </c>
      <c r="S3064" t="s">
        <v>483</v>
      </c>
      <c r="T3064" t="s">
        <v>581</v>
      </c>
      <c r="U3064">
        <v>70</v>
      </c>
      <c r="V3064">
        <f t="shared" si="350"/>
        <v>21.336000000000002</v>
      </c>
      <c r="W3064">
        <f t="shared" si="348"/>
        <v>1006.5375790793031</v>
      </c>
      <c r="X3064">
        <f t="shared" si="349"/>
        <v>488.63765863639691</v>
      </c>
    </row>
    <row r="3065" spans="1:24">
      <c r="A3065" t="s">
        <v>23</v>
      </c>
      <c r="B3065">
        <v>2006036</v>
      </c>
      <c r="C3065">
        <v>30</v>
      </c>
      <c r="D3065">
        <v>1</v>
      </c>
      <c r="E3065" s="28" t="s">
        <v>528</v>
      </c>
      <c r="F3065" t="s">
        <v>581</v>
      </c>
      <c r="G3065" t="s">
        <v>581</v>
      </c>
      <c r="H3065">
        <v>26</v>
      </c>
      <c r="I3065" s="3">
        <v>9.8461538461538461E-2</v>
      </c>
      <c r="J3065">
        <v>52.991999999999997</v>
      </c>
      <c r="K3065">
        <f t="shared" si="344"/>
        <v>20.7</v>
      </c>
      <c r="L3065">
        <v>5.9900000000000003E-4</v>
      </c>
      <c r="M3065">
        <f t="shared" si="345"/>
        <v>9.922825846153846E-2</v>
      </c>
      <c r="N3065" s="5">
        <v>2205.5174359842817</v>
      </c>
      <c r="O3065" s="3">
        <v>16.361349086844378</v>
      </c>
      <c r="P3065" s="7">
        <v>7.4183721334048804E-3</v>
      </c>
      <c r="Q3065" s="9">
        <f t="shared" si="346"/>
        <v>16.488515636479352</v>
      </c>
      <c r="R3065" s="7">
        <f t="shared" si="347"/>
        <v>7.4760305076077681E-3</v>
      </c>
      <c r="S3065" t="s">
        <v>481</v>
      </c>
      <c r="T3065" t="s">
        <v>581</v>
      </c>
      <c r="U3065">
        <v>84</v>
      </c>
      <c r="V3065">
        <f t="shared" si="350"/>
        <v>25.603200000000001</v>
      </c>
      <c r="W3065">
        <f t="shared" si="348"/>
        <v>4111.6258144319054</v>
      </c>
      <c r="X3065">
        <f t="shared" si="349"/>
        <v>1996.0459032147892</v>
      </c>
    </row>
    <row r="3066" spans="1:24">
      <c r="A3066" t="s">
        <v>23</v>
      </c>
      <c r="B3066">
        <v>2006036</v>
      </c>
      <c r="C3066">
        <v>31</v>
      </c>
      <c r="D3066">
        <v>3</v>
      </c>
      <c r="E3066" s="28" t="s">
        <v>528</v>
      </c>
      <c r="F3066" t="s">
        <v>581</v>
      </c>
      <c r="G3066" t="s">
        <v>581</v>
      </c>
      <c r="H3066">
        <v>20</v>
      </c>
      <c r="I3066" s="3">
        <v>0.128</v>
      </c>
      <c r="J3066">
        <v>19.2</v>
      </c>
      <c r="K3066">
        <f t="shared" si="344"/>
        <v>7.5</v>
      </c>
      <c r="L3066">
        <v>5.9900000000000003E-4</v>
      </c>
      <c r="M3066">
        <f t="shared" si="345"/>
        <v>0.12876672</v>
      </c>
      <c r="N3066" s="5">
        <v>289.52917401599996</v>
      </c>
      <c r="O3066" s="3">
        <v>7.6693062426624365</v>
      </c>
      <c r="P3066" s="7">
        <v>2.6488889310472788E-2</v>
      </c>
      <c r="Q3066" s="9">
        <f t="shared" si="346"/>
        <v>7.7149351010483294</v>
      </c>
      <c r="R3066" s="7">
        <f t="shared" si="347"/>
        <v>2.6646486065759947E-2</v>
      </c>
      <c r="S3066" t="s">
        <v>483</v>
      </c>
      <c r="T3066" t="s">
        <v>487</v>
      </c>
      <c r="U3066">
        <v>58</v>
      </c>
      <c r="V3066">
        <f t="shared" si="350"/>
        <v>17.6784</v>
      </c>
      <c r="W3066">
        <f t="shared" si="348"/>
        <v>410.94486862368649</v>
      </c>
      <c r="X3066">
        <f t="shared" si="349"/>
        <v>199.49889860704246</v>
      </c>
    </row>
    <row r="3067" spans="1:24">
      <c r="A3067" t="s">
        <v>23</v>
      </c>
      <c r="B3067">
        <v>2006036</v>
      </c>
      <c r="C3067">
        <v>31</v>
      </c>
      <c r="D3067">
        <v>1</v>
      </c>
      <c r="E3067" s="28" t="s">
        <v>528</v>
      </c>
      <c r="F3067" t="s">
        <v>581</v>
      </c>
      <c r="G3067" t="s">
        <v>581</v>
      </c>
      <c r="H3067">
        <v>11</v>
      </c>
      <c r="I3067" s="3">
        <v>0.23272727272727273</v>
      </c>
      <c r="J3067">
        <v>24.831999999999997</v>
      </c>
      <c r="K3067">
        <f t="shared" si="344"/>
        <v>9.6999999999999993</v>
      </c>
      <c r="L3067">
        <v>5.9900000000000003E-4</v>
      </c>
      <c r="M3067">
        <f t="shared" si="345"/>
        <v>0.23349399272727273</v>
      </c>
      <c r="N3067" s="5">
        <v>484.29866636738552</v>
      </c>
      <c r="O3067" s="3">
        <v>17.985371786553035</v>
      </c>
      <c r="P3067" s="7">
        <v>3.7136942625626515E-2</v>
      </c>
      <c r="Q3067" s="9">
        <f t="shared" si="346"/>
        <v>18.044061884626018</v>
      </c>
      <c r="R3067" s="7">
        <f t="shared" si="347"/>
        <v>3.7258128377619611E-2</v>
      </c>
      <c r="S3067" t="s">
        <v>483</v>
      </c>
      <c r="T3067" t="s">
        <v>581</v>
      </c>
      <c r="U3067">
        <v>70</v>
      </c>
      <c r="V3067">
        <f t="shared" si="350"/>
        <v>21.336000000000002</v>
      </c>
      <c r="W3067">
        <f t="shared" si="348"/>
        <v>803.47954059767062</v>
      </c>
      <c r="X3067">
        <f t="shared" si="349"/>
        <v>390.06031134875349</v>
      </c>
    </row>
    <row r="3068" spans="1:24">
      <c r="A3068" t="s">
        <v>23</v>
      </c>
      <c r="B3068">
        <v>2006036</v>
      </c>
      <c r="C3068">
        <v>32</v>
      </c>
      <c r="D3068">
        <v>1</v>
      </c>
      <c r="E3068" s="28" t="s">
        <v>528</v>
      </c>
      <c r="F3068" t="s">
        <v>581</v>
      </c>
      <c r="G3068" t="s">
        <v>581</v>
      </c>
      <c r="H3068">
        <v>13</v>
      </c>
      <c r="I3068" s="3">
        <v>0.19692307692307692</v>
      </c>
      <c r="J3068">
        <v>33.792000000000002</v>
      </c>
      <c r="K3068">
        <f t="shared" si="344"/>
        <v>13.200000000000001</v>
      </c>
      <c r="L3068">
        <v>5.9900000000000003E-4</v>
      </c>
      <c r="M3068">
        <f t="shared" si="345"/>
        <v>0.19768979692307692</v>
      </c>
      <c r="N3068" s="5">
        <v>896.84556943196174</v>
      </c>
      <c r="O3068" s="3">
        <v>20.78366458835168</v>
      </c>
      <c r="P3068" s="7">
        <v>2.3174184382173516E-2</v>
      </c>
      <c r="Q3068" s="9">
        <f t="shared" si="346"/>
        <v>20.864109274617018</v>
      </c>
      <c r="R3068" s="7">
        <f t="shared" si="347"/>
        <v>2.3263881749264585E-2</v>
      </c>
      <c r="S3068" t="s">
        <v>483</v>
      </c>
      <c r="T3068" t="s">
        <v>581</v>
      </c>
      <c r="U3068">
        <v>81</v>
      </c>
      <c r="V3068">
        <f t="shared" si="350"/>
        <v>24.688800000000001</v>
      </c>
      <c r="W3068">
        <f t="shared" si="348"/>
        <v>1667.1174704690857</v>
      </c>
      <c r="X3068">
        <f t="shared" si="349"/>
        <v>809.32534897205721</v>
      </c>
    </row>
    <row r="3069" spans="1:24">
      <c r="A3069" t="s">
        <v>23</v>
      </c>
      <c r="B3069">
        <v>2006036</v>
      </c>
      <c r="C3069">
        <v>32</v>
      </c>
      <c r="D3069">
        <v>3</v>
      </c>
      <c r="E3069" s="28" t="s">
        <v>528</v>
      </c>
      <c r="F3069" t="s">
        <v>581</v>
      </c>
      <c r="G3069" t="s">
        <v>581</v>
      </c>
      <c r="H3069">
        <v>11</v>
      </c>
      <c r="I3069" s="3">
        <v>0.23272727272727273</v>
      </c>
      <c r="J3069">
        <v>41.216000000000001</v>
      </c>
      <c r="K3069">
        <f t="shared" si="344"/>
        <v>16.100000000000001</v>
      </c>
      <c r="L3069">
        <v>5.9900000000000003E-4</v>
      </c>
      <c r="M3069">
        <f t="shared" si="345"/>
        <v>0.23349399272727273</v>
      </c>
      <c r="N3069" s="5">
        <v>1334.2019057188863</v>
      </c>
      <c r="O3069" s="3">
        <v>29.964275984976698</v>
      </c>
      <c r="P3069" s="7">
        <v>2.2458576814002925E-2</v>
      </c>
      <c r="Q3069" s="9">
        <f t="shared" si="346"/>
        <v>30.062430391652828</v>
      </c>
      <c r="R3069" s="7">
        <f t="shared" si="347"/>
        <v>2.2532144694737771E-2</v>
      </c>
      <c r="S3069" t="s">
        <v>483</v>
      </c>
      <c r="T3069" t="s">
        <v>581</v>
      </c>
      <c r="U3069">
        <v>85</v>
      </c>
      <c r="V3069">
        <f t="shared" si="350"/>
        <v>25.908000000000001</v>
      </c>
      <c r="W3069">
        <f t="shared" si="348"/>
        <v>2558.0673421103347</v>
      </c>
      <c r="X3069">
        <f t="shared" si="349"/>
        <v>1241.8493483635173</v>
      </c>
    </row>
    <row r="3070" spans="1:24">
      <c r="A3070" t="s">
        <v>23</v>
      </c>
      <c r="B3070">
        <v>2006036</v>
      </c>
      <c r="C3070">
        <v>33</v>
      </c>
      <c r="D3070">
        <v>1</v>
      </c>
      <c r="E3070" s="28" t="s">
        <v>528</v>
      </c>
      <c r="F3070" t="s">
        <v>581</v>
      </c>
      <c r="G3070" t="s">
        <v>581</v>
      </c>
      <c r="H3070">
        <v>13</v>
      </c>
      <c r="I3070" s="3">
        <v>0.19692307692307692</v>
      </c>
      <c r="J3070">
        <v>44.543999999999997</v>
      </c>
      <c r="K3070">
        <f t="shared" si="344"/>
        <v>17.399999999999999</v>
      </c>
      <c r="L3070">
        <v>5.9900000000000003E-4</v>
      </c>
      <c r="M3070">
        <f t="shared" si="345"/>
        <v>0.19768979692307692</v>
      </c>
      <c r="N3070" s="5">
        <v>1558.3618262237183</v>
      </c>
      <c r="O3070" s="3">
        <v>27.435411871610818</v>
      </c>
      <c r="P3070" s="7">
        <v>1.760528999744132E-2</v>
      </c>
      <c r="Q3070" s="9">
        <f t="shared" si="346"/>
        <v>27.541755029645579</v>
      </c>
      <c r="R3070" s="7">
        <f t="shared" si="347"/>
        <v>1.7673530348459452E-2</v>
      </c>
      <c r="S3070" t="s">
        <v>483</v>
      </c>
      <c r="T3070" t="s">
        <v>581</v>
      </c>
      <c r="U3070">
        <v>87</v>
      </c>
      <c r="V3070">
        <f t="shared" si="350"/>
        <v>26.517600000000002</v>
      </c>
      <c r="W3070">
        <f t="shared" si="348"/>
        <v>3036.5639584927953</v>
      </c>
      <c r="X3070">
        <f t="shared" si="349"/>
        <v>1474.1421818893505</v>
      </c>
    </row>
    <row r="3071" spans="1:24">
      <c r="A3071" t="s">
        <v>23</v>
      </c>
      <c r="B3071">
        <v>2006036</v>
      </c>
      <c r="C3071">
        <v>33</v>
      </c>
      <c r="D3071">
        <v>3</v>
      </c>
      <c r="E3071" s="28" t="s">
        <v>528</v>
      </c>
      <c r="F3071" t="s">
        <v>581</v>
      </c>
      <c r="G3071" t="s">
        <v>581</v>
      </c>
      <c r="H3071">
        <v>13</v>
      </c>
      <c r="I3071" s="3">
        <v>0.19692307692307692</v>
      </c>
      <c r="J3071">
        <v>51.968000000000004</v>
      </c>
      <c r="K3071">
        <f t="shared" si="344"/>
        <v>20.3</v>
      </c>
      <c r="L3071">
        <v>5.9900000000000003E-4</v>
      </c>
      <c r="M3071">
        <f t="shared" si="345"/>
        <v>0.19768979692307692</v>
      </c>
      <c r="N3071" s="5">
        <v>2121.1035968045057</v>
      </c>
      <c r="O3071" s="3">
        <v>32.028284995765681</v>
      </c>
      <c r="P3071" s="7">
        <v>1.5099821170459129E-2</v>
      </c>
      <c r="Q3071" s="9">
        <f t="shared" si="346"/>
        <v>32.152510431926778</v>
      </c>
      <c r="R3071" s="7">
        <f t="shared" si="347"/>
        <v>1.515838758670973E-2</v>
      </c>
      <c r="S3071" t="s">
        <v>483</v>
      </c>
      <c r="T3071" t="s">
        <v>581</v>
      </c>
      <c r="U3071">
        <v>90</v>
      </c>
      <c r="V3071">
        <f t="shared" si="350"/>
        <v>27.432000000000002</v>
      </c>
      <c r="W3071">
        <f t="shared" si="348"/>
        <v>4219.8930005531292</v>
      </c>
      <c r="X3071">
        <f t="shared" si="349"/>
        <v>2048.6057136312243</v>
      </c>
    </row>
    <row r="3072" spans="1:24">
      <c r="A3072" t="s">
        <v>23</v>
      </c>
      <c r="B3072">
        <v>2006036</v>
      </c>
      <c r="C3072">
        <v>34</v>
      </c>
      <c r="D3072">
        <v>1</v>
      </c>
      <c r="E3072" s="28" t="s">
        <v>528</v>
      </c>
      <c r="F3072" t="s">
        <v>581</v>
      </c>
      <c r="G3072" t="s">
        <v>581</v>
      </c>
      <c r="H3072">
        <v>14</v>
      </c>
      <c r="I3072" s="3">
        <v>0.18285714285714286</v>
      </c>
      <c r="J3072">
        <v>21.504000000000001</v>
      </c>
      <c r="K3072">
        <f t="shared" si="344"/>
        <v>8.4</v>
      </c>
      <c r="L3072">
        <v>5.9900000000000003E-4</v>
      </c>
      <c r="M3072">
        <f t="shared" si="345"/>
        <v>0.18362386285714286</v>
      </c>
      <c r="N3072" s="5">
        <v>363.1853958856704</v>
      </c>
      <c r="O3072" s="3">
        <v>12.248200354669743</v>
      </c>
      <c r="P3072" s="7">
        <v>3.3724374640123025E-2</v>
      </c>
      <c r="Q3072" s="9">
        <f t="shared" si="346"/>
        <v>12.299114564187455</v>
      </c>
      <c r="R3072" s="7">
        <f t="shared" si="347"/>
        <v>3.3864562571946526E-2</v>
      </c>
      <c r="S3072" t="s">
        <v>483</v>
      </c>
      <c r="T3072" t="s">
        <v>491</v>
      </c>
      <c r="U3072">
        <v>64</v>
      </c>
      <c r="V3072">
        <f t="shared" si="350"/>
        <v>19.507200000000001</v>
      </c>
      <c r="W3072">
        <f t="shared" si="348"/>
        <v>560.17909548699743</v>
      </c>
      <c r="X3072">
        <f t="shared" si="349"/>
        <v>271.94672839359015</v>
      </c>
    </row>
    <row r="3073" spans="1:24">
      <c r="A3073" t="s">
        <v>23</v>
      </c>
      <c r="B3073">
        <v>2006036</v>
      </c>
      <c r="C3073">
        <v>34</v>
      </c>
      <c r="D3073">
        <v>3</v>
      </c>
      <c r="E3073" s="28" t="s">
        <v>528</v>
      </c>
      <c r="F3073" t="s">
        <v>581</v>
      </c>
      <c r="G3073" t="s">
        <v>581</v>
      </c>
      <c r="H3073">
        <v>17</v>
      </c>
      <c r="I3073" s="3">
        <v>0.15058823529411766</v>
      </c>
      <c r="J3073">
        <v>31.744000000000003</v>
      </c>
      <c r="K3073">
        <f t="shared" si="344"/>
        <v>12.4</v>
      </c>
      <c r="L3073">
        <v>5.9900000000000003E-4</v>
      </c>
      <c r="M3073">
        <f t="shared" si="345"/>
        <v>0.15135495529411766</v>
      </c>
      <c r="N3073" s="5">
        <v>791.43121416355859</v>
      </c>
      <c r="O3073" s="3">
        <v>14.946429016609651</v>
      </c>
      <c r="P3073" s="7">
        <v>1.8885316562104657E-2</v>
      </c>
      <c r="Q3073" s="9">
        <f t="shared" si="346"/>
        <v>15.022163948864504</v>
      </c>
      <c r="R3073" s="7">
        <f t="shared" si="347"/>
        <v>1.8981010200287599E-2</v>
      </c>
      <c r="S3073" t="s">
        <v>481</v>
      </c>
      <c r="T3073" t="s">
        <v>489</v>
      </c>
      <c r="U3073">
        <v>74</v>
      </c>
      <c r="V3073">
        <f t="shared" si="350"/>
        <v>22.555200000000003</v>
      </c>
      <c r="W3073">
        <f t="shared" si="348"/>
        <v>1359.1870899872517</v>
      </c>
      <c r="X3073">
        <f t="shared" si="349"/>
        <v>659.83626553486215</v>
      </c>
    </row>
    <row r="3074" spans="1:24">
      <c r="A3074" t="s">
        <v>23</v>
      </c>
      <c r="B3074">
        <v>2006036</v>
      </c>
      <c r="C3074">
        <v>35</v>
      </c>
      <c r="D3074">
        <v>3</v>
      </c>
      <c r="E3074" s="28" t="s">
        <v>528</v>
      </c>
      <c r="F3074" t="s">
        <v>581</v>
      </c>
      <c r="G3074" t="s">
        <v>581</v>
      </c>
      <c r="H3074">
        <v>31</v>
      </c>
      <c r="I3074" s="3">
        <v>8.2580645161290323E-2</v>
      </c>
      <c r="J3074">
        <v>57.6</v>
      </c>
      <c r="K3074">
        <f t="shared" ref="K3074:K3137" si="351">J3074/2.56</f>
        <v>22.5</v>
      </c>
      <c r="L3074">
        <v>5.9900000000000003E-4</v>
      </c>
      <c r="M3074">
        <f t="shared" ref="M3074:M3137" si="352">I3074+L3074*1.28</f>
        <v>8.3347365161290321E-2</v>
      </c>
      <c r="N3074" s="5">
        <v>2605.7625661440002</v>
      </c>
      <c r="O3074" s="3">
        <v>14.922017188511292</v>
      </c>
      <c r="P3074" s="7">
        <v>5.7265452280223861E-3</v>
      </c>
      <c r="Q3074" s="9">
        <f t="shared" ref="Q3074:Q3137" si="353">(J3074*J3074 - (J3074 - 2*M3074)*(J3074 - 2*M3074))*3.1415926/4</f>
        <v>15.060359656779941</v>
      </c>
      <c r="R3074" s="7">
        <f t="shared" ref="R3074:R3137" si="354">Q3074/N3074</f>
        <v>5.779636200341237E-3</v>
      </c>
      <c r="S3074" t="s">
        <v>481</v>
      </c>
      <c r="T3074" t="s">
        <v>581</v>
      </c>
      <c r="U3074">
        <v>69</v>
      </c>
      <c r="V3074">
        <f t="shared" si="350"/>
        <v>21.031200000000002</v>
      </c>
      <c r="W3074">
        <f t="shared" si="348"/>
        <v>4028.1833087802879</v>
      </c>
      <c r="X3074">
        <f t="shared" si="349"/>
        <v>1955.5375789953828</v>
      </c>
    </row>
    <row r="3075" spans="1:24">
      <c r="A3075" t="s">
        <v>23</v>
      </c>
      <c r="B3075">
        <v>2006036</v>
      </c>
      <c r="C3075">
        <v>36</v>
      </c>
      <c r="D3075">
        <v>3</v>
      </c>
      <c r="E3075" s="28" t="s">
        <v>528</v>
      </c>
      <c r="F3075" t="s">
        <v>581</v>
      </c>
      <c r="G3075" t="s">
        <v>581</v>
      </c>
      <c r="H3075">
        <v>28</v>
      </c>
      <c r="I3075" s="3">
        <v>9.1428571428571428E-2</v>
      </c>
      <c r="J3075">
        <v>23.295999999999999</v>
      </c>
      <c r="K3075">
        <f t="shared" si="351"/>
        <v>9.1</v>
      </c>
      <c r="L3075">
        <v>5.9900000000000003E-4</v>
      </c>
      <c r="M3075">
        <f t="shared" si="352"/>
        <v>9.2195291428571427E-2</v>
      </c>
      <c r="N3075" s="5">
        <v>426.23841600471036</v>
      </c>
      <c r="O3075" s="3">
        <v>6.6650798670994451</v>
      </c>
      <c r="P3075" s="7">
        <v>1.5636975966581552E-2</v>
      </c>
      <c r="Q3075" s="9">
        <f t="shared" si="353"/>
        <v>6.7207510470818175</v>
      </c>
      <c r="R3075" s="7">
        <f t="shared" si="354"/>
        <v>1.576758638997839E-2</v>
      </c>
      <c r="S3075" t="s">
        <v>481</v>
      </c>
      <c r="T3075" t="s">
        <v>489</v>
      </c>
      <c r="U3075">
        <v>78</v>
      </c>
      <c r="V3075">
        <f t="shared" si="350"/>
        <v>23.7744</v>
      </c>
      <c r="W3075">
        <f t="shared" si="348"/>
        <v>784.85053732273775</v>
      </c>
      <c r="X3075">
        <f t="shared" si="349"/>
        <v>381.01660276579184</v>
      </c>
    </row>
    <row r="3076" spans="1:24">
      <c r="A3076" t="s">
        <v>23</v>
      </c>
      <c r="B3076">
        <v>2006036</v>
      </c>
      <c r="C3076">
        <v>36</v>
      </c>
      <c r="D3076">
        <v>1</v>
      </c>
      <c r="E3076" s="28" t="s">
        <v>528</v>
      </c>
      <c r="F3076" t="s">
        <v>581</v>
      </c>
      <c r="G3076" t="s">
        <v>581</v>
      </c>
      <c r="H3076">
        <v>24</v>
      </c>
      <c r="I3076" s="3">
        <v>0.10666666666666667</v>
      </c>
      <c r="J3076">
        <v>28.16</v>
      </c>
      <c r="K3076">
        <f t="shared" si="351"/>
        <v>11</v>
      </c>
      <c r="L3076">
        <v>5.9900000000000003E-4</v>
      </c>
      <c r="M3076">
        <f t="shared" si="352"/>
        <v>0.10743338666666667</v>
      </c>
      <c r="N3076" s="5">
        <v>622.80942321664008</v>
      </c>
      <c r="O3076" s="3">
        <v>9.4007622195200664</v>
      </c>
      <c r="P3076" s="7">
        <v>1.5094123288899041E-2</v>
      </c>
      <c r="Q3076" s="9">
        <f t="shared" si="353"/>
        <v>9.4680759705118085</v>
      </c>
      <c r="R3076" s="7">
        <f t="shared" si="354"/>
        <v>1.5202204105409628E-2</v>
      </c>
      <c r="S3076" t="s">
        <v>481</v>
      </c>
      <c r="T3076" t="s">
        <v>489</v>
      </c>
      <c r="U3076">
        <v>79</v>
      </c>
      <c r="V3076">
        <f t="shared" si="350"/>
        <v>24.0792</v>
      </c>
      <c r="W3076">
        <f t="shared" si="348"/>
        <v>1145.4618384813546</v>
      </c>
      <c r="X3076">
        <f t="shared" si="349"/>
        <v>556.08037141032844</v>
      </c>
    </row>
    <row r="3077" spans="1:24">
      <c r="A3077" t="s">
        <v>23</v>
      </c>
      <c r="B3077">
        <v>2006036</v>
      </c>
      <c r="C3077">
        <v>38</v>
      </c>
      <c r="D3077">
        <v>1</v>
      </c>
      <c r="E3077" s="28" t="s">
        <v>528</v>
      </c>
      <c r="F3077" t="s">
        <v>581</v>
      </c>
      <c r="G3077" t="s">
        <v>581</v>
      </c>
      <c r="H3077">
        <v>26</v>
      </c>
      <c r="I3077" s="3">
        <v>9.8461538461538461E-2</v>
      </c>
      <c r="J3077">
        <v>45.311999999999998</v>
      </c>
      <c r="K3077">
        <f t="shared" si="351"/>
        <v>17.7</v>
      </c>
      <c r="L3077">
        <v>5.9900000000000003E-4</v>
      </c>
      <c r="M3077">
        <f t="shared" si="352"/>
        <v>9.922825846153846E-2</v>
      </c>
      <c r="N3077" s="5">
        <v>1612.5616875995133</v>
      </c>
      <c r="O3077" s="3">
        <v>13.985725057108871</v>
      </c>
      <c r="P3077" s="7">
        <v>8.6729860721968775E-3</v>
      </c>
      <c r="Q3077" s="9">
        <f t="shared" si="353"/>
        <v>14.09439266052811</v>
      </c>
      <c r="R3077" s="7">
        <f t="shared" si="354"/>
        <v>8.740374256013277E-3</v>
      </c>
      <c r="S3077" t="s">
        <v>481</v>
      </c>
      <c r="T3077" t="s">
        <v>490</v>
      </c>
      <c r="U3077">
        <v>94</v>
      </c>
      <c r="V3077">
        <f t="shared" si="350"/>
        <v>28.651200000000003</v>
      </c>
      <c r="W3077">
        <f t="shared" si="348"/>
        <v>3370.9146544440687</v>
      </c>
      <c r="X3077">
        <f t="shared" si="349"/>
        <v>1636.4573747135698</v>
      </c>
    </row>
    <row r="3078" spans="1:24">
      <c r="A3078" t="s">
        <v>23</v>
      </c>
      <c r="B3078">
        <v>2006036</v>
      </c>
      <c r="C3078">
        <v>39</v>
      </c>
      <c r="D3078">
        <v>3</v>
      </c>
      <c r="E3078" s="28" t="s">
        <v>528</v>
      </c>
      <c r="F3078" t="s">
        <v>581</v>
      </c>
      <c r="G3078" t="s">
        <v>581</v>
      </c>
      <c r="H3078">
        <v>18</v>
      </c>
      <c r="I3078" s="3">
        <v>0.14222222222222222</v>
      </c>
      <c r="J3078">
        <v>27.391999999999999</v>
      </c>
      <c r="K3078">
        <f t="shared" si="351"/>
        <v>10.7</v>
      </c>
      <c r="L3078">
        <v>5.9900000000000003E-4</v>
      </c>
      <c r="M3078">
        <f t="shared" si="352"/>
        <v>0.14298894222222222</v>
      </c>
      <c r="N3078" s="5">
        <v>589.30124681052166</v>
      </c>
      <c r="O3078" s="3">
        <v>12.175317558158161</v>
      </c>
      <c r="P3078" s="7">
        <v>2.0660600370446692E-2</v>
      </c>
      <c r="Q3078" s="9">
        <f t="shared" si="353"/>
        <v>12.240610079699943</v>
      </c>
      <c r="R3078" s="7">
        <f t="shared" si="354"/>
        <v>2.0771396880542616E-2</v>
      </c>
      <c r="S3078" t="s">
        <v>483</v>
      </c>
      <c r="T3078" t="s">
        <v>581</v>
      </c>
      <c r="U3078">
        <v>63</v>
      </c>
      <c r="V3078">
        <f t="shared" si="350"/>
        <v>19.202400000000001</v>
      </c>
      <c r="W3078">
        <f t="shared" si="348"/>
        <v>881.16048155042824</v>
      </c>
      <c r="X3078">
        <f t="shared" si="349"/>
        <v>427.77160389934892</v>
      </c>
    </row>
    <row r="3079" spans="1:24">
      <c r="A3079" t="s">
        <v>23</v>
      </c>
      <c r="B3079">
        <v>2006036</v>
      </c>
      <c r="C3079">
        <v>40</v>
      </c>
      <c r="D3079">
        <v>3</v>
      </c>
      <c r="E3079" s="28" t="s">
        <v>528</v>
      </c>
      <c r="F3079" t="s">
        <v>581</v>
      </c>
      <c r="G3079" t="s">
        <v>581</v>
      </c>
      <c r="H3079">
        <v>14</v>
      </c>
      <c r="I3079" s="3">
        <v>0.18285714285714286</v>
      </c>
      <c r="J3079">
        <v>69.632000000000005</v>
      </c>
      <c r="K3079">
        <f t="shared" si="351"/>
        <v>27.200000000000003</v>
      </c>
      <c r="L3079">
        <v>5.9900000000000003E-4</v>
      </c>
      <c r="M3079">
        <f t="shared" si="352"/>
        <v>0.18362386285714286</v>
      </c>
      <c r="N3079" s="5">
        <v>3808.0935840710663</v>
      </c>
      <c r="O3079" s="3">
        <v>39.895939062638213</v>
      </c>
      <c r="P3079" s="7">
        <v>1.0476617284175881E-2</v>
      </c>
      <c r="Q3079" s="9">
        <f t="shared" si="353"/>
        <v>40.062779798684375</v>
      </c>
      <c r="R3079" s="7">
        <f t="shared" si="354"/>
        <v>1.0520429425963583E-2</v>
      </c>
      <c r="S3079" t="s">
        <v>481</v>
      </c>
      <c r="T3079" t="s">
        <v>581</v>
      </c>
      <c r="U3079">
        <v>95</v>
      </c>
      <c r="V3079">
        <f t="shared" si="350"/>
        <v>28.956000000000003</v>
      </c>
      <c r="W3079">
        <f t="shared" si="348"/>
        <v>7806.5038056867643</v>
      </c>
      <c r="X3079">
        <f t="shared" si="349"/>
        <v>3789.7757828735389</v>
      </c>
    </row>
    <row r="3080" spans="1:24">
      <c r="A3080" t="s">
        <v>23</v>
      </c>
      <c r="B3080">
        <v>2006036</v>
      </c>
      <c r="C3080">
        <v>41</v>
      </c>
      <c r="D3080">
        <v>3</v>
      </c>
      <c r="E3080" s="28" t="s">
        <v>528</v>
      </c>
      <c r="F3080" t="s">
        <v>581</v>
      </c>
      <c r="G3080" t="s">
        <v>581</v>
      </c>
      <c r="H3080">
        <v>13</v>
      </c>
      <c r="I3080" s="3">
        <v>0.19692307692307692</v>
      </c>
      <c r="J3080">
        <v>48.64</v>
      </c>
      <c r="K3080">
        <f t="shared" si="351"/>
        <v>19</v>
      </c>
      <c r="L3080">
        <v>5.9900000000000003E-4</v>
      </c>
      <c r="M3080">
        <f t="shared" si="352"/>
        <v>0.19768979692307692</v>
      </c>
      <c r="N3080" s="5">
        <v>1858.1338990182401</v>
      </c>
      <c r="O3080" s="3">
        <v>29.969410836661762</v>
      </c>
      <c r="P3080" s="7">
        <v>1.6128768143402552E-2</v>
      </c>
      <c r="Q3080" s="9">
        <f t="shared" si="353"/>
        <v>30.085620079179947</v>
      </c>
      <c r="R3080" s="7">
        <f t="shared" si="354"/>
        <v>1.6191308976751313E-2</v>
      </c>
      <c r="S3080" t="s">
        <v>481</v>
      </c>
      <c r="T3080" t="s">
        <v>487</v>
      </c>
      <c r="U3080">
        <v>76</v>
      </c>
      <c r="V3080">
        <f t="shared" si="350"/>
        <v>23.1648</v>
      </c>
      <c r="W3080">
        <f t="shared" si="348"/>
        <v>3176.8416692559399</v>
      </c>
      <c r="X3080">
        <f t="shared" si="349"/>
        <v>1542.2419464394986</v>
      </c>
    </row>
    <row r="3081" spans="1:24">
      <c r="A3081" t="s">
        <v>23</v>
      </c>
      <c r="B3081">
        <v>2006036</v>
      </c>
      <c r="C3081">
        <v>42</v>
      </c>
      <c r="D3081">
        <v>1</v>
      </c>
      <c r="E3081" s="28" t="s">
        <v>528</v>
      </c>
      <c r="F3081" t="s">
        <v>581</v>
      </c>
      <c r="G3081" t="s">
        <v>581</v>
      </c>
      <c r="H3081">
        <v>21</v>
      </c>
      <c r="I3081" s="3">
        <v>0.1219047619047619</v>
      </c>
      <c r="J3081">
        <v>14.847999999999999</v>
      </c>
      <c r="K3081">
        <f t="shared" si="351"/>
        <v>5.8</v>
      </c>
      <c r="L3081">
        <v>5.9900000000000003E-4</v>
      </c>
      <c r="M3081">
        <f t="shared" si="352"/>
        <v>0.1226714819047619</v>
      </c>
      <c r="N3081" s="5">
        <v>173.15131402485758</v>
      </c>
      <c r="O3081" s="3">
        <v>5.6397278553234278</v>
      </c>
      <c r="P3081" s="7">
        <v>3.2571094750766888E-2</v>
      </c>
      <c r="Q3081" s="9">
        <f t="shared" si="353"/>
        <v>5.6749033518635699</v>
      </c>
      <c r="R3081" s="7">
        <f t="shared" si="354"/>
        <v>3.2774243636689245E-2</v>
      </c>
      <c r="S3081" t="s">
        <v>482</v>
      </c>
      <c r="T3081" t="s">
        <v>494</v>
      </c>
      <c r="U3081">
        <v>55</v>
      </c>
      <c r="V3081">
        <f t="shared" si="350"/>
        <v>16.763999999999999</v>
      </c>
      <c r="W3081">
        <f t="shared" si="348"/>
        <v>238.1433941933081</v>
      </c>
      <c r="X3081">
        <f t="shared" si="349"/>
        <v>115.61002090432071</v>
      </c>
    </row>
    <row r="3082" spans="1:24">
      <c r="A3082" t="s">
        <v>23</v>
      </c>
      <c r="B3082">
        <v>2006036</v>
      </c>
      <c r="C3082">
        <v>42</v>
      </c>
      <c r="D3082">
        <v>3</v>
      </c>
      <c r="E3082" s="28" t="s">
        <v>528</v>
      </c>
      <c r="F3082" t="s">
        <v>581</v>
      </c>
      <c r="G3082" t="s">
        <v>581</v>
      </c>
      <c r="H3082">
        <v>20</v>
      </c>
      <c r="I3082" s="3">
        <v>0.128</v>
      </c>
      <c r="J3082">
        <v>22.015999999999998</v>
      </c>
      <c r="K3082">
        <f t="shared" si="351"/>
        <v>8.6</v>
      </c>
      <c r="L3082">
        <v>5.9900000000000003E-4</v>
      </c>
      <c r="M3082">
        <f t="shared" si="352"/>
        <v>0.12876672</v>
      </c>
      <c r="N3082" s="5">
        <v>380.68582595952637</v>
      </c>
      <c r="O3082" s="3">
        <v>8.8016870301696084</v>
      </c>
      <c r="P3082" s="7">
        <v>2.3120606100804453E-2</v>
      </c>
      <c r="Q3082" s="9">
        <f t="shared" si="353"/>
        <v>8.8540988313423554</v>
      </c>
      <c r="R3082" s="7">
        <f t="shared" si="354"/>
        <v>2.3258283412641956E-2</v>
      </c>
      <c r="S3082" t="s">
        <v>483</v>
      </c>
      <c r="T3082" t="s">
        <v>581</v>
      </c>
      <c r="U3082">
        <v>62</v>
      </c>
      <c r="V3082">
        <f t="shared" si="350"/>
        <v>18.897600000000001</v>
      </c>
      <c r="W3082">
        <f t="shared" si="348"/>
        <v>569.29923029943257</v>
      </c>
      <c r="X3082">
        <f t="shared" si="349"/>
        <v>276.37422460816072</v>
      </c>
    </row>
    <row r="3083" spans="1:24">
      <c r="A3083" t="s">
        <v>23</v>
      </c>
      <c r="B3083">
        <v>2006036</v>
      </c>
      <c r="C3083">
        <v>43</v>
      </c>
      <c r="D3083">
        <v>3</v>
      </c>
      <c r="E3083" s="28" t="s">
        <v>528</v>
      </c>
      <c r="F3083" t="s">
        <v>581</v>
      </c>
      <c r="G3083" t="s">
        <v>581</v>
      </c>
      <c r="H3083">
        <v>20</v>
      </c>
      <c r="I3083" s="3">
        <v>0.128</v>
      </c>
      <c r="J3083">
        <v>15.872000000000002</v>
      </c>
      <c r="K3083">
        <f t="shared" si="351"/>
        <v>6.2</v>
      </c>
      <c r="L3083">
        <v>5.9900000000000003E-4</v>
      </c>
      <c r="M3083">
        <f t="shared" si="352"/>
        <v>0.12876672</v>
      </c>
      <c r="N3083" s="5">
        <v>197.85780354088965</v>
      </c>
      <c r="O3083" s="3">
        <v>6.3310380392447927</v>
      </c>
      <c r="P3083" s="7">
        <v>3.1997919343810008E-2</v>
      </c>
      <c r="Q3083" s="9">
        <f t="shared" si="353"/>
        <v>6.36865069251904</v>
      </c>
      <c r="R3083" s="7">
        <f t="shared" si="354"/>
        <v>3.2188018761680447E-2</v>
      </c>
      <c r="S3083" t="s">
        <v>483</v>
      </c>
      <c r="T3083" t="s">
        <v>581</v>
      </c>
      <c r="U3083">
        <v>54</v>
      </c>
      <c r="V3083">
        <f t="shared" si="350"/>
        <v>16.459199999999999</v>
      </c>
      <c r="W3083">
        <f t="shared" si="348"/>
        <v>266.33901321573978</v>
      </c>
      <c r="X3083">
        <f t="shared" si="349"/>
        <v>129.29797607786458</v>
      </c>
    </row>
    <row r="3084" spans="1:24">
      <c r="A3084" t="s">
        <v>23</v>
      </c>
      <c r="B3084">
        <v>2006036</v>
      </c>
      <c r="C3084">
        <v>44</v>
      </c>
      <c r="D3084">
        <v>3</v>
      </c>
      <c r="E3084" s="28" t="s">
        <v>528</v>
      </c>
      <c r="F3084" t="s">
        <v>581</v>
      </c>
      <c r="G3084" t="s">
        <v>581</v>
      </c>
      <c r="H3084">
        <v>14</v>
      </c>
      <c r="I3084" s="3">
        <v>0.18285714285714286</v>
      </c>
      <c r="J3084">
        <v>68.096000000000004</v>
      </c>
      <c r="K3084">
        <f t="shared" si="351"/>
        <v>26.6</v>
      </c>
      <c r="L3084">
        <v>5.9900000000000003E-4</v>
      </c>
      <c r="M3084">
        <f t="shared" si="352"/>
        <v>0.18362386285714286</v>
      </c>
      <c r="N3084" s="5">
        <v>3641.9424420757505</v>
      </c>
      <c r="O3084" s="3">
        <v>39.013564423022352</v>
      </c>
      <c r="P3084" s="7">
        <v>1.0712295716784118E-2</v>
      </c>
      <c r="Q3084" s="9">
        <f t="shared" si="353"/>
        <v>39.176705376307233</v>
      </c>
      <c r="R3084" s="7">
        <f t="shared" si="354"/>
        <v>1.0757090755662299E-2</v>
      </c>
      <c r="S3084" t="s">
        <v>481</v>
      </c>
      <c r="T3084" t="s">
        <v>581</v>
      </c>
      <c r="U3084">
        <v>90</v>
      </c>
      <c r="V3084">
        <f t="shared" si="350"/>
        <v>27.432000000000002</v>
      </c>
      <c r="W3084">
        <f t="shared" si="348"/>
        <v>7113.2427733967179</v>
      </c>
      <c r="X3084">
        <f t="shared" si="349"/>
        <v>3453.2225784199868</v>
      </c>
    </row>
    <row r="3085" spans="1:24">
      <c r="A3085" t="s">
        <v>23</v>
      </c>
      <c r="B3085">
        <v>2006036</v>
      </c>
      <c r="C3085">
        <v>45</v>
      </c>
      <c r="D3085">
        <v>1</v>
      </c>
      <c r="E3085" s="28" t="s">
        <v>528</v>
      </c>
      <c r="F3085" t="s">
        <v>581</v>
      </c>
      <c r="G3085" t="s">
        <v>581</v>
      </c>
      <c r="H3085">
        <v>8</v>
      </c>
      <c r="I3085" s="3">
        <v>0.32</v>
      </c>
      <c r="J3085">
        <v>45.311999999999998</v>
      </c>
      <c r="K3085">
        <f t="shared" si="351"/>
        <v>17.7</v>
      </c>
      <c r="L3085">
        <v>5.9900000000000003E-4</v>
      </c>
      <c r="M3085">
        <f t="shared" si="352"/>
        <v>0.32076672000000001</v>
      </c>
      <c r="N3085" s="5">
        <v>1612.5616875995133</v>
      </c>
      <c r="O3085" s="3">
        <v>45.230891682816058</v>
      </c>
      <c r="P3085" s="7">
        <v>2.8049092342102913E-2</v>
      </c>
      <c r="Q3085" s="9">
        <f t="shared" si="353"/>
        <v>45.338491539875129</v>
      </c>
      <c r="R3085" s="7">
        <f t="shared" si="354"/>
        <v>2.8115818382964796E-2</v>
      </c>
      <c r="S3085" t="s">
        <v>481</v>
      </c>
      <c r="T3085" t="s">
        <v>581</v>
      </c>
      <c r="U3085">
        <v>64</v>
      </c>
      <c r="V3085">
        <f t="shared" si="350"/>
        <v>19.507200000000001</v>
      </c>
      <c r="W3085">
        <f t="shared" si="348"/>
        <v>2363.9638932214457</v>
      </c>
      <c r="X3085">
        <f t="shared" si="349"/>
        <v>1147.6191310624665</v>
      </c>
    </row>
    <row r="3086" spans="1:24">
      <c r="A3086" t="s">
        <v>23</v>
      </c>
      <c r="B3086">
        <v>2006036</v>
      </c>
      <c r="C3086">
        <v>46</v>
      </c>
      <c r="D3086">
        <v>1</v>
      </c>
      <c r="E3086" s="28" t="s">
        <v>528</v>
      </c>
      <c r="F3086" t="s">
        <v>581</v>
      </c>
      <c r="G3086" t="s">
        <v>581</v>
      </c>
      <c r="H3086">
        <v>22</v>
      </c>
      <c r="I3086" s="3">
        <v>0.11636363636363636</v>
      </c>
      <c r="J3086">
        <v>17.152000000000001</v>
      </c>
      <c r="K3086">
        <f t="shared" si="351"/>
        <v>6.7</v>
      </c>
      <c r="L3086">
        <v>5.9900000000000003E-4</v>
      </c>
      <c r="M3086">
        <f t="shared" si="352"/>
        <v>0.11713035636363636</v>
      </c>
      <c r="N3086" s="5">
        <v>231.05714882805762</v>
      </c>
      <c r="O3086" s="3">
        <v>6.2276689440666937</v>
      </c>
      <c r="P3086" s="7">
        <v>2.6952937728410412E-2</v>
      </c>
      <c r="Q3086" s="9">
        <f t="shared" si="353"/>
        <v>6.2684208205176475</v>
      </c>
      <c r="R3086" s="7">
        <f t="shared" si="354"/>
        <v>2.7129309144130077E-2</v>
      </c>
      <c r="S3086" t="s">
        <v>484</v>
      </c>
      <c r="T3086" t="s">
        <v>489</v>
      </c>
      <c r="U3086">
        <v>62</v>
      </c>
      <c r="V3086">
        <f t="shared" si="350"/>
        <v>18.897600000000001</v>
      </c>
      <c r="W3086">
        <f t="shared" si="348"/>
        <v>351.46910273911305</v>
      </c>
      <c r="X3086">
        <f t="shared" si="349"/>
        <v>170.62556134523049</v>
      </c>
    </row>
    <row r="3087" spans="1:24">
      <c r="A3087" t="s">
        <v>23</v>
      </c>
      <c r="B3087">
        <v>2006036</v>
      </c>
      <c r="C3087">
        <v>47</v>
      </c>
      <c r="D3087">
        <v>1</v>
      </c>
      <c r="E3087" s="28" t="s">
        <v>528</v>
      </c>
      <c r="F3087" t="s">
        <v>581</v>
      </c>
      <c r="G3087" t="s">
        <v>581</v>
      </c>
      <c r="H3087">
        <v>23</v>
      </c>
      <c r="I3087" s="3">
        <v>0.11130434782608696</v>
      </c>
      <c r="J3087">
        <v>13.312000000000001</v>
      </c>
      <c r="K3087">
        <f t="shared" si="351"/>
        <v>5.2</v>
      </c>
      <c r="L3087">
        <v>5.9900000000000003E-4</v>
      </c>
      <c r="M3087">
        <f t="shared" si="352"/>
        <v>0.11207106782608696</v>
      </c>
      <c r="N3087" s="5">
        <v>139.17989094031361</v>
      </c>
      <c r="O3087" s="3">
        <v>4.6159258085015846</v>
      </c>
      <c r="P3087" s="7">
        <v>3.3165177651138515E-2</v>
      </c>
      <c r="Q3087" s="9">
        <f t="shared" si="353"/>
        <v>4.6474525914296807</v>
      </c>
      <c r="R3087" s="7">
        <f t="shared" si="354"/>
        <v>3.3391695883873848E-2</v>
      </c>
      <c r="S3087" t="s">
        <v>482</v>
      </c>
      <c r="T3087" t="s">
        <v>581</v>
      </c>
      <c r="U3087">
        <v>49</v>
      </c>
      <c r="V3087">
        <f t="shared" si="350"/>
        <v>14.9352</v>
      </c>
      <c r="W3087">
        <f t="shared" si="348"/>
        <v>173.34659911054342</v>
      </c>
      <c r="X3087">
        <f t="shared" si="349"/>
        <v>84.153516055940941</v>
      </c>
    </row>
    <row r="3088" spans="1:24">
      <c r="A3088" t="s">
        <v>23</v>
      </c>
      <c r="B3088">
        <v>2006036</v>
      </c>
      <c r="C3088">
        <v>47</v>
      </c>
      <c r="D3088">
        <v>3</v>
      </c>
      <c r="E3088" s="28" t="s">
        <v>528</v>
      </c>
      <c r="F3088" t="s">
        <v>581</v>
      </c>
      <c r="G3088" t="s">
        <v>581</v>
      </c>
      <c r="H3088">
        <v>14</v>
      </c>
      <c r="I3088" s="3">
        <v>0.18285714285714286</v>
      </c>
      <c r="J3088">
        <v>53.76</v>
      </c>
      <c r="K3088">
        <f t="shared" si="351"/>
        <v>21</v>
      </c>
      <c r="L3088">
        <v>5.9900000000000003E-4</v>
      </c>
      <c r="M3088">
        <f t="shared" si="352"/>
        <v>0.18362386285714286</v>
      </c>
      <c r="N3088" s="5">
        <v>2269.9087242854398</v>
      </c>
      <c r="O3088" s="3">
        <v>30.778067786605256</v>
      </c>
      <c r="P3088" s="7">
        <v>1.3559165378464324E-2</v>
      </c>
      <c r="Q3088" s="9">
        <f t="shared" si="353"/>
        <v>30.90667743411678</v>
      </c>
      <c r="R3088" s="7">
        <f t="shared" si="354"/>
        <v>1.361582388906237E-2</v>
      </c>
      <c r="S3088" t="s">
        <v>481</v>
      </c>
      <c r="T3088" t="s">
        <v>581</v>
      </c>
      <c r="U3088">
        <v>78</v>
      </c>
      <c r="V3088">
        <f t="shared" si="350"/>
        <v>23.7744</v>
      </c>
      <c r="W3088">
        <f t="shared" si="348"/>
        <v>3947.9911872845919</v>
      </c>
      <c r="X3088">
        <f t="shared" si="349"/>
        <v>1916.6071989448085</v>
      </c>
    </row>
    <row r="3089" spans="1:24">
      <c r="A3089" t="s">
        <v>23</v>
      </c>
      <c r="B3089">
        <v>2006036</v>
      </c>
      <c r="C3089">
        <v>48</v>
      </c>
      <c r="D3089">
        <v>3</v>
      </c>
      <c r="E3089" s="28" t="s">
        <v>528</v>
      </c>
      <c r="F3089" t="s">
        <v>581</v>
      </c>
      <c r="G3089" t="s">
        <v>581</v>
      </c>
      <c r="H3089">
        <v>17</v>
      </c>
      <c r="I3089" s="3">
        <v>0.15058823529411766</v>
      </c>
      <c r="J3089">
        <v>27.391999999999999</v>
      </c>
      <c r="K3089">
        <f t="shared" si="351"/>
        <v>10.7</v>
      </c>
      <c r="L3089">
        <v>5.9900000000000003E-4</v>
      </c>
      <c r="M3089">
        <f t="shared" si="352"/>
        <v>0.15135495529411766</v>
      </c>
      <c r="N3089" s="5">
        <v>589.30124681052166</v>
      </c>
      <c r="O3089" s="3">
        <v>12.887554857505645</v>
      </c>
      <c r="P3089" s="7">
        <v>2.1869213627592046E-2</v>
      </c>
      <c r="Q3089" s="9">
        <f t="shared" si="353"/>
        <v>12.952807064914268</v>
      </c>
      <c r="R3089" s="7">
        <f t="shared" si="354"/>
        <v>2.1979941727628807E-2</v>
      </c>
      <c r="S3089" t="s">
        <v>481</v>
      </c>
      <c r="T3089" t="s">
        <v>581</v>
      </c>
      <c r="U3089">
        <v>69</v>
      </c>
      <c r="V3089">
        <f t="shared" si="350"/>
        <v>21.031200000000002</v>
      </c>
      <c r="W3089">
        <f t="shared" ref="W3089:W3152" si="355">0.19748898*POWER(K3089,1.9318059)*POWER(U3089,0.92308401)</f>
        <v>958.35125146589814</v>
      </c>
      <c r="X3089">
        <f t="shared" ref="X3089:X3152" si="356">W3089*0.4854639</f>
        <v>465.24493610651564</v>
      </c>
    </row>
    <row r="3090" spans="1:24">
      <c r="A3090" t="s">
        <v>23</v>
      </c>
      <c r="B3090">
        <v>2006036</v>
      </c>
      <c r="C3090">
        <v>49</v>
      </c>
      <c r="D3090">
        <v>1</v>
      </c>
      <c r="E3090" s="28" t="s">
        <v>528</v>
      </c>
      <c r="F3090" t="s">
        <v>581</v>
      </c>
      <c r="G3090" t="s">
        <v>581</v>
      </c>
      <c r="H3090">
        <v>14</v>
      </c>
      <c r="I3090" s="3">
        <v>0.18285714285714286</v>
      </c>
      <c r="J3090">
        <v>36.095999999999997</v>
      </c>
      <c r="K3090">
        <f t="shared" si="351"/>
        <v>14.099999999999998</v>
      </c>
      <c r="L3090">
        <v>5.9900000000000003E-4</v>
      </c>
      <c r="M3090">
        <f t="shared" si="352"/>
        <v>0.18362386285714286</v>
      </c>
      <c r="N3090" s="5">
        <v>1023.3119126421502</v>
      </c>
      <c r="O3090" s="3">
        <v>20.630759431021595</v>
      </c>
      <c r="P3090" s="7">
        <v>2.0160773246305521E-2</v>
      </c>
      <c r="Q3090" s="9">
        <f t="shared" si="353"/>
        <v>20.716821576774667</v>
      </c>
      <c r="R3090" s="7">
        <f t="shared" si="354"/>
        <v>2.0244874823439382E-2</v>
      </c>
      <c r="S3090" t="s">
        <v>481</v>
      </c>
      <c r="T3090" t="s">
        <v>581</v>
      </c>
      <c r="U3090">
        <v>70</v>
      </c>
      <c r="V3090">
        <f t="shared" si="350"/>
        <v>21.336000000000002</v>
      </c>
      <c r="W3090">
        <f t="shared" si="355"/>
        <v>1654.9757197353042</v>
      </c>
      <c r="X3090">
        <f t="shared" si="356"/>
        <v>803.43096730800778</v>
      </c>
    </row>
    <row r="3091" spans="1:24">
      <c r="A3091" t="s">
        <v>23</v>
      </c>
      <c r="B3091">
        <v>2006036</v>
      </c>
      <c r="C3091">
        <v>49</v>
      </c>
      <c r="D3091">
        <v>3</v>
      </c>
      <c r="E3091" s="28" t="s">
        <v>528</v>
      </c>
      <c r="F3091" t="s">
        <v>581</v>
      </c>
      <c r="G3091" t="s">
        <v>581</v>
      </c>
      <c r="H3091">
        <v>14</v>
      </c>
      <c r="I3091" s="3">
        <v>0.18285714285714286</v>
      </c>
      <c r="J3091">
        <v>65.024000000000001</v>
      </c>
      <c r="K3091">
        <f t="shared" si="351"/>
        <v>25.4</v>
      </c>
      <c r="L3091">
        <v>5.9900000000000003E-4</v>
      </c>
      <c r="M3091">
        <f t="shared" si="352"/>
        <v>0.18362386285714286</v>
      </c>
      <c r="N3091" s="5">
        <v>3320.7580783673343</v>
      </c>
      <c r="O3091" s="3">
        <v>37.24881514379063</v>
      </c>
      <c r="P3091" s="7">
        <v>1.1216961387956385E-2</v>
      </c>
      <c r="Q3091" s="9">
        <f t="shared" si="353"/>
        <v>37.404556531552238</v>
      </c>
      <c r="R3091" s="7">
        <f t="shared" si="354"/>
        <v>1.1263860735661406E-2</v>
      </c>
      <c r="S3091" t="s">
        <v>481</v>
      </c>
      <c r="T3091" t="s">
        <v>581</v>
      </c>
      <c r="U3091">
        <v>83</v>
      </c>
      <c r="V3091">
        <f t="shared" si="350"/>
        <v>25.298400000000001</v>
      </c>
      <c r="W3091">
        <f t="shared" si="355"/>
        <v>6037.8070483082247</v>
      </c>
      <c r="X3091">
        <f t="shared" si="356"/>
        <v>2931.1373571191994</v>
      </c>
    </row>
    <row r="3092" spans="1:24">
      <c r="A3092" t="s">
        <v>23</v>
      </c>
      <c r="B3092">
        <v>2006036</v>
      </c>
      <c r="C3092">
        <v>50</v>
      </c>
      <c r="D3092">
        <v>4</v>
      </c>
      <c r="E3092" s="28" t="s">
        <v>528</v>
      </c>
      <c r="F3092" t="s">
        <v>581</v>
      </c>
      <c r="G3092" t="s">
        <v>581</v>
      </c>
      <c r="H3092">
        <v>25</v>
      </c>
      <c r="I3092" s="3">
        <v>0.1024</v>
      </c>
      <c r="J3092">
        <v>15.616</v>
      </c>
      <c r="K3092">
        <f t="shared" si="351"/>
        <v>6.1</v>
      </c>
      <c r="L3092">
        <v>5.9900000000000003E-4</v>
      </c>
      <c r="M3092">
        <f t="shared" si="352"/>
        <v>0.10316672</v>
      </c>
      <c r="N3092" s="5">
        <v>191.52676560240639</v>
      </c>
      <c r="O3092" s="3">
        <v>4.9907109616681238</v>
      </c>
      <c r="P3092" s="7">
        <v>2.6057511836379173E-2</v>
      </c>
      <c r="Q3092" s="9">
        <f t="shared" si="353"/>
        <v>5.0278303300336535</v>
      </c>
      <c r="R3092" s="7">
        <f t="shared" si="354"/>
        <v>2.6251319569981203E-2</v>
      </c>
      <c r="S3092" t="s">
        <v>483</v>
      </c>
      <c r="T3092" t="s">
        <v>581</v>
      </c>
      <c r="U3092">
        <v>65</v>
      </c>
      <c r="V3092">
        <f t="shared" si="350"/>
        <v>19.812000000000001</v>
      </c>
      <c r="W3092">
        <f t="shared" si="355"/>
        <v>306.28025958622248</v>
      </c>
      <c r="X3092">
        <f t="shared" si="356"/>
        <v>148.68800931173996</v>
      </c>
    </row>
    <row r="3093" spans="1:24">
      <c r="A3093" t="s">
        <v>23</v>
      </c>
      <c r="B3093">
        <v>2006036</v>
      </c>
      <c r="C3093">
        <v>50</v>
      </c>
      <c r="D3093">
        <v>1</v>
      </c>
      <c r="E3093" s="28" t="s">
        <v>528</v>
      </c>
      <c r="F3093" t="s">
        <v>581</v>
      </c>
      <c r="G3093" t="s">
        <v>581</v>
      </c>
      <c r="H3093">
        <v>13</v>
      </c>
      <c r="I3093" s="3">
        <v>0.19692307692307692</v>
      </c>
      <c r="J3093">
        <v>24.576000000000001</v>
      </c>
      <c r="K3093">
        <f t="shared" si="351"/>
        <v>9.6</v>
      </c>
      <c r="L3093">
        <v>5.9900000000000003E-4</v>
      </c>
      <c r="M3093">
        <f t="shared" si="352"/>
        <v>0.19768979692307692</v>
      </c>
      <c r="N3093" s="5">
        <v>474.36459870781442</v>
      </c>
      <c r="O3093" s="3">
        <v>15.082166916986782</v>
      </c>
      <c r="P3093" s="7">
        <v>3.1794461387024089E-2</v>
      </c>
      <c r="Q3093" s="9">
        <f t="shared" si="353"/>
        <v>15.140412913164338</v>
      </c>
      <c r="R3093" s="7">
        <f t="shared" si="354"/>
        <v>3.1917248787973106E-2</v>
      </c>
      <c r="S3093" t="s">
        <v>483</v>
      </c>
      <c r="T3093" t="s">
        <v>581</v>
      </c>
      <c r="U3093">
        <v>78</v>
      </c>
      <c r="V3093">
        <f t="shared" si="350"/>
        <v>23.7744</v>
      </c>
      <c r="W3093">
        <f t="shared" si="355"/>
        <v>870.28701410294252</v>
      </c>
      <c r="X3093">
        <f t="shared" si="356"/>
        <v>422.49292798576948</v>
      </c>
    </row>
    <row r="3094" spans="1:24">
      <c r="A3094" t="s">
        <v>23</v>
      </c>
      <c r="B3094">
        <v>2006036</v>
      </c>
      <c r="C3094">
        <v>51</v>
      </c>
      <c r="D3094">
        <v>3</v>
      </c>
      <c r="E3094" s="28" t="s">
        <v>528</v>
      </c>
      <c r="F3094" t="s">
        <v>581</v>
      </c>
      <c r="G3094" t="s">
        <v>581</v>
      </c>
      <c r="H3094">
        <v>12</v>
      </c>
      <c r="I3094" s="3">
        <v>0.21333333333333335</v>
      </c>
      <c r="J3094">
        <v>31.744000000000003</v>
      </c>
      <c r="K3094">
        <f t="shared" si="351"/>
        <v>12.4</v>
      </c>
      <c r="L3094">
        <v>5.9900000000000003E-4</v>
      </c>
      <c r="M3094">
        <f t="shared" si="352"/>
        <v>0.21410005333333335</v>
      </c>
      <c r="N3094" s="5">
        <v>791.43121416355859</v>
      </c>
      <c r="O3094" s="3">
        <v>21.132055605247952</v>
      </c>
      <c r="P3094" s="7">
        <v>2.6701064131747481E-2</v>
      </c>
      <c r="Q3094" s="9">
        <f t="shared" si="353"/>
        <v>21.207488168074679</v>
      </c>
      <c r="R3094" s="7">
        <f t="shared" si="354"/>
        <v>2.6796375715972078E-2</v>
      </c>
      <c r="S3094" t="s">
        <v>483</v>
      </c>
      <c r="T3094" t="s">
        <v>581</v>
      </c>
      <c r="U3094">
        <v>60</v>
      </c>
      <c r="V3094">
        <f t="shared" si="350"/>
        <v>18.288</v>
      </c>
      <c r="W3094">
        <f t="shared" si="355"/>
        <v>1119.9646523067763</v>
      </c>
      <c r="X3094">
        <f t="shared" si="356"/>
        <v>543.70240797099166</v>
      </c>
    </row>
    <row r="3095" spans="1:24">
      <c r="A3095" t="s">
        <v>23</v>
      </c>
      <c r="B3095">
        <v>2006036</v>
      </c>
      <c r="C3095">
        <v>52</v>
      </c>
      <c r="D3095">
        <v>1</v>
      </c>
      <c r="E3095" s="28" t="s">
        <v>528</v>
      </c>
      <c r="F3095" t="s">
        <v>581</v>
      </c>
      <c r="G3095" t="s">
        <v>581</v>
      </c>
      <c r="H3095">
        <v>30</v>
      </c>
      <c r="I3095" s="3">
        <v>8.533333333333333E-2</v>
      </c>
      <c r="J3095">
        <v>44.800000000000004</v>
      </c>
      <c r="K3095">
        <f t="shared" si="351"/>
        <v>17.5</v>
      </c>
      <c r="L3095">
        <v>5.9900000000000003E-4</v>
      </c>
      <c r="M3095">
        <f t="shared" si="352"/>
        <v>8.6100053333333329E-2</v>
      </c>
      <c r="N3095" s="5">
        <v>1576.3255029760003</v>
      </c>
      <c r="O3095" s="3">
        <v>11.987222881894642</v>
      </c>
      <c r="P3095" s="7">
        <v>7.6045352684223806E-3</v>
      </c>
      <c r="Q3095" s="9">
        <f t="shared" si="353"/>
        <v>12.094720495909195</v>
      </c>
      <c r="R3095" s="7">
        <f t="shared" si="354"/>
        <v>7.6727303295386308E-3</v>
      </c>
      <c r="S3095" t="s">
        <v>481</v>
      </c>
      <c r="T3095" t="s">
        <v>487</v>
      </c>
      <c r="U3095">
        <v>72</v>
      </c>
      <c r="V3095">
        <f t="shared" si="350"/>
        <v>21.945600000000002</v>
      </c>
      <c r="W3095">
        <f t="shared" si="355"/>
        <v>2578.2500321636494</v>
      </c>
      <c r="X3095">
        <f t="shared" si="356"/>
        <v>1251.6473157892906</v>
      </c>
    </row>
    <row r="3096" spans="1:24">
      <c r="A3096" t="s">
        <v>23</v>
      </c>
      <c r="B3096">
        <v>2006036</v>
      </c>
      <c r="C3096">
        <v>52</v>
      </c>
      <c r="D3096">
        <v>3</v>
      </c>
      <c r="E3096" s="28" t="s">
        <v>528</v>
      </c>
      <c r="F3096" t="s">
        <v>581</v>
      </c>
      <c r="G3096" t="s">
        <v>581</v>
      </c>
      <c r="H3096">
        <v>20</v>
      </c>
      <c r="I3096" s="3">
        <v>0.128</v>
      </c>
      <c r="J3096">
        <v>66.048000000000002</v>
      </c>
      <c r="K3096">
        <f t="shared" si="351"/>
        <v>25.8</v>
      </c>
      <c r="L3096">
        <v>5.9900000000000003E-4</v>
      </c>
      <c r="M3096">
        <f t="shared" si="352"/>
        <v>0.12876672</v>
      </c>
      <c r="N3096" s="5">
        <v>3426.1724336357379</v>
      </c>
      <c r="O3096" s="3">
        <v>26.508004798464082</v>
      </c>
      <c r="P3096" s="7">
        <v>7.7369149720041049E-3</v>
      </c>
      <c r="Q3096" s="9">
        <f t="shared" si="353"/>
        <v>26.666477159576161</v>
      </c>
      <c r="R3096" s="7">
        <f t="shared" si="354"/>
        <v>7.7831684411979818E-3</v>
      </c>
      <c r="S3096" t="s">
        <v>481</v>
      </c>
      <c r="T3096" t="s">
        <v>581</v>
      </c>
      <c r="U3096">
        <v>90</v>
      </c>
      <c r="V3096">
        <f t="shared" si="350"/>
        <v>27.432000000000002</v>
      </c>
      <c r="W3096">
        <f t="shared" si="355"/>
        <v>6705.7623083539711</v>
      </c>
      <c r="X3096">
        <f t="shared" si="356"/>
        <v>3255.4055226865216</v>
      </c>
    </row>
    <row r="3097" spans="1:24">
      <c r="A3097" t="s">
        <v>23</v>
      </c>
      <c r="B3097">
        <v>2006036</v>
      </c>
      <c r="C3097">
        <v>53</v>
      </c>
      <c r="D3097">
        <v>3</v>
      </c>
      <c r="E3097" s="28" t="s">
        <v>528</v>
      </c>
      <c r="F3097" t="s">
        <v>581</v>
      </c>
      <c r="G3097" t="s">
        <v>581</v>
      </c>
      <c r="H3097">
        <v>30</v>
      </c>
      <c r="I3097" s="3">
        <v>8.533333333333333E-2</v>
      </c>
      <c r="J3097">
        <v>13.312000000000001</v>
      </c>
      <c r="K3097">
        <f t="shared" si="351"/>
        <v>5.2</v>
      </c>
      <c r="L3097">
        <v>5.9900000000000003E-4</v>
      </c>
      <c r="M3097">
        <f t="shared" si="352"/>
        <v>8.6100053333333329E-2</v>
      </c>
      <c r="N3097" s="5">
        <v>139.17989094031361</v>
      </c>
      <c r="O3097" s="3">
        <v>3.5458388295680368</v>
      </c>
      <c r="P3097" s="7">
        <v>2.5476660497518615E-2</v>
      </c>
      <c r="Q3097" s="9">
        <f t="shared" si="353"/>
        <v>3.5774907434286685</v>
      </c>
      <c r="R3097" s="7">
        <f t="shared" si="354"/>
        <v>2.5704077789246521E-2</v>
      </c>
      <c r="S3097" t="s">
        <v>482</v>
      </c>
      <c r="T3097" t="s">
        <v>581</v>
      </c>
      <c r="U3097">
        <v>63</v>
      </c>
      <c r="V3097">
        <f t="shared" si="350"/>
        <v>19.202400000000001</v>
      </c>
      <c r="W3097">
        <f t="shared" si="355"/>
        <v>218.60739050888276</v>
      </c>
      <c r="X3097">
        <f t="shared" si="356"/>
        <v>106.12599636526521</v>
      </c>
    </row>
    <row r="3098" spans="1:24">
      <c r="A3098" t="s">
        <v>23</v>
      </c>
      <c r="B3098">
        <v>2006036</v>
      </c>
      <c r="C3098">
        <v>56</v>
      </c>
      <c r="D3098">
        <v>3</v>
      </c>
      <c r="E3098" s="28" t="s">
        <v>528</v>
      </c>
      <c r="F3098" t="s">
        <v>581</v>
      </c>
      <c r="G3098" t="s">
        <v>581</v>
      </c>
      <c r="H3098">
        <v>11</v>
      </c>
      <c r="I3098" s="3">
        <v>0.23272727272727273</v>
      </c>
      <c r="J3098">
        <v>30.72</v>
      </c>
      <c r="K3098">
        <f t="shared" si="351"/>
        <v>12</v>
      </c>
      <c r="L3098">
        <v>5.9900000000000003E-4</v>
      </c>
      <c r="M3098">
        <f t="shared" si="352"/>
        <v>0.23349399272727273</v>
      </c>
      <c r="N3098" s="5">
        <v>741.19468548096006</v>
      </c>
      <c r="O3098" s="3">
        <v>22.290290482861497</v>
      </c>
      <c r="P3098" s="7">
        <v>3.0073462370277741E-2</v>
      </c>
      <c r="Q3098" s="9">
        <f t="shared" si="353"/>
        <v>22.363163066838776</v>
      </c>
      <c r="R3098" s="7">
        <f t="shared" si="354"/>
        <v>3.0171780107040778E-2</v>
      </c>
      <c r="S3098" t="s">
        <v>481</v>
      </c>
      <c r="T3098" t="s">
        <v>581</v>
      </c>
      <c r="U3098">
        <v>60</v>
      </c>
      <c r="V3098">
        <f t="shared" si="350"/>
        <v>18.288</v>
      </c>
      <c r="W3098">
        <f t="shared" si="355"/>
        <v>1051.2222672072676</v>
      </c>
      <c r="X3098">
        <f t="shared" si="356"/>
        <v>510.33046160528221</v>
      </c>
    </row>
    <row r="3099" spans="1:24">
      <c r="A3099" t="s">
        <v>23</v>
      </c>
      <c r="B3099">
        <v>2006036</v>
      </c>
      <c r="C3099">
        <v>58</v>
      </c>
      <c r="D3099">
        <v>1</v>
      </c>
      <c r="E3099" s="28" t="s">
        <v>528</v>
      </c>
      <c r="F3099" t="s">
        <v>581</v>
      </c>
      <c r="G3099" t="s">
        <v>581</v>
      </c>
      <c r="H3099">
        <v>10</v>
      </c>
      <c r="I3099" s="3">
        <v>0.25600000000000001</v>
      </c>
      <c r="J3099">
        <v>22.528000000000002</v>
      </c>
      <c r="K3099">
        <f t="shared" si="351"/>
        <v>8.8000000000000007</v>
      </c>
      <c r="L3099">
        <v>5.9900000000000003E-4</v>
      </c>
      <c r="M3099">
        <f t="shared" si="352"/>
        <v>0.25676672</v>
      </c>
      <c r="N3099" s="5">
        <v>398.59803085864968</v>
      </c>
      <c r="O3099" s="3">
        <v>17.912205184204812</v>
      </c>
      <c r="P3099" s="7">
        <v>4.4938017244136395E-2</v>
      </c>
      <c r="Q3099" s="9">
        <f t="shared" si="353"/>
        <v>17.965233473179989</v>
      </c>
      <c r="R3099" s="7">
        <f t="shared" si="354"/>
        <v>4.5071054251020114E-2</v>
      </c>
      <c r="S3099" t="s">
        <v>483</v>
      </c>
      <c r="T3099" t="s">
        <v>581</v>
      </c>
      <c r="U3099">
        <v>68</v>
      </c>
      <c r="V3099">
        <f t="shared" si="350"/>
        <v>20.726400000000002</v>
      </c>
      <c r="W3099">
        <f t="shared" si="355"/>
        <v>648.12644316098181</v>
      </c>
      <c r="X3099">
        <f t="shared" si="356"/>
        <v>314.64199079005857</v>
      </c>
    </row>
    <row r="3100" spans="1:24">
      <c r="A3100" t="s">
        <v>23</v>
      </c>
      <c r="B3100">
        <v>2006036</v>
      </c>
      <c r="C3100">
        <v>58</v>
      </c>
      <c r="D3100">
        <v>3</v>
      </c>
      <c r="E3100" s="28" t="s">
        <v>528</v>
      </c>
      <c r="F3100" t="s">
        <v>581</v>
      </c>
      <c r="G3100" t="s">
        <v>581</v>
      </c>
      <c r="H3100">
        <v>19</v>
      </c>
      <c r="I3100" s="3">
        <v>0.13473684210526315</v>
      </c>
      <c r="J3100">
        <v>33.536000000000001</v>
      </c>
      <c r="K3100">
        <f t="shared" si="351"/>
        <v>13.1</v>
      </c>
      <c r="L3100">
        <v>5.9900000000000003E-4</v>
      </c>
      <c r="M3100">
        <f t="shared" si="352"/>
        <v>0.13550356210526315</v>
      </c>
      <c r="N3100" s="5">
        <v>883.30847205130249</v>
      </c>
      <c r="O3100" s="3">
        <v>14.13836299284984</v>
      </c>
      <c r="P3100" s="7">
        <v>1.6006144444665402E-2</v>
      </c>
      <c r="Q3100" s="9">
        <f t="shared" si="353"/>
        <v>14.218490730766735</v>
      </c>
      <c r="R3100" s="7">
        <f t="shared" si="354"/>
        <v>1.6096857644472957E-2</v>
      </c>
      <c r="S3100" t="s">
        <v>481</v>
      </c>
      <c r="T3100" t="s">
        <v>581</v>
      </c>
      <c r="U3100">
        <v>76</v>
      </c>
      <c r="V3100">
        <f t="shared" si="350"/>
        <v>23.1648</v>
      </c>
      <c r="W3100">
        <f t="shared" si="355"/>
        <v>1548.9703348204948</v>
      </c>
      <c r="X3100">
        <f t="shared" si="356"/>
        <v>751.96917972626318</v>
      </c>
    </row>
    <row r="3101" spans="1:24">
      <c r="A3101" t="s">
        <v>23</v>
      </c>
      <c r="B3101">
        <v>2006036</v>
      </c>
      <c r="C3101">
        <v>59</v>
      </c>
      <c r="D3101">
        <v>1</v>
      </c>
      <c r="E3101" s="28" t="s">
        <v>528</v>
      </c>
      <c r="F3101" t="s">
        <v>581</v>
      </c>
      <c r="G3101" t="s">
        <v>581</v>
      </c>
      <c r="H3101">
        <v>14</v>
      </c>
      <c r="I3101" s="3">
        <v>0.18285714285714286</v>
      </c>
      <c r="J3101">
        <v>24.32</v>
      </c>
      <c r="K3101">
        <f t="shared" si="351"/>
        <v>9.5</v>
      </c>
      <c r="L3101">
        <v>5.9900000000000003E-4</v>
      </c>
      <c r="M3101">
        <f t="shared" si="352"/>
        <v>0.18362386285714286</v>
      </c>
      <c r="N3101" s="5">
        <v>464.53347475456002</v>
      </c>
      <c r="O3101" s="3">
        <v>13.865887193965728</v>
      </c>
      <c r="P3101" s="7">
        <v>2.9849059212130796E-2</v>
      </c>
      <c r="Q3101" s="9">
        <f t="shared" si="353"/>
        <v>13.92358433854641</v>
      </c>
      <c r="R3101" s="7">
        <f t="shared" si="354"/>
        <v>2.9973263704845054E-2</v>
      </c>
      <c r="S3101" t="s">
        <v>481</v>
      </c>
      <c r="T3101" t="s">
        <v>581</v>
      </c>
      <c r="U3101">
        <v>67</v>
      </c>
      <c r="V3101">
        <f t="shared" si="350"/>
        <v>20.421600000000002</v>
      </c>
      <c r="W3101">
        <f t="shared" si="355"/>
        <v>741.20023349078508</v>
      </c>
      <c r="X3101">
        <f t="shared" si="356"/>
        <v>359.82595603134712</v>
      </c>
    </row>
    <row r="3102" spans="1:24">
      <c r="A3102" t="s">
        <v>23</v>
      </c>
      <c r="B3102">
        <v>2006036</v>
      </c>
      <c r="C3102">
        <v>59</v>
      </c>
      <c r="D3102">
        <v>3</v>
      </c>
      <c r="E3102" s="28" t="s">
        <v>528</v>
      </c>
      <c r="F3102" t="s">
        <v>581</v>
      </c>
      <c r="G3102" t="s">
        <v>581</v>
      </c>
      <c r="H3102">
        <v>14</v>
      </c>
      <c r="I3102" s="3">
        <v>0.18285714285714286</v>
      </c>
      <c r="J3102">
        <v>33.28</v>
      </c>
      <c r="K3102">
        <f t="shared" si="351"/>
        <v>13</v>
      </c>
      <c r="L3102">
        <v>5.9900000000000003E-4</v>
      </c>
      <c r="M3102">
        <f t="shared" si="352"/>
        <v>0.18362386285714286</v>
      </c>
      <c r="N3102" s="5">
        <v>869.87431837695999</v>
      </c>
      <c r="O3102" s="3">
        <v>19.013072591725606</v>
      </c>
      <c r="P3102" s="7">
        <v>2.185726396337441E-2</v>
      </c>
      <c r="Q3102" s="9">
        <f t="shared" si="353"/>
        <v>19.092351802415802</v>
      </c>
      <c r="R3102" s="7">
        <f t="shared" si="354"/>
        <v>2.1948402658948409E-2</v>
      </c>
      <c r="S3102" t="s">
        <v>481</v>
      </c>
      <c r="T3102" t="s">
        <v>491</v>
      </c>
      <c r="U3102">
        <v>74</v>
      </c>
      <c r="V3102">
        <f t="shared" si="350"/>
        <v>22.555200000000003</v>
      </c>
      <c r="W3102">
        <f t="shared" si="355"/>
        <v>1489.0974450328897</v>
      </c>
      <c r="X3102">
        <f t="shared" si="356"/>
        <v>722.9030531457023</v>
      </c>
    </row>
    <row r="3103" spans="1:24">
      <c r="A3103" t="s">
        <v>23</v>
      </c>
      <c r="B3103">
        <v>2006036</v>
      </c>
      <c r="C3103">
        <v>60</v>
      </c>
      <c r="D3103">
        <v>1</v>
      </c>
      <c r="E3103" s="28" t="s">
        <v>528</v>
      </c>
      <c r="F3103" t="s">
        <v>581</v>
      </c>
      <c r="G3103" t="s">
        <v>581</v>
      </c>
      <c r="H3103">
        <v>19</v>
      </c>
      <c r="I3103" s="3">
        <v>0.13473684210526315</v>
      </c>
      <c r="J3103">
        <v>16.384</v>
      </c>
      <c r="K3103">
        <f t="shared" si="351"/>
        <v>6.4</v>
      </c>
      <c r="L3103">
        <v>5.9900000000000003E-4</v>
      </c>
      <c r="M3103">
        <f t="shared" si="352"/>
        <v>0.13550356210526315</v>
      </c>
      <c r="N3103" s="5">
        <v>210.82871053680643</v>
      </c>
      <c r="O3103" s="3">
        <v>6.8781225370621506</v>
      </c>
      <c r="P3103" s="7">
        <v>3.2624221433358191E-2</v>
      </c>
      <c r="Q3103" s="9">
        <f t="shared" si="353"/>
        <v>6.9169359928730056</v>
      </c>
      <c r="R3103" s="7">
        <f t="shared" si="354"/>
        <v>3.280832091256114E-2</v>
      </c>
      <c r="S3103" t="s">
        <v>482</v>
      </c>
      <c r="T3103" t="s">
        <v>491</v>
      </c>
      <c r="U3103">
        <v>50</v>
      </c>
      <c r="V3103">
        <f t="shared" si="350"/>
        <v>15.24</v>
      </c>
      <c r="W3103">
        <f t="shared" si="355"/>
        <v>263.76559192420325</v>
      </c>
      <c r="X3103">
        <f t="shared" si="356"/>
        <v>128.04867294133223</v>
      </c>
    </row>
    <row r="3104" spans="1:24">
      <c r="A3104" t="s">
        <v>23</v>
      </c>
      <c r="B3104">
        <v>2006036</v>
      </c>
      <c r="C3104">
        <v>60</v>
      </c>
      <c r="D3104">
        <v>3</v>
      </c>
      <c r="E3104" s="28" t="s">
        <v>528</v>
      </c>
      <c r="F3104" t="s">
        <v>581</v>
      </c>
      <c r="G3104" t="s">
        <v>581</v>
      </c>
      <c r="H3104">
        <v>19</v>
      </c>
      <c r="I3104" s="3">
        <v>0.13473684210526315</v>
      </c>
      <c r="J3104">
        <v>20.224</v>
      </c>
      <c r="K3104">
        <f t="shared" si="351"/>
        <v>7.9</v>
      </c>
      <c r="L3104">
        <v>5.9900000000000003E-4</v>
      </c>
      <c r="M3104">
        <f t="shared" si="352"/>
        <v>0.13550356210526315</v>
      </c>
      <c r="N3104" s="5">
        <v>321.23583556157439</v>
      </c>
      <c r="O3104" s="3">
        <v>8.5035495047758598</v>
      </c>
      <c r="P3104" s="7">
        <v>2.6471360176582484E-2</v>
      </c>
      <c r="Q3104" s="9">
        <f t="shared" si="353"/>
        <v>8.5516124267297684</v>
      </c>
      <c r="R3104" s="7">
        <f t="shared" si="354"/>
        <v>2.6620978981937393E-2</v>
      </c>
      <c r="S3104" t="s">
        <v>482</v>
      </c>
      <c r="T3104" t="s">
        <v>581</v>
      </c>
      <c r="U3104">
        <v>76</v>
      </c>
      <c r="V3104">
        <f t="shared" si="350"/>
        <v>23.1648</v>
      </c>
      <c r="W3104">
        <f t="shared" si="355"/>
        <v>583.08669342394649</v>
      </c>
      <c r="X3104">
        <f t="shared" si="356"/>
        <v>283.06754022769343</v>
      </c>
    </row>
    <row r="3105" spans="1:24">
      <c r="A3105" t="s">
        <v>23</v>
      </c>
      <c r="B3105">
        <v>2006036</v>
      </c>
      <c r="C3105">
        <v>61</v>
      </c>
      <c r="D3105">
        <v>3</v>
      </c>
      <c r="E3105" s="28" t="s">
        <v>528</v>
      </c>
      <c r="F3105" t="s">
        <v>581</v>
      </c>
      <c r="G3105" t="s">
        <v>581</v>
      </c>
      <c r="H3105">
        <v>19</v>
      </c>
      <c r="I3105" s="3">
        <v>0.13473684210526315</v>
      </c>
      <c r="J3105">
        <v>20.736000000000001</v>
      </c>
      <c r="K3105">
        <f t="shared" si="351"/>
        <v>8.1</v>
      </c>
      <c r="L3105">
        <v>5.9900000000000003E-4</v>
      </c>
      <c r="M3105">
        <f t="shared" si="352"/>
        <v>0.13550356210526315</v>
      </c>
      <c r="N3105" s="5">
        <v>337.7068285722624</v>
      </c>
      <c r="O3105" s="3">
        <v>8.720273100470985</v>
      </c>
      <c r="P3105" s="7">
        <v>2.5822021832777431E-2</v>
      </c>
      <c r="Q3105" s="9">
        <f t="shared" si="353"/>
        <v>8.769569284577333</v>
      </c>
      <c r="R3105" s="7">
        <f t="shared" si="354"/>
        <v>2.5967995144346997E-2</v>
      </c>
      <c r="S3105" t="s">
        <v>483</v>
      </c>
      <c r="T3105" t="s">
        <v>581</v>
      </c>
      <c r="U3105">
        <v>68</v>
      </c>
      <c r="V3105">
        <f t="shared" si="350"/>
        <v>20.726400000000002</v>
      </c>
      <c r="W3105">
        <f t="shared" si="355"/>
        <v>552.22906631227283</v>
      </c>
      <c r="X3105">
        <f t="shared" si="356"/>
        <v>268.08727622531461</v>
      </c>
    </row>
    <row r="3106" spans="1:24">
      <c r="A3106" t="s">
        <v>23</v>
      </c>
      <c r="B3106">
        <v>2006036</v>
      </c>
      <c r="C3106">
        <v>61</v>
      </c>
      <c r="D3106">
        <v>1</v>
      </c>
      <c r="E3106" s="28" t="s">
        <v>528</v>
      </c>
      <c r="F3106" t="s">
        <v>581</v>
      </c>
      <c r="G3106" t="s">
        <v>581</v>
      </c>
      <c r="H3106">
        <v>15</v>
      </c>
      <c r="I3106" s="3">
        <v>0.17066666666666666</v>
      </c>
      <c r="J3106">
        <v>23.295999999999999</v>
      </c>
      <c r="K3106">
        <f t="shared" si="351"/>
        <v>9.1</v>
      </c>
      <c r="L3106">
        <v>5.9900000000000003E-4</v>
      </c>
      <c r="M3106">
        <f t="shared" si="352"/>
        <v>0.17143338666666666</v>
      </c>
      <c r="N3106" s="5">
        <v>426.23841600471036</v>
      </c>
      <c r="O3106" s="3">
        <v>12.398997713715319</v>
      </c>
      <c r="P3106" s="7">
        <v>2.9089348233638092E-2</v>
      </c>
      <c r="Q3106" s="9">
        <f t="shared" si="353"/>
        <v>12.454287077372291</v>
      </c>
      <c r="R3106" s="7">
        <f t="shared" si="354"/>
        <v>2.9219062875915573E-2</v>
      </c>
      <c r="S3106" t="s">
        <v>481</v>
      </c>
      <c r="T3106" t="s">
        <v>581</v>
      </c>
      <c r="U3106">
        <v>76</v>
      </c>
      <c r="V3106">
        <f t="shared" si="350"/>
        <v>23.1648</v>
      </c>
      <c r="W3106">
        <f t="shared" si="355"/>
        <v>766.25556141526783</v>
      </c>
      <c r="X3106">
        <f t="shared" si="356"/>
        <v>371.98941324134546</v>
      </c>
    </row>
    <row r="3107" spans="1:24">
      <c r="A3107" t="s">
        <v>101</v>
      </c>
      <c r="B3107">
        <v>2004009</v>
      </c>
      <c r="C3107">
        <v>1</v>
      </c>
      <c r="D3107">
        <v>2</v>
      </c>
      <c r="E3107" s="28" t="s">
        <v>528</v>
      </c>
      <c r="F3107" t="s">
        <v>581</v>
      </c>
      <c r="G3107" t="s">
        <v>581</v>
      </c>
      <c r="H3107">
        <v>48</v>
      </c>
      <c r="I3107" s="3">
        <v>5.3333333333333337E-2</v>
      </c>
      <c r="J3107">
        <v>53.248000000000005</v>
      </c>
      <c r="K3107">
        <f t="shared" si="351"/>
        <v>20.8</v>
      </c>
      <c r="L3107">
        <v>5.9900000000000003E-4</v>
      </c>
      <c r="M3107">
        <f t="shared" si="352"/>
        <v>5.4100053333333335E-2</v>
      </c>
      <c r="N3107" s="5">
        <v>2226.8782550450178</v>
      </c>
      <c r="O3107" s="3">
        <v>8.9128519370245307</v>
      </c>
      <c r="P3107" s="7">
        <v>4.0023974893249612E-3</v>
      </c>
      <c r="Q3107" s="9">
        <f t="shared" si="353"/>
        <v>9.0408526405969987</v>
      </c>
      <c r="R3107" s="7">
        <f t="shared" si="354"/>
        <v>4.0598773732308203E-3</v>
      </c>
      <c r="S3107" t="s">
        <v>481</v>
      </c>
      <c r="T3107" t="s">
        <v>581</v>
      </c>
      <c r="U3107">
        <v>91</v>
      </c>
      <c r="V3107">
        <f t="shared" si="350"/>
        <v>27.736800000000002</v>
      </c>
      <c r="W3107">
        <f t="shared" si="355"/>
        <v>4468.3293658926477</v>
      </c>
      <c r="X3107">
        <f t="shared" si="356"/>
        <v>2169.2126004507718</v>
      </c>
    </row>
    <row r="3108" spans="1:24">
      <c r="A3108" t="s">
        <v>37</v>
      </c>
      <c r="B3108">
        <v>2006036</v>
      </c>
      <c r="C3108">
        <v>1</v>
      </c>
      <c r="D3108">
        <v>3</v>
      </c>
      <c r="E3108" s="28" t="s">
        <v>528</v>
      </c>
      <c r="F3108" t="s">
        <v>581</v>
      </c>
      <c r="G3108" t="s">
        <v>581</v>
      </c>
      <c r="H3108">
        <v>18</v>
      </c>
      <c r="I3108" s="3">
        <v>0.14222222222222222</v>
      </c>
      <c r="J3108">
        <v>26.88</v>
      </c>
      <c r="K3108">
        <f t="shared" si="351"/>
        <v>10.5</v>
      </c>
      <c r="L3108">
        <v>5.9900000000000003E-4</v>
      </c>
      <c r="M3108">
        <f t="shared" si="352"/>
        <v>0.14298894222222222</v>
      </c>
      <c r="N3108" s="5">
        <v>567.47718107135995</v>
      </c>
      <c r="O3108" s="3">
        <v>11.946553762702091</v>
      </c>
      <c r="P3108" s="7">
        <v>2.1052042551116815E-2</v>
      </c>
      <c r="Q3108" s="9">
        <f t="shared" si="353"/>
        <v>12.010613022283104</v>
      </c>
      <c r="R3108" s="7">
        <f t="shared" si="354"/>
        <v>2.1164926842710836E-2</v>
      </c>
      <c r="S3108" t="s">
        <v>481</v>
      </c>
      <c r="T3108" t="s">
        <v>581</v>
      </c>
      <c r="U3108">
        <v>69</v>
      </c>
      <c r="V3108">
        <f t="shared" ref="V3108:V3171" si="357">U3108*0.3048</f>
        <v>21.031200000000002</v>
      </c>
      <c r="W3108">
        <f t="shared" si="355"/>
        <v>924.04808678910047</v>
      </c>
      <c r="X3108">
        <f t="shared" si="356"/>
        <v>448.59198800017521</v>
      </c>
    </row>
    <row r="3109" spans="1:24">
      <c r="A3109" t="s">
        <v>37</v>
      </c>
      <c r="B3109">
        <v>2006036</v>
      </c>
      <c r="C3109">
        <v>1</v>
      </c>
      <c r="D3109">
        <v>1</v>
      </c>
      <c r="E3109" s="28" t="s">
        <v>528</v>
      </c>
      <c r="F3109" t="s">
        <v>581</v>
      </c>
      <c r="G3109" t="s">
        <v>581</v>
      </c>
      <c r="H3109">
        <v>24</v>
      </c>
      <c r="I3109" s="3">
        <v>0.10666666666666667</v>
      </c>
      <c r="J3109">
        <v>27.648000000000003</v>
      </c>
      <c r="K3109">
        <f t="shared" si="351"/>
        <v>10.8</v>
      </c>
      <c r="L3109">
        <v>5.9900000000000003E-4</v>
      </c>
      <c r="M3109">
        <f t="shared" si="352"/>
        <v>0.10743338666666667</v>
      </c>
      <c r="N3109" s="5">
        <v>600.36769523957776</v>
      </c>
      <c r="O3109" s="3">
        <v>9.2291893729280137</v>
      </c>
      <c r="P3109" s="7">
        <v>1.5372561592017522E-2</v>
      </c>
      <c r="Q3109" s="9">
        <f t="shared" si="353"/>
        <v>9.2952698610487641</v>
      </c>
      <c r="R3109" s="7">
        <f t="shared" si="354"/>
        <v>1.5482628287219002E-2</v>
      </c>
      <c r="S3109" t="s">
        <v>481</v>
      </c>
      <c r="T3109" t="s">
        <v>581</v>
      </c>
      <c r="U3109">
        <v>66</v>
      </c>
      <c r="V3109">
        <f t="shared" si="357"/>
        <v>20.116800000000001</v>
      </c>
      <c r="W3109">
        <f t="shared" si="355"/>
        <v>936.50238383562794</v>
      </c>
      <c r="X3109">
        <f t="shared" si="356"/>
        <v>454.63809961614089</v>
      </c>
    </row>
    <row r="3110" spans="1:24">
      <c r="A3110" t="s">
        <v>37</v>
      </c>
      <c r="B3110">
        <v>2006036</v>
      </c>
      <c r="C3110">
        <v>2</v>
      </c>
      <c r="D3110">
        <v>3</v>
      </c>
      <c r="E3110" s="28" t="s">
        <v>528</v>
      </c>
      <c r="F3110" t="s">
        <v>581</v>
      </c>
      <c r="G3110" t="s">
        <v>581</v>
      </c>
      <c r="H3110">
        <v>17</v>
      </c>
      <c r="I3110" s="3">
        <v>0.15058823529411766</v>
      </c>
      <c r="J3110">
        <v>29.44</v>
      </c>
      <c r="K3110">
        <f t="shared" si="351"/>
        <v>11.5</v>
      </c>
      <c r="L3110">
        <v>5.9900000000000003E-4</v>
      </c>
      <c r="M3110">
        <f t="shared" si="352"/>
        <v>0.15135495529411766</v>
      </c>
      <c r="N3110" s="5">
        <v>680.71525801984012</v>
      </c>
      <c r="O3110" s="3">
        <v>13.856436814731012</v>
      </c>
      <c r="P3110" s="7">
        <v>2.0355701817289296E-2</v>
      </c>
      <c r="Q3110" s="9">
        <f t="shared" si="353"/>
        <v>13.926622069126124</v>
      </c>
      <c r="R3110" s="7">
        <f t="shared" si="354"/>
        <v>2.045880697553017E-2</v>
      </c>
      <c r="S3110" t="s">
        <v>483</v>
      </c>
      <c r="T3110" t="s">
        <v>489</v>
      </c>
      <c r="U3110">
        <v>70</v>
      </c>
      <c r="V3110">
        <f t="shared" si="357"/>
        <v>21.336000000000002</v>
      </c>
      <c r="W3110">
        <f t="shared" si="355"/>
        <v>1116.3123012292208</v>
      </c>
      <c r="X3110">
        <f t="shared" si="356"/>
        <v>541.92932337271236</v>
      </c>
    </row>
    <row r="3111" spans="1:24">
      <c r="A3111" t="s">
        <v>37</v>
      </c>
      <c r="B3111">
        <v>2006036</v>
      </c>
      <c r="C3111">
        <v>4</v>
      </c>
      <c r="D3111">
        <v>1</v>
      </c>
      <c r="E3111" s="28" t="s">
        <v>528</v>
      </c>
      <c r="F3111" t="s">
        <v>581</v>
      </c>
      <c r="G3111" t="s">
        <v>581</v>
      </c>
      <c r="H3111">
        <v>18</v>
      </c>
      <c r="I3111" s="3">
        <v>0.14222222222222222</v>
      </c>
      <c r="J3111">
        <v>14.08</v>
      </c>
      <c r="K3111">
        <f t="shared" si="351"/>
        <v>5.5</v>
      </c>
      <c r="L3111">
        <v>5.9900000000000003E-4</v>
      </c>
      <c r="M3111">
        <f t="shared" si="352"/>
        <v>0.14298894222222222</v>
      </c>
      <c r="N3111" s="5">
        <v>155.70235580416002</v>
      </c>
      <c r="O3111" s="3">
        <v>6.2274588763022143</v>
      </c>
      <c r="P3111" s="7">
        <v>3.9995919420352341E-2</v>
      </c>
      <c r="Q3111" s="9">
        <f t="shared" si="353"/>
        <v>6.2606865868634571</v>
      </c>
      <c r="R3111" s="7">
        <f t="shared" si="354"/>
        <v>4.0209324737116053E-2</v>
      </c>
      <c r="S3111" t="s">
        <v>482</v>
      </c>
      <c r="T3111" t="s">
        <v>489</v>
      </c>
      <c r="U3111">
        <v>51</v>
      </c>
      <c r="V3111">
        <f t="shared" si="357"/>
        <v>15.5448</v>
      </c>
      <c r="W3111">
        <f t="shared" si="355"/>
        <v>200.45209702291854</v>
      </c>
      <c r="X3111">
        <f t="shared" si="356"/>
        <v>97.312256783924425</v>
      </c>
    </row>
    <row r="3112" spans="1:24">
      <c r="A3112" t="s">
        <v>37</v>
      </c>
      <c r="B3112">
        <v>2006036</v>
      </c>
      <c r="C3112">
        <v>4</v>
      </c>
      <c r="D3112">
        <v>3</v>
      </c>
      <c r="E3112" s="28" t="s">
        <v>528</v>
      </c>
      <c r="F3112" t="s">
        <v>581</v>
      </c>
      <c r="G3112" t="s">
        <v>581</v>
      </c>
      <c r="H3112">
        <v>31</v>
      </c>
      <c r="I3112" s="3">
        <v>8.2580645161290323E-2</v>
      </c>
      <c r="J3112">
        <v>41.983999999999995</v>
      </c>
      <c r="K3112">
        <f t="shared" si="351"/>
        <v>16.399999999999999</v>
      </c>
      <c r="L3112">
        <v>5.9900000000000003E-4</v>
      </c>
      <c r="M3112">
        <f t="shared" si="352"/>
        <v>8.3347365161290321E-2</v>
      </c>
      <c r="N3112" s="5">
        <v>1384.386962548326</v>
      </c>
      <c r="O3112" s="3">
        <v>10.870684165758178</v>
      </c>
      <c r="P3112" s="7">
        <v>7.8523450883615977E-3</v>
      </c>
      <c r="Q3112" s="9">
        <f t="shared" si="353"/>
        <v>10.971412097654724</v>
      </c>
      <c r="R3112" s="7">
        <f t="shared" si="354"/>
        <v>7.9251050424940239E-3</v>
      </c>
      <c r="S3112" t="s">
        <v>481</v>
      </c>
      <c r="T3112" t="s">
        <v>581</v>
      </c>
      <c r="U3112">
        <v>72</v>
      </c>
      <c r="V3112">
        <f t="shared" si="357"/>
        <v>21.945600000000002</v>
      </c>
      <c r="W3112">
        <f t="shared" si="355"/>
        <v>2274.3605239329604</v>
      </c>
      <c r="X3112">
        <f t="shared" si="356"/>
        <v>1104.1199299545383</v>
      </c>
    </row>
    <row r="3113" spans="1:24">
      <c r="A3113" t="s">
        <v>37</v>
      </c>
      <c r="B3113">
        <v>2006036</v>
      </c>
      <c r="C3113">
        <v>9</v>
      </c>
      <c r="D3113">
        <v>3</v>
      </c>
      <c r="E3113" s="28" t="s">
        <v>528</v>
      </c>
      <c r="F3113" t="s">
        <v>581</v>
      </c>
      <c r="G3113" t="s">
        <v>581</v>
      </c>
      <c r="H3113">
        <v>18</v>
      </c>
      <c r="I3113" s="3">
        <v>0.14222222222222222</v>
      </c>
      <c r="J3113">
        <v>26.368000000000002</v>
      </c>
      <c r="K3113">
        <f t="shared" si="351"/>
        <v>10.3</v>
      </c>
      <c r="L3113">
        <v>5.9900000000000003E-4</v>
      </c>
      <c r="M3113">
        <f t="shared" si="352"/>
        <v>0.14298894222222222</v>
      </c>
      <c r="N3113" s="5">
        <v>546.0648901574657</v>
      </c>
      <c r="O3113" s="3">
        <v>11.717789967246199</v>
      </c>
      <c r="P3113" s="7">
        <v>2.1458603507482792E-2</v>
      </c>
      <c r="Q3113" s="9">
        <f t="shared" si="353"/>
        <v>11.780615964866444</v>
      </c>
      <c r="R3113" s="7">
        <f t="shared" si="354"/>
        <v>2.1573655763638882E-2</v>
      </c>
      <c r="S3113" t="s">
        <v>481</v>
      </c>
      <c r="T3113" t="s">
        <v>489</v>
      </c>
      <c r="U3113">
        <v>68</v>
      </c>
      <c r="V3113">
        <f t="shared" si="357"/>
        <v>20.726400000000002</v>
      </c>
      <c r="W3113">
        <f t="shared" si="355"/>
        <v>878.43062574225382</v>
      </c>
      <c r="X3113">
        <f t="shared" si="356"/>
        <v>426.44635745227492</v>
      </c>
    </row>
    <row r="3114" spans="1:24">
      <c r="A3114" t="s">
        <v>37</v>
      </c>
      <c r="B3114">
        <v>2006036</v>
      </c>
      <c r="C3114">
        <v>14</v>
      </c>
      <c r="D3114">
        <v>1</v>
      </c>
      <c r="E3114" s="28" t="s">
        <v>528</v>
      </c>
      <c r="F3114" t="s">
        <v>581</v>
      </c>
      <c r="G3114" t="s">
        <v>581</v>
      </c>
      <c r="H3114">
        <v>23</v>
      </c>
      <c r="I3114" s="3">
        <v>0.11130434782608696</v>
      </c>
      <c r="J3114">
        <v>27.135999999999999</v>
      </c>
      <c r="K3114">
        <f t="shared" si="351"/>
        <v>10.6</v>
      </c>
      <c r="L3114">
        <v>5.9900000000000003E-4</v>
      </c>
      <c r="M3114">
        <f t="shared" si="352"/>
        <v>0.11207106782608696</v>
      </c>
      <c r="N3114" s="5">
        <v>578.33774208778243</v>
      </c>
      <c r="O3114" s="3">
        <v>9.4498042690066164</v>
      </c>
      <c r="P3114" s="7">
        <v>1.6339594637024894E-2</v>
      </c>
      <c r="Q3114" s="9">
        <f t="shared" si="353"/>
        <v>9.5146291462463228</v>
      </c>
      <c r="R3114" s="7">
        <f t="shared" si="354"/>
        <v>1.6451682907463013E-2</v>
      </c>
      <c r="S3114" t="s">
        <v>483</v>
      </c>
      <c r="T3114" t="s">
        <v>581</v>
      </c>
      <c r="U3114">
        <v>68</v>
      </c>
      <c r="V3114">
        <f t="shared" si="357"/>
        <v>20.726400000000002</v>
      </c>
      <c r="W3114">
        <f t="shared" si="355"/>
        <v>928.52684022122514</v>
      </c>
      <c r="X3114">
        <f t="shared" si="356"/>
        <v>450.7662611084728</v>
      </c>
    </row>
    <row r="3115" spans="1:24">
      <c r="A3115" t="s">
        <v>37</v>
      </c>
      <c r="B3115">
        <v>2006036</v>
      </c>
      <c r="C3115">
        <v>16</v>
      </c>
      <c r="D3115">
        <v>1</v>
      </c>
      <c r="E3115" s="28" t="s">
        <v>528</v>
      </c>
      <c r="F3115" t="s">
        <v>581</v>
      </c>
      <c r="G3115" t="s">
        <v>581</v>
      </c>
      <c r="H3115">
        <v>10</v>
      </c>
      <c r="I3115" s="3">
        <v>0.25600000000000001</v>
      </c>
      <c r="J3115">
        <v>25.088000000000001</v>
      </c>
      <c r="K3115">
        <f t="shared" si="351"/>
        <v>9.8000000000000007</v>
      </c>
      <c r="L3115">
        <v>5.9900000000000003E-4</v>
      </c>
      <c r="M3115">
        <f t="shared" si="352"/>
        <v>0.25676672</v>
      </c>
      <c r="N3115" s="5">
        <v>494.33567773327366</v>
      </c>
      <c r="O3115" s="3">
        <v>19.971079343308862</v>
      </c>
      <c r="P3115" s="7">
        <v>4.0399834045732302E-2</v>
      </c>
      <c r="Q3115" s="9">
        <f t="shared" si="353"/>
        <v>20.030273927524377</v>
      </c>
      <c r="R3115" s="7">
        <f t="shared" si="354"/>
        <v>4.0519579770918371E-2</v>
      </c>
      <c r="S3115" t="s">
        <v>483</v>
      </c>
      <c r="T3115" t="s">
        <v>581</v>
      </c>
      <c r="U3115">
        <v>60</v>
      </c>
      <c r="V3115">
        <f t="shared" si="357"/>
        <v>18.288</v>
      </c>
      <c r="W3115">
        <f t="shared" si="355"/>
        <v>710.85698397625742</v>
      </c>
      <c r="X3115">
        <f t="shared" si="356"/>
        <v>345.09540378335146</v>
      </c>
    </row>
    <row r="3116" spans="1:24">
      <c r="A3116" t="s">
        <v>37</v>
      </c>
      <c r="B3116">
        <v>2006036</v>
      </c>
      <c r="C3116">
        <v>20</v>
      </c>
      <c r="D3116">
        <v>1</v>
      </c>
      <c r="E3116" s="28" t="s">
        <v>528</v>
      </c>
      <c r="F3116" t="s">
        <v>581</v>
      </c>
      <c r="G3116" t="s">
        <v>581</v>
      </c>
      <c r="H3116">
        <v>27</v>
      </c>
      <c r="I3116" s="3">
        <v>9.481481481481481E-2</v>
      </c>
      <c r="J3116">
        <v>38.655999999999999</v>
      </c>
      <c r="K3116">
        <f t="shared" si="351"/>
        <v>15.1</v>
      </c>
      <c r="L3116">
        <v>5.9900000000000003E-4</v>
      </c>
      <c r="M3116">
        <f t="shared" si="352"/>
        <v>9.5581534814814809E-2</v>
      </c>
      <c r="N3116" s="5">
        <v>1173.6097238646782</v>
      </c>
      <c r="O3116" s="3">
        <v>11.486201927401885</v>
      </c>
      <c r="P3116" s="7">
        <v>9.7870711990848229E-3</v>
      </c>
      <c r="Q3116" s="9">
        <f t="shared" si="353"/>
        <v>11.578854685666919</v>
      </c>
      <c r="R3116" s="7">
        <f t="shared" si="354"/>
        <v>9.8660180213384161E-3</v>
      </c>
      <c r="S3116" t="s">
        <v>483</v>
      </c>
      <c r="T3116" t="s">
        <v>581</v>
      </c>
      <c r="U3116">
        <v>77</v>
      </c>
      <c r="V3116">
        <f t="shared" si="357"/>
        <v>23.4696</v>
      </c>
      <c r="W3116">
        <f t="shared" si="355"/>
        <v>2062.9415014509859</v>
      </c>
      <c r="X3116">
        <f t="shared" si="356"/>
        <v>1001.4836267662513</v>
      </c>
    </row>
    <row r="3117" spans="1:24">
      <c r="A3117" t="s">
        <v>37</v>
      </c>
      <c r="B3117">
        <v>2006036</v>
      </c>
      <c r="C3117">
        <v>23</v>
      </c>
      <c r="D3117">
        <v>3</v>
      </c>
      <c r="E3117" s="28" t="s">
        <v>528</v>
      </c>
      <c r="F3117" t="s">
        <v>581</v>
      </c>
      <c r="G3117" t="s">
        <v>581</v>
      </c>
      <c r="H3117">
        <v>22</v>
      </c>
      <c r="I3117" s="3">
        <v>0.11636363636363636</v>
      </c>
      <c r="J3117">
        <v>20.736000000000001</v>
      </c>
      <c r="K3117">
        <f t="shared" si="351"/>
        <v>8.1</v>
      </c>
      <c r="L3117">
        <v>5.9900000000000003E-4</v>
      </c>
      <c r="M3117">
        <f t="shared" si="352"/>
        <v>0.11713035636363636</v>
      </c>
      <c r="N3117" s="5">
        <v>337.7068285722624</v>
      </c>
      <c r="O3117" s="3">
        <v>7.5378615907691984</v>
      </c>
      <c r="P3117" s="7">
        <v>2.2320726005563282E-2</v>
      </c>
      <c r="Q3117" s="9">
        <f t="shared" si="353"/>
        <v>7.5872463055795301</v>
      </c>
      <c r="R3117" s="7">
        <f t="shared" si="354"/>
        <v>2.2466961469676097E-2</v>
      </c>
      <c r="S3117" t="s">
        <v>484</v>
      </c>
      <c r="T3117" t="s">
        <v>581</v>
      </c>
      <c r="U3117">
        <v>49</v>
      </c>
      <c r="V3117">
        <f t="shared" si="357"/>
        <v>14.9352</v>
      </c>
      <c r="W3117">
        <f t="shared" si="355"/>
        <v>408.0868133797029</v>
      </c>
      <c r="X3117">
        <f t="shared" si="356"/>
        <v>198.11141596188276</v>
      </c>
    </row>
    <row r="3118" spans="1:24">
      <c r="A3118" t="s">
        <v>37</v>
      </c>
      <c r="B3118">
        <v>2006036</v>
      </c>
      <c r="C3118">
        <v>25</v>
      </c>
      <c r="D3118">
        <v>1</v>
      </c>
      <c r="E3118" s="28" t="s">
        <v>528</v>
      </c>
      <c r="F3118" t="s">
        <v>581</v>
      </c>
      <c r="G3118" t="s">
        <v>581</v>
      </c>
      <c r="H3118">
        <v>9</v>
      </c>
      <c r="I3118" s="3">
        <v>0.28444444444444444</v>
      </c>
      <c r="J3118">
        <v>27.648000000000003</v>
      </c>
      <c r="K3118">
        <f t="shared" si="351"/>
        <v>10.8</v>
      </c>
      <c r="L3118">
        <v>5.9900000000000003E-4</v>
      </c>
      <c r="M3118">
        <f t="shared" si="352"/>
        <v>0.28521116444444444</v>
      </c>
      <c r="N3118" s="5">
        <v>600.36769523957776</v>
      </c>
      <c r="O3118" s="3">
        <v>24.452307914296899</v>
      </c>
      <c r="P3118" s="7">
        <v>4.072888682749521E-2</v>
      </c>
      <c r="Q3118" s="9">
        <f t="shared" si="353"/>
        <v>24.517531725688528</v>
      </c>
      <c r="R3118" s="7">
        <f t="shared" si="354"/>
        <v>4.0837526602601038E-2</v>
      </c>
      <c r="S3118" t="s">
        <v>483</v>
      </c>
      <c r="T3118" t="s">
        <v>581</v>
      </c>
      <c r="U3118">
        <v>64</v>
      </c>
      <c r="V3118">
        <f t="shared" si="357"/>
        <v>19.507200000000001</v>
      </c>
      <c r="W3118">
        <f t="shared" si="355"/>
        <v>910.27544568630094</v>
      </c>
      <c r="X3118">
        <f t="shared" si="356"/>
        <v>441.90586793710986</v>
      </c>
    </row>
    <row r="3119" spans="1:24">
      <c r="A3119" t="s">
        <v>37</v>
      </c>
      <c r="B3119">
        <v>2006036</v>
      </c>
      <c r="C3119">
        <v>28</v>
      </c>
      <c r="D3119">
        <v>1</v>
      </c>
      <c r="E3119" s="28" t="s">
        <v>528</v>
      </c>
      <c r="F3119" t="s">
        <v>581</v>
      </c>
      <c r="G3119" t="s">
        <v>581</v>
      </c>
      <c r="H3119">
        <v>13</v>
      </c>
      <c r="I3119" s="3">
        <v>0.19692307692307692</v>
      </c>
      <c r="J3119">
        <v>53.248000000000005</v>
      </c>
      <c r="K3119">
        <f t="shared" si="351"/>
        <v>20.8</v>
      </c>
      <c r="L3119">
        <v>5.9900000000000003E-4</v>
      </c>
      <c r="M3119">
        <f t="shared" si="352"/>
        <v>0.19768979692307692</v>
      </c>
      <c r="N3119" s="5">
        <v>2226.8782550450178</v>
      </c>
      <c r="O3119" s="3">
        <v>32.820159672344658</v>
      </c>
      <c r="P3119" s="7">
        <v>1.4738192174623924E-2</v>
      </c>
      <c r="Q3119" s="9">
        <f t="shared" si="353"/>
        <v>32.9474682599066</v>
      </c>
      <c r="R3119" s="7">
        <f t="shared" si="354"/>
        <v>1.4795361257519912E-2</v>
      </c>
      <c r="S3119" t="s">
        <v>481</v>
      </c>
      <c r="T3119" t="s">
        <v>487</v>
      </c>
      <c r="U3119">
        <v>92</v>
      </c>
      <c r="V3119">
        <f t="shared" si="357"/>
        <v>28.041600000000003</v>
      </c>
      <c r="W3119">
        <f t="shared" si="355"/>
        <v>4513.6360371982455</v>
      </c>
      <c r="X3119">
        <f t="shared" si="356"/>
        <v>2191.2073537988053</v>
      </c>
    </row>
    <row r="3120" spans="1:24">
      <c r="A3120" t="s">
        <v>37</v>
      </c>
      <c r="B3120">
        <v>2006036</v>
      </c>
      <c r="C3120">
        <v>29</v>
      </c>
      <c r="D3120">
        <v>1</v>
      </c>
      <c r="E3120" s="28" t="s">
        <v>528</v>
      </c>
      <c r="F3120" t="s">
        <v>581</v>
      </c>
      <c r="G3120" t="s">
        <v>581</v>
      </c>
      <c r="H3120">
        <v>14</v>
      </c>
      <c r="I3120" s="3">
        <v>0.18285714285714286</v>
      </c>
      <c r="J3120">
        <v>21.504000000000001</v>
      </c>
      <c r="K3120">
        <f t="shared" si="351"/>
        <v>8.4</v>
      </c>
      <c r="L3120">
        <v>5.9900000000000003E-4</v>
      </c>
      <c r="M3120">
        <f t="shared" si="352"/>
        <v>0.18362386285714286</v>
      </c>
      <c r="N3120" s="5">
        <v>363.1853958856704</v>
      </c>
      <c r="O3120" s="3">
        <v>12.248200354669743</v>
      </c>
      <c r="P3120" s="7">
        <v>3.3724374640123025E-2</v>
      </c>
      <c r="Q3120" s="9">
        <f t="shared" si="353"/>
        <v>12.299114564187455</v>
      </c>
      <c r="R3120" s="7">
        <f t="shared" si="354"/>
        <v>3.3864562571946526E-2</v>
      </c>
      <c r="S3120" t="s">
        <v>483</v>
      </c>
      <c r="T3120" t="s">
        <v>581</v>
      </c>
      <c r="U3120">
        <v>64</v>
      </c>
      <c r="V3120">
        <f t="shared" si="357"/>
        <v>19.507200000000001</v>
      </c>
      <c r="W3120">
        <f t="shared" si="355"/>
        <v>560.17909548699743</v>
      </c>
      <c r="X3120">
        <f t="shared" si="356"/>
        <v>271.94672839359015</v>
      </c>
    </row>
    <row r="3121" spans="1:24">
      <c r="A3121" t="s">
        <v>37</v>
      </c>
      <c r="B3121">
        <v>2006036</v>
      </c>
      <c r="C3121">
        <v>29</v>
      </c>
      <c r="D3121">
        <v>3</v>
      </c>
      <c r="E3121" s="28" t="s">
        <v>528</v>
      </c>
      <c r="F3121" t="s">
        <v>581</v>
      </c>
      <c r="G3121" t="s">
        <v>581</v>
      </c>
      <c r="H3121">
        <v>14</v>
      </c>
      <c r="I3121" s="3">
        <v>0.18285714285714286</v>
      </c>
      <c r="J3121">
        <v>23.552</v>
      </c>
      <c r="K3121">
        <f t="shared" si="351"/>
        <v>9.1999999999999993</v>
      </c>
      <c r="L3121">
        <v>5.9900000000000003E-4</v>
      </c>
      <c r="M3121">
        <f t="shared" si="352"/>
        <v>0.18362386285714286</v>
      </c>
      <c r="N3121" s="5">
        <v>435.65776513269759</v>
      </c>
      <c r="O3121" s="3">
        <v>13.424699874157708</v>
      </c>
      <c r="P3121" s="7">
        <v>3.0814783870703327E-2</v>
      </c>
      <c r="Q3121" s="9">
        <f t="shared" si="353"/>
        <v>13.480547127357571</v>
      </c>
      <c r="R3121" s="7">
        <f t="shared" si="354"/>
        <v>3.0942974523251097E-2</v>
      </c>
      <c r="S3121" t="s">
        <v>483</v>
      </c>
      <c r="T3121" t="s">
        <v>581</v>
      </c>
      <c r="U3121">
        <v>70</v>
      </c>
      <c r="V3121">
        <f t="shared" si="357"/>
        <v>21.336000000000002</v>
      </c>
      <c r="W3121">
        <f t="shared" si="355"/>
        <v>725.39469573499321</v>
      </c>
      <c r="X3121">
        <f t="shared" si="356"/>
        <v>352.15293803082318</v>
      </c>
    </row>
    <row r="3122" spans="1:24">
      <c r="A3122" t="s">
        <v>37</v>
      </c>
      <c r="B3122">
        <v>2006036</v>
      </c>
      <c r="C3122">
        <v>32</v>
      </c>
      <c r="D3122">
        <v>3</v>
      </c>
      <c r="E3122" s="28" t="s">
        <v>528</v>
      </c>
      <c r="F3122" t="s">
        <v>581</v>
      </c>
      <c r="G3122" t="s">
        <v>581</v>
      </c>
      <c r="H3122">
        <v>30</v>
      </c>
      <c r="I3122" s="3">
        <v>8.533333333333333E-2</v>
      </c>
      <c r="J3122">
        <v>61.951999999999998</v>
      </c>
      <c r="K3122">
        <f t="shared" si="351"/>
        <v>24.2</v>
      </c>
      <c r="L3122">
        <v>5.9900000000000003E-4</v>
      </c>
      <c r="M3122">
        <f t="shared" si="352"/>
        <v>8.6100053333333329E-2</v>
      </c>
      <c r="N3122" s="5">
        <v>3014.3976083685375</v>
      </c>
      <c r="O3122" s="3">
        <v>16.585375170560436</v>
      </c>
      <c r="P3122" s="7">
        <v>5.5020529224533285E-3</v>
      </c>
      <c r="Q3122" s="9">
        <f t="shared" si="353"/>
        <v>16.7341871090489</v>
      </c>
      <c r="R3122" s="7">
        <f t="shared" si="354"/>
        <v>5.551419979431922E-3</v>
      </c>
      <c r="S3122" t="s">
        <v>481</v>
      </c>
      <c r="T3122" t="s">
        <v>487</v>
      </c>
      <c r="U3122">
        <v>83</v>
      </c>
      <c r="V3122">
        <f t="shared" si="357"/>
        <v>25.298400000000001</v>
      </c>
      <c r="W3122">
        <f t="shared" si="355"/>
        <v>5498.9004351604153</v>
      </c>
      <c r="X3122">
        <f t="shared" si="356"/>
        <v>2669.5176509646722</v>
      </c>
    </row>
    <row r="3123" spans="1:24">
      <c r="A3123" t="s">
        <v>37</v>
      </c>
      <c r="B3123">
        <v>2006036</v>
      </c>
      <c r="C3123">
        <v>35</v>
      </c>
      <c r="D3123">
        <v>4</v>
      </c>
      <c r="E3123" s="28" t="s">
        <v>528</v>
      </c>
      <c r="F3123" t="s">
        <v>581</v>
      </c>
      <c r="G3123" t="s">
        <v>581</v>
      </c>
      <c r="H3123">
        <v>21</v>
      </c>
      <c r="I3123" s="3">
        <v>0.1219047619047619</v>
      </c>
      <c r="J3123">
        <v>29.695999999999998</v>
      </c>
      <c r="K3123">
        <f t="shared" si="351"/>
        <v>11.6</v>
      </c>
      <c r="L3123">
        <v>5.9900000000000003E-4</v>
      </c>
      <c r="M3123">
        <f t="shared" si="352"/>
        <v>0.1226714819047619</v>
      </c>
      <c r="N3123" s="5">
        <v>692.60525609943033</v>
      </c>
      <c r="O3123" s="3">
        <v>11.326142199515445</v>
      </c>
      <c r="P3123" s="7">
        <v>1.6352954442334561E-2</v>
      </c>
      <c r="Q3123" s="9">
        <f t="shared" si="353"/>
        <v>11.397082308002005</v>
      </c>
      <c r="R3123" s="7">
        <f t="shared" si="354"/>
        <v>1.6455379464180447E-2</v>
      </c>
      <c r="S3123" t="s">
        <v>483</v>
      </c>
      <c r="T3123" t="s">
        <v>581</v>
      </c>
      <c r="U3123">
        <v>76</v>
      </c>
      <c r="V3123">
        <f t="shared" si="357"/>
        <v>23.1648</v>
      </c>
      <c r="W3123">
        <f t="shared" si="355"/>
        <v>1224.6670789907491</v>
      </c>
      <c r="X3123">
        <f t="shared" si="356"/>
        <v>594.53165636845711</v>
      </c>
    </row>
    <row r="3124" spans="1:24">
      <c r="A3124" t="s">
        <v>37</v>
      </c>
      <c r="B3124">
        <v>2006036</v>
      </c>
      <c r="C3124">
        <v>42</v>
      </c>
      <c r="D3124">
        <v>1</v>
      </c>
      <c r="E3124" s="28" t="s">
        <v>528</v>
      </c>
      <c r="F3124" t="s">
        <v>581</v>
      </c>
      <c r="G3124" t="s">
        <v>581</v>
      </c>
      <c r="H3124">
        <v>15</v>
      </c>
      <c r="I3124" s="3">
        <v>0.17066666666666666</v>
      </c>
      <c r="J3124">
        <v>21.76</v>
      </c>
      <c r="K3124">
        <f t="shared" si="351"/>
        <v>8.5</v>
      </c>
      <c r="L3124">
        <v>5.9900000000000003E-4</v>
      </c>
      <c r="M3124">
        <f t="shared" si="352"/>
        <v>0.17143338666666666</v>
      </c>
      <c r="N3124" s="5">
        <v>371.88413906944004</v>
      </c>
      <c r="O3124" s="3">
        <v>11.575448050073653</v>
      </c>
      <c r="P3124" s="7">
        <v>3.112649030700454E-2</v>
      </c>
      <c r="Q3124" s="9">
        <f t="shared" si="353"/>
        <v>11.627037630032852</v>
      </c>
      <c r="R3124" s="7">
        <f t="shared" si="354"/>
        <v>3.1265215179993991E-2</v>
      </c>
      <c r="S3124" t="s">
        <v>481</v>
      </c>
      <c r="T3124" t="s">
        <v>581</v>
      </c>
      <c r="U3124">
        <v>70</v>
      </c>
      <c r="V3124">
        <f t="shared" si="357"/>
        <v>21.336000000000002</v>
      </c>
      <c r="W3124">
        <f t="shared" si="355"/>
        <v>622.55873161436284</v>
      </c>
      <c r="X3124">
        <f t="shared" si="356"/>
        <v>302.22978982856188</v>
      </c>
    </row>
    <row r="3125" spans="1:24">
      <c r="A3125" t="s">
        <v>37</v>
      </c>
      <c r="B3125">
        <v>2006036</v>
      </c>
      <c r="C3125">
        <v>42</v>
      </c>
      <c r="D3125">
        <v>3</v>
      </c>
      <c r="E3125" s="28" t="s">
        <v>528</v>
      </c>
      <c r="F3125" t="s">
        <v>581</v>
      </c>
      <c r="G3125" t="s">
        <v>581</v>
      </c>
      <c r="H3125">
        <v>13</v>
      </c>
      <c r="I3125" s="3">
        <v>0.19692307692307692</v>
      </c>
      <c r="J3125">
        <v>26.624000000000002</v>
      </c>
      <c r="K3125">
        <f t="shared" si="351"/>
        <v>10.4</v>
      </c>
      <c r="L3125">
        <v>5.9900000000000003E-4</v>
      </c>
      <c r="M3125">
        <f t="shared" si="352"/>
        <v>0.19768979692307692</v>
      </c>
      <c r="N3125" s="5">
        <v>556.71956376125445</v>
      </c>
      <c r="O3125" s="3">
        <v>16.349166399512345</v>
      </c>
      <c r="P3125" s="7">
        <v>2.9366969411054464E-2</v>
      </c>
      <c r="Q3125" s="9">
        <f t="shared" si="353"/>
        <v>16.412345437931698</v>
      </c>
      <c r="R3125" s="7">
        <f t="shared" si="354"/>
        <v>2.9480453905819673E-2</v>
      </c>
      <c r="S3125" t="s">
        <v>481</v>
      </c>
      <c r="T3125" t="s">
        <v>581</v>
      </c>
      <c r="U3125">
        <v>76</v>
      </c>
      <c r="V3125">
        <f t="shared" si="357"/>
        <v>23.1648</v>
      </c>
      <c r="W3125">
        <f t="shared" si="355"/>
        <v>991.75140620468301</v>
      </c>
      <c r="X3125">
        <f t="shared" si="356"/>
        <v>481.4595054866096</v>
      </c>
    </row>
    <row r="3126" spans="1:24">
      <c r="A3126" t="s">
        <v>313</v>
      </c>
      <c r="B3126">
        <v>2006036</v>
      </c>
      <c r="C3126">
        <v>1</v>
      </c>
      <c r="D3126">
        <v>3</v>
      </c>
      <c r="E3126" s="28" t="s">
        <v>528</v>
      </c>
      <c r="F3126" t="s">
        <v>581</v>
      </c>
      <c r="G3126" t="s">
        <v>581</v>
      </c>
      <c r="H3126">
        <v>30</v>
      </c>
      <c r="I3126" s="3">
        <v>8.533333333333333E-2</v>
      </c>
      <c r="J3126">
        <v>12.8</v>
      </c>
      <c r="K3126">
        <f t="shared" si="351"/>
        <v>5</v>
      </c>
      <c r="L3126">
        <v>5.9900000000000003E-4</v>
      </c>
      <c r="M3126">
        <f t="shared" si="352"/>
        <v>8.6100053333333329E-2</v>
      </c>
      <c r="N3126" s="5">
        <v>128.67963289600002</v>
      </c>
      <c r="O3126" s="3">
        <v>3.4085805522944259</v>
      </c>
      <c r="P3126" s="7">
        <v>2.6488889310472854E-2</v>
      </c>
      <c r="Q3126" s="9">
        <f t="shared" si="353"/>
        <v>3.4389992027379104</v>
      </c>
      <c r="R3126" s="7">
        <f t="shared" si="354"/>
        <v>2.6725279870182247E-2</v>
      </c>
      <c r="S3126" t="s">
        <v>482</v>
      </c>
      <c r="T3126" t="s">
        <v>581</v>
      </c>
      <c r="U3126">
        <v>52</v>
      </c>
      <c r="V3126">
        <f t="shared" si="357"/>
        <v>15.849600000000001</v>
      </c>
      <c r="W3126">
        <f t="shared" si="355"/>
        <v>169.75887663857984</v>
      </c>
      <c r="X3126">
        <f t="shared" si="356"/>
        <v>82.411806312583863</v>
      </c>
    </row>
    <row r="3127" spans="1:24">
      <c r="A3127" t="s">
        <v>313</v>
      </c>
      <c r="B3127">
        <v>2006036</v>
      </c>
      <c r="C3127">
        <v>1</v>
      </c>
      <c r="D3127">
        <v>1</v>
      </c>
      <c r="E3127" s="28" t="s">
        <v>528</v>
      </c>
      <c r="F3127" t="s">
        <v>581</v>
      </c>
      <c r="G3127" t="s">
        <v>581</v>
      </c>
      <c r="H3127">
        <v>33</v>
      </c>
      <c r="I3127" s="3">
        <v>7.7575757575757576E-2</v>
      </c>
      <c r="J3127">
        <v>14.847999999999999</v>
      </c>
      <c r="K3127">
        <f t="shared" si="351"/>
        <v>5.8</v>
      </c>
      <c r="L3127">
        <v>5.9900000000000003E-4</v>
      </c>
      <c r="M3127">
        <f t="shared" si="352"/>
        <v>7.8342477575757574E-2</v>
      </c>
      <c r="N3127" s="5">
        <v>173.15131402485758</v>
      </c>
      <c r="O3127" s="3">
        <v>3.5997212111423118</v>
      </c>
      <c r="P3127" s="7">
        <v>2.0789453614111969E-2</v>
      </c>
      <c r="Q3127" s="9">
        <f t="shared" si="353"/>
        <v>3.6351102926353476</v>
      </c>
      <c r="R3127" s="7">
        <f t="shared" si="354"/>
        <v>2.0993836016245833E-2</v>
      </c>
      <c r="S3127" t="s">
        <v>484</v>
      </c>
      <c r="T3127" t="s">
        <v>581</v>
      </c>
      <c r="U3127">
        <v>51</v>
      </c>
      <c r="V3127">
        <f t="shared" si="357"/>
        <v>15.5448</v>
      </c>
      <c r="W3127">
        <f t="shared" si="355"/>
        <v>222.11009325265383</v>
      </c>
      <c r="X3127">
        <f t="shared" si="356"/>
        <v>107.82643209979702</v>
      </c>
    </row>
    <row r="3128" spans="1:24">
      <c r="A3128" t="s">
        <v>313</v>
      </c>
      <c r="B3128">
        <v>2006036</v>
      </c>
      <c r="C3128">
        <v>2</v>
      </c>
      <c r="D3128">
        <v>2</v>
      </c>
      <c r="E3128" s="28" t="s">
        <v>528</v>
      </c>
      <c r="F3128" t="s">
        <v>581</v>
      </c>
      <c r="G3128" t="s">
        <v>581</v>
      </c>
      <c r="H3128">
        <v>15</v>
      </c>
      <c r="I3128" s="3">
        <v>0.17066666666666666</v>
      </c>
      <c r="J3128">
        <v>29.951999999999998</v>
      </c>
      <c r="K3128">
        <f t="shared" si="351"/>
        <v>11.7</v>
      </c>
      <c r="L3128">
        <v>5.9900000000000003E-4</v>
      </c>
      <c r="M3128">
        <f t="shared" si="352"/>
        <v>0.17143338666666666</v>
      </c>
      <c r="N3128" s="5">
        <v>704.59819788533753</v>
      </c>
      <c r="O3128" s="3">
        <v>15.967712922828886</v>
      </c>
      <c r="P3128" s="7">
        <v>2.2662154076964279E-2</v>
      </c>
      <c r="Q3128" s="9">
        <f t="shared" si="353"/>
        <v>16.03903468250973</v>
      </c>
      <c r="R3128" s="7">
        <f t="shared" si="354"/>
        <v>2.2763377383942494E-2</v>
      </c>
      <c r="S3128" t="s">
        <v>581</v>
      </c>
      <c r="T3128" t="s">
        <v>581</v>
      </c>
      <c r="U3128">
        <v>76</v>
      </c>
      <c r="V3128">
        <f t="shared" si="357"/>
        <v>23.1648</v>
      </c>
      <c r="W3128">
        <f t="shared" si="355"/>
        <v>1245.1439696629661</v>
      </c>
      <c r="X3128">
        <f t="shared" si="356"/>
        <v>604.4724475740652</v>
      </c>
    </row>
    <row r="3129" spans="1:24">
      <c r="A3129" t="s">
        <v>313</v>
      </c>
      <c r="B3129">
        <v>2006036</v>
      </c>
      <c r="C3129">
        <v>2</v>
      </c>
      <c r="D3129">
        <v>4</v>
      </c>
      <c r="E3129" s="28" t="s">
        <v>528</v>
      </c>
      <c r="F3129" t="s">
        <v>581</v>
      </c>
      <c r="G3129" t="s">
        <v>581</v>
      </c>
      <c r="H3129">
        <v>16</v>
      </c>
      <c r="I3129" s="3">
        <v>0.16</v>
      </c>
      <c r="J3129">
        <v>30.975999999999999</v>
      </c>
      <c r="K3129">
        <f t="shared" si="351"/>
        <v>12.1</v>
      </c>
      <c r="L3129">
        <v>5.9900000000000003E-4</v>
      </c>
      <c r="M3129">
        <f t="shared" si="352"/>
        <v>0.16076672</v>
      </c>
      <c r="N3129" s="5">
        <v>753.59940209213437</v>
      </c>
      <c r="O3129" s="3">
        <v>15.489811056384045</v>
      </c>
      <c r="P3129" s="7">
        <v>2.0554436499526676E-2</v>
      </c>
      <c r="Q3129" s="9">
        <f t="shared" si="353"/>
        <v>15.563650740941039</v>
      </c>
      <c r="R3129" s="7">
        <f t="shared" si="354"/>
        <v>2.0652419173546852E-2</v>
      </c>
      <c r="S3129" t="s">
        <v>483</v>
      </c>
      <c r="T3129" t="s">
        <v>581</v>
      </c>
      <c r="U3129">
        <v>68</v>
      </c>
      <c r="V3129">
        <f t="shared" si="357"/>
        <v>20.726400000000002</v>
      </c>
      <c r="W3129">
        <f t="shared" si="355"/>
        <v>1199.0401039550243</v>
      </c>
      <c r="X3129">
        <f t="shared" si="356"/>
        <v>582.09068512241151</v>
      </c>
    </row>
    <row r="3130" spans="1:24">
      <c r="A3130" t="s">
        <v>313</v>
      </c>
      <c r="B3130">
        <v>2006036</v>
      </c>
      <c r="C3130">
        <v>3</v>
      </c>
      <c r="D3130">
        <v>3</v>
      </c>
      <c r="E3130" s="28" t="s">
        <v>528</v>
      </c>
      <c r="F3130" t="s">
        <v>581</v>
      </c>
      <c r="G3130" t="s">
        <v>581</v>
      </c>
      <c r="H3130">
        <v>35</v>
      </c>
      <c r="I3130" s="3">
        <v>7.3142857142857148E-2</v>
      </c>
      <c r="J3130">
        <v>46.848000000000006</v>
      </c>
      <c r="K3130">
        <f t="shared" si="351"/>
        <v>18.3</v>
      </c>
      <c r="L3130">
        <v>5.9900000000000003E-4</v>
      </c>
      <c r="M3130">
        <f t="shared" si="352"/>
        <v>7.3909577142857147E-2</v>
      </c>
      <c r="N3130" s="5">
        <v>1723.7408904216582</v>
      </c>
      <c r="O3130" s="3">
        <v>10.748163467323044</v>
      </c>
      <c r="P3130" s="7">
        <v>6.2353707143849501E-3</v>
      </c>
      <c r="Q3130" s="9">
        <f t="shared" si="353"/>
        <v>10.860652890397899</v>
      </c>
      <c r="R3130" s="7">
        <f t="shared" si="354"/>
        <v>6.3006296078183697E-3</v>
      </c>
      <c r="S3130" t="s">
        <v>483</v>
      </c>
      <c r="T3130" t="s">
        <v>581</v>
      </c>
      <c r="U3130">
        <v>95</v>
      </c>
      <c r="V3130">
        <f t="shared" si="357"/>
        <v>28.956000000000003</v>
      </c>
      <c r="W3130">
        <f t="shared" si="355"/>
        <v>3630.4325016018893</v>
      </c>
      <c r="X3130">
        <f t="shared" si="356"/>
        <v>1762.4439209144093</v>
      </c>
    </row>
    <row r="3131" spans="1:24">
      <c r="A3131" t="s">
        <v>313</v>
      </c>
      <c r="B3131">
        <v>2006036</v>
      </c>
      <c r="C3131">
        <v>3</v>
      </c>
      <c r="D3131">
        <v>1</v>
      </c>
      <c r="E3131" s="28" t="s">
        <v>528</v>
      </c>
      <c r="F3131" t="s">
        <v>581</v>
      </c>
      <c r="G3131" t="s">
        <v>581</v>
      </c>
      <c r="H3131">
        <v>26</v>
      </c>
      <c r="I3131" s="3">
        <v>9.8461538461538461E-2</v>
      </c>
      <c r="J3131">
        <v>55.808</v>
      </c>
      <c r="K3131">
        <f t="shared" si="351"/>
        <v>21.8</v>
      </c>
      <c r="L3131">
        <v>5.9900000000000003E-4</v>
      </c>
      <c r="M3131">
        <f t="shared" si="352"/>
        <v>9.922825846153846E-2</v>
      </c>
      <c r="N3131" s="5">
        <v>2446.1483494998015</v>
      </c>
      <c r="O3131" s="3">
        <v>17.23241123108054</v>
      </c>
      <c r="P3131" s="7">
        <v>7.0447122451115013E-3</v>
      </c>
      <c r="Q3131" s="9">
        <f t="shared" si="353"/>
        <v>17.366360727661473</v>
      </c>
      <c r="R3131" s="7">
        <f t="shared" si="354"/>
        <v>7.0994715963210563E-3</v>
      </c>
      <c r="S3131" t="s">
        <v>483</v>
      </c>
      <c r="T3131" t="s">
        <v>484</v>
      </c>
      <c r="U3131">
        <v>90</v>
      </c>
      <c r="V3131">
        <f t="shared" si="357"/>
        <v>27.432000000000002</v>
      </c>
      <c r="W3131">
        <f t="shared" si="355"/>
        <v>4842.9616512188059</v>
      </c>
      <c r="X3131">
        <f t="shared" si="356"/>
        <v>2351.0830507511214</v>
      </c>
    </row>
    <row r="3132" spans="1:24">
      <c r="A3132" t="s">
        <v>313</v>
      </c>
      <c r="B3132">
        <v>2006036</v>
      </c>
      <c r="C3132">
        <v>4</v>
      </c>
      <c r="D3132">
        <v>3</v>
      </c>
      <c r="E3132" s="28" t="s">
        <v>528</v>
      </c>
      <c r="F3132" t="s">
        <v>581</v>
      </c>
      <c r="G3132" t="s">
        <v>581</v>
      </c>
      <c r="H3132">
        <v>14</v>
      </c>
      <c r="I3132" s="3">
        <v>0.18285714285714286</v>
      </c>
      <c r="J3132">
        <v>16.896000000000001</v>
      </c>
      <c r="K3132">
        <f t="shared" si="351"/>
        <v>6.6000000000000005</v>
      </c>
      <c r="L3132">
        <v>5.9900000000000003E-4</v>
      </c>
      <c r="M3132">
        <f t="shared" si="352"/>
        <v>0.18362386285714286</v>
      </c>
      <c r="N3132" s="5">
        <v>224.21139235799043</v>
      </c>
      <c r="O3132" s="3">
        <v>9.6010764358217546</v>
      </c>
      <c r="P3132" s="7">
        <v>4.2821537009555939E-2</v>
      </c>
      <c r="Q3132" s="9">
        <f t="shared" si="353"/>
        <v>9.6408912970546954</v>
      </c>
      <c r="R3132" s="7">
        <f t="shared" si="354"/>
        <v>4.2999114343224024E-2</v>
      </c>
      <c r="S3132" t="s">
        <v>482</v>
      </c>
      <c r="T3132" t="s">
        <v>484</v>
      </c>
      <c r="U3132">
        <v>37</v>
      </c>
      <c r="V3132">
        <f t="shared" si="357"/>
        <v>11.277600000000001</v>
      </c>
      <c r="W3132">
        <f t="shared" si="355"/>
        <v>211.99450926221786</v>
      </c>
      <c r="X3132">
        <f t="shared" si="356"/>
        <v>102.91568124502241</v>
      </c>
    </row>
    <row r="3133" spans="1:24">
      <c r="A3133" t="s">
        <v>313</v>
      </c>
      <c r="B3133">
        <v>2006036</v>
      </c>
      <c r="C3133">
        <v>4</v>
      </c>
      <c r="D3133">
        <v>1</v>
      </c>
      <c r="E3133" s="28" t="s">
        <v>528</v>
      </c>
      <c r="F3133" t="s">
        <v>581</v>
      </c>
      <c r="G3133" t="s">
        <v>581</v>
      </c>
      <c r="H3133">
        <v>36</v>
      </c>
      <c r="I3133" s="3">
        <v>7.1111111111111111E-2</v>
      </c>
      <c r="J3133">
        <v>73.471999999999994</v>
      </c>
      <c r="K3133">
        <f t="shared" si="351"/>
        <v>28.699999999999996</v>
      </c>
      <c r="L3133">
        <v>5.9900000000000003E-4</v>
      </c>
      <c r="M3133">
        <f t="shared" si="352"/>
        <v>7.187783111111111E-2</v>
      </c>
      <c r="N3133" s="5">
        <v>4239.6850728042491</v>
      </c>
      <c r="O3133" s="3">
        <v>16.397915949282407</v>
      </c>
      <c r="P3133" s="7">
        <v>3.8677202829210037E-3</v>
      </c>
      <c r="Q3133" s="9">
        <f t="shared" si="353"/>
        <v>16.574544881549212</v>
      </c>
      <c r="R3133" s="7">
        <f t="shared" si="354"/>
        <v>3.9093811443372921E-3</v>
      </c>
      <c r="S3133" t="s">
        <v>481</v>
      </c>
      <c r="T3133" t="s">
        <v>581</v>
      </c>
      <c r="U3133">
        <v>101</v>
      </c>
      <c r="V3133">
        <f t="shared" si="357"/>
        <v>30.784800000000001</v>
      </c>
      <c r="W3133">
        <f t="shared" si="355"/>
        <v>9163.1485530375012</v>
      </c>
      <c r="X3133">
        <f t="shared" si="356"/>
        <v>4448.3778328369426</v>
      </c>
    </row>
    <row r="3134" spans="1:24">
      <c r="A3134" t="s">
        <v>313</v>
      </c>
      <c r="B3134">
        <v>2006036</v>
      </c>
      <c r="C3134">
        <v>5</v>
      </c>
      <c r="D3134">
        <v>1</v>
      </c>
      <c r="E3134" s="28" t="s">
        <v>528</v>
      </c>
      <c r="F3134" t="s">
        <v>581</v>
      </c>
      <c r="G3134" t="s">
        <v>581</v>
      </c>
      <c r="H3134">
        <v>12</v>
      </c>
      <c r="I3134" s="3">
        <v>0.21333333333333335</v>
      </c>
      <c r="J3134">
        <v>28.671999999999997</v>
      </c>
      <c r="K3134">
        <f t="shared" si="351"/>
        <v>11.2</v>
      </c>
      <c r="L3134">
        <v>5.9900000000000003E-4</v>
      </c>
      <c r="M3134">
        <f t="shared" si="352"/>
        <v>0.21410005333333335</v>
      </c>
      <c r="N3134" s="5">
        <v>645.66292601896942</v>
      </c>
      <c r="O3134" s="3">
        <v>19.073181446143948</v>
      </c>
      <c r="P3134" s="7">
        <v>2.9540462488291581E-2</v>
      </c>
      <c r="Q3134" s="9">
        <f t="shared" si="353"/>
        <v>19.141214448128725</v>
      </c>
      <c r="R3134" s="7">
        <f t="shared" si="354"/>
        <v>2.9645831713073084E-2</v>
      </c>
      <c r="S3134" t="s">
        <v>483</v>
      </c>
      <c r="T3134" t="s">
        <v>581</v>
      </c>
      <c r="U3134">
        <v>67</v>
      </c>
      <c r="V3134">
        <f t="shared" si="357"/>
        <v>20.421600000000002</v>
      </c>
      <c r="W3134">
        <f t="shared" si="355"/>
        <v>1018.7060485247601</v>
      </c>
      <c r="X3134">
        <f t="shared" si="356"/>
        <v>494.54501127041931</v>
      </c>
    </row>
    <row r="3135" spans="1:24">
      <c r="A3135" t="s">
        <v>313</v>
      </c>
      <c r="B3135">
        <v>2006036</v>
      </c>
      <c r="C3135">
        <v>7</v>
      </c>
      <c r="D3135">
        <v>3</v>
      </c>
      <c r="E3135" s="28" t="s">
        <v>528</v>
      </c>
      <c r="F3135" t="s">
        <v>581</v>
      </c>
      <c r="G3135" t="s">
        <v>581</v>
      </c>
      <c r="H3135">
        <v>31</v>
      </c>
      <c r="I3135" s="3">
        <v>8.2580645161290323E-2</v>
      </c>
      <c r="J3135">
        <v>71.423999999999992</v>
      </c>
      <c r="K3135">
        <f t="shared" si="351"/>
        <v>27.899999999999995</v>
      </c>
      <c r="L3135">
        <v>5.9900000000000003E-4</v>
      </c>
      <c r="M3135">
        <f t="shared" si="352"/>
        <v>8.3347365161290321E-2</v>
      </c>
      <c r="N3135" s="5">
        <v>4006.6205217030138</v>
      </c>
      <c r="O3135" s="3">
        <v>18.508443143079958</v>
      </c>
      <c r="P3135" s="7">
        <v>4.6194649687495105E-3</v>
      </c>
      <c r="Q3135" s="9">
        <f t="shared" si="353"/>
        <v>18.680083725512656</v>
      </c>
      <c r="R3135" s="7">
        <f t="shared" si="354"/>
        <v>4.6623042098263619E-3</v>
      </c>
      <c r="S3135" t="s">
        <v>481</v>
      </c>
      <c r="T3135" t="s">
        <v>581</v>
      </c>
      <c r="U3135">
        <v>94</v>
      </c>
      <c r="V3135">
        <f t="shared" si="357"/>
        <v>28.651200000000003</v>
      </c>
      <c r="W3135">
        <f t="shared" si="355"/>
        <v>8119.5576002032931</v>
      </c>
      <c r="X3135">
        <f t="shared" si="356"/>
        <v>3941.7520988693313</v>
      </c>
    </row>
    <row r="3136" spans="1:24">
      <c r="A3136" t="s">
        <v>313</v>
      </c>
      <c r="B3136">
        <v>2006036</v>
      </c>
      <c r="C3136">
        <v>9</v>
      </c>
      <c r="D3136">
        <v>1</v>
      </c>
      <c r="E3136" s="28" t="s">
        <v>528</v>
      </c>
      <c r="F3136" t="s">
        <v>581</v>
      </c>
      <c r="G3136" t="s">
        <v>581</v>
      </c>
      <c r="H3136">
        <v>18</v>
      </c>
      <c r="I3136" s="3">
        <v>0.14222222222222222</v>
      </c>
      <c r="J3136">
        <v>19.968</v>
      </c>
      <c r="K3136">
        <f t="shared" si="351"/>
        <v>7.8</v>
      </c>
      <c r="L3136">
        <v>5.9900000000000003E-4</v>
      </c>
      <c r="M3136">
        <f t="shared" si="352"/>
        <v>0.14298894222222222</v>
      </c>
      <c r="N3136" s="5">
        <v>313.1547546157056</v>
      </c>
      <c r="O3136" s="3">
        <v>8.8582425240461724</v>
      </c>
      <c r="P3136" s="7">
        <v>2.8287108509390986E-2</v>
      </c>
      <c r="Q3136" s="9">
        <f t="shared" si="353"/>
        <v>8.9056527471565747</v>
      </c>
      <c r="R3136" s="7">
        <f t="shared" si="354"/>
        <v>2.8438504017240077E-2</v>
      </c>
      <c r="S3136" t="s">
        <v>482</v>
      </c>
      <c r="T3136" t="s">
        <v>490</v>
      </c>
      <c r="U3136">
        <v>52</v>
      </c>
      <c r="V3136">
        <f t="shared" si="357"/>
        <v>15.849600000000001</v>
      </c>
      <c r="W3136">
        <f t="shared" si="355"/>
        <v>400.78525118481258</v>
      </c>
      <c r="X3136">
        <f t="shared" si="356"/>
        <v>194.56677110265875</v>
      </c>
    </row>
    <row r="3137" spans="1:24">
      <c r="A3137" t="s">
        <v>313</v>
      </c>
      <c r="B3137">
        <v>2006036</v>
      </c>
      <c r="C3137">
        <v>9</v>
      </c>
      <c r="D3137">
        <v>3</v>
      </c>
      <c r="E3137" s="28" t="s">
        <v>528</v>
      </c>
      <c r="F3137" t="s">
        <v>581</v>
      </c>
      <c r="G3137" t="s">
        <v>581</v>
      </c>
      <c r="H3137">
        <v>25</v>
      </c>
      <c r="I3137" s="3">
        <v>0.1024</v>
      </c>
      <c r="J3137">
        <v>71.680000000000007</v>
      </c>
      <c r="K3137">
        <f t="shared" si="351"/>
        <v>28.000000000000004</v>
      </c>
      <c r="L3137">
        <v>5.9900000000000003E-4</v>
      </c>
      <c r="M3137">
        <f t="shared" si="352"/>
        <v>0.10316672</v>
      </c>
      <c r="N3137" s="5">
        <v>4035.3932876185609</v>
      </c>
      <c r="O3137" s="3">
        <v>23.026448595419538</v>
      </c>
      <c r="P3137" s="7">
        <v>5.7061225397954515E-3</v>
      </c>
      <c r="Q3137" s="9">
        <f t="shared" si="353"/>
        <v>23.198610260119505</v>
      </c>
      <c r="R3137" s="7">
        <f t="shared" si="354"/>
        <v>5.7487854607127745E-3</v>
      </c>
      <c r="S3137" t="s">
        <v>481</v>
      </c>
      <c r="T3137" t="s">
        <v>581</v>
      </c>
      <c r="U3137">
        <v>101</v>
      </c>
      <c r="V3137">
        <f t="shared" si="357"/>
        <v>30.784800000000001</v>
      </c>
      <c r="W3137">
        <f t="shared" si="355"/>
        <v>8736.3153266437421</v>
      </c>
      <c r="X3137">
        <f t="shared" si="356"/>
        <v>4241.1657101022447</v>
      </c>
    </row>
    <row r="3138" spans="1:24">
      <c r="A3138" t="s">
        <v>313</v>
      </c>
      <c r="B3138">
        <v>2006036</v>
      </c>
      <c r="C3138">
        <v>11</v>
      </c>
      <c r="D3138">
        <v>3</v>
      </c>
      <c r="E3138" s="28" t="s">
        <v>528</v>
      </c>
      <c r="F3138" t="s">
        <v>581</v>
      </c>
      <c r="G3138" t="s">
        <v>581</v>
      </c>
      <c r="H3138">
        <v>14</v>
      </c>
      <c r="I3138" s="3">
        <v>0.18285714285714286</v>
      </c>
      <c r="J3138">
        <v>25.6</v>
      </c>
      <c r="K3138">
        <f t="shared" ref="K3138:K3201" si="358">J3138/2.56</f>
        <v>10</v>
      </c>
      <c r="L3138">
        <v>5.9900000000000003E-4</v>
      </c>
      <c r="M3138">
        <f t="shared" ref="M3138:M3201" si="359">I3138+L3138*1.28</f>
        <v>0.18362386285714286</v>
      </c>
      <c r="N3138" s="5">
        <v>514.71853158400006</v>
      </c>
      <c r="O3138" s="3">
        <v>14.601199393645762</v>
      </c>
      <c r="P3138" s="7">
        <v>2.8367347390255957E-2</v>
      </c>
      <c r="Q3138" s="9">
        <f t="shared" ref="Q3138:Q3201" si="360">(J3138*J3138 - (J3138 - 2*M3138)*(J3138 - 2*M3138))*3.1415926/4</f>
        <v>14.661979690527776</v>
      </c>
      <c r="R3138" s="7">
        <f t="shared" ref="R3138:R3201" si="361">Q3138/N3138</f>
        <v>2.8485431922194156E-2</v>
      </c>
      <c r="S3138" t="s">
        <v>481</v>
      </c>
      <c r="T3138" t="s">
        <v>581</v>
      </c>
      <c r="U3138">
        <v>65</v>
      </c>
      <c r="V3138">
        <f t="shared" si="357"/>
        <v>19.812000000000001</v>
      </c>
      <c r="W3138">
        <f t="shared" si="355"/>
        <v>795.82961754312134</v>
      </c>
      <c r="X3138">
        <f t="shared" si="356"/>
        <v>386.34654986799211</v>
      </c>
    </row>
    <row r="3139" spans="1:24">
      <c r="A3139" t="s">
        <v>313</v>
      </c>
      <c r="B3139">
        <v>2006036</v>
      </c>
      <c r="C3139">
        <v>11</v>
      </c>
      <c r="D3139">
        <v>1</v>
      </c>
      <c r="E3139" s="28" t="s">
        <v>528</v>
      </c>
      <c r="F3139" t="s">
        <v>581</v>
      </c>
      <c r="G3139" t="s">
        <v>581</v>
      </c>
      <c r="H3139">
        <v>14</v>
      </c>
      <c r="I3139" s="3">
        <v>0.18285714285714286</v>
      </c>
      <c r="J3139">
        <v>64</v>
      </c>
      <c r="K3139">
        <f t="shared" si="358"/>
        <v>25</v>
      </c>
      <c r="L3139">
        <v>5.9900000000000003E-4</v>
      </c>
      <c r="M3139">
        <f t="shared" si="359"/>
        <v>0.18362386285714286</v>
      </c>
      <c r="N3139" s="5">
        <v>3216.9908224000001</v>
      </c>
      <c r="O3139" s="3">
        <v>36.660565384045526</v>
      </c>
      <c r="P3139" s="7">
        <v>1.1395918548718556E-2</v>
      </c>
      <c r="Q3139" s="9">
        <f t="shared" si="360"/>
        <v>36.813840249967718</v>
      </c>
      <c r="R3139" s="7">
        <f t="shared" si="361"/>
        <v>1.1443563964693926E-2</v>
      </c>
      <c r="S3139" t="s">
        <v>481</v>
      </c>
      <c r="T3139" t="s">
        <v>581</v>
      </c>
      <c r="U3139">
        <v>80</v>
      </c>
      <c r="V3139">
        <f t="shared" si="357"/>
        <v>24.384</v>
      </c>
      <c r="W3139">
        <f t="shared" si="355"/>
        <v>5659.8322561943687</v>
      </c>
      <c r="X3139">
        <f t="shared" si="356"/>
        <v>2747.6442404379172</v>
      </c>
    </row>
    <row r="3140" spans="1:24">
      <c r="A3140" t="s">
        <v>313</v>
      </c>
      <c r="B3140">
        <v>2006036</v>
      </c>
      <c r="C3140">
        <v>12</v>
      </c>
      <c r="D3140">
        <v>3</v>
      </c>
      <c r="E3140" s="28" t="s">
        <v>528</v>
      </c>
      <c r="F3140" t="s">
        <v>581</v>
      </c>
      <c r="G3140" t="s">
        <v>581</v>
      </c>
      <c r="H3140">
        <v>22</v>
      </c>
      <c r="I3140" s="3">
        <v>0.11636363636363636</v>
      </c>
      <c r="J3140">
        <v>51.711999999999996</v>
      </c>
      <c r="K3140">
        <f t="shared" si="358"/>
        <v>20.2</v>
      </c>
      <c r="L3140">
        <v>5.9900000000000003E-4</v>
      </c>
      <c r="M3140">
        <f t="shared" si="359"/>
        <v>0.11713035636363636</v>
      </c>
      <c r="N3140" s="5">
        <v>2100.2574962753533</v>
      </c>
      <c r="O3140" s="3">
        <v>18.861669465841228</v>
      </c>
      <c r="P3140" s="7">
        <v>8.9806461823328625E-3</v>
      </c>
      <c r="Q3140" s="9">
        <f t="shared" si="360"/>
        <v>18.985666569328647</v>
      </c>
      <c r="R3140" s="7">
        <f t="shared" si="361"/>
        <v>9.0396851828874695E-3</v>
      </c>
      <c r="S3140" t="s">
        <v>481</v>
      </c>
      <c r="T3140" t="s">
        <v>581</v>
      </c>
      <c r="U3140">
        <v>79</v>
      </c>
      <c r="V3140">
        <f t="shared" si="357"/>
        <v>24.0792</v>
      </c>
      <c r="W3140">
        <f t="shared" si="355"/>
        <v>3705.933045603279</v>
      </c>
      <c r="X3140">
        <f t="shared" si="356"/>
        <v>1799.0967094574457</v>
      </c>
    </row>
    <row r="3141" spans="1:24">
      <c r="A3141" t="s">
        <v>313</v>
      </c>
      <c r="B3141">
        <v>2006036</v>
      </c>
      <c r="C3141">
        <v>13</v>
      </c>
      <c r="D3141">
        <v>1</v>
      </c>
      <c r="E3141" s="28" t="s">
        <v>528</v>
      </c>
      <c r="F3141" t="s">
        <v>581</v>
      </c>
      <c r="G3141" t="s">
        <v>581</v>
      </c>
      <c r="H3141">
        <v>12</v>
      </c>
      <c r="I3141" s="3">
        <v>0.21333333333333335</v>
      </c>
      <c r="J3141">
        <v>54.528000000000006</v>
      </c>
      <c r="K3141">
        <f t="shared" si="358"/>
        <v>21.3</v>
      </c>
      <c r="L3141">
        <v>5.9900000000000003E-4</v>
      </c>
      <c r="M3141">
        <f t="shared" si="359"/>
        <v>0.21410005333333335</v>
      </c>
      <c r="N3141" s="5">
        <v>2335.2265059434499</v>
      </c>
      <c r="O3141" s="3">
        <v>36.402038951936255</v>
      </c>
      <c r="P3141" s="7">
        <v>1.5588226178183749E-2</v>
      </c>
      <c r="Q3141" s="9">
        <f t="shared" si="360"/>
        <v>36.532351591007753</v>
      </c>
      <c r="R3141" s="7">
        <f t="shared" si="361"/>
        <v>1.5644029175768709E-2</v>
      </c>
      <c r="S3141" t="s">
        <v>481</v>
      </c>
      <c r="T3141" t="s">
        <v>581</v>
      </c>
      <c r="U3141">
        <v>79</v>
      </c>
      <c r="V3141">
        <f t="shared" si="357"/>
        <v>24.0792</v>
      </c>
      <c r="W3141">
        <f t="shared" si="355"/>
        <v>4105.6662915935876</v>
      </c>
      <c r="X3141">
        <f t="shared" si="356"/>
        <v>1993.1527700155602</v>
      </c>
    </row>
    <row r="3142" spans="1:24">
      <c r="A3142" t="s">
        <v>313</v>
      </c>
      <c r="B3142">
        <v>2006036</v>
      </c>
      <c r="C3142">
        <v>14</v>
      </c>
      <c r="D3142">
        <v>1</v>
      </c>
      <c r="E3142" s="28" t="s">
        <v>528</v>
      </c>
      <c r="F3142" t="s">
        <v>581</v>
      </c>
      <c r="G3142" t="s">
        <v>581</v>
      </c>
      <c r="H3142">
        <v>21</v>
      </c>
      <c r="I3142" s="3">
        <v>0.1219047619047619</v>
      </c>
      <c r="J3142">
        <v>49.408000000000001</v>
      </c>
      <c r="K3142">
        <f t="shared" si="358"/>
        <v>19.3</v>
      </c>
      <c r="L3142">
        <v>5.9900000000000003E-4</v>
      </c>
      <c r="M3142">
        <f t="shared" si="359"/>
        <v>0.1226714819047619</v>
      </c>
      <c r="N3142" s="5">
        <v>1917.2750582972419</v>
      </c>
      <c r="O3142" s="3">
        <v>18.875347449563524</v>
      </c>
      <c r="P3142" s="7">
        <v>9.8448823854867112E-3</v>
      </c>
      <c r="Q3142" s="9">
        <f t="shared" si="360"/>
        <v>18.9937681635658</v>
      </c>
      <c r="R3142" s="7">
        <f t="shared" si="361"/>
        <v>9.9066475002467427E-3</v>
      </c>
      <c r="S3142" t="s">
        <v>481</v>
      </c>
      <c r="T3142" t="s">
        <v>581</v>
      </c>
      <c r="U3142">
        <v>83</v>
      </c>
      <c r="V3142">
        <f t="shared" si="357"/>
        <v>25.298400000000001</v>
      </c>
      <c r="W3142">
        <f t="shared" si="355"/>
        <v>3551.8969896512858</v>
      </c>
      <c r="X3142">
        <f t="shared" si="356"/>
        <v>1724.317764994373</v>
      </c>
    </row>
    <row r="3143" spans="1:24">
      <c r="A3143" t="s">
        <v>313</v>
      </c>
      <c r="B3143">
        <v>2006036</v>
      </c>
      <c r="C3143">
        <v>14</v>
      </c>
      <c r="D3143">
        <v>3</v>
      </c>
      <c r="E3143" s="28" t="s">
        <v>528</v>
      </c>
      <c r="F3143" t="s">
        <v>581</v>
      </c>
      <c r="G3143" t="s">
        <v>581</v>
      </c>
      <c r="H3143">
        <v>20</v>
      </c>
      <c r="I3143" s="3">
        <v>0.128</v>
      </c>
      <c r="J3143">
        <v>61.44</v>
      </c>
      <c r="K3143">
        <f t="shared" si="358"/>
        <v>24</v>
      </c>
      <c r="L3143">
        <v>5.9900000000000003E-4</v>
      </c>
      <c r="M3143">
        <f t="shared" si="359"/>
        <v>0.12876672</v>
      </c>
      <c r="N3143" s="5">
        <v>2964.7787419238402</v>
      </c>
      <c r="O3143" s="3">
        <v>24.655018055270414</v>
      </c>
      <c r="P3143" s="7">
        <v>8.3159723545750373E-3</v>
      </c>
      <c r="Q3143" s="9">
        <f t="shared" si="360"/>
        <v>24.802391055458859</v>
      </c>
      <c r="R3143" s="7">
        <f t="shared" si="361"/>
        <v>8.3656802798594762E-3</v>
      </c>
      <c r="S3143" t="s">
        <v>481</v>
      </c>
      <c r="T3143" t="s">
        <v>581</v>
      </c>
      <c r="U3143">
        <v>95</v>
      </c>
      <c r="V3143">
        <f t="shared" si="357"/>
        <v>28.956000000000003</v>
      </c>
      <c r="W3143">
        <f t="shared" si="355"/>
        <v>6129.8256624128353</v>
      </c>
      <c r="X3143">
        <f t="shared" si="356"/>
        <v>2975.8090723950186</v>
      </c>
    </row>
    <row r="3144" spans="1:24">
      <c r="A3144" t="s">
        <v>313</v>
      </c>
      <c r="B3144">
        <v>2006036</v>
      </c>
      <c r="C3144">
        <v>15</v>
      </c>
      <c r="D3144">
        <v>1</v>
      </c>
      <c r="E3144" s="28" t="s">
        <v>528</v>
      </c>
      <c r="F3144" t="s">
        <v>581</v>
      </c>
      <c r="G3144" t="s">
        <v>581</v>
      </c>
      <c r="H3144">
        <v>13</v>
      </c>
      <c r="I3144" s="3">
        <v>0.19692307692307692</v>
      </c>
      <c r="J3144">
        <v>26.624000000000002</v>
      </c>
      <c r="K3144">
        <f t="shared" si="358"/>
        <v>10.4</v>
      </c>
      <c r="L3144">
        <v>5.9900000000000003E-4</v>
      </c>
      <c r="M3144">
        <f t="shared" si="359"/>
        <v>0.19768979692307692</v>
      </c>
      <c r="N3144" s="5">
        <v>556.71956376125445</v>
      </c>
      <c r="O3144" s="3">
        <v>16.349166399512345</v>
      </c>
      <c r="P3144" s="7">
        <v>2.9366969411054464E-2</v>
      </c>
      <c r="Q3144" s="9">
        <f t="shared" si="360"/>
        <v>16.412345437931698</v>
      </c>
      <c r="R3144" s="7">
        <f t="shared" si="361"/>
        <v>2.9480453905819673E-2</v>
      </c>
      <c r="S3144" t="s">
        <v>483</v>
      </c>
      <c r="T3144" t="s">
        <v>581</v>
      </c>
      <c r="U3144">
        <v>73</v>
      </c>
      <c r="V3144">
        <f t="shared" si="357"/>
        <v>22.250400000000003</v>
      </c>
      <c r="W3144">
        <f t="shared" si="355"/>
        <v>955.55878541126776</v>
      </c>
      <c r="X3144">
        <f t="shared" si="356"/>
        <v>463.88929464501717</v>
      </c>
    </row>
    <row r="3145" spans="1:24">
      <c r="A3145" t="s">
        <v>313</v>
      </c>
      <c r="B3145">
        <v>2006036</v>
      </c>
      <c r="C3145">
        <v>16</v>
      </c>
      <c r="D3145">
        <v>3</v>
      </c>
      <c r="E3145" s="28" t="s">
        <v>528</v>
      </c>
      <c r="F3145" t="s">
        <v>581</v>
      </c>
      <c r="G3145" t="s">
        <v>581</v>
      </c>
      <c r="H3145">
        <v>17</v>
      </c>
      <c r="I3145" s="3">
        <v>0.15058823529411766</v>
      </c>
      <c r="J3145">
        <v>36.864000000000004</v>
      </c>
      <c r="K3145">
        <f t="shared" si="358"/>
        <v>14.400000000000002</v>
      </c>
      <c r="L3145">
        <v>5.9900000000000003E-4</v>
      </c>
      <c r="M3145">
        <f t="shared" si="359"/>
        <v>0.15135495529411766</v>
      </c>
      <c r="N3145" s="5">
        <v>1067.3203470925828</v>
      </c>
      <c r="O3145" s="3">
        <v>17.368633909673381</v>
      </c>
      <c r="P3145" s="7">
        <v>1.6273121708010284E-2</v>
      </c>
      <c r="Q3145" s="9">
        <f t="shared" si="360"/>
        <v>17.456701459394228</v>
      </c>
      <c r="R3145" s="7">
        <f t="shared" si="361"/>
        <v>1.6355634469957293E-2</v>
      </c>
      <c r="S3145" t="s">
        <v>483</v>
      </c>
      <c r="T3145" t="s">
        <v>581</v>
      </c>
      <c r="U3145">
        <v>78</v>
      </c>
      <c r="V3145">
        <f t="shared" si="357"/>
        <v>23.7744</v>
      </c>
      <c r="W3145">
        <f t="shared" si="355"/>
        <v>1904.7440976561161</v>
      </c>
      <c r="X3145">
        <f t="shared" si="356"/>
        <v>924.684498150119</v>
      </c>
    </row>
    <row r="3146" spans="1:24">
      <c r="A3146" t="s">
        <v>313</v>
      </c>
      <c r="B3146">
        <v>2006036</v>
      </c>
      <c r="C3146">
        <v>16</v>
      </c>
      <c r="D3146">
        <v>1</v>
      </c>
      <c r="E3146" s="28" t="s">
        <v>528</v>
      </c>
      <c r="F3146" t="s">
        <v>581</v>
      </c>
      <c r="G3146" t="s">
        <v>581</v>
      </c>
      <c r="H3146">
        <v>12</v>
      </c>
      <c r="I3146" s="3">
        <v>0.21333333333333335</v>
      </c>
      <c r="J3146">
        <v>38.655999999999999</v>
      </c>
      <c r="K3146">
        <f t="shared" si="358"/>
        <v>15.1</v>
      </c>
      <c r="L3146">
        <v>5.9900000000000003E-4</v>
      </c>
      <c r="M3146">
        <f t="shared" si="359"/>
        <v>0.21410005333333335</v>
      </c>
      <c r="N3146" s="5">
        <v>1173.6097238646782</v>
      </c>
      <c r="O3146" s="3">
        <v>25.764522463232211</v>
      </c>
      <c r="P3146" s="7">
        <v>2.1953228521650322E-2</v>
      </c>
      <c r="Q3146" s="9">
        <f t="shared" si="360"/>
        <v>25.856604037953367</v>
      </c>
      <c r="R3146" s="7">
        <f t="shared" si="361"/>
        <v>2.2031688654391837E-2</v>
      </c>
      <c r="S3146" t="s">
        <v>483</v>
      </c>
      <c r="T3146" t="s">
        <v>581</v>
      </c>
      <c r="U3146">
        <v>78</v>
      </c>
      <c r="V3146">
        <f t="shared" si="357"/>
        <v>23.7744</v>
      </c>
      <c r="W3146">
        <f t="shared" si="355"/>
        <v>2087.6599640812788</v>
      </c>
      <c r="X3146">
        <f t="shared" si="356"/>
        <v>1013.4835480367575</v>
      </c>
    </row>
    <row r="3147" spans="1:24">
      <c r="A3147" t="s">
        <v>313</v>
      </c>
      <c r="B3147">
        <v>2006036</v>
      </c>
      <c r="C3147">
        <v>17</v>
      </c>
      <c r="D3147">
        <v>1</v>
      </c>
      <c r="E3147" s="28" t="s">
        <v>528</v>
      </c>
      <c r="F3147" t="s">
        <v>581</v>
      </c>
      <c r="G3147" t="s">
        <v>581</v>
      </c>
      <c r="H3147">
        <v>11</v>
      </c>
      <c r="I3147" s="3">
        <v>0.23272727272727273</v>
      </c>
      <c r="J3147">
        <v>52.480000000000004</v>
      </c>
      <c r="K3147">
        <f t="shared" si="358"/>
        <v>20.5</v>
      </c>
      <c r="L3147">
        <v>5.9900000000000003E-4</v>
      </c>
      <c r="M3147">
        <f t="shared" si="359"/>
        <v>0.23349399272727273</v>
      </c>
      <c r="N3147" s="5">
        <v>2163.1046289817605</v>
      </c>
      <c r="O3147" s="3">
        <v>38.19977262139254</v>
      </c>
      <c r="P3147" s="7">
        <v>1.7659697136043921E-2</v>
      </c>
      <c r="Q3147" s="9">
        <f t="shared" si="360"/>
        <v>38.325058740233693</v>
      </c>
      <c r="R3147" s="7">
        <f t="shared" si="361"/>
        <v>1.7717616719388405E-2</v>
      </c>
      <c r="S3147" t="s">
        <v>481</v>
      </c>
      <c r="T3147" t="s">
        <v>581</v>
      </c>
      <c r="U3147">
        <v>76</v>
      </c>
      <c r="V3147">
        <f t="shared" si="357"/>
        <v>23.1648</v>
      </c>
      <c r="W3147">
        <f t="shared" si="355"/>
        <v>3679.1345242919606</v>
      </c>
      <c r="X3147">
        <f t="shared" si="356"/>
        <v>1786.0869947874198</v>
      </c>
    </row>
    <row r="3148" spans="1:24">
      <c r="A3148" t="s">
        <v>313</v>
      </c>
      <c r="B3148">
        <v>2006036</v>
      </c>
      <c r="C3148">
        <v>18</v>
      </c>
      <c r="D3148">
        <v>3</v>
      </c>
      <c r="E3148" s="28" t="s">
        <v>528</v>
      </c>
      <c r="F3148" t="s">
        <v>581</v>
      </c>
      <c r="G3148" t="s">
        <v>581</v>
      </c>
      <c r="H3148">
        <v>20</v>
      </c>
      <c r="I3148" s="3">
        <v>0.128</v>
      </c>
      <c r="J3148">
        <v>38.143999999999998</v>
      </c>
      <c r="K3148">
        <f t="shared" si="358"/>
        <v>14.899999999999999</v>
      </c>
      <c r="L3148">
        <v>5.9900000000000003E-4</v>
      </c>
      <c r="M3148">
        <f t="shared" si="359"/>
        <v>0.12876672</v>
      </c>
      <c r="N3148" s="5">
        <v>1142.7266119696383</v>
      </c>
      <c r="O3148" s="3">
        <v>15.287140631347309</v>
      </c>
      <c r="P3148" s="7">
        <v>1.3377775988779967E-2</v>
      </c>
      <c r="Q3148" s="9">
        <f t="shared" si="360"/>
        <v>15.378400195753764</v>
      </c>
      <c r="R3148" s="7">
        <f t="shared" si="361"/>
        <v>1.3457637228949352E-2</v>
      </c>
      <c r="S3148" t="s">
        <v>483</v>
      </c>
      <c r="T3148" t="s">
        <v>581</v>
      </c>
      <c r="U3148">
        <v>82</v>
      </c>
      <c r="V3148">
        <f t="shared" si="357"/>
        <v>24.993600000000001</v>
      </c>
      <c r="W3148">
        <f t="shared" si="355"/>
        <v>2130.6984361566738</v>
      </c>
      <c r="X3148">
        <f t="shared" si="356"/>
        <v>1034.37717254052</v>
      </c>
    </row>
    <row r="3149" spans="1:24">
      <c r="A3149" t="s">
        <v>313</v>
      </c>
      <c r="B3149">
        <v>2006036</v>
      </c>
      <c r="C3149">
        <v>19</v>
      </c>
      <c r="D3149">
        <v>1</v>
      </c>
      <c r="E3149" s="28" t="s">
        <v>528</v>
      </c>
      <c r="F3149" t="s">
        <v>581</v>
      </c>
      <c r="G3149" t="s">
        <v>581</v>
      </c>
      <c r="H3149">
        <v>20</v>
      </c>
      <c r="I3149" s="3">
        <v>0.128</v>
      </c>
      <c r="J3149">
        <v>17.152000000000001</v>
      </c>
      <c r="K3149">
        <f t="shared" si="358"/>
        <v>6.7</v>
      </c>
      <c r="L3149">
        <v>5.9900000000000003E-4</v>
      </c>
      <c r="M3149">
        <f t="shared" si="359"/>
        <v>0.12876672</v>
      </c>
      <c r="N3149" s="5">
        <v>231.05714882805762</v>
      </c>
      <c r="O3149" s="3">
        <v>6.8457565790208159</v>
      </c>
      <c r="P3149" s="7">
        <v>2.9627979977001798E-2</v>
      </c>
      <c r="Q3149" s="9">
        <f t="shared" si="360"/>
        <v>6.886452388107231</v>
      </c>
      <c r="R3149" s="7">
        <f t="shared" si="361"/>
        <v>2.9804108736890111E-2</v>
      </c>
      <c r="S3149" t="s">
        <v>481</v>
      </c>
      <c r="T3149" t="s">
        <v>581</v>
      </c>
      <c r="U3149">
        <v>65</v>
      </c>
      <c r="V3149">
        <f t="shared" si="357"/>
        <v>19.812000000000001</v>
      </c>
      <c r="W3149">
        <f t="shared" si="355"/>
        <v>367.13887726837248</v>
      </c>
      <c r="X3149">
        <f t="shared" si="356"/>
        <v>178.23267120032546</v>
      </c>
    </row>
    <row r="3150" spans="1:24">
      <c r="A3150" t="s">
        <v>313</v>
      </c>
      <c r="B3150">
        <v>2006036</v>
      </c>
      <c r="C3150">
        <v>19</v>
      </c>
      <c r="D3150">
        <v>3</v>
      </c>
      <c r="E3150" s="28" t="s">
        <v>528</v>
      </c>
      <c r="F3150" t="s">
        <v>581</v>
      </c>
      <c r="G3150" t="s">
        <v>581</v>
      </c>
      <c r="H3150">
        <v>11</v>
      </c>
      <c r="I3150" s="3">
        <v>0.23272727272727273</v>
      </c>
      <c r="J3150">
        <v>41.983999999999995</v>
      </c>
      <c r="K3150">
        <f t="shared" si="358"/>
        <v>16.399999999999999</v>
      </c>
      <c r="L3150">
        <v>5.9900000000000003E-4</v>
      </c>
      <c r="M3150">
        <f t="shared" si="359"/>
        <v>0.23349399272727273</v>
      </c>
      <c r="N3150" s="5">
        <v>1384.386962548326</v>
      </c>
      <c r="O3150" s="3">
        <v>30.525787119277698</v>
      </c>
      <c r="P3150" s="7">
        <v>2.2050039436291E-2</v>
      </c>
      <c r="Q3150" s="9">
        <f t="shared" si="360"/>
        <v>30.625791415419638</v>
      </c>
      <c r="R3150" s="7">
        <f t="shared" si="361"/>
        <v>2.2122276678368066E-2</v>
      </c>
      <c r="S3150" t="s">
        <v>481</v>
      </c>
      <c r="T3150" t="s">
        <v>581</v>
      </c>
      <c r="U3150">
        <v>85</v>
      </c>
      <c r="V3150">
        <f t="shared" si="357"/>
        <v>25.908000000000001</v>
      </c>
      <c r="W3150">
        <f t="shared" si="355"/>
        <v>2650.9475730230306</v>
      </c>
      <c r="X3150">
        <f t="shared" si="356"/>
        <v>1286.9393474952951</v>
      </c>
    </row>
    <row r="3151" spans="1:24">
      <c r="A3151" t="s">
        <v>313</v>
      </c>
      <c r="B3151">
        <v>2006036</v>
      </c>
      <c r="C3151">
        <v>20</v>
      </c>
      <c r="D3151">
        <v>1</v>
      </c>
      <c r="E3151" s="28" t="s">
        <v>528</v>
      </c>
      <c r="F3151" t="s">
        <v>581</v>
      </c>
      <c r="G3151" t="s">
        <v>581</v>
      </c>
      <c r="H3151">
        <v>14</v>
      </c>
      <c r="I3151" s="3">
        <v>0.18285714285714286</v>
      </c>
      <c r="J3151">
        <v>70.912000000000006</v>
      </c>
      <c r="K3151">
        <f t="shared" si="358"/>
        <v>27.700000000000003</v>
      </c>
      <c r="L3151">
        <v>5.9900000000000003E-4</v>
      </c>
      <c r="M3151">
        <f t="shared" si="359"/>
        <v>0.18362386285714286</v>
      </c>
      <c r="N3151" s="5">
        <v>3949.3838209908745</v>
      </c>
      <c r="O3151" s="3">
        <v>40.631251262318337</v>
      </c>
      <c r="P3151" s="7">
        <v>1.0287997597590862E-2</v>
      </c>
      <c r="Q3151" s="9">
        <f t="shared" si="360"/>
        <v>40.801175150666637</v>
      </c>
      <c r="R3151" s="7">
        <f t="shared" si="361"/>
        <v>1.0331023015238335E-2</v>
      </c>
      <c r="S3151" t="s">
        <v>483</v>
      </c>
      <c r="T3151" t="s">
        <v>581</v>
      </c>
      <c r="U3151">
        <v>105</v>
      </c>
      <c r="V3151">
        <f t="shared" si="357"/>
        <v>32.004000000000005</v>
      </c>
      <c r="W3151">
        <f t="shared" si="355"/>
        <v>8868.7276515590256</v>
      </c>
      <c r="X3151">
        <f t="shared" si="356"/>
        <v>4305.4471137636856</v>
      </c>
    </row>
    <row r="3152" spans="1:24">
      <c r="A3152" t="s">
        <v>313</v>
      </c>
      <c r="B3152">
        <v>2006036</v>
      </c>
      <c r="C3152">
        <v>20</v>
      </c>
      <c r="D3152">
        <v>3</v>
      </c>
      <c r="E3152" s="28" t="s">
        <v>528</v>
      </c>
      <c r="F3152" t="s">
        <v>581</v>
      </c>
      <c r="G3152" t="s">
        <v>581</v>
      </c>
      <c r="H3152">
        <v>22</v>
      </c>
      <c r="I3152" s="3">
        <v>0.11636363636363636</v>
      </c>
      <c r="J3152">
        <v>86.272000000000006</v>
      </c>
      <c r="K3152">
        <f t="shared" si="358"/>
        <v>33.700000000000003</v>
      </c>
      <c r="L3152">
        <v>5.9900000000000003E-4</v>
      </c>
      <c r="M3152">
        <f t="shared" si="359"/>
        <v>0.11713035636363636</v>
      </c>
      <c r="N3152" s="5">
        <v>5845.6068913463305</v>
      </c>
      <c r="O3152" s="3">
        <v>31.49566998761594</v>
      </c>
      <c r="P3152" s="7">
        <v>5.3879213181853248E-3</v>
      </c>
      <c r="Q3152" s="9">
        <f t="shared" si="360"/>
        <v>31.702912318141117</v>
      </c>
      <c r="R3152" s="7">
        <f t="shared" si="361"/>
        <v>5.4233739810785435E-3</v>
      </c>
      <c r="S3152" t="s">
        <v>481</v>
      </c>
      <c r="T3152" t="s">
        <v>581</v>
      </c>
      <c r="U3152">
        <v>102</v>
      </c>
      <c r="V3152">
        <f t="shared" si="357"/>
        <v>31.089600000000001</v>
      </c>
      <c r="W3152">
        <f t="shared" si="355"/>
        <v>12610.549851472508</v>
      </c>
      <c r="X3152">
        <f t="shared" si="356"/>
        <v>6121.9667120402646</v>
      </c>
    </row>
    <row r="3153" spans="1:24">
      <c r="A3153" t="s">
        <v>313</v>
      </c>
      <c r="B3153">
        <v>2006036</v>
      </c>
      <c r="C3153">
        <v>21</v>
      </c>
      <c r="D3153">
        <v>3</v>
      </c>
      <c r="E3153" s="28" t="s">
        <v>528</v>
      </c>
      <c r="F3153" t="s">
        <v>581</v>
      </c>
      <c r="G3153" t="s">
        <v>581</v>
      </c>
      <c r="H3153">
        <v>14</v>
      </c>
      <c r="I3153" s="3">
        <v>0.18285714285714286</v>
      </c>
      <c r="J3153">
        <v>20.736000000000001</v>
      </c>
      <c r="K3153">
        <f t="shared" si="358"/>
        <v>8.1</v>
      </c>
      <c r="L3153">
        <v>5.9900000000000003E-4</v>
      </c>
      <c r="M3153">
        <f t="shared" si="359"/>
        <v>0.18362386285714286</v>
      </c>
      <c r="N3153" s="5">
        <v>337.7068285722624</v>
      </c>
      <c r="O3153" s="3">
        <v>11.807013034861722</v>
      </c>
      <c r="P3153" s="7">
        <v>3.4962316529928449E-2</v>
      </c>
      <c r="Q3153" s="9">
        <f t="shared" si="360"/>
        <v>11.856077352998662</v>
      </c>
      <c r="R3153" s="7">
        <f t="shared" si="361"/>
        <v>3.510760325197778E-2</v>
      </c>
      <c r="S3153" t="s">
        <v>483</v>
      </c>
      <c r="T3153" t="s">
        <v>581</v>
      </c>
      <c r="U3153">
        <v>78</v>
      </c>
      <c r="V3153">
        <f t="shared" si="357"/>
        <v>23.7744</v>
      </c>
      <c r="W3153">
        <f t="shared" ref="W3153:W3216" si="362">0.19748898*POWER(K3153,1.9318059)*POWER(U3153,0.92308401)</f>
        <v>626.78971200446892</v>
      </c>
      <c r="X3153">
        <f t="shared" ref="X3153:X3216" si="363">W3153*0.4854639</f>
        <v>304.28377806956632</v>
      </c>
    </row>
    <row r="3154" spans="1:24">
      <c r="A3154" t="s">
        <v>313</v>
      </c>
      <c r="B3154">
        <v>2006036</v>
      </c>
      <c r="C3154">
        <v>21</v>
      </c>
      <c r="D3154">
        <v>1</v>
      </c>
      <c r="E3154" s="28" t="s">
        <v>528</v>
      </c>
      <c r="F3154" t="s">
        <v>581</v>
      </c>
      <c r="G3154" t="s">
        <v>581</v>
      </c>
      <c r="H3154">
        <v>14</v>
      </c>
      <c r="I3154" s="3">
        <v>0.18285714285714286</v>
      </c>
      <c r="J3154">
        <v>34.56</v>
      </c>
      <c r="K3154">
        <f t="shared" si="358"/>
        <v>13.5</v>
      </c>
      <c r="L3154">
        <v>5.9900000000000003E-4</v>
      </c>
      <c r="M3154">
        <f t="shared" si="359"/>
        <v>0.18362386285714286</v>
      </c>
      <c r="N3154" s="5">
        <v>938.07452381184021</v>
      </c>
      <c r="O3154" s="3">
        <v>19.748384791405552</v>
      </c>
      <c r="P3154" s="7">
        <v>2.1052042551116867E-2</v>
      </c>
      <c r="Q3154" s="9">
        <f t="shared" si="360"/>
        <v>19.830747154396988</v>
      </c>
      <c r="R3154" s="7">
        <f t="shared" si="361"/>
        <v>2.1139841932616706E-2</v>
      </c>
      <c r="S3154" t="s">
        <v>483</v>
      </c>
      <c r="T3154" t="s">
        <v>490</v>
      </c>
      <c r="U3154">
        <v>78</v>
      </c>
      <c r="V3154">
        <f t="shared" si="357"/>
        <v>23.7744</v>
      </c>
      <c r="W3154">
        <f t="shared" si="362"/>
        <v>1681.4756512277361</v>
      </c>
      <c r="X3154">
        <f t="shared" si="363"/>
        <v>816.29572740005653</v>
      </c>
    </row>
    <row r="3155" spans="1:24">
      <c r="A3155" t="s">
        <v>313</v>
      </c>
      <c r="B3155">
        <v>2006036</v>
      </c>
      <c r="C3155">
        <v>22</v>
      </c>
      <c r="D3155">
        <v>3</v>
      </c>
      <c r="E3155" s="28" t="s">
        <v>528</v>
      </c>
      <c r="F3155" t="s">
        <v>581</v>
      </c>
      <c r="G3155" t="s">
        <v>581</v>
      </c>
      <c r="H3155">
        <v>16</v>
      </c>
      <c r="I3155" s="3">
        <v>0.16</v>
      </c>
      <c r="J3155">
        <v>71.168000000000006</v>
      </c>
      <c r="K3155">
        <f t="shared" si="358"/>
        <v>27.8</v>
      </c>
      <c r="L3155">
        <v>5.9900000000000003E-4</v>
      </c>
      <c r="M3155">
        <f t="shared" si="359"/>
        <v>0.16076672</v>
      </c>
      <c r="N3155" s="5">
        <v>3977.9506994937865</v>
      </c>
      <c r="O3155" s="3">
        <v>35.692513742591537</v>
      </c>
      <c r="P3155" s="7">
        <v>8.9725882593601723E-3</v>
      </c>
      <c r="Q3155" s="9">
        <f t="shared" si="360"/>
        <v>35.863164455344624</v>
      </c>
      <c r="R3155" s="7">
        <f t="shared" si="361"/>
        <v>9.0154874116233734E-3</v>
      </c>
      <c r="S3155" t="s">
        <v>481</v>
      </c>
      <c r="T3155" t="s">
        <v>581</v>
      </c>
      <c r="U3155">
        <v>89</v>
      </c>
      <c r="V3155">
        <f t="shared" si="357"/>
        <v>27.127200000000002</v>
      </c>
      <c r="W3155">
        <f t="shared" si="362"/>
        <v>7666.689376817154</v>
      </c>
      <c r="X3155">
        <f t="shared" si="363"/>
        <v>3721.900924958225</v>
      </c>
    </row>
    <row r="3156" spans="1:24">
      <c r="A3156" t="s">
        <v>313</v>
      </c>
      <c r="B3156">
        <v>2006036</v>
      </c>
      <c r="C3156">
        <v>23</v>
      </c>
      <c r="D3156">
        <v>1</v>
      </c>
      <c r="E3156" s="28" t="s">
        <v>528</v>
      </c>
      <c r="F3156" t="s">
        <v>581</v>
      </c>
      <c r="G3156" t="s">
        <v>581</v>
      </c>
      <c r="H3156">
        <v>14</v>
      </c>
      <c r="I3156" s="3">
        <v>0.18285714285714286</v>
      </c>
      <c r="J3156">
        <v>28.16</v>
      </c>
      <c r="K3156">
        <f t="shared" si="358"/>
        <v>11</v>
      </c>
      <c r="L3156">
        <v>5.9900000000000003E-4</v>
      </c>
      <c r="M3156">
        <f t="shared" si="359"/>
        <v>0.18362386285714286</v>
      </c>
      <c r="N3156" s="5">
        <v>622.80942321664008</v>
      </c>
      <c r="O3156" s="3">
        <v>16.071823793005741</v>
      </c>
      <c r="P3156" s="7">
        <v>2.5805363878406293E-2</v>
      </c>
      <c r="Q3156" s="9">
        <f t="shared" si="360"/>
        <v>16.138770394490422</v>
      </c>
      <c r="R3156" s="7">
        <f t="shared" si="361"/>
        <v>2.5912855189534695E-2</v>
      </c>
      <c r="S3156" t="s">
        <v>483</v>
      </c>
      <c r="T3156" t="s">
        <v>581</v>
      </c>
      <c r="U3156">
        <v>77</v>
      </c>
      <c r="V3156">
        <f t="shared" si="357"/>
        <v>23.4696</v>
      </c>
      <c r="W3156">
        <f t="shared" si="362"/>
        <v>1118.6669915872549</v>
      </c>
      <c r="X3156">
        <f t="shared" si="363"/>
        <v>543.07244053721593</v>
      </c>
    </row>
    <row r="3157" spans="1:24">
      <c r="A3157" t="s">
        <v>313</v>
      </c>
      <c r="B3157">
        <v>2006036</v>
      </c>
      <c r="C3157">
        <v>23</v>
      </c>
      <c r="D3157">
        <v>3</v>
      </c>
      <c r="E3157" s="28" t="s">
        <v>528</v>
      </c>
      <c r="F3157" t="s">
        <v>581</v>
      </c>
      <c r="G3157" t="s">
        <v>581</v>
      </c>
      <c r="H3157">
        <v>14</v>
      </c>
      <c r="I3157" s="3">
        <v>0.18285714285714286</v>
      </c>
      <c r="J3157">
        <v>64</v>
      </c>
      <c r="K3157">
        <f t="shared" si="358"/>
        <v>25</v>
      </c>
      <c r="L3157">
        <v>5.9900000000000003E-4</v>
      </c>
      <c r="M3157">
        <f t="shared" si="359"/>
        <v>0.18362386285714286</v>
      </c>
      <c r="N3157" s="5">
        <v>3216.9908224000001</v>
      </c>
      <c r="O3157" s="3">
        <v>36.660565384045526</v>
      </c>
      <c r="P3157" s="7">
        <v>1.1395918548718556E-2</v>
      </c>
      <c r="Q3157" s="9">
        <f t="shared" si="360"/>
        <v>36.813840249967718</v>
      </c>
      <c r="R3157" s="7">
        <f t="shared" si="361"/>
        <v>1.1443563964693926E-2</v>
      </c>
      <c r="S3157" t="s">
        <v>481</v>
      </c>
      <c r="T3157" t="s">
        <v>581</v>
      </c>
      <c r="U3157">
        <v>106</v>
      </c>
      <c r="V3157">
        <f t="shared" si="357"/>
        <v>32.308800000000005</v>
      </c>
      <c r="W3157">
        <f t="shared" si="362"/>
        <v>7338.6991293339788</v>
      </c>
      <c r="X3157">
        <f t="shared" si="363"/>
        <v>3562.6735002530777</v>
      </c>
    </row>
    <row r="3158" spans="1:24">
      <c r="A3158" t="s">
        <v>313</v>
      </c>
      <c r="B3158">
        <v>2006036</v>
      </c>
      <c r="C3158">
        <v>24</v>
      </c>
      <c r="D3158">
        <v>4</v>
      </c>
      <c r="E3158" s="28" t="s">
        <v>528</v>
      </c>
      <c r="F3158" t="s">
        <v>581</v>
      </c>
      <c r="G3158" t="s">
        <v>581</v>
      </c>
      <c r="H3158">
        <v>17</v>
      </c>
      <c r="I3158" s="3">
        <v>0.15058823529411766</v>
      </c>
      <c r="J3158">
        <v>39.68</v>
      </c>
      <c r="K3158">
        <f t="shared" si="358"/>
        <v>15.5</v>
      </c>
      <c r="L3158">
        <v>5.9900000000000003E-4</v>
      </c>
      <c r="M3158">
        <f t="shared" si="359"/>
        <v>0.15135495529411766</v>
      </c>
      <c r="N3158" s="5">
        <v>1236.6112721305601</v>
      </c>
      <c r="O3158" s="3">
        <v>18.700846600858384</v>
      </c>
      <c r="P3158" s="7">
        <v>1.5122655778997273E-2</v>
      </c>
      <c r="Q3158" s="9">
        <f t="shared" si="360"/>
        <v>18.795697090185573</v>
      </c>
      <c r="R3158" s="7">
        <f t="shared" si="361"/>
        <v>1.5199357723630021E-2</v>
      </c>
      <c r="S3158" t="s">
        <v>482</v>
      </c>
      <c r="T3158" t="s">
        <v>490</v>
      </c>
      <c r="U3158">
        <v>85</v>
      </c>
      <c r="V3158">
        <f t="shared" si="357"/>
        <v>25.908000000000001</v>
      </c>
      <c r="W3158">
        <f t="shared" si="362"/>
        <v>2377.1053153684197</v>
      </c>
      <c r="X3158">
        <f t="shared" si="363"/>
        <v>1153.9988171094831</v>
      </c>
    </row>
    <row r="3159" spans="1:24">
      <c r="A3159" t="s">
        <v>313</v>
      </c>
      <c r="B3159">
        <v>2006036</v>
      </c>
      <c r="C3159">
        <v>26</v>
      </c>
      <c r="D3159">
        <v>1</v>
      </c>
      <c r="E3159" s="28" t="s">
        <v>528</v>
      </c>
      <c r="F3159" t="s">
        <v>581</v>
      </c>
      <c r="G3159" t="s">
        <v>581</v>
      </c>
      <c r="H3159">
        <v>12</v>
      </c>
      <c r="I3159" s="3">
        <v>0.21333333333333335</v>
      </c>
      <c r="J3159">
        <v>45.311999999999998</v>
      </c>
      <c r="K3159">
        <f t="shared" si="358"/>
        <v>17.7</v>
      </c>
      <c r="L3159">
        <v>5.9900000000000003E-4</v>
      </c>
      <c r="M3159">
        <f t="shared" si="359"/>
        <v>0.21410005333333335</v>
      </c>
      <c r="N3159" s="5">
        <v>1612.5616875995133</v>
      </c>
      <c r="O3159" s="3">
        <v>30.225416474624151</v>
      </c>
      <c r="P3159" s="7">
        <v>1.8743727267648419E-2</v>
      </c>
      <c r="Q3159" s="9">
        <f t="shared" si="360"/>
        <v>30.333530431169621</v>
      </c>
      <c r="R3159" s="7">
        <f t="shared" si="361"/>
        <v>1.8810772117700891E-2</v>
      </c>
      <c r="S3159" t="s">
        <v>483</v>
      </c>
      <c r="T3159" t="s">
        <v>581</v>
      </c>
      <c r="U3159">
        <v>85</v>
      </c>
      <c r="V3159">
        <f t="shared" si="357"/>
        <v>25.908000000000001</v>
      </c>
      <c r="W3159">
        <f t="shared" si="362"/>
        <v>3071.8552314502067</v>
      </c>
      <c r="X3159">
        <f t="shared" si="363"/>
        <v>1491.27482089522</v>
      </c>
    </row>
    <row r="3160" spans="1:24">
      <c r="A3160" t="s">
        <v>313</v>
      </c>
      <c r="B3160">
        <v>2006036</v>
      </c>
      <c r="C3160">
        <v>27</v>
      </c>
      <c r="D3160">
        <v>1</v>
      </c>
      <c r="E3160" s="28" t="s">
        <v>528</v>
      </c>
      <c r="F3160" t="s">
        <v>581</v>
      </c>
      <c r="G3160" t="s">
        <v>581</v>
      </c>
      <c r="H3160">
        <v>13</v>
      </c>
      <c r="I3160" s="3">
        <v>0.19692307692307692</v>
      </c>
      <c r="J3160">
        <v>23.295999999999999</v>
      </c>
      <c r="K3160">
        <f t="shared" si="358"/>
        <v>9.1</v>
      </c>
      <c r="L3160">
        <v>5.9900000000000003E-4</v>
      </c>
      <c r="M3160">
        <f t="shared" si="359"/>
        <v>0.19768979692307692</v>
      </c>
      <c r="N3160" s="5">
        <v>426.23841600471036</v>
      </c>
      <c r="O3160" s="3">
        <v>14.290292240408339</v>
      </c>
      <c r="P3160" s="7">
        <v>3.3526523428733877E-2</v>
      </c>
      <c r="Q3160" s="9">
        <f t="shared" si="360"/>
        <v>14.345455085184781</v>
      </c>
      <c r="R3160" s="7">
        <f t="shared" si="361"/>
        <v>3.3655941244456603E-2</v>
      </c>
      <c r="S3160" t="s">
        <v>483</v>
      </c>
      <c r="T3160" t="s">
        <v>487</v>
      </c>
      <c r="U3160">
        <v>59</v>
      </c>
      <c r="V3160">
        <f t="shared" si="357"/>
        <v>17.9832</v>
      </c>
      <c r="W3160">
        <f t="shared" si="362"/>
        <v>606.55454709497087</v>
      </c>
      <c r="X3160">
        <f t="shared" si="363"/>
        <v>294.46033599545825</v>
      </c>
    </row>
    <row r="3161" spans="1:24">
      <c r="A3161" t="s">
        <v>313</v>
      </c>
      <c r="B3161">
        <v>2006036</v>
      </c>
      <c r="C3161">
        <v>27</v>
      </c>
      <c r="D3161">
        <v>3</v>
      </c>
      <c r="E3161" s="28" t="s">
        <v>528</v>
      </c>
      <c r="F3161" t="s">
        <v>581</v>
      </c>
      <c r="G3161" t="s">
        <v>581</v>
      </c>
      <c r="H3161">
        <v>16</v>
      </c>
      <c r="I3161" s="3">
        <v>0.16</v>
      </c>
      <c r="J3161">
        <v>29.951999999999998</v>
      </c>
      <c r="K3161">
        <f t="shared" si="358"/>
        <v>11.7</v>
      </c>
      <c r="L3161">
        <v>5.9900000000000003E-4</v>
      </c>
      <c r="M3161">
        <f t="shared" si="359"/>
        <v>0.16076672</v>
      </c>
      <c r="N3161" s="5">
        <v>704.59819788533753</v>
      </c>
      <c r="O3161" s="3">
        <v>14.975092516607976</v>
      </c>
      <c r="P3161" s="7">
        <v>2.1253378963431498E-2</v>
      </c>
      <c r="Q3161" s="9">
        <f t="shared" si="360"/>
        <v>15.046465678153655</v>
      </c>
      <c r="R3161" s="7">
        <f t="shared" si="361"/>
        <v>2.1354675222433984E-2</v>
      </c>
      <c r="S3161" t="s">
        <v>483</v>
      </c>
      <c r="T3161" t="s">
        <v>581</v>
      </c>
      <c r="U3161">
        <v>72</v>
      </c>
      <c r="V3161">
        <f t="shared" si="357"/>
        <v>21.945600000000002</v>
      </c>
      <c r="W3161">
        <f t="shared" si="362"/>
        <v>1184.5258572991056</v>
      </c>
      <c r="X3161">
        <f t="shared" si="363"/>
        <v>575.04454233526724</v>
      </c>
    </row>
    <row r="3162" spans="1:24">
      <c r="A3162" t="s">
        <v>313</v>
      </c>
      <c r="B3162">
        <v>2006036</v>
      </c>
      <c r="C3162">
        <v>28</v>
      </c>
      <c r="D3162">
        <v>3</v>
      </c>
      <c r="E3162" s="28" t="s">
        <v>528</v>
      </c>
      <c r="F3162" t="s">
        <v>581</v>
      </c>
      <c r="G3162" t="s">
        <v>581</v>
      </c>
      <c r="H3162">
        <v>16</v>
      </c>
      <c r="I3162" s="3">
        <v>0.16</v>
      </c>
      <c r="J3162">
        <v>14.847999999999999</v>
      </c>
      <c r="K3162">
        <f t="shared" si="358"/>
        <v>5.8</v>
      </c>
      <c r="L3162">
        <v>5.9900000000000003E-4</v>
      </c>
      <c r="M3162">
        <f t="shared" si="359"/>
        <v>0.16076672</v>
      </c>
      <c r="N3162" s="5">
        <v>173.15131402485758</v>
      </c>
      <c r="O3162" s="3">
        <v>7.382994054911995</v>
      </c>
      <c r="P3162" s="7">
        <v>4.2638972141164883E-2</v>
      </c>
      <c r="Q3162" s="9">
        <f t="shared" si="360"/>
        <v>7.4179860020402852</v>
      </c>
      <c r="R3162" s="7">
        <f t="shared" si="361"/>
        <v>4.2841060974999935E-2</v>
      </c>
      <c r="S3162" t="s">
        <v>482</v>
      </c>
      <c r="T3162" t="s">
        <v>581</v>
      </c>
      <c r="U3162">
        <v>57</v>
      </c>
      <c r="V3162">
        <f t="shared" si="357"/>
        <v>17.3736</v>
      </c>
      <c r="W3162">
        <f t="shared" si="362"/>
        <v>246.12604426440458</v>
      </c>
      <c r="X3162">
        <f t="shared" si="363"/>
        <v>119.48530934017049</v>
      </c>
    </row>
    <row r="3163" spans="1:24">
      <c r="A3163" t="s">
        <v>313</v>
      </c>
      <c r="B3163">
        <v>2006036</v>
      </c>
      <c r="C3163">
        <v>28</v>
      </c>
      <c r="D3163">
        <v>1</v>
      </c>
      <c r="E3163" s="28" t="s">
        <v>528</v>
      </c>
      <c r="F3163" t="s">
        <v>581</v>
      </c>
      <c r="G3163" t="s">
        <v>581</v>
      </c>
      <c r="H3163">
        <v>21</v>
      </c>
      <c r="I3163" s="3">
        <v>0.1219047619047619</v>
      </c>
      <c r="J3163">
        <v>66.56</v>
      </c>
      <c r="K3163">
        <f t="shared" si="358"/>
        <v>26</v>
      </c>
      <c r="L3163">
        <v>5.9900000000000003E-4</v>
      </c>
      <c r="M3163">
        <f t="shared" si="359"/>
        <v>0.1226714819047619</v>
      </c>
      <c r="N3163" s="5">
        <v>3479.49727350784</v>
      </c>
      <c r="O3163" s="3">
        <v>25.444136433370577</v>
      </c>
      <c r="P3163" s="7">
        <v>7.3125898465553852E-3</v>
      </c>
      <c r="Q3163" s="9">
        <f t="shared" si="360"/>
        <v>25.603871440483822</v>
      </c>
      <c r="R3163" s="7">
        <f t="shared" si="361"/>
        <v>7.3584973425403462E-3</v>
      </c>
      <c r="S3163" t="s">
        <v>485</v>
      </c>
      <c r="T3163" t="s">
        <v>581</v>
      </c>
      <c r="U3163">
        <v>97</v>
      </c>
      <c r="V3163">
        <f t="shared" si="357"/>
        <v>29.5656</v>
      </c>
      <c r="W3163">
        <f t="shared" si="362"/>
        <v>7293.8016388130764</v>
      </c>
      <c r="X3163">
        <f t="shared" si="363"/>
        <v>3540.8773894045876</v>
      </c>
    </row>
    <row r="3164" spans="1:24">
      <c r="A3164" t="s">
        <v>313</v>
      </c>
      <c r="B3164">
        <v>2006036</v>
      </c>
      <c r="C3164">
        <v>29</v>
      </c>
      <c r="D3164">
        <v>3</v>
      </c>
      <c r="E3164" s="28" t="s">
        <v>528</v>
      </c>
      <c r="F3164" t="s">
        <v>581</v>
      </c>
      <c r="G3164" t="s">
        <v>581</v>
      </c>
      <c r="H3164">
        <v>14</v>
      </c>
      <c r="I3164" s="3">
        <v>0.18285714285714286</v>
      </c>
      <c r="J3164">
        <v>23.552</v>
      </c>
      <c r="K3164">
        <f t="shared" si="358"/>
        <v>9.1999999999999993</v>
      </c>
      <c r="L3164">
        <v>5.9900000000000003E-4</v>
      </c>
      <c r="M3164">
        <f t="shared" si="359"/>
        <v>0.18362386285714286</v>
      </c>
      <c r="N3164" s="5">
        <v>435.65776513269759</v>
      </c>
      <c r="O3164" s="3">
        <v>13.424699874157708</v>
      </c>
      <c r="P3164" s="7">
        <v>3.0814783870703327E-2</v>
      </c>
      <c r="Q3164" s="9">
        <f t="shared" si="360"/>
        <v>13.480547127357571</v>
      </c>
      <c r="R3164" s="7">
        <f t="shared" si="361"/>
        <v>3.0942974523251097E-2</v>
      </c>
      <c r="S3164" t="s">
        <v>482</v>
      </c>
      <c r="T3164" t="s">
        <v>581</v>
      </c>
      <c r="U3164">
        <v>59</v>
      </c>
      <c r="V3164">
        <f t="shared" si="357"/>
        <v>17.9832</v>
      </c>
      <c r="W3164">
        <f t="shared" si="362"/>
        <v>619.49678090570944</v>
      </c>
      <c r="X3164">
        <f t="shared" si="363"/>
        <v>300.74332329593125</v>
      </c>
    </row>
    <row r="3165" spans="1:24">
      <c r="A3165" t="s">
        <v>313</v>
      </c>
      <c r="B3165">
        <v>2006036</v>
      </c>
      <c r="C3165">
        <v>29</v>
      </c>
      <c r="D3165">
        <v>1</v>
      </c>
      <c r="E3165" s="28" t="s">
        <v>528</v>
      </c>
      <c r="F3165" t="s">
        <v>581</v>
      </c>
      <c r="G3165" t="s">
        <v>581</v>
      </c>
      <c r="H3165">
        <v>13</v>
      </c>
      <c r="I3165" s="3">
        <v>0.19692307692307692</v>
      </c>
      <c r="J3165">
        <v>60.416000000000004</v>
      </c>
      <c r="K3165">
        <f t="shared" si="358"/>
        <v>23.6</v>
      </c>
      <c r="L3165">
        <v>5.9900000000000003E-4</v>
      </c>
      <c r="M3165">
        <f t="shared" si="359"/>
        <v>0.19768979692307692</v>
      </c>
      <c r="N3165" s="5">
        <v>2866.7763335102468</v>
      </c>
      <c r="O3165" s="3">
        <v>37.254657861183723</v>
      </c>
      <c r="P3165" s="7">
        <v>1.2995313734701782E-2</v>
      </c>
      <c r="Q3165" s="9">
        <f t="shared" si="360"/>
        <v>37.399232096592186</v>
      </c>
      <c r="R3165" s="7">
        <f t="shared" si="361"/>
        <v>1.3045744678238781E-2</v>
      </c>
      <c r="S3165" t="s">
        <v>481</v>
      </c>
      <c r="T3165" t="s">
        <v>581</v>
      </c>
      <c r="U3165">
        <v>85</v>
      </c>
      <c r="V3165">
        <f t="shared" si="357"/>
        <v>25.908000000000001</v>
      </c>
      <c r="W3165">
        <f t="shared" si="362"/>
        <v>5354.98345298398</v>
      </c>
      <c r="X3165">
        <f t="shared" si="363"/>
        <v>2599.6511515210696</v>
      </c>
    </row>
    <row r="3166" spans="1:24">
      <c r="A3166" t="s">
        <v>313</v>
      </c>
      <c r="B3166">
        <v>2006036</v>
      </c>
      <c r="C3166">
        <v>30</v>
      </c>
      <c r="D3166">
        <v>4</v>
      </c>
      <c r="E3166" s="28" t="s">
        <v>528</v>
      </c>
      <c r="F3166" t="s">
        <v>581</v>
      </c>
      <c r="G3166" t="s">
        <v>581</v>
      </c>
      <c r="H3166">
        <v>14</v>
      </c>
      <c r="I3166" s="3">
        <v>0.18285714285714286</v>
      </c>
      <c r="J3166">
        <v>52.991999999999997</v>
      </c>
      <c r="K3166">
        <f t="shared" si="358"/>
        <v>20.7</v>
      </c>
      <c r="L3166">
        <v>5.9900000000000003E-4</v>
      </c>
      <c r="M3166">
        <f t="shared" si="359"/>
        <v>0.18362386285714286</v>
      </c>
      <c r="N3166" s="5">
        <v>2205.5174359842817</v>
      </c>
      <c r="O3166" s="3">
        <v>30.336880466797684</v>
      </c>
      <c r="P3166" s="7">
        <v>1.3754994620234726E-2</v>
      </c>
      <c r="Q3166" s="9">
        <f t="shared" si="360"/>
        <v>30.463640222928209</v>
      </c>
      <c r="R3166" s="7">
        <f t="shared" si="361"/>
        <v>1.3812468550869945E-2</v>
      </c>
      <c r="S3166" t="s">
        <v>481</v>
      </c>
      <c r="T3166" t="s">
        <v>581</v>
      </c>
      <c r="U3166">
        <v>86</v>
      </c>
      <c r="V3166">
        <f t="shared" si="357"/>
        <v>26.212800000000001</v>
      </c>
      <c r="W3166">
        <f t="shared" si="362"/>
        <v>4201.9098641182272</v>
      </c>
      <c r="X3166">
        <f t="shared" si="363"/>
        <v>2039.8755500833047</v>
      </c>
    </row>
    <row r="3167" spans="1:24">
      <c r="A3167" t="s">
        <v>313</v>
      </c>
      <c r="B3167">
        <v>2006036</v>
      </c>
      <c r="C3167">
        <v>30</v>
      </c>
      <c r="D3167">
        <v>2</v>
      </c>
      <c r="E3167" s="28" t="s">
        <v>528</v>
      </c>
      <c r="F3167" t="s">
        <v>581</v>
      </c>
      <c r="G3167" t="s">
        <v>581</v>
      </c>
      <c r="H3167">
        <v>15</v>
      </c>
      <c r="I3167" s="3">
        <v>0.17066666666666666</v>
      </c>
      <c r="J3167">
        <v>65.536000000000001</v>
      </c>
      <c r="K3167">
        <f t="shared" si="358"/>
        <v>25.6</v>
      </c>
      <c r="L3167">
        <v>5.9900000000000003E-4</v>
      </c>
      <c r="M3167">
        <f t="shared" si="359"/>
        <v>0.17143338666666666</v>
      </c>
      <c r="N3167" s="5">
        <v>3373.2593685889028</v>
      </c>
      <c r="O3167" s="3">
        <v>35.04661346385965</v>
      </c>
      <c r="P3167" s="7">
        <v>1.0389540095910354E-2</v>
      </c>
      <c r="Q3167" s="9">
        <f t="shared" si="360"/>
        <v>35.203646879205742</v>
      </c>
      <c r="R3167" s="7">
        <f t="shared" si="361"/>
        <v>1.0436092524344513E-2</v>
      </c>
      <c r="S3167" t="s">
        <v>481</v>
      </c>
      <c r="T3167" t="s">
        <v>581</v>
      </c>
      <c r="U3167">
        <v>89</v>
      </c>
      <c r="V3167">
        <f t="shared" si="357"/>
        <v>27.127200000000002</v>
      </c>
      <c r="W3167">
        <f t="shared" si="362"/>
        <v>6537.9242547573458</v>
      </c>
      <c r="X3167">
        <f t="shared" si="363"/>
        <v>3173.9262066190945</v>
      </c>
    </row>
    <row r="3168" spans="1:24">
      <c r="A3168" t="s">
        <v>313</v>
      </c>
      <c r="B3168">
        <v>2006036</v>
      </c>
      <c r="C3168">
        <v>31</v>
      </c>
      <c r="D3168">
        <v>1</v>
      </c>
      <c r="E3168" s="28" t="s">
        <v>528</v>
      </c>
      <c r="F3168" t="s">
        <v>581</v>
      </c>
      <c r="G3168" t="s">
        <v>581</v>
      </c>
      <c r="H3168">
        <v>20</v>
      </c>
      <c r="I3168" s="3">
        <v>0.128</v>
      </c>
      <c r="J3168">
        <v>16.384</v>
      </c>
      <c r="K3168">
        <f t="shared" si="358"/>
        <v>6.4</v>
      </c>
      <c r="L3168">
        <v>5.9900000000000003E-4</v>
      </c>
      <c r="M3168">
        <f t="shared" si="359"/>
        <v>0.12876672</v>
      </c>
      <c r="N3168" s="5">
        <v>210.82871053680643</v>
      </c>
      <c r="O3168" s="3">
        <v>6.536925455155175</v>
      </c>
      <c r="P3168" s="7">
        <v>3.1005859868473463E-2</v>
      </c>
      <c r="Q3168" s="9">
        <f t="shared" si="360"/>
        <v>6.5757713707543033</v>
      </c>
      <c r="R3168" s="7">
        <f t="shared" si="361"/>
        <v>3.1190113310522318E-2</v>
      </c>
      <c r="S3168" t="s">
        <v>482</v>
      </c>
      <c r="T3168" t="s">
        <v>581</v>
      </c>
      <c r="U3168">
        <v>58</v>
      </c>
      <c r="V3168">
        <f t="shared" si="357"/>
        <v>17.6784</v>
      </c>
      <c r="W3168">
        <f t="shared" si="362"/>
        <v>302.49505578716071</v>
      </c>
      <c r="X3168">
        <f t="shared" si="363"/>
        <v>146.85042951315262</v>
      </c>
    </row>
    <row r="3169" spans="1:24">
      <c r="A3169" t="s">
        <v>313</v>
      </c>
      <c r="B3169">
        <v>2006036</v>
      </c>
      <c r="C3169">
        <v>31</v>
      </c>
      <c r="D3169">
        <v>3</v>
      </c>
      <c r="E3169" s="28" t="s">
        <v>528</v>
      </c>
      <c r="F3169" t="s">
        <v>581</v>
      </c>
      <c r="G3169" t="s">
        <v>581</v>
      </c>
      <c r="H3169">
        <v>19</v>
      </c>
      <c r="I3169" s="3">
        <v>0.13473684210526315</v>
      </c>
      <c r="J3169">
        <v>39.167999999999999</v>
      </c>
      <c r="K3169">
        <f t="shared" si="358"/>
        <v>15.299999999999999</v>
      </c>
      <c r="L3169">
        <v>5.9900000000000003E-4</v>
      </c>
      <c r="M3169">
        <f t="shared" si="359"/>
        <v>0.13550356210526315</v>
      </c>
      <c r="N3169" s="5">
        <v>1204.9046105849857</v>
      </c>
      <c r="O3169" s="3">
        <v>16.52232254549649</v>
      </c>
      <c r="P3169" s="7">
        <v>1.3712556496463931E-2</v>
      </c>
      <c r="Q3169" s="9">
        <f t="shared" si="360"/>
        <v>16.616016167089999</v>
      </c>
      <c r="R3169" s="7">
        <f t="shared" si="361"/>
        <v>1.3790316694881647E-2</v>
      </c>
      <c r="S3169" t="s">
        <v>483</v>
      </c>
      <c r="T3169" t="s">
        <v>581</v>
      </c>
      <c r="U3169">
        <v>71</v>
      </c>
      <c r="V3169">
        <f t="shared" si="357"/>
        <v>21.640800000000002</v>
      </c>
      <c r="W3169">
        <f t="shared" si="362"/>
        <v>1963.3771963268507</v>
      </c>
      <c r="X3169">
        <f t="shared" si="363"/>
        <v>953.14875089989857</v>
      </c>
    </row>
    <row r="3170" spans="1:24">
      <c r="A3170" t="s">
        <v>313</v>
      </c>
      <c r="B3170">
        <v>2006036</v>
      </c>
      <c r="C3170">
        <v>32</v>
      </c>
      <c r="D3170">
        <v>3</v>
      </c>
      <c r="E3170" s="28" t="s">
        <v>528</v>
      </c>
      <c r="F3170" t="s">
        <v>581</v>
      </c>
      <c r="G3170" t="s">
        <v>581</v>
      </c>
      <c r="H3170">
        <v>15</v>
      </c>
      <c r="I3170" s="3">
        <v>0.17066666666666666</v>
      </c>
      <c r="J3170">
        <v>13.055999999999999</v>
      </c>
      <c r="K3170">
        <f t="shared" si="358"/>
        <v>5.0999999999999996</v>
      </c>
      <c r="L3170">
        <v>5.9900000000000003E-4</v>
      </c>
      <c r="M3170">
        <f t="shared" si="359"/>
        <v>0.17143338666666666</v>
      </c>
      <c r="N3170" s="5">
        <v>133.8782900649984</v>
      </c>
      <c r="O3170" s="3">
        <v>6.9086666227712001</v>
      </c>
      <c r="P3170" s="7">
        <v>5.1604084720659471E-2</v>
      </c>
      <c r="Q3170" s="9">
        <f t="shared" si="360"/>
        <v>6.9392907617760722</v>
      </c>
      <c r="R3170" s="7">
        <f t="shared" si="361"/>
        <v>5.1832830837673691E-2</v>
      </c>
      <c r="S3170" t="s">
        <v>482</v>
      </c>
      <c r="T3170" t="s">
        <v>494</v>
      </c>
      <c r="U3170">
        <v>42</v>
      </c>
      <c r="V3170">
        <f t="shared" si="357"/>
        <v>12.801600000000001</v>
      </c>
      <c r="W3170">
        <f t="shared" si="362"/>
        <v>144.81934264086124</v>
      </c>
      <c r="X3170">
        <f t="shared" si="363"/>
        <v>70.30456287386879</v>
      </c>
    </row>
    <row r="3171" spans="1:24">
      <c r="A3171" t="s">
        <v>313</v>
      </c>
      <c r="B3171">
        <v>2006036</v>
      </c>
      <c r="C3171">
        <v>32</v>
      </c>
      <c r="D3171">
        <v>1</v>
      </c>
      <c r="E3171" s="28" t="s">
        <v>528</v>
      </c>
      <c r="F3171" t="s">
        <v>581</v>
      </c>
      <c r="G3171" t="s">
        <v>581</v>
      </c>
      <c r="H3171">
        <v>15</v>
      </c>
      <c r="I3171" s="3">
        <v>0.17066666666666666</v>
      </c>
      <c r="J3171">
        <v>72.703999999999994</v>
      </c>
      <c r="K3171">
        <f t="shared" si="358"/>
        <v>28.4</v>
      </c>
      <c r="L3171">
        <v>5.9900000000000003E-4</v>
      </c>
      <c r="M3171">
        <f t="shared" si="359"/>
        <v>0.17143338666666666</v>
      </c>
      <c r="N3171" s="5">
        <v>4151.5137883439102</v>
      </c>
      <c r="O3171" s="3">
        <v>38.889845227521199</v>
      </c>
      <c r="P3171" s="7">
        <v>9.3676300285238448E-3</v>
      </c>
      <c r="Q3171" s="9">
        <f t="shared" si="360"/>
        <v>39.064144300123033</v>
      </c>
      <c r="R3171" s="7">
        <f t="shared" si="361"/>
        <v>9.409614490454625E-3</v>
      </c>
      <c r="S3171" t="s">
        <v>485</v>
      </c>
      <c r="T3171" t="s">
        <v>581</v>
      </c>
      <c r="U3171">
        <v>85</v>
      </c>
      <c r="V3171">
        <f t="shared" si="357"/>
        <v>25.908000000000001</v>
      </c>
      <c r="W3171">
        <f t="shared" si="362"/>
        <v>7657.5099457934703</v>
      </c>
      <c r="X3171">
        <f t="shared" si="363"/>
        <v>3717.4446425736869</v>
      </c>
    </row>
    <row r="3172" spans="1:24">
      <c r="A3172" t="s">
        <v>313</v>
      </c>
      <c r="B3172">
        <v>2006036</v>
      </c>
      <c r="C3172">
        <v>33</v>
      </c>
      <c r="D3172">
        <v>1</v>
      </c>
      <c r="E3172" s="28" t="s">
        <v>528</v>
      </c>
      <c r="F3172" t="s">
        <v>581</v>
      </c>
      <c r="G3172" t="s">
        <v>581</v>
      </c>
      <c r="H3172">
        <v>12</v>
      </c>
      <c r="I3172" s="3">
        <v>0.21333333333333335</v>
      </c>
      <c r="J3172">
        <v>24.576000000000001</v>
      </c>
      <c r="K3172">
        <f t="shared" si="358"/>
        <v>9.6</v>
      </c>
      <c r="L3172">
        <v>5.9900000000000003E-4</v>
      </c>
      <c r="M3172">
        <f t="shared" si="359"/>
        <v>0.21410005333333335</v>
      </c>
      <c r="N3172" s="5">
        <v>474.36459870781442</v>
      </c>
      <c r="O3172" s="3">
        <v>16.328015900672</v>
      </c>
      <c r="P3172" s="7">
        <v>3.4420814591034153E-2</v>
      </c>
      <c r="Q3172" s="9">
        <f t="shared" si="360"/>
        <v>16.386182821533907</v>
      </c>
      <c r="R3172" s="7">
        <f t="shared" si="361"/>
        <v>3.454343529464559E-2</v>
      </c>
      <c r="S3172" t="s">
        <v>483</v>
      </c>
      <c r="T3172" t="s">
        <v>581</v>
      </c>
      <c r="U3172">
        <v>70</v>
      </c>
      <c r="V3172">
        <f t="shared" ref="V3172:V3235" si="364">U3172*0.3048</f>
        <v>21.336000000000002</v>
      </c>
      <c r="W3172">
        <f t="shared" si="362"/>
        <v>787.55470020456698</v>
      </c>
      <c r="X3172">
        <f t="shared" si="363"/>
        <v>382.32937622463987</v>
      </c>
    </row>
    <row r="3173" spans="1:24">
      <c r="A3173" t="s">
        <v>313</v>
      </c>
      <c r="B3173">
        <v>2006036</v>
      </c>
      <c r="C3173">
        <v>33</v>
      </c>
      <c r="D3173">
        <v>3</v>
      </c>
      <c r="E3173" s="28" t="s">
        <v>528</v>
      </c>
      <c r="F3173" t="s">
        <v>581</v>
      </c>
      <c r="G3173" t="s">
        <v>581</v>
      </c>
      <c r="H3173">
        <v>14</v>
      </c>
      <c r="I3173" s="3">
        <v>0.18285714285714286</v>
      </c>
      <c r="J3173">
        <v>69.888000000000005</v>
      </c>
      <c r="K3173">
        <f t="shared" si="358"/>
        <v>27.3</v>
      </c>
      <c r="L3173">
        <v>5.9900000000000003E-4</v>
      </c>
      <c r="M3173">
        <f t="shared" si="359"/>
        <v>0.18362386285714286</v>
      </c>
      <c r="N3173" s="5">
        <v>3836.1457440423942</v>
      </c>
      <c r="O3173" s="3">
        <v>40.043001502573951</v>
      </c>
      <c r="P3173" s="7">
        <v>1.0438342068927251E-2</v>
      </c>
      <c r="Q3173" s="9">
        <f t="shared" si="360"/>
        <v>40.2104588690814</v>
      </c>
      <c r="R3173" s="7">
        <f t="shared" si="361"/>
        <v>1.0481994572685095E-2</v>
      </c>
      <c r="S3173" t="s">
        <v>481</v>
      </c>
      <c r="T3173" t="s">
        <v>581</v>
      </c>
      <c r="U3173">
        <v>82</v>
      </c>
      <c r="V3173">
        <f t="shared" si="364"/>
        <v>24.993600000000001</v>
      </c>
      <c r="W3173">
        <f t="shared" si="362"/>
        <v>6863.431552543635</v>
      </c>
      <c r="X3173">
        <f t="shared" si="363"/>
        <v>3331.9482488808881</v>
      </c>
    </row>
    <row r="3174" spans="1:24">
      <c r="A3174" t="s">
        <v>411</v>
      </c>
      <c r="B3174">
        <v>2006036</v>
      </c>
      <c r="C3174">
        <v>1</v>
      </c>
      <c r="D3174">
        <v>3</v>
      </c>
      <c r="E3174" s="28" t="s">
        <v>528</v>
      </c>
      <c r="F3174" t="s">
        <v>581</v>
      </c>
      <c r="G3174" t="s">
        <v>581</v>
      </c>
      <c r="H3174">
        <v>18</v>
      </c>
      <c r="I3174" s="3">
        <v>0.14222222222222222</v>
      </c>
      <c r="J3174">
        <v>26.88</v>
      </c>
      <c r="K3174">
        <f t="shared" si="358"/>
        <v>10.5</v>
      </c>
      <c r="L3174">
        <v>5.9900000000000003E-4</v>
      </c>
      <c r="M3174">
        <f t="shared" si="359"/>
        <v>0.14298894222222222</v>
      </c>
      <c r="N3174" s="5">
        <v>567.47718107135995</v>
      </c>
      <c r="O3174" s="3">
        <v>11.946553762702091</v>
      </c>
      <c r="P3174" s="7">
        <v>2.1052042551116815E-2</v>
      </c>
      <c r="Q3174" s="9">
        <f t="shared" si="360"/>
        <v>12.010613022283104</v>
      </c>
      <c r="R3174" s="7">
        <f t="shared" si="361"/>
        <v>2.1164926842710836E-2</v>
      </c>
      <c r="S3174" t="s">
        <v>481</v>
      </c>
      <c r="T3174" t="s">
        <v>581</v>
      </c>
      <c r="U3174">
        <v>69</v>
      </c>
      <c r="V3174">
        <f t="shared" si="364"/>
        <v>21.031200000000002</v>
      </c>
      <c r="W3174">
        <f t="shared" si="362"/>
        <v>924.04808678910047</v>
      </c>
      <c r="X3174">
        <f t="shared" si="363"/>
        <v>448.59198800017521</v>
      </c>
    </row>
    <row r="3175" spans="1:24">
      <c r="A3175" t="s">
        <v>411</v>
      </c>
      <c r="B3175">
        <v>2006036</v>
      </c>
      <c r="C3175">
        <v>1</v>
      </c>
      <c r="D3175">
        <v>1</v>
      </c>
      <c r="E3175" s="28" t="s">
        <v>528</v>
      </c>
      <c r="F3175" t="s">
        <v>581</v>
      </c>
      <c r="G3175" t="s">
        <v>581</v>
      </c>
      <c r="H3175">
        <v>24</v>
      </c>
      <c r="I3175" s="3">
        <v>0.10666666666666667</v>
      </c>
      <c r="J3175">
        <v>27.648000000000003</v>
      </c>
      <c r="K3175">
        <f t="shared" si="358"/>
        <v>10.8</v>
      </c>
      <c r="L3175">
        <v>5.9900000000000003E-4</v>
      </c>
      <c r="M3175">
        <f t="shared" si="359"/>
        <v>0.10743338666666667</v>
      </c>
      <c r="N3175" s="5">
        <v>600.36769523957776</v>
      </c>
      <c r="O3175" s="3">
        <v>9.2291893729280137</v>
      </c>
      <c r="P3175" s="7">
        <v>1.5372561592017522E-2</v>
      </c>
      <c r="Q3175" s="9">
        <f t="shared" si="360"/>
        <v>9.2952698610487641</v>
      </c>
      <c r="R3175" s="7">
        <f t="shared" si="361"/>
        <v>1.5482628287219002E-2</v>
      </c>
      <c r="S3175" t="s">
        <v>481</v>
      </c>
      <c r="T3175" t="s">
        <v>581</v>
      </c>
      <c r="U3175">
        <v>66</v>
      </c>
      <c r="V3175">
        <f t="shared" si="364"/>
        <v>20.116800000000001</v>
      </c>
      <c r="W3175">
        <f t="shared" si="362"/>
        <v>936.50238383562794</v>
      </c>
      <c r="X3175">
        <f t="shared" si="363"/>
        <v>454.63809961614089</v>
      </c>
    </row>
    <row r="3176" spans="1:24">
      <c r="A3176" t="s">
        <v>411</v>
      </c>
      <c r="B3176">
        <v>2006036</v>
      </c>
      <c r="C3176">
        <v>2</v>
      </c>
      <c r="D3176">
        <v>2</v>
      </c>
      <c r="E3176" s="28" t="s">
        <v>528</v>
      </c>
      <c r="F3176" t="s">
        <v>581</v>
      </c>
      <c r="G3176" t="s">
        <v>581</v>
      </c>
      <c r="H3176">
        <v>17</v>
      </c>
      <c r="I3176" s="3">
        <v>0.15058823529411766</v>
      </c>
      <c r="J3176">
        <v>29.44</v>
      </c>
      <c r="K3176">
        <f t="shared" si="358"/>
        <v>11.5</v>
      </c>
      <c r="L3176">
        <v>5.9900000000000003E-4</v>
      </c>
      <c r="M3176">
        <f t="shared" si="359"/>
        <v>0.15135495529411766</v>
      </c>
      <c r="N3176" s="5">
        <v>680.71525801984012</v>
      </c>
      <c r="O3176" s="3">
        <v>13.856436814731012</v>
      </c>
      <c r="P3176" s="7">
        <v>2.0355701817289296E-2</v>
      </c>
      <c r="Q3176" s="9">
        <f t="shared" si="360"/>
        <v>13.926622069126124</v>
      </c>
      <c r="R3176" s="7">
        <f t="shared" si="361"/>
        <v>2.045880697553017E-2</v>
      </c>
      <c r="S3176" t="s">
        <v>483</v>
      </c>
      <c r="T3176" t="s">
        <v>491</v>
      </c>
      <c r="U3176">
        <v>70</v>
      </c>
      <c r="V3176">
        <f t="shared" si="364"/>
        <v>21.336000000000002</v>
      </c>
      <c r="W3176">
        <f t="shared" si="362"/>
        <v>1116.3123012292208</v>
      </c>
      <c r="X3176">
        <f t="shared" si="363"/>
        <v>541.92932337271236</v>
      </c>
    </row>
    <row r="3177" spans="1:24">
      <c r="A3177" t="s">
        <v>332</v>
      </c>
      <c r="B3177">
        <v>2006030</v>
      </c>
      <c r="C3177">
        <v>2</v>
      </c>
      <c r="D3177">
        <v>1</v>
      </c>
      <c r="E3177" s="28" t="s">
        <v>528</v>
      </c>
      <c r="F3177" t="s">
        <v>581</v>
      </c>
      <c r="G3177" t="s">
        <v>581</v>
      </c>
      <c r="H3177">
        <v>11</v>
      </c>
      <c r="I3177" s="3">
        <v>0.23272727272727273</v>
      </c>
      <c r="J3177">
        <v>29.951999999999998</v>
      </c>
      <c r="K3177">
        <f t="shared" si="358"/>
        <v>11.7</v>
      </c>
      <c r="L3177">
        <v>5.9900000000000003E-4</v>
      </c>
      <c r="M3177">
        <f t="shared" si="359"/>
        <v>0.23349399272727273</v>
      </c>
      <c r="N3177" s="5">
        <v>704.59819788533753</v>
      </c>
      <c r="O3177" s="3">
        <v>21.728779348560316</v>
      </c>
      <c r="P3177" s="7">
        <v>3.0838539487857645E-2</v>
      </c>
      <c r="Q3177" s="9">
        <f t="shared" si="360"/>
        <v>21.799802043071878</v>
      </c>
      <c r="R3177" s="7">
        <f t="shared" si="361"/>
        <v>3.0939338347015555E-2</v>
      </c>
      <c r="S3177" t="s">
        <v>483</v>
      </c>
      <c r="T3177" t="s">
        <v>581</v>
      </c>
      <c r="U3177">
        <v>68</v>
      </c>
      <c r="V3177">
        <f t="shared" si="364"/>
        <v>20.726400000000002</v>
      </c>
      <c r="W3177">
        <f t="shared" si="362"/>
        <v>1123.6480236838458</v>
      </c>
      <c r="X3177">
        <f t="shared" si="363"/>
        <v>545.4905518048522</v>
      </c>
    </row>
    <row r="3178" spans="1:24">
      <c r="A3178" t="s">
        <v>332</v>
      </c>
      <c r="B3178">
        <v>2006030</v>
      </c>
      <c r="C3178">
        <v>2</v>
      </c>
      <c r="D3178">
        <v>3</v>
      </c>
      <c r="E3178" s="28" t="s">
        <v>528</v>
      </c>
      <c r="F3178" t="s">
        <v>581</v>
      </c>
      <c r="G3178" t="s">
        <v>581</v>
      </c>
      <c r="H3178">
        <v>9</v>
      </c>
      <c r="I3178" s="3">
        <v>0.28444444444444444</v>
      </c>
      <c r="J3178">
        <v>33.536000000000001</v>
      </c>
      <c r="K3178">
        <f t="shared" si="358"/>
        <v>13.1</v>
      </c>
      <c r="L3178">
        <v>5.9900000000000003E-4</v>
      </c>
      <c r="M3178">
        <f t="shared" si="359"/>
        <v>0.28521116444444444</v>
      </c>
      <c r="N3178" s="5">
        <v>883.30847205130249</v>
      </c>
      <c r="O3178" s="3">
        <v>29.713875209784725</v>
      </c>
      <c r="P3178" s="7">
        <v>3.3639296066956488E-2</v>
      </c>
      <c r="Q3178" s="9">
        <f t="shared" si="360"/>
        <v>29.793281491855382</v>
      </c>
      <c r="R3178" s="7">
        <f t="shared" si="361"/>
        <v>3.3729192501308861E-2</v>
      </c>
      <c r="S3178" t="s">
        <v>483</v>
      </c>
      <c r="T3178" t="s">
        <v>581</v>
      </c>
      <c r="U3178">
        <v>72</v>
      </c>
      <c r="V3178">
        <f t="shared" si="364"/>
        <v>21.945600000000002</v>
      </c>
      <c r="W3178">
        <f t="shared" si="362"/>
        <v>1473.5608560034784</v>
      </c>
      <c r="X3178">
        <f t="shared" si="363"/>
        <v>715.36060004278704</v>
      </c>
    </row>
    <row r="3179" spans="1:24">
      <c r="A3179" t="s">
        <v>332</v>
      </c>
      <c r="B3179">
        <v>2006030</v>
      </c>
      <c r="C3179">
        <v>11</v>
      </c>
      <c r="D3179">
        <v>1</v>
      </c>
      <c r="E3179" s="28" t="s">
        <v>528</v>
      </c>
      <c r="F3179" t="s">
        <v>581</v>
      </c>
      <c r="G3179" t="s">
        <v>581</v>
      </c>
      <c r="H3179">
        <v>16</v>
      </c>
      <c r="I3179" s="3">
        <v>0.16</v>
      </c>
      <c r="J3179">
        <v>28.928000000000001</v>
      </c>
      <c r="K3179">
        <f t="shared" si="358"/>
        <v>11.3</v>
      </c>
      <c r="L3179">
        <v>5.9900000000000003E-4</v>
      </c>
      <c r="M3179">
        <f t="shared" si="359"/>
        <v>0.16076672</v>
      </c>
      <c r="N3179" s="5">
        <v>657.24409297960972</v>
      </c>
      <c r="O3179" s="3">
        <v>14.460373976831997</v>
      </c>
      <c r="P3179" s="7">
        <v>2.2001527486197756E-2</v>
      </c>
      <c r="Q3179" s="9">
        <f t="shared" si="360"/>
        <v>14.529280615366359</v>
      </c>
      <c r="R3179" s="7">
        <f t="shared" si="361"/>
        <v>2.2106369263051123E-2</v>
      </c>
      <c r="S3179" t="s">
        <v>483</v>
      </c>
      <c r="T3179" t="s">
        <v>581</v>
      </c>
      <c r="U3179">
        <v>81</v>
      </c>
      <c r="V3179">
        <f t="shared" si="364"/>
        <v>24.688800000000001</v>
      </c>
      <c r="W3179">
        <f t="shared" si="362"/>
        <v>1234.7471183784385</v>
      </c>
      <c r="X3179">
        <f t="shared" si="363"/>
        <v>599.42515160175844</v>
      </c>
    </row>
    <row r="3180" spans="1:24">
      <c r="A3180" t="s">
        <v>332</v>
      </c>
      <c r="B3180">
        <v>2006030</v>
      </c>
      <c r="C3180">
        <v>13</v>
      </c>
      <c r="D3180">
        <v>3</v>
      </c>
      <c r="E3180" s="28" t="s">
        <v>528</v>
      </c>
      <c r="F3180" t="s">
        <v>581</v>
      </c>
      <c r="G3180" t="s">
        <v>581</v>
      </c>
      <c r="H3180">
        <v>9</v>
      </c>
      <c r="I3180" s="3">
        <v>0.28444444444444444</v>
      </c>
      <c r="J3180">
        <v>43.263999999999996</v>
      </c>
      <c r="K3180">
        <f t="shared" si="358"/>
        <v>16.899999999999999</v>
      </c>
      <c r="L3180">
        <v>5.9900000000000003E-4</v>
      </c>
      <c r="M3180">
        <f t="shared" si="359"/>
        <v>0.28521116444444444</v>
      </c>
      <c r="N3180" s="5">
        <v>1470.087598057062</v>
      </c>
      <c r="O3180" s="3">
        <v>38.406899437112706</v>
      </c>
      <c r="P3180" s="7">
        <v>2.6125585637123326E-2</v>
      </c>
      <c r="Q3180" s="9">
        <f t="shared" si="360"/>
        <v>38.509737627261536</v>
      </c>
      <c r="R3180" s="7">
        <f t="shared" si="361"/>
        <v>2.6195539421023512E-2</v>
      </c>
      <c r="S3180" t="s">
        <v>483</v>
      </c>
      <c r="T3180" t="s">
        <v>581</v>
      </c>
      <c r="U3180">
        <v>80</v>
      </c>
      <c r="V3180">
        <f t="shared" si="364"/>
        <v>24.384</v>
      </c>
      <c r="W3180">
        <f t="shared" si="362"/>
        <v>2656.4006867374696</v>
      </c>
      <c r="X3180">
        <f t="shared" si="363"/>
        <v>1289.5866373462502</v>
      </c>
    </row>
    <row r="3181" spans="1:24">
      <c r="A3181" t="s">
        <v>136</v>
      </c>
      <c r="B3181">
        <v>2006029</v>
      </c>
      <c r="C3181">
        <v>1</v>
      </c>
      <c r="D3181">
        <v>1</v>
      </c>
      <c r="E3181" s="28" t="s">
        <v>528</v>
      </c>
      <c r="F3181" t="s">
        <v>581</v>
      </c>
      <c r="G3181" t="s">
        <v>581</v>
      </c>
      <c r="H3181">
        <v>28</v>
      </c>
      <c r="I3181" s="3">
        <v>9.1428571428571428E-2</v>
      </c>
      <c r="J3181">
        <v>44.543999999999997</v>
      </c>
      <c r="K3181">
        <f t="shared" si="358"/>
        <v>17.399999999999999</v>
      </c>
      <c r="L3181">
        <v>5.9900000000000003E-4</v>
      </c>
      <c r="M3181">
        <f t="shared" si="359"/>
        <v>9.2195291428571427E-2</v>
      </c>
      <c r="N3181" s="5">
        <v>1558.3618262237183</v>
      </c>
      <c r="O3181" s="3">
        <v>12.768171124443592</v>
      </c>
      <c r="P3181" s="7">
        <v>8.1933289879051463E-3</v>
      </c>
      <c r="Q3181" s="9">
        <f t="shared" si="360"/>
        <v>12.875022729761472</v>
      </c>
      <c r="R3181" s="7">
        <f t="shared" si="361"/>
        <v>8.2618956092890949E-3</v>
      </c>
      <c r="S3181" t="s">
        <v>481</v>
      </c>
      <c r="T3181" t="s">
        <v>490</v>
      </c>
      <c r="U3181">
        <v>73</v>
      </c>
      <c r="V3181">
        <f t="shared" si="364"/>
        <v>22.250400000000003</v>
      </c>
      <c r="W3181">
        <f t="shared" si="362"/>
        <v>2582.538243411876</v>
      </c>
      <c r="X3181">
        <f t="shared" si="363"/>
        <v>1253.7290875458787</v>
      </c>
    </row>
    <row r="3182" spans="1:24">
      <c r="A3182" t="s">
        <v>136</v>
      </c>
      <c r="B3182">
        <v>2006029</v>
      </c>
      <c r="C3182">
        <v>1</v>
      </c>
      <c r="D3182">
        <v>3</v>
      </c>
      <c r="E3182" s="28" t="s">
        <v>528</v>
      </c>
      <c r="F3182" t="s">
        <v>581</v>
      </c>
      <c r="G3182" t="s">
        <v>581</v>
      </c>
      <c r="H3182">
        <v>33</v>
      </c>
      <c r="I3182" s="3">
        <v>7.7575757575757576E-2</v>
      </c>
      <c r="J3182">
        <v>59.391999999999996</v>
      </c>
      <c r="K3182">
        <f t="shared" si="358"/>
        <v>23.2</v>
      </c>
      <c r="L3182">
        <v>5.9900000000000003E-4</v>
      </c>
      <c r="M3182">
        <f t="shared" si="359"/>
        <v>7.8342477575757574E-2</v>
      </c>
      <c r="N3182" s="5">
        <v>2770.4210243977213</v>
      </c>
      <c r="O3182" s="3">
        <v>14.455603140963431</v>
      </c>
      <c r="P3182" s="7">
        <v>5.217836211052442E-3</v>
      </c>
      <c r="Q3182" s="9">
        <f t="shared" si="360"/>
        <v>14.598286157025038</v>
      </c>
      <c r="R3182" s="7">
        <f t="shared" si="361"/>
        <v>5.2693384970967181E-3</v>
      </c>
      <c r="S3182" t="s">
        <v>481</v>
      </c>
      <c r="T3182" t="s">
        <v>484</v>
      </c>
      <c r="U3182">
        <v>76</v>
      </c>
      <c r="V3182">
        <f t="shared" si="364"/>
        <v>23.1648</v>
      </c>
      <c r="W3182">
        <f t="shared" si="362"/>
        <v>4672.5027447859693</v>
      </c>
      <c r="X3182">
        <f t="shared" si="363"/>
        <v>2268.3314052445012</v>
      </c>
    </row>
    <row r="3183" spans="1:24">
      <c r="A3183" t="s">
        <v>136</v>
      </c>
      <c r="B3183">
        <v>2006029</v>
      </c>
      <c r="C3183">
        <v>2</v>
      </c>
      <c r="D3183">
        <v>3</v>
      </c>
      <c r="E3183" s="28" t="s">
        <v>528</v>
      </c>
      <c r="F3183" t="s">
        <v>581</v>
      </c>
      <c r="G3183" t="s">
        <v>581</v>
      </c>
      <c r="H3183">
        <v>27</v>
      </c>
      <c r="I3183" s="3">
        <v>9.481481481481481E-2</v>
      </c>
      <c r="J3183">
        <v>46.336000000000006</v>
      </c>
      <c r="K3183">
        <f t="shared" si="358"/>
        <v>18.100000000000001</v>
      </c>
      <c r="L3183">
        <v>5.9900000000000003E-4</v>
      </c>
      <c r="M3183">
        <f t="shared" si="359"/>
        <v>9.5581534814814809E-2</v>
      </c>
      <c r="N3183" s="5">
        <v>1686.2693813223427</v>
      </c>
      <c r="O3183" s="3">
        <v>13.773839881961514</v>
      </c>
      <c r="P3183" s="7">
        <v>8.1682322139777636E-3</v>
      </c>
      <c r="Q3183" s="9">
        <f t="shared" si="360"/>
        <v>13.884991587842979</v>
      </c>
      <c r="R3183" s="7">
        <f t="shared" si="361"/>
        <v>8.2341479609590092E-3</v>
      </c>
      <c r="S3183" t="s">
        <v>483</v>
      </c>
      <c r="T3183" t="s">
        <v>490</v>
      </c>
      <c r="U3183">
        <v>71</v>
      </c>
      <c r="V3183">
        <f t="shared" si="364"/>
        <v>21.640800000000002</v>
      </c>
      <c r="W3183">
        <f t="shared" si="362"/>
        <v>2716.4438853551055</v>
      </c>
      <c r="X3183">
        <f t="shared" si="363"/>
        <v>1318.7354427156424</v>
      </c>
    </row>
    <row r="3184" spans="1:24">
      <c r="A3184" t="s">
        <v>136</v>
      </c>
      <c r="B3184">
        <v>2006029</v>
      </c>
      <c r="C3184">
        <v>3</v>
      </c>
      <c r="D3184">
        <v>4</v>
      </c>
      <c r="E3184" s="28" t="s">
        <v>528</v>
      </c>
      <c r="F3184" t="s">
        <v>581</v>
      </c>
      <c r="G3184" t="s">
        <v>581</v>
      </c>
      <c r="H3184">
        <v>28</v>
      </c>
      <c r="I3184" s="3">
        <v>9.1428571428571428E-2</v>
      </c>
      <c r="J3184">
        <v>35.840000000000003</v>
      </c>
      <c r="K3184">
        <f t="shared" si="358"/>
        <v>14.000000000000002</v>
      </c>
      <c r="L3184">
        <v>5.9900000000000003E-4</v>
      </c>
      <c r="M3184">
        <f t="shared" si="359"/>
        <v>9.2195291428571427E-2</v>
      </c>
      <c r="N3184" s="5">
        <v>1008.8483219046402</v>
      </c>
      <c r="O3184" s="3">
        <v>10.268109645531567</v>
      </c>
      <c r="P3184" s="7">
        <v>1.0178050974150447E-2</v>
      </c>
      <c r="Q3184" s="9">
        <f t="shared" si="360"/>
        <v>10.3539957754107</v>
      </c>
      <c r="R3184" s="7">
        <f t="shared" si="361"/>
        <v>1.0263183821194278E-2</v>
      </c>
      <c r="S3184" t="s">
        <v>483</v>
      </c>
      <c r="T3184" t="s">
        <v>581</v>
      </c>
      <c r="U3184">
        <v>71</v>
      </c>
      <c r="V3184">
        <f t="shared" si="364"/>
        <v>21.640800000000002</v>
      </c>
      <c r="W3184">
        <f t="shared" si="362"/>
        <v>1653.8904836601182</v>
      </c>
      <c r="X3184">
        <f t="shared" si="363"/>
        <v>802.90412437052726</v>
      </c>
    </row>
    <row r="3185" spans="1:24">
      <c r="A3185" t="s">
        <v>136</v>
      </c>
      <c r="B3185">
        <v>2006029</v>
      </c>
      <c r="C3185">
        <v>3</v>
      </c>
      <c r="D3185">
        <v>1</v>
      </c>
      <c r="E3185" s="28" t="s">
        <v>528</v>
      </c>
      <c r="F3185" t="s">
        <v>581</v>
      </c>
      <c r="G3185" t="s">
        <v>581</v>
      </c>
      <c r="H3185">
        <v>21</v>
      </c>
      <c r="I3185" s="3">
        <v>0.1219047619047619</v>
      </c>
      <c r="J3185">
        <v>55.296000000000006</v>
      </c>
      <c r="K3185">
        <f t="shared" si="358"/>
        <v>21.6</v>
      </c>
      <c r="L3185">
        <v>5.9900000000000003E-4</v>
      </c>
      <c r="M3185">
        <f t="shared" si="359"/>
        <v>0.1226714819047619</v>
      </c>
      <c r="N3185" s="5">
        <v>2401.470780958311</v>
      </c>
      <c r="O3185" s="3">
        <v>21.130304861915448</v>
      </c>
      <c r="P3185" s="7">
        <v>8.7989015021383531E-3</v>
      </c>
      <c r="Q3185" s="9">
        <f t="shared" si="360"/>
        <v>21.262908094448079</v>
      </c>
      <c r="R3185" s="7">
        <f t="shared" si="361"/>
        <v>8.8541190103354414E-3</v>
      </c>
      <c r="S3185" t="s">
        <v>481</v>
      </c>
      <c r="T3185" t="s">
        <v>491</v>
      </c>
      <c r="U3185">
        <v>81</v>
      </c>
      <c r="V3185">
        <f t="shared" si="364"/>
        <v>24.688800000000001</v>
      </c>
      <c r="W3185">
        <f t="shared" si="362"/>
        <v>4316.5870228270232</v>
      </c>
      <c r="X3185">
        <f t="shared" si="363"/>
        <v>2095.5471707909956</v>
      </c>
    </row>
    <row r="3186" spans="1:24">
      <c r="A3186" t="s">
        <v>136</v>
      </c>
      <c r="B3186">
        <v>2006029</v>
      </c>
      <c r="C3186">
        <v>5</v>
      </c>
      <c r="D3186">
        <v>3</v>
      </c>
      <c r="E3186" s="28" t="s">
        <v>528</v>
      </c>
      <c r="F3186" t="s">
        <v>581</v>
      </c>
      <c r="G3186" t="s">
        <v>581</v>
      </c>
      <c r="H3186">
        <v>15</v>
      </c>
      <c r="I3186" s="3">
        <v>0.17066666666666666</v>
      </c>
      <c r="J3186">
        <v>49.92</v>
      </c>
      <c r="K3186">
        <f t="shared" si="358"/>
        <v>19.5</v>
      </c>
      <c r="L3186">
        <v>5.9900000000000003E-4</v>
      </c>
      <c r="M3186">
        <f t="shared" si="359"/>
        <v>0.17143338666666666</v>
      </c>
      <c r="N3186" s="5">
        <v>1957.21721634816</v>
      </c>
      <c r="O3186" s="3">
        <v>26.673858550169413</v>
      </c>
      <c r="P3186" s="7">
        <v>1.3628461024851586E-2</v>
      </c>
      <c r="Q3186" s="9">
        <f t="shared" si="360"/>
        <v>26.7932774979224</v>
      </c>
      <c r="R3186" s="7">
        <f t="shared" si="361"/>
        <v>1.3689475687279195E-2</v>
      </c>
      <c r="S3186" t="s">
        <v>481</v>
      </c>
      <c r="T3186" t="s">
        <v>490</v>
      </c>
      <c r="U3186">
        <v>82</v>
      </c>
      <c r="V3186">
        <f t="shared" si="364"/>
        <v>24.993600000000001</v>
      </c>
      <c r="W3186">
        <f t="shared" si="362"/>
        <v>3583.0288531937999</v>
      </c>
      <c r="X3186">
        <f t="shared" si="363"/>
        <v>1739.4311608839896</v>
      </c>
    </row>
    <row r="3187" spans="1:24">
      <c r="A3187" t="s">
        <v>136</v>
      </c>
      <c r="B3187">
        <v>2006029</v>
      </c>
      <c r="C3187">
        <v>7</v>
      </c>
      <c r="D3187">
        <v>3</v>
      </c>
      <c r="E3187" s="28" t="s">
        <v>528</v>
      </c>
      <c r="F3187" t="s">
        <v>581</v>
      </c>
      <c r="G3187" t="s">
        <v>581</v>
      </c>
      <c r="H3187">
        <v>14</v>
      </c>
      <c r="I3187" s="3">
        <v>0.18285714285714286</v>
      </c>
      <c r="J3187">
        <v>43.263999999999996</v>
      </c>
      <c r="K3187">
        <f t="shared" si="358"/>
        <v>16.899999999999999</v>
      </c>
      <c r="L3187">
        <v>5.9900000000000003E-4</v>
      </c>
      <c r="M3187">
        <f t="shared" si="359"/>
        <v>0.18362386285714286</v>
      </c>
      <c r="N3187" s="5">
        <v>1470.087598057062</v>
      </c>
      <c r="O3187" s="3">
        <v>24.748507749229603</v>
      </c>
      <c r="P3187" s="7">
        <v>1.683471636788067E-2</v>
      </c>
      <c r="Q3187" s="9">
        <f t="shared" si="360"/>
        <v>24.851835547870248</v>
      </c>
      <c r="R3187" s="7">
        <f t="shared" si="361"/>
        <v>1.6905003198935644E-2</v>
      </c>
      <c r="S3187" t="s">
        <v>481</v>
      </c>
      <c r="T3187" t="s">
        <v>581</v>
      </c>
      <c r="U3187">
        <v>72</v>
      </c>
      <c r="V3187">
        <f t="shared" si="364"/>
        <v>21.945600000000002</v>
      </c>
      <c r="W3187">
        <f t="shared" si="362"/>
        <v>2410.2138401456587</v>
      </c>
      <c r="X3187">
        <f t="shared" si="363"/>
        <v>1170.0718106710881</v>
      </c>
    </row>
    <row r="3188" spans="1:24">
      <c r="A3188" t="s">
        <v>120</v>
      </c>
      <c r="B3188">
        <v>2006029</v>
      </c>
      <c r="C3188">
        <v>1</v>
      </c>
      <c r="D3188">
        <v>1</v>
      </c>
      <c r="E3188" s="28" t="s">
        <v>528</v>
      </c>
      <c r="F3188" t="s">
        <v>581</v>
      </c>
      <c r="G3188" t="s">
        <v>581</v>
      </c>
      <c r="H3188">
        <v>28</v>
      </c>
      <c r="I3188" s="3">
        <v>9.1428571428571428E-2</v>
      </c>
      <c r="J3188">
        <v>44.543999999999997</v>
      </c>
      <c r="K3188">
        <f t="shared" si="358"/>
        <v>17.399999999999999</v>
      </c>
      <c r="L3188">
        <v>5.9900000000000003E-4</v>
      </c>
      <c r="M3188">
        <f t="shared" si="359"/>
        <v>9.2195291428571427E-2</v>
      </c>
      <c r="N3188" s="5">
        <v>1558.3618262237183</v>
      </c>
      <c r="O3188" s="3">
        <v>12.768171124443592</v>
      </c>
      <c r="P3188" s="7">
        <v>8.1933289879051463E-3</v>
      </c>
      <c r="Q3188" s="9">
        <f t="shared" si="360"/>
        <v>12.875022729761472</v>
      </c>
      <c r="R3188" s="7">
        <f t="shared" si="361"/>
        <v>8.2618956092890949E-3</v>
      </c>
      <c r="S3188" t="s">
        <v>481</v>
      </c>
      <c r="T3188" t="s">
        <v>490</v>
      </c>
      <c r="U3188">
        <v>70</v>
      </c>
      <c r="V3188">
        <f t="shared" si="364"/>
        <v>21.336000000000002</v>
      </c>
      <c r="W3188">
        <f t="shared" si="362"/>
        <v>2484.4125902173096</v>
      </c>
      <c r="X3188">
        <f t="shared" si="363"/>
        <v>1206.0926252559971</v>
      </c>
    </row>
    <row r="3189" spans="1:24">
      <c r="A3189" t="s">
        <v>120</v>
      </c>
      <c r="B3189">
        <v>2006029</v>
      </c>
      <c r="C3189">
        <v>1</v>
      </c>
      <c r="D3189">
        <v>3</v>
      </c>
      <c r="E3189" s="28" t="s">
        <v>528</v>
      </c>
      <c r="F3189" t="s">
        <v>581</v>
      </c>
      <c r="G3189" t="s">
        <v>581</v>
      </c>
      <c r="H3189">
        <v>33</v>
      </c>
      <c r="I3189" s="3">
        <v>7.7575757575757576E-2</v>
      </c>
      <c r="J3189">
        <v>59.391999999999996</v>
      </c>
      <c r="K3189">
        <f t="shared" si="358"/>
        <v>23.2</v>
      </c>
      <c r="L3189">
        <v>5.9900000000000003E-4</v>
      </c>
      <c r="M3189">
        <f t="shared" si="359"/>
        <v>7.8342477575757574E-2</v>
      </c>
      <c r="N3189" s="5">
        <v>2770.4210243977213</v>
      </c>
      <c r="O3189" s="3">
        <v>14.455603140963431</v>
      </c>
      <c r="P3189" s="7">
        <v>5.217836211052442E-3</v>
      </c>
      <c r="Q3189" s="9">
        <f t="shared" si="360"/>
        <v>14.598286157025038</v>
      </c>
      <c r="R3189" s="7">
        <f t="shared" si="361"/>
        <v>5.2693384970967181E-3</v>
      </c>
      <c r="S3189" t="s">
        <v>481</v>
      </c>
      <c r="T3189" t="s">
        <v>484</v>
      </c>
      <c r="U3189">
        <v>72</v>
      </c>
      <c r="V3189">
        <f t="shared" si="364"/>
        <v>21.945600000000002</v>
      </c>
      <c r="W3189">
        <f t="shared" si="362"/>
        <v>4445.0284098457705</v>
      </c>
      <c r="X3189">
        <f t="shared" si="363"/>
        <v>2157.9008274545263</v>
      </c>
    </row>
    <row r="3190" spans="1:24">
      <c r="A3190" t="s">
        <v>120</v>
      </c>
      <c r="B3190">
        <v>2006029</v>
      </c>
      <c r="C3190">
        <v>2</v>
      </c>
      <c r="D3190">
        <v>1</v>
      </c>
      <c r="E3190" s="28" t="s">
        <v>528</v>
      </c>
      <c r="F3190" t="s">
        <v>581</v>
      </c>
      <c r="G3190" t="s">
        <v>581</v>
      </c>
      <c r="H3190">
        <v>22</v>
      </c>
      <c r="I3190" s="3">
        <v>0.11636363636363636</v>
      </c>
      <c r="J3190">
        <v>23.808000000000003</v>
      </c>
      <c r="K3190">
        <f t="shared" si="358"/>
        <v>9.3000000000000007</v>
      </c>
      <c r="L3190">
        <v>5.9900000000000003E-4</v>
      </c>
      <c r="M3190">
        <f t="shared" si="359"/>
        <v>0.11713035636363636</v>
      </c>
      <c r="N3190" s="5">
        <v>445.1800579670018</v>
      </c>
      <c r="O3190" s="3">
        <v>8.6608838593714275</v>
      </c>
      <c r="P3190" s="7">
        <v>1.945478847126032E-2</v>
      </c>
      <c r="Q3190" s="9">
        <f t="shared" si="360"/>
        <v>8.7176681499183442</v>
      </c>
      <c r="R3190" s="7">
        <f t="shared" si="361"/>
        <v>1.9582342007252548E-2</v>
      </c>
      <c r="S3190" t="s">
        <v>483</v>
      </c>
      <c r="T3190" t="s">
        <v>581</v>
      </c>
      <c r="U3190">
        <v>65</v>
      </c>
      <c r="V3190">
        <f t="shared" si="364"/>
        <v>19.812000000000001</v>
      </c>
      <c r="W3190">
        <f t="shared" si="362"/>
        <v>691.727866683672</v>
      </c>
      <c r="X3190">
        <f t="shared" si="363"/>
        <v>335.8089078989355</v>
      </c>
    </row>
    <row r="3191" spans="1:24">
      <c r="A3191" t="s">
        <v>120</v>
      </c>
      <c r="B3191">
        <v>2006029</v>
      </c>
      <c r="C3191">
        <v>2</v>
      </c>
      <c r="D3191">
        <v>3</v>
      </c>
      <c r="E3191" s="28" t="s">
        <v>528</v>
      </c>
      <c r="F3191" t="s">
        <v>581</v>
      </c>
      <c r="G3191" t="s">
        <v>581</v>
      </c>
      <c r="H3191">
        <v>27</v>
      </c>
      <c r="I3191" s="3">
        <v>9.481481481481481E-2</v>
      </c>
      <c r="J3191">
        <v>46.336000000000006</v>
      </c>
      <c r="K3191">
        <f t="shared" si="358"/>
        <v>18.100000000000001</v>
      </c>
      <c r="L3191">
        <v>5.9900000000000003E-4</v>
      </c>
      <c r="M3191">
        <f t="shared" si="359"/>
        <v>9.5581534814814809E-2</v>
      </c>
      <c r="N3191" s="5">
        <v>1686.2693813223427</v>
      </c>
      <c r="O3191" s="3">
        <v>13.773839881961514</v>
      </c>
      <c r="P3191" s="7">
        <v>8.1682322139777636E-3</v>
      </c>
      <c r="Q3191" s="9">
        <f t="shared" si="360"/>
        <v>13.884991587842979</v>
      </c>
      <c r="R3191" s="7">
        <f t="shared" si="361"/>
        <v>8.2341479609590092E-3</v>
      </c>
      <c r="S3191" t="s">
        <v>481</v>
      </c>
      <c r="T3191" t="s">
        <v>490</v>
      </c>
      <c r="U3191">
        <v>77</v>
      </c>
      <c r="V3191">
        <f t="shared" si="364"/>
        <v>23.4696</v>
      </c>
      <c r="W3191">
        <f t="shared" si="362"/>
        <v>2927.6771383144669</v>
      </c>
      <c r="X3191">
        <f t="shared" si="363"/>
        <v>1421.2815615069806</v>
      </c>
    </row>
    <row r="3192" spans="1:24">
      <c r="A3192" t="s">
        <v>120</v>
      </c>
      <c r="B3192">
        <v>2006029</v>
      </c>
      <c r="C3192">
        <v>3</v>
      </c>
      <c r="D3192">
        <v>1</v>
      </c>
      <c r="E3192" s="28" t="s">
        <v>528</v>
      </c>
      <c r="F3192" t="s">
        <v>581</v>
      </c>
      <c r="G3192" t="s">
        <v>581</v>
      </c>
      <c r="H3192">
        <v>21</v>
      </c>
      <c r="I3192" s="3">
        <v>0.1219047619047619</v>
      </c>
      <c r="J3192">
        <v>55.296000000000006</v>
      </c>
      <c r="K3192">
        <f t="shared" si="358"/>
        <v>21.6</v>
      </c>
      <c r="L3192">
        <v>5.9900000000000003E-4</v>
      </c>
      <c r="M3192">
        <f t="shared" si="359"/>
        <v>0.1226714819047619</v>
      </c>
      <c r="N3192" s="5">
        <v>2401.470780958311</v>
      </c>
      <c r="O3192" s="3">
        <v>21.130304861915448</v>
      </c>
      <c r="P3192" s="7">
        <v>8.7989015021383531E-3</v>
      </c>
      <c r="Q3192" s="9">
        <f t="shared" si="360"/>
        <v>21.262908094448079</v>
      </c>
      <c r="R3192" s="7">
        <f t="shared" si="361"/>
        <v>8.8541190103354414E-3</v>
      </c>
      <c r="S3192" t="s">
        <v>483</v>
      </c>
      <c r="T3192" t="s">
        <v>490</v>
      </c>
      <c r="U3192">
        <v>69</v>
      </c>
      <c r="V3192">
        <f t="shared" si="364"/>
        <v>21.031200000000002</v>
      </c>
      <c r="W3192">
        <f t="shared" si="362"/>
        <v>3722.7227127270112</v>
      </c>
      <c r="X3192">
        <f t="shared" si="363"/>
        <v>1807.2474867390345</v>
      </c>
    </row>
    <row r="3193" spans="1:24">
      <c r="A3193" t="s">
        <v>120</v>
      </c>
      <c r="B3193">
        <v>2006029</v>
      </c>
      <c r="C3193">
        <v>5</v>
      </c>
      <c r="D3193">
        <v>1</v>
      </c>
      <c r="E3193" s="28" t="s">
        <v>528</v>
      </c>
      <c r="F3193" t="s">
        <v>581</v>
      </c>
      <c r="G3193" t="s">
        <v>581</v>
      </c>
      <c r="H3193">
        <v>25</v>
      </c>
      <c r="I3193" s="3">
        <v>0.1024</v>
      </c>
      <c r="J3193">
        <v>35.328000000000003</v>
      </c>
      <c r="K3193">
        <f t="shared" si="358"/>
        <v>13.8</v>
      </c>
      <c r="L3193">
        <v>5.9900000000000003E-4</v>
      </c>
      <c r="M3193">
        <f t="shared" si="359"/>
        <v>0.10316672</v>
      </c>
      <c r="N3193" s="5">
        <v>980.22997154856978</v>
      </c>
      <c r="O3193" s="3">
        <v>11.332043371708263</v>
      </c>
      <c r="P3193" s="7">
        <v>1.1560596697329987E-2</v>
      </c>
      <c r="Q3193" s="9">
        <f t="shared" si="360"/>
        <v>11.416643364813002</v>
      </c>
      <c r="R3193" s="7">
        <f t="shared" si="361"/>
        <v>1.1646902967858613E-2</v>
      </c>
      <c r="S3193" t="s">
        <v>483</v>
      </c>
      <c r="T3193" t="s">
        <v>490</v>
      </c>
      <c r="U3193">
        <v>78</v>
      </c>
      <c r="V3193">
        <f t="shared" si="364"/>
        <v>23.7744</v>
      </c>
      <c r="W3193">
        <f t="shared" si="362"/>
        <v>1754.406728590903</v>
      </c>
      <c r="X3193">
        <f t="shared" si="363"/>
        <v>851.70113264798124</v>
      </c>
    </row>
    <row r="3194" spans="1:24">
      <c r="A3194" t="s">
        <v>120</v>
      </c>
      <c r="B3194">
        <v>2006029</v>
      </c>
      <c r="C3194">
        <v>5</v>
      </c>
      <c r="D3194">
        <v>3</v>
      </c>
      <c r="E3194" s="28" t="s">
        <v>528</v>
      </c>
      <c r="F3194" t="s">
        <v>581</v>
      </c>
      <c r="G3194" t="s">
        <v>581</v>
      </c>
      <c r="H3194">
        <v>15</v>
      </c>
      <c r="I3194" s="3">
        <v>0.17066666666666666</v>
      </c>
      <c r="J3194">
        <v>49.92</v>
      </c>
      <c r="K3194">
        <f t="shared" si="358"/>
        <v>19.5</v>
      </c>
      <c r="L3194">
        <v>5.9900000000000003E-4</v>
      </c>
      <c r="M3194">
        <f t="shared" si="359"/>
        <v>0.17143338666666666</v>
      </c>
      <c r="N3194" s="5">
        <v>1957.21721634816</v>
      </c>
      <c r="O3194" s="3">
        <v>26.673858550169413</v>
      </c>
      <c r="P3194" s="7">
        <v>1.3628461024851586E-2</v>
      </c>
      <c r="Q3194" s="9">
        <f t="shared" si="360"/>
        <v>26.7932774979224</v>
      </c>
      <c r="R3194" s="7">
        <f t="shared" si="361"/>
        <v>1.3689475687279195E-2</v>
      </c>
      <c r="S3194" t="s">
        <v>481</v>
      </c>
      <c r="T3194" t="s">
        <v>490</v>
      </c>
      <c r="U3194">
        <v>82</v>
      </c>
      <c r="V3194">
        <f t="shared" si="364"/>
        <v>24.993600000000001</v>
      </c>
      <c r="W3194">
        <f t="shared" si="362"/>
        <v>3583.0288531937999</v>
      </c>
      <c r="X3194">
        <f t="shared" si="363"/>
        <v>1739.4311608839896</v>
      </c>
    </row>
    <row r="3195" spans="1:24">
      <c r="A3195" t="s">
        <v>120</v>
      </c>
      <c r="B3195">
        <v>2006029</v>
      </c>
      <c r="C3195">
        <v>6</v>
      </c>
      <c r="D3195">
        <v>3</v>
      </c>
      <c r="E3195" s="28" t="s">
        <v>528</v>
      </c>
      <c r="F3195" t="s">
        <v>581</v>
      </c>
      <c r="G3195" t="s">
        <v>581</v>
      </c>
      <c r="H3195">
        <v>12</v>
      </c>
      <c r="I3195" s="3">
        <v>0.21333333333333335</v>
      </c>
      <c r="J3195">
        <v>32.768000000000001</v>
      </c>
      <c r="K3195">
        <f t="shared" si="358"/>
        <v>12.8</v>
      </c>
      <c r="L3195">
        <v>5.9900000000000003E-4</v>
      </c>
      <c r="M3195">
        <f t="shared" si="359"/>
        <v>0.21410005333333335</v>
      </c>
      <c r="N3195" s="5">
        <v>843.3148421472257</v>
      </c>
      <c r="O3195" s="3">
        <v>21.818346991616075</v>
      </c>
      <c r="P3195" s="7">
        <v>2.5872124977739965E-2</v>
      </c>
      <c r="Q3195" s="9">
        <f t="shared" si="360"/>
        <v>21.896246074723273</v>
      </c>
      <c r="R3195" s="7">
        <f t="shared" si="361"/>
        <v>2.5964497457404683E-2</v>
      </c>
      <c r="S3195" t="s">
        <v>483</v>
      </c>
      <c r="T3195" t="s">
        <v>581</v>
      </c>
      <c r="U3195">
        <v>78</v>
      </c>
      <c r="V3195">
        <f t="shared" si="364"/>
        <v>23.7744</v>
      </c>
      <c r="W3195">
        <f t="shared" si="362"/>
        <v>1517.1198538766903</v>
      </c>
      <c r="X3195">
        <f t="shared" si="363"/>
        <v>736.50692103040819</v>
      </c>
    </row>
    <row r="3196" spans="1:24">
      <c r="A3196" t="s">
        <v>120</v>
      </c>
      <c r="B3196">
        <v>2006029</v>
      </c>
      <c r="C3196">
        <v>7</v>
      </c>
      <c r="D3196">
        <v>3</v>
      </c>
      <c r="E3196" s="28" t="s">
        <v>528</v>
      </c>
      <c r="F3196" t="s">
        <v>581</v>
      </c>
      <c r="G3196" t="s">
        <v>581</v>
      </c>
      <c r="H3196">
        <v>14</v>
      </c>
      <c r="I3196" s="3">
        <v>0.18285714285714286</v>
      </c>
      <c r="J3196">
        <v>43.263999999999996</v>
      </c>
      <c r="K3196">
        <f t="shared" si="358"/>
        <v>16.899999999999999</v>
      </c>
      <c r="L3196">
        <v>5.9900000000000003E-4</v>
      </c>
      <c r="M3196">
        <f t="shared" si="359"/>
        <v>0.18362386285714286</v>
      </c>
      <c r="N3196" s="5">
        <v>1470.087598057062</v>
      </c>
      <c r="O3196" s="3">
        <v>24.748507749229603</v>
      </c>
      <c r="P3196" s="7">
        <v>1.683471636788067E-2</v>
      </c>
      <c r="Q3196" s="9">
        <f t="shared" si="360"/>
        <v>24.851835547870248</v>
      </c>
      <c r="R3196" s="7">
        <f t="shared" si="361"/>
        <v>1.6905003198935644E-2</v>
      </c>
      <c r="S3196" t="s">
        <v>481</v>
      </c>
      <c r="T3196" t="s">
        <v>490</v>
      </c>
      <c r="U3196">
        <v>66</v>
      </c>
      <c r="V3196">
        <f t="shared" si="364"/>
        <v>20.116800000000001</v>
      </c>
      <c r="W3196">
        <f t="shared" si="362"/>
        <v>2224.1985825786023</v>
      </c>
      <c r="X3196">
        <f t="shared" si="363"/>
        <v>1079.7681182730803</v>
      </c>
    </row>
    <row r="3197" spans="1:24">
      <c r="A3197" t="s">
        <v>105</v>
      </c>
      <c r="B3197">
        <v>2006029</v>
      </c>
      <c r="C3197">
        <v>9</v>
      </c>
      <c r="D3197">
        <v>1</v>
      </c>
      <c r="E3197" s="28" t="s">
        <v>528</v>
      </c>
      <c r="F3197" t="s">
        <v>581</v>
      </c>
      <c r="G3197" t="s">
        <v>581</v>
      </c>
      <c r="H3197">
        <v>14</v>
      </c>
      <c r="I3197" s="3">
        <v>0.18285714285714286</v>
      </c>
      <c r="J3197">
        <v>18.432000000000002</v>
      </c>
      <c r="K3197">
        <f t="shared" si="358"/>
        <v>7.2000000000000011</v>
      </c>
      <c r="L3197">
        <v>5.9900000000000003E-4</v>
      </c>
      <c r="M3197">
        <f t="shared" si="359"/>
        <v>0.18362386285714286</v>
      </c>
      <c r="N3197" s="5">
        <v>266.83008677314569</v>
      </c>
      <c r="O3197" s="3">
        <v>10.483451075437751</v>
      </c>
      <c r="P3197" s="7">
        <v>3.9288864318927419E-2</v>
      </c>
      <c r="Q3197" s="9">
        <f t="shared" si="360"/>
        <v>10.526965719432281</v>
      </c>
      <c r="R3197" s="7">
        <f t="shared" si="361"/>
        <v>3.9451944294355848E-2</v>
      </c>
      <c r="S3197" t="s">
        <v>482</v>
      </c>
      <c r="T3197" t="s">
        <v>490</v>
      </c>
      <c r="U3197">
        <v>45</v>
      </c>
      <c r="V3197">
        <f t="shared" si="364"/>
        <v>13.716000000000001</v>
      </c>
      <c r="W3197">
        <f t="shared" si="362"/>
        <v>300.4670673893076</v>
      </c>
      <c r="X3197">
        <f t="shared" si="363"/>
        <v>145.86591435637609</v>
      </c>
    </row>
    <row r="3198" spans="1:24">
      <c r="A3198" t="s">
        <v>209</v>
      </c>
      <c r="B3198">
        <v>2005005</v>
      </c>
      <c r="C3198">
        <v>2</v>
      </c>
      <c r="D3198">
        <v>1</v>
      </c>
      <c r="E3198" s="28" t="s">
        <v>528</v>
      </c>
      <c r="F3198" t="s">
        <v>581</v>
      </c>
      <c r="G3198" t="s">
        <v>581</v>
      </c>
      <c r="H3198">
        <v>20</v>
      </c>
      <c r="I3198" s="3">
        <v>0.128</v>
      </c>
      <c r="J3198">
        <v>24.32</v>
      </c>
      <c r="K3198">
        <f t="shared" si="358"/>
        <v>9.5</v>
      </c>
      <c r="L3198">
        <v>5.9900000000000003E-4</v>
      </c>
      <c r="M3198">
        <f t="shared" si="359"/>
        <v>0.12876672</v>
      </c>
      <c r="N3198" s="5">
        <v>464.53347475456002</v>
      </c>
      <c r="O3198" s="3">
        <v>9.728180401766398</v>
      </c>
      <c r="P3198" s="7">
        <v>2.0941828588147193E-2</v>
      </c>
      <c r="Q3198" s="9">
        <f t="shared" si="360"/>
        <v>9.7861418834010525</v>
      </c>
      <c r="R3198" s="7">
        <f t="shared" si="361"/>
        <v>2.1066602118548376E-2</v>
      </c>
      <c r="S3198" t="s">
        <v>483</v>
      </c>
      <c r="T3198" t="s">
        <v>581</v>
      </c>
      <c r="U3198">
        <v>80</v>
      </c>
      <c r="V3198">
        <f t="shared" si="364"/>
        <v>24.384</v>
      </c>
      <c r="W3198">
        <f t="shared" si="362"/>
        <v>873.0257080683291</v>
      </c>
      <c r="X3198">
        <f t="shared" si="363"/>
        <v>423.8224650391125</v>
      </c>
    </row>
    <row r="3199" spans="1:24">
      <c r="A3199" t="s">
        <v>209</v>
      </c>
      <c r="B3199">
        <v>2005005</v>
      </c>
      <c r="C3199">
        <v>4</v>
      </c>
      <c r="D3199">
        <v>3</v>
      </c>
      <c r="E3199" s="28" t="s">
        <v>528</v>
      </c>
      <c r="F3199" t="s">
        <v>581</v>
      </c>
      <c r="G3199" t="s">
        <v>581</v>
      </c>
      <c r="H3199">
        <v>13</v>
      </c>
      <c r="I3199" s="3">
        <v>0.19692307692307692</v>
      </c>
      <c r="J3199">
        <v>20.991999999999997</v>
      </c>
      <c r="K3199">
        <f t="shared" si="358"/>
        <v>8.1999999999999993</v>
      </c>
      <c r="L3199">
        <v>5.9900000000000003E-4</v>
      </c>
      <c r="M3199">
        <f t="shared" si="359"/>
        <v>0.19768979692307692</v>
      </c>
      <c r="N3199" s="5">
        <v>346.0967406370815</v>
      </c>
      <c r="O3199" s="3">
        <v>12.864917822567026</v>
      </c>
      <c r="P3199" s="7">
        <v>3.7171450383744684E-2</v>
      </c>
      <c r="Q3199" s="9">
        <f t="shared" si="360"/>
        <v>12.914530994821499</v>
      </c>
      <c r="R3199" s="7">
        <f t="shared" si="361"/>
        <v>3.7314800974574132E-2</v>
      </c>
      <c r="S3199" t="s">
        <v>483</v>
      </c>
      <c r="T3199" t="s">
        <v>581</v>
      </c>
      <c r="U3199">
        <v>74</v>
      </c>
      <c r="V3199">
        <f t="shared" si="364"/>
        <v>22.555200000000003</v>
      </c>
      <c r="W3199">
        <f t="shared" si="362"/>
        <v>611.38076322761003</v>
      </c>
      <c r="X3199">
        <f t="shared" si="363"/>
        <v>296.80328970145217</v>
      </c>
    </row>
    <row r="3200" spans="1:24">
      <c r="A3200" t="s">
        <v>250</v>
      </c>
      <c r="B3200">
        <v>2006039</v>
      </c>
      <c r="C3200">
        <v>3</v>
      </c>
      <c r="D3200">
        <v>3</v>
      </c>
      <c r="E3200" s="28" t="s">
        <v>528</v>
      </c>
      <c r="F3200" t="s">
        <v>581</v>
      </c>
      <c r="G3200" t="s">
        <v>581</v>
      </c>
      <c r="H3200">
        <v>12</v>
      </c>
      <c r="I3200" s="3">
        <v>0.21333333333333335</v>
      </c>
      <c r="J3200">
        <v>27.648000000000003</v>
      </c>
      <c r="K3200">
        <f t="shared" si="358"/>
        <v>10.8</v>
      </c>
      <c r="L3200">
        <v>5.9900000000000003E-4</v>
      </c>
      <c r="M3200">
        <f t="shared" si="359"/>
        <v>0.21410005333333335</v>
      </c>
      <c r="N3200" s="5">
        <v>600.36769523957776</v>
      </c>
      <c r="O3200" s="3">
        <v>18.386890059775915</v>
      </c>
      <c r="P3200" s="7">
        <v>3.0626048345986697E-2</v>
      </c>
      <c r="Q3200" s="9">
        <f t="shared" si="360"/>
        <v>18.452456541479954</v>
      </c>
      <c r="R3200" s="7">
        <f t="shared" si="361"/>
        <v>3.0735258888499106E-2</v>
      </c>
      <c r="S3200" t="s">
        <v>483</v>
      </c>
      <c r="T3200" t="s">
        <v>581</v>
      </c>
      <c r="U3200">
        <v>62</v>
      </c>
      <c r="V3200">
        <f t="shared" si="364"/>
        <v>18.897600000000001</v>
      </c>
      <c r="W3200">
        <f t="shared" si="362"/>
        <v>883.9853813134024</v>
      </c>
      <c r="X3200">
        <f t="shared" si="363"/>
        <v>429.14299075539145</v>
      </c>
    </row>
    <row r="3201" spans="1:24">
      <c r="A3201" t="s">
        <v>250</v>
      </c>
      <c r="B3201">
        <v>2006039</v>
      </c>
      <c r="C3201">
        <v>3</v>
      </c>
      <c r="D3201">
        <v>1</v>
      </c>
      <c r="E3201" s="28" t="s">
        <v>528</v>
      </c>
      <c r="F3201" t="s">
        <v>581</v>
      </c>
      <c r="G3201" t="s">
        <v>581</v>
      </c>
      <c r="H3201">
        <v>18</v>
      </c>
      <c r="I3201" s="3">
        <v>0.14222222222222222</v>
      </c>
      <c r="J3201">
        <v>32</v>
      </c>
      <c r="K3201">
        <f t="shared" si="358"/>
        <v>12.5</v>
      </c>
      <c r="L3201">
        <v>5.9900000000000003E-4</v>
      </c>
      <c r="M3201">
        <f t="shared" si="359"/>
        <v>0.14298894222222222</v>
      </c>
      <c r="N3201" s="5">
        <v>804.24770560000002</v>
      </c>
      <c r="O3201" s="3">
        <v>14.234191717262167</v>
      </c>
      <c r="P3201" s="7">
        <v>1.7698765713783302E-2</v>
      </c>
      <c r="Q3201" s="9">
        <f t="shared" si="360"/>
        <v>14.310583596451051</v>
      </c>
      <c r="R3201" s="7">
        <f t="shared" si="361"/>
        <v>1.7793751224661314E-2</v>
      </c>
      <c r="S3201" t="s">
        <v>483</v>
      </c>
      <c r="T3201" t="s">
        <v>581</v>
      </c>
      <c r="U3201">
        <v>63</v>
      </c>
      <c r="V3201">
        <f t="shared" si="364"/>
        <v>19.202400000000001</v>
      </c>
      <c r="W3201">
        <f t="shared" si="362"/>
        <v>1189.8784290389722</v>
      </c>
      <c r="X3201">
        <f t="shared" si="363"/>
        <v>577.64302268713266</v>
      </c>
    </row>
    <row r="3202" spans="1:24">
      <c r="A3202" t="s">
        <v>250</v>
      </c>
      <c r="B3202">
        <v>2006039</v>
      </c>
      <c r="C3202">
        <v>9</v>
      </c>
      <c r="D3202">
        <v>1</v>
      </c>
      <c r="E3202" s="28" t="s">
        <v>528</v>
      </c>
      <c r="F3202" t="s">
        <v>581</v>
      </c>
      <c r="G3202" t="s">
        <v>581</v>
      </c>
      <c r="H3202">
        <v>14</v>
      </c>
      <c r="I3202" s="3">
        <v>0.18285714285714286</v>
      </c>
      <c r="J3202">
        <v>13.055999999999999</v>
      </c>
      <c r="K3202">
        <f t="shared" ref="K3202:K3265" si="365">J3202/2.56</f>
        <v>5.0999999999999996</v>
      </c>
      <c r="L3202">
        <v>5.9900000000000003E-4</v>
      </c>
      <c r="M3202">
        <f t="shared" ref="M3202:M3265" si="366">I3202+L3202*1.28</f>
        <v>0.18362386285714286</v>
      </c>
      <c r="N3202" s="5">
        <v>133.8782900649984</v>
      </c>
      <c r="O3202" s="3">
        <v>7.3951398367817198</v>
      </c>
      <c r="P3202" s="7">
        <v>5.5237782266201282E-2</v>
      </c>
      <c r="Q3202" s="9">
        <f t="shared" ref="Q3202:Q3265" si="367">(J3202*J3202 - (J3202 - 2*M3202)*(J3202 - 2*M3202))*3.1415926/4</f>
        <v>7.4257052411106832</v>
      </c>
      <c r="R3202" s="7">
        <f t="shared" ref="R3202:R3265" si="368">Q3202/N3202</f>
        <v>5.5466089666259377E-2</v>
      </c>
      <c r="S3202" t="s">
        <v>484</v>
      </c>
      <c r="T3202" t="s">
        <v>581</v>
      </c>
      <c r="U3202">
        <v>45</v>
      </c>
      <c r="V3202">
        <f t="shared" si="364"/>
        <v>13.716000000000001</v>
      </c>
      <c r="W3202">
        <f t="shared" si="362"/>
        <v>154.34236269314263</v>
      </c>
      <c r="X3202">
        <f t="shared" si="363"/>
        <v>74.927645328227527</v>
      </c>
    </row>
    <row r="3203" spans="1:24">
      <c r="A3203" t="s">
        <v>250</v>
      </c>
      <c r="B3203">
        <v>2006039</v>
      </c>
      <c r="C3203">
        <v>14</v>
      </c>
      <c r="D3203">
        <v>1</v>
      </c>
      <c r="E3203" s="28" t="s">
        <v>528</v>
      </c>
      <c r="F3203" t="s">
        <v>581</v>
      </c>
      <c r="G3203" t="s">
        <v>581</v>
      </c>
      <c r="H3203">
        <v>12</v>
      </c>
      <c r="I3203" s="3">
        <v>0.21333333333333335</v>
      </c>
      <c r="J3203">
        <v>22.015999999999998</v>
      </c>
      <c r="K3203">
        <f t="shared" si="365"/>
        <v>8.6</v>
      </c>
      <c r="L3203">
        <v>5.9900000000000003E-4</v>
      </c>
      <c r="M3203">
        <f t="shared" si="366"/>
        <v>0.21410005333333335</v>
      </c>
      <c r="N3203" s="5">
        <v>380.68582595952637</v>
      </c>
      <c r="O3203" s="3">
        <v>14.612287434751966</v>
      </c>
      <c r="P3203" s="7">
        <v>3.8384112142660944E-2</v>
      </c>
      <c r="Q3203" s="9">
        <f t="shared" si="367"/>
        <v>14.66428805491225</v>
      </c>
      <c r="R3203" s="7">
        <f t="shared" si="368"/>
        <v>3.8520709348583211E-2</v>
      </c>
      <c r="S3203" t="s">
        <v>483</v>
      </c>
      <c r="T3203" t="s">
        <v>581</v>
      </c>
      <c r="U3203">
        <v>54</v>
      </c>
      <c r="V3203">
        <f t="shared" si="364"/>
        <v>16.459199999999999</v>
      </c>
      <c r="W3203">
        <f t="shared" si="362"/>
        <v>501.13815197444717</v>
      </c>
      <c r="X3203">
        <f t="shared" si="363"/>
        <v>243.28448169630784</v>
      </c>
    </row>
    <row r="3204" spans="1:24">
      <c r="A3204" t="s">
        <v>250</v>
      </c>
      <c r="B3204">
        <v>2006039</v>
      </c>
      <c r="C3204">
        <v>17</v>
      </c>
      <c r="D3204">
        <v>1</v>
      </c>
      <c r="E3204" s="28" t="s">
        <v>528</v>
      </c>
      <c r="F3204" t="s">
        <v>581</v>
      </c>
      <c r="G3204" t="s">
        <v>581</v>
      </c>
      <c r="H3204">
        <v>14</v>
      </c>
      <c r="I3204" s="3">
        <v>0.18285714285714286</v>
      </c>
      <c r="J3204">
        <v>18.432000000000002</v>
      </c>
      <c r="K3204">
        <f t="shared" si="365"/>
        <v>7.2000000000000011</v>
      </c>
      <c r="L3204">
        <v>5.9900000000000003E-4</v>
      </c>
      <c r="M3204">
        <f t="shared" si="366"/>
        <v>0.18362386285714286</v>
      </c>
      <c r="N3204" s="5">
        <v>266.83008677314569</v>
      </c>
      <c r="O3204" s="3">
        <v>10.483451075437751</v>
      </c>
      <c r="P3204" s="7">
        <v>3.9288864318927419E-2</v>
      </c>
      <c r="Q3204" s="9">
        <f t="shared" si="367"/>
        <v>10.526965719432281</v>
      </c>
      <c r="R3204" s="7">
        <f t="shared" si="368"/>
        <v>3.9451944294355848E-2</v>
      </c>
      <c r="S3204" t="s">
        <v>483</v>
      </c>
      <c r="T3204" t="s">
        <v>581</v>
      </c>
      <c r="U3204">
        <v>59</v>
      </c>
      <c r="V3204">
        <f t="shared" si="364"/>
        <v>17.9832</v>
      </c>
      <c r="W3204">
        <f t="shared" si="362"/>
        <v>385.82291475271637</v>
      </c>
      <c r="X3204">
        <f t="shared" si="363"/>
        <v>187.30309690522122</v>
      </c>
    </row>
    <row r="3205" spans="1:24">
      <c r="A3205" t="s">
        <v>250</v>
      </c>
      <c r="B3205">
        <v>2006039</v>
      </c>
      <c r="C3205">
        <v>17</v>
      </c>
      <c r="D3205">
        <v>3</v>
      </c>
      <c r="E3205" s="28" t="s">
        <v>528</v>
      </c>
      <c r="F3205" t="s">
        <v>581</v>
      </c>
      <c r="G3205" t="s">
        <v>581</v>
      </c>
      <c r="H3205">
        <v>13</v>
      </c>
      <c r="I3205" s="3">
        <v>0.19692307692307692</v>
      </c>
      <c r="J3205">
        <v>21.504000000000001</v>
      </c>
      <c r="K3205">
        <f t="shared" si="365"/>
        <v>8.4</v>
      </c>
      <c r="L3205">
        <v>5.9900000000000003E-4</v>
      </c>
      <c r="M3205">
        <f t="shared" si="366"/>
        <v>0.19768979692307692</v>
      </c>
      <c r="N3205" s="5">
        <v>363.1853958856704</v>
      </c>
      <c r="O3205" s="3">
        <v>13.18166769319844</v>
      </c>
      <c r="P3205" s="7">
        <v>3.6294597311803768E-2</v>
      </c>
      <c r="Q3205" s="9">
        <f t="shared" si="367"/>
        <v>13.23251412601334</v>
      </c>
      <c r="R3205" s="7">
        <f t="shared" si="368"/>
        <v>3.6434598626258898E-2</v>
      </c>
      <c r="S3205" t="s">
        <v>483</v>
      </c>
      <c r="T3205" t="s">
        <v>581</v>
      </c>
      <c r="U3205">
        <v>61</v>
      </c>
      <c r="V3205">
        <f t="shared" si="364"/>
        <v>18.5928</v>
      </c>
      <c r="W3205">
        <f t="shared" si="362"/>
        <v>535.89594159382091</v>
      </c>
      <c r="X3205">
        <f t="shared" si="363"/>
        <v>260.15813380030852</v>
      </c>
    </row>
    <row r="3206" spans="1:24">
      <c r="A3206" t="s">
        <v>250</v>
      </c>
      <c r="B3206">
        <v>2006039</v>
      </c>
      <c r="C3206">
        <v>18</v>
      </c>
      <c r="D3206">
        <v>1</v>
      </c>
      <c r="E3206" s="28" t="s">
        <v>528</v>
      </c>
      <c r="F3206" t="s">
        <v>581</v>
      </c>
      <c r="G3206" t="s">
        <v>581</v>
      </c>
      <c r="H3206">
        <v>18</v>
      </c>
      <c r="I3206" s="3">
        <v>0.14222222222222222</v>
      </c>
      <c r="J3206">
        <v>35.071999999999996</v>
      </c>
      <c r="K3206">
        <f t="shared" si="365"/>
        <v>13.699999999999998</v>
      </c>
      <c r="L3206">
        <v>5.9900000000000003E-4</v>
      </c>
      <c r="M3206">
        <f t="shared" si="366"/>
        <v>0.14298894222222222</v>
      </c>
      <c r="N3206" s="5">
        <v>966.07521193000946</v>
      </c>
      <c r="O3206" s="3">
        <v>15.606774489998319</v>
      </c>
      <c r="P3206" s="7">
        <v>1.6154823451912565E-2</v>
      </c>
      <c r="Q3206" s="9">
        <f t="shared" si="367"/>
        <v>15.690565940951553</v>
      </c>
      <c r="R3206" s="7">
        <f t="shared" si="368"/>
        <v>1.6241557331343998E-2</v>
      </c>
      <c r="S3206" t="s">
        <v>483</v>
      </c>
      <c r="T3206" t="s">
        <v>581</v>
      </c>
      <c r="U3206">
        <v>60</v>
      </c>
      <c r="V3206">
        <f t="shared" si="364"/>
        <v>18.288</v>
      </c>
      <c r="W3206">
        <f t="shared" si="362"/>
        <v>1357.8423555864476</v>
      </c>
      <c r="X3206">
        <f t="shared" si="363"/>
        <v>659.18344552818371</v>
      </c>
    </row>
    <row r="3207" spans="1:24">
      <c r="A3207" t="s">
        <v>362</v>
      </c>
      <c r="B3207">
        <v>2006039</v>
      </c>
      <c r="C3207">
        <v>1</v>
      </c>
      <c r="D3207">
        <v>1</v>
      </c>
      <c r="E3207" s="28" t="s">
        <v>528</v>
      </c>
      <c r="F3207" t="s">
        <v>581</v>
      </c>
      <c r="G3207" t="s">
        <v>581</v>
      </c>
      <c r="H3207">
        <v>20</v>
      </c>
      <c r="I3207" s="3">
        <v>0.128</v>
      </c>
      <c r="J3207">
        <v>30.72</v>
      </c>
      <c r="K3207">
        <f t="shared" si="365"/>
        <v>12</v>
      </c>
      <c r="L3207">
        <v>5.9900000000000003E-4</v>
      </c>
      <c r="M3207">
        <f t="shared" si="366"/>
        <v>0.12876672</v>
      </c>
      <c r="N3207" s="5">
        <v>741.19468548096006</v>
      </c>
      <c r="O3207" s="3">
        <v>12.301773100646471</v>
      </c>
      <c r="P3207" s="7">
        <v>1.6597222486375317E-2</v>
      </c>
      <c r="Q3207" s="9">
        <f t="shared" si="367"/>
        <v>12.375150361342078</v>
      </c>
      <c r="R3207" s="7">
        <f t="shared" si="368"/>
        <v>1.6696221119437551E-2</v>
      </c>
      <c r="S3207" t="s">
        <v>483</v>
      </c>
      <c r="T3207" t="s">
        <v>581</v>
      </c>
      <c r="U3207">
        <v>84</v>
      </c>
      <c r="V3207">
        <f t="shared" si="364"/>
        <v>25.603200000000001</v>
      </c>
      <c r="W3207">
        <f t="shared" si="362"/>
        <v>1434.111785281628</v>
      </c>
      <c r="X3207">
        <f t="shared" si="363"/>
        <v>696.20950031878181</v>
      </c>
    </row>
    <row r="3208" spans="1:24">
      <c r="A3208" t="s">
        <v>362</v>
      </c>
      <c r="B3208">
        <v>2006039</v>
      </c>
      <c r="C3208">
        <v>1</v>
      </c>
      <c r="D3208">
        <v>3</v>
      </c>
      <c r="E3208" s="28" t="s">
        <v>528</v>
      </c>
      <c r="F3208" t="s">
        <v>581</v>
      </c>
      <c r="G3208" t="s">
        <v>581</v>
      </c>
      <c r="H3208">
        <v>12</v>
      </c>
      <c r="I3208" s="3">
        <v>0.21333333333333335</v>
      </c>
      <c r="J3208">
        <v>39.167999999999999</v>
      </c>
      <c r="K3208">
        <f t="shared" si="365"/>
        <v>15.299999999999999</v>
      </c>
      <c r="L3208">
        <v>5.9900000000000003E-4</v>
      </c>
      <c r="M3208">
        <f t="shared" si="366"/>
        <v>0.21410005333333335</v>
      </c>
      <c r="N3208" s="5">
        <v>1204.9046105849857</v>
      </c>
      <c r="O3208" s="3">
        <v>26.107668156416139</v>
      </c>
      <c r="P3208" s="7">
        <v>2.1667829907083491E-2</v>
      </c>
      <c r="Q3208" s="9">
        <f t="shared" si="367"/>
        <v>26.200982991277709</v>
      </c>
      <c r="R3208" s="7">
        <f t="shared" si="368"/>
        <v>2.1745275734779565E-2</v>
      </c>
      <c r="S3208" t="s">
        <v>483</v>
      </c>
      <c r="T3208" t="s">
        <v>581</v>
      </c>
      <c r="U3208">
        <v>88</v>
      </c>
      <c r="V3208">
        <f t="shared" si="364"/>
        <v>26.822400000000002</v>
      </c>
      <c r="W3208">
        <f t="shared" si="362"/>
        <v>2393.6333373705966</v>
      </c>
      <c r="X3208">
        <f t="shared" si="363"/>
        <v>1162.0225751299456</v>
      </c>
    </row>
    <row r="3209" spans="1:24">
      <c r="A3209" t="s">
        <v>362</v>
      </c>
      <c r="B3209">
        <v>2006039</v>
      </c>
      <c r="C3209">
        <v>2</v>
      </c>
      <c r="D3209">
        <v>2</v>
      </c>
      <c r="E3209" s="28" t="s">
        <v>528</v>
      </c>
      <c r="F3209" t="s">
        <v>581</v>
      </c>
      <c r="G3209" t="s">
        <v>581</v>
      </c>
      <c r="H3209">
        <v>11</v>
      </c>
      <c r="I3209" s="3">
        <v>0.23272727272727273</v>
      </c>
      <c r="J3209">
        <v>24.831999999999997</v>
      </c>
      <c r="K3209">
        <f t="shared" si="365"/>
        <v>9.6999999999999993</v>
      </c>
      <c r="L3209">
        <v>5.9900000000000003E-4</v>
      </c>
      <c r="M3209">
        <f t="shared" si="366"/>
        <v>0.23349399272727273</v>
      </c>
      <c r="N3209" s="5">
        <v>484.29866636738552</v>
      </c>
      <c r="O3209" s="3">
        <v>17.985371786553035</v>
      </c>
      <c r="P3209" s="7">
        <v>3.7136942625626515E-2</v>
      </c>
      <c r="Q3209" s="9">
        <f t="shared" si="367"/>
        <v>18.044061884626018</v>
      </c>
      <c r="R3209" s="7">
        <f t="shared" si="368"/>
        <v>3.7258128377619611E-2</v>
      </c>
      <c r="S3209" t="s">
        <v>483</v>
      </c>
      <c r="T3209" t="s">
        <v>492</v>
      </c>
      <c r="U3209">
        <v>70</v>
      </c>
      <c r="V3209">
        <f t="shared" si="364"/>
        <v>21.336000000000002</v>
      </c>
      <c r="W3209">
        <f t="shared" si="362"/>
        <v>803.47954059767062</v>
      </c>
      <c r="X3209">
        <f t="shared" si="363"/>
        <v>390.06031134875349</v>
      </c>
    </row>
    <row r="3210" spans="1:24">
      <c r="A3210" t="s">
        <v>362</v>
      </c>
      <c r="B3210">
        <v>2006039</v>
      </c>
      <c r="C3210">
        <v>3</v>
      </c>
      <c r="D3210">
        <v>1</v>
      </c>
      <c r="E3210" s="28" t="s">
        <v>528</v>
      </c>
      <c r="F3210" t="s">
        <v>581</v>
      </c>
      <c r="G3210" t="s">
        <v>581</v>
      </c>
      <c r="H3210">
        <v>17</v>
      </c>
      <c r="I3210" s="3">
        <v>0.15058823529411766</v>
      </c>
      <c r="J3210">
        <v>29.44</v>
      </c>
      <c r="K3210">
        <f t="shared" si="365"/>
        <v>11.5</v>
      </c>
      <c r="L3210">
        <v>5.9900000000000003E-4</v>
      </c>
      <c r="M3210">
        <f t="shared" si="366"/>
        <v>0.15135495529411766</v>
      </c>
      <c r="N3210" s="5">
        <v>680.71525801984012</v>
      </c>
      <c r="O3210" s="3">
        <v>13.856436814731012</v>
      </c>
      <c r="P3210" s="7">
        <v>2.0355701817289296E-2</v>
      </c>
      <c r="Q3210" s="9">
        <f t="shared" si="367"/>
        <v>13.926622069126124</v>
      </c>
      <c r="R3210" s="7">
        <f t="shared" si="368"/>
        <v>2.045880697553017E-2</v>
      </c>
      <c r="S3210" t="s">
        <v>483</v>
      </c>
      <c r="T3210" t="s">
        <v>581</v>
      </c>
      <c r="U3210">
        <v>59</v>
      </c>
      <c r="V3210">
        <f t="shared" si="364"/>
        <v>17.9832</v>
      </c>
      <c r="W3210">
        <f t="shared" si="362"/>
        <v>953.34564915207216</v>
      </c>
      <c r="X3210">
        <f t="shared" si="363"/>
        <v>462.81489688539665</v>
      </c>
    </row>
    <row r="3211" spans="1:24">
      <c r="A3211" t="s">
        <v>362</v>
      </c>
      <c r="B3211">
        <v>2006039</v>
      </c>
      <c r="C3211">
        <v>3</v>
      </c>
      <c r="D3211">
        <v>3</v>
      </c>
      <c r="E3211" s="28" t="s">
        <v>528</v>
      </c>
      <c r="F3211" t="s">
        <v>581</v>
      </c>
      <c r="G3211" t="s">
        <v>581</v>
      </c>
      <c r="H3211">
        <v>18</v>
      </c>
      <c r="I3211" s="3">
        <v>0.14222222222222222</v>
      </c>
      <c r="J3211">
        <v>52.480000000000004</v>
      </c>
      <c r="K3211">
        <f t="shared" si="365"/>
        <v>20.5</v>
      </c>
      <c r="L3211">
        <v>5.9900000000000003E-4</v>
      </c>
      <c r="M3211">
        <f t="shared" si="366"/>
        <v>0.14298894222222222</v>
      </c>
      <c r="N3211" s="5">
        <v>2163.1046289817605</v>
      </c>
      <c r="O3211" s="3">
        <v>23.384743535502558</v>
      </c>
      <c r="P3211" s="7">
        <v>1.0810731585605488E-2</v>
      </c>
      <c r="Q3211" s="9">
        <f t="shared" si="367"/>
        <v>23.510465893122131</v>
      </c>
      <c r="R3211" s="7">
        <f t="shared" si="368"/>
        <v>1.0868852841477773E-2</v>
      </c>
      <c r="S3211" t="s">
        <v>481</v>
      </c>
      <c r="T3211" t="s">
        <v>581</v>
      </c>
      <c r="U3211">
        <v>75</v>
      </c>
      <c r="V3211">
        <f t="shared" si="364"/>
        <v>22.86</v>
      </c>
      <c r="W3211">
        <f t="shared" si="362"/>
        <v>3634.4256168668221</v>
      </c>
      <c r="X3211">
        <f t="shared" si="363"/>
        <v>1764.3824342240732</v>
      </c>
    </row>
    <row r="3212" spans="1:24">
      <c r="A3212" t="s">
        <v>362</v>
      </c>
      <c r="B3212">
        <v>2006039</v>
      </c>
      <c r="C3212">
        <v>4</v>
      </c>
      <c r="D3212">
        <v>1</v>
      </c>
      <c r="E3212" s="28" t="s">
        <v>528</v>
      </c>
      <c r="F3212" t="s">
        <v>581</v>
      </c>
      <c r="G3212" t="s">
        <v>581</v>
      </c>
      <c r="H3212">
        <v>17</v>
      </c>
      <c r="I3212" s="3">
        <v>0.15058823529411766</v>
      </c>
      <c r="J3212">
        <v>39.167999999999999</v>
      </c>
      <c r="K3212">
        <f t="shared" si="365"/>
        <v>15.299999999999999</v>
      </c>
      <c r="L3212">
        <v>5.9900000000000003E-4</v>
      </c>
      <c r="M3212">
        <f t="shared" si="366"/>
        <v>0.15135495529411766</v>
      </c>
      <c r="N3212" s="5">
        <v>1204.9046105849857</v>
      </c>
      <c r="O3212" s="3">
        <v>18.458626111552018</v>
      </c>
      <c r="P3212" s="7">
        <v>1.5319574636360871E-2</v>
      </c>
      <c r="Q3212" s="9">
        <f t="shared" si="367"/>
        <v>18.55224333913252</v>
      </c>
      <c r="R3212" s="7">
        <f t="shared" si="368"/>
        <v>1.5397271432238388E-2</v>
      </c>
      <c r="S3212" t="s">
        <v>483</v>
      </c>
      <c r="T3212" t="s">
        <v>581</v>
      </c>
      <c r="U3212">
        <v>72</v>
      </c>
      <c r="V3212">
        <f t="shared" si="364"/>
        <v>21.945600000000002</v>
      </c>
      <c r="W3212">
        <f t="shared" si="362"/>
        <v>1988.8896658395279</v>
      </c>
      <c r="X3212">
        <f t="shared" si="363"/>
        <v>965.53413384815394</v>
      </c>
    </row>
    <row r="3213" spans="1:24">
      <c r="A3213" t="s">
        <v>362</v>
      </c>
      <c r="B3213">
        <v>2006039</v>
      </c>
      <c r="C3213">
        <v>5</v>
      </c>
      <c r="D3213">
        <v>1</v>
      </c>
      <c r="E3213" s="28" t="s">
        <v>528</v>
      </c>
      <c r="F3213" t="s">
        <v>581</v>
      </c>
      <c r="G3213" t="s">
        <v>581</v>
      </c>
      <c r="H3213">
        <v>12</v>
      </c>
      <c r="I3213" s="3">
        <v>0.21333333333333335</v>
      </c>
      <c r="J3213">
        <v>28.416</v>
      </c>
      <c r="K3213">
        <f t="shared" si="365"/>
        <v>11.1</v>
      </c>
      <c r="L3213">
        <v>5.9900000000000003E-4</v>
      </c>
      <c r="M3213">
        <f t="shared" si="366"/>
        <v>0.21410005333333335</v>
      </c>
      <c r="N3213" s="5">
        <v>634.18470276464643</v>
      </c>
      <c r="O3213" s="3">
        <v>18.901608599551984</v>
      </c>
      <c r="P3213" s="7">
        <v>2.9804579828483498E-2</v>
      </c>
      <c r="Q3213" s="9">
        <f t="shared" si="367"/>
        <v>18.969024971466464</v>
      </c>
      <c r="R3213" s="7">
        <f t="shared" si="368"/>
        <v>2.9910883830488885E-2</v>
      </c>
      <c r="S3213" t="s">
        <v>483</v>
      </c>
      <c r="T3213" t="s">
        <v>581</v>
      </c>
      <c r="U3213">
        <v>67</v>
      </c>
      <c r="V3213">
        <f t="shared" si="364"/>
        <v>20.421600000000002</v>
      </c>
      <c r="W3213">
        <f t="shared" si="362"/>
        <v>1001.2082418387896</v>
      </c>
      <c r="X3213">
        <f t="shared" si="363"/>
        <v>486.05045779520196</v>
      </c>
    </row>
    <row r="3214" spans="1:24">
      <c r="A3214" t="s">
        <v>362</v>
      </c>
      <c r="B3214">
        <v>2006039</v>
      </c>
      <c r="C3214">
        <v>5</v>
      </c>
      <c r="D3214">
        <v>3</v>
      </c>
      <c r="E3214" s="28" t="s">
        <v>528</v>
      </c>
      <c r="F3214" t="s">
        <v>581</v>
      </c>
      <c r="G3214" t="s">
        <v>581</v>
      </c>
      <c r="H3214">
        <v>14</v>
      </c>
      <c r="I3214" s="3">
        <v>0.18285714285714286</v>
      </c>
      <c r="J3214">
        <v>31.744000000000003</v>
      </c>
      <c r="K3214">
        <f t="shared" si="365"/>
        <v>12.4</v>
      </c>
      <c r="L3214">
        <v>5.9900000000000003E-4</v>
      </c>
      <c r="M3214">
        <f t="shared" si="366"/>
        <v>0.18362386285714286</v>
      </c>
      <c r="N3214" s="5">
        <v>791.43121416355859</v>
      </c>
      <c r="O3214" s="3">
        <v>18.130697952109745</v>
      </c>
      <c r="P3214" s="7">
        <v>2.2908747630419873E-2</v>
      </c>
      <c r="Q3214" s="9">
        <f t="shared" si="367"/>
        <v>18.206277380038124</v>
      </c>
      <c r="R3214" s="7">
        <f t="shared" si="368"/>
        <v>2.3004244783647845E-2</v>
      </c>
      <c r="S3214" t="s">
        <v>483</v>
      </c>
      <c r="T3214" t="s">
        <v>581</v>
      </c>
      <c r="U3214">
        <v>71</v>
      </c>
      <c r="V3214">
        <f t="shared" si="364"/>
        <v>21.640800000000002</v>
      </c>
      <c r="W3214">
        <f t="shared" si="362"/>
        <v>1308.2426679678767</v>
      </c>
      <c r="X3214">
        <f t="shared" si="363"/>
        <v>635.10458773809057</v>
      </c>
    </row>
    <row r="3215" spans="1:24">
      <c r="A3215" t="s">
        <v>362</v>
      </c>
      <c r="B3215">
        <v>2006039</v>
      </c>
      <c r="C3215">
        <v>6</v>
      </c>
      <c r="D3215">
        <v>3</v>
      </c>
      <c r="E3215" s="28" t="s">
        <v>528</v>
      </c>
      <c r="F3215" t="s">
        <v>581</v>
      </c>
      <c r="G3215" t="s">
        <v>581</v>
      </c>
      <c r="H3215">
        <v>22</v>
      </c>
      <c r="I3215" s="3">
        <v>0.11636363636363636</v>
      </c>
      <c r="J3215">
        <v>23.295999999999999</v>
      </c>
      <c r="K3215">
        <f t="shared" si="365"/>
        <v>9.1</v>
      </c>
      <c r="L3215">
        <v>5.9900000000000003E-4</v>
      </c>
      <c r="M3215">
        <f t="shared" si="366"/>
        <v>0.11713035636363636</v>
      </c>
      <c r="N3215" s="5">
        <v>426.23841600471036</v>
      </c>
      <c r="O3215" s="3">
        <v>8.4737134812710639</v>
      </c>
      <c r="P3215" s="7">
        <v>1.9880219996823142E-2</v>
      </c>
      <c r="Q3215" s="9">
        <f t="shared" si="367"/>
        <v>8.5292645091952313</v>
      </c>
      <c r="R3215" s="7">
        <f t="shared" si="368"/>
        <v>2.0010548530897728E-2</v>
      </c>
      <c r="S3215" t="s">
        <v>482</v>
      </c>
      <c r="T3215" t="s">
        <v>581</v>
      </c>
      <c r="U3215">
        <v>64</v>
      </c>
      <c r="V3215">
        <f t="shared" si="364"/>
        <v>19.507200000000001</v>
      </c>
      <c r="W3215">
        <f t="shared" si="362"/>
        <v>653.85363120047668</v>
      </c>
      <c r="X3215">
        <f t="shared" si="363"/>
        <v>317.42233383174511</v>
      </c>
    </row>
    <row r="3216" spans="1:24">
      <c r="A3216" t="s">
        <v>362</v>
      </c>
      <c r="B3216">
        <v>2006039</v>
      </c>
      <c r="C3216">
        <v>6</v>
      </c>
      <c r="D3216">
        <v>1</v>
      </c>
      <c r="E3216" s="28" t="s">
        <v>528</v>
      </c>
      <c r="F3216" t="s">
        <v>581</v>
      </c>
      <c r="G3216" t="s">
        <v>581</v>
      </c>
      <c r="H3216">
        <v>15</v>
      </c>
      <c r="I3216" s="3">
        <v>0.17066666666666666</v>
      </c>
      <c r="J3216">
        <v>29.44</v>
      </c>
      <c r="K3216">
        <f t="shared" si="365"/>
        <v>11.5</v>
      </c>
      <c r="L3216">
        <v>5.9900000000000003E-4</v>
      </c>
      <c r="M3216">
        <f t="shared" si="366"/>
        <v>0.17143338666666666</v>
      </c>
      <c r="N3216" s="5">
        <v>680.71525801984012</v>
      </c>
      <c r="O3216" s="3">
        <v>15.693196368281621</v>
      </c>
      <c r="P3216" s="7">
        <v>2.3053980623164213E-2</v>
      </c>
      <c r="Q3216" s="9">
        <f t="shared" si="367"/>
        <v>15.763284866729959</v>
      </c>
      <c r="R3216" s="7">
        <f t="shared" si="368"/>
        <v>2.3156943642756608E-2</v>
      </c>
      <c r="S3216" t="s">
        <v>483</v>
      </c>
      <c r="T3216" t="s">
        <v>581</v>
      </c>
      <c r="U3216">
        <v>66</v>
      </c>
      <c r="V3216">
        <f t="shared" si="364"/>
        <v>20.116800000000001</v>
      </c>
      <c r="W3216">
        <f t="shared" si="362"/>
        <v>1057.2973051090592</v>
      </c>
      <c r="X3216">
        <f t="shared" si="363"/>
        <v>513.27967319773381</v>
      </c>
    </row>
    <row r="3217" spans="1:24">
      <c r="A3217" t="s">
        <v>362</v>
      </c>
      <c r="B3217">
        <v>2006039</v>
      </c>
      <c r="C3217">
        <v>7</v>
      </c>
      <c r="D3217">
        <v>1</v>
      </c>
      <c r="E3217" s="28" t="s">
        <v>528</v>
      </c>
      <c r="F3217" t="s">
        <v>581</v>
      </c>
      <c r="G3217" t="s">
        <v>581</v>
      </c>
      <c r="H3217">
        <v>14</v>
      </c>
      <c r="I3217" s="3">
        <v>0.18285714285714286</v>
      </c>
      <c r="J3217">
        <v>33.536000000000001</v>
      </c>
      <c r="K3217">
        <f t="shared" si="365"/>
        <v>13.1</v>
      </c>
      <c r="L3217">
        <v>5.9900000000000003E-4</v>
      </c>
      <c r="M3217">
        <f t="shared" si="366"/>
        <v>0.18362386285714286</v>
      </c>
      <c r="N3217" s="5">
        <v>883.30847205130249</v>
      </c>
      <c r="O3217" s="3">
        <v>19.160135031661703</v>
      </c>
      <c r="P3217" s="7">
        <v>2.1691329402927863E-2</v>
      </c>
      <c r="Q3217" s="9">
        <f t="shared" si="367"/>
        <v>19.24003087281211</v>
      </c>
      <c r="R3217" s="7">
        <f t="shared" si="368"/>
        <v>2.1781780070705185E-2</v>
      </c>
      <c r="S3217" t="s">
        <v>483</v>
      </c>
      <c r="T3217" t="s">
        <v>581</v>
      </c>
      <c r="U3217">
        <v>73</v>
      </c>
      <c r="V3217">
        <f t="shared" si="364"/>
        <v>22.250400000000003</v>
      </c>
      <c r="W3217">
        <f t="shared" ref="W3217:W3280" si="369">0.19748898*POWER(K3217,1.9318059)*POWER(U3217,0.92308401)</f>
        <v>1492.4427659179735</v>
      </c>
      <c r="X3217">
        <f t="shared" ref="X3217:X3280" si="370">W3217*0.4854639</f>
        <v>724.52708566932654</v>
      </c>
    </row>
    <row r="3218" spans="1:24">
      <c r="A3218" t="s">
        <v>362</v>
      </c>
      <c r="B3218">
        <v>2006039</v>
      </c>
      <c r="C3218">
        <v>8</v>
      </c>
      <c r="D3218">
        <v>3</v>
      </c>
      <c r="E3218" s="28" t="s">
        <v>528</v>
      </c>
      <c r="F3218" t="s">
        <v>581</v>
      </c>
      <c r="G3218" t="s">
        <v>581</v>
      </c>
      <c r="H3218">
        <v>16</v>
      </c>
      <c r="I3218" s="3">
        <v>0.16</v>
      </c>
      <c r="J3218">
        <v>23.04</v>
      </c>
      <c r="K3218">
        <f t="shared" si="365"/>
        <v>9</v>
      </c>
      <c r="L3218">
        <v>5.9900000000000003E-4</v>
      </c>
      <c r="M3218">
        <f t="shared" si="366"/>
        <v>0.16076672</v>
      </c>
      <c r="N3218" s="5">
        <v>416.92201058303999</v>
      </c>
      <c r="O3218" s="3">
        <v>11.500742373119984</v>
      </c>
      <c r="P3218" s="7">
        <v>2.758487698223679E-2</v>
      </c>
      <c r="Q3218" s="9">
        <f t="shared" si="367"/>
        <v>11.555466504339051</v>
      </c>
      <c r="R3218" s="7">
        <f t="shared" si="368"/>
        <v>2.7716134459246793E-2</v>
      </c>
      <c r="S3218" t="s">
        <v>482</v>
      </c>
      <c r="T3218" t="s">
        <v>581</v>
      </c>
      <c r="U3218">
        <v>70</v>
      </c>
      <c r="V3218">
        <f t="shared" si="364"/>
        <v>21.336000000000002</v>
      </c>
      <c r="W3218">
        <f t="shared" si="369"/>
        <v>695.23987712233907</v>
      </c>
      <c r="X3218">
        <f t="shared" si="370"/>
        <v>337.51386218333153</v>
      </c>
    </row>
    <row r="3219" spans="1:24">
      <c r="A3219" t="s">
        <v>362</v>
      </c>
      <c r="B3219">
        <v>2006039</v>
      </c>
      <c r="C3219">
        <v>8</v>
      </c>
      <c r="D3219">
        <v>1</v>
      </c>
      <c r="E3219" s="28" t="s">
        <v>528</v>
      </c>
      <c r="F3219" t="s">
        <v>581</v>
      </c>
      <c r="G3219" t="s">
        <v>581</v>
      </c>
      <c r="H3219">
        <v>12</v>
      </c>
      <c r="I3219" s="3">
        <v>0.21333333333333335</v>
      </c>
      <c r="J3219">
        <v>27.391999999999999</v>
      </c>
      <c r="K3219">
        <f t="shared" si="365"/>
        <v>10.7</v>
      </c>
      <c r="L3219">
        <v>5.9900000000000003E-4</v>
      </c>
      <c r="M3219">
        <f t="shared" si="366"/>
        <v>0.21410005333333335</v>
      </c>
      <c r="N3219" s="5">
        <v>589.30124681052166</v>
      </c>
      <c r="O3219" s="3">
        <v>18.215317213183955</v>
      </c>
      <c r="P3219" s="7">
        <v>3.0910026598061375E-2</v>
      </c>
      <c r="Q3219" s="9">
        <f t="shared" si="367"/>
        <v>18.280267064817782</v>
      </c>
      <c r="R3219" s="7">
        <f t="shared" si="368"/>
        <v>3.1020241623034347E-2</v>
      </c>
      <c r="S3219" t="s">
        <v>483</v>
      </c>
      <c r="T3219" t="s">
        <v>581</v>
      </c>
      <c r="U3219">
        <v>74</v>
      </c>
      <c r="V3219">
        <f t="shared" si="364"/>
        <v>22.555200000000003</v>
      </c>
      <c r="W3219">
        <f t="shared" si="369"/>
        <v>1022.2813394256801</v>
      </c>
      <c r="X3219">
        <f t="shared" si="370"/>
        <v>496.28068593481441</v>
      </c>
    </row>
    <row r="3220" spans="1:24">
      <c r="A3220" t="s">
        <v>362</v>
      </c>
      <c r="B3220">
        <v>2006039</v>
      </c>
      <c r="C3220">
        <v>9</v>
      </c>
      <c r="D3220">
        <v>3</v>
      </c>
      <c r="E3220" s="28" t="s">
        <v>528</v>
      </c>
      <c r="F3220" t="s">
        <v>581</v>
      </c>
      <c r="G3220" t="s">
        <v>581</v>
      </c>
      <c r="H3220">
        <v>12</v>
      </c>
      <c r="I3220" s="3">
        <v>0.21333333333333335</v>
      </c>
      <c r="J3220">
        <v>26.111999999999998</v>
      </c>
      <c r="K3220">
        <f t="shared" si="365"/>
        <v>10.199999999999999</v>
      </c>
      <c r="L3220">
        <v>5.9900000000000003E-4</v>
      </c>
      <c r="M3220">
        <f t="shared" si="366"/>
        <v>0.21410005333333335</v>
      </c>
      <c r="N3220" s="5">
        <v>535.51316025999358</v>
      </c>
      <c r="O3220" s="3">
        <v>17.357452980223957</v>
      </c>
      <c r="P3220" s="7">
        <v>3.2412747749834665E-2</v>
      </c>
      <c r="Q3220" s="9">
        <f t="shared" si="367"/>
        <v>17.419319681506931</v>
      </c>
      <c r="R3220" s="7">
        <f t="shared" si="368"/>
        <v>3.2528275632012084E-2</v>
      </c>
      <c r="S3220" t="s">
        <v>483</v>
      </c>
      <c r="T3220" t="s">
        <v>490</v>
      </c>
      <c r="U3220">
        <v>71</v>
      </c>
      <c r="V3220">
        <f t="shared" si="364"/>
        <v>21.640800000000002</v>
      </c>
      <c r="W3220">
        <f t="shared" si="369"/>
        <v>897.07676734724942</v>
      </c>
      <c r="X3220">
        <f t="shared" si="370"/>
        <v>435.49838607578835</v>
      </c>
    </row>
    <row r="3221" spans="1:24">
      <c r="A3221" t="s">
        <v>362</v>
      </c>
      <c r="B3221">
        <v>2006039</v>
      </c>
      <c r="C3221">
        <v>9</v>
      </c>
      <c r="D3221">
        <v>1</v>
      </c>
      <c r="E3221" s="28" t="s">
        <v>528</v>
      </c>
      <c r="F3221" t="s">
        <v>581</v>
      </c>
      <c r="G3221" t="s">
        <v>581</v>
      </c>
      <c r="H3221">
        <v>10</v>
      </c>
      <c r="I3221" s="3">
        <v>0.25600000000000001</v>
      </c>
      <c r="J3221">
        <v>28.16</v>
      </c>
      <c r="K3221">
        <f t="shared" si="365"/>
        <v>11</v>
      </c>
      <c r="L3221">
        <v>5.9900000000000003E-4</v>
      </c>
      <c r="M3221">
        <f t="shared" si="366"/>
        <v>0.25676672</v>
      </c>
      <c r="N3221" s="5">
        <v>622.80942321664008</v>
      </c>
      <c r="O3221" s="3">
        <v>22.441728334233634</v>
      </c>
      <c r="P3221" s="7">
        <v>3.6033058424723659E-2</v>
      </c>
      <c r="Q3221" s="9">
        <f t="shared" si="367"/>
        <v>22.508322472737586</v>
      </c>
      <c r="R3221" s="7">
        <f t="shared" si="368"/>
        <v>3.6139983811561915E-2</v>
      </c>
      <c r="S3221" t="s">
        <v>483</v>
      </c>
      <c r="T3221" t="s">
        <v>581</v>
      </c>
      <c r="U3221">
        <v>75</v>
      </c>
      <c r="V3221">
        <f t="shared" si="364"/>
        <v>22.86</v>
      </c>
      <c r="W3221">
        <f t="shared" si="369"/>
        <v>1091.8185536944923</v>
      </c>
      <c r="X3221">
        <f t="shared" si="370"/>
        <v>530.03849316888761</v>
      </c>
    </row>
    <row r="3222" spans="1:24">
      <c r="A3222" t="s">
        <v>362</v>
      </c>
      <c r="B3222">
        <v>2006039</v>
      </c>
      <c r="C3222">
        <v>10</v>
      </c>
      <c r="D3222">
        <v>1</v>
      </c>
      <c r="E3222" s="28" t="s">
        <v>528</v>
      </c>
      <c r="F3222" t="s">
        <v>581</v>
      </c>
      <c r="G3222" t="s">
        <v>581</v>
      </c>
      <c r="H3222">
        <v>21</v>
      </c>
      <c r="I3222" s="3">
        <v>0.1219047619047619</v>
      </c>
      <c r="J3222">
        <v>19.2</v>
      </c>
      <c r="K3222">
        <f t="shared" si="365"/>
        <v>7.5</v>
      </c>
      <c r="L3222">
        <v>5.9900000000000003E-4</v>
      </c>
      <c r="M3222">
        <f t="shared" si="366"/>
        <v>0.1226714819047619</v>
      </c>
      <c r="N3222" s="5">
        <v>289.52917401599996</v>
      </c>
      <c r="O3222" s="3">
        <v>7.3064355079314378</v>
      </c>
      <c r="P3222" s="7">
        <v>2.5235576113402894E-2</v>
      </c>
      <c r="Q3222" s="9">
        <f t="shared" si="367"/>
        <v>7.3520937355593547</v>
      </c>
      <c r="R3222" s="7">
        <f t="shared" si="368"/>
        <v>2.5393274306626742E-2</v>
      </c>
      <c r="S3222" t="s">
        <v>482</v>
      </c>
      <c r="T3222" t="s">
        <v>490</v>
      </c>
      <c r="U3222">
        <v>60</v>
      </c>
      <c r="V3222">
        <f t="shared" si="364"/>
        <v>18.288</v>
      </c>
      <c r="W3222">
        <f t="shared" si="369"/>
        <v>424.00830663612373</v>
      </c>
      <c r="X3222">
        <f t="shared" si="370"/>
        <v>205.8407261719685</v>
      </c>
    </row>
    <row r="3223" spans="1:24">
      <c r="A3223" t="s">
        <v>362</v>
      </c>
      <c r="B3223">
        <v>2006039</v>
      </c>
      <c r="C3223">
        <v>11</v>
      </c>
      <c r="D3223">
        <v>1</v>
      </c>
      <c r="E3223" s="28" t="s">
        <v>528</v>
      </c>
      <c r="F3223" t="s">
        <v>581</v>
      </c>
      <c r="G3223" t="s">
        <v>581</v>
      </c>
      <c r="H3223">
        <v>14</v>
      </c>
      <c r="I3223" s="3">
        <v>0.18285714285714286</v>
      </c>
      <c r="J3223">
        <v>32.768000000000001</v>
      </c>
      <c r="K3223">
        <f t="shared" si="365"/>
        <v>12.8</v>
      </c>
      <c r="L3223">
        <v>5.9900000000000003E-4</v>
      </c>
      <c r="M3223">
        <f t="shared" si="366"/>
        <v>0.18362386285714286</v>
      </c>
      <c r="N3223" s="5">
        <v>843.3148421472257</v>
      </c>
      <c r="O3223" s="3">
        <v>18.718947711853417</v>
      </c>
      <c r="P3223" s="7">
        <v>2.2196867381334986E-2</v>
      </c>
      <c r="Q3223" s="9">
        <f t="shared" si="367"/>
        <v>18.796993661623183</v>
      </c>
      <c r="R3223" s="7">
        <f t="shared" si="368"/>
        <v>2.2289414015011024E-2</v>
      </c>
      <c r="S3223" t="s">
        <v>483</v>
      </c>
      <c r="T3223" t="s">
        <v>581</v>
      </c>
      <c r="U3223">
        <v>75</v>
      </c>
      <c r="V3223">
        <f t="shared" si="364"/>
        <v>22.86</v>
      </c>
      <c r="W3223">
        <f t="shared" si="369"/>
        <v>1463.1764033807929</v>
      </c>
      <c r="X3223">
        <f t="shared" si="370"/>
        <v>710.31932317321287</v>
      </c>
    </row>
    <row r="3224" spans="1:24">
      <c r="A3224" t="s">
        <v>362</v>
      </c>
      <c r="B3224">
        <v>2006039</v>
      </c>
      <c r="C3224">
        <v>11</v>
      </c>
      <c r="D3224">
        <v>2</v>
      </c>
      <c r="E3224" s="28" t="s">
        <v>528</v>
      </c>
      <c r="F3224" t="s">
        <v>581</v>
      </c>
      <c r="G3224" t="s">
        <v>581</v>
      </c>
      <c r="H3224">
        <v>15</v>
      </c>
      <c r="I3224" s="3">
        <v>0.17066666666666666</v>
      </c>
      <c r="J3224">
        <v>33.024000000000001</v>
      </c>
      <c r="K3224">
        <f t="shared" si="365"/>
        <v>12.9</v>
      </c>
      <c r="L3224">
        <v>5.9900000000000003E-4</v>
      </c>
      <c r="M3224">
        <f t="shared" si="366"/>
        <v>0.17143338666666666</v>
      </c>
      <c r="N3224" s="5">
        <v>856.54310840893447</v>
      </c>
      <c r="O3224" s="3">
        <v>17.614812250111857</v>
      </c>
      <c r="P3224" s="7">
        <v>2.0565003765930855E-2</v>
      </c>
      <c r="Q3224" s="9">
        <f t="shared" si="367"/>
        <v>17.693533577188518</v>
      </c>
      <c r="R3224" s="7">
        <f t="shared" si="368"/>
        <v>2.065690962134412E-2</v>
      </c>
      <c r="S3224" t="s">
        <v>483</v>
      </c>
      <c r="T3224" t="s">
        <v>581</v>
      </c>
      <c r="U3224">
        <v>75</v>
      </c>
      <c r="V3224">
        <f t="shared" si="364"/>
        <v>22.86</v>
      </c>
      <c r="W3224">
        <f t="shared" si="369"/>
        <v>1485.3393669277593</v>
      </c>
      <c r="X3224">
        <f t="shared" si="370"/>
        <v>721.0786418922811</v>
      </c>
    </row>
    <row r="3225" spans="1:24">
      <c r="A3225" t="s">
        <v>362</v>
      </c>
      <c r="B3225">
        <v>2006039</v>
      </c>
      <c r="C3225">
        <v>12</v>
      </c>
      <c r="D3225">
        <v>3</v>
      </c>
      <c r="E3225" s="28" t="s">
        <v>528</v>
      </c>
      <c r="F3225" t="s">
        <v>581</v>
      </c>
      <c r="G3225" t="s">
        <v>581</v>
      </c>
      <c r="H3225">
        <v>16</v>
      </c>
      <c r="I3225" s="3">
        <v>0.16</v>
      </c>
      <c r="J3225">
        <v>33.536000000000001</v>
      </c>
      <c r="K3225">
        <f t="shared" si="365"/>
        <v>13.1</v>
      </c>
      <c r="L3225">
        <v>5.9900000000000003E-4</v>
      </c>
      <c r="M3225">
        <f t="shared" si="366"/>
        <v>0.16076672</v>
      </c>
      <c r="N3225" s="5">
        <v>883.30847205130249</v>
      </c>
      <c r="O3225" s="3">
        <v>16.77660740582408</v>
      </c>
      <c r="P3225" s="7">
        <v>1.8992920295289206E-2</v>
      </c>
      <c r="Q3225" s="9">
        <f t="shared" si="367"/>
        <v>16.856613397909637</v>
      </c>
      <c r="R3225" s="7">
        <f t="shared" si="368"/>
        <v>1.9083495665748133E-2</v>
      </c>
      <c r="S3225" t="s">
        <v>483</v>
      </c>
      <c r="T3225" t="s">
        <v>581</v>
      </c>
      <c r="U3225">
        <v>75</v>
      </c>
      <c r="V3225">
        <f t="shared" si="364"/>
        <v>22.86</v>
      </c>
      <c r="W3225">
        <f t="shared" si="369"/>
        <v>1530.1472200780124</v>
      </c>
      <c r="X3225">
        <f t="shared" si="370"/>
        <v>742.8312370332302</v>
      </c>
    </row>
    <row r="3226" spans="1:24">
      <c r="A3226" t="s">
        <v>362</v>
      </c>
      <c r="B3226">
        <v>2006039</v>
      </c>
      <c r="C3226">
        <v>12</v>
      </c>
      <c r="D3226">
        <v>1</v>
      </c>
      <c r="E3226" s="28" t="s">
        <v>528</v>
      </c>
      <c r="F3226" t="s">
        <v>581</v>
      </c>
      <c r="G3226" t="s">
        <v>581</v>
      </c>
      <c r="H3226">
        <v>16</v>
      </c>
      <c r="I3226" s="3">
        <v>0.16</v>
      </c>
      <c r="J3226">
        <v>36.608000000000004</v>
      </c>
      <c r="K3226">
        <f t="shared" si="365"/>
        <v>14.3</v>
      </c>
      <c r="L3226">
        <v>5.9900000000000003E-4</v>
      </c>
      <c r="M3226">
        <f t="shared" si="366"/>
        <v>0.16076672</v>
      </c>
      <c r="N3226" s="5">
        <v>1052.5479252361217</v>
      </c>
      <c r="O3226" s="3">
        <v>18.320763025152019</v>
      </c>
      <c r="P3226" s="7">
        <v>1.7406108155162681E-2</v>
      </c>
      <c r="Q3226" s="9">
        <f t="shared" si="367"/>
        <v>18.408168586271703</v>
      </c>
      <c r="R3226" s="7">
        <f t="shared" si="368"/>
        <v>1.7489150037649958E-2</v>
      </c>
      <c r="S3226" t="s">
        <v>483</v>
      </c>
      <c r="T3226" t="s">
        <v>581</v>
      </c>
      <c r="U3226">
        <v>77</v>
      </c>
      <c r="V3226">
        <f t="shared" si="364"/>
        <v>23.4696</v>
      </c>
      <c r="W3226">
        <f t="shared" si="369"/>
        <v>1857.0229193601231</v>
      </c>
      <c r="X3226">
        <f t="shared" si="370"/>
        <v>901.51758882195088</v>
      </c>
    </row>
    <row r="3227" spans="1:24">
      <c r="A3227" t="s">
        <v>362</v>
      </c>
      <c r="B3227">
        <v>2006039</v>
      </c>
      <c r="C3227">
        <v>13</v>
      </c>
      <c r="D3227">
        <v>3</v>
      </c>
      <c r="E3227" s="28" t="s">
        <v>528</v>
      </c>
      <c r="F3227" t="s">
        <v>581</v>
      </c>
      <c r="G3227" t="s">
        <v>581</v>
      </c>
      <c r="H3227">
        <v>18</v>
      </c>
      <c r="I3227" s="3">
        <v>0.14222222222222222</v>
      </c>
      <c r="J3227">
        <v>18.432000000000002</v>
      </c>
      <c r="K3227">
        <f t="shared" si="365"/>
        <v>7.2000000000000011</v>
      </c>
      <c r="L3227">
        <v>5.9900000000000003E-4</v>
      </c>
      <c r="M3227">
        <f t="shared" si="366"/>
        <v>0.14298894222222222</v>
      </c>
      <c r="N3227" s="5">
        <v>266.83008677314569</v>
      </c>
      <c r="O3227" s="3">
        <v>8.1719511376781853</v>
      </c>
      <c r="P3227" s="7">
        <v>3.0626048345986697E-2</v>
      </c>
      <c r="Q3227" s="9">
        <f t="shared" si="367"/>
        <v>8.215661574906191</v>
      </c>
      <c r="R3227" s="7">
        <f t="shared" si="368"/>
        <v>3.0789862096364733E-2</v>
      </c>
      <c r="S3227" t="s">
        <v>482</v>
      </c>
      <c r="T3227" t="s">
        <v>581</v>
      </c>
      <c r="U3227">
        <v>70</v>
      </c>
      <c r="V3227">
        <f t="shared" si="364"/>
        <v>21.336000000000002</v>
      </c>
      <c r="W3227">
        <f t="shared" si="369"/>
        <v>451.77619074219717</v>
      </c>
      <c r="X3227">
        <f t="shared" si="370"/>
        <v>219.32103148485095</v>
      </c>
    </row>
    <row r="3228" spans="1:24">
      <c r="A3228" t="s">
        <v>362</v>
      </c>
      <c r="B3228">
        <v>2006039</v>
      </c>
      <c r="C3228">
        <v>13</v>
      </c>
      <c r="D3228">
        <v>1</v>
      </c>
      <c r="E3228" s="28" t="s">
        <v>528</v>
      </c>
      <c r="F3228" t="s">
        <v>581</v>
      </c>
      <c r="G3228" t="s">
        <v>581</v>
      </c>
      <c r="H3228">
        <v>20</v>
      </c>
      <c r="I3228" s="3">
        <v>0.128</v>
      </c>
      <c r="J3228">
        <v>25.855999999999998</v>
      </c>
      <c r="K3228">
        <f t="shared" si="365"/>
        <v>10.1</v>
      </c>
      <c r="L3228">
        <v>5.9900000000000003E-4</v>
      </c>
      <c r="M3228">
        <f t="shared" si="366"/>
        <v>0.12876672</v>
      </c>
      <c r="N3228" s="5">
        <v>525.06437406883833</v>
      </c>
      <c r="O3228" s="3">
        <v>10.345842649497589</v>
      </c>
      <c r="P3228" s="7">
        <v>1.970395090667721E-2</v>
      </c>
      <c r="Q3228" s="9">
        <f t="shared" si="367"/>
        <v>10.407503918106908</v>
      </c>
      <c r="R3228" s="7">
        <f t="shared" si="368"/>
        <v>1.9821386542486E-2</v>
      </c>
      <c r="S3228" t="s">
        <v>483</v>
      </c>
      <c r="T3228" t="s">
        <v>581</v>
      </c>
      <c r="U3228">
        <v>75</v>
      </c>
      <c r="V3228">
        <f t="shared" si="364"/>
        <v>22.86</v>
      </c>
      <c r="W3228">
        <f t="shared" si="369"/>
        <v>925.83989770543224</v>
      </c>
      <c r="X3228">
        <f t="shared" si="370"/>
        <v>449.46184751568018</v>
      </c>
    </row>
    <row r="3229" spans="1:24">
      <c r="A3229" t="s">
        <v>362</v>
      </c>
      <c r="B3229">
        <v>2006039</v>
      </c>
      <c r="C3229">
        <v>14</v>
      </c>
      <c r="D3229">
        <v>3</v>
      </c>
      <c r="E3229" s="28" t="s">
        <v>528</v>
      </c>
      <c r="F3229" t="s">
        <v>581</v>
      </c>
      <c r="G3229" t="s">
        <v>581</v>
      </c>
      <c r="H3229">
        <v>17</v>
      </c>
      <c r="I3229" s="3">
        <v>0.15058823529411766</v>
      </c>
      <c r="J3229">
        <v>24.064</v>
      </c>
      <c r="K3229">
        <f t="shared" si="365"/>
        <v>9.4</v>
      </c>
      <c r="L3229">
        <v>5.9900000000000003E-4</v>
      </c>
      <c r="M3229">
        <f t="shared" si="366"/>
        <v>0.15135495529411766</v>
      </c>
      <c r="N3229" s="5">
        <v>454.80529450762236</v>
      </c>
      <c r="O3229" s="3">
        <v>11.313121677014367</v>
      </c>
      <c r="P3229" s="7">
        <v>2.4874648148637071E-2</v>
      </c>
      <c r="Q3229" s="9">
        <f t="shared" si="367"/>
        <v>11.37035768306996</v>
      </c>
      <c r="R3229" s="7">
        <f t="shared" si="368"/>
        <v>2.5000495421627942E-2</v>
      </c>
      <c r="S3229" t="s">
        <v>482</v>
      </c>
      <c r="T3229" t="s">
        <v>491</v>
      </c>
      <c r="U3229">
        <v>74</v>
      </c>
      <c r="V3229">
        <f t="shared" si="364"/>
        <v>22.555200000000003</v>
      </c>
      <c r="W3229">
        <f t="shared" si="369"/>
        <v>795.96671512486807</v>
      </c>
      <c r="X3229">
        <f t="shared" si="370"/>
        <v>386.41310579470746</v>
      </c>
    </row>
    <row r="3230" spans="1:24">
      <c r="A3230" t="s">
        <v>362</v>
      </c>
      <c r="B3230">
        <v>2006039</v>
      </c>
      <c r="C3230">
        <v>14</v>
      </c>
      <c r="D3230">
        <v>1</v>
      </c>
      <c r="E3230" s="28" t="s">
        <v>528</v>
      </c>
      <c r="F3230" t="s">
        <v>581</v>
      </c>
      <c r="G3230" t="s">
        <v>581</v>
      </c>
      <c r="H3230">
        <v>21</v>
      </c>
      <c r="I3230" s="3">
        <v>0.1219047619047619</v>
      </c>
      <c r="J3230">
        <v>32.512</v>
      </c>
      <c r="K3230">
        <f t="shared" si="365"/>
        <v>12.7</v>
      </c>
      <c r="L3230">
        <v>5.9900000000000003E-4</v>
      </c>
      <c r="M3230">
        <f t="shared" si="366"/>
        <v>0.1226714819047619</v>
      </c>
      <c r="N3230" s="5">
        <v>830.18951959183357</v>
      </c>
      <c r="O3230" s="3">
        <v>12.404600092379404</v>
      </c>
      <c r="P3230" s="7">
        <v>1.4941889532016956E-2</v>
      </c>
      <c r="Q3230" s="9">
        <f t="shared" si="367"/>
        <v>12.482323144511298</v>
      </c>
      <c r="R3230" s="7">
        <f t="shared" si="368"/>
        <v>1.5035510386409465E-2</v>
      </c>
      <c r="S3230" t="s">
        <v>483</v>
      </c>
      <c r="T3230" t="s">
        <v>581</v>
      </c>
      <c r="U3230">
        <v>74</v>
      </c>
      <c r="V3230">
        <f t="shared" si="364"/>
        <v>22.555200000000003</v>
      </c>
      <c r="W3230">
        <f t="shared" si="369"/>
        <v>1423.4273913636314</v>
      </c>
      <c r="X3230">
        <f t="shared" si="370"/>
        <v>691.02261277821481</v>
      </c>
    </row>
    <row r="3231" spans="1:24">
      <c r="A3231" t="s">
        <v>362</v>
      </c>
      <c r="B3231">
        <v>2006039</v>
      </c>
      <c r="C3231">
        <v>15</v>
      </c>
      <c r="D3231">
        <v>3</v>
      </c>
      <c r="E3231" s="28" t="s">
        <v>528</v>
      </c>
      <c r="F3231" t="s">
        <v>581</v>
      </c>
      <c r="G3231" t="s">
        <v>581</v>
      </c>
      <c r="H3231">
        <v>13</v>
      </c>
      <c r="I3231" s="3">
        <v>0.19692307692307692</v>
      </c>
      <c r="J3231">
        <v>15.616</v>
      </c>
      <c r="K3231">
        <f t="shared" si="365"/>
        <v>6.1</v>
      </c>
      <c r="L3231">
        <v>5.9900000000000003E-4</v>
      </c>
      <c r="M3231">
        <f t="shared" si="366"/>
        <v>0.19768979692307692</v>
      </c>
      <c r="N3231" s="5">
        <v>191.52676560240639</v>
      </c>
      <c r="O3231" s="3">
        <v>9.5390441809374593</v>
      </c>
      <c r="P3231" s="7">
        <v>4.9805279961442676E-2</v>
      </c>
      <c r="Q3231" s="9">
        <f t="shared" si="367"/>
        <v>9.5757081173073093</v>
      </c>
      <c r="R3231" s="7">
        <f t="shared" si="368"/>
        <v>4.9996709792435388E-2</v>
      </c>
      <c r="S3231" t="s">
        <v>484</v>
      </c>
      <c r="T3231" t="s">
        <v>581</v>
      </c>
      <c r="U3231">
        <v>56</v>
      </c>
      <c r="V3231">
        <f t="shared" si="364"/>
        <v>17.0688</v>
      </c>
      <c r="W3231">
        <f t="shared" si="369"/>
        <v>266.91445231509374</v>
      </c>
      <c r="X3231">
        <f t="shared" si="370"/>
        <v>129.57733098724944</v>
      </c>
    </row>
    <row r="3232" spans="1:24">
      <c r="A3232" t="s">
        <v>362</v>
      </c>
      <c r="B3232">
        <v>2006039</v>
      </c>
      <c r="C3232">
        <v>15</v>
      </c>
      <c r="D3232">
        <v>1</v>
      </c>
      <c r="E3232" s="28" t="s">
        <v>528</v>
      </c>
      <c r="F3232" t="s">
        <v>581</v>
      </c>
      <c r="G3232" t="s">
        <v>581</v>
      </c>
      <c r="H3232">
        <v>22</v>
      </c>
      <c r="I3232" s="3">
        <v>0.11636363636363636</v>
      </c>
      <c r="J3232">
        <v>26.111999999999998</v>
      </c>
      <c r="K3232">
        <f t="shared" si="365"/>
        <v>10.199999999999999</v>
      </c>
      <c r="L3232">
        <v>5.9900000000000003E-4</v>
      </c>
      <c r="M3232">
        <f t="shared" si="366"/>
        <v>0.11713035636363636</v>
      </c>
      <c r="N3232" s="5">
        <v>535.51316025999358</v>
      </c>
      <c r="O3232" s="3">
        <v>9.5031505608230216</v>
      </c>
      <c r="P3232" s="7">
        <v>1.774587678892748E-2</v>
      </c>
      <c r="Q3232" s="9">
        <f t="shared" si="367"/>
        <v>9.5654845331723539</v>
      </c>
      <c r="R3232" s="7">
        <f t="shared" si="368"/>
        <v>1.7862277238020214E-2</v>
      </c>
      <c r="S3232" t="s">
        <v>483</v>
      </c>
      <c r="T3232" t="s">
        <v>581</v>
      </c>
      <c r="U3232">
        <v>73</v>
      </c>
      <c r="V3232">
        <f t="shared" si="364"/>
        <v>22.250400000000003</v>
      </c>
      <c r="W3232">
        <f t="shared" si="369"/>
        <v>920.37786832268387</v>
      </c>
      <c r="X3232">
        <f t="shared" si="370"/>
        <v>446.81022942961658</v>
      </c>
    </row>
    <row r="3233" spans="1:24">
      <c r="A3233" t="s">
        <v>362</v>
      </c>
      <c r="B3233">
        <v>2006039</v>
      </c>
      <c r="C3233">
        <v>16</v>
      </c>
      <c r="D3233">
        <v>3</v>
      </c>
      <c r="E3233" s="28" t="s">
        <v>528</v>
      </c>
      <c r="F3233" t="s">
        <v>581</v>
      </c>
      <c r="G3233" t="s">
        <v>581</v>
      </c>
      <c r="H3233">
        <v>16</v>
      </c>
      <c r="I3233" s="3">
        <v>0.16</v>
      </c>
      <c r="J3233">
        <v>26.368000000000002</v>
      </c>
      <c r="K3233">
        <f t="shared" si="365"/>
        <v>10.3</v>
      </c>
      <c r="L3233">
        <v>5.9900000000000003E-4</v>
      </c>
      <c r="M3233">
        <f t="shared" si="366"/>
        <v>0.16076672</v>
      </c>
      <c r="N3233" s="5">
        <v>546.0648901574657</v>
      </c>
      <c r="O3233" s="3">
        <v>13.173577627392049</v>
      </c>
      <c r="P3233" s="7">
        <v>2.4124564433346481E-2</v>
      </c>
      <c r="Q3233" s="9">
        <f t="shared" si="367"/>
        <v>13.236317958398031</v>
      </c>
      <c r="R3233" s="7">
        <f t="shared" si="368"/>
        <v>2.4239459809586271E-2</v>
      </c>
      <c r="S3233" t="s">
        <v>483</v>
      </c>
      <c r="T3233" t="s">
        <v>581</v>
      </c>
      <c r="U3233">
        <v>70</v>
      </c>
      <c r="V3233">
        <f t="shared" si="364"/>
        <v>21.336000000000002</v>
      </c>
      <c r="W3233">
        <f t="shared" si="369"/>
        <v>902.25290865386728</v>
      </c>
      <c r="X3233">
        <f t="shared" si="370"/>
        <v>438.01121582145015</v>
      </c>
    </row>
    <row r="3234" spans="1:24">
      <c r="A3234" t="s">
        <v>362</v>
      </c>
      <c r="B3234">
        <v>2006039</v>
      </c>
      <c r="C3234">
        <v>16</v>
      </c>
      <c r="D3234">
        <v>1</v>
      </c>
      <c r="E3234" s="28" t="s">
        <v>528</v>
      </c>
      <c r="F3234" t="s">
        <v>581</v>
      </c>
      <c r="G3234" t="s">
        <v>581</v>
      </c>
      <c r="H3234">
        <v>12</v>
      </c>
      <c r="I3234" s="3">
        <v>0.21333333333333335</v>
      </c>
      <c r="J3234">
        <v>29.44</v>
      </c>
      <c r="K3234">
        <f t="shared" si="365"/>
        <v>11.5</v>
      </c>
      <c r="L3234">
        <v>5.9900000000000003E-4</v>
      </c>
      <c r="M3234">
        <f t="shared" si="366"/>
        <v>0.21410005333333335</v>
      </c>
      <c r="N3234" s="5">
        <v>680.71525801984012</v>
      </c>
      <c r="O3234" s="3">
        <v>19.587899985919929</v>
      </c>
      <c r="P3234" s="7">
        <v>2.8775467796770055E-2</v>
      </c>
      <c r="Q3234" s="9">
        <f t="shared" si="367"/>
        <v>19.657782878115146</v>
      </c>
      <c r="R3234" s="7">
        <f t="shared" si="368"/>
        <v>2.8878128771930953E-2</v>
      </c>
      <c r="S3234" t="s">
        <v>483</v>
      </c>
      <c r="T3234" t="s">
        <v>581</v>
      </c>
      <c r="U3234">
        <v>73</v>
      </c>
      <c r="V3234">
        <f t="shared" si="364"/>
        <v>22.250400000000003</v>
      </c>
      <c r="W3234">
        <f t="shared" si="369"/>
        <v>1160.4027530964227</v>
      </c>
      <c r="X3234">
        <f t="shared" si="370"/>
        <v>563.33364608892646</v>
      </c>
    </row>
    <row r="3235" spans="1:24">
      <c r="A3235" t="s">
        <v>362</v>
      </c>
      <c r="B3235">
        <v>2006039</v>
      </c>
      <c r="C3235">
        <v>17</v>
      </c>
      <c r="D3235">
        <v>1</v>
      </c>
      <c r="E3235" s="28" t="s">
        <v>528</v>
      </c>
      <c r="F3235" t="s">
        <v>581</v>
      </c>
      <c r="G3235" t="s">
        <v>581</v>
      </c>
      <c r="H3235">
        <v>10</v>
      </c>
      <c r="I3235" s="3">
        <v>0.25600000000000001</v>
      </c>
      <c r="J3235">
        <v>26.368000000000002</v>
      </c>
      <c r="K3235">
        <f t="shared" si="365"/>
        <v>10.3</v>
      </c>
      <c r="L3235">
        <v>5.9900000000000003E-4</v>
      </c>
      <c r="M3235">
        <f t="shared" si="366"/>
        <v>0.25676672</v>
      </c>
      <c r="N3235" s="5">
        <v>546.0648901574657</v>
      </c>
      <c r="O3235" s="3">
        <v>21.000516422860819</v>
      </c>
      <c r="P3235" s="7">
        <v>3.8457913704733913E-2</v>
      </c>
      <c r="Q3235" s="9">
        <f t="shared" si="367"/>
        <v>21.062794154696611</v>
      </c>
      <c r="R3235" s="7">
        <f t="shared" si="368"/>
        <v>3.8571961930427077E-2</v>
      </c>
      <c r="S3235" t="s">
        <v>483</v>
      </c>
      <c r="T3235" t="s">
        <v>581</v>
      </c>
      <c r="U3235">
        <v>62</v>
      </c>
      <c r="V3235">
        <f t="shared" si="364"/>
        <v>18.897600000000001</v>
      </c>
      <c r="W3235">
        <f t="shared" si="369"/>
        <v>806.63284406242519</v>
      </c>
      <c r="X3235">
        <f t="shared" si="370"/>
        <v>391.59112634663677</v>
      </c>
    </row>
    <row r="3236" spans="1:24">
      <c r="A3236" t="s">
        <v>362</v>
      </c>
      <c r="B3236">
        <v>2006039</v>
      </c>
      <c r="C3236">
        <v>17</v>
      </c>
      <c r="D3236">
        <v>3</v>
      </c>
      <c r="E3236" s="28" t="s">
        <v>528</v>
      </c>
      <c r="F3236" t="s">
        <v>581</v>
      </c>
      <c r="G3236" t="s">
        <v>581</v>
      </c>
      <c r="H3236">
        <v>11</v>
      </c>
      <c r="I3236" s="3">
        <v>0.23272727272727273</v>
      </c>
      <c r="J3236">
        <v>60.928000000000004</v>
      </c>
      <c r="K3236">
        <f t="shared" si="365"/>
        <v>23.8</v>
      </c>
      <c r="L3236">
        <v>5.9900000000000003E-4</v>
      </c>
      <c r="M3236">
        <f t="shared" si="366"/>
        <v>0.23349399272727273</v>
      </c>
      <c r="N3236" s="5">
        <v>2915.57165030441</v>
      </c>
      <c r="O3236" s="3">
        <v>44.376395098704648</v>
      </c>
      <c r="P3236" s="7">
        <v>1.5220478321659967E-2</v>
      </c>
      <c r="Q3236" s="9">
        <f t="shared" si="367"/>
        <v>44.522030001669116</v>
      </c>
      <c r="R3236" s="7">
        <f t="shared" si="368"/>
        <v>1.5270429041598289E-2</v>
      </c>
      <c r="S3236" t="s">
        <v>483</v>
      </c>
      <c r="T3236" t="s">
        <v>581</v>
      </c>
      <c r="U3236">
        <v>63</v>
      </c>
      <c r="V3236">
        <f t="shared" ref="V3236:V3299" si="371">U3236*0.3048</f>
        <v>19.202400000000001</v>
      </c>
      <c r="W3236">
        <f t="shared" si="369"/>
        <v>4128.2391100879322</v>
      </c>
      <c r="X3236">
        <f t="shared" si="370"/>
        <v>2004.1110585158169</v>
      </c>
    </row>
    <row r="3237" spans="1:24">
      <c r="A3237" t="s">
        <v>362</v>
      </c>
      <c r="B3237">
        <v>2006039</v>
      </c>
      <c r="C3237">
        <v>18</v>
      </c>
      <c r="D3237">
        <v>3</v>
      </c>
      <c r="E3237" s="28" t="s">
        <v>528</v>
      </c>
      <c r="F3237" t="s">
        <v>581</v>
      </c>
      <c r="G3237" t="s">
        <v>581</v>
      </c>
      <c r="H3237">
        <v>15</v>
      </c>
      <c r="I3237" s="3">
        <v>0.17066666666666666</v>
      </c>
      <c r="J3237">
        <v>33.536000000000001</v>
      </c>
      <c r="K3237">
        <f t="shared" si="365"/>
        <v>13.1</v>
      </c>
      <c r="L3237">
        <v>5.9900000000000003E-4</v>
      </c>
      <c r="M3237">
        <f t="shared" si="366"/>
        <v>0.17143338666666666</v>
      </c>
      <c r="N3237" s="5">
        <v>883.30847205130249</v>
      </c>
      <c r="O3237" s="3">
        <v>17.889328804659215</v>
      </c>
      <c r="P3237" s="7">
        <v>2.0252640352373077E-2</v>
      </c>
      <c r="Q3237" s="9">
        <f t="shared" si="367"/>
        <v>17.969283392968556</v>
      </c>
      <c r="R3237" s="7">
        <f t="shared" si="368"/>
        <v>2.0343157528239921E-2</v>
      </c>
      <c r="S3237" t="s">
        <v>483</v>
      </c>
      <c r="T3237" t="s">
        <v>494</v>
      </c>
      <c r="U3237">
        <v>70</v>
      </c>
      <c r="V3237">
        <f t="shared" si="371"/>
        <v>21.336000000000002</v>
      </c>
      <c r="W3237">
        <f t="shared" si="369"/>
        <v>1435.7361821394773</v>
      </c>
      <c r="X3237">
        <f t="shared" si="370"/>
        <v>696.99808635254101</v>
      </c>
    </row>
    <row r="3238" spans="1:24">
      <c r="A3238" t="s">
        <v>362</v>
      </c>
      <c r="B3238">
        <v>2006039</v>
      </c>
      <c r="C3238">
        <v>18</v>
      </c>
      <c r="D3238">
        <v>1</v>
      </c>
      <c r="E3238" s="28" t="s">
        <v>528</v>
      </c>
      <c r="F3238" t="s">
        <v>581</v>
      </c>
      <c r="G3238" t="s">
        <v>581</v>
      </c>
      <c r="H3238">
        <v>13</v>
      </c>
      <c r="I3238" s="3">
        <v>0.19692307692307692</v>
      </c>
      <c r="J3238">
        <v>36.608000000000004</v>
      </c>
      <c r="K3238">
        <f t="shared" si="365"/>
        <v>14.3</v>
      </c>
      <c r="L3238">
        <v>5.9900000000000003E-4</v>
      </c>
      <c r="M3238">
        <f t="shared" si="366"/>
        <v>0.19768979692307692</v>
      </c>
      <c r="N3238" s="5">
        <v>1052.5479252361217</v>
      </c>
      <c r="O3238" s="3">
        <v>22.525788876824361</v>
      </c>
      <c r="P3238" s="7">
        <v>2.1401200208314573E-2</v>
      </c>
      <c r="Q3238" s="9">
        <f t="shared" si="367"/>
        <v>22.613016496172097</v>
      </c>
      <c r="R3238" s="7">
        <f t="shared" si="368"/>
        <v>2.1484073032683279E-2</v>
      </c>
      <c r="S3238" t="s">
        <v>483</v>
      </c>
      <c r="T3238" t="s">
        <v>581</v>
      </c>
      <c r="U3238">
        <v>71</v>
      </c>
      <c r="V3238">
        <f t="shared" si="371"/>
        <v>21.640800000000002</v>
      </c>
      <c r="W3238">
        <f t="shared" si="369"/>
        <v>1723.0378610546961</v>
      </c>
      <c r="X3238">
        <f t="shared" si="370"/>
        <v>836.47267987527096</v>
      </c>
    </row>
    <row r="3239" spans="1:24">
      <c r="A3239" t="s">
        <v>362</v>
      </c>
      <c r="B3239">
        <v>2006039</v>
      </c>
      <c r="C3239">
        <v>19</v>
      </c>
      <c r="D3239">
        <v>1</v>
      </c>
      <c r="E3239" s="28" t="s">
        <v>528</v>
      </c>
      <c r="F3239" t="s">
        <v>581</v>
      </c>
      <c r="G3239" t="s">
        <v>581</v>
      </c>
      <c r="H3239">
        <v>14</v>
      </c>
      <c r="I3239" s="3">
        <v>0.18285714285714286</v>
      </c>
      <c r="J3239">
        <v>18.944000000000003</v>
      </c>
      <c r="K3239">
        <f t="shared" si="365"/>
        <v>7.4000000000000012</v>
      </c>
      <c r="L3239">
        <v>5.9900000000000003E-4</v>
      </c>
      <c r="M3239">
        <f t="shared" si="366"/>
        <v>0.18362386285714286</v>
      </c>
      <c r="N3239" s="5">
        <v>281.85986789539851</v>
      </c>
      <c r="O3239" s="3">
        <v>10.777575955309764</v>
      </c>
      <c r="P3239" s="7">
        <v>3.8237355448238017E-2</v>
      </c>
      <c r="Q3239" s="9">
        <f t="shared" si="367"/>
        <v>10.822323860224811</v>
      </c>
      <c r="R3239" s="7">
        <f t="shared" si="368"/>
        <v>3.8396114853218845E-2</v>
      </c>
      <c r="S3239" t="s">
        <v>483</v>
      </c>
      <c r="T3239" t="s">
        <v>581</v>
      </c>
      <c r="U3239">
        <v>64</v>
      </c>
      <c r="V3239">
        <f t="shared" si="371"/>
        <v>19.507200000000001</v>
      </c>
      <c r="W3239">
        <f t="shared" si="369"/>
        <v>438.51624294088936</v>
      </c>
      <c r="X3239">
        <f t="shared" si="370"/>
        <v>212.88380551143163</v>
      </c>
    </row>
    <row r="3240" spans="1:24">
      <c r="A3240" t="s">
        <v>362</v>
      </c>
      <c r="B3240">
        <v>2006039</v>
      </c>
      <c r="C3240">
        <v>19</v>
      </c>
      <c r="D3240">
        <v>3</v>
      </c>
      <c r="E3240" s="28" t="s">
        <v>528</v>
      </c>
      <c r="F3240" t="s">
        <v>581</v>
      </c>
      <c r="G3240" t="s">
        <v>581</v>
      </c>
      <c r="H3240">
        <v>17</v>
      </c>
      <c r="I3240" s="3">
        <v>0.15058823529411766</v>
      </c>
      <c r="J3240">
        <v>18.944000000000003</v>
      </c>
      <c r="K3240">
        <f t="shared" si="365"/>
        <v>7.4000000000000012</v>
      </c>
      <c r="L3240">
        <v>5.9900000000000003E-4</v>
      </c>
      <c r="M3240">
        <f t="shared" si="366"/>
        <v>0.15135495529411766</v>
      </c>
      <c r="N3240" s="5">
        <v>281.85986789539851</v>
      </c>
      <c r="O3240" s="3">
        <v>8.8909167839508161</v>
      </c>
      <c r="P3240" s="7">
        <v>3.1543748495796282E-2</v>
      </c>
      <c r="Q3240" s="9">
        <f t="shared" si="367"/>
        <v>8.9358201725402804</v>
      </c>
      <c r="R3240" s="7">
        <f t="shared" si="368"/>
        <v>3.1703059535444285E-2</v>
      </c>
      <c r="S3240" t="s">
        <v>483</v>
      </c>
      <c r="T3240" t="s">
        <v>581</v>
      </c>
      <c r="U3240">
        <v>62</v>
      </c>
      <c r="V3240">
        <f t="shared" si="371"/>
        <v>18.897600000000001</v>
      </c>
      <c r="W3240">
        <f t="shared" si="369"/>
        <v>425.85126300529896</v>
      </c>
      <c r="X3240">
        <f t="shared" si="370"/>
        <v>206.73541495847815</v>
      </c>
    </row>
    <row r="3241" spans="1:24">
      <c r="A3241" t="s">
        <v>362</v>
      </c>
      <c r="B3241">
        <v>2006039</v>
      </c>
      <c r="C3241">
        <v>20</v>
      </c>
      <c r="D3241">
        <v>1</v>
      </c>
      <c r="E3241" s="28" t="s">
        <v>528</v>
      </c>
      <c r="F3241" t="s">
        <v>581</v>
      </c>
      <c r="G3241" t="s">
        <v>581</v>
      </c>
      <c r="H3241">
        <v>15</v>
      </c>
      <c r="I3241" s="3">
        <v>0.17066666666666666</v>
      </c>
      <c r="J3241">
        <v>12.544</v>
      </c>
      <c r="K3241">
        <f t="shared" si="365"/>
        <v>4.9000000000000004</v>
      </c>
      <c r="L3241">
        <v>5.9900000000000003E-4</v>
      </c>
      <c r="M3241">
        <f t="shared" si="366"/>
        <v>0.17143338666666666</v>
      </c>
      <c r="N3241" s="5">
        <v>123.58391943331841</v>
      </c>
      <c r="O3241" s="3">
        <v>6.6341500682240007</v>
      </c>
      <c r="P3241" s="7">
        <v>5.3681337334535319E-2</v>
      </c>
      <c r="Q3241" s="9">
        <f t="shared" si="367"/>
        <v>6.6635409459962585</v>
      </c>
      <c r="R3241" s="7">
        <f t="shared" si="368"/>
        <v>5.3919158548711293E-2</v>
      </c>
      <c r="S3241" t="s">
        <v>482</v>
      </c>
      <c r="T3241" t="s">
        <v>581</v>
      </c>
      <c r="U3241">
        <v>61</v>
      </c>
      <c r="V3241">
        <f t="shared" si="371"/>
        <v>18.5928</v>
      </c>
      <c r="W3241">
        <f t="shared" si="369"/>
        <v>189.18084004168239</v>
      </c>
      <c r="X3241">
        <f t="shared" si="370"/>
        <v>91.840468411911289</v>
      </c>
    </row>
    <row r="3242" spans="1:24">
      <c r="A3242" t="s">
        <v>362</v>
      </c>
      <c r="B3242">
        <v>2006039</v>
      </c>
      <c r="C3242">
        <v>20</v>
      </c>
      <c r="D3242">
        <v>3</v>
      </c>
      <c r="E3242" s="28" t="s">
        <v>528</v>
      </c>
      <c r="F3242" t="s">
        <v>581</v>
      </c>
      <c r="G3242" t="s">
        <v>581</v>
      </c>
      <c r="H3242">
        <v>9</v>
      </c>
      <c r="I3242" s="3">
        <v>0.28444444444444444</v>
      </c>
      <c r="J3242">
        <v>28.671999999999997</v>
      </c>
      <c r="K3242">
        <f t="shared" si="365"/>
        <v>11.2</v>
      </c>
      <c r="L3242">
        <v>5.9900000000000003E-4</v>
      </c>
      <c r="M3242">
        <f t="shared" si="366"/>
        <v>0.28521116444444444</v>
      </c>
      <c r="N3242" s="5">
        <v>645.66292601896942</v>
      </c>
      <c r="O3242" s="3">
        <v>25.367363096120911</v>
      </c>
      <c r="P3242" s="7">
        <v>3.9288864318927343E-2</v>
      </c>
      <c r="Q3242" s="9">
        <f t="shared" si="367"/>
        <v>25.43505342415239</v>
      </c>
      <c r="R3242" s="7">
        <f t="shared" si="368"/>
        <v>3.9393702811744084E-2</v>
      </c>
      <c r="S3242" t="s">
        <v>483</v>
      </c>
      <c r="T3242" t="s">
        <v>581</v>
      </c>
      <c r="U3242">
        <v>69</v>
      </c>
      <c r="V3242">
        <f t="shared" si="371"/>
        <v>21.031200000000002</v>
      </c>
      <c r="W3242">
        <f t="shared" si="369"/>
        <v>1046.7443509971968</v>
      </c>
      <c r="X3242">
        <f t="shared" si="370"/>
        <v>508.15659493806805</v>
      </c>
    </row>
    <row r="3243" spans="1:24">
      <c r="A3243" t="s">
        <v>362</v>
      </c>
      <c r="B3243">
        <v>2006039</v>
      </c>
      <c r="C3243">
        <v>21</v>
      </c>
      <c r="D3243">
        <v>1</v>
      </c>
      <c r="E3243" s="28" t="s">
        <v>528</v>
      </c>
      <c r="F3243" t="s">
        <v>581</v>
      </c>
      <c r="G3243" t="s">
        <v>581</v>
      </c>
      <c r="H3243">
        <v>23</v>
      </c>
      <c r="I3243" s="3">
        <v>0.11130434782608696</v>
      </c>
      <c r="J3243">
        <v>17.408000000000001</v>
      </c>
      <c r="K3243">
        <f t="shared" si="365"/>
        <v>6.8000000000000007</v>
      </c>
      <c r="L3243">
        <v>5.9900000000000003E-4</v>
      </c>
      <c r="M3243">
        <f t="shared" si="366"/>
        <v>0.11207106782608696</v>
      </c>
      <c r="N3243" s="5">
        <v>238.00584900444164</v>
      </c>
      <c r="O3243" s="3">
        <v>6.0481860930956488</v>
      </c>
      <c r="P3243" s="7">
        <v>2.5411922095169931E-2</v>
      </c>
      <c r="Q3243" s="9">
        <f t="shared" si="367"/>
        <v>6.0895789780419705</v>
      </c>
      <c r="R3243" s="7">
        <f t="shared" si="368"/>
        <v>2.5585837505734271E-2</v>
      </c>
      <c r="S3243" t="s">
        <v>482</v>
      </c>
      <c r="T3243" t="s">
        <v>581</v>
      </c>
      <c r="U3243">
        <v>59</v>
      </c>
      <c r="V3243">
        <f t="shared" si="371"/>
        <v>17.9832</v>
      </c>
      <c r="W3243">
        <f t="shared" si="369"/>
        <v>345.48856062515637</v>
      </c>
      <c r="X3243">
        <f t="shared" si="370"/>
        <v>167.72222404647485</v>
      </c>
    </row>
    <row r="3244" spans="1:24">
      <c r="A3244" t="s">
        <v>362</v>
      </c>
      <c r="B3244">
        <v>2006039</v>
      </c>
      <c r="C3244">
        <v>21</v>
      </c>
      <c r="D3244">
        <v>3</v>
      </c>
      <c r="E3244" s="28" t="s">
        <v>528</v>
      </c>
      <c r="F3244" t="s">
        <v>581</v>
      </c>
      <c r="G3244" t="s">
        <v>581</v>
      </c>
      <c r="H3244">
        <v>18</v>
      </c>
      <c r="I3244" s="3">
        <v>0.14222222222222222</v>
      </c>
      <c r="J3244">
        <v>22.271999999999998</v>
      </c>
      <c r="K3244">
        <f t="shared" si="365"/>
        <v>8.6999999999999993</v>
      </c>
      <c r="L3244">
        <v>5.9900000000000003E-4</v>
      </c>
      <c r="M3244">
        <f t="shared" si="366"/>
        <v>0.14298894222222222</v>
      </c>
      <c r="N3244" s="5">
        <v>389.59045655592956</v>
      </c>
      <c r="O3244" s="3">
        <v>9.8876796035981744</v>
      </c>
      <c r="P3244" s="7">
        <v>2.5379676111698338E-2</v>
      </c>
      <c r="Q3244" s="9">
        <f t="shared" si="367"/>
        <v>9.940639505532129</v>
      </c>
      <c r="R3244" s="7">
        <f t="shared" si="368"/>
        <v>2.5515613481422773E-2</v>
      </c>
      <c r="S3244" t="s">
        <v>483</v>
      </c>
      <c r="T3244" t="s">
        <v>581</v>
      </c>
      <c r="U3244">
        <v>72</v>
      </c>
      <c r="V3244">
        <f t="shared" si="371"/>
        <v>21.945600000000002</v>
      </c>
      <c r="W3244">
        <f t="shared" si="369"/>
        <v>668.32180495727778</v>
      </c>
      <c r="X3244">
        <f t="shared" si="370"/>
        <v>324.44610988959943</v>
      </c>
    </row>
    <row r="3245" spans="1:24">
      <c r="A3245" t="s">
        <v>362</v>
      </c>
      <c r="B3245">
        <v>2006039</v>
      </c>
      <c r="C3245">
        <v>23</v>
      </c>
      <c r="D3245">
        <v>1</v>
      </c>
      <c r="E3245" s="28" t="s">
        <v>528</v>
      </c>
      <c r="F3245" t="s">
        <v>581</v>
      </c>
      <c r="G3245" t="s">
        <v>581</v>
      </c>
      <c r="H3245">
        <v>12</v>
      </c>
      <c r="I3245" s="3">
        <v>0.21333333333333335</v>
      </c>
      <c r="J3245">
        <v>22.015999999999998</v>
      </c>
      <c r="K3245">
        <f t="shared" si="365"/>
        <v>8.6</v>
      </c>
      <c r="L3245">
        <v>5.9900000000000003E-4</v>
      </c>
      <c r="M3245">
        <f t="shared" si="366"/>
        <v>0.21410005333333335</v>
      </c>
      <c r="N3245" s="5">
        <v>380.68582595952637</v>
      </c>
      <c r="O3245" s="3">
        <v>14.612287434751966</v>
      </c>
      <c r="P3245" s="7">
        <v>3.8384112142660944E-2</v>
      </c>
      <c r="Q3245" s="9">
        <f t="shared" si="367"/>
        <v>14.66428805491225</v>
      </c>
      <c r="R3245" s="7">
        <f t="shared" si="368"/>
        <v>3.8520709348583211E-2</v>
      </c>
      <c r="S3245" t="s">
        <v>483</v>
      </c>
      <c r="T3245" t="s">
        <v>581</v>
      </c>
      <c r="U3245">
        <v>65</v>
      </c>
      <c r="V3245">
        <f t="shared" si="371"/>
        <v>19.812000000000001</v>
      </c>
      <c r="W3245">
        <f t="shared" si="369"/>
        <v>594.68066641700432</v>
      </c>
      <c r="X3245">
        <f t="shared" si="370"/>
        <v>288.69599557339797</v>
      </c>
    </row>
    <row r="3246" spans="1:24">
      <c r="A3246" t="s">
        <v>362</v>
      </c>
      <c r="B3246">
        <v>2006039</v>
      </c>
      <c r="C3246">
        <v>23</v>
      </c>
      <c r="D3246">
        <v>3</v>
      </c>
      <c r="E3246" s="28" t="s">
        <v>528</v>
      </c>
      <c r="F3246" t="s">
        <v>581</v>
      </c>
      <c r="G3246" t="s">
        <v>581</v>
      </c>
      <c r="H3246">
        <v>21</v>
      </c>
      <c r="I3246" s="3">
        <v>0.1219047619047619</v>
      </c>
      <c r="J3246">
        <v>63.488000000000007</v>
      </c>
      <c r="K3246">
        <f t="shared" si="365"/>
        <v>24.8</v>
      </c>
      <c r="L3246">
        <v>5.9900000000000003E-4</v>
      </c>
      <c r="M3246">
        <f t="shared" si="366"/>
        <v>0.1226714819047619</v>
      </c>
      <c r="N3246" s="5">
        <v>3165.7248566542344</v>
      </c>
      <c r="O3246" s="3">
        <v>24.267636913883237</v>
      </c>
      <c r="P3246" s="7">
        <v>7.66574418584533E-3</v>
      </c>
      <c r="Q3246" s="9">
        <f t="shared" si="367"/>
        <v>24.419972346110566</v>
      </c>
      <c r="R3246" s="7">
        <f t="shared" si="368"/>
        <v>7.7138644234291884E-3</v>
      </c>
      <c r="S3246" t="s">
        <v>481</v>
      </c>
      <c r="T3246" t="s">
        <v>581</v>
      </c>
      <c r="U3246">
        <v>78</v>
      </c>
      <c r="V3246">
        <f t="shared" si="371"/>
        <v>23.7744</v>
      </c>
      <c r="W3246">
        <f t="shared" si="369"/>
        <v>5443.9624903093236</v>
      </c>
      <c r="X3246">
        <f t="shared" si="370"/>
        <v>2642.8472619992763</v>
      </c>
    </row>
    <row r="3247" spans="1:24">
      <c r="A3247" t="s">
        <v>362</v>
      </c>
      <c r="B3247">
        <v>2006039</v>
      </c>
      <c r="C3247">
        <v>24</v>
      </c>
      <c r="D3247">
        <v>3</v>
      </c>
      <c r="E3247" s="28" t="s">
        <v>528</v>
      </c>
      <c r="F3247" t="s">
        <v>581</v>
      </c>
      <c r="G3247" t="s">
        <v>581</v>
      </c>
      <c r="H3247">
        <v>13</v>
      </c>
      <c r="I3247" s="3">
        <v>0.19692307692307692</v>
      </c>
      <c r="J3247">
        <v>27.904</v>
      </c>
      <c r="K3247">
        <f t="shared" si="365"/>
        <v>10.9</v>
      </c>
      <c r="L3247">
        <v>5.9900000000000003E-4</v>
      </c>
      <c r="M3247">
        <f t="shared" si="366"/>
        <v>0.19768979692307692</v>
      </c>
      <c r="N3247" s="5">
        <v>611.53708737495037</v>
      </c>
      <c r="O3247" s="3">
        <v>17.141041076090698</v>
      </c>
      <c r="P3247" s="7">
        <v>2.802943832837574E-2</v>
      </c>
      <c r="Q3247" s="9">
        <f t="shared" si="367"/>
        <v>17.207303265911168</v>
      </c>
      <c r="R3247" s="7">
        <f t="shared" si="368"/>
        <v>2.8137791838225654E-2</v>
      </c>
      <c r="S3247" t="s">
        <v>483</v>
      </c>
      <c r="T3247" t="s">
        <v>581</v>
      </c>
      <c r="U3247">
        <v>73</v>
      </c>
      <c r="V3247">
        <f t="shared" si="371"/>
        <v>22.250400000000003</v>
      </c>
      <c r="W3247">
        <f t="shared" si="369"/>
        <v>1046.2923113652937</v>
      </c>
      <c r="X3247">
        <f t="shared" si="370"/>
        <v>507.93714601540978</v>
      </c>
    </row>
    <row r="3248" spans="1:24">
      <c r="A3248" t="s">
        <v>362</v>
      </c>
      <c r="B3248">
        <v>2006039</v>
      </c>
      <c r="C3248">
        <v>25</v>
      </c>
      <c r="D3248">
        <v>1</v>
      </c>
      <c r="E3248" s="28" t="s">
        <v>528</v>
      </c>
      <c r="F3248" t="s">
        <v>581</v>
      </c>
      <c r="G3248" t="s">
        <v>581</v>
      </c>
      <c r="H3248">
        <v>11</v>
      </c>
      <c r="I3248" s="3">
        <v>0.23272727272727273</v>
      </c>
      <c r="J3248">
        <v>32.768000000000001</v>
      </c>
      <c r="K3248">
        <f t="shared" si="365"/>
        <v>12.8</v>
      </c>
      <c r="L3248">
        <v>5.9900000000000003E-4</v>
      </c>
      <c r="M3248">
        <f t="shared" si="366"/>
        <v>0.23349399272727273</v>
      </c>
      <c r="N3248" s="5">
        <v>843.3148421472257</v>
      </c>
      <c r="O3248" s="3">
        <v>23.787653507664412</v>
      </c>
      <c r="P3248" s="7">
        <v>2.8207322246454152E-2</v>
      </c>
      <c r="Q3248" s="9">
        <f t="shared" si="367"/>
        <v>23.865459130217051</v>
      </c>
      <c r="R3248" s="7">
        <f t="shared" si="368"/>
        <v>2.8299583900896916E-2</v>
      </c>
      <c r="S3248" t="s">
        <v>483</v>
      </c>
      <c r="T3248" t="s">
        <v>581</v>
      </c>
      <c r="U3248">
        <v>70</v>
      </c>
      <c r="V3248">
        <f t="shared" si="371"/>
        <v>21.336000000000002</v>
      </c>
      <c r="W3248">
        <f t="shared" si="369"/>
        <v>1372.8975066068533</v>
      </c>
      <c r="X3248">
        <f t="shared" si="370"/>
        <v>666.49217785763881</v>
      </c>
    </row>
    <row r="3249" spans="1:24">
      <c r="A3249" t="s">
        <v>362</v>
      </c>
      <c r="B3249">
        <v>2006039</v>
      </c>
      <c r="C3249">
        <v>25</v>
      </c>
      <c r="D3249">
        <v>3</v>
      </c>
      <c r="E3249" s="28" t="s">
        <v>528</v>
      </c>
      <c r="F3249" t="s">
        <v>581</v>
      </c>
      <c r="G3249" t="s">
        <v>581</v>
      </c>
      <c r="H3249">
        <v>12</v>
      </c>
      <c r="I3249" s="3">
        <v>0.21333333333333335</v>
      </c>
      <c r="J3249">
        <v>34.816000000000003</v>
      </c>
      <c r="K3249">
        <f t="shared" si="365"/>
        <v>13.600000000000001</v>
      </c>
      <c r="L3249">
        <v>5.9900000000000003E-4</v>
      </c>
      <c r="M3249">
        <f t="shared" si="366"/>
        <v>0.21410005333333335</v>
      </c>
      <c r="N3249" s="5">
        <v>952.02339601776657</v>
      </c>
      <c r="O3249" s="3">
        <v>23.190929764352138</v>
      </c>
      <c r="P3249" s="7">
        <v>2.4359621687195753E-2</v>
      </c>
      <c r="Q3249" s="9">
        <f t="shared" si="367"/>
        <v>23.273761888020815</v>
      </c>
      <c r="R3249" s="7">
        <f t="shared" si="368"/>
        <v>2.4446628082222553E-2</v>
      </c>
      <c r="S3249" t="s">
        <v>483</v>
      </c>
      <c r="T3249" t="s">
        <v>581</v>
      </c>
      <c r="U3249">
        <v>71</v>
      </c>
      <c r="V3249">
        <f t="shared" si="371"/>
        <v>21.640800000000002</v>
      </c>
      <c r="W3249">
        <f t="shared" si="369"/>
        <v>1563.8208454677117</v>
      </c>
      <c r="X3249">
        <f t="shared" si="370"/>
        <v>759.17856654205264</v>
      </c>
    </row>
    <row r="3250" spans="1:24">
      <c r="A3250" t="s">
        <v>362</v>
      </c>
      <c r="B3250">
        <v>2006039</v>
      </c>
      <c r="C3250">
        <v>26</v>
      </c>
      <c r="D3250">
        <v>2</v>
      </c>
      <c r="E3250" s="28" t="s">
        <v>528</v>
      </c>
      <c r="F3250" t="s">
        <v>581</v>
      </c>
      <c r="G3250" t="s">
        <v>581</v>
      </c>
      <c r="H3250">
        <v>14</v>
      </c>
      <c r="I3250" s="3">
        <v>0.18285714285714286</v>
      </c>
      <c r="J3250">
        <v>26.88</v>
      </c>
      <c r="K3250">
        <f t="shared" si="365"/>
        <v>10.5</v>
      </c>
      <c r="L3250">
        <v>5.9900000000000003E-4</v>
      </c>
      <c r="M3250">
        <f t="shared" si="366"/>
        <v>0.18362386285714286</v>
      </c>
      <c r="N3250" s="5">
        <v>567.47718107135995</v>
      </c>
      <c r="O3250" s="3">
        <v>15.336511593325707</v>
      </c>
      <c r="P3250" s="7">
        <v>2.7025776727041907E-2</v>
      </c>
      <c r="Q3250" s="9">
        <f t="shared" si="367"/>
        <v>15.400375042509054</v>
      </c>
      <c r="R3250" s="7">
        <f t="shared" si="368"/>
        <v>2.7138315964413139E-2</v>
      </c>
      <c r="S3250" t="s">
        <v>483</v>
      </c>
      <c r="T3250" t="s">
        <v>581</v>
      </c>
      <c r="U3250">
        <v>75</v>
      </c>
      <c r="V3250">
        <f t="shared" si="371"/>
        <v>22.86</v>
      </c>
      <c r="W3250">
        <f t="shared" si="369"/>
        <v>997.97910798222802</v>
      </c>
      <c r="X3250">
        <f t="shared" si="370"/>
        <v>484.48282987957356</v>
      </c>
    </row>
    <row r="3251" spans="1:24">
      <c r="A3251" t="s">
        <v>362</v>
      </c>
      <c r="B3251">
        <v>2006039</v>
      </c>
      <c r="C3251">
        <v>26</v>
      </c>
      <c r="D3251">
        <v>1</v>
      </c>
      <c r="E3251" s="28" t="s">
        <v>528</v>
      </c>
      <c r="F3251" t="s">
        <v>581</v>
      </c>
      <c r="G3251" t="s">
        <v>581</v>
      </c>
      <c r="H3251">
        <v>13</v>
      </c>
      <c r="I3251" s="3">
        <v>0.19692307692307692</v>
      </c>
      <c r="J3251">
        <v>41.216000000000001</v>
      </c>
      <c r="K3251">
        <f t="shared" si="365"/>
        <v>16.100000000000001</v>
      </c>
      <c r="L3251">
        <v>5.9900000000000003E-4</v>
      </c>
      <c r="M3251">
        <f t="shared" si="366"/>
        <v>0.19768979692307692</v>
      </c>
      <c r="N3251" s="5">
        <v>1334.2019057188863</v>
      </c>
      <c r="O3251" s="3">
        <v>25.376537712506899</v>
      </c>
      <c r="P3251" s="7">
        <v>1.9020013090772548E-2</v>
      </c>
      <c r="Q3251" s="9">
        <f t="shared" si="367"/>
        <v>25.474864676898573</v>
      </c>
      <c r="R3251" s="7">
        <f t="shared" si="368"/>
        <v>1.9093710305542074E-2</v>
      </c>
      <c r="S3251" t="s">
        <v>483</v>
      </c>
      <c r="T3251" t="s">
        <v>581</v>
      </c>
      <c r="U3251">
        <v>75</v>
      </c>
      <c r="V3251">
        <f t="shared" si="371"/>
        <v>22.86</v>
      </c>
      <c r="W3251">
        <f t="shared" si="369"/>
        <v>2278.9525579206424</v>
      </c>
      <c r="X3251">
        <f t="shared" si="370"/>
        <v>1106.3491966831309</v>
      </c>
    </row>
    <row r="3252" spans="1:24">
      <c r="A3252" t="s">
        <v>362</v>
      </c>
      <c r="B3252">
        <v>2006039</v>
      </c>
      <c r="C3252">
        <v>27</v>
      </c>
      <c r="D3252">
        <v>1</v>
      </c>
      <c r="E3252" s="28" t="s">
        <v>528</v>
      </c>
      <c r="F3252" t="s">
        <v>581</v>
      </c>
      <c r="G3252" t="s">
        <v>581</v>
      </c>
      <c r="H3252">
        <v>12</v>
      </c>
      <c r="I3252" s="3">
        <v>0.21333333333333335</v>
      </c>
      <c r="J3252">
        <v>22.528000000000002</v>
      </c>
      <c r="K3252">
        <f t="shared" si="365"/>
        <v>8.8000000000000007</v>
      </c>
      <c r="L3252">
        <v>5.9900000000000003E-4</v>
      </c>
      <c r="M3252">
        <f t="shared" si="366"/>
        <v>0.21410005333333335</v>
      </c>
      <c r="N3252" s="5">
        <v>398.59803085864968</v>
      </c>
      <c r="O3252" s="3">
        <v>14.955433127935981</v>
      </c>
      <c r="P3252" s="7">
        <v>3.7520087833147017E-2</v>
      </c>
      <c r="Q3252" s="9">
        <f t="shared" si="367"/>
        <v>15.008667008236591</v>
      </c>
      <c r="R3252" s="7">
        <f t="shared" si="368"/>
        <v>3.765364062613482E-2</v>
      </c>
      <c r="S3252" t="s">
        <v>483</v>
      </c>
      <c r="T3252" t="s">
        <v>581</v>
      </c>
      <c r="U3252">
        <v>66</v>
      </c>
      <c r="V3252">
        <f t="shared" si="371"/>
        <v>20.116800000000001</v>
      </c>
      <c r="W3252">
        <f t="shared" si="369"/>
        <v>630.50999811480358</v>
      </c>
      <c r="X3252">
        <f t="shared" si="370"/>
        <v>306.08984267380521</v>
      </c>
    </row>
    <row r="3253" spans="1:24">
      <c r="A3253" t="s">
        <v>362</v>
      </c>
      <c r="B3253">
        <v>2006039</v>
      </c>
      <c r="C3253">
        <v>27</v>
      </c>
      <c r="D3253">
        <v>3</v>
      </c>
      <c r="E3253" s="28" t="s">
        <v>528</v>
      </c>
      <c r="F3253" t="s">
        <v>581</v>
      </c>
      <c r="G3253" t="s">
        <v>581</v>
      </c>
      <c r="H3253">
        <v>13</v>
      </c>
      <c r="I3253" s="3">
        <v>0.19692307692307692</v>
      </c>
      <c r="J3253">
        <v>26.368000000000002</v>
      </c>
      <c r="K3253">
        <f t="shared" si="365"/>
        <v>10.3</v>
      </c>
      <c r="L3253">
        <v>5.9900000000000003E-4</v>
      </c>
      <c r="M3253">
        <f t="shared" si="366"/>
        <v>0.19768979692307692</v>
      </c>
      <c r="N3253" s="5">
        <v>546.0648901574657</v>
      </c>
      <c r="O3253" s="3">
        <v>16.190791464196639</v>
      </c>
      <c r="P3253" s="7">
        <v>2.9649940430207463E-2</v>
      </c>
      <c r="Q3253" s="9">
        <f t="shared" si="367"/>
        <v>16.253353872335737</v>
      </c>
      <c r="R3253" s="7">
        <f t="shared" si="368"/>
        <v>2.9764509979114107E-2</v>
      </c>
      <c r="S3253" t="s">
        <v>483</v>
      </c>
      <c r="T3253" t="s">
        <v>581</v>
      </c>
      <c r="U3253">
        <v>67</v>
      </c>
      <c r="V3253">
        <f t="shared" si="371"/>
        <v>20.421600000000002</v>
      </c>
      <c r="W3253">
        <f t="shared" si="369"/>
        <v>866.49935668308331</v>
      </c>
      <c r="X3253">
        <f t="shared" si="370"/>
        <v>420.65415704286067</v>
      </c>
    </row>
    <row r="3254" spans="1:24">
      <c r="A3254" t="s">
        <v>362</v>
      </c>
      <c r="B3254">
        <v>2006039</v>
      </c>
      <c r="C3254">
        <v>28</v>
      </c>
      <c r="D3254">
        <v>1</v>
      </c>
      <c r="E3254" s="28" t="s">
        <v>528</v>
      </c>
      <c r="F3254" t="s">
        <v>581</v>
      </c>
      <c r="G3254" t="s">
        <v>581</v>
      </c>
      <c r="H3254">
        <v>10</v>
      </c>
      <c r="I3254" s="3">
        <v>0.25600000000000001</v>
      </c>
      <c r="J3254">
        <v>32.256</v>
      </c>
      <c r="K3254">
        <f t="shared" si="365"/>
        <v>12.6</v>
      </c>
      <c r="L3254">
        <v>5.9900000000000003E-4</v>
      </c>
      <c r="M3254">
        <f t="shared" si="366"/>
        <v>0.25676672</v>
      </c>
      <c r="N3254" s="5">
        <v>817.16714074275842</v>
      </c>
      <c r="O3254" s="3">
        <v>25.735926988800113</v>
      </c>
      <c r="P3254" s="7">
        <v>3.1494079614370715E-2</v>
      </c>
      <c r="Q3254" s="9">
        <f t="shared" si="367"/>
        <v>25.812387199688711</v>
      </c>
      <c r="R3254" s="7">
        <f t="shared" si="368"/>
        <v>3.1587647021913683E-2</v>
      </c>
      <c r="S3254" t="s">
        <v>483</v>
      </c>
      <c r="T3254" t="s">
        <v>581</v>
      </c>
      <c r="U3254">
        <v>62</v>
      </c>
      <c r="V3254">
        <f t="shared" si="371"/>
        <v>18.897600000000001</v>
      </c>
      <c r="W3254">
        <f t="shared" si="369"/>
        <v>1190.6203089340722</v>
      </c>
      <c r="X3254">
        <f t="shared" si="370"/>
        <v>578.0031785943396</v>
      </c>
    </row>
    <row r="3255" spans="1:24">
      <c r="A3255" t="s">
        <v>362</v>
      </c>
      <c r="B3255">
        <v>2006039</v>
      </c>
      <c r="C3255">
        <v>28</v>
      </c>
      <c r="D3255">
        <v>3</v>
      </c>
      <c r="E3255" s="28" t="s">
        <v>528</v>
      </c>
      <c r="F3255" t="s">
        <v>581</v>
      </c>
      <c r="G3255" t="s">
        <v>581</v>
      </c>
      <c r="H3255">
        <v>10</v>
      </c>
      <c r="I3255" s="3">
        <v>0.25600000000000001</v>
      </c>
      <c r="J3255">
        <v>33.792000000000002</v>
      </c>
      <c r="K3255">
        <f t="shared" si="365"/>
        <v>13.200000000000001</v>
      </c>
      <c r="L3255">
        <v>5.9900000000000003E-4</v>
      </c>
      <c r="M3255">
        <f t="shared" si="366"/>
        <v>0.25676672</v>
      </c>
      <c r="N3255" s="5">
        <v>896.84556943196174</v>
      </c>
      <c r="O3255" s="3">
        <v>26.97125148426241</v>
      </c>
      <c r="P3255" s="7">
        <v>3.0073462370277738E-2</v>
      </c>
      <c r="Q3255" s="9">
        <f t="shared" si="367"/>
        <v>27.051411472295449</v>
      </c>
      <c r="R3255" s="7">
        <f t="shared" si="368"/>
        <v>3.0162842293382904E-2</v>
      </c>
      <c r="S3255" t="s">
        <v>483</v>
      </c>
      <c r="T3255" t="s">
        <v>581</v>
      </c>
      <c r="U3255">
        <v>58</v>
      </c>
      <c r="V3255">
        <f t="shared" si="371"/>
        <v>17.6784</v>
      </c>
      <c r="W3255">
        <f t="shared" si="369"/>
        <v>1224.8033966542214</v>
      </c>
      <c r="X3255">
        <f t="shared" si="370"/>
        <v>594.59783367300531</v>
      </c>
    </row>
    <row r="3256" spans="1:24">
      <c r="A3256" t="s">
        <v>362</v>
      </c>
      <c r="B3256">
        <v>2006039</v>
      </c>
      <c r="C3256">
        <v>29</v>
      </c>
      <c r="D3256">
        <v>3</v>
      </c>
      <c r="E3256" s="28" t="s">
        <v>528</v>
      </c>
      <c r="F3256" t="s">
        <v>581</v>
      </c>
      <c r="G3256" t="s">
        <v>581</v>
      </c>
      <c r="H3256">
        <v>14</v>
      </c>
      <c r="I3256" s="3">
        <v>0.18285714285714286</v>
      </c>
      <c r="J3256">
        <v>26.368000000000002</v>
      </c>
      <c r="K3256">
        <f t="shared" si="365"/>
        <v>10.3</v>
      </c>
      <c r="L3256">
        <v>5.9900000000000003E-4</v>
      </c>
      <c r="M3256">
        <f t="shared" si="366"/>
        <v>0.18362386285714286</v>
      </c>
      <c r="N3256" s="5">
        <v>546.0648901574657</v>
      </c>
      <c r="O3256" s="3">
        <v>15.042386713453782</v>
      </c>
      <c r="P3256" s="7">
        <v>2.7546884966576212E-2</v>
      </c>
      <c r="Q3256" s="9">
        <f t="shared" si="367"/>
        <v>15.105016901716526</v>
      </c>
      <c r="R3256" s="7">
        <f t="shared" si="368"/>
        <v>2.7661578640151681E-2</v>
      </c>
      <c r="S3256" t="s">
        <v>483</v>
      </c>
      <c r="T3256" t="s">
        <v>581</v>
      </c>
      <c r="U3256">
        <v>75</v>
      </c>
      <c r="V3256">
        <f t="shared" si="371"/>
        <v>22.86</v>
      </c>
      <c r="W3256">
        <f t="shared" si="369"/>
        <v>961.583191367881</v>
      </c>
      <c r="X3256">
        <f t="shared" si="370"/>
        <v>466.81392625589785</v>
      </c>
    </row>
    <row r="3257" spans="1:24">
      <c r="A3257" t="s">
        <v>362</v>
      </c>
      <c r="B3257">
        <v>2006039</v>
      </c>
      <c r="C3257">
        <v>29</v>
      </c>
      <c r="D3257">
        <v>1</v>
      </c>
      <c r="E3257" s="28" t="s">
        <v>528</v>
      </c>
      <c r="F3257" t="s">
        <v>581</v>
      </c>
      <c r="G3257" t="s">
        <v>581</v>
      </c>
      <c r="H3257">
        <v>11</v>
      </c>
      <c r="I3257" s="3">
        <v>0.23272727272727273</v>
      </c>
      <c r="J3257">
        <v>32.512</v>
      </c>
      <c r="K3257">
        <f t="shared" si="365"/>
        <v>12.7</v>
      </c>
      <c r="L3257">
        <v>5.9900000000000003E-4</v>
      </c>
      <c r="M3257">
        <f t="shared" si="366"/>
        <v>0.23349399272727273</v>
      </c>
      <c r="N3257" s="5">
        <v>830.18951959183357</v>
      </c>
      <c r="O3257" s="3">
        <v>23.600483129564136</v>
      </c>
      <c r="P3257" s="7">
        <v>2.8427825903135251E-2</v>
      </c>
      <c r="Q3257" s="9">
        <f t="shared" si="367"/>
        <v>23.67767212229472</v>
      </c>
      <c r="R3257" s="7">
        <f t="shared" si="368"/>
        <v>2.8520803459354625E-2</v>
      </c>
      <c r="S3257" t="s">
        <v>483</v>
      </c>
      <c r="T3257" t="s">
        <v>581</v>
      </c>
      <c r="U3257">
        <v>75</v>
      </c>
      <c r="V3257">
        <f t="shared" si="371"/>
        <v>22.86</v>
      </c>
      <c r="W3257">
        <f t="shared" si="369"/>
        <v>1441.1741953389469</v>
      </c>
      <c r="X3257">
        <f t="shared" si="370"/>
        <v>699.63804544860704</v>
      </c>
    </row>
    <row r="3258" spans="1:24">
      <c r="A3258" t="s">
        <v>362</v>
      </c>
      <c r="B3258">
        <v>2006039</v>
      </c>
      <c r="C3258">
        <v>30</v>
      </c>
      <c r="D3258">
        <v>3</v>
      </c>
      <c r="E3258" s="28" t="s">
        <v>528</v>
      </c>
      <c r="F3258" t="s">
        <v>581</v>
      </c>
      <c r="G3258" t="s">
        <v>581</v>
      </c>
      <c r="H3258">
        <v>12</v>
      </c>
      <c r="I3258" s="3">
        <v>0.21333333333333335</v>
      </c>
      <c r="J3258">
        <v>25.344000000000001</v>
      </c>
      <c r="K3258">
        <f t="shared" si="365"/>
        <v>9.9</v>
      </c>
      <c r="L3258">
        <v>5.9900000000000003E-4</v>
      </c>
      <c r="M3258">
        <f t="shared" si="366"/>
        <v>0.21410005333333335</v>
      </c>
      <c r="N3258" s="5">
        <v>504.47563280547848</v>
      </c>
      <c r="O3258" s="3">
        <v>16.84273444044798</v>
      </c>
      <c r="P3258" s="7">
        <v>3.3386616409562829E-2</v>
      </c>
      <c r="Q3258" s="9">
        <f t="shared" si="367"/>
        <v>16.902751251520421</v>
      </c>
      <c r="R3258" s="7">
        <f t="shared" si="368"/>
        <v>3.3505585111259437E-2</v>
      </c>
      <c r="S3258" t="s">
        <v>483</v>
      </c>
      <c r="T3258" t="s">
        <v>581</v>
      </c>
      <c r="U3258">
        <v>66</v>
      </c>
      <c r="V3258">
        <f t="shared" si="371"/>
        <v>20.116800000000001</v>
      </c>
      <c r="W3258">
        <f t="shared" si="369"/>
        <v>791.60535296768478</v>
      </c>
      <c r="X3258">
        <f t="shared" si="370"/>
        <v>384.29582191256884</v>
      </c>
    </row>
    <row r="3259" spans="1:24">
      <c r="A3259" t="s">
        <v>362</v>
      </c>
      <c r="B3259">
        <v>2006039</v>
      </c>
      <c r="C3259">
        <v>30</v>
      </c>
      <c r="D3259">
        <v>1</v>
      </c>
      <c r="E3259" s="28" t="s">
        <v>528</v>
      </c>
      <c r="F3259" t="s">
        <v>581</v>
      </c>
      <c r="G3259" t="s">
        <v>581</v>
      </c>
      <c r="H3259">
        <v>15</v>
      </c>
      <c r="I3259" s="3">
        <v>0.17066666666666666</v>
      </c>
      <c r="J3259">
        <v>25.344000000000001</v>
      </c>
      <c r="K3259">
        <f t="shared" si="365"/>
        <v>9.9</v>
      </c>
      <c r="L3259">
        <v>5.9900000000000003E-4</v>
      </c>
      <c r="M3259">
        <f t="shared" si="366"/>
        <v>0.17143338666666666</v>
      </c>
      <c r="N3259" s="5">
        <v>504.47563280547848</v>
      </c>
      <c r="O3259" s="3">
        <v>13.497063931904027</v>
      </c>
      <c r="P3259" s="7">
        <v>2.6754639975065712E-2</v>
      </c>
      <c r="Q3259" s="9">
        <f t="shared" si="367"/>
        <v>13.557286340491455</v>
      </c>
      <c r="R3259" s="7">
        <f t="shared" si="368"/>
        <v>2.6874016223731124E-2</v>
      </c>
      <c r="S3259" t="s">
        <v>483</v>
      </c>
      <c r="T3259" t="s">
        <v>490</v>
      </c>
      <c r="U3259">
        <v>68</v>
      </c>
      <c r="V3259">
        <f t="shared" si="371"/>
        <v>20.726400000000002</v>
      </c>
      <c r="W3259">
        <f t="shared" si="369"/>
        <v>813.72280112950853</v>
      </c>
      <c r="X3259">
        <f t="shared" si="370"/>
        <v>395.03304455525563</v>
      </c>
    </row>
    <row r="3260" spans="1:24">
      <c r="A3260" t="s">
        <v>362</v>
      </c>
      <c r="B3260">
        <v>2006039</v>
      </c>
      <c r="C3260">
        <v>31</v>
      </c>
      <c r="D3260">
        <v>1</v>
      </c>
      <c r="E3260" s="28" t="s">
        <v>528</v>
      </c>
      <c r="F3260" t="s">
        <v>581</v>
      </c>
      <c r="G3260" t="s">
        <v>581</v>
      </c>
      <c r="H3260">
        <v>12</v>
      </c>
      <c r="I3260" s="3">
        <v>0.21333333333333335</v>
      </c>
      <c r="J3260">
        <v>40.448</v>
      </c>
      <c r="K3260">
        <f t="shared" si="365"/>
        <v>15.8</v>
      </c>
      <c r="L3260">
        <v>5.9900000000000003E-4</v>
      </c>
      <c r="M3260">
        <f t="shared" si="366"/>
        <v>0.21410005333333335</v>
      </c>
      <c r="N3260" s="5">
        <v>1284.9433422462976</v>
      </c>
      <c r="O3260" s="3">
        <v>26.965532389376222</v>
      </c>
      <c r="P3260" s="7">
        <v>2.0985775405657908E-2</v>
      </c>
      <c r="Q3260" s="9">
        <f t="shared" si="367"/>
        <v>27.06193037458856</v>
      </c>
      <c r="R3260" s="7">
        <f t="shared" si="368"/>
        <v>2.1060796600789994E-2</v>
      </c>
      <c r="S3260" t="s">
        <v>481</v>
      </c>
      <c r="T3260" t="s">
        <v>581</v>
      </c>
      <c r="U3260">
        <v>67</v>
      </c>
      <c r="V3260">
        <f t="shared" si="371"/>
        <v>20.421600000000002</v>
      </c>
      <c r="W3260">
        <f t="shared" si="369"/>
        <v>1980.3235441448346</v>
      </c>
      <c r="X3260">
        <f t="shared" si="370"/>
        <v>961.37559100237354</v>
      </c>
    </row>
    <row r="3261" spans="1:24">
      <c r="A3261" t="s">
        <v>362</v>
      </c>
      <c r="B3261">
        <v>2006039</v>
      </c>
      <c r="C3261">
        <v>32</v>
      </c>
      <c r="D3261">
        <v>1</v>
      </c>
      <c r="E3261" s="28" t="s">
        <v>528</v>
      </c>
      <c r="F3261" t="s">
        <v>581</v>
      </c>
      <c r="G3261" t="s">
        <v>581</v>
      </c>
      <c r="H3261">
        <v>18</v>
      </c>
      <c r="I3261" s="3">
        <v>0.14222222222222222</v>
      </c>
      <c r="J3261">
        <v>17.152000000000001</v>
      </c>
      <c r="K3261">
        <f t="shared" si="365"/>
        <v>6.7</v>
      </c>
      <c r="L3261">
        <v>5.9900000000000003E-4</v>
      </c>
      <c r="M3261">
        <f t="shared" si="366"/>
        <v>0.14298894222222222</v>
      </c>
      <c r="N3261" s="5">
        <v>231.05714882805762</v>
      </c>
      <c r="O3261" s="3">
        <v>7.6000416490381886</v>
      </c>
      <c r="P3261" s="7">
        <v>3.2892475682255555E-2</v>
      </c>
      <c r="Q3261" s="9">
        <f t="shared" si="367"/>
        <v>7.6406689313642255</v>
      </c>
      <c r="R3261" s="7">
        <f t="shared" si="368"/>
        <v>3.306830786287452E-2</v>
      </c>
      <c r="S3261" t="s">
        <v>483</v>
      </c>
      <c r="T3261" t="s">
        <v>581</v>
      </c>
      <c r="U3261">
        <v>47</v>
      </c>
      <c r="V3261">
        <f t="shared" si="371"/>
        <v>14.325600000000001</v>
      </c>
      <c r="W3261">
        <f t="shared" si="369"/>
        <v>272.17350134681539</v>
      </c>
      <c r="X3261">
        <f t="shared" si="370"/>
        <v>132.13040944048026</v>
      </c>
    </row>
    <row r="3262" spans="1:24">
      <c r="A3262" t="s">
        <v>362</v>
      </c>
      <c r="B3262">
        <v>2006039</v>
      </c>
      <c r="C3262">
        <v>32</v>
      </c>
      <c r="D3262">
        <v>3</v>
      </c>
      <c r="E3262" s="28" t="s">
        <v>528</v>
      </c>
      <c r="F3262" t="s">
        <v>581</v>
      </c>
      <c r="G3262" t="s">
        <v>581</v>
      </c>
      <c r="H3262">
        <v>16</v>
      </c>
      <c r="I3262" s="3">
        <v>0.16</v>
      </c>
      <c r="J3262">
        <v>20.736000000000001</v>
      </c>
      <c r="K3262">
        <f t="shared" si="365"/>
        <v>8.1</v>
      </c>
      <c r="L3262">
        <v>5.9900000000000003E-4</v>
      </c>
      <c r="M3262">
        <f t="shared" si="366"/>
        <v>0.16076672</v>
      </c>
      <c r="N3262" s="5">
        <v>337.7068285722624</v>
      </c>
      <c r="O3262" s="3">
        <v>10.342625658623987</v>
      </c>
      <c r="P3262" s="7">
        <v>3.0626048345986808E-2</v>
      </c>
      <c r="Q3262" s="9">
        <f t="shared" si="367"/>
        <v>10.391800113067548</v>
      </c>
      <c r="R3262" s="7">
        <f t="shared" si="368"/>
        <v>3.0771661197972828E-2</v>
      </c>
      <c r="S3262" t="s">
        <v>483</v>
      </c>
      <c r="T3262" t="s">
        <v>581</v>
      </c>
      <c r="U3262">
        <v>50</v>
      </c>
      <c r="V3262">
        <f t="shared" si="371"/>
        <v>15.24</v>
      </c>
      <c r="W3262">
        <f t="shared" si="369"/>
        <v>415.76854605330425</v>
      </c>
      <c r="X3262">
        <f t="shared" si="370"/>
        <v>201.84061986436669</v>
      </c>
    </row>
    <row r="3263" spans="1:24">
      <c r="A3263" t="s">
        <v>131</v>
      </c>
      <c r="B3263">
        <v>2006039</v>
      </c>
      <c r="C3263">
        <v>1</v>
      </c>
      <c r="D3263">
        <v>1</v>
      </c>
      <c r="E3263" s="28" t="s">
        <v>528</v>
      </c>
      <c r="F3263" t="s">
        <v>581</v>
      </c>
      <c r="G3263" t="s">
        <v>581</v>
      </c>
      <c r="H3263">
        <v>10</v>
      </c>
      <c r="I3263" s="3">
        <v>0.25600000000000001</v>
      </c>
      <c r="J3263">
        <v>13.824000000000002</v>
      </c>
      <c r="K3263">
        <f t="shared" si="365"/>
        <v>5.4</v>
      </c>
      <c r="L3263">
        <v>5.9900000000000003E-4</v>
      </c>
      <c r="M3263">
        <f t="shared" si="366"/>
        <v>0.25676672</v>
      </c>
      <c r="N3263" s="5">
        <v>150.09192380989444</v>
      </c>
      <c r="O3263" s="3">
        <v>10.912033043251197</v>
      </c>
      <c r="P3263" s="7">
        <v>7.270233311868475E-2</v>
      </c>
      <c r="Q3263" s="9">
        <f t="shared" si="367"/>
        <v>10.944095928409116</v>
      </c>
      <c r="R3263" s="7">
        <f t="shared" si="368"/>
        <v>7.2915954773628222E-2</v>
      </c>
      <c r="S3263" t="s">
        <v>482</v>
      </c>
      <c r="T3263" t="s">
        <v>581</v>
      </c>
      <c r="U3263">
        <v>48</v>
      </c>
      <c r="V3263">
        <f t="shared" si="371"/>
        <v>14.630400000000002</v>
      </c>
      <c r="W3263">
        <f t="shared" si="369"/>
        <v>182.94155079470363</v>
      </c>
      <c r="X3263">
        <f t="shared" si="370"/>
        <v>88.81151872084493</v>
      </c>
    </row>
    <row r="3264" spans="1:24">
      <c r="A3264" t="s">
        <v>354</v>
      </c>
      <c r="B3264">
        <v>2006039</v>
      </c>
      <c r="C3264">
        <v>1</v>
      </c>
      <c r="D3264">
        <v>3</v>
      </c>
      <c r="E3264" s="28" t="s">
        <v>528</v>
      </c>
      <c r="F3264" t="s">
        <v>581</v>
      </c>
      <c r="G3264" t="s">
        <v>581</v>
      </c>
      <c r="H3264">
        <v>27</v>
      </c>
      <c r="I3264" s="3">
        <v>9.481481481481481E-2</v>
      </c>
      <c r="J3264">
        <v>19.2</v>
      </c>
      <c r="K3264">
        <f t="shared" si="365"/>
        <v>7.5</v>
      </c>
      <c r="L3264">
        <v>5.9900000000000003E-4</v>
      </c>
      <c r="M3264">
        <f t="shared" si="366"/>
        <v>9.5581534814814809E-2</v>
      </c>
      <c r="N3264" s="5">
        <v>289.52917401599996</v>
      </c>
      <c r="O3264" s="3">
        <v>5.6908524425165323</v>
      </c>
      <c r="P3264" s="7">
        <v>1.9655540626804139E-2</v>
      </c>
      <c r="Q3264" s="9">
        <f t="shared" si="367"/>
        <v>5.7366412001538221</v>
      </c>
      <c r="R3264" s="7">
        <f t="shared" si="368"/>
        <v>1.9813689655456979E-2</v>
      </c>
      <c r="S3264" t="s">
        <v>482</v>
      </c>
      <c r="T3264" t="s">
        <v>581</v>
      </c>
      <c r="U3264">
        <v>62</v>
      </c>
      <c r="V3264">
        <f t="shared" si="371"/>
        <v>18.897600000000001</v>
      </c>
      <c r="W3264">
        <f t="shared" si="369"/>
        <v>437.03828821126956</v>
      </c>
      <c r="X3264">
        <f t="shared" si="370"/>
        <v>212.16631184436696</v>
      </c>
    </row>
    <row r="3265" spans="1:24">
      <c r="A3265" t="s">
        <v>354</v>
      </c>
      <c r="B3265">
        <v>2006039</v>
      </c>
      <c r="C3265">
        <v>2</v>
      </c>
      <c r="D3265">
        <v>1</v>
      </c>
      <c r="E3265" s="28" t="s">
        <v>528</v>
      </c>
      <c r="F3265" t="s">
        <v>581</v>
      </c>
      <c r="G3265" t="s">
        <v>581</v>
      </c>
      <c r="H3265">
        <v>15</v>
      </c>
      <c r="I3265" s="3">
        <v>0.17066666666666666</v>
      </c>
      <c r="J3265">
        <v>26.111999999999998</v>
      </c>
      <c r="K3265">
        <f t="shared" si="365"/>
        <v>10.199999999999999</v>
      </c>
      <c r="L3265">
        <v>5.9900000000000003E-4</v>
      </c>
      <c r="M3265">
        <f t="shared" si="366"/>
        <v>0.17143338666666666</v>
      </c>
      <c r="N3265" s="5">
        <v>535.51316025999358</v>
      </c>
      <c r="O3265" s="3">
        <v>13.908838763724882</v>
      </c>
      <c r="P3265" s="7">
        <v>2.5972916813047302E-2</v>
      </c>
      <c r="Q3265" s="9">
        <f t="shared" si="367"/>
        <v>13.970911064161152</v>
      </c>
      <c r="R3265" s="7">
        <f t="shared" si="368"/>
        <v>2.608882862445103E-2</v>
      </c>
      <c r="S3265" t="s">
        <v>483</v>
      </c>
      <c r="T3265" t="s">
        <v>581</v>
      </c>
      <c r="U3265">
        <v>70</v>
      </c>
      <c r="V3265">
        <f t="shared" si="371"/>
        <v>21.336000000000002</v>
      </c>
      <c r="W3265">
        <f t="shared" si="369"/>
        <v>885.40735830395499</v>
      </c>
      <c r="X3265">
        <f t="shared" si="370"/>
        <v>429.83330925093537</v>
      </c>
    </row>
    <row r="3266" spans="1:24">
      <c r="A3266" t="s">
        <v>354</v>
      </c>
      <c r="B3266">
        <v>2006039</v>
      </c>
      <c r="C3266">
        <v>2</v>
      </c>
      <c r="D3266">
        <v>3</v>
      </c>
      <c r="E3266" s="28" t="s">
        <v>528</v>
      </c>
      <c r="F3266" t="s">
        <v>581</v>
      </c>
      <c r="G3266" t="s">
        <v>581</v>
      </c>
      <c r="H3266">
        <v>15</v>
      </c>
      <c r="I3266" s="3">
        <v>0.17066666666666666</v>
      </c>
      <c r="J3266">
        <v>29.184000000000001</v>
      </c>
      <c r="K3266">
        <f t="shared" ref="K3266:K3329" si="372">J3266/2.56</f>
        <v>11.4</v>
      </c>
      <c r="L3266">
        <v>5.9900000000000003E-4</v>
      </c>
      <c r="M3266">
        <f t="shared" ref="M3266:M3329" si="373">I3266+L3266*1.28</f>
        <v>0.17143338666666666</v>
      </c>
      <c r="N3266" s="5">
        <v>668.92820364656643</v>
      </c>
      <c r="O3266" s="3">
        <v>15.555938091008032</v>
      </c>
      <c r="P3266" s="7">
        <v>2.3255019008328638E-2</v>
      </c>
      <c r="Q3266" s="9">
        <f t="shared" ref="Q3266:Q3329" si="374">(J3266*J3266 - (J3266 - 2*M3266)*(J3266 - 2*M3266))*3.1415926/4</f>
        <v>15.625409958840031</v>
      </c>
      <c r="R3266" s="7">
        <f t="shared" ref="R3266:R3329" si="375">Q3266/N3266</f>
        <v>2.3358874500522393E-2</v>
      </c>
      <c r="S3266" t="s">
        <v>483</v>
      </c>
      <c r="T3266" t="s">
        <v>581</v>
      </c>
      <c r="U3266">
        <v>74</v>
      </c>
      <c r="V3266">
        <f t="shared" si="371"/>
        <v>22.555200000000003</v>
      </c>
      <c r="W3266">
        <f t="shared" si="369"/>
        <v>1155.4091586657541</v>
      </c>
      <c r="X3266">
        <f t="shared" si="370"/>
        <v>560.90943626159583</v>
      </c>
    </row>
    <row r="3267" spans="1:24">
      <c r="A3267" t="s">
        <v>354</v>
      </c>
      <c r="B3267">
        <v>2006039</v>
      </c>
      <c r="C3267">
        <v>3</v>
      </c>
      <c r="D3267">
        <v>1</v>
      </c>
      <c r="E3267" s="28" t="s">
        <v>528</v>
      </c>
      <c r="F3267" t="s">
        <v>581</v>
      </c>
      <c r="G3267" t="s">
        <v>581</v>
      </c>
      <c r="H3267">
        <v>14</v>
      </c>
      <c r="I3267" s="3">
        <v>0.18285714285714286</v>
      </c>
      <c r="J3267">
        <v>30.72</v>
      </c>
      <c r="K3267">
        <f t="shared" si="372"/>
        <v>12</v>
      </c>
      <c r="L3267">
        <v>5.9900000000000003E-4</v>
      </c>
      <c r="M3267">
        <f t="shared" si="373"/>
        <v>0.18362386285714286</v>
      </c>
      <c r="N3267" s="5">
        <v>741.19468548096006</v>
      </c>
      <c r="O3267" s="3">
        <v>17.542448192365807</v>
      </c>
      <c r="P3267" s="7">
        <v>2.3667800830199613E-2</v>
      </c>
      <c r="Q3267" s="9">
        <f t="shared" si="374"/>
        <v>17.615561098453068</v>
      </c>
      <c r="R3267" s="7">
        <f t="shared" si="375"/>
        <v>2.3766442803110976E-2</v>
      </c>
      <c r="S3267" t="s">
        <v>483</v>
      </c>
      <c r="T3267" t="s">
        <v>581</v>
      </c>
      <c r="U3267">
        <v>65</v>
      </c>
      <c r="V3267">
        <f t="shared" si="371"/>
        <v>19.812000000000001</v>
      </c>
      <c r="W3267">
        <f t="shared" si="369"/>
        <v>1131.8344174560214</v>
      </c>
      <c r="X3267">
        <f t="shared" si="370"/>
        <v>549.46475045242823</v>
      </c>
    </row>
    <row r="3268" spans="1:24">
      <c r="A3268" t="s">
        <v>354</v>
      </c>
      <c r="B3268">
        <v>2006039</v>
      </c>
      <c r="C3268">
        <v>4</v>
      </c>
      <c r="D3268">
        <v>3</v>
      </c>
      <c r="E3268" s="28" t="s">
        <v>528</v>
      </c>
      <c r="F3268" t="s">
        <v>581</v>
      </c>
      <c r="G3268" t="s">
        <v>581</v>
      </c>
      <c r="H3268">
        <v>17</v>
      </c>
      <c r="I3268" s="3">
        <v>0.15058823529411766</v>
      </c>
      <c r="J3268">
        <v>36.351999999999997</v>
      </c>
      <c r="K3268">
        <f t="shared" si="372"/>
        <v>14.2</v>
      </c>
      <c r="L3268">
        <v>5.9900000000000003E-4</v>
      </c>
      <c r="M3268">
        <f t="shared" si="373"/>
        <v>0.15135495529411766</v>
      </c>
      <c r="N3268" s="5">
        <v>1037.8784470859775</v>
      </c>
      <c r="O3268" s="3">
        <v>17.126413420367015</v>
      </c>
      <c r="P3268" s="7">
        <v>1.6501367253990457E-2</v>
      </c>
      <c r="Q3268" s="9">
        <f t="shared" si="374"/>
        <v>17.213247708341353</v>
      </c>
      <c r="R3268" s="7">
        <f t="shared" si="375"/>
        <v>1.6585032434839081E-2</v>
      </c>
      <c r="S3268" t="s">
        <v>483</v>
      </c>
      <c r="T3268" t="s">
        <v>581</v>
      </c>
      <c r="U3268">
        <v>75</v>
      </c>
      <c r="V3268">
        <f t="shared" si="371"/>
        <v>22.86</v>
      </c>
      <c r="W3268">
        <f t="shared" si="369"/>
        <v>1788.0487646579697</v>
      </c>
      <c r="X3268">
        <f t="shared" si="370"/>
        <v>868.03312668104013</v>
      </c>
    </row>
    <row r="3269" spans="1:24">
      <c r="A3269" t="s">
        <v>354</v>
      </c>
      <c r="B3269">
        <v>2006039</v>
      </c>
      <c r="C3269">
        <v>4</v>
      </c>
      <c r="D3269">
        <v>1</v>
      </c>
      <c r="E3269" s="28" t="s">
        <v>528</v>
      </c>
      <c r="F3269" t="s">
        <v>581</v>
      </c>
      <c r="G3269" t="s">
        <v>581</v>
      </c>
      <c r="H3269">
        <v>12</v>
      </c>
      <c r="I3269" s="3">
        <v>0.21333333333333335</v>
      </c>
      <c r="J3269">
        <v>63.231999999999999</v>
      </c>
      <c r="K3269">
        <f t="shared" si="372"/>
        <v>24.7</v>
      </c>
      <c r="L3269">
        <v>5.9900000000000003E-4</v>
      </c>
      <c r="M3269">
        <f t="shared" si="373"/>
        <v>0.21410005333333335</v>
      </c>
      <c r="N3269" s="5">
        <v>3140.2462893408256</v>
      </c>
      <c r="O3269" s="3">
        <v>42.235515736064258</v>
      </c>
      <c r="P3269" s="7">
        <v>1.3449746244244424E-2</v>
      </c>
      <c r="Q3269" s="9">
        <f t="shared" si="374"/>
        <v>42.386793797521904</v>
      </c>
      <c r="R3269" s="7">
        <f t="shared" si="375"/>
        <v>1.3497920192246892E-2</v>
      </c>
      <c r="S3269" t="s">
        <v>481</v>
      </c>
      <c r="T3269" t="s">
        <v>581</v>
      </c>
      <c r="U3269">
        <v>80</v>
      </c>
      <c r="V3269">
        <f t="shared" si="371"/>
        <v>24.384</v>
      </c>
      <c r="W3269">
        <f t="shared" si="369"/>
        <v>5529.3616308114906</v>
      </c>
      <c r="X3269">
        <f t="shared" si="370"/>
        <v>2684.3054618041065</v>
      </c>
    </row>
    <row r="3270" spans="1:24">
      <c r="A3270" t="s">
        <v>354</v>
      </c>
      <c r="B3270">
        <v>2006039</v>
      </c>
      <c r="C3270">
        <v>5</v>
      </c>
      <c r="D3270">
        <v>1</v>
      </c>
      <c r="E3270" s="28" t="s">
        <v>528</v>
      </c>
      <c r="F3270" t="s">
        <v>581</v>
      </c>
      <c r="G3270" t="s">
        <v>581</v>
      </c>
      <c r="H3270">
        <v>12</v>
      </c>
      <c r="I3270" s="3">
        <v>0.21333333333333335</v>
      </c>
      <c r="J3270">
        <v>18.687999999999999</v>
      </c>
      <c r="K3270">
        <f t="shared" si="372"/>
        <v>7.3</v>
      </c>
      <c r="L3270">
        <v>5.9900000000000003E-4</v>
      </c>
      <c r="M3270">
        <f t="shared" si="373"/>
        <v>0.21410005333333335</v>
      </c>
      <c r="N3270" s="5">
        <v>274.29350548111358</v>
      </c>
      <c r="O3270" s="3">
        <v>12.381840429055996</v>
      </c>
      <c r="P3270" s="7">
        <v>4.5140844320532211E-2</v>
      </c>
      <c r="Q3270" s="9">
        <f t="shared" si="374"/>
        <v>12.425824858304034</v>
      </c>
      <c r="R3270" s="7">
        <f t="shared" si="375"/>
        <v>4.5301199663874692E-2</v>
      </c>
      <c r="S3270" t="s">
        <v>483</v>
      </c>
      <c r="T3270" t="s">
        <v>581</v>
      </c>
      <c r="U3270">
        <v>60</v>
      </c>
      <c r="V3270">
        <f t="shared" si="371"/>
        <v>18.288</v>
      </c>
      <c r="W3270">
        <f t="shared" si="369"/>
        <v>402.43713461767641</v>
      </c>
      <c r="X3270">
        <f t="shared" si="370"/>
        <v>195.36870087632221</v>
      </c>
    </row>
    <row r="3271" spans="1:24">
      <c r="A3271" t="s">
        <v>354</v>
      </c>
      <c r="B3271">
        <v>2006039</v>
      </c>
      <c r="C3271">
        <v>5</v>
      </c>
      <c r="D3271">
        <v>3</v>
      </c>
      <c r="E3271" s="28" t="s">
        <v>528</v>
      </c>
      <c r="F3271" t="s">
        <v>581</v>
      </c>
      <c r="G3271" t="s">
        <v>581</v>
      </c>
      <c r="H3271">
        <v>18</v>
      </c>
      <c r="I3271" s="3">
        <v>0.14222222222222222</v>
      </c>
      <c r="J3271">
        <v>26.88</v>
      </c>
      <c r="K3271">
        <f t="shared" si="372"/>
        <v>10.5</v>
      </c>
      <c r="L3271">
        <v>5.9900000000000003E-4</v>
      </c>
      <c r="M3271">
        <f t="shared" si="373"/>
        <v>0.14298894222222222</v>
      </c>
      <c r="N3271" s="5">
        <v>567.47718107135995</v>
      </c>
      <c r="O3271" s="3">
        <v>11.946553762702091</v>
      </c>
      <c r="P3271" s="7">
        <v>2.1052042551116815E-2</v>
      </c>
      <c r="Q3271" s="9">
        <f t="shared" si="374"/>
        <v>12.010613022283104</v>
      </c>
      <c r="R3271" s="7">
        <f t="shared" si="375"/>
        <v>2.1164926842710836E-2</v>
      </c>
      <c r="S3271" t="s">
        <v>483</v>
      </c>
      <c r="T3271" t="s">
        <v>581</v>
      </c>
      <c r="U3271">
        <v>65</v>
      </c>
      <c r="V3271">
        <f t="shared" si="371"/>
        <v>19.812000000000001</v>
      </c>
      <c r="W3271">
        <f t="shared" si="369"/>
        <v>874.48771088295575</v>
      </c>
      <c r="X3271">
        <f t="shared" si="370"/>
        <v>424.53221462731216</v>
      </c>
    </row>
    <row r="3272" spans="1:24">
      <c r="A3272" t="s">
        <v>354</v>
      </c>
      <c r="B3272">
        <v>2006039</v>
      </c>
      <c r="C3272">
        <v>6</v>
      </c>
      <c r="D3272">
        <v>1</v>
      </c>
      <c r="E3272" s="28" t="s">
        <v>528</v>
      </c>
      <c r="F3272" t="s">
        <v>581</v>
      </c>
      <c r="G3272" t="s">
        <v>581</v>
      </c>
      <c r="H3272">
        <v>10</v>
      </c>
      <c r="I3272" s="3">
        <v>0.25600000000000001</v>
      </c>
      <c r="J3272">
        <v>40.704000000000001</v>
      </c>
      <c r="K3272">
        <f t="shared" si="372"/>
        <v>15.9</v>
      </c>
      <c r="L3272">
        <v>5.9900000000000003E-4</v>
      </c>
      <c r="M3272">
        <f t="shared" si="373"/>
        <v>0.25676672</v>
      </c>
      <c r="N3272" s="5">
        <v>1301.2599196975104</v>
      </c>
      <c r="O3272" s="3">
        <v>32.530211713843237</v>
      </c>
      <c r="P3272" s="7">
        <v>2.4999011512938304E-2</v>
      </c>
      <c r="Q3272" s="9">
        <f t="shared" si="374"/>
        <v>32.62702069902528</v>
      </c>
      <c r="R3272" s="7">
        <f t="shared" si="375"/>
        <v>2.5073407860444763E-2</v>
      </c>
      <c r="S3272" t="s">
        <v>481</v>
      </c>
      <c r="T3272" t="s">
        <v>581</v>
      </c>
      <c r="U3272">
        <v>68</v>
      </c>
      <c r="V3272">
        <f t="shared" si="371"/>
        <v>20.726400000000002</v>
      </c>
      <c r="W3272">
        <f t="shared" si="369"/>
        <v>2032.2100522776057</v>
      </c>
      <c r="X3272">
        <f t="shared" si="370"/>
        <v>986.56461759789033</v>
      </c>
    </row>
    <row r="3273" spans="1:24">
      <c r="A3273" t="s">
        <v>354</v>
      </c>
      <c r="B3273">
        <v>2006039</v>
      </c>
      <c r="C3273">
        <v>7</v>
      </c>
      <c r="D3273">
        <v>2</v>
      </c>
      <c r="E3273" s="28" t="s">
        <v>528</v>
      </c>
      <c r="F3273" t="s">
        <v>581</v>
      </c>
      <c r="G3273" t="s">
        <v>581</v>
      </c>
      <c r="H3273">
        <v>13</v>
      </c>
      <c r="I3273" s="3">
        <v>0.19692307692307692</v>
      </c>
      <c r="J3273">
        <v>23.04</v>
      </c>
      <c r="K3273">
        <f t="shared" si="372"/>
        <v>9</v>
      </c>
      <c r="L3273">
        <v>5.9900000000000003E-4</v>
      </c>
      <c r="M3273">
        <f t="shared" si="373"/>
        <v>0.19768979692307692</v>
      </c>
      <c r="N3273" s="5">
        <v>416.92201058303999</v>
      </c>
      <c r="O3273" s="3">
        <v>14.131917305092633</v>
      </c>
      <c r="P3273" s="7">
        <v>3.3895829307092736E-2</v>
      </c>
      <c r="Q3273" s="9">
        <f t="shared" si="374"/>
        <v>14.186463519588816</v>
      </c>
      <c r="R3273" s="7">
        <f t="shared" si="375"/>
        <v>3.4026660045484075E-2</v>
      </c>
      <c r="S3273" t="s">
        <v>483</v>
      </c>
      <c r="T3273" t="s">
        <v>581</v>
      </c>
      <c r="U3273">
        <v>64</v>
      </c>
      <c r="V3273">
        <f t="shared" si="371"/>
        <v>19.507200000000001</v>
      </c>
      <c r="W3273">
        <f t="shared" si="369"/>
        <v>640.04429325243723</v>
      </c>
      <c r="X3273">
        <f t="shared" si="370"/>
        <v>310.71839877507188</v>
      </c>
    </row>
    <row r="3274" spans="1:24">
      <c r="A3274" t="s">
        <v>354</v>
      </c>
      <c r="B3274">
        <v>2006039</v>
      </c>
      <c r="C3274">
        <v>7</v>
      </c>
      <c r="D3274">
        <v>3</v>
      </c>
      <c r="E3274" s="28" t="s">
        <v>528</v>
      </c>
      <c r="F3274" t="s">
        <v>581</v>
      </c>
      <c r="G3274" t="s">
        <v>581</v>
      </c>
      <c r="H3274">
        <v>16</v>
      </c>
      <c r="I3274" s="3">
        <v>0.16</v>
      </c>
      <c r="J3274">
        <v>60.416000000000004</v>
      </c>
      <c r="K3274">
        <f t="shared" si="372"/>
        <v>23.6</v>
      </c>
      <c r="L3274">
        <v>5.9900000000000003E-4</v>
      </c>
      <c r="M3274">
        <f t="shared" si="373"/>
        <v>0.16076672</v>
      </c>
      <c r="N3274" s="5">
        <v>2866.7763335102468</v>
      </c>
      <c r="O3274" s="3">
        <v>30.287969074944201</v>
      </c>
      <c r="P3274" s="7">
        <v>1.0565166427845404E-2</v>
      </c>
      <c r="Q3274" s="9">
        <f t="shared" si="374"/>
        <v>30.432721296077844</v>
      </c>
      <c r="R3274" s="7">
        <f t="shared" si="375"/>
        <v>1.0615659457050931E-2</v>
      </c>
      <c r="S3274" t="s">
        <v>481</v>
      </c>
      <c r="T3274" t="s">
        <v>581</v>
      </c>
      <c r="U3274">
        <v>78</v>
      </c>
      <c r="V3274">
        <f t="shared" si="371"/>
        <v>23.7744</v>
      </c>
      <c r="W3274">
        <f t="shared" si="369"/>
        <v>4946.5755602040681</v>
      </c>
      <c r="X3274">
        <f t="shared" si="370"/>
        <v>2401.3838631013518</v>
      </c>
    </row>
    <row r="3275" spans="1:24">
      <c r="A3275" t="s">
        <v>354</v>
      </c>
      <c r="B3275">
        <v>2006039</v>
      </c>
      <c r="C3275">
        <v>8</v>
      </c>
      <c r="D3275">
        <v>3</v>
      </c>
      <c r="E3275" s="28" t="s">
        <v>528</v>
      </c>
      <c r="F3275" t="s">
        <v>581</v>
      </c>
      <c r="G3275" t="s">
        <v>581</v>
      </c>
      <c r="H3275">
        <v>25</v>
      </c>
      <c r="I3275" s="3">
        <v>0.1024</v>
      </c>
      <c r="J3275">
        <v>12.8</v>
      </c>
      <c r="K3275">
        <f t="shared" si="372"/>
        <v>5</v>
      </c>
      <c r="L3275">
        <v>5.9900000000000003E-4</v>
      </c>
      <c r="M3275">
        <f t="shared" si="373"/>
        <v>0.10316672</v>
      </c>
      <c r="N3275" s="5">
        <v>128.67963289600002</v>
      </c>
      <c r="O3275" s="3">
        <v>4.0848063316623637</v>
      </c>
      <c r="P3275" s="7">
        <v>3.1744000505221671E-2</v>
      </c>
      <c r="Q3275" s="9">
        <f t="shared" si="374"/>
        <v>4.1151427536366034</v>
      </c>
      <c r="R3275" s="7">
        <f t="shared" si="375"/>
        <v>3.1979752047960046E-2</v>
      </c>
      <c r="S3275" t="s">
        <v>482</v>
      </c>
      <c r="T3275" t="s">
        <v>581</v>
      </c>
      <c r="U3275">
        <v>66</v>
      </c>
      <c r="V3275">
        <f t="shared" si="371"/>
        <v>20.116800000000001</v>
      </c>
      <c r="W3275">
        <f t="shared" si="369"/>
        <v>211.54811380259204</v>
      </c>
      <c r="X3275">
        <f t="shared" si="370"/>
        <v>102.69897236425017</v>
      </c>
    </row>
    <row r="3276" spans="1:24">
      <c r="A3276" t="s">
        <v>354</v>
      </c>
      <c r="B3276">
        <v>2006039</v>
      </c>
      <c r="C3276">
        <v>8</v>
      </c>
      <c r="D3276">
        <v>1</v>
      </c>
      <c r="E3276" s="28" t="s">
        <v>528</v>
      </c>
      <c r="F3276" t="s">
        <v>581</v>
      </c>
      <c r="G3276" t="s">
        <v>581</v>
      </c>
      <c r="H3276">
        <v>12</v>
      </c>
      <c r="I3276" s="3">
        <v>0.21333333333333335</v>
      </c>
      <c r="J3276">
        <v>27.391999999999999</v>
      </c>
      <c r="K3276">
        <f t="shared" si="372"/>
        <v>10.7</v>
      </c>
      <c r="L3276">
        <v>5.9900000000000003E-4</v>
      </c>
      <c r="M3276">
        <f t="shared" si="373"/>
        <v>0.21410005333333335</v>
      </c>
      <c r="N3276" s="5">
        <v>589.30124681052166</v>
      </c>
      <c r="O3276" s="3">
        <v>18.215317213183955</v>
      </c>
      <c r="P3276" s="7">
        <v>3.0910026598061375E-2</v>
      </c>
      <c r="Q3276" s="9">
        <f t="shared" si="374"/>
        <v>18.280267064817782</v>
      </c>
      <c r="R3276" s="7">
        <f t="shared" si="375"/>
        <v>3.1020241623034347E-2</v>
      </c>
      <c r="S3276" t="s">
        <v>483</v>
      </c>
      <c r="T3276" t="s">
        <v>581</v>
      </c>
      <c r="U3276">
        <v>75</v>
      </c>
      <c r="V3276">
        <f t="shared" si="371"/>
        <v>22.86</v>
      </c>
      <c r="W3276">
        <f t="shared" si="369"/>
        <v>1035.0267921607369</v>
      </c>
      <c r="X3276">
        <f t="shared" si="370"/>
        <v>502.4681431268408</v>
      </c>
    </row>
    <row r="3277" spans="1:24">
      <c r="A3277" t="s">
        <v>354</v>
      </c>
      <c r="B3277">
        <v>2006039</v>
      </c>
      <c r="C3277">
        <v>9</v>
      </c>
      <c r="D3277">
        <v>1</v>
      </c>
      <c r="E3277" s="28" t="s">
        <v>528</v>
      </c>
      <c r="F3277" t="s">
        <v>581</v>
      </c>
      <c r="G3277" t="s">
        <v>581</v>
      </c>
      <c r="H3277">
        <v>9</v>
      </c>
      <c r="I3277" s="3">
        <v>0.28444444444444444</v>
      </c>
      <c r="J3277">
        <v>60.928000000000004</v>
      </c>
      <c r="K3277">
        <f t="shared" si="372"/>
        <v>23.8</v>
      </c>
      <c r="L3277">
        <v>5.9900000000000003E-4</v>
      </c>
      <c r="M3277">
        <f t="shared" si="373"/>
        <v>0.28521116444444444</v>
      </c>
      <c r="N3277" s="5">
        <v>2915.57165030441</v>
      </c>
      <c r="O3277" s="3">
        <v>54.191601323576542</v>
      </c>
      <c r="P3277" s="7">
        <v>1.8586955775179968E-2</v>
      </c>
      <c r="Q3277" s="9">
        <f t="shared" si="374"/>
        <v>54.336986925761742</v>
      </c>
      <c r="R3277" s="7">
        <f t="shared" si="375"/>
        <v>1.8636820988463278E-2</v>
      </c>
      <c r="S3277" t="s">
        <v>481</v>
      </c>
      <c r="T3277" t="s">
        <v>581</v>
      </c>
      <c r="U3277">
        <v>71</v>
      </c>
      <c r="V3277">
        <f t="shared" si="371"/>
        <v>21.640800000000002</v>
      </c>
      <c r="W3277">
        <f t="shared" si="369"/>
        <v>4609.8769629844064</v>
      </c>
      <c r="X3277">
        <f t="shared" si="370"/>
        <v>2237.9288489705655</v>
      </c>
    </row>
    <row r="3278" spans="1:24">
      <c r="A3278" t="s">
        <v>354</v>
      </c>
      <c r="B3278">
        <v>2006039</v>
      </c>
      <c r="C3278">
        <v>10</v>
      </c>
      <c r="D3278">
        <v>3</v>
      </c>
      <c r="E3278" s="28" t="s">
        <v>528</v>
      </c>
      <c r="F3278" t="s">
        <v>581</v>
      </c>
      <c r="G3278" t="s">
        <v>581</v>
      </c>
      <c r="H3278">
        <v>12</v>
      </c>
      <c r="I3278" s="3">
        <v>0.21333333333333335</v>
      </c>
      <c r="J3278">
        <v>28.416</v>
      </c>
      <c r="K3278">
        <f t="shared" si="372"/>
        <v>11.1</v>
      </c>
      <c r="L3278">
        <v>5.9900000000000003E-4</v>
      </c>
      <c r="M3278">
        <f t="shared" si="373"/>
        <v>0.21410005333333335</v>
      </c>
      <c r="N3278" s="5">
        <v>634.18470276464643</v>
      </c>
      <c r="O3278" s="3">
        <v>18.901608599551984</v>
      </c>
      <c r="P3278" s="7">
        <v>2.9804579828483498E-2</v>
      </c>
      <c r="Q3278" s="9">
        <f t="shared" si="374"/>
        <v>18.969024971466464</v>
      </c>
      <c r="R3278" s="7">
        <f t="shared" si="375"/>
        <v>2.9910883830488885E-2</v>
      </c>
      <c r="S3278" t="s">
        <v>483</v>
      </c>
      <c r="T3278" t="s">
        <v>581</v>
      </c>
      <c r="U3278">
        <v>77</v>
      </c>
      <c r="V3278">
        <f t="shared" si="371"/>
        <v>23.4696</v>
      </c>
      <c r="W3278">
        <f t="shared" si="369"/>
        <v>1138.3960705324819</v>
      </c>
      <c r="X3278">
        <f t="shared" si="370"/>
        <v>552.65019614537368</v>
      </c>
    </row>
    <row r="3279" spans="1:24">
      <c r="A3279" t="s">
        <v>354</v>
      </c>
      <c r="B3279">
        <v>2006039</v>
      </c>
      <c r="C3279">
        <v>10</v>
      </c>
      <c r="D3279">
        <v>1</v>
      </c>
      <c r="E3279" s="28" t="s">
        <v>528</v>
      </c>
      <c r="F3279" t="s">
        <v>581</v>
      </c>
      <c r="G3279" t="s">
        <v>581</v>
      </c>
      <c r="H3279">
        <v>16</v>
      </c>
      <c r="I3279" s="3">
        <v>0.16</v>
      </c>
      <c r="J3279">
        <v>56.064</v>
      </c>
      <c r="K3279">
        <f t="shared" si="372"/>
        <v>21.9</v>
      </c>
      <c r="L3279">
        <v>5.9900000000000003E-4</v>
      </c>
      <c r="M3279">
        <f t="shared" si="373"/>
        <v>0.16076672</v>
      </c>
      <c r="N3279" s="5">
        <v>2468.6415493300224</v>
      </c>
      <c r="O3279" s="3">
        <v>28.100415280895799</v>
      </c>
      <c r="P3279" s="7">
        <v>1.1382946741912417E-2</v>
      </c>
      <c r="Q3279" s="9">
        <f t="shared" si="374"/>
        <v>28.23468477923139</v>
      </c>
      <c r="R3279" s="7">
        <f t="shared" si="375"/>
        <v>1.1437336776128616E-2</v>
      </c>
      <c r="S3279" t="s">
        <v>481</v>
      </c>
      <c r="T3279" t="s">
        <v>581</v>
      </c>
      <c r="U3279">
        <v>90</v>
      </c>
      <c r="V3279">
        <f t="shared" si="371"/>
        <v>27.432000000000002</v>
      </c>
      <c r="W3279">
        <f t="shared" si="369"/>
        <v>4885.9692404122134</v>
      </c>
      <c r="X3279">
        <f t="shared" si="370"/>
        <v>2371.9616827305508</v>
      </c>
    </row>
    <row r="3280" spans="1:24">
      <c r="A3280" t="s">
        <v>354</v>
      </c>
      <c r="B3280">
        <v>2006039</v>
      </c>
      <c r="C3280">
        <v>11</v>
      </c>
      <c r="D3280">
        <v>3</v>
      </c>
      <c r="E3280" s="28" t="s">
        <v>528</v>
      </c>
      <c r="F3280" t="s">
        <v>581</v>
      </c>
      <c r="G3280" t="s">
        <v>581</v>
      </c>
      <c r="H3280">
        <v>20</v>
      </c>
      <c r="I3280" s="3">
        <v>0.128</v>
      </c>
      <c r="J3280">
        <v>46.591999999999999</v>
      </c>
      <c r="K3280">
        <f t="shared" si="372"/>
        <v>18.2</v>
      </c>
      <c r="L3280">
        <v>5.9900000000000003E-4</v>
      </c>
      <c r="M3280">
        <f t="shared" si="373"/>
        <v>0.12876672</v>
      </c>
      <c r="N3280" s="5">
        <v>1704.9536640188414</v>
      </c>
      <c r="O3280" s="3">
        <v>18.684282993868916</v>
      </c>
      <c r="P3280" s="7">
        <v>1.095882157279697E-2</v>
      </c>
      <c r="Q3280" s="9">
        <f t="shared" si="374"/>
        <v>18.795891386635841</v>
      </c>
      <c r="R3280" s="7">
        <f t="shared" si="375"/>
        <v>1.1024282819704904E-2</v>
      </c>
      <c r="S3280" t="s">
        <v>483</v>
      </c>
      <c r="T3280" t="s">
        <v>581</v>
      </c>
      <c r="U3280">
        <v>83</v>
      </c>
      <c r="V3280">
        <f t="shared" si="371"/>
        <v>25.298400000000001</v>
      </c>
      <c r="W3280">
        <f t="shared" si="369"/>
        <v>3171.2210055607302</v>
      </c>
      <c r="X3280">
        <f t="shared" si="370"/>
        <v>1539.5133171214338</v>
      </c>
    </row>
    <row r="3281" spans="1:24">
      <c r="A3281" t="s">
        <v>354</v>
      </c>
      <c r="B3281">
        <v>2006039</v>
      </c>
      <c r="C3281">
        <v>11</v>
      </c>
      <c r="D3281">
        <v>1</v>
      </c>
      <c r="E3281" s="28" t="s">
        <v>528</v>
      </c>
      <c r="F3281" t="s">
        <v>581</v>
      </c>
      <c r="G3281" t="s">
        <v>581</v>
      </c>
      <c r="H3281">
        <v>20</v>
      </c>
      <c r="I3281" s="3">
        <v>0.128</v>
      </c>
      <c r="J3281">
        <v>49.152000000000001</v>
      </c>
      <c r="K3281">
        <f t="shared" si="372"/>
        <v>19.2</v>
      </c>
      <c r="L3281">
        <v>5.9900000000000003E-4</v>
      </c>
      <c r="M3281">
        <f t="shared" si="373"/>
        <v>0.12876672</v>
      </c>
      <c r="N3281" s="5">
        <v>1897.4583948312577</v>
      </c>
      <c r="O3281" s="3">
        <v>19.713720073420873</v>
      </c>
      <c r="P3281" s="7">
        <v>1.038954009591026E-2</v>
      </c>
      <c r="Q3281" s="9">
        <f t="shared" si="374"/>
        <v>19.831494777812004</v>
      </c>
      <c r="R3281" s="7">
        <f t="shared" si="375"/>
        <v>1.0451609812280303E-2</v>
      </c>
      <c r="S3281" t="s">
        <v>483</v>
      </c>
      <c r="T3281" t="s">
        <v>581</v>
      </c>
      <c r="U3281">
        <v>83</v>
      </c>
      <c r="V3281">
        <f t="shared" si="371"/>
        <v>25.298400000000001</v>
      </c>
      <c r="W3281">
        <f t="shared" ref="W3281:W3344" si="376">0.19748898*POWER(K3281,1.9318059)*POWER(U3281,0.92308401)</f>
        <v>3516.4306179930559</v>
      </c>
      <c r="X3281">
        <f t="shared" ref="X3281:X3344" si="377">W3281*0.4854639</f>
        <v>1707.1001218903191</v>
      </c>
    </row>
    <row r="3282" spans="1:24">
      <c r="A3282" t="s">
        <v>354</v>
      </c>
      <c r="B3282">
        <v>2006039</v>
      </c>
      <c r="C3282">
        <v>12</v>
      </c>
      <c r="D3282">
        <v>3</v>
      </c>
      <c r="E3282" s="28" t="s">
        <v>528</v>
      </c>
      <c r="F3282" t="s">
        <v>581</v>
      </c>
      <c r="G3282" t="s">
        <v>581</v>
      </c>
      <c r="H3282">
        <v>13</v>
      </c>
      <c r="I3282" s="3">
        <v>0.19692307692307692</v>
      </c>
      <c r="J3282">
        <v>23.295999999999999</v>
      </c>
      <c r="K3282">
        <f t="shared" si="372"/>
        <v>9.1</v>
      </c>
      <c r="L3282">
        <v>5.9900000000000003E-4</v>
      </c>
      <c r="M3282">
        <f t="shared" si="373"/>
        <v>0.19768979692307692</v>
      </c>
      <c r="N3282" s="5">
        <v>426.23841600471036</v>
      </c>
      <c r="O3282" s="3">
        <v>14.290292240408339</v>
      </c>
      <c r="P3282" s="7">
        <v>3.3526523428733877E-2</v>
      </c>
      <c r="Q3282" s="9">
        <f t="shared" si="374"/>
        <v>14.345455085184781</v>
      </c>
      <c r="R3282" s="7">
        <f t="shared" si="375"/>
        <v>3.3655941244456603E-2</v>
      </c>
      <c r="S3282" t="s">
        <v>483</v>
      </c>
      <c r="T3282" t="s">
        <v>581</v>
      </c>
      <c r="U3282">
        <v>71</v>
      </c>
      <c r="V3282">
        <f t="shared" si="371"/>
        <v>21.640800000000002</v>
      </c>
      <c r="W3282">
        <f t="shared" si="376"/>
        <v>719.60084867196315</v>
      </c>
      <c r="X3282">
        <f t="shared" si="377"/>
        <v>349.34023443960103</v>
      </c>
    </row>
    <row r="3283" spans="1:24">
      <c r="A3283" t="s">
        <v>354</v>
      </c>
      <c r="B3283">
        <v>2006039</v>
      </c>
      <c r="C3283">
        <v>12</v>
      </c>
      <c r="D3283">
        <v>1</v>
      </c>
      <c r="E3283" s="28" t="s">
        <v>528</v>
      </c>
      <c r="F3283" t="s">
        <v>581</v>
      </c>
      <c r="G3283" t="s">
        <v>581</v>
      </c>
      <c r="H3283">
        <v>19</v>
      </c>
      <c r="I3283" s="3">
        <v>0.13473684210526315</v>
      </c>
      <c r="J3283">
        <v>24.831999999999997</v>
      </c>
      <c r="K3283">
        <f t="shared" si="372"/>
        <v>9.6999999999999993</v>
      </c>
      <c r="L3283">
        <v>5.9900000000000003E-4</v>
      </c>
      <c r="M3283">
        <f t="shared" si="373"/>
        <v>0.13550356210526315</v>
      </c>
      <c r="N3283" s="5">
        <v>484.29866636738552</v>
      </c>
      <c r="O3283" s="3">
        <v>10.454061866032259</v>
      </c>
      <c r="P3283" s="7">
        <v>2.1585981114599813E-2</v>
      </c>
      <c r="Q3283" s="9">
        <f t="shared" si="374"/>
        <v>10.513224147357901</v>
      </c>
      <c r="R3283" s="7">
        <f t="shared" si="375"/>
        <v>2.1708141850183507E-2</v>
      </c>
      <c r="S3283" t="s">
        <v>483</v>
      </c>
      <c r="T3283" t="s">
        <v>581</v>
      </c>
      <c r="U3283">
        <v>71</v>
      </c>
      <c r="V3283">
        <f t="shared" si="371"/>
        <v>21.640800000000002</v>
      </c>
      <c r="W3283">
        <f t="shared" si="376"/>
        <v>814.0691650560816</v>
      </c>
      <c r="X3283">
        <f t="shared" si="377"/>
        <v>395.20119173786912</v>
      </c>
    </row>
    <row r="3284" spans="1:24">
      <c r="A3284" t="s">
        <v>354</v>
      </c>
      <c r="B3284">
        <v>2006039</v>
      </c>
      <c r="C3284">
        <v>14</v>
      </c>
      <c r="D3284">
        <v>3</v>
      </c>
      <c r="E3284" s="28" t="s">
        <v>528</v>
      </c>
      <c r="F3284" t="s">
        <v>581</v>
      </c>
      <c r="G3284" t="s">
        <v>581</v>
      </c>
      <c r="H3284">
        <v>17</v>
      </c>
      <c r="I3284" s="3">
        <v>0.15058823529411766</v>
      </c>
      <c r="J3284">
        <v>27.904</v>
      </c>
      <c r="K3284">
        <f t="shared" si="372"/>
        <v>10.9</v>
      </c>
      <c r="L3284">
        <v>5.9900000000000003E-4</v>
      </c>
      <c r="M3284">
        <f t="shared" si="373"/>
        <v>0.15135495529411766</v>
      </c>
      <c r="N3284" s="5">
        <v>611.53708737495037</v>
      </c>
      <c r="O3284" s="3">
        <v>13.12977534681192</v>
      </c>
      <c r="P3284" s="7">
        <v>2.1470121138804605E-2</v>
      </c>
      <c r="Q3284" s="9">
        <f t="shared" si="374"/>
        <v>13.196260815967232</v>
      </c>
      <c r="R3284" s="7">
        <f t="shared" si="375"/>
        <v>2.1578839760336952E-2</v>
      </c>
      <c r="S3284" t="s">
        <v>483</v>
      </c>
      <c r="T3284" t="s">
        <v>581</v>
      </c>
      <c r="U3284">
        <v>75</v>
      </c>
      <c r="V3284">
        <f t="shared" si="371"/>
        <v>22.86</v>
      </c>
      <c r="W3284">
        <f t="shared" si="376"/>
        <v>1072.7254057477166</v>
      </c>
      <c r="X3284">
        <f t="shared" si="377"/>
        <v>520.76945910336894</v>
      </c>
    </row>
    <row r="3285" spans="1:24">
      <c r="A3285" t="s">
        <v>354</v>
      </c>
      <c r="B3285">
        <v>2006039</v>
      </c>
      <c r="C3285">
        <v>14</v>
      </c>
      <c r="D3285">
        <v>1</v>
      </c>
      <c r="E3285" s="28" t="s">
        <v>528</v>
      </c>
      <c r="F3285" t="s">
        <v>581</v>
      </c>
      <c r="G3285" t="s">
        <v>581</v>
      </c>
      <c r="H3285">
        <v>10</v>
      </c>
      <c r="I3285" s="3">
        <v>0.25600000000000001</v>
      </c>
      <c r="J3285">
        <v>37.375999999999998</v>
      </c>
      <c r="K3285">
        <f t="shared" si="372"/>
        <v>14.6</v>
      </c>
      <c r="L3285">
        <v>5.9900000000000003E-4</v>
      </c>
      <c r="M3285">
        <f t="shared" si="373"/>
        <v>0.25676672</v>
      </c>
      <c r="N3285" s="5">
        <v>1097.1740219244543</v>
      </c>
      <c r="O3285" s="3">
        <v>29.853675307008036</v>
      </c>
      <c r="P3285" s="7">
        <v>2.7209608239397054E-2</v>
      </c>
      <c r="Q3285" s="9">
        <f t="shared" si="374"/>
        <v>29.942468108377572</v>
      </c>
      <c r="R3285" s="7">
        <f t="shared" si="375"/>
        <v>2.7290536879334949E-2</v>
      </c>
      <c r="S3285" t="s">
        <v>483</v>
      </c>
      <c r="T3285" t="s">
        <v>581</v>
      </c>
      <c r="U3285">
        <v>78</v>
      </c>
      <c r="V3285">
        <f t="shared" si="371"/>
        <v>23.7744</v>
      </c>
      <c r="W3285">
        <f t="shared" si="376"/>
        <v>1956.1801893066215</v>
      </c>
      <c r="X3285">
        <f t="shared" si="377"/>
        <v>949.65486380353082</v>
      </c>
    </row>
    <row r="3286" spans="1:24">
      <c r="A3286" t="s">
        <v>354</v>
      </c>
      <c r="B3286">
        <v>2006039</v>
      </c>
      <c r="C3286">
        <v>15</v>
      </c>
      <c r="D3286">
        <v>3</v>
      </c>
      <c r="E3286" s="28" t="s">
        <v>528</v>
      </c>
      <c r="F3286" t="s">
        <v>581</v>
      </c>
      <c r="G3286" t="s">
        <v>581</v>
      </c>
      <c r="H3286">
        <v>14</v>
      </c>
      <c r="I3286" s="3">
        <v>0.18285714285714286</v>
      </c>
      <c r="J3286">
        <v>29.951999999999998</v>
      </c>
      <c r="K3286">
        <f t="shared" si="372"/>
        <v>11.7</v>
      </c>
      <c r="L3286">
        <v>5.9900000000000003E-4</v>
      </c>
      <c r="M3286">
        <f t="shared" si="373"/>
        <v>0.18362386285714286</v>
      </c>
      <c r="N3286" s="5">
        <v>704.59819788533753</v>
      </c>
      <c r="O3286" s="3">
        <v>17.101260872557699</v>
      </c>
      <c r="P3286" s="7">
        <v>2.4270940408139766E-2</v>
      </c>
      <c r="Q3286" s="9">
        <f t="shared" si="374"/>
        <v>17.17252388726423</v>
      </c>
      <c r="R3286" s="7">
        <f t="shared" si="375"/>
        <v>2.4372080341395923E-2</v>
      </c>
      <c r="S3286" t="s">
        <v>483</v>
      </c>
      <c r="T3286" t="s">
        <v>581</v>
      </c>
      <c r="U3286">
        <v>75</v>
      </c>
      <c r="V3286">
        <f t="shared" si="371"/>
        <v>22.86</v>
      </c>
      <c r="W3286">
        <f t="shared" si="376"/>
        <v>1230.0129582517036</v>
      </c>
      <c r="X3286">
        <f t="shared" si="377"/>
        <v>597.12688776340917</v>
      </c>
    </row>
    <row r="3287" spans="1:24">
      <c r="A3287" t="s">
        <v>354</v>
      </c>
      <c r="B3287">
        <v>2006039</v>
      </c>
      <c r="C3287">
        <v>15</v>
      </c>
      <c r="D3287">
        <v>1</v>
      </c>
      <c r="E3287" s="28" t="s">
        <v>528</v>
      </c>
      <c r="F3287" t="s">
        <v>581</v>
      </c>
      <c r="G3287" t="s">
        <v>581</v>
      </c>
      <c r="H3287">
        <v>10</v>
      </c>
      <c r="I3287" s="3">
        <v>0.25600000000000001</v>
      </c>
      <c r="J3287">
        <v>59.648000000000003</v>
      </c>
      <c r="K3287">
        <f t="shared" si="372"/>
        <v>23.3</v>
      </c>
      <c r="L3287">
        <v>5.9900000000000003E-4</v>
      </c>
      <c r="M3287">
        <f t="shared" si="373"/>
        <v>0.25676672</v>
      </c>
      <c r="N3287" s="5">
        <v>2794.3554361163779</v>
      </c>
      <c r="O3287" s="3">
        <v>47.765880491212712</v>
      </c>
      <c r="P3287" s="7">
        <v>1.7093702495341177E-2</v>
      </c>
      <c r="Q3287" s="9">
        <f t="shared" si="374"/>
        <v>47.908320061173725</v>
      </c>
      <c r="R3287" s="7">
        <f t="shared" si="375"/>
        <v>1.7144676529681983E-2</v>
      </c>
      <c r="S3287" t="s">
        <v>485</v>
      </c>
      <c r="T3287" t="s">
        <v>581</v>
      </c>
      <c r="U3287">
        <v>95</v>
      </c>
      <c r="V3287">
        <f t="shared" si="371"/>
        <v>28.956000000000003</v>
      </c>
      <c r="W3287">
        <f t="shared" si="376"/>
        <v>5789.1411504332054</v>
      </c>
      <c r="X3287">
        <f t="shared" si="377"/>
        <v>2810.4190405397908</v>
      </c>
    </row>
    <row r="3288" spans="1:24">
      <c r="A3288" t="s">
        <v>354</v>
      </c>
      <c r="B3288">
        <v>2006039</v>
      </c>
      <c r="C3288">
        <v>16</v>
      </c>
      <c r="D3288">
        <v>2</v>
      </c>
      <c r="E3288" s="28" t="s">
        <v>528</v>
      </c>
      <c r="F3288" t="s">
        <v>581</v>
      </c>
      <c r="G3288" t="s">
        <v>581</v>
      </c>
      <c r="H3288">
        <v>18</v>
      </c>
      <c r="I3288" s="3">
        <v>0.14222222222222222</v>
      </c>
      <c r="J3288">
        <v>28.16</v>
      </c>
      <c r="K3288">
        <f t="shared" si="372"/>
        <v>11</v>
      </c>
      <c r="L3288">
        <v>5.9900000000000003E-4</v>
      </c>
      <c r="M3288">
        <f t="shared" si="373"/>
        <v>0.14298894222222222</v>
      </c>
      <c r="N3288" s="5">
        <v>622.80942321664008</v>
      </c>
      <c r="O3288" s="3">
        <v>12.518463251342087</v>
      </c>
      <c r="P3288" s="7">
        <v>2.0099990116860554E-2</v>
      </c>
      <c r="Q3288" s="9">
        <f t="shared" si="374"/>
        <v>12.585605665825158</v>
      </c>
      <c r="R3288" s="7">
        <f t="shared" si="375"/>
        <v>2.020779583074378E-2</v>
      </c>
      <c r="S3288" t="s">
        <v>483</v>
      </c>
      <c r="T3288" t="s">
        <v>492</v>
      </c>
      <c r="U3288">
        <v>72</v>
      </c>
      <c r="V3288">
        <f t="shared" si="371"/>
        <v>21.945600000000002</v>
      </c>
      <c r="W3288">
        <f t="shared" si="376"/>
        <v>1051.4420190891894</v>
      </c>
      <c r="X3288">
        <f t="shared" si="377"/>
        <v>510.43714321091238</v>
      </c>
    </row>
    <row r="3289" spans="1:24">
      <c r="A3289" t="s">
        <v>354</v>
      </c>
      <c r="B3289">
        <v>2006039</v>
      </c>
      <c r="C3289">
        <v>16</v>
      </c>
      <c r="D3289">
        <v>1</v>
      </c>
      <c r="E3289" s="28" t="s">
        <v>528</v>
      </c>
      <c r="F3289" t="s">
        <v>581</v>
      </c>
      <c r="G3289" t="s">
        <v>581</v>
      </c>
      <c r="H3289">
        <v>13</v>
      </c>
      <c r="I3289" s="3">
        <v>0.19692307692307692</v>
      </c>
      <c r="J3289">
        <v>34.56</v>
      </c>
      <c r="K3289">
        <f t="shared" si="372"/>
        <v>13.5</v>
      </c>
      <c r="L3289">
        <v>5.9900000000000003E-4</v>
      </c>
      <c r="M3289">
        <f t="shared" si="373"/>
        <v>0.19768979692307692</v>
      </c>
      <c r="N3289" s="5">
        <v>938.07452381184021</v>
      </c>
      <c r="O3289" s="3">
        <v>21.258789394298709</v>
      </c>
      <c r="P3289" s="7">
        <v>2.2662154076964161E-2</v>
      </c>
      <c r="Q3289" s="9">
        <f t="shared" si="374"/>
        <v>21.341083971404736</v>
      </c>
      <c r="R3289" s="7">
        <f t="shared" si="375"/>
        <v>2.2749881197802732E-2</v>
      </c>
      <c r="S3289" t="s">
        <v>481</v>
      </c>
      <c r="T3289" t="s">
        <v>581</v>
      </c>
      <c r="U3289">
        <v>85</v>
      </c>
      <c r="V3289">
        <f t="shared" si="371"/>
        <v>25.908000000000001</v>
      </c>
      <c r="W3289">
        <f t="shared" si="376"/>
        <v>1820.3046085782471</v>
      </c>
      <c r="X3289">
        <f t="shared" si="377"/>
        <v>883.69217446836933</v>
      </c>
    </row>
    <row r="3290" spans="1:24">
      <c r="A3290" t="s">
        <v>354</v>
      </c>
      <c r="B3290">
        <v>2006039</v>
      </c>
      <c r="C3290">
        <v>17</v>
      </c>
      <c r="D3290">
        <v>1</v>
      </c>
      <c r="E3290" s="28" t="s">
        <v>528</v>
      </c>
      <c r="F3290" t="s">
        <v>581</v>
      </c>
      <c r="G3290" t="s">
        <v>581</v>
      </c>
      <c r="H3290">
        <v>9</v>
      </c>
      <c r="I3290" s="3">
        <v>0.28444444444444444</v>
      </c>
      <c r="J3290">
        <v>34.304000000000002</v>
      </c>
      <c r="K3290">
        <f t="shared" si="372"/>
        <v>13.4</v>
      </c>
      <c r="L3290">
        <v>5.9900000000000003E-4</v>
      </c>
      <c r="M3290">
        <f t="shared" si="373"/>
        <v>0.28521116444444444</v>
      </c>
      <c r="N3290" s="5">
        <v>924.22859531223048</v>
      </c>
      <c r="O3290" s="3">
        <v>30.400166596152754</v>
      </c>
      <c r="P3290" s="7">
        <v>3.2892475682255555E-2</v>
      </c>
      <c r="Q3290" s="9">
        <f t="shared" si="374"/>
        <v>30.481422765703279</v>
      </c>
      <c r="R3290" s="7">
        <f t="shared" si="375"/>
        <v>3.2980393509038523E-2</v>
      </c>
      <c r="S3290" t="s">
        <v>483</v>
      </c>
      <c r="T3290" t="s">
        <v>581</v>
      </c>
      <c r="U3290">
        <v>80</v>
      </c>
      <c r="V3290">
        <f t="shared" si="371"/>
        <v>24.384</v>
      </c>
      <c r="W3290">
        <f t="shared" si="376"/>
        <v>1696.6900099423904</v>
      </c>
      <c r="X3290">
        <f t="shared" si="377"/>
        <v>823.68174931767157</v>
      </c>
    </row>
    <row r="3291" spans="1:24">
      <c r="A3291" t="s">
        <v>354</v>
      </c>
      <c r="B3291">
        <v>2006039</v>
      </c>
      <c r="C3291">
        <v>18</v>
      </c>
      <c r="D3291">
        <v>3</v>
      </c>
      <c r="E3291" s="28" t="s">
        <v>528</v>
      </c>
      <c r="F3291" t="s">
        <v>581</v>
      </c>
      <c r="G3291" t="s">
        <v>581</v>
      </c>
      <c r="H3291">
        <v>18</v>
      </c>
      <c r="I3291" s="3">
        <v>0.14222222222222222</v>
      </c>
      <c r="J3291">
        <v>28.416</v>
      </c>
      <c r="K3291">
        <f t="shared" si="372"/>
        <v>11.1</v>
      </c>
      <c r="L3291">
        <v>5.9900000000000003E-4</v>
      </c>
      <c r="M3291">
        <f t="shared" si="373"/>
        <v>0.14298894222222222</v>
      </c>
      <c r="N3291" s="5">
        <v>634.18470276464643</v>
      </c>
      <c r="O3291" s="3">
        <v>12.632845149070123</v>
      </c>
      <c r="P3291" s="7">
        <v>1.9919820036653144E-2</v>
      </c>
      <c r="Q3291" s="9">
        <f t="shared" si="374"/>
        <v>12.700604194533533</v>
      </c>
      <c r="R3291" s="7">
        <f t="shared" si="375"/>
        <v>2.0026664375799173E-2</v>
      </c>
      <c r="S3291" t="s">
        <v>483</v>
      </c>
      <c r="T3291" t="s">
        <v>581</v>
      </c>
      <c r="U3291">
        <v>74</v>
      </c>
      <c r="V3291">
        <f t="shared" si="371"/>
        <v>22.555200000000003</v>
      </c>
      <c r="W3291">
        <f t="shared" si="376"/>
        <v>1097.3922177830234</v>
      </c>
      <c r="X3291">
        <f t="shared" si="377"/>
        <v>532.74430587459585</v>
      </c>
    </row>
    <row r="3292" spans="1:24">
      <c r="A3292" t="s">
        <v>226</v>
      </c>
      <c r="B3292">
        <v>2006039</v>
      </c>
      <c r="C3292">
        <v>1</v>
      </c>
      <c r="D3292">
        <v>1</v>
      </c>
      <c r="E3292" s="28" t="s">
        <v>528</v>
      </c>
      <c r="F3292" t="s">
        <v>581</v>
      </c>
      <c r="G3292" t="s">
        <v>581</v>
      </c>
      <c r="H3292">
        <v>21</v>
      </c>
      <c r="I3292" s="3">
        <v>0.1219047619047619</v>
      </c>
      <c r="J3292">
        <v>34.048000000000002</v>
      </c>
      <c r="K3292">
        <f t="shared" si="372"/>
        <v>13.3</v>
      </c>
      <c r="L3292">
        <v>5.9900000000000003E-4</v>
      </c>
      <c r="M3292">
        <f t="shared" si="373"/>
        <v>0.1226714819047619</v>
      </c>
      <c r="N3292" s="5">
        <v>910.48561051893762</v>
      </c>
      <c r="O3292" s="3">
        <v>12.99284985212361</v>
      </c>
      <c r="P3292" s="7">
        <v>1.4270241837999225E-2</v>
      </c>
      <c r="Q3292" s="9">
        <f t="shared" si="374"/>
        <v>13.074272691698104</v>
      </c>
      <c r="R3292" s="7">
        <f t="shared" si="375"/>
        <v>1.4359669763749841E-2</v>
      </c>
      <c r="S3292" t="s">
        <v>483</v>
      </c>
      <c r="T3292" t="s">
        <v>581</v>
      </c>
      <c r="U3292">
        <v>74</v>
      </c>
      <c r="V3292">
        <f t="shared" si="371"/>
        <v>22.555200000000003</v>
      </c>
      <c r="W3292">
        <f t="shared" si="376"/>
        <v>1556.1949762019456</v>
      </c>
      <c r="X3292">
        <f t="shared" si="377"/>
        <v>755.47648230740367</v>
      </c>
    </row>
    <row r="3293" spans="1:24">
      <c r="A3293" t="s">
        <v>226</v>
      </c>
      <c r="B3293">
        <v>2006039</v>
      </c>
      <c r="C3293">
        <v>1</v>
      </c>
      <c r="D3293">
        <v>3</v>
      </c>
      <c r="E3293" s="28" t="s">
        <v>528</v>
      </c>
      <c r="F3293" t="s">
        <v>581</v>
      </c>
      <c r="G3293" t="s">
        <v>581</v>
      </c>
      <c r="H3293">
        <v>18</v>
      </c>
      <c r="I3293" s="3">
        <v>0.14222222222222222</v>
      </c>
      <c r="J3293">
        <v>36.351999999999997</v>
      </c>
      <c r="K3293">
        <f t="shared" si="372"/>
        <v>14.2</v>
      </c>
      <c r="L3293">
        <v>5.9900000000000003E-4</v>
      </c>
      <c r="M3293">
        <f t="shared" si="373"/>
        <v>0.14298894222222222</v>
      </c>
      <c r="N3293" s="5">
        <v>1037.8784470859775</v>
      </c>
      <c r="O3293" s="3">
        <v>16.178683978638315</v>
      </c>
      <c r="P3293" s="7">
        <v>1.5588226178183732E-2</v>
      </c>
      <c r="Q3293" s="9">
        <f t="shared" si="374"/>
        <v>16.265558584493608</v>
      </c>
      <c r="R3293" s="7">
        <f t="shared" si="375"/>
        <v>1.5671930205470558E-2</v>
      </c>
      <c r="S3293" t="s">
        <v>483</v>
      </c>
      <c r="T3293" t="s">
        <v>581</v>
      </c>
      <c r="U3293">
        <v>80</v>
      </c>
      <c r="V3293">
        <f t="shared" si="371"/>
        <v>24.384</v>
      </c>
      <c r="W3293">
        <f t="shared" si="376"/>
        <v>1897.8077924049483</v>
      </c>
      <c r="X3293">
        <f t="shared" si="377"/>
        <v>921.31717235129656</v>
      </c>
    </row>
    <row r="3294" spans="1:24">
      <c r="A3294" t="s">
        <v>226</v>
      </c>
      <c r="B3294">
        <v>2006039</v>
      </c>
      <c r="C3294">
        <v>2</v>
      </c>
      <c r="D3294">
        <v>3</v>
      </c>
      <c r="E3294" s="28" t="s">
        <v>528</v>
      </c>
      <c r="F3294" t="s">
        <v>581</v>
      </c>
      <c r="G3294" t="s">
        <v>581</v>
      </c>
      <c r="H3294">
        <v>13</v>
      </c>
      <c r="I3294" s="3">
        <v>0.19692307692307692</v>
      </c>
      <c r="J3294">
        <v>29.951999999999998</v>
      </c>
      <c r="K3294">
        <f t="shared" si="372"/>
        <v>11.7</v>
      </c>
      <c r="L3294">
        <v>5.9900000000000003E-4</v>
      </c>
      <c r="M3294">
        <f t="shared" si="373"/>
        <v>0.19768979692307692</v>
      </c>
      <c r="N3294" s="5">
        <v>704.59819788533753</v>
      </c>
      <c r="O3294" s="3">
        <v>18.408040558616261</v>
      </c>
      <c r="P3294" s="7">
        <v>2.6125585637123479E-2</v>
      </c>
      <c r="Q3294" s="9">
        <f t="shared" si="374"/>
        <v>18.47923579067853</v>
      </c>
      <c r="R3294" s="7">
        <f t="shared" si="375"/>
        <v>2.6226629369957229E-2</v>
      </c>
      <c r="S3294" t="s">
        <v>483</v>
      </c>
      <c r="T3294" t="s">
        <v>581</v>
      </c>
      <c r="U3294">
        <v>65</v>
      </c>
      <c r="V3294">
        <f t="shared" si="371"/>
        <v>19.812000000000001</v>
      </c>
      <c r="W3294">
        <f t="shared" si="376"/>
        <v>1077.8093525351233</v>
      </c>
      <c r="X3294">
        <f t="shared" si="377"/>
        <v>523.23753173817579</v>
      </c>
    </row>
    <row r="3295" spans="1:24">
      <c r="A3295" t="s">
        <v>226</v>
      </c>
      <c r="B3295">
        <v>2006039</v>
      </c>
      <c r="C3295">
        <v>2</v>
      </c>
      <c r="D3295">
        <v>1</v>
      </c>
      <c r="E3295" s="28" t="s">
        <v>528</v>
      </c>
      <c r="F3295" t="s">
        <v>581</v>
      </c>
      <c r="G3295" t="s">
        <v>581</v>
      </c>
      <c r="H3295">
        <v>12</v>
      </c>
      <c r="I3295" s="3">
        <v>0.21333333333333335</v>
      </c>
      <c r="J3295">
        <v>30.464000000000002</v>
      </c>
      <c r="K3295">
        <f t="shared" si="372"/>
        <v>11.9</v>
      </c>
      <c r="L3295">
        <v>5.9900000000000003E-4</v>
      </c>
      <c r="M3295">
        <f t="shared" si="373"/>
        <v>0.21410005333333335</v>
      </c>
      <c r="N3295" s="5">
        <v>728.8929125761025</v>
      </c>
      <c r="O3295" s="3">
        <v>20.274191372287959</v>
      </c>
      <c r="P3295" s="7">
        <v>2.7815048030352695E-2</v>
      </c>
      <c r="Q3295" s="9">
        <f t="shared" si="374"/>
        <v>20.346540784763828</v>
      </c>
      <c r="R3295" s="7">
        <f t="shared" si="375"/>
        <v>2.7914307347088493E-2</v>
      </c>
      <c r="S3295" t="s">
        <v>483</v>
      </c>
      <c r="T3295" t="s">
        <v>581</v>
      </c>
      <c r="U3295">
        <v>65</v>
      </c>
      <c r="V3295">
        <f t="shared" si="371"/>
        <v>19.812000000000001</v>
      </c>
      <c r="W3295">
        <f t="shared" si="376"/>
        <v>1113.6844698364505</v>
      </c>
      <c r="X3295">
        <f t="shared" si="377"/>
        <v>540.65360609623565</v>
      </c>
    </row>
    <row r="3296" spans="1:24">
      <c r="A3296" t="s">
        <v>226</v>
      </c>
      <c r="B3296">
        <v>2006039</v>
      </c>
      <c r="C3296">
        <v>3</v>
      </c>
      <c r="D3296">
        <v>1</v>
      </c>
      <c r="E3296" s="28" t="s">
        <v>528</v>
      </c>
      <c r="F3296" t="s">
        <v>581</v>
      </c>
      <c r="G3296" t="s">
        <v>581</v>
      </c>
      <c r="H3296">
        <v>12</v>
      </c>
      <c r="I3296" s="3">
        <v>0.21333333333333335</v>
      </c>
      <c r="J3296">
        <v>17.408000000000001</v>
      </c>
      <c r="K3296">
        <f t="shared" si="372"/>
        <v>6.8000000000000007</v>
      </c>
      <c r="L3296">
        <v>5.9900000000000003E-4</v>
      </c>
      <c r="M3296">
        <f t="shared" si="373"/>
        <v>0.21410005333333335</v>
      </c>
      <c r="N3296" s="5">
        <v>238.00584900444164</v>
      </c>
      <c r="O3296" s="3">
        <v>11.523976196095958</v>
      </c>
      <c r="P3296" s="7">
        <v>4.8418878125473713E-2</v>
      </c>
      <c r="Q3296" s="9">
        <f t="shared" si="374"/>
        <v>11.564877474993184</v>
      </c>
      <c r="R3296" s="7">
        <f t="shared" si="375"/>
        <v>4.8590728015164709E-2</v>
      </c>
      <c r="S3296" t="s">
        <v>483</v>
      </c>
      <c r="T3296" t="s">
        <v>581</v>
      </c>
      <c r="U3296">
        <v>52</v>
      </c>
      <c r="V3296">
        <f t="shared" si="371"/>
        <v>15.849600000000001</v>
      </c>
      <c r="W3296">
        <f t="shared" si="376"/>
        <v>307.47070506473619</v>
      </c>
      <c r="X3296">
        <f t="shared" si="377"/>
        <v>149.26592761647657</v>
      </c>
    </row>
    <row r="3297" spans="1:24">
      <c r="A3297" t="s">
        <v>226</v>
      </c>
      <c r="B3297">
        <v>2006039</v>
      </c>
      <c r="C3297">
        <v>3</v>
      </c>
      <c r="D3297">
        <v>3</v>
      </c>
      <c r="E3297" s="28" t="s">
        <v>528</v>
      </c>
      <c r="F3297" t="s">
        <v>581</v>
      </c>
      <c r="G3297" t="s">
        <v>581</v>
      </c>
      <c r="H3297">
        <v>14</v>
      </c>
      <c r="I3297" s="3">
        <v>0.18285714285714286</v>
      </c>
      <c r="J3297">
        <v>31.231999999999999</v>
      </c>
      <c r="K3297">
        <f t="shared" si="372"/>
        <v>12.2</v>
      </c>
      <c r="L3297">
        <v>5.9900000000000003E-4</v>
      </c>
      <c r="M3297">
        <f t="shared" si="373"/>
        <v>0.18362386285714286</v>
      </c>
      <c r="N3297" s="5">
        <v>766.10706240962554</v>
      </c>
      <c r="O3297" s="3">
        <v>17.836573072237734</v>
      </c>
      <c r="P3297" s="7">
        <v>2.3282089341581862E-2</v>
      </c>
      <c r="Q3297" s="9">
        <f t="shared" si="374"/>
        <v>17.910919239245594</v>
      </c>
      <c r="R3297" s="7">
        <f t="shared" si="375"/>
        <v>2.3379133437186492E-2</v>
      </c>
      <c r="S3297" t="s">
        <v>481</v>
      </c>
      <c r="T3297" t="s">
        <v>581</v>
      </c>
      <c r="U3297">
        <v>64</v>
      </c>
      <c r="V3297">
        <f t="shared" si="371"/>
        <v>19.507200000000001</v>
      </c>
      <c r="W3297">
        <f t="shared" si="376"/>
        <v>1151.9537698184708</v>
      </c>
      <c r="X3297">
        <f t="shared" si="377"/>
        <v>559.23196971577715</v>
      </c>
    </row>
    <row r="3298" spans="1:24">
      <c r="A3298" t="s">
        <v>226</v>
      </c>
      <c r="B3298">
        <v>2006039</v>
      </c>
      <c r="C3298">
        <v>4</v>
      </c>
      <c r="D3298">
        <v>1</v>
      </c>
      <c r="E3298" s="28" t="s">
        <v>528</v>
      </c>
      <c r="F3298" t="s">
        <v>581</v>
      </c>
      <c r="G3298" t="s">
        <v>581</v>
      </c>
      <c r="H3298">
        <v>13</v>
      </c>
      <c r="I3298" s="3">
        <v>0.19692307692307692</v>
      </c>
      <c r="J3298">
        <v>17.408000000000001</v>
      </c>
      <c r="K3298">
        <f t="shared" si="372"/>
        <v>6.8000000000000007</v>
      </c>
      <c r="L3298">
        <v>5.9900000000000003E-4</v>
      </c>
      <c r="M3298">
        <f t="shared" si="373"/>
        <v>0.19768979692307692</v>
      </c>
      <c r="N3298" s="5">
        <v>238.00584900444164</v>
      </c>
      <c r="O3298" s="3">
        <v>10.647668728147359</v>
      </c>
      <c r="P3298" s="7">
        <v>4.4737004458863749E-2</v>
      </c>
      <c r="Q3298" s="9">
        <f t="shared" si="374"/>
        <v>10.688649076478706</v>
      </c>
      <c r="R3298" s="7">
        <f t="shared" si="375"/>
        <v>4.4909186564903433E-2</v>
      </c>
      <c r="S3298" t="s">
        <v>483</v>
      </c>
      <c r="T3298" t="s">
        <v>581</v>
      </c>
      <c r="U3298">
        <v>63</v>
      </c>
      <c r="V3298">
        <f t="shared" si="371"/>
        <v>19.202400000000001</v>
      </c>
      <c r="W3298">
        <f t="shared" si="376"/>
        <v>367.05486602938277</v>
      </c>
      <c r="X3298">
        <f t="shared" si="377"/>
        <v>178.19188677660168</v>
      </c>
    </row>
    <row r="3299" spans="1:24">
      <c r="A3299" t="s">
        <v>226</v>
      </c>
      <c r="B3299">
        <v>2006039</v>
      </c>
      <c r="C3299">
        <v>5</v>
      </c>
      <c r="D3299">
        <v>3</v>
      </c>
      <c r="E3299" s="28" t="s">
        <v>528</v>
      </c>
      <c r="F3299" t="s">
        <v>581</v>
      </c>
      <c r="G3299" t="s">
        <v>581</v>
      </c>
      <c r="H3299">
        <v>12</v>
      </c>
      <c r="I3299" s="3">
        <v>0.21333333333333335</v>
      </c>
      <c r="J3299">
        <v>25.855999999999998</v>
      </c>
      <c r="K3299">
        <f t="shared" si="372"/>
        <v>10.1</v>
      </c>
      <c r="L3299">
        <v>5.9900000000000003E-4</v>
      </c>
      <c r="M3299">
        <f t="shared" si="373"/>
        <v>0.21410005333333335</v>
      </c>
      <c r="N3299" s="5">
        <v>525.06437406883833</v>
      </c>
      <c r="O3299" s="3">
        <v>17.185880133631997</v>
      </c>
      <c r="P3299" s="7">
        <v>3.2730996392794399E-2</v>
      </c>
      <c r="Q3299" s="9">
        <f t="shared" si="374"/>
        <v>17.247130204844762</v>
      </c>
      <c r="R3299" s="7">
        <f t="shared" si="375"/>
        <v>3.2847648891493032E-2</v>
      </c>
      <c r="S3299" t="s">
        <v>483</v>
      </c>
      <c r="T3299" t="s">
        <v>581</v>
      </c>
      <c r="U3299">
        <v>68</v>
      </c>
      <c r="V3299">
        <f t="shared" si="371"/>
        <v>20.726400000000002</v>
      </c>
      <c r="W3299">
        <f t="shared" si="376"/>
        <v>845.77822072950664</v>
      </c>
      <c r="X3299">
        <f t="shared" si="377"/>
        <v>410.59479357040715</v>
      </c>
    </row>
    <row r="3300" spans="1:24">
      <c r="A3300" t="s">
        <v>226</v>
      </c>
      <c r="B3300">
        <v>2006039</v>
      </c>
      <c r="C3300">
        <v>5</v>
      </c>
      <c r="D3300">
        <v>1</v>
      </c>
      <c r="E3300" s="28" t="s">
        <v>528</v>
      </c>
      <c r="F3300" t="s">
        <v>581</v>
      </c>
      <c r="G3300" t="s">
        <v>581</v>
      </c>
      <c r="H3300">
        <v>14</v>
      </c>
      <c r="I3300" s="3">
        <v>0.18285714285714286</v>
      </c>
      <c r="J3300">
        <v>39.936</v>
      </c>
      <c r="K3300">
        <f t="shared" si="372"/>
        <v>15.6</v>
      </c>
      <c r="L3300">
        <v>5.9900000000000003E-4</v>
      </c>
      <c r="M3300">
        <f t="shared" si="373"/>
        <v>0.18362386285714286</v>
      </c>
      <c r="N3300" s="5">
        <v>1252.6190184628224</v>
      </c>
      <c r="O3300" s="3">
        <v>22.836696030061606</v>
      </c>
      <c r="P3300" s="7">
        <v>1.8231158631206265E-2</v>
      </c>
      <c r="Q3300" s="9">
        <f t="shared" si="374"/>
        <v>22.932007632718587</v>
      </c>
      <c r="R3300" s="7">
        <f t="shared" si="375"/>
        <v>1.8307248488738482E-2</v>
      </c>
      <c r="S3300" t="s">
        <v>481</v>
      </c>
      <c r="T3300" t="s">
        <v>581</v>
      </c>
      <c r="U3300">
        <v>74</v>
      </c>
      <c r="V3300">
        <f t="shared" ref="V3300:V3363" si="378">U3300*0.3048</f>
        <v>22.555200000000003</v>
      </c>
      <c r="W3300">
        <f t="shared" si="376"/>
        <v>2117.8047437304981</v>
      </c>
      <c r="X3300">
        <f t="shared" si="377"/>
        <v>1028.1177503299082</v>
      </c>
    </row>
    <row r="3301" spans="1:24">
      <c r="A3301" t="s">
        <v>226</v>
      </c>
      <c r="B3301">
        <v>2006039</v>
      </c>
      <c r="C3301">
        <v>6</v>
      </c>
      <c r="D3301">
        <v>3</v>
      </c>
      <c r="E3301" s="28" t="s">
        <v>528</v>
      </c>
      <c r="F3301" t="s">
        <v>581</v>
      </c>
      <c r="G3301" t="s">
        <v>581</v>
      </c>
      <c r="H3301">
        <v>26</v>
      </c>
      <c r="I3301" s="3">
        <v>9.8461538461538461E-2</v>
      </c>
      <c r="J3301">
        <v>13.055999999999999</v>
      </c>
      <c r="K3301">
        <f t="shared" si="372"/>
        <v>5.0999999999999996</v>
      </c>
      <c r="L3301">
        <v>5.9900000000000003E-4</v>
      </c>
      <c r="M3301">
        <f t="shared" si="373"/>
        <v>9.922825846153846E-2</v>
      </c>
      <c r="N3301" s="5">
        <v>133.8782900649984</v>
      </c>
      <c r="O3301" s="3">
        <v>4.0081041322202333</v>
      </c>
      <c r="P3301" s="7">
        <v>2.9938417425814778E-2</v>
      </c>
      <c r="Q3301" s="9">
        <f t="shared" si="374"/>
        <v>4.0390761615330106</v>
      </c>
      <c r="R3301" s="7">
        <f t="shared" si="375"/>
        <v>3.0169762099381645E-2</v>
      </c>
      <c r="S3301" t="s">
        <v>484</v>
      </c>
      <c r="T3301" t="s">
        <v>581</v>
      </c>
      <c r="U3301">
        <v>47</v>
      </c>
      <c r="V3301">
        <f t="shared" si="378"/>
        <v>14.325600000000001</v>
      </c>
      <c r="W3301">
        <f t="shared" si="376"/>
        <v>160.66375146071448</v>
      </c>
      <c r="X3301">
        <f t="shared" si="377"/>
        <v>77.996451372749149</v>
      </c>
    </row>
    <row r="3302" spans="1:24">
      <c r="A3302" t="s">
        <v>226</v>
      </c>
      <c r="B3302">
        <v>2006039</v>
      </c>
      <c r="C3302">
        <v>6</v>
      </c>
      <c r="D3302">
        <v>1</v>
      </c>
      <c r="E3302" s="28" t="s">
        <v>528</v>
      </c>
      <c r="F3302" t="s">
        <v>581</v>
      </c>
      <c r="G3302" t="s">
        <v>581</v>
      </c>
      <c r="H3302">
        <v>23</v>
      </c>
      <c r="I3302" s="3">
        <v>0.11130434782608696</v>
      </c>
      <c r="J3302">
        <v>19.2</v>
      </c>
      <c r="K3302">
        <f t="shared" si="372"/>
        <v>7.5</v>
      </c>
      <c r="L3302">
        <v>5.9900000000000003E-4</v>
      </c>
      <c r="M3302">
        <f t="shared" si="373"/>
        <v>0.11207106782608696</v>
      </c>
      <c r="N3302" s="5">
        <v>289.52917401599996</v>
      </c>
      <c r="O3302" s="3">
        <v>6.6747999676055674</v>
      </c>
      <c r="P3302" s="7">
        <v>2.3053980623164091E-2</v>
      </c>
      <c r="Q3302" s="9">
        <f t="shared" si="374"/>
        <v>6.7205092721849127</v>
      </c>
      <c r="R3302" s="7">
        <f t="shared" si="375"/>
        <v>2.32118552302212E-2</v>
      </c>
      <c r="S3302" t="s">
        <v>484</v>
      </c>
      <c r="T3302" t="s">
        <v>581</v>
      </c>
      <c r="U3302">
        <v>55</v>
      </c>
      <c r="V3302">
        <f t="shared" si="378"/>
        <v>16.763999999999999</v>
      </c>
      <c r="W3302">
        <f t="shared" si="376"/>
        <v>391.28423333782979</v>
      </c>
      <c r="X3302">
        <f t="shared" si="377"/>
        <v>189.95436992469286</v>
      </c>
    </row>
    <row r="3303" spans="1:24">
      <c r="A3303" t="s">
        <v>226</v>
      </c>
      <c r="B3303">
        <v>2006039</v>
      </c>
      <c r="C3303">
        <v>7</v>
      </c>
      <c r="D3303">
        <v>1</v>
      </c>
      <c r="E3303" s="28" t="s">
        <v>528</v>
      </c>
      <c r="F3303" t="s">
        <v>581</v>
      </c>
      <c r="G3303" t="s">
        <v>581</v>
      </c>
      <c r="H3303">
        <v>12</v>
      </c>
      <c r="I3303" s="3">
        <v>0.21333333333333335</v>
      </c>
      <c r="J3303">
        <v>29.44</v>
      </c>
      <c r="K3303">
        <f t="shared" si="372"/>
        <v>11.5</v>
      </c>
      <c r="L3303">
        <v>5.9900000000000003E-4</v>
      </c>
      <c r="M3303">
        <f t="shared" si="373"/>
        <v>0.21410005333333335</v>
      </c>
      <c r="N3303" s="5">
        <v>680.71525801984012</v>
      </c>
      <c r="O3303" s="3">
        <v>19.587899985919929</v>
      </c>
      <c r="P3303" s="7">
        <v>2.8775467796770055E-2</v>
      </c>
      <c r="Q3303" s="9">
        <f t="shared" si="374"/>
        <v>19.657782878115146</v>
      </c>
      <c r="R3303" s="7">
        <f t="shared" si="375"/>
        <v>2.8878128771930953E-2</v>
      </c>
      <c r="S3303" t="s">
        <v>483</v>
      </c>
      <c r="T3303" t="s">
        <v>581</v>
      </c>
      <c r="U3303">
        <v>70</v>
      </c>
      <c r="V3303">
        <f t="shared" si="378"/>
        <v>21.336000000000002</v>
      </c>
      <c r="W3303">
        <f t="shared" si="376"/>
        <v>1116.3123012292208</v>
      </c>
      <c r="X3303">
        <f t="shared" si="377"/>
        <v>541.92932337271236</v>
      </c>
    </row>
    <row r="3304" spans="1:24">
      <c r="A3304" t="s">
        <v>226</v>
      </c>
      <c r="B3304">
        <v>2006039</v>
      </c>
      <c r="C3304">
        <v>8</v>
      </c>
      <c r="D3304">
        <v>3</v>
      </c>
      <c r="E3304" s="28" t="s">
        <v>528</v>
      </c>
      <c r="F3304" t="s">
        <v>581</v>
      </c>
      <c r="G3304" t="s">
        <v>581</v>
      </c>
      <c r="H3304">
        <v>15</v>
      </c>
      <c r="I3304" s="3">
        <v>0.17066666666666666</v>
      </c>
      <c r="J3304">
        <v>25.855999999999998</v>
      </c>
      <c r="K3304">
        <f t="shared" si="372"/>
        <v>10.1</v>
      </c>
      <c r="L3304">
        <v>5.9900000000000003E-4</v>
      </c>
      <c r="M3304">
        <f t="shared" si="373"/>
        <v>0.17143338666666666</v>
      </c>
      <c r="N3304" s="5">
        <v>525.06437406883833</v>
      </c>
      <c r="O3304" s="3">
        <v>13.771580486451203</v>
      </c>
      <c r="P3304" s="7">
        <v>2.6228365828235921E-2</v>
      </c>
      <c r="Q3304" s="9">
        <f t="shared" si="374"/>
        <v>13.833036156271312</v>
      </c>
      <c r="R3304" s="7">
        <f t="shared" si="375"/>
        <v>2.6345409895316453E-2</v>
      </c>
      <c r="S3304" t="s">
        <v>483</v>
      </c>
      <c r="T3304" t="s">
        <v>581</v>
      </c>
      <c r="U3304">
        <v>80</v>
      </c>
      <c r="V3304">
        <f t="shared" si="378"/>
        <v>24.384</v>
      </c>
      <c r="W3304">
        <f t="shared" si="376"/>
        <v>982.67240083962304</v>
      </c>
      <c r="X3304">
        <f t="shared" si="377"/>
        <v>477.05197613396666</v>
      </c>
    </row>
    <row r="3305" spans="1:24">
      <c r="A3305" t="s">
        <v>226</v>
      </c>
      <c r="B3305">
        <v>2006039</v>
      </c>
      <c r="C3305">
        <v>8</v>
      </c>
      <c r="D3305">
        <v>1</v>
      </c>
      <c r="E3305" s="28" t="s">
        <v>528</v>
      </c>
      <c r="F3305" t="s">
        <v>581</v>
      </c>
      <c r="G3305" t="s">
        <v>581</v>
      </c>
      <c r="H3305">
        <v>18</v>
      </c>
      <c r="I3305" s="3">
        <v>0.14222222222222222</v>
      </c>
      <c r="J3305">
        <v>28.671999999999997</v>
      </c>
      <c r="K3305">
        <f t="shared" si="372"/>
        <v>11.2</v>
      </c>
      <c r="L3305">
        <v>5.9900000000000003E-4</v>
      </c>
      <c r="M3305">
        <f t="shared" si="373"/>
        <v>0.14298894222222222</v>
      </c>
      <c r="N3305" s="5">
        <v>645.66292601896942</v>
      </c>
      <c r="O3305" s="3">
        <v>12.747227046798157</v>
      </c>
      <c r="P3305" s="7">
        <v>1.9742851158258461E-2</v>
      </c>
      <c r="Q3305" s="9">
        <f t="shared" si="374"/>
        <v>12.815602723241998</v>
      </c>
      <c r="R3305" s="7">
        <f t="shared" si="375"/>
        <v>1.9848751115788054E-2</v>
      </c>
      <c r="S3305" t="s">
        <v>483</v>
      </c>
      <c r="T3305" t="s">
        <v>581</v>
      </c>
      <c r="U3305">
        <v>72</v>
      </c>
      <c r="V3305">
        <f t="shared" si="378"/>
        <v>21.945600000000002</v>
      </c>
      <c r="W3305">
        <f t="shared" si="376"/>
        <v>1088.6853079103334</v>
      </c>
      <c r="X3305">
        <f t="shared" si="377"/>
        <v>528.51741545085133</v>
      </c>
    </row>
    <row r="3306" spans="1:24">
      <c r="A3306" t="s">
        <v>226</v>
      </c>
      <c r="B3306">
        <v>2006039</v>
      </c>
      <c r="C3306">
        <v>9</v>
      </c>
      <c r="D3306">
        <v>3</v>
      </c>
      <c r="E3306" s="28" t="s">
        <v>528</v>
      </c>
      <c r="F3306" t="s">
        <v>581</v>
      </c>
      <c r="G3306" t="s">
        <v>581</v>
      </c>
      <c r="H3306">
        <v>21</v>
      </c>
      <c r="I3306" s="3">
        <v>0.1219047619047619</v>
      </c>
      <c r="J3306">
        <v>27.391999999999999</v>
      </c>
      <c r="K3306">
        <f t="shared" si="372"/>
        <v>10.7</v>
      </c>
      <c r="L3306">
        <v>5.9900000000000003E-4</v>
      </c>
      <c r="M3306">
        <f t="shared" si="373"/>
        <v>0.1226714819047619</v>
      </c>
      <c r="N3306" s="5">
        <v>589.30124681052166</v>
      </c>
      <c r="O3306" s="3">
        <v>10.443767559899404</v>
      </c>
      <c r="P3306" s="7">
        <v>1.7722289943257825E-2</v>
      </c>
      <c r="Q3306" s="9">
        <f t="shared" si="374"/>
        <v>10.509157987221975</v>
      </c>
      <c r="R3306" s="7">
        <f t="shared" si="375"/>
        <v>1.7833252592117779E-2</v>
      </c>
      <c r="S3306" t="s">
        <v>483</v>
      </c>
      <c r="T3306" t="s">
        <v>581</v>
      </c>
      <c r="U3306">
        <v>66</v>
      </c>
      <c r="V3306">
        <f t="shared" si="378"/>
        <v>20.116800000000001</v>
      </c>
      <c r="W3306">
        <f t="shared" si="376"/>
        <v>919.82335881911024</v>
      </c>
      <c r="X3306">
        <f t="shared" si="377"/>
        <v>446.54103508342467</v>
      </c>
    </row>
    <row r="3307" spans="1:24">
      <c r="A3307" t="s">
        <v>226</v>
      </c>
      <c r="B3307">
        <v>2006039</v>
      </c>
      <c r="C3307">
        <v>9</v>
      </c>
      <c r="D3307">
        <v>1</v>
      </c>
      <c r="E3307" s="28" t="s">
        <v>528</v>
      </c>
      <c r="F3307" t="s">
        <v>581</v>
      </c>
      <c r="G3307" t="s">
        <v>581</v>
      </c>
      <c r="H3307">
        <v>11</v>
      </c>
      <c r="I3307" s="3">
        <v>0.23272727272727273</v>
      </c>
      <c r="J3307">
        <v>32</v>
      </c>
      <c r="K3307">
        <f t="shared" si="372"/>
        <v>12.5</v>
      </c>
      <c r="L3307">
        <v>5.9900000000000003E-4</v>
      </c>
      <c r="M3307">
        <f t="shared" si="373"/>
        <v>0.23349399272727273</v>
      </c>
      <c r="N3307" s="5">
        <v>804.24770560000002</v>
      </c>
      <c r="O3307" s="3">
        <v>23.22614237336332</v>
      </c>
      <c r="P3307" s="7">
        <v>2.8879339302604185E-2</v>
      </c>
      <c r="Q3307" s="9">
        <f t="shared" si="374"/>
        <v>23.302098106450153</v>
      </c>
      <c r="R3307" s="7">
        <f t="shared" si="375"/>
        <v>2.897378251028504E-2</v>
      </c>
      <c r="S3307" t="s">
        <v>483</v>
      </c>
      <c r="T3307" t="s">
        <v>581</v>
      </c>
      <c r="U3307">
        <v>68</v>
      </c>
      <c r="V3307">
        <f t="shared" si="378"/>
        <v>20.726400000000002</v>
      </c>
      <c r="W3307">
        <f t="shared" si="376"/>
        <v>1276.7908954678173</v>
      </c>
      <c r="X3307">
        <f t="shared" si="377"/>
        <v>619.83588759829888</v>
      </c>
    </row>
    <row r="3308" spans="1:24">
      <c r="A3308" t="s">
        <v>226</v>
      </c>
      <c r="B3308">
        <v>2006039</v>
      </c>
      <c r="C3308">
        <v>10</v>
      </c>
      <c r="D3308">
        <v>1</v>
      </c>
      <c r="E3308" s="28" t="s">
        <v>528</v>
      </c>
      <c r="F3308" t="s">
        <v>581</v>
      </c>
      <c r="G3308" t="s">
        <v>581</v>
      </c>
      <c r="H3308">
        <v>23</v>
      </c>
      <c r="I3308" s="3">
        <v>0.11130434782608696</v>
      </c>
      <c r="J3308">
        <v>23.552</v>
      </c>
      <c r="K3308">
        <f t="shared" si="372"/>
        <v>9.1999999999999993</v>
      </c>
      <c r="L3308">
        <v>5.9900000000000003E-4</v>
      </c>
      <c r="M3308">
        <f t="shared" si="373"/>
        <v>0.11207106782608696</v>
      </c>
      <c r="N3308" s="5">
        <v>435.65776513269759</v>
      </c>
      <c r="O3308" s="3">
        <v>8.1965765199867793</v>
      </c>
      <c r="P3308" s="7">
        <v>1.881425553723385E-2</v>
      </c>
      <c r="Q3308" s="9">
        <f t="shared" si="374"/>
        <v>8.2527685579605272</v>
      </c>
      <c r="R3308" s="7">
        <f t="shared" si="375"/>
        <v>1.8943237601760192E-2</v>
      </c>
      <c r="S3308" t="s">
        <v>483</v>
      </c>
      <c r="T3308" t="s">
        <v>581</v>
      </c>
      <c r="U3308">
        <v>70</v>
      </c>
      <c r="V3308">
        <f t="shared" si="378"/>
        <v>21.336000000000002</v>
      </c>
      <c r="W3308">
        <f t="shared" si="376"/>
        <v>725.39469573499321</v>
      </c>
      <c r="X3308">
        <f t="shared" si="377"/>
        <v>352.15293803082318</v>
      </c>
    </row>
    <row r="3309" spans="1:24">
      <c r="A3309" t="s">
        <v>226</v>
      </c>
      <c r="B3309">
        <v>2006039</v>
      </c>
      <c r="C3309">
        <v>10</v>
      </c>
      <c r="D3309">
        <v>5</v>
      </c>
      <c r="E3309" s="28" t="s">
        <v>528</v>
      </c>
      <c r="F3309" t="s">
        <v>581</v>
      </c>
      <c r="G3309" t="s">
        <v>581</v>
      </c>
      <c r="H3309">
        <v>21</v>
      </c>
      <c r="I3309" s="3">
        <v>0.1219047619047619</v>
      </c>
      <c r="J3309">
        <v>23.808000000000003</v>
      </c>
      <c r="K3309">
        <f t="shared" si="372"/>
        <v>9.3000000000000007</v>
      </c>
      <c r="L3309">
        <v>5.9900000000000003E-4</v>
      </c>
      <c r="M3309">
        <f t="shared" si="373"/>
        <v>0.1226714819047619</v>
      </c>
      <c r="N3309" s="5">
        <v>445.1800579670018</v>
      </c>
      <c r="O3309" s="3">
        <v>9.0711847871634301</v>
      </c>
      <c r="P3309" s="7">
        <v>2.037644010513116E-2</v>
      </c>
      <c r="Q3309" s="9">
        <f t="shared" si="374"/>
        <v>9.1279423771195489</v>
      </c>
      <c r="R3309" s="7">
        <f t="shared" si="375"/>
        <v>2.0503933664063952E-2</v>
      </c>
      <c r="S3309" t="s">
        <v>483</v>
      </c>
      <c r="T3309" t="s">
        <v>581</v>
      </c>
      <c r="U3309">
        <v>72</v>
      </c>
      <c r="V3309">
        <f t="shared" si="378"/>
        <v>21.945600000000002</v>
      </c>
      <c r="W3309">
        <f t="shared" si="376"/>
        <v>760.21751191332032</v>
      </c>
      <c r="X3309">
        <f t="shared" si="377"/>
        <v>369.05815818173693</v>
      </c>
    </row>
    <row r="3310" spans="1:24">
      <c r="A3310" t="s">
        <v>226</v>
      </c>
      <c r="B3310">
        <v>2006039</v>
      </c>
      <c r="C3310">
        <v>11</v>
      </c>
      <c r="D3310">
        <v>2</v>
      </c>
      <c r="E3310" s="28" t="s">
        <v>528</v>
      </c>
      <c r="F3310" t="s">
        <v>581</v>
      </c>
      <c r="G3310" t="s">
        <v>581</v>
      </c>
      <c r="H3310">
        <v>19</v>
      </c>
      <c r="I3310" s="3">
        <v>0.13473684210526315</v>
      </c>
      <c r="J3310">
        <v>29.695999999999998</v>
      </c>
      <c r="K3310">
        <f t="shared" si="372"/>
        <v>11.6</v>
      </c>
      <c r="L3310">
        <v>5.9900000000000003E-4</v>
      </c>
      <c r="M3310">
        <f t="shared" si="373"/>
        <v>0.13550356210526315</v>
      </c>
      <c r="N3310" s="5">
        <v>692.60525609943033</v>
      </c>
      <c r="O3310" s="3">
        <v>12.512936025136264</v>
      </c>
      <c r="P3310" s="7">
        <v>1.8066475694403204E-2</v>
      </c>
      <c r="Q3310" s="9">
        <f t="shared" si="374"/>
        <v>12.583814296909795</v>
      </c>
      <c r="R3310" s="7">
        <f t="shared" si="375"/>
        <v>1.8168811434926886E-2</v>
      </c>
      <c r="S3310" t="s">
        <v>483</v>
      </c>
      <c r="T3310" t="s">
        <v>581</v>
      </c>
      <c r="U3310">
        <v>65</v>
      </c>
      <c r="V3310">
        <f t="shared" si="378"/>
        <v>19.812000000000001</v>
      </c>
      <c r="W3310">
        <f t="shared" si="376"/>
        <v>1060.0843465799253</v>
      </c>
      <c r="X3310">
        <f t="shared" si="377"/>
        <v>514.63268121964222</v>
      </c>
    </row>
    <row r="3311" spans="1:24">
      <c r="A3311" t="s">
        <v>226</v>
      </c>
      <c r="B3311">
        <v>2006039</v>
      </c>
      <c r="C3311">
        <v>11</v>
      </c>
      <c r="D3311">
        <v>1</v>
      </c>
      <c r="E3311" s="28" t="s">
        <v>528</v>
      </c>
      <c r="F3311" t="s">
        <v>581</v>
      </c>
      <c r="G3311" t="s">
        <v>581</v>
      </c>
      <c r="H3311">
        <v>18</v>
      </c>
      <c r="I3311" s="3">
        <v>0.14222222222222222</v>
      </c>
      <c r="J3311">
        <v>31.231999999999999</v>
      </c>
      <c r="K3311">
        <f t="shared" si="372"/>
        <v>12.2</v>
      </c>
      <c r="L3311">
        <v>5.9900000000000003E-4</v>
      </c>
      <c r="M3311">
        <f t="shared" si="373"/>
        <v>0.14298894222222222</v>
      </c>
      <c r="N3311" s="5">
        <v>766.10706240962554</v>
      </c>
      <c r="O3311" s="3">
        <v>13.89104602407815</v>
      </c>
      <c r="P3311" s="7">
        <v>1.8131990560675479E-2</v>
      </c>
      <c r="Q3311" s="9">
        <f t="shared" si="374"/>
        <v>13.965588010325927</v>
      </c>
      <c r="R3311" s="7">
        <f t="shared" si="375"/>
        <v>1.8229290259249357E-2</v>
      </c>
      <c r="S3311" t="s">
        <v>483</v>
      </c>
      <c r="T3311" t="s">
        <v>581</v>
      </c>
      <c r="U3311">
        <v>65</v>
      </c>
      <c r="V3311">
        <f t="shared" si="378"/>
        <v>19.812000000000001</v>
      </c>
      <c r="W3311">
        <f t="shared" si="376"/>
        <v>1168.5586867981724</v>
      </c>
      <c r="X3311">
        <f t="shared" si="377"/>
        <v>567.29305747191927</v>
      </c>
    </row>
    <row r="3312" spans="1:24">
      <c r="A3312" t="s">
        <v>226</v>
      </c>
      <c r="B3312">
        <v>2006039</v>
      </c>
      <c r="C3312">
        <v>12</v>
      </c>
      <c r="D3312">
        <v>1</v>
      </c>
      <c r="E3312" s="28" t="s">
        <v>528</v>
      </c>
      <c r="F3312" t="s">
        <v>581</v>
      </c>
      <c r="G3312" t="s">
        <v>581</v>
      </c>
      <c r="H3312">
        <v>13</v>
      </c>
      <c r="I3312" s="3">
        <v>0.19692307692307692</v>
      </c>
      <c r="J3312">
        <v>29.695999999999998</v>
      </c>
      <c r="K3312">
        <f t="shared" si="372"/>
        <v>11.6</v>
      </c>
      <c r="L3312">
        <v>5.9900000000000003E-4</v>
      </c>
      <c r="M3312">
        <f t="shared" si="373"/>
        <v>0.19768979692307692</v>
      </c>
      <c r="N3312" s="5">
        <v>692.60525609943033</v>
      </c>
      <c r="O3312" s="3">
        <v>18.249665623300555</v>
      </c>
      <c r="P3312" s="7">
        <v>2.6349302813665963E-2</v>
      </c>
      <c r="Q3312" s="9">
        <f t="shared" si="374"/>
        <v>18.320244225082565</v>
      </c>
      <c r="R3312" s="7">
        <f t="shared" si="375"/>
        <v>2.6451205883503304E-2</v>
      </c>
      <c r="S3312" t="s">
        <v>483</v>
      </c>
      <c r="T3312" t="s">
        <v>581</v>
      </c>
      <c r="U3312">
        <v>75</v>
      </c>
      <c r="V3312">
        <f t="shared" si="378"/>
        <v>22.86</v>
      </c>
      <c r="W3312">
        <f t="shared" si="376"/>
        <v>1209.7849031149567</v>
      </c>
      <c r="X3312">
        <f t="shared" si="377"/>
        <v>587.30689722730904</v>
      </c>
    </row>
    <row r="3313" spans="1:24">
      <c r="A3313" t="s">
        <v>226</v>
      </c>
      <c r="B3313">
        <v>2006039</v>
      </c>
      <c r="C3313">
        <v>12</v>
      </c>
      <c r="D3313">
        <v>3</v>
      </c>
      <c r="E3313" s="28" t="s">
        <v>528</v>
      </c>
      <c r="F3313" t="s">
        <v>581</v>
      </c>
      <c r="G3313" t="s">
        <v>581</v>
      </c>
      <c r="H3313">
        <v>12</v>
      </c>
      <c r="I3313" s="3">
        <v>0.21333333333333335</v>
      </c>
      <c r="J3313">
        <v>30.975999999999999</v>
      </c>
      <c r="K3313">
        <f t="shared" si="372"/>
        <v>12.1</v>
      </c>
      <c r="L3313">
        <v>5.9900000000000003E-4</v>
      </c>
      <c r="M3313">
        <f t="shared" si="373"/>
        <v>0.21410005333333335</v>
      </c>
      <c r="N3313" s="5">
        <v>753.59940209213437</v>
      </c>
      <c r="O3313" s="3">
        <v>20.617337065471975</v>
      </c>
      <c r="P3313" s="7">
        <v>2.7358483841991316E-2</v>
      </c>
      <c r="Q3313" s="9">
        <f t="shared" si="374"/>
        <v>20.690919738088258</v>
      </c>
      <c r="R3313" s="7">
        <f t="shared" si="375"/>
        <v>2.7456125470172024E-2</v>
      </c>
      <c r="S3313" t="s">
        <v>483</v>
      </c>
      <c r="T3313" t="s">
        <v>581</v>
      </c>
      <c r="U3313">
        <v>75</v>
      </c>
      <c r="V3313">
        <f t="shared" si="378"/>
        <v>22.86</v>
      </c>
      <c r="W3313">
        <f t="shared" si="376"/>
        <v>1312.5416805281682</v>
      </c>
      <c r="X3313">
        <f t="shared" si="377"/>
        <v>637.19160314175861</v>
      </c>
    </row>
    <row r="3314" spans="1:24">
      <c r="A3314" t="s">
        <v>226</v>
      </c>
      <c r="B3314">
        <v>2006039</v>
      </c>
      <c r="C3314">
        <v>13</v>
      </c>
      <c r="D3314">
        <v>1</v>
      </c>
      <c r="E3314" s="28" t="s">
        <v>528</v>
      </c>
      <c r="F3314" t="s">
        <v>581</v>
      </c>
      <c r="G3314" t="s">
        <v>581</v>
      </c>
      <c r="H3314">
        <v>18</v>
      </c>
      <c r="I3314" s="3">
        <v>0.14222222222222222</v>
      </c>
      <c r="J3314">
        <v>24.064</v>
      </c>
      <c r="K3314">
        <f t="shared" si="372"/>
        <v>9.4</v>
      </c>
      <c r="L3314">
        <v>5.9900000000000003E-4</v>
      </c>
      <c r="M3314">
        <f t="shared" si="373"/>
        <v>0.14298894222222222</v>
      </c>
      <c r="N3314" s="5">
        <v>454.80529450762236</v>
      </c>
      <c r="O3314" s="3">
        <v>10.688352887694153</v>
      </c>
      <c r="P3314" s="7">
        <v>2.3500942088340224E-2</v>
      </c>
      <c r="Q3314" s="9">
        <f t="shared" si="374"/>
        <v>10.745629206490889</v>
      </c>
      <c r="R3314" s="7">
        <f t="shared" si="375"/>
        <v>2.3626877998692244E-2</v>
      </c>
      <c r="S3314" t="s">
        <v>483</v>
      </c>
      <c r="T3314" t="s">
        <v>581</v>
      </c>
      <c r="U3314">
        <v>68</v>
      </c>
      <c r="V3314">
        <f t="shared" si="378"/>
        <v>20.726400000000002</v>
      </c>
      <c r="W3314">
        <f t="shared" si="376"/>
        <v>736.20145476160633</v>
      </c>
      <c r="X3314">
        <f t="shared" si="377"/>
        <v>357.399229414243</v>
      </c>
    </row>
    <row r="3315" spans="1:24">
      <c r="A3315" t="s">
        <v>226</v>
      </c>
      <c r="B3315">
        <v>2006039</v>
      </c>
      <c r="C3315">
        <v>13</v>
      </c>
      <c r="D3315">
        <v>3</v>
      </c>
      <c r="E3315" s="28" t="s">
        <v>528</v>
      </c>
      <c r="F3315" t="s">
        <v>581</v>
      </c>
      <c r="G3315" t="s">
        <v>581</v>
      </c>
      <c r="H3315">
        <v>11</v>
      </c>
      <c r="I3315" s="3">
        <v>0.23272727272727273</v>
      </c>
      <c r="J3315">
        <v>34.048000000000002</v>
      </c>
      <c r="K3315">
        <f t="shared" si="372"/>
        <v>13.3</v>
      </c>
      <c r="L3315">
        <v>5.9900000000000003E-4</v>
      </c>
      <c r="M3315">
        <f t="shared" si="373"/>
        <v>0.23349399272727273</v>
      </c>
      <c r="N3315" s="5">
        <v>910.48561051893762</v>
      </c>
      <c r="O3315" s="3">
        <v>24.723505398166502</v>
      </c>
      <c r="P3315" s="7">
        <v>2.7154196741313866E-2</v>
      </c>
      <c r="Q3315" s="9">
        <f t="shared" si="374"/>
        <v>24.804394169828694</v>
      </c>
      <c r="R3315" s="7">
        <f t="shared" si="375"/>
        <v>2.724303809226733E-2</v>
      </c>
      <c r="S3315" t="s">
        <v>483</v>
      </c>
      <c r="T3315" t="s">
        <v>581</v>
      </c>
      <c r="U3315">
        <v>68</v>
      </c>
      <c r="V3315">
        <f t="shared" si="378"/>
        <v>20.726400000000002</v>
      </c>
      <c r="W3315">
        <f t="shared" si="376"/>
        <v>1439.3478817677028</v>
      </c>
      <c r="X3315">
        <f t="shared" si="377"/>
        <v>698.75143613968794</v>
      </c>
    </row>
    <row r="3316" spans="1:24">
      <c r="A3316" t="s">
        <v>226</v>
      </c>
      <c r="B3316">
        <v>2006039</v>
      </c>
      <c r="C3316">
        <v>14</v>
      </c>
      <c r="D3316">
        <v>1</v>
      </c>
      <c r="E3316" s="28" t="s">
        <v>528</v>
      </c>
      <c r="F3316" t="s">
        <v>581</v>
      </c>
      <c r="G3316" t="s">
        <v>581</v>
      </c>
      <c r="H3316">
        <v>12</v>
      </c>
      <c r="I3316" s="3">
        <v>0.21333333333333335</v>
      </c>
      <c r="J3316">
        <v>19.712</v>
      </c>
      <c r="K3316">
        <f t="shared" si="372"/>
        <v>7.7</v>
      </c>
      <c r="L3316">
        <v>5.9900000000000003E-4</v>
      </c>
      <c r="M3316">
        <f t="shared" si="373"/>
        <v>0.21410005333333335</v>
      </c>
      <c r="N3316" s="5">
        <v>305.17661737615362</v>
      </c>
      <c r="O3316" s="3">
        <v>13.068131815423984</v>
      </c>
      <c r="P3316" s="7">
        <v>4.282153700955571E-2</v>
      </c>
      <c r="Q3316" s="9">
        <f t="shared" si="374"/>
        <v>13.114582764952717</v>
      </c>
      <c r="R3316" s="7">
        <f t="shared" si="375"/>
        <v>4.2973747063943586E-2</v>
      </c>
      <c r="S3316" t="s">
        <v>483</v>
      </c>
      <c r="T3316" t="s">
        <v>581</v>
      </c>
      <c r="U3316">
        <v>70</v>
      </c>
      <c r="V3316">
        <f t="shared" si="378"/>
        <v>21.336000000000002</v>
      </c>
      <c r="W3316">
        <f t="shared" si="376"/>
        <v>514.34127553800158</v>
      </c>
      <c r="X3316">
        <f t="shared" si="377"/>
        <v>249.69412155365285</v>
      </c>
    </row>
    <row r="3317" spans="1:24">
      <c r="A3317" t="s">
        <v>226</v>
      </c>
      <c r="B3317">
        <v>2006039</v>
      </c>
      <c r="C3317">
        <v>14</v>
      </c>
      <c r="D3317">
        <v>3</v>
      </c>
      <c r="E3317" s="28" t="s">
        <v>528</v>
      </c>
      <c r="F3317" t="s">
        <v>581</v>
      </c>
      <c r="G3317" t="s">
        <v>581</v>
      </c>
      <c r="H3317">
        <v>15</v>
      </c>
      <c r="I3317" s="3">
        <v>0.17066666666666666</v>
      </c>
      <c r="J3317">
        <v>22.528000000000002</v>
      </c>
      <c r="K3317">
        <f t="shared" si="372"/>
        <v>8.8000000000000007</v>
      </c>
      <c r="L3317">
        <v>5.9900000000000003E-4</v>
      </c>
      <c r="M3317">
        <f t="shared" si="373"/>
        <v>0.17143338666666666</v>
      </c>
      <c r="N3317" s="5">
        <v>398.59803085864968</v>
      </c>
      <c r="O3317" s="3">
        <v>11.987222881894464</v>
      </c>
      <c r="P3317" s="7">
        <v>3.0073462370277883E-2</v>
      </c>
      <c r="Q3317" s="9">
        <f t="shared" si="374"/>
        <v>12.040662353702549</v>
      </c>
      <c r="R3317" s="7">
        <f t="shared" si="375"/>
        <v>3.0207530949826478E-2</v>
      </c>
      <c r="S3317" t="s">
        <v>481</v>
      </c>
      <c r="T3317" t="s">
        <v>581</v>
      </c>
      <c r="U3317">
        <v>77</v>
      </c>
      <c r="V3317">
        <f t="shared" si="378"/>
        <v>23.4696</v>
      </c>
      <c r="W3317">
        <f t="shared" si="376"/>
        <v>726.92480509053473</v>
      </c>
      <c r="X3317">
        <f t="shared" si="377"/>
        <v>352.89575088599082</v>
      </c>
    </row>
    <row r="3318" spans="1:24">
      <c r="A3318" t="s">
        <v>226</v>
      </c>
      <c r="B3318">
        <v>2006039</v>
      </c>
      <c r="C3318">
        <v>15</v>
      </c>
      <c r="D3318">
        <v>3</v>
      </c>
      <c r="E3318" s="28" t="s">
        <v>528</v>
      </c>
      <c r="F3318" t="s">
        <v>581</v>
      </c>
      <c r="G3318" t="s">
        <v>581</v>
      </c>
      <c r="H3318">
        <v>13</v>
      </c>
      <c r="I3318" s="3">
        <v>0.19692307692307692</v>
      </c>
      <c r="J3318">
        <v>22.528000000000002</v>
      </c>
      <c r="K3318">
        <f t="shared" si="372"/>
        <v>8.8000000000000007</v>
      </c>
      <c r="L3318">
        <v>5.9900000000000003E-4</v>
      </c>
      <c r="M3318">
        <f t="shared" si="373"/>
        <v>0.19768979692307692</v>
      </c>
      <c r="N3318" s="5">
        <v>398.59803085864968</v>
      </c>
      <c r="O3318" s="3">
        <v>13.815167434461221</v>
      </c>
      <c r="P3318" s="7">
        <v>3.4659397099130018E-2</v>
      </c>
      <c r="Q3318" s="9">
        <f t="shared" si="374"/>
        <v>13.868480388397021</v>
      </c>
      <c r="R3318" s="7">
        <f t="shared" si="375"/>
        <v>3.4793148271510262E-2</v>
      </c>
      <c r="S3318" t="s">
        <v>483</v>
      </c>
      <c r="T3318" t="s">
        <v>581</v>
      </c>
      <c r="U3318">
        <v>68</v>
      </c>
      <c r="V3318">
        <f t="shared" si="378"/>
        <v>20.726400000000002</v>
      </c>
      <c r="W3318">
        <f t="shared" si="376"/>
        <v>648.12644316098181</v>
      </c>
      <c r="X3318">
        <f t="shared" si="377"/>
        <v>314.64199079005857</v>
      </c>
    </row>
    <row r="3319" spans="1:24">
      <c r="A3319" t="s">
        <v>226</v>
      </c>
      <c r="B3319">
        <v>2006039</v>
      </c>
      <c r="C3319">
        <v>15</v>
      </c>
      <c r="D3319">
        <v>1</v>
      </c>
      <c r="E3319" s="28" t="s">
        <v>528</v>
      </c>
      <c r="F3319" t="s">
        <v>581</v>
      </c>
      <c r="G3319" t="s">
        <v>581</v>
      </c>
      <c r="H3319">
        <v>12</v>
      </c>
      <c r="I3319" s="3">
        <v>0.21333333333333335</v>
      </c>
      <c r="J3319">
        <v>25.6</v>
      </c>
      <c r="K3319">
        <f t="shared" si="372"/>
        <v>10</v>
      </c>
      <c r="L3319">
        <v>5.9900000000000003E-4</v>
      </c>
      <c r="M3319">
        <f t="shared" si="373"/>
        <v>0.21410005333333335</v>
      </c>
      <c r="N3319" s="5">
        <v>514.71853158400006</v>
      </c>
      <c r="O3319" s="3">
        <v>17.014307287040033</v>
      </c>
      <c r="P3319" s="7">
        <v>3.305555608165113E-2</v>
      </c>
      <c r="Q3319" s="9">
        <f t="shared" si="374"/>
        <v>17.074940728182678</v>
      </c>
      <c r="R3319" s="7">
        <f t="shared" si="375"/>
        <v>3.3173355300878872E-2</v>
      </c>
      <c r="S3319" t="s">
        <v>483</v>
      </c>
      <c r="T3319" t="s">
        <v>581</v>
      </c>
      <c r="U3319">
        <v>68</v>
      </c>
      <c r="V3319">
        <f t="shared" si="378"/>
        <v>20.726400000000002</v>
      </c>
      <c r="W3319">
        <f t="shared" si="376"/>
        <v>829.67583723231644</v>
      </c>
      <c r="X3319">
        <f t="shared" si="377"/>
        <v>402.77766767856554</v>
      </c>
    </row>
    <row r="3320" spans="1:24">
      <c r="A3320" t="s">
        <v>226</v>
      </c>
      <c r="B3320">
        <v>2006039</v>
      </c>
      <c r="C3320">
        <v>16</v>
      </c>
      <c r="D3320">
        <v>3</v>
      </c>
      <c r="E3320" s="28" t="s">
        <v>528</v>
      </c>
      <c r="F3320" t="s">
        <v>581</v>
      </c>
      <c r="G3320" t="s">
        <v>581</v>
      </c>
      <c r="H3320">
        <v>15</v>
      </c>
      <c r="I3320" s="3">
        <v>0.17066666666666666</v>
      </c>
      <c r="J3320">
        <v>14.08</v>
      </c>
      <c r="K3320">
        <f t="shared" si="372"/>
        <v>5.5</v>
      </c>
      <c r="L3320">
        <v>5.9900000000000003E-4</v>
      </c>
      <c r="M3320">
        <f t="shared" si="373"/>
        <v>0.17143338666666666</v>
      </c>
      <c r="N3320" s="5">
        <v>155.70235580416002</v>
      </c>
      <c r="O3320" s="3">
        <v>7.4576997318655982</v>
      </c>
      <c r="P3320" s="7">
        <v>4.789715411400567E-2</v>
      </c>
      <c r="Q3320" s="9">
        <f t="shared" si="374"/>
        <v>7.4907903933356756</v>
      </c>
      <c r="R3320" s="7">
        <f t="shared" si="375"/>
        <v>4.8109679231555583E-2</v>
      </c>
      <c r="S3320" t="s">
        <v>484</v>
      </c>
      <c r="T3320" t="s">
        <v>581</v>
      </c>
      <c r="U3320">
        <v>49</v>
      </c>
      <c r="V3320">
        <f t="shared" si="378"/>
        <v>14.9352</v>
      </c>
      <c r="W3320">
        <f t="shared" si="376"/>
        <v>193.18475598827564</v>
      </c>
      <c r="X3320">
        <f t="shared" si="377"/>
        <v>93.784225062616642</v>
      </c>
    </row>
    <row r="3321" spans="1:24">
      <c r="A3321" t="s">
        <v>226</v>
      </c>
      <c r="B3321">
        <v>2006039</v>
      </c>
      <c r="C3321">
        <v>16</v>
      </c>
      <c r="D3321">
        <v>1</v>
      </c>
      <c r="E3321" s="28" t="s">
        <v>528</v>
      </c>
      <c r="F3321" t="s">
        <v>581</v>
      </c>
      <c r="G3321" t="s">
        <v>581</v>
      </c>
      <c r="H3321">
        <v>10</v>
      </c>
      <c r="I3321" s="3">
        <v>0.25600000000000001</v>
      </c>
      <c r="J3321">
        <v>34.56</v>
      </c>
      <c r="K3321">
        <f t="shared" si="372"/>
        <v>13.5</v>
      </c>
      <c r="L3321">
        <v>5.9900000000000003E-4</v>
      </c>
      <c r="M3321">
        <f t="shared" si="373"/>
        <v>0.25676672</v>
      </c>
      <c r="N3321" s="5">
        <v>938.07452381184021</v>
      </c>
      <c r="O3321" s="3">
        <v>27.588913731993514</v>
      </c>
      <c r="P3321" s="7">
        <v>2.9410151359709372E-2</v>
      </c>
      <c r="Q3321" s="9">
        <f t="shared" si="374"/>
        <v>27.670923608598684</v>
      </c>
      <c r="R3321" s="7">
        <f t="shared" si="375"/>
        <v>2.9497574986002861E-2</v>
      </c>
      <c r="S3321" t="s">
        <v>481</v>
      </c>
      <c r="T3321" t="s">
        <v>581</v>
      </c>
      <c r="U3321">
        <v>80</v>
      </c>
      <c r="V3321">
        <f t="shared" si="378"/>
        <v>24.384</v>
      </c>
      <c r="W3321">
        <f t="shared" si="376"/>
        <v>1721.2353080979649</v>
      </c>
      <c r="X3321">
        <f t="shared" si="377"/>
        <v>835.59760548693964</v>
      </c>
    </row>
    <row r="3322" spans="1:24">
      <c r="A3322" t="s">
        <v>226</v>
      </c>
      <c r="B3322">
        <v>2006039</v>
      </c>
      <c r="C3322">
        <v>17</v>
      </c>
      <c r="D3322">
        <v>1</v>
      </c>
      <c r="E3322" s="28" t="s">
        <v>528</v>
      </c>
      <c r="F3322" t="s">
        <v>581</v>
      </c>
      <c r="G3322" t="s">
        <v>581</v>
      </c>
      <c r="H3322">
        <v>19</v>
      </c>
      <c r="I3322" s="3">
        <v>0.13473684210526315</v>
      </c>
      <c r="J3322">
        <v>17.408000000000001</v>
      </c>
      <c r="K3322">
        <f t="shared" si="372"/>
        <v>6.8000000000000007</v>
      </c>
      <c r="L3322">
        <v>5.9900000000000003E-4</v>
      </c>
      <c r="M3322">
        <f t="shared" si="373"/>
        <v>0.13550356210526315</v>
      </c>
      <c r="N3322" s="5">
        <v>238.00584900444164</v>
      </c>
      <c r="O3322" s="3">
        <v>7.3115697284524463</v>
      </c>
      <c r="P3322" s="7">
        <v>3.0720126244947864E-2</v>
      </c>
      <c r="Q3322" s="9">
        <f t="shared" si="374"/>
        <v>7.3528497085681366</v>
      </c>
      <c r="R3322" s="7">
        <f t="shared" si="375"/>
        <v>3.0893567277125691E-2</v>
      </c>
      <c r="S3322" t="s">
        <v>483</v>
      </c>
      <c r="T3322" t="s">
        <v>581</v>
      </c>
      <c r="U3322">
        <v>58</v>
      </c>
      <c r="V3322">
        <f t="shared" si="378"/>
        <v>17.6784</v>
      </c>
      <c r="W3322">
        <f t="shared" si="376"/>
        <v>340.07967722743388</v>
      </c>
      <c r="X3322">
        <f t="shared" si="377"/>
        <v>165.09640641757125</v>
      </c>
    </row>
    <row r="3323" spans="1:24">
      <c r="A3323" t="s">
        <v>226</v>
      </c>
      <c r="B3323">
        <v>2006039</v>
      </c>
      <c r="C3323">
        <v>17</v>
      </c>
      <c r="D3323">
        <v>4</v>
      </c>
      <c r="E3323" s="28" t="s">
        <v>528</v>
      </c>
      <c r="F3323" t="s">
        <v>581</v>
      </c>
      <c r="G3323" t="s">
        <v>581</v>
      </c>
      <c r="H3323">
        <v>15</v>
      </c>
      <c r="I3323" s="3">
        <v>0.17066666666666666</v>
      </c>
      <c r="J3323">
        <v>28.671999999999997</v>
      </c>
      <c r="K3323">
        <f t="shared" si="372"/>
        <v>11.2</v>
      </c>
      <c r="L3323">
        <v>5.9900000000000003E-4</v>
      </c>
      <c r="M3323">
        <f t="shared" si="373"/>
        <v>0.17143338666666666</v>
      </c>
      <c r="N3323" s="5">
        <v>645.66292601896942</v>
      </c>
      <c r="O3323" s="3">
        <v>15.281421536460854</v>
      </c>
      <c r="P3323" s="7">
        <v>2.3667800830199578E-2</v>
      </c>
      <c r="Q3323" s="9">
        <f t="shared" si="374"/>
        <v>15.349660143060262</v>
      </c>
      <c r="R3323" s="7">
        <f t="shared" si="375"/>
        <v>2.3773488494535758E-2</v>
      </c>
      <c r="S3323" t="s">
        <v>481</v>
      </c>
      <c r="T3323" t="s">
        <v>581</v>
      </c>
      <c r="U3323">
        <v>76</v>
      </c>
      <c r="V3323">
        <f t="shared" si="378"/>
        <v>23.1648</v>
      </c>
      <c r="W3323">
        <f t="shared" si="376"/>
        <v>1144.3987800284253</v>
      </c>
      <c r="X3323">
        <f t="shared" si="377"/>
        <v>555.56429490784149</v>
      </c>
    </row>
    <row r="3324" spans="1:24">
      <c r="A3324" t="s">
        <v>226</v>
      </c>
      <c r="B3324">
        <v>2006039</v>
      </c>
      <c r="C3324">
        <v>18</v>
      </c>
      <c r="D3324">
        <v>3</v>
      </c>
      <c r="E3324" s="28" t="s">
        <v>528</v>
      </c>
      <c r="F3324" t="s">
        <v>581</v>
      </c>
      <c r="G3324" t="s">
        <v>581</v>
      </c>
      <c r="H3324">
        <v>13</v>
      </c>
      <c r="I3324" s="3">
        <v>0.19692307692307692</v>
      </c>
      <c r="J3324">
        <v>26.111999999999998</v>
      </c>
      <c r="K3324">
        <f t="shared" si="372"/>
        <v>10.199999999999999</v>
      </c>
      <c r="L3324">
        <v>5.9900000000000003E-4</v>
      </c>
      <c r="M3324">
        <f t="shared" si="373"/>
        <v>0.19768979692307692</v>
      </c>
      <c r="N3324" s="5">
        <v>535.51316025999358</v>
      </c>
      <c r="O3324" s="3">
        <v>16.032416528880933</v>
      </c>
      <c r="P3324" s="7">
        <v>2.9938417425814778E-2</v>
      </c>
      <c r="Q3324" s="9">
        <f t="shared" si="374"/>
        <v>16.094362306739772</v>
      </c>
      <c r="R3324" s="7">
        <f t="shared" si="375"/>
        <v>3.0054092973038984E-2</v>
      </c>
      <c r="S3324" t="s">
        <v>483</v>
      </c>
      <c r="T3324" t="s">
        <v>581</v>
      </c>
      <c r="U3324">
        <v>60</v>
      </c>
      <c r="V3324">
        <f t="shared" si="378"/>
        <v>18.288</v>
      </c>
      <c r="W3324">
        <f t="shared" si="376"/>
        <v>767.97240636950301</v>
      </c>
      <c r="X3324">
        <f t="shared" si="377"/>
        <v>372.82287948852377</v>
      </c>
    </row>
    <row r="3325" spans="1:24">
      <c r="A3325" t="s">
        <v>226</v>
      </c>
      <c r="B3325">
        <v>2006039</v>
      </c>
      <c r="C3325">
        <v>18</v>
      </c>
      <c r="D3325">
        <v>1</v>
      </c>
      <c r="E3325" s="28" t="s">
        <v>528</v>
      </c>
      <c r="F3325" t="s">
        <v>581</v>
      </c>
      <c r="G3325" t="s">
        <v>581</v>
      </c>
      <c r="H3325">
        <v>18</v>
      </c>
      <c r="I3325" s="3">
        <v>0.14222222222222222</v>
      </c>
      <c r="J3325">
        <v>26.88</v>
      </c>
      <c r="K3325">
        <f t="shared" si="372"/>
        <v>10.5</v>
      </c>
      <c r="L3325">
        <v>5.9900000000000003E-4</v>
      </c>
      <c r="M3325">
        <f t="shared" si="373"/>
        <v>0.14298894222222222</v>
      </c>
      <c r="N3325" s="5">
        <v>567.47718107135995</v>
      </c>
      <c r="O3325" s="3">
        <v>11.946553762702091</v>
      </c>
      <c r="P3325" s="7">
        <v>2.1052042551116815E-2</v>
      </c>
      <c r="Q3325" s="9">
        <f t="shared" si="374"/>
        <v>12.010613022283104</v>
      </c>
      <c r="R3325" s="7">
        <f t="shared" si="375"/>
        <v>2.1164926842710836E-2</v>
      </c>
      <c r="S3325" t="s">
        <v>483</v>
      </c>
      <c r="T3325" t="s">
        <v>581</v>
      </c>
      <c r="U3325">
        <v>70</v>
      </c>
      <c r="V3325">
        <f t="shared" si="378"/>
        <v>21.336000000000002</v>
      </c>
      <c r="W3325">
        <f t="shared" si="376"/>
        <v>936.40317451043313</v>
      </c>
      <c r="X3325">
        <f t="shared" si="377"/>
        <v>454.58993707021546</v>
      </c>
    </row>
    <row r="3326" spans="1:24">
      <c r="A3326" t="s">
        <v>226</v>
      </c>
      <c r="B3326">
        <v>2006039</v>
      </c>
      <c r="C3326">
        <v>19</v>
      </c>
      <c r="D3326">
        <v>1</v>
      </c>
      <c r="E3326" s="28" t="s">
        <v>528</v>
      </c>
      <c r="F3326" t="s">
        <v>581</v>
      </c>
      <c r="G3326" t="s">
        <v>581</v>
      </c>
      <c r="H3326">
        <v>15</v>
      </c>
      <c r="I3326" s="3">
        <v>0.17066666666666666</v>
      </c>
      <c r="J3326">
        <v>27.135999999999999</v>
      </c>
      <c r="K3326">
        <f t="shared" si="372"/>
        <v>10.6</v>
      </c>
      <c r="L3326">
        <v>5.9900000000000003E-4</v>
      </c>
      <c r="M3326">
        <f t="shared" si="373"/>
        <v>0.17143338666666666</v>
      </c>
      <c r="N3326" s="5">
        <v>578.33774208778243</v>
      </c>
      <c r="O3326" s="3">
        <v>14.457871872819235</v>
      </c>
      <c r="P3326" s="7">
        <v>2.4999011512938336E-2</v>
      </c>
      <c r="Q3326" s="9">
        <f t="shared" si="374"/>
        <v>14.522410695720868</v>
      </c>
      <c r="R3326" s="7">
        <f t="shared" si="375"/>
        <v>2.5110605168695004E-2</v>
      </c>
      <c r="S3326" t="s">
        <v>483</v>
      </c>
      <c r="T3326" t="s">
        <v>581</v>
      </c>
      <c r="U3326">
        <v>75</v>
      </c>
      <c r="V3326">
        <f t="shared" si="378"/>
        <v>22.86</v>
      </c>
      <c r="W3326">
        <f t="shared" si="376"/>
        <v>1016.4215319066517</v>
      </c>
      <c r="X3326">
        <f t="shared" si="377"/>
        <v>493.43596092337759</v>
      </c>
    </row>
    <row r="3327" spans="1:24">
      <c r="A3327" t="s">
        <v>226</v>
      </c>
      <c r="B3327">
        <v>2006039</v>
      </c>
      <c r="C3327">
        <v>19</v>
      </c>
      <c r="D3327">
        <v>3</v>
      </c>
      <c r="E3327" s="28" t="s">
        <v>528</v>
      </c>
      <c r="F3327" t="s">
        <v>581</v>
      </c>
      <c r="G3327" t="s">
        <v>581</v>
      </c>
      <c r="H3327">
        <v>14</v>
      </c>
      <c r="I3327" s="3">
        <v>0.18285714285714286</v>
      </c>
      <c r="J3327">
        <v>29.184000000000001</v>
      </c>
      <c r="K3327">
        <f t="shared" si="372"/>
        <v>11.4</v>
      </c>
      <c r="L3327">
        <v>5.9900000000000003E-4</v>
      </c>
      <c r="M3327">
        <f t="shared" si="373"/>
        <v>0.18362386285714286</v>
      </c>
      <c r="N3327" s="5">
        <v>668.92820364656643</v>
      </c>
      <c r="O3327" s="3">
        <v>16.660073552749768</v>
      </c>
      <c r="P3327" s="7">
        <v>2.4905622848505653E-2</v>
      </c>
      <c r="Q3327" s="9">
        <f t="shared" si="374"/>
        <v>16.729486676075478</v>
      </c>
      <c r="R3327" s="7">
        <f t="shared" si="375"/>
        <v>2.5009390521848345E-2</v>
      </c>
      <c r="S3327" t="s">
        <v>483</v>
      </c>
      <c r="T3327" t="s">
        <v>581</v>
      </c>
      <c r="U3327">
        <v>75</v>
      </c>
      <c r="V3327">
        <f t="shared" si="378"/>
        <v>22.86</v>
      </c>
      <c r="W3327">
        <f t="shared" si="376"/>
        <v>1169.8144033410599</v>
      </c>
      <c r="X3327">
        <f t="shared" si="377"/>
        <v>567.90266252212393</v>
      </c>
    </row>
    <row r="3328" spans="1:24">
      <c r="A3328" t="s">
        <v>433</v>
      </c>
      <c r="B3328">
        <v>2006015</v>
      </c>
      <c r="C3328">
        <v>1</v>
      </c>
      <c r="D3328">
        <v>1</v>
      </c>
      <c r="E3328" s="28" t="s">
        <v>528</v>
      </c>
      <c r="F3328" t="s">
        <v>581</v>
      </c>
      <c r="G3328" t="s">
        <v>581</v>
      </c>
      <c r="H3328">
        <v>7</v>
      </c>
      <c r="I3328" s="3">
        <v>0.36571428571428571</v>
      </c>
      <c r="J3328">
        <v>51.456000000000003</v>
      </c>
      <c r="K3328">
        <f t="shared" si="372"/>
        <v>20.100000000000001</v>
      </c>
      <c r="L3328">
        <v>5.9900000000000003E-4</v>
      </c>
      <c r="M3328">
        <f t="shared" si="373"/>
        <v>0.36648100571428571</v>
      </c>
      <c r="N3328" s="5">
        <v>2079.5143394525185</v>
      </c>
      <c r="O3328" s="3">
        <v>58.698922454455236</v>
      </c>
      <c r="P3328" s="7">
        <v>2.8227226588833775E-2</v>
      </c>
      <c r="Q3328" s="9">
        <f t="shared" si="374"/>
        <v>58.82110105838305</v>
      </c>
      <c r="R3328" s="7">
        <f t="shared" si="375"/>
        <v>2.8285980020637463E-2</v>
      </c>
      <c r="S3328" t="s">
        <v>483</v>
      </c>
      <c r="T3328" t="s">
        <v>581</v>
      </c>
      <c r="U3328">
        <v>60</v>
      </c>
      <c r="V3328">
        <f t="shared" si="378"/>
        <v>18.288</v>
      </c>
      <c r="W3328">
        <f t="shared" si="376"/>
        <v>2847.394789153167</v>
      </c>
      <c r="X3328">
        <f t="shared" si="377"/>
        <v>1382.3073791819743</v>
      </c>
    </row>
    <row r="3329" spans="1:24">
      <c r="A3329" t="s">
        <v>429</v>
      </c>
      <c r="B3329">
        <v>2006034</v>
      </c>
      <c r="C3329">
        <v>3</v>
      </c>
      <c r="D3329">
        <v>1</v>
      </c>
      <c r="E3329" s="28" t="s">
        <v>528</v>
      </c>
      <c r="F3329" t="s">
        <v>581</v>
      </c>
      <c r="G3329" t="s">
        <v>581</v>
      </c>
      <c r="H3329">
        <v>12</v>
      </c>
      <c r="I3329" s="3">
        <v>0.21333333333333335</v>
      </c>
      <c r="J3329">
        <v>19.456</v>
      </c>
      <c r="K3329">
        <f t="shared" si="372"/>
        <v>7.6</v>
      </c>
      <c r="L3329">
        <v>5.9900000000000003E-4</v>
      </c>
      <c r="M3329">
        <f t="shared" si="373"/>
        <v>0.21410005333333335</v>
      </c>
      <c r="N3329" s="5">
        <v>297.30142384291838</v>
      </c>
      <c r="O3329" s="3">
        <v>12.896558968831977</v>
      </c>
      <c r="P3329" s="7">
        <v>4.3378732607906978E-2</v>
      </c>
      <c r="Q3329" s="9">
        <f t="shared" si="374"/>
        <v>12.942393288290546</v>
      </c>
      <c r="R3329" s="7">
        <f t="shared" si="375"/>
        <v>4.3532900451660014E-2</v>
      </c>
      <c r="S3329" t="s">
        <v>481</v>
      </c>
      <c r="T3329" t="s">
        <v>581</v>
      </c>
      <c r="U3329">
        <v>40</v>
      </c>
      <c r="V3329">
        <f t="shared" si="378"/>
        <v>12.192</v>
      </c>
      <c r="W3329">
        <f t="shared" si="376"/>
        <v>299.18493546107538</v>
      </c>
      <c r="X3329">
        <f t="shared" si="377"/>
        <v>145.24348559018196</v>
      </c>
    </row>
    <row r="3330" spans="1:24">
      <c r="A3330" t="s">
        <v>429</v>
      </c>
      <c r="B3330">
        <v>2006034</v>
      </c>
      <c r="C3330">
        <v>3</v>
      </c>
      <c r="D3330">
        <v>2</v>
      </c>
      <c r="E3330" s="28" t="s">
        <v>528</v>
      </c>
      <c r="F3330" t="s">
        <v>581</v>
      </c>
      <c r="G3330" t="s">
        <v>581</v>
      </c>
      <c r="H3330">
        <v>7</v>
      </c>
      <c r="I3330" s="3">
        <v>0.36571428571428571</v>
      </c>
      <c r="J3330">
        <v>54.271999999999998</v>
      </c>
      <c r="K3330">
        <f t="shared" ref="K3330:K3393" si="379">J3330/2.56</f>
        <v>21.2</v>
      </c>
      <c r="L3330">
        <v>5.9900000000000003E-4</v>
      </c>
      <c r="M3330">
        <f t="shared" ref="M3330:M3393" si="380">I3330+L3330*1.28</f>
        <v>0.36648100571428571</v>
      </c>
      <c r="N3330" s="5">
        <v>2313.3509683511297</v>
      </c>
      <c r="O3330" s="3">
        <v>61.93429613304685</v>
      </c>
      <c r="P3330" s="7">
        <v>2.677254639713891E-2</v>
      </c>
      <c r="Q3330" s="9">
        <f t="shared" ref="Q3330:Q3393" si="381">(J3330*J3330 - (J3330 - 2*M3330)*(J3330 - 2*M3330))*3.1415926/4</f>
        <v>62.063257646291795</v>
      </c>
      <c r="R3330" s="7">
        <f t="shared" ref="R3330:R3393" si="382">Q3330/N3330</f>
        <v>2.6828293024005852E-2</v>
      </c>
      <c r="S3330" t="s">
        <v>481</v>
      </c>
      <c r="T3330" t="s">
        <v>581</v>
      </c>
      <c r="U3330" t="s">
        <v>581</v>
      </c>
      <c r="V3330" t="s">
        <v>581</v>
      </c>
      <c r="W3330" t="s">
        <v>581</v>
      </c>
      <c r="X3330" t="s">
        <v>581</v>
      </c>
    </row>
    <row r="3331" spans="1:24">
      <c r="A3331" t="s">
        <v>322</v>
      </c>
      <c r="B3331">
        <v>2006034</v>
      </c>
      <c r="C3331">
        <v>1</v>
      </c>
      <c r="D3331">
        <v>3</v>
      </c>
      <c r="E3331" s="28" t="s">
        <v>528</v>
      </c>
      <c r="F3331" t="s">
        <v>581</v>
      </c>
      <c r="G3331" t="s">
        <v>581</v>
      </c>
      <c r="H3331">
        <v>16</v>
      </c>
      <c r="I3331" s="3">
        <v>0.16</v>
      </c>
      <c r="J3331">
        <v>41.728000000000002</v>
      </c>
      <c r="K3331">
        <f t="shared" si="379"/>
        <v>16.3</v>
      </c>
      <c r="L3331">
        <v>5.9900000000000003E-4</v>
      </c>
      <c r="M3331">
        <f t="shared" si="380"/>
        <v>0.16076672</v>
      </c>
      <c r="N3331" s="5">
        <v>1367.5556665655297</v>
      </c>
      <c r="O3331" s="3">
        <v>20.894355724032092</v>
      </c>
      <c r="P3331" s="7">
        <v>1.5278614417580558E-2</v>
      </c>
      <c r="Q3331" s="9">
        <f t="shared" si="381"/>
        <v>20.994093900208536</v>
      </c>
      <c r="R3331" s="7">
        <f t="shared" si="382"/>
        <v>1.5351546129696473E-2</v>
      </c>
      <c r="S3331" t="s">
        <v>483</v>
      </c>
      <c r="T3331" t="s">
        <v>581</v>
      </c>
      <c r="U3331">
        <v>87</v>
      </c>
      <c r="V3331">
        <f t="shared" si="378"/>
        <v>26.517600000000002</v>
      </c>
      <c r="W3331">
        <f t="shared" si="376"/>
        <v>2676.6602043103999</v>
      </c>
      <c r="X3331">
        <f t="shared" si="377"/>
        <v>1299.4219017593236</v>
      </c>
    </row>
    <row r="3332" spans="1:24">
      <c r="A3332" t="s">
        <v>322</v>
      </c>
      <c r="B3332">
        <v>2006034</v>
      </c>
      <c r="C3332">
        <v>1</v>
      </c>
      <c r="D3332">
        <v>1</v>
      </c>
      <c r="E3332" s="28" t="s">
        <v>528</v>
      </c>
      <c r="F3332" t="s">
        <v>581</v>
      </c>
      <c r="G3332" t="s">
        <v>581</v>
      </c>
      <c r="H3332">
        <v>13</v>
      </c>
      <c r="I3332" s="3">
        <v>0.19692307692307692</v>
      </c>
      <c r="J3332">
        <v>62.463999999999999</v>
      </c>
      <c r="K3332">
        <f t="shared" si="379"/>
        <v>24.4</v>
      </c>
      <c r="L3332">
        <v>5.9900000000000003E-4</v>
      </c>
      <c r="M3332">
        <f t="shared" si="380"/>
        <v>0.19768979692307692</v>
      </c>
      <c r="N3332" s="5">
        <v>3064.4282496385022</v>
      </c>
      <c r="O3332" s="3">
        <v>38.521657343709379</v>
      </c>
      <c r="P3332" s="7">
        <v>1.25705855075098E-2</v>
      </c>
      <c r="Q3332" s="9">
        <f t="shared" si="381"/>
        <v>38.671164621359551</v>
      </c>
      <c r="R3332" s="7">
        <f t="shared" si="382"/>
        <v>1.261937349191368E-2</v>
      </c>
      <c r="S3332" t="s">
        <v>483</v>
      </c>
      <c r="T3332" t="s">
        <v>581</v>
      </c>
      <c r="U3332">
        <v>95</v>
      </c>
      <c r="V3332">
        <f t="shared" si="378"/>
        <v>28.956000000000003</v>
      </c>
      <c r="W3332">
        <f t="shared" si="376"/>
        <v>6328.7181551441099</v>
      </c>
      <c r="X3332">
        <f t="shared" si="377"/>
        <v>3072.3641975970645</v>
      </c>
    </row>
    <row r="3333" spans="1:24">
      <c r="A3333" t="s">
        <v>322</v>
      </c>
      <c r="B3333">
        <v>2006034</v>
      </c>
      <c r="C3333">
        <v>2</v>
      </c>
      <c r="D3333">
        <v>3</v>
      </c>
      <c r="E3333" s="28" t="s">
        <v>528</v>
      </c>
      <c r="F3333" t="s">
        <v>581</v>
      </c>
      <c r="G3333" t="s">
        <v>581</v>
      </c>
      <c r="H3333">
        <v>15</v>
      </c>
      <c r="I3333" s="3">
        <v>0.17066666666666666</v>
      </c>
      <c r="J3333">
        <v>68.864000000000004</v>
      </c>
      <c r="K3333">
        <f t="shared" si="379"/>
        <v>26.900000000000002</v>
      </c>
      <c r="L3333">
        <v>5.9900000000000003E-4</v>
      </c>
      <c r="M3333">
        <f t="shared" si="380"/>
        <v>0.17143338666666666</v>
      </c>
      <c r="N3333" s="5">
        <v>3724.5547663949828</v>
      </c>
      <c r="O3333" s="3">
        <v>36.830971068416567</v>
      </c>
      <c r="P3333" s="7">
        <v>9.8886909653540869E-3</v>
      </c>
      <c r="Q3333" s="9">
        <f t="shared" si="381"/>
        <v>36.996020681774283</v>
      </c>
      <c r="R3333" s="7">
        <f t="shared" si="382"/>
        <v>9.9330048830461783E-3</v>
      </c>
      <c r="S3333" t="s">
        <v>481</v>
      </c>
      <c r="T3333" t="s">
        <v>581</v>
      </c>
      <c r="U3333">
        <v>104</v>
      </c>
      <c r="V3333">
        <f t="shared" si="378"/>
        <v>31.699200000000001</v>
      </c>
      <c r="W3333">
        <f t="shared" si="376"/>
        <v>8306.8808261060949</v>
      </c>
      <c r="X3333">
        <f t="shared" si="377"/>
        <v>4032.6907626766865</v>
      </c>
    </row>
    <row r="3334" spans="1:24">
      <c r="A3334" t="s">
        <v>322</v>
      </c>
      <c r="B3334">
        <v>2006034</v>
      </c>
      <c r="C3334">
        <v>4</v>
      </c>
      <c r="D3334">
        <v>2</v>
      </c>
      <c r="E3334" s="28" t="s">
        <v>528</v>
      </c>
      <c r="F3334" t="s">
        <v>581</v>
      </c>
      <c r="G3334" t="s">
        <v>581</v>
      </c>
      <c r="H3334">
        <v>16</v>
      </c>
      <c r="I3334" s="3">
        <v>0.16</v>
      </c>
      <c r="J3334">
        <v>82.176000000000002</v>
      </c>
      <c r="K3334">
        <f t="shared" si="379"/>
        <v>32.1</v>
      </c>
      <c r="L3334">
        <v>5.9900000000000003E-4</v>
      </c>
      <c r="M3334">
        <f t="shared" si="380"/>
        <v>0.16076672</v>
      </c>
      <c r="N3334" s="5">
        <v>5303.711221294695</v>
      </c>
      <c r="O3334" s="3">
        <v>41.225738045183355</v>
      </c>
      <c r="P3334" s="7">
        <v>7.7729982506701588E-3</v>
      </c>
      <c r="Q3334" s="9">
        <f t="shared" si="381"/>
        <v>41.422903880307963</v>
      </c>
      <c r="R3334" s="7">
        <f t="shared" si="382"/>
        <v>7.810173320521808E-3</v>
      </c>
      <c r="S3334" t="s">
        <v>481</v>
      </c>
      <c r="T3334" t="s">
        <v>581</v>
      </c>
      <c r="U3334">
        <v>104</v>
      </c>
      <c r="V3334">
        <f t="shared" si="378"/>
        <v>31.699200000000001</v>
      </c>
      <c r="W3334">
        <f t="shared" si="376"/>
        <v>11687.171038801487</v>
      </c>
      <c r="X3334">
        <f t="shared" si="377"/>
        <v>5673.6996324636211</v>
      </c>
    </row>
    <row r="3335" spans="1:24">
      <c r="A3335" t="s">
        <v>322</v>
      </c>
      <c r="B3335">
        <v>2006034</v>
      </c>
      <c r="C3335">
        <v>5</v>
      </c>
      <c r="D3335">
        <v>1</v>
      </c>
      <c r="E3335" s="28" t="s">
        <v>528</v>
      </c>
      <c r="F3335" t="s">
        <v>581</v>
      </c>
      <c r="G3335" t="s">
        <v>581</v>
      </c>
      <c r="H3335">
        <v>10</v>
      </c>
      <c r="I3335" s="3">
        <v>0.25600000000000001</v>
      </c>
      <c r="J3335">
        <v>48.896000000000008</v>
      </c>
      <c r="K3335">
        <f t="shared" si="379"/>
        <v>19.100000000000001</v>
      </c>
      <c r="L3335">
        <v>5.9900000000000003E-4</v>
      </c>
      <c r="M3335">
        <f t="shared" si="380"/>
        <v>0.25676672</v>
      </c>
      <c r="N3335" s="5">
        <v>1877.7446750715912</v>
      </c>
      <c r="O3335" s="3">
        <v>39.118609022976194</v>
      </c>
      <c r="P3335" s="7">
        <v>2.0832762591370284E-2</v>
      </c>
      <c r="Q3335" s="9">
        <f t="shared" si="381"/>
        <v>39.235150152927353</v>
      </c>
      <c r="R3335" s="7">
        <f t="shared" si="382"/>
        <v>2.0894827009125438E-2</v>
      </c>
      <c r="S3335" t="s">
        <v>483</v>
      </c>
      <c r="T3335" t="s">
        <v>581</v>
      </c>
      <c r="U3335">
        <v>90</v>
      </c>
      <c r="V3335">
        <f t="shared" si="378"/>
        <v>27.432000000000002</v>
      </c>
      <c r="W3335">
        <f t="shared" si="376"/>
        <v>3751.2904879112812</v>
      </c>
      <c r="X3335">
        <f t="shared" si="377"/>
        <v>1821.1161102943133</v>
      </c>
    </row>
    <row r="3336" spans="1:24">
      <c r="A3336" t="s">
        <v>322</v>
      </c>
      <c r="B3336">
        <v>2006034</v>
      </c>
      <c r="C3336">
        <v>5</v>
      </c>
      <c r="D3336">
        <v>3</v>
      </c>
      <c r="E3336" s="28" t="s">
        <v>528</v>
      </c>
      <c r="F3336" t="s">
        <v>581</v>
      </c>
      <c r="G3336" t="s">
        <v>581</v>
      </c>
      <c r="H3336">
        <v>16</v>
      </c>
      <c r="I3336" s="3">
        <v>0.16</v>
      </c>
      <c r="J3336">
        <v>55.04</v>
      </c>
      <c r="K3336">
        <f t="shared" si="379"/>
        <v>21.5</v>
      </c>
      <c r="L3336">
        <v>5.9900000000000003E-4</v>
      </c>
      <c r="M3336">
        <f t="shared" si="380"/>
        <v>0.16076672</v>
      </c>
      <c r="N3336" s="5">
        <v>2379.2864122470401</v>
      </c>
      <c r="O3336" s="3">
        <v>27.58569674112</v>
      </c>
      <c r="P3336" s="7">
        <v>1.1594105106105146E-2</v>
      </c>
      <c r="Q3336" s="9">
        <f t="shared" si="381"/>
        <v>27.717499716443736</v>
      </c>
      <c r="R3336" s="7">
        <f t="shared" si="382"/>
        <v>1.1649501116709543E-2</v>
      </c>
      <c r="S3336" t="s">
        <v>483</v>
      </c>
      <c r="T3336" t="s">
        <v>581</v>
      </c>
      <c r="U3336">
        <v>93</v>
      </c>
      <c r="V3336">
        <f t="shared" si="378"/>
        <v>28.346400000000003</v>
      </c>
      <c r="W3336">
        <f t="shared" si="376"/>
        <v>4859.9352015986588</v>
      </c>
      <c r="X3336">
        <f t="shared" si="377"/>
        <v>2359.3230967153713</v>
      </c>
    </row>
    <row r="3337" spans="1:24">
      <c r="A3337" t="s">
        <v>322</v>
      </c>
      <c r="B3337">
        <v>2006034</v>
      </c>
      <c r="C3337">
        <v>6</v>
      </c>
      <c r="D3337">
        <v>3</v>
      </c>
      <c r="E3337" s="28" t="s">
        <v>528</v>
      </c>
      <c r="F3337" t="s">
        <v>581</v>
      </c>
      <c r="G3337" t="s">
        <v>581</v>
      </c>
      <c r="H3337">
        <v>19</v>
      </c>
      <c r="I3337" s="3">
        <v>0.13473684210526315</v>
      </c>
      <c r="J3337">
        <v>46.591999999999999</v>
      </c>
      <c r="K3337">
        <f t="shared" si="379"/>
        <v>18.2</v>
      </c>
      <c r="L3337">
        <v>5.9900000000000003E-4</v>
      </c>
      <c r="M3337">
        <f t="shared" si="380"/>
        <v>0.13550356210526315</v>
      </c>
      <c r="N3337" s="5">
        <v>1704.9536640188414</v>
      </c>
      <c r="O3337" s="3">
        <v>19.664814683076301</v>
      </c>
      <c r="P3337" s="7">
        <v>1.1533929102051529E-2</v>
      </c>
      <c r="Q3337" s="9">
        <f t="shared" si="381"/>
        <v>19.776390605879854</v>
      </c>
      <c r="R3337" s="7">
        <f t="shared" si="382"/>
        <v>1.1599371304475114E-2</v>
      </c>
      <c r="S3337" t="s">
        <v>483</v>
      </c>
      <c r="T3337" t="s">
        <v>581</v>
      </c>
      <c r="U3337">
        <v>82</v>
      </c>
      <c r="V3337">
        <f t="shared" si="378"/>
        <v>24.993600000000001</v>
      </c>
      <c r="W3337">
        <f t="shared" si="376"/>
        <v>3135.9358770101417</v>
      </c>
      <c r="X3337">
        <f t="shared" si="377"/>
        <v>1522.3836610032638</v>
      </c>
    </row>
    <row r="3338" spans="1:24">
      <c r="A3338" t="s">
        <v>322</v>
      </c>
      <c r="B3338">
        <v>2006034</v>
      </c>
      <c r="C3338">
        <v>6</v>
      </c>
      <c r="D3338">
        <v>1</v>
      </c>
      <c r="E3338" s="28" t="s">
        <v>528</v>
      </c>
      <c r="F3338" t="s">
        <v>581</v>
      </c>
      <c r="G3338" t="s">
        <v>581</v>
      </c>
      <c r="H3338">
        <v>13</v>
      </c>
      <c r="I3338" s="3">
        <v>0.19692307692307692</v>
      </c>
      <c r="J3338">
        <v>58.88</v>
      </c>
      <c r="K3338">
        <f t="shared" si="379"/>
        <v>23</v>
      </c>
      <c r="L3338">
        <v>5.9900000000000003E-4</v>
      </c>
      <c r="M3338">
        <f t="shared" si="380"/>
        <v>0.19768979692307692</v>
      </c>
      <c r="N3338" s="5">
        <v>2722.8610320793605</v>
      </c>
      <c r="O3338" s="3">
        <v>36.304408249289665</v>
      </c>
      <c r="P3338" s="7">
        <v>1.3333184404774844E-2</v>
      </c>
      <c r="Q3338" s="9">
        <f t="shared" si="381"/>
        <v>36.445282703016396</v>
      </c>
      <c r="R3338" s="7">
        <f t="shared" si="382"/>
        <v>1.3384922063093435E-2</v>
      </c>
      <c r="S3338" t="s">
        <v>483</v>
      </c>
      <c r="T3338" t="s">
        <v>581</v>
      </c>
      <c r="U3338">
        <v>91</v>
      </c>
      <c r="V3338">
        <f t="shared" si="378"/>
        <v>27.736800000000002</v>
      </c>
      <c r="W3338">
        <f t="shared" si="376"/>
        <v>5426.2090172629169</v>
      </c>
      <c r="X3338">
        <f t="shared" si="377"/>
        <v>2634.228591735623</v>
      </c>
    </row>
    <row r="3339" spans="1:24">
      <c r="A3339" t="s">
        <v>322</v>
      </c>
      <c r="B3339">
        <v>2006034</v>
      </c>
      <c r="C3339">
        <v>7</v>
      </c>
      <c r="D3339">
        <v>3</v>
      </c>
      <c r="E3339" s="28" t="s">
        <v>528</v>
      </c>
      <c r="F3339" t="s">
        <v>581</v>
      </c>
      <c r="G3339" t="s">
        <v>581</v>
      </c>
      <c r="H3339">
        <v>15</v>
      </c>
      <c r="I3339" s="3">
        <v>0.17066666666666666</v>
      </c>
      <c r="J3339">
        <v>21.504000000000001</v>
      </c>
      <c r="K3339">
        <f t="shared" si="379"/>
        <v>8.4</v>
      </c>
      <c r="L3339">
        <v>5.9900000000000003E-4</v>
      </c>
      <c r="M3339">
        <f t="shared" si="380"/>
        <v>0.17143338666666666</v>
      </c>
      <c r="N3339" s="5">
        <v>363.1853958856704</v>
      </c>
      <c r="O3339" s="3">
        <v>11.438189772800021</v>
      </c>
      <c r="P3339" s="7">
        <v>3.1494079614370632E-2</v>
      </c>
      <c r="Q3339" s="9">
        <f t="shared" si="381"/>
        <v>11.489162722142922</v>
      </c>
      <c r="R3339" s="7">
        <f t="shared" si="382"/>
        <v>3.1634429281291017E-2</v>
      </c>
      <c r="S3339" t="s">
        <v>483</v>
      </c>
      <c r="T3339" t="s">
        <v>581</v>
      </c>
      <c r="U3339">
        <v>69</v>
      </c>
      <c r="V3339">
        <f t="shared" si="378"/>
        <v>21.031200000000002</v>
      </c>
      <c r="W3339">
        <f t="shared" si="376"/>
        <v>600.45883219488508</v>
      </c>
      <c r="X3339">
        <f t="shared" si="377"/>
        <v>291.5010864667745</v>
      </c>
    </row>
    <row r="3340" spans="1:24">
      <c r="A3340" t="s">
        <v>322</v>
      </c>
      <c r="B3340">
        <v>2006034</v>
      </c>
      <c r="C3340">
        <v>7</v>
      </c>
      <c r="D3340">
        <v>1</v>
      </c>
      <c r="E3340" s="28" t="s">
        <v>528</v>
      </c>
      <c r="F3340" t="s">
        <v>581</v>
      </c>
      <c r="G3340" t="s">
        <v>581</v>
      </c>
      <c r="H3340">
        <v>14</v>
      </c>
      <c r="I3340" s="3">
        <v>0.18285714285714286</v>
      </c>
      <c r="J3340">
        <v>24.831999999999997</v>
      </c>
      <c r="K3340">
        <f t="shared" si="379"/>
        <v>9.6999999999999993</v>
      </c>
      <c r="L3340">
        <v>5.9900000000000003E-4</v>
      </c>
      <c r="M3340">
        <f t="shared" si="380"/>
        <v>0.18362386285714286</v>
      </c>
      <c r="N3340" s="5">
        <v>484.29866636738552</v>
      </c>
      <c r="O3340" s="3">
        <v>14.160012073837741</v>
      </c>
      <c r="P3340" s="7">
        <v>2.9238181017612087E-2</v>
      </c>
      <c r="Q3340" s="9">
        <f t="shared" si="381"/>
        <v>14.218942479338939</v>
      </c>
      <c r="R3340" s="7">
        <f t="shared" si="382"/>
        <v>2.9359862966363302E-2</v>
      </c>
      <c r="S3340" t="s">
        <v>483</v>
      </c>
      <c r="T3340" t="s">
        <v>581</v>
      </c>
      <c r="U3340">
        <v>79</v>
      </c>
      <c r="V3340">
        <f t="shared" si="378"/>
        <v>24.0792</v>
      </c>
      <c r="W3340">
        <f t="shared" si="376"/>
        <v>898.38718820707118</v>
      </c>
      <c r="X3340">
        <f t="shared" si="377"/>
        <v>436.13454809703876</v>
      </c>
    </row>
    <row r="3341" spans="1:24">
      <c r="A3341" t="s">
        <v>322</v>
      </c>
      <c r="B3341">
        <v>2006034</v>
      </c>
      <c r="C3341">
        <v>8</v>
      </c>
      <c r="D3341">
        <v>4</v>
      </c>
      <c r="E3341" s="28" t="s">
        <v>528</v>
      </c>
      <c r="F3341" t="s">
        <v>581</v>
      </c>
      <c r="G3341" t="s">
        <v>581</v>
      </c>
      <c r="H3341">
        <v>11</v>
      </c>
      <c r="I3341" s="3">
        <v>0.23272727272727273</v>
      </c>
      <c r="J3341">
        <v>26.368000000000002</v>
      </c>
      <c r="K3341">
        <f t="shared" si="379"/>
        <v>10.3</v>
      </c>
      <c r="L3341">
        <v>5.9900000000000003E-4</v>
      </c>
      <c r="M3341">
        <f t="shared" si="380"/>
        <v>0.23349399272727273</v>
      </c>
      <c r="N3341" s="5">
        <v>546.0648901574657</v>
      </c>
      <c r="O3341" s="3">
        <v>19.108394055155308</v>
      </c>
      <c r="P3341" s="7">
        <v>3.4992899927415451E-2</v>
      </c>
      <c r="Q3341" s="9">
        <f t="shared" si="381"/>
        <v>19.170783932159811</v>
      </c>
      <c r="R3341" s="7">
        <f t="shared" si="382"/>
        <v>3.5107153522783048E-2</v>
      </c>
      <c r="S3341" t="s">
        <v>483</v>
      </c>
      <c r="T3341" t="s">
        <v>581</v>
      </c>
      <c r="U3341">
        <v>80</v>
      </c>
      <c r="V3341">
        <f t="shared" si="378"/>
        <v>24.384</v>
      </c>
      <c r="W3341">
        <f t="shared" si="376"/>
        <v>1020.6097896735286</v>
      </c>
      <c r="X3341">
        <f t="shared" si="377"/>
        <v>495.46920887309091</v>
      </c>
    </row>
    <row r="3342" spans="1:24">
      <c r="A3342" t="s">
        <v>322</v>
      </c>
      <c r="B3342">
        <v>2006034</v>
      </c>
      <c r="C3342">
        <v>9</v>
      </c>
      <c r="D3342">
        <v>1</v>
      </c>
      <c r="E3342" s="28" t="s">
        <v>528</v>
      </c>
      <c r="F3342" t="s">
        <v>581</v>
      </c>
      <c r="G3342" t="s">
        <v>581</v>
      </c>
      <c r="H3342">
        <v>14</v>
      </c>
      <c r="I3342" s="3">
        <v>0.18285714285714286</v>
      </c>
      <c r="J3342">
        <v>57.088000000000001</v>
      </c>
      <c r="K3342">
        <f t="shared" si="379"/>
        <v>22.3</v>
      </c>
      <c r="L3342">
        <v>5.9900000000000003E-4</v>
      </c>
      <c r="M3342">
        <f t="shared" si="380"/>
        <v>0.18362386285714286</v>
      </c>
      <c r="N3342" s="5">
        <v>2559.6437857140736</v>
      </c>
      <c r="O3342" s="3">
        <v>32.689879505773433</v>
      </c>
      <c r="P3342" s="7">
        <v>1.2771261254484991E-2</v>
      </c>
      <c r="Q3342" s="9">
        <f t="shared" si="381"/>
        <v>32.826505349268444</v>
      </c>
      <c r="R3342" s="7">
        <f t="shared" si="382"/>
        <v>1.2824638151792949E-2</v>
      </c>
      <c r="S3342" t="s">
        <v>483</v>
      </c>
      <c r="T3342" t="s">
        <v>484</v>
      </c>
      <c r="U3342">
        <v>90</v>
      </c>
      <c r="V3342">
        <f t="shared" si="378"/>
        <v>27.432000000000002</v>
      </c>
      <c r="W3342">
        <f t="shared" si="376"/>
        <v>5059.8328269387894</v>
      </c>
      <c r="X3342">
        <f t="shared" si="377"/>
        <v>2456.3661775137298</v>
      </c>
    </row>
    <row r="3343" spans="1:24">
      <c r="A3343" t="s">
        <v>322</v>
      </c>
      <c r="B3343">
        <v>2006034</v>
      </c>
      <c r="C3343">
        <v>9</v>
      </c>
      <c r="D3343">
        <v>3</v>
      </c>
      <c r="E3343" s="28" t="s">
        <v>528</v>
      </c>
      <c r="F3343" t="s">
        <v>581</v>
      </c>
      <c r="G3343" t="s">
        <v>581</v>
      </c>
      <c r="H3343">
        <v>10</v>
      </c>
      <c r="I3343" s="3">
        <v>0.25600000000000001</v>
      </c>
      <c r="J3343">
        <v>68.864000000000004</v>
      </c>
      <c r="K3343">
        <f t="shared" si="379"/>
        <v>26.900000000000002</v>
      </c>
      <c r="L3343">
        <v>5.9900000000000003E-4</v>
      </c>
      <c r="M3343">
        <f t="shared" si="380"/>
        <v>0.25676672</v>
      </c>
      <c r="N3343" s="5">
        <v>3724.5547663949828</v>
      </c>
      <c r="O3343" s="3">
        <v>55.177827463987384</v>
      </c>
      <c r="P3343" s="7">
        <v>1.4814610315797372E-2</v>
      </c>
      <c r="Q3343" s="9">
        <f t="shared" si="381"/>
        <v>55.342465696813619</v>
      </c>
      <c r="R3343" s="7">
        <f t="shared" si="382"/>
        <v>1.4858813782561157E-2</v>
      </c>
      <c r="S3343" t="s">
        <v>483</v>
      </c>
      <c r="T3343" t="s">
        <v>491</v>
      </c>
      <c r="U3343">
        <v>83</v>
      </c>
      <c r="V3343">
        <f t="shared" si="378"/>
        <v>25.298400000000001</v>
      </c>
      <c r="W3343">
        <f t="shared" si="376"/>
        <v>6745.5452170244289</v>
      </c>
      <c r="X3343">
        <f t="shared" si="377"/>
        <v>3274.7186886830254</v>
      </c>
    </row>
    <row r="3344" spans="1:24">
      <c r="A3344" t="s">
        <v>322</v>
      </c>
      <c r="B3344">
        <v>2006034</v>
      </c>
      <c r="C3344">
        <v>10</v>
      </c>
      <c r="D3344">
        <v>1</v>
      </c>
      <c r="E3344" s="28" t="s">
        <v>528</v>
      </c>
      <c r="F3344" t="s">
        <v>581</v>
      </c>
      <c r="G3344" t="s">
        <v>581</v>
      </c>
      <c r="H3344">
        <v>14</v>
      </c>
      <c r="I3344" s="3">
        <v>0.18285714285714286</v>
      </c>
      <c r="J3344">
        <v>29.951999999999998</v>
      </c>
      <c r="K3344">
        <f t="shared" si="379"/>
        <v>11.7</v>
      </c>
      <c r="L3344">
        <v>5.9900000000000003E-4</v>
      </c>
      <c r="M3344">
        <f t="shared" si="380"/>
        <v>0.18362386285714286</v>
      </c>
      <c r="N3344" s="5">
        <v>704.59819788533753</v>
      </c>
      <c r="O3344" s="3">
        <v>17.101260872557699</v>
      </c>
      <c r="P3344" s="7">
        <v>2.4270940408139766E-2</v>
      </c>
      <c r="Q3344" s="9">
        <f t="shared" si="381"/>
        <v>17.17252388726423</v>
      </c>
      <c r="R3344" s="7">
        <f t="shared" si="382"/>
        <v>2.4372080341395923E-2</v>
      </c>
      <c r="S3344" t="s">
        <v>482</v>
      </c>
      <c r="T3344" t="s">
        <v>581</v>
      </c>
      <c r="U3344">
        <v>75</v>
      </c>
      <c r="V3344">
        <f t="shared" si="378"/>
        <v>22.86</v>
      </c>
      <c r="W3344">
        <f t="shared" si="376"/>
        <v>1230.0129582517036</v>
      </c>
      <c r="X3344">
        <f t="shared" si="377"/>
        <v>597.12688776340917</v>
      </c>
    </row>
    <row r="3345" spans="1:24">
      <c r="A3345" t="s">
        <v>322</v>
      </c>
      <c r="B3345">
        <v>2006034</v>
      </c>
      <c r="C3345">
        <v>10</v>
      </c>
      <c r="D3345">
        <v>3</v>
      </c>
      <c r="E3345" s="28" t="s">
        <v>528</v>
      </c>
      <c r="F3345" t="s">
        <v>581</v>
      </c>
      <c r="G3345" t="s">
        <v>581</v>
      </c>
      <c r="H3345">
        <v>15</v>
      </c>
      <c r="I3345" s="3">
        <v>0.17066666666666666</v>
      </c>
      <c r="J3345">
        <v>29.951999999999998</v>
      </c>
      <c r="K3345">
        <f t="shared" si="379"/>
        <v>11.7</v>
      </c>
      <c r="L3345">
        <v>5.9900000000000003E-4</v>
      </c>
      <c r="M3345">
        <f t="shared" si="380"/>
        <v>0.17143338666666666</v>
      </c>
      <c r="N3345" s="5">
        <v>704.59819788533753</v>
      </c>
      <c r="O3345" s="3">
        <v>15.967712922828886</v>
      </c>
      <c r="P3345" s="7">
        <v>2.2662154076964279E-2</v>
      </c>
      <c r="Q3345" s="9">
        <f t="shared" si="381"/>
        <v>16.03903468250973</v>
      </c>
      <c r="R3345" s="7">
        <f t="shared" si="382"/>
        <v>2.2763377383942494E-2</v>
      </c>
      <c r="S3345" t="s">
        <v>483</v>
      </c>
      <c r="T3345" t="s">
        <v>581</v>
      </c>
      <c r="U3345">
        <v>76</v>
      </c>
      <c r="V3345">
        <f t="shared" si="378"/>
        <v>23.1648</v>
      </c>
      <c r="W3345">
        <f t="shared" ref="W3345:W3407" si="383">0.19748898*POWER(K3345,1.9318059)*POWER(U3345,0.92308401)</f>
        <v>1245.1439696629661</v>
      </c>
      <c r="X3345">
        <f t="shared" ref="X3345:X3407" si="384">W3345*0.4854639</f>
        <v>604.4724475740652</v>
      </c>
    </row>
    <row r="3346" spans="1:24">
      <c r="A3346" t="s">
        <v>322</v>
      </c>
      <c r="B3346">
        <v>2006034</v>
      </c>
      <c r="C3346">
        <v>11</v>
      </c>
      <c r="D3346">
        <v>1</v>
      </c>
      <c r="E3346" s="28" t="s">
        <v>528</v>
      </c>
      <c r="F3346" t="s">
        <v>581</v>
      </c>
      <c r="G3346" t="s">
        <v>581</v>
      </c>
      <c r="H3346">
        <v>18</v>
      </c>
      <c r="I3346" s="3">
        <v>0.14222222222222222</v>
      </c>
      <c r="J3346">
        <v>16.384</v>
      </c>
      <c r="K3346">
        <f t="shared" si="379"/>
        <v>6.4</v>
      </c>
      <c r="L3346">
        <v>5.9900000000000003E-4</v>
      </c>
      <c r="M3346">
        <f t="shared" si="380"/>
        <v>0.14298894222222222</v>
      </c>
      <c r="N3346" s="5">
        <v>210.82871053680643</v>
      </c>
      <c r="O3346" s="3">
        <v>7.2568959558541728</v>
      </c>
      <c r="P3346" s="7">
        <v>3.4420814591033917E-2</v>
      </c>
      <c r="Q3346" s="9">
        <f t="shared" si="381"/>
        <v>7.2956733452390115</v>
      </c>
      <c r="R3346" s="7">
        <f t="shared" si="382"/>
        <v>3.4604743000433681E-2</v>
      </c>
      <c r="S3346" t="s">
        <v>483</v>
      </c>
      <c r="T3346" t="s">
        <v>581</v>
      </c>
      <c r="U3346">
        <v>46</v>
      </c>
      <c r="V3346">
        <f t="shared" si="378"/>
        <v>14.020800000000001</v>
      </c>
      <c r="W3346">
        <f t="shared" si="383"/>
        <v>244.22564423332099</v>
      </c>
      <c r="X3346">
        <f t="shared" si="384"/>
        <v>118.56273372952052</v>
      </c>
    </row>
    <row r="3347" spans="1:24">
      <c r="A3347" t="s">
        <v>322</v>
      </c>
      <c r="B3347">
        <v>2006034</v>
      </c>
      <c r="C3347">
        <v>12</v>
      </c>
      <c r="D3347">
        <v>3</v>
      </c>
      <c r="E3347" s="28" t="s">
        <v>528</v>
      </c>
      <c r="F3347" t="s">
        <v>581</v>
      </c>
      <c r="G3347" t="s">
        <v>581</v>
      </c>
      <c r="H3347">
        <v>20</v>
      </c>
      <c r="I3347" s="3">
        <v>0.128</v>
      </c>
      <c r="J3347">
        <v>42.496000000000002</v>
      </c>
      <c r="K3347">
        <f t="shared" si="379"/>
        <v>16.600000000000001</v>
      </c>
      <c r="L3347">
        <v>5.9900000000000003E-4</v>
      </c>
      <c r="M3347">
        <f t="shared" si="380"/>
        <v>0.12876672</v>
      </c>
      <c r="N3347" s="5">
        <v>1418.3583856328707</v>
      </c>
      <c r="O3347" s="3">
        <v>17.037183666585676</v>
      </c>
      <c r="P3347" s="7">
        <v>1.2011903224997464E-2</v>
      </c>
      <c r="Q3347" s="9">
        <f t="shared" si="381"/>
        <v>17.138925960753557</v>
      </c>
      <c r="R3347" s="7">
        <f t="shared" si="382"/>
        <v>1.2083635655389155E-2</v>
      </c>
      <c r="S3347" t="s">
        <v>483</v>
      </c>
      <c r="T3347" t="s">
        <v>581</v>
      </c>
      <c r="U3347">
        <v>90</v>
      </c>
      <c r="V3347">
        <f t="shared" si="378"/>
        <v>27.432000000000002</v>
      </c>
      <c r="W3347">
        <f t="shared" si="383"/>
        <v>2860.7827736221311</v>
      </c>
      <c r="X3347">
        <f t="shared" si="384"/>
        <v>1388.8067623354168</v>
      </c>
    </row>
    <row r="3348" spans="1:24">
      <c r="A3348" t="s">
        <v>322</v>
      </c>
      <c r="B3348">
        <v>2006034</v>
      </c>
      <c r="C3348">
        <v>12</v>
      </c>
      <c r="D3348">
        <v>1</v>
      </c>
      <c r="E3348" s="28" t="s">
        <v>528</v>
      </c>
      <c r="F3348" t="s">
        <v>581</v>
      </c>
      <c r="G3348" t="s">
        <v>581</v>
      </c>
      <c r="H3348">
        <v>13</v>
      </c>
      <c r="I3348" s="3">
        <v>0.19692307692307692</v>
      </c>
      <c r="J3348">
        <v>57.856000000000002</v>
      </c>
      <c r="K3348">
        <f t="shared" si="379"/>
        <v>22.6</v>
      </c>
      <c r="L3348">
        <v>5.9900000000000003E-4</v>
      </c>
      <c r="M3348">
        <f t="shared" si="380"/>
        <v>0.19768979692307692</v>
      </c>
      <c r="N3348" s="5">
        <v>2628.9763719184389</v>
      </c>
      <c r="O3348" s="3">
        <v>35.670908508026841</v>
      </c>
      <c r="P3348" s="7">
        <v>1.3568364055701559E-2</v>
      </c>
      <c r="Q3348" s="9">
        <f t="shared" si="381"/>
        <v>35.809316440632898</v>
      </c>
      <c r="R3348" s="7">
        <f t="shared" si="382"/>
        <v>1.3621011136932289E-2</v>
      </c>
      <c r="S3348" t="s">
        <v>481</v>
      </c>
      <c r="T3348" t="s">
        <v>491</v>
      </c>
      <c r="U3348">
        <v>100</v>
      </c>
      <c r="V3348">
        <f t="shared" si="378"/>
        <v>30.48</v>
      </c>
      <c r="W3348">
        <f t="shared" si="383"/>
        <v>5722.4968032653942</v>
      </c>
      <c r="X3348">
        <f t="shared" si="384"/>
        <v>2778.0656158507509</v>
      </c>
    </row>
    <row r="3349" spans="1:24">
      <c r="A3349" t="s">
        <v>322</v>
      </c>
      <c r="B3349">
        <v>2006034</v>
      </c>
      <c r="C3349">
        <v>14</v>
      </c>
      <c r="D3349">
        <v>4</v>
      </c>
      <c r="E3349" s="28" t="s">
        <v>528</v>
      </c>
      <c r="F3349" t="s">
        <v>581</v>
      </c>
      <c r="G3349" t="s">
        <v>581</v>
      </c>
      <c r="H3349">
        <v>16</v>
      </c>
      <c r="I3349" s="3">
        <v>0.16</v>
      </c>
      <c r="J3349">
        <v>49.92</v>
      </c>
      <c r="K3349">
        <f t="shared" si="379"/>
        <v>19.5</v>
      </c>
      <c r="L3349">
        <v>5.9900000000000003E-4</v>
      </c>
      <c r="M3349">
        <f t="shared" si="380"/>
        <v>0.16076672</v>
      </c>
      <c r="N3349" s="5">
        <v>1957.21721634816</v>
      </c>
      <c r="O3349" s="3">
        <v>25.012104042239926</v>
      </c>
      <c r="P3349" s="7">
        <v>1.2779421636658362E-2</v>
      </c>
      <c r="Q3349" s="9">
        <f t="shared" si="381"/>
        <v>25.131574402507258</v>
      </c>
      <c r="R3349" s="7">
        <f t="shared" si="382"/>
        <v>1.2840462567255857E-2</v>
      </c>
      <c r="S3349" t="s">
        <v>483</v>
      </c>
      <c r="T3349" t="s">
        <v>581</v>
      </c>
      <c r="U3349">
        <v>96</v>
      </c>
      <c r="V3349">
        <f t="shared" si="378"/>
        <v>29.260800000000003</v>
      </c>
      <c r="W3349">
        <f t="shared" si="383"/>
        <v>4144.2144328656977</v>
      </c>
      <c r="X3349">
        <f t="shared" si="384"/>
        <v>2011.8665010152699</v>
      </c>
    </row>
    <row r="3350" spans="1:24">
      <c r="A3350" t="s">
        <v>322</v>
      </c>
      <c r="B3350">
        <v>2006034</v>
      </c>
      <c r="C3350">
        <v>14</v>
      </c>
      <c r="D3350">
        <v>3</v>
      </c>
      <c r="E3350" s="28" t="s">
        <v>528</v>
      </c>
      <c r="F3350" t="s">
        <v>581</v>
      </c>
      <c r="G3350" t="s">
        <v>581</v>
      </c>
      <c r="H3350">
        <v>11</v>
      </c>
      <c r="I3350" s="3">
        <v>0.23272727272727273</v>
      </c>
      <c r="J3350">
        <v>56.832000000000001</v>
      </c>
      <c r="K3350">
        <f t="shared" si="379"/>
        <v>22.2</v>
      </c>
      <c r="L3350">
        <v>5.9900000000000003E-4</v>
      </c>
      <c r="M3350">
        <f t="shared" si="380"/>
        <v>0.23349399272727273</v>
      </c>
      <c r="N3350" s="5">
        <v>2536.7388110585857</v>
      </c>
      <c r="O3350" s="3">
        <v>41.381669049098818</v>
      </c>
      <c r="P3350" s="7">
        <v>1.6312940405492582E-2</v>
      </c>
      <c r="Q3350" s="9">
        <f t="shared" si="381"/>
        <v>41.517437874912567</v>
      </c>
      <c r="R3350" s="7">
        <f t="shared" si="382"/>
        <v>1.6366461416493748E-2</v>
      </c>
      <c r="S3350" t="s">
        <v>481</v>
      </c>
      <c r="T3350" t="s">
        <v>581</v>
      </c>
      <c r="U3350">
        <v>90</v>
      </c>
      <c r="V3350">
        <f t="shared" si="378"/>
        <v>27.432000000000002</v>
      </c>
      <c r="W3350">
        <f t="shared" si="383"/>
        <v>5016.092059221447</v>
      </c>
      <c r="X3350">
        <f t="shared" si="384"/>
        <v>2435.1316138286747</v>
      </c>
    </row>
    <row r="3351" spans="1:24">
      <c r="A3351" t="s">
        <v>322</v>
      </c>
      <c r="B3351">
        <v>2006034</v>
      </c>
      <c r="C3351">
        <v>15</v>
      </c>
      <c r="D3351">
        <v>3</v>
      </c>
      <c r="E3351" s="28" t="s">
        <v>528</v>
      </c>
      <c r="F3351" t="s">
        <v>581</v>
      </c>
      <c r="G3351" t="s">
        <v>581</v>
      </c>
      <c r="H3351">
        <v>19</v>
      </c>
      <c r="I3351" s="3">
        <v>0.13473684210526315</v>
      </c>
      <c r="J3351">
        <v>27.391999999999999</v>
      </c>
      <c r="K3351">
        <f t="shared" si="379"/>
        <v>10.7</v>
      </c>
      <c r="L3351">
        <v>5.9900000000000003E-4</v>
      </c>
      <c r="M3351">
        <f t="shared" si="380"/>
        <v>0.13550356210526315</v>
      </c>
      <c r="N3351" s="5">
        <v>589.30124681052166</v>
      </c>
      <c r="O3351" s="3">
        <v>11.537679844508064</v>
      </c>
      <c r="P3351" s="7">
        <v>1.9578577012951376E-2</v>
      </c>
      <c r="Q3351" s="9">
        <f t="shared" si="381"/>
        <v>11.603008436595772</v>
      </c>
      <c r="R3351" s="7">
        <f t="shared" si="382"/>
        <v>1.9689434732057327E-2</v>
      </c>
      <c r="S3351" t="s">
        <v>482</v>
      </c>
      <c r="T3351" t="s">
        <v>581</v>
      </c>
      <c r="U3351">
        <v>71</v>
      </c>
      <c r="V3351">
        <f t="shared" si="378"/>
        <v>21.640800000000002</v>
      </c>
      <c r="W3351">
        <f t="shared" si="383"/>
        <v>983.96466296377946</v>
      </c>
      <c r="X3351">
        <f t="shared" si="384"/>
        <v>477.67932274458195</v>
      </c>
    </row>
    <row r="3352" spans="1:24">
      <c r="A3352" t="s">
        <v>322</v>
      </c>
      <c r="B3352">
        <v>2006034</v>
      </c>
      <c r="C3352">
        <v>15</v>
      </c>
      <c r="D3352">
        <v>1</v>
      </c>
      <c r="E3352" s="28" t="s">
        <v>528</v>
      </c>
      <c r="F3352" t="s">
        <v>581</v>
      </c>
      <c r="G3352" t="s">
        <v>581</v>
      </c>
      <c r="H3352">
        <v>14</v>
      </c>
      <c r="I3352" s="3">
        <v>0.18285714285714286</v>
      </c>
      <c r="J3352">
        <v>37.119999999999997</v>
      </c>
      <c r="K3352">
        <f t="shared" si="379"/>
        <v>14.499999999999998</v>
      </c>
      <c r="L3352">
        <v>5.9900000000000003E-4</v>
      </c>
      <c r="M3352">
        <f t="shared" si="380"/>
        <v>0.18362386285714286</v>
      </c>
      <c r="N3352" s="5">
        <v>1082.1957126553598</v>
      </c>
      <c r="O3352" s="3">
        <v>21.219009190765622</v>
      </c>
      <c r="P3352" s="7">
        <v>1.96073676347331E-2</v>
      </c>
      <c r="Q3352" s="9">
        <f t="shared" si="381"/>
        <v>21.307537858359723</v>
      </c>
      <c r="R3352" s="7">
        <f t="shared" si="382"/>
        <v>1.9689172308840409E-2</v>
      </c>
      <c r="S3352" t="s">
        <v>483</v>
      </c>
      <c r="T3352" t="s">
        <v>581</v>
      </c>
      <c r="U3352">
        <v>75</v>
      </c>
      <c r="V3352">
        <f t="shared" si="378"/>
        <v>22.86</v>
      </c>
      <c r="W3352">
        <f t="shared" si="383"/>
        <v>1861.7419966384764</v>
      </c>
      <c r="X3352">
        <f t="shared" si="384"/>
        <v>903.8085304819017</v>
      </c>
    </row>
    <row r="3353" spans="1:24">
      <c r="A3353" t="s">
        <v>322</v>
      </c>
      <c r="B3353">
        <v>2006034</v>
      </c>
      <c r="C3353">
        <v>16</v>
      </c>
      <c r="D3353">
        <v>1</v>
      </c>
      <c r="E3353" s="28" t="s">
        <v>528</v>
      </c>
      <c r="F3353" t="s">
        <v>581</v>
      </c>
      <c r="G3353" t="s">
        <v>581</v>
      </c>
      <c r="H3353">
        <v>13</v>
      </c>
      <c r="I3353" s="3">
        <v>0.19692307692307692</v>
      </c>
      <c r="J3353">
        <v>29.44</v>
      </c>
      <c r="K3353">
        <f t="shared" si="379"/>
        <v>11.5</v>
      </c>
      <c r="L3353">
        <v>5.9900000000000003E-4</v>
      </c>
      <c r="M3353">
        <f t="shared" si="380"/>
        <v>0.19768979692307692</v>
      </c>
      <c r="N3353" s="5">
        <v>680.71525801984012</v>
      </c>
      <c r="O3353" s="3">
        <v>18.091290687984937</v>
      </c>
      <c r="P3353" s="7">
        <v>2.6576884350457221E-2</v>
      </c>
      <c r="Q3353" s="9">
        <f t="shared" si="381"/>
        <v>18.161252659486689</v>
      </c>
      <c r="R3353" s="7">
        <f t="shared" si="382"/>
        <v>2.6679661496521592E-2</v>
      </c>
      <c r="S3353" t="s">
        <v>483</v>
      </c>
      <c r="T3353" t="s">
        <v>581</v>
      </c>
      <c r="U3353">
        <v>70</v>
      </c>
      <c r="V3353">
        <f t="shared" si="378"/>
        <v>21.336000000000002</v>
      </c>
      <c r="W3353">
        <f t="shared" si="383"/>
        <v>1116.3123012292208</v>
      </c>
      <c r="X3353">
        <f t="shared" si="384"/>
        <v>541.92932337271236</v>
      </c>
    </row>
    <row r="3354" spans="1:24">
      <c r="A3354" t="s">
        <v>30</v>
      </c>
      <c r="B3354">
        <v>2006034</v>
      </c>
      <c r="C3354">
        <v>1</v>
      </c>
      <c r="D3354">
        <v>3</v>
      </c>
      <c r="E3354" s="28" t="s">
        <v>528</v>
      </c>
      <c r="F3354" t="s">
        <v>581</v>
      </c>
      <c r="G3354" t="s">
        <v>581</v>
      </c>
      <c r="H3354">
        <v>7</v>
      </c>
      <c r="I3354" s="3">
        <v>0.36571428571428571</v>
      </c>
      <c r="J3354">
        <v>43.263999999999996</v>
      </c>
      <c r="K3354">
        <f t="shared" si="379"/>
        <v>16.899999999999999</v>
      </c>
      <c r="L3354">
        <v>5.9900000000000003E-4</v>
      </c>
      <c r="M3354">
        <f t="shared" si="380"/>
        <v>0.36648100571428571</v>
      </c>
      <c r="N3354" s="5">
        <v>1470.087598057062</v>
      </c>
      <c r="O3354" s="3">
        <v>49.286926298550988</v>
      </c>
      <c r="P3354" s="7">
        <v>3.3526523428733732E-2</v>
      </c>
      <c r="Q3354" s="9">
        <f t="shared" si="381"/>
        <v>49.389372802648836</v>
      </c>
      <c r="R3354" s="7">
        <f t="shared" si="382"/>
        <v>3.3596210775415143E-2</v>
      </c>
      <c r="S3354" t="s">
        <v>483</v>
      </c>
      <c r="T3354" t="s">
        <v>581</v>
      </c>
      <c r="U3354">
        <v>75</v>
      </c>
      <c r="V3354">
        <f t="shared" si="378"/>
        <v>22.86</v>
      </c>
      <c r="W3354">
        <f t="shared" si="383"/>
        <v>2502.7687131258358</v>
      </c>
      <c r="X3354">
        <f t="shared" si="384"/>
        <v>1215.0038602720495</v>
      </c>
    </row>
    <row r="3355" spans="1:24">
      <c r="A3355" t="s">
        <v>30</v>
      </c>
      <c r="B3355">
        <v>2006034</v>
      </c>
      <c r="C3355">
        <v>1</v>
      </c>
      <c r="D3355">
        <v>1</v>
      </c>
      <c r="E3355" s="28" t="s">
        <v>528</v>
      </c>
      <c r="F3355" t="s">
        <v>581</v>
      </c>
      <c r="G3355" t="s">
        <v>581</v>
      </c>
      <c r="H3355">
        <v>12</v>
      </c>
      <c r="I3355" s="3">
        <v>0.21333333333333335</v>
      </c>
      <c r="J3355">
        <v>47.103999999999999</v>
      </c>
      <c r="K3355">
        <f t="shared" si="379"/>
        <v>18.399999999999999</v>
      </c>
      <c r="L3355">
        <v>5.9900000000000003E-4</v>
      </c>
      <c r="M3355">
        <f t="shared" si="380"/>
        <v>0.21410005333333335</v>
      </c>
      <c r="N3355" s="5">
        <v>1742.6310605307904</v>
      </c>
      <c r="O3355" s="3">
        <v>31.426426400768161</v>
      </c>
      <c r="P3355" s="7">
        <v>1.8033895477104569E-2</v>
      </c>
      <c r="Q3355" s="9">
        <f t="shared" si="381"/>
        <v>31.538856767804813</v>
      </c>
      <c r="R3355" s="7">
        <f t="shared" si="382"/>
        <v>1.8098413073274585E-2</v>
      </c>
      <c r="S3355" t="s">
        <v>483</v>
      </c>
      <c r="T3355" t="s">
        <v>581</v>
      </c>
      <c r="U3355">
        <v>73</v>
      </c>
      <c r="V3355">
        <f t="shared" si="378"/>
        <v>22.250400000000003</v>
      </c>
      <c r="W3355">
        <f t="shared" si="383"/>
        <v>2876.9276306429106</v>
      </c>
      <c r="X3355">
        <f t="shared" si="384"/>
        <v>1396.6445075896668</v>
      </c>
    </row>
    <row r="3356" spans="1:24">
      <c r="A3356" t="s">
        <v>30</v>
      </c>
      <c r="B3356">
        <v>2006034</v>
      </c>
      <c r="C3356">
        <v>2</v>
      </c>
      <c r="D3356">
        <v>4</v>
      </c>
      <c r="E3356" s="28" t="s">
        <v>528</v>
      </c>
      <c r="F3356" t="s">
        <v>581</v>
      </c>
      <c r="G3356" t="s">
        <v>581</v>
      </c>
      <c r="H3356">
        <v>11</v>
      </c>
      <c r="I3356" s="3">
        <v>0.23272727272727273</v>
      </c>
      <c r="J3356">
        <v>22.015999999999998</v>
      </c>
      <c r="K3356">
        <f t="shared" si="379"/>
        <v>8.6</v>
      </c>
      <c r="L3356">
        <v>5.9900000000000003E-4</v>
      </c>
      <c r="M3356">
        <f t="shared" si="380"/>
        <v>0.23349399272727273</v>
      </c>
      <c r="N3356" s="5">
        <v>380.68582595952637</v>
      </c>
      <c r="O3356" s="3">
        <v>15.926497627449118</v>
      </c>
      <c r="P3356" s="7">
        <v>4.1836329438602174E-2</v>
      </c>
      <c r="Q3356" s="9">
        <f t="shared" si="381"/>
        <v>15.978404797480845</v>
      </c>
      <c r="R3356" s="7">
        <f t="shared" si="382"/>
        <v>4.1972681166174107E-2</v>
      </c>
      <c r="S3356" t="s">
        <v>482</v>
      </c>
      <c r="T3356" t="s">
        <v>581</v>
      </c>
      <c r="U3356">
        <v>69</v>
      </c>
      <c r="V3356">
        <f t="shared" si="378"/>
        <v>21.031200000000002</v>
      </c>
      <c r="W3356">
        <f t="shared" si="383"/>
        <v>628.38336687232049</v>
      </c>
      <c r="X3356">
        <f t="shared" si="384"/>
        <v>305.05743997696749</v>
      </c>
    </row>
    <row r="3357" spans="1:24">
      <c r="A3357" t="s">
        <v>30</v>
      </c>
      <c r="B3357">
        <v>2006034</v>
      </c>
      <c r="C3357">
        <v>2</v>
      </c>
      <c r="D3357">
        <v>1</v>
      </c>
      <c r="E3357" s="28" t="s">
        <v>528</v>
      </c>
      <c r="F3357" t="s">
        <v>581</v>
      </c>
      <c r="G3357" t="s">
        <v>581</v>
      </c>
      <c r="H3357">
        <v>7</v>
      </c>
      <c r="I3357" s="3">
        <v>0.36571428571428571</v>
      </c>
      <c r="J3357">
        <v>26.111999999999998</v>
      </c>
      <c r="K3357">
        <f t="shared" si="379"/>
        <v>10.199999999999999</v>
      </c>
      <c r="L3357">
        <v>5.9900000000000003E-4</v>
      </c>
      <c r="M3357">
        <f t="shared" si="380"/>
        <v>0.36648100571428571</v>
      </c>
      <c r="N3357" s="5">
        <v>535.51316025999358</v>
      </c>
      <c r="O3357" s="3">
        <v>29.580559347126879</v>
      </c>
      <c r="P3357" s="7">
        <v>5.5237782266201282E-2</v>
      </c>
      <c r="Q3357" s="9">
        <f t="shared" si="381"/>
        <v>29.641691767205437</v>
      </c>
      <c r="R3357" s="7">
        <f t="shared" si="382"/>
        <v>5.5351938975345231E-2</v>
      </c>
      <c r="S3357" t="s">
        <v>483</v>
      </c>
      <c r="T3357" t="s">
        <v>581</v>
      </c>
      <c r="U3357">
        <v>69</v>
      </c>
      <c r="V3357">
        <f t="shared" si="378"/>
        <v>21.031200000000002</v>
      </c>
      <c r="W3357">
        <f t="shared" si="383"/>
        <v>873.72511941505115</v>
      </c>
      <c r="X3357">
        <f t="shared" si="384"/>
        <v>424.16200399919643</v>
      </c>
    </row>
    <row r="3358" spans="1:24">
      <c r="A3358" t="s">
        <v>30</v>
      </c>
      <c r="B3358">
        <v>2006034</v>
      </c>
      <c r="C3358">
        <v>3</v>
      </c>
      <c r="D3358">
        <v>1</v>
      </c>
      <c r="E3358" s="28" t="s">
        <v>528</v>
      </c>
      <c r="F3358" t="s">
        <v>581</v>
      </c>
      <c r="G3358" t="s">
        <v>581</v>
      </c>
      <c r="H3358">
        <v>13</v>
      </c>
      <c r="I3358" s="3">
        <v>0.19692307692307692</v>
      </c>
      <c r="J3358">
        <v>33.792000000000002</v>
      </c>
      <c r="K3358">
        <f t="shared" si="379"/>
        <v>13.200000000000001</v>
      </c>
      <c r="L3358">
        <v>5.9900000000000003E-4</v>
      </c>
      <c r="M3358">
        <f t="shared" si="380"/>
        <v>0.19768979692307692</v>
      </c>
      <c r="N3358" s="5">
        <v>896.84556943196174</v>
      </c>
      <c r="O3358" s="3">
        <v>20.78366458835168</v>
      </c>
      <c r="P3358" s="7">
        <v>2.3174184382173516E-2</v>
      </c>
      <c r="Q3358" s="9">
        <f t="shared" si="381"/>
        <v>20.864109274617018</v>
      </c>
      <c r="R3358" s="7">
        <f t="shared" si="382"/>
        <v>2.3263881749264585E-2</v>
      </c>
      <c r="S3358" t="s">
        <v>483</v>
      </c>
      <c r="T3358" t="s">
        <v>581</v>
      </c>
      <c r="U3358">
        <v>79</v>
      </c>
      <c r="V3358">
        <f t="shared" si="378"/>
        <v>24.0792</v>
      </c>
      <c r="W3358">
        <f t="shared" si="383"/>
        <v>1629.0837939383412</v>
      </c>
      <c r="X3358">
        <f t="shared" si="384"/>
        <v>790.86137203210342</v>
      </c>
    </row>
    <row r="3359" spans="1:24">
      <c r="A3359" t="s">
        <v>30</v>
      </c>
      <c r="B3359">
        <v>2006034</v>
      </c>
      <c r="C3359">
        <v>3</v>
      </c>
      <c r="D3359">
        <v>3</v>
      </c>
      <c r="E3359" s="28" t="s">
        <v>528</v>
      </c>
      <c r="F3359" t="s">
        <v>581</v>
      </c>
      <c r="G3359" t="s">
        <v>581</v>
      </c>
      <c r="H3359">
        <v>21</v>
      </c>
      <c r="I3359" s="3">
        <v>0.1219047619047619</v>
      </c>
      <c r="J3359">
        <v>37.888000000000005</v>
      </c>
      <c r="K3359">
        <f t="shared" si="379"/>
        <v>14.800000000000002</v>
      </c>
      <c r="L3359">
        <v>5.9900000000000003E-4</v>
      </c>
      <c r="M3359">
        <f t="shared" si="380"/>
        <v>0.1226714819047619</v>
      </c>
      <c r="N3359" s="5">
        <v>1127.439471581594</v>
      </c>
      <c r="O3359" s="3">
        <v>14.463474251483499</v>
      </c>
      <c r="P3359" s="7">
        <v>1.2828603766367923E-2</v>
      </c>
      <c r="Q3359" s="9">
        <f t="shared" si="381"/>
        <v>14.554146559664938</v>
      </c>
      <c r="R3359" s="7">
        <f t="shared" si="382"/>
        <v>1.2909026982395868E-2</v>
      </c>
      <c r="S3359" t="s">
        <v>483</v>
      </c>
      <c r="T3359" t="s">
        <v>491</v>
      </c>
      <c r="U3359">
        <v>73</v>
      </c>
      <c r="V3359">
        <f t="shared" si="378"/>
        <v>22.250400000000003</v>
      </c>
      <c r="W3359">
        <f t="shared" si="383"/>
        <v>1889.1432494763178</v>
      </c>
      <c r="X3359">
        <f t="shared" si="384"/>
        <v>917.11084954944624</v>
      </c>
    </row>
    <row r="3360" spans="1:24">
      <c r="A3360" t="s">
        <v>30</v>
      </c>
      <c r="B3360">
        <v>2006034</v>
      </c>
      <c r="C3360">
        <v>4</v>
      </c>
      <c r="D3360">
        <v>1</v>
      </c>
      <c r="E3360" s="28" t="s">
        <v>528</v>
      </c>
      <c r="F3360" t="s">
        <v>581</v>
      </c>
      <c r="G3360" t="s">
        <v>581</v>
      </c>
      <c r="H3360">
        <v>12</v>
      </c>
      <c r="I3360" s="3">
        <v>0.21333333333333335</v>
      </c>
      <c r="J3360">
        <v>32</v>
      </c>
      <c r="K3360">
        <f t="shared" si="379"/>
        <v>12.5</v>
      </c>
      <c r="L3360">
        <v>5.9900000000000003E-4</v>
      </c>
      <c r="M3360">
        <f t="shared" si="380"/>
        <v>0.21410005333333335</v>
      </c>
      <c r="N3360" s="5">
        <v>804.24770560000002</v>
      </c>
      <c r="O3360" s="3">
        <v>21.303628451839916</v>
      </c>
      <c r="P3360" s="7">
        <v>2.6488889310472552E-2</v>
      </c>
      <c r="Q3360" s="9">
        <f t="shared" si="381"/>
        <v>21.379677644736848</v>
      </c>
      <c r="R3360" s="7">
        <f t="shared" si="382"/>
        <v>2.6583448725895683E-2</v>
      </c>
      <c r="S3360" t="s">
        <v>483</v>
      </c>
      <c r="T3360" t="s">
        <v>581</v>
      </c>
      <c r="U3360">
        <v>55</v>
      </c>
      <c r="V3360">
        <f t="shared" si="378"/>
        <v>16.763999999999999</v>
      </c>
      <c r="W3360">
        <f t="shared" si="383"/>
        <v>1049.6900291531622</v>
      </c>
      <c r="X3360">
        <f t="shared" si="384"/>
        <v>509.58661534380781</v>
      </c>
    </row>
    <row r="3361" spans="1:24">
      <c r="A3361" t="s">
        <v>30</v>
      </c>
      <c r="B3361">
        <v>2006034</v>
      </c>
      <c r="C3361">
        <v>5</v>
      </c>
      <c r="D3361">
        <v>4</v>
      </c>
      <c r="E3361" s="28" t="s">
        <v>528</v>
      </c>
      <c r="F3361" t="s">
        <v>581</v>
      </c>
      <c r="G3361" t="s">
        <v>581</v>
      </c>
      <c r="H3361">
        <v>17</v>
      </c>
      <c r="I3361" s="3">
        <v>0.15058823529411766</v>
      </c>
      <c r="J3361">
        <v>28.416</v>
      </c>
      <c r="K3361">
        <f t="shared" si="379"/>
        <v>11.1</v>
      </c>
      <c r="L3361">
        <v>5.9900000000000003E-4</v>
      </c>
      <c r="M3361">
        <f t="shared" si="380"/>
        <v>0.15135495529411766</v>
      </c>
      <c r="N3361" s="5">
        <v>634.18470276464643</v>
      </c>
      <c r="O3361" s="3">
        <v>13.371995836118373</v>
      </c>
      <c r="P3361" s="7">
        <v>2.1085333307197227E-2</v>
      </c>
      <c r="Q3361" s="9">
        <f t="shared" si="381"/>
        <v>13.439714567020197</v>
      </c>
      <c r="R3361" s="7">
        <f t="shared" si="382"/>
        <v>2.119211407722623E-2</v>
      </c>
      <c r="S3361" t="s">
        <v>483</v>
      </c>
      <c r="T3361" t="s">
        <v>581</v>
      </c>
      <c r="U3361">
        <v>74</v>
      </c>
      <c r="V3361">
        <f t="shared" si="378"/>
        <v>22.555200000000003</v>
      </c>
      <c r="W3361">
        <f t="shared" si="383"/>
        <v>1097.3922177830234</v>
      </c>
      <c r="X3361">
        <f t="shared" si="384"/>
        <v>532.74430587459585</v>
      </c>
    </row>
    <row r="3362" spans="1:24">
      <c r="A3362" t="s">
        <v>30</v>
      </c>
      <c r="B3362">
        <v>2006034</v>
      </c>
      <c r="C3362">
        <v>5</v>
      </c>
      <c r="D3362">
        <v>1</v>
      </c>
      <c r="E3362" s="28" t="s">
        <v>528</v>
      </c>
      <c r="F3362" t="s">
        <v>581</v>
      </c>
      <c r="G3362" t="s">
        <v>581</v>
      </c>
      <c r="H3362">
        <v>15</v>
      </c>
      <c r="I3362" s="3">
        <v>0.17066666666666666</v>
      </c>
      <c r="J3362">
        <v>39.167999999999999</v>
      </c>
      <c r="K3362">
        <f t="shared" si="379"/>
        <v>15.299999999999999</v>
      </c>
      <c r="L3362">
        <v>5.9900000000000003E-4</v>
      </c>
      <c r="M3362">
        <f t="shared" si="380"/>
        <v>0.17143338666666666</v>
      </c>
      <c r="N3362" s="5">
        <v>1204.9046105849857</v>
      </c>
      <c r="O3362" s="3">
        <v>20.90901090467834</v>
      </c>
      <c r="P3362" s="7">
        <v>1.7353249975968585E-2</v>
      </c>
      <c r="Q3362" s="9">
        <f t="shared" si="381"/>
        <v>21.002531366546275</v>
      </c>
      <c r="R3362" s="7">
        <f t="shared" si="382"/>
        <v>1.7430866461992763E-2</v>
      </c>
      <c r="S3362" t="s">
        <v>483</v>
      </c>
      <c r="T3362" t="s">
        <v>484</v>
      </c>
      <c r="U3362">
        <v>88</v>
      </c>
      <c r="V3362">
        <f t="shared" si="378"/>
        <v>26.822400000000002</v>
      </c>
      <c r="W3362">
        <f t="shared" si="383"/>
        <v>2393.6333373705966</v>
      </c>
      <c r="X3362">
        <f t="shared" si="384"/>
        <v>1162.0225751299456</v>
      </c>
    </row>
    <row r="3363" spans="1:24">
      <c r="A3363" t="s">
        <v>30</v>
      </c>
      <c r="B3363">
        <v>2006034</v>
      </c>
      <c r="C3363">
        <v>7</v>
      </c>
      <c r="D3363">
        <v>3</v>
      </c>
      <c r="E3363" s="28" t="s">
        <v>528</v>
      </c>
      <c r="F3363" t="s">
        <v>581</v>
      </c>
      <c r="G3363" t="s">
        <v>581</v>
      </c>
      <c r="H3363">
        <v>11</v>
      </c>
      <c r="I3363" s="3">
        <v>0.23272727272727273</v>
      </c>
      <c r="J3363">
        <v>40.96</v>
      </c>
      <c r="K3363">
        <f t="shared" si="379"/>
        <v>16</v>
      </c>
      <c r="L3363">
        <v>5.9900000000000003E-4</v>
      </c>
      <c r="M3363">
        <f t="shared" si="380"/>
        <v>0.23349399272727273</v>
      </c>
      <c r="N3363" s="5">
        <v>1317.6794408550402</v>
      </c>
      <c r="O3363" s="3">
        <v>29.777105606876244</v>
      </c>
      <c r="P3363" s="7">
        <v>2.2598140855528508E-2</v>
      </c>
      <c r="Q3363" s="9">
        <f t="shared" si="381"/>
        <v>29.874643383730501</v>
      </c>
      <c r="R3363" s="7">
        <f t="shared" si="382"/>
        <v>2.2672163242028646E-2</v>
      </c>
      <c r="S3363" t="s">
        <v>481</v>
      </c>
      <c r="T3363" t="s">
        <v>581</v>
      </c>
      <c r="U3363">
        <v>80</v>
      </c>
      <c r="V3363">
        <f t="shared" si="378"/>
        <v>24.384</v>
      </c>
      <c r="W3363">
        <f t="shared" si="383"/>
        <v>2389.9063883206427</v>
      </c>
      <c r="X3363">
        <f t="shared" si="384"/>
        <v>1160.2132759090537</v>
      </c>
    </row>
    <row r="3364" spans="1:24">
      <c r="A3364" t="s">
        <v>30</v>
      </c>
      <c r="B3364">
        <v>2006034</v>
      </c>
      <c r="C3364">
        <v>9</v>
      </c>
      <c r="D3364">
        <v>3</v>
      </c>
      <c r="E3364" s="28" t="s">
        <v>528</v>
      </c>
      <c r="F3364" t="s">
        <v>581</v>
      </c>
      <c r="G3364" t="s">
        <v>581</v>
      </c>
      <c r="H3364">
        <v>12</v>
      </c>
      <c r="I3364" s="3">
        <v>0.21333333333333335</v>
      </c>
      <c r="J3364">
        <v>45.823999999999998</v>
      </c>
      <c r="K3364">
        <f t="shared" si="379"/>
        <v>17.899999999999999</v>
      </c>
      <c r="L3364">
        <v>5.9900000000000003E-4</v>
      </c>
      <c r="M3364">
        <f t="shared" si="380"/>
        <v>0.21410005333333335</v>
      </c>
      <c r="N3364" s="5">
        <v>1649.2096470482943</v>
      </c>
      <c r="O3364" s="3">
        <v>30.568562167808256</v>
      </c>
      <c r="P3364" s="7">
        <v>1.8535279745979506E-2</v>
      </c>
      <c r="Q3364" s="9">
        <f t="shared" si="381"/>
        <v>30.677909384494317</v>
      </c>
      <c r="R3364" s="7">
        <f t="shared" si="382"/>
        <v>1.8601582545554905E-2</v>
      </c>
      <c r="S3364" t="s">
        <v>483</v>
      </c>
      <c r="T3364" t="s">
        <v>482</v>
      </c>
      <c r="U3364">
        <v>71</v>
      </c>
      <c r="V3364">
        <f t="shared" ref="V3364:V3426" si="385">U3364*0.3048</f>
        <v>21.640800000000002</v>
      </c>
      <c r="W3364">
        <f t="shared" si="383"/>
        <v>2658.7574749972882</v>
      </c>
      <c r="X3364">
        <f t="shared" si="384"/>
        <v>1290.730772966336</v>
      </c>
    </row>
    <row r="3365" spans="1:24">
      <c r="A3365" t="s">
        <v>30</v>
      </c>
      <c r="B3365">
        <v>2006034</v>
      </c>
      <c r="C3365">
        <v>10</v>
      </c>
      <c r="D3365">
        <v>1</v>
      </c>
      <c r="E3365" s="28" t="s">
        <v>528</v>
      </c>
      <c r="F3365" t="s">
        <v>581</v>
      </c>
      <c r="G3365" t="s">
        <v>581</v>
      </c>
      <c r="H3365">
        <v>12</v>
      </c>
      <c r="I3365" s="3">
        <v>0.21333333333333335</v>
      </c>
      <c r="J3365">
        <v>48.384</v>
      </c>
      <c r="K3365">
        <f t="shared" si="379"/>
        <v>18.899999999999999</v>
      </c>
      <c r="L3365">
        <v>5.9900000000000003E-4</v>
      </c>
      <c r="M3365">
        <f t="shared" si="380"/>
        <v>0.21410005333333335</v>
      </c>
      <c r="N3365" s="5">
        <v>1838.6260666712064</v>
      </c>
      <c r="O3365" s="3">
        <v>32.284290633728425</v>
      </c>
      <c r="P3365" s="7">
        <v>1.7558921424506099E-2</v>
      </c>
      <c r="Q3365" s="9">
        <f t="shared" si="381"/>
        <v>32.399804151116022</v>
      </c>
      <c r="R3365" s="7">
        <f t="shared" si="382"/>
        <v>1.7621747422397412E-2</v>
      </c>
      <c r="S3365" t="s">
        <v>481</v>
      </c>
      <c r="T3365" t="s">
        <v>581</v>
      </c>
      <c r="U3365">
        <v>97</v>
      </c>
      <c r="V3365">
        <f t="shared" si="385"/>
        <v>29.5656</v>
      </c>
      <c r="W3365">
        <f t="shared" si="383"/>
        <v>3938.9142886574032</v>
      </c>
      <c r="X3365">
        <f t="shared" si="384"/>
        <v>1912.2006923373488</v>
      </c>
    </row>
    <row r="3366" spans="1:24">
      <c r="A3366" t="s">
        <v>30</v>
      </c>
      <c r="B3366">
        <v>2006034</v>
      </c>
      <c r="C3366">
        <v>11</v>
      </c>
      <c r="D3366">
        <v>2</v>
      </c>
      <c r="E3366" s="28" t="s">
        <v>528</v>
      </c>
      <c r="F3366" t="s">
        <v>581</v>
      </c>
      <c r="G3366" t="s">
        <v>581</v>
      </c>
      <c r="H3366">
        <v>12</v>
      </c>
      <c r="I3366" s="3">
        <v>0.21333333333333335</v>
      </c>
      <c r="J3366">
        <v>44.543999999999997</v>
      </c>
      <c r="K3366">
        <f t="shared" si="379"/>
        <v>17.399999999999999</v>
      </c>
      <c r="L3366">
        <v>5.9900000000000003E-4</v>
      </c>
      <c r="M3366">
        <f t="shared" si="380"/>
        <v>0.21410005333333335</v>
      </c>
      <c r="N3366" s="5">
        <v>1558.3618262237183</v>
      </c>
      <c r="O3366" s="3">
        <v>29.710697934848348</v>
      </c>
      <c r="P3366" s="7">
        <v>1.9065339919705583E-2</v>
      </c>
      <c r="Q3366" s="9">
        <f t="shared" si="381"/>
        <v>29.816962001183288</v>
      </c>
      <c r="R3366" s="7">
        <f t="shared" si="382"/>
        <v>1.9133529517619721E-2</v>
      </c>
      <c r="S3366" t="s">
        <v>483</v>
      </c>
      <c r="T3366" t="s">
        <v>581</v>
      </c>
      <c r="U3366">
        <v>87</v>
      </c>
      <c r="V3366">
        <f t="shared" si="385"/>
        <v>26.517600000000002</v>
      </c>
      <c r="W3366">
        <f t="shared" si="383"/>
        <v>3036.5639584927953</v>
      </c>
      <c r="X3366">
        <f t="shared" si="384"/>
        <v>1474.1421818893505</v>
      </c>
    </row>
    <row r="3367" spans="1:24">
      <c r="A3367" t="s">
        <v>30</v>
      </c>
      <c r="B3367">
        <v>2006034</v>
      </c>
      <c r="C3367">
        <v>13</v>
      </c>
      <c r="D3367">
        <v>3</v>
      </c>
      <c r="E3367" s="28" t="s">
        <v>528</v>
      </c>
      <c r="F3367" t="s">
        <v>581</v>
      </c>
      <c r="G3367" t="s">
        <v>581</v>
      </c>
      <c r="H3367">
        <v>11</v>
      </c>
      <c r="I3367" s="3">
        <v>0.23272727272727273</v>
      </c>
      <c r="J3367">
        <v>24.576000000000001</v>
      </c>
      <c r="K3367">
        <f t="shared" si="379"/>
        <v>9.6</v>
      </c>
      <c r="L3367">
        <v>5.9900000000000003E-4</v>
      </c>
      <c r="M3367">
        <f t="shared" si="380"/>
        <v>0.23349399272727273</v>
      </c>
      <c r="N3367" s="5">
        <v>474.36459870781442</v>
      </c>
      <c r="O3367" s="3">
        <v>17.798201408452758</v>
      </c>
      <c r="P3367" s="7">
        <v>3.7520087833147066E-2</v>
      </c>
      <c r="Q3367" s="9">
        <f t="shared" si="381"/>
        <v>17.856274876703687</v>
      </c>
      <c r="R3367" s="7">
        <f t="shared" si="382"/>
        <v>3.7642511530887414E-2</v>
      </c>
      <c r="S3367" t="s">
        <v>483</v>
      </c>
      <c r="T3367" t="s">
        <v>581</v>
      </c>
      <c r="U3367">
        <v>68</v>
      </c>
      <c r="V3367">
        <f t="shared" si="385"/>
        <v>20.726400000000002</v>
      </c>
      <c r="W3367">
        <f t="shared" si="383"/>
        <v>766.76080672226669</v>
      </c>
      <c r="X3367">
        <f t="shared" si="384"/>
        <v>372.23469159853784</v>
      </c>
    </row>
    <row r="3368" spans="1:24">
      <c r="A3368" t="s">
        <v>30</v>
      </c>
      <c r="B3368">
        <v>2006034</v>
      </c>
      <c r="C3368">
        <v>13</v>
      </c>
      <c r="D3368">
        <v>1</v>
      </c>
      <c r="E3368" s="28" t="s">
        <v>528</v>
      </c>
      <c r="F3368" t="s">
        <v>581</v>
      </c>
      <c r="G3368" t="s">
        <v>581</v>
      </c>
      <c r="H3368">
        <v>13</v>
      </c>
      <c r="I3368" s="3">
        <v>0.19692307692307692</v>
      </c>
      <c r="J3368">
        <v>36.351999999999997</v>
      </c>
      <c r="K3368">
        <f t="shared" si="379"/>
        <v>14.2</v>
      </c>
      <c r="L3368">
        <v>5.9900000000000003E-4</v>
      </c>
      <c r="M3368">
        <f t="shared" si="380"/>
        <v>0.19768979692307692</v>
      </c>
      <c r="N3368" s="5">
        <v>1037.8784470859775</v>
      </c>
      <c r="O3368" s="3">
        <v>22.367413941508744</v>
      </c>
      <c r="P3368" s="7">
        <v>2.1551092041952609E-2</v>
      </c>
      <c r="Q3368" s="9">
        <f t="shared" si="381"/>
        <v>22.45402493057631</v>
      </c>
      <c r="R3368" s="7">
        <f t="shared" si="382"/>
        <v>2.1634542073418955E-2</v>
      </c>
      <c r="S3368" t="s">
        <v>483</v>
      </c>
      <c r="T3368" t="s">
        <v>581</v>
      </c>
      <c r="U3368">
        <v>71</v>
      </c>
      <c r="V3368">
        <f t="shared" si="385"/>
        <v>21.640800000000002</v>
      </c>
      <c r="W3368">
        <f t="shared" si="383"/>
        <v>1699.8369640331543</v>
      </c>
      <c r="X3368">
        <f t="shared" si="384"/>
        <v>825.20948192369485</v>
      </c>
    </row>
    <row r="3369" spans="1:24">
      <c r="A3369" t="s">
        <v>30</v>
      </c>
      <c r="B3369">
        <v>2006034</v>
      </c>
      <c r="C3369">
        <v>14</v>
      </c>
      <c r="D3369">
        <v>3</v>
      </c>
      <c r="E3369" s="28" t="s">
        <v>528</v>
      </c>
      <c r="F3369" t="s">
        <v>581</v>
      </c>
      <c r="G3369" t="s">
        <v>581</v>
      </c>
      <c r="H3369">
        <v>12</v>
      </c>
      <c r="I3369" s="3">
        <v>0.21333333333333335</v>
      </c>
      <c r="J3369">
        <v>25.6</v>
      </c>
      <c r="K3369">
        <f t="shared" si="379"/>
        <v>10</v>
      </c>
      <c r="L3369">
        <v>5.9900000000000003E-4</v>
      </c>
      <c r="M3369">
        <f t="shared" si="380"/>
        <v>0.21410005333333335</v>
      </c>
      <c r="N3369" s="5">
        <v>514.71853158400006</v>
      </c>
      <c r="O3369" s="3">
        <v>17.014307287040033</v>
      </c>
      <c r="P3369" s="7">
        <v>3.305555608165113E-2</v>
      </c>
      <c r="Q3369" s="9">
        <f t="shared" si="381"/>
        <v>17.074940728182678</v>
      </c>
      <c r="R3369" s="7">
        <f t="shared" si="382"/>
        <v>3.3173355300878872E-2</v>
      </c>
      <c r="S3369" t="s">
        <v>483</v>
      </c>
      <c r="T3369" t="s">
        <v>581</v>
      </c>
      <c r="U3369">
        <v>69</v>
      </c>
      <c r="V3369">
        <f t="shared" si="385"/>
        <v>21.031200000000002</v>
      </c>
      <c r="W3369">
        <f t="shared" si="383"/>
        <v>840.93215530532382</v>
      </c>
      <c r="X3369">
        <f t="shared" si="384"/>
        <v>408.24220374992819</v>
      </c>
    </row>
    <row r="3370" spans="1:24">
      <c r="A3370" t="s">
        <v>30</v>
      </c>
      <c r="B3370">
        <v>2006034</v>
      </c>
      <c r="C3370">
        <v>14</v>
      </c>
      <c r="D3370">
        <v>1</v>
      </c>
      <c r="E3370" s="28" t="s">
        <v>528</v>
      </c>
      <c r="F3370" t="s">
        <v>581</v>
      </c>
      <c r="G3370" t="s">
        <v>581</v>
      </c>
      <c r="H3370">
        <v>11</v>
      </c>
      <c r="I3370" s="3">
        <v>0.23272727272727273</v>
      </c>
      <c r="J3370">
        <v>30.72</v>
      </c>
      <c r="K3370">
        <f t="shared" si="379"/>
        <v>12</v>
      </c>
      <c r="L3370">
        <v>5.9900000000000003E-4</v>
      </c>
      <c r="M3370">
        <f t="shared" si="380"/>
        <v>0.23349399272727273</v>
      </c>
      <c r="N3370" s="5">
        <v>741.19468548096006</v>
      </c>
      <c r="O3370" s="3">
        <v>22.290290482861497</v>
      </c>
      <c r="P3370" s="7">
        <v>3.0073462370277741E-2</v>
      </c>
      <c r="Q3370" s="9">
        <f t="shared" si="381"/>
        <v>22.363163066838776</v>
      </c>
      <c r="R3370" s="7">
        <f t="shared" si="382"/>
        <v>3.0171780107040778E-2</v>
      </c>
      <c r="S3370" t="s">
        <v>483</v>
      </c>
      <c r="T3370" t="s">
        <v>581</v>
      </c>
      <c r="U3370">
        <v>74</v>
      </c>
      <c r="V3370">
        <f t="shared" si="385"/>
        <v>22.555200000000003</v>
      </c>
      <c r="W3370">
        <f t="shared" si="383"/>
        <v>1275.7614549283774</v>
      </c>
      <c r="X3370">
        <f t="shared" si="384"/>
        <v>619.33613137920429</v>
      </c>
    </row>
    <row r="3371" spans="1:24">
      <c r="A3371" t="s">
        <v>30</v>
      </c>
      <c r="B3371">
        <v>2006034</v>
      </c>
      <c r="C3371">
        <v>15</v>
      </c>
      <c r="D3371">
        <v>1</v>
      </c>
      <c r="E3371" s="28" t="s">
        <v>528</v>
      </c>
      <c r="F3371" t="s">
        <v>581</v>
      </c>
      <c r="G3371" t="s">
        <v>581</v>
      </c>
      <c r="H3371">
        <v>13</v>
      </c>
      <c r="I3371" s="3">
        <v>0.19692307692307692</v>
      </c>
      <c r="J3371">
        <v>27.391999999999999</v>
      </c>
      <c r="K3371">
        <f t="shared" si="379"/>
        <v>10.7</v>
      </c>
      <c r="L3371">
        <v>5.9900000000000003E-4</v>
      </c>
      <c r="M3371">
        <f t="shared" si="380"/>
        <v>0.19768979692307692</v>
      </c>
      <c r="N3371" s="5">
        <v>589.30124681052166</v>
      </c>
      <c r="O3371" s="3">
        <v>16.824291205459375</v>
      </c>
      <c r="P3371" s="7">
        <v>2.8549559832967565E-2</v>
      </c>
      <c r="Q3371" s="9">
        <f t="shared" si="381"/>
        <v>16.889320134719327</v>
      </c>
      <c r="R3371" s="7">
        <f t="shared" si="382"/>
        <v>2.8659909046738805E-2</v>
      </c>
      <c r="S3371" t="s">
        <v>483</v>
      </c>
      <c r="T3371" t="s">
        <v>581</v>
      </c>
      <c r="U3371">
        <v>70</v>
      </c>
      <c r="V3371">
        <f t="shared" si="385"/>
        <v>21.336000000000002</v>
      </c>
      <c r="W3371">
        <f t="shared" si="383"/>
        <v>971.1649934658991</v>
      </c>
      <c r="X3371">
        <f t="shared" si="384"/>
        <v>471.4655452714299</v>
      </c>
    </row>
    <row r="3372" spans="1:24">
      <c r="A3372" t="s">
        <v>30</v>
      </c>
      <c r="B3372">
        <v>2006034</v>
      </c>
      <c r="C3372">
        <v>17</v>
      </c>
      <c r="D3372">
        <v>1</v>
      </c>
      <c r="E3372" s="28" t="s">
        <v>528</v>
      </c>
      <c r="F3372" t="s">
        <v>581</v>
      </c>
      <c r="G3372" t="s">
        <v>581</v>
      </c>
      <c r="H3372">
        <v>16</v>
      </c>
      <c r="I3372" s="3">
        <v>0.16</v>
      </c>
      <c r="J3372">
        <v>35.328000000000003</v>
      </c>
      <c r="K3372">
        <f t="shared" si="379"/>
        <v>13.8</v>
      </c>
      <c r="L3372">
        <v>5.9900000000000003E-4</v>
      </c>
      <c r="M3372">
        <f t="shared" si="380"/>
        <v>0.16076672</v>
      </c>
      <c r="N3372" s="5">
        <v>980.22997154856978</v>
      </c>
      <c r="O3372" s="3">
        <v>17.677364850431911</v>
      </c>
      <c r="P3372" s="7">
        <v>1.8033895477104381E-2</v>
      </c>
      <c r="Q3372" s="9">
        <f t="shared" si="381"/>
        <v>17.761687257787493</v>
      </c>
      <c r="R3372" s="7">
        <f t="shared" si="382"/>
        <v>1.8119918563321968E-2</v>
      </c>
      <c r="S3372" t="s">
        <v>483</v>
      </c>
      <c r="T3372" t="s">
        <v>581</v>
      </c>
      <c r="U3372">
        <v>59</v>
      </c>
      <c r="V3372">
        <f t="shared" si="385"/>
        <v>17.9832</v>
      </c>
      <c r="W3372">
        <f t="shared" si="383"/>
        <v>1355.8548132117021</v>
      </c>
      <c r="X3372">
        <f t="shared" si="384"/>
        <v>658.21856545552441</v>
      </c>
    </row>
    <row r="3373" spans="1:24">
      <c r="A3373" t="s">
        <v>30</v>
      </c>
      <c r="B3373">
        <v>2006034</v>
      </c>
      <c r="C3373">
        <v>20</v>
      </c>
      <c r="D3373">
        <v>1</v>
      </c>
      <c r="E3373" s="28" t="s">
        <v>528</v>
      </c>
      <c r="F3373" t="s">
        <v>581</v>
      </c>
      <c r="G3373" t="s">
        <v>581</v>
      </c>
      <c r="H3373">
        <v>13</v>
      </c>
      <c r="I3373" s="3">
        <v>0.19692307692307692</v>
      </c>
      <c r="J3373">
        <v>30.208000000000002</v>
      </c>
      <c r="K3373">
        <f t="shared" si="379"/>
        <v>11.8</v>
      </c>
      <c r="L3373">
        <v>5.9900000000000003E-4</v>
      </c>
      <c r="M3373">
        <f t="shared" si="380"/>
        <v>0.19768979692307692</v>
      </c>
      <c r="N3373" s="5">
        <v>716.6940833775617</v>
      </c>
      <c r="O3373" s="3">
        <v>18.566415493932059</v>
      </c>
      <c r="P3373" s="7">
        <v>2.5905635227842509E-2</v>
      </c>
      <c r="Q3373" s="9">
        <f t="shared" si="381"/>
        <v>18.638227356274495</v>
      </c>
      <c r="R3373" s="7">
        <f t="shared" si="382"/>
        <v>2.6005833993268349E-2</v>
      </c>
      <c r="S3373" t="s">
        <v>483</v>
      </c>
      <c r="T3373" t="s">
        <v>494</v>
      </c>
      <c r="U3373">
        <v>61</v>
      </c>
      <c r="V3373">
        <f t="shared" si="385"/>
        <v>18.5928</v>
      </c>
      <c r="W3373">
        <f t="shared" si="383"/>
        <v>1033.2853592171709</v>
      </c>
      <c r="X3373">
        <f t="shared" si="384"/>
        <v>501.62274029846873</v>
      </c>
    </row>
    <row r="3374" spans="1:24">
      <c r="A3374" t="s">
        <v>30</v>
      </c>
      <c r="B3374">
        <v>2006034</v>
      </c>
      <c r="C3374">
        <v>20</v>
      </c>
      <c r="D3374">
        <v>2</v>
      </c>
      <c r="E3374" s="28" t="s">
        <v>528</v>
      </c>
      <c r="F3374" t="s">
        <v>581</v>
      </c>
      <c r="G3374" t="s">
        <v>581</v>
      </c>
      <c r="H3374">
        <v>12</v>
      </c>
      <c r="I3374" s="3">
        <v>0.21333333333333335</v>
      </c>
      <c r="J3374">
        <v>40.96</v>
      </c>
      <c r="K3374">
        <f t="shared" si="379"/>
        <v>16</v>
      </c>
      <c r="L3374">
        <v>5.9900000000000003E-4</v>
      </c>
      <c r="M3374">
        <f t="shared" si="380"/>
        <v>0.21410005333333335</v>
      </c>
      <c r="N3374" s="5">
        <v>1317.6794408550402</v>
      </c>
      <c r="O3374" s="3">
        <v>27.308678082560149</v>
      </c>
      <c r="P3374" s="7">
        <v>2.0724826718734862E-2</v>
      </c>
      <c r="Q3374" s="9">
        <f t="shared" si="381"/>
        <v>27.406309327912901</v>
      </c>
      <c r="R3374" s="7">
        <f t="shared" si="382"/>
        <v>2.0798920039405783E-2</v>
      </c>
      <c r="S3374" t="s">
        <v>483</v>
      </c>
      <c r="T3374" t="s">
        <v>487</v>
      </c>
      <c r="U3374">
        <v>70</v>
      </c>
      <c r="V3374">
        <f t="shared" si="385"/>
        <v>21.336000000000002</v>
      </c>
      <c r="W3374">
        <f t="shared" si="383"/>
        <v>2112.7565227083637</v>
      </c>
      <c r="X3374">
        <f t="shared" si="384"/>
        <v>1025.6670212644408</v>
      </c>
    </row>
    <row r="3375" spans="1:24">
      <c r="A3375" t="s">
        <v>372</v>
      </c>
      <c r="B3375">
        <v>2006034</v>
      </c>
      <c r="C3375">
        <v>2</v>
      </c>
      <c r="D3375">
        <v>1</v>
      </c>
      <c r="E3375" s="28" t="s">
        <v>528</v>
      </c>
      <c r="F3375" t="s">
        <v>581</v>
      </c>
      <c r="G3375" t="s">
        <v>581</v>
      </c>
      <c r="H3375">
        <v>10</v>
      </c>
      <c r="I3375" s="3">
        <v>0.25600000000000001</v>
      </c>
      <c r="J3375">
        <v>31.488000000000003</v>
      </c>
      <c r="K3375">
        <f t="shared" si="379"/>
        <v>12.3</v>
      </c>
      <c r="L3375">
        <v>5.9900000000000003E-4</v>
      </c>
      <c r="M3375">
        <f t="shared" si="380"/>
        <v>0.25676672</v>
      </c>
      <c r="N3375" s="5">
        <v>778.71766643343369</v>
      </c>
      <c r="O3375" s="3">
        <v>25.118264741068831</v>
      </c>
      <c r="P3375" s="7">
        <v>3.2255932828789864E-2</v>
      </c>
      <c r="Q3375" s="9">
        <f t="shared" si="381"/>
        <v>25.192875063385294</v>
      </c>
      <c r="R3375" s="7">
        <f t="shared" si="382"/>
        <v>3.2351744604395501E-2</v>
      </c>
      <c r="S3375" t="s">
        <v>483</v>
      </c>
      <c r="T3375" t="s">
        <v>484</v>
      </c>
      <c r="U3375">
        <v>71</v>
      </c>
      <c r="V3375">
        <f t="shared" si="385"/>
        <v>21.640800000000002</v>
      </c>
      <c r="W3375">
        <f t="shared" si="383"/>
        <v>1287.9380430403255</v>
      </c>
      <c r="X3375">
        <f t="shared" si="384"/>
        <v>625.24742533272433</v>
      </c>
    </row>
    <row r="3376" spans="1:24">
      <c r="A3376" t="s">
        <v>372</v>
      </c>
      <c r="B3376">
        <v>2006034</v>
      </c>
      <c r="C3376">
        <v>4</v>
      </c>
      <c r="D3376">
        <v>3</v>
      </c>
      <c r="E3376" s="28" t="s">
        <v>528</v>
      </c>
      <c r="F3376" t="s">
        <v>581</v>
      </c>
      <c r="G3376" t="s">
        <v>581</v>
      </c>
      <c r="H3376">
        <v>19</v>
      </c>
      <c r="I3376" s="3">
        <v>0.13473684210526315</v>
      </c>
      <c r="J3376">
        <v>19.712</v>
      </c>
      <c r="K3376">
        <f t="shared" si="379"/>
        <v>7.7</v>
      </c>
      <c r="L3376">
        <v>5.9900000000000003E-4</v>
      </c>
      <c r="M3376">
        <f t="shared" si="380"/>
        <v>0.13550356210526315</v>
      </c>
      <c r="N3376" s="5">
        <v>305.17661737615362</v>
      </c>
      <c r="O3376" s="3">
        <v>8.2868259090806902</v>
      </c>
      <c r="P3376" s="7">
        <v>2.7154196741313707E-2</v>
      </c>
      <c r="Q3376" s="9">
        <f t="shared" si="381"/>
        <v>8.3336555688822482</v>
      </c>
      <c r="R3376" s="7">
        <f t="shared" si="382"/>
        <v>2.7307647750123589E-2</v>
      </c>
      <c r="S3376" t="s">
        <v>482</v>
      </c>
      <c r="T3376" t="s">
        <v>581</v>
      </c>
      <c r="U3376">
        <v>71</v>
      </c>
      <c r="V3376">
        <f t="shared" si="385"/>
        <v>21.640800000000002</v>
      </c>
      <c r="W3376">
        <f t="shared" si="383"/>
        <v>521.12014254854921</v>
      </c>
      <c r="X3376">
        <f t="shared" si="384"/>
        <v>252.98501677017464</v>
      </c>
    </row>
    <row r="3377" spans="1:24">
      <c r="A3377" t="s">
        <v>372</v>
      </c>
      <c r="B3377">
        <v>2006034</v>
      </c>
      <c r="C3377">
        <v>4</v>
      </c>
      <c r="D3377">
        <v>1</v>
      </c>
      <c r="E3377" s="28" t="s">
        <v>528</v>
      </c>
      <c r="F3377" t="s">
        <v>581</v>
      </c>
      <c r="G3377" t="s">
        <v>581</v>
      </c>
      <c r="H3377">
        <v>14</v>
      </c>
      <c r="I3377" s="3">
        <v>0.18285714285714286</v>
      </c>
      <c r="J3377">
        <v>23.04</v>
      </c>
      <c r="K3377">
        <f t="shared" si="379"/>
        <v>9</v>
      </c>
      <c r="L3377">
        <v>5.9900000000000003E-4</v>
      </c>
      <c r="M3377">
        <f t="shared" si="380"/>
        <v>0.18362386285714286</v>
      </c>
      <c r="N3377" s="5">
        <v>416.92201058303999</v>
      </c>
      <c r="O3377" s="3">
        <v>13.130574994285784</v>
      </c>
      <c r="P3377" s="7">
        <v>3.1494079614370743E-2</v>
      </c>
      <c r="Q3377" s="9">
        <f t="shared" si="381"/>
        <v>13.185188986565132</v>
      </c>
      <c r="R3377" s="7">
        <f t="shared" si="382"/>
        <v>3.1625072919816463E-2</v>
      </c>
      <c r="S3377" t="s">
        <v>482</v>
      </c>
      <c r="T3377" t="s">
        <v>581</v>
      </c>
      <c r="U3377">
        <v>75</v>
      </c>
      <c r="V3377">
        <f t="shared" si="385"/>
        <v>22.86</v>
      </c>
      <c r="W3377">
        <f t="shared" si="383"/>
        <v>740.95741160528848</v>
      </c>
      <c r="X3377">
        <f t="shared" si="384"/>
        <v>359.70807477180858</v>
      </c>
    </row>
    <row r="3378" spans="1:24">
      <c r="A3378" t="s">
        <v>10</v>
      </c>
      <c r="B3378">
        <v>2006052</v>
      </c>
      <c r="C3378">
        <v>5</v>
      </c>
      <c r="D3378">
        <v>5</v>
      </c>
      <c r="E3378" s="28" t="s">
        <v>528</v>
      </c>
      <c r="F3378" t="s">
        <v>581</v>
      </c>
      <c r="G3378" t="s">
        <v>581</v>
      </c>
      <c r="H3378">
        <v>22</v>
      </c>
      <c r="I3378" s="3">
        <v>0.11636363636363636</v>
      </c>
      <c r="J3378">
        <v>20.991999999999997</v>
      </c>
      <c r="K3378">
        <f t="shared" si="379"/>
        <v>8.1999999999999993</v>
      </c>
      <c r="L3378">
        <v>5.9900000000000003E-4</v>
      </c>
      <c r="M3378">
        <f t="shared" si="380"/>
        <v>0.11713035636363636</v>
      </c>
      <c r="N3378" s="5">
        <v>346.0967406370815</v>
      </c>
      <c r="O3378" s="3">
        <v>7.6314467798194245</v>
      </c>
      <c r="P3378" s="7">
        <v>2.2050039436291E-2</v>
      </c>
      <c r="Q3378" s="9">
        <f t="shared" si="381"/>
        <v>7.6814481259410874</v>
      </c>
      <c r="R3378" s="7">
        <f t="shared" si="382"/>
        <v>2.2194511603320432E-2</v>
      </c>
      <c r="S3378" t="s">
        <v>483</v>
      </c>
      <c r="T3378" t="s">
        <v>581</v>
      </c>
      <c r="U3378">
        <v>60</v>
      </c>
      <c r="V3378">
        <f t="shared" si="385"/>
        <v>18.288</v>
      </c>
      <c r="W3378">
        <f t="shared" si="383"/>
        <v>503.77527049766496</v>
      </c>
      <c r="X3378">
        <f t="shared" si="384"/>
        <v>244.56470753935139</v>
      </c>
    </row>
    <row r="3379" spans="1:24">
      <c r="A3379" t="s">
        <v>10</v>
      </c>
      <c r="B3379">
        <v>2006052</v>
      </c>
      <c r="C3379">
        <v>5</v>
      </c>
      <c r="D3379">
        <v>1</v>
      </c>
      <c r="E3379" s="28" t="s">
        <v>528</v>
      </c>
      <c r="F3379" t="s">
        <v>581</v>
      </c>
      <c r="G3379" t="s">
        <v>581</v>
      </c>
      <c r="H3379">
        <v>22</v>
      </c>
      <c r="I3379" s="3">
        <v>0.11636363636363636</v>
      </c>
      <c r="J3379">
        <v>24.064</v>
      </c>
      <c r="K3379">
        <f t="shared" si="379"/>
        <v>9.4</v>
      </c>
      <c r="L3379">
        <v>5.9900000000000003E-4</v>
      </c>
      <c r="M3379">
        <f t="shared" si="380"/>
        <v>0.11713035636363636</v>
      </c>
      <c r="N3379" s="5">
        <v>454.80529450762236</v>
      </c>
      <c r="O3379" s="3">
        <v>8.7544690484216545</v>
      </c>
      <c r="P3379" s="7">
        <v>1.9248828353898885E-2</v>
      </c>
      <c r="Q3379" s="9">
        <f t="shared" si="381"/>
        <v>8.8118699702799006</v>
      </c>
      <c r="R3379" s="7">
        <f t="shared" si="382"/>
        <v>1.937503823437178E-2</v>
      </c>
      <c r="S3379" t="s">
        <v>483</v>
      </c>
      <c r="T3379" t="s">
        <v>581</v>
      </c>
      <c r="U3379">
        <v>54</v>
      </c>
      <c r="V3379">
        <f t="shared" si="385"/>
        <v>16.459199999999999</v>
      </c>
      <c r="W3379">
        <f t="shared" si="383"/>
        <v>595.08907117346644</v>
      </c>
      <c r="X3379">
        <f t="shared" si="384"/>
        <v>288.8942613392486</v>
      </c>
    </row>
    <row r="3380" spans="1:24">
      <c r="A3380" t="s">
        <v>128</v>
      </c>
      <c r="B3380">
        <v>2006051</v>
      </c>
      <c r="C3380">
        <v>1</v>
      </c>
      <c r="D3380">
        <v>1</v>
      </c>
      <c r="E3380" s="28" t="s">
        <v>528</v>
      </c>
      <c r="F3380" t="s">
        <v>581</v>
      </c>
      <c r="G3380" t="s">
        <v>581</v>
      </c>
      <c r="H3380">
        <v>13</v>
      </c>
      <c r="I3380" s="3">
        <v>0.19692307692307692</v>
      </c>
      <c r="J3380">
        <v>29.951999999999998</v>
      </c>
      <c r="K3380">
        <f t="shared" si="379"/>
        <v>11.7</v>
      </c>
      <c r="L3380">
        <v>5.9900000000000003E-4</v>
      </c>
      <c r="M3380">
        <f t="shared" si="380"/>
        <v>0.19768979692307692</v>
      </c>
      <c r="N3380" s="5">
        <v>704.59819788533753</v>
      </c>
      <c r="O3380" s="3">
        <v>18.408040558616261</v>
      </c>
      <c r="P3380" s="7">
        <v>2.6125585637123479E-2</v>
      </c>
      <c r="Q3380" s="9">
        <f t="shared" si="381"/>
        <v>18.47923579067853</v>
      </c>
      <c r="R3380" s="7">
        <f t="shared" si="382"/>
        <v>2.6226629369957229E-2</v>
      </c>
      <c r="S3380" t="s">
        <v>483</v>
      </c>
      <c r="T3380" t="s">
        <v>581</v>
      </c>
      <c r="U3380">
        <v>88</v>
      </c>
      <c r="V3380">
        <f t="shared" si="385"/>
        <v>26.822400000000002</v>
      </c>
      <c r="W3380">
        <f t="shared" si="383"/>
        <v>1425.5796234990298</v>
      </c>
      <c r="X3380">
        <f t="shared" si="384"/>
        <v>692.06744378437065</v>
      </c>
    </row>
    <row r="3381" spans="1:24">
      <c r="A3381" t="s">
        <v>128</v>
      </c>
      <c r="B3381">
        <v>2006051</v>
      </c>
      <c r="C3381">
        <v>1</v>
      </c>
      <c r="D3381">
        <v>3</v>
      </c>
      <c r="E3381" s="28" t="s">
        <v>528</v>
      </c>
      <c r="F3381" t="s">
        <v>581</v>
      </c>
      <c r="G3381" t="s">
        <v>581</v>
      </c>
      <c r="H3381">
        <v>11</v>
      </c>
      <c r="I3381" s="3">
        <v>0.23272727272727273</v>
      </c>
      <c r="J3381">
        <v>32.768000000000001</v>
      </c>
      <c r="K3381">
        <f t="shared" si="379"/>
        <v>12.8</v>
      </c>
      <c r="L3381">
        <v>5.9900000000000003E-4</v>
      </c>
      <c r="M3381">
        <f t="shared" si="380"/>
        <v>0.23349399272727273</v>
      </c>
      <c r="N3381" s="5">
        <v>843.3148421472257</v>
      </c>
      <c r="O3381" s="3">
        <v>23.787653507664412</v>
      </c>
      <c r="P3381" s="7">
        <v>2.8207322246454152E-2</v>
      </c>
      <c r="Q3381" s="9">
        <f t="shared" si="381"/>
        <v>23.865459130217051</v>
      </c>
      <c r="R3381" s="7">
        <f t="shared" si="382"/>
        <v>2.8299583900896916E-2</v>
      </c>
      <c r="S3381" t="s">
        <v>483</v>
      </c>
      <c r="T3381" t="s">
        <v>581</v>
      </c>
      <c r="U3381">
        <v>85</v>
      </c>
      <c r="V3381">
        <f t="shared" si="385"/>
        <v>25.908000000000001</v>
      </c>
      <c r="W3381">
        <f t="shared" si="383"/>
        <v>1642.3789781082398</v>
      </c>
      <c r="X3381">
        <f t="shared" si="384"/>
        <v>797.31570399044074</v>
      </c>
    </row>
    <row r="3382" spans="1:24">
      <c r="A3382" t="s">
        <v>128</v>
      </c>
      <c r="B3382">
        <v>2006051</v>
      </c>
      <c r="C3382">
        <v>2</v>
      </c>
      <c r="D3382">
        <v>1</v>
      </c>
      <c r="E3382" s="28" t="s">
        <v>528</v>
      </c>
      <c r="F3382" t="s">
        <v>581</v>
      </c>
      <c r="G3382" t="s">
        <v>581</v>
      </c>
      <c r="H3382">
        <v>22</v>
      </c>
      <c r="I3382" s="3">
        <v>0.11636363636363636</v>
      </c>
      <c r="J3382">
        <v>18.944000000000003</v>
      </c>
      <c r="K3382">
        <f t="shared" si="379"/>
        <v>7.4000000000000012</v>
      </c>
      <c r="L3382">
        <v>5.9900000000000003E-4</v>
      </c>
      <c r="M3382">
        <f t="shared" si="380"/>
        <v>0.11713035636363636</v>
      </c>
      <c r="N3382" s="5">
        <v>281.85986789539851</v>
      </c>
      <c r="O3382" s="3">
        <v>6.8827652674179687</v>
      </c>
      <c r="P3382" s="7">
        <v>2.4419103431823942E-2</v>
      </c>
      <c r="Q3382" s="9">
        <f t="shared" si="381"/>
        <v>6.9278335630485888</v>
      </c>
      <c r="R3382" s="7">
        <f t="shared" si="382"/>
        <v>2.4578999538946739E-2</v>
      </c>
      <c r="S3382" t="s">
        <v>483</v>
      </c>
      <c r="T3382" t="s">
        <v>581</v>
      </c>
      <c r="U3382">
        <v>71</v>
      </c>
      <c r="V3382">
        <f t="shared" si="385"/>
        <v>21.640800000000002</v>
      </c>
      <c r="W3382">
        <f t="shared" si="383"/>
        <v>482.61055000542251</v>
      </c>
      <c r="X3382">
        <f t="shared" si="384"/>
        <v>234.28999978677743</v>
      </c>
    </row>
    <row r="3383" spans="1:24">
      <c r="A3383" t="s">
        <v>128</v>
      </c>
      <c r="B3383">
        <v>2006051</v>
      </c>
      <c r="C3383">
        <v>2</v>
      </c>
      <c r="D3383">
        <v>3</v>
      </c>
      <c r="E3383" s="28" t="s">
        <v>528</v>
      </c>
      <c r="F3383" t="s">
        <v>581</v>
      </c>
      <c r="G3383" t="s">
        <v>581</v>
      </c>
      <c r="H3383">
        <v>25</v>
      </c>
      <c r="I3383" s="3">
        <v>0.1024</v>
      </c>
      <c r="J3383">
        <v>30.208000000000002</v>
      </c>
      <c r="K3383">
        <f t="shared" si="379"/>
        <v>11.8</v>
      </c>
      <c r="L3383">
        <v>5.9900000000000003E-4</v>
      </c>
      <c r="M3383">
        <f t="shared" si="380"/>
        <v>0.10316672</v>
      </c>
      <c r="N3383" s="5">
        <v>716.6940833775617</v>
      </c>
      <c r="O3383" s="3">
        <v>9.6849440444252028</v>
      </c>
      <c r="P3383" s="7">
        <v>1.3513358445465324E-2</v>
      </c>
      <c r="Q3383" s="9">
        <f t="shared" si="381"/>
        <v>9.7572114077275778</v>
      </c>
      <c r="R3383" s="7">
        <f t="shared" si="382"/>
        <v>1.361419276931212E-2</v>
      </c>
      <c r="S3383" t="s">
        <v>483</v>
      </c>
      <c r="T3383" t="s">
        <v>581</v>
      </c>
      <c r="U3383">
        <v>85</v>
      </c>
      <c r="V3383">
        <f t="shared" si="385"/>
        <v>25.908000000000001</v>
      </c>
      <c r="W3383">
        <f t="shared" si="383"/>
        <v>1403.5458728682006</v>
      </c>
      <c r="X3383">
        <f t="shared" si="384"/>
        <v>681.37085327150089</v>
      </c>
    </row>
    <row r="3384" spans="1:24">
      <c r="A3384" t="s">
        <v>128</v>
      </c>
      <c r="B3384">
        <v>2006051</v>
      </c>
      <c r="C3384">
        <v>3</v>
      </c>
      <c r="D3384">
        <v>4</v>
      </c>
      <c r="E3384" s="28" t="s">
        <v>528</v>
      </c>
      <c r="F3384" t="s">
        <v>581</v>
      </c>
      <c r="G3384" t="s">
        <v>581</v>
      </c>
      <c r="H3384">
        <v>30</v>
      </c>
      <c r="I3384" s="3">
        <v>8.533333333333333E-2</v>
      </c>
      <c r="J3384">
        <v>22.271999999999998</v>
      </c>
      <c r="K3384">
        <f t="shared" si="379"/>
        <v>8.6999999999999993</v>
      </c>
      <c r="L3384">
        <v>5.9900000000000003E-4</v>
      </c>
      <c r="M3384">
        <f t="shared" si="380"/>
        <v>8.6100053333333329E-2</v>
      </c>
      <c r="N3384" s="5">
        <v>389.59045655592956</v>
      </c>
      <c r="O3384" s="3">
        <v>5.9478586818559913</v>
      </c>
      <c r="P3384" s="7">
        <v>1.526695169701139E-2</v>
      </c>
      <c r="Q3384" s="9">
        <f t="shared" si="381"/>
        <v>6.0010927055165997</v>
      </c>
      <c r="R3384" s="7">
        <f t="shared" si="382"/>
        <v>1.5403592681832244E-2</v>
      </c>
      <c r="S3384" t="s">
        <v>483</v>
      </c>
      <c r="T3384" t="s">
        <v>581</v>
      </c>
      <c r="U3384">
        <v>75</v>
      </c>
      <c r="V3384">
        <f t="shared" si="385"/>
        <v>22.86</v>
      </c>
      <c r="W3384">
        <f t="shared" si="383"/>
        <v>693.98610027306825</v>
      </c>
      <c r="X3384">
        <f t="shared" si="384"/>
        <v>336.90519878435475</v>
      </c>
    </row>
    <row r="3385" spans="1:24">
      <c r="A3385" t="s">
        <v>128</v>
      </c>
      <c r="B3385">
        <v>2006051</v>
      </c>
      <c r="C3385">
        <v>3</v>
      </c>
      <c r="D3385">
        <v>1</v>
      </c>
      <c r="E3385" s="28" t="s">
        <v>528</v>
      </c>
      <c r="F3385" t="s">
        <v>581</v>
      </c>
      <c r="G3385" t="s">
        <v>581</v>
      </c>
      <c r="H3385">
        <v>22</v>
      </c>
      <c r="I3385" s="3">
        <v>0.11636363636363636</v>
      </c>
      <c r="J3385">
        <v>28.16</v>
      </c>
      <c r="K3385">
        <f t="shared" si="379"/>
        <v>11</v>
      </c>
      <c r="L3385">
        <v>5.9900000000000003E-4</v>
      </c>
      <c r="M3385">
        <f t="shared" si="380"/>
        <v>0.11713035636363636</v>
      </c>
      <c r="N3385" s="5">
        <v>622.80942321664008</v>
      </c>
      <c r="O3385" s="3">
        <v>10.251832073224477</v>
      </c>
      <c r="P3385" s="7">
        <v>1.64606245362772E-2</v>
      </c>
      <c r="Q3385" s="9">
        <f t="shared" si="381"/>
        <v>10.319099096064898</v>
      </c>
      <c r="R3385" s="7">
        <f t="shared" si="382"/>
        <v>1.6568630324778288E-2</v>
      </c>
      <c r="S3385" t="s">
        <v>483</v>
      </c>
      <c r="T3385" t="s">
        <v>581</v>
      </c>
      <c r="U3385">
        <v>78</v>
      </c>
      <c r="V3385">
        <f t="shared" si="385"/>
        <v>23.7744</v>
      </c>
      <c r="W3385">
        <f t="shared" si="383"/>
        <v>1132.0710208376445</v>
      </c>
      <c r="X3385">
        <f t="shared" si="384"/>
        <v>549.5796128528242</v>
      </c>
    </row>
    <row r="3386" spans="1:24">
      <c r="A3386" t="s">
        <v>128</v>
      </c>
      <c r="B3386">
        <v>2006051</v>
      </c>
      <c r="C3386">
        <v>4</v>
      </c>
      <c r="D3386">
        <v>3</v>
      </c>
      <c r="E3386" s="28" t="s">
        <v>528</v>
      </c>
      <c r="F3386" t="s">
        <v>581</v>
      </c>
      <c r="G3386" t="s">
        <v>581</v>
      </c>
      <c r="H3386">
        <v>21</v>
      </c>
      <c r="I3386" s="3">
        <v>0.1219047619047619</v>
      </c>
      <c r="J3386">
        <v>15.36</v>
      </c>
      <c r="K3386">
        <f t="shared" si="379"/>
        <v>6</v>
      </c>
      <c r="L3386">
        <v>5.9900000000000003E-4</v>
      </c>
      <c r="M3386">
        <f t="shared" si="380"/>
        <v>0.1226714819047619</v>
      </c>
      <c r="N3386" s="5">
        <v>185.29867137024002</v>
      </c>
      <c r="O3386" s="3">
        <v>5.835811108571459</v>
      </c>
      <c r="P3386" s="7">
        <v>3.1494079614370736E-2</v>
      </c>
      <c r="Q3386" s="9">
        <f t="shared" si="381"/>
        <v>5.8722198675924977</v>
      </c>
      <c r="R3386" s="7">
        <f t="shared" si="382"/>
        <v>3.1690566500929634E-2</v>
      </c>
      <c r="S3386" t="s">
        <v>483</v>
      </c>
      <c r="T3386" t="s">
        <v>581</v>
      </c>
      <c r="U3386">
        <v>71</v>
      </c>
      <c r="V3386">
        <f t="shared" si="385"/>
        <v>21.640800000000002</v>
      </c>
      <c r="W3386">
        <f t="shared" si="383"/>
        <v>321.84519034705016</v>
      </c>
      <c r="X3386">
        <f t="shared" si="384"/>
        <v>156.24422130212133</v>
      </c>
    </row>
    <row r="3387" spans="1:24">
      <c r="A3387" t="s">
        <v>128</v>
      </c>
      <c r="B3387">
        <v>2006051</v>
      </c>
      <c r="C3387">
        <v>4</v>
      </c>
      <c r="D3387">
        <v>1</v>
      </c>
      <c r="E3387" s="28" t="s">
        <v>528</v>
      </c>
      <c r="F3387" t="s">
        <v>581</v>
      </c>
      <c r="G3387" t="s">
        <v>581</v>
      </c>
      <c r="H3387">
        <v>32</v>
      </c>
      <c r="I3387" s="3">
        <v>0.08</v>
      </c>
      <c r="J3387">
        <v>23.552</v>
      </c>
      <c r="K3387">
        <f t="shared" si="379"/>
        <v>9.1999999999999993</v>
      </c>
      <c r="L3387">
        <v>5.9900000000000003E-4</v>
      </c>
      <c r="M3387">
        <f t="shared" si="380"/>
        <v>8.076672E-2</v>
      </c>
      <c r="N3387" s="5">
        <v>435.65776513269759</v>
      </c>
      <c r="O3387" s="3">
        <v>5.8991570144639844</v>
      </c>
      <c r="P3387" s="7">
        <v>1.3540805390366799E-2</v>
      </c>
      <c r="Q3387" s="9">
        <f t="shared" si="381"/>
        <v>5.9554998959372458</v>
      </c>
      <c r="R3387" s="7">
        <f t="shared" si="382"/>
        <v>1.3670133698003184E-2</v>
      </c>
      <c r="S3387" t="s">
        <v>483</v>
      </c>
      <c r="T3387" t="s">
        <v>581</v>
      </c>
      <c r="U3387">
        <v>79</v>
      </c>
      <c r="V3387">
        <f t="shared" si="385"/>
        <v>24.0792</v>
      </c>
      <c r="W3387">
        <f t="shared" si="383"/>
        <v>811.07889885649911</v>
      </c>
      <c r="X3387">
        <f t="shared" si="384"/>
        <v>393.74952544658163</v>
      </c>
    </row>
    <row r="3388" spans="1:24">
      <c r="A3388" t="s">
        <v>128</v>
      </c>
      <c r="B3388">
        <v>2006051</v>
      </c>
      <c r="C3388">
        <v>5</v>
      </c>
      <c r="D3388">
        <v>3</v>
      </c>
      <c r="E3388" s="28" t="s">
        <v>528</v>
      </c>
      <c r="F3388" t="s">
        <v>581</v>
      </c>
      <c r="G3388" t="s">
        <v>581</v>
      </c>
      <c r="H3388">
        <v>15</v>
      </c>
      <c r="I3388" s="3">
        <v>0.17066666666666666</v>
      </c>
      <c r="J3388">
        <v>31.744000000000003</v>
      </c>
      <c r="K3388">
        <f t="shared" si="379"/>
        <v>12.4</v>
      </c>
      <c r="L3388">
        <v>5.9900000000000003E-4</v>
      </c>
      <c r="M3388">
        <f t="shared" si="380"/>
        <v>0.17143338666666666</v>
      </c>
      <c r="N3388" s="5">
        <v>791.43121416355859</v>
      </c>
      <c r="O3388" s="3">
        <v>16.928520863744005</v>
      </c>
      <c r="P3388" s="7">
        <v>2.1389756381589374E-2</v>
      </c>
      <c r="Q3388" s="9">
        <f t="shared" si="381"/>
        <v>17.004159037739051</v>
      </c>
      <c r="R3388" s="7">
        <f t="shared" si="382"/>
        <v>2.1485327762451559E-2</v>
      </c>
      <c r="S3388" t="s">
        <v>483</v>
      </c>
      <c r="T3388" t="s">
        <v>490</v>
      </c>
      <c r="U3388" t="s">
        <v>581</v>
      </c>
      <c r="V3388" t="s">
        <v>581</v>
      </c>
      <c r="W3388" t="s">
        <v>581</v>
      </c>
      <c r="X3388" t="s">
        <v>581</v>
      </c>
    </row>
    <row r="3389" spans="1:24">
      <c r="A3389" t="s">
        <v>128</v>
      </c>
      <c r="B3389">
        <v>2006051</v>
      </c>
      <c r="C3389">
        <v>5</v>
      </c>
      <c r="D3389">
        <v>1</v>
      </c>
      <c r="E3389" s="28" t="s">
        <v>528</v>
      </c>
      <c r="F3389" t="s">
        <v>581</v>
      </c>
      <c r="G3389" t="s">
        <v>581</v>
      </c>
      <c r="H3389">
        <v>14</v>
      </c>
      <c r="I3389" s="3">
        <v>0.18285714285714286</v>
      </c>
      <c r="J3389">
        <v>32</v>
      </c>
      <c r="K3389">
        <f t="shared" si="379"/>
        <v>12.5</v>
      </c>
      <c r="L3389">
        <v>5.9900000000000003E-4</v>
      </c>
      <c r="M3389">
        <f t="shared" si="380"/>
        <v>0.18362386285714286</v>
      </c>
      <c r="N3389" s="5">
        <v>804.24770560000002</v>
      </c>
      <c r="O3389" s="3">
        <v>18.277760392045753</v>
      </c>
      <c r="P3389" s="7">
        <v>2.272653097394892E-2</v>
      </c>
      <c r="Q3389" s="9">
        <f t="shared" si="381"/>
        <v>18.353956450434435</v>
      </c>
      <c r="R3389" s="7">
        <f t="shared" si="382"/>
        <v>2.2821273001632836E-2</v>
      </c>
      <c r="S3389" t="s">
        <v>483</v>
      </c>
      <c r="T3389" t="s">
        <v>581</v>
      </c>
      <c r="U3389">
        <v>82</v>
      </c>
      <c r="V3389">
        <f t="shared" si="385"/>
        <v>24.993600000000001</v>
      </c>
      <c r="W3389">
        <f t="shared" si="383"/>
        <v>1517.6480453900704</v>
      </c>
      <c r="X3389">
        <f t="shared" si="384"/>
        <v>736.76333894244056</v>
      </c>
    </row>
    <row r="3390" spans="1:24">
      <c r="A3390" t="s">
        <v>128</v>
      </c>
      <c r="B3390">
        <v>2006051</v>
      </c>
      <c r="C3390">
        <v>6</v>
      </c>
      <c r="D3390">
        <v>1</v>
      </c>
      <c r="E3390" s="28" t="s">
        <v>528</v>
      </c>
      <c r="F3390" t="s">
        <v>581</v>
      </c>
      <c r="G3390" t="s">
        <v>581</v>
      </c>
      <c r="H3390">
        <v>19</v>
      </c>
      <c r="I3390" s="3">
        <v>0.13473684210526315</v>
      </c>
      <c r="J3390">
        <v>23.04</v>
      </c>
      <c r="K3390">
        <f t="shared" si="379"/>
        <v>9</v>
      </c>
      <c r="L3390">
        <v>5.9900000000000003E-4</v>
      </c>
      <c r="M3390">
        <f t="shared" si="380"/>
        <v>0.13550356210526315</v>
      </c>
      <c r="N3390" s="5">
        <v>416.92201058303999</v>
      </c>
      <c r="O3390" s="3">
        <v>9.6955292810992741</v>
      </c>
      <c r="P3390" s="7">
        <v>2.3255019008328843E-2</v>
      </c>
      <c r="Q3390" s="9">
        <f t="shared" si="381"/>
        <v>9.7503751448914002</v>
      </c>
      <c r="R3390" s="7">
        <f t="shared" si="382"/>
        <v>2.338656846458189E-2</v>
      </c>
      <c r="S3390" t="s">
        <v>483</v>
      </c>
      <c r="T3390" t="s">
        <v>581</v>
      </c>
      <c r="U3390">
        <v>73</v>
      </c>
      <c r="V3390">
        <f t="shared" si="385"/>
        <v>22.250400000000003</v>
      </c>
      <c r="W3390">
        <f t="shared" si="383"/>
        <v>722.69943329194132</v>
      </c>
      <c r="X3390">
        <f t="shared" si="384"/>
        <v>350.84448541369568</v>
      </c>
    </row>
    <row r="3391" spans="1:24">
      <c r="A3391" t="s">
        <v>128</v>
      </c>
      <c r="B3391">
        <v>2006051</v>
      </c>
      <c r="C3391">
        <v>6</v>
      </c>
      <c r="D3391">
        <v>3</v>
      </c>
      <c r="E3391" s="28" t="s">
        <v>528</v>
      </c>
      <c r="F3391" t="s">
        <v>581</v>
      </c>
      <c r="G3391" t="s">
        <v>581</v>
      </c>
      <c r="H3391">
        <v>20</v>
      </c>
      <c r="I3391" s="3">
        <v>0.128</v>
      </c>
      <c r="J3391">
        <v>25.6</v>
      </c>
      <c r="K3391">
        <f t="shared" si="379"/>
        <v>10</v>
      </c>
      <c r="L3391">
        <v>5.9900000000000003E-4</v>
      </c>
      <c r="M3391">
        <f t="shared" si="380"/>
        <v>0.12876672</v>
      </c>
      <c r="N3391" s="5">
        <v>514.71853158400006</v>
      </c>
      <c r="O3391" s="3">
        <v>10.242898941542466</v>
      </c>
      <c r="P3391" s="7">
        <v>1.9900000316718468E-2</v>
      </c>
      <c r="Q3391" s="9">
        <f t="shared" si="381"/>
        <v>10.30394357898931</v>
      </c>
      <c r="R3391" s="7">
        <f t="shared" si="382"/>
        <v>2.0018598411990041E-2</v>
      </c>
      <c r="S3391" t="s">
        <v>483</v>
      </c>
      <c r="T3391" t="s">
        <v>581</v>
      </c>
      <c r="U3391">
        <v>81</v>
      </c>
      <c r="V3391">
        <f t="shared" si="385"/>
        <v>24.688800000000001</v>
      </c>
      <c r="W3391">
        <f t="shared" si="383"/>
        <v>975.08117278223563</v>
      </c>
      <c r="X3391">
        <f t="shared" si="384"/>
        <v>473.36670895543796</v>
      </c>
    </row>
    <row r="3392" spans="1:24">
      <c r="A3392" t="s">
        <v>128</v>
      </c>
      <c r="B3392">
        <v>2006051</v>
      </c>
      <c r="C3392">
        <v>7</v>
      </c>
      <c r="D3392">
        <v>3</v>
      </c>
      <c r="E3392" s="28" t="s">
        <v>528</v>
      </c>
      <c r="F3392" t="s">
        <v>581</v>
      </c>
      <c r="G3392" t="s">
        <v>581</v>
      </c>
      <c r="H3392">
        <v>17</v>
      </c>
      <c r="I3392" s="3">
        <v>0.15058823529411766</v>
      </c>
      <c r="J3392">
        <v>21.504000000000001</v>
      </c>
      <c r="K3392">
        <f t="shared" si="379"/>
        <v>8.4</v>
      </c>
      <c r="L3392">
        <v>5.9900000000000003E-4</v>
      </c>
      <c r="M3392">
        <f t="shared" si="380"/>
        <v>0.15135495529411766</v>
      </c>
      <c r="N3392" s="5">
        <v>363.1853958856704</v>
      </c>
      <c r="O3392" s="3">
        <v>10.102019230482592</v>
      </c>
      <c r="P3392" s="7">
        <v>2.7815048030352726E-2</v>
      </c>
      <c r="Q3392" s="9">
        <f t="shared" si="381"/>
        <v>10.153088927805143</v>
      </c>
      <c r="R3392" s="7">
        <f t="shared" si="382"/>
        <v>2.7955664084580382E-2</v>
      </c>
      <c r="S3392" t="s">
        <v>482</v>
      </c>
      <c r="T3392" t="s">
        <v>581</v>
      </c>
      <c r="U3392" t="s">
        <v>581</v>
      </c>
      <c r="V3392" t="s">
        <v>581</v>
      </c>
      <c r="W3392" t="s">
        <v>581</v>
      </c>
      <c r="X3392" t="s">
        <v>581</v>
      </c>
    </row>
    <row r="3393" spans="1:24">
      <c r="A3393" t="s">
        <v>128</v>
      </c>
      <c r="B3393">
        <v>2006051</v>
      </c>
      <c r="C3393">
        <v>8</v>
      </c>
      <c r="D3393">
        <v>3</v>
      </c>
      <c r="E3393" s="28" t="s">
        <v>528</v>
      </c>
      <c r="F3393" t="s">
        <v>581</v>
      </c>
      <c r="G3393" t="s">
        <v>581</v>
      </c>
      <c r="H3393">
        <v>19</v>
      </c>
      <c r="I3393" s="3">
        <v>0.13473684210526315</v>
      </c>
      <c r="J3393">
        <v>30.72</v>
      </c>
      <c r="K3393">
        <f t="shared" si="379"/>
        <v>12</v>
      </c>
      <c r="L3393">
        <v>5.9900000000000003E-4</v>
      </c>
      <c r="M3393">
        <f t="shared" si="380"/>
        <v>0.13550356210526315</v>
      </c>
      <c r="N3393" s="5">
        <v>741.19468548096006</v>
      </c>
      <c r="O3393" s="3">
        <v>12.946383216526604</v>
      </c>
      <c r="P3393" s="7">
        <v>1.7466913174270422E-2</v>
      </c>
      <c r="Q3393" s="9">
        <f t="shared" si="381"/>
        <v>13.019728012605015</v>
      </c>
      <c r="R3393" s="7">
        <f t="shared" si="382"/>
        <v>1.7565868006941432E-2</v>
      </c>
      <c r="S3393" t="s">
        <v>483</v>
      </c>
      <c r="T3393" t="s">
        <v>581</v>
      </c>
      <c r="U3393">
        <v>80</v>
      </c>
      <c r="V3393">
        <f t="shared" si="385"/>
        <v>24.384</v>
      </c>
      <c r="W3393">
        <f t="shared" si="383"/>
        <v>1370.9559527300012</v>
      </c>
      <c r="X3393">
        <f t="shared" si="384"/>
        <v>665.54962354052202</v>
      </c>
    </row>
    <row r="3394" spans="1:24">
      <c r="A3394" t="s">
        <v>128</v>
      </c>
      <c r="B3394">
        <v>2006051</v>
      </c>
      <c r="C3394">
        <v>8</v>
      </c>
      <c r="D3394">
        <v>1</v>
      </c>
      <c r="E3394" s="28" t="s">
        <v>528</v>
      </c>
      <c r="F3394" t="s">
        <v>581</v>
      </c>
      <c r="G3394" t="s">
        <v>581</v>
      </c>
      <c r="H3394">
        <v>12</v>
      </c>
      <c r="I3394" s="3">
        <v>0.21333333333333335</v>
      </c>
      <c r="J3394">
        <v>34.304000000000002</v>
      </c>
      <c r="K3394">
        <f t="shared" ref="K3394:K3457" si="386">J3394/2.56</f>
        <v>13.4</v>
      </c>
      <c r="L3394">
        <v>5.9900000000000003E-4</v>
      </c>
      <c r="M3394">
        <f t="shared" ref="M3394:M3457" si="387">I3394+L3394*1.28</f>
        <v>0.21410005333333335</v>
      </c>
      <c r="N3394" s="5">
        <v>924.22859531223048</v>
      </c>
      <c r="O3394" s="3">
        <v>22.84778407116821</v>
      </c>
      <c r="P3394" s="7">
        <v>2.4720923142882833E-2</v>
      </c>
      <c r="Q3394" s="9">
        <f t="shared" ref="Q3394:Q3457" si="388">(J3394*J3394 - (J3394 - 2*M3394)*(J3394 - 2*M3394))*3.1415926/4</f>
        <v>22.929382934696473</v>
      </c>
      <c r="R3394" s="7">
        <f t="shared" ref="R3394:R3457" si="389">Q3394/N3394</f>
        <v>2.4809211758861759E-2</v>
      </c>
      <c r="S3394" t="s">
        <v>483</v>
      </c>
      <c r="T3394" t="s">
        <v>581</v>
      </c>
      <c r="U3394">
        <v>90</v>
      </c>
      <c r="V3394">
        <f t="shared" si="385"/>
        <v>27.432000000000002</v>
      </c>
      <c r="W3394">
        <f t="shared" si="383"/>
        <v>1891.5619890421749</v>
      </c>
      <c r="X3394">
        <f t="shared" si="384"/>
        <v>918.28506029217147</v>
      </c>
    </row>
    <row r="3395" spans="1:24">
      <c r="A3395" t="s">
        <v>128</v>
      </c>
      <c r="B3395">
        <v>2006051</v>
      </c>
      <c r="C3395">
        <v>9</v>
      </c>
      <c r="D3395">
        <v>4</v>
      </c>
      <c r="E3395" s="28" t="s">
        <v>528</v>
      </c>
      <c r="F3395" t="s">
        <v>581</v>
      </c>
      <c r="G3395" t="s">
        <v>581</v>
      </c>
      <c r="H3395">
        <v>15</v>
      </c>
      <c r="I3395" s="3">
        <v>0.17066666666666666</v>
      </c>
      <c r="J3395">
        <v>34.048000000000002</v>
      </c>
      <c r="K3395">
        <f t="shared" si="386"/>
        <v>13.3</v>
      </c>
      <c r="L3395">
        <v>5.9900000000000003E-4</v>
      </c>
      <c r="M3395">
        <f t="shared" si="387"/>
        <v>0.17143338666666666</v>
      </c>
      <c r="N3395" s="5">
        <v>910.48561051893762</v>
      </c>
      <c r="O3395" s="3">
        <v>18.163845359206391</v>
      </c>
      <c r="P3395" s="7">
        <v>1.9949623749521733E-2</v>
      </c>
      <c r="Q3395" s="9">
        <f t="shared" si="388"/>
        <v>18.245033208748414</v>
      </c>
      <c r="R3395" s="7">
        <f t="shared" si="389"/>
        <v>2.003879358219569E-2</v>
      </c>
      <c r="S3395" t="s">
        <v>483</v>
      </c>
      <c r="T3395" t="s">
        <v>581</v>
      </c>
      <c r="U3395">
        <v>66</v>
      </c>
      <c r="V3395">
        <f t="shared" si="385"/>
        <v>20.116800000000001</v>
      </c>
      <c r="W3395">
        <f t="shared" si="383"/>
        <v>1400.2255883802752</v>
      </c>
      <c r="X3395">
        <f t="shared" si="384"/>
        <v>679.75897501488305</v>
      </c>
    </row>
    <row r="3396" spans="1:24">
      <c r="A3396" t="s">
        <v>128</v>
      </c>
      <c r="B3396">
        <v>2006051</v>
      </c>
      <c r="C3396">
        <v>9</v>
      </c>
      <c r="D3396">
        <v>1</v>
      </c>
      <c r="E3396" s="28" t="s">
        <v>528</v>
      </c>
      <c r="F3396" t="s">
        <v>581</v>
      </c>
      <c r="G3396" t="s">
        <v>581</v>
      </c>
      <c r="H3396">
        <v>14</v>
      </c>
      <c r="I3396" s="3">
        <v>0.18285714285714286</v>
      </c>
      <c r="J3396">
        <v>60.160000000000004</v>
      </c>
      <c r="K3396">
        <f t="shared" si="386"/>
        <v>23.5</v>
      </c>
      <c r="L3396">
        <v>5.9900000000000003E-4</v>
      </c>
      <c r="M3396">
        <f t="shared" si="387"/>
        <v>0.18362386285714286</v>
      </c>
      <c r="N3396" s="5">
        <v>2842.5330906726404</v>
      </c>
      <c r="O3396" s="3">
        <v>34.454628785005518</v>
      </c>
      <c r="P3396" s="7">
        <v>1.2121100330569019E-2</v>
      </c>
      <c r="Q3396" s="9">
        <f t="shared" si="388"/>
        <v>34.598654194023794</v>
      </c>
      <c r="R3396" s="7">
        <f t="shared" si="389"/>
        <v>1.2171768310298394E-2</v>
      </c>
      <c r="S3396" t="s">
        <v>481</v>
      </c>
      <c r="T3396" t="s">
        <v>581</v>
      </c>
      <c r="U3396">
        <v>91</v>
      </c>
      <c r="V3396">
        <f t="shared" si="385"/>
        <v>27.736800000000002</v>
      </c>
      <c r="W3396">
        <f t="shared" si="383"/>
        <v>5656.393787029464</v>
      </c>
      <c r="X3396">
        <f t="shared" si="384"/>
        <v>2745.9749877870931</v>
      </c>
    </row>
    <row r="3397" spans="1:24">
      <c r="A3397" t="s">
        <v>128</v>
      </c>
      <c r="B3397">
        <v>2006051</v>
      </c>
      <c r="C3397">
        <v>10</v>
      </c>
      <c r="D3397">
        <v>1</v>
      </c>
      <c r="E3397" s="28" t="s">
        <v>528</v>
      </c>
      <c r="F3397" t="s">
        <v>581</v>
      </c>
      <c r="G3397" t="s">
        <v>581</v>
      </c>
      <c r="H3397">
        <v>20</v>
      </c>
      <c r="I3397" s="3">
        <v>0.128</v>
      </c>
      <c r="J3397">
        <v>28.928000000000001</v>
      </c>
      <c r="K3397">
        <f t="shared" si="386"/>
        <v>11.3</v>
      </c>
      <c r="L3397">
        <v>5.9900000000000003E-4</v>
      </c>
      <c r="M3397">
        <f t="shared" si="387"/>
        <v>0.12876672</v>
      </c>
      <c r="N3397" s="5">
        <v>657.24409297960972</v>
      </c>
      <c r="O3397" s="3">
        <v>11.581167144959975</v>
      </c>
      <c r="P3397" s="7">
        <v>1.7620800656354119E-2</v>
      </c>
      <c r="Q3397" s="9">
        <f t="shared" si="388"/>
        <v>11.650227987518534</v>
      </c>
      <c r="R3397" s="7">
        <f t="shared" si="389"/>
        <v>1.7725877055360571E-2</v>
      </c>
      <c r="S3397" t="s">
        <v>483</v>
      </c>
      <c r="T3397" t="s">
        <v>491</v>
      </c>
      <c r="U3397">
        <v>69</v>
      </c>
      <c r="V3397">
        <f t="shared" si="385"/>
        <v>21.031200000000002</v>
      </c>
      <c r="W3397">
        <f t="shared" si="383"/>
        <v>1064.8739658794641</v>
      </c>
      <c r="X3397">
        <f t="shared" si="384"/>
        <v>516.95786848431158</v>
      </c>
    </row>
    <row r="3398" spans="1:24">
      <c r="A3398" t="s">
        <v>128</v>
      </c>
      <c r="B3398">
        <v>2006051</v>
      </c>
      <c r="C3398">
        <v>11</v>
      </c>
      <c r="D3398">
        <v>1</v>
      </c>
      <c r="E3398" s="28" t="s">
        <v>528</v>
      </c>
      <c r="F3398" t="s">
        <v>581</v>
      </c>
      <c r="G3398" t="s">
        <v>581</v>
      </c>
      <c r="H3398">
        <v>13</v>
      </c>
      <c r="I3398" s="3">
        <v>0.19692307692307692</v>
      </c>
      <c r="J3398">
        <v>18.944000000000003</v>
      </c>
      <c r="K3398">
        <f t="shared" si="386"/>
        <v>7.4000000000000012</v>
      </c>
      <c r="L3398">
        <v>5.9900000000000003E-4</v>
      </c>
      <c r="M3398">
        <f t="shared" si="387"/>
        <v>0.19768979692307692</v>
      </c>
      <c r="N3398" s="5">
        <v>281.85986789539851</v>
      </c>
      <c r="O3398" s="3">
        <v>11.59791834004151</v>
      </c>
      <c r="P3398" s="7">
        <v>4.1147817270480072E-2</v>
      </c>
      <c r="Q3398" s="9">
        <f t="shared" si="388"/>
        <v>11.642598470054182</v>
      </c>
      <c r="R3398" s="7">
        <f t="shared" si="389"/>
        <v>4.1306336219439674E-2</v>
      </c>
      <c r="S3398" t="s">
        <v>482</v>
      </c>
      <c r="T3398" t="s">
        <v>581</v>
      </c>
      <c r="U3398">
        <v>56</v>
      </c>
      <c r="V3398">
        <f t="shared" si="385"/>
        <v>17.0688</v>
      </c>
      <c r="W3398">
        <f t="shared" si="383"/>
        <v>387.66290475417094</v>
      </c>
      <c r="X3398">
        <f t="shared" si="384"/>
        <v>188.19634562728837</v>
      </c>
    </row>
    <row r="3399" spans="1:24">
      <c r="A3399" t="s">
        <v>128</v>
      </c>
      <c r="B3399">
        <v>2006051</v>
      </c>
      <c r="C3399">
        <v>13</v>
      </c>
      <c r="D3399">
        <v>3</v>
      </c>
      <c r="E3399" s="28" t="s">
        <v>528</v>
      </c>
      <c r="F3399" t="s">
        <v>581</v>
      </c>
      <c r="G3399" t="s">
        <v>581</v>
      </c>
      <c r="H3399">
        <v>19</v>
      </c>
      <c r="I3399" s="3">
        <v>0.13473684210526315</v>
      </c>
      <c r="J3399">
        <v>18.687999999999999</v>
      </c>
      <c r="K3399">
        <f t="shared" si="386"/>
        <v>7.3</v>
      </c>
      <c r="L3399">
        <v>5.9900000000000003E-4</v>
      </c>
      <c r="M3399">
        <f t="shared" si="387"/>
        <v>0.13550356210526315</v>
      </c>
      <c r="N3399" s="5">
        <v>274.29350548111358</v>
      </c>
      <c r="O3399" s="3">
        <v>7.8533787176903944</v>
      </c>
      <c r="P3399" s="7">
        <v>2.863129662481614E-2</v>
      </c>
      <c r="Q3399" s="9">
        <f t="shared" si="388"/>
        <v>7.897741853187072</v>
      </c>
      <c r="R3399" s="7">
        <f t="shared" si="389"/>
        <v>2.879303262880524E-2</v>
      </c>
      <c r="S3399" t="s">
        <v>483</v>
      </c>
      <c r="T3399" t="s">
        <v>482</v>
      </c>
      <c r="U3399">
        <v>59</v>
      </c>
      <c r="V3399">
        <f t="shared" si="385"/>
        <v>17.9832</v>
      </c>
      <c r="W3399">
        <f t="shared" si="383"/>
        <v>396.24175412778339</v>
      </c>
      <c r="X3399">
        <f t="shared" si="384"/>
        <v>192.36106730171483</v>
      </c>
    </row>
    <row r="3400" spans="1:24">
      <c r="A3400" t="s">
        <v>410</v>
      </c>
      <c r="B3400">
        <v>2006051</v>
      </c>
      <c r="C3400">
        <v>2</v>
      </c>
      <c r="D3400">
        <v>3</v>
      </c>
      <c r="E3400" s="28" t="s">
        <v>528</v>
      </c>
      <c r="F3400" t="s">
        <v>581</v>
      </c>
      <c r="G3400" t="s">
        <v>581</v>
      </c>
      <c r="H3400">
        <v>12</v>
      </c>
      <c r="I3400" s="3">
        <v>0.21333333333333335</v>
      </c>
      <c r="J3400">
        <v>45.311999999999998</v>
      </c>
      <c r="K3400">
        <f t="shared" si="386"/>
        <v>17.7</v>
      </c>
      <c r="L3400">
        <v>5.9900000000000003E-4</v>
      </c>
      <c r="M3400">
        <f t="shared" si="387"/>
        <v>0.21410005333333335</v>
      </c>
      <c r="N3400" s="5">
        <v>1612.5616875995133</v>
      </c>
      <c r="O3400" s="3">
        <v>30.225416474624151</v>
      </c>
      <c r="P3400" s="7">
        <v>1.8743727267648419E-2</v>
      </c>
      <c r="Q3400" s="9">
        <f t="shared" si="388"/>
        <v>30.333530431169621</v>
      </c>
      <c r="R3400" s="7">
        <f t="shared" si="389"/>
        <v>1.8810772117700891E-2</v>
      </c>
      <c r="S3400" t="s">
        <v>483</v>
      </c>
      <c r="T3400" t="s">
        <v>581</v>
      </c>
      <c r="U3400">
        <v>82</v>
      </c>
      <c r="V3400">
        <f t="shared" si="385"/>
        <v>24.993600000000001</v>
      </c>
      <c r="W3400">
        <f t="shared" si="383"/>
        <v>2971.6383265674076</v>
      </c>
      <c r="X3400">
        <f t="shared" si="384"/>
        <v>1442.6231314048873</v>
      </c>
    </row>
    <row r="3401" spans="1:24">
      <c r="A3401" t="s">
        <v>410</v>
      </c>
      <c r="B3401">
        <v>2006051</v>
      </c>
      <c r="C3401">
        <v>3</v>
      </c>
      <c r="D3401">
        <v>1</v>
      </c>
      <c r="E3401" s="28" t="s">
        <v>528</v>
      </c>
      <c r="F3401" t="s">
        <v>581</v>
      </c>
      <c r="G3401" t="s">
        <v>581</v>
      </c>
      <c r="H3401">
        <v>21</v>
      </c>
      <c r="I3401" s="3">
        <v>0.1219047619047619</v>
      </c>
      <c r="J3401">
        <v>17.664000000000001</v>
      </c>
      <c r="K3401">
        <f t="shared" si="386"/>
        <v>6.9</v>
      </c>
      <c r="L3401">
        <v>5.9900000000000003E-4</v>
      </c>
      <c r="M3401">
        <f t="shared" si="387"/>
        <v>0.1226714819047619</v>
      </c>
      <c r="N3401" s="5">
        <v>245.05749288714244</v>
      </c>
      <c r="O3401" s="3">
        <v>6.7181857481874108</v>
      </c>
      <c r="P3401" s="7">
        <v>2.7414733045038418E-2</v>
      </c>
      <c r="Q3401" s="9">
        <f t="shared" si="388"/>
        <v>6.7601441883725943</v>
      </c>
      <c r="R3401" s="7">
        <f t="shared" si="389"/>
        <v>2.7585951805545801E-2</v>
      </c>
      <c r="S3401" t="s">
        <v>482</v>
      </c>
      <c r="T3401" t="s">
        <v>581</v>
      </c>
      <c r="U3401">
        <v>65</v>
      </c>
      <c r="V3401">
        <f t="shared" si="385"/>
        <v>19.812000000000001</v>
      </c>
      <c r="W3401">
        <f t="shared" si="383"/>
        <v>388.60449561903243</v>
      </c>
      <c r="X3401">
        <f t="shared" si="384"/>
        <v>188.65345400074841</v>
      </c>
    </row>
    <row r="3402" spans="1:24">
      <c r="A3402" t="s">
        <v>410</v>
      </c>
      <c r="B3402">
        <v>2006051</v>
      </c>
      <c r="C3402">
        <v>3</v>
      </c>
      <c r="D3402">
        <v>3</v>
      </c>
      <c r="E3402" s="28" t="s">
        <v>528</v>
      </c>
      <c r="F3402" t="s">
        <v>581</v>
      </c>
      <c r="G3402" t="s">
        <v>581</v>
      </c>
      <c r="H3402">
        <v>13</v>
      </c>
      <c r="I3402" s="3">
        <v>0.19692307692307692</v>
      </c>
      <c r="J3402">
        <v>32.512</v>
      </c>
      <c r="K3402">
        <f t="shared" si="386"/>
        <v>12.7</v>
      </c>
      <c r="L3402">
        <v>5.9900000000000003E-4</v>
      </c>
      <c r="M3402">
        <f t="shared" si="387"/>
        <v>0.19768979692307692</v>
      </c>
      <c r="N3402" s="5">
        <v>830.18951959183357</v>
      </c>
      <c r="O3402" s="3">
        <v>19.991789911773239</v>
      </c>
      <c r="P3402" s="7">
        <v>2.4080995290812986E-2</v>
      </c>
      <c r="Q3402" s="9">
        <f t="shared" si="388"/>
        <v>20.069151446637552</v>
      </c>
      <c r="R3402" s="7">
        <f t="shared" si="389"/>
        <v>2.4174180681664881E-2</v>
      </c>
      <c r="S3402" t="s">
        <v>483</v>
      </c>
      <c r="T3402" t="s">
        <v>581</v>
      </c>
      <c r="U3402">
        <v>77</v>
      </c>
      <c r="V3402">
        <f t="shared" si="385"/>
        <v>23.4696</v>
      </c>
      <c r="W3402">
        <f t="shared" si="383"/>
        <v>1476.6134867351957</v>
      </c>
      <c r="X3402">
        <f t="shared" si="384"/>
        <v>716.84254206306639</v>
      </c>
    </row>
    <row r="3403" spans="1:24">
      <c r="A3403" t="s">
        <v>410</v>
      </c>
      <c r="B3403">
        <v>2006051</v>
      </c>
      <c r="C3403">
        <v>4</v>
      </c>
      <c r="D3403">
        <v>4</v>
      </c>
      <c r="E3403" s="28" t="s">
        <v>528</v>
      </c>
      <c r="F3403" t="s">
        <v>581</v>
      </c>
      <c r="G3403" t="s">
        <v>581</v>
      </c>
      <c r="H3403">
        <v>14</v>
      </c>
      <c r="I3403" s="3">
        <v>0.18285714285714286</v>
      </c>
      <c r="J3403">
        <v>55.552</v>
      </c>
      <c r="K3403">
        <f t="shared" si="386"/>
        <v>21.7</v>
      </c>
      <c r="L3403">
        <v>5.9900000000000003E-4</v>
      </c>
      <c r="M3403">
        <f t="shared" si="387"/>
        <v>0.18362386285714286</v>
      </c>
      <c r="N3403" s="5">
        <v>2423.7580933758977</v>
      </c>
      <c r="O3403" s="3">
        <v>31.807504866157572</v>
      </c>
      <c r="P3403" s="7">
        <v>1.312321759877238E-2</v>
      </c>
      <c r="Q3403" s="9">
        <f t="shared" si="388"/>
        <v>31.940430926890944</v>
      </c>
      <c r="R3403" s="7">
        <f t="shared" si="389"/>
        <v>1.3178060555706349E-2</v>
      </c>
      <c r="S3403" t="s">
        <v>481</v>
      </c>
      <c r="T3403" t="s">
        <v>581</v>
      </c>
      <c r="U3403">
        <v>85</v>
      </c>
      <c r="V3403">
        <f t="shared" si="385"/>
        <v>25.908000000000001</v>
      </c>
      <c r="W3403">
        <f t="shared" si="383"/>
        <v>4553.4379692968478</v>
      </c>
      <c r="X3403">
        <f t="shared" si="384"/>
        <v>2210.5297549829279</v>
      </c>
    </row>
    <row r="3404" spans="1:24">
      <c r="A3404" t="s">
        <v>410</v>
      </c>
      <c r="B3404">
        <v>2006051</v>
      </c>
      <c r="C3404">
        <v>4</v>
      </c>
      <c r="D3404">
        <v>1</v>
      </c>
      <c r="E3404" s="28" t="s">
        <v>528</v>
      </c>
      <c r="F3404" t="s">
        <v>581</v>
      </c>
      <c r="G3404" t="s">
        <v>581</v>
      </c>
      <c r="H3404">
        <v>13</v>
      </c>
      <c r="I3404" s="3">
        <v>0.19692307692307692</v>
      </c>
      <c r="J3404">
        <v>56.832000000000001</v>
      </c>
      <c r="K3404">
        <f t="shared" si="386"/>
        <v>22.2</v>
      </c>
      <c r="L3404">
        <v>5.9900000000000003E-4</v>
      </c>
      <c r="M3404">
        <f t="shared" si="387"/>
        <v>0.19768979692307692</v>
      </c>
      <c r="N3404" s="5">
        <v>2536.7388110585857</v>
      </c>
      <c r="O3404" s="3">
        <v>35.03740876676401</v>
      </c>
      <c r="P3404" s="7">
        <v>1.381198908378858E-2</v>
      </c>
      <c r="Q3404" s="9">
        <f t="shared" si="388"/>
        <v>35.173350178249393</v>
      </c>
      <c r="R3404" s="7">
        <f t="shared" si="389"/>
        <v>1.3865578129256236E-2</v>
      </c>
      <c r="S3404" t="s">
        <v>481</v>
      </c>
      <c r="T3404" t="s">
        <v>484</v>
      </c>
      <c r="U3404">
        <v>83</v>
      </c>
      <c r="V3404">
        <f t="shared" si="385"/>
        <v>25.298400000000001</v>
      </c>
      <c r="W3404">
        <f t="shared" si="383"/>
        <v>4654.8510359502334</v>
      </c>
      <c r="X3404">
        <f t="shared" si="384"/>
        <v>2259.7621378314407</v>
      </c>
    </row>
    <row r="3405" spans="1:24">
      <c r="A3405" t="s">
        <v>410</v>
      </c>
      <c r="B3405">
        <v>2006051</v>
      </c>
      <c r="C3405">
        <v>5</v>
      </c>
      <c r="D3405">
        <v>1</v>
      </c>
      <c r="E3405" s="28" t="s">
        <v>528</v>
      </c>
      <c r="F3405" t="s">
        <v>581</v>
      </c>
      <c r="G3405" t="s">
        <v>581</v>
      </c>
      <c r="H3405">
        <v>22</v>
      </c>
      <c r="I3405" s="3">
        <v>0.11636363636363636</v>
      </c>
      <c r="J3405">
        <v>59.903999999999996</v>
      </c>
      <c r="K3405">
        <f t="shared" si="386"/>
        <v>23.4</v>
      </c>
      <c r="L3405">
        <v>5.9900000000000003E-4</v>
      </c>
      <c r="M3405">
        <f t="shared" si="387"/>
        <v>0.11713035636363636</v>
      </c>
      <c r="N3405" s="5">
        <v>2818.3927915413501</v>
      </c>
      <c r="O3405" s="3">
        <v>21.856395515447055</v>
      </c>
      <c r="P3405" s="7">
        <v>7.7549146382445916E-3</v>
      </c>
      <c r="Q3405" s="9">
        <f t="shared" si="388"/>
        <v>22.00012482089846</v>
      </c>
      <c r="R3405" s="7">
        <f t="shared" si="389"/>
        <v>7.8059115418283543E-3</v>
      </c>
      <c r="S3405" t="s">
        <v>481</v>
      </c>
      <c r="T3405" t="s">
        <v>581</v>
      </c>
      <c r="U3405">
        <v>97</v>
      </c>
      <c r="V3405">
        <f t="shared" si="385"/>
        <v>29.5656</v>
      </c>
      <c r="W3405">
        <f t="shared" si="383"/>
        <v>5950.5808171694816</v>
      </c>
      <c r="X3405">
        <f t="shared" si="384"/>
        <v>2888.7921707682835</v>
      </c>
    </row>
    <row r="3406" spans="1:24">
      <c r="A3406" t="s">
        <v>410</v>
      </c>
      <c r="B3406">
        <v>2006051</v>
      </c>
      <c r="C3406">
        <v>5</v>
      </c>
      <c r="D3406">
        <v>3</v>
      </c>
      <c r="E3406" s="28" t="s">
        <v>528</v>
      </c>
      <c r="F3406" t="s">
        <v>581</v>
      </c>
      <c r="G3406" t="s">
        <v>581</v>
      </c>
      <c r="H3406">
        <v>13</v>
      </c>
      <c r="I3406" s="3">
        <v>0.19692307692307692</v>
      </c>
      <c r="J3406">
        <v>61.696000000000005</v>
      </c>
      <c r="K3406">
        <f t="shared" si="386"/>
        <v>24.1</v>
      </c>
      <c r="L3406">
        <v>5.9900000000000003E-4</v>
      </c>
      <c r="M3406">
        <f t="shared" si="387"/>
        <v>0.19768979692307692</v>
      </c>
      <c r="N3406" s="5">
        <v>2989.5367032930308</v>
      </c>
      <c r="O3406" s="3">
        <v>38.046532537761991</v>
      </c>
      <c r="P3406" s="7">
        <v>1.2726564787063166E-2</v>
      </c>
      <c r="Q3406" s="9">
        <f t="shared" si="388"/>
        <v>38.194189924571653</v>
      </c>
      <c r="R3406" s="7">
        <f t="shared" si="389"/>
        <v>1.2775956181605009E-2</v>
      </c>
      <c r="S3406" t="s">
        <v>481</v>
      </c>
      <c r="T3406" t="s">
        <v>581</v>
      </c>
      <c r="U3406">
        <v>101</v>
      </c>
      <c r="V3406">
        <f t="shared" si="385"/>
        <v>30.784800000000001</v>
      </c>
      <c r="W3406">
        <f t="shared" si="383"/>
        <v>6538.6569770657652</v>
      </c>
      <c r="X3406">
        <f t="shared" si="384"/>
        <v>3174.2819168485571</v>
      </c>
    </row>
    <row r="3407" spans="1:24">
      <c r="A3407" t="s">
        <v>358</v>
      </c>
      <c r="B3407">
        <v>2006051</v>
      </c>
      <c r="C3407">
        <v>2</v>
      </c>
      <c r="D3407">
        <v>1</v>
      </c>
      <c r="E3407" s="28" t="s">
        <v>528</v>
      </c>
      <c r="F3407" t="s">
        <v>581</v>
      </c>
      <c r="G3407" t="s">
        <v>581</v>
      </c>
      <c r="H3407">
        <v>13</v>
      </c>
      <c r="I3407" s="3">
        <v>0.19692307692307692</v>
      </c>
      <c r="J3407">
        <v>24.32</v>
      </c>
      <c r="K3407">
        <f t="shared" si="386"/>
        <v>9.5</v>
      </c>
      <c r="L3407">
        <v>5.9900000000000003E-4</v>
      </c>
      <c r="M3407">
        <f t="shared" si="387"/>
        <v>0.19768979692307692</v>
      </c>
      <c r="N3407" s="5">
        <v>464.53347475456002</v>
      </c>
      <c r="O3407" s="3">
        <v>14.923791981671076</v>
      </c>
      <c r="P3407" s="7">
        <v>3.2126408090517443E-2</v>
      </c>
      <c r="Q3407" s="9">
        <f t="shared" si="388"/>
        <v>14.981421347568373</v>
      </c>
      <c r="R3407" s="7">
        <f t="shared" si="389"/>
        <v>3.2250466676236683E-2</v>
      </c>
      <c r="S3407" t="s">
        <v>482</v>
      </c>
      <c r="T3407" t="s">
        <v>581</v>
      </c>
      <c r="U3407">
        <v>44</v>
      </c>
      <c r="V3407">
        <f t="shared" si="385"/>
        <v>13.411200000000001</v>
      </c>
      <c r="W3407">
        <f t="shared" si="383"/>
        <v>502.75914949402107</v>
      </c>
      <c r="X3407">
        <f t="shared" si="384"/>
        <v>244.07141747405049</v>
      </c>
    </row>
    <row r="3408" spans="1:24">
      <c r="A3408" t="s">
        <v>358</v>
      </c>
      <c r="B3408">
        <v>2006051</v>
      </c>
      <c r="C3408">
        <v>4</v>
      </c>
      <c r="D3408">
        <v>4</v>
      </c>
      <c r="E3408" s="28" t="s">
        <v>528</v>
      </c>
      <c r="F3408" t="s">
        <v>581</v>
      </c>
      <c r="G3408" t="s">
        <v>581</v>
      </c>
      <c r="H3408">
        <v>22</v>
      </c>
      <c r="I3408" s="3">
        <v>0.11636363636363636</v>
      </c>
      <c r="J3408">
        <v>18.432000000000002</v>
      </c>
      <c r="K3408">
        <f t="shared" si="386"/>
        <v>7.2000000000000011</v>
      </c>
      <c r="L3408">
        <v>5.9900000000000003E-4</v>
      </c>
      <c r="M3408">
        <f t="shared" si="387"/>
        <v>0.11713035636363636</v>
      </c>
      <c r="N3408" s="5">
        <v>266.83008677314569</v>
      </c>
      <c r="O3408" s="3">
        <v>6.6955948893176043</v>
      </c>
      <c r="P3408" s="7">
        <v>2.5093103143987217E-2</v>
      </c>
      <c r="Q3408" s="9">
        <f t="shared" si="388"/>
        <v>6.7394299223254315</v>
      </c>
      <c r="R3408" s="7">
        <f t="shared" si="389"/>
        <v>2.5257383842381978E-2</v>
      </c>
      <c r="S3408" t="s">
        <v>482</v>
      </c>
      <c r="T3408" t="s">
        <v>581</v>
      </c>
      <c r="U3408" t="s">
        <v>581</v>
      </c>
      <c r="V3408" t="s">
        <v>581</v>
      </c>
      <c r="W3408" t="s">
        <v>581</v>
      </c>
      <c r="X3408" t="s">
        <v>581</v>
      </c>
    </row>
    <row r="3409" spans="1:24">
      <c r="A3409" t="s">
        <v>358</v>
      </c>
      <c r="B3409">
        <v>2006051</v>
      </c>
      <c r="C3409">
        <v>4</v>
      </c>
      <c r="D3409">
        <v>1</v>
      </c>
      <c r="E3409" s="28" t="s">
        <v>528</v>
      </c>
      <c r="F3409" t="s">
        <v>581</v>
      </c>
      <c r="G3409" t="s">
        <v>581</v>
      </c>
      <c r="H3409">
        <v>11</v>
      </c>
      <c r="I3409" s="3">
        <v>0.23272727272727273</v>
      </c>
      <c r="J3409">
        <v>36.095999999999997</v>
      </c>
      <c r="K3409">
        <f t="shared" si="386"/>
        <v>14.099999999999998</v>
      </c>
      <c r="L3409">
        <v>5.9900000000000003E-4</v>
      </c>
      <c r="M3409">
        <f t="shared" si="387"/>
        <v>0.23349399272727273</v>
      </c>
      <c r="N3409" s="5">
        <v>1023.3119126421502</v>
      </c>
      <c r="O3409" s="3">
        <v>26.220868422969236</v>
      </c>
      <c r="P3409" s="7">
        <v>2.5623534817715555E-2</v>
      </c>
      <c r="Q3409" s="9">
        <f t="shared" si="388"/>
        <v>26.306690233206787</v>
      </c>
      <c r="R3409" s="7">
        <f t="shared" si="389"/>
        <v>2.5707401534380628E-2</v>
      </c>
      <c r="S3409" t="s">
        <v>483</v>
      </c>
      <c r="T3409" t="s">
        <v>581</v>
      </c>
      <c r="U3409">
        <v>70</v>
      </c>
      <c r="V3409">
        <f t="shared" si="385"/>
        <v>21.336000000000002</v>
      </c>
      <c r="W3409">
        <f t="shared" ref="W3409:W3472" si="390">0.19748898*POWER(K3409,1.9318059)*POWER(U3409,0.92308401)</f>
        <v>1654.9757197353042</v>
      </c>
      <c r="X3409">
        <f t="shared" ref="X3409:X3472" si="391">W3409*0.4854639</f>
        <v>803.43096730800778</v>
      </c>
    </row>
    <row r="3410" spans="1:24">
      <c r="A3410" t="s">
        <v>358</v>
      </c>
      <c r="B3410">
        <v>2006051</v>
      </c>
      <c r="C3410">
        <v>6</v>
      </c>
      <c r="D3410">
        <v>1</v>
      </c>
      <c r="E3410" s="28" t="s">
        <v>528</v>
      </c>
      <c r="F3410" t="s">
        <v>581</v>
      </c>
      <c r="G3410" t="s">
        <v>581</v>
      </c>
      <c r="H3410">
        <v>10</v>
      </c>
      <c r="I3410" s="3">
        <v>0.25600000000000001</v>
      </c>
      <c r="J3410">
        <v>16.128</v>
      </c>
      <c r="K3410">
        <f t="shared" si="386"/>
        <v>6.3</v>
      </c>
      <c r="L3410">
        <v>5.9900000000000003E-4</v>
      </c>
      <c r="M3410">
        <f t="shared" si="387"/>
        <v>0.25676672</v>
      </c>
      <c r="N3410" s="5">
        <v>204.2917851856896</v>
      </c>
      <c r="O3410" s="3">
        <v>12.765019786444821</v>
      </c>
      <c r="P3410" s="7">
        <v>6.2484253954911327E-2</v>
      </c>
      <c r="Q3410" s="9">
        <f t="shared" si="388"/>
        <v>12.802632337319068</v>
      </c>
      <c r="R3410" s="7">
        <f t="shared" si="389"/>
        <v>6.2668365865432146E-2</v>
      </c>
      <c r="S3410" t="s">
        <v>482</v>
      </c>
      <c r="T3410" t="s">
        <v>581</v>
      </c>
      <c r="U3410">
        <v>56</v>
      </c>
      <c r="V3410">
        <f t="shared" si="385"/>
        <v>17.0688</v>
      </c>
      <c r="W3410">
        <f t="shared" si="390"/>
        <v>284.07830662783095</v>
      </c>
      <c r="X3410">
        <f t="shared" si="391"/>
        <v>137.90976264094266</v>
      </c>
    </row>
    <row r="3411" spans="1:24">
      <c r="A3411" t="s">
        <v>358</v>
      </c>
      <c r="B3411">
        <v>2006051</v>
      </c>
      <c r="C3411">
        <v>13</v>
      </c>
      <c r="D3411">
        <v>1</v>
      </c>
      <c r="E3411" s="28" t="s">
        <v>528</v>
      </c>
      <c r="F3411" t="s">
        <v>581</v>
      </c>
      <c r="G3411" t="s">
        <v>581</v>
      </c>
      <c r="H3411">
        <v>15</v>
      </c>
      <c r="I3411" s="3">
        <v>0.17066666666666666</v>
      </c>
      <c r="J3411">
        <v>23.808000000000003</v>
      </c>
      <c r="K3411">
        <f t="shared" si="386"/>
        <v>9.3000000000000007</v>
      </c>
      <c r="L3411">
        <v>5.9900000000000003E-4</v>
      </c>
      <c r="M3411">
        <f t="shared" si="387"/>
        <v>0.17143338666666666</v>
      </c>
      <c r="N3411" s="5">
        <v>445.1800579670018</v>
      </c>
      <c r="O3411" s="3">
        <v>12.673514268262407</v>
      </c>
      <c r="P3411" s="7">
        <v>2.8468288373334569E-2</v>
      </c>
      <c r="Q3411" s="9">
        <f t="shared" si="388"/>
        <v>12.730036893152059</v>
      </c>
      <c r="R3411" s="7">
        <f t="shared" si="389"/>
        <v>2.8595254134442048E-2</v>
      </c>
      <c r="S3411" t="s">
        <v>482</v>
      </c>
      <c r="T3411" t="s">
        <v>581</v>
      </c>
      <c r="U3411">
        <v>65</v>
      </c>
      <c r="V3411">
        <f t="shared" si="385"/>
        <v>19.812000000000001</v>
      </c>
      <c r="W3411">
        <f t="shared" si="390"/>
        <v>691.727866683672</v>
      </c>
      <c r="X3411">
        <f t="shared" si="391"/>
        <v>335.8089078989355</v>
      </c>
    </row>
    <row r="3412" spans="1:24">
      <c r="A3412" t="s">
        <v>358</v>
      </c>
      <c r="B3412">
        <v>2006051</v>
      </c>
      <c r="C3412">
        <v>17</v>
      </c>
      <c r="D3412">
        <v>4</v>
      </c>
      <c r="E3412" s="28" t="s">
        <v>528</v>
      </c>
      <c r="F3412" t="s">
        <v>581</v>
      </c>
      <c r="G3412" t="s">
        <v>581</v>
      </c>
      <c r="H3412">
        <v>11</v>
      </c>
      <c r="I3412" s="3">
        <v>0.23272727272727273</v>
      </c>
      <c r="J3412">
        <v>16.384</v>
      </c>
      <c r="K3412">
        <f t="shared" si="386"/>
        <v>6.4</v>
      </c>
      <c r="L3412">
        <v>5.9900000000000003E-4</v>
      </c>
      <c r="M3412">
        <f t="shared" si="387"/>
        <v>0.23349399272727273</v>
      </c>
      <c r="N3412" s="5">
        <v>210.82871053680643</v>
      </c>
      <c r="O3412" s="3">
        <v>11.808749309241085</v>
      </c>
      <c r="P3412" s="7">
        <v>5.601110626334508E-2</v>
      </c>
      <c r="Q3412" s="9">
        <f t="shared" si="388"/>
        <v>11.847090623190438</v>
      </c>
      <c r="R3412" s="7">
        <f t="shared" si="389"/>
        <v>5.6192966285406251E-2</v>
      </c>
      <c r="S3412" t="s">
        <v>482</v>
      </c>
      <c r="T3412" t="s">
        <v>581</v>
      </c>
      <c r="U3412">
        <v>59</v>
      </c>
      <c r="V3412">
        <f t="shared" si="385"/>
        <v>17.9832</v>
      </c>
      <c r="W3412">
        <f t="shared" si="390"/>
        <v>307.30616504978832</v>
      </c>
      <c r="X3412">
        <f t="shared" si="391"/>
        <v>149.18604937911394</v>
      </c>
    </row>
    <row r="3413" spans="1:24">
      <c r="A3413" t="s">
        <v>129</v>
      </c>
      <c r="B3413">
        <v>2006050</v>
      </c>
      <c r="C3413">
        <v>2</v>
      </c>
      <c r="D3413">
        <v>3</v>
      </c>
      <c r="E3413" s="28" t="s">
        <v>528</v>
      </c>
      <c r="F3413" t="s">
        <v>581</v>
      </c>
      <c r="G3413" t="s">
        <v>581</v>
      </c>
      <c r="H3413">
        <v>17</v>
      </c>
      <c r="I3413" s="3">
        <v>0.15058823529411766</v>
      </c>
      <c r="J3413">
        <v>15.104000000000001</v>
      </c>
      <c r="K3413">
        <f t="shared" si="386"/>
        <v>5.9</v>
      </c>
      <c r="L3413">
        <v>5.9900000000000003E-4</v>
      </c>
      <c r="M3413">
        <f t="shared" si="387"/>
        <v>0.15135495529411766</v>
      </c>
      <c r="N3413" s="5">
        <v>179.17352084439042</v>
      </c>
      <c r="O3413" s="3">
        <v>7.0742631141531973</v>
      </c>
      <c r="P3413" s="7">
        <v>3.9482748794656387E-2</v>
      </c>
      <c r="Q3413" s="9">
        <f t="shared" si="388"/>
        <v>7.1099170396430758</v>
      </c>
      <c r="R3413" s="7">
        <f t="shared" si="389"/>
        <v>3.9681739835976851E-2</v>
      </c>
      <c r="S3413" t="s">
        <v>482</v>
      </c>
      <c r="T3413" t="s">
        <v>581</v>
      </c>
      <c r="U3413">
        <v>61</v>
      </c>
      <c r="V3413">
        <f t="shared" si="385"/>
        <v>18.5928</v>
      </c>
      <c r="W3413">
        <f t="shared" si="390"/>
        <v>270.8250014509868</v>
      </c>
      <c r="X3413">
        <f t="shared" si="391"/>
        <v>131.47576142190172</v>
      </c>
    </row>
    <row r="3414" spans="1:24">
      <c r="A3414" t="s">
        <v>129</v>
      </c>
      <c r="B3414">
        <v>2006050</v>
      </c>
      <c r="C3414">
        <v>2</v>
      </c>
      <c r="D3414">
        <v>1</v>
      </c>
      <c r="E3414" s="28" t="s">
        <v>528</v>
      </c>
      <c r="F3414" t="s">
        <v>581</v>
      </c>
      <c r="G3414" t="s">
        <v>581</v>
      </c>
      <c r="H3414">
        <v>11</v>
      </c>
      <c r="I3414" s="3">
        <v>0.23272727272727273</v>
      </c>
      <c r="J3414">
        <v>28.671999999999997</v>
      </c>
      <c r="K3414">
        <f t="shared" si="386"/>
        <v>11.2</v>
      </c>
      <c r="L3414">
        <v>5.9900000000000003E-4</v>
      </c>
      <c r="M3414">
        <f t="shared" si="387"/>
        <v>0.23349399272727273</v>
      </c>
      <c r="N3414" s="5">
        <v>645.66292601896942</v>
      </c>
      <c r="O3414" s="3">
        <v>20.792927458058585</v>
      </c>
      <c r="P3414" s="7">
        <v>3.220399781394246E-2</v>
      </c>
      <c r="Q3414" s="9">
        <f t="shared" si="388"/>
        <v>20.860867003460413</v>
      </c>
      <c r="R3414" s="7">
        <f t="shared" si="389"/>
        <v>3.2309222293564872E-2</v>
      </c>
      <c r="S3414" t="s">
        <v>483</v>
      </c>
      <c r="T3414" t="s">
        <v>487</v>
      </c>
      <c r="U3414">
        <v>69</v>
      </c>
      <c r="V3414">
        <f t="shared" si="385"/>
        <v>21.031200000000002</v>
      </c>
      <c r="W3414">
        <f t="shared" si="390"/>
        <v>1046.7443509971968</v>
      </c>
      <c r="X3414">
        <f t="shared" si="391"/>
        <v>508.15659493806805</v>
      </c>
    </row>
    <row r="3415" spans="1:24">
      <c r="A3415" t="s">
        <v>129</v>
      </c>
      <c r="B3415">
        <v>2006050</v>
      </c>
      <c r="C3415">
        <v>5</v>
      </c>
      <c r="D3415">
        <v>3</v>
      </c>
      <c r="E3415" s="28" t="s">
        <v>528</v>
      </c>
      <c r="F3415" t="s">
        <v>581</v>
      </c>
      <c r="G3415" t="s">
        <v>581</v>
      </c>
      <c r="H3415">
        <v>13</v>
      </c>
      <c r="I3415" s="3">
        <v>0.19692307692307692</v>
      </c>
      <c r="J3415">
        <v>20.48</v>
      </c>
      <c r="K3415">
        <f t="shared" si="386"/>
        <v>8</v>
      </c>
      <c r="L3415">
        <v>5.9900000000000003E-4</v>
      </c>
      <c r="M3415">
        <f t="shared" si="387"/>
        <v>0.19768979692307692</v>
      </c>
      <c r="N3415" s="5">
        <v>329.41986021376005</v>
      </c>
      <c r="O3415" s="3">
        <v>12.548167951935659</v>
      </c>
      <c r="P3415" s="7">
        <v>3.8091716582579968E-2</v>
      </c>
      <c r="Q3415" s="9">
        <f t="shared" si="388"/>
        <v>12.596547863629704</v>
      </c>
      <c r="R3415" s="7">
        <f t="shared" si="389"/>
        <v>3.8238580562373573E-2</v>
      </c>
      <c r="S3415" t="s">
        <v>483</v>
      </c>
      <c r="T3415" t="s">
        <v>492</v>
      </c>
      <c r="U3415">
        <v>65</v>
      </c>
      <c r="V3415">
        <f t="shared" si="385"/>
        <v>19.812000000000001</v>
      </c>
      <c r="W3415">
        <f t="shared" si="390"/>
        <v>517.14075231358493</v>
      </c>
      <c r="X3415">
        <f t="shared" si="391"/>
        <v>251.05316646708695</v>
      </c>
    </row>
    <row r="3416" spans="1:24">
      <c r="A3416" t="s">
        <v>129</v>
      </c>
      <c r="B3416">
        <v>2006050</v>
      </c>
      <c r="C3416">
        <v>6</v>
      </c>
      <c r="D3416">
        <v>1</v>
      </c>
      <c r="E3416" s="28" t="s">
        <v>528</v>
      </c>
      <c r="F3416" t="s">
        <v>581</v>
      </c>
      <c r="G3416" t="s">
        <v>581</v>
      </c>
      <c r="H3416">
        <v>9</v>
      </c>
      <c r="I3416" s="3">
        <v>0.28444444444444444</v>
      </c>
      <c r="J3416">
        <v>32.512</v>
      </c>
      <c r="K3416">
        <f t="shared" si="386"/>
        <v>12.7</v>
      </c>
      <c r="L3416">
        <v>5.9900000000000003E-4</v>
      </c>
      <c r="M3416">
        <f t="shared" si="387"/>
        <v>0.28521116444444444</v>
      </c>
      <c r="N3416" s="5">
        <v>830.18951959183357</v>
      </c>
      <c r="O3416" s="3">
        <v>28.79882002796089</v>
      </c>
      <c r="P3416" s="7">
        <v>3.4689452647053365E-2</v>
      </c>
      <c r="Q3416" s="9">
        <f t="shared" si="388"/>
        <v>28.875759793391605</v>
      </c>
      <c r="R3416" s="7">
        <f t="shared" si="389"/>
        <v>3.4782129997965407E-2</v>
      </c>
      <c r="S3416" t="s">
        <v>483</v>
      </c>
      <c r="T3416" t="s">
        <v>581</v>
      </c>
      <c r="U3416">
        <v>61</v>
      </c>
      <c r="V3416">
        <f t="shared" si="385"/>
        <v>18.5928</v>
      </c>
      <c r="W3416">
        <f t="shared" si="390"/>
        <v>1190.9316320720272</v>
      </c>
      <c r="X3416">
        <f t="shared" si="391"/>
        <v>578.15431473905142</v>
      </c>
    </row>
    <row r="3417" spans="1:24">
      <c r="A3417" t="s">
        <v>129</v>
      </c>
      <c r="B3417">
        <v>2006050</v>
      </c>
      <c r="C3417">
        <v>7</v>
      </c>
      <c r="D3417">
        <v>2</v>
      </c>
      <c r="E3417" s="28" t="s">
        <v>528</v>
      </c>
      <c r="F3417" t="s">
        <v>581</v>
      </c>
      <c r="G3417" t="s">
        <v>581</v>
      </c>
      <c r="H3417">
        <v>28</v>
      </c>
      <c r="I3417" s="3">
        <v>9.1428571428571428E-2</v>
      </c>
      <c r="J3417">
        <v>14.335999999999999</v>
      </c>
      <c r="K3417">
        <f t="shared" si="386"/>
        <v>5.6</v>
      </c>
      <c r="L3417">
        <v>5.9900000000000003E-4</v>
      </c>
      <c r="M3417">
        <f t="shared" si="387"/>
        <v>9.2195291428571427E-2</v>
      </c>
      <c r="N3417" s="5">
        <v>161.41573150474235</v>
      </c>
      <c r="O3417" s="3">
        <v>4.0914871682194383</v>
      </c>
      <c r="P3417" s="7">
        <v>2.5347511856979265E-2</v>
      </c>
      <c r="Q3417" s="9">
        <f t="shared" si="388"/>
        <v>4.1255762411324559</v>
      </c>
      <c r="R3417" s="7">
        <f t="shared" si="389"/>
        <v>2.5558699902873145E-2</v>
      </c>
      <c r="S3417" t="s">
        <v>482</v>
      </c>
      <c r="T3417" t="s">
        <v>581</v>
      </c>
      <c r="U3417">
        <v>49</v>
      </c>
      <c r="V3417">
        <f t="shared" si="385"/>
        <v>14.9352</v>
      </c>
      <c r="W3417">
        <f t="shared" si="390"/>
        <v>200.02758282274641</v>
      </c>
      <c r="X3417">
        <f t="shared" si="391"/>
        <v>97.106170464703482</v>
      </c>
    </row>
    <row r="3418" spans="1:24">
      <c r="A3418" t="s">
        <v>129</v>
      </c>
      <c r="B3418">
        <v>2006050</v>
      </c>
      <c r="C3418">
        <v>9</v>
      </c>
      <c r="D3418">
        <v>2</v>
      </c>
      <c r="E3418" s="28" t="s">
        <v>528</v>
      </c>
      <c r="F3418" t="s">
        <v>581</v>
      </c>
      <c r="G3418" t="s">
        <v>581</v>
      </c>
      <c r="H3418">
        <v>22</v>
      </c>
      <c r="I3418" s="3">
        <v>0.11636363636363636</v>
      </c>
      <c r="J3418">
        <v>15.872000000000002</v>
      </c>
      <c r="K3418">
        <f t="shared" si="386"/>
        <v>6.2</v>
      </c>
      <c r="L3418">
        <v>5.9900000000000003E-4</v>
      </c>
      <c r="M3418">
        <f t="shared" si="387"/>
        <v>0.11713035636363636</v>
      </c>
      <c r="N3418" s="5">
        <v>197.85780354088965</v>
      </c>
      <c r="O3418" s="3">
        <v>5.7597429988157165</v>
      </c>
      <c r="P3418" s="7">
        <v>2.9110517228729864E-2</v>
      </c>
      <c r="Q3418" s="9">
        <f t="shared" si="388"/>
        <v>5.7974117187097978</v>
      </c>
      <c r="R3418" s="7">
        <f t="shared" si="389"/>
        <v>2.9300900014851798E-2</v>
      </c>
      <c r="S3418" t="s">
        <v>482</v>
      </c>
      <c r="T3418" t="s">
        <v>581</v>
      </c>
      <c r="U3418">
        <v>48</v>
      </c>
      <c r="V3418">
        <f t="shared" si="385"/>
        <v>14.630400000000002</v>
      </c>
      <c r="W3418">
        <f t="shared" si="390"/>
        <v>238.9003086332288</v>
      </c>
      <c r="X3418">
        <f t="shared" si="391"/>
        <v>115.97747554029092</v>
      </c>
    </row>
    <row r="3419" spans="1:24">
      <c r="A3419" t="s">
        <v>129</v>
      </c>
      <c r="B3419">
        <v>2006050</v>
      </c>
      <c r="C3419">
        <v>10</v>
      </c>
      <c r="D3419">
        <v>1</v>
      </c>
      <c r="E3419" s="28" t="s">
        <v>528</v>
      </c>
      <c r="F3419" t="s">
        <v>581</v>
      </c>
      <c r="G3419" t="s">
        <v>581</v>
      </c>
      <c r="H3419">
        <v>17</v>
      </c>
      <c r="I3419" s="3">
        <v>0.15058823529411766</v>
      </c>
      <c r="J3419">
        <v>31.488000000000003</v>
      </c>
      <c r="K3419">
        <f t="shared" si="386"/>
        <v>12.3</v>
      </c>
      <c r="L3419">
        <v>5.9900000000000003E-4</v>
      </c>
      <c r="M3419">
        <f t="shared" si="387"/>
        <v>0.15135495529411766</v>
      </c>
      <c r="N3419" s="5">
        <v>778.71766643343369</v>
      </c>
      <c r="O3419" s="3">
        <v>14.825318771956468</v>
      </c>
      <c r="P3419" s="7">
        <v>1.9038117935422188E-2</v>
      </c>
      <c r="Q3419" s="9">
        <f t="shared" si="388"/>
        <v>14.900437073338066</v>
      </c>
      <c r="R3419" s="7">
        <f t="shared" si="389"/>
        <v>1.9134582038677538E-2</v>
      </c>
      <c r="S3419" t="s">
        <v>483</v>
      </c>
      <c r="T3419" t="s">
        <v>581</v>
      </c>
      <c r="U3419">
        <v>76</v>
      </c>
      <c r="V3419">
        <f t="shared" si="385"/>
        <v>23.1648</v>
      </c>
      <c r="W3419">
        <f t="shared" si="390"/>
        <v>1371.4404173636947</v>
      </c>
      <c r="X3419">
        <f t="shared" si="391"/>
        <v>665.78481363100695</v>
      </c>
    </row>
    <row r="3420" spans="1:24">
      <c r="A3420" t="s">
        <v>129</v>
      </c>
      <c r="B3420">
        <v>2006050</v>
      </c>
      <c r="C3420">
        <v>11</v>
      </c>
      <c r="D3420">
        <v>3</v>
      </c>
      <c r="E3420" s="28" t="s">
        <v>528</v>
      </c>
      <c r="F3420" t="s">
        <v>581</v>
      </c>
      <c r="G3420" t="s">
        <v>581</v>
      </c>
      <c r="H3420">
        <v>15</v>
      </c>
      <c r="I3420" s="3">
        <v>0.17066666666666666</v>
      </c>
      <c r="J3420">
        <v>15.104000000000001</v>
      </c>
      <c r="K3420">
        <f t="shared" si="386"/>
        <v>5.9</v>
      </c>
      <c r="L3420">
        <v>5.9900000000000003E-4</v>
      </c>
      <c r="M3420">
        <f t="shared" si="387"/>
        <v>0.17143338666666666</v>
      </c>
      <c r="N3420" s="5">
        <v>179.17352084439042</v>
      </c>
      <c r="O3420" s="3">
        <v>8.0067328409599963</v>
      </c>
      <c r="P3420" s="7">
        <v>4.4687031896380083E-2</v>
      </c>
      <c r="Q3420" s="9">
        <f t="shared" si="388"/>
        <v>8.0422900248953244</v>
      </c>
      <c r="R3420" s="7">
        <f t="shared" si="389"/>
        <v>4.4885483005493512E-2</v>
      </c>
      <c r="S3420" t="s">
        <v>482</v>
      </c>
      <c r="T3420" t="s">
        <v>492</v>
      </c>
      <c r="U3420">
        <v>46</v>
      </c>
      <c r="V3420">
        <f t="shared" si="385"/>
        <v>14.020800000000001</v>
      </c>
      <c r="W3420">
        <f t="shared" si="390"/>
        <v>208.7105957767952</v>
      </c>
      <c r="X3420">
        <f t="shared" si="391"/>
        <v>101.32145979712652</v>
      </c>
    </row>
    <row r="3421" spans="1:24">
      <c r="A3421" t="s">
        <v>129</v>
      </c>
      <c r="B3421">
        <v>2006050</v>
      </c>
      <c r="C3421">
        <v>11</v>
      </c>
      <c r="D3421">
        <v>1</v>
      </c>
      <c r="E3421" s="28" t="s">
        <v>528</v>
      </c>
      <c r="F3421" t="s">
        <v>581</v>
      </c>
      <c r="G3421" t="s">
        <v>581</v>
      </c>
      <c r="H3421">
        <v>14</v>
      </c>
      <c r="I3421" s="3">
        <v>0.18285714285714286</v>
      </c>
      <c r="J3421">
        <v>26.111999999999998</v>
      </c>
      <c r="K3421">
        <f t="shared" si="386"/>
        <v>10.199999999999999</v>
      </c>
      <c r="L3421">
        <v>5.9900000000000003E-4</v>
      </c>
      <c r="M3421">
        <f t="shared" si="387"/>
        <v>0.18362386285714286</v>
      </c>
      <c r="N3421" s="5">
        <v>535.51316025999358</v>
      </c>
      <c r="O3421" s="3">
        <v>14.895324273517685</v>
      </c>
      <c r="P3421" s="7">
        <v>2.7815048030352701E-2</v>
      </c>
      <c r="Q3421" s="9">
        <f t="shared" si="388"/>
        <v>14.957337831320217</v>
      </c>
      <c r="R3421" s="7">
        <f t="shared" si="389"/>
        <v>2.7930850147657203E-2</v>
      </c>
      <c r="S3421" t="s">
        <v>483</v>
      </c>
      <c r="T3421" t="s">
        <v>581</v>
      </c>
      <c r="U3421">
        <v>67</v>
      </c>
      <c r="V3421">
        <f t="shared" si="385"/>
        <v>20.421600000000002</v>
      </c>
      <c r="W3421">
        <f t="shared" si="390"/>
        <v>850.32134450803881</v>
      </c>
      <c r="X3421">
        <f t="shared" si="391"/>
        <v>412.80031615811612</v>
      </c>
    </row>
    <row r="3422" spans="1:24">
      <c r="A3422" t="s">
        <v>129</v>
      </c>
      <c r="B3422">
        <v>2006050</v>
      </c>
      <c r="C3422">
        <v>12</v>
      </c>
      <c r="D3422">
        <v>3</v>
      </c>
      <c r="E3422" s="28" t="s">
        <v>528</v>
      </c>
      <c r="F3422" t="s">
        <v>581</v>
      </c>
      <c r="G3422" t="s">
        <v>581</v>
      </c>
      <c r="H3422">
        <v>26</v>
      </c>
      <c r="I3422" s="3">
        <v>9.8461538461538461E-2</v>
      </c>
      <c r="J3422">
        <v>34.56</v>
      </c>
      <c r="K3422">
        <f t="shared" si="386"/>
        <v>13.5</v>
      </c>
      <c r="L3422">
        <v>5.9900000000000003E-4</v>
      </c>
      <c r="M3422">
        <f t="shared" si="387"/>
        <v>9.922825846153846E-2</v>
      </c>
      <c r="N3422" s="5">
        <v>938.07452381184021</v>
      </c>
      <c r="O3422" s="3">
        <v>10.659851415479302</v>
      </c>
      <c r="P3422" s="7">
        <v>1.1363544307933326E-2</v>
      </c>
      <c r="Q3422" s="9">
        <f t="shared" si="388"/>
        <v>10.742620494196373</v>
      </c>
      <c r="R3422" s="7">
        <f t="shared" si="389"/>
        <v>1.1451777253841227E-2</v>
      </c>
      <c r="S3422" t="s">
        <v>483</v>
      </c>
      <c r="T3422" t="s">
        <v>492</v>
      </c>
      <c r="U3422">
        <v>49</v>
      </c>
      <c r="V3422">
        <f t="shared" si="385"/>
        <v>14.9352</v>
      </c>
      <c r="W3422">
        <f t="shared" si="390"/>
        <v>1094.7659592092907</v>
      </c>
      <c r="X3422">
        <f t="shared" si="391"/>
        <v>531.46935214498319</v>
      </c>
    </row>
    <row r="3423" spans="1:24">
      <c r="A3423" t="s">
        <v>349</v>
      </c>
      <c r="B3423">
        <v>2006050</v>
      </c>
      <c r="C3423">
        <v>2</v>
      </c>
      <c r="D3423">
        <v>3</v>
      </c>
      <c r="E3423" s="28" t="s">
        <v>528</v>
      </c>
      <c r="F3423" t="s">
        <v>581</v>
      </c>
      <c r="G3423" t="s">
        <v>581</v>
      </c>
      <c r="H3423">
        <v>12</v>
      </c>
      <c r="I3423" s="3">
        <v>0.21333333333333335</v>
      </c>
      <c r="J3423">
        <v>20.48</v>
      </c>
      <c r="K3423">
        <f t="shared" si="386"/>
        <v>8</v>
      </c>
      <c r="L3423">
        <v>5.9900000000000003E-4</v>
      </c>
      <c r="M3423">
        <f t="shared" si="387"/>
        <v>0.21410005333333335</v>
      </c>
      <c r="N3423" s="5">
        <v>329.41986021376005</v>
      </c>
      <c r="O3423" s="3">
        <v>13.582850355199964</v>
      </c>
      <c r="P3423" s="7">
        <v>4.1232639545126612E-2</v>
      </c>
      <c r="Q3423" s="9">
        <f t="shared" si="388"/>
        <v>13.631151194939227</v>
      </c>
      <c r="R3423" s="7">
        <f t="shared" si="389"/>
        <v>4.1379263490956476E-2</v>
      </c>
      <c r="S3423" t="s">
        <v>483</v>
      </c>
      <c r="T3423" t="s">
        <v>581</v>
      </c>
      <c r="U3423">
        <v>65</v>
      </c>
      <c r="V3423">
        <f t="shared" si="385"/>
        <v>19.812000000000001</v>
      </c>
      <c r="W3423">
        <f t="shared" si="390"/>
        <v>517.14075231358493</v>
      </c>
      <c r="X3423">
        <f t="shared" si="391"/>
        <v>251.05316646708695</v>
      </c>
    </row>
    <row r="3424" spans="1:24">
      <c r="A3424" t="s">
        <v>349</v>
      </c>
      <c r="B3424">
        <v>2006050</v>
      </c>
      <c r="C3424">
        <v>2</v>
      </c>
      <c r="D3424">
        <v>2</v>
      </c>
      <c r="E3424" s="28" t="s">
        <v>528</v>
      </c>
      <c r="F3424" t="s">
        <v>581</v>
      </c>
      <c r="G3424" t="s">
        <v>581</v>
      </c>
      <c r="H3424">
        <v>13</v>
      </c>
      <c r="I3424" s="3">
        <v>0.19692307692307692</v>
      </c>
      <c r="J3424">
        <v>45.823999999999998</v>
      </c>
      <c r="K3424">
        <f t="shared" si="386"/>
        <v>17.899999999999999</v>
      </c>
      <c r="L3424">
        <v>5.9900000000000003E-4</v>
      </c>
      <c r="M3424">
        <f t="shared" si="387"/>
        <v>0.19768979692307692</v>
      </c>
      <c r="N3424" s="5">
        <v>1649.2096470482943</v>
      </c>
      <c r="O3424" s="3">
        <v>28.227286548189436</v>
      </c>
      <c r="P3424" s="7">
        <v>1.7115644817327975E-2</v>
      </c>
      <c r="Q3424" s="9">
        <f t="shared" si="388"/>
        <v>28.336712857625049</v>
      </c>
      <c r="R3424" s="7">
        <f t="shared" si="389"/>
        <v>1.7181995574875059E-2</v>
      </c>
      <c r="S3424" t="s">
        <v>483</v>
      </c>
      <c r="T3424" t="s">
        <v>492</v>
      </c>
      <c r="U3424">
        <v>71</v>
      </c>
      <c r="V3424">
        <f t="shared" si="385"/>
        <v>21.640800000000002</v>
      </c>
      <c r="W3424">
        <f t="shared" si="390"/>
        <v>2658.7574749972882</v>
      </c>
      <c r="X3424">
        <f t="shared" si="391"/>
        <v>1290.730772966336</v>
      </c>
    </row>
    <row r="3425" spans="1:24">
      <c r="A3425" t="s">
        <v>328</v>
      </c>
      <c r="B3425">
        <v>2005005</v>
      </c>
      <c r="C3425">
        <v>2</v>
      </c>
      <c r="D3425">
        <v>4</v>
      </c>
      <c r="E3425" s="28" t="s">
        <v>528</v>
      </c>
      <c r="F3425" t="s">
        <v>581</v>
      </c>
      <c r="G3425" t="s">
        <v>581</v>
      </c>
      <c r="H3425">
        <v>12</v>
      </c>
      <c r="I3425" s="3">
        <v>0.21333333333333335</v>
      </c>
      <c r="J3425">
        <v>53.248000000000005</v>
      </c>
      <c r="K3425">
        <f t="shared" si="386"/>
        <v>20.8</v>
      </c>
      <c r="L3425">
        <v>5.9900000000000003E-4</v>
      </c>
      <c r="M3425">
        <f t="shared" si="387"/>
        <v>0.21410005333333335</v>
      </c>
      <c r="N3425" s="5">
        <v>2226.8782550450178</v>
      </c>
      <c r="O3425" s="3">
        <v>35.54417471897635</v>
      </c>
      <c r="P3425" s="7">
        <v>1.5961435987104648E-2</v>
      </c>
      <c r="Q3425" s="9">
        <f t="shared" si="388"/>
        <v>35.671404207697258</v>
      </c>
      <c r="R3425" s="7">
        <f t="shared" si="389"/>
        <v>1.6018569549944316E-2</v>
      </c>
      <c r="S3425" t="s">
        <v>481</v>
      </c>
      <c r="T3425" t="s">
        <v>581</v>
      </c>
      <c r="U3425">
        <v>96</v>
      </c>
      <c r="V3425">
        <f t="shared" si="385"/>
        <v>29.260800000000003</v>
      </c>
      <c r="W3425">
        <f t="shared" si="390"/>
        <v>4694.4884242948337</v>
      </c>
      <c r="X3425">
        <f t="shared" si="391"/>
        <v>2279.0046589630247</v>
      </c>
    </row>
    <row r="3426" spans="1:24">
      <c r="A3426" t="s">
        <v>328</v>
      </c>
      <c r="B3426">
        <v>2005005</v>
      </c>
      <c r="C3426">
        <v>3</v>
      </c>
      <c r="D3426">
        <v>1</v>
      </c>
      <c r="E3426" s="28" t="s">
        <v>528</v>
      </c>
      <c r="F3426" t="s">
        <v>581</v>
      </c>
      <c r="G3426" t="s">
        <v>581</v>
      </c>
      <c r="H3426">
        <v>11</v>
      </c>
      <c r="I3426" s="3">
        <v>0.23272727272727273</v>
      </c>
      <c r="J3426">
        <v>50.943999999999996</v>
      </c>
      <c r="K3426">
        <f t="shared" si="386"/>
        <v>19.899999999999999</v>
      </c>
      <c r="L3426">
        <v>5.9900000000000003E-4</v>
      </c>
      <c r="M3426">
        <f t="shared" si="387"/>
        <v>0.23349399272727273</v>
      </c>
      <c r="N3426" s="5">
        <v>2038.3368569257982</v>
      </c>
      <c r="O3426" s="3">
        <v>37.076750352790178</v>
      </c>
      <c r="P3426" s="7">
        <v>1.8189707077518585E-2</v>
      </c>
      <c r="Q3426" s="9">
        <f t="shared" si="388"/>
        <v>37.198336692699719</v>
      </c>
      <c r="R3426" s="7">
        <f t="shared" si="389"/>
        <v>1.8249356854981233E-2</v>
      </c>
      <c r="S3426" t="s">
        <v>483</v>
      </c>
      <c r="T3426" t="s">
        <v>581</v>
      </c>
      <c r="U3426">
        <v>87</v>
      </c>
      <c r="V3426">
        <f t="shared" si="385"/>
        <v>26.517600000000002</v>
      </c>
      <c r="W3426">
        <f t="shared" si="390"/>
        <v>3935.628638697413</v>
      </c>
      <c r="X3426">
        <f t="shared" si="391"/>
        <v>1910.6056278937369</v>
      </c>
    </row>
    <row r="3427" spans="1:24">
      <c r="A3427" t="s">
        <v>329</v>
      </c>
      <c r="B3427">
        <v>2005005</v>
      </c>
      <c r="C3427">
        <v>1</v>
      </c>
      <c r="D3427">
        <v>2</v>
      </c>
      <c r="E3427" s="28" t="s">
        <v>528</v>
      </c>
      <c r="F3427" t="s">
        <v>581</v>
      </c>
      <c r="G3427" t="s">
        <v>581</v>
      </c>
      <c r="H3427">
        <v>17</v>
      </c>
      <c r="I3427" s="3">
        <v>0.15058823529411766</v>
      </c>
      <c r="J3427">
        <v>49.152000000000001</v>
      </c>
      <c r="K3427">
        <f t="shared" si="386"/>
        <v>19.2</v>
      </c>
      <c r="L3427">
        <v>5.9900000000000003E-4</v>
      </c>
      <c r="M3427">
        <f t="shared" si="387"/>
        <v>0.15135495529411766</v>
      </c>
      <c r="N3427" s="5">
        <v>1897.4583948312577</v>
      </c>
      <c r="O3427" s="3">
        <v>23.181925653025761</v>
      </c>
      <c r="P3427" s="7">
        <v>1.2217356499712525E-2</v>
      </c>
      <c r="Q3427" s="9">
        <f t="shared" si="388"/>
        <v>23.299591484665353</v>
      </c>
      <c r="R3427" s="7">
        <f t="shared" si="389"/>
        <v>1.2279368837880318E-2</v>
      </c>
      <c r="S3427" t="s">
        <v>483</v>
      </c>
      <c r="T3427" t="s">
        <v>581</v>
      </c>
      <c r="U3427" t="s">
        <v>581</v>
      </c>
      <c r="V3427" t="s">
        <v>581</v>
      </c>
      <c r="W3427" t="s">
        <v>581</v>
      </c>
      <c r="X3427" t="s">
        <v>581</v>
      </c>
    </row>
    <row r="3428" spans="1:24">
      <c r="A3428" t="s">
        <v>329</v>
      </c>
      <c r="B3428">
        <v>2005005</v>
      </c>
      <c r="C3428">
        <v>5</v>
      </c>
      <c r="D3428">
        <v>5</v>
      </c>
      <c r="E3428" s="28" t="s">
        <v>528</v>
      </c>
      <c r="F3428" t="s">
        <v>581</v>
      </c>
      <c r="G3428" t="s">
        <v>581</v>
      </c>
      <c r="H3428">
        <v>14</v>
      </c>
      <c r="I3428" s="3">
        <v>0.18285714285714286</v>
      </c>
      <c r="J3428">
        <v>67.84</v>
      </c>
      <c r="K3428">
        <f t="shared" si="386"/>
        <v>26.5</v>
      </c>
      <c r="L3428">
        <v>5.9900000000000003E-4</v>
      </c>
      <c r="M3428">
        <f t="shared" si="387"/>
        <v>0.18362386285714286</v>
      </c>
      <c r="N3428" s="5">
        <v>3614.6108880486408</v>
      </c>
      <c r="O3428" s="3">
        <v>38.866501983086614</v>
      </c>
      <c r="P3428" s="7">
        <v>1.075261022191764E-2</v>
      </c>
      <c r="Q3428" s="9">
        <f t="shared" si="388"/>
        <v>39.029026305910925</v>
      </c>
      <c r="R3428" s="7">
        <f t="shared" si="389"/>
        <v>1.0797573380569567E-2</v>
      </c>
      <c r="S3428" t="s">
        <v>481</v>
      </c>
      <c r="T3428" t="s">
        <v>581</v>
      </c>
      <c r="U3428">
        <v>94</v>
      </c>
      <c r="V3428">
        <f t="shared" ref="V3428:V3491" si="392">U3428*0.3048</f>
        <v>28.651200000000003</v>
      </c>
      <c r="W3428">
        <f t="shared" si="390"/>
        <v>7350.898303572887</v>
      </c>
      <c r="X3428">
        <f t="shared" si="391"/>
        <v>3568.5957589558775</v>
      </c>
    </row>
    <row r="3429" spans="1:24">
      <c r="A3429" t="s">
        <v>329</v>
      </c>
      <c r="B3429">
        <v>2005005</v>
      </c>
      <c r="C3429">
        <v>11</v>
      </c>
      <c r="D3429">
        <v>3</v>
      </c>
      <c r="E3429" s="28" t="s">
        <v>528</v>
      </c>
      <c r="F3429" t="s">
        <v>581</v>
      </c>
      <c r="G3429" t="s">
        <v>581</v>
      </c>
      <c r="H3429">
        <v>11</v>
      </c>
      <c r="I3429" s="3">
        <v>0.23272727272727273</v>
      </c>
      <c r="J3429">
        <v>58.623999999999995</v>
      </c>
      <c r="K3429">
        <f t="shared" si="386"/>
        <v>22.9</v>
      </c>
      <c r="L3429">
        <v>5.9900000000000003E-4</v>
      </c>
      <c r="M3429">
        <f t="shared" si="387"/>
        <v>0.23349399272727273</v>
      </c>
      <c r="N3429" s="5">
        <v>2699.2354514796539</v>
      </c>
      <c r="O3429" s="3">
        <v>42.691861695801634</v>
      </c>
      <c r="P3429" s="7">
        <v>1.581627926248487E-2</v>
      </c>
      <c r="Q3429" s="9">
        <f t="shared" si="388"/>
        <v>42.83194693036851</v>
      </c>
      <c r="R3429" s="7">
        <f t="shared" si="389"/>
        <v>1.5868177378482895E-2</v>
      </c>
      <c r="S3429" t="s">
        <v>483</v>
      </c>
      <c r="T3429" t="s">
        <v>581</v>
      </c>
      <c r="U3429">
        <v>98</v>
      </c>
      <c r="V3429">
        <f t="shared" si="392"/>
        <v>29.8704</v>
      </c>
      <c r="W3429">
        <f t="shared" si="390"/>
        <v>5761.6918227638598</v>
      </c>
      <c r="X3429">
        <f t="shared" si="391"/>
        <v>2797.0933828770521</v>
      </c>
    </row>
    <row r="3430" spans="1:24">
      <c r="A3430" t="s">
        <v>329</v>
      </c>
      <c r="B3430">
        <v>2005005</v>
      </c>
      <c r="C3430">
        <v>12</v>
      </c>
      <c r="D3430">
        <v>5</v>
      </c>
      <c r="E3430" s="28" t="s">
        <v>528</v>
      </c>
      <c r="F3430" t="s">
        <v>581</v>
      </c>
      <c r="G3430" t="s">
        <v>581</v>
      </c>
      <c r="H3430">
        <v>9</v>
      </c>
      <c r="I3430" s="3">
        <v>0.28444444444444444</v>
      </c>
      <c r="J3430">
        <v>39.936</v>
      </c>
      <c r="K3430">
        <f t="shared" si="386"/>
        <v>15.6</v>
      </c>
      <c r="L3430">
        <v>5.9900000000000003E-4</v>
      </c>
      <c r="M3430">
        <f t="shared" si="387"/>
        <v>0.28521116444444444</v>
      </c>
      <c r="N3430" s="5">
        <v>1252.6190184628224</v>
      </c>
      <c r="O3430" s="3">
        <v>35.43297009618469</v>
      </c>
      <c r="P3430" s="7">
        <v>2.8287108509390986E-2</v>
      </c>
      <c r="Q3430" s="9">
        <f t="shared" si="388"/>
        <v>35.527792107254164</v>
      </c>
      <c r="R3430" s="7">
        <f t="shared" si="389"/>
        <v>2.8362807512576999E-2</v>
      </c>
      <c r="S3430" t="s">
        <v>483</v>
      </c>
      <c r="T3430" t="s">
        <v>581</v>
      </c>
      <c r="U3430">
        <v>72</v>
      </c>
      <c r="V3430">
        <f t="shared" si="392"/>
        <v>21.945600000000002</v>
      </c>
      <c r="W3430">
        <f t="shared" si="390"/>
        <v>2064.9138346515815</v>
      </c>
      <c r="X3430">
        <f t="shared" si="391"/>
        <v>1002.4411233339119</v>
      </c>
    </row>
    <row r="3431" spans="1:24">
      <c r="A3431" t="s">
        <v>329</v>
      </c>
      <c r="B3431">
        <v>2005005</v>
      </c>
      <c r="C3431">
        <v>13</v>
      </c>
      <c r="D3431">
        <v>3</v>
      </c>
      <c r="E3431" s="28" t="s">
        <v>528</v>
      </c>
      <c r="F3431" t="s">
        <v>581</v>
      </c>
      <c r="G3431" t="s">
        <v>581</v>
      </c>
      <c r="H3431">
        <v>14</v>
      </c>
      <c r="I3431" s="3">
        <v>0.18285714285714286</v>
      </c>
      <c r="J3431">
        <v>41.472000000000001</v>
      </c>
      <c r="K3431">
        <f t="shared" si="386"/>
        <v>16.2</v>
      </c>
      <c r="L3431">
        <v>5.9900000000000003E-4</v>
      </c>
      <c r="M3431">
        <f t="shared" si="387"/>
        <v>0.18362386285714286</v>
      </c>
      <c r="N3431" s="5">
        <v>1350.8273142890496</v>
      </c>
      <c r="O3431" s="3">
        <v>23.719070669677468</v>
      </c>
      <c r="P3431" s="7">
        <v>1.7558921424505686E-2</v>
      </c>
      <c r="Q3431" s="9">
        <f t="shared" si="388"/>
        <v>23.818082055096085</v>
      </c>
      <c r="R3431" s="7">
        <f t="shared" si="389"/>
        <v>1.7632218273311802E-2</v>
      </c>
      <c r="S3431" t="s">
        <v>483</v>
      </c>
      <c r="T3431" t="s">
        <v>581</v>
      </c>
      <c r="U3431" t="s">
        <v>581</v>
      </c>
      <c r="V3431" t="s">
        <v>581</v>
      </c>
      <c r="W3431" t="s">
        <v>581</v>
      </c>
      <c r="X3431" t="s">
        <v>581</v>
      </c>
    </row>
    <row r="3432" spans="1:24">
      <c r="A3432" t="s">
        <v>329</v>
      </c>
      <c r="B3432">
        <v>2005005</v>
      </c>
      <c r="C3432">
        <v>14</v>
      </c>
      <c r="D3432">
        <v>2</v>
      </c>
      <c r="E3432" s="28" t="s">
        <v>528</v>
      </c>
      <c r="F3432" t="s">
        <v>581</v>
      </c>
      <c r="G3432" t="s">
        <v>581</v>
      </c>
      <c r="H3432">
        <v>8</v>
      </c>
      <c r="I3432" s="3">
        <v>0.32</v>
      </c>
      <c r="J3432">
        <v>24.064</v>
      </c>
      <c r="K3432">
        <f t="shared" si="386"/>
        <v>9.4</v>
      </c>
      <c r="L3432">
        <v>5.9900000000000003E-4</v>
      </c>
      <c r="M3432">
        <f t="shared" si="387"/>
        <v>0.32076672000000001</v>
      </c>
      <c r="N3432" s="5">
        <v>454.80529450762236</v>
      </c>
      <c r="O3432" s="3">
        <v>23.870072282112034</v>
      </c>
      <c r="P3432" s="7">
        <v>5.2484156561884487E-2</v>
      </c>
      <c r="Q3432" s="9">
        <f t="shared" si="388"/>
        <v>23.926491956669437</v>
      </c>
      <c r="R3432" s="7">
        <f t="shared" si="389"/>
        <v>5.2608208931632039E-2</v>
      </c>
      <c r="S3432" t="s">
        <v>483</v>
      </c>
      <c r="T3432" t="s">
        <v>581</v>
      </c>
      <c r="U3432">
        <v>77</v>
      </c>
      <c r="V3432">
        <f t="shared" si="392"/>
        <v>23.4696</v>
      </c>
      <c r="W3432">
        <f t="shared" si="390"/>
        <v>825.70786095364542</v>
      </c>
      <c r="X3432">
        <f t="shared" si="391"/>
        <v>400.85135843921444</v>
      </c>
    </row>
    <row r="3433" spans="1:24">
      <c r="A3433" t="s">
        <v>329</v>
      </c>
      <c r="B3433">
        <v>2005005</v>
      </c>
      <c r="C3433">
        <v>16</v>
      </c>
      <c r="D3433">
        <v>3</v>
      </c>
      <c r="E3433" s="28" t="s">
        <v>528</v>
      </c>
      <c r="F3433" t="s">
        <v>581</v>
      </c>
      <c r="G3433" t="s">
        <v>581</v>
      </c>
      <c r="H3433">
        <v>10</v>
      </c>
      <c r="I3433" s="3">
        <v>0.25600000000000001</v>
      </c>
      <c r="J3433">
        <v>42.496000000000002</v>
      </c>
      <c r="K3433">
        <f t="shared" si="386"/>
        <v>16.600000000000001</v>
      </c>
      <c r="L3433">
        <v>5.9900000000000003E-4</v>
      </c>
      <c r="M3433">
        <f t="shared" si="387"/>
        <v>0.25676672</v>
      </c>
      <c r="N3433" s="5">
        <v>1418.3583856328707</v>
      </c>
      <c r="O3433" s="3">
        <v>33.971423625216048</v>
      </c>
      <c r="P3433" s="7">
        <v>2.395122697431511E-2</v>
      </c>
      <c r="Q3433" s="9">
        <f t="shared" si="388"/>
        <v>34.072549017066343</v>
      </c>
      <c r="R3433" s="7">
        <f t="shared" si="389"/>
        <v>2.4022524463634197E-2</v>
      </c>
      <c r="S3433" t="s">
        <v>481</v>
      </c>
      <c r="T3433" t="s">
        <v>581</v>
      </c>
      <c r="U3433">
        <v>84</v>
      </c>
      <c r="V3433">
        <f t="shared" si="392"/>
        <v>25.603200000000001</v>
      </c>
      <c r="W3433">
        <f t="shared" si="390"/>
        <v>2684.270692019566</v>
      </c>
      <c r="X3433">
        <f t="shared" si="391"/>
        <v>1303.1165188035175</v>
      </c>
    </row>
    <row r="3434" spans="1:24">
      <c r="A3434" t="s">
        <v>329</v>
      </c>
      <c r="B3434">
        <v>2005005</v>
      </c>
      <c r="C3434">
        <v>17</v>
      </c>
      <c r="D3434">
        <v>1</v>
      </c>
      <c r="E3434" s="28" t="s">
        <v>528</v>
      </c>
      <c r="F3434" t="s">
        <v>581</v>
      </c>
      <c r="G3434" t="s">
        <v>581</v>
      </c>
      <c r="H3434">
        <v>8</v>
      </c>
      <c r="I3434" s="3">
        <v>0.32</v>
      </c>
      <c r="J3434">
        <v>50.176000000000002</v>
      </c>
      <c r="K3434">
        <f t="shared" si="386"/>
        <v>19.600000000000001</v>
      </c>
      <c r="L3434">
        <v>5.9900000000000003E-4</v>
      </c>
      <c r="M3434">
        <f t="shared" si="387"/>
        <v>0.32076672000000001</v>
      </c>
      <c r="N3434" s="5">
        <v>1977.3427109330946</v>
      </c>
      <c r="O3434" s="3">
        <v>50.120717810688127</v>
      </c>
      <c r="P3434" s="7">
        <v>2.5347511856979258E-2</v>
      </c>
      <c r="Q3434" s="9">
        <f t="shared" si="388"/>
        <v>50.240033613139353</v>
      </c>
      <c r="R3434" s="7">
        <f t="shared" si="389"/>
        <v>2.5407853345478702E-2</v>
      </c>
      <c r="S3434" t="s">
        <v>483</v>
      </c>
      <c r="T3434" t="s">
        <v>581</v>
      </c>
      <c r="U3434" t="s">
        <v>581</v>
      </c>
      <c r="V3434" t="s">
        <v>581</v>
      </c>
      <c r="W3434" t="s">
        <v>581</v>
      </c>
      <c r="X3434" t="s">
        <v>581</v>
      </c>
    </row>
    <row r="3435" spans="1:24">
      <c r="A3435" t="s">
        <v>68</v>
      </c>
      <c r="B3435">
        <v>2006015</v>
      </c>
      <c r="C3435">
        <v>1</v>
      </c>
      <c r="D3435">
        <v>3</v>
      </c>
      <c r="E3435" s="28" t="s">
        <v>528</v>
      </c>
      <c r="F3435" t="s">
        <v>581</v>
      </c>
      <c r="G3435" t="s">
        <v>581</v>
      </c>
      <c r="H3435">
        <v>14</v>
      </c>
      <c r="I3435" s="3">
        <v>0.18285714285714286</v>
      </c>
      <c r="J3435">
        <v>22.015999999999998</v>
      </c>
      <c r="K3435">
        <f t="shared" si="386"/>
        <v>8.6</v>
      </c>
      <c r="L3435">
        <v>5.9900000000000003E-4</v>
      </c>
      <c r="M3435">
        <f t="shared" si="387"/>
        <v>0.18362386285714286</v>
      </c>
      <c r="N3435" s="5">
        <v>380.68582595952637</v>
      </c>
      <c r="O3435" s="3">
        <v>12.542325234541757</v>
      </c>
      <c r="P3435" s="7">
        <v>3.2946656742284981E-2</v>
      </c>
      <c r="Q3435" s="9">
        <f t="shared" si="388"/>
        <v>12.59447270498003</v>
      </c>
      <c r="R3435" s="7">
        <f t="shared" si="389"/>
        <v>3.3083639700100219E-2</v>
      </c>
      <c r="S3435" t="s">
        <v>483</v>
      </c>
      <c r="T3435" t="s">
        <v>487</v>
      </c>
      <c r="U3435">
        <v>73</v>
      </c>
      <c r="V3435">
        <f t="shared" si="392"/>
        <v>22.250400000000003</v>
      </c>
      <c r="W3435">
        <f t="shared" si="390"/>
        <v>661.93603782225705</v>
      </c>
      <c r="X3435">
        <f t="shared" si="391"/>
        <v>321.3460504717404</v>
      </c>
    </row>
    <row r="3436" spans="1:24">
      <c r="A3436" t="s">
        <v>68</v>
      </c>
      <c r="B3436">
        <v>2006015</v>
      </c>
      <c r="C3436">
        <v>1</v>
      </c>
      <c r="D3436">
        <v>1</v>
      </c>
      <c r="E3436" s="28" t="s">
        <v>528</v>
      </c>
      <c r="F3436" t="s">
        <v>581</v>
      </c>
      <c r="G3436" t="s">
        <v>581</v>
      </c>
      <c r="H3436">
        <v>16</v>
      </c>
      <c r="I3436" s="3">
        <v>0.16</v>
      </c>
      <c r="J3436">
        <v>28.416</v>
      </c>
      <c r="K3436">
        <f t="shared" si="386"/>
        <v>11.1</v>
      </c>
      <c r="L3436">
        <v>5.9900000000000003E-4</v>
      </c>
      <c r="M3436">
        <f t="shared" si="387"/>
        <v>0.16076672</v>
      </c>
      <c r="N3436" s="5">
        <v>634.18470276464643</v>
      </c>
      <c r="O3436" s="3">
        <v>14.203014706944009</v>
      </c>
      <c r="P3436" s="7">
        <v>2.2395706873766897E-2</v>
      </c>
      <c r="Q3436" s="9">
        <f t="shared" si="388"/>
        <v>14.270688083972711</v>
      </c>
      <c r="R3436" s="7">
        <f t="shared" si="389"/>
        <v>2.2502416128552909E-2</v>
      </c>
      <c r="S3436" t="s">
        <v>483</v>
      </c>
      <c r="T3436" t="s">
        <v>581</v>
      </c>
      <c r="U3436">
        <v>80</v>
      </c>
      <c r="V3436">
        <f t="shared" si="392"/>
        <v>24.384</v>
      </c>
      <c r="W3436">
        <f t="shared" si="390"/>
        <v>1179.2771976589281</v>
      </c>
      <c r="X3436">
        <f t="shared" si="391"/>
        <v>572.4965075565741</v>
      </c>
    </row>
    <row r="3437" spans="1:24">
      <c r="A3437" t="s">
        <v>68</v>
      </c>
      <c r="B3437">
        <v>2006015</v>
      </c>
      <c r="C3437">
        <v>2</v>
      </c>
      <c r="D3437">
        <v>1</v>
      </c>
      <c r="E3437" s="28" t="s">
        <v>528</v>
      </c>
      <c r="F3437" t="s">
        <v>581</v>
      </c>
      <c r="G3437" t="s">
        <v>581</v>
      </c>
      <c r="H3437">
        <v>12</v>
      </c>
      <c r="I3437" s="3">
        <v>0.21333333333333335</v>
      </c>
      <c r="J3437">
        <v>29.44</v>
      </c>
      <c r="K3437">
        <f t="shared" si="386"/>
        <v>11.5</v>
      </c>
      <c r="L3437">
        <v>5.9900000000000003E-4</v>
      </c>
      <c r="M3437">
        <f t="shared" si="387"/>
        <v>0.21410005333333335</v>
      </c>
      <c r="N3437" s="5">
        <v>680.71525801984012</v>
      </c>
      <c r="O3437" s="3">
        <v>19.587899985919929</v>
      </c>
      <c r="P3437" s="7">
        <v>2.8775467796770055E-2</v>
      </c>
      <c r="Q3437" s="9">
        <f t="shared" si="388"/>
        <v>19.657782878115146</v>
      </c>
      <c r="R3437" s="7">
        <f t="shared" si="389"/>
        <v>2.8878128771930953E-2</v>
      </c>
      <c r="S3437" t="s">
        <v>483</v>
      </c>
      <c r="T3437" t="s">
        <v>581</v>
      </c>
      <c r="U3437">
        <v>80</v>
      </c>
      <c r="V3437">
        <f t="shared" si="392"/>
        <v>24.384</v>
      </c>
      <c r="W3437">
        <f t="shared" si="390"/>
        <v>1262.7493378407123</v>
      </c>
      <c r="X3437">
        <f t="shared" si="391"/>
        <v>613.01921827056981</v>
      </c>
    </row>
    <row r="3438" spans="1:24">
      <c r="A3438" t="s">
        <v>68</v>
      </c>
      <c r="B3438">
        <v>2006015</v>
      </c>
      <c r="C3438">
        <v>2</v>
      </c>
      <c r="D3438">
        <v>2</v>
      </c>
      <c r="E3438" s="28" t="s">
        <v>528</v>
      </c>
      <c r="F3438" t="s">
        <v>581</v>
      </c>
      <c r="G3438" t="s">
        <v>581</v>
      </c>
      <c r="H3438">
        <v>8</v>
      </c>
      <c r="I3438" s="3">
        <v>0.32</v>
      </c>
      <c r="J3438">
        <v>36.608000000000004</v>
      </c>
      <c r="K3438">
        <f t="shared" si="386"/>
        <v>14.3</v>
      </c>
      <c r="L3438">
        <v>5.9900000000000003E-4</v>
      </c>
      <c r="M3438">
        <f t="shared" si="387"/>
        <v>0.32076672000000001</v>
      </c>
      <c r="N3438" s="5">
        <v>1052.5479252361217</v>
      </c>
      <c r="O3438" s="3">
        <v>36.480676506624057</v>
      </c>
      <c r="P3438" s="7">
        <v>3.4659397099129921E-2</v>
      </c>
      <c r="Q3438" s="9">
        <f t="shared" si="388"/>
        <v>36.56731098771867</v>
      </c>
      <c r="R3438" s="7">
        <f t="shared" si="389"/>
        <v>3.4741706397374159E-2</v>
      </c>
      <c r="S3438" t="s">
        <v>483</v>
      </c>
      <c r="T3438" t="s">
        <v>581</v>
      </c>
      <c r="U3438">
        <v>81</v>
      </c>
      <c r="V3438">
        <f t="shared" si="392"/>
        <v>24.688800000000001</v>
      </c>
      <c r="W3438">
        <f t="shared" si="390"/>
        <v>1945.8969827432036</v>
      </c>
      <c r="X3438">
        <f t="shared" si="391"/>
        <v>944.66273824074835</v>
      </c>
    </row>
    <row r="3439" spans="1:24">
      <c r="A3439" t="s">
        <v>68</v>
      </c>
      <c r="B3439">
        <v>2006015</v>
      </c>
      <c r="C3439">
        <v>4</v>
      </c>
      <c r="D3439">
        <v>1</v>
      </c>
      <c r="E3439" s="28" t="s">
        <v>528</v>
      </c>
      <c r="F3439" t="s">
        <v>581</v>
      </c>
      <c r="G3439" t="s">
        <v>581</v>
      </c>
      <c r="H3439">
        <v>13</v>
      </c>
      <c r="I3439" s="3">
        <v>0.19692307692307692</v>
      </c>
      <c r="J3439">
        <v>16.384</v>
      </c>
      <c r="K3439">
        <f t="shared" si="386"/>
        <v>6.4</v>
      </c>
      <c r="L3439">
        <v>5.9900000000000003E-4</v>
      </c>
      <c r="M3439">
        <f t="shared" si="387"/>
        <v>0.19768979692307692</v>
      </c>
      <c r="N3439" s="5">
        <v>210.82871053680643</v>
      </c>
      <c r="O3439" s="3">
        <v>10.014168986884512</v>
      </c>
      <c r="P3439" s="7">
        <v>4.74990761997581E-2</v>
      </c>
      <c r="Q3439" s="9">
        <f t="shared" si="388"/>
        <v>10.052682814095025</v>
      </c>
      <c r="R3439" s="7">
        <f t="shared" si="389"/>
        <v>4.7681754484477722E-2</v>
      </c>
      <c r="S3439" t="s">
        <v>483</v>
      </c>
      <c r="T3439" t="s">
        <v>581</v>
      </c>
      <c r="U3439">
        <v>60</v>
      </c>
      <c r="V3439">
        <f t="shared" si="392"/>
        <v>18.288</v>
      </c>
      <c r="W3439">
        <f t="shared" si="390"/>
        <v>312.11100603269824</v>
      </c>
      <c r="X3439">
        <f t="shared" si="391"/>
        <v>151.51862622155721</v>
      </c>
    </row>
    <row r="3440" spans="1:24">
      <c r="A3440" t="s">
        <v>68</v>
      </c>
      <c r="B3440">
        <v>2006015</v>
      </c>
      <c r="C3440">
        <v>5</v>
      </c>
      <c r="D3440">
        <v>1</v>
      </c>
      <c r="E3440" s="28" t="s">
        <v>528</v>
      </c>
      <c r="F3440" t="s">
        <v>581</v>
      </c>
      <c r="G3440" t="s">
        <v>581</v>
      </c>
      <c r="H3440">
        <v>16</v>
      </c>
      <c r="I3440" s="3">
        <v>0.16</v>
      </c>
      <c r="J3440">
        <v>24.064</v>
      </c>
      <c r="K3440">
        <f t="shared" si="386"/>
        <v>9.4</v>
      </c>
      <c r="L3440">
        <v>5.9900000000000003E-4</v>
      </c>
      <c r="M3440">
        <f t="shared" si="387"/>
        <v>0.16076672</v>
      </c>
      <c r="N3440" s="5">
        <v>454.80529450762236</v>
      </c>
      <c r="O3440" s="3">
        <v>12.015460912896053</v>
      </c>
      <c r="P3440" s="7">
        <v>2.6418911692538967E-2</v>
      </c>
      <c r="Q3440" s="9">
        <f t="shared" si="388"/>
        <v>12.072651567126437</v>
      </c>
      <c r="R3440" s="7">
        <f t="shared" si="389"/>
        <v>2.6544659248517399E-2</v>
      </c>
      <c r="S3440" t="s">
        <v>483</v>
      </c>
      <c r="T3440" t="s">
        <v>581</v>
      </c>
      <c r="U3440">
        <v>64</v>
      </c>
      <c r="V3440">
        <f t="shared" si="392"/>
        <v>19.507200000000001</v>
      </c>
      <c r="W3440">
        <f t="shared" si="390"/>
        <v>696.13400517537218</v>
      </c>
      <c r="X3440">
        <f t="shared" si="391"/>
        <v>337.94792907505638</v>
      </c>
    </row>
    <row r="3441" spans="1:24">
      <c r="A3441" t="s">
        <v>68</v>
      </c>
      <c r="B3441">
        <v>2006015</v>
      </c>
      <c r="C3441">
        <v>5</v>
      </c>
      <c r="D3441">
        <v>3</v>
      </c>
      <c r="E3441" s="28" t="s">
        <v>528</v>
      </c>
      <c r="F3441" t="s">
        <v>581</v>
      </c>
      <c r="G3441" t="s">
        <v>581</v>
      </c>
      <c r="H3441">
        <v>18</v>
      </c>
      <c r="I3441" s="3">
        <v>0.14222222222222222</v>
      </c>
      <c r="J3441">
        <v>28.416</v>
      </c>
      <c r="K3441">
        <f t="shared" si="386"/>
        <v>11.1</v>
      </c>
      <c r="L3441">
        <v>5.9900000000000003E-4</v>
      </c>
      <c r="M3441">
        <f t="shared" si="387"/>
        <v>0.14298894222222222</v>
      </c>
      <c r="N3441" s="5">
        <v>634.18470276464643</v>
      </c>
      <c r="O3441" s="3">
        <v>12.632845149070123</v>
      </c>
      <c r="P3441" s="7">
        <v>1.9919820036653144E-2</v>
      </c>
      <c r="Q3441" s="9">
        <f t="shared" si="388"/>
        <v>12.700604194533533</v>
      </c>
      <c r="R3441" s="7">
        <f t="shared" si="389"/>
        <v>2.0026664375799173E-2</v>
      </c>
      <c r="S3441" t="s">
        <v>483</v>
      </c>
      <c r="T3441" t="s">
        <v>581</v>
      </c>
      <c r="U3441">
        <v>66</v>
      </c>
      <c r="V3441">
        <f t="shared" si="392"/>
        <v>20.116800000000001</v>
      </c>
      <c r="W3441">
        <f t="shared" si="390"/>
        <v>987.40626163656691</v>
      </c>
      <c r="X3441">
        <f t="shared" si="391"/>
        <v>479.35009465850817</v>
      </c>
    </row>
    <row r="3442" spans="1:24">
      <c r="A3442" t="s">
        <v>68</v>
      </c>
      <c r="B3442">
        <v>2006015</v>
      </c>
      <c r="C3442">
        <v>6</v>
      </c>
      <c r="D3442">
        <v>3</v>
      </c>
      <c r="E3442" s="28" t="s">
        <v>528</v>
      </c>
      <c r="F3442" t="s">
        <v>581</v>
      </c>
      <c r="G3442" t="s">
        <v>581</v>
      </c>
      <c r="H3442">
        <v>21</v>
      </c>
      <c r="I3442" s="3">
        <v>0.1219047619047619</v>
      </c>
      <c r="J3442">
        <v>27.391999999999999</v>
      </c>
      <c r="K3442">
        <f t="shared" si="386"/>
        <v>10.7</v>
      </c>
      <c r="L3442">
        <v>5.9900000000000003E-4</v>
      </c>
      <c r="M3442">
        <f t="shared" si="387"/>
        <v>0.1226714819047619</v>
      </c>
      <c r="N3442" s="5">
        <v>589.30124681052166</v>
      </c>
      <c r="O3442" s="3">
        <v>10.443767559899404</v>
      </c>
      <c r="P3442" s="7">
        <v>1.7722289943257825E-2</v>
      </c>
      <c r="Q3442" s="9">
        <f t="shared" si="388"/>
        <v>10.509157987221975</v>
      </c>
      <c r="R3442" s="7">
        <f t="shared" si="389"/>
        <v>1.7833252592117779E-2</v>
      </c>
      <c r="S3442" t="s">
        <v>483</v>
      </c>
      <c r="T3442" t="s">
        <v>581</v>
      </c>
      <c r="U3442">
        <v>75</v>
      </c>
      <c r="V3442">
        <f t="shared" si="392"/>
        <v>22.86</v>
      </c>
      <c r="W3442">
        <f t="shared" si="390"/>
        <v>1035.0267921607369</v>
      </c>
      <c r="X3442">
        <f t="shared" si="391"/>
        <v>502.4681431268408</v>
      </c>
    </row>
    <row r="3443" spans="1:24">
      <c r="A3443" t="s">
        <v>68</v>
      </c>
      <c r="B3443">
        <v>2006015</v>
      </c>
      <c r="C3443">
        <v>6</v>
      </c>
      <c r="D3443">
        <v>1</v>
      </c>
      <c r="E3443" s="28" t="s">
        <v>528</v>
      </c>
      <c r="F3443" t="s">
        <v>581</v>
      </c>
      <c r="G3443" t="s">
        <v>581</v>
      </c>
      <c r="H3443">
        <v>23</v>
      </c>
      <c r="I3443" s="3">
        <v>0.11130434782608696</v>
      </c>
      <c r="J3443">
        <v>28.16</v>
      </c>
      <c r="K3443">
        <f t="shared" si="386"/>
        <v>11</v>
      </c>
      <c r="L3443">
        <v>5.9900000000000003E-4</v>
      </c>
      <c r="M3443">
        <f t="shared" si="387"/>
        <v>0.11207106782608696</v>
      </c>
      <c r="N3443" s="5">
        <v>622.80942321664008</v>
      </c>
      <c r="O3443" s="3">
        <v>9.8078693401551167</v>
      </c>
      <c r="P3443" s="7">
        <v>1.5747785718302331E-2</v>
      </c>
      <c r="Q3443" s="9">
        <f t="shared" si="388"/>
        <v>9.8751607428993573</v>
      </c>
      <c r="R3443" s="7">
        <f t="shared" si="389"/>
        <v>1.5855830651849898E-2</v>
      </c>
      <c r="S3443" t="s">
        <v>483</v>
      </c>
      <c r="T3443" t="s">
        <v>581</v>
      </c>
      <c r="U3443">
        <v>76</v>
      </c>
      <c r="V3443">
        <f t="shared" si="392"/>
        <v>23.1648</v>
      </c>
      <c r="W3443">
        <f t="shared" si="390"/>
        <v>1105.2495658510315</v>
      </c>
      <c r="X3443">
        <f t="shared" si="391"/>
        <v>536.55876471134854</v>
      </c>
    </row>
    <row r="3444" spans="1:24">
      <c r="A3444" t="s">
        <v>68</v>
      </c>
      <c r="B3444">
        <v>2006015</v>
      </c>
      <c r="C3444">
        <v>7</v>
      </c>
      <c r="D3444">
        <v>1</v>
      </c>
      <c r="E3444" s="28" t="s">
        <v>528</v>
      </c>
      <c r="F3444" t="s">
        <v>581</v>
      </c>
      <c r="G3444" t="s">
        <v>581</v>
      </c>
      <c r="H3444">
        <v>11</v>
      </c>
      <c r="I3444" s="3">
        <v>0.23272727272727273</v>
      </c>
      <c r="J3444">
        <v>24.831999999999997</v>
      </c>
      <c r="K3444">
        <f t="shared" si="386"/>
        <v>9.6999999999999993</v>
      </c>
      <c r="L3444">
        <v>5.9900000000000003E-4</v>
      </c>
      <c r="M3444">
        <f t="shared" si="387"/>
        <v>0.23349399272727273</v>
      </c>
      <c r="N3444" s="5">
        <v>484.29866636738552</v>
      </c>
      <c r="O3444" s="3">
        <v>17.985371786553035</v>
      </c>
      <c r="P3444" s="7">
        <v>3.7136942625626515E-2</v>
      </c>
      <c r="Q3444" s="9">
        <f t="shared" si="388"/>
        <v>18.044061884626018</v>
      </c>
      <c r="R3444" s="7">
        <f t="shared" si="389"/>
        <v>3.7258128377619611E-2</v>
      </c>
      <c r="S3444" t="s">
        <v>483</v>
      </c>
      <c r="T3444" t="s">
        <v>581</v>
      </c>
      <c r="U3444">
        <v>65</v>
      </c>
      <c r="V3444">
        <f t="shared" si="392"/>
        <v>19.812000000000001</v>
      </c>
      <c r="W3444">
        <f t="shared" si="390"/>
        <v>750.35305659433925</v>
      </c>
      <c r="X3444">
        <f t="shared" si="391"/>
        <v>364.26932123120866</v>
      </c>
    </row>
    <row r="3445" spans="1:24">
      <c r="A3445" t="s">
        <v>360</v>
      </c>
      <c r="B3445">
        <v>2006015</v>
      </c>
      <c r="C3445">
        <v>1</v>
      </c>
      <c r="D3445">
        <v>4</v>
      </c>
      <c r="E3445" s="28" t="s">
        <v>528</v>
      </c>
      <c r="F3445" t="s">
        <v>581</v>
      </c>
      <c r="G3445" t="s">
        <v>581</v>
      </c>
      <c r="H3445">
        <v>25</v>
      </c>
      <c r="I3445" s="3">
        <v>0.1024</v>
      </c>
      <c r="J3445">
        <v>17.664000000000001</v>
      </c>
      <c r="K3445">
        <f t="shared" si="386"/>
        <v>6.9</v>
      </c>
      <c r="L3445">
        <v>5.9900000000000003E-4</v>
      </c>
      <c r="M3445">
        <f t="shared" si="387"/>
        <v>0.10316672</v>
      </c>
      <c r="N3445" s="5">
        <v>245.05749288714244</v>
      </c>
      <c r="O3445" s="3">
        <v>5.6495506925813084</v>
      </c>
      <c r="P3445" s="7">
        <v>2.3053980623163904E-2</v>
      </c>
      <c r="Q3445" s="9">
        <f t="shared" si="388"/>
        <v>5.6916031128678899</v>
      </c>
      <c r="R3445" s="7">
        <f t="shared" si="389"/>
        <v>2.3225582885927396E-2</v>
      </c>
      <c r="S3445" t="s">
        <v>483</v>
      </c>
      <c r="T3445" t="s">
        <v>581</v>
      </c>
      <c r="U3445">
        <v>42</v>
      </c>
      <c r="V3445">
        <f t="shared" si="392"/>
        <v>12.801600000000001</v>
      </c>
      <c r="W3445">
        <f t="shared" si="390"/>
        <v>259.67608425748284</v>
      </c>
      <c r="X3445">
        <f t="shared" si="391"/>
        <v>126.06336460036623</v>
      </c>
    </row>
    <row r="3446" spans="1:24">
      <c r="A3446" t="s">
        <v>92</v>
      </c>
      <c r="B3446">
        <v>2006015</v>
      </c>
      <c r="C3446">
        <v>1</v>
      </c>
      <c r="D3446">
        <v>1</v>
      </c>
      <c r="E3446" s="28" t="s">
        <v>528</v>
      </c>
      <c r="F3446" t="s">
        <v>581</v>
      </c>
      <c r="G3446" t="s">
        <v>581</v>
      </c>
      <c r="H3446">
        <v>19</v>
      </c>
      <c r="I3446" s="3">
        <v>0.13473684210526315</v>
      </c>
      <c r="J3446">
        <v>22.784000000000002</v>
      </c>
      <c r="K3446">
        <f t="shared" si="386"/>
        <v>8.9</v>
      </c>
      <c r="L3446">
        <v>5.9900000000000003E-4</v>
      </c>
      <c r="M3446">
        <f t="shared" si="387"/>
        <v>0.13550356210526315</v>
      </c>
      <c r="N3446" s="5">
        <v>407.70854886768649</v>
      </c>
      <c r="O3446" s="3">
        <v>9.5871674832516227</v>
      </c>
      <c r="P3446" s="7">
        <v>2.3514757073104551E-2</v>
      </c>
      <c r="Q3446" s="9">
        <f t="shared" si="388"/>
        <v>9.6413967159675948</v>
      </c>
      <c r="R3446" s="7">
        <f t="shared" si="389"/>
        <v>2.3647766873528358E-2</v>
      </c>
      <c r="S3446" t="s">
        <v>483</v>
      </c>
      <c r="T3446" t="s">
        <v>581</v>
      </c>
      <c r="U3446">
        <v>63</v>
      </c>
      <c r="V3446">
        <f t="shared" si="392"/>
        <v>19.202400000000001</v>
      </c>
      <c r="W3446">
        <f t="shared" si="390"/>
        <v>617.3373775644535</v>
      </c>
      <c r="X3446">
        <f t="shared" si="391"/>
        <v>299.69501092821213</v>
      </c>
    </row>
    <row r="3447" spans="1:24">
      <c r="A3447" t="s">
        <v>92</v>
      </c>
      <c r="B3447">
        <v>2006015</v>
      </c>
      <c r="C3447">
        <v>1</v>
      </c>
      <c r="D3447">
        <v>3</v>
      </c>
      <c r="E3447" s="28" t="s">
        <v>528</v>
      </c>
      <c r="F3447" t="s">
        <v>581</v>
      </c>
      <c r="G3447" t="s">
        <v>581</v>
      </c>
      <c r="H3447">
        <v>14</v>
      </c>
      <c r="I3447" s="3">
        <v>0.18285714285714286</v>
      </c>
      <c r="J3447">
        <v>50.176000000000002</v>
      </c>
      <c r="K3447">
        <f t="shared" si="386"/>
        <v>19.600000000000001</v>
      </c>
      <c r="L3447">
        <v>5.9900000000000003E-4</v>
      </c>
      <c r="M3447">
        <f t="shared" si="387"/>
        <v>0.18362386285714286</v>
      </c>
      <c r="N3447" s="5">
        <v>1977.3427109330946</v>
      </c>
      <c r="O3447" s="3">
        <v>28.719193627501699</v>
      </c>
      <c r="P3447" s="7">
        <v>1.4524135582925484E-2</v>
      </c>
      <c r="Q3447" s="9">
        <f t="shared" si="388"/>
        <v>28.839170448569526</v>
      </c>
      <c r="R3447" s="7">
        <f t="shared" si="389"/>
        <v>1.4584811367858695E-2</v>
      </c>
      <c r="S3447" t="s">
        <v>481</v>
      </c>
      <c r="T3447" t="s">
        <v>581</v>
      </c>
      <c r="U3447">
        <v>87</v>
      </c>
      <c r="V3447">
        <f t="shared" si="392"/>
        <v>26.517600000000002</v>
      </c>
      <c r="W3447">
        <f t="shared" si="390"/>
        <v>3821.8178007092347</v>
      </c>
      <c r="X3447">
        <f t="shared" si="391"/>
        <v>1855.3545746217278</v>
      </c>
    </row>
    <row r="3448" spans="1:24">
      <c r="A3448" t="s">
        <v>92</v>
      </c>
      <c r="B3448">
        <v>2006015</v>
      </c>
      <c r="C3448">
        <v>2</v>
      </c>
      <c r="D3448">
        <v>1</v>
      </c>
      <c r="E3448" s="28" t="s">
        <v>528</v>
      </c>
      <c r="F3448" t="s">
        <v>581</v>
      </c>
      <c r="G3448" t="s">
        <v>581</v>
      </c>
      <c r="H3448">
        <v>15</v>
      </c>
      <c r="I3448" s="3">
        <v>0.17066666666666666</v>
      </c>
      <c r="J3448">
        <v>18.687999999999999</v>
      </c>
      <c r="K3448">
        <f t="shared" si="386"/>
        <v>7.3</v>
      </c>
      <c r="L3448">
        <v>5.9900000000000003E-4</v>
      </c>
      <c r="M3448">
        <f t="shared" si="387"/>
        <v>0.17143338666666666</v>
      </c>
      <c r="N3448" s="5">
        <v>274.29350548111358</v>
      </c>
      <c r="O3448" s="3">
        <v>9.9283487227904583</v>
      </c>
      <c r="P3448" s="7">
        <v>3.6196076554477784E-2</v>
      </c>
      <c r="Q3448" s="9">
        <f t="shared" si="388"/>
        <v>9.9725387353539716</v>
      </c>
      <c r="R3448" s="7">
        <f t="shared" si="389"/>
        <v>3.6357181399034724E-2</v>
      </c>
      <c r="S3448" t="s">
        <v>483</v>
      </c>
      <c r="T3448" t="s">
        <v>581</v>
      </c>
      <c r="U3448">
        <v>50</v>
      </c>
      <c r="V3448">
        <f t="shared" si="392"/>
        <v>15.24</v>
      </c>
      <c r="W3448">
        <f t="shared" si="390"/>
        <v>340.10037125570318</v>
      </c>
      <c r="X3448">
        <f t="shared" si="391"/>
        <v>165.10645262124157</v>
      </c>
    </row>
    <row r="3449" spans="1:24">
      <c r="A3449" t="s">
        <v>92</v>
      </c>
      <c r="B3449">
        <v>2006015</v>
      </c>
      <c r="C3449">
        <v>2</v>
      </c>
      <c r="D3449">
        <v>2</v>
      </c>
      <c r="E3449" s="28" t="s">
        <v>528</v>
      </c>
      <c r="F3449" t="s">
        <v>581</v>
      </c>
      <c r="G3449" t="s">
        <v>581</v>
      </c>
      <c r="H3449">
        <v>12</v>
      </c>
      <c r="I3449" s="3">
        <v>0.21333333333333335</v>
      </c>
      <c r="J3449">
        <v>35.840000000000003</v>
      </c>
      <c r="K3449">
        <f t="shared" si="386"/>
        <v>14.000000000000002</v>
      </c>
      <c r="L3449">
        <v>5.9900000000000003E-4</v>
      </c>
      <c r="M3449">
        <f t="shared" si="387"/>
        <v>0.21410005333333335</v>
      </c>
      <c r="N3449" s="5">
        <v>1008.8483219046402</v>
      </c>
      <c r="O3449" s="3">
        <v>23.877221150720171</v>
      </c>
      <c r="P3449" s="7">
        <v>2.3667800830199655E-2</v>
      </c>
      <c r="Q3449" s="9">
        <f t="shared" si="388"/>
        <v>23.962519794669316</v>
      </c>
      <c r="R3449" s="7">
        <f t="shared" si="389"/>
        <v>2.3752351343985616E-2</v>
      </c>
      <c r="S3449" t="s">
        <v>481</v>
      </c>
      <c r="T3449" t="s">
        <v>581</v>
      </c>
      <c r="U3449">
        <v>60</v>
      </c>
      <c r="V3449">
        <f t="shared" si="392"/>
        <v>18.288</v>
      </c>
      <c r="W3449">
        <f t="shared" si="390"/>
        <v>1415.8679622971697</v>
      </c>
      <c r="X3449">
        <f t="shared" si="391"/>
        <v>687.352782861837</v>
      </c>
    </row>
    <row r="3450" spans="1:24">
      <c r="A3450" t="s">
        <v>92</v>
      </c>
      <c r="B3450">
        <v>2006015</v>
      </c>
      <c r="C3450">
        <v>3</v>
      </c>
      <c r="D3450">
        <v>4</v>
      </c>
      <c r="E3450" s="28" t="s">
        <v>528</v>
      </c>
      <c r="F3450" t="s">
        <v>581</v>
      </c>
      <c r="G3450" t="s">
        <v>581</v>
      </c>
      <c r="H3450">
        <v>11</v>
      </c>
      <c r="I3450" s="3">
        <v>0.23272727272727273</v>
      </c>
      <c r="J3450">
        <v>49.408000000000001</v>
      </c>
      <c r="K3450">
        <f t="shared" si="386"/>
        <v>19.3</v>
      </c>
      <c r="L3450">
        <v>5.9900000000000003E-4</v>
      </c>
      <c r="M3450">
        <f t="shared" si="387"/>
        <v>0.23349399272727273</v>
      </c>
      <c r="N3450" s="5">
        <v>1917.2750582972419</v>
      </c>
      <c r="O3450" s="3">
        <v>35.953728084188526</v>
      </c>
      <c r="P3450" s="7">
        <v>1.8752514371161499E-2</v>
      </c>
      <c r="Q3450" s="9">
        <f t="shared" si="388"/>
        <v>36.0716146451661</v>
      </c>
      <c r="R3450" s="7">
        <f t="shared" si="389"/>
        <v>1.8814000885820626E-2</v>
      </c>
      <c r="S3450" t="s">
        <v>481</v>
      </c>
      <c r="T3450" t="s">
        <v>581</v>
      </c>
      <c r="U3450">
        <v>87</v>
      </c>
      <c r="V3450">
        <f t="shared" si="392"/>
        <v>26.517600000000002</v>
      </c>
      <c r="W3450">
        <f t="shared" si="390"/>
        <v>3709.6186838798167</v>
      </c>
      <c r="X3450">
        <f t="shared" si="391"/>
        <v>1800.8859537891628</v>
      </c>
    </row>
    <row r="3451" spans="1:24">
      <c r="A3451" t="s">
        <v>92</v>
      </c>
      <c r="B3451">
        <v>2006015</v>
      </c>
      <c r="C3451">
        <v>4</v>
      </c>
      <c r="D3451">
        <v>1</v>
      </c>
      <c r="E3451" s="28" t="s">
        <v>528</v>
      </c>
      <c r="F3451" t="s">
        <v>581</v>
      </c>
      <c r="G3451" t="s">
        <v>581</v>
      </c>
      <c r="H3451">
        <v>9</v>
      </c>
      <c r="I3451" s="3">
        <v>0.28444444444444444</v>
      </c>
      <c r="J3451">
        <v>17.664000000000001</v>
      </c>
      <c r="K3451">
        <f t="shared" si="386"/>
        <v>6.9</v>
      </c>
      <c r="L3451">
        <v>5.9900000000000003E-4</v>
      </c>
      <c r="M3451">
        <f t="shared" si="387"/>
        <v>0.28521116444444444</v>
      </c>
      <c r="N3451" s="5">
        <v>245.05749288714244</v>
      </c>
      <c r="O3451" s="3">
        <v>15.530519891512888</v>
      </c>
      <c r="P3451" s="7">
        <v>6.3375005222408104E-2</v>
      </c>
      <c r="Q3451" s="9">
        <f t="shared" si="388"/>
        <v>15.571695165666535</v>
      </c>
      <c r="R3451" s="7">
        <f t="shared" si="389"/>
        <v>6.3543028136821125E-2</v>
      </c>
      <c r="S3451" t="s">
        <v>482</v>
      </c>
      <c r="T3451" t="s">
        <v>581</v>
      </c>
      <c r="U3451">
        <v>49</v>
      </c>
      <c r="V3451">
        <f t="shared" si="392"/>
        <v>14.9352</v>
      </c>
      <c r="W3451">
        <f t="shared" si="390"/>
        <v>299.38460531941229</v>
      </c>
      <c r="X3451">
        <f t="shared" si="391"/>
        <v>145.34041809832263</v>
      </c>
    </row>
    <row r="3452" spans="1:24">
      <c r="A3452" t="s">
        <v>92</v>
      </c>
      <c r="B3452">
        <v>2006015</v>
      </c>
      <c r="C3452">
        <v>4</v>
      </c>
      <c r="D3452">
        <v>2</v>
      </c>
      <c r="E3452" s="28" t="s">
        <v>528</v>
      </c>
      <c r="F3452" t="s">
        <v>581</v>
      </c>
      <c r="G3452" t="s">
        <v>581</v>
      </c>
      <c r="H3452">
        <v>10</v>
      </c>
      <c r="I3452" s="3">
        <v>0.25600000000000001</v>
      </c>
      <c r="J3452">
        <v>50.432000000000002</v>
      </c>
      <c r="K3452">
        <f t="shared" si="386"/>
        <v>19.7</v>
      </c>
      <c r="L3452">
        <v>5.9900000000000003E-4</v>
      </c>
      <c r="M3452">
        <f t="shared" si="387"/>
        <v>0.25676672</v>
      </c>
      <c r="N3452" s="5">
        <v>1997.5711492243458</v>
      </c>
      <c r="O3452" s="3">
        <v>40.353933518438403</v>
      </c>
      <c r="P3452" s="7">
        <v>2.0201499973659401E-2</v>
      </c>
      <c r="Q3452" s="9">
        <f t="shared" si="388"/>
        <v>40.474174425533825</v>
      </c>
      <c r="R3452" s="7">
        <f t="shared" si="389"/>
        <v>2.0261693527787429E-2</v>
      </c>
      <c r="S3452" t="s">
        <v>481</v>
      </c>
      <c r="T3452" t="s">
        <v>581</v>
      </c>
      <c r="U3452">
        <v>68</v>
      </c>
      <c r="V3452">
        <f t="shared" si="392"/>
        <v>20.726400000000002</v>
      </c>
      <c r="W3452">
        <f t="shared" si="390"/>
        <v>3074.3976203638927</v>
      </c>
      <c r="X3452">
        <f t="shared" si="391"/>
        <v>1492.5090589325748</v>
      </c>
    </row>
    <row r="3453" spans="1:24">
      <c r="A3453" t="s">
        <v>92</v>
      </c>
      <c r="B3453">
        <v>2006015</v>
      </c>
      <c r="C3453">
        <v>5</v>
      </c>
      <c r="D3453">
        <v>1</v>
      </c>
      <c r="E3453" s="28" t="s">
        <v>528</v>
      </c>
      <c r="F3453" t="s">
        <v>581</v>
      </c>
      <c r="G3453" t="s">
        <v>581</v>
      </c>
      <c r="H3453">
        <v>18</v>
      </c>
      <c r="I3453" s="3">
        <v>0.14222222222222222</v>
      </c>
      <c r="J3453">
        <v>13.312000000000001</v>
      </c>
      <c r="K3453">
        <f t="shared" si="386"/>
        <v>5.2</v>
      </c>
      <c r="L3453">
        <v>5.9900000000000003E-4</v>
      </c>
      <c r="M3453">
        <f t="shared" si="387"/>
        <v>0.14298894222222222</v>
      </c>
      <c r="N3453" s="5">
        <v>139.17989094031361</v>
      </c>
      <c r="O3453" s="3">
        <v>5.8843131831182438</v>
      </c>
      <c r="P3453" s="7">
        <v>4.2278472438534193E-2</v>
      </c>
      <c r="Q3453" s="9">
        <f t="shared" si="388"/>
        <v>5.9156910007383097</v>
      </c>
      <c r="R3453" s="7">
        <f t="shared" si="389"/>
        <v>4.2503920363576198E-2</v>
      </c>
      <c r="S3453" t="s">
        <v>482</v>
      </c>
      <c r="T3453" t="s">
        <v>581</v>
      </c>
      <c r="U3453">
        <v>30</v>
      </c>
      <c r="V3453">
        <f t="shared" si="392"/>
        <v>9.1440000000000001</v>
      </c>
      <c r="W3453">
        <f t="shared" si="390"/>
        <v>110.21212128654054</v>
      </c>
      <c r="X3453">
        <f t="shared" si="391"/>
        <v>53.504006227036989</v>
      </c>
    </row>
    <row r="3454" spans="1:24">
      <c r="A3454" t="s">
        <v>92</v>
      </c>
      <c r="B3454">
        <v>2006015</v>
      </c>
      <c r="C3454">
        <v>5</v>
      </c>
      <c r="D3454">
        <v>4</v>
      </c>
      <c r="E3454" s="28" t="s">
        <v>528</v>
      </c>
      <c r="F3454" t="s">
        <v>581</v>
      </c>
      <c r="G3454" t="s">
        <v>581</v>
      </c>
      <c r="H3454">
        <v>10</v>
      </c>
      <c r="I3454" s="3">
        <v>0.25600000000000001</v>
      </c>
      <c r="J3454">
        <v>51.456000000000003</v>
      </c>
      <c r="K3454">
        <f t="shared" si="386"/>
        <v>20.100000000000001</v>
      </c>
      <c r="L3454">
        <v>5.9900000000000003E-4</v>
      </c>
      <c r="M3454">
        <f t="shared" si="387"/>
        <v>0.25676672</v>
      </c>
      <c r="N3454" s="5">
        <v>2079.5143394525185</v>
      </c>
      <c r="O3454" s="3">
        <v>41.17748318208011</v>
      </c>
      <c r="P3454" s="7">
        <v>1.9801490377277735E-2</v>
      </c>
      <c r="Q3454" s="9">
        <f t="shared" si="388"/>
        <v>41.30019060727183</v>
      </c>
      <c r="R3454" s="7">
        <f t="shared" si="389"/>
        <v>1.9860498109450442E-2</v>
      </c>
      <c r="S3454" t="s">
        <v>481</v>
      </c>
      <c r="T3454" t="s">
        <v>581</v>
      </c>
      <c r="U3454">
        <v>69</v>
      </c>
      <c r="V3454">
        <f t="shared" si="392"/>
        <v>21.031200000000002</v>
      </c>
      <c r="W3454">
        <f t="shared" si="390"/>
        <v>3239.4918509320028</v>
      </c>
      <c r="X3454">
        <f t="shared" si="391"/>
        <v>1572.6563479716688</v>
      </c>
    </row>
    <row r="3455" spans="1:24">
      <c r="A3455" t="s">
        <v>92</v>
      </c>
      <c r="B3455">
        <v>2006015</v>
      </c>
      <c r="C3455">
        <v>6</v>
      </c>
      <c r="D3455">
        <v>3</v>
      </c>
      <c r="E3455" s="28" t="s">
        <v>528</v>
      </c>
      <c r="F3455" t="s">
        <v>581</v>
      </c>
      <c r="G3455" t="s">
        <v>581</v>
      </c>
      <c r="H3455">
        <v>15</v>
      </c>
      <c r="I3455" s="3">
        <v>0.17066666666666666</v>
      </c>
      <c r="J3455">
        <v>25.344000000000001</v>
      </c>
      <c r="K3455">
        <f t="shared" si="386"/>
        <v>9.9</v>
      </c>
      <c r="L3455">
        <v>5.9900000000000003E-4</v>
      </c>
      <c r="M3455">
        <f t="shared" si="387"/>
        <v>0.17143338666666666</v>
      </c>
      <c r="N3455" s="5">
        <v>504.47563280547848</v>
      </c>
      <c r="O3455" s="3">
        <v>13.497063931904027</v>
      </c>
      <c r="P3455" s="7">
        <v>2.6754639975065712E-2</v>
      </c>
      <c r="Q3455" s="9">
        <f t="shared" si="388"/>
        <v>13.557286340491455</v>
      </c>
      <c r="R3455" s="7">
        <f t="shared" si="389"/>
        <v>2.6874016223731124E-2</v>
      </c>
      <c r="S3455" t="s">
        <v>483</v>
      </c>
      <c r="T3455" t="s">
        <v>502</v>
      </c>
      <c r="U3455">
        <v>65</v>
      </c>
      <c r="V3455">
        <f t="shared" si="392"/>
        <v>19.812000000000001</v>
      </c>
      <c r="W3455">
        <f t="shared" si="390"/>
        <v>780.52737773980141</v>
      </c>
      <c r="X3455">
        <f t="shared" si="391"/>
        <v>378.91786485433715</v>
      </c>
    </row>
    <row r="3456" spans="1:24">
      <c r="A3456" t="s">
        <v>92</v>
      </c>
      <c r="B3456">
        <v>2006015</v>
      </c>
      <c r="C3456">
        <v>7</v>
      </c>
      <c r="D3456">
        <v>1</v>
      </c>
      <c r="E3456" s="28" t="s">
        <v>528</v>
      </c>
      <c r="F3456" t="s">
        <v>581</v>
      </c>
      <c r="G3456" t="s">
        <v>581</v>
      </c>
      <c r="H3456">
        <v>19</v>
      </c>
      <c r="I3456" s="3">
        <v>0.13473684210526315</v>
      </c>
      <c r="J3456">
        <v>19.456</v>
      </c>
      <c r="K3456">
        <f t="shared" si="386"/>
        <v>7.6</v>
      </c>
      <c r="L3456">
        <v>5.9900000000000003E-4</v>
      </c>
      <c r="M3456">
        <f t="shared" si="387"/>
        <v>0.13550356210526315</v>
      </c>
      <c r="N3456" s="5">
        <v>297.30142384291838</v>
      </c>
      <c r="O3456" s="3">
        <v>8.1784641112331276</v>
      </c>
      <c r="P3456" s="7">
        <v>2.7508997452882315E-2</v>
      </c>
      <c r="Q3456" s="9">
        <f t="shared" si="388"/>
        <v>8.2246771399584429</v>
      </c>
      <c r="R3456" s="7">
        <f t="shared" si="389"/>
        <v>2.766443911921531E-2</v>
      </c>
      <c r="S3456" t="s">
        <v>483</v>
      </c>
      <c r="T3456" t="s">
        <v>581</v>
      </c>
      <c r="U3456">
        <v>74</v>
      </c>
      <c r="V3456">
        <f t="shared" si="392"/>
        <v>22.555200000000003</v>
      </c>
      <c r="W3456">
        <f t="shared" si="390"/>
        <v>527.91216835887678</v>
      </c>
      <c r="X3456">
        <f t="shared" si="391"/>
        <v>256.28230010895692</v>
      </c>
    </row>
    <row r="3457" spans="1:24">
      <c r="A3457" t="s">
        <v>92</v>
      </c>
      <c r="B3457">
        <v>2006015</v>
      </c>
      <c r="C3457">
        <v>7</v>
      </c>
      <c r="D3457">
        <v>3</v>
      </c>
      <c r="E3457" s="28" t="s">
        <v>528</v>
      </c>
      <c r="F3457" t="s">
        <v>581</v>
      </c>
      <c r="G3457" t="s">
        <v>581</v>
      </c>
      <c r="H3457">
        <v>17</v>
      </c>
      <c r="I3457" s="3">
        <v>0.15058823529411766</v>
      </c>
      <c r="J3457">
        <v>30.464000000000002</v>
      </c>
      <c r="K3457">
        <f t="shared" si="386"/>
        <v>11.9</v>
      </c>
      <c r="L3457">
        <v>5.9900000000000003E-4</v>
      </c>
      <c r="M3457">
        <f t="shared" si="387"/>
        <v>0.15135495529411766</v>
      </c>
      <c r="N3457" s="5">
        <v>728.8929125761025</v>
      </c>
      <c r="O3457" s="3">
        <v>14.34087779334374</v>
      </c>
      <c r="P3457" s="7">
        <v>1.9674876166183648E-2</v>
      </c>
      <c r="Q3457" s="9">
        <f t="shared" si="388"/>
        <v>14.413529571232051</v>
      </c>
      <c r="R3457" s="7">
        <f t="shared" si="389"/>
        <v>1.9774550311225804E-2</v>
      </c>
      <c r="S3457" t="s">
        <v>483</v>
      </c>
      <c r="T3457" t="s">
        <v>494</v>
      </c>
      <c r="U3457">
        <v>76</v>
      </c>
      <c r="V3457">
        <f t="shared" si="392"/>
        <v>23.1648</v>
      </c>
      <c r="W3457">
        <f t="shared" si="390"/>
        <v>1286.588855870004</v>
      </c>
      <c r="X3457">
        <f t="shared" si="391"/>
        <v>624.59244366718997</v>
      </c>
    </row>
    <row r="3458" spans="1:24">
      <c r="A3458" t="s">
        <v>92</v>
      </c>
      <c r="B3458">
        <v>2006015</v>
      </c>
      <c r="C3458">
        <v>8</v>
      </c>
      <c r="D3458">
        <v>5</v>
      </c>
      <c r="E3458" s="28" t="s">
        <v>528</v>
      </c>
      <c r="F3458" t="s">
        <v>581</v>
      </c>
      <c r="G3458" t="s">
        <v>581</v>
      </c>
      <c r="H3458">
        <v>14</v>
      </c>
      <c r="I3458" s="3">
        <v>0.18285714285714286</v>
      </c>
      <c r="J3458">
        <v>16.384</v>
      </c>
      <c r="K3458">
        <f t="shared" ref="K3458:K3521" si="393">J3458/2.56</f>
        <v>6.4</v>
      </c>
      <c r="L3458">
        <v>5.9900000000000003E-4</v>
      </c>
      <c r="M3458">
        <f t="shared" ref="M3458:M3521" si="394">I3458+L3458*1.28</f>
        <v>0.18362386285714286</v>
      </c>
      <c r="N3458" s="5">
        <v>210.82871053680643</v>
      </c>
      <c r="O3458" s="3">
        <v>9.3069515559496967</v>
      </c>
      <c r="P3458" s="7">
        <v>4.4144611671970986E-2</v>
      </c>
      <c r="Q3458" s="9">
        <f t="shared" ref="Q3458:Q3521" si="395">(J3458*J3458 - (J3458 - 2*M3458)*(J3458 - 2*M3458))*3.1415926/4</f>
        <v>9.3455331562621211</v>
      </c>
      <c r="R3458" s="7">
        <f t="shared" ref="R3458:R3521" si="396">Q3458/N3458</f>
        <v>4.4327611417186844E-2</v>
      </c>
      <c r="S3458" t="s">
        <v>483</v>
      </c>
      <c r="T3458" t="s">
        <v>496</v>
      </c>
      <c r="U3458">
        <v>51</v>
      </c>
      <c r="V3458">
        <f t="shared" si="392"/>
        <v>15.5448</v>
      </c>
      <c r="W3458">
        <f t="shared" si="390"/>
        <v>268.63142907736375</v>
      </c>
      <c r="X3458">
        <f t="shared" si="391"/>
        <v>130.4108612224704</v>
      </c>
    </row>
    <row r="3459" spans="1:24">
      <c r="A3459" t="s">
        <v>92</v>
      </c>
      <c r="B3459">
        <v>2006015</v>
      </c>
      <c r="C3459">
        <v>8</v>
      </c>
      <c r="D3459">
        <v>1</v>
      </c>
      <c r="E3459" s="28" t="s">
        <v>528</v>
      </c>
      <c r="F3459" t="s">
        <v>581</v>
      </c>
      <c r="G3459" t="s">
        <v>581</v>
      </c>
      <c r="H3459">
        <v>12</v>
      </c>
      <c r="I3459" s="3">
        <v>0.21333333333333335</v>
      </c>
      <c r="J3459">
        <v>60.928000000000004</v>
      </c>
      <c r="K3459">
        <f t="shared" si="393"/>
        <v>23.8</v>
      </c>
      <c r="L3459">
        <v>5.9900000000000003E-4</v>
      </c>
      <c r="M3459">
        <f t="shared" si="394"/>
        <v>0.21410005333333335</v>
      </c>
      <c r="N3459" s="5">
        <v>2915.57165030441</v>
      </c>
      <c r="O3459" s="3">
        <v>40.691360116736142</v>
      </c>
      <c r="P3459" s="7">
        <v>1.3956563239489458E-2</v>
      </c>
      <c r="Q3459" s="9">
        <f t="shared" si="395"/>
        <v>40.837088507562015</v>
      </c>
      <c r="R3459" s="7">
        <f t="shared" si="396"/>
        <v>1.4006546024447139E-2</v>
      </c>
      <c r="S3459" t="s">
        <v>481</v>
      </c>
      <c r="T3459" t="s">
        <v>496</v>
      </c>
      <c r="U3459">
        <v>86</v>
      </c>
      <c r="V3459">
        <f t="shared" si="392"/>
        <v>26.212800000000001</v>
      </c>
      <c r="W3459">
        <f t="shared" si="390"/>
        <v>5502.0805218384912</v>
      </c>
      <c r="X3459">
        <f t="shared" si="391"/>
        <v>2671.061468245749</v>
      </c>
    </row>
    <row r="3460" spans="1:24">
      <c r="A3460" t="s">
        <v>92</v>
      </c>
      <c r="B3460">
        <v>2006015</v>
      </c>
      <c r="C3460">
        <v>9</v>
      </c>
      <c r="D3460">
        <v>3</v>
      </c>
      <c r="E3460" s="28" t="s">
        <v>528</v>
      </c>
      <c r="F3460" t="s">
        <v>581</v>
      </c>
      <c r="G3460" t="s">
        <v>581</v>
      </c>
      <c r="H3460">
        <v>16</v>
      </c>
      <c r="I3460" s="3">
        <v>0.16</v>
      </c>
      <c r="J3460">
        <v>22.015999999999998</v>
      </c>
      <c r="K3460">
        <f t="shared" si="393"/>
        <v>8.6</v>
      </c>
      <c r="L3460">
        <v>5.9900000000000003E-4</v>
      </c>
      <c r="M3460">
        <f t="shared" si="394"/>
        <v>0.16076672</v>
      </c>
      <c r="N3460" s="5">
        <v>380.68582595952637</v>
      </c>
      <c r="O3460" s="3">
        <v>10.986023833344005</v>
      </c>
      <c r="P3460" s="7">
        <v>2.8858505056376892E-2</v>
      </c>
      <c r="Q3460" s="9">
        <f t="shared" si="395"/>
        <v>11.038281441551757</v>
      </c>
      <c r="R3460" s="7">
        <f t="shared" si="396"/>
        <v>2.8995777328272056E-2</v>
      </c>
      <c r="S3460" t="s">
        <v>482</v>
      </c>
      <c r="T3460" t="s">
        <v>581</v>
      </c>
      <c r="U3460">
        <v>61</v>
      </c>
      <c r="V3460">
        <f t="shared" si="392"/>
        <v>18.5928</v>
      </c>
      <c r="W3460">
        <f t="shared" si="390"/>
        <v>560.81795789564228</v>
      </c>
      <c r="X3460">
        <f t="shared" si="391"/>
        <v>272.25687303005429</v>
      </c>
    </row>
    <row r="3461" spans="1:24">
      <c r="A3461" t="s">
        <v>92</v>
      </c>
      <c r="B3461">
        <v>2006015</v>
      </c>
      <c r="C3461">
        <v>10</v>
      </c>
      <c r="D3461">
        <v>3</v>
      </c>
      <c r="E3461" s="28" t="s">
        <v>528</v>
      </c>
      <c r="F3461" t="s">
        <v>581</v>
      </c>
      <c r="G3461" t="s">
        <v>581</v>
      </c>
      <c r="H3461">
        <v>16</v>
      </c>
      <c r="I3461" s="3">
        <v>0.16</v>
      </c>
      <c r="J3461">
        <v>31.488000000000003</v>
      </c>
      <c r="K3461">
        <f t="shared" si="393"/>
        <v>12.3</v>
      </c>
      <c r="L3461">
        <v>5.9900000000000003E-4</v>
      </c>
      <c r="M3461">
        <f t="shared" si="394"/>
        <v>0.16076672</v>
      </c>
      <c r="N3461" s="5">
        <v>778.71766643343369</v>
      </c>
      <c r="O3461" s="3">
        <v>15.747170326272034</v>
      </c>
      <c r="P3461" s="7">
        <v>2.0221925102065389E-2</v>
      </c>
      <c r="Q3461" s="9">
        <f t="shared" si="395"/>
        <v>15.822243272334777</v>
      </c>
      <c r="R3461" s="7">
        <f t="shared" si="396"/>
        <v>2.0318330961722562E-2</v>
      </c>
      <c r="S3461" t="s">
        <v>481</v>
      </c>
      <c r="T3461" t="s">
        <v>581</v>
      </c>
      <c r="U3461">
        <v>69</v>
      </c>
      <c r="V3461">
        <f t="shared" si="392"/>
        <v>21.031200000000002</v>
      </c>
      <c r="W3461">
        <f t="shared" si="390"/>
        <v>1254.4119538200034</v>
      </c>
      <c r="X3461">
        <f t="shared" si="391"/>
        <v>608.97171930807872</v>
      </c>
    </row>
    <row r="3462" spans="1:24">
      <c r="A3462" t="s">
        <v>92</v>
      </c>
      <c r="B3462">
        <v>2006015</v>
      </c>
      <c r="C3462">
        <v>10</v>
      </c>
      <c r="D3462">
        <v>1</v>
      </c>
      <c r="E3462" s="28" t="s">
        <v>528</v>
      </c>
      <c r="F3462" t="s">
        <v>581</v>
      </c>
      <c r="G3462" t="s">
        <v>581</v>
      </c>
      <c r="H3462">
        <v>12</v>
      </c>
      <c r="I3462" s="3">
        <v>0.21333333333333335</v>
      </c>
      <c r="J3462">
        <v>37.375999999999998</v>
      </c>
      <c r="K3462">
        <f t="shared" si="393"/>
        <v>14.6</v>
      </c>
      <c r="L3462">
        <v>5.9900000000000003E-4</v>
      </c>
      <c r="M3462">
        <f t="shared" si="394"/>
        <v>0.21410005333333335</v>
      </c>
      <c r="N3462" s="5">
        <v>1097.1740219244543</v>
      </c>
      <c r="O3462" s="3">
        <v>24.906658230272129</v>
      </c>
      <c r="P3462" s="7">
        <v>2.2700736375972152E-2</v>
      </c>
      <c r="Q3462" s="9">
        <f t="shared" si="395"/>
        <v>24.995656654642517</v>
      </c>
      <c r="R3462" s="7">
        <f t="shared" si="396"/>
        <v>2.2781852427384199E-2</v>
      </c>
      <c r="S3462" t="s">
        <v>481</v>
      </c>
      <c r="T3462" t="s">
        <v>581</v>
      </c>
      <c r="U3462">
        <v>77</v>
      </c>
      <c r="V3462">
        <f t="shared" si="392"/>
        <v>23.4696</v>
      </c>
      <c r="W3462">
        <f t="shared" si="390"/>
        <v>1933.0184830233025</v>
      </c>
      <c r="X3462">
        <f t="shared" si="391"/>
        <v>938.41069154057618</v>
      </c>
    </row>
    <row r="3463" spans="1:24">
      <c r="A3463" t="s">
        <v>92</v>
      </c>
      <c r="B3463">
        <v>2006015</v>
      </c>
      <c r="C3463">
        <v>12</v>
      </c>
      <c r="D3463">
        <v>1</v>
      </c>
      <c r="E3463" s="28" t="s">
        <v>528</v>
      </c>
      <c r="F3463" t="s">
        <v>581</v>
      </c>
      <c r="G3463" t="s">
        <v>581</v>
      </c>
      <c r="H3463">
        <v>16</v>
      </c>
      <c r="I3463" s="3">
        <v>0.16</v>
      </c>
      <c r="J3463">
        <v>20.224</v>
      </c>
      <c r="K3463">
        <f t="shared" si="393"/>
        <v>7.9</v>
      </c>
      <c r="L3463">
        <v>5.9900000000000003E-4</v>
      </c>
      <c r="M3463">
        <f t="shared" si="394"/>
        <v>0.16076672</v>
      </c>
      <c r="N3463" s="5">
        <v>321.23583556157439</v>
      </c>
      <c r="O3463" s="3">
        <v>10.085266388735997</v>
      </c>
      <c r="P3463" s="7">
        <v>3.1395209600775867E-2</v>
      </c>
      <c r="Q3463" s="9">
        <f t="shared" si="395"/>
        <v>10.133207581673854</v>
      </c>
      <c r="R3463" s="7">
        <f t="shared" si="396"/>
        <v>3.154444946641554E-2</v>
      </c>
      <c r="S3463" t="s">
        <v>481</v>
      </c>
      <c r="T3463" t="s">
        <v>581</v>
      </c>
      <c r="U3463">
        <v>63</v>
      </c>
      <c r="V3463">
        <f t="shared" si="392"/>
        <v>19.202400000000001</v>
      </c>
      <c r="W3463">
        <f t="shared" si="390"/>
        <v>490.37313277920634</v>
      </c>
      <c r="X3463">
        <f t="shared" si="391"/>
        <v>238.05845349421136</v>
      </c>
    </row>
    <row r="3464" spans="1:24">
      <c r="A3464" t="s">
        <v>92</v>
      </c>
      <c r="B3464">
        <v>2006015</v>
      </c>
      <c r="C3464">
        <v>12</v>
      </c>
      <c r="D3464">
        <v>3</v>
      </c>
      <c r="E3464" s="28" t="s">
        <v>528</v>
      </c>
      <c r="F3464" t="s">
        <v>581</v>
      </c>
      <c r="G3464" t="s">
        <v>581</v>
      </c>
      <c r="H3464">
        <v>12</v>
      </c>
      <c r="I3464" s="3">
        <v>0.21333333333333335</v>
      </c>
      <c r="J3464">
        <v>45.823999999999998</v>
      </c>
      <c r="K3464">
        <f t="shared" si="393"/>
        <v>17.899999999999999</v>
      </c>
      <c r="L3464">
        <v>5.9900000000000003E-4</v>
      </c>
      <c r="M3464">
        <f t="shared" si="394"/>
        <v>0.21410005333333335</v>
      </c>
      <c r="N3464" s="5">
        <v>1649.2096470482943</v>
      </c>
      <c r="O3464" s="3">
        <v>30.568562167808256</v>
      </c>
      <c r="P3464" s="7">
        <v>1.8535279745979506E-2</v>
      </c>
      <c r="Q3464" s="9">
        <f t="shared" si="395"/>
        <v>30.677909384494317</v>
      </c>
      <c r="R3464" s="7">
        <f t="shared" si="396"/>
        <v>1.8601582545554905E-2</v>
      </c>
      <c r="S3464" t="s">
        <v>481</v>
      </c>
      <c r="T3464" t="s">
        <v>581</v>
      </c>
      <c r="U3464">
        <v>75</v>
      </c>
      <c r="V3464">
        <f t="shared" si="392"/>
        <v>22.86</v>
      </c>
      <c r="W3464">
        <f t="shared" si="390"/>
        <v>2796.731756800013</v>
      </c>
      <c r="X3464">
        <f t="shared" si="391"/>
        <v>1357.7123059099858</v>
      </c>
    </row>
    <row r="3465" spans="1:24">
      <c r="A3465" t="s">
        <v>92</v>
      </c>
      <c r="B3465">
        <v>2006015</v>
      </c>
      <c r="C3465">
        <v>13</v>
      </c>
      <c r="D3465">
        <v>1</v>
      </c>
      <c r="E3465" s="28" t="s">
        <v>528</v>
      </c>
      <c r="F3465" t="s">
        <v>581</v>
      </c>
      <c r="G3465" t="s">
        <v>581</v>
      </c>
      <c r="H3465">
        <v>13</v>
      </c>
      <c r="I3465" s="3">
        <v>0.19692307692307692</v>
      </c>
      <c r="J3465">
        <v>28.16</v>
      </c>
      <c r="K3465">
        <f t="shared" si="393"/>
        <v>11</v>
      </c>
      <c r="L3465">
        <v>5.9900000000000003E-4</v>
      </c>
      <c r="M3465">
        <f t="shared" si="394"/>
        <v>0.19768979692307692</v>
      </c>
      <c r="N3465" s="5">
        <v>622.80942321664008</v>
      </c>
      <c r="O3465" s="3">
        <v>17.299416011406407</v>
      </c>
      <c r="P3465" s="7">
        <v>2.7776419826886469E-2</v>
      </c>
      <c r="Q3465" s="9">
        <f t="shared" si="395"/>
        <v>17.366294831507133</v>
      </c>
      <c r="R3465" s="7">
        <f t="shared" si="396"/>
        <v>2.7883802306353969E-2</v>
      </c>
      <c r="S3465" t="s">
        <v>483</v>
      </c>
      <c r="T3465" t="s">
        <v>581</v>
      </c>
      <c r="U3465">
        <v>70</v>
      </c>
      <c r="V3465">
        <f t="shared" si="392"/>
        <v>21.336000000000002</v>
      </c>
      <c r="W3465">
        <f t="shared" si="390"/>
        <v>1024.4526678880325</v>
      </c>
      <c r="X3465">
        <f t="shared" si="391"/>
        <v>497.33478751832899</v>
      </c>
    </row>
    <row r="3466" spans="1:24">
      <c r="A3466" t="s">
        <v>92</v>
      </c>
      <c r="B3466">
        <v>2006015</v>
      </c>
      <c r="C3466">
        <v>13</v>
      </c>
      <c r="D3466">
        <v>3</v>
      </c>
      <c r="E3466" s="28" t="s">
        <v>528</v>
      </c>
      <c r="F3466" t="s">
        <v>581</v>
      </c>
      <c r="G3466" t="s">
        <v>581</v>
      </c>
      <c r="H3466">
        <v>15</v>
      </c>
      <c r="I3466" s="3">
        <v>0.17066666666666666</v>
      </c>
      <c r="J3466">
        <v>40.96</v>
      </c>
      <c r="K3466">
        <f t="shared" si="393"/>
        <v>16</v>
      </c>
      <c r="L3466">
        <v>5.9900000000000003E-4</v>
      </c>
      <c r="M3466">
        <f t="shared" si="394"/>
        <v>0.17143338666666666</v>
      </c>
      <c r="N3466" s="5">
        <v>1317.6794408550402</v>
      </c>
      <c r="O3466" s="3">
        <v>21.869818845593549</v>
      </c>
      <c r="P3466" s="7">
        <v>1.6597222486375181E-2</v>
      </c>
      <c r="Q3466" s="9">
        <f t="shared" si="395"/>
        <v>21.9676557217756</v>
      </c>
      <c r="R3466" s="7">
        <f t="shared" si="396"/>
        <v>1.6671471862322464E-2</v>
      </c>
      <c r="S3466" t="s">
        <v>481</v>
      </c>
      <c r="T3466" t="s">
        <v>581</v>
      </c>
      <c r="U3466">
        <v>79</v>
      </c>
      <c r="V3466">
        <f t="shared" si="392"/>
        <v>24.0792</v>
      </c>
      <c r="W3466">
        <f t="shared" si="390"/>
        <v>2362.317017294838</v>
      </c>
      <c r="X3466">
        <f t="shared" si="391"/>
        <v>1146.8196322523195</v>
      </c>
    </row>
    <row r="3467" spans="1:24">
      <c r="A3467" t="s">
        <v>92</v>
      </c>
      <c r="B3467">
        <v>2006015</v>
      </c>
      <c r="C3467">
        <v>14</v>
      </c>
      <c r="D3467">
        <v>1</v>
      </c>
      <c r="E3467" s="28" t="s">
        <v>528</v>
      </c>
      <c r="F3467" t="s">
        <v>581</v>
      </c>
      <c r="G3467" t="s">
        <v>581</v>
      </c>
      <c r="H3467">
        <v>19</v>
      </c>
      <c r="I3467" s="3">
        <v>0.13473684210526315</v>
      </c>
      <c r="J3467">
        <v>21.76</v>
      </c>
      <c r="K3467">
        <f t="shared" si="393"/>
        <v>8.5</v>
      </c>
      <c r="L3467">
        <v>5.9900000000000003E-4</v>
      </c>
      <c r="M3467">
        <f t="shared" si="394"/>
        <v>0.13550356210526315</v>
      </c>
      <c r="N3467" s="5">
        <v>371.88413906944004</v>
      </c>
      <c r="O3467" s="3">
        <v>9.1537202918613261</v>
      </c>
      <c r="P3467" s="7">
        <v>2.4614441247122126E-2</v>
      </c>
      <c r="Q3467" s="9">
        <f t="shared" si="395"/>
        <v>9.2054830002725083</v>
      </c>
      <c r="R3467" s="7">
        <f t="shared" si="396"/>
        <v>2.475363166417166E-2</v>
      </c>
      <c r="S3467" t="s">
        <v>481</v>
      </c>
      <c r="T3467" t="s">
        <v>581</v>
      </c>
      <c r="U3467">
        <v>70</v>
      </c>
      <c r="V3467">
        <f t="shared" si="392"/>
        <v>21.336000000000002</v>
      </c>
      <c r="W3467">
        <f t="shared" si="390"/>
        <v>622.55873161436284</v>
      </c>
      <c r="X3467">
        <f t="shared" si="391"/>
        <v>302.22978982856188</v>
      </c>
    </row>
    <row r="3468" spans="1:24">
      <c r="A3468" t="s">
        <v>92</v>
      </c>
      <c r="B3468">
        <v>2006015</v>
      </c>
      <c r="C3468">
        <v>14</v>
      </c>
      <c r="D3468">
        <v>6</v>
      </c>
      <c r="E3468" s="28" t="s">
        <v>528</v>
      </c>
      <c r="F3468" t="s">
        <v>581</v>
      </c>
      <c r="G3468" t="s">
        <v>581</v>
      </c>
      <c r="H3468">
        <v>16</v>
      </c>
      <c r="I3468" s="3">
        <v>0.16</v>
      </c>
      <c r="J3468">
        <v>32.512</v>
      </c>
      <c r="K3468">
        <f t="shared" si="393"/>
        <v>12.7</v>
      </c>
      <c r="L3468">
        <v>5.9900000000000003E-4</v>
      </c>
      <c r="M3468">
        <f t="shared" si="394"/>
        <v>0.16076672</v>
      </c>
      <c r="N3468" s="5">
        <v>830.18951959183357</v>
      </c>
      <c r="O3468" s="3">
        <v>16.261888866048103</v>
      </c>
      <c r="P3468" s="7">
        <v>1.9588164488083797E-2</v>
      </c>
      <c r="Q3468" s="9">
        <f t="shared" si="395"/>
        <v>16.339428335122339</v>
      </c>
      <c r="R3468" s="7">
        <f t="shared" si="396"/>
        <v>1.9681564208562513E-2</v>
      </c>
      <c r="S3468" t="s">
        <v>481</v>
      </c>
      <c r="T3468" t="s">
        <v>581</v>
      </c>
      <c r="U3468">
        <v>73</v>
      </c>
      <c r="V3468">
        <f t="shared" si="392"/>
        <v>22.250400000000003</v>
      </c>
      <c r="W3468">
        <f t="shared" si="390"/>
        <v>1405.6621310932476</v>
      </c>
      <c r="X3468">
        <f t="shared" si="391"/>
        <v>682.39822024283922</v>
      </c>
    </row>
    <row r="3469" spans="1:24">
      <c r="A3469" t="s">
        <v>92</v>
      </c>
      <c r="B3469">
        <v>2006015</v>
      </c>
      <c r="C3469">
        <v>15</v>
      </c>
      <c r="D3469">
        <v>1</v>
      </c>
      <c r="E3469" s="28" t="s">
        <v>528</v>
      </c>
      <c r="F3469" t="s">
        <v>581</v>
      </c>
      <c r="G3469" t="s">
        <v>581</v>
      </c>
      <c r="H3469">
        <v>12</v>
      </c>
      <c r="I3469" s="3">
        <v>0.21333333333333335</v>
      </c>
      <c r="J3469">
        <v>27.391999999999999</v>
      </c>
      <c r="K3469">
        <f t="shared" si="393"/>
        <v>10.7</v>
      </c>
      <c r="L3469">
        <v>5.9900000000000003E-4</v>
      </c>
      <c r="M3469">
        <f t="shared" si="394"/>
        <v>0.21410005333333335</v>
      </c>
      <c r="N3469" s="5">
        <v>589.30124681052166</v>
      </c>
      <c r="O3469" s="3">
        <v>18.215317213183955</v>
      </c>
      <c r="P3469" s="7">
        <v>3.0910026598061375E-2</v>
      </c>
      <c r="Q3469" s="9">
        <f t="shared" si="395"/>
        <v>18.280267064817782</v>
      </c>
      <c r="R3469" s="7">
        <f t="shared" si="396"/>
        <v>3.1020241623034347E-2</v>
      </c>
      <c r="S3469" t="s">
        <v>483</v>
      </c>
      <c r="T3469" t="s">
        <v>581</v>
      </c>
      <c r="U3469">
        <v>70</v>
      </c>
      <c r="V3469">
        <f t="shared" si="392"/>
        <v>21.336000000000002</v>
      </c>
      <c r="W3469">
        <f t="shared" si="390"/>
        <v>971.1649934658991</v>
      </c>
      <c r="X3469">
        <f t="shared" si="391"/>
        <v>471.4655452714299</v>
      </c>
    </row>
    <row r="3470" spans="1:24">
      <c r="A3470" t="s">
        <v>92</v>
      </c>
      <c r="B3470">
        <v>2006015</v>
      </c>
      <c r="C3470">
        <v>15</v>
      </c>
      <c r="D3470">
        <v>3</v>
      </c>
      <c r="E3470" s="28" t="s">
        <v>528</v>
      </c>
      <c r="F3470" t="s">
        <v>581</v>
      </c>
      <c r="G3470" t="s">
        <v>581</v>
      </c>
      <c r="H3470">
        <v>15</v>
      </c>
      <c r="I3470" s="3">
        <v>0.17066666666666666</v>
      </c>
      <c r="J3470">
        <v>29.951999999999998</v>
      </c>
      <c r="K3470">
        <f t="shared" si="393"/>
        <v>11.7</v>
      </c>
      <c r="L3470">
        <v>5.9900000000000003E-4</v>
      </c>
      <c r="M3470">
        <f t="shared" si="394"/>
        <v>0.17143338666666666</v>
      </c>
      <c r="N3470" s="5">
        <v>704.59819788533753</v>
      </c>
      <c r="O3470" s="3">
        <v>15.967712922828886</v>
      </c>
      <c r="P3470" s="7">
        <v>2.2662154076964279E-2</v>
      </c>
      <c r="Q3470" s="9">
        <f t="shared" si="395"/>
        <v>16.03903468250973</v>
      </c>
      <c r="R3470" s="7">
        <f t="shared" si="396"/>
        <v>2.2763377383942494E-2</v>
      </c>
      <c r="S3470" t="s">
        <v>481</v>
      </c>
      <c r="T3470" t="s">
        <v>581</v>
      </c>
      <c r="U3470">
        <v>76</v>
      </c>
      <c r="V3470">
        <f t="shared" si="392"/>
        <v>23.1648</v>
      </c>
      <c r="W3470">
        <f t="shared" si="390"/>
        <v>1245.1439696629661</v>
      </c>
      <c r="X3470">
        <f t="shared" si="391"/>
        <v>604.4724475740652</v>
      </c>
    </row>
    <row r="3471" spans="1:24">
      <c r="A3471" t="s">
        <v>92</v>
      </c>
      <c r="B3471">
        <v>2006015</v>
      </c>
      <c r="C3471">
        <v>16</v>
      </c>
      <c r="D3471">
        <v>2</v>
      </c>
      <c r="E3471" s="28" t="s">
        <v>528</v>
      </c>
      <c r="F3471" t="s">
        <v>581</v>
      </c>
      <c r="G3471" t="s">
        <v>581</v>
      </c>
      <c r="H3471">
        <v>14</v>
      </c>
      <c r="I3471" s="3">
        <v>0.18285714285714286</v>
      </c>
      <c r="J3471">
        <v>43.52</v>
      </c>
      <c r="K3471">
        <f t="shared" si="393"/>
        <v>17</v>
      </c>
      <c r="L3471">
        <v>5.9900000000000003E-4</v>
      </c>
      <c r="M3471">
        <f t="shared" si="394"/>
        <v>0.18362386285714286</v>
      </c>
      <c r="N3471" s="5">
        <v>1487.5365562777602</v>
      </c>
      <c r="O3471" s="3">
        <v>24.895570189165522</v>
      </c>
      <c r="P3471" s="7">
        <v>1.6736106473552035E-2</v>
      </c>
      <c r="Q3471" s="9">
        <f t="shared" si="395"/>
        <v>24.999514618266382</v>
      </c>
      <c r="R3471" s="7">
        <f t="shared" si="396"/>
        <v>1.6805983364081001E-2</v>
      </c>
      <c r="S3471" t="s">
        <v>483</v>
      </c>
      <c r="T3471" t="s">
        <v>581</v>
      </c>
      <c r="U3471">
        <v>87</v>
      </c>
      <c r="V3471">
        <f t="shared" si="392"/>
        <v>26.517600000000002</v>
      </c>
      <c r="W3471">
        <f t="shared" si="390"/>
        <v>2903.1572620195116</v>
      </c>
      <c r="X3471">
        <f t="shared" si="391"/>
        <v>1409.378046733314</v>
      </c>
    </row>
    <row r="3472" spans="1:24">
      <c r="A3472" t="s">
        <v>92</v>
      </c>
      <c r="B3472">
        <v>2006015</v>
      </c>
      <c r="C3472">
        <v>16</v>
      </c>
      <c r="D3472">
        <v>5</v>
      </c>
      <c r="E3472" s="28" t="s">
        <v>528</v>
      </c>
      <c r="F3472" t="s">
        <v>581</v>
      </c>
      <c r="G3472" t="s">
        <v>581</v>
      </c>
      <c r="H3472">
        <v>16</v>
      </c>
      <c r="I3472" s="3">
        <v>0.16</v>
      </c>
      <c r="J3472">
        <v>51.968000000000004</v>
      </c>
      <c r="K3472">
        <f t="shared" si="393"/>
        <v>20.3</v>
      </c>
      <c r="L3472">
        <v>5.9900000000000003E-4</v>
      </c>
      <c r="M3472">
        <f t="shared" si="394"/>
        <v>0.16076672</v>
      </c>
      <c r="N3472" s="5">
        <v>2121.1035968045057</v>
      </c>
      <c r="O3472" s="3">
        <v>26.041541121791884</v>
      </c>
      <c r="P3472" s="7">
        <v>1.2277354656804174E-2</v>
      </c>
      <c r="Q3472" s="9">
        <f t="shared" si="395"/>
        <v>26.165944528081852</v>
      </c>
      <c r="R3472" s="7">
        <f t="shared" si="396"/>
        <v>1.2336004977551066E-2</v>
      </c>
      <c r="S3472" t="s">
        <v>485</v>
      </c>
      <c r="T3472" t="s">
        <v>490</v>
      </c>
      <c r="U3472">
        <v>86</v>
      </c>
      <c r="V3472">
        <f t="shared" si="392"/>
        <v>26.212800000000001</v>
      </c>
      <c r="W3472">
        <f t="shared" si="390"/>
        <v>4046.4671097235728</v>
      </c>
      <c r="X3472">
        <f t="shared" si="391"/>
        <v>1964.4137043081337</v>
      </c>
    </row>
    <row r="3473" spans="1:24">
      <c r="A3473" t="s">
        <v>92</v>
      </c>
      <c r="B3473">
        <v>2006015</v>
      </c>
      <c r="C3473">
        <v>17</v>
      </c>
      <c r="D3473">
        <v>6</v>
      </c>
      <c r="E3473" s="28" t="s">
        <v>528</v>
      </c>
      <c r="F3473" t="s">
        <v>581</v>
      </c>
      <c r="G3473" t="s">
        <v>581</v>
      </c>
      <c r="H3473">
        <v>9</v>
      </c>
      <c r="I3473" s="3">
        <v>0.28444444444444444</v>
      </c>
      <c r="J3473">
        <v>34.56</v>
      </c>
      <c r="K3473">
        <f t="shared" si="393"/>
        <v>13.5</v>
      </c>
      <c r="L3473">
        <v>5.9900000000000003E-4</v>
      </c>
      <c r="M3473">
        <f t="shared" si="394"/>
        <v>0.28521116444444444</v>
      </c>
      <c r="N3473" s="5">
        <v>938.07452381184021</v>
      </c>
      <c r="O3473" s="3">
        <v>30.628930391608645</v>
      </c>
      <c r="P3473" s="7">
        <v>3.2650849814307742E-2</v>
      </c>
      <c r="Q3473" s="9">
        <f t="shared" si="395"/>
        <v>30.710803190319066</v>
      </c>
      <c r="R3473" s="7">
        <f t="shared" si="396"/>
        <v>3.2738127313730422E-2</v>
      </c>
      <c r="S3473" t="s">
        <v>481</v>
      </c>
      <c r="T3473" t="s">
        <v>581</v>
      </c>
      <c r="U3473">
        <v>80</v>
      </c>
      <c r="V3473">
        <f t="shared" si="392"/>
        <v>24.384</v>
      </c>
      <c r="W3473">
        <f t="shared" ref="W3473:W3536" si="397">0.19748898*POWER(K3473,1.9318059)*POWER(U3473,0.92308401)</f>
        <v>1721.2353080979649</v>
      </c>
      <c r="X3473">
        <f t="shared" ref="X3473:X3536" si="398">W3473*0.4854639</f>
        <v>835.59760548693964</v>
      </c>
    </row>
    <row r="3474" spans="1:24">
      <c r="A3474" t="s">
        <v>92</v>
      </c>
      <c r="B3474">
        <v>2006015</v>
      </c>
      <c r="C3474">
        <v>17</v>
      </c>
      <c r="D3474">
        <v>1</v>
      </c>
      <c r="E3474" s="28" t="s">
        <v>528</v>
      </c>
      <c r="F3474" t="s">
        <v>581</v>
      </c>
      <c r="G3474" t="s">
        <v>581</v>
      </c>
      <c r="H3474">
        <v>10</v>
      </c>
      <c r="I3474" s="3">
        <v>0.25600000000000001</v>
      </c>
      <c r="J3474">
        <v>54.528000000000006</v>
      </c>
      <c r="K3474">
        <f t="shared" si="393"/>
        <v>21.3</v>
      </c>
      <c r="L3474">
        <v>5.9900000000000003E-4</v>
      </c>
      <c r="M3474">
        <f t="shared" si="394"/>
        <v>0.25676672</v>
      </c>
      <c r="N3474" s="5">
        <v>2335.2265059434499</v>
      </c>
      <c r="O3474" s="3">
        <v>43.648132173004527</v>
      </c>
      <c r="P3474" s="7">
        <v>1.8691177092206881E-2</v>
      </c>
      <c r="Q3474" s="9">
        <f t="shared" si="395"/>
        <v>43.778239152484772</v>
      </c>
      <c r="R3474" s="7">
        <f t="shared" si="396"/>
        <v>1.8746892021422143E-2</v>
      </c>
      <c r="S3474" t="s">
        <v>481</v>
      </c>
      <c r="T3474" t="s">
        <v>581</v>
      </c>
      <c r="U3474">
        <v>82</v>
      </c>
      <c r="V3474">
        <f t="shared" si="392"/>
        <v>24.993600000000001</v>
      </c>
      <c r="W3474">
        <f t="shared" si="397"/>
        <v>4249.3782176508821</v>
      </c>
      <c r="X3474">
        <f t="shared" si="398"/>
        <v>2062.9197221158461</v>
      </c>
    </row>
    <row r="3475" spans="1:24">
      <c r="A3475" t="s">
        <v>92</v>
      </c>
      <c r="B3475">
        <v>2006015</v>
      </c>
      <c r="C3475">
        <v>18</v>
      </c>
      <c r="D3475">
        <v>3</v>
      </c>
      <c r="E3475" s="28" t="s">
        <v>528</v>
      </c>
      <c r="F3475" t="s">
        <v>581</v>
      </c>
      <c r="G3475" t="s">
        <v>581</v>
      </c>
      <c r="H3475">
        <v>16</v>
      </c>
      <c r="I3475" s="3">
        <v>0.16</v>
      </c>
      <c r="J3475">
        <v>25.344000000000001</v>
      </c>
      <c r="K3475">
        <f t="shared" si="393"/>
        <v>9.9</v>
      </c>
      <c r="L3475">
        <v>5.9900000000000003E-4</v>
      </c>
      <c r="M3475">
        <f t="shared" si="394"/>
        <v>0.16076672</v>
      </c>
      <c r="N3475" s="5">
        <v>504.47563280547848</v>
      </c>
      <c r="O3475" s="3">
        <v>12.658859087615982</v>
      </c>
      <c r="P3475" s="7">
        <v>2.5093103143986998E-2</v>
      </c>
      <c r="Q3475" s="9">
        <f t="shared" si="395"/>
        <v>12.719132895610645</v>
      </c>
      <c r="R3475" s="7">
        <f t="shared" si="396"/>
        <v>2.5212581279451082E-2</v>
      </c>
      <c r="S3475" t="s">
        <v>483</v>
      </c>
      <c r="T3475" t="s">
        <v>581</v>
      </c>
      <c r="U3475">
        <v>63</v>
      </c>
      <c r="V3475">
        <f t="shared" si="392"/>
        <v>19.202400000000001</v>
      </c>
      <c r="W3475">
        <f t="shared" si="397"/>
        <v>758.33185505791903</v>
      </c>
      <c r="X3475">
        <f t="shared" si="398"/>
        <v>368.14273985065211</v>
      </c>
    </row>
    <row r="3476" spans="1:24">
      <c r="A3476" t="s">
        <v>92</v>
      </c>
      <c r="B3476">
        <v>2006015</v>
      </c>
      <c r="C3476">
        <v>18</v>
      </c>
      <c r="D3476">
        <v>1</v>
      </c>
      <c r="E3476" s="28" t="s">
        <v>528</v>
      </c>
      <c r="F3476" t="s">
        <v>581</v>
      </c>
      <c r="G3476" t="s">
        <v>581</v>
      </c>
      <c r="H3476">
        <v>14</v>
      </c>
      <c r="I3476" s="3">
        <v>0.18285714285714286</v>
      </c>
      <c r="J3476">
        <v>25.6</v>
      </c>
      <c r="K3476">
        <f t="shared" si="393"/>
        <v>10</v>
      </c>
      <c r="L3476">
        <v>5.9900000000000003E-4</v>
      </c>
      <c r="M3476">
        <f t="shared" si="394"/>
        <v>0.18362386285714286</v>
      </c>
      <c r="N3476" s="5">
        <v>514.71853158400006</v>
      </c>
      <c r="O3476" s="3">
        <v>14.601199393645762</v>
      </c>
      <c r="P3476" s="7">
        <v>2.8367347390255957E-2</v>
      </c>
      <c r="Q3476" s="9">
        <f t="shared" si="395"/>
        <v>14.661979690527776</v>
      </c>
      <c r="R3476" s="7">
        <f t="shared" si="396"/>
        <v>2.8485431922194156E-2</v>
      </c>
      <c r="S3476" t="s">
        <v>483</v>
      </c>
      <c r="T3476" t="s">
        <v>581</v>
      </c>
      <c r="U3476">
        <v>57</v>
      </c>
      <c r="V3476">
        <f t="shared" si="392"/>
        <v>17.3736</v>
      </c>
      <c r="W3476">
        <f t="shared" si="397"/>
        <v>704.96697037314061</v>
      </c>
      <c r="X3476">
        <f t="shared" si="398"/>
        <v>342.23601480852932</v>
      </c>
    </row>
    <row r="3477" spans="1:24">
      <c r="A3477" t="s">
        <v>92</v>
      </c>
      <c r="B3477">
        <v>2006015</v>
      </c>
      <c r="C3477">
        <v>19</v>
      </c>
      <c r="D3477">
        <v>3</v>
      </c>
      <c r="E3477" s="28" t="s">
        <v>528</v>
      </c>
      <c r="F3477" t="s">
        <v>581</v>
      </c>
      <c r="G3477" t="s">
        <v>581</v>
      </c>
      <c r="H3477">
        <v>11</v>
      </c>
      <c r="I3477" s="3">
        <v>0.23272727272727273</v>
      </c>
      <c r="J3477">
        <v>39.423999999999999</v>
      </c>
      <c r="K3477">
        <f t="shared" si="393"/>
        <v>15.4</v>
      </c>
      <c r="L3477">
        <v>5.9900000000000003E-4</v>
      </c>
      <c r="M3477">
        <f t="shared" si="394"/>
        <v>0.23349399272727273</v>
      </c>
      <c r="N3477" s="5">
        <v>1220.7064695046145</v>
      </c>
      <c r="O3477" s="3">
        <v>28.654083338274059</v>
      </c>
      <c r="P3477" s="7">
        <v>2.3473360757973554E-2</v>
      </c>
      <c r="Q3477" s="9">
        <f t="shared" si="395"/>
        <v>28.747921336196708</v>
      </c>
      <c r="R3477" s="7">
        <f t="shared" si="396"/>
        <v>2.355023263525682E-2</v>
      </c>
      <c r="S3477" t="s">
        <v>483</v>
      </c>
      <c r="T3477" t="s">
        <v>581</v>
      </c>
      <c r="U3477">
        <v>75</v>
      </c>
      <c r="V3477">
        <f t="shared" si="392"/>
        <v>22.86</v>
      </c>
      <c r="W3477">
        <f t="shared" si="397"/>
        <v>2091.4210345807701</v>
      </c>
      <c r="X3477">
        <f t="shared" si="398"/>
        <v>1015.3094119896156</v>
      </c>
    </row>
    <row r="3478" spans="1:24">
      <c r="A3478" t="s">
        <v>92</v>
      </c>
      <c r="B3478">
        <v>2006015</v>
      </c>
      <c r="C3478">
        <v>19</v>
      </c>
      <c r="D3478">
        <v>1</v>
      </c>
      <c r="E3478" s="28" t="s">
        <v>528</v>
      </c>
      <c r="F3478" t="s">
        <v>581</v>
      </c>
      <c r="G3478" t="s">
        <v>581</v>
      </c>
      <c r="H3478">
        <v>9</v>
      </c>
      <c r="I3478" s="3">
        <v>0.28444444444444444</v>
      </c>
      <c r="J3478">
        <v>56.064</v>
      </c>
      <c r="K3478">
        <f t="shared" si="393"/>
        <v>21.9</v>
      </c>
      <c r="L3478">
        <v>5.9900000000000003E-4</v>
      </c>
      <c r="M3478">
        <f t="shared" si="394"/>
        <v>0.28521116444444444</v>
      </c>
      <c r="N3478" s="5">
        <v>2468.6415493300224</v>
      </c>
      <c r="O3478" s="3">
        <v>49.845089209912281</v>
      </c>
      <c r="P3478" s="7">
        <v>2.0191302874019924E-2</v>
      </c>
      <c r="Q3478" s="9">
        <f t="shared" si="395"/>
        <v>49.978758858058754</v>
      </c>
      <c r="R3478" s="7">
        <f t="shared" si="396"/>
        <v>2.0245449920270019E-2</v>
      </c>
      <c r="S3478" t="s">
        <v>481</v>
      </c>
      <c r="T3478" t="s">
        <v>494</v>
      </c>
      <c r="U3478">
        <v>86</v>
      </c>
      <c r="V3478">
        <f t="shared" si="392"/>
        <v>26.212800000000001</v>
      </c>
      <c r="W3478">
        <f t="shared" si="397"/>
        <v>4685.1694646896467</v>
      </c>
      <c r="X3478">
        <f t="shared" si="398"/>
        <v>2274.4806404891483</v>
      </c>
    </row>
    <row r="3479" spans="1:24">
      <c r="A3479" t="s">
        <v>92</v>
      </c>
      <c r="B3479">
        <v>2006015</v>
      </c>
      <c r="C3479">
        <v>20</v>
      </c>
      <c r="D3479">
        <v>3</v>
      </c>
      <c r="E3479" s="28" t="s">
        <v>528</v>
      </c>
      <c r="F3479" t="s">
        <v>581</v>
      </c>
      <c r="G3479" t="s">
        <v>581</v>
      </c>
      <c r="H3479">
        <v>19</v>
      </c>
      <c r="I3479" s="3">
        <v>0.13473684210526315</v>
      </c>
      <c r="J3479">
        <v>16.128</v>
      </c>
      <c r="K3479">
        <f t="shared" si="393"/>
        <v>6.3</v>
      </c>
      <c r="L3479">
        <v>5.9900000000000003E-4</v>
      </c>
      <c r="M3479">
        <f t="shared" si="394"/>
        <v>0.13550356210526315</v>
      </c>
      <c r="N3479" s="5">
        <v>204.2917851856896</v>
      </c>
      <c r="O3479" s="3">
        <v>6.7697607392145427</v>
      </c>
      <c r="P3479" s="7">
        <v>3.3137704157126122E-2</v>
      </c>
      <c r="Q3479" s="9">
        <f t="shared" si="395"/>
        <v>6.8079575639492456</v>
      </c>
      <c r="R3479" s="7">
        <f t="shared" si="396"/>
        <v>3.3324676064488835E-2</v>
      </c>
      <c r="S3479" t="s">
        <v>482</v>
      </c>
      <c r="T3479" t="s">
        <v>581</v>
      </c>
      <c r="U3479">
        <v>49</v>
      </c>
      <c r="V3479">
        <f t="shared" si="392"/>
        <v>14.9352</v>
      </c>
      <c r="W3479">
        <f t="shared" si="397"/>
        <v>251.13464620245679</v>
      </c>
      <c r="X3479">
        <f t="shared" si="398"/>
        <v>121.91680477056487</v>
      </c>
    </row>
    <row r="3480" spans="1:24">
      <c r="A3480" t="s">
        <v>92</v>
      </c>
      <c r="B3480">
        <v>2006015</v>
      </c>
      <c r="C3480">
        <v>20</v>
      </c>
      <c r="D3480">
        <v>1</v>
      </c>
      <c r="E3480" s="28" t="s">
        <v>528</v>
      </c>
      <c r="F3480" t="s">
        <v>581</v>
      </c>
      <c r="G3480" t="s">
        <v>581</v>
      </c>
      <c r="H3480">
        <v>16</v>
      </c>
      <c r="I3480" s="3">
        <v>0.16</v>
      </c>
      <c r="J3480">
        <v>26.111999999999998</v>
      </c>
      <c r="K3480">
        <f t="shared" si="393"/>
        <v>10.199999999999999</v>
      </c>
      <c r="L3480">
        <v>5.9900000000000003E-4</v>
      </c>
      <c r="M3480">
        <f t="shared" si="394"/>
        <v>0.16076672</v>
      </c>
      <c r="N3480" s="5">
        <v>535.51316025999358</v>
      </c>
      <c r="O3480" s="3">
        <v>13.044897992448011</v>
      </c>
      <c r="P3480" s="7">
        <v>2.4359621687195635E-2</v>
      </c>
      <c r="Q3480" s="9">
        <f t="shared" si="395"/>
        <v>13.107021692701117</v>
      </c>
      <c r="R3480" s="7">
        <f t="shared" si="396"/>
        <v>2.4475629480959181E-2</v>
      </c>
      <c r="S3480" t="s">
        <v>483</v>
      </c>
      <c r="T3480" t="s">
        <v>581</v>
      </c>
      <c r="U3480">
        <v>65</v>
      </c>
      <c r="V3480">
        <f t="shared" si="392"/>
        <v>19.812000000000001</v>
      </c>
      <c r="W3480">
        <f t="shared" si="397"/>
        <v>826.86376449647946</v>
      </c>
      <c r="X3480">
        <f t="shared" si="398"/>
        <v>401.41250788114246</v>
      </c>
    </row>
    <row r="3481" spans="1:24">
      <c r="A3481" t="s">
        <v>92</v>
      </c>
      <c r="B3481">
        <v>2006015</v>
      </c>
      <c r="C3481">
        <v>23</v>
      </c>
      <c r="D3481">
        <v>3</v>
      </c>
      <c r="E3481" s="28" t="s">
        <v>528</v>
      </c>
      <c r="F3481" t="s">
        <v>581</v>
      </c>
      <c r="G3481" t="s">
        <v>581</v>
      </c>
      <c r="H3481">
        <v>15</v>
      </c>
      <c r="I3481" s="3">
        <v>0.17066666666666666</v>
      </c>
      <c r="J3481">
        <v>32.256</v>
      </c>
      <c r="K3481">
        <f t="shared" si="393"/>
        <v>12.6</v>
      </c>
      <c r="L3481">
        <v>5.9900000000000003E-4</v>
      </c>
      <c r="M3481">
        <f t="shared" si="394"/>
        <v>0.17143338666666666</v>
      </c>
      <c r="N3481" s="5">
        <v>817.16714074275842</v>
      </c>
      <c r="O3481" s="3">
        <v>17.203037418291363</v>
      </c>
      <c r="P3481" s="7">
        <v>2.1052042551117242E-2</v>
      </c>
      <c r="Q3481" s="9">
        <f t="shared" si="395"/>
        <v>17.279908853519</v>
      </c>
      <c r="R3481" s="7">
        <f t="shared" si="396"/>
        <v>2.1146113190274082E-2</v>
      </c>
      <c r="S3481" t="s">
        <v>483</v>
      </c>
      <c r="T3481" t="s">
        <v>581</v>
      </c>
      <c r="U3481">
        <v>66</v>
      </c>
      <c r="V3481">
        <f t="shared" si="392"/>
        <v>20.116800000000001</v>
      </c>
      <c r="W3481">
        <f t="shared" si="397"/>
        <v>1261.3542951391398</v>
      </c>
      <c r="X3481">
        <f t="shared" si="398"/>
        <v>612.34197539999786</v>
      </c>
    </row>
    <row r="3482" spans="1:24">
      <c r="A3482" t="s">
        <v>92</v>
      </c>
      <c r="B3482">
        <v>2006015</v>
      </c>
      <c r="C3482">
        <v>23</v>
      </c>
      <c r="D3482">
        <v>1</v>
      </c>
      <c r="E3482" s="28" t="s">
        <v>528</v>
      </c>
      <c r="F3482" t="s">
        <v>581</v>
      </c>
      <c r="G3482" t="s">
        <v>581</v>
      </c>
      <c r="H3482">
        <v>8</v>
      </c>
      <c r="I3482" s="3">
        <v>0.32</v>
      </c>
      <c r="J3482">
        <v>39.68</v>
      </c>
      <c r="K3482">
        <f t="shared" si="393"/>
        <v>15.5</v>
      </c>
      <c r="L3482">
        <v>5.9900000000000003E-4</v>
      </c>
      <c r="M3482">
        <f t="shared" si="394"/>
        <v>0.32076672000000001</v>
      </c>
      <c r="N3482" s="5">
        <v>1236.6112721305601</v>
      </c>
      <c r="O3482" s="3">
        <v>39.568987745280111</v>
      </c>
      <c r="P3482" s="7">
        <v>3.199791934381014E-2</v>
      </c>
      <c r="Q3482" s="9">
        <f t="shared" si="395"/>
        <v>39.663021770832849</v>
      </c>
      <c r="R3482" s="7">
        <f t="shared" si="396"/>
        <v>3.207396104557364E-2</v>
      </c>
      <c r="S3482" t="s">
        <v>481</v>
      </c>
      <c r="T3482" t="s">
        <v>482</v>
      </c>
      <c r="U3482">
        <v>73</v>
      </c>
      <c r="V3482">
        <f t="shared" si="392"/>
        <v>22.250400000000003</v>
      </c>
      <c r="W3482">
        <f t="shared" si="397"/>
        <v>2065.5523287619312</v>
      </c>
      <c r="X3482">
        <f t="shared" si="398"/>
        <v>1002.7510891748493</v>
      </c>
    </row>
    <row r="3483" spans="1:24">
      <c r="A3483" t="s">
        <v>92</v>
      </c>
      <c r="B3483">
        <v>2006015</v>
      </c>
      <c r="C3483">
        <v>24</v>
      </c>
      <c r="D3483">
        <v>1</v>
      </c>
      <c r="E3483" s="28" t="s">
        <v>528</v>
      </c>
      <c r="F3483" t="s">
        <v>581</v>
      </c>
      <c r="G3483" t="s">
        <v>581</v>
      </c>
      <c r="H3483">
        <v>9</v>
      </c>
      <c r="I3483" s="3">
        <v>0.28444444444444444</v>
      </c>
      <c r="J3483">
        <v>58.112000000000002</v>
      </c>
      <c r="K3483">
        <f t="shared" si="393"/>
        <v>22.7</v>
      </c>
      <c r="L3483">
        <v>5.9900000000000003E-4</v>
      </c>
      <c r="M3483">
        <f t="shared" si="394"/>
        <v>0.28521116444444444</v>
      </c>
      <c r="N3483" s="5">
        <v>2652.2931213991938</v>
      </c>
      <c r="O3483" s="3">
        <v>51.675199573560839</v>
      </c>
      <c r="P3483" s="7">
        <v>1.9483215922341209E-2</v>
      </c>
      <c r="Q3483" s="9">
        <f t="shared" si="395"/>
        <v>51.813802254986477</v>
      </c>
      <c r="R3483" s="7">
        <f t="shared" si="396"/>
        <v>1.953547360091654E-2</v>
      </c>
      <c r="S3483" t="s">
        <v>481</v>
      </c>
      <c r="T3483" t="s">
        <v>581</v>
      </c>
      <c r="U3483">
        <v>70</v>
      </c>
      <c r="V3483">
        <f t="shared" si="392"/>
        <v>21.336000000000002</v>
      </c>
      <c r="W3483">
        <f t="shared" si="397"/>
        <v>4152.428047851884</v>
      </c>
      <c r="X3483">
        <f t="shared" si="398"/>
        <v>2015.8539145795623</v>
      </c>
    </row>
    <row r="3484" spans="1:24">
      <c r="A3484" t="s">
        <v>92</v>
      </c>
      <c r="B3484">
        <v>2006015</v>
      </c>
      <c r="C3484">
        <v>25</v>
      </c>
      <c r="D3484">
        <v>1</v>
      </c>
      <c r="E3484" s="28" t="s">
        <v>528</v>
      </c>
      <c r="F3484" t="s">
        <v>581</v>
      </c>
      <c r="G3484" t="s">
        <v>581</v>
      </c>
      <c r="H3484">
        <v>11</v>
      </c>
      <c r="I3484" s="3">
        <v>0.23272727272727273</v>
      </c>
      <c r="J3484">
        <v>28.928000000000001</v>
      </c>
      <c r="K3484">
        <f t="shared" si="393"/>
        <v>11.3</v>
      </c>
      <c r="L3484">
        <v>5.9900000000000003E-4</v>
      </c>
      <c r="M3484">
        <f t="shared" si="394"/>
        <v>0.23349399272727273</v>
      </c>
      <c r="N3484" s="5">
        <v>657.24409297960972</v>
      </c>
      <c r="O3484" s="3">
        <v>20.980097836158951</v>
      </c>
      <c r="P3484" s="7">
        <v>3.1921318213825066E-2</v>
      </c>
      <c r="Q3484" s="9">
        <f t="shared" si="395"/>
        <v>21.048654011382741</v>
      </c>
      <c r="R3484" s="7">
        <f t="shared" si="396"/>
        <v>3.2025626759091701E-2</v>
      </c>
      <c r="S3484" t="s">
        <v>483</v>
      </c>
      <c r="T3484" t="s">
        <v>581</v>
      </c>
      <c r="U3484">
        <v>80</v>
      </c>
      <c r="V3484">
        <f t="shared" si="392"/>
        <v>24.384</v>
      </c>
      <c r="W3484">
        <f t="shared" si="397"/>
        <v>1220.6691074016981</v>
      </c>
      <c r="X3484">
        <f t="shared" si="398"/>
        <v>592.5907854887472</v>
      </c>
    </row>
    <row r="3485" spans="1:24">
      <c r="A3485" t="s">
        <v>92</v>
      </c>
      <c r="B3485">
        <v>2006015</v>
      </c>
      <c r="C3485">
        <v>25</v>
      </c>
      <c r="D3485">
        <v>4</v>
      </c>
      <c r="E3485" s="28" t="s">
        <v>528</v>
      </c>
      <c r="F3485" t="s">
        <v>581</v>
      </c>
      <c r="G3485" t="s">
        <v>581</v>
      </c>
      <c r="H3485">
        <v>11</v>
      </c>
      <c r="I3485" s="3">
        <v>0.23272727272727273</v>
      </c>
      <c r="J3485">
        <v>41.728000000000002</v>
      </c>
      <c r="K3485">
        <f t="shared" si="393"/>
        <v>16.3</v>
      </c>
      <c r="L3485">
        <v>5.9900000000000003E-4</v>
      </c>
      <c r="M3485">
        <f t="shared" si="394"/>
        <v>0.23349399272727273</v>
      </c>
      <c r="N3485" s="5">
        <v>1367.5556665655297</v>
      </c>
      <c r="O3485" s="3">
        <v>30.338616741177425</v>
      </c>
      <c r="P3485" s="7">
        <v>2.218455707720449E-2</v>
      </c>
      <c r="Q3485" s="9">
        <f t="shared" si="395"/>
        <v>30.43800440749731</v>
      </c>
      <c r="R3485" s="7">
        <f t="shared" si="396"/>
        <v>2.2257232485416199E-2</v>
      </c>
      <c r="S3485" t="s">
        <v>483</v>
      </c>
      <c r="T3485" t="s">
        <v>484</v>
      </c>
      <c r="U3485">
        <v>73</v>
      </c>
      <c r="V3485">
        <f t="shared" si="392"/>
        <v>22.250400000000003</v>
      </c>
      <c r="W3485">
        <f t="shared" si="397"/>
        <v>2276.4471411566528</v>
      </c>
      <c r="X3485">
        <f t="shared" si="398"/>
        <v>1105.1329072897593</v>
      </c>
    </row>
    <row r="3486" spans="1:24">
      <c r="A3486" t="s">
        <v>92</v>
      </c>
      <c r="B3486">
        <v>2006015</v>
      </c>
      <c r="C3486">
        <v>27</v>
      </c>
      <c r="D3486">
        <v>4</v>
      </c>
      <c r="E3486" s="28" t="s">
        <v>528</v>
      </c>
      <c r="F3486" t="s">
        <v>581</v>
      </c>
      <c r="G3486" t="s">
        <v>581</v>
      </c>
      <c r="H3486">
        <v>11</v>
      </c>
      <c r="I3486" s="3">
        <v>0.23272727272727273</v>
      </c>
      <c r="J3486">
        <v>38.655999999999999</v>
      </c>
      <c r="K3486">
        <f t="shared" si="393"/>
        <v>15.1</v>
      </c>
      <c r="L3486">
        <v>5.9900000000000003E-4</v>
      </c>
      <c r="M3486">
        <f t="shared" si="394"/>
        <v>0.23349399272727273</v>
      </c>
      <c r="N3486" s="5">
        <v>1173.6097238646782</v>
      </c>
      <c r="O3486" s="3">
        <v>28.092572203972878</v>
      </c>
      <c r="P3486" s="7">
        <v>2.3936894550826048E-2</v>
      </c>
      <c r="Q3486" s="9">
        <f t="shared" si="395"/>
        <v>28.184560312429721</v>
      </c>
      <c r="R3486" s="7">
        <f t="shared" si="396"/>
        <v>2.4015275043579573E-2</v>
      </c>
      <c r="S3486" t="s">
        <v>481</v>
      </c>
      <c r="T3486" t="s">
        <v>581</v>
      </c>
      <c r="U3486">
        <v>77</v>
      </c>
      <c r="V3486">
        <f t="shared" si="392"/>
        <v>23.4696</v>
      </c>
      <c r="W3486">
        <f t="shared" si="397"/>
        <v>2062.9415014509859</v>
      </c>
      <c r="X3486">
        <f t="shared" si="398"/>
        <v>1001.4836267662513</v>
      </c>
    </row>
    <row r="3487" spans="1:24">
      <c r="A3487" t="s">
        <v>92</v>
      </c>
      <c r="B3487">
        <v>2006015</v>
      </c>
      <c r="C3487">
        <v>27</v>
      </c>
      <c r="D3487">
        <v>2</v>
      </c>
      <c r="E3487" s="28" t="s">
        <v>528</v>
      </c>
      <c r="F3487" t="s">
        <v>581</v>
      </c>
      <c r="G3487" t="s">
        <v>581</v>
      </c>
      <c r="H3487">
        <v>9</v>
      </c>
      <c r="I3487" s="3">
        <v>0.28444444444444444</v>
      </c>
      <c r="J3487">
        <v>51.711999999999996</v>
      </c>
      <c r="K3487">
        <f t="shared" si="393"/>
        <v>20.2</v>
      </c>
      <c r="L3487">
        <v>5.9900000000000003E-4</v>
      </c>
      <c r="M3487">
        <f t="shared" si="394"/>
        <v>0.28521116444444444</v>
      </c>
      <c r="N3487" s="5">
        <v>2100.2574962753533</v>
      </c>
      <c r="O3487" s="3">
        <v>45.956104687160519</v>
      </c>
      <c r="P3487" s="7">
        <v>2.1881176364641083E-2</v>
      </c>
      <c r="Q3487" s="9">
        <f t="shared" si="395"/>
        <v>46.079291639587694</v>
      </c>
      <c r="R3487" s="7">
        <f t="shared" si="396"/>
        <v>2.1939829626274783E-2</v>
      </c>
      <c r="S3487" t="s">
        <v>481</v>
      </c>
      <c r="T3487" t="s">
        <v>581</v>
      </c>
      <c r="U3487">
        <v>76</v>
      </c>
      <c r="V3487">
        <f t="shared" si="392"/>
        <v>23.1648</v>
      </c>
      <c r="W3487">
        <f t="shared" si="397"/>
        <v>3575.8335652250435</v>
      </c>
      <c r="X3487">
        <f t="shared" si="398"/>
        <v>1735.9381083250539</v>
      </c>
    </row>
    <row r="3488" spans="1:24">
      <c r="A3488" t="s">
        <v>92</v>
      </c>
      <c r="B3488">
        <v>2006015</v>
      </c>
      <c r="C3488">
        <v>28</v>
      </c>
      <c r="D3488">
        <v>1</v>
      </c>
      <c r="E3488" s="28" t="s">
        <v>528</v>
      </c>
      <c r="F3488" t="s">
        <v>581</v>
      </c>
      <c r="G3488" t="s">
        <v>581</v>
      </c>
      <c r="H3488">
        <v>13</v>
      </c>
      <c r="I3488" s="3">
        <v>0.19692307692307692</v>
      </c>
      <c r="J3488">
        <v>28.928000000000001</v>
      </c>
      <c r="K3488">
        <f t="shared" si="393"/>
        <v>11.3</v>
      </c>
      <c r="L3488">
        <v>5.9900000000000003E-4</v>
      </c>
      <c r="M3488">
        <f t="shared" si="394"/>
        <v>0.19768979692307692</v>
      </c>
      <c r="N3488" s="5">
        <v>657.24409297960972</v>
      </c>
      <c r="O3488" s="3">
        <v>17.774540817353525</v>
      </c>
      <c r="P3488" s="7">
        <v>2.7044048029055412E-2</v>
      </c>
      <c r="Q3488" s="9">
        <f t="shared" si="395"/>
        <v>17.843269528294847</v>
      </c>
      <c r="R3488" s="7">
        <f t="shared" si="396"/>
        <v>2.714861908823335E-2</v>
      </c>
      <c r="S3488" t="s">
        <v>483</v>
      </c>
      <c r="T3488" t="s">
        <v>581</v>
      </c>
      <c r="U3488">
        <v>69</v>
      </c>
      <c r="V3488">
        <f t="shared" si="392"/>
        <v>21.031200000000002</v>
      </c>
      <c r="W3488">
        <f t="shared" si="397"/>
        <v>1064.8739658794641</v>
      </c>
      <c r="X3488">
        <f t="shared" si="398"/>
        <v>516.95786848431158</v>
      </c>
    </row>
    <row r="3489" spans="1:24">
      <c r="A3489" t="s">
        <v>92</v>
      </c>
      <c r="B3489">
        <v>2006015</v>
      </c>
      <c r="C3489">
        <v>28</v>
      </c>
      <c r="D3489">
        <v>3</v>
      </c>
      <c r="E3489" s="28" t="s">
        <v>528</v>
      </c>
      <c r="F3489" t="s">
        <v>581</v>
      </c>
      <c r="G3489" t="s">
        <v>581</v>
      </c>
      <c r="H3489">
        <v>17</v>
      </c>
      <c r="I3489" s="3">
        <v>0.15058823529411766</v>
      </c>
      <c r="J3489">
        <v>33.28</v>
      </c>
      <c r="K3489">
        <f t="shared" si="393"/>
        <v>13</v>
      </c>
      <c r="L3489">
        <v>5.9900000000000003E-4</v>
      </c>
      <c r="M3489">
        <f t="shared" si="394"/>
        <v>0.15135495529411766</v>
      </c>
      <c r="N3489" s="5">
        <v>869.87431837695999</v>
      </c>
      <c r="O3489" s="3">
        <v>15.673090484528831</v>
      </c>
      <c r="P3489" s="7">
        <v>1.801764939304358E-2</v>
      </c>
      <c r="Q3489" s="9">
        <f t="shared" si="395"/>
        <v>15.752525202023394</v>
      </c>
      <c r="R3489" s="7">
        <f t="shared" si="396"/>
        <v>1.8108966857896175E-2</v>
      </c>
      <c r="S3489" t="s">
        <v>483</v>
      </c>
      <c r="T3489" t="s">
        <v>581</v>
      </c>
      <c r="U3489">
        <v>71</v>
      </c>
      <c r="V3489">
        <f t="shared" si="392"/>
        <v>21.640800000000002</v>
      </c>
      <c r="W3489">
        <f t="shared" si="397"/>
        <v>1433.2837831561865</v>
      </c>
      <c r="X3489">
        <f t="shared" si="398"/>
        <v>695.80753517775656</v>
      </c>
    </row>
    <row r="3490" spans="1:24">
      <c r="A3490" t="s">
        <v>92</v>
      </c>
      <c r="B3490">
        <v>2006015</v>
      </c>
      <c r="C3490">
        <v>29</v>
      </c>
      <c r="D3490">
        <v>2</v>
      </c>
      <c r="E3490" s="28" t="s">
        <v>528</v>
      </c>
      <c r="F3490" t="s">
        <v>581</v>
      </c>
      <c r="G3490" t="s">
        <v>581</v>
      </c>
      <c r="H3490">
        <v>10</v>
      </c>
      <c r="I3490" s="3">
        <v>0.25600000000000001</v>
      </c>
      <c r="J3490">
        <v>23.295999999999999</v>
      </c>
      <c r="K3490">
        <f t="shared" si="393"/>
        <v>9.1</v>
      </c>
      <c r="L3490">
        <v>5.9900000000000003E-4</v>
      </c>
      <c r="M3490">
        <f t="shared" si="394"/>
        <v>0.25676672</v>
      </c>
      <c r="N3490" s="5">
        <v>426.23841600471036</v>
      </c>
      <c r="O3490" s="3">
        <v>18.529867431936051</v>
      </c>
      <c r="P3490" s="7">
        <v>4.3473011197872127E-2</v>
      </c>
      <c r="Q3490" s="9">
        <f t="shared" si="395"/>
        <v>18.584745609483313</v>
      </c>
      <c r="R3490" s="7">
        <f t="shared" si="396"/>
        <v>4.3601761154437882E-2</v>
      </c>
      <c r="S3490" t="s">
        <v>483</v>
      </c>
      <c r="T3490" t="s">
        <v>581</v>
      </c>
      <c r="U3490">
        <v>71</v>
      </c>
      <c r="V3490">
        <f t="shared" si="392"/>
        <v>21.640800000000002</v>
      </c>
      <c r="W3490">
        <f t="shared" si="397"/>
        <v>719.60084867196315</v>
      </c>
      <c r="X3490">
        <f t="shared" si="398"/>
        <v>349.34023443960103</v>
      </c>
    </row>
    <row r="3491" spans="1:24">
      <c r="A3491" t="s">
        <v>92</v>
      </c>
      <c r="B3491">
        <v>2006015</v>
      </c>
      <c r="C3491">
        <v>29</v>
      </c>
      <c r="D3491">
        <v>1</v>
      </c>
      <c r="E3491" s="28" t="s">
        <v>528</v>
      </c>
      <c r="F3491" t="s">
        <v>581</v>
      </c>
      <c r="G3491" t="s">
        <v>581</v>
      </c>
      <c r="H3491">
        <v>12</v>
      </c>
      <c r="I3491" s="3">
        <v>0.21333333333333335</v>
      </c>
      <c r="J3491">
        <v>41.472000000000001</v>
      </c>
      <c r="K3491">
        <f t="shared" si="393"/>
        <v>16.2</v>
      </c>
      <c r="L3491">
        <v>5.9900000000000003E-4</v>
      </c>
      <c r="M3491">
        <f t="shared" si="394"/>
        <v>0.21410005333333335</v>
      </c>
      <c r="N3491" s="5">
        <v>1350.8273142890496</v>
      </c>
      <c r="O3491" s="3">
        <v>27.651823775744077</v>
      </c>
      <c r="P3491" s="7">
        <v>2.0470287714234914E-2</v>
      </c>
      <c r="Q3491" s="9">
        <f t="shared" si="395"/>
        <v>27.750688281237064</v>
      </c>
      <c r="R3491" s="7">
        <f t="shared" si="396"/>
        <v>2.0543475829730654E-2</v>
      </c>
      <c r="S3491" t="s">
        <v>481</v>
      </c>
      <c r="T3491" t="s">
        <v>581</v>
      </c>
      <c r="U3491">
        <v>78</v>
      </c>
      <c r="V3491">
        <f t="shared" si="392"/>
        <v>23.7744</v>
      </c>
      <c r="W3491">
        <f t="shared" si="397"/>
        <v>2391.4063666657976</v>
      </c>
      <c r="X3491">
        <f t="shared" si="398"/>
        <v>1160.9414612464082</v>
      </c>
    </row>
    <row r="3492" spans="1:24">
      <c r="A3492" t="s">
        <v>92</v>
      </c>
      <c r="B3492">
        <v>2006015</v>
      </c>
      <c r="C3492">
        <v>30</v>
      </c>
      <c r="D3492">
        <v>1</v>
      </c>
      <c r="E3492" s="28" t="s">
        <v>528</v>
      </c>
      <c r="F3492" t="s">
        <v>581</v>
      </c>
      <c r="G3492" t="s">
        <v>581</v>
      </c>
      <c r="H3492">
        <v>19</v>
      </c>
      <c r="I3492" s="3">
        <v>0.13473684210526315</v>
      </c>
      <c r="J3492">
        <v>19.712</v>
      </c>
      <c r="K3492">
        <f t="shared" si="393"/>
        <v>7.7</v>
      </c>
      <c r="L3492">
        <v>5.9900000000000003E-4</v>
      </c>
      <c r="M3492">
        <f t="shared" si="394"/>
        <v>0.13550356210526315</v>
      </c>
      <c r="N3492" s="5">
        <v>305.17661737615362</v>
      </c>
      <c r="O3492" s="3">
        <v>8.2868259090806902</v>
      </c>
      <c r="P3492" s="7">
        <v>2.7154196741313707E-2</v>
      </c>
      <c r="Q3492" s="9">
        <f t="shared" si="395"/>
        <v>8.3336555688822482</v>
      </c>
      <c r="R3492" s="7">
        <f t="shared" si="396"/>
        <v>2.7307647750123589E-2</v>
      </c>
      <c r="S3492" t="s">
        <v>483</v>
      </c>
      <c r="T3492" t="s">
        <v>490</v>
      </c>
      <c r="U3492">
        <v>70</v>
      </c>
      <c r="V3492">
        <f t="shared" ref="V3492:V3555" si="399">U3492*0.3048</f>
        <v>21.336000000000002</v>
      </c>
      <c r="W3492">
        <f t="shared" si="397"/>
        <v>514.34127553800158</v>
      </c>
      <c r="X3492">
        <f t="shared" si="398"/>
        <v>249.69412155365285</v>
      </c>
    </row>
    <row r="3493" spans="1:24">
      <c r="A3493" t="s">
        <v>92</v>
      </c>
      <c r="B3493">
        <v>2006015</v>
      </c>
      <c r="C3493">
        <v>30</v>
      </c>
      <c r="D3493">
        <v>5</v>
      </c>
      <c r="E3493" s="28" t="s">
        <v>528</v>
      </c>
      <c r="F3493" t="s">
        <v>581</v>
      </c>
      <c r="G3493" t="s">
        <v>581</v>
      </c>
      <c r="H3493">
        <v>16</v>
      </c>
      <c r="I3493" s="3">
        <v>0.16</v>
      </c>
      <c r="J3493">
        <v>26.88</v>
      </c>
      <c r="K3493">
        <f t="shared" si="393"/>
        <v>10.5</v>
      </c>
      <c r="L3493">
        <v>5.9900000000000003E-4</v>
      </c>
      <c r="M3493">
        <f t="shared" si="394"/>
        <v>0.16076672</v>
      </c>
      <c r="N3493" s="5">
        <v>567.47718107135995</v>
      </c>
      <c r="O3493" s="3">
        <v>13.430936897279951</v>
      </c>
      <c r="P3493" s="7">
        <v>2.3667800830199405E-2</v>
      </c>
      <c r="Q3493" s="9">
        <f t="shared" si="395"/>
        <v>13.494910489791589</v>
      </c>
      <c r="R3493" s="7">
        <f t="shared" si="396"/>
        <v>2.3780534160535015E-2</v>
      </c>
      <c r="S3493" t="s">
        <v>483</v>
      </c>
      <c r="T3493" t="s">
        <v>581</v>
      </c>
      <c r="U3493">
        <v>77</v>
      </c>
      <c r="V3493">
        <f t="shared" si="399"/>
        <v>23.4696</v>
      </c>
      <c r="W3493">
        <f t="shared" si="397"/>
        <v>1022.5199806467102</v>
      </c>
      <c r="X3493">
        <f t="shared" si="398"/>
        <v>496.39653763267648</v>
      </c>
    </row>
    <row r="3494" spans="1:24">
      <c r="A3494" t="s">
        <v>92</v>
      </c>
      <c r="B3494">
        <v>2006015</v>
      </c>
      <c r="C3494">
        <v>31</v>
      </c>
      <c r="D3494">
        <v>5</v>
      </c>
      <c r="E3494" s="28" t="s">
        <v>528</v>
      </c>
      <c r="F3494" t="s">
        <v>581</v>
      </c>
      <c r="G3494" t="s">
        <v>581</v>
      </c>
      <c r="H3494">
        <v>11</v>
      </c>
      <c r="I3494" s="3">
        <v>0.23272727272727273</v>
      </c>
      <c r="J3494">
        <v>38.143999999999998</v>
      </c>
      <c r="K3494">
        <f t="shared" si="393"/>
        <v>14.899999999999999</v>
      </c>
      <c r="L3494">
        <v>5.9900000000000003E-4</v>
      </c>
      <c r="M3494">
        <f t="shared" si="394"/>
        <v>0.23349399272727273</v>
      </c>
      <c r="N3494" s="5">
        <v>1142.7266119696383</v>
      </c>
      <c r="O3494" s="3">
        <v>27.718231447772148</v>
      </c>
      <c r="P3494" s="7">
        <v>2.4256222929818851E-2</v>
      </c>
      <c r="Q3494" s="9">
        <f t="shared" si="395"/>
        <v>27.808986296585239</v>
      </c>
      <c r="R3494" s="7">
        <f t="shared" si="396"/>
        <v>2.433564249339816E-2</v>
      </c>
      <c r="S3494" t="s">
        <v>483</v>
      </c>
      <c r="T3494" t="s">
        <v>581</v>
      </c>
      <c r="U3494">
        <v>70</v>
      </c>
      <c r="V3494">
        <f t="shared" si="399"/>
        <v>21.336000000000002</v>
      </c>
      <c r="W3494">
        <f t="shared" si="397"/>
        <v>1841.1599508343522</v>
      </c>
      <c r="X3494">
        <f t="shared" si="398"/>
        <v>893.8166902558529</v>
      </c>
    </row>
    <row r="3495" spans="1:24">
      <c r="A3495" t="s">
        <v>92</v>
      </c>
      <c r="B3495">
        <v>2006015</v>
      </c>
      <c r="C3495">
        <v>31</v>
      </c>
      <c r="D3495">
        <v>1</v>
      </c>
      <c r="E3495" s="28" t="s">
        <v>528</v>
      </c>
      <c r="F3495" t="s">
        <v>581</v>
      </c>
      <c r="G3495" t="s">
        <v>581</v>
      </c>
      <c r="H3495">
        <v>11</v>
      </c>
      <c r="I3495" s="3">
        <v>0.23272727272727273</v>
      </c>
      <c r="J3495">
        <v>51.711999999999996</v>
      </c>
      <c r="K3495">
        <f t="shared" si="393"/>
        <v>20.2</v>
      </c>
      <c r="L3495">
        <v>5.9900000000000003E-4</v>
      </c>
      <c r="M3495">
        <f t="shared" si="394"/>
        <v>0.23349399272727273</v>
      </c>
      <c r="N3495" s="5">
        <v>2100.2574962753533</v>
      </c>
      <c r="O3495" s="3">
        <v>37.63826148709154</v>
      </c>
      <c r="P3495" s="7">
        <v>1.7920784262805932E-2</v>
      </c>
      <c r="Q3495" s="9">
        <f t="shared" si="395"/>
        <v>37.761697716466706</v>
      </c>
      <c r="R3495" s="7">
        <f t="shared" si="396"/>
        <v>1.7979556213194907E-2</v>
      </c>
      <c r="S3495" t="s">
        <v>481</v>
      </c>
      <c r="T3495" t="s">
        <v>581</v>
      </c>
      <c r="U3495">
        <v>78</v>
      </c>
      <c r="V3495">
        <f t="shared" si="399"/>
        <v>23.7744</v>
      </c>
      <c r="W3495">
        <f t="shared" si="397"/>
        <v>3662.6094952707199</v>
      </c>
      <c r="X3495">
        <f t="shared" si="398"/>
        <v>1778.0646897511554</v>
      </c>
    </row>
    <row r="3496" spans="1:24">
      <c r="A3496" t="s">
        <v>223</v>
      </c>
      <c r="B3496">
        <v>2006015</v>
      </c>
      <c r="C3496">
        <v>1</v>
      </c>
      <c r="D3496">
        <v>2</v>
      </c>
      <c r="E3496" s="28" t="s">
        <v>528</v>
      </c>
      <c r="F3496" t="s">
        <v>581</v>
      </c>
      <c r="G3496" t="s">
        <v>581</v>
      </c>
      <c r="H3496">
        <v>12</v>
      </c>
      <c r="I3496" s="3">
        <v>0.21333333333333335</v>
      </c>
      <c r="J3496">
        <v>20.736000000000001</v>
      </c>
      <c r="K3496">
        <f t="shared" si="393"/>
        <v>8.1</v>
      </c>
      <c r="L3496">
        <v>5.9900000000000003E-4</v>
      </c>
      <c r="M3496">
        <f t="shared" si="394"/>
        <v>0.21410005333333335</v>
      </c>
      <c r="N3496" s="5">
        <v>337.7068285722624</v>
      </c>
      <c r="O3496" s="3">
        <v>13.754423201791971</v>
      </c>
      <c r="P3496" s="7">
        <v>4.072888682749512E-2</v>
      </c>
      <c r="Q3496" s="9">
        <f t="shared" si="395"/>
        <v>13.803340671601353</v>
      </c>
      <c r="R3496" s="7">
        <f t="shared" si="396"/>
        <v>4.0873738709869524E-2</v>
      </c>
      <c r="S3496" t="s">
        <v>483</v>
      </c>
      <c r="T3496" t="s">
        <v>581</v>
      </c>
      <c r="U3496">
        <v>60</v>
      </c>
      <c r="V3496">
        <f t="shared" si="399"/>
        <v>18.288</v>
      </c>
      <c r="W3496">
        <f t="shared" si="397"/>
        <v>491.9744771817663</v>
      </c>
      <c r="X3496">
        <f t="shared" si="398"/>
        <v>238.83584839312127</v>
      </c>
    </row>
    <row r="3497" spans="1:24">
      <c r="A3497" t="s">
        <v>223</v>
      </c>
      <c r="B3497">
        <v>2006015</v>
      </c>
      <c r="C3497">
        <v>1</v>
      </c>
      <c r="D3497">
        <v>1</v>
      </c>
      <c r="E3497" s="28" t="s">
        <v>528</v>
      </c>
      <c r="F3497" t="s">
        <v>581</v>
      </c>
      <c r="G3497" t="s">
        <v>581</v>
      </c>
      <c r="H3497">
        <v>9</v>
      </c>
      <c r="I3497" s="3">
        <v>0.28444444444444444</v>
      </c>
      <c r="J3497">
        <v>59.903999999999996</v>
      </c>
      <c r="K3497">
        <f t="shared" si="393"/>
        <v>23.4</v>
      </c>
      <c r="L3497">
        <v>5.9900000000000003E-4</v>
      </c>
      <c r="M3497">
        <f t="shared" si="394"/>
        <v>0.28521116444444444</v>
      </c>
      <c r="N3497" s="5">
        <v>2818.3927915413501</v>
      </c>
      <c r="O3497" s="3">
        <v>53.276546141752618</v>
      </c>
      <c r="P3497" s="7">
        <v>1.890316576938739E-2</v>
      </c>
      <c r="Q3497" s="9">
        <f t="shared" si="395"/>
        <v>53.419465227297877</v>
      </c>
      <c r="R3497" s="7">
        <f t="shared" si="396"/>
        <v>1.8953875197105979E-2</v>
      </c>
      <c r="S3497" t="s">
        <v>481</v>
      </c>
      <c r="T3497" t="s">
        <v>581</v>
      </c>
      <c r="U3497">
        <v>77</v>
      </c>
      <c r="V3497">
        <f t="shared" si="399"/>
        <v>23.4696</v>
      </c>
      <c r="W3497">
        <f t="shared" si="397"/>
        <v>4808.3000609109795</v>
      </c>
      <c r="X3497">
        <f t="shared" si="398"/>
        <v>2334.2560999400816</v>
      </c>
    </row>
    <row r="3498" spans="1:24">
      <c r="A3498" t="s">
        <v>223</v>
      </c>
      <c r="B3498">
        <v>2006015</v>
      </c>
      <c r="C3498">
        <v>2</v>
      </c>
      <c r="D3498">
        <v>3</v>
      </c>
      <c r="E3498" s="28" t="s">
        <v>528</v>
      </c>
      <c r="F3498" t="s">
        <v>581</v>
      </c>
      <c r="G3498" t="s">
        <v>581</v>
      </c>
      <c r="H3498">
        <v>25</v>
      </c>
      <c r="I3498" s="3">
        <v>0.1024</v>
      </c>
      <c r="J3498">
        <v>14.08</v>
      </c>
      <c r="K3498">
        <f t="shared" si="393"/>
        <v>5.5</v>
      </c>
      <c r="L3498">
        <v>5.9900000000000003E-4</v>
      </c>
      <c r="M3498">
        <f t="shared" si="394"/>
        <v>0.10316672</v>
      </c>
      <c r="N3498" s="5">
        <v>155.70235580416002</v>
      </c>
      <c r="O3498" s="3">
        <v>4.4965811634831514</v>
      </c>
      <c r="P3498" s="7">
        <v>2.8879339302604261E-2</v>
      </c>
      <c r="Q3498" s="9">
        <f t="shared" si="395"/>
        <v>4.5300007429079816</v>
      </c>
      <c r="R3498" s="7">
        <f t="shared" si="396"/>
        <v>2.9093976899140468E-2</v>
      </c>
      <c r="S3498" t="s">
        <v>483</v>
      </c>
      <c r="T3498" t="s">
        <v>581</v>
      </c>
      <c r="U3498">
        <v>60</v>
      </c>
      <c r="V3498">
        <f t="shared" si="399"/>
        <v>18.288</v>
      </c>
      <c r="W3498">
        <f t="shared" si="397"/>
        <v>232.89644803687284</v>
      </c>
      <c r="X3498">
        <f t="shared" si="398"/>
        <v>113.06281796012763</v>
      </c>
    </row>
    <row r="3499" spans="1:24">
      <c r="A3499" t="s">
        <v>223</v>
      </c>
      <c r="B3499">
        <v>2006015</v>
      </c>
      <c r="C3499">
        <v>4</v>
      </c>
      <c r="D3499">
        <v>3</v>
      </c>
      <c r="E3499" s="28" t="s">
        <v>528</v>
      </c>
      <c r="F3499" t="s">
        <v>581</v>
      </c>
      <c r="G3499" t="s">
        <v>581</v>
      </c>
      <c r="H3499">
        <v>34</v>
      </c>
      <c r="I3499" s="3">
        <v>7.5294117647058831E-2</v>
      </c>
      <c r="J3499">
        <v>19.968</v>
      </c>
      <c r="K3499">
        <f t="shared" si="393"/>
        <v>7.8</v>
      </c>
      <c r="L3499">
        <v>5.9900000000000003E-4</v>
      </c>
      <c r="M3499">
        <f t="shared" si="394"/>
        <v>7.6060837647058829E-2</v>
      </c>
      <c r="N3499" s="5">
        <v>313.1547546157056</v>
      </c>
      <c r="O3499" s="3">
        <v>4.7054892113778912</v>
      </c>
      <c r="P3499" s="7">
        <v>1.502608260619364E-2</v>
      </c>
      <c r="Q3499" s="9">
        <f t="shared" si="395"/>
        <v>4.7532219229607904</v>
      </c>
      <c r="R3499" s="7">
        <f t="shared" si="396"/>
        <v>1.5178507919491135E-2</v>
      </c>
      <c r="S3499" t="s">
        <v>483</v>
      </c>
      <c r="T3499" t="s">
        <v>581</v>
      </c>
      <c r="U3499">
        <v>55</v>
      </c>
      <c r="V3499">
        <f t="shared" si="399"/>
        <v>16.763999999999999</v>
      </c>
      <c r="W3499">
        <f t="shared" si="397"/>
        <v>422.0826046293364</v>
      </c>
      <c r="X3499">
        <f t="shared" si="398"/>
        <v>204.90586736551572</v>
      </c>
    </row>
    <row r="3500" spans="1:24">
      <c r="A3500" t="s">
        <v>223</v>
      </c>
      <c r="B3500">
        <v>2006015</v>
      </c>
      <c r="C3500">
        <v>4</v>
      </c>
      <c r="D3500">
        <v>2</v>
      </c>
      <c r="E3500" s="28" t="s">
        <v>528</v>
      </c>
      <c r="F3500" t="s">
        <v>581</v>
      </c>
      <c r="G3500" t="s">
        <v>581</v>
      </c>
      <c r="H3500">
        <v>21</v>
      </c>
      <c r="I3500" s="3">
        <v>0.1219047619047619</v>
      </c>
      <c r="J3500">
        <v>25.855999999999998</v>
      </c>
      <c r="K3500">
        <f t="shared" si="393"/>
        <v>10.1</v>
      </c>
      <c r="L3500">
        <v>5.9900000000000003E-4</v>
      </c>
      <c r="M3500">
        <f t="shared" si="394"/>
        <v>0.1226714819047619</v>
      </c>
      <c r="N3500" s="5">
        <v>525.06437406883833</v>
      </c>
      <c r="O3500" s="3">
        <v>9.8555178001554662</v>
      </c>
      <c r="P3500" s="7">
        <v>1.8770113317311762E-2</v>
      </c>
      <c r="Q3500" s="9">
        <f t="shared" si="395"/>
        <v>9.9172084400351697</v>
      </c>
      <c r="R3500" s="7">
        <f t="shared" si="396"/>
        <v>1.8887604891538456E-2</v>
      </c>
      <c r="S3500" t="s">
        <v>481</v>
      </c>
      <c r="T3500" t="s">
        <v>581</v>
      </c>
      <c r="U3500">
        <v>54</v>
      </c>
      <c r="V3500">
        <f t="shared" si="399"/>
        <v>16.459199999999999</v>
      </c>
      <c r="W3500">
        <f t="shared" si="397"/>
        <v>683.66256618665614</v>
      </c>
      <c r="X3500">
        <f t="shared" si="398"/>
        <v>331.8934956649822</v>
      </c>
    </row>
    <row r="3501" spans="1:24">
      <c r="A3501" t="s">
        <v>223</v>
      </c>
      <c r="B3501">
        <v>2006015</v>
      </c>
      <c r="C3501">
        <v>6</v>
      </c>
      <c r="D3501">
        <v>1</v>
      </c>
      <c r="E3501" s="28" t="s">
        <v>528</v>
      </c>
      <c r="F3501" t="s">
        <v>581</v>
      </c>
      <c r="G3501" t="s">
        <v>581</v>
      </c>
      <c r="H3501">
        <v>14</v>
      </c>
      <c r="I3501" s="3">
        <v>0.18285714285714286</v>
      </c>
      <c r="J3501">
        <v>16.64</v>
      </c>
      <c r="K3501">
        <f t="shared" si="393"/>
        <v>6.5</v>
      </c>
      <c r="L3501">
        <v>5.9900000000000003E-4</v>
      </c>
      <c r="M3501">
        <f t="shared" si="394"/>
        <v>0.18362386285714286</v>
      </c>
      <c r="N3501" s="5">
        <v>217.46857959424</v>
      </c>
      <c r="O3501" s="3">
        <v>9.4540139958857488</v>
      </c>
      <c r="P3501" s="7">
        <v>4.3473011197872162E-2</v>
      </c>
      <c r="Q3501" s="9">
        <f t="shared" si="395"/>
        <v>9.4932122266584305</v>
      </c>
      <c r="R3501" s="7">
        <f t="shared" si="396"/>
        <v>4.3653258987441663E-2</v>
      </c>
      <c r="S3501" t="s">
        <v>483</v>
      </c>
      <c r="T3501" t="s">
        <v>581</v>
      </c>
      <c r="U3501">
        <v>56</v>
      </c>
      <c r="V3501">
        <f t="shared" si="399"/>
        <v>17.0688</v>
      </c>
      <c r="W3501">
        <f t="shared" si="397"/>
        <v>301.7575183976063</v>
      </c>
      <c r="X3501">
        <f t="shared" si="398"/>
        <v>146.4923817356237</v>
      </c>
    </row>
    <row r="3502" spans="1:24">
      <c r="A3502" t="s">
        <v>223</v>
      </c>
      <c r="B3502">
        <v>2006015</v>
      </c>
      <c r="C3502">
        <v>6</v>
      </c>
      <c r="D3502">
        <v>3</v>
      </c>
      <c r="E3502" s="28" t="s">
        <v>528</v>
      </c>
      <c r="F3502" t="s">
        <v>581</v>
      </c>
      <c r="G3502" t="s">
        <v>581</v>
      </c>
      <c r="H3502">
        <v>15</v>
      </c>
      <c r="I3502" s="3">
        <v>0.17066666666666666</v>
      </c>
      <c r="J3502">
        <v>30.72</v>
      </c>
      <c r="K3502">
        <f t="shared" si="393"/>
        <v>12</v>
      </c>
      <c r="L3502">
        <v>5.9900000000000003E-4</v>
      </c>
      <c r="M3502">
        <f t="shared" si="394"/>
        <v>0.17143338666666666</v>
      </c>
      <c r="N3502" s="5">
        <v>741.19468548096006</v>
      </c>
      <c r="O3502" s="3">
        <v>16.379487754649741</v>
      </c>
      <c r="P3502" s="7">
        <v>2.2098765783811737E-2</v>
      </c>
      <c r="Q3502" s="9">
        <f t="shared" si="395"/>
        <v>16.452659406179514</v>
      </c>
      <c r="R3502" s="7">
        <f t="shared" si="396"/>
        <v>2.2197487014499313E-2</v>
      </c>
      <c r="S3502" t="s">
        <v>481</v>
      </c>
      <c r="T3502" t="s">
        <v>581</v>
      </c>
      <c r="U3502">
        <v>65</v>
      </c>
      <c r="V3502">
        <f t="shared" si="399"/>
        <v>19.812000000000001</v>
      </c>
      <c r="W3502">
        <f t="shared" si="397"/>
        <v>1131.8344174560214</v>
      </c>
      <c r="X3502">
        <f t="shared" si="398"/>
        <v>549.46475045242823</v>
      </c>
    </row>
    <row r="3503" spans="1:24">
      <c r="A3503" t="s">
        <v>223</v>
      </c>
      <c r="B3503">
        <v>2006015</v>
      </c>
      <c r="C3503">
        <v>7</v>
      </c>
      <c r="D3503">
        <v>1</v>
      </c>
      <c r="E3503" s="28" t="s">
        <v>528</v>
      </c>
      <c r="F3503" t="s">
        <v>581</v>
      </c>
      <c r="G3503" t="s">
        <v>581</v>
      </c>
      <c r="H3503">
        <v>10</v>
      </c>
      <c r="I3503" s="3">
        <v>0.25600000000000001</v>
      </c>
      <c r="J3503">
        <v>26.368000000000002</v>
      </c>
      <c r="K3503">
        <f t="shared" si="393"/>
        <v>10.3</v>
      </c>
      <c r="L3503">
        <v>5.9900000000000003E-4</v>
      </c>
      <c r="M3503">
        <f t="shared" si="394"/>
        <v>0.25676672</v>
      </c>
      <c r="N3503" s="5">
        <v>546.0648901574657</v>
      </c>
      <c r="O3503" s="3">
        <v>21.000516422860819</v>
      </c>
      <c r="P3503" s="7">
        <v>3.8457913704733913E-2</v>
      </c>
      <c r="Q3503" s="9">
        <f t="shared" si="395"/>
        <v>21.062794154696611</v>
      </c>
      <c r="R3503" s="7">
        <f t="shared" si="396"/>
        <v>3.8571961930427077E-2</v>
      </c>
      <c r="S3503" t="s">
        <v>483</v>
      </c>
      <c r="T3503" t="s">
        <v>581</v>
      </c>
      <c r="U3503">
        <v>61</v>
      </c>
      <c r="V3503">
        <f t="shared" si="399"/>
        <v>18.5928</v>
      </c>
      <c r="W3503">
        <f t="shared" si="397"/>
        <v>794.61583698384686</v>
      </c>
      <c r="X3503">
        <f t="shared" si="398"/>
        <v>385.75730322394253</v>
      </c>
    </row>
    <row r="3504" spans="1:24">
      <c r="A3504" t="s">
        <v>223</v>
      </c>
      <c r="B3504">
        <v>2006015</v>
      </c>
      <c r="C3504">
        <v>7</v>
      </c>
      <c r="D3504">
        <v>3</v>
      </c>
      <c r="E3504" s="28" t="s">
        <v>528</v>
      </c>
      <c r="F3504" t="s">
        <v>581</v>
      </c>
      <c r="G3504" t="s">
        <v>581</v>
      </c>
      <c r="H3504">
        <v>10</v>
      </c>
      <c r="I3504" s="3">
        <v>0.25600000000000001</v>
      </c>
      <c r="J3504">
        <v>26.624000000000002</v>
      </c>
      <c r="K3504">
        <f t="shared" si="393"/>
        <v>10.4</v>
      </c>
      <c r="L3504">
        <v>5.9900000000000003E-4</v>
      </c>
      <c r="M3504">
        <f t="shared" si="394"/>
        <v>0.25676672</v>
      </c>
      <c r="N3504" s="5">
        <v>556.71956376125445</v>
      </c>
      <c r="O3504" s="3">
        <v>21.206403838771248</v>
      </c>
      <c r="P3504" s="7">
        <v>3.809171658257994E-2</v>
      </c>
      <c r="Q3504" s="9">
        <f t="shared" si="395"/>
        <v>21.269298200131026</v>
      </c>
      <c r="R3504" s="7">
        <f t="shared" si="396"/>
        <v>3.8204689730020384E-2</v>
      </c>
      <c r="S3504" t="s">
        <v>483</v>
      </c>
      <c r="T3504" t="s">
        <v>581</v>
      </c>
      <c r="U3504">
        <v>67</v>
      </c>
      <c r="V3504">
        <f t="shared" si="399"/>
        <v>20.421600000000002</v>
      </c>
      <c r="W3504">
        <f t="shared" si="397"/>
        <v>882.82439108206006</v>
      </c>
      <c r="X3504">
        <f t="shared" si="398"/>
        <v>428.5793719098221</v>
      </c>
    </row>
    <row r="3505" spans="1:24">
      <c r="A3505" t="s">
        <v>223</v>
      </c>
      <c r="B3505">
        <v>2006015</v>
      </c>
      <c r="C3505">
        <v>8</v>
      </c>
      <c r="D3505">
        <v>3</v>
      </c>
      <c r="E3505" s="28" t="s">
        <v>528</v>
      </c>
      <c r="F3505" t="s">
        <v>581</v>
      </c>
      <c r="G3505" t="s">
        <v>581</v>
      </c>
      <c r="H3505">
        <v>20</v>
      </c>
      <c r="I3505" s="3">
        <v>0.128</v>
      </c>
      <c r="J3505">
        <v>28.16</v>
      </c>
      <c r="K3505">
        <f t="shared" si="393"/>
        <v>11</v>
      </c>
      <c r="L3505">
        <v>5.9900000000000003E-4</v>
      </c>
      <c r="M3505">
        <f t="shared" si="394"/>
        <v>0.12876672</v>
      </c>
      <c r="N3505" s="5">
        <v>622.80942321664008</v>
      </c>
      <c r="O3505" s="3">
        <v>11.272336021094423</v>
      </c>
      <c r="P3505" s="7">
        <v>1.8099173841776343E-2</v>
      </c>
      <c r="Q3505" s="9">
        <f t="shared" si="395"/>
        <v>11.339546970165649</v>
      </c>
      <c r="R3505" s="7">
        <f t="shared" si="396"/>
        <v>1.8207089596685926E-2</v>
      </c>
      <c r="S3505" t="s">
        <v>483</v>
      </c>
      <c r="T3505" t="s">
        <v>581</v>
      </c>
      <c r="U3505">
        <v>62</v>
      </c>
      <c r="V3505">
        <f t="shared" si="399"/>
        <v>18.897600000000001</v>
      </c>
      <c r="W3505">
        <f t="shared" si="397"/>
        <v>915.88196743944161</v>
      </c>
      <c r="X3505">
        <f t="shared" si="398"/>
        <v>444.62763185282432</v>
      </c>
    </row>
    <row r="3506" spans="1:24">
      <c r="A3506" t="s">
        <v>223</v>
      </c>
      <c r="B3506">
        <v>2006015</v>
      </c>
      <c r="C3506">
        <v>8</v>
      </c>
      <c r="D3506">
        <v>1</v>
      </c>
      <c r="E3506" s="28" t="s">
        <v>528</v>
      </c>
      <c r="F3506" t="s">
        <v>581</v>
      </c>
      <c r="G3506" t="s">
        <v>581</v>
      </c>
      <c r="H3506">
        <v>13</v>
      </c>
      <c r="I3506" s="3">
        <v>0.19692307692307692</v>
      </c>
      <c r="J3506">
        <v>35.584000000000003</v>
      </c>
      <c r="K3506">
        <f t="shared" si="393"/>
        <v>13.9</v>
      </c>
      <c r="L3506">
        <v>5.9900000000000003E-4</v>
      </c>
      <c r="M3506">
        <f t="shared" si="394"/>
        <v>0.19768979692307692</v>
      </c>
      <c r="N3506" s="5">
        <v>994.48767487344662</v>
      </c>
      <c r="O3506" s="3">
        <v>21.892289135561537</v>
      </c>
      <c r="P3506" s="7">
        <v>2.2013635451387004E-2</v>
      </c>
      <c r="Q3506" s="9">
        <f t="shared" si="395"/>
        <v>21.977050233788596</v>
      </c>
      <c r="R3506" s="7">
        <f t="shared" si="396"/>
        <v>2.2098866370149114E-2</v>
      </c>
      <c r="S3506" t="s">
        <v>481</v>
      </c>
      <c r="T3506" t="s">
        <v>581</v>
      </c>
      <c r="U3506">
        <v>64</v>
      </c>
      <c r="V3506">
        <f t="shared" si="399"/>
        <v>19.507200000000001</v>
      </c>
      <c r="W3506">
        <f t="shared" si="397"/>
        <v>1482.1134717574132</v>
      </c>
      <c r="X3506">
        <f t="shared" si="398"/>
        <v>719.5125862418937</v>
      </c>
    </row>
    <row r="3507" spans="1:24">
      <c r="A3507" t="s">
        <v>223</v>
      </c>
      <c r="B3507">
        <v>2006015</v>
      </c>
      <c r="C3507">
        <v>9</v>
      </c>
      <c r="D3507">
        <v>1</v>
      </c>
      <c r="E3507" s="28" t="s">
        <v>528</v>
      </c>
      <c r="F3507" t="s">
        <v>581</v>
      </c>
      <c r="G3507" t="s">
        <v>581</v>
      </c>
      <c r="H3507">
        <v>9</v>
      </c>
      <c r="I3507" s="3">
        <v>0.28444444444444444</v>
      </c>
      <c r="J3507">
        <v>18.175999999999998</v>
      </c>
      <c r="K3507">
        <f t="shared" si="393"/>
        <v>7.1</v>
      </c>
      <c r="L3507">
        <v>5.9900000000000003E-4</v>
      </c>
      <c r="M3507">
        <f t="shared" si="394"/>
        <v>0.28521116444444444</v>
      </c>
      <c r="N3507" s="5">
        <v>259.46961177149439</v>
      </c>
      <c r="O3507" s="3">
        <v>15.988047482424895</v>
      </c>
      <c r="P3507" s="7">
        <v>6.1618188632066077E-2</v>
      </c>
      <c r="Q3507" s="9">
        <f t="shared" si="395"/>
        <v>16.030456014898466</v>
      </c>
      <c r="R3507" s="7">
        <f t="shared" si="396"/>
        <v>6.1781631788989287E-2</v>
      </c>
      <c r="S3507" t="s">
        <v>483</v>
      </c>
      <c r="T3507" t="s">
        <v>581</v>
      </c>
      <c r="U3507">
        <v>49</v>
      </c>
      <c r="V3507">
        <f t="shared" si="399"/>
        <v>14.9352</v>
      </c>
      <c r="W3507">
        <f t="shared" si="397"/>
        <v>316.37469717540847</v>
      </c>
      <c r="X3507">
        <f t="shared" si="398"/>
        <v>153.58849435209279</v>
      </c>
    </row>
    <row r="3508" spans="1:24">
      <c r="A3508" t="s">
        <v>223</v>
      </c>
      <c r="B3508">
        <v>2006015</v>
      </c>
      <c r="C3508">
        <v>9</v>
      </c>
      <c r="D3508">
        <v>3</v>
      </c>
      <c r="E3508" s="28" t="s">
        <v>528</v>
      </c>
      <c r="F3508" t="s">
        <v>581</v>
      </c>
      <c r="G3508" t="s">
        <v>581</v>
      </c>
      <c r="H3508">
        <v>9</v>
      </c>
      <c r="I3508" s="3">
        <v>0.28444444444444444</v>
      </c>
      <c r="J3508">
        <v>20.991999999999997</v>
      </c>
      <c r="K3508">
        <f t="shared" si="393"/>
        <v>8.1999999999999993</v>
      </c>
      <c r="L3508">
        <v>5.9900000000000003E-4</v>
      </c>
      <c r="M3508">
        <f t="shared" si="394"/>
        <v>0.28521116444444444</v>
      </c>
      <c r="N3508" s="5">
        <v>346.0967406370815</v>
      </c>
      <c r="O3508" s="3">
        <v>18.504449232440905</v>
      </c>
      <c r="P3508" s="7">
        <v>5.3466118167939489E-2</v>
      </c>
      <c r="Q3508" s="9">
        <f t="shared" si="395"/>
        <v>18.553640685673866</v>
      </c>
      <c r="R3508" s="7">
        <f t="shared" si="396"/>
        <v>5.3608250258355632E-2</v>
      </c>
      <c r="S3508" t="s">
        <v>483</v>
      </c>
      <c r="T3508" t="s">
        <v>581</v>
      </c>
      <c r="U3508">
        <v>54</v>
      </c>
      <c r="V3508">
        <f t="shared" si="399"/>
        <v>16.459199999999999</v>
      </c>
      <c r="W3508">
        <f t="shared" si="397"/>
        <v>457.08696558419263</v>
      </c>
      <c r="X3508">
        <f t="shared" si="398"/>
        <v>221.89922095166793</v>
      </c>
    </row>
    <row r="3509" spans="1:24">
      <c r="A3509" t="s">
        <v>223</v>
      </c>
      <c r="B3509">
        <v>2006015</v>
      </c>
      <c r="C3509">
        <v>10</v>
      </c>
      <c r="D3509">
        <v>1</v>
      </c>
      <c r="E3509" s="28" t="s">
        <v>528</v>
      </c>
      <c r="F3509" t="s">
        <v>581</v>
      </c>
      <c r="G3509" t="s">
        <v>581</v>
      </c>
      <c r="H3509">
        <v>15</v>
      </c>
      <c r="I3509" s="3">
        <v>0.17066666666666666</v>
      </c>
      <c r="J3509">
        <v>30.975999999999999</v>
      </c>
      <c r="K3509">
        <f t="shared" si="393"/>
        <v>12.1</v>
      </c>
      <c r="L3509">
        <v>5.9900000000000003E-4</v>
      </c>
      <c r="M3509">
        <f t="shared" si="394"/>
        <v>0.17143338666666666</v>
      </c>
      <c r="N3509" s="5">
        <v>753.59940209213437</v>
      </c>
      <c r="O3509" s="3">
        <v>16.516746031923329</v>
      </c>
      <c r="P3509" s="7">
        <v>2.1917143227648164E-2</v>
      </c>
      <c r="Q3509" s="9">
        <f t="shared" si="395"/>
        <v>16.590534314069444</v>
      </c>
      <c r="R3509" s="7">
        <f t="shared" si="396"/>
        <v>2.2015057692470277E-2</v>
      </c>
      <c r="S3509" t="s">
        <v>481</v>
      </c>
      <c r="T3509" t="s">
        <v>484</v>
      </c>
      <c r="U3509">
        <v>52</v>
      </c>
      <c r="V3509">
        <f t="shared" si="399"/>
        <v>15.849600000000001</v>
      </c>
      <c r="W3509">
        <f t="shared" si="397"/>
        <v>936.0289503116951</v>
      </c>
      <c r="X3509">
        <f t="shared" si="398"/>
        <v>454.40826473122172</v>
      </c>
    </row>
    <row r="3510" spans="1:24">
      <c r="A3510" t="s">
        <v>223</v>
      </c>
      <c r="B3510">
        <v>2006015</v>
      </c>
      <c r="C3510">
        <v>11</v>
      </c>
      <c r="D3510">
        <v>3</v>
      </c>
      <c r="E3510" s="28" t="s">
        <v>528</v>
      </c>
      <c r="F3510" t="s">
        <v>581</v>
      </c>
      <c r="G3510" t="s">
        <v>581</v>
      </c>
      <c r="H3510">
        <v>16</v>
      </c>
      <c r="I3510" s="3">
        <v>0.16</v>
      </c>
      <c r="J3510">
        <v>26.88</v>
      </c>
      <c r="K3510">
        <f t="shared" si="393"/>
        <v>10.5</v>
      </c>
      <c r="L3510">
        <v>5.9900000000000003E-4</v>
      </c>
      <c r="M3510">
        <f t="shared" si="394"/>
        <v>0.16076672</v>
      </c>
      <c r="N3510" s="5">
        <v>567.47718107135995</v>
      </c>
      <c r="O3510" s="3">
        <v>13.430936897279951</v>
      </c>
      <c r="P3510" s="7">
        <v>2.3667800830199405E-2</v>
      </c>
      <c r="Q3510" s="9">
        <f t="shared" si="395"/>
        <v>13.494910489791589</v>
      </c>
      <c r="R3510" s="7">
        <f t="shared" si="396"/>
        <v>2.3780534160535015E-2</v>
      </c>
      <c r="S3510" t="s">
        <v>483</v>
      </c>
      <c r="T3510" t="s">
        <v>581</v>
      </c>
      <c r="U3510">
        <v>60</v>
      </c>
      <c r="V3510">
        <f t="shared" si="399"/>
        <v>18.288</v>
      </c>
      <c r="W3510">
        <f t="shared" si="397"/>
        <v>812.2044531438662</v>
      </c>
      <c r="X3510">
        <f t="shared" si="398"/>
        <v>394.29594142058858</v>
      </c>
    </row>
    <row r="3511" spans="1:24">
      <c r="A3511" t="s">
        <v>223</v>
      </c>
      <c r="B3511">
        <v>2006015</v>
      </c>
      <c r="C3511">
        <v>11</v>
      </c>
      <c r="D3511">
        <v>1</v>
      </c>
      <c r="E3511" s="28" t="s">
        <v>528</v>
      </c>
      <c r="F3511" t="s">
        <v>581</v>
      </c>
      <c r="G3511" t="s">
        <v>581</v>
      </c>
      <c r="H3511">
        <v>14</v>
      </c>
      <c r="I3511" s="3">
        <v>0.18285714285714286</v>
      </c>
      <c r="J3511">
        <v>43.263999999999996</v>
      </c>
      <c r="K3511">
        <f t="shared" si="393"/>
        <v>16.899999999999999</v>
      </c>
      <c r="L3511">
        <v>5.9900000000000003E-4</v>
      </c>
      <c r="M3511">
        <f t="shared" si="394"/>
        <v>0.18362386285714286</v>
      </c>
      <c r="N3511" s="5">
        <v>1470.087598057062</v>
      </c>
      <c r="O3511" s="3">
        <v>24.748507749229603</v>
      </c>
      <c r="P3511" s="7">
        <v>1.683471636788067E-2</v>
      </c>
      <c r="Q3511" s="9">
        <f t="shared" si="395"/>
        <v>24.851835547870248</v>
      </c>
      <c r="R3511" s="7">
        <f t="shared" si="396"/>
        <v>1.6905003198935644E-2</v>
      </c>
      <c r="S3511" t="s">
        <v>481</v>
      </c>
      <c r="T3511" t="s">
        <v>581</v>
      </c>
      <c r="U3511">
        <v>76</v>
      </c>
      <c r="V3511">
        <f t="shared" si="399"/>
        <v>23.1648</v>
      </c>
      <c r="W3511">
        <f t="shared" si="397"/>
        <v>2533.556536704446</v>
      </c>
      <c r="X3511">
        <f t="shared" si="398"/>
        <v>1229.9502371790336</v>
      </c>
    </row>
    <row r="3512" spans="1:24">
      <c r="A3512" t="s">
        <v>223</v>
      </c>
      <c r="B3512">
        <v>2006015</v>
      </c>
      <c r="C3512">
        <v>12</v>
      </c>
      <c r="D3512">
        <v>3</v>
      </c>
      <c r="E3512" s="28" t="s">
        <v>528</v>
      </c>
      <c r="F3512" t="s">
        <v>581</v>
      </c>
      <c r="G3512" t="s">
        <v>581</v>
      </c>
      <c r="H3512">
        <v>15</v>
      </c>
      <c r="I3512" s="3">
        <v>0.17066666666666666</v>
      </c>
      <c r="J3512">
        <v>22.015999999999998</v>
      </c>
      <c r="K3512">
        <f t="shared" si="393"/>
        <v>8.6</v>
      </c>
      <c r="L3512">
        <v>5.9900000000000003E-4</v>
      </c>
      <c r="M3512">
        <f t="shared" si="394"/>
        <v>0.17143338666666666</v>
      </c>
      <c r="N3512" s="5">
        <v>380.68582595952637</v>
      </c>
      <c r="O3512" s="3">
        <v>11.712706327347242</v>
      </c>
      <c r="P3512" s="7">
        <v>3.0767382257600812E-2</v>
      </c>
      <c r="Q3512" s="9">
        <f t="shared" si="395"/>
        <v>11.764912537922736</v>
      </c>
      <c r="R3512" s="7">
        <f t="shared" si="396"/>
        <v>3.09045195162416E-2</v>
      </c>
      <c r="S3512" t="s">
        <v>483</v>
      </c>
      <c r="T3512" t="s">
        <v>581</v>
      </c>
      <c r="U3512">
        <v>64</v>
      </c>
      <c r="V3512">
        <f t="shared" si="399"/>
        <v>19.507200000000001</v>
      </c>
      <c r="W3512">
        <f t="shared" si="397"/>
        <v>586.23040781480756</v>
      </c>
      <c r="X3512">
        <f t="shared" si="398"/>
        <v>284.59370007636699</v>
      </c>
    </row>
    <row r="3513" spans="1:24">
      <c r="A3513" t="s">
        <v>223</v>
      </c>
      <c r="B3513">
        <v>2006015</v>
      </c>
      <c r="C3513">
        <v>12</v>
      </c>
      <c r="D3513">
        <v>1</v>
      </c>
      <c r="E3513" s="28" t="s">
        <v>528</v>
      </c>
      <c r="F3513" t="s">
        <v>581</v>
      </c>
      <c r="G3513" t="s">
        <v>581</v>
      </c>
      <c r="H3513">
        <v>15</v>
      </c>
      <c r="I3513" s="3">
        <v>0.17066666666666666</v>
      </c>
      <c r="J3513">
        <v>36.095999999999997</v>
      </c>
      <c r="K3513">
        <f t="shared" si="393"/>
        <v>14.099999999999998</v>
      </c>
      <c r="L3513">
        <v>5.9900000000000003E-4</v>
      </c>
      <c r="M3513">
        <f t="shared" si="394"/>
        <v>0.17143338666666666</v>
      </c>
      <c r="N3513" s="5">
        <v>1023.3119126421502</v>
      </c>
      <c r="O3513" s="3">
        <v>19.2619115773951</v>
      </c>
      <c r="P3513" s="7">
        <v>1.8823108906903682E-2</v>
      </c>
      <c r="Q3513" s="9">
        <f t="shared" si="395"/>
        <v>19.348032471867487</v>
      </c>
      <c r="R3513" s="7">
        <f t="shared" si="396"/>
        <v>1.8907267894411241E-2</v>
      </c>
      <c r="S3513" t="s">
        <v>481</v>
      </c>
      <c r="T3513" t="s">
        <v>581</v>
      </c>
      <c r="U3513">
        <v>83</v>
      </c>
      <c r="V3513">
        <f t="shared" si="399"/>
        <v>25.298400000000001</v>
      </c>
      <c r="W3513">
        <f t="shared" si="397"/>
        <v>1936.7850760911429</v>
      </c>
      <c r="X3513">
        <f t="shared" si="398"/>
        <v>940.23923650100301</v>
      </c>
    </row>
    <row r="3514" spans="1:24">
      <c r="A3514" t="s">
        <v>223</v>
      </c>
      <c r="B3514">
        <v>2006015</v>
      </c>
      <c r="C3514">
        <v>14</v>
      </c>
      <c r="D3514">
        <v>3</v>
      </c>
      <c r="E3514" s="28" t="s">
        <v>528</v>
      </c>
      <c r="F3514" t="s">
        <v>581</v>
      </c>
      <c r="G3514" t="s">
        <v>581</v>
      </c>
      <c r="H3514">
        <v>14</v>
      </c>
      <c r="I3514" s="3">
        <v>0.18285714285714286</v>
      </c>
      <c r="J3514">
        <v>16.896000000000001</v>
      </c>
      <c r="K3514">
        <f t="shared" si="393"/>
        <v>6.6000000000000005</v>
      </c>
      <c r="L3514">
        <v>5.9900000000000003E-4</v>
      </c>
      <c r="M3514">
        <f t="shared" si="394"/>
        <v>0.18362386285714286</v>
      </c>
      <c r="N3514" s="5">
        <v>224.21139235799043</v>
      </c>
      <c r="O3514" s="3">
        <v>9.6010764358217546</v>
      </c>
      <c r="P3514" s="7">
        <v>4.2821537009555939E-2</v>
      </c>
      <c r="Q3514" s="9">
        <f t="shared" si="395"/>
        <v>9.6408912970546954</v>
      </c>
      <c r="R3514" s="7">
        <f t="shared" si="396"/>
        <v>4.2999114343224024E-2</v>
      </c>
      <c r="S3514" t="s">
        <v>482</v>
      </c>
      <c r="T3514" t="s">
        <v>492</v>
      </c>
      <c r="U3514">
        <v>59</v>
      </c>
      <c r="V3514">
        <f t="shared" si="399"/>
        <v>17.9832</v>
      </c>
      <c r="W3514">
        <f t="shared" si="397"/>
        <v>326.12782400503852</v>
      </c>
      <c r="X3514">
        <f t="shared" si="398"/>
        <v>158.32328533999961</v>
      </c>
    </row>
    <row r="3515" spans="1:24">
      <c r="A3515" t="s">
        <v>223</v>
      </c>
      <c r="B3515">
        <v>2006015</v>
      </c>
      <c r="C3515">
        <v>14</v>
      </c>
      <c r="D3515">
        <v>1</v>
      </c>
      <c r="E3515" s="28" t="s">
        <v>528</v>
      </c>
      <c r="F3515" t="s">
        <v>581</v>
      </c>
      <c r="G3515" t="s">
        <v>581</v>
      </c>
      <c r="H3515">
        <v>12</v>
      </c>
      <c r="I3515" s="3">
        <v>0.21333333333333335</v>
      </c>
      <c r="J3515">
        <v>27.391999999999999</v>
      </c>
      <c r="K3515">
        <f t="shared" si="393"/>
        <v>10.7</v>
      </c>
      <c r="L3515">
        <v>5.9900000000000003E-4</v>
      </c>
      <c r="M3515">
        <f t="shared" si="394"/>
        <v>0.21410005333333335</v>
      </c>
      <c r="N3515" s="5">
        <v>589.30124681052166</v>
      </c>
      <c r="O3515" s="3">
        <v>18.215317213183955</v>
      </c>
      <c r="P3515" s="7">
        <v>3.0910026598061375E-2</v>
      </c>
      <c r="Q3515" s="9">
        <f t="shared" si="395"/>
        <v>18.280267064817782</v>
      </c>
      <c r="R3515" s="7">
        <f t="shared" si="396"/>
        <v>3.1020241623034347E-2</v>
      </c>
      <c r="S3515" t="s">
        <v>483</v>
      </c>
      <c r="T3515" t="s">
        <v>581</v>
      </c>
      <c r="U3515">
        <v>67</v>
      </c>
      <c r="V3515">
        <f t="shared" si="399"/>
        <v>20.421600000000002</v>
      </c>
      <c r="W3515">
        <f t="shared" si="397"/>
        <v>932.68066414642465</v>
      </c>
      <c r="X3515">
        <f t="shared" si="398"/>
        <v>452.7827926711135</v>
      </c>
    </row>
    <row r="3516" spans="1:24">
      <c r="A3516" t="s">
        <v>223</v>
      </c>
      <c r="B3516">
        <v>2006015</v>
      </c>
      <c r="C3516">
        <v>15</v>
      </c>
      <c r="D3516">
        <v>1</v>
      </c>
      <c r="E3516" s="28" t="s">
        <v>528</v>
      </c>
      <c r="F3516" t="s">
        <v>581</v>
      </c>
      <c r="G3516" t="s">
        <v>581</v>
      </c>
      <c r="H3516">
        <v>20</v>
      </c>
      <c r="I3516" s="3">
        <v>0.128</v>
      </c>
      <c r="J3516">
        <v>19.712</v>
      </c>
      <c r="K3516">
        <f t="shared" si="393"/>
        <v>7.7</v>
      </c>
      <c r="L3516">
        <v>5.9900000000000003E-4</v>
      </c>
      <c r="M3516">
        <f t="shared" si="394"/>
        <v>0.12876672</v>
      </c>
      <c r="N3516" s="5">
        <v>305.17661737615362</v>
      </c>
      <c r="O3516" s="3">
        <v>7.8751936585728188</v>
      </c>
      <c r="P3516" s="7">
        <v>2.5805363878406314E-2</v>
      </c>
      <c r="Q3516" s="9">
        <f t="shared" si="395"/>
        <v>7.9220557792836148</v>
      </c>
      <c r="R3516" s="7">
        <f t="shared" si="396"/>
        <v>2.5958921254832158E-2</v>
      </c>
      <c r="S3516" t="s">
        <v>481</v>
      </c>
      <c r="T3516" t="s">
        <v>494</v>
      </c>
      <c r="U3516">
        <v>52</v>
      </c>
      <c r="V3516">
        <f t="shared" si="399"/>
        <v>15.849600000000001</v>
      </c>
      <c r="W3516">
        <f t="shared" si="397"/>
        <v>390.91841348948782</v>
      </c>
      <c r="X3516">
        <f t="shared" si="398"/>
        <v>189.77677759441937</v>
      </c>
    </row>
    <row r="3517" spans="1:24">
      <c r="A3517" t="s">
        <v>223</v>
      </c>
      <c r="B3517">
        <v>2006015</v>
      </c>
      <c r="C3517">
        <v>15</v>
      </c>
      <c r="D3517">
        <v>3</v>
      </c>
      <c r="E3517" s="28" t="s">
        <v>528</v>
      </c>
      <c r="F3517" t="s">
        <v>581</v>
      </c>
      <c r="G3517" t="s">
        <v>581</v>
      </c>
      <c r="H3517">
        <v>14</v>
      </c>
      <c r="I3517" s="3">
        <v>0.18285714285714286</v>
      </c>
      <c r="J3517">
        <v>21.248000000000001</v>
      </c>
      <c r="K3517">
        <f t="shared" si="393"/>
        <v>8.3000000000000007</v>
      </c>
      <c r="L3517">
        <v>5.9900000000000003E-4</v>
      </c>
      <c r="M3517">
        <f t="shared" si="394"/>
        <v>0.18362386285714286</v>
      </c>
      <c r="N3517" s="5">
        <v>354.58959640821769</v>
      </c>
      <c r="O3517" s="3">
        <v>12.10113791473378</v>
      </c>
      <c r="P3517" s="7">
        <v>3.4127165707373057E-2</v>
      </c>
      <c r="Q3517" s="9">
        <f t="shared" si="395"/>
        <v>12.151435493791237</v>
      </c>
      <c r="R3517" s="7">
        <f t="shared" si="396"/>
        <v>3.4269013013574205E-2</v>
      </c>
      <c r="S3517" t="s">
        <v>481</v>
      </c>
      <c r="T3517" t="s">
        <v>494</v>
      </c>
      <c r="U3517">
        <v>56</v>
      </c>
      <c r="V3517">
        <f t="shared" si="399"/>
        <v>17.0688</v>
      </c>
      <c r="W3517">
        <f t="shared" si="397"/>
        <v>483.89124259343947</v>
      </c>
      <c r="X3517">
        <f t="shared" si="398"/>
        <v>234.91172980525724</v>
      </c>
    </row>
    <row r="3518" spans="1:24">
      <c r="A3518" t="s">
        <v>408</v>
      </c>
      <c r="B3518">
        <v>2006015</v>
      </c>
      <c r="C3518">
        <v>1</v>
      </c>
      <c r="D3518">
        <v>8</v>
      </c>
      <c r="E3518" s="28" t="s">
        <v>528</v>
      </c>
      <c r="F3518" t="s">
        <v>581</v>
      </c>
      <c r="G3518" t="s">
        <v>581</v>
      </c>
      <c r="H3518">
        <v>12</v>
      </c>
      <c r="I3518" s="3">
        <v>0.21333333333333335</v>
      </c>
      <c r="J3518">
        <v>26.624000000000002</v>
      </c>
      <c r="K3518">
        <f t="shared" si="393"/>
        <v>10.4</v>
      </c>
      <c r="L3518">
        <v>5.9900000000000003E-4</v>
      </c>
      <c r="M3518">
        <f t="shared" si="394"/>
        <v>0.21410005333333335</v>
      </c>
      <c r="N3518" s="5">
        <v>556.71956376125445</v>
      </c>
      <c r="O3518" s="3">
        <v>17.700598673407974</v>
      </c>
      <c r="P3518" s="7">
        <v>3.179446138702386E-2</v>
      </c>
      <c r="Q3518" s="9">
        <f t="shared" si="395"/>
        <v>17.763698634831361</v>
      </c>
      <c r="R3518" s="7">
        <f t="shared" si="396"/>
        <v>3.1907803840802704E-2</v>
      </c>
      <c r="S3518" t="s">
        <v>483</v>
      </c>
      <c r="T3518" t="s">
        <v>581</v>
      </c>
      <c r="U3518">
        <v>67</v>
      </c>
      <c r="V3518">
        <f t="shared" si="399"/>
        <v>20.421600000000002</v>
      </c>
      <c r="W3518">
        <f t="shared" si="397"/>
        <v>882.82439108206006</v>
      </c>
      <c r="X3518">
        <f t="shared" si="398"/>
        <v>428.5793719098221</v>
      </c>
    </row>
    <row r="3519" spans="1:24">
      <c r="A3519" t="s">
        <v>408</v>
      </c>
      <c r="B3519">
        <v>2006015</v>
      </c>
      <c r="C3519">
        <v>2</v>
      </c>
      <c r="D3519">
        <v>4</v>
      </c>
      <c r="E3519" s="28" t="s">
        <v>528</v>
      </c>
      <c r="F3519" t="s">
        <v>581</v>
      </c>
      <c r="G3519" t="s">
        <v>581</v>
      </c>
      <c r="H3519">
        <v>25</v>
      </c>
      <c r="I3519" s="3">
        <v>0.1024</v>
      </c>
      <c r="J3519">
        <v>62.72</v>
      </c>
      <c r="K3519">
        <f t="shared" si="393"/>
        <v>24.5</v>
      </c>
      <c r="L3519">
        <v>5.9900000000000003E-4</v>
      </c>
      <c r="M3519">
        <f t="shared" si="394"/>
        <v>0.10316672</v>
      </c>
      <c r="N3519" s="5">
        <v>3089.5979858329601</v>
      </c>
      <c r="O3519" s="3">
        <v>20.144024772673198</v>
      </c>
      <c r="P3519" s="7">
        <v>6.5199501245927763E-3</v>
      </c>
      <c r="Q3519" s="9">
        <f t="shared" si="395"/>
        <v>20.294604335220907</v>
      </c>
      <c r="R3519" s="7">
        <f t="shared" si="396"/>
        <v>6.5686877154502842E-3</v>
      </c>
      <c r="S3519" t="s">
        <v>483</v>
      </c>
      <c r="T3519" t="s">
        <v>581</v>
      </c>
      <c r="U3519">
        <v>78</v>
      </c>
      <c r="V3519">
        <f t="shared" si="399"/>
        <v>23.7744</v>
      </c>
      <c r="W3519">
        <f t="shared" si="397"/>
        <v>5317.461788892726</v>
      </c>
      <c r="X3519">
        <f t="shared" si="398"/>
        <v>2581.4357381368395</v>
      </c>
    </row>
    <row r="3520" spans="1:24">
      <c r="A3520" t="s">
        <v>408</v>
      </c>
      <c r="B3520">
        <v>2006015</v>
      </c>
      <c r="C3520">
        <v>3</v>
      </c>
      <c r="D3520">
        <v>1</v>
      </c>
      <c r="E3520" s="28" t="s">
        <v>528</v>
      </c>
      <c r="F3520" t="s">
        <v>581</v>
      </c>
      <c r="G3520" t="s">
        <v>581</v>
      </c>
      <c r="H3520">
        <v>21</v>
      </c>
      <c r="I3520" s="3">
        <v>0.1219047619047619</v>
      </c>
      <c r="J3520">
        <v>48.64</v>
      </c>
      <c r="K3520">
        <f t="shared" si="393"/>
        <v>19</v>
      </c>
      <c r="L3520">
        <v>5.9900000000000003E-4</v>
      </c>
      <c r="M3520">
        <f t="shared" si="394"/>
        <v>0.1226714819047619</v>
      </c>
      <c r="N3520" s="5">
        <v>1858.1338990182401</v>
      </c>
      <c r="O3520" s="3">
        <v>18.581222569691331</v>
      </c>
      <c r="P3520" s="7">
        <v>9.9999373454780997E-3</v>
      </c>
      <c r="Q3520" s="9">
        <f t="shared" si="395"/>
        <v>18.697793389972041</v>
      </c>
      <c r="R3520" s="7">
        <f t="shared" si="396"/>
        <v>1.0062672770703537E-2</v>
      </c>
      <c r="S3520" t="s">
        <v>485</v>
      </c>
      <c r="T3520" t="s">
        <v>581</v>
      </c>
      <c r="U3520">
        <v>76</v>
      </c>
      <c r="V3520">
        <f t="shared" si="399"/>
        <v>23.1648</v>
      </c>
      <c r="W3520">
        <f t="shared" si="397"/>
        <v>3176.8416692559399</v>
      </c>
      <c r="X3520">
        <f t="shared" si="398"/>
        <v>1542.2419464394986</v>
      </c>
    </row>
    <row r="3521" spans="1:24">
      <c r="A3521" t="s">
        <v>408</v>
      </c>
      <c r="B3521">
        <v>2006015</v>
      </c>
      <c r="C3521">
        <v>4</v>
      </c>
      <c r="D3521">
        <v>3</v>
      </c>
      <c r="E3521" s="28" t="s">
        <v>528</v>
      </c>
      <c r="F3521" t="s">
        <v>581</v>
      </c>
      <c r="G3521" t="s">
        <v>581</v>
      </c>
      <c r="H3521">
        <v>17</v>
      </c>
      <c r="I3521" s="3">
        <v>0.15058823529411766</v>
      </c>
      <c r="J3521">
        <v>20.991999999999997</v>
      </c>
      <c r="K3521">
        <f t="shared" si="393"/>
        <v>8.1999999999999993</v>
      </c>
      <c r="L3521">
        <v>5.9900000000000003E-4</v>
      </c>
      <c r="M3521">
        <f t="shared" si="394"/>
        <v>0.15135495529411766</v>
      </c>
      <c r="N3521" s="5">
        <v>346.0967406370815</v>
      </c>
      <c r="O3521" s="3">
        <v>9.8597987411762276</v>
      </c>
      <c r="P3521" s="7">
        <v>2.848856283080474E-2</v>
      </c>
      <c r="Q3521" s="9">
        <f t="shared" si="395"/>
        <v>9.9096351767521789</v>
      </c>
      <c r="R3521" s="7">
        <f t="shared" si="396"/>
        <v>2.8632558510984257E-2</v>
      </c>
      <c r="S3521" t="s">
        <v>483</v>
      </c>
      <c r="T3521" t="s">
        <v>581</v>
      </c>
      <c r="U3521">
        <v>50</v>
      </c>
      <c r="V3521">
        <f t="shared" si="399"/>
        <v>15.24</v>
      </c>
      <c r="W3521">
        <f t="shared" si="397"/>
        <v>425.74141844158873</v>
      </c>
      <c r="X3521">
        <f t="shared" si="398"/>
        <v>206.6820893881856</v>
      </c>
    </row>
    <row r="3522" spans="1:24">
      <c r="A3522" t="s">
        <v>33</v>
      </c>
      <c r="B3522">
        <v>2009016</v>
      </c>
      <c r="C3522">
        <v>8</v>
      </c>
      <c r="D3522">
        <v>1</v>
      </c>
      <c r="E3522" s="28" t="s">
        <v>528</v>
      </c>
      <c r="F3522" t="s">
        <v>581</v>
      </c>
      <c r="G3522" t="s">
        <v>581</v>
      </c>
      <c r="H3522">
        <v>22</v>
      </c>
      <c r="I3522" s="3">
        <v>0.11636363636363636</v>
      </c>
      <c r="J3522">
        <v>40.192</v>
      </c>
      <c r="K3522">
        <f t="shared" ref="K3522:K3585" si="400">J3522/2.56</f>
        <v>15.7</v>
      </c>
      <c r="L3522">
        <v>5.9900000000000003E-4</v>
      </c>
      <c r="M3522">
        <f t="shared" ref="M3522:M3585" si="401">I3522+L3522*1.28</f>
        <v>0.11713035636363636</v>
      </c>
      <c r="N3522" s="5">
        <v>1268.7297085014015</v>
      </c>
      <c r="O3522" s="3">
        <v>14.65033595858317</v>
      </c>
      <c r="P3522" s="7">
        <v>1.1547247503085474E-2</v>
      </c>
      <c r="Q3522" s="9">
        <f t="shared" ref="Q3522:Q3585" si="402">(J3522*J3522 - (J3522 - 2*M3522)*(J3522 - 2*M3522))*3.1415926/4</f>
        <v>14.746584653058239</v>
      </c>
      <c r="R3522" s="7">
        <f t="shared" ref="R3522:R3585" si="403">Q3522/N3522</f>
        <v>1.1623109756353552E-2</v>
      </c>
      <c r="S3522" t="s">
        <v>481</v>
      </c>
      <c r="T3522" t="s">
        <v>488</v>
      </c>
      <c r="U3522">
        <v>55</v>
      </c>
      <c r="V3522">
        <f t="shared" si="399"/>
        <v>16.763999999999999</v>
      </c>
      <c r="W3522">
        <f t="shared" si="397"/>
        <v>1630.3837623078975</v>
      </c>
      <c r="X3522">
        <f t="shared" si="398"/>
        <v>791.49245974666496</v>
      </c>
    </row>
    <row r="3523" spans="1:24">
      <c r="A3523" t="s">
        <v>274</v>
      </c>
      <c r="B3523">
        <v>2009016</v>
      </c>
      <c r="C3523">
        <v>5</v>
      </c>
      <c r="D3523">
        <v>1</v>
      </c>
      <c r="E3523" s="28" t="s">
        <v>528</v>
      </c>
      <c r="F3523" t="s">
        <v>581</v>
      </c>
      <c r="G3523" t="s">
        <v>581</v>
      </c>
      <c r="H3523">
        <v>16</v>
      </c>
      <c r="I3523" s="3">
        <v>0.16</v>
      </c>
      <c r="J3523">
        <v>49.152000000000001</v>
      </c>
      <c r="K3523">
        <f t="shared" si="400"/>
        <v>19.2</v>
      </c>
      <c r="L3523">
        <v>5.9900000000000003E-4</v>
      </c>
      <c r="M3523">
        <f t="shared" si="401"/>
        <v>0.16076672</v>
      </c>
      <c r="N3523" s="5">
        <v>1897.4583948312577</v>
      </c>
      <c r="O3523" s="3">
        <v>24.626065137407895</v>
      </c>
      <c r="P3523" s="7">
        <v>1.2978448014718083E-2</v>
      </c>
      <c r="Q3523" s="9">
        <f t="shared" si="402"/>
        <v>24.743685605416875</v>
      </c>
      <c r="R3523" s="7">
        <f t="shared" si="403"/>
        <v>1.3040436445309963E-2</v>
      </c>
      <c r="S3523" t="s">
        <v>481</v>
      </c>
      <c r="T3523" t="s">
        <v>581</v>
      </c>
      <c r="U3523">
        <v>73</v>
      </c>
      <c r="V3523">
        <f t="shared" si="399"/>
        <v>22.250400000000003</v>
      </c>
      <c r="W3523">
        <f t="shared" si="397"/>
        <v>3123.4552595749165</v>
      </c>
      <c r="X3523">
        <f t="shared" si="398"/>
        <v>1516.3247717887514</v>
      </c>
    </row>
    <row r="3524" spans="1:24">
      <c r="A3524" t="s">
        <v>274</v>
      </c>
      <c r="B3524">
        <v>2009016</v>
      </c>
      <c r="C3524">
        <v>5</v>
      </c>
      <c r="D3524">
        <v>3</v>
      </c>
      <c r="E3524" s="28" t="s">
        <v>528</v>
      </c>
      <c r="F3524" t="s">
        <v>581</v>
      </c>
      <c r="G3524" t="s">
        <v>581</v>
      </c>
      <c r="H3524">
        <v>17</v>
      </c>
      <c r="I3524" s="3">
        <v>0.15058823529411766</v>
      </c>
      <c r="J3524">
        <v>52.223999999999997</v>
      </c>
      <c r="K3524">
        <f t="shared" si="400"/>
        <v>20.399999999999999</v>
      </c>
      <c r="L3524">
        <v>5.9900000000000003E-4</v>
      </c>
      <c r="M3524">
        <f t="shared" si="401"/>
        <v>0.15135495529411766</v>
      </c>
      <c r="N3524" s="5">
        <v>2142.0526410399743</v>
      </c>
      <c r="O3524" s="3">
        <v>24.635248588863949</v>
      </c>
      <c r="P3524" s="7">
        <v>1.1500767122559343E-2</v>
      </c>
      <c r="Q3524" s="9">
        <f t="shared" si="402"/>
        <v>24.760313990983313</v>
      </c>
      <c r="R3524" s="7">
        <f t="shared" si="403"/>
        <v>1.1559152896897105E-2</v>
      </c>
      <c r="S3524" t="s">
        <v>481</v>
      </c>
      <c r="T3524" t="s">
        <v>488</v>
      </c>
      <c r="U3524">
        <v>71</v>
      </c>
      <c r="V3524">
        <f t="shared" si="399"/>
        <v>21.640800000000002</v>
      </c>
      <c r="W3524">
        <f t="shared" si="397"/>
        <v>3422.6392867260292</v>
      </c>
      <c r="X3524">
        <f t="shared" si="398"/>
        <v>1661.5678164272365</v>
      </c>
    </row>
    <row r="3525" spans="1:24">
      <c r="A3525" t="s">
        <v>274</v>
      </c>
      <c r="B3525">
        <v>2009016</v>
      </c>
      <c r="C3525">
        <v>7</v>
      </c>
      <c r="D3525">
        <v>3</v>
      </c>
      <c r="E3525" s="28" t="s">
        <v>528</v>
      </c>
      <c r="F3525" t="s">
        <v>581</v>
      </c>
      <c r="G3525" t="s">
        <v>581</v>
      </c>
      <c r="H3525">
        <v>15</v>
      </c>
      <c r="I3525" s="3">
        <v>0.17066666666666666</v>
      </c>
      <c r="J3525">
        <v>21.504000000000001</v>
      </c>
      <c r="K3525">
        <f t="shared" si="400"/>
        <v>8.4</v>
      </c>
      <c r="L3525">
        <v>5.9900000000000003E-4</v>
      </c>
      <c r="M3525">
        <f t="shared" si="401"/>
        <v>0.17143338666666666</v>
      </c>
      <c r="N3525" s="5">
        <v>363.1853958856704</v>
      </c>
      <c r="O3525" s="3">
        <v>11.438189772800021</v>
      </c>
      <c r="P3525" s="7">
        <v>3.1494079614370632E-2</v>
      </c>
      <c r="Q3525" s="9">
        <f t="shared" si="402"/>
        <v>11.489162722142922</v>
      </c>
      <c r="R3525" s="7">
        <f t="shared" si="403"/>
        <v>3.1634429281291017E-2</v>
      </c>
      <c r="S3525" t="s">
        <v>483</v>
      </c>
      <c r="T3525" t="s">
        <v>581</v>
      </c>
      <c r="U3525">
        <v>67</v>
      </c>
      <c r="V3525">
        <f t="shared" si="399"/>
        <v>20.421600000000002</v>
      </c>
      <c r="W3525">
        <f t="shared" si="397"/>
        <v>584.3748224332968</v>
      </c>
      <c r="X3525">
        <f t="shared" si="398"/>
        <v>283.69288036027575</v>
      </c>
    </row>
    <row r="3526" spans="1:24">
      <c r="A3526" t="s">
        <v>274</v>
      </c>
      <c r="B3526">
        <v>2009016</v>
      </c>
      <c r="C3526">
        <v>9</v>
      </c>
      <c r="D3526">
        <v>4</v>
      </c>
      <c r="E3526" s="28" t="s">
        <v>528</v>
      </c>
      <c r="F3526" t="s">
        <v>581</v>
      </c>
      <c r="G3526" t="s">
        <v>581</v>
      </c>
      <c r="H3526">
        <v>15</v>
      </c>
      <c r="I3526" s="3">
        <v>0.17066666666666666</v>
      </c>
      <c r="J3526">
        <v>37.888000000000005</v>
      </c>
      <c r="K3526">
        <f t="shared" si="400"/>
        <v>14.800000000000002</v>
      </c>
      <c r="L3526">
        <v>5.9900000000000003E-4</v>
      </c>
      <c r="M3526">
        <f t="shared" si="401"/>
        <v>0.17143338666666666</v>
      </c>
      <c r="N3526" s="5">
        <v>1127.439471581594</v>
      </c>
      <c r="O3526" s="3">
        <v>20.222719518310306</v>
      </c>
      <c r="P3526" s="7">
        <v>1.7936856060167452E-2</v>
      </c>
      <c r="Q3526" s="9">
        <f t="shared" si="402"/>
        <v>20.313156827096812</v>
      </c>
      <c r="R3526" s="7">
        <f t="shared" si="403"/>
        <v>1.8017070839821778E-2</v>
      </c>
      <c r="S3526" t="s">
        <v>481</v>
      </c>
      <c r="T3526" t="s">
        <v>488</v>
      </c>
      <c r="U3526">
        <v>74</v>
      </c>
      <c r="V3526">
        <f t="shared" si="399"/>
        <v>22.555200000000003</v>
      </c>
      <c r="W3526">
        <f t="shared" si="397"/>
        <v>1913.0189168736342</v>
      </c>
      <c r="X3526">
        <f t="shared" si="398"/>
        <v>928.70162415925029</v>
      </c>
    </row>
    <row r="3527" spans="1:24">
      <c r="A3527" t="s">
        <v>274</v>
      </c>
      <c r="B3527">
        <v>2009016</v>
      </c>
      <c r="C3527">
        <v>12</v>
      </c>
      <c r="D3527">
        <v>6</v>
      </c>
      <c r="E3527" s="28" t="s">
        <v>528</v>
      </c>
      <c r="F3527" t="s">
        <v>581</v>
      </c>
      <c r="G3527" t="s">
        <v>581</v>
      </c>
      <c r="H3527">
        <v>20</v>
      </c>
      <c r="I3527" s="3">
        <v>0.128</v>
      </c>
      <c r="J3527">
        <v>53.76</v>
      </c>
      <c r="K3527">
        <f t="shared" si="400"/>
        <v>21</v>
      </c>
      <c r="L3527">
        <v>5.9900000000000003E-4</v>
      </c>
      <c r="M3527">
        <f t="shared" si="401"/>
        <v>0.12876672</v>
      </c>
      <c r="N3527" s="5">
        <v>2269.9087242854398</v>
      </c>
      <c r="O3527" s="3">
        <v>21.566706816614182</v>
      </c>
      <c r="P3527" s="7">
        <v>9.501133938063221E-3</v>
      </c>
      <c r="Q3527" s="9">
        <f t="shared" si="402"/>
        <v>21.695580881929661</v>
      </c>
      <c r="R3527" s="7">
        <f t="shared" si="403"/>
        <v>9.5579089369592883E-3</v>
      </c>
      <c r="S3527" t="s">
        <v>481</v>
      </c>
      <c r="T3527" t="s">
        <v>492</v>
      </c>
      <c r="U3527">
        <v>73</v>
      </c>
      <c r="V3527">
        <f t="shared" si="399"/>
        <v>22.250400000000003</v>
      </c>
      <c r="W3527">
        <f t="shared" si="397"/>
        <v>3713.7908258912612</v>
      </c>
      <c r="X3527">
        <f t="shared" si="398"/>
        <v>1802.9113781213925</v>
      </c>
    </row>
    <row r="3528" spans="1:24">
      <c r="A3528" t="s">
        <v>274</v>
      </c>
      <c r="B3528">
        <v>2009016</v>
      </c>
      <c r="C3528">
        <v>13</v>
      </c>
      <c r="D3528">
        <v>1</v>
      </c>
      <c r="E3528" s="28" t="s">
        <v>528</v>
      </c>
      <c r="F3528" t="s">
        <v>581</v>
      </c>
      <c r="G3528" t="s">
        <v>581</v>
      </c>
      <c r="H3528">
        <v>16</v>
      </c>
      <c r="I3528" s="3">
        <v>0.16</v>
      </c>
      <c r="J3528">
        <v>25.6</v>
      </c>
      <c r="K3528">
        <f t="shared" si="400"/>
        <v>10</v>
      </c>
      <c r="L3528">
        <v>5.9900000000000003E-4</v>
      </c>
      <c r="M3528">
        <f t="shared" si="401"/>
        <v>0.16076672</v>
      </c>
      <c r="N3528" s="5">
        <v>514.71853158400006</v>
      </c>
      <c r="O3528" s="3">
        <v>12.78753872256002</v>
      </c>
      <c r="P3528" s="7">
        <v>2.4843750395400606E-2</v>
      </c>
      <c r="Q3528" s="9">
        <f t="shared" si="402"/>
        <v>12.84842916130747</v>
      </c>
      <c r="R3528" s="7">
        <f t="shared" si="403"/>
        <v>2.4962048911989981E-2</v>
      </c>
      <c r="S3528" t="s">
        <v>483</v>
      </c>
      <c r="T3528" t="s">
        <v>488</v>
      </c>
      <c r="U3528">
        <v>43</v>
      </c>
      <c r="V3528">
        <f t="shared" si="399"/>
        <v>13.106400000000001</v>
      </c>
      <c r="W3528">
        <f t="shared" si="397"/>
        <v>543.47225659704225</v>
      </c>
      <c r="X3528">
        <f t="shared" si="398"/>
        <v>263.83616122940089</v>
      </c>
    </row>
    <row r="3529" spans="1:24">
      <c r="A3529" t="s">
        <v>274</v>
      </c>
      <c r="B3529">
        <v>2009016</v>
      </c>
      <c r="C3529">
        <v>13</v>
      </c>
      <c r="D3529">
        <v>3</v>
      </c>
      <c r="E3529" s="28" t="s">
        <v>528</v>
      </c>
      <c r="F3529" t="s">
        <v>581</v>
      </c>
      <c r="G3529" t="s">
        <v>581</v>
      </c>
      <c r="H3529">
        <v>15</v>
      </c>
      <c r="I3529" s="3">
        <v>0.17066666666666666</v>
      </c>
      <c r="J3529">
        <v>55.552</v>
      </c>
      <c r="K3529">
        <f t="shared" si="400"/>
        <v>21.7</v>
      </c>
      <c r="L3529">
        <v>5.9900000000000003E-4</v>
      </c>
      <c r="M3529">
        <f t="shared" si="401"/>
        <v>0.17143338666666666</v>
      </c>
      <c r="N3529" s="5">
        <v>2423.7580933758977</v>
      </c>
      <c r="O3529" s="3">
        <v>29.693540650188538</v>
      </c>
      <c r="P3529" s="7">
        <v>1.2251033109013905E-2</v>
      </c>
      <c r="Q3529" s="9">
        <f t="shared" si="402"/>
        <v>29.826525471500119</v>
      </c>
      <c r="R3529" s="7">
        <f t="shared" si="403"/>
        <v>1.2305900309529924E-2</v>
      </c>
      <c r="S3529" t="s">
        <v>481</v>
      </c>
      <c r="T3529" t="s">
        <v>488</v>
      </c>
      <c r="U3529">
        <v>77</v>
      </c>
      <c r="V3529">
        <f t="shared" si="399"/>
        <v>23.4696</v>
      </c>
      <c r="W3529">
        <f t="shared" si="397"/>
        <v>4156.3593542884664</v>
      </c>
      <c r="X3529">
        <f t="shared" si="398"/>
        <v>2017.7624219343606</v>
      </c>
    </row>
    <row r="3530" spans="1:24">
      <c r="A3530" t="s">
        <v>274</v>
      </c>
      <c r="B3530">
        <v>2009016</v>
      </c>
      <c r="C3530">
        <v>21</v>
      </c>
      <c r="D3530">
        <v>3</v>
      </c>
      <c r="E3530" s="28" t="s">
        <v>528</v>
      </c>
      <c r="F3530" t="s">
        <v>581</v>
      </c>
      <c r="G3530" t="s">
        <v>581</v>
      </c>
      <c r="H3530">
        <v>21</v>
      </c>
      <c r="I3530" s="3">
        <v>0.1219047619047619</v>
      </c>
      <c r="J3530">
        <v>36.608000000000004</v>
      </c>
      <c r="K3530">
        <f t="shared" si="400"/>
        <v>14.3</v>
      </c>
      <c r="L3530">
        <v>5.9900000000000003E-4</v>
      </c>
      <c r="M3530">
        <f t="shared" si="401"/>
        <v>0.1226714819047619</v>
      </c>
      <c r="N3530" s="5">
        <v>1052.5479252361217</v>
      </c>
      <c r="O3530" s="3">
        <v>13.973266118363476</v>
      </c>
      <c r="P3530" s="7">
        <v>1.3275657842590688E-2</v>
      </c>
      <c r="Q3530" s="9">
        <f t="shared" si="402"/>
        <v>14.060855270342719</v>
      </c>
      <c r="R3530" s="7">
        <f t="shared" si="403"/>
        <v>1.3358874150256292E-2</v>
      </c>
      <c r="S3530" t="s">
        <v>483</v>
      </c>
      <c r="T3530" t="s">
        <v>492</v>
      </c>
      <c r="U3530">
        <v>64</v>
      </c>
      <c r="V3530">
        <f t="shared" si="399"/>
        <v>19.507200000000001</v>
      </c>
      <c r="W3530">
        <f t="shared" si="397"/>
        <v>1565.6103855709782</v>
      </c>
      <c r="X3530">
        <f t="shared" si="398"/>
        <v>760.04732365979078</v>
      </c>
    </row>
    <row r="3531" spans="1:24">
      <c r="A3531" t="s">
        <v>44</v>
      </c>
      <c r="B3531">
        <v>2009016</v>
      </c>
      <c r="C3531">
        <v>1</v>
      </c>
      <c r="D3531">
        <v>3</v>
      </c>
      <c r="E3531" s="28" t="s">
        <v>528</v>
      </c>
      <c r="F3531" t="s">
        <v>581</v>
      </c>
      <c r="G3531" t="s">
        <v>581</v>
      </c>
      <c r="H3531">
        <v>12</v>
      </c>
      <c r="I3531" s="3">
        <v>0.21333333333333335</v>
      </c>
      <c r="J3531">
        <v>35.328000000000003</v>
      </c>
      <c r="K3531">
        <f t="shared" si="400"/>
        <v>13.8</v>
      </c>
      <c r="L3531">
        <v>5.9900000000000003E-4</v>
      </c>
      <c r="M3531">
        <f t="shared" si="401"/>
        <v>0.21410005333333335</v>
      </c>
      <c r="N3531" s="5">
        <v>980.22997154856978</v>
      </c>
      <c r="O3531" s="3">
        <v>23.534075457536066</v>
      </c>
      <c r="P3531" s="7">
        <v>2.4008728707159276E-2</v>
      </c>
      <c r="Q3531" s="9">
        <f t="shared" si="402"/>
        <v>23.618140841344974</v>
      </c>
      <c r="R3531" s="7">
        <f t="shared" si="403"/>
        <v>2.4094489585982537E-2</v>
      </c>
      <c r="S3531" t="s">
        <v>483</v>
      </c>
      <c r="T3531" t="s">
        <v>488</v>
      </c>
      <c r="U3531">
        <v>74</v>
      </c>
      <c r="V3531">
        <f t="shared" si="399"/>
        <v>22.555200000000003</v>
      </c>
      <c r="W3531">
        <f t="shared" si="397"/>
        <v>1671.190363074722</v>
      </c>
      <c r="X3531">
        <f t="shared" si="398"/>
        <v>811.30259130067054</v>
      </c>
    </row>
    <row r="3532" spans="1:24">
      <c r="A3532" t="s">
        <v>44</v>
      </c>
      <c r="B3532">
        <v>2009016</v>
      </c>
      <c r="C3532">
        <v>1</v>
      </c>
      <c r="D3532">
        <v>1</v>
      </c>
      <c r="E3532" s="28" t="s">
        <v>528</v>
      </c>
      <c r="F3532" t="s">
        <v>581</v>
      </c>
      <c r="G3532" t="s">
        <v>581</v>
      </c>
      <c r="H3532">
        <v>17</v>
      </c>
      <c r="I3532" s="3">
        <v>0.15058823529411766</v>
      </c>
      <c r="J3532">
        <v>44.288000000000004</v>
      </c>
      <c r="K3532">
        <f t="shared" si="400"/>
        <v>17.3</v>
      </c>
      <c r="L3532">
        <v>5.9900000000000003E-4</v>
      </c>
      <c r="M3532">
        <f t="shared" si="401"/>
        <v>0.15135495529411766</v>
      </c>
      <c r="N3532" s="5">
        <v>1540.501093177754</v>
      </c>
      <c r="O3532" s="3">
        <v>20.88083100461548</v>
      </c>
      <c r="P3532" s="7">
        <v>1.3554570715391307E-2</v>
      </c>
      <c r="Q3532" s="9">
        <f t="shared" si="402"/>
        <v>20.986780849662154</v>
      </c>
      <c r="R3532" s="7">
        <f t="shared" si="403"/>
        <v>1.3623346937307592E-2</v>
      </c>
      <c r="S3532" t="s">
        <v>481</v>
      </c>
      <c r="T3532" t="s">
        <v>581</v>
      </c>
      <c r="U3532">
        <v>74</v>
      </c>
      <c r="V3532">
        <f t="shared" si="399"/>
        <v>22.555200000000003</v>
      </c>
      <c r="W3532">
        <f t="shared" si="397"/>
        <v>2586.2204692886544</v>
      </c>
      <c r="X3532">
        <f t="shared" si="398"/>
        <v>1255.5166752807004</v>
      </c>
    </row>
    <row r="3533" spans="1:24">
      <c r="A3533" t="s">
        <v>44</v>
      </c>
      <c r="B3533">
        <v>2009016</v>
      </c>
      <c r="C3533">
        <v>2</v>
      </c>
      <c r="D3533">
        <v>1</v>
      </c>
      <c r="E3533" s="28" t="s">
        <v>528</v>
      </c>
      <c r="F3533" t="s">
        <v>581</v>
      </c>
      <c r="G3533" t="s">
        <v>581</v>
      </c>
      <c r="H3533">
        <v>12</v>
      </c>
      <c r="I3533" s="3">
        <v>0.21333333333333335</v>
      </c>
      <c r="J3533">
        <v>42.496000000000002</v>
      </c>
      <c r="K3533">
        <f t="shared" si="400"/>
        <v>16.600000000000001</v>
      </c>
      <c r="L3533">
        <v>5.9900000000000003E-4</v>
      </c>
      <c r="M3533">
        <f t="shared" si="401"/>
        <v>0.21410005333333335</v>
      </c>
      <c r="N3533" s="5">
        <v>1418.3583856328707</v>
      </c>
      <c r="O3533" s="3">
        <v>28.338115162112285</v>
      </c>
      <c r="P3533" s="7">
        <v>1.9979516777396025E-2</v>
      </c>
      <c r="Q3533" s="9">
        <f t="shared" si="402"/>
        <v>28.439446187885924</v>
      </c>
      <c r="R3533" s="7">
        <f t="shared" si="403"/>
        <v>2.0050959246943965E-2</v>
      </c>
      <c r="S3533" t="s">
        <v>481</v>
      </c>
      <c r="T3533" t="s">
        <v>581</v>
      </c>
      <c r="U3533">
        <v>73</v>
      </c>
      <c r="V3533">
        <f t="shared" si="399"/>
        <v>22.250400000000003</v>
      </c>
      <c r="W3533">
        <f t="shared" si="397"/>
        <v>2358.0793086348754</v>
      </c>
      <c r="X3533">
        <f t="shared" si="398"/>
        <v>1144.7623776791902</v>
      </c>
    </row>
    <row r="3534" spans="1:24">
      <c r="A3534" t="s">
        <v>44</v>
      </c>
      <c r="B3534">
        <v>2009016</v>
      </c>
      <c r="C3534">
        <v>3</v>
      </c>
      <c r="D3534">
        <v>1</v>
      </c>
      <c r="E3534" s="28" t="s">
        <v>528</v>
      </c>
      <c r="F3534" t="s">
        <v>581</v>
      </c>
      <c r="G3534" t="s">
        <v>581</v>
      </c>
      <c r="H3534">
        <v>15</v>
      </c>
      <c r="I3534" s="3">
        <v>0.17066666666666666</v>
      </c>
      <c r="J3534">
        <v>18.687999999999999</v>
      </c>
      <c r="K3534">
        <f t="shared" si="400"/>
        <v>7.3</v>
      </c>
      <c r="L3534">
        <v>5.9900000000000003E-4</v>
      </c>
      <c r="M3534">
        <f t="shared" si="401"/>
        <v>0.17143338666666666</v>
      </c>
      <c r="N3534" s="5">
        <v>274.29350548111358</v>
      </c>
      <c r="O3534" s="3">
        <v>9.9283487227904583</v>
      </c>
      <c r="P3534" s="7">
        <v>3.6196076554477784E-2</v>
      </c>
      <c r="Q3534" s="9">
        <f t="shared" si="402"/>
        <v>9.9725387353539716</v>
      </c>
      <c r="R3534" s="7">
        <f t="shared" si="403"/>
        <v>3.6357181399034724E-2</v>
      </c>
      <c r="S3534" t="s">
        <v>482</v>
      </c>
      <c r="T3534" t="s">
        <v>488</v>
      </c>
      <c r="U3534">
        <v>51</v>
      </c>
      <c r="V3534">
        <f t="shared" si="399"/>
        <v>15.5448</v>
      </c>
      <c r="W3534">
        <f t="shared" si="397"/>
        <v>346.37440044270653</v>
      </c>
      <c r="X3534">
        <f t="shared" si="398"/>
        <v>168.15226729907803</v>
      </c>
    </row>
    <row r="3535" spans="1:24">
      <c r="A3535" t="s">
        <v>44</v>
      </c>
      <c r="B3535">
        <v>2009016</v>
      </c>
      <c r="C3535">
        <v>3</v>
      </c>
      <c r="D3535">
        <v>4</v>
      </c>
      <c r="E3535" s="28" t="s">
        <v>528</v>
      </c>
      <c r="F3535" t="s">
        <v>581</v>
      </c>
      <c r="G3535" t="s">
        <v>581</v>
      </c>
      <c r="H3535">
        <v>15</v>
      </c>
      <c r="I3535" s="3">
        <v>0.17066666666666666</v>
      </c>
      <c r="J3535">
        <v>30.464000000000002</v>
      </c>
      <c r="K3535">
        <f t="shared" si="400"/>
        <v>11.9</v>
      </c>
      <c r="L3535">
        <v>5.9900000000000003E-4</v>
      </c>
      <c r="M3535">
        <f t="shared" si="401"/>
        <v>0.17143338666666666</v>
      </c>
      <c r="N3535" s="5">
        <v>728.8929125761025</v>
      </c>
      <c r="O3535" s="3">
        <v>16.242229477376064</v>
      </c>
      <c r="P3535" s="7">
        <v>2.2283423527842631E-2</v>
      </c>
      <c r="Q3535" s="9">
        <f t="shared" si="402"/>
        <v>16.314784498289587</v>
      </c>
      <c r="R3535" s="7">
        <f t="shared" si="403"/>
        <v>2.2382964927768024E-2</v>
      </c>
      <c r="S3535" t="s">
        <v>481</v>
      </c>
      <c r="T3535" t="s">
        <v>581</v>
      </c>
      <c r="U3535">
        <v>68</v>
      </c>
      <c r="V3535">
        <f t="shared" si="399"/>
        <v>20.726400000000002</v>
      </c>
      <c r="W3535">
        <f t="shared" si="397"/>
        <v>1161.0488910638205</v>
      </c>
      <c r="X3535">
        <f t="shared" si="398"/>
        <v>563.64732274651749</v>
      </c>
    </row>
    <row r="3536" spans="1:24">
      <c r="A3536" t="s">
        <v>44</v>
      </c>
      <c r="B3536">
        <v>2009016</v>
      </c>
      <c r="C3536">
        <v>4</v>
      </c>
      <c r="D3536">
        <v>1</v>
      </c>
      <c r="E3536" s="28" t="s">
        <v>528</v>
      </c>
      <c r="F3536" t="s">
        <v>581</v>
      </c>
      <c r="G3536" t="s">
        <v>581</v>
      </c>
      <c r="H3536">
        <v>16</v>
      </c>
      <c r="I3536" s="3">
        <v>0.16</v>
      </c>
      <c r="J3536">
        <v>37.888000000000005</v>
      </c>
      <c r="K3536">
        <f t="shared" si="400"/>
        <v>14.800000000000002</v>
      </c>
      <c r="L3536">
        <v>5.9900000000000003E-4</v>
      </c>
      <c r="M3536">
        <f t="shared" si="401"/>
        <v>0.16076672</v>
      </c>
      <c r="N3536" s="5">
        <v>1127.439471581594</v>
      </c>
      <c r="O3536" s="3">
        <v>18.964161199872127</v>
      </c>
      <c r="P3536" s="7">
        <v>1.6820558156677656E-2</v>
      </c>
      <c r="Q3536" s="9">
        <f t="shared" si="402"/>
        <v>19.05464991475591</v>
      </c>
      <c r="R3536" s="7">
        <f t="shared" si="403"/>
        <v>1.6900818531770646E-2</v>
      </c>
      <c r="S3536" t="s">
        <v>481</v>
      </c>
      <c r="T3536" t="s">
        <v>482</v>
      </c>
      <c r="U3536">
        <v>76</v>
      </c>
      <c r="V3536">
        <f t="shared" si="399"/>
        <v>23.1648</v>
      </c>
      <c r="W3536">
        <f t="shared" si="397"/>
        <v>1960.6961945139267</v>
      </c>
      <c r="X3536">
        <f t="shared" si="398"/>
        <v>951.84722130388946</v>
      </c>
    </row>
    <row r="3537" spans="1:24">
      <c r="A3537" t="s">
        <v>44</v>
      </c>
      <c r="B3537">
        <v>2009016</v>
      </c>
      <c r="C3537">
        <v>4</v>
      </c>
      <c r="D3537">
        <v>3</v>
      </c>
      <c r="E3537" s="28" t="s">
        <v>528</v>
      </c>
      <c r="F3537" t="s">
        <v>581</v>
      </c>
      <c r="G3537" t="s">
        <v>581</v>
      </c>
      <c r="H3537">
        <v>13</v>
      </c>
      <c r="I3537" s="3">
        <v>0.19692307692307692</v>
      </c>
      <c r="J3537">
        <v>40.704000000000001</v>
      </c>
      <c r="K3537">
        <f t="shared" si="400"/>
        <v>15.9</v>
      </c>
      <c r="L3537">
        <v>5.9900000000000003E-4</v>
      </c>
      <c r="M3537">
        <f t="shared" si="401"/>
        <v>0.19768979692307692</v>
      </c>
      <c r="N3537" s="5">
        <v>1301.2599196975104</v>
      </c>
      <c r="O3537" s="3">
        <v>25.059787841875487</v>
      </c>
      <c r="P3537" s="7">
        <v>1.9258095529216684E-2</v>
      </c>
      <c r="Q3537" s="9">
        <f t="shared" si="402"/>
        <v>25.15688154570682</v>
      </c>
      <c r="R3537" s="7">
        <f t="shared" si="403"/>
        <v>1.9332710679012356E-2</v>
      </c>
      <c r="S3537" t="s">
        <v>481</v>
      </c>
      <c r="T3537" t="s">
        <v>581</v>
      </c>
      <c r="U3537">
        <v>72</v>
      </c>
      <c r="V3537">
        <f t="shared" si="399"/>
        <v>21.945600000000002</v>
      </c>
      <c r="W3537">
        <f t="shared" ref="W3537:W3600" si="404">0.19748898*POWER(K3537,1.9318059)*POWER(U3537,0.92308401)</f>
        <v>2142.3126314003935</v>
      </c>
      <c r="X3537">
        <f t="shared" ref="X3537:X3600" si="405">W3537*0.4854639</f>
        <v>1040.0154450588975</v>
      </c>
    </row>
    <row r="3538" spans="1:24">
      <c r="A3538" t="s">
        <v>44</v>
      </c>
      <c r="B3538">
        <v>2009016</v>
      </c>
      <c r="C3538">
        <v>5</v>
      </c>
      <c r="D3538">
        <v>1</v>
      </c>
      <c r="E3538" s="28" t="s">
        <v>528</v>
      </c>
      <c r="F3538" t="s">
        <v>581</v>
      </c>
      <c r="G3538" t="s">
        <v>581</v>
      </c>
      <c r="H3538">
        <v>36</v>
      </c>
      <c r="I3538" s="3">
        <v>7.1111111111111111E-2</v>
      </c>
      <c r="J3538">
        <v>15.104000000000001</v>
      </c>
      <c r="K3538">
        <f t="shared" si="400"/>
        <v>5.9</v>
      </c>
      <c r="L3538">
        <v>5.9900000000000003E-4</v>
      </c>
      <c r="M3538">
        <f t="shared" si="401"/>
        <v>7.187783111111111E-2</v>
      </c>
      <c r="N3538" s="5">
        <v>179.17352084439042</v>
      </c>
      <c r="O3538" s="3">
        <v>3.3583796082915476</v>
      </c>
      <c r="P3538" s="7">
        <v>1.8743727267648277E-2</v>
      </c>
      <c r="Q3538" s="9">
        <f t="shared" si="402"/>
        <v>3.3944164694972265</v>
      </c>
      <c r="R3538" s="7">
        <f t="shared" si="403"/>
        <v>1.8944855542830055E-2</v>
      </c>
      <c r="S3538" t="s">
        <v>484</v>
      </c>
      <c r="T3538" t="s">
        <v>581</v>
      </c>
      <c r="U3538">
        <v>47</v>
      </c>
      <c r="V3538">
        <f t="shared" si="399"/>
        <v>14.325600000000001</v>
      </c>
      <c r="W3538">
        <f t="shared" si="404"/>
        <v>212.89532592185705</v>
      </c>
      <c r="X3538">
        <f t="shared" si="405"/>
        <v>103.35299521379582</v>
      </c>
    </row>
    <row r="3539" spans="1:24">
      <c r="A3539" t="s">
        <v>44</v>
      </c>
      <c r="B3539">
        <v>2009016</v>
      </c>
      <c r="C3539">
        <v>7</v>
      </c>
      <c r="D3539">
        <v>9</v>
      </c>
      <c r="E3539" s="28" t="s">
        <v>528</v>
      </c>
      <c r="F3539" t="s">
        <v>581</v>
      </c>
      <c r="G3539" t="s">
        <v>581</v>
      </c>
      <c r="H3539">
        <v>19</v>
      </c>
      <c r="I3539" s="3">
        <v>0.13473684210526315</v>
      </c>
      <c r="J3539">
        <v>18.944000000000003</v>
      </c>
      <c r="K3539">
        <f t="shared" si="400"/>
        <v>7.4000000000000012</v>
      </c>
      <c r="L3539">
        <v>5.9900000000000003E-4</v>
      </c>
      <c r="M3539">
        <f t="shared" si="401"/>
        <v>0.13550356210526315</v>
      </c>
      <c r="N3539" s="5">
        <v>281.85986789539851</v>
      </c>
      <c r="O3539" s="3">
        <v>7.961740515537957</v>
      </c>
      <c r="P3539" s="7">
        <v>2.8247159040366301E-2</v>
      </c>
      <c r="Q3539" s="9">
        <f t="shared" si="402"/>
        <v>8.0067202821108765</v>
      </c>
      <c r="R3539" s="7">
        <f t="shared" si="403"/>
        <v>2.8406741058582572E-2</v>
      </c>
      <c r="S3539" t="s">
        <v>482</v>
      </c>
      <c r="T3539" t="s">
        <v>581</v>
      </c>
      <c r="U3539" t="s">
        <v>581</v>
      </c>
      <c r="V3539" t="s">
        <v>581</v>
      </c>
      <c r="W3539" t="s">
        <v>581</v>
      </c>
      <c r="X3539" t="s">
        <v>581</v>
      </c>
    </row>
    <row r="3540" spans="1:24">
      <c r="A3540" t="s">
        <v>44</v>
      </c>
      <c r="B3540">
        <v>2009016</v>
      </c>
      <c r="C3540">
        <v>7</v>
      </c>
      <c r="D3540">
        <v>4</v>
      </c>
      <c r="E3540" s="28" t="s">
        <v>528</v>
      </c>
      <c r="F3540" t="s">
        <v>581</v>
      </c>
      <c r="G3540" t="s">
        <v>581</v>
      </c>
      <c r="H3540">
        <v>18</v>
      </c>
      <c r="I3540" s="3">
        <v>0.14222222222222222</v>
      </c>
      <c r="J3540">
        <v>21.248000000000001</v>
      </c>
      <c r="K3540">
        <f t="shared" si="400"/>
        <v>8.3000000000000007</v>
      </c>
      <c r="L3540">
        <v>5.9900000000000003E-4</v>
      </c>
      <c r="M3540">
        <f t="shared" si="401"/>
        <v>0.14298894222222222</v>
      </c>
      <c r="N3540" s="5">
        <v>354.58959640821769</v>
      </c>
      <c r="O3540" s="3">
        <v>9.4301520126861682</v>
      </c>
      <c r="P3540" s="7">
        <v>2.6594553557712959E-2</v>
      </c>
      <c r="Q3540" s="9">
        <f t="shared" si="402"/>
        <v>9.4806453906985393</v>
      </c>
      <c r="R3540" s="7">
        <f t="shared" si="403"/>
        <v>2.6736953048628199E-2</v>
      </c>
      <c r="S3540" t="s">
        <v>482</v>
      </c>
      <c r="T3540" t="s">
        <v>487</v>
      </c>
      <c r="U3540" t="s">
        <v>581</v>
      </c>
      <c r="V3540" t="s">
        <v>581</v>
      </c>
      <c r="W3540" t="s">
        <v>581</v>
      </c>
      <c r="X3540" t="s">
        <v>581</v>
      </c>
    </row>
    <row r="3541" spans="1:24">
      <c r="A3541" t="s">
        <v>44</v>
      </c>
      <c r="B3541">
        <v>2009016</v>
      </c>
      <c r="C3541">
        <v>7</v>
      </c>
      <c r="D3541">
        <v>8</v>
      </c>
      <c r="E3541" s="28" t="s">
        <v>528</v>
      </c>
      <c r="F3541" t="s">
        <v>581</v>
      </c>
      <c r="G3541" t="s">
        <v>581</v>
      </c>
      <c r="H3541">
        <v>15</v>
      </c>
      <c r="I3541" s="3">
        <v>0.17066666666666666</v>
      </c>
      <c r="J3541">
        <v>42.24</v>
      </c>
      <c r="K3541">
        <f t="shared" si="400"/>
        <v>16.5</v>
      </c>
      <c r="L3541">
        <v>5.9900000000000003E-4</v>
      </c>
      <c r="M3541">
        <f t="shared" si="401"/>
        <v>0.17143338666666666</v>
      </c>
      <c r="N3541" s="5">
        <v>1401.3212022374403</v>
      </c>
      <c r="O3541" s="3">
        <v>22.556110231961402</v>
      </c>
      <c r="P3541" s="7">
        <v>1.6096316958558003E-2</v>
      </c>
      <c r="Q3541" s="9">
        <f t="shared" si="402"/>
        <v>22.657030261225245</v>
      </c>
      <c r="R3541" s="7">
        <f t="shared" si="403"/>
        <v>1.6168334729432167E-2</v>
      </c>
      <c r="S3541" t="s">
        <v>481</v>
      </c>
      <c r="T3541" t="s">
        <v>488</v>
      </c>
      <c r="U3541" t="s">
        <v>581</v>
      </c>
      <c r="V3541" t="s">
        <v>581</v>
      </c>
      <c r="W3541" t="s">
        <v>581</v>
      </c>
      <c r="X3541" t="s">
        <v>581</v>
      </c>
    </row>
    <row r="3542" spans="1:24">
      <c r="A3542" t="s">
        <v>44</v>
      </c>
      <c r="B3542">
        <v>2009016</v>
      </c>
      <c r="C3542">
        <v>10</v>
      </c>
      <c r="D3542">
        <v>3</v>
      </c>
      <c r="E3542" s="28" t="s">
        <v>528</v>
      </c>
      <c r="F3542" t="s">
        <v>581</v>
      </c>
      <c r="G3542" t="s">
        <v>581</v>
      </c>
      <c r="H3542">
        <v>21</v>
      </c>
      <c r="I3542" s="3">
        <v>0.1219047619047619</v>
      </c>
      <c r="J3542">
        <v>23.808000000000003</v>
      </c>
      <c r="K3542">
        <f t="shared" si="400"/>
        <v>9.3000000000000007</v>
      </c>
      <c r="L3542">
        <v>5.9900000000000003E-4</v>
      </c>
      <c r="M3542">
        <f t="shared" si="401"/>
        <v>0.1226714819047619</v>
      </c>
      <c r="N3542" s="5">
        <v>445.1800579670018</v>
      </c>
      <c r="O3542" s="3">
        <v>9.0711847871634301</v>
      </c>
      <c r="P3542" s="7">
        <v>2.037644010513116E-2</v>
      </c>
      <c r="Q3542" s="9">
        <f t="shared" si="402"/>
        <v>9.1279423771195489</v>
      </c>
      <c r="R3542" s="7">
        <f t="shared" si="403"/>
        <v>2.0503933664063952E-2</v>
      </c>
      <c r="S3542" t="s">
        <v>483</v>
      </c>
      <c r="T3542" t="s">
        <v>488</v>
      </c>
      <c r="U3542">
        <v>60</v>
      </c>
      <c r="V3542">
        <f t="shared" si="399"/>
        <v>18.288</v>
      </c>
      <c r="W3542">
        <f t="shared" si="404"/>
        <v>642.46123380844335</v>
      </c>
      <c r="X3542">
        <f t="shared" si="405"/>
        <v>311.89173616345875</v>
      </c>
    </row>
    <row r="3543" spans="1:24">
      <c r="A3543" t="s">
        <v>44</v>
      </c>
      <c r="B3543">
        <v>2009016</v>
      </c>
      <c r="C3543">
        <v>10</v>
      </c>
      <c r="D3543">
        <v>1</v>
      </c>
      <c r="E3543" s="28" t="s">
        <v>528</v>
      </c>
      <c r="F3543" t="s">
        <v>581</v>
      </c>
      <c r="G3543" t="s">
        <v>581</v>
      </c>
      <c r="H3543">
        <v>14</v>
      </c>
      <c r="I3543" s="3">
        <v>0.18285714285714286</v>
      </c>
      <c r="J3543">
        <v>43.263999999999996</v>
      </c>
      <c r="K3543">
        <f t="shared" si="400"/>
        <v>16.899999999999999</v>
      </c>
      <c r="L3543">
        <v>5.9900000000000003E-4</v>
      </c>
      <c r="M3543">
        <f t="shared" si="401"/>
        <v>0.18362386285714286</v>
      </c>
      <c r="N3543" s="5">
        <v>1470.087598057062</v>
      </c>
      <c r="O3543" s="3">
        <v>24.748507749229603</v>
      </c>
      <c r="P3543" s="7">
        <v>1.683471636788067E-2</v>
      </c>
      <c r="Q3543" s="9">
        <f t="shared" si="402"/>
        <v>24.851835547870248</v>
      </c>
      <c r="R3543" s="7">
        <f t="shared" si="403"/>
        <v>1.6905003198935644E-2</v>
      </c>
      <c r="S3543" t="s">
        <v>481</v>
      </c>
      <c r="T3543" t="s">
        <v>488</v>
      </c>
      <c r="U3543">
        <v>79</v>
      </c>
      <c r="V3543">
        <f t="shared" si="399"/>
        <v>24.0792</v>
      </c>
      <c r="W3543">
        <f t="shared" si="404"/>
        <v>2625.7348730061208</v>
      </c>
      <c r="X3543">
        <f t="shared" si="405"/>
        <v>1274.699491815556</v>
      </c>
    </row>
    <row r="3544" spans="1:24">
      <c r="A3544" t="s">
        <v>44</v>
      </c>
      <c r="B3544">
        <v>2009016</v>
      </c>
      <c r="C3544">
        <v>12</v>
      </c>
      <c r="D3544">
        <v>3</v>
      </c>
      <c r="E3544" s="28" t="s">
        <v>528</v>
      </c>
      <c r="F3544" t="s">
        <v>581</v>
      </c>
      <c r="G3544" t="s">
        <v>581</v>
      </c>
      <c r="H3544">
        <v>16</v>
      </c>
      <c r="I3544" s="3">
        <v>0.16</v>
      </c>
      <c r="J3544">
        <v>20.224</v>
      </c>
      <c r="K3544">
        <f t="shared" si="400"/>
        <v>7.9</v>
      </c>
      <c r="L3544">
        <v>5.9900000000000003E-4</v>
      </c>
      <c r="M3544">
        <f t="shared" si="401"/>
        <v>0.16076672</v>
      </c>
      <c r="N3544" s="5">
        <v>321.23583556157439</v>
      </c>
      <c r="O3544" s="3">
        <v>10.085266388735997</v>
      </c>
      <c r="P3544" s="7">
        <v>3.1395209600775867E-2</v>
      </c>
      <c r="Q3544" s="9">
        <f t="shared" si="402"/>
        <v>10.133207581673854</v>
      </c>
      <c r="R3544" s="7">
        <f t="shared" si="403"/>
        <v>3.154444946641554E-2</v>
      </c>
      <c r="S3544" t="s">
        <v>481</v>
      </c>
      <c r="T3544" t="s">
        <v>489</v>
      </c>
      <c r="U3544">
        <v>50</v>
      </c>
      <c r="V3544">
        <f t="shared" si="399"/>
        <v>15.24</v>
      </c>
      <c r="W3544">
        <f t="shared" si="404"/>
        <v>396.16510755773947</v>
      </c>
      <c r="X3544">
        <f t="shared" si="405"/>
        <v>192.32385815889967</v>
      </c>
    </row>
    <row r="3545" spans="1:24">
      <c r="A3545" t="s">
        <v>44</v>
      </c>
      <c r="B3545">
        <v>2009016</v>
      </c>
      <c r="C3545">
        <v>12</v>
      </c>
      <c r="D3545">
        <v>1</v>
      </c>
      <c r="E3545" s="28" t="s">
        <v>528</v>
      </c>
      <c r="F3545" t="s">
        <v>581</v>
      </c>
      <c r="G3545" t="s">
        <v>581</v>
      </c>
      <c r="H3545">
        <v>13</v>
      </c>
      <c r="I3545" s="3">
        <v>0.19692307692307692</v>
      </c>
      <c r="J3545">
        <v>23.04</v>
      </c>
      <c r="K3545">
        <f t="shared" si="400"/>
        <v>9</v>
      </c>
      <c r="L3545">
        <v>5.9900000000000003E-4</v>
      </c>
      <c r="M3545">
        <f t="shared" si="401"/>
        <v>0.19768979692307692</v>
      </c>
      <c r="N3545" s="5">
        <v>416.92201058303999</v>
      </c>
      <c r="O3545" s="3">
        <v>14.131917305092633</v>
      </c>
      <c r="P3545" s="7">
        <v>3.3895829307092736E-2</v>
      </c>
      <c r="Q3545" s="9">
        <f t="shared" si="402"/>
        <v>14.186463519588816</v>
      </c>
      <c r="R3545" s="7">
        <f t="shared" si="403"/>
        <v>3.4026660045484075E-2</v>
      </c>
      <c r="S3545" t="s">
        <v>481</v>
      </c>
      <c r="T3545" t="s">
        <v>489</v>
      </c>
      <c r="U3545">
        <v>48</v>
      </c>
      <c r="V3545">
        <f t="shared" si="399"/>
        <v>14.630400000000002</v>
      </c>
      <c r="W3545">
        <f t="shared" si="404"/>
        <v>490.7734721353292</v>
      </c>
      <c r="X3545">
        <f t="shared" si="405"/>
        <v>238.25280379935825</v>
      </c>
    </row>
    <row r="3546" spans="1:24">
      <c r="A3546" t="s">
        <v>44</v>
      </c>
      <c r="B3546">
        <v>2009016</v>
      </c>
      <c r="C3546">
        <v>14</v>
      </c>
      <c r="D3546">
        <v>3</v>
      </c>
      <c r="E3546" s="28" t="s">
        <v>528</v>
      </c>
      <c r="F3546" t="s">
        <v>581</v>
      </c>
      <c r="G3546" t="s">
        <v>581</v>
      </c>
      <c r="H3546">
        <v>11</v>
      </c>
      <c r="I3546" s="3">
        <v>0.23272727272727273</v>
      </c>
      <c r="J3546">
        <v>37.631999999999998</v>
      </c>
      <c r="K3546">
        <f t="shared" si="400"/>
        <v>14.7</v>
      </c>
      <c r="L3546">
        <v>5.9900000000000003E-4</v>
      </c>
      <c r="M3546">
        <f t="shared" si="401"/>
        <v>0.23349399272727273</v>
      </c>
      <c r="N3546" s="5">
        <v>1112.2552748998655</v>
      </c>
      <c r="O3546" s="3">
        <v>27.343890691571421</v>
      </c>
      <c r="P3546" s="7">
        <v>2.4584186120432779E-2</v>
      </c>
      <c r="Q3546" s="9">
        <f t="shared" si="402"/>
        <v>27.433412280740583</v>
      </c>
      <c r="R3546" s="7">
        <f t="shared" si="403"/>
        <v>2.4664672669869214E-2</v>
      </c>
      <c r="S3546" t="s">
        <v>481</v>
      </c>
      <c r="T3546" t="s">
        <v>488</v>
      </c>
      <c r="U3546">
        <v>69</v>
      </c>
      <c r="V3546">
        <f t="shared" si="399"/>
        <v>21.031200000000002</v>
      </c>
      <c r="W3546">
        <f t="shared" si="404"/>
        <v>1770.0501600155146</v>
      </c>
      <c r="X3546">
        <f t="shared" si="405"/>
        <v>859.2954538767558</v>
      </c>
    </row>
    <row r="3547" spans="1:24">
      <c r="A3547" t="s">
        <v>44</v>
      </c>
      <c r="B3547">
        <v>2009016</v>
      </c>
      <c r="C3547">
        <v>16</v>
      </c>
      <c r="D3547">
        <v>1</v>
      </c>
      <c r="E3547" s="28" t="s">
        <v>528</v>
      </c>
      <c r="F3547" t="s">
        <v>581</v>
      </c>
      <c r="G3547" t="s">
        <v>581</v>
      </c>
      <c r="H3547">
        <v>15</v>
      </c>
      <c r="I3547" s="3">
        <v>0.17066666666666666</v>
      </c>
      <c r="J3547">
        <v>17.152000000000001</v>
      </c>
      <c r="K3547">
        <f t="shared" si="400"/>
        <v>6.7</v>
      </c>
      <c r="L3547">
        <v>5.9900000000000003E-4</v>
      </c>
      <c r="M3547">
        <f t="shared" si="401"/>
        <v>0.17143338666666666</v>
      </c>
      <c r="N3547" s="5">
        <v>231.05714882805762</v>
      </c>
      <c r="O3547" s="3">
        <v>9.1047990591488386</v>
      </c>
      <c r="P3547" s="7">
        <v>3.940496585078275E-2</v>
      </c>
      <c r="Q3547" s="9">
        <f t="shared" si="402"/>
        <v>9.1452892880145775</v>
      </c>
      <c r="R3547" s="7">
        <f t="shared" si="403"/>
        <v>3.9580204873124664E-2</v>
      </c>
      <c r="S3547" t="s">
        <v>484</v>
      </c>
      <c r="T3547" t="s">
        <v>488</v>
      </c>
      <c r="U3547">
        <v>47</v>
      </c>
      <c r="V3547">
        <f t="shared" si="399"/>
        <v>14.325600000000001</v>
      </c>
      <c r="W3547">
        <f t="shared" si="404"/>
        <v>272.17350134681539</v>
      </c>
      <c r="X3547">
        <f t="shared" si="405"/>
        <v>132.13040944048026</v>
      </c>
    </row>
    <row r="3548" spans="1:24">
      <c r="A3548" t="s">
        <v>44</v>
      </c>
      <c r="B3548">
        <v>2009016</v>
      </c>
      <c r="C3548">
        <v>16</v>
      </c>
      <c r="D3548">
        <v>3</v>
      </c>
      <c r="E3548" s="28" t="s">
        <v>528</v>
      </c>
      <c r="F3548" t="s">
        <v>581</v>
      </c>
      <c r="G3548" t="s">
        <v>581</v>
      </c>
      <c r="H3548">
        <v>16</v>
      </c>
      <c r="I3548" s="3">
        <v>0.16</v>
      </c>
      <c r="J3548">
        <v>32</v>
      </c>
      <c r="K3548">
        <f t="shared" si="400"/>
        <v>12.5</v>
      </c>
      <c r="L3548">
        <v>5.9900000000000003E-4</v>
      </c>
      <c r="M3548">
        <f t="shared" si="401"/>
        <v>0.16076672</v>
      </c>
      <c r="N3548" s="5">
        <v>804.24770560000002</v>
      </c>
      <c r="O3548" s="3">
        <v>16.004529596160022</v>
      </c>
      <c r="P3548" s="7">
        <v>1.9900000316718371E-2</v>
      </c>
      <c r="Q3548" s="9">
        <f t="shared" si="402"/>
        <v>16.080835803728423</v>
      </c>
      <c r="R3548" s="7">
        <f t="shared" si="403"/>
        <v>1.9994879303673604E-2</v>
      </c>
      <c r="S3548" t="s">
        <v>481</v>
      </c>
      <c r="T3548" t="s">
        <v>488</v>
      </c>
      <c r="U3548">
        <v>59</v>
      </c>
      <c r="V3548">
        <f t="shared" si="399"/>
        <v>17.9832</v>
      </c>
      <c r="W3548">
        <f t="shared" si="404"/>
        <v>1119.9671324741107</v>
      </c>
      <c r="X3548">
        <f t="shared" si="405"/>
        <v>543.70361200269849</v>
      </c>
    </row>
    <row r="3549" spans="1:24">
      <c r="A3549" t="s">
        <v>44</v>
      </c>
      <c r="B3549">
        <v>2009016</v>
      </c>
      <c r="C3549">
        <v>17</v>
      </c>
      <c r="D3549">
        <v>1</v>
      </c>
      <c r="E3549" s="28" t="s">
        <v>528</v>
      </c>
      <c r="F3549" t="s">
        <v>581</v>
      </c>
      <c r="G3549" t="s">
        <v>581</v>
      </c>
      <c r="H3549">
        <v>17</v>
      </c>
      <c r="I3549" s="3">
        <v>0.15058823529411766</v>
      </c>
      <c r="J3549">
        <v>26.624000000000002</v>
      </c>
      <c r="K3549">
        <f t="shared" si="400"/>
        <v>10.4</v>
      </c>
      <c r="L3549">
        <v>5.9900000000000003E-4</v>
      </c>
      <c r="M3549">
        <f t="shared" si="401"/>
        <v>0.15135495529411766</v>
      </c>
      <c r="N3549" s="5">
        <v>556.71956376125445</v>
      </c>
      <c r="O3549" s="3">
        <v>12.524224123546189</v>
      </c>
      <c r="P3549" s="7">
        <v>2.2496468489325662E-2</v>
      </c>
      <c r="Q3549" s="9">
        <f t="shared" si="402"/>
        <v>12.587626438334867</v>
      </c>
      <c r="R3549" s="7">
        <f t="shared" si="403"/>
        <v>2.2610354041254763E-2</v>
      </c>
      <c r="S3549" t="s">
        <v>483</v>
      </c>
      <c r="T3549" t="s">
        <v>492</v>
      </c>
      <c r="U3549">
        <v>59</v>
      </c>
      <c r="V3549">
        <f t="shared" si="399"/>
        <v>17.9832</v>
      </c>
      <c r="W3549">
        <f t="shared" si="404"/>
        <v>785.05312758868808</v>
      </c>
      <c r="X3549">
        <f t="shared" si="405"/>
        <v>381.11495302640213</v>
      </c>
    </row>
    <row r="3550" spans="1:24">
      <c r="A3550" t="s">
        <v>44</v>
      </c>
      <c r="B3550">
        <v>2009016</v>
      </c>
      <c r="C3550">
        <v>23</v>
      </c>
      <c r="D3550">
        <v>2</v>
      </c>
      <c r="E3550" s="28" t="s">
        <v>528</v>
      </c>
      <c r="F3550" t="s">
        <v>581</v>
      </c>
      <c r="G3550" t="s">
        <v>581</v>
      </c>
      <c r="H3550">
        <v>14</v>
      </c>
      <c r="I3550" s="3">
        <v>0.18285714285714286</v>
      </c>
      <c r="J3550">
        <v>43.008000000000003</v>
      </c>
      <c r="K3550">
        <f t="shared" si="400"/>
        <v>16.8</v>
      </c>
      <c r="L3550">
        <v>5.9900000000000003E-4</v>
      </c>
      <c r="M3550">
        <f t="shared" si="401"/>
        <v>0.18362386285714286</v>
      </c>
      <c r="N3550" s="5">
        <v>1452.7415835426816</v>
      </c>
      <c r="O3550" s="3">
        <v>24.601445309293506</v>
      </c>
      <c r="P3550" s="7">
        <v>1.693449515591065E-2</v>
      </c>
      <c r="Q3550" s="9">
        <f t="shared" si="402"/>
        <v>24.704156477473763</v>
      </c>
      <c r="R3550" s="7">
        <f t="shared" si="403"/>
        <v>1.7005196765435573E-2</v>
      </c>
      <c r="S3550" t="s">
        <v>481</v>
      </c>
      <c r="T3550" t="s">
        <v>488</v>
      </c>
      <c r="U3550">
        <v>78</v>
      </c>
      <c r="V3550">
        <f t="shared" si="399"/>
        <v>23.7744</v>
      </c>
      <c r="W3550">
        <f t="shared" si="404"/>
        <v>2565.4575900590089</v>
      </c>
      <c r="X3550">
        <f t="shared" si="405"/>
        <v>1245.4370469546477</v>
      </c>
    </row>
    <row r="3551" spans="1:24">
      <c r="A3551" t="s">
        <v>44</v>
      </c>
      <c r="B3551">
        <v>2009016</v>
      </c>
      <c r="C3551">
        <v>23</v>
      </c>
      <c r="D3551">
        <v>3</v>
      </c>
      <c r="E3551" s="28" t="s">
        <v>528</v>
      </c>
      <c r="F3551" t="s">
        <v>581</v>
      </c>
      <c r="G3551" t="s">
        <v>581</v>
      </c>
      <c r="H3551">
        <v>11</v>
      </c>
      <c r="I3551" s="3">
        <v>0.23272727272727273</v>
      </c>
      <c r="J3551">
        <v>45.568000000000005</v>
      </c>
      <c r="K3551">
        <f t="shared" si="400"/>
        <v>17.8</v>
      </c>
      <c r="L3551">
        <v>5.9900000000000003E-4</v>
      </c>
      <c r="M3551">
        <f t="shared" si="401"/>
        <v>0.23349399272727273</v>
      </c>
      <c r="N3551" s="5">
        <v>1630.834195470746</v>
      </c>
      <c r="O3551" s="3">
        <v>33.146172412682617</v>
      </c>
      <c r="P3551" s="7">
        <v>2.0324673412378907E-2</v>
      </c>
      <c r="Q3551" s="9">
        <f t="shared" si="402"/>
        <v>33.254809526331528</v>
      </c>
      <c r="R3551" s="7">
        <f t="shared" si="403"/>
        <v>2.0391287856661854E-2</v>
      </c>
      <c r="S3551" t="s">
        <v>481</v>
      </c>
      <c r="T3551" t="s">
        <v>488</v>
      </c>
      <c r="U3551">
        <v>85</v>
      </c>
      <c r="V3551">
        <f t="shared" si="399"/>
        <v>25.908000000000001</v>
      </c>
      <c r="W3551">
        <f t="shared" si="404"/>
        <v>3105.470182021761</v>
      </c>
      <c r="X3551">
        <f t="shared" si="405"/>
        <v>1507.593665897994</v>
      </c>
    </row>
    <row r="3552" spans="1:24">
      <c r="A3552" t="s">
        <v>44</v>
      </c>
      <c r="B3552">
        <v>2009016</v>
      </c>
      <c r="C3552">
        <v>24</v>
      </c>
      <c r="D3552">
        <v>2</v>
      </c>
      <c r="E3552" s="28" t="s">
        <v>528</v>
      </c>
      <c r="F3552" t="s">
        <v>581</v>
      </c>
      <c r="G3552" t="s">
        <v>581</v>
      </c>
      <c r="H3552">
        <v>13</v>
      </c>
      <c r="I3552" s="3">
        <v>0.19692307692307692</v>
      </c>
      <c r="J3552">
        <v>55.808</v>
      </c>
      <c r="K3552">
        <f t="shared" si="400"/>
        <v>21.8</v>
      </c>
      <c r="L3552">
        <v>5.9900000000000003E-4</v>
      </c>
      <c r="M3552">
        <f t="shared" si="401"/>
        <v>0.19768979692307692</v>
      </c>
      <c r="N3552" s="5">
        <v>2446.1483494998015</v>
      </c>
      <c r="O3552" s="3">
        <v>34.403909025501186</v>
      </c>
      <c r="P3552" s="7">
        <v>1.4064522714877958E-2</v>
      </c>
      <c r="Q3552" s="9">
        <f t="shared" si="402"/>
        <v>34.537383915865533</v>
      </c>
      <c r="R3552" s="7">
        <f t="shared" si="403"/>
        <v>1.4119088044242238E-2</v>
      </c>
      <c r="S3552" t="s">
        <v>481</v>
      </c>
      <c r="T3552" t="s">
        <v>492</v>
      </c>
      <c r="U3552">
        <v>85</v>
      </c>
      <c r="V3552">
        <f t="shared" si="399"/>
        <v>25.908000000000001</v>
      </c>
      <c r="W3552">
        <f t="shared" si="404"/>
        <v>4594.0612057019543</v>
      </c>
      <c r="X3552">
        <f t="shared" si="405"/>
        <v>2230.2508697587732</v>
      </c>
    </row>
    <row r="3553" spans="1:24">
      <c r="A3553" t="s">
        <v>44</v>
      </c>
      <c r="B3553">
        <v>2009016</v>
      </c>
      <c r="C3553">
        <v>24</v>
      </c>
      <c r="D3553">
        <v>3</v>
      </c>
      <c r="E3553" s="28" t="s">
        <v>528</v>
      </c>
      <c r="F3553" t="s">
        <v>581</v>
      </c>
      <c r="G3553" t="s">
        <v>581</v>
      </c>
      <c r="H3553">
        <v>14</v>
      </c>
      <c r="I3553" s="3">
        <v>0.18285714285714286</v>
      </c>
      <c r="J3553">
        <v>60.160000000000004</v>
      </c>
      <c r="K3553">
        <f t="shared" si="400"/>
        <v>23.5</v>
      </c>
      <c r="L3553">
        <v>5.9900000000000003E-4</v>
      </c>
      <c r="M3553">
        <f t="shared" si="401"/>
        <v>0.18362386285714286</v>
      </c>
      <c r="N3553" s="5">
        <v>2842.5330906726404</v>
      </c>
      <c r="O3553" s="3">
        <v>34.454628785005518</v>
      </c>
      <c r="P3553" s="7">
        <v>1.2121100330569019E-2</v>
      </c>
      <c r="Q3553" s="9">
        <f t="shared" si="402"/>
        <v>34.598654194023794</v>
      </c>
      <c r="R3553" s="7">
        <f t="shared" si="403"/>
        <v>1.2171768310298394E-2</v>
      </c>
      <c r="S3553" t="s">
        <v>481</v>
      </c>
      <c r="T3553" t="s">
        <v>488</v>
      </c>
      <c r="U3553">
        <v>92</v>
      </c>
      <c r="V3553">
        <f t="shared" si="399"/>
        <v>28.041600000000003</v>
      </c>
      <c r="W3553">
        <f t="shared" si="404"/>
        <v>5713.7468496841848</v>
      </c>
      <c r="X3553">
        <f t="shared" si="405"/>
        <v>2773.817829260398</v>
      </c>
    </row>
    <row r="3554" spans="1:24">
      <c r="A3554" t="s">
        <v>44</v>
      </c>
      <c r="B3554">
        <v>2009016</v>
      </c>
      <c r="C3554">
        <v>25</v>
      </c>
      <c r="D3554">
        <v>1</v>
      </c>
      <c r="E3554" s="28" t="s">
        <v>528</v>
      </c>
      <c r="F3554" t="s">
        <v>581</v>
      </c>
      <c r="G3554" t="s">
        <v>581</v>
      </c>
      <c r="H3554">
        <v>19</v>
      </c>
      <c r="I3554" s="3">
        <v>0.13473684210526315</v>
      </c>
      <c r="J3554">
        <v>11.776</v>
      </c>
      <c r="K3554">
        <f t="shared" si="400"/>
        <v>4.5999999999999996</v>
      </c>
      <c r="L3554">
        <v>5.9900000000000003E-4</v>
      </c>
      <c r="M3554">
        <f t="shared" si="401"/>
        <v>0.13550356210526315</v>
      </c>
      <c r="N3554" s="5">
        <v>108.9144412831744</v>
      </c>
      <c r="O3554" s="3">
        <v>4.9276101758056852</v>
      </c>
      <c r="P3554" s="7">
        <v>4.5242945910120784E-2</v>
      </c>
      <c r="Q3554" s="9">
        <f t="shared" si="402"/>
        <v>4.9553242722448729</v>
      </c>
      <c r="R3554" s="7">
        <f t="shared" si="403"/>
        <v>4.5497403410087491E-2</v>
      </c>
      <c r="S3554" t="s">
        <v>482</v>
      </c>
      <c r="T3554" t="s">
        <v>581</v>
      </c>
      <c r="U3554">
        <v>30</v>
      </c>
      <c r="V3554">
        <f t="shared" si="399"/>
        <v>9.1440000000000001</v>
      </c>
      <c r="W3554">
        <f t="shared" si="404"/>
        <v>86.969979424848916</v>
      </c>
      <c r="X3554">
        <f t="shared" si="405"/>
        <v>42.220785394506912</v>
      </c>
    </row>
    <row r="3555" spans="1:24">
      <c r="A3555" t="s">
        <v>44</v>
      </c>
      <c r="B3555">
        <v>2009016</v>
      </c>
      <c r="C3555">
        <v>26</v>
      </c>
      <c r="D3555">
        <v>3</v>
      </c>
      <c r="E3555" s="28" t="s">
        <v>528</v>
      </c>
      <c r="F3555" t="s">
        <v>581</v>
      </c>
      <c r="G3555" t="s">
        <v>581</v>
      </c>
      <c r="H3555">
        <v>13</v>
      </c>
      <c r="I3555" s="3">
        <v>0.19692307692307692</v>
      </c>
      <c r="J3555">
        <v>24.064</v>
      </c>
      <c r="K3555">
        <f t="shared" si="400"/>
        <v>9.4</v>
      </c>
      <c r="L3555">
        <v>5.9900000000000003E-4</v>
      </c>
      <c r="M3555">
        <f t="shared" si="401"/>
        <v>0.19768979692307692</v>
      </c>
      <c r="N3555" s="5">
        <v>454.80529450762236</v>
      </c>
      <c r="O3555" s="3">
        <v>14.76541704635537</v>
      </c>
      <c r="P3555" s="7">
        <v>3.2465358747286767E-2</v>
      </c>
      <c r="Q3555" s="9">
        <f t="shared" si="402"/>
        <v>14.822429781972497</v>
      </c>
      <c r="R3555" s="7">
        <f t="shared" si="403"/>
        <v>3.2590715105943163E-2</v>
      </c>
      <c r="S3555" t="s">
        <v>481</v>
      </c>
      <c r="T3555" t="s">
        <v>488</v>
      </c>
      <c r="U3555">
        <v>59</v>
      </c>
      <c r="V3555">
        <f t="shared" si="399"/>
        <v>17.9832</v>
      </c>
      <c r="W3555">
        <f t="shared" si="404"/>
        <v>645.77640327746815</v>
      </c>
      <c r="X3555">
        <f t="shared" si="405"/>
        <v>313.50113126305246</v>
      </c>
    </row>
    <row r="3556" spans="1:24">
      <c r="A3556" t="s">
        <v>44</v>
      </c>
      <c r="B3556">
        <v>2009016</v>
      </c>
      <c r="C3556">
        <v>27</v>
      </c>
      <c r="D3556">
        <v>3</v>
      </c>
      <c r="E3556" s="28" t="s">
        <v>528</v>
      </c>
      <c r="F3556" t="s">
        <v>581</v>
      </c>
      <c r="G3556" t="s">
        <v>581</v>
      </c>
      <c r="H3556">
        <v>15</v>
      </c>
      <c r="I3556" s="3">
        <v>0.17066666666666666</v>
      </c>
      <c r="J3556">
        <v>35.840000000000003</v>
      </c>
      <c r="K3556">
        <f t="shared" si="400"/>
        <v>14.000000000000002</v>
      </c>
      <c r="L3556">
        <v>5.9900000000000003E-4</v>
      </c>
      <c r="M3556">
        <f t="shared" si="401"/>
        <v>0.17143338666666666</v>
      </c>
      <c r="N3556" s="5">
        <v>1008.8483219046402</v>
      </c>
      <c r="O3556" s="3">
        <v>19.12465330012142</v>
      </c>
      <c r="P3556" s="7">
        <v>1.8956916401481755E-2</v>
      </c>
      <c r="Q3556" s="9">
        <f t="shared" si="402"/>
        <v>19.210157563977557</v>
      </c>
      <c r="R3556" s="7">
        <f t="shared" si="403"/>
        <v>1.9041670731740946E-2</v>
      </c>
      <c r="S3556" t="s">
        <v>481</v>
      </c>
      <c r="T3556" t="s">
        <v>482</v>
      </c>
      <c r="U3556">
        <v>70</v>
      </c>
      <c r="V3556">
        <f t="shared" ref="V3556:V3619" si="406">U3556*0.3048</f>
        <v>21.336000000000002</v>
      </c>
      <c r="W3556">
        <f t="shared" si="404"/>
        <v>1632.3762439995439</v>
      </c>
      <c r="X3556">
        <f t="shared" si="405"/>
        <v>792.45973767937016</v>
      </c>
    </row>
    <row r="3557" spans="1:24">
      <c r="A3557" t="s">
        <v>44</v>
      </c>
      <c r="B3557">
        <v>2009016</v>
      </c>
      <c r="C3557">
        <v>27</v>
      </c>
      <c r="D3557">
        <v>2</v>
      </c>
      <c r="E3557" s="28" t="s">
        <v>528</v>
      </c>
      <c r="F3557" t="s">
        <v>581</v>
      </c>
      <c r="G3557" t="s">
        <v>581</v>
      </c>
      <c r="H3557">
        <v>13</v>
      </c>
      <c r="I3557" s="3">
        <v>0.19692307692307692</v>
      </c>
      <c r="J3557">
        <v>39.167999999999999</v>
      </c>
      <c r="K3557">
        <f t="shared" si="400"/>
        <v>15.299999999999999</v>
      </c>
      <c r="L3557">
        <v>5.9900000000000003E-4</v>
      </c>
      <c r="M3557">
        <f t="shared" si="401"/>
        <v>0.19768979692307692</v>
      </c>
      <c r="N3557" s="5">
        <v>1204.9046105849857</v>
      </c>
      <c r="O3557" s="3">
        <v>24.109538229981247</v>
      </c>
      <c r="P3557" s="7">
        <v>2.0009499522353039E-2</v>
      </c>
      <c r="Q3557" s="9">
        <f t="shared" si="402"/>
        <v>24.202932152131211</v>
      </c>
      <c r="R3557" s="7">
        <f t="shared" si="403"/>
        <v>2.0087010987849568E-2</v>
      </c>
      <c r="S3557" t="s">
        <v>481</v>
      </c>
      <c r="T3557" t="s">
        <v>488</v>
      </c>
      <c r="U3557">
        <v>77</v>
      </c>
      <c r="V3557">
        <f t="shared" si="406"/>
        <v>23.4696</v>
      </c>
      <c r="W3557">
        <f t="shared" si="404"/>
        <v>2116.0512692949133</v>
      </c>
      <c r="X3557">
        <f t="shared" si="405"/>
        <v>1027.2665017918589</v>
      </c>
    </row>
    <row r="3558" spans="1:24">
      <c r="A3558" t="s">
        <v>44</v>
      </c>
      <c r="B3558">
        <v>2009016</v>
      </c>
      <c r="C3558">
        <v>28</v>
      </c>
      <c r="D3558">
        <v>8</v>
      </c>
      <c r="E3558" s="28" t="s">
        <v>528</v>
      </c>
      <c r="F3558" t="s">
        <v>581</v>
      </c>
      <c r="G3558" t="s">
        <v>581</v>
      </c>
      <c r="H3558">
        <v>18</v>
      </c>
      <c r="I3558" s="3">
        <v>0.14222222222222222</v>
      </c>
      <c r="J3558">
        <v>23.808000000000003</v>
      </c>
      <c r="K3558">
        <f t="shared" si="400"/>
        <v>9.3000000000000007</v>
      </c>
      <c r="L3558">
        <v>5.9900000000000003E-4</v>
      </c>
      <c r="M3558">
        <f t="shared" si="401"/>
        <v>0.14298894222222222</v>
      </c>
      <c r="N3558" s="5">
        <v>445.1800579670018</v>
      </c>
      <c r="O3558" s="3">
        <v>10.573970989966117</v>
      </c>
      <c r="P3558" s="7">
        <v>2.3752121867844075E-2</v>
      </c>
      <c r="Q3558" s="9">
        <f t="shared" si="402"/>
        <v>10.630630677782424</v>
      </c>
      <c r="R3558" s="7">
        <f t="shared" si="403"/>
        <v>2.3879395510951664E-2</v>
      </c>
      <c r="S3558" t="s">
        <v>483</v>
      </c>
      <c r="T3558" t="s">
        <v>489</v>
      </c>
      <c r="U3558">
        <v>63</v>
      </c>
      <c r="V3558">
        <f t="shared" si="406"/>
        <v>19.202400000000001</v>
      </c>
      <c r="W3558">
        <f t="shared" si="404"/>
        <v>672.05749765814664</v>
      </c>
      <c r="X3558">
        <f t="shared" si="405"/>
        <v>326.25965383736474</v>
      </c>
    </row>
    <row r="3559" spans="1:24">
      <c r="A3559" t="s">
        <v>44</v>
      </c>
      <c r="B3559">
        <v>2009016</v>
      </c>
      <c r="C3559">
        <v>28</v>
      </c>
      <c r="D3559">
        <v>2</v>
      </c>
      <c r="E3559" s="28" t="s">
        <v>528</v>
      </c>
      <c r="F3559" t="s">
        <v>581</v>
      </c>
      <c r="G3559" t="s">
        <v>581</v>
      </c>
      <c r="H3559">
        <v>16</v>
      </c>
      <c r="I3559" s="3">
        <v>0.16</v>
      </c>
      <c r="J3559">
        <v>34.048000000000002</v>
      </c>
      <c r="K3559">
        <f t="shared" si="400"/>
        <v>13.3</v>
      </c>
      <c r="L3559">
        <v>5.9900000000000003E-4</v>
      </c>
      <c r="M3559">
        <f t="shared" si="401"/>
        <v>0.16076672</v>
      </c>
      <c r="N3559" s="5">
        <v>910.48561051893762</v>
      </c>
      <c r="O3559" s="3">
        <v>17.033966675712161</v>
      </c>
      <c r="P3559" s="7">
        <v>1.8708661047376174E-2</v>
      </c>
      <c r="Q3559" s="9">
        <f t="shared" si="402"/>
        <v>17.115205929303283</v>
      </c>
      <c r="R3559" s="7">
        <f t="shared" si="403"/>
        <v>1.8797887337888133E-2</v>
      </c>
      <c r="S3559" t="s">
        <v>481</v>
      </c>
      <c r="T3559" t="s">
        <v>492</v>
      </c>
      <c r="U3559">
        <v>75</v>
      </c>
      <c r="V3559">
        <f t="shared" si="406"/>
        <v>22.86</v>
      </c>
      <c r="W3559">
        <f t="shared" si="404"/>
        <v>1575.5970808386767</v>
      </c>
      <c r="X3559">
        <f t="shared" si="405"/>
        <v>764.89550369255926</v>
      </c>
    </row>
    <row r="3560" spans="1:24">
      <c r="A3560" t="s">
        <v>44</v>
      </c>
      <c r="B3560">
        <v>2009016</v>
      </c>
      <c r="C3560">
        <v>31</v>
      </c>
      <c r="D3560">
        <v>1</v>
      </c>
      <c r="E3560" s="28" t="s">
        <v>528</v>
      </c>
      <c r="F3560" t="s">
        <v>581</v>
      </c>
      <c r="G3560" t="s">
        <v>581</v>
      </c>
      <c r="H3560">
        <v>32</v>
      </c>
      <c r="I3560" s="3">
        <v>0.08</v>
      </c>
      <c r="J3560">
        <v>13.568</v>
      </c>
      <c r="K3560">
        <f t="shared" si="400"/>
        <v>5.3</v>
      </c>
      <c r="L3560">
        <v>5.9900000000000003E-4</v>
      </c>
      <c r="M3560">
        <f t="shared" si="401"/>
        <v>8.076672E-2</v>
      </c>
      <c r="N3560" s="5">
        <v>144.58443552194561</v>
      </c>
      <c r="O3560" s="3">
        <v>3.3899041330559974</v>
      </c>
      <c r="P3560" s="7">
        <v>2.3445844089777311E-2</v>
      </c>
      <c r="Q3560" s="9">
        <f t="shared" si="402"/>
        <v>3.4221983752326319</v>
      </c>
      <c r="R3560" s="7">
        <f t="shared" si="403"/>
        <v>2.3669203139871836E-2</v>
      </c>
      <c r="S3560" t="s">
        <v>483</v>
      </c>
      <c r="T3560" t="s">
        <v>581</v>
      </c>
      <c r="U3560">
        <v>47</v>
      </c>
      <c r="V3560">
        <f t="shared" si="406"/>
        <v>14.325600000000001</v>
      </c>
      <c r="W3560">
        <f t="shared" si="404"/>
        <v>173.05735460050039</v>
      </c>
      <c r="X3560">
        <f t="shared" si="405"/>
        <v>84.01309828804186</v>
      </c>
    </row>
    <row r="3561" spans="1:24">
      <c r="A3561" t="s">
        <v>44</v>
      </c>
      <c r="B3561">
        <v>2009016</v>
      </c>
      <c r="C3561">
        <v>34</v>
      </c>
      <c r="D3561">
        <v>1</v>
      </c>
      <c r="E3561" s="28" t="s">
        <v>528</v>
      </c>
      <c r="F3561" t="s">
        <v>581</v>
      </c>
      <c r="G3561" t="s">
        <v>581</v>
      </c>
      <c r="H3561">
        <v>11</v>
      </c>
      <c r="I3561" s="3">
        <v>0.23272727272727273</v>
      </c>
      <c r="J3561">
        <v>20.736000000000001</v>
      </c>
      <c r="K3561">
        <f t="shared" si="400"/>
        <v>8.1</v>
      </c>
      <c r="L3561">
        <v>5.9900000000000003E-4</v>
      </c>
      <c r="M3561">
        <f t="shared" si="401"/>
        <v>0.23349399272727273</v>
      </c>
      <c r="N3561" s="5">
        <v>337.7068285722624</v>
      </c>
      <c r="O3561" s="3">
        <v>14.990645736947252</v>
      </c>
      <c r="P3561" s="7">
        <v>4.4389525081040992E-2</v>
      </c>
      <c r="Q3561" s="9">
        <f t="shared" si="402"/>
        <v>15.039469757869336</v>
      </c>
      <c r="R3561" s="7">
        <f t="shared" si="403"/>
        <v>4.4534100247402002E-2</v>
      </c>
      <c r="S3561" t="s">
        <v>481</v>
      </c>
      <c r="T3561" t="s">
        <v>488</v>
      </c>
      <c r="U3561">
        <v>50</v>
      </c>
      <c r="V3561">
        <f t="shared" si="406"/>
        <v>15.24</v>
      </c>
      <c r="W3561">
        <f t="shared" si="404"/>
        <v>415.76854605330425</v>
      </c>
      <c r="X3561">
        <f t="shared" si="405"/>
        <v>201.84061986436669</v>
      </c>
    </row>
    <row r="3562" spans="1:24">
      <c r="A3562" t="s">
        <v>44</v>
      </c>
      <c r="B3562">
        <v>2009016</v>
      </c>
      <c r="C3562">
        <v>34</v>
      </c>
      <c r="D3562">
        <v>2</v>
      </c>
      <c r="E3562" s="28" t="s">
        <v>528</v>
      </c>
      <c r="F3562" t="s">
        <v>581</v>
      </c>
      <c r="G3562" t="s">
        <v>581</v>
      </c>
      <c r="H3562">
        <v>9</v>
      </c>
      <c r="I3562" s="3">
        <v>0.28444444444444444</v>
      </c>
      <c r="J3562">
        <v>37.375999999999998</v>
      </c>
      <c r="K3562">
        <f t="shared" si="400"/>
        <v>14.6</v>
      </c>
      <c r="L3562">
        <v>5.9900000000000003E-4</v>
      </c>
      <c r="M3562">
        <f t="shared" si="401"/>
        <v>0.28521116444444444</v>
      </c>
      <c r="N3562" s="5">
        <v>1097.1740219244543</v>
      </c>
      <c r="O3562" s="3">
        <v>33.145332141624699</v>
      </c>
      <c r="P3562" s="7">
        <v>3.0209731072093241E-2</v>
      </c>
      <c r="Q3562" s="9">
        <f t="shared" si="402"/>
        <v>33.23398786109469</v>
      </c>
      <c r="R3562" s="7">
        <f t="shared" si="403"/>
        <v>3.0290534771140441E-2</v>
      </c>
      <c r="S3562" t="s">
        <v>481</v>
      </c>
      <c r="T3562" t="s">
        <v>488</v>
      </c>
      <c r="U3562">
        <v>66</v>
      </c>
      <c r="V3562">
        <f t="shared" si="406"/>
        <v>20.116800000000001</v>
      </c>
      <c r="W3562">
        <f t="shared" si="404"/>
        <v>1676.6348755083536</v>
      </c>
      <c r="X3562">
        <f t="shared" si="405"/>
        <v>813.94570554029985</v>
      </c>
    </row>
    <row r="3563" spans="1:24">
      <c r="A3563" t="s">
        <v>44</v>
      </c>
      <c r="B3563">
        <v>2009016</v>
      </c>
      <c r="C3563">
        <v>37</v>
      </c>
      <c r="D3563">
        <v>3</v>
      </c>
      <c r="E3563" s="28" t="s">
        <v>528</v>
      </c>
      <c r="F3563" t="s">
        <v>581</v>
      </c>
      <c r="G3563" t="s">
        <v>581</v>
      </c>
      <c r="H3563">
        <v>14</v>
      </c>
      <c r="I3563" s="3">
        <v>0.18285714285714286</v>
      </c>
      <c r="J3563">
        <v>38.4</v>
      </c>
      <c r="K3563">
        <f t="shared" si="400"/>
        <v>15</v>
      </c>
      <c r="L3563">
        <v>5.9900000000000003E-4</v>
      </c>
      <c r="M3563">
        <f t="shared" si="401"/>
        <v>0.18362386285714286</v>
      </c>
      <c r="N3563" s="5">
        <v>1158.1166960639998</v>
      </c>
      <c r="O3563" s="3">
        <v>21.954321390445564</v>
      </c>
      <c r="P3563" s="7">
        <v>1.895691640148181E-2</v>
      </c>
      <c r="Q3563" s="9">
        <f t="shared" si="402"/>
        <v>22.04593321034109</v>
      </c>
      <c r="R3563" s="7">
        <f t="shared" si="403"/>
        <v>1.9036020536848205E-2</v>
      </c>
      <c r="S3563" t="s">
        <v>481</v>
      </c>
      <c r="T3563" t="s">
        <v>492</v>
      </c>
      <c r="U3563">
        <v>66</v>
      </c>
      <c r="V3563">
        <f t="shared" si="406"/>
        <v>20.116800000000001</v>
      </c>
      <c r="W3563">
        <f t="shared" si="404"/>
        <v>1766.5047612634983</v>
      </c>
      <c r="X3563">
        <f t="shared" si="405"/>
        <v>857.57429077154677</v>
      </c>
    </row>
    <row r="3564" spans="1:24">
      <c r="A3564" t="s">
        <v>44</v>
      </c>
      <c r="B3564">
        <v>2009016</v>
      </c>
      <c r="C3564">
        <v>38</v>
      </c>
      <c r="D3564">
        <v>1</v>
      </c>
      <c r="E3564" s="28" t="s">
        <v>528</v>
      </c>
      <c r="F3564" t="s">
        <v>581</v>
      </c>
      <c r="G3564" t="s">
        <v>581</v>
      </c>
      <c r="H3564">
        <v>12</v>
      </c>
      <c r="I3564" s="3">
        <v>0.21333333333333335</v>
      </c>
      <c r="J3564">
        <v>22.784000000000002</v>
      </c>
      <c r="K3564">
        <f t="shared" si="400"/>
        <v>8.9</v>
      </c>
      <c r="L3564">
        <v>5.9900000000000003E-4</v>
      </c>
      <c r="M3564">
        <f t="shared" si="401"/>
        <v>0.21410005333333335</v>
      </c>
      <c r="N3564" s="5">
        <v>407.70854886768649</v>
      </c>
      <c r="O3564" s="3">
        <v>15.127005974527945</v>
      </c>
      <c r="P3564" s="7">
        <v>3.7102498872146797E-2</v>
      </c>
      <c r="Q3564" s="9">
        <f t="shared" si="402"/>
        <v>15.180856484898715</v>
      </c>
      <c r="R3564" s="7">
        <f t="shared" si="403"/>
        <v>3.7234579767973799E-2</v>
      </c>
      <c r="S3564" t="s">
        <v>481</v>
      </c>
      <c r="T3564" t="s">
        <v>488</v>
      </c>
      <c r="U3564">
        <v>49</v>
      </c>
      <c r="V3564">
        <f t="shared" si="406"/>
        <v>14.9352</v>
      </c>
      <c r="W3564">
        <f t="shared" si="404"/>
        <v>489.52295096478548</v>
      </c>
      <c r="X3564">
        <f t="shared" si="405"/>
        <v>237.64572091487352</v>
      </c>
    </row>
    <row r="3565" spans="1:24">
      <c r="A3565" t="s">
        <v>44</v>
      </c>
      <c r="B3565">
        <v>2009016</v>
      </c>
      <c r="C3565">
        <v>38</v>
      </c>
      <c r="D3565">
        <v>5</v>
      </c>
      <c r="E3565" s="28" t="s">
        <v>528</v>
      </c>
      <c r="F3565" t="s">
        <v>581</v>
      </c>
      <c r="G3565" t="s">
        <v>581</v>
      </c>
      <c r="H3565">
        <v>12</v>
      </c>
      <c r="I3565" s="3">
        <v>0.21333333333333335</v>
      </c>
      <c r="J3565">
        <v>26.111999999999998</v>
      </c>
      <c r="K3565">
        <f t="shared" si="400"/>
        <v>10.199999999999999</v>
      </c>
      <c r="L3565">
        <v>5.9900000000000003E-4</v>
      </c>
      <c r="M3565">
        <f t="shared" si="401"/>
        <v>0.21410005333333335</v>
      </c>
      <c r="N3565" s="5">
        <v>535.51316025999358</v>
      </c>
      <c r="O3565" s="3">
        <v>17.357452980223957</v>
      </c>
      <c r="P3565" s="7">
        <v>3.2412747749834665E-2</v>
      </c>
      <c r="Q3565" s="9">
        <f t="shared" si="402"/>
        <v>17.419319681506931</v>
      </c>
      <c r="R3565" s="7">
        <f t="shared" si="403"/>
        <v>3.2528275632012084E-2</v>
      </c>
      <c r="S3565" t="s">
        <v>481</v>
      </c>
      <c r="T3565" t="s">
        <v>581</v>
      </c>
      <c r="U3565">
        <v>58</v>
      </c>
      <c r="V3565">
        <f t="shared" si="406"/>
        <v>17.6784</v>
      </c>
      <c r="W3565">
        <f t="shared" si="404"/>
        <v>744.31164367015367</v>
      </c>
      <c r="X3565">
        <f t="shared" si="405"/>
        <v>361.33643335152311</v>
      </c>
    </row>
    <row r="3566" spans="1:24">
      <c r="A3566" t="s">
        <v>44</v>
      </c>
      <c r="B3566">
        <v>2009016</v>
      </c>
      <c r="C3566">
        <v>47</v>
      </c>
      <c r="D3566">
        <v>2</v>
      </c>
      <c r="E3566" s="28" t="s">
        <v>528</v>
      </c>
      <c r="F3566" t="s">
        <v>581</v>
      </c>
      <c r="G3566" t="s">
        <v>581</v>
      </c>
      <c r="H3566">
        <v>20</v>
      </c>
      <c r="I3566" s="3">
        <v>0.128</v>
      </c>
      <c r="J3566">
        <v>27.648000000000003</v>
      </c>
      <c r="K3566">
        <f t="shared" si="400"/>
        <v>10.8</v>
      </c>
      <c r="L3566">
        <v>5.9900000000000003E-4</v>
      </c>
      <c r="M3566">
        <f t="shared" si="401"/>
        <v>0.12876672</v>
      </c>
      <c r="N3566" s="5">
        <v>600.36769523957776</v>
      </c>
      <c r="O3566" s="3">
        <v>11.066448605183997</v>
      </c>
      <c r="P3566" s="7">
        <v>1.8432784929855214E-2</v>
      </c>
      <c r="Q3566" s="9">
        <f t="shared" si="402"/>
        <v>11.132426291930363</v>
      </c>
      <c r="R3566" s="7">
        <f t="shared" si="403"/>
        <v>1.8542680394367239E-2</v>
      </c>
      <c r="S3566" t="s">
        <v>481</v>
      </c>
      <c r="T3566" t="s">
        <v>488</v>
      </c>
      <c r="U3566">
        <v>66</v>
      </c>
      <c r="V3566">
        <f t="shared" si="406"/>
        <v>20.116800000000001</v>
      </c>
      <c r="W3566">
        <f t="shared" si="404"/>
        <v>936.50238383562794</v>
      </c>
      <c r="X3566">
        <f t="shared" si="405"/>
        <v>454.63809961614089</v>
      </c>
    </row>
    <row r="3567" spans="1:24">
      <c r="A3567" t="s">
        <v>44</v>
      </c>
      <c r="B3567">
        <v>2009016</v>
      </c>
      <c r="C3567">
        <v>47</v>
      </c>
      <c r="D3567">
        <v>1</v>
      </c>
      <c r="E3567" s="28" t="s">
        <v>528</v>
      </c>
      <c r="F3567" t="s">
        <v>581</v>
      </c>
      <c r="G3567" t="s">
        <v>581</v>
      </c>
      <c r="H3567">
        <v>11</v>
      </c>
      <c r="I3567" s="3">
        <v>0.23272727272727273</v>
      </c>
      <c r="J3567">
        <v>35.328000000000003</v>
      </c>
      <c r="K3567">
        <f t="shared" si="400"/>
        <v>13.8</v>
      </c>
      <c r="L3567">
        <v>5.9900000000000003E-4</v>
      </c>
      <c r="M3567">
        <f t="shared" si="401"/>
        <v>0.23349399272727273</v>
      </c>
      <c r="N3567" s="5">
        <v>980.22997154856978</v>
      </c>
      <c r="O3567" s="3">
        <v>25.659357288668055</v>
      </c>
      <c r="P3567" s="7">
        <v>2.6176874849206392E-2</v>
      </c>
      <c r="Q3567" s="9">
        <f t="shared" si="402"/>
        <v>25.743329209439981</v>
      </c>
      <c r="R3567" s="7">
        <f t="shared" si="403"/>
        <v>2.6262540379958597E-2</v>
      </c>
      <c r="S3567" t="s">
        <v>481</v>
      </c>
      <c r="T3567" t="s">
        <v>488</v>
      </c>
      <c r="U3567">
        <v>57</v>
      </c>
      <c r="V3567">
        <f t="shared" si="406"/>
        <v>17.3736</v>
      </c>
      <c r="W3567">
        <f t="shared" si="404"/>
        <v>1313.372788486919</v>
      </c>
      <c r="X3567">
        <f t="shared" si="405"/>
        <v>637.59507605273484</v>
      </c>
    </row>
    <row r="3568" spans="1:24">
      <c r="A3568" t="s">
        <v>44</v>
      </c>
      <c r="B3568">
        <v>2009016</v>
      </c>
      <c r="C3568">
        <v>48</v>
      </c>
      <c r="D3568">
        <v>1</v>
      </c>
      <c r="E3568" s="28" t="s">
        <v>528</v>
      </c>
      <c r="F3568" t="s">
        <v>581</v>
      </c>
      <c r="G3568" t="s">
        <v>581</v>
      </c>
      <c r="H3568">
        <v>14</v>
      </c>
      <c r="I3568" s="3">
        <v>0.18285714285714286</v>
      </c>
      <c r="J3568">
        <v>31.231999999999999</v>
      </c>
      <c r="K3568">
        <f t="shared" si="400"/>
        <v>12.2</v>
      </c>
      <c r="L3568">
        <v>5.9900000000000003E-4</v>
      </c>
      <c r="M3568">
        <f t="shared" si="401"/>
        <v>0.18362386285714286</v>
      </c>
      <c r="N3568" s="5">
        <v>766.10706240962554</v>
      </c>
      <c r="O3568" s="3">
        <v>17.836573072237734</v>
      </c>
      <c r="P3568" s="7">
        <v>2.3282089341581862E-2</v>
      </c>
      <c r="Q3568" s="9">
        <f t="shared" si="402"/>
        <v>17.910919239245594</v>
      </c>
      <c r="R3568" s="7">
        <f t="shared" si="403"/>
        <v>2.3379133437186492E-2</v>
      </c>
      <c r="S3568" t="s">
        <v>481</v>
      </c>
      <c r="T3568" t="s">
        <v>488</v>
      </c>
      <c r="U3568">
        <v>70</v>
      </c>
      <c r="V3568">
        <f t="shared" si="406"/>
        <v>21.336000000000002</v>
      </c>
      <c r="W3568">
        <f t="shared" si="404"/>
        <v>1251.2949585245899</v>
      </c>
      <c r="X3568">
        <f t="shared" si="405"/>
        <v>607.45853061568562</v>
      </c>
    </row>
    <row r="3569" spans="1:24">
      <c r="A3569" t="s">
        <v>44</v>
      </c>
      <c r="B3569">
        <v>2009016</v>
      </c>
      <c r="C3569">
        <v>49</v>
      </c>
      <c r="D3569">
        <v>3</v>
      </c>
      <c r="E3569" s="28" t="s">
        <v>528</v>
      </c>
      <c r="F3569" t="s">
        <v>581</v>
      </c>
      <c r="G3569" t="s">
        <v>581</v>
      </c>
      <c r="H3569">
        <v>14</v>
      </c>
      <c r="I3569" s="3">
        <v>0.18285714285714286</v>
      </c>
      <c r="J3569">
        <v>17.408000000000001</v>
      </c>
      <c r="K3569">
        <f t="shared" si="400"/>
        <v>6.8000000000000007</v>
      </c>
      <c r="L3569">
        <v>5.9900000000000003E-4</v>
      </c>
      <c r="M3569">
        <f t="shared" si="401"/>
        <v>0.18362386285714286</v>
      </c>
      <c r="N3569" s="5">
        <v>238.00584900444164</v>
      </c>
      <c r="O3569" s="3">
        <v>9.8952013156937237</v>
      </c>
      <c r="P3569" s="7">
        <v>4.1575454372590061E-2</v>
      </c>
      <c r="Q3569" s="9">
        <f t="shared" si="402"/>
        <v>9.9362494378472235</v>
      </c>
      <c r="R3569" s="7">
        <f t="shared" si="403"/>
        <v>4.1747921235590284E-2</v>
      </c>
      <c r="S3569" t="s">
        <v>481</v>
      </c>
      <c r="T3569" t="s">
        <v>488</v>
      </c>
      <c r="U3569">
        <v>42</v>
      </c>
      <c r="V3569">
        <f t="shared" si="406"/>
        <v>12.801600000000001</v>
      </c>
      <c r="W3569">
        <f t="shared" si="404"/>
        <v>252.45499057835374</v>
      </c>
      <c r="X3569">
        <f t="shared" si="405"/>
        <v>122.55778430063087</v>
      </c>
    </row>
    <row r="3570" spans="1:24">
      <c r="A3570" t="s">
        <v>44</v>
      </c>
      <c r="B3570">
        <v>2009016</v>
      </c>
      <c r="C3570">
        <v>51</v>
      </c>
      <c r="D3570">
        <v>1</v>
      </c>
      <c r="E3570" s="28" t="s">
        <v>528</v>
      </c>
      <c r="F3570" t="s">
        <v>581</v>
      </c>
      <c r="G3570" t="s">
        <v>581</v>
      </c>
      <c r="H3570">
        <v>22</v>
      </c>
      <c r="I3570" s="3">
        <v>0.11636363636363636</v>
      </c>
      <c r="J3570">
        <v>14.335999999999999</v>
      </c>
      <c r="K3570">
        <f t="shared" si="400"/>
        <v>5.6</v>
      </c>
      <c r="L3570">
        <v>5.9900000000000003E-4</v>
      </c>
      <c r="M3570">
        <f t="shared" si="401"/>
        <v>0.11713035636363636</v>
      </c>
      <c r="N3570" s="5">
        <v>161.41573150474235</v>
      </c>
      <c r="O3570" s="3">
        <v>5.1982318645146464</v>
      </c>
      <c r="P3570" s="7">
        <v>3.220399781394246E-2</v>
      </c>
      <c r="Q3570" s="9">
        <f t="shared" si="402"/>
        <v>5.2322007965404129</v>
      </c>
      <c r="R3570" s="7">
        <f t="shared" si="403"/>
        <v>3.2414441565050876E-2</v>
      </c>
      <c r="S3570" t="s">
        <v>483</v>
      </c>
      <c r="T3570" t="s">
        <v>581</v>
      </c>
      <c r="U3570">
        <v>56</v>
      </c>
      <c r="V3570">
        <f t="shared" si="406"/>
        <v>17.0688</v>
      </c>
      <c r="W3570">
        <f t="shared" si="404"/>
        <v>226.26705580612997</v>
      </c>
      <c r="X3570">
        <f t="shared" si="405"/>
        <v>109.8444873531615</v>
      </c>
    </row>
    <row r="3571" spans="1:24">
      <c r="A3571" t="s">
        <v>44</v>
      </c>
      <c r="B3571">
        <v>2009016</v>
      </c>
      <c r="C3571">
        <v>51</v>
      </c>
      <c r="D3571">
        <v>3</v>
      </c>
      <c r="E3571" s="28" t="s">
        <v>528</v>
      </c>
      <c r="F3571" t="s">
        <v>581</v>
      </c>
      <c r="G3571" t="s">
        <v>581</v>
      </c>
      <c r="H3571">
        <v>14</v>
      </c>
      <c r="I3571" s="3">
        <v>0.18285714285714286</v>
      </c>
      <c r="J3571">
        <v>29.184000000000001</v>
      </c>
      <c r="K3571">
        <f t="shared" si="400"/>
        <v>11.4</v>
      </c>
      <c r="L3571">
        <v>5.9900000000000003E-4</v>
      </c>
      <c r="M3571">
        <f t="shared" si="401"/>
        <v>0.18362386285714286</v>
      </c>
      <c r="N3571" s="5">
        <v>668.92820364656643</v>
      </c>
      <c r="O3571" s="3">
        <v>16.660073552749768</v>
      </c>
      <c r="P3571" s="7">
        <v>2.4905622848505653E-2</v>
      </c>
      <c r="Q3571" s="9">
        <f t="shared" si="402"/>
        <v>16.729486676075478</v>
      </c>
      <c r="R3571" s="7">
        <f t="shared" si="403"/>
        <v>2.5009390521848345E-2</v>
      </c>
      <c r="S3571" t="s">
        <v>483</v>
      </c>
      <c r="T3571" t="s">
        <v>489</v>
      </c>
      <c r="U3571">
        <v>73</v>
      </c>
      <c r="V3571">
        <f t="shared" si="406"/>
        <v>22.250400000000003</v>
      </c>
      <c r="W3571">
        <f t="shared" si="404"/>
        <v>1140.988932845301</v>
      </c>
      <c r="X3571">
        <f t="shared" si="405"/>
        <v>553.90893719591793</v>
      </c>
    </row>
    <row r="3572" spans="1:24">
      <c r="A3572" t="s">
        <v>44</v>
      </c>
      <c r="B3572">
        <v>2009016</v>
      </c>
      <c r="C3572">
        <v>54</v>
      </c>
      <c r="D3572">
        <v>2</v>
      </c>
      <c r="E3572" s="28" t="s">
        <v>528</v>
      </c>
      <c r="F3572" t="s">
        <v>581</v>
      </c>
      <c r="G3572" t="s">
        <v>581</v>
      </c>
      <c r="H3572">
        <v>12</v>
      </c>
      <c r="I3572" s="3">
        <v>0.21333333333333335</v>
      </c>
      <c r="J3572">
        <v>21.504000000000001</v>
      </c>
      <c r="K3572">
        <f t="shared" si="400"/>
        <v>8.4</v>
      </c>
      <c r="L3572">
        <v>5.9900000000000003E-4</v>
      </c>
      <c r="M3572">
        <f t="shared" si="401"/>
        <v>0.21410005333333335</v>
      </c>
      <c r="N3572" s="5">
        <v>363.1853958856704</v>
      </c>
      <c r="O3572" s="3">
        <v>14.26914174156795</v>
      </c>
      <c r="P3572" s="7">
        <v>3.9288864318927155E-2</v>
      </c>
      <c r="Q3572" s="9">
        <f t="shared" si="402"/>
        <v>14.319909101587909</v>
      </c>
      <c r="R3572" s="7">
        <f t="shared" si="403"/>
        <v>3.9428647913188036E-2</v>
      </c>
      <c r="S3572" t="s">
        <v>483</v>
      </c>
      <c r="T3572" t="s">
        <v>488</v>
      </c>
      <c r="U3572">
        <v>51</v>
      </c>
      <c r="V3572">
        <f t="shared" si="406"/>
        <v>15.5448</v>
      </c>
      <c r="W3572">
        <f t="shared" si="404"/>
        <v>454.25714843419007</v>
      </c>
      <c r="X3572">
        <f t="shared" si="405"/>
        <v>220.52544688174081</v>
      </c>
    </row>
    <row r="3573" spans="1:24">
      <c r="A3573" t="s">
        <v>44</v>
      </c>
      <c r="B3573">
        <v>2009016</v>
      </c>
      <c r="C3573">
        <v>54</v>
      </c>
      <c r="D3573">
        <v>3</v>
      </c>
      <c r="E3573" s="28" t="s">
        <v>528</v>
      </c>
      <c r="F3573" t="s">
        <v>581</v>
      </c>
      <c r="G3573" t="s">
        <v>581</v>
      </c>
      <c r="H3573">
        <v>13</v>
      </c>
      <c r="I3573" s="3">
        <v>0.19692307692307692</v>
      </c>
      <c r="J3573">
        <v>67.84</v>
      </c>
      <c r="K3573">
        <f t="shared" si="400"/>
        <v>26.5</v>
      </c>
      <c r="L3573">
        <v>5.9900000000000003E-4</v>
      </c>
      <c r="M3573">
        <f t="shared" si="401"/>
        <v>0.19768979692307692</v>
      </c>
      <c r="N3573" s="5">
        <v>3614.6108880486408</v>
      </c>
      <c r="O3573" s="3">
        <v>41.847530985338942</v>
      </c>
      <c r="P3573" s="7">
        <v>1.1577326656018143E-2</v>
      </c>
      <c r="Q3573" s="9">
        <f t="shared" si="402"/>
        <v>42.009987498874452</v>
      </c>
      <c r="R3573" s="7">
        <f t="shared" si="403"/>
        <v>1.1622271054894563E-2</v>
      </c>
      <c r="S3573" t="s">
        <v>481</v>
      </c>
      <c r="T3573" t="s">
        <v>492</v>
      </c>
      <c r="U3573">
        <v>72</v>
      </c>
      <c r="V3573">
        <f t="shared" si="406"/>
        <v>21.945600000000002</v>
      </c>
      <c r="W3573">
        <f t="shared" si="404"/>
        <v>5747.1372902682524</v>
      </c>
      <c r="X3573">
        <f t="shared" si="405"/>
        <v>2790.0276827690577</v>
      </c>
    </row>
    <row r="3574" spans="1:24">
      <c r="A3574" t="s">
        <v>44</v>
      </c>
      <c r="B3574">
        <v>2009016</v>
      </c>
      <c r="C3574">
        <v>67</v>
      </c>
      <c r="D3574">
        <v>3</v>
      </c>
      <c r="E3574" s="28" t="s">
        <v>528</v>
      </c>
      <c r="F3574" t="s">
        <v>581</v>
      </c>
      <c r="G3574" t="s">
        <v>581</v>
      </c>
      <c r="H3574">
        <v>12</v>
      </c>
      <c r="I3574" s="3">
        <v>0.21333333333333335</v>
      </c>
      <c r="J3574">
        <v>48.384</v>
      </c>
      <c r="K3574">
        <f t="shared" si="400"/>
        <v>18.899999999999999</v>
      </c>
      <c r="L3574">
        <v>5.9900000000000003E-4</v>
      </c>
      <c r="M3574">
        <f t="shared" si="401"/>
        <v>0.21410005333333335</v>
      </c>
      <c r="N3574" s="5">
        <v>1838.6260666712064</v>
      </c>
      <c r="O3574" s="3">
        <v>32.284290633728425</v>
      </c>
      <c r="P3574" s="7">
        <v>1.7558921424506099E-2</v>
      </c>
      <c r="Q3574" s="9">
        <f t="shared" si="402"/>
        <v>32.399804151116022</v>
      </c>
      <c r="R3574" s="7">
        <f t="shared" si="403"/>
        <v>1.7621747422397412E-2</v>
      </c>
      <c r="S3574" t="s">
        <v>481</v>
      </c>
      <c r="T3574" t="s">
        <v>581</v>
      </c>
      <c r="U3574">
        <v>65</v>
      </c>
      <c r="V3574">
        <f t="shared" si="406"/>
        <v>19.812000000000001</v>
      </c>
      <c r="W3574">
        <f t="shared" si="404"/>
        <v>2722.0158029228637</v>
      </c>
      <c r="X3574">
        <f t="shared" si="405"/>
        <v>1321.4404075485647</v>
      </c>
    </row>
    <row r="3575" spans="1:24">
      <c r="A3575" t="s">
        <v>44</v>
      </c>
      <c r="B3575">
        <v>2009016</v>
      </c>
      <c r="C3575">
        <v>69</v>
      </c>
      <c r="D3575">
        <v>1</v>
      </c>
      <c r="E3575" s="28" t="s">
        <v>528</v>
      </c>
      <c r="F3575" t="s">
        <v>581</v>
      </c>
      <c r="G3575" t="s">
        <v>581</v>
      </c>
      <c r="H3575">
        <v>17</v>
      </c>
      <c r="I3575" s="3">
        <v>0.15058823529411766</v>
      </c>
      <c r="J3575">
        <v>22.015999999999998</v>
      </c>
      <c r="K3575">
        <f t="shared" si="400"/>
        <v>8.6</v>
      </c>
      <c r="L3575">
        <v>5.9900000000000003E-4</v>
      </c>
      <c r="M3575">
        <f t="shared" si="401"/>
        <v>0.15135495529411766</v>
      </c>
      <c r="N3575" s="5">
        <v>380.68582595952637</v>
      </c>
      <c r="O3575" s="3">
        <v>10.344239719788956</v>
      </c>
      <c r="P3575" s="7">
        <v>2.717264214845953E-2</v>
      </c>
      <c r="Q3575" s="9">
        <f t="shared" si="402"/>
        <v>10.396542678858106</v>
      </c>
      <c r="R3575" s="7">
        <f t="shared" si="403"/>
        <v>2.7310033549721502E-2</v>
      </c>
      <c r="S3575" t="s">
        <v>483</v>
      </c>
      <c r="T3575" t="s">
        <v>492</v>
      </c>
      <c r="U3575">
        <v>36</v>
      </c>
      <c r="V3575">
        <f t="shared" si="406"/>
        <v>10.972800000000001</v>
      </c>
      <c r="W3575">
        <f t="shared" si="404"/>
        <v>344.67552168354877</v>
      </c>
      <c r="X3575">
        <f t="shared" si="405"/>
        <v>167.32752299103015</v>
      </c>
    </row>
    <row r="3576" spans="1:24">
      <c r="A3576" t="s">
        <v>265</v>
      </c>
      <c r="B3576">
        <v>2009016</v>
      </c>
      <c r="C3576">
        <v>6</v>
      </c>
      <c r="D3576">
        <v>2</v>
      </c>
      <c r="E3576" s="28" t="s">
        <v>528</v>
      </c>
      <c r="F3576" t="s">
        <v>581</v>
      </c>
      <c r="G3576" t="s">
        <v>581</v>
      </c>
      <c r="H3576">
        <v>13</v>
      </c>
      <c r="I3576" s="3">
        <v>0.19692307692307692</v>
      </c>
      <c r="J3576">
        <v>34.56</v>
      </c>
      <c r="K3576">
        <f t="shared" si="400"/>
        <v>13.5</v>
      </c>
      <c r="L3576">
        <v>5.9900000000000003E-4</v>
      </c>
      <c r="M3576">
        <f t="shared" si="401"/>
        <v>0.19768979692307692</v>
      </c>
      <c r="N3576" s="5">
        <v>938.07452381184021</v>
      </c>
      <c r="O3576" s="3">
        <v>21.258789394298709</v>
      </c>
      <c r="P3576" s="7">
        <v>2.2662154076964161E-2</v>
      </c>
      <c r="Q3576" s="9">
        <f t="shared" si="402"/>
        <v>21.341083971404736</v>
      </c>
      <c r="R3576" s="7">
        <f t="shared" si="403"/>
        <v>2.2749881197802732E-2</v>
      </c>
      <c r="S3576" t="s">
        <v>481</v>
      </c>
      <c r="T3576" t="s">
        <v>581</v>
      </c>
      <c r="U3576">
        <v>63</v>
      </c>
      <c r="V3576">
        <f t="shared" si="406"/>
        <v>19.202400000000001</v>
      </c>
      <c r="W3576">
        <f t="shared" si="404"/>
        <v>1380.6093156063578</v>
      </c>
      <c r="X3576">
        <f t="shared" si="405"/>
        <v>670.23598273059326</v>
      </c>
    </row>
    <row r="3577" spans="1:24">
      <c r="A3577" t="s">
        <v>300</v>
      </c>
      <c r="B3577">
        <v>2009016</v>
      </c>
      <c r="C3577">
        <v>1</v>
      </c>
      <c r="D3577">
        <v>3</v>
      </c>
      <c r="E3577" s="28" t="s">
        <v>528</v>
      </c>
      <c r="F3577" t="s">
        <v>581</v>
      </c>
      <c r="G3577" t="s">
        <v>581</v>
      </c>
      <c r="H3577">
        <v>11</v>
      </c>
      <c r="I3577" s="3">
        <v>0.23272727272727273</v>
      </c>
      <c r="J3577">
        <v>26.88</v>
      </c>
      <c r="K3577">
        <f t="shared" si="400"/>
        <v>10.5</v>
      </c>
      <c r="L3577">
        <v>5.9900000000000003E-4</v>
      </c>
      <c r="M3577">
        <f t="shared" si="401"/>
        <v>0.23349399272727273</v>
      </c>
      <c r="N3577" s="5">
        <v>567.47718107135995</v>
      </c>
      <c r="O3577" s="3">
        <v>19.482734811355947</v>
      </c>
      <c r="P3577" s="7">
        <v>3.4332190722759656E-2</v>
      </c>
      <c r="Q3577" s="9">
        <f t="shared" si="402"/>
        <v>19.546357948004289</v>
      </c>
      <c r="R3577" s="7">
        <f t="shared" si="403"/>
        <v>3.4444306484891669E-2</v>
      </c>
      <c r="S3577" t="s">
        <v>481</v>
      </c>
      <c r="T3577" t="s">
        <v>488</v>
      </c>
      <c r="U3577">
        <v>40</v>
      </c>
      <c r="V3577">
        <f t="shared" si="406"/>
        <v>12.192</v>
      </c>
      <c r="W3577">
        <f t="shared" si="404"/>
        <v>558.62239284335737</v>
      </c>
      <c r="X3577">
        <f t="shared" si="405"/>
        <v>271.19100545706834</v>
      </c>
    </row>
    <row r="3578" spans="1:24">
      <c r="A3578" t="s">
        <v>257</v>
      </c>
      <c r="B3578">
        <v>2009016</v>
      </c>
      <c r="C3578">
        <v>1</v>
      </c>
      <c r="D3578">
        <v>1</v>
      </c>
      <c r="E3578" s="28" t="s">
        <v>528</v>
      </c>
      <c r="F3578" t="s">
        <v>581</v>
      </c>
      <c r="G3578" t="s">
        <v>581</v>
      </c>
      <c r="H3578">
        <v>12</v>
      </c>
      <c r="I3578" s="3">
        <v>0.21333333333333335</v>
      </c>
      <c r="J3578">
        <v>18.175999999999998</v>
      </c>
      <c r="K3578">
        <f t="shared" si="400"/>
        <v>7.1</v>
      </c>
      <c r="L3578">
        <v>5.9900000000000003E-4</v>
      </c>
      <c r="M3578">
        <f t="shared" si="401"/>
        <v>0.21410005333333335</v>
      </c>
      <c r="N3578" s="5">
        <v>259.46961177149439</v>
      </c>
      <c r="O3578" s="3">
        <v>12.038694735871982</v>
      </c>
      <c r="P3578" s="7">
        <v>4.6397320494216604E-2</v>
      </c>
      <c r="Q3578" s="9">
        <f t="shared" si="402"/>
        <v>12.081445904979693</v>
      </c>
      <c r="R3578" s="7">
        <f t="shared" si="403"/>
        <v>4.6562084178163377E-2</v>
      </c>
      <c r="S3578" t="s">
        <v>483</v>
      </c>
      <c r="T3578" t="s">
        <v>489</v>
      </c>
      <c r="U3578">
        <v>53</v>
      </c>
      <c r="V3578">
        <f t="shared" si="406"/>
        <v>16.154400000000003</v>
      </c>
      <c r="W3578">
        <f t="shared" si="404"/>
        <v>340.14199240435119</v>
      </c>
      <c r="X3578">
        <f t="shared" si="405"/>
        <v>165.12665818638669</v>
      </c>
    </row>
    <row r="3579" spans="1:24">
      <c r="A3579" t="s">
        <v>257</v>
      </c>
      <c r="B3579">
        <v>2009016</v>
      </c>
      <c r="C3579">
        <v>2</v>
      </c>
      <c r="D3579">
        <v>3</v>
      </c>
      <c r="E3579" s="28" t="s">
        <v>528</v>
      </c>
      <c r="F3579" t="s">
        <v>581</v>
      </c>
      <c r="G3579" t="s">
        <v>581</v>
      </c>
      <c r="H3579">
        <v>13</v>
      </c>
      <c r="I3579" s="3">
        <v>0.19692307692307692</v>
      </c>
      <c r="J3579">
        <v>14.08</v>
      </c>
      <c r="K3579">
        <f t="shared" si="400"/>
        <v>5.5</v>
      </c>
      <c r="L3579">
        <v>5.9900000000000003E-4</v>
      </c>
      <c r="M3579">
        <f t="shared" si="401"/>
        <v>0.19768979692307692</v>
      </c>
      <c r="N3579" s="5">
        <v>155.70235580416002</v>
      </c>
      <c r="O3579" s="3">
        <v>8.5887945690433085</v>
      </c>
      <c r="P3579" s="7">
        <v>5.516162247311248E-2</v>
      </c>
      <c r="Q3579" s="9">
        <f t="shared" si="402"/>
        <v>8.6217587237318103</v>
      </c>
      <c r="R3579" s="7">
        <f t="shared" si="403"/>
        <v>5.5373335099541607E-2</v>
      </c>
      <c r="S3579" t="s">
        <v>481</v>
      </c>
      <c r="T3579" t="s">
        <v>488</v>
      </c>
      <c r="U3579">
        <v>46</v>
      </c>
      <c r="V3579">
        <f t="shared" si="406"/>
        <v>14.020800000000001</v>
      </c>
      <c r="W3579">
        <f t="shared" si="404"/>
        <v>182.24056172981767</v>
      </c>
      <c r="X3579">
        <f t="shared" si="405"/>
        <v>88.471213835548028</v>
      </c>
    </row>
    <row r="3580" spans="1:24">
      <c r="A3580" t="s">
        <v>257</v>
      </c>
      <c r="B3580">
        <v>2009016</v>
      </c>
      <c r="C3580">
        <v>3</v>
      </c>
      <c r="D3580">
        <v>3</v>
      </c>
      <c r="E3580" s="28" t="s">
        <v>528</v>
      </c>
      <c r="F3580" t="s">
        <v>581</v>
      </c>
      <c r="G3580" t="s">
        <v>581</v>
      </c>
      <c r="H3580">
        <v>15</v>
      </c>
      <c r="I3580" s="3">
        <v>0.17066666666666666</v>
      </c>
      <c r="J3580">
        <v>39.167999999999999</v>
      </c>
      <c r="K3580">
        <f t="shared" si="400"/>
        <v>15.299999999999999</v>
      </c>
      <c r="L3580">
        <v>5.9900000000000003E-4</v>
      </c>
      <c r="M3580">
        <f t="shared" si="401"/>
        <v>0.17143338666666666</v>
      </c>
      <c r="N3580" s="5">
        <v>1204.9046105849857</v>
      </c>
      <c r="O3580" s="3">
        <v>20.90901090467834</v>
      </c>
      <c r="P3580" s="7">
        <v>1.7353249975968585E-2</v>
      </c>
      <c r="Q3580" s="9">
        <f t="shared" si="402"/>
        <v>21.002531366546275</v>
      </c>
      <c r="R3580" s="7">
        <f t="shared" si="403"/>
        <v>1.7430866461992763E-2</v>
      </c>
      <c r="S3580" t="s">
        <v>481</v>
      </c>
      <c r="T3580" t="s">
        <v>488</v>
      </c>
      <c r="U3580">
        <v>65</v>
      </c>
      <c r="V3580">
        <f t="shared" si="406"/>
        <v>19.812000000000001</v>
      </c>
      <c r="W3580">
        <f t="shared" si="404"/>
        <v>1809.7062801905602</v>
      </c>
      <c r="X3580">
        <f t="shared" si="405"/>
        <v>878.54706863580213</v>
      </c>
    </row>
    <row r="3581" spans="1:24">
      <c r="A3581" t="s">
        <v>257</v>
      </c>
      <c r="B3581">
        <v>2009016</v>
      </c>
      <c r="C3581">
        <v>4</v>
      </c>
      <c r="D3581">
        <v>3</v>
      </c>
      <c r="E3581" s="28" t="s">
        <v>528</v>
      </c>
      <c r="F3581" t="s">
        <v>581</v>
      </c>
      <c r="G3581" t="s">
        <v>581</v>
      </c>
      <c r="H3581">
        <v>15</v>
      </c>
      <c r="I3581" s="3">
        <v>0.17066666666666666</v>
      </c>
      <c r="J3581">
        <v>45.568000000000005</v>
      </c>
      <c r="K3581">
        <f t="shared" si="400"/>
        <v>17.8</v>
      </c>
      <c r="L3581">
        <v>5.9900000000000003E-4</v>
      </c>
      <c r="M3581">
        <f t="shared" si="401"/>
        <v>0.17143338666666666</v>
      </c>
      <c r="N3581" s="5">
        <v>1630.834195470746</v>
      </c>
      <c r="O3581" s="3">
        <v>24.34046783651814</v>
      </c>
      <c r="P3581" s="7">
        <v>1.4925164007547793E-2</v>
      </c>
      <c r="Q3581" s="9">
        <f t="shared" si="402"/>
        <v>24.449404063793786</v>
      </c>
      <c r="R3581" s="7">
        <f t="shared" si="403"/>
        <v>1.4991961863257583E-2</v>
      </c>
      <c r="S3581" t="s">
        <v>481</v>
      </c>
      <c r="T3581" t="s">
        <v>488</v>
      </c>
      <c r="U3581">
        <v>58</v>
      </c>
      <c r="V3581">
        <f t="shared" si="406"/>
        <v>17.6784</v>
      </c>
      <c r="W3581">
        <f t="shared" si="404"/>
        <v>2182.2464131464289</v>
      </c>
      <c r="X3581">
        <f t="shared" si="405"/>
        <v>1059.4018544870767</v>
      </c>
    </row>
    <row r="3582" spans="1:24">
      <c r="A3582" t="s">
        <v>257</v>
      </c>
      <c r="B3582">
        <v>2009016</v>
      </c>
      <c r="C3582">
        <v>7</v>
      </c>
      <c r="D3582">
        <v>3</v>
      </c>
      <c r="E3582" s="28" t="s">
        <v>528</v>
      </c>
      <c r="F3582" t="s">
        <v>581</v>
      </c>
      <c r="G3582" t="s">
        <v>581</v>
      </c>
      <c r="H3582">
        <v>40</v>
      </c>
      <c r="I3582" s="3">
        <v>6.4000000000000001E-2</v>
      </c>
      <c r="J3582">
        <v>21.76</v>
      </c>
      <c r="K3582">
        <f t="shared" si="400"/>
        <v>8.5</v>
      </c>
      <c r="L3582">
        <v>5.9900000000000003E-4</v>
      </c>
      <c r="M3582">
        <f t="shared" si="401"/>
        <v>6.476672E-2</v>
      </c>
      <c r="N3582" s="5">
        <v>371.88413906944004</v>
      </c>
      <c r="O3582" s="3">
        <v>4.3622396246016324</v>
      </c>
      <c r="P3582" s="7">
        <v>1.1730103992918864E-2</v>
      </c>
      <c r="Q3582" s="9">
        <f t="shared" si="402"/>
        <v>4.4143431800299435</v>
      </c>
      <c r="R3582" s="7">
        <f t="shared" si="403"/>
        <v>1.1870210950851216E-2</v>
      </c>
      <c r="S3582" t="s">
        <v>483</v>
      </c>
      <c r="T3582" t="s">
        <v>581</v>
      </c>
      <c r="U3582">
        <v>50</v>
      </c>
      <c r="V3582">
        <f t="shared" si="406"/>
        <v>15.24</v>
      </c>
      <c r="W3582">
        <f t="shared" si="404"/>
        <v>456.3435068548801</v>
      </c>
      <c r="X3582">
        <f t="shared" si="405"/>
        <v>221.53829857744682</v>
      </c>
    </row>
    <row r="3583" spans="1:24">
      <c r="A3583" t="s">
        <v>257</v>
      </c>
      <c r="B3583">
        <v>2009016</v>
      </c>
      <c r="C3583">
        <v>9</v>
      </c>
      <c r="D3583">
        <v>4</v>
      </c>
      <c r="E3583" s="28" t="s">
        <v>528</v>
      </c>
      <c r="F3583" t="s">
        <v>581</v>
      </c>
      <c r="G3583" t="s">
        <v>581</v>
      </c>
      <c r="H3583">
        <v>15</v>
      </c>
      <c r="I3583" s="3">
        <v>0.17066666666666666</v>
      </c>
      <c r="J3583">
        <v>32</v>
      </c>
      <c r="K3583">
        <f t="shared" si="400"/>
        <v>12.5</v>
      </c>
      <c r="L3583">
        <v>5.9900000000000003E-4</v>
      </c>
      <c r="M3583">
        <f t="shared" si="401"/>
        <v>0.17143338666666666</v>
      </c>
      <c r="N3583" s="5">
        <v>804.24770560000002</v>
      </c>
      <c r="O3583" s="3">
        <v>17.065779141017682</v>
      </c>
      <c r="P3583" s="7">
        <v>2.1219555893275378E-2</v>
      </c>
      <c r="Q3583" s="9">
        <f t="shared" si="402"/>
        <v>17.142033945628981</v>
      </c>
      <c r="R3583" s="7">
        <f t="shared" si="403"/>
        <v>2.1314370965895835E-2</v>
      </c>
      <c r="S3583" t="s">
        <v>481</v>
      </c>
      <c r="T3583" t="s">
        <v>489</v>
      </c>
      <c r="U3583">
        <v>63</v>
      </c>
      <c r="V3583">
        <f t="shared" si="406"/>
        <v>19.202400000000001</v>
      </c>
      <c r="W3583">
        <f t="shared" si="404"/>
        <v>1189.8784290389722</v>
      </c>
      <c r="X3583">
        <f t="shared" si="405"/>
        <v>577.64302268713266</v>
      </c>
    </row>
    <row r="3584" spans="1:24">
      <c r="A3584" t="s">
        <v>257</v>
      </c>
      <c r="B3584">
        <v>2009016</v>
      </c>
      <c r="C3584">
        <v>17</v>
      </c>
      <c r="D3584">
        <v>3</v>
      </c>
      <c r="E3584" s="28" t="s">
        <v>528</v>
      </c>
      <c r="F3584" t="s">
        <v>581</v>
      </c>
      <c r="G3584" t="s">
        <v>581</v>
      </c>
      <c r="H3584">
        <v>21</v>
      </c>
      <c r="I3584" s="3">
        <v>0.1219047619047619</v>
      </c>
      <c r="J3584">
        <v>23.04</v>
      </c>
      <c r="K3584">
        <f t="shared" si="400"/>
        <v>9</v>
      </c>
      <c r="L3584">
        <v>5.9900000000000003E-4</v>
      </c>
      <c r="M3584">
        <f t="shared" si="401"/>
        <v>0.1226714819047619</v>
      </c>
      <c r="N3584" s="5">
        <v>416.92201058303999</v>
      </c>
      <c r="O3584" s="3">
        <v>8.7770599072914166</v>
      </c>
      <c r="P3584" s="7">
        <v>2.1052042551117017E-2</v>
      </c>
      <c r="Q3584" s="9">
        <f t="shared" si="402"/>
        <v>8.8319676035262358</v>
      </c>
      <c r="R3584" s="7">
        <f t="shared" si="403"/>
        <v>2.1183740314346243E-2</v>
      </c>
      <c r="S3584" t="s">
        <v>481</v>
      </c>
      <c r="T3584" t="s">
        <v>484</v>
      </c>
      <c r="U3584">
        <v>60</v>
      </c>
      <c r="V3584">
        <f t="shared" si="406"/>
        <v>18.288</v>
      </c>
      <c r="W3584">
        <f t="shared" si="404"/>
        <v>603.02756288409682</v>
      </c>
      <c r="X3584">
        <f t="shared" si="405"/>
        <v>292.74811248520888</v>
      </c>
    </row>
    <row r="3585" spans="1:24">
      <c r="A3585" t="s">
        <v>257</v>
      </c>
      <c r="B3585">
        <v>2009016</v>
      </c>
      <c r="C3585">
        <v>24</v>
      </c>
      <c r="D3585">
        <v>1</v>
      </c>
      <c r="E3585" s="28" t="s">
        <v>528</v>
      </c>
      <c r="F3585" t="s">
        <v>581</v>
      </c>
      <c r="G3585" t="s">
        <v>581</v>
      </c>
      <c r="H3585">
        <v>15</v>
      </c>
      <c r="I3585" s="3">
        <v>0.17066666666666666</v>
      </c>
      <c r="J3585">
        <v>64.768000000000001</v>
      </c>
      <c r="K3585">
        <f t="shared" si="400"/>
        <v>25.3</v>
      </c>
      <c r="L3585">
        <v>5.9900000000000003E-4</v>
      </c>
      <c r="M3585">
        <f t="shared" si="401"/>
        <v>0.17143338666666666</v>
      </c>
      <c r="N3585" s="5">
        <v>3294.6618488160261</v>
      </c>
      <c r="O3585" s="3">
        <v>34.634838632038438</v>
      </c>
      <c r="P3585" s="7">
        <v>1.0512410748461138E-2</v>
      </c>
      <c r="Q3585" s="9">
        <f t="shared" si="402"/>
        <v>34.790022155536136</v>
      </c>
      <c r="R3585" s="7">
        <f t="shared" si="403"/>
        <v>1.0559512251018513E-2</v>
      </c>
      <c r="S3585" t="s">
        <v>481</v>
      </c>
      <c r="T3585" t="s">
        <v>581</v>
      </c>
      <c r="U3585">
        <v>79</v>
      </c>
      <c r="V3585">
        <f t="shared" si="406"/>
        <v>24.0792</v>
      </c>
      <c r="W3585">
        <f t="shared" si="404"/>
        <v>5724.9090675502157</v>
      </c>
      <c r="X3585">
        <f t="shared" si="405"/>
        <v>2779.2366830782912</v>
      </c>
    </row>
    <row r="3586" spans="1:24">
      <c r="A3586" t="s">
        <v>54</v>
      </c>
      <c r="B3586">
        <v>2006023</v>
      </c>
      <c r="C3586">
        <v>20</v>
      </c>
      <c r="D3586">
        <v>3</v>
      </c>
      <c r="E3586" s="28" t="s">
        <v>528</v>
      </c>
      <c r="F3586" t="s">
        <v>581</v>
      </c>
      <c r="G3586" t="s">
        <v>581</v>
      </c>
      <c r="H3586">
        <v>12</v>
      </c>
      <c r="I3586" s="3">
        <v>0.21333333333333335</v>
      </c>
      <c r="J3586">
        <v>19.712</v>
      </c>
      <c r="K3586">
        <f t="shared" ref="K3586:K3649" si="407">J3586/2.56</f>
        <v>7.7</v>
      </c>
      <c r="L3586">
        <v>5.9900000000000003E-4</v>
      </c>
      <c r="M3586">
        <f t="shared" ref="M3586:M3649" si="408">I3586+L3586*1.28</f>
        <v>0.21410005333333335</v>
      </c>
      <c r="N3586" s="5">
        <v>305.17661737615362</v>
      </c>
      <c r="O3586" s="3">
        <v>13.068131815423984</v>
      </c>
      <c r="P3586" s="7">
        <v>4.282153700955571E-2</v>
      </c>
      <c r="Q3586" s="9">
        <f t="shared" ref="Q3586:Q3649" si="409">(J3586*J3586 - (J3586 - 2*M3586)*(J3586 - 2*M3586))*3.1415926/4</f>
        <v>13.114582764952717</v>
      </c>
      <c r="R3586" s="7">
        <f t="shared" ref="R3586:R3649" si="410">Q3586/N3586</f>
        <v>4.2973747063943586E-2</v>
      </c>
      <c r="S3586" t="s">
        <v>483</v>
      </c>
      <c r="T3586" t="s">
        <v>581</v>
      </c>
      <c r="U3586">
        <v>65</v>
      </c>
      <c r="V3586">
        <f t="shared" si="406"/>
        <v>19.812000000000001</v>
      </c>
      <c r="W3586">
        <f t="shared" si="404"/>
        <v>480.33276360153479</v>
      </c>
      <c r="X3586">
        <f t="shared" si="405"/>
        <v>233.18421671577912</v>
      </c>
    </row>
    <row r="3587" spans="1:24">
      <c r="A3587" t="s">
        <v>54</v>
      </c>
      <c r="B3587">
        <v>2006023</v>
      </c>
      <c r="C3587">
        <v>23</v>
      </c>
      <c r="D3587">
        <v>1</v>
      </c>
      <c r="E3587" s="28" t="s">
        <v>528</v>
      </c>
      <c r="F3587" t="s">
        <v>581</v>
      </c>
      <c r="G3587" t="s">
        <v>581</v>
      </c>
      <c r="H3587">
        <v>27</v>
      </c>
      <c r="I3587" s="3">
        <v>9.481481481481481E-2</v>
      </c>
      <c r="J3587">
        <v>43.52</v>
      </c>
      <c r="K3587">
        <f t="shared" si="407"/>
        <v>17</v>
      </c>
      <c r="L3587">
        <v>5.9900000000000003E-4</v>
      </c>
      <c r="M3587">
        <f t="shared" si="408"/>
        <v>9.5581534814814809E-2</v>
      </c>
      <c r="N3587" s="5">
        <v>1487.5365562777602</v>
      </c>
      <c r="O3587" s="3">
        <v>12.935039298623245</v>
      </c>
      <c r="P3587" s="7">
        <v>8.6956110382862759E-3</v>
      </c>
      <c r="Q3587" s="9">
        <f t="shared" si="409"/>
        <v>13.039408057045293</v>
      </c>
      <c r="R3587" s="7">
        <f t="shared" si="410"/>
        <v>8.7657731852140847E-3</v>
      </c>
      <c r="S3587" t="s">
        <v>481</v>
      </c>
      <c r="T3587" t="s">
        <v>581</v>
      </c>
      <c r="U3587">
        <v>77</v>
      </c>
      <c r="V3587">
        <f t="shared" si="406"/>
        <v>23.4696</v>
      </c>
      <c r="W3587">
        <f t="shared" si="404"/>
        <v>2593.7061759186831</v>
      </c>
      <c r="X3587">
        <f t="shared" si="405"/>
        <v>1259.1507156155701</v>
      </c>
    </row>
    <row r="3588" spans="1:24">
      <c r="A3588" t="s">
        <v>54</v>
      </c>
      <c r="B3588">
        <v>2006023</v>
      </c>
      <c r="C3588">
        <v>33</v>
      </c>
      <c r="D3588">
        <v>1</v>
      </c>
      <c r="E3588" s="28" t="s">
        <v>528</v>
      </c>
      <c r="F3588" t="s">
        <v>581</v>
      </c>
      <c r="G3588" t="s">
        <v>581</v>
      </c>
      <c r="H3588">
        <v>17</v>
      </c>
      <c r="I3588" s="3">
        <v>0.15058823529411766</v>
      </c>
      <c r="J3588">
        <v>55.808</v>
      </c>
      <c r="K3588">
        <f t="shared" si="407"/>
        <v>21.8</v>
      </c>
      <c r="L3588">
        <v>5.9900000000000003E-4</v>
      </c>
      <c r="M3588">
        <f t="shared" si="408"/>
        <v>0.15135495529411766</v>
      </c>
      <c r="N3588" s="5">
        <v>2446.1483494998015</v>
      </c>
      <c r="O3588" s="3">
        <v>26.330792014008495</v>
      </c>
      <c r="P3588" s="7">
        <v>1.0764184445065534E-2</v>
      </c>
      <c r="Q3588" s="9">
        <f t="shared" si="409"/>
        <v>26.46449024835379</v>
      </c>
      <c r="R3588" s="7">
        <f t="shared" si="410"/>
        <v>1.0818841078778136E-2</v>
      </c>
      <c r="S3588" t="s">
        <v>481</v>
      </c>
      <c r="T3588" t="s">
        <v>581</v>
      </c>
      <c r="U3588">
        <v>83</v>
      </c>
      <c r="V3588">
        <f t="shared" si="406"/>
        <v>25.298400000000001</v>
      </c>
      <c r="W3588">
        <f t="shared" si="404"/>
        <v>4494.1888611873037</v>
      </c>
      <c r="X3588">
        <f t="shared" si="405"/>
        <v>2181.7664518885472</v>
      </c>
    </row>
    <row r="3589" spans="1:24">
      <c r="A3589" t="s">
        <v>54</v>
      </c>
      <c r="B3589">
        <v>2006023</v>
      </c>
      <c r="C3589">
        <v>34</v>
      </c>
      <c r="D3589">
        <v>2</v>
      </c>
      <c r="E3589" s="28" t="s">
        <v>528</v>
      </c>
      <c r="F3589" t="s">
        <v>581</v>
      </c>
      <c r="G3589" t="s">
        <v>581</v>
      </c>
      <c r="H3589">
        <v>15</v>
      </c>
      <c r="I3589" s="3">
        <v>0.17066666666666666</v>
      </c>
      <c r="J3589">
        <v>20.736000000000001</v>
      </c>
      <c r="K3589">
        <f t="shared" si="407"/>
        <v>8.1</v>
      </c>
      <c r="L3589">
        <v>5.9900000000000003E-4</v>
      </c>
      <c r="M3589">
        <f t="shared" si="408"/>
        <v>0.17143338666666666</v>
      </c>
      <c r="N3589" s="5">
        <v>337.7068285722624</v>
      </c>
      <c r="O3589" s="3">
        <v>11.02641494097921</v>
      </c>
      <c r="P3589" s="7">
        <v>3.265084981430804E-2</v>
      </c>
      <c r="Q3589" s="9">
        <f t="shared" si="409"/>
        <v>11.07553799847318</v>
      </c>
      <c r="R3589" s="7">
        <f t="shared" si="410"/>
        <v>3.2796310472304351E-2</v>
      </c>
      <c r="S3589" t="s">
        <v>483</v>
      </c>
      <c r="T3589" t="s">
        <v>581</v>
      </c>
      <c r="U3589">
        <v>64</v>
      </c>
      <c r="V3589">
        <f t="shared" si="406"/>
        <v>19.507200000000001</v>
      </c>
      <c r="W3589">
        <f t="shared" si="404"/>
        <v>522.17423535342209</v>
      </c>
      <c r="X3589">
        <f t="shared" si="405"/>
        <v>253.49674077419016</v>
      </c>
    </row>
    <row r="3590" spans="1:24">
      <c r="A3590" t="s">
        <v>54</v>
      </c>
      <c r="B3590">
        <v>2006023</v>
      </c>
      <c r="C3590">
        <v>34</v>
      </c>
      <c r="D3590">
        <v>4</v>
      </c>
      <c r="E3590" s="28" t="s">
        <v>528</v>
      </c>
      <c r="F3590" t="s">
        <v>581</v>
      </c>
      <c r="G3590" t="s">
        <v>581</v>
      </c>
      <c r="H3590">
        <v>14</v>
      </c>
      <c r="I3590" s="3">
        <v>0.18285714285714286</v>
      </c>
      <c r="J3590">
        <v>20.991999999999997</v>
      </c>
      <c r="K3590">
        <f t="shared" si="407"/>
        <v>8.1999999999999993</v>
      </c>
      <c r="L3590">
        <v>5.9900000000000003E-4</v>
      </c>
      <c r="M3590">
        <f t="shared" si="408"/>
        <v>0.18362386285714286</v>
      </c>
      <c r="N3590" s="5">
        <v>346.0967406370815</v>
      </c>
      <c r="O3590" s="3">
        <v>11.95407547479773</v>
      </c>
      <c r="P3590" s="7">
        <v>3.4539693880945341E-2</v>
      </c>
      <c r="Q3590" s="9">
        <f t="shared" si="409"/>
        <v>12.003756423394927</v>
      </c>
      <c r="R3590" s="7">
        <f t="shared" si="410"/>
        <v>3.4683240302404689E-2</v>
      </c>
      <c r="S3590" t="s">
        <v>483</v>
      </c>
      <c r="T3590" t="s">
        <v>581</v>
      </c>
      <c r="U3590">
        <v>65</v>
      </c>
      <c r="V3590">
        <f t="shared" si="406"/>
        <v>19.812000000000001</v>
      </c>
      <c r="W3590">
        <f t="shared" si="404"/>
        <v>542.40687968613099</v>
      </c>
      <c r="X3590">
        <f t="shared" si="405"/>
        <v>263.31895919925995</v>
      </c>
    </row>
    <row r="3591" spans="1:24">
      <c r="A3591" t="s">
        <v>263</v>
      </c>
      <c r="B3591">
        <v>2006053</v>
      </c>
      <c r="C3591">
        <v>2</v>
      </c>
      <c r="D3591">
        <v>1</v>
      </c>
      <c r="E3591" s="28" t="s">
        <v>528</v>
      </c>
      <c r="F3591" t="s">
        <v>581</v>
      </c>
      <c r="G3591" t="s">
        <v>581</v>
      </c>
      <c r="H3591">
        <v>16</v>
      </c>
      <c r="I3591" s="3">
        <v>0.16</v>
      </c>
      <c r="J3591">
        <v>20.224</v>
      </c>
      <c r="K3591">
        <f t="shared" si="407"/>
        <v>7.9</v>
      </c>
      <c r="L3591">
        <v>5.9900000000000003E-4</v>
      </c>
      <c r="M3591">
        <f t="shared" si="408"/>
        <v>0.16076672</v>
      </c>
      <c r="N3591" s="5">
        <v>321.23583556157439</v>
      </c>
      <c r="O3591" s="3">
        <v>10.085266388735997</v>
      </c>
      <c r="P3591" s="7">
        <v>3.1395209600775867E-2</v>
      </c>
      <c r="Q3591" s="9">
        <f t="shared" si="409"/>
        <v>10.133207581673854</v>
      </c>
      <c r="R3591" s="7">
        <f t="shared" si="410"/>
        <v>3.154444946641554E-2</v>
      </c>
      <c r="S3591" t="s">
        <v>483</v>
      </c>
      <c r="T3591" t="s">
        <v>581</v>
      </c>
      <c r="U3591">
        <v>64</v>
      </c>
      <c r="V3591">
        <f t="shared" si="406"/>
        <v>19.507200000000001</v>
      </c>
      <c r="W3591">
        <f t="shared" si="404"/>
        <v>497.55378100715467</v>
      </c>
      <c r="X3591">
        <f t="shared" si="405"/>
        <v>241.54439898747924</v>
      </c>
    </row>
    <row r="3592" spans="1:24">
      <c r="A3592" t="s">
        <v>263</v>
      </c>
      <c r="B3592">
        <v>2006053</v>
      </c>
      <c r="C3592">
        <v>2</v>
      </c>
      <c r="D3592">
        <v>3</v>
      </c>
      <c r="E3592" s="28" t="s">
        <v>528</v>
      </c>
      <c r="F3592" t="s">
        <v>581</v>
      </c>
      <c r="G3592" t="s">
        <v>581</v>
      </c>
      <c r="H3592">
        <v>12</v>
      </c>
      <c r="I3592" s="3">
        <v>0.21333333333333335</v>
      </c>
      <c r="J3592">
        <v>43.52</v>
      </c>
      <c r="K3592">
        <f t="shared" si="407"/>
        <v>17</v>
      </c>
      <c r="L3592">
        <v>5.9900000000000003E-4</v>
      </c>
      <c r="M3592">
        <f t="shared" si="408"/>
        <v>0.21410005333333335</v>
      </c>
      <c r="N3592" s="5">
        <v>1487.5365562777602</v>
      </c>
      <c r="O3592" s="3">
        <v>29.024406548480318</v>
      </c>
      <c r="P3592" s="7">
        <v>1.9511726569670089E-2</v>
      </c>
      <c r="Q3592" s="9">
        <f t="shared" si="409"/>
        <v>29.128204094534606</v>
      </c>
      <c r="R3592" s="7">
        <f t="shared" si="410"/>
        <v>1.9581504717720459E-2</v>
      </c>
      <c r="S3592" t="s">
        <v>481</v>
      </c>
      <c r="T3592" t="s">
        <v>490</v>
      </c>
      <c r="U3592">
        <v>72</v>
      </c>
      <c r="V3592">
        <f t="shared" si="406"/>
        <v>21.945600000000002</v>
      </c>
      <c r="W3592">
        <f t="shared" si="404"/>
        <v>2437.8404646252825</v>
      </c>
      <c r="X3592">
        <f t="shared" si="405"/>
        <v>1183.4835395348016</v>
      </c>
    </row>
    <row r="3593" spans="1:24">
      <c r="A3593" t="s">
        <v>263</v>
      </c>
      <c r="B3593">
        <v>2006053</v>
      </c>
      <c r="C3593">
        <v>5</v>
      </c>
      <c r="D3593">
        <v>3</v>
      </c>
      <c r="E3593" s="28" t="s">
        <v>528</v>
      </c>
      <c r="F3593" t="s">
        <v>581</v>
      </c>
      <c r="G3593" t="s">
        <v>581</v>
      </c>
      <c r="H3593">
        <v>16</v>
      </c>
      <c r="I3593" s="3">
        <v>0.16</v>
      </c>
      <c r="J3593">
        <v>20.991999999999997</v>
      </c>
      <c r="K3593">
        <f t="shared" si="407"/>
        <v>8.1999999999999993</v>
      </c>
      <c r="L3593">
        <v>5.9900000000000003E-4</v>
      </c>
      <c r="M3593">
        <f t="shared" si="408"/>
        <v>0.16076672</v>
      </c>
      <c r="N3593" s="5">
        <v>346.0967406370815</v>
      </c>
      <c r="O3593" s="3">
        <v>10.471305293568026</v>
      </c>
      <c r="P3593" s="7">
        <v>3.0255428798008476E-2</v>
      </c>
      <c r="Q3593" s="9">
        <f t="shared" si="409"/>
        <v>10.521096378764371</v>
      </c>
      <c r="R3593" s="7">
        <f t="shared" si="410"/>
        <v>3.0399293444363398E-2</v>
      </c>
      <c r="S3593" t="s">
        <v>484</v>
      </c>
      <c r="T3593" t="s">
        <v>581</v>
      </c>
      <c r="U3593">
        <v>55</v>
      </c>
      <c r="V3593">
        <f t="shared" si="406"/>
        <v>16.763999999999999</v>
      </c>
      <c r="W3593">
        <f t="shared" si="404"/>
        <v>464.89494994823508</v>
      </c>
      <c r="X3593">
        <f t="shared" si="405"/>
        <v>225.689715492175</v>
      </c>
    </row>
    <row r="3594" spans="1:24">
      <c r="A3594" t="s">
        <v>263</v>
      </c>
      <c r="B3594">
        <v>2006053</v>
      </c>
      <c r="C3594">
        <v>9</v>
      </c>
      <c r="D3594">
        <v>1</v>
      </c>
      <c r="E3594" s="28" t="s">
        <v>528</v>
      </c>
      <c r="F3594" t="s">
        <v>581</v>
      </c>
      <c r="G3594" t="s">
        <v>581</v>
      </c>
      <c r="H3594">
        <v>17</v>
      </c>
      <c r="I3594" s="3">
        <v>0.15058823529411766</v>
      </c>
      <c r="J3594">
        <v>19.2</v>
      </c>
      <c r="K3594">
        <f t="shared" si="407"/>
        <v>7.5</v>
      </c>
      <c r="L3594">
        <v>5.9900000000000003E-4</v>
      </c>
      <c r="M3594">
        <f t="shared" si="408"/>
        <v>0.15135495529411766</v>
      </c>
      <c r="N3594" s="5">
        <v>289.52917401599996</v>
      </c>
      <c r="O3594" s="3">
        <v>9.012027028603999</v>
      </c>
      <c r="P3594" s="7">
        <v>3.1126490307004352E-2</v>
      </c>
      <c r="Q3594" s="9">
        <f t="shared" si="409"/>
        <v>9.057547048066807</v>
      </c>
      <c r="R3594" s="7">
        <f t="shared" si="410"/>
        <v>3.1283711145344784E-2</v>
      </c>
      <c r="S3594" t="s">
        <v>482</v>
      </c>
      <c r="T3594" t="s">
        <v>581</v>
      </c>
      <c r="U3594">
        <v>60</v>
      </c>
      <c r="V3594">
        <f t="shared" si="406"/>
        <v>18.288</v>
      </c>
      <c r="W3594">
        <f t="shared" si="404"/>
        <v>424.00830663612373</v>
      </c>
      <c r="X3594">
        <f t="shared" si="405"/>
        <v>205.8407261719685</v>
      </c>
    </row>
    <row r="3595" spans="1:24">
      <c r="A3595" t="s">
        <v>263</v>
      </c>
      <c r="B3595">
        <v>2006053</v>
      </c>
      <c r="C3595">
        <v>11</v>
      </c>
      <c r="D3595">
        <v>1</v>
      </c>
      <c r="E3595" s="28" t="s">
        <v>528</v>
      </c>
      <c r="F3595" t="s">
        <v>581</v>
      </c>
      <c r="G3595" t="s">
        <v>581</v>
      </c>
      <c r="H3595">
        <v>20</v>
      </c>
      <c r="I3595" s="3">
        <v>0.128</v>
      </c>
      <c r="J3595">
        <v>15.104000000000001</v>
      </c>
      <c r="K3595">
        <f t="shared" si="407"/>
        <v>5.9</v>
      </c>
      <c r="L3595">
        <v>5.9900000000000003E-4</v>
      </c>
      <c r="M3595">
        <f t="shared" si="408"/>
        <v>0.12876672</v>
      </c>
      <c r="N3595" s="5">
        <v>179.17352084439042</v>
      </c>
      <c r="O3595" s="3">
        <v>6.0222069153792184</v>
      </c>
      <c r="P3595" s="7">
        <v>3.3611031847777424E-2</v>
      </c>
      <c r="Q3595" s="9">
        <f t="shared" si="409"/>
        <v>6.0579696751661336</v>
      </c>
      <c r="R3595" s="7">
        <f t="shared" si="410"/>
        <v>3.3810630313099624E-2</v>
      </c>
      <c r="S3595" t="s">
        <v>482</v>
      </c>
      <c r="T3595" t="s">
        <v>581</v>
      </c>
      <c r="U3595">
        <v>60</v>
      </c>
      <c r="V3595">
        <f t="shared" si="406"/>
        <v>18.288</v>
      </c>
      <c r="W3595">
        <f t="shared" si="404"/>
        <v>266.72413628827212</v>
      </c>
      <c r="X3595">
        <f t="shared" si="405"/>
        <v>129.48493942663612</v>
      </c>
    </row>
    <row r="3596" spans="1:24">
      <c r="A3596" t="s">
        <v>263</v>
      </c>
      <c r="B3596">
        <v>2006053</v>
      </c>
      <c r="C3596">
        <v>11</v>
      </c>
      <c r="D3596">
        <v>3</v>
      </c>
      <c r="E3596" s="28" t="s">
        <v>528</v>
      </c>
      <c r="F3596" t="s">
        <v>581</v>
      </c>
      <c r="G3596" t="s">
        <v>581</v>
      </c>
      <c r="H3596">
        <v>17</v>
      </c>
      <c r="I3596" s="3">
        <v>0.15058823529411766</v>
      </c>
      <c r="J3596">
        <v>17.664000000000001</v>
      </c>
      <c r="K3596">
        <f t="shared" si="407"/>
        <v>6.9</v>
      </c>
      <c r="L3596">
        <v>5.9900000000000003E-4</v>
      </c>
      <c r="M3596">
        <f t="shared" si="408"/>
        <v>0.15135495529411766</v>
      </c>
      <c r="N3596" s="5">
        <v>245.05749288714244</v>
      </c>
      <c r="O3596" s="3">
        <v>8.2853655606849514</v>
      </c>
      <c r="P3596" s="7">
        <v>3.3809884623689723E-2</v>
      </c>
      <c r="Q3596" s="9">
        <f t="shared" si="409"/>
        <v>8.3271857949078711</v>
      </c>
      <c r="R3596" s="7">
        <f t="shared" si="410"/>
        <v>3.3980539410573468E-2</v>
      </c>
      <c r="S3596" t="s">
        <v>483</v>
      </c>
      <c r="T3596" t="s">
        <v>581</v>
      </c>
      <c r="U3596">
        <v>65</v>
      </c>
      <c r="V3596">
        <f t="shared" si="406"/>
        <v>19.812000000000001</v>
      </c>
      <c r="W3596">
        <f t="shared" si="404"/>
        <v>388.60449561903243</v>
      </c>
      <c r="X3596">
        <f t="shared" si="405"/>
        <v>188.65345400074841</v>
      </c>
    </row>
    <row r="3597" spans="1:24">
      <c r="A3597" t="s">
        <v>263</v>
      </c>
      <c r="B3597">
        <v>2006053</v>
      </c>
      <c r="C3597">
        <v>12</v>
      </c>
      <c r="D3597">
        <v>3</v>
      </c>
      <c r="E3597" s="28" t="s">
        <v>528</v>
      </c>
      <c r="F3597" t="s">
        <v>581</v>
      </c>
      <c r="G3597" t="s">
        <v>581</v>
      </c>
      <c r="H3597">
        <v>13</v>
      </c>
      <c r="I3597" s="3">
        <v>0.19692307692307692</v>
      </c>
      <c r="J3597">
        <v>20.224</v>
      </c>
      <c r="K3597">
        <f t="shared" si="407"/>
        <v>7.9</v>
      </c>
      <c r="L3597">
        <v>5.9900000000000003E-4</v>
      </c>
      <c r="M3597">
        <f t="shared" si="408"/>
        <v>0.19768979692307692</v>
      </c>
      <c r="N3597" s="5">
        <v>321.23583556157439</v>
      </c>
      <c r="O3597" s="3">
        <v>12.389793016619953</v>
      </c>
      <c r="P3597" s="7">
        <v>3.8569149655923368E-2</v>
      </c>
      <c r="Q3597" s="9">
        <f t="shared" si="409"/>
        <v>12.437556298033739</v>
      </c>
      <c r="R3597" s="7">
        <f t="shared" si="410"/>
        <v>3.8717835686951904E-2</v>
      </c>
      <c r="S3597" t="s">
        <v>483</v>
      </c>
      <c r="T3597" t="s">
        <v>581</v>
      </c>
      <c r="U3597">
        <v>65</v>
      </c>
      <c r="V3597">
        <f t="shared" si="406"/>
        <v>19.812000000000001</v>
      </c>
      <c r="W3597">
        <f t="shared" si="404"/>
        <v>504.72580426279484</v>
      </c>
      <c r="X3597">
        <f t="shared" si="405"/>
        <v>245.02615736805302</v>
      </c>
    </row>
    <row r="3598" spans="1:24">
      <c r="A3598" t="s">
        <v>263</v>
      </c>
      <c r="B3598">
        <v>2006053</v>
      </c>
      <c r="C3598">
        <v>14</v>
      </c>
      <c r="D3598">
        <v>3</v>
      </c>
      <c r="E3598" s="28" t="s">
        <v>528</v>
      </c>
      <c r="F3598" t="s">
        <v>581</v>
      </c>
      <c r="G3598" t="s">
        <v>581</v>
      </c>
      <c r="H3598">
        <v>21</v>
      </c>
      <c r="I3598" s="3">
        <v>0.1219047619047619</v>
      </c>
      <c r="J3598">
        <v>14.847999999999999</v>
      </c>
      <c r="K3598">
        <f t="shared" si="407"/>
        <v>5.8</v>
      </c>
      <c r="L3598">
        <v>5.9900000000000003E-4</v>
      </c>
      <c r="M3598">
        <f t="shared" si="408"/>
        <v>0.1226714819047619</v>
      </c>
      <c r="N3598" s="5">
        <v>173.15131402485758</v>
      </c>
      <c r="O3598" s="3">
        <v>5.6397278553234278</v>
      </c>
      <c r="P3598" s="7">
        <v>3.2571094750766888E-2</v>
      </c>
      <c r="Q3598" s="9">
        <f t="shared" si="409"/>
        <v>5.6749033518635699</v>
      </c>
      <c r="R3598" s="7">
        <f t="shared" si="410"/>
        <v>3.2774243636689245E-2</v>
      </c>
      <c r="S3598" t="s">
        <v>483</v>
      </c>
      <c r="T3598" t="s">
        <v>581</v>
      </c>
      <c r="U3598">
        <v>55</v>
      </c>
      <c r="V3598">
        <f t="shared" si="406"/>
        <v>16.763999999999999</v>
      </c>
      <c r="W3598">
        <f t="shared" si="404"/>
        <v>238.1433941933081</v>
      </c>
      <c r="X3598">
        <f t="shared" si="405"/>
        <v>115.61002090432071</v>
      </c>
    </row>
    <row r="3599" spans="1:24">
      <c r="A3599" t="s">
        <v>428</v>
      </c>
      <c r="B3599">
        <v>2006053</v>
      </c>
      <c r="C3599">
        <v>1</v>
      </c>
      <c r="D3599">
        <v>3</v>
      </c>
      <c r="E3599" s="28" t="s">
        <v>528</v>
      </c>
      <c r="F3599" t="s">
        <v>581</v>
      </c>
      <c r="G3599" t="s">
        <v>581</v>
      </c>
      <c r="H3599">
        <v>12</v>
      </c>
      <c r="I3599" s="3">
        <v>0.21333333333333335</v>
      </c>
      <c r="J3599">
        <v>36.864000000000004</v>
      </c>
      <c r="K3599">
        <f t="shared" si="407"/>
        <v>14.400000000000002</v>
      </c>
      <c r="L3599">
        <v>5.9900000000000003E-4</v>
      </c>
      <c r="M3599">
        <f t="shared" si="408"/>
        <v>0.21410005333333335</v>
      </c>
      <c r="N3599" s="5">
        <v>1067.3203470925828</v>
      </c>
      <c r="O3599" s="3">
        <v>24.563512537088201</v>
      </c>
      <c r="P3599" s="7">
        <v>2.3014189323758375E-2</v>
      </c>
      <c r="Q3599" s="9">
        <f t="shared" si="409"/>
        <v>24.651277701318175</v>
      </c>
      <c r="R3599" s="7">
        <f t="shared" si="410"/>
        <v>2.3096418772928954E-2</v>
      </c>
      <c r="S3599" t="s">
        <v>483</v>
      </c>
      <c r="T3599" t="s">
        <v>581</v>
      </c>
      <c r="U3599">
        <v>71</v>
      </c>
      <c r="V3599">
        <f t="shared" si="406"/>
        <v>21.640800000000002</v>
      </c>
      <c r="W3599">
        <f t="shared" si="404"/>
        <v>1746.3904323131369</v>
      </c>
      <c r="X3599">
        <f t="shared" si="405"/>
        <v>847.80951019342149</v>
      </c>
    </row>
    <row r="3600" spans="1:24">
      <c r="A3600" t="s">
        <v>428</v>
      </c>
      <c r="B3600">
        <v>2006053</v>
      </c>
      <c r="C3600">
        <v>1</v>
      </c>
      <c r="D3600">
        <v>1</v>
      </c>
      <c r="E3600" s="28" t="s">
        <v>528</v>
      </c>
      <c r="F3600" t="s">
        <v>581</v>
      </c>
      <c r="G3600" t="s">
        <v>581</v>
      </c>
      <c r="H3600">
        <v>14</v>
      </c>
      <c r="I3600" s="3">
        <v>0.18285714285714286</v>
      </c>
      <c r="J3600">
        <v>39.936</v>
      </c>
      <c r="K3600">
        <f t="shared" si="407"/>
        <v>15.6</v>
      </c>
      <c r="L3600">
        <v>5.9900000000000003E-4</v>
      </c>
      <c r="M3600">
        <f t="shared" si="408"/>
        <v>0.18362386285714286</v>
      </c>
      <c r="N3600" s="5">
        <v>1252.6190184628224</v>
      </c>
      <c r="O3600" s="3">
        <v>22.836696030061606</v>
      </c>
      <c r="P3600" s="7">
        <v>1.8231158631206265E-2</v>
      </c>
      <c r="Q3600" s="9">
        <f t="shared" si="409"/>
        <v>22.932007632718587</v>
      </c>
      <c r="R3600" s="7">
        <f t="shared" si="410"/>
        <v>1.8307248488738482E-2</v>
      </c>
      <c r="S3600" t="s">
        <v>483</v>
      </c>
      <c r="T3600" t="s">
        <v>494</v>
      </c>
      <c r="U3600">
        <v>67</v>
      </c>
      <c r="V3600">
        <f t="shared" si="406"/>
        <v>20.421600000000002</v>
      </c>
      <c r="W3600">
        <f t="shared" si="404"/>
        <v>1932.1838898328137</v>
      </c>
      <c r="X3600">
        <f t="shared" si="405"/>
        <v>938.00552667540808</v>
      </c>
    </row>
    <row r="3601" spans="1:24">
      <c r="A3601" t="s">
        <v>428</v>
      </c>
      <c r="B3601">
        <v>2006053</v>
      </c>
      <c r="C3601">
        <v>2</v>
      </c>
      <c r="D3601">
        <v>3</v>
      </c>
      <c r="E3601" s="28" t="s">
        <v>528</v>
      </c>
      <c r="F3601" t="s">
        <v>581</v>
      </c>
      <c r="G3601" t="s">
        <v>581</v>
      </c>
      <c r="H3601">
        <v>23</v>
      </c>
      <c r="I3601" s="3">
        <v>0.11130434782608696</v>
      </c>
      <c r="J3601">
        <v>19.456</v>
      </c>
      <c r="K3601">
        <f t="shared" si="407"/>
        <v>7.6</v>
      </c>
      <c r="L3601">
        <v>5.9900000000000003E-4</v>
      </c>
      <c r="M3601">
        <f t="shared" si="408"/>
        <v>0.11207106782608696</v>
      </c>
      <c r="N3601" s="5">
        <v>297.30142384291838</v>
      </c>
      <c r="O3601" s="3">
        <v>6.7643162353927373</v>
      </c>
      <c r="P3601" s="7">
        <v>2.2752384256883744E-2</v>
      </c>
      <c r="Q3601" s="9">
        <f t="shared" si="409"/>
        <v>6.8106421713481717</v>
      </c>
      <c r="R3601" s="7">
        <f t="shared" si="410"/>
        <v>2.290820569681035E-2</v>
      </c>
      <c r="S3601" t="s">
        <v>482</v>
      </c>
      <c r="T3601" t="s">
        <v>581</v>
      </c>
      <c r="U3601">
        <v>53</v>
      </c>
      <c r="V3601">
        <f t="shared" si="406"/>
        <v>16.154400000000003</v>
      </c>
      <c r="W3601">
        <f t="shared" ref="W3601:W3664" si="411">0.19748898*POWER(K3601,1.9318059)*POWER(U3601,0.92308401)</f>
        <v>387.9316781826962</v>
      </c>
      <c r="X3601">
        <f t="shared" ref="X3601:X3664" si="412">W3601*0.4854639</f>
        <v>188.32682542411661</v>
      </c>
    </row>
    <row r="3602" spans="1:24">
      <c r="A3602" t="s">
        <v>428</v>
      </c>
      <c r="B3602">
        <v>2006053</v>
      </c>
      <c r="C3602">
        <v>2</v>
      </c>
      <c r="D3602">
        <v>1</v>
      </c>
      <c r="E3602" s="28" t="s">
        <v>528</v>
      </c>
      <c r="F3602" t="s">
        <v>581</v>
      </c>
      <c r="G3602" t="s">
        <v>581</v>
      </c>
      <c r="H3602">
        <v>14</v>
      </c>
      <c r="I3602" s="3">
        <v>0.18285714285714286</v>
      </c>
      <c r="J3602">
        <v>33.536000000000001</v>
      </c>
      <c r="K3602">
        <f t="shared" si="407"/>
        <v>13.1</v>
      </c>
      <c r="L3602">
        <v>5.9900000000000003E-4</v>
      </c>
      <c r="M3602">
        <f t="shared" si="408"/>
        <v>0.18362386285714286</v>
      </c>
      <c r="N3602" s="5">
        <v>883.30847205130249</v>
      </c>
      <c r="O3602" s="3">
        <v>19.160135031661703</v>
      </c>
      <c r="P3602" s="7">
        <v>2.1691329402927863E-2</v>
      </c>
      <c r="Q3602" s="9">
        <f t="shared" si="409"/>
        <v>19.24003087281211</v>
      </c>
      <c r="R3602" s="7">
        <f t="shared" si="410"/>
        <v>2.1781780070705185E-2</v>
      </c>
      <c r="S3602" t="s">
        <v>483</v>
      </c>
      <c r="T3602" t="s">
        <v>581</v>
      </c>
      <c r="U3602">
        <v>72</v>
      </c>
      <c r="V3602">
        <f t="shared" si="406"/>
        <v>21.945600000000002</v>
      </c>
      <c r="W3602">
        <f t="shared" si="411"/>
        <v>1473.5608560034784</v>
      </c>
      <c r="X3602">
        <f t="shared" si="412"/>
        <v>715.36060004278704</v>
      </c>
    </row>
    <row r="3603" spans="1:24">
      <c r="A3603" t="s">
        <v>428</v>
      </c>
      <c r="B3603">
        <v>2006053</v>
      </c>
      <c r="C3603">
        <v>3</v>
      </c>
      <c r="D3603">
        <v>1</v>
      </c>
      <c r="E3603" s="28" t="s">
        <v>528</v>
      </c>
      <c r="F3603" t="s">
        <v>581</v>
      </c>
      <c r="G3603" t="s">
        <v>581</v>
      </c>
      <c r="H3603">
        <v>19</v>
      </c>
      <c r="I3603" s="3">
        <v>0.13473684210526315</v>
      </c>
      <c r="J3603">
        <v>21.76</v>
      </c>
      <c r="K3603">
        <f t="shared" si="407"/>
        <v>8.5</v>
      </c>
      <c r="L3603">
        <v>5.9900000000000003E-4</v>
      </c>
      <c r="M3603">
        <f t="shared" si="408"/>
        <v>0.13550356210526315</v>
      </c>
      <c r="N3603" s="5">
        <v>371.88413906944004</v>
      </c>
      <c r="O3603" s="3">
        <v>9.1537202918613261</v>
      </c>
      <c r="P3603" s="7">
        <v>2.4614441247122126E-2</v>
      </c>
      <c r="Q3603" s="9">
        <f t="shared" si="409"/>
        <v>9.2054830002725083</v>
      </c>
      <c r="R3603" s="7">
        <f t="shared" si="410"/>
        <v>2.475363166417166E-2</v>
      </c>
      <c r="S3603" t="s">
        <v>483</v>
      </c>
      <c r="T3603" t="s">
        <v>489</v>
      </c>
      <c r="U3603">
        <v>64</v>
      </c>
      <c r="V3603">
        <f t="shared" si="406"/>
        <v>19.507200000000001</v>
      </c>
      <c r="W3603">
        <f t="shared" si="411"/>
        <v>573.13335511411128</v>
      </c>
      <c r="X3603">
        <f t="shared" si="412"/>
        <v>278.23555379378143</v>
      </c>
    </row>
    <row r="3604" spans="1:24">
      <c r="A3604" t="s">
        <v>428</v>
      </c>
      <c r="B3604">
        <v>2006053</v>
      </c>
      <c r="C3604">
        <v>3</v>
      </c>
      <c r="D3604">
        <v>3</v>
      </c>
      <c r="E3604" s="28" t="s">
        <v>528</v>
      </c>
      <c r="F3604" t="s">
        <v>581</v>
      </c>
      <c r="G3604" t="s">
        <v>581</v>
      </c>
      <c r="H3604">
        <v>22</v>
      </c>
      <c r="I3604" s="3">
        <v>0.11636363636363636</v>
      </c>
      <c r="J3604">
        <v>32</v>
      </c>
      <c r="K3604">
        <f t="shared" si="407"/>
        <v>12.5</v>
      </c>
      <c r="L3604">
        <v>5.9900000000000003E-4</v>
      </c>
      <c r="M3604">
        <f t="shared" si="408"/>
        <v>0.11713035636363636</v>
      </c>
      <c r="N3604" s="5">
        <v>804.24770560000002</v>
      </c>
      <c r="O3604" s="3">
        <v>11.655609908977254</v>
      </c>
      <c r="P3604" s="7">
        <v>1.4492562214127445E-2</v>
      </c>
      <c r="Q3604" s="9">
        <f t="shared" si="409"/>
        <v>11.732126401488426</v>
      </c>
      <c r="R3604" s="7">
        <f t="shared" si="410"/>
        <v>1.4587702668962921E-2</v>
      </c>
      <c r="S3604" t="s">
        <v>483</v>
      </c>
      <c r="T3604" t="s">
        <v>489</v>
      </c>
      <c r="U3604">
        <v>64</v>
      </c>
      <c r="V3604">
        <f t="shared" si="406"/>
        <v>19.507200000000001</v>
      </c>
      <c r="W3604">
        <f t="shared" si="411"/>
        <v>1207.3020965725677</v>
      </c>
      <c r="X3604">
        <f t="shared" si="412"/>
        <v>586.10158428029536</v>
      </c>
    </row>
    <row r="3605" spans="1:24">
      <c r="A3605" t="s">
        <v>428</v>
      </c>
      <c r="B3605">
        <v>2006053</v>
      </c>
      <c r="C3605">
        <v>4</v>
      </c>
      <c r="D3605">
        <v>3</v>
      </c>
      <c r="E3605" s="28" t="s">
        <v>528</v>
      </c>
      <c r="F3605" t="s">
        <v>581</v>
      </c>
      <c r="G3605" t="s">
        <v>581</v>
      </c>
      <c r="H3605">
        <v>18</v>
      </c>
      <c r="I3605" s="3">
        <v>0.14222222222222222</v>
      </c>
      <c r="J3605">
        <v>25.088000000000001</v>
      </c>
      <c r="K3605">
        <f t="shared" si="407"/>
        <v>9.8000000000000007</v>
      </c>
      <c r="L3605">
        <v>5.9900000000000003E-4</v>
      </c>
      <c r="M3605">
        <f t="shared" si="408"/>
        <v>0.14298894222222222</v>
      </c>
      <c r="N3605" s="5">
        <v>494.33567773327366</v>
      </c>
      <c r="O3605" s="3">
        <v>11.145880478606204</v>
      </c>
      <c r="P3605" s="7">
        <v>2.254719005861465E-2</v>
      </c>
      <c r="Q3605" s="9">
        <f t="shared" si="409"/>
        <v>11.205623321324479</v>
      </c>
      <c r="R3605" s="7">
        <f t="shared" si="410"/>
        <v>2.2668044865195112E-2</v>
      </c>
      <c r="S3605" t="s">
        <v>483</v>
      </c>
      <c r="T3605" t="s">
        <v>491</v>
      </c>
      <c r="U3605">
        <v>62</v>
      </c>
      <c r="V3605">
        <f t="shared" si="406"/>
        <v>18.897600000000001</v>
      </c>
      <c r="W3605">
        <f t="shared" si="411"/>
        <v>732.70196497971517</v>
      </c>
      <c r="X3605">
        <f t="shared" si="412"/>
        <v>355.70035345671596</v>
      </c>
    </row>
    <row r="3606" spans="1:24">
      <c r="A3606" t="s">
        <v>275</v>
      </c>
      <c r="B3606">
        <v>2006054</v>
      </c>
      <c r="C3606">
        <v>1</v>
      </c>
      <c r="D3606">
        <v>3</v>
      </c>
      <c r="E3606" s="28" t="s">
        <v>528</v>
      </c>
      <c r="F3606" t="s">
        <v>581</v>
      </c>
      <c r="G3606" t="s">
        <v>581</v>
      </c>
      <c r="H3606">
        <v>15</v>
      </c>
      <c r="I3606" s="3">
        <v>0.17066666666666666</v>
      </c>
      <c r="J3606">
        <v>13.824000000000002</v>
      </c>
      <c r="K3606">
        <f t="shared" si="407"/>
        <v>5.4</v>
      </c>
      <c r="L3606">
        <v>5.9900000000000003E-4</v>
      </c>
      <c r="M3606">
        <f t="shared" si="408"/>
        <v>0.17143338666666666</v>
      </c>
      <c r="N3606" s="5">
        <v>150.09192380989444</v>
      </c>
      <c r="O3606" s="3">
        <v>7.3204414545919878</v>
      </c>
      <c r="P3606" s="7">
        <v>4.8773053664526389E-2</v>
      </c>
      <c r="Q3606" s="9">
        <f t="shared" si="409"/>
        <v>7.3529154854457914</v>
      </c>
      <c r="R3606" s="7">
        <f t="shared" si="410"/>
        <v>4.8989414612067676E-2</v>
      </c>
      <c r="S3606" t="s">
        <v>482</v>
      </c>
      <c r="T3606" t="s">
        <v>581</v>
      </c>
      <c r="U3606">
        <v>53</v>
      </c>
      <c r="V3606">
        <f t="shared" si="406"/>
        <v>16.154400000000003</v>
      </c>
      <c r="W3606">
        <f t="shared" si="411"/>
        <v>200.46425168748345</v>
      </c>
      <c r="X3606">
        <f t="shared" si="412"/>
        <v>97.318157434787295</v>
      </c>
    </row>
    <row r="3607" spans="1:24">
      <c r="A3607" t="s">
        <v>275</v>
      </c>
      <c r="B3607">
        <v>2006054</v>
      </c>
      <c r="C3607">
        <v>1</v>
      </c>
      <c r="D3607">
        <v>1</v>
      </c>
      <c r="E3607" s="28" t="s">
        <v>528</v>
      </c>
      <c r="F3607" t="s">
        <v>581</v>
      </c>
      <c r="G3607" t="s">
        <v>581</v>
      </c>
      <c r="H3607">
        <v>22</v>
      </c>
      <c r="I3607" s="3">
        <v>0.11636363636363636</v>
      </c>
      <c r="J3607">
        <v>17.152000000000001</v>
      </c>
      <c r="K3607">
        <f t="shared" si="407"/>
        <v>6.7</v>
      </c>
      <c r="L3607">
        <v>5.9900000000000003E-4</v>
      </c>
      <c r="M3607">
        <f t="shared" si="408"/>
        <v>0.11713035636363636</v>
      </c>
      <c r="N3607" s="5">
        <v>231.05714882805762</v>
      </c>
      <c r="O3607" s="3">
        <v>6.2276689440666937</v>
      </c>
      <c r="P3607" s="7">
        <v>2.6952937728410412E-2</v>
      </c>
      <c r="Q3607" s="9">
        <f t="shared" si="409"/>
        <v>6.2684208205176475</v>
      </c>
      <c r="R3607" s="7">
        <f t="shared" si="410"/>
        <v>2.7129309144130077E-2</v>
      </c>
      <c r="S3607" t="s">
        <v>482</v>
      </c>
      <c r="T3607" t="s">
        <v>581</v>
      </c>
      <c r="U3607">
        <v>55</v>
      </c>
      <c r="V3607">
        <f t="shared" si="406"/>
        <v>16.763999999999999</v>
      </c>
      <c r="W3607">
        <f t="shared" si="411"/>
        <v>314.67338701621463</v>
      </c>
      <c r="X3607">
        <f t="shared" si="412"/>
        <v>152.76256968710092</v>
      </c>
    </row>
    <row r="3608" spans="1:24">
      <c r="A3608" t="s">
        <v>275</v>
      </c>
      <c r="B3608">
        <v>2006054</v>
      </c>
      <c r="C3608">
        <v>2</v>
      </c>
      <c r="D3608">
        <v>3</v>
      </c>
      <c r="E3608" s="28" t="s">
        <v>528</v>
      </c>
      <c r="F3608" t="s">
        <v>581</v>
      </c>
      <c r="G3608" t="s">
        <v>581</v>
      </c>
      <c r="H3608">
        <v>17</v>
      </c>
      <c r="I3608" s="3">
        <v>0.15058823529411766</v>
      </c>
      <c r="J3608">
        <v>34.048000000000002</v>
      </c>
      <c r="K3608">
        <f t="shared" si="407"/>
        <v>13.3</v>
      </c>
      <c r="L3608">
        <v>5.9900000000000003E-4</v>
      </c>
      <c r="M3608">
        <f t="shared" si="408"/>
        <v>0.15135495529411766</v>
      </c>
      <c r="N3608" s="5">
        <v>910.48561051893762</v>
      </c>
      <c r="O3608" s="3">
        <v>16.036421218488556</v>
      </c>
      <c r="P3608" s="7">
        <v>1.7613041912159913E-2</v>
      </c>
      <c r="Q3608" s="9">
        <f t="shared" si="409"/>
        <v>16.117705828602883</v>
      </c>
      <c r="R3608" s="7">
        <f t="shared" si="410"/>
        <v>1.7702318018421492E-2</v>
      </c>
      <c r="S3608" t="s">
        <v>482</v>
      </c>
      <c r="T3608" t="s">
        <v>581</v>
      </c>
      <c r="U3608">
        <v>56</v>
      </c>
      <c r="V3608">
        <f t="shared" si="406"/>
        <v>17.0688</v>
      </c>
      <c r="W3608">
        <f t="shared" si="411"/>
        <v>1203.1797437488294</v>
      </c>
      <c r="X3608">
        <f t="shared" si="412"/>
        <v>584.10033080130734</v>
      </c>
    </row>
    <row r="3609" spans="1:24">
      <c r="A3609" t="s">
        <v>275</v>
      </c>
      <c r="B3609">
        <v>2006054</v>
      </c>
      <c r="C3609">
        <v>2</v>
      </c>
      <c r="D3609">
        <v>1</v>
      </c>
      <c r="E3609" s="28" t="s">
        <v>528</v>
      </c>
      <c r="F3609" t="s">
        <v>581</v>
      </c>
      <c r="G3609" t="s">
        <v>581</v>
      </c>
      <c r="H3609">
        <v>17</v>
      </c>
      <c r="I3609" s="3">
        <v>0.15058823529411766</v>
      </c>
      <c r="J3609">
        <v>38.143999999999998</v>
      </c>
      <c r="K3609">
        <f t="shared" si="407"/>
        <v>14.899999999999999</v>
      </c>
      <c r="L3609">
        <v>5.9900000000000003E-4</v>
      </c>
      <c r="M3609">
        <f t="shared" si="408"/>
        <v>0.15135495529411766</v>
      </c>
      <c r="N3609" s="5">
        <v>1142.7266119696383</v>
      </c>
      <c r="O3609" s="3">
        <v>17.97418513293929</v>
      </c>
      <c r="P3609" s="7">
        <v>1.572920849542345E-2</v>
      </c>
      <c r="Q3609" s="9">
        <f t="shared" si="409"/>
        <v>18.065335837026591</v>
      </c>
      <c r="R3609" s="7">
        <f t="shared" si="410"/>
        <v>1.5808974471933083E-2</v>
      </c>
      <c r="S3609" t="s">
        <v>483</v>
      </c>
      <c r="T3609" t="s">
        <v>581</v>
      </c>
      <c r="U3609">
        <v>65</v>
      </c>
      <c r="V3609">
        <f t="shared" si="406"/>
        <v>19.812000000000001</v>
      </c>
      <c r="W3609">
        <f t="shared" si="411"/>
        <v>1719.4214998430348</v>
      </c>
      <c r="X3609">
        <f t="shared" si="412"/>
        <v>834.71706705764905</v>
      </c>
    </row>
    <row r="3610" spans="1:24">
      <c r="A3610" t="s">
        <v>275</v>
      </c>
      <c r="B3610">
        <v>2006054</v>
      </c>
      <c r="C3610">
        <v>3</v>
      </c>
      <c r="D3610">
        <v>1</v>
      </c>
      <c r="E3610" s="28" t="s">
        <v>528</v>
      </c>
      <c r="F3610" t="s">
        <v>581</v>
      </c>
      <c r="G3610" t="s">
        <v>581</v>
      </c>
      <c r="H3610">
        <v>13</v>
      </c>
      <c r="I3610" s="3">
        <v>0.19692307692307692</v>
      </c>
      <c r="J3610">
        <v>45.311999999999998</v>
      </c>
      <c r="K3610">
        <f t="shared" si="407"/>
        <v>17.7</v>
      </c>
      <c r="L3610">
        <v>5.9900000000000003E-4</v>
      </c>
      <c r="M3610">
        <f t="shared" si="408"/>
        <v>0.19768979692307692</v>
      </c>
      <c r="N3610" s="5">
        <v>1612.5616875995133</v>
      </c>
      <c r="O3610" s="3">
        <v>27.910536677557847</v>
      </c>
      <c r="P3610" s="7">
        <v>1.7308197814811008E-2</v>
      </c>
      <c r="Q3610" s="9">
        <f t="shared" si="409"/>
        <v>28.018729726433119</v>
      </c>
      <c r="R3610" s="7">
        <f t="shared" si="410"/>
        <v>1.7375291712493971E-2</v>
      </c>
      <c r="S3610" t="s">
        <v>481</v>
      </c>
      <c r="T3610" t="s">
        <v>491</v>
      </c>
      <c r="U3610">
        <v>66</v>
      </c>
      <c r="V3610">
        <f t="shared" si="406"/>
        <v>20.116800000000001</v>
      </c>
      <c r="W3610">
        <f t="shared" si="411"/>
        <v>2432.0746338863405</v>
      </c>
      <c r="X3610">
        <f t="shared" si="412"/>
        <v>1180.684436857535</v>
      </c>
    </row>
    <row r="3611" spans="1:24">
      <c r="A3611" t="s">
        <v>275</v>
      </c>
      <c r="B3611">
        <v>2006054</v>
      </c>
      <c r="C3611">
        <v>4</v>
      </c>
      <c r="D3611">
        <v>2</v>
      </c>
      <c r="E3611" s="28" t="s">
        <v>528</v>
      </c>
      <c r="F3611" t="s">
        <v>581</v>
      </c>
      <c r="G3611" t="s">
        <v>581</v>
      </c>
      <c r="H3611">
        <v>14</v>
      </c>
      <c r="I3611" s="3">
        <v>0.18285714285714286</v>
      </c>
      <c r="J3611">
        <v>20.48</v>
      </c>
      <c r="K3611">
        <f t="shared" si="407"/>
        <v>8</v>
      </c>
      <c r="L3611">
        <v>5.9900000000000003E-4</v>
      </c>
      <c r="M3611">
        <f t="shared" si="408"/>
        <v>0.18362386285714286</v>
      </c>
      <c r="N3611" s="5">
        <v>329.41986021376005</v>
      </c>
      <c r="O3611" s="3">
        <v>11.65995059492576</v>
      </c>
      <c r="P3611" s="7">
        <v>3.5395408726600866E-2</v>
      </c>
      <c r="Q3611" s="9">
        <f t="shared" si="409"/>
        <v>11.708398282602397</v>
      </c>
      <c r="R3611" s="7">
        <f t="shared" si="410"/>
        <v>3.5542478449856772E-2</v>
      </c>
      <c r="S3611" t="s">
        <v>482</v>
      </c>
      <c r="T3611" t="s">
        <v>581</v>
      </c>
      <c r="U3611">
        <v>60</v>
      </c>
      <c r="V3611">
        <f t="shared" si="406"/>
        <v>18.288</v>
      </c>
      <c r="W3611">
        <f t="shared" si="411"/>
        <v>480.30866152157989</v>
      </c>
      <c r="X3611">
        <f t="shared" si="412"/>
        <v>233.17251602604611</v>
      </c>
    </row>
    <row r="3612" spans="1:24">
      <c r="A3612" t="s">
        <v>275</v>
      </c>
      <c r="B3612">
        <v>2006054</v>
      </c>
      <c r="C3612">
        <v>4</v>
      </c>
      <c r="D3612">
        <v>4</v>
      </c>
      <c r="E3612" s="28" t="s">
        <v>528</v>
      </c>
      <c r="F3612" t="s">
        <v>581</v>
      </c>
      <c r="G3612" t="s">
        <v>581</v>
      </c>
      <c r="H3612">
        <v>17</v>
      </c>
      <c r="I3612" s="3">
        <v>0.15058823529411766</v>
      </c>
      <c r="J3612">
        <v>40.96</v>
      </c>
      <c r="K3612">
        <f t="shared" si="407"/>
        <v>16</v>
      </c>
      <c r="L3612">
        <v>5.9900000000000003E-4</v>
      </c>
      <c r="M3612">
        <f t="shared" si="408"/>
        <v>0.15135495529411766</v>
      </c>
      <c r="N3612" s="5">
        <v>1317.6794408550402</v>
      </c>
      <c r="O3612" s="3">
        <v>19.306397824124293</v>
      </c>
      <c r="P3612" s="7">
        <v>1.4651816842187658E-2</v>
      </c>
      <c r="Q3612" s="9">
        <f t="shared" si="409"/>
        <v>19.404331467817936</v>
      </c>
      <c r="R3612" s="7">
        <f t="shared" si="410"/>
        <v>1.4726139655959491E-2</v>
      </c>
      <c r="S3612" t="s">
        <v>483</v>
      </c>
      <c r="T3612" t="s">
        <v>581</v>
      </c>
      <c r="U3612">
        <v>70</v>
      </c>
      <c r="V3612">
        <f t="shared" si="406"/>
        <v>21.336000000000002</v>
      </c>
      <c r="W3612">
        <f t="shared" si="411"/>
        <v>2112.7565227083637</v>
      </c>
      <c r="X3612">
        <f t="shared" si="412"/>
        <v>1025.6670212644408</v>
      </c>
    </row>
    <row r="3613" spans="1:24">
      <c r="A3613" t="s">
        <v>275</v>
      </c>
      <c r="B3613">
        <v>2006054</v>
      </c>
      <c r="C3613">
        <v>5</v>
      </c>
      <c r="D3613">
        <v>3</v>
      </c>
      <c r="E3613" s="28" t="s">
        <v>528</v>
      </c>
      <c r="F3613" t="s">
        <v>581</v>
      </c>
      <c r="G3613" t="s">
        <v>581</v>
      </c>
      <c r="H3613">
        <v>13</v>
      </c>
      <c r="I3613" s="3">
        <v>0.19692307692307692</v>
      </c>
      <c r="J3613">
        <v>21.248000000000001</v>
      </c>
      <c r="K3613">
        <f t="shared" si="407"/>
        <v>8.3000000000000007</v>
      </c>
      <c r="L3613">
        <v>5.9900000000000003E-4</v>
      </c>
      <c r="M3613">
        <f t="shared" si="408"/>
        <v>0.19768979692307692</v>
      </c>
      <c r="N3613" s="5">
        <v>354.58959640821769</v>
      </c>
      <c r="O3613" s="3">
        <v>13.023292757882778</v>
      </c>
      <c r="P3613" s="7">
        <v>3.6727791480068821E-2</v>
      </c>
      <c r="Q3613" s="9">
        <f t="shared" si="409"/>
        <v>13.07352256041742</v>
      </c>
      <c r="R3613" s="7">
        <f t="shared" si="410"/>
        <v>3.6869447645515967E-2</v>
      </c>
      <c r="S3613" t="s">
        <v>483</v>
      </c>
      <c r="T3613" t="s">
        <v>491</v>
      </c>
      <c r="U3613">
        <v>65</v>
      </c>
      <c r="V3613">
        <f t="shared" si="406"/>
        <v>19.812000000000001</v>
      </c>
      <c r="W3613">
        <f t="shared" si="411"/>
        <v>555.25781428298285</v>
      </c>
      <c r="X3613">
        <f t="shared" si="412"/>
        <v>269.55762402729255</v>
      </c>
    </row>
    <row r="3614" spans="1:24">
      <c r="A3614" t="s">
        <v>275</v>
      </c>
      <c r="B3614">
        <v>2006054</v>
      </c>
      <c r="C3614">
        <v>5</v>
      </c>
      <c r="D3614">
        <v>1</v>
      </c>
      <c r="E3614" s="28" t="s">
        <v>528</v>
      </c>
      <c r="F3614" t="s">
        <v>581</v>
      </c>
      <c r="G3614" t="s">
        <v>581</v>
      </c>
      <c r="H3614">
        <v>17</v>
      </c>
      <c r="I3614" s="3">
        <v>0.15058823529411766</v>
      </c>
      <c r="J3614">
        <v>23.552</v>
      </c>
      <c r="K3614">
        <f t="shared" si="407"/>
        <v>9.1999999999999993</v>
      </c>
      <c r="L3614">
        <v>5.9900000000000003E-4</v>
      </c>
      <c r="M3614">
        <f t="shared" si="408"/>
        <v>0.15135495529411766</v>
      </c>
      <c r="N3614" s="5">
        <v>435.65776513269759</v>
      </c>
      <c r="O3614" s="3">
        <v>11.070901187708003</v>
      </c>
      <c r="P3614" s="7">
        <v>2.5411922095170052E-2</v>
      </c>
      <c r="Q3614" s="9">
        <f t="shared" si="409"/>
        <v>11.126903932016997</v>
      </c>
      <c r="R3614" s="7">
        <f t="shared" si="410"/>
        <v>2.5540469658856736E-2</v>
      </c>
      <c r="S3614" t="s">
        <v>483</v>
      </c>
      <c r="T3614" t="s">
        <v>581</v>
      </c>
      <c r="U3614">
        <v>66</v>
      </c>
      <c r="V3614">
        <f t="shared" si="406"/>
        <v>20.116800000000001</v>
      </c>
      <c r="W3614">
        <f t="shared" si="411"/>
        <v>687.04596025367016</v>
      </c>
      <c r="X3614">
        <f t="shared" si="412"/>
        <v>333.53601134399173</v>
      </c>
    </row>
    <row r="3615" spans="1:24">
      <c r="A3615" t="s">
        <v>275</v>
      </c>
      <c r="B3615">
        <v>2006054</v>
      </c>
      <c r="C3615">
        <v>6</v>
      </c>
      <c r="D3615">
        <v>3</v>
      </c>
      <c r="E3615" s="28" t="s">
        <v>528</v>
      </c>
      <c r="F3615" t="s">
        <v>581</v>
      </c>
      <c r="G3615" t="s">
        <v>581</v>
      </c>
      <c r="H3615">
        <v>17</v>
      </c>
      <c r="I3615" s="3">
        <v>0.15058823529411766</v>
      </c>
      <c r="J3615">
        <v>27.648000000000003</v>
      </c>
      <c r="K3615">
        <f t="shared" si="407"/>
        <v>10.8</v>
      </c>
      <c r="L3615">
        <v>5.9900000000000003E-4</v>
      </c>
      <c r="M3615">
        <f t="shared" si="408"/>
        <v>0.15135495529411766</v>
      </c>
      <c r="N3615" s="5">
        <v>600.36769523957776</v>
      </c>
      <c r="O3615" s="3">
        <v>13.008665102158828</v>
      </c>
      <c r="P3615" s="7">
        <v>2.1667829907083356E-2</v>
      </c>
      <c r="Q3615" s="9">
        <f t="shared" si="409"/>
        <v>13.074533940440705</v>
      </c>
      <c r="R3615" s="7">
        <f t="shared" si="410"/>
        <v>2.177754406859498E-2</v>
      </c>
      <c r="S3615" t="s">
        <v>483</v>
      </c>
      <c r="T3615" t="s">
        <v>581</v>
      </c>
      <c r="U3615">
        <v>75</v>
      </c>
      <c r="V3615">
        <f t="shared" si="406"/>
        <v>22.86</v>
      </c>
      <c r="W3615">
        <f t="shared" si="411"/>
        <v>1053.7947845080696</v>
      </c>
      <c r="X3615">
        <f t="shared" si="412"/>
        <v>511.57932588694706</v>
      </c>
    </row>
    <row r="3616" spans="1:24">
      <c r="A3616" t="s">
        <v>275</v>
      </c>
      <c r="B3616">
        <v>2006054</v>
      </c>
      <c r="C3616">
        <v>6</v>
      </c>
      <c r="D3616">
        <v>1</v>
      </c>
      <c r="E3616" s="28" t="s">
        <v>528</v>
      </c>
      <c r="F3616" t="s">
        <v>581</v>
      </c>
      <c r="G3616" t="s">
        <v>581</v>
      </c>
      <c r="H3616">
        <v>10</v>
      </c>
      <c r="I3616" s="3">
        <v>0.25600000000000001</v>
      </c>
      <c r="J3616">
        <v>52.223999999999997</v>
      </c>
      <c r="K3616">
        <f t="shared" si="407"/>
        <v>20.399999999999999</v>
      </c>
      <c r="L3616">
        <v>5.9900000000000003E-4</v>
      </c>
      <c r="M3616">
        <f t="shared" si="408"/>
        <v>0.25676672</v>
      </c>
      <c r="N3616" s="5">
        <v>2142.0526410399743</v>
      </c>
      <c r="O3616" s="3">
        <v>41.795145429811214</v>
      </c>
      <c r="P3616" s="7">
        <v>1.9511726569669884E-2</v>
      </c>
      <c r="Q3616" s="9">
        <f t="shared" si="409"/>
        <v>41.919702743574888</v>
      </c>
      <c r="R3616" s="7">
        <f t="shared" si="410"/>
        <v>1.9569875147056479E-2</v>
      </c>
      <c r="S3616" t="s">
        <v>481</v>
      </c>
      <c r="T3616" t="s">
        <v>581</v>
      </c>
      <c r="U3616">
        <v>80</v>
      </c>
      <c r="V3616">
        <f t="shared" si="406"/>
        <v>24.384</v>
      </c>
      <c r="W3616">
        <f t="shared" si="411"/>
        <v>3821.2555947296605</v>
      </c>
      <c r="X3616">
        <f t="shared" si="412"/>
        <v>1855.0816439142804</v>
      </c>
    </row>
    <row r="3617" spans="1:24">
      <c r="A3617" t="s">
        <v>275</v>
      </c>
      <c r="B3617">
        <v>2006054</v>
      </c>
      <c r="C3617">
        <v>7</v>
      </c>
      <c r="D3617">
        <v>1</v>
      </c>
      <c r="E3617" s="28" t="s">
        <v>528</v>
      </c>
      <c r="F3617" t="s">
        <v>581</v>
      </c>
      <c r="G3617" t="s">
        <v>581</v>
      </c>
      <c r="H3617">
        <v>15</v>
      </c>
      <c r="I3617" s="3">
        <v>0.17066666666666666</v>
      </c>
      <c r="J3617">
        <v>27.391999999999999</v>
      </c>
      <c r="K3617">
        <f t="shared" si="407"/>
        <v>10.7</v>
      </c>
      <c r="L3617">
        <v>5.9900000000000003E-4</v>
      </c>
      <c r="M3617">
        <f t="shared" si="408"/>
        <v>0.17143338666666666</v>
      </c>
      <c r="N3617" s="5">
        <v>589.30124681052166</v>
      </c>
      <c r="O3617" s="3">
        <v>14.595130150092823</v>
      </c>
      <c r="P3617" s="7">
        <v>2.4766840778101394E-2</v>
      </c>
      <c r="Q3617" s="9">
        <f t="shared" si="409"/>
        <v>14.660285603610706</v>
      </c>
      <c r="R3617" s="7">
        <f t="shared" si="410"/>
        <v>2.4877404694045108E-2</v>
      </c>
      <c r="S3617" t="s">
        <v>483</v>
      </c>
      <c r="T3617" t="s">
        <v>581</v>
      </c>
      <c r="U3617">
        <v>70</v>
      </c>
      <c r="V3617">
        <f t="shared" si="406"/>
        <v>21.336000000000002</v>
      </c>
      <c r="W3617">
        <f t="shared" si="411"/>
        <v>971.1649934658991</v>
      </c>
      <c r="X3617">
        <f t="shared" si="412"/>
        <v>471.4655452714299</v>
      </c>
    </row>
    <row r="3618" spans="1:24">
      <c r="A3618" t="s">
        <v>275</v>
      </c>
      <c r="B3618">
        <v>2006054</v>
      </c>
      <c r="C3618">
        <v>7</v>
      </c>
      <c r="D3618">
        <v>3</v>
      </c>
      <c r="E3618" s="28" t="s">
        <v>528</v>
      </c>
      <c r="F3618" t="s">
        <v>581</v>
      </c>
      <c r="G3618" t="s">
        <v>581</v>
      </c>
      <c r="H3618">
        <v>13</v>
      </c>
      <c r="I3618" s="3">
        <v>0.19692307692307692</v>
      </c>
      <c r="J3618">
        <v>44.288000000000004</v>
      </c>
      <c r="K3618">
        <f t="shared" si="407"/>
        <v>17.3</v>
      </c>
      <c r="L3618">
        <v>5.9900000000000003E-4</v>
      </c>
      <c r="M3618">
        <f t="shared" si="408"/>
        <v>0.19768979692307692</v>
      </c>
      <c r="N3618" s="5">
        <v>1540.501093177754</v>
      </c>
      <c r="O3618" s="3">
        <v>27.277036936295019</v>
      </c>
      <c r="P3618" s="7">
        <v>1.7706600181651152E-2</v>
      </c>
      <c r="Q3618" s="9">
        <f t="shared" si="409"/>
        <v>27.382763464049436</v>
      </c>
      <c r="R3618" s="7">
        <f t="shared" si="410"/>
        <v>1.7775231439507856E-2</v>
      </c>
      <c r="S3618" t="s">
        <v>481</v>
      </c>
      <c r="T3618" t="s">
        <v>581</v>
      </c>
      <c r="U3618">
        <v>80</v>
      </c>
      <c r="V3618">
        <f t="shared" si="406"/>
        <v>24.384</v>
      </c>
      <c r="W3618">
        <f t="shared" si="411"/>
        <v>2779.1985200262311</v>
      </c>
      <c r="X3618">
        <f t="shared" si="412"/>
        <v>1349.2005524061622</v>
      </c>
    </row>
    <row r="3619" spans="1:24">
      <c r="A3619" t="s">
        <v>275</v>
      </c>
      <c r="B3619">
        <v>2006054</v>
      </c>
      <c r="C3619">
        <v>8</v>
      </c>
      <c r="D3619">
        <v>1</v>
      </c>
      <c r="E3619" s="28" t="s">
        <v>528</v>
      </c>
      <c r="F3619" t="s">
        <v>581</v>
      </c>
      <c r="G3619" t="s">
        <v>581</v>
      </c>
      <c r="H3619">
        <v>18</v>
      </c>
      <c r="I3619" s="3">
        <v>0.14222222222222222</v>
      </c>
      <c r="J3619">
        <v>15.36</v>
      </c>
      <c r="K3619">
        <f t="shared" si="407"/>
        <v>6</v>
      </c>
      <c r="L3619">
        <v>5.9900000000000003E-4</v>
      </c>
      <c r="M3619">
        <f t="shared" si="408"/>
        <v>0.14298894222222222</v>
      </c>
      <c r="N3619" s="5">
        <v>185.29867137024002</v>
      </c>
      <c r="O3619" s="3">
        <v>6.7993683649422332</v>
      </c>
      <c r="P3619" s="7">
        <v>3.6694102092921156E-2</v>
      </c>
      <c r="Q3619" s="9">
        <f t="shared" si="409"/>
        <v>6.8356792304054439</v>
      </c>
      <c r="R3619" s="7">
        <f t="shared" si="410"/>
        <v>3.6890060678024333E-2</v>
      </c>
      <c r="S3619" t="s">
        <v>483</v>
      </c>
      <c r="T3619" t="s">
        <v>491</v>
      </c>
      <c r="U3619">
        <v>45</v>
      </c>
      <c r="V3619">
        <f t="shared" si="406"/>
        <v>13.716000000000001</v>
      </c>
      <c r="W3619">
        <f t="shared" si="411"/>
        <v>211.26817459942373</v>
      </c>
      <c r="X3619">
        <f t="shared" si="412"/>
        <v>102.56307198691718</v>
      </c>
    </row>
    <row r="3620" spans="1:24">
      <c r="A3620" t="s">
        <v>275</v>
      </c>
      <c r="B3620">
        <v>2006054</v>
      </c>
      <c r="C3620">
        <v>8</v>
      </c>
      <c r="D3620">
        <v>3</v>
      </c>
      <c r="E3620" s="28" t="s">
        <v>528</v>
      </c>
      <c r="F3620" t="s">
        <v>581</v>
      </c>
      <c r="G3620" t="s">
        <v>581</v>
      </c>
      <c r="H3620">
        <v>19</v>
      </c>
      <c r="I3620" s="3">
        <v>0.13473684210526315</v>
      </c>
      <c r="J3620">
        <v>15.872000000000002</v>
      </c>
      <c r="K3620">
        <f t="shared" si="407"/>
        <v>6.2</v>
      </c>
      <c r="L3620">
        <v>5.9900000000000003E-4</v>
      </c>
      <c r="M3620">
        <f t="shared" si="408"/>
        <v>0.13550356210526315</v>
      </c>
      <c r="N3620" s="5">
        <v>197.85780354088965</v>
      </c>
      <c r="O3620" s="3">
        <v>6.6613989413669357</v>
      </c>
      <c r="P3620" s="7">
        <v>3.3667607858541095E-2</v>
      </c>
      <c r="Q3620" s="9">
        <f t="shared" si="409"/>
        <v>6.6989791350253958</v>
      </c>
      <c r="R3620" s="7">
        <f t="shared" si="410"/>
        <v>3.3857543221139486E-2</v>
      </c>
      <c r="S3620" t="s">
        <v>483</v>
      </c>
      <c r="T3620" t="s">
        <v>491</v>
      </c>
      <c r="U3620">
        <v>47</v>
      </c>
      <c r="V3620">
        <f t="shared" ref="V3620:V3683" si="413">U3620*0.3048</f>
        <v>14.325600000000001</v>
      </c>
      <c r="W3620">
        <f t="shared" si="411"/>
        <v>234.30232785789184</v>
      </c>
      <c r="X3620">
        <f t="shared" si="412"/>
        <v>113.74532186097082</v>
      </c>
    </row>
    <row r="3621" spans="1:24">
      <c r="A3621" t="s">
        <v>275</v>
      </c>
      <c r="B3621">
        <v>2006054</v>
      </c>
      <c r="C3621">
        <v>9</v>
      </c>
      <c r="D3621">
        <v>1</v>
      </c>
      <c r="E3621" s="28" t="s">
        <v>528</v>
      </c>
      <c r="F3621" t="s">
        <v>581</v>
      </c>
      <c r="G3621" t="s">
        <v>581</v>
      </c>
      <c r="H3621">
        <v>23</v>
      </c>
      <c r="I3621" s="3">
        <v>0.11130434782608696</v>
      </c>
      <c r="J3621">
        <v>34.816000000000003</v>
      </c>
      <c r="K3621">
        <f t="shared" si="407"/>
        <v>13.600000000000001</v>
      </c>
      <c r="L3621">
        <v>5.9900000000000003E-4</v>
      </c>
      <c r="M3621">
        <f t="shared" si="408"/>
        <v>0.11207106782608696</v>
      </c>
      <c r="N3621" s="5">
        <v>952.02339601776657</v>
      </c>
      <c r="O3621" s="3">
        <v>12.135292302620631</v>
      </c>
      <c r="P3621" s="7">
        <v>1.2746842518137194E-2</v>
      </c>
      <c r="Q3621" s="9">
        <f t="shared" si="409"/>
        <v>12.218616121144521</v>
      </c>
      <c r="R3621" s="7">
        <f t="shared" si="410"/>
        <v>1.2834365386663773E-2</v>
      </c>
      <c r="S3621" t="s">
        <v>483</v>
      </c>
      <c r="T3621" t="s">
        <v>492</v>
      </c>
      <c r="U3621">
        <v>68</v>
      </c>
      <c r="V3621">
        <f t="shared" si="413"/>
        <v>20.726400000000002</v>
      </c>
      <c r="W3621">
        <f t="shared" si="411"/>
        <v>1502.7256288465594</v>
      </c>
      <c r="X3621">
        <f t="shared" si="412"/>
        <v>729.5190444098032</v>
      </c>
    </row>
    <row r="3622" spans="1:24">
      <c r="A3622" t="s">
        <v>275</v>
      </c>
      <c r="B3622">
        <v>2006054</v>
      </c>
      <c r="C3622">
        <v>9</v>
      </c>
      <c r="D3622">
        <v>3</v>
      </c>
      <c r="E3622" s="28" t="s">
        <v>528</v>
      </c>
      <c r="F3622" t="s">
        <v>581</v>
      </c>
      <c r="G3622" t="s">
        <v>581</v>
      </c>
      <c r="H3622">
        <v>15</v>
      </c>
      <c r="I3622" s="3">
        <v>0.17066666666666666</v>
      </c>
      <c r="J3622">
        <v>47.36</v>
      </c>
      <c r="K3622">
        <f t="shared" si="407"/>
        <v>18.5</v>
      </c>
      <c r="L3622">
        <v>5.9900000000000003E-4</v>
      </c>
      <c r="M3622">
        <f t="shared" si="408"/>
        <v>0.17143338666666666</v>
      </c>
      <c r="N3622" s="5">
        <v>1761.6241743462401</v>
      </c>
      <c r="O3622" s="3">
        <v>25.30127577743335</v>
      </c>
      <c r="P3622" s="7">
        <v>1.4362470807272475E-2</v>
      </c>
      <c r="Q3622" s="9">
        <f t="shared" si="409"/>
        <v>25.41452841902311</v>
      </c>
      <c r="R3622" s="7">
        <f t="shared" si="410"/>
        <v>1.4426759571720084E-2</v>
      </c>
      <c r="S3622" t="s">
        <v>481</v>
      </c>
      <c r="T3622" t="s">
        <v>581</v>
      </c>
      <c r="U3622">
        <v>75</v>
      </c>
      <c r="V3622">
        <f t="shared" si="413"/>
        <v>22.86</v>
      </c>
      <c r="W3622">
        <f t="shared" si="411"/>
        <v>2980.6553230646537</v>
      </c>
      <c r="X3622">
        <f t="shared" si="412"/>
        <v>1447.0005576907267</v>
      </c>
    </row>
    <row r="3623" spans="1:24">
      <c r="A3623" t="s">
        <v>275</v>
      </c>
      <c r="B3623">
        <v>2006054</v>
      </c>
      <c r="C3623">
        <v>10</v>
      </c>
      <c r="D3623">
        <v>3</v>
      </c>
      <c r="E3623" s="28" t="s">
        <v>528</v>
      </c>
      <c r="F3623" t="s">
        <v>581</v>
      </c>
      <c r="G3623" t="s">
        <v>581</v>
      </c>
      <c r="H3623">
        <v>14</v>
      </c>
      <c r="I3623" s="3">
        <v>0.18285714285714286</v>
      </c>
      <c r="J3623">
        <v>33.536000000000001</v>
      </c>
      <c r="K3623">
        <f t="shared" si="407"/>
        <v>13.1</v>
      </c>
      <c r="L3623">
        <v>5.9900000000000003E-4</v>
      </c>
      <c r="M3623">
        <f t="shared" si="408"/>
        <v>0.18362386285714286</v>
      </c>
      <c r="N3623" s="5">
        <v>883.30847205130249</v>
      </c>
      <c r="O3623" s="3">
        <v>19.160135031661703</v>
      </c>
      <c r="P3623" s="7">
        <v>2.1691329402927863E-2</v>
      </c>
      <c r="Q3623" s="9">
        <f t="shared" si="409"/>
        <v>19.24003087281211</v>
      </c>
      <c r="R3623" s="7">
        <f t="shared" si="410"/>
        <v>2.1781780070705185E-2</v>
      </c>
      <c r="S3623" t="s">
        <v>483</v>
      </c>
      <c r="T3623" t="s">
        <v>581</v>
      </c>
      <c r="U3623">
        <v>71</v>
      </c>
      <c r="V3623">
        <f t="shared" si="413"/>
        <v>21.640800000000002</v>
      </c>
      <c r="W3623">
        <f t="shared" si="411"/>
        <v>1454.6587635146052</v>
      </c>
      <c r="X3623">
        <f t="shared" si="412"/>
        <v>706.18431650497791</v>
      </c>
    </row>
    <row r="3624" spans="1:24">
      <c r="A3624" t="s">
        <v>275</v>
      </c>
      <c r="B3624">
        <v>2006054</v>
      </c>
      <c r="C3624">
        <v>10</v>
      </c>
      <c r="D3624">
        <v>1</v>
      </c>
      <c r="E3624" s="28" t="s">
        <v>528</v>
      </c>
      <c r="F3624" t="s">
        <v>581</v>
      </c>
      <c r="G3624" t="s">
        <v>581</v>
      </c>
      <c r="H3624">
        <v>14</v>
      </c>
      <c r="I3624" s="3">
        <v>0.18285714285714286</v>
      </c>
      <c r="J3624">
        <v>46.591999999999999</v>
      </c>
      <c r="K3624">
        <f t="shared" si="407"/>
        <v>18.2</v>
      </c>
      <c r="L3624">
        <v>5.9900000000000003E-4</v>
      </c>
      <c r="M3624">
        <f t="shared" si="408"/>
        <v>0.18362386285714286</v>
      </c>
      <c r="N3624" s="5">
        <v>1704.9536640188414</v>
      </c>
      <c r="O3624" s="3">
        <v>26.66031946839778</v>
      </c>
      <c r="P3624" s="7">
        <v>1.5636975966581552E-2</v>
      </c>
      <c r="Q3624" s="9">
        <f t="shared" si="409"/>
        <v>26.771663463021554</v>
      </c>
      <c r="R3624" s="7">
        <f t="shared" si="410"/>
        <v>1.5702282137050324E-2</v>
      </c>
      <c r="S3624" t="s">
        <v>481</v>
      </c>
      <c r="T3624" t="s">
        <v>492</v>
      </c>
      <c r="U3624">
        <v>72</v>
      </c>
      <c r="V3624">
        <f t="shared" si="413"/>
        <v>21.945600000000002</v>
      </c>
      <c r="W3624">
        <f t="shared" si="411"/>
        <v>2781.1866572751355</v>
      </c>
      <c r="X3624">
        <f t="shared" si="412"/>
        <v>1350.1657212687508</v>
      </c>
    </row>
    <row r="3625" spans="1:24">
      <c r="A3625" t="s">
        <v>275</v>
      </c>
      <c r="B3625">
        <v>2006054</v>
      </c>
      <c r="C3625">
        <v>11</v>
      </c>
      <c r="D3625">
        <v>3</v>
      </c>
      <c r="E3625" s="28" t="s">
        <v>528</v>
      </c>
      <c r="F3625" t="s">
        <v>581</v>
      </c>
      <c r="G3625" t="s">
        <v>581</v>
      </c>
      <c r="H3625">
        <v>12</v>
      </c>
      <c r="I3625" s="3">
        <v>0.21333333333333335</v>
      </c>
      <c r="J3625">
        <v>29.44</v>
      </c>
      <c r="K3625">
        <f t="shared" si="407"/>
        <v>11.5</v>
      </c>
      <c r="L3625">
        <v>5.9900000000000003E-4</v>
      </c>
      <c r="M3625">
        <f t="shared" si="408"/>
        <v>0.21410005333333335</v>
      </c>
      <c r="N3625" s="5">
        <v>680.71525801984012</v>
      </c>
      <c r="O3625" s="3">
        <v>19.587899985919929</v>
      </c>
      <c r="P3625" s="7">
        <v>2.8775467796770055E-2</v>
      </c>
      <c r="Q3625" s="9">
        <f t="shared" si="409"/>
        <v>19.657782878115146</v>
      </c>
      <c r="R3625" s="7">
        <f t="shared" si="410"/>
        <v>2.8878128771930953E-2</v>
      </c>
      <c r="S3625" t="s">
        <v>483</v>
      </c>
      <c r="T3625" t="s">
        <v>491</v>
      </c>
      <c r="U3625">
        <v>63</v>
      </c>
      <c r="V3625">
        <f t="shared" si="413"/>
        <v>19.202400000000001</v>
      </c>
      <c r="W3625">
        <f t="shared" si="411"/>
        <v>1012.855994120371</v>
      </c>
      <c r="X3625">
        <f t="shared" si="412"/>
        <v>491.70502104405233</v>
      </c>
    </row>
    <row r="3626" spans="1:24">
      <c r="A3626" t="s">
        <v>275</v>
      </c>
      <c r="B3626">
        <v>2006054</v>
      </c>
      <c r="C3626">
        <v>11</v>
      </c>
      <c r="D3626">
        <v>1</v>
      </c>
      <c r="E3626" s="28" t="s">
        <v>528</v>
      </c>
      <c r="F3626" t="s">
        <v>581</v>
      </c>
      <c r="G3626" t="s">
        <v>581</v>
      </c>
      <c r="H3626">
        <v>17</v>
      </c>
      <c r="I3626" s="3">
        <v>0.15058823529411766</v>
      </c>
      <c r="J3626">
        <v>35.071999999999996</v>
      </c>
      <c r="K3626">
        <f t="shared" si="407"/>
        <v>13.699999999999998</v>
      </c>
      <c r="L3626">
        <v>5.9900000000000003E-4</v>
      </c>
      <c r="M3626">
        <f t="shared" si="408"/>
        <v>0.15135495529411766</v>
      </c>
      <c r="N3626" s="5">
        <v>966.07521193000946</v>
      </c>
      <c r="O3626" s="3">
        <v>16.520862197101106</v>
      </c>
      <c r="P3626" s="7">
        <v>1.7101010348972722E-2</v>
      </c>
      <c r="Q3626" s="9">
        <f t="shared" si="409"/>
        <v>16.604613330708812</v>
      </c>
      <c r="R3626" s="7">
        <f t="shared" si="410"/>
        <v>1.7187702495270924E-2</v>
      </c>
      <c r="S3626" t="s">
        <v>483</v>
      </c>
      <c r="T3626" t="s">
        <v>581</v>
      </c>
      <c r="U3626">
        <v>65</v>
      </c>
      <c r="V3626">
        <f t="shared" si="413"/>
        <v>19.812000000000001</v>
      </c>
      <c r="W3626">
        <f t="shared" si="411"/>
        <v>1461.9674254191577</v>
      </c>
      <c r="X3626">
        <f t="shared" si="412"/>
        <v>709.73240801694351</v>
      </c>
    </row>
    <row r="3627" spans="1:24">
      <c r="A3627" t="s">
        <v>275</v>
      </c>
      <c r="B3627">
        <v>2006054</v>
      </c>
      <c r="C3627">
        <v>12</v>
      </c>
      <c r="D3627">
        <v>3</v>
      </c>
      <c r="E3627" s="28" t="s">
        <v>528</v>
      </c>
      <c r="F3627" t="s">
        <v>581</v>
      </c>
      <c r="G3627" t="s">
        <v>581</v>
      </c>
      <c r="H3627">
        <v>11</v>
      </c>
      <c r="I3627" s="3">
        <v>0.23272727272727273</v>
      </c>
      <c r="J3627">
        <v>18.432000000000002</v>
      </c>
      <c r="K3627">
        <f t="shared" si="407"/>
        <v>7.2000000000000011</v>
      </c>
      <c r="L3627">
        <v>5.9900000000000003E-4</v>
      </c>
      <c r="M3627">
        <f t="shared" si="408"/>
        <v>0.23349399272727273</v>
      </c>
      <c r="N3627" s="5">
        <v>266.83008677314569</v>
      </c>
      <c r="O3627" s="3">
        <v>13.30611233404402</v>
      </c>
      <c r="P3627" s="7">
        <v>4.9867361267084714E-2</v>
      </c>
      <c r="Q3627" s="9">
        <f t="shared" si="409"/>
        <v>13.349386686568733</v>
      </c>
      <c r="R3627" s="7">
        <f t="shared" si="410"/>
        <v>5.0029540701375816E-2</v>
      </c>
      <c r="S3627" t="s">
        <v>484</v>
      </c>
      <c r="T3627" t="s">
        <v>581</v>
      </c>
      <c r="U3627">
        <v>44</v>
      </c>
      <c r="V3627">
        <f t="shared" si="413"/>
        <v>13.411200000000001</v>
      </c>
      <c r="W3627">
        <f t="shared" si="411"/>
        <v>294.2982830940046</v>
      </c>
      <c r="X3627">
        <f t="shared" si="412"/>
        <v>142.87119227411955</v>
      </c>
    </row>
    <row r="3628" spans="1:24">
      <c r="A3628" t="s">
        <v>275</v>
      </c>
      <c r="B3628">
        <v>2006054</v>
      </c>
      <c r="C3628">
        <v>12</v>
      </c>
      <c r="D3628">
        <v>1</v>
      </c>
      <c r="E3628" s="28" t="s">
        <v>528</v>
      </c>
      <c r="F3628" t="s">
        <v>581</v>
      </c>
      <c r="G3628" t="s">
        <v>581</v>
      </c>
      <c r="H3628">
        <v>10</v>
      </c>
      <c r="I3628" s="3">
        <v>0.25600000000000001</v>
      </c>
      <c r="J3628">
        <v>70.143999999999991</v>
      </c>
      <c r="K3628">
        <f t="shared" si="407"/>
        <v>27.399999999999995</v>
      </c>
      <c r="L3628">
        <v>5.9900000000000003E-4</v>
      </c>
      <c r="M3628">
        <f t="shared" si="408"/>
        <v>0.25676672</v>
      </c>
      <c r="N3628" s="5">
        <v>3864.3008477200378</v>
      </c>
      <c r="O3628" s="3">
        <v>56.207264543538983</v>
      </c>
      <c r="P3628" s="7">
        <v>1.454526103388188E-2</v>
      </c>
      <c r="Q3628" s="9">
        <f t="shared" si="409"/>
        <v>56.374985923985498</v>
      </c>
      <c r="R3628" s="7">
        <f t="shared" si="410"/>
        <v>1.458866380893897E-2</v>
      </c>
      <c r="S3628" t="s">
        <v>484</v>
      </c>
      <c r="T3628" t="s">
        <v>491</v>
      </c>
      <c r="U3628">
        <v>88</v>
      </c>
      <c r="V3628">
        <f t="shared" si="413"/>
        <v>26.822400000000002</v>
      </c>
      <c r="W3628">
        <f t="shared" si="411"/>
        <v>7377.6619070959405</v>
      </c>
      <c r="X3628">
        <f t="shared" si="412"/>
        <v>3581.5885223002329</v>
      </c>
    </row>
    <row r="3629" spans="1:24">
      <c r="A3629" t="s">
        <v>275</v>
      </c>
      <c r="B3629">
        <v>2006054</v>
      </c>
      <c r="C3629">
        <v>13</v>
      </c>
      <c r="D3629">
        <v>1</v>
      </c>
      <c r="E3629" s="28" t="s">
        <v>528</v>
      </c>
      <c r="F3629" t="s">
        <v>581</v>
      </c>
      <c r="G3629" t="s">
        <v>581</v>
      </c>
      <c r="H3629">
        <v>16</v>
      </c>
      <c r="I3629" s="3">
        <v>0.16</v>
      </c>
      <c r="J3629">
        <v>28.671999999999997</v>
      </c>
      <c r="K3629">
        <f t="shared" si="407"/>
        <v>11.2</v>
      </c>
      <c r="L3629">
        <v>5.9900000000000003E-4</v>
      </c>
      <c r="M3629">
        <f t="shared" si="408"/>
        <v>0.16076672</v>
      </c>
      <c r="N3629" s="5">
        <v>645.66292601896942</v>
      </c>
      <c r="O3629" s="3">
        <v>14.331694341888047</v>
      </c>
      <c r="P3629" s="7">
        <v>2.219686738133542E-2</v>
      </c>
      <c r="Q3629" s="9">
        <f t="shared" si="409"/>
        <v>14.399984349669536</v>
      </c>
      <c r="R3629" s="7">
        <f t="shared" si="410"/>
        <v>2.2302634655604291E-2</v>
      </c>
      <c r="S3629" t="s">
        <v>483</v>
      </c>
      <c r="T3629" t="s">
        <v>491</v>
      </c>
      <c r="U3629">
        <v>78</v>
      </c>
      <c r="V3629">
        <f t="shared" si="413"/>
        <v>23.7744</v>
      </c>
      <c r="W3629">
        <f t="shared" si="411"/>
        <v>1172.1702818807087</v>
      </c>
      <c r="X3629">
        <f t="shared" si="412"/>
        <v>569.04635650590819</v>
      </c>
    </row>
    <row r="3630" spans="1:24">
      <c r="A3630" t="s">
        <v>275</v>
      </c>
      <c r="B3630">
        <v>2006054</v>
      </c>
      <c r="C3630">
        <v>13</v>
      </c>
      <c r="D3630">
        <v>3</v>
      </c>
      <c r="E3630" s="28" t="s">
        <v>528</v>
      </c>
      <c r="F3630" t="s">
        <v>581</v>
      </c>
      <c r="G3630" t="s">
        <v>581</v>
      </c>
      <c r="H3630">
        <v>14</v>
      </c>
      <c r="I3630" s="3">
        <v>0.18285714285714286</v>
      </c>
      <c r="J3630">
        <v>30.72</v>
      </c>
      <c r="K3630">
        <f t="shared" si="407"/>
        <v>12</v>
      </c>
      <c r="L3630">
        <v>5.9900000000000003E-4</v>
      </c>
      <c r="M3630">
        <f t="shared" si="408"/>
        <v>0.18362386285714286</v>
      </c>
      <c r="N3630" s="5">
        <v>741.19468548096006</v>
      </c>
      <c r="O3630" s="3">
        <v>17.542448192365807</v>
      </c>
      <c r="P3630" s="7">
        <v>2.3667800830199613E-2</v>
      </c>
      <c r="Q3630" s="9">
        <f t="shared" si="409"/>
        <v>17.615561098453068</v>
      </c>
      <c r="R3630" s="7">
        <f t="shared" si="410"/>
        <v>2.3766442803110976E-2</v>
      </c>
      <c r="S3630" t="s">
        <v>483</v>
      </c>
      <c r="T3630" t="s">
        <v>581</v>
      </c>
      <c r="U3630">
        <v>75</v>
      </c>
      <c r="V3630">
        <f t="shared" si="413"/>
        <v>22.86</v>
      </c>
      <c r="W3630">
        <f t="shared" si="411"/>
        <v>1291.6672107099823</v>
      </c>
      <c r="X3630">
        <f t="shared" si="412"/>
        <v>627.05780161338976</v>
      </c>
    </row>
    <row r="3631" spans="1:24">
      <c r="A3631" t="s">
        <v>275</v>
      </c>
      <c r="B3631">
        <v>2006054</v>
      </c>
      <c r="C3631">
        <v>14</v>
      </c>
      <c r="D3631">
        <v>3</v>
      </c>
      <c r="E3631" s="28" t="s">
        <v>528</v>
      </c>
      <c r="F3631" t="s">
        <v>581</v>
      </c>
      <c r="G3631" t="s">
        <v>581</v>
      </c>
      <c r="H3631">
        <v>16</v>
      </c>
      <c r="I3631" s="3">
        <v>0.16</v>
      </c>
      <c r="J3631">
        <v>25.855999999999998</v>
      </c>
      <c r="K3631">
        <f t="shared" si="407"/>
        <v>10.1</v>
      </c>
      <c r="L3631">
        <v>5.9900000000000003E-4</v>
      </c>
      <c r="M3631">
        <f t="shared" si="408"/>
        <v>0.16076672</v>
      </c>
      <c r="N3631" s="5">
        <v>525.06437406883833</v>
      </c>
      <c r="O3631" s="3">
        <v>12.916218357503972</v>
      </c>
      <c r="P3631" s="7">
        <v>2.4599304381314961E-2</v>
      </c>
      <c r="Q3631" s="9">
        <f t="shared" si="409"/>
        <v>12.977725427004293</v>
      </c>
      <c r="R3631" s="7">
        <f t="shared" si="410"/>
        <v>2.4716446340545005E-2</v>
      </c>
      <c r="S3631" t="s">
        <v>483</v>
      </c>
      <c r="T3631" t="s">
        <v>491</v>
      </c>
      <c r="U3631">
        <v>60</v>
      </c>
      <c r="V3631">
        <f t="shared" si="413"/>
        <v>18.288</v>
      </c>
      <c r="W3631">
        <f t="shared" si="411"/>
        <v>753.49401786074736</v>
      </c>
      <c r="X3631">
        <f t="shared" si="412"/>
        <v>365.79414453734807</v>
      </c>
    </row>
    <row r="3632" spans="1:24">
      <c r="A3632" t="s">
        <v>275</v>
      </c>
      <c r="B3632">
        <v>2006054</v>
      </c>
      <c r="C3632">
        <v>14</v>
      </c>
      <c r="D3632">
        <v>1</v>
      </c>
      <c r="E3632" s="28" t="s">
        <v>528</v>
      </c>
      <c r="F3632" t="s">
        <v>581</v>
      </c>
      <c r="G3632" t="s">
        <v>581</v>
      </c>
      <c r="H3632">
        <v>21</v>
      </c>
      <c r="I3632" s="3">
        <v>0.1219047619047619</v>
      </c>
      <c r="J3632">
        <v>26.624000000000002</v>
      </c>
      <c r="K3632">
        <f t="shared" si="407"/>
        <v>10.4</v>
      </c>
      <c r="L3632">
        <v>5.9900000000000003E-4</v>
      </c>
      <c r="M3632">
        <f t="shared" si="408"/>
        <v>0.1226714819047619</v>
      </c>
      <c r="N3632" s="5">
        <v>556.71956376125445</v>
      </c>
      <c r="O3632" s="3">
        <v>10.14964268002748</v>
      </c>
      <c r="P3632" s="7">
        <v>1.8231158631206442E-2</v>
      </c>
      <c r="Q3632" s="9">
        <f t="shared" si="409"/>
        <v>10.213183213628662</v>
      </c>
      <c r="R3632" s="7">
        <f t="shared" si="410"/>
        <v>1.834529245681138E-2</v>
      </c>
      <c r="S3632" t="s">
        <v>483</v>
      </c>
      <c r="T3632" t="s">
        <v>494</v>
      </c>
      <c r="U3632">
        <v>62</v>
      </c>
      <c r="V3632">
        <f t="shared" si="413"/>
        <v>18.897600000000001</v>
      </c>
      <c r="W3632">
        <f t="shared" si="411"/>
        <v>821.82998047701085</v>
      </c>
      <c r="X3632">
        <f t="shared" si="412"/>
        <v>398.96878745929354</v>
      </c>
    </row>
    <row r="3633" spans="1:24">
      <c r="A3633" t="s">
        <v>275</v>
      </c>
      <c r="B3633">
        <v>2006054</v>
      </c>
      <c r="C3633">
        <v>15</v>
      </c>
      <c r="D3633">
        <v>1</v>
      </c>
      <c r="E3633" s="28" t="s">
        <v>528</v>
      </c>
      <c r="F3633" t="s">
        <v>581</v>
      </c>
      <c r="G3633" t="s">
        <v>581</v>
      </c>
      <c r="H3633">
        <v>13</v>
      </c>
      <c r="I3633" s="3">
        <v>0.19692307692307692</v>
      </c>
      <c r="J3633">
        <v>28.671999999999997</v>
      </c>
      <c r="K3633">
        <f t="shared" si="407"/>
        <v>11.2</v>
      </c>
      <c r="L3633">
        <v>5.9900000000000003E-4</v>
      </c>
      <c r="M3633">
        <f t="shared" si="408"/>
        <v>0.19768979692307692</v>
      </c>
      <c r="N3633" s="5">
        <v>645.66292601896942</v>
      </c>
      <c r="O3633" s="3">
        <v>17.616165882037819</v>
      </c>
      <c r="P3633" s="7">
        <v>2.7283842965331203E-2</v>
      </c>
      <c r="Q3633" s="9">
        <f t="shared" si="409"/>
        <v>17.684277962698971</v>
      </c>
      <c r="R3633" s="7">
        <f t="shared" si="410"/>
        <v>2.7389334666831112E-2</v>
      </c>
      <c r="S3633" t="s">
        <v>483</v>
      </c>
      <c r="T3633" t="s">
        <v>581</v>
      </c>
      <c r="U3633">
        <v>68</v>
      </c>
      <c r="V3633">
        <f t="shared" si="413"/>
        <v>20.726400000000002</v>
      </c>
      <c r="W3633">
        <f t="shared" si="411"/>
        <v>1032.7331287105783</v>
      </c>
      <c r="X3633">
        <f t="shared" si="412"/>
        <v>501.35465232303932</v>
      </c>
    </row>
    <row r="3634" spans="1:24">
      <c r="A3634" t="s">
        <v>275</v>
      </c>
      <c r="B3634">
        <v>2006054</v>
      </c>
      <c r="C3634">
        <v>15</v>
      </c>
      <c r="D3634">
        <v>3</v>
      </c>
      <c r="E3634" s="28" t="s">
        <v>528</v>
      </c>
      <c r="F3634" t="s">
        <v>581</v>
      </c>
      <c r="G3634" t="s">
        <v>581</v>
      </c>
      <c r="H3634">
        <v>18</v>
      </c>
      <c r="I3634" s="3">
        <v>0.14222222222222222</v>
      </c>
      <c r="J3634">
        <v>50.688000000000002</v>
      </c>
      <c r="K3634">
        <f t="shared" si="407"/>
        <v>19.8</v>
      </c>
      <c r="L3634">
        <v>5.9900000000000003E-4</v>
      </c>
      <c r="M3634">
        <f t="shared" si="408"/>
        <v>0.14298894222222222</v>
      </c>
      <c r="N3634" s="5">
        <v>2017.9025312219139</v>
      </c>
      <c r="O3634" s="3">
        <v>22.584070251406313</v>
      </c>
      <c r="P3634" s="7">
        <v>1.1191853869042341E-2</v>
      </c>
      <c r="Q3634" s="9">
        <f t="shared" si="409"/>
        <v>22.705476192163506</v>
      </c>
      <c r="R3634" s="7">
        <f t="shared" si="410"/>
        <v>1.1252018291693458E-2</v>
      </c>
      <c r="S3634" t="s">
        <v>483</v>
      </c>
      <c r="T3634" t="s">
        <v>491</v>
      </c>
      <c r="U3634">
        <v>65</v>
      </c>
      <c r="V3634">
        <f t="shared" si="413"/>
        <v>19.812000000000001</v>
      </c>
      <c r="W3634">
        <f t="shared" si="411"/>
        <v>2977.9655037966136</v>
      </c>
      <c r="X3634">
        <f t="shared" si="412"/>
        <v>1445.6947475385689</v>
      </c>
    </row>
    <row r="3635" spans="1:24">
      <c r="A3635" t="s">
        <v>275</v>
      </c>
      <c r="B3635">
        <v>2006054</v>
      </c>
      <c r="C3635">
        <v>16</v>
      </c>
      <c r="D3635">
        <v>3</v>
      </c>
      <c r="E3635" s="28" t="s">
        <v>528</v>
      </c>
      <c r="F3635" t="s">
        <v>581</v>
      </c>
      <c r="G3635" t="s">
        <v>581</v>
      </c>
      <c r="H3635">
        <v>18</v>
      </c>
      <c r="I3635" s="3">
        <v>0.14222222222222222</v>
      </c>
      <c r="J3635">
        <v>14.335999999999999</v>
      </c>
      <c r="K3635">
        <f t="shared" si="407"/>
        <v>5.6</v>
      </c>
      <c r="L3635">
        <v>5.9900000000000003E-4</v>
      </c>
      <c r="M3635">
        <f t="shared" si="408"/>
        <v>0.14298894222222222</v>
      </c>
      <c r="N3635" s="5">
        <v>161.41573150474235</v>
      </c>
      <c r="O3635" s="3">
        <v>6.3418407740302278</v>
      </c>
      <c r="P3635" s="7">
        <v>3.9288864318927343E-2</v>
      </c>
      <c r="Q3635" s="9">
        <f t="shared" si="409"/>
        <v>6.3756851155718763</v>
      </c>
      <c r="R3635" s="7">
        <f t="shared" si="410"/>
        <v>3.9498536209183303E-2</v>
      </c>
      <c r="S3635" t="s">
        <v>484</v>
      </c>
      <c r="T3635" t="s">
        <v>581</v>
      </c>
      <c r="U3635">
        <v>45</v>
      </c>
      <c r="V3635">
        <f t="shared" si="413"/>
        <v>13.716000000000001</v>
      </c>
      <c r="W3635">
        <f t="shared" si="411"/>
        <v>184.90597635188524</v>
      </c>
      <c r="X3635">
        <f t="shared" si="412"/>
        <v>89.765176413093982</v>
      </c>
    </row>
    <row r="3636" spans="1:24">
      <c r="A3636" t="s">
        <v>275</v>
      </c>
      <c r="B3636">
        <v>2006054</v>
      </c>
      <c r="C3636">
        <v>16</v>
      </c>
      <c r="D3636">
        <v>1</v>
      </c>
      <c r="E3636" s="28" t="s">
        <v>528</v>
      </c>
      <c r="F3636" t="s">
        <v>581</v>
      </c>
      <c r="G3636" t="s">
        <v>581</v>
      </c>
      <c r="H3636">
        <v>11</v>
      </c>
      <c r="I3636" s="3">
        <v>0.23272727272727273</v>
      </c>
      <c r="J3636">
        <v>40.448</v>
      </c>
      <c r="K3636">
        <f t="shared" si="407"/>
        <v>15.8</v>
      </c>
      <c r="L3636">
        <v>5.9900000000000003E-4</v>
      </c>
      <c r="M3636">
        <f t="shared" si="408"/>
        <v>0.23349399272727273</v>
      </c>
      <c r="N3636" s="5">
        <v>1284.9433422462976</v>
      </c>
      <c r="O3636" s="3">
        <v>29.402764850675513</v>
      </c>
      <c r="P3636" s="7">
        <v>2.2882537995235281E-2</v>
      </c>
      <c r="Q3636" s="9">
        <f t="shared" si="409"/>
        <v>29.499069367885841</v>
      </c>
      <c r="R3636" s="7">
        <f t="shared" si="410"/>
        <v>2.2957486449415344E-2</v>
      </c>
      <c r="S3636" t="s">
        <v>481</v>
      </c>
      <c r="T3636" t="s">
        <v>491</v>
      </c>
      <c r="U3636">
        <v>67</v>
      </c>
      <c r="V3636">
        <f t="shared" si="413"/>
        <v>20.421600000000002</v>
      </c>
      <c r="W3636">
        <f t="shared" si="411"/>
        <v>1980.3235441448346</v>
      </c>
      <c r="X3636">
        <f t="shared" si="412"/>
        <v>961.37559100237354</v>
      </c>
    </row>
    <row r="3637" spans="1:24">
      <c r="A3637" t="s">
        <v>275</v>
      </c>
      <c r="B3637">
        <v>2006054</v>
      </c>
      <c r="C3637">
        <v>17</v>
      </c>
      <c r="D3637">
        <v>3</v>
      </c>
      <c r="E3637" s="28" t="s">
        <v>528</v>
      </c>
      <c r="F3637" t="s">
        <v>581</v>
      </c>
      <c r="G3637" t="s">
        <v>581</v>
      </c>
      <c r="H3637">
        <v>18</v>
      </c>
      <c r="I3637" s="3">
        <v>0.14222222222222222</v>
      </c>
      <c r="J3637">
        <v>24.831999999999997</v>
      </c>
      <c r="K3637">
        <f t="shared" si="407"/>
        <v>9.6999999999999993</v>
      </c>
      <c r="L3637">
        <v>5.9900000000000003E-4</v>
      </c>
      <c r="M3637">
        <f t="shared" si="408"/>
        <v>0.14298894222222222</v>
      </c>
      <c r="N3637" s="5">
        <v>484.29866636738552</v>
      </c>
      <c r="O3637" s="3">
        <v>11.031498580878079</v>
      </c>
      <c r="P3637" s="7">
        <v>2.2778296425267592E-2</v>
      </c>
      <c r="Q3637" s="9">
        <f t="shared" si="409"/>
        <v>11.090624792616014</v>
      </c>
      <c r="R3637" s="7">
        <f t="shared" si="410"/>
        <v>2.2900382682868561E-2</v>
      </c>
      <c r="S3637" t="s">
        <v>482</v>
      </c>
      <c r="T3637" t="s">
        <v>492</v>
      </c>
      <c r="U3637">
        <v>58</v>
      </c>
      <c r="V3637">
        <f t="shared" si="413"/>
        <v>17.6784</v>
      </c>
      <c r="W3637">
        <f t="shared" si="411"/>
        <v>675.43958372242139</v>
      </c>
      <c r="X3637">
        <f t="shared" si="412"/>
        <v>327.9015345282632</v>
      </c>
    </row>
    <row r="3638" spans="1:24">
      <c r="A3638" t="s">
        <v>275</v>
      </c>
      <c r="B3638">
        <v>2006054</v>
      </c>
      <c r="C3638">
        <v>18</v>
      </c>
      <c r="D3638">
        <v>3</v>
      </c>
      <c r="E3638" s="28" t="s">
        <v>528</v>
      </c>
      <c r="F3638" t="s">
        <v>581</v>
      </c>
      <c r="G3638" t="s">
        <v>581</v>
      </c>
      <c r="H3638">
        <v>16</v>
      </c>
      <c r="I3638" s="3">
        <v>0.16</v>
      </c>
      <c r="J3638">
        <v>38.143999999999998</v>
      </c>
      <c r="K3638">
        <f t="shared" si="407"/>
        <v>14.899999999999999</v>
      </c>
      <c r="L3638">
        <v>5.9900000000000003E-4</v>
      </c>
      <c r="M3638">
        <f t="shared" si="408"/>
        <v>0.16076672</v>
      </c>
      <c r="N3638" s="5">
        <v>1142.7266119696383</v>
      </c>
      <c r="O3638" s="3">
        <v>19.092840834816077</v>
      </c>
      <c r="P3638" s="7">
        <v>1.6708144043225768E-2</v>
      </c>
      <c r="Q3638" s="9">
        <f t="shared" si="409"/>
        <v>19.183946180452644</v>
      </c>
      <c r="R3638" s="7">
        <f t="shared" si="410"/>
        <v>1.6787870326557472E-2</v>
      </c>
      <c r="S3638" t="s">
        <v>483</v>
      </c>
      <c r="T3638" t="s">
        <v>492</v>
      </c>
      <c r="U3638">
        <v>72</v>
      </c>
      <c r="V3638">
        <f t="shared" si="413"/>
        <v>21.945600000000002</v>
      </c>
      <c r="W3638">
        <f t="shared" si="411"/>
        <v>1889.6655715313195</v>
      </c>
      <c r="X3638">
        <f t="shared" si="412"/>
        <v>917.36441805132336</v>
      </c>
    </row>
    <row r="3639" spans="1:24">
      <c r="A3639" t="s">
        <v>275</v>
      </c>
      <c r="B3639">
        <v>2006054</v>
      </c>
      <c r="C3639">
        <v>18</v>
      </c>
      <c r="D3639">
        <v>1</v>
      </c>
      <c r="E3639" s="28" t="s">
        <v>528</v>
      </c>
      <c r="F3639" t="s">
        <v>581</v>
      </c>
      <c r="G3639" t="s">
        <v>581</v>
      </c>
      <c r="H3639">
        <v>21</v>
      </c>
      <c r="I3639" s="3">
        <v>0.1219047619047619</v>
      </c>
      <c r="J3639">
        <v>45.823999999999998</v>
      </c>
      <c r="K3639">
        <f t="shared" si="407"/>
        <v>17.899999999999999</v>
      </c>
      <c r="L3639">
        <v>5.9900000000000003E-4</v>
      </c>
      <c r="M3639">
        <f t="shared" si="408"/>
        <v>0.1226714819047619</v>
      </c>
      <c r="N3639" s="5">
        <v>1649.2096470482943</v>
      </c>
      <c r="O3639" s="3">
        <v>17.502764676827461</v>
      </c>
      <c r="P3639" s="7">
        <v>1.0612819727409054E-2</v>
      </c>
      <c r="Q3639" s="9">
        <f t="shared" si="409"/>
        <v>17.612552553463374</v>
      </c>
      <c r="R3639" s="7">
        <f t="shared" si="410"/>
        <v>1.0679389721607431E-2</v>
      </c>
      <c r="S3639" t="s">
        <v>483</v>
      </c>
      <c r="T3639" t="s">
        <v>491</v>
      </c>
      <c r="U3639">
        <v>76</v>
      </c>
      <c r="V3639">
        <f t="shared" si="413"/>
        <v>23.1648</v>
      </c>
      <c r="W3639">
        <f t="shared" si="411"/>
        <v>2831.1357684345976</v>
      </c>
      <c r="X3639">
        <f t="shared" si="412"/>
        <v>1374.4142115737566</v>
      </c>
    </row>
    <row r="3640" spans="1:24">
      <c r="A3640" t="s">
        <v>275</v>
      </c>
      <c r="B3640">
        <v>2006054</v>
      </c>
      <c r="C3640">
        <v>19</v>
      </c>
      <c r="D3640">
        <v>1</v>
      </c>
      <c r="E3640" s="28" t="s">
        <v>528</v>
      </c>
      <c r="F3640" t="s">
        <v>581</v>
      </c>
      <c r="G3640" t="s">
        <v>581</v>
      </c>
      <c r="H3640">
        <v>19</v>
      </c>
      <c r="I3640" s="3">
        <v>0.13473684210526315</v>
      </c>
      <c r="J3640">
        <v>16.384</v>
      </c>
      <c r="K3640">
        <f t="shared" si="407"/>
        <v>6.4</v>
      </c>
      <c r="L3640">
        <v>5.9900000000000003E-4</v>
      </c>
      <c r="M3640">
        <f t="shared" si="408"/>
        <v>0.13550356210526315</v>
      </c>
      <c r="N3640" s="5">
        <v>210.82871053680643</v>
      </c>
      <c r="O3640" s="3">
        <v>6.8781225370621506</v>
      </c>
      <c r="P3640" s="7">
        <v>3.2624221433358191E-2</v>
      </c>
      <c r="Q3640" s="9">
        <f t="shared" si="409"/>
        <v>6.9169359928730056</v>
      </c>
      <c r="R3640" s="7">
        <f t="shared" si="410"/>
        <v>3.280832091256114E-2</v>
      </c>
      <c r="S3640" t="s">
        <v>484</v>
      </c>
      <c r="T3640" t="s">
        <v>581</v>
      </c>
      <c r="U3640">
        <v>57</v>
      </c>
      <c r="V3640">
        <f t="shared" si="413"/>
        <v>17.3736</v>
      </c>
      <c r="W3640">
        <f t="shared" si="411"/>
        <v>297.67756176976661</v>
      </c>
      <c r="X3640">
        <f t="shared" si="412"/>
        <v>144.51171007924179</v>
      </c>
    </row>
    <row r="3641" spans="1:24">
      <c r="A3641" t="s">
        <v>275</v>
      </c>
      <c r="B3641">
        <v>2006054</v>
      </c>
      <c r="C3641">
        <v>19</v>
      </c>
      <c r="D3641">
        <v>3</v>
      </c>
      <c r="E3641" s="28" t="s">
        <v>528</v>
      </c>
      <c r="F3641" t="s">
        <v>581</v>
      </c>
      <c r="G3641" t="s">
        <v>581</v>
      </c>
      <c r="H3641">
        <v>19</v>
      </c>
      <c r="I3641" s="3">
        <v>0.13473684210526315</v>
      </c>
      <c r="J3641">
        <v>33.28</v>
      </c>
      <c r="K3641">
        <f t="shared" si="407"/>
        <v>13</v>
      </c>
      <c r="L3641">
        <v>5.9900000000000003E-4</v>
      </c>
      <c r="M3641">
        <f t="shared" si="408"/>
        <v>0.13550356210526315</v>
      </c>
      <c r="N3641" s="5">
        <v>869.87431837695999</v>
      </c>
      <c r="O3641" s="3">
        <v>14.030001195002322</v>
      </c>
      <c r="P3641" s="7">
        <v>1.6128768143402552E-2</v>
      </c>
      <c r="Q3641" s="9">
        <f t="shared" si="409"/>
        <v>14.109512301842885</v>
      </c>
      <c r="R3641" s="7">
        <f t="shared" si="410"/>
        <v>1.6220173424787244E-2</v>
      </c>
      <c r="S3641" t="s">
        <v>483</v>
      </c>
      <c r="T3641" t="s">
        <v>581</v>
      </c>
      <c r="U3641">
        <v>65</v>
      </c>
      <c r="V3641">
        <f t="shared" si="413"/>
        <v>19.812000000000001</v>
      </c>
      <c r="W3641">
        <f t="shared" si="411"/>
        <v>1321.1025718978719</v>
      </c>
      <c r="X3641">
        <f t="shared" si="412"/>
        <v>641.34760685357128</v>
      </c>
    </row>
    <row r="3642" spans="1:24">
      <c r="A3642" t="s">
        <v>275</v>
      </c>
      <c r="B3642">
        <v>2006054</v>
      </c>
      <c r="C3642">
        <v>20</v>
      </c>
      <c r="D3642">
        <v>1</v>
      </c>
      <c r="E3642" s="28" t="s">
        <v>528</v>
      </c>
      <c r="F3642" t="s">
        <v>581</v>
      </c>
      <c r="G3642" t="s">
        <v>581</v>
      </c>
      <c r="H3642">
        <v>16</v>
      </c>
      <c r="I3642" s="3">
        <v>0.16</v>
      </c>
      <c r="J3642">
        <v>53.76</v>
      </c>
      <c r="K3642">
        <f t="shared" si="407"/>
        <v>21</v>
      </c>
      <c r="L3642">
        <v>5.9900000000000003E-4</v>
      </c>
      <c r="M3642">
        <f t="shared" si="408"/>
        <v>0.16076672</v>
      </c>
      <c r="N3642" s="5">
        <v>2269.9087242854398</v>
      </c>
      <c r="O3642" s="3">
        <v>26.942298566399714</v>
      </c>
      <c r="P3642" s="7">
        <v>1.1869331254665787E-2</v>
      </c>
      <c r="Q3642" s="9">
        <f t="shared" si="409"/>
        <v>27.071018387959885</v>
      </c>
      <c r="R3642" s="7">
        <f t="shared" si="410"/>
        <v>1.1926038302038668E-2</v>
      </c>
      <c r="S3642" t="s">
        <v>483</v>
      </c>
      <c r="T3642" t="s">
        <v>491</v>
      </c>
      <c r="U3642">
        <v>76</v>
      </c>
      <c r="V3642">
        <f t="shared" si="413"/>
        <v>23.1648</v>
      </c>
      <c r="W3642">
        <f t="shared" si="411"/>
        <v>3854.4538862070076</v>
      </c>
      <c r="X3642">
        <f t="shared" si="412"/>
        <v>1871.1982159682102</v>
      </c>
    </row>
    <row r="3643" spans="1:24">
      <c r="A3643" t="s">
        <v>275</v>
      </c>
      <c r="B3643">
        <v>2006054</v>
      </c>
      <c r="C3643">
        <v>20</v>
      </c>
      <c r="D3643">
        <v>3</v>
      </c>
      <c r="E3643" s="28" t="s">
        <v>528</v>
      </c>
      <c r="F3643" t="s">
        <v>581</v>
      </c>
      <c r="G3643" t="s">
        <v>581</v>
      </c>
      <c r="H3643">
        <v>22</v>
      </c>
      <c r="I3643" s="3">
        <v>0.11636363636363636</v>
      </c>
      <c r="J3643">
        <v>61.951999999999998</v>
      </c>
      <c r="K3643">
        <f t="shared" si="407"/>
        <v>24.2</v>
      </c>
      <c r="L3643">
        <v>5.9900000000000003E-4</v>
      </c>
      <c r="M3643">
        <f t="shared" si="408"/>
        <v>0.11713035636363636</v>
      </c>
      <c r="N3643" s="5">
        <v>3014.3976083685375</v>
      </c>
      <c r="O3643" s="3">
        <v>22.605077027848512</v>
      </c>
      <c r="P3643" s="7">
        <v>7.4990362801153196E-3</v>
      </c>
      <c r="Q3643" s="9">
        <f t="shared" si="409"/>
        <v>22.75373938379127</v>
      </c>
      <c r="R3643" s="7">
        <f t="shared" si="410"/>
        <v>7.5483537143947402E-3</v>
      </c>
      <c r="S3643" t="s">
        <v>483</v>
      </c>
      <c r="T3643" t="s">
        <v>495</v>
      </c>
      <c r="U3643">
        <v>74</v>
      </c>
      <c r="V3643">
        <f t="shared" si="413"/>
        <v>22.555200000000003</v>
      </c>
      <c r="W3643">
        <f t="shared" si="411"/>
        <v>4946.1065380499331</v>
      </c>
      <c r="X3643">
        <f t="shared" si="412"/>
        <v>2401.156169777219</v>
      </c>
    </row>
    <row r="3644" spans="1:24">
      <c r="A3644" t="s">
        <v>275</v>
      </c>
      <c r="B3644">
        <v>2006054</v>
      </c>
      <c r="C3644">
        <v>21</v>
      </c>
      <c r="D3644">
        <v>3</v>
      </c>
      <c r="E3644" s="28" t="s">
        <v>528</v>
      </c>
      <c r="F3644" t="s">
        <v>581</v>
      </c>
      <c r="G3644" t="s">
        <v>581</v>
      </c>
      <c r="H3644">
        <v>18</v>
      </c>
      <c r="I3644" s="3">
        <v>0.14222222222222222</v>
      </c>
      <c r="J3644">
        <v>57.856000000000002</v>
      </c>
      <c r="K3644">
        <f t="shared" si="407"/>
        <v>22.6</v>
      </c>
      <c r="L3644">
        <v>5.9900000000000003E-4</v>
      </c>
      <c r="M3644">
        <f t="shared" si="408"/>
        <v>0.14298894222222222</v>
      </c>
      <c r="N3644" s="5">
        <v>2628.9763719184389</v>
      </c>
      <c r="O3644" s="3">
        <v>25.786763387790579</v>
      </c>
      <c r="P3644" s="7">
        <v>9.8086706534274565E-3</v>
      </c>
      <c r="Q3644" s="9">
        <f t="shared" si="409"/>
        <v>25.925434995998366</v>
      </c>
      <c r="R3644" s="7">
        <f t="shared" si="410"/>
        <v>9.8614180305773673E-3</v>
      </c>
      <c r="S3644" t="s">
        <v>483</v>
      </c>
      <c r="T3644" t="s">
        <v>581</v>
      </c>
      <c r="U3644">
        <v>77</v>
      </c>
      <c r="V3644">
        <f t="shared" si="413"/>
        <v>23.4696</v>
      </c>
      <c r="W3644">
        <f t="shared" si="411"/>
        <v>4495.7997844390757</v>
      </c>
      <c r="X3644">
        <f t="shared" si="412"/>
        <v>2182.5484969729532</v>
      </c>
    </row>
    <row r="3645" spans="1:24">
      <c r="A3645" t="s">
        <v>275</v>
      </c>
      <c r="B3645">
        <v>2006054</v>
      </c>
      <c r="C3645">
        <v>21</v>
      </c>
      <c r="D3645">
        <v>1</v>
      </c>
      <c r="E3645" s="28" t="s">
        <v>528</v>
      </c>
      <c r="F3645" t="s">
        <v>581</v>
      </c>
      <c r="G3645" t="s">
        <v>581</v>
      </c>
      <c r="H3645">
        <v>20</v>
      </c>
      <c r="I3645" s="3">
        <v>0.128</v>
      </c>
      <c r="J3645">
        <v>61.183999999999997</v>
      </c>
      <c r="K3645">
        <f t="shared" si="407"/>
        <v>23.9</v>
      </c>
      <c r="L3645">
        <v>5.9900000000000003E-4</v>
      </c>
      <c r="M3645">
        <f t="shared" si="408"/>
        <v>0.12876672</v>
      </c>
      <c r="N3645" s="5">
        <v>2940.1237242609664</v>
      </c>
      <c r="O3645" s="3">
        <v>24.552074347315468</v>
      </c>
      <c r="P3645" s="7">
        <v>8.350694273414264E-3</v>
      </c>
      <c r="Q3645" s="9">
        <f t="shared" si="409"/>
        <v>24.698830716341529</v>
      </c>
      <c r="R3645" s="7">
        <f t="shared" si="410"/>
        <v>8.4006093051576802E-3</v>
      </c>
      <c r="S3645" t="s">
        <v>481</v>
      </c>
      <c r="T3645" t="s">
        <v>491</v>
      </c>
      <c r="U3645">
        <v>75</v>
      </c>
      <c r="V3645">
        <f t="shared" si="413"/>
        <v>22.86</v>
      </c>
      <c r="W3645">
        <f t="shared" si="411"/>
        <v>4888.5395638512</v>
      </c>
      <c r="X3645">
        <f t="shared" si="412"/>
        <v>2373.2094819715026</v>
      </c>
    </row>
    <row r="3646" spans="1:24">
      <c r="A3646" t="s">
        <v>355</v>
      </c>
      <c r="B3646">
        <v>2006053</v>
      </c>
      <c r="C3646">
        <v>2</v>
      </c>
      <c r="D3646">
        <v>1</v>
      </c>
      <c r="E3646" s="28" t="s">
        <v>528</v>
      </c>
      <c r="F3646" t="s">
        <v>581</v>
      </c>
      <c r="G3646" t="s">
        <v>581</v>
      </c>
      <c r="H3646">
        <v>16</v>
      </c>
      <c r="I3646" s="3">
        <v>0.16</v>
      </c>
      <c r="J3646">
        <v>17.408000000000001</v>
      </c>
      <c r="K3646">
        <f t="shared" si="407"/>
        <v>6.8000000000000007</v>
      </c>
      <c r="L3646">
        <v>5.9900000000000003E-4</v>
      </c>
      <c r="M3646">
        <f t="shared" si="408"/>
        <v>0.16076672</v>
      </c>
      <c r="N3646" s="5">
        <v>238.00584900444164</v>
      </c>
      <c r="O3646" s="3">
        <v>8.6697904043520104</v>
      </c>
      <c r="P3646" s="7">
        <v>3.642679556244946E-2</v>
      </c>
      <c r="Q3646" s="9">
        <f t="shared" si="409"/>
        <v>8.7109486590086576</v>
      </c>
      <c r="R3646" s="7">
        <f t="shared" si="410"/>
        <v>3.6599725155687643E-2</v>
      </c>
      <c r="S3646" t="s">
        <v>483</v>
      </c>
      <c r="T3646" t="s">
        <v>581</v>
      </c>
      <c r="U3646">
        <v>65</v>
      </c>
      <c r="V3646">
        <f t="shared" si="413"/>
        <v>19.812000000000001</v>
      </c>
      <c r="W3646">
        <f t="shared" si="411"/>
        <v>377.79815018672338</v>
      </c>
      <c r="X3646">
        <f t="shared" si="412"/>
        <v>183.40736340243245</v>
      </c>
    </row>
    <row r="3647" spans="1:24">
      <c r="A3647" t="s">
        <v>355</v>
      </c>
      <c r="B3647">
        <v>2006053</v>
      </c>
      <c r="C3647">
        <v>2</v>
      </c>
      <c r="D3647">
        <v>3</v>
      </c>
      <c r="E3647" s="28" t="s">
        <v>528</v>
      </c>
      <c r="F3647" t="s">
        <v>581</v>
      </c>
      <c r="G3647" t="s">
        <v>581</v>
      </c>
      <c r="H3647">
        <v>16</v>
      </c>
      <c r="I3647" s="3">
        <v>0.16</v>
      </c>
      <c r="J3647">
        <v>21.248000000000001</v>
      </c>
      <c r="K3647">
        <f t="shared" si="407"/>
        <v>8.3000000000000007</v>
      </c>
      <c r="L3647">
        <v>5.9900000000000003E-4</v>
      </c>
      <c r="M3647">
        <f t="shared" si="408"/>
        <v>0.16076672</v>
      </c>
      <c r="N3647" s="5">
        <v>354.58959640821769</v>
      </c>
      <c r="O3647" s="3">
        <v>10.59998492851202</v>
      </c>
      <c r="P3647" s="7">
        <v>2.9893671545594063E-2</v>
      </c>
      <c r="Q3647" s="9">
        <f t="shared" si="409"/>
        <v>10.65039264446124</v>
      </c>
      <c r="R3647" s="7">
        <f t="shared" si="410"/>
        <v>3.0035829455639422E-2</v>
      </c>
      <c r="S3647" t="s">
        <v>483</v>
      </c>
      <c r="T3647" t="s">
        <v>581</v>
      </c>
      <c r="U3647">
        <v>65</v>
      </c>
      <c r="V3647">
        <f t="shared" si="413"/>
        <v>19.812000000000001</v>
      </c>
      <c r="W3647">
        <f t="shared" si="411"/>
        <v>555.25781428298285</v>
      </c>
      <c r="X3647">
        <f t="shared" si="412"/>
        <v>269.55762402729255</v>
      </c>
    </row>
    <row r="3648" spans="1:24">
      <c r="A3648" t="s">
        <v>355</v>
      </c>
      <c r="B3648">
        <v>2006053</v>
      </c>
      <c r="C3648">
        <v>3</v>
      </c>
      <c r="D3648">
        <v>1</v>
      </c>
      <c r="E3648" s="28" t="s">
        <v>528</v>
      </c>
      <c r="F3648" t="s">
        <v>581</v>
      </c>
      <c r="G3648" t="s">
        <v>581</v>
      </c>
      <c r="H3648">
        <v>25</v>
      </c>
      <c r="I3648" s="3">
        <v>0.1024</v>
      </c>
      <c r="J3648">
        <v>15.872000000000002</v>
      </c>
      <c r="K3648">
        <f t="shared" si="407"/>
        <v>6.2</v>
      </c>
      <c r="L3648">
        <v>5.9900000000000003E-4</v>
      </c>
      <c r="M3648">
        <f t="shared" si="408"/>
        <v>0.10316672</v>
      </c>
      <c r="N3648" s="5">
        <v>197.85780354088965</v>
      </c>
      <c r="O3648" s="3">
        <v>5.0730659280322632</v>
      </c>
      <c r="P3648" s="7">
        <v>2.5639958784763595E-2</v>
      </c>
      <c r="Q3648" s="9">
        <f t="shared" si="409"/>
        <v>5.1108019278879251</v>
      </c>
      <c r="R3648" s="7">
        <f t="shared" si="410"/>
        <v>2.5830681612877188E-2</v>
      </c>
      <c r="S3648" t="s">
        <v>484</v>
      </c>
      <c r="T3648" t="s">
        <v>581</v>
      </c>
      <c r="U3648">
        <v>52</v>
      </c>
      <c r="V3648">
        <f t="shared" si="413"/>
        <v>15.849600000000001</v>
      </c>
      <c r="W3648">
        <f t="shared" si="411"/>
        <v>257.22019033168067</v>
      </c>
      <c r="X3648">
        <f t="shared" si="412"/>
        <v>124.87111675716</v>
      </c>
    </row>
    <row r="3649" spans="1:24">
      <c r="A3649" t="s">
        <v>355</v>
      </c>
      <c r="B3649">
        <v>2006053</v>
      </c>
      <c r="C3649">
        <v>4</v>
      </c>
      <c r="D3649">
        <v>3</v>
      </c>
      <c r="E3649" s="28" t="s">
        <v>528</v>
      </c>
      <c r="F3649" t="s">
        <v>581</v>
      </c>
      <c r="G3649" t="s">
        <v>581</v>
      </c>
      <c r="H3649">
        <v>18</v>
      </c>
      <c r="I3649" s="3">
        <v>0.14222222222222222</v>
      </c>
      <c r="J3649">
        <v>27.904</v>
      </c>
      <c r="K3649">
        <f t="shared" si="407"/>
        <v>10.9</v>
      </c>
      <c r="L3649">
        <v>5.9900000000000003E-4</v>
      </c>
      <c r="M3649">
        <f t="shared" si="408"/>
        <v>0.14298894222222222</v>
      </c>
      <c r="N3649" s="5">
        <v>611.53708737495037</v>
      </c>
      <c r="O3649" s="3">
        <v>12.404081353614142</v>
      </c>
      <c r="P3649" s="7">
        <v>2.0283449049442286E-2</v>
      </c>
      <c r="Q3649" s="9">
        <f t="shared" si="409"/>
        <v>12.470607137116694</v>
      </c>
      <c r="R3649" s="7">
        <f t="shared" si="410"/>
        <v>2.0392233593954735E-2</v>
      </c>
      <c r="S3649" t="s">
        <v>483</v>
      </c>
      <c r="T3649" t="s">
        <v>581</v>
      </c>
      <c r="U3649">
        <v>73</v>
      </c>
      <c r="V3649">
        <f t="shared" si="413"/>
        <v>22.250400000000003</v>
      </c>
      <c r="W3649">
        <f t="shared" si="411"/>
        <v>1046.2923113652937</v>
      </c>
      <c r="X3649">
        <f t="shared" si="412"/>
        <v>507.93714601540978</v>
      </c>
    </row>
    <row r="3650" spans="1:24">
      <c r="A3650" t="s">
        <v>355</v>
      </c>
      <c r="B3650">
        <v>2006053</v>
      </c>
      <c r="C3650">
        <v>4</v>
      </c>
      <c r="D3650">
        <v>1</v>
      </c>
      <c r="E3650" s="28" t="s">
        <v>528</v>
      </c>
      <c r="F3650" t="s">
        <v>581</v>
      </c>
      <c r="G3650" t="s">
        <v>581</v>
      </c>
      <c r="H3650">
        <v>13</v>
      </c>
      <c r="I3650" s="3">
        <v>0.19692307692307692</v>
      </c>
      <c r="J3650">
        <v>31.231999999999999</v>
      </c>
      <c r="K3650">
        <f t="shared" ref="K3650:K3713" si="414">J3650/2.56</f>
        <v>12.2</v>
      </c>
      <c r="L3650">
        <v>5.9900000000000003E-4</v>
      </c>
      <c r="M3650">
        <f t="shared" ref="M3650:M3713" si="415">I3650+L3650*1.28</f>
        <v>0.19768979692307692</v>
      </c>
      <c r="N3650" s="5">
        <v>766.10706240962554</v>
      </c>
      <c r="O3650" s="3">
        <v>19.199915235194794</v>
      </c>
      <c r="P3650" s="7">
        <v>2.506166067025355E-2</v>
      </c>
      <c r="Q3650" s="9">
        <f t="shared" ref="Q3650:Q3713" si="416">(J3650*J3650 - (J3650 - 2*M3650)*(J3650 - 2*M3650))*3.1415926/4</f>
        <v>19.274193618658085</v>
      </c>
      <c r="R3650" s="7">
        <f t="shared" ref="R3650:R3713" si="417">Q3650/N3650</f>
        <v>2.515861628795751E-2</v>
      </c>
      <c r="S3650" t="s">
        <v>481</v>
      </c>
      <c r="T3650" t="s">
        <v>581</v>
      </c>
      <c r="U3650">
        <v>70</v>
      </c>
      <c r="V3650">
        <f t="shared" si="413"/>
        <v>21.336000000000002</v>
      </c>
      <c r="W3650">
        <f t="shared" si="411"/>
        <v>1251.2949585245899</v>
      </c>
      <c r="X3650">
        <f t="shared" si="412"/>
        <v>607.45853061568562</v>
      </c>
    </row>
    <row r="3651" spans="1:24">
      <c r="A3651" t="s">
        <v>355</v>
      </c>
      <c r="B3651">
        <v>2006053</v>
      </c>
      <c r="C3651">
        <v>7</v>
      </c>
      <c r="D3651">
        <v>4</v>
      </c>
      <c r="E3651" s="28" t="s">
        <v>528</v>
      </c>
      <c r="F3651" t="s">
        <v>581</v>
      </c>
      <c r="G3651" t="s">
        <v>581</v>
      </c>
      <c r="H3651">
        <v>18</v>
      </c>
      <c r="I3651" s="3">
        <v>0.14222222222222222</v>
      </c>
      <c r="J3651">
        <v>20.224</v>
      </c>
      <c r="K3651">
        <f t="shared" si="414"/>
        <v>7.9</v>
      </c>
      <c r="L3651">
        <v>5.9900000000000003E-4</v>
      </c>
      <c r="M3651">
        <f t="shared" si="415"/>
        <v>0.14298894222222222</v>
      </c>
      <c r="N3651" s="5">
        <v>321.23583556157439</v>
      </c>
      <c r="O3651" s="3">
        <v>8.972624421774162</v>
      </c>
      <c r="P3651" s="7">
        <v>2.7931579943714879E-2</v>
      </c>
      <c r="Q3651" s="9">
        <f t="shared" si="416"/>
        <v>9.0206512758649495</v>
      </c>
      <c r="R3651" s="7">
        <f t="shared" si="417"/>
        <v>2.8081086470615368E-2</v>
      </c>
      <c r="S3651" t="s">
        <v>483</v>
      </c>
      <c r="T3651" t="s">
        <v>581</v>
      </c>
      <c r="U3651">
        <v>57</v>
      </c>
      <c r="V3651">
        <f t="shared" si="413"/>
        <v>17.3736</v>
      </c>
      <c r="W3651">
        <f t="shared" si="411"/>
        <v>447.09949624488519</v>
      </c>
      <c r="X3651">
        <f t="shared" si="412"/>
        <v>217.05066513507731</v>
      </c>
    </row>
    <row r="3652" spans="1:24">
      <c r="A3652" t="s">
        <v>355</v>
      </c>
      <c r="B3652">
        <v>2006053</v>
      </c>
      <c r="C3652">
        <v>8</v>
      </c>
      <c r="D3652">
        <v>3</v>
      </c>
      <c r="E3652" s="28" t="s">
        <v>528</v>
      </c>
      <c r="F3652" t="s">
        <v>581</v>
      </c>
      <c r="G3652" t="s">
        <v>581</v>
      </c>
      <c r="H3652">
        <v>16</v>
      </c>
      <c r="I3652" s="3">
        <v>0.16</v>
      </c>
      <c r="J3652">
        <v>13.824000000000002</v>
      </c>
      <c r="K3652">
        <f t="shared" si="414"/>
        <v>5.4</v>
      </c>
      <c r="L3652">
        <v>5.9900000000000003E-4</v>
      </c>
      <c r="M3652">
        <f t="shared" si="415"/>
        <v>0.16076672</v>
      </c>
      <c r="N3652" s="5">
        <v>150.09192380989444</v>
      </c>
      <c r="O3652" s="3">
        <v>6.868275515135994</v>
      </c>
      <c r="P3652" s="7">
        <v>4.5760460261907977E-2</v>
      </c>
      <c r="Q3652" s="9">
        <f t="shared" si="416"/>
        <v>6.900800939252945</v>
      </c>
      <c r="R3652" s="7">
        <f t="shared" si="417"/>
        <v>4.5977163621364864E-2</v>
      </c>
      <c r="S3652" t="s">
        <v>484</v>
      </c>
      <c r="T3652" t="s">
        <v>581</v>
      </c>
      <c r="U3652">
        <v>45</v>
      </c>
      <c r="V3652">
        <f t="shared" si="413"/>
        <v>13.716000000000001</v>
      </c>
      <c r="W3652">
        <f t="shared" si="411"/>
        <v>172.36119232525829</v>
      </c>
      <c r="X3652">
        <f t="shared" si="412"/>
        <v>83.675136634869958</v>
      </c>
    </row>
    <row r="3653" spans="1:24">
      <c r="A3653" t="s">
        <v>355</v>
      </c>
      <c r="B3653">
        <v>2006053</v>
      </c>
      <c r="C3653">
        <v>9</v>
      </c>
      <c r="D3653">
        <v>3</v>
      </c>
      <c r="E3653" s="28" t="s">
        <v>528</v>
      </c>
      <c r="F3653" t="s">
        <v>581</v>
      </c>
      <c r="G3653" t="s">
        <v>581</v>
      </c>
      <c r="H3653">
        <v>22</v>
      </c>
      <c r="I3653" s="3">
        <v>0.11636363636363636</v>
      </c>
      <c r="J3653">
        <v>19.968</v>
      </c>
      <c r="K3653">
        <f t="shared" si="414"/>
        <v>7.8</v>
      </c>
      <c r="L3653">
        <v>5.9900000000000003E-4</v>
      </c>
      <c r="M3653">
        <f t="shared" si="415"/>
        <v>0.11713035636363636</v>
      </c>
      <c r="N3653" s="5">
        <v>313.1547546157056</v>
      </c>
      <c r="O3653" s="3">
        <v>7.2571060236186966</v>
      </c>
      <c r="P3653" s="7">
        <v>2.317418438217362E-2</v>
      </c>
      <c r="Q3653" s="9">
        <f t="shared" si="416"/>
        <v>7.3046408444948607</v>
      </c>
      <c r="R3653" s="7">
        <f t="shared" si="417"/>
        <v>2.3325977769230753E-2</v>
      </c>
      <c r="S3653" t="s">
        <v>482</v>
      </c>
      <c r="T3653" t="s">
        <v>581</v>
      </c>
      <c r="U3653">
        <v>60</v>
      </c>
      <c r="V3653">
        <f t="shared" si="413"/>
        <v>18.288</v>
      </c>
      <c r="W3653">
        <f t="shared" si="411"/>
        <v>457.38242229385219</v>
      </c>
      <c r="X3653">
        <f t="shared" si="412"/>
        <v>222.04265451822042</v>
      </c>
    </row>
    <row r="3654" spans="1:24">
      <c r="A3654" t="s">
        <v>355</v>
      </c>
      <c r="B3654">
        <v>2006053</v>
      </c>
      <c r="C3654">
        <v>10</v>
      </c>
      <c r="D3654">
        <v>3</v>
      </c>
      <c r="E3654" s="28" t="s">
        <v>528</v>
      </c>
      <c r="F3654" t="s">
        <v>581</v>
      </c>
      <c r="G3654" t="s">
        <v>581</v>
      </c>
      <c r="H3654">
        <v>18</v>
      </c>
      <c r="I3654" s="3">
        <v>0.14222222222222222</v>
      </c>
      <c r="J3654">
        <v>18.687999999999999</v>
      </c>
      <c r="K3654">
        <f t="shared" si="414"/>
        <v>7.3</v>
      </c>
      <c r="L3654">
        <v>5.9900000000000003E-4</v>
      </c>
      <c r="M3654">
        <f t="shared" si="415"/>
        <v>0.14298894222222222</v>
      </c>
      <c r="N3654" s="5">
        <v>274.29350548111358</v>
      </c>
      <c r="O3654" s="3">
        <v>8.2863330354061748</v>
      </c>
      <c r="P3654" s="7">
        <v>3.0209731072093241E-2</v>
      </c>
      <c r="Q3654" s="9">
        <f t="shared" si="416"/>
        <v>8.3306601036146102</v>
      </c>
      <c r="R3654" s="7">
        <f t="shared" si="417"/>
        <v>3.0371335584495694E-2</v>
      </c>
      <c r="S3654" t="s">
        <v>482</v>
      </c>
      <c r="T3654" t="s">
        <v>581</v>
      </c>
      <c r="U3654">
        <v>65</v>
      </c>
      <c r="V3654">
        <f t="shared" si="413"/>
        <v>19.812000000000001</v>
      </c>
      <c r="W3654">
        <f t="shared" si="411"/>
        <v>433.29770880210975</v>
      </c>
      <c r="X3654">
        <f t="shared" si="412"/>
        <v>210.35039557613652</v>
      </c>
    </row>
    <row r="3655" spans="1:24">
      <c r="A3655" t="s">
        <v>355</v>
      </c>
      <c r="B3655">
        <v>2006053</v>
      </c>
      <c r="C3655">
        <v>10</v>
      </c>
      <c r="D3655">
        <v>1</v>
      </c>
      <c r="E3655" s="28" t="s">
        <v>528</v>
      </c>
      <c r="F3655" t="s">
        <v>581</v>
      </c>
      <c r="G3655" t="s">
        <v>581</v>
      </c>
      <c r="H3655">
        <v>12</v>
      </c>
      <c r="I3655" s="3">
        <v>0.21333333333333335</v>
      </c>
      <c r="J3655">
        <v>25.088000000000001</v>
      </c>
      <c r="K3655">
        <f t="shared" si="414"/>
        <v>9.8000000000000007</v>
      </c>
      <c r="L3655">
        <v>5.9900000000000003E-4</v>
      </c>
      <c r="M3655">
        <f t="shared" si="415"/>
        <v>0.21410005333333335</v>
      </c>
      <c r="N3655" s="5">
        <v>494.33567773327366</v>
      </c>
      <c r="O3655" s="3">
        <v>16.671161593856016</v>
      </c>
      <c r="P3655" s="7">
        <v>3.372437464012297E-2</v>
      </c>
      <c r="Q3655" s="9">
        <f t="shared" si="416"/>
        <v>16.730561774858337</v>
      </c>
      <c r="R3655" s="7">
        <f t="shared" si="417"/>
        <v>3.3844536270525E-2</v>
      </c>
      <c r="S3655" t="s">
        <v>483</v>
      </c>
      <c r="T3655" t="s">
        <v>581</v>
      </c>
      <c r="U3655">
        <v>67</v>
      </c>
      <c r="V3655">
        <f t="shared" si="413"/>
        <v>20.421600000000002</v>
      </c>
      <c r="W3655">
        <f t="shared" si="411"/>
        <v>787.08149062948451</v>
      </c>
      <c r="X3655">
        <f t="shared" si="412"/>
        <v>382.09965005880298</v>
      </c>
    </row>
    <row r="3656" spans="1:24">
      <c r="A3656" t="s">
        <v>355</v>
      </c>
      <c r="B3656">
        <v>2006053</v>
      </c>
      <c r="C3656">
        <v>12</v>
      </c>
      <c r="D3656">
        <v>1</v>
      </c>
      <c r="E3656" s="28" t="s">
        <v>528</v>
      </c>
      <c r="F3656" t="s">
        <v>581</v>
      </c>
      <c r="G3656" t="s">
        <v>581</v>
      </c>
      <c r="H3656">
        <v>23</v>
      </c>
      <c r="I3656" s="3">
        <v>0.11130434782608696</v>
      </c>
      <c r="J3656">
        <v>26.88</v>
      </c>
      <c r="K3656">
        <f t="shared" si="414"/>
        <v>10.5</v>
      </c>
      <c r="L3656">
        <v>5.9900000000000003E-4</v>
      </c>
      <c r="M3656">
        <f t="shared" si="415"/>
        <v>0.11207106782608696</v>
      </c>
      <c r="N3656" s="5">
        <v>567.47718107135995</v>
      </c>
      <c r="O3656" s="3">
        <v>9.3602880012194465</v>
      </c>
      <c r="P3656" s="7">
        <v>1.6494562800829865E-2</v>
      </c>
      <c r="Q3656" s="9">
        <f t="shared" si="416"/>
        <v>9.4244962470829758</v>
      </c>
      <c r="R3656" s="7">
        <f t="shared" si="417"/>
        <v>1.6607709633874864E-2</v>
      </c>
      <c r="S3656" t="s">
        <v>483</v>
      </c>
      <c r="T3656" t="s">
        <v>581</v>
      </c>
      <c r="U3656">
        <v>62</v>
      </c>
      <c r="V3656">
        <f t="shared" si="413"/>
        <v>18.897600000000001</v>
      </c>
      <c r="W3656">
        <f t="shared" si="411"/>
        <v>837.16389118807922</v>
      </c>
      <c r="X3656">
        <f t="shared" si="412"/>
        <v>406.41284755534059</v>
      </c>
    </row>
    <row r="3657" spans="1:24">
      <c r="A3657" t="s">
        <v>355</v>
      </c>
      <c r="B3657">
        <v>2006053</v>
      </c>
      <c r="C3657">
        <v>12</v>
      </c>
      <c r="D3657">
        <v>3</v>
      </c>
      <c r="E3657" s="28" t="s">
        <v>528</v>
      </c>
      <c r="F3657" t="s">
        <v>581</v>
      </c>
      <c r="G3657" t="s">
        <v>581</v>
      </c>
      <c r="H3657">
        <v>9</v>
      </c>
      <c r="I3657" s="3">
        <v>0.28444444444444444</v>
      </c>
      <c r="J3657">
        <v>38.911999999999999</v>
      </c>
      <c r="K3657">
        <f t="shared" si="414"/>
        <v>15.2</v>
      </c>
      <c r="L3657">
        <v>5.9900000000000003E-4</v>
      </c>
      <c r="M3657">
        <f t="shared" si="415"/>
        <v>0.28521116444444444</v>
      </c>
      <c r="N3657" s="5">
        <v>1189.2056953716735</v>
      </c>
      <c r="O3657" s="3">
        <v>34.517914914360766</v>
      </c>
      <c r="P3657" s="7">
        <v>2.902602556370415E-2</v>
      </c>
      <c r="Q3657" s="9">
        <f t="shared" si="416"/>
        <v>34.610270408790299</v>
      </c>
      <c r="R3657" s="7">
        <f t="shared" si="417"/>
        <v>2.9103687060608324E-2</v>
      </c>
      <c r="S3657" t="s">
        <v>483</v>
      </c>
      <c r="T3657" t="s">
        <v>581</v>
      </c>
      <c r="U3657">
        <v>62</v>
      </c>
      <c r="V3657">
        <f t="shared" si="413"/>
        <v>18.897600000000001</v>
      </c>
      <c r="W3657">
        <f t="shared" si="411"/>
        <v>1710.6587811800393</v>
      </c>
      <c r="X3657">
        <f t="shared" si="412"/>
        <v>830.46308348090849</v>
      </c>
    </row>
    <row r="3658" spans="1:24">
      <c r="A3658" t="s">
        <v>355</v>
      </c>
      <c r="B3658">
        <v>2006053</v>
      </c>
      <c r="C3658">
        <v>13</v>
      </c>
      <c r="D3658">
        <v>2</v>
      </c>
      <c r="E3658" s="28" t="s">
        <v>528</v>
      </c>
      <c r="F3658" t="s">
        <v>581</v>
      </c>
      <c r="G3658" t="s">
        <v>581</v>
      </c>
      <c r="H3658">
        <v>15</v>
      </c>
      <c r="I3658" s="3">
        <v>0.17066666666666666</v>
      </c>
      <c r="J3658">
        <v>34.816000000000003</v>
      </c>
      <c r="K3658">
        <f t="shared" si="414"/>
        <v>13.600000000000001</v>
      </c>
      <c r="L3658">
        <v>5.9900000000000003E-4</v>
      </c>
      <c r="M3658">
        <f t="shared" si="415"/>
        <v>0.17143338666666666</v>
      </c>
      <c r="N3658" s="5">
        <v>952.02339601776657</v>
      </c>
      <c r="O3658" s="3">
        <v>18.575620191027067</v>
      </c>
      <c r="P3658" s="7">
        <v>1.9511726569669735E-2</v>
      </c>
      <c r="Q3658" s="9">
        <f t="shared" si="416"/>
        <v>18.65865793241802</v>
      </c>
      <c r="R3658" s="7">
        <f t="shared" si="417"/>
        <v>1.9598948944391084E-2</v>
      </c>
      <c r="S3658" t="s">
        <v>481</v>
      </c>
      <c r="T3658" t="s">
        <v>581</v>
      </c>
      <c r="U3658">
        <v>50</v>
      </c>
      <c r="V3658">
        <f t="shared" si="413"/>
        <v>15.24</v>
      </c>
      <c r="W3658">
        <f t="shared" si="411"/>
        <v>1131.3892874107955</v>
      </c>
      <c r="X3658">
        <f t="shared" si="412"/>
        <v>549.24865588466571</v>
      </c>
    </row>
    <row r="3659" spans="1:24">
      <c r="A3659" t="s">
        <v>355</v>
      </c>
      <c r="B3659">
        <v>2006053</v>
      </c>
      <c r="C3659">
        <v>14</v>
      </c>
      <c r="D3659">
        <v>3</v>
      </c>
      <c r="E3659" s="28" t="s">
        <v>528</v>
      </c>
      <c r="F3659" t="s">
        <v>581</v>
      </c>
      <c r="G3659" t="s">
        <v>581</v>
      </c>
      <c r="H3659">
        <v>11</v>
      </c>
      <c r="I3659" s="3">
        <v>0.23272727272727273</v>
      </c>
      <c r="J3659">
        <v>25.6</v>
      </c>
      <c r="K3659">
        <f t="shared" si="414"/>
        <v>10</v>
      </c>
      <c r="L3659">
        <v>5.9900000000000003E-4</v>
      </c>
      <c r="M3659">
        <f t="shared" si="415"/>
        <v>0.23349399272727273</v>
      </c>
      <c r="N3659" s="5">
        <v>514.71853158400006</v>
      </c>
      <c r="O3659" s="3">
        <v>18.546882920854216</v>
      </c>
      <c r="P3659" s="7">
        <v>3.6033058424723603E-2</v>
      </c>
      <c r="Q3659" s="9">
        <f t="shared" si="416"/>
        <v>18.607422908392913</v>
      </c>
      <c r="R3659" s="7">
        <f t="shared" si="417"/>
        <v>3.6150676081411405E-2</v>
      </c>
      <c r="S3659" t="s">
        <v>483</v>
      </c>
      <c r="T3659" t="s">
        <v>581</v>
      </c>
      <c r="U3659">
        <v>66</v>
      </c>
      <c r="V3659">
        <f t="shared" si="413"/>
        <v>20.116800000000001</v>
      </c>
      <c r="W3659">
        <f t="shared" si="411"/>
        <v>807.12477648333424</v>
      </c>
      <c r="X3659">
        <f t="shared" si="412"/>
        <v>391.82994177822775</v>
      </c>
    </row>
    <row r="3660" spans="1:24">
      <c r="A3660" t="s">
        <v>355</v>
      </c>
      <c r="B3660">
        <v>2006053</v>
      </c>
      <c r="C3660">
        <v>14</v>
      </c>
      <c r="D3660">
        <v>1</v>
      </c>
      <c r="E3660" s="28" t="s">
        <v>528</v>
      </c>
      <c r="F3660" t="s">
        <v>581</v>
      </c>
      <c r="G3660" t="s">
        <v>581</v>
      </c>
      <c r="H3660">
        <v>12</v>
      </c>
      <c r="I3660" s="3">
        <v>0.21333333333333335</v>
      </c>
      <c r="J3660">
        <v>37.119999999999997</v>
      </c>
      <c r="K3660">
        <f t="shared" si="414"/>
        <v>14.499999999999998</v>
      </c>
      <c r="L3660">
        <v>5.9900000000000003E-4</v>
      </c>
      <c r="M3660">
        <f t="shared" si="415"/>
        <v>0.21410005333333335</v>
      </c>
      <c r="N3660" s="5">
        <v>1082.1957126553598</v>
      </c>
      <c r="O3660" s="3">
        <v>24.735085383680254</v>
      </c>
      <c r="P3660" s="7">
        <v>2.2856388261775978E-2</v>
      </c>
      <c r="Q3660" s="9">
        <f t="shared" si="416"/>
        <v>24.823467177980348</v>
      </c>
      <c r="R3660" s="7">
        <f t="shared" si="417"/>
        <v>2.2938057218016096E-2</v>
      </c>
      <c r="S3660" t="s">
        <v>481</v>
      </c>
      <c r="T3660" t="s">
        <v>581</v>
      </c>
      <c r="U3660">
        <v>69</v>
      </c>
      <c r="V3660">
        <f t="shared" si="413"/>
        <v>21.031200000000002</v>
      </c>
      <c r="W3660">
        <f t="shared" si="411"/>
        <v>1723.8227898046739</v>
      </c>
      <c r="X3660">
        <f t="shared" si="412"/>
        <v>836.85373444745721</v>
      </c>
    </row>
    <row r="3661" spans="1:24">
      <c r="A3661" t="s">
        <v>355</v>
      </c>
      <c r="B3661">
        <v>2006053</v>
      </c>
      <c r="C3661">
        <v>15</v>
      </c>
      <c r="D3661">
        <v>1</v>
      </c>
      <c r="E3661" s="28" t="s">
        <v>528</v>
      </c>
      <c r="F3661" t="s">
        <v>581</v>
      </c>
      <c r="G3661" t="s">
        <v>581</v>
      </c>
      <c r="H3661">
        <v>20</v>
      </c>
      <c r="I3661" s="3">
        <v>0.128</v>
      </c>
      <c r="J3661">
        <v>28.16</v>
      </c>
      <c r="K3661">
        <f t="shared" si="414"/>
        <v>11</v>
      </c>
      <c r="L3661">
        <v>5.9900000000000003E-4</v>
      </c>
      <c r="M3661">
        <f t="shared" si="415"/>
        <v>0.12876672</v>
      </c>
      <c r="N3661" s="5">
        <v>622.80942321664008</v>
      </c>
      <c r="O3661" s="3">
        <v>11.272336021094423</v>
      </c>
      <c r="P3661" s="7">
        <v>1.8099173841776343E-2</v>
      </c>
      <c r="Q3661" s="9">
        <f t="shared" si="416"/>
        <v>11.339546970165649</v>
      </c>
      <c r="R3661" s="7">
        <f t="shared" si="417"/>
        <v>1.8207089596685926E-2</v>
      </c>
      <c r="S3661" t="s">
        <v>482</v>
      </c>
      <c r="T3661" t="s">
        <v>491</v>
      </c>
      <c r="U3661">
        <v>63</v>
      </c>
      <c r="V3661">
        <f t="shared" si="413"/>
        <v>19.202400000000001</v>
      </c>
      <c r="W3661">
        <f t="shared" si="411"/>
        <v>929.50962219123346</v>
      </c>
      <c r="X3661">
        <f t="shared" si="412"/>
        <v>451.24336627648273</v>
      </c>
    </row>
    <row r="3662" spans="1:24">
      <c r="A3662" t="s">
        <v>355</v>
      </c>
      <c r="B3662">
        <v>2006053</v>
      </c>
      <c r="C3662">
        <v>15</v>
      </c>
      <c r="D3662">
        <v>3</v>
      </c>
      <c r="E3662" s="28" t="s">
        <v>528</v>
      </c>
      <c r="F3662" t="s">
        <v>581</v>
      </c>
      <c r="G3662" t="s">
        <v>581</v>
      </c>
      <c r="H3662">
        <v>13</v>
      </c>
      <c r="I3662" s="3">
        <v>0.19692307692307692</v>
      </c>
      <c r="J3662">
        <v>28.671999999999997</v>
      </c>
      <c r="K3662">
        <f t="shared" si="414"/>
        <v>11.2</v>
      </c>
      <c r="L3662">
        <v>5.9900000000000003E-4</v>
      </c>
      <c r="M3662">
        <f t="shared" si="415"/>
        <v>0.19768979692307692</v>
      </c>
      <c r="N3662" s="5">
        <v>645.66292601896942</v>
      </c>
      <c r="O3662" s="3">
        <v>17.616165882037819</v>
      </c>
      <c r="P3662" s="7">
        <v>2.7283842965331203E-2</v>
      </c>
      <c r="Q3662" s="9">
        <f t="shared" si="416"/>
        <v>17.684277962698971</v>
      </c>
      <c r="R3662" s="7">
        <f t="shared" si="417"/>
        <v>2.7389334666831112E-2</v>
      </c>
      <c r="S3662" t="s">
        <v>483</v>
      </c>
      <c r="T3662" t="s">
        <v>581</v>
      </c>
      <c r="U3662">
        <v>71</v>
      </c>
      <c r="V3662">
        <f t="shared" si="413"/>
        <v>21.640800000000002</v>
      </c>
      <c r="W3662">
        <f t="shared" si="411"/>
        <v>1074.7202040616805</v>
      </c>
      <c r="X3662">
        <f t="shared" si="412"/>
        <v>521.73786167257924</v>
      </c>
    </row>
    <row r="3663" spans="1:24">
      <c r="A3663" t="s">
        <v>355</v>
      </c>
      <c r="B3663">
        <v>2006053</v>
      </c>
      <c r="C3663">
        <v>16</v>
      </c>
      <c r="D3663">
        <v>1</v>
      </c>
      <c r="E3663" s="28" t="s">
        <v>528</v>
      </c>
      <c r="F3663" t="s">
        <v>581</v>
      </c>
      <c r="G3663" t="s">
        <v>581</v>
      </c>
      <c r="H3663">
        <v>16</v>
      </c>
      <c r="I3663" s="3">
        <v>0.16</v>
      </c>
      <c r="J3663">
        <v>17.920000000000002</v>
      </c>
      <c r="K3663">
        <f t="shared" si="414"/>
        <v>7.0000000000000009</v>
      </c>
      <c r="L3663">
        <v>5.9900000000000003E-4</v>
      </c>
      <c r="M3663">
        <f t="shared" si="415"/>
        <v>0.16076672</v>
      </c>
      <c r="N3663" s="5">
        <v>252.21208047616005</v>
      </c>
      <c r="O3663" s="3">
        <v>8.9271496742399989</v>
      </c>
      <c r="P3663" s="7">
        <v>3.539540872660072E-2</v>
      </c>
      <c r="Q3663" s="9">
        <f t="shared" si="416"/>
        <v>8.9695411904023068</v>
      </c>
      <c r="R3663" s="7">
        <f t="shared" si="417"/>
        <v>3.5563487575489619E-2</v>
      </c>
      <c r="S3663" t="s">
        <v>482</v>
      </c>
      <c r="T3663" t="s">
        <v>581</v>
      </c>
      <c r="U3663">
        <v>50</v>
      </c>
      <c r="V3663">
        <f t="shared" si="413"/>
        <v>15.24</v>
      </c>
      <c r="W3663">
        <f t="shared" si="411"/>
        <v>313.61750179421415</v>
      </c>
      <c r="X3663">
        <f t="shared" si="412"/>
        <v>152.24997552927621</v>
      </c>
    </row>
    <row r="3664" spans="1:24">
      <c r="A3664" t="s">
        <v>355</v>
      </c>
      <c r="B3664">
        <v>2006053</v>
      </c>
      <c r="C3664">
        <v>16</v>
      </c>
      <c r="D3664">
        <v>3</v>
      </c>
      <c r="E3664" s="28" t="s">
        <v>528</v>
      </c>
      <c r="F3664" t="s">
        <v>581</v>
      </c>
      <c r="G3664" t="s">
        <v>581</v>
      </c>
      <c r="H3664">
        <v>20</v>
      </c>
      <c r="I3664" s="3">
        <v>0.128</v>
      </c>
      <c r="J3664">
        <v>25.6</v>
      </c>
      <c r="K3664">
        <f t="shared" si="414"/>
        <v>10</v>
      </c>
      <c r="L3664">
        <v>5.9900000000000003E-4</v>
      </c>
      <c r="M3664">
        <f t="shared" si="415"/>
        <v>0.12876672</v>
      </c>
      <c r="N3664" s="5">
        <v>514.71853158400006</v>
      </c>
      <c r="O3664" s="3">
        <v>10.242898941542466</v>
      </c>
      <c r="P3664" s="7">
        <v>1.9900000316718468E-2</v>
      </c>
      <c r="Q3664" s="9">
        <f t="shared" si="416"/>
        <v>10.30394357898931</v>
      </c>
      <c r="R3664" s="7">
        <f t="shared" si="417"/>
        <v>2.0018598411990041E-2</v>
      </c>
      <c r="S3664" t="s">
        <v>482</v>
      </c>
      <c r="T3664" t="s">
        <v>581</v>
      </c>
      <c r="U3664">
        <v>50</v>
      </c>
      <c r="V3664">
        <f t="shared" si="413"/>
        <v>15.24</v>
      </c>
      <c r="W3664">
        <f t="shared" si="411"/>
        <v>624.65584951041865</v>
      </c>
      <c r="X3664">
        <f t="shared" si="412"/>
        <v>303.24786486114095</v>
      </c>
    </row>
    <row r="3665" spans="1:24">
      <c r="A3665" t="s">
        <v>355</v>
      </c>
      <c r="B3665">
        <v>2006053</v>
      </c>
      <c r="C3665">
        <v>17</v>
      </c>
      <c r="D3665">
        <v>3</v>
      </c>
      <c r="E3665" s="28" t="s">
        <v>528</v>
      </c>
      <c r="F3665" t="s">
        <v>581</v>
      </c>
      <c r="G3665" t="s">
        <v>581</v>
      </c>
      <c r="H3665">
        <v>23</v>
      </c>
      <c r="I3665" s="3">
        <v>0.11130434782608696</v>
      </c>
      <c r="J3665">
        <v>23.552</v>
      </c>
      <c r="K3665">
        <f t="shared" si="414"/>
        <v>9.1999999999999993</v>
      </c>
      <c r="L3665">
        <v>5.9900000000000003E-4</v>
      </c>
      <c r="M3665">
        <f t="shared" si="415"/>
        <v>0.11207106782608696</v>
      </c>
      <c r="N3665" s="5">
        <v>435.65776513269759</v>
      </c>
      <c r="O3665" s="3">
        <v>8.1965765199867793</v>
      </c>
      <c r="P3665" s="7">
        <v>1.881425553723385E-2</v>
      </c>
      <c r="Q3665" s="9">
        <f t="shared" si="416"/>
        <v>8.2527685579605272</v>
      </c>
      <c r="R3665" s="7">
        <f t="shared" si="417"/>
        <v>1.8943237601760192E-2</v>
      </c>
      <c r="S3665" t="s">
        <v>483</v>
      </c>
      <c r="T3665" t="s">
        <v>581</v>
      </c>
      <c r="U3665">
        <v>56</v>
      </c>
      <c r="V3665">
        <f t="shared" si="413"/>
        <v>17.0688</v>
      </c>
      <c r="W3665">
        <f t="shared" ref="W3665:W3728" si="418">0.19748898*POWER(K3665,1.9318059)*POWER(U3665,0.92308401)</f>
        <v>590.36185973283273</v>
      </c>
      <c r="X3665">
        <f t="shared" ref="X3665:X3728" si="419">W3665*0.4854639</f>
        <v>286.59937083715391</v>
      </c>
    </row>
    <row r="3666" spans="1:24">
      <c r="A3666" t="s">
        <v>355</v>
      </c>
      <c r="B3666">
        <v>2006053</v>
      </c>
      <c r="C3666">
        <v>17</v>
      </c>
      <c r="D3666">
        <v>1</v>
      </c>
      <c r="E3666" s="28" t="s">
        <v>528</v>
      </c>
      <c r="F3666" t="s">
        <v>581</v>
      </c>
      <c r="G3666" t="s">
        <v>581</v>
      </c>
      <c r="H3666">
        <v>14</v>
      </c>
      <c r="I3666" s="3">
        <v>0.18285714285714286</v>
      </c>
      <c r="J3666">
        <v>69.632000000000005</v>
      </c>
      <c r="K3666">
        <f t="shared" si="414"/>
        <v>27.200000000000003</v>
      </c>
      <c r="L3666">
        <v>5.9900000000000003E-4</v>
      </c>
      <c r="M3666">
        <f t="shared" si="415"/>
        <v>0.18362386285714286</v>
      </c>
      <c r="N3666" s="5">
        <v>3808.0935840710663</v>
      </c>
      <c r="O3666" s="3">
        <v>39.895939062638213</v>
      </c>
      <c r="P3666" s="7">
        <v>1.0476617284175881E-2</v>
      </c>
      <c r="Q3666" s="9">
        <f t="shared" si="416"/>
        <v>40.062779798684375</v>
      </c>
      <c r="R3666" s="7">
        <f t="shared" si="417"/>
        <v>1.0520429425963583E-2</v>
      </c>
      <c r="S3666" t="s">
        <v>481</v>
      </c>
      <c r="T3666" t="s">
        <v>581</v>
      </c>
      <c r="U3666">
        <v>69</v>
      </c>
      <c r="V3666">
        <f t="shared" si="413"/>
        <v>21.031200000000002</v>
      </c>
      <c r="W3666">
        <f t="shared" si="418"/>
        <v>5811.1720272901357</v>
      </c>
      <c r="X3666">
        <f t="shared" si="419"/>
        <v>2821.1142359391756</v>
      </c>
    </row>
    <row r="3667" spans="1:24">
      <c r="A3667" t="s">
        <v>355</v>
      </c>
      <c r="B3667">
        <v>2006053</v>
      </c>
      <c r="C3667">
        <v>19</v>
      </c>
      <c r="D3667">
        <v>3</v>
      </c>
      <c r="E3667" s="28" t="s">
        <v>528</v>
      </c>
      <c r="F3667" t="s">
        <v>581</v>
      </c>
      <c r="G3667" t="s">
        <v>581</v>
      </c>
      <c r="H3667">
        <v>18</v>
      </c>
      <c r="I3667" s="3">
        <v>0.14222222222222222</v>
      </c>
      <c r="J3667">
        <v>24.064</v>
      </c>
      <c r="K3667">
        <f t="shared" si="414"/>
        <v>9.4</v>
      </c>
      <c r="L3667">
        <v>5.9900000000000003E-4</v>
      </c>
      <c r="M3667">
        <f t="shared" si="415"/>
        <v>0.14298894222222222</v>
      </c>
      <c r="N3667" s="5">
        <v>454.80529450762236</v>
      </c>
      <c r="O3667" s="3">
        <v>10.688352887694153</v>
      </c>
      <c r="P3667" s="7">
        <v>2.3500942088340224E-2</v>
      </c>
      <c r="Q3667" s="9">
        <f t="shared" si="416"/>
        <v>10.745629206490889</v>
      </c>
      <c r="R3667" s="7">
        <f t="shared" si="417"/>
        <v>2.3626877998692244E-2</v>
      </c>
      <c r="S3667" t="s">
        <v>483</v>
      </c>
      <c r="T3667" t="s">
        <v>492</v>
      </c>
      <c r="U3667">
        <v>56</v>
      </c>
      <c r="V3667">
        <f t="shared" si="413"/>
        <v>17.0688</v>
      </c>
      <c r="W3667">
        <f t="shared" si="418"/>
        <v>615.40555199187202</v>
      </c>
      <c r="X3667">
        <f t="shared" si="419"/>
        <v>298.75717935162697</v>
      </c>
    </row>
    <row r="3668" spans="1:24">
      <c r="A3668" t="s">
        <v>355</v>
      </c>
      <c r="B3668">
        <v>2006053</v>
      </c>
      <c r="C3668">
        <v>19</v>
      </c>
      <c r="D3668">
        <v>1</v>
      </c>
      <c r="E3668" s="28" t="s">
        <v>528</v>
      </c>
      <c r="F3668" t="s">
        <v>581</v>
      </c>
      <c r="G3668" t="s">
        <v>581</v>
      </c>
      <c r="H3668">
        <v>10</v>
      </c>
      <c r="I3668" s="3">
        <v>0.25600000000000001</v>
      </c>
      <c r="J3668">
        <v>33.536000000000001</v>
      </c>
      <c r="K3668">
        <f t="shared" si="414"/>
        <v>13.1</v>
      </c>
      <c r="L3668">
        <v>5.9900000000000003E-4</v>
      </c>
      <c r="M3668">
        <f t="shared" si="415"/>
        <v>0.25676672</v>
      </c>
      <c r="N3668" s="5">
        <v>883.30847205130249</v>
      </c>
      <c r="O3668" s="3">
        <v>26.765364068352163</v>
      </c>
      <c r="P3668" s="7">
        <v>3.0301264977335835E-2</v>
      </c>
      <c r="Q3668" s="9">
        <f t="shared" si="416"/>
        <v>26.844907426861038</v>
      </c>
      <c r="R3668" s="7">
        <f t="shared" si="417"/>
        <v>3.039131659692933E-2</v>
      </c>
      <c r="S3668" t="s">
        <v>483</v>
      </c>
      <c r="T3668" t="s">
        <v>491</v>
      </c>
      <c r="U3668">
        <v>52</v>
      </c>
      <c r="V3668">
        <f t="shared" si="413"/>
        <v>15.849600000000001</v>
      </c>
      <c r="W3668">
        <f t="shared" si="418"/>
        <v>1091.2126582186986</v>
      </c>
      <c r="X3668">
        <f t="shared" si="419"/>
        <v>529.74435278821647</v>
      </c>
    </row>
    <row r="3669" spans="1:24">
      <c r="A3669" t="s">
        <v>355</v>
      </c>
      <c r="B3669">
        <v>2006053</v>
      </c>
      <c r="C3669">
        <v>20</v>
      </c>
      <c r="D3669">
        <v>1</v>
      </c>
      <c r="E3669" s="28" t="s">
        <v>528</v>
      </c>
      <c r="F3669" t="s">
        <v>581</v>
      </c>
      <c r="G3669" t="s">
        <v>581</v>
      </c>
      <c r="H3669">
        <v>21</v>
      </c>
      <c r="I3669" s="3">
        <v>0.1219047619047619</v>
      </c>
      <c r="J3669">
        <v>15.36</v>
      </c>
      <c r="K3669">
        <f t="shared" si="414"/>
        <v>6</v>
      </c>
      <c r="L3669">
        <v>5.9900000000000003E-4</v>
      </c>
      <c r="M3669">
        <f t="shared" si="415"/>
        <v>0.1226714819047619</v>
      </c>
      <c r="N3669" s="5">
        <v>185.29867137024002</v>
      </c>
      <c r="O3669" s="3">
        <v>5.835811108571459</v>
      </c>
      <c r="P3669" s="7">
        <v>3.1494079614370736E-2</v>
      </c>
      <c r="Q3669" s="9">
        <f t="shared" si="416"/>
        <v>5.8722198675924977</v>
      </c>
      <c r="R3669" s="7">
        <f t="shared" si="417"/>
        <v>3.1690566500929634E-2</v>
      </c>
      <c r="S3669" t="s">
        <v>484</v>
      </c>
      <c r="T3669" t="s">
        <v>581</v>
      </c>
      <c r="U3669">
        <v>35</v>
      </c>
      <c r="V3669">
        <f t="shared" si="413"/>
        <v>10.668000000000001</v>
      </c>
      <c r="W3669">
        <f t="shared" si="418"/>
        <v>167.5269051144659</v>
      </c>
      <c r="X3669">
        <f t="shared" si="419"/>
        <v>81.328264711798568</v>
      </c>
    </row>
    <row r="3670" spans="1:24">
      <c r="A3670" t="s">
        <v>355</v>
      </c>
      <c r="B3670">
        <v>2006053</v>
      </c>
      <c r="C3670">
        <v>21</v>
      </c>
      <c r="D3670">
        <v>1</v>
      </c>
      <c r="E3670" s="28" t="s">
        <v>528</v>
      </c>
      <c r="F3670" t="s">
        <v>581</v>
      </c>
      <c r="G3670" t="s">
        <v>581</v>
      </c>
      <c r="H3670">
        <v>20</v>
      </c>
      <c r="I3670" s="3">
        <v>0.128</v>
      </c>
      <c r="J3670">
        <v>23.552</v>
      </c>
      <c r="K3670">
        <f t="shared" si="414"/>
        <v>9.1999999999999993</v>
      </c>
      <c r="L3670">
        <v>5.9900000000000003E-4</v>
      </c>
      <c r="M3670">
        <f t="shared" si="415"/>
        <v>0.12876672</v>
      </c>
      <c r="N3670" s="5">
        <v>435.65776513269759</v>
      </c>
      <c r="O3670" s="3">
        <v>9.4193492779007553</v>
      </c>
      <c r="P3670" s="7">
        <v>2.1620983330876021E-2</v>
      </c>
      <c r="Q3670" s="9">
        <f t="shared" si="416"/>
        <v>9.4754608660481683</v>
      </c>
      <c r="R3670" s="7">
        <f t="shared" si="417"/>
        <v>2.1749780732502322E-2</v>
      </c>
      <c r="S3670" t="s">
        <v>483</v>
      </c>
      <c r="T3670" t="s">
        <v>581</v>
      </c>
      <c r="U3670">
        <v>66</v>
      </c>
      <c r="V3670">
        <f t="shared" si="413"/>
        <v>20.116800000000001</v>
      </c>
      <c r="W3670">
        <f t="shared" si="418"/>
        <v>687.04596025367016</v>
      </c>
      <c r="X3670">
        <f t="shared" si="419"/>
        <v>333.53601134399173</v>
      </c>
    </row>
    <row r="3671" spans="1:24">
      <c r="A3671" t="s">
        <v>355</v>
      </c>
      <c r="B3671">
        <v>2006053</v>
      </c>
      <c r="C3671">
        <v>21</v>
      </c>
      <c r="D3671">
        <v>3</v>
      </c>
      <c r="E3671" s="28" t="s">
        <v>528</v>
      </c>
      <c r="F3671" t="s">
        <v>581</v>
      </c>
      <c r="G3671" t="s">
        <v>581</v>
      </c>
      <c r="H3671">
        <v>22</v>
      </c>
      <c r="I3671" s="3">
        <v>0.11636363636363636</v>
      </c>
      <c r="J3671">
        <v>57.343999999999994</v>
      </c>
      <c r="K3671">
        <f t="shared" si="414"/>
        <v>22.4</v>
      </c>
      <c r="L3671">
        <v>5.9900000000000003E-4</v>
      </c>
      <c r="M3671">
        <f t="shared" si="415"/>
        <v>0.11713035636363636</v>
      </c>
      <c r="N3671" s="5">
        <v>2582.6517040758777</v>
      </c>
      <c r="O3671" s="3">
        <v>20.920543624945502</v>
      </c>
      <c r="P3671" s="7">
        <v>8.1004122979220199E-3</v>
      </c>
      <c r="Q3671" s="9">
        <f t="shared" si="416"/>
        <v>21.058106617283251</v>
      </c>
      <c r="R3671" s="7">
        <f t="shared" si="417"/>
        <v>8.1536765426208514E-3</v>
      </c>
      <c r="S3671" t="s">
        <v>481</v>
      </c>
      <c r="T3671" t="s">
        <v>491</v>
      </c>
      <c r="U3671">
        <v>72</v>
      </c>
      <c r="V3671">
        <f t="shared" si="413"/>
        <v>21.945600000000002</v>
      </c>
      <c r="W3671">
        <f t="shared" si="418"/>
        <v>4153.688113843401</v>
      </c>
      <c r="X3671">
        <f t="shared" si="419"/>
        <v>2016.4656311300614</v>
      </c>
    </row>
    <row r="3672" spans="1:24">
      <c r="A3672" t="s">
        <v>355</v>
      </c>
      <c r="B3672">
        <v>2006053</v>
      </c>
      <c r="C3672">
        <v>22</v>
      </c>
      <c r="D3672">
        <v>1</v>
      </c>
      <c r="E3672" s="28" t="s">
        <v>528</v>
      </c>
      <c r="F3672" t="s">
        <v>581</v>
      </c>
      <c r="G3672" t="s">
        <v>581</v>
      </c>
      <c r="H3672">
        <v>19</v>
      </c>
      <c r="I3672" s="3">
        <v>0.13473684210526315</v>
      </c>
      <c r="J3672">
        <v>17.408000000000001</v>
      </c>
      <c r="K3672">
        <f t="shared" si="414"/>
        <v>6.8000000000000007</v>
      </c>
      <c r="L3672">
        <v>5.9900000000000003E-4</v>
      </c>
      <c r="M3672">
        <f t="shared" si="415"/>
        <v>0.13550356210526315</v>
      </c>
      <c r="N3672" s="5">
        <v>238.00584900444164</v>
      </c>
      <c r="O3672" s="3">
        <v>7.3115697284524463</v>
      </c>
      <c r="P3672" s="7">
        <v>3.0720126244947864E-2</v>
      </c>
      <c r="Q3672" s="9">
        <f t="shared" si="416"/>
        <v>7.3528497085681366</v>
      </c>
      <c r="R3672" s="7">
        <f t="shared" si="417"/>
        <v>3.0893567277125691E-2</v>
      </c>
      <c r="S3672" t="s">
        <v>482</v>
      </c>
      <c r="T3672" t="s">
        <v>581</v>
      </c>
      <c r="U3672">
        <v>62</v>
      </c>
      <c r="V3672">
        <f t="shared" si="413"/>
        <v>18.897600000000001</v>
      </c>
      <c r="W3672">
        <f t="shared" si="418"/>
        <v>361.673429549552</v>
      </c>
      <c r="X3672">
        <f t="shared" si="419"/>
        <v>175.57939363550076</v>
      </c>
    </row>
    <row r="3673" spans="1:24">
      <c r="A3673" t="s">
        <v>355</v>
      </c>
      <c r="B3673">
        <v>2006053</v>
      </c>
      <c r="C3673">
        <v>22</v>
      </c>
      <c r="D3673">
        <v>3</v>
      </c>
      <c r="E3673" s="28" t="s">
        <v>528</v>
      </c>
      <c r="F3673" t="s">
        <v>581</v>
      </c>
      <c r="G3673" t="s">
        <v>581</v>
      </c>
      <c r="H3673">
        <v>13</v>
      </c>
      <c r="I3673" s="3">
        <v>0.19692307692307692</v>
      </c>
      <c r="J3673">
        <v>30.975999999999999</v>
      </c>
      <c r="K3673">
        <f t="shared" si="414"/>
        <v>12.1</v>
      </c>
      <c r="L3673">
        <v>5.9900000000000003E-4</v>
      </c>
      <c r="M3673">
        <f t="shared" si="415"/>
        <v>0.19768979692307692</v>
      </c>
      <c r="N3673" s="5">
        <v>753.59940209213437</v>
      </c>
      <c r="O3673" s="3">
        <v>19.041540299879088</v>
      </c>
      <c r="P3673" s="7">
        <v>2.5267456750915903E-2</v>
      </c>
      <c r="Q3673" s="9">
        <f t="shared" si="416"/>
        <v>19.115202053062209</v>
      </c>
      <c r="R3673" s="7">
        <f t="shared" si="417"/>
        <v>2.5365203316237771E-2</v>
      </c>
      <c r="S3673" t="s">
        <v>481</v>
      </c>
      <c r="T3673" t="s">
        <v>581</v>
      </c>
      <c r="U3673">
        <v>73</v>
      </c>
      <c r="V3673">
        <f t="shared" si="413"/>
        <v>22.250400000000003</v>
      </c>
      <c r="W3673">
        <f t="shared" si="418"/>
        <v>1280.1992581930861</v>
      </c>
      <c r="X3673">
        <f t="shared" si="419"/>
        <v>621.49052465952252</v>
      </c>
    </row>
    <row r="3674" spans="1:24">
      <c r="A3674" t="s">
        <v>355</v>
      </c>
      <c r="B3674">
        <v>2006053</v>
      </c>
      <c r="C3674">
        <v>23</v>
      </c>
      <c r="D3674">
        <v>3</v>
      </c>
      <c r="E3674" s="28" t="s">
        <v>528</v>
      </c>
      <c r="F3674" t="s">
        <v>581</v>
      </c>
      <c r="G3674" t="s">
        <v>581</v>
      </c>
      <c r="H3674">
        <v>23</v>
      </c>
      <c r="I3674" s="3">
        <v>0.11130434782608696</v>
      </c>
      <c r="J3674">
        <v>20.736000000000001</v>
      </c>
      <c r="K3674">
        <f t="shared" si="414"/>
        <v>8.1</v>
      </c>
      <c r="L3674">
        <v>5.9900000000000003E-4</v>
      </c>
      <c r="M3674">
        <f t="shared" si="415"/>
        <v>0.11207106782608696</v>
      </c>
      <c r="N3674" s="5">
        <v>337.7068285722624</v>
      </c>
      <c r="O3674" s="3">
        <v>7.2118975743283169</v>
      </c>
      <c r="P3674" s="7">
        <v>2.1355498213697262E-2</v>
      </c>
      <c r="Q3674" s="9">
        <f t="shared" si="416"/>
        <v>7.2613066671645079</v>
      </c>
      <c r="R3674" s="7">
        <f t="shared" si="417"/>
        <v>2.1501805864759811E-2</v>
      </c>
      <c r="S3674" t="s">
        <v>482</v>
      </c>
      <c r="T3674" t="s">
        <v>581</v>
      </c>
      <c r="U3674">
        <v>68</v>
      </c>
      <c r="V3674">
        <f t="shared" si="413"/>
        <v>20.726400000000002</v>
      </c>
      <c r="W3674">
        <f t="shared" si="418"/>
        <v>552.22906631227283</v>
      </c>
      <c r="X3674">
        <f t="shared" si="419"/>
        <v>268.08727622531461</v>
      </c>
    </row>
    <row r="3675" spans="1:24">
      <c r="A3675" t="s">
        <v>355</v>
      </c>
      <c r="B3675">
        <v>2006053</v>
      </c>
      <c r="C3675">
        <v>23</v>
      </c>
      <c r="D3675">
        <v>1</v>
      </c>
      <c r="E3675" s="28" t="s">
        <v>528</v>
      </c>
      <c r="F3675" t="s">
        <v>581</v>
      </c>
      <c r="G3675" t="s">
        <v>581</v>
      </c>
      <c r="H3675">
        <v>12</v>
      </c>
      <c r="I3675" s="3">
        <v>0.21333333333333335</v>
      </c>
      <c r="J3675">
        <v>36.351999999999997</v>
      </c>
      <c r="K3675">
        <f t="shared" si="414"/>
        <v>14.2</v>
      </c>
      <c r="L3675">
        <v>5.9900000000000003E-4</v>
      </c>
      <c r="M3675">
        <f t="shared" si="415"/>
        <v>0.21410005333333335</v>
      </c>
      <c r="N3675" s="5">
        <v>1037.8784470859775</v>
      </c>
      <c r="O3675" s="3">
        <v>24.220366843904273</v>
      </c>
      <c r="P3675" s="7">
        <v>2.3336419512233947E-2</v>
      </c>
      <c r="Q3675" s="9">
        <f t="shared" si="416"/>
        <v>24.306898747993834</v>
      </c>
      <c r="R3675" s="7">
        <f t="shared" si="417"/>
        <v>2.3419793345010331E-2</v>
      </c>
      <c r="S3675" t="s">
        <v>483</v>
      </c>
      <c r="T3675" t="s">
        <v>490</v>
      </c>
      <c r="U3675">
        <v>70</v>
      </c>
      <c r="V3675">
        <f t="shared" si="413"/>
        <v>21.336000000000002</v>
      </c>
      <c r="W3675">
        <f t="shared" si="418"/>
        <v>1677.7250405476402</v>
      </c>
      <c r="X3675">
        <f t="shared" si="419"/>
        <v>814.47494131191559</v>
      </c>
    </row>
    <row r="3676" spans="1:24">
      <c r="A3676" t="s">
        <v>355</v>
      </c>
      <c r="B3676">
        <v>2006053</v>
      </c>
      <c r="C3676">
        <v>24</v>
      </c>
      <c r="D3676">
        <v>3</v>
      </c>
      <c r="E3676" s="28" t="s">
        <v>528</v>
      </c>
      <c r="F3676" t="s">
        <v>581</v>
      </c>
      <c r="G3676" t="s">
        <v>581</v>
      </c>
      <c r="H3676">
        <v>16</v>
      </c>
      <c r="I3676" s="3">
        <v>0.16</v>
      </c>
      <c r="J3676">
        <v>20.48</v>
      </c>
      <c r="K3676">
        <f t="shared" si="414"/>
        <v>8</v>
      </c>
      <c r="L3676">
        <v>5.9900000000000003E-4</v>
      </c>
      <c r="M3676">
        <f t="shared" si="415"/>
        <v>0.16076672</v>
      </c>
      <c r="N3676" s="5">
        <v>329.41986021376005</v>
      </c>
      <c r="O3676" s="3">
        <v>10.213946023679991</v>
      </c>
      <c r="P3676" s="7">
        <v>3.1005859868473557E-2</v>
      </c>
      <c r="Q3676" s="9">
        <f t="shared" si="416"/>
        <v>10.262503847370724</v>
      </c>
      <c r="R3676" s="7">
        <f t="shared" si="417"/>
        <v>3.1153263924984367E-2</v>
      </c>
      <c r="S3676" t="s">
        <v>482</v>
      </c>
      <c r="T3676" t="s">
        <v>581</v>
      </c>
      <c r="U3676">
        <v>67</v>
      </c>
      <c r="V3676">
        <f t="shared" si="413"/>
        <v>20.421600000000002</v>
      </c>
      <c r="W3676">
        <f t="shared" si="418"/>
        <v>531.81169460843932</v>
      </c>
      <c r="X3676">
        <f t="shared" si="419"/>
        <v>258.17537933022192</v>
      </c>
    </row>
    <row r="3677" spans="1:24">
      <c r="A3677" t="s">
        <v>355</v>
      </c>
      <c r="B3677">
        <v>2006053</v>
      </c>
      <c r="C3677">
        <v>24</v>
      </c>
      <c r="D3677">
        <v>1</v>
      </c>
      <c r="E3677" s="28" t="s">
        <v>528</v>
      </c>
      <c r="F3677" t="s">
        <v>581</v>
      </c>
      <c r="G3677" t="s">
        <v>581</v>
      </c>
      <c r="H3677">
        <v>12</v>
      </c>
      <c r="I3677" s="3">
        <v>0.21333333333333335</v>
      </c>
      <c r="J3677">
        <v>28.928000000000001</v>
      </c>
      <c r="K3677">
        <f t="shared" si="414"/>
        <v>11.3</v>
      </c>
      <c r="L3677">
        <v>5.9900000000000003E-4</v>
      </c>
      <c r="M3677">
        <f t="shared" si="415"/>
        <v>0.21410005333333335</v>
      </c>
      <c r="N3677" s="5">
        <v>657.24409297960972</v>
      </c>
      <c r="O3677" s="3">
        <v>19.244754292736001</v>
      </c>
      <c r="P3677" s="7">
        <v>2.9280984794386046E-2</v>
      </c>
      <c r="Q3677" s="9">
        <f t="shared" si="416"/>
        <v>19.313403924790805</v>
      </c>
      <c r="R3677" s="7">
        <f t="shared" si="417"/>
        <v>2.9385435534663652E-2</v>
      </c>
      <c r="S3677" t="s">
        <v>483</v>
      </c>
      <c r="T3677" t="s">
        <v>581</v>
      </c>
      <c r="U3677">
        <v>73</v>
      </c>
      <c r="V3677">
        <f t="shared" si="413"/>
        <v>22.250400000000003</v>
      </c>
      <c r="W3677">
        <f t="shared" si="418"/>
        <v>1121.7331503581127</v>
      </c>
      <c r="X3677">
        <f t="shared" si="419"/>
        <v>544.56094993213571</v>
      </c>
    </row>
    <row r="3678" spans="1:24">
      <c r="A3678" t="s">
        <v>355</v>
      </c>
      <c r="B3678">
        <v>2006053</v>
      </c>
      <c r="C3678">
        <v>25</v>
      </c>
      <c r="D3678">
        <v>1</v>
      </c>
      <c r="E3678" s="28" t="s">
        <v>528</v>
      </c>
      <c r="F3678" t="s">
        <v>581</v>
      </c>
      <c r="G3678" t="s">
        <v>581</v>
      </c>
      <c r="H3678">
        <v>22</v>
      </c>
      <c r="I3678" s="3">
        <v>0.11636363636363636</v>
      </c>
      <c r="J3678">
        <v>19.968</v>
      </c>
      <c r="K3678">
        <f t="shared" si="414"/>
        <v>7.8</v>
      </c>
      <c r="L3678">
        <v>5.9900000000000003E-4</v>
      </c>
      <c r="M3678">
        <f t="shared" si="415"/>
        <v>0.11713035636363636</v>
      </c>
      <c r="N3678" s="5">
        <v>313.1547546157056</v>
      </c>
      <c r="O3678" s="3">
        <v>7.2571060236186966</v>
      </c>
      <c r="P3678" s="7">
        <v>2.317418438217362E-2</v>
      </c>
      <c r="Q3678" s="9">
        <f t="shared" si="416"/>
        <v>7.3046408444948607</v>
      </c>
      <c r="R3678" s="7">
        <f t="shared" si="417"/>
        <v>2.3325977769230753E-2</v>
      </c>
      <c r="S3678" t="s">
        <v>482</v>
      </c>
      <c r="T3678" t="s">
        <v>581</v>
      </c>
      <c r="U3678">
        <v>68</v>
      </c>
      <c r="V3678">
        <f t="shared" si="413"/>
        <v>20.726400000000002</v>
      </c>
      <c r="W3678">
        <f t="shared" si="418"/>
        <v>513.4003484446223</v>
      </c>
      <c r="X3678">
        <f t="shared" si="419"/>
        <v>249.23733541728527</v>
      </c>
    </row>
    <row r="3679" spans="1:24">
      <c r="A3679" t="s">
        <v>355</v>
      </c>
      <c r="B3679">
        <v>2006053</v>
      </c>
      <c r="C3679">
        <v>25</v>
      </c>
      <c r="D3679">
        <v>3</v>
      </c>
      <c r="E3679" s="28" t="s">
        <v>528</v>
      </c>
      <c r="F3679" t="s">
        <v>581</v>
      </c>
      <c r="G3679" t="s">
        <v>581</v>
      </c>
      <c r="H3679">
        <v>14</v>
      </c>
      <c r="I3679" s="3">
        <v>0.18285714285714286</v>
      </c>
      <c r="J3679">
        <v>30.208000000000002</v>
      </c>
      <c r="K3679">
        <f t="shared" si="414"/>
        <v>11.8</v>
      </c>
      <c r="L3679">
        <v>5.9900000000000003E-4</v>
      </c>
      <c r="M3679">
        <f t="shared" si="415"/>
        <v>0.18362386285714286</v>
      </c>
      <c r="N3679" s="5">
        <v>716.6940833775617</v>
      </c>
      <c r="O3679" s="3">
        <v>17.248323312493795</v>
      </c>
      <c r="P3679" s="7">
        <v>2.4066507192591409E-2</v>
      </c>
      <c r="Q3679" s="9">
        <f t="shared" si="416"/>
        <v>17.320202957660538</v>
      </c>
      <c r="R3679" s="7">
        <f t="shared" si="417"/>
        <v>2.4166800535084198E-2</v>
      </c>
      <c r="S3679" t="s">
        <v>483</v>
      </c>
      <c r="T3679" t="s">
        <v>581</v>
      </c>
      <c r="U3679">
        <v>69</v>
      </c>
      <c r="V3679">
        <f t="shared" si="413"/>
        <v>21.031200000000002</v>
      </c>
      <c r="W3679">
        <f t="shared" si="418"/>
        <v>1157.7720075176042</v>
      </c>
      <c r="X3679">
        <f t="shared" si="419"/>
        <v>562.05651408032543</v>
      </c>
    </row>
    <row r="3680" spans="1:24">
      <c r="A3680" t="s">
        <v>355</v>
      </c>
      <c r="B3680">
        <v>2006053</v>
      </c>
      <c r="C3680">
        <v>26</v>
      </c>
      <c r="D3680">
        <v>3</v>
      </c>
      <c r="E3680" s="28" t="s">
        <v>528</v>
      </c>
      <c r="F3680" t="s">
        <v>581</v>
      </c>
      <c r="G3680" t="s">
        <v>581</v>
      </c>
      <c r="H3680">
        <v>14</v>
      </c>
      <c r="I3680" s="3">
        <v>0.18285714285714286</v>
      </c>
      <c r="J3680">
        <v>25.6</v>
      </c>
      <c r="K3680">
        <f t="shared" si="414"/>
        <v>10</v>
      </c>
      <c r="L3680">
        <v>5.9900000000000003E-4</v>
      </c>
      <c r="M3680">
        <f t="shared" si="415"/>
        <v>0.18362386285714286</v>
      </c>
      <c r="N3680" s="5">
        <v>514.71853158400006</v>
      </c>
      <c r="O3680" s="3">
        <v>14.601199393645762</v>
      </c>
      <c r="P3680" s="7">
        <v>2.8367347390255957E-2</v>
      </c>
      <c r="Q3680" s="9">
        <f t="shared" si="416"/>
        <v>14.661979690527776</v>
      </c>
      <c r="R3680" s="7">
        <f t="shared" si="417"/>
        <v>2.8485431922194156E-2</v>
      </c>
      <c r="S3680" t="s">
        <v>483</v>
      </c>
      <c r="T3680" t="s">
        <v>581</v>
      </c>
      <c r="U3680">
        <v>70</v>
      </c>
      <c r="V3680">
        <f t="shared" si="413"/>
        <v>21.336000000000002</v>
      </c>
      <c r="W3680">
        <f t="shared" si="418"/>
        <v>852.17593222021276</v>
      </c>
      <c r="X3680">
        <f t="shared" si="419"/>
        <v>413.70065154176012</v>
      </c>
    </row>
    <row r="3681" spans="1:24">
      <c r="A3681" t="s">
        <v>355</v>
      </c>
      <c r="B3681">
        <v>2006053</v>
      </c>
      <c r="C3681">
        <v>26</v>
      </c>
      <c r="D3681">
        <v>1</v>
      </c>
      <c r="E3681" s="28" t="s">
        <v>528</v>
      </c>
      <c r="F3681" t="s">
        <v>581</v>
      </c>
      <c r="G3681" t="s">
        <v>581</v>
      </c>
      <c r="H3681">
        <v>17</v>
      </c>
      <c r="I3681" s="3">
        <v>0.15058823529411766</v>
      </c>
      <c r="J3681">
        <v>30.975999999999999</v>
      </c>
      <c r="K3681">
        <f t="shared" si="414"/>
        <v>12.1</v>
      </c>
      <c r="L3681">
        <v>5.9900000000000003E-4</v>
      </c>
      <c r="M3681">
        <f t="shared" si="415"/>
        <v>0.15135495529411766</v>
      </c>
      <c r="N3681" s="5">
        <v>753.59940209213437</v>
      </c>
      <c r="O3681" s="3">
        <v>14.583098282650104</v>
      </c>
      <c r="P3681" s="7">
        <v>1.935126042054262E-2</v>
      </c>
      <c r="Q3681" s="9">
        <f t="shared" si="416"/>
        <v>14.656983322285102</v>
      </c>
      <c r="R3681" s="7">
        <f t="shared" si="417"/>
        <v>1.9449303279162042E-2</v>
      </c>
      <c r="S3681" t="s">
        <v>481</v>
      </c>
      <c r="T3681" t="s">
        <v>490</v>
      </c>
      <c r="U3681">
        <v>73</v>
      </c>
      <c r="V3681">
        <f t="shared" si="413"/>
        <v>22.250400000000003</v>
      </c>
      <c r="W3681">
        <f t="shared" si="418"/>
        <v>1280.1992581930861</v>
      </c>
      <c r="X3681">
        <f t="shared" si="419"/>
        <v>621.49052465952252</v>
      </c>
    </row>
    <row r="3682" spans="1:24">
      <c r="A3682" t="s">
        <v>15</v>
      </c>
      <c r="B3682">
        <v>2006023</v>
      </c>
      <c r="C3682">
        <v>1</v>
      </c>
      <c r="D3682">
        <v>3</v>
      </c>
      <c r="E3682" s="28" t="s">
        <v>528</v>
      </c>
      <c r="F3682" t="s">
        <v>581</v>
      </c>
      <c r="G3682" t="s">
        <v>581</v>
      </c>
      <c r="H3682">
        <v>20</v>
      </c>
      <c r="I3682" s="3">
        <v>0.128</v>
      </c>
      <c r="J3682">
        <v>22.784000000000002</v>
      </c>
      <c r="K3682">
        <f t="shared" si="414"/>
        <v>8.9</v>
      </c>
      <c r="L3682">
        <v>5.9900000000000003E-4</v>
      </c>
      <c r="M3682">
        <f t="shared" si="415"/>
        <v>0.12876672</v>
      </c>
      <c r="N3682" s="5">
        <v>407.70854886768649</v>
      </c>
      <c r="O3682" s="3">
        <v>9.1105181540351605</v>
      </c>
      <c r="P3682" s="7">
        <v>2.2345663781977242E-2</v>
      </c>
      <c r="Q3682" s="9">
        <f t="shared" si="416"/>
        <v>9.1647798486952397</v>
      </c>
      <c r="R3682" s="7">
        <f t="shared" si="417"/>
        <v>2.2478753202865714E-2</v>
      </c>
      <c r="S3682" t="s">
        <v>483</v>
      </c>
      <c r="T3682" t="s">
        <v>482</v>
      </c>
      <c r="U3682">
        <v>74</v>
      </c>
      <c r="V3682">
        <f t="shared" si="413"/>
        <v>22.555200000000003</v>
      </c>
      <c r="W3682">
        <f t="shared" si="418"/>
        <v>716.20606510144466</v>
      </c>
      <c r="X3682">
        <f t="shared" si="419"/>
        <v>347.69218956780122</v>
      </c>
    </row>
    <row r="3683" spans="1:24">
      <c r="A3683" t="s">
        <v>15</v>
      </c>
      <c r="B3683">
        <v>2006023</v>
      </c>
      <c r="C3683">
        <v>1</v>
      </c>
      <c r="D3683">
        <v>1</v>
      </c>
      <c r="E3683" s="28" t="s">
        <v>528</v>
      </c>
      <c r="F3683" t="s">
        <v>581</v>
      </c>
      <c r="G3683" t="s">
        <v>581</v>
      </c>
      <c r="H3683">
        <v>18</v>
      </c>
      <c r="I3683" s="3">
        <v>0.14222222222222222</v>
      </c>
      <c r="J3683">
        <v>25.344000000000001</v>
      </c>
      <c r="K3683">
        <f t="shared" si="414"/>
        <v>9.9</v>
      </c>
      <c r="L3683">
        <v>5.9900000000000003E-4</v>
      </c>
      <c r="M3683">
        <f t="shared" si="415"/>
        <v>0.14298894222222222</v>
      </c>
      <c r="N3683" s="5">
        <v>504.47563280547848</v>
      </c>
      <c r="O3683" s="3">
        <v>11.260262376334149</v>
      </c>
      <c r="P3683" s="7">
        <v>2.2320726005563108E-2</v>
      </c>
      <c r="Q3683" s="9">
        <f t="shared" si="416"/>
        <v>11.320621850032854</v>
      </c>
      <c r="R3683" s="7">
        <f t="shared" si="417"/>
        <v>2.2440373952408499E-2</v>
      </c>
      <c r="S3683" t="s">
        <v>483</v>
      </c>
      <c r="T3683" t="s">
        <v>487</v>
      </c>
      <c r="U3683">
        <v>72</v>
      </c>
      <c r="V3683">
        <f t="shared" si="413"/>
        <v>21.945600000000002</v>
      </c>
      <c r="W3683">
        <f t="shared" si="418"/>
        <v>857.80927683361529</v>
      </c>
      <c r="X3683">
        <f t="shared" si="419"/>
        <v>416.43543698782651</v>
      </c>
    </row>
    <row r="3684" spans="1:24">
      <c r="A3684" t="s">
        <v>15</v>
      </c>
      <c r="B3684">
        <v>2006023</v>
      </c>
      <c r="C3684">
        <v>2</v>
      </c>
      <c r="D3684">
        <v>1</v>
      </c>
      <c r="E3684" s="28" t="s">
        <v>528</v>
      </c>
      <c r="F3684" t="s">
        <v>581</v>
      </c>
      <c r="G3684" t="s">
        <v>581</v>
      </c>
      <c r="H3684">
        <v>23</v>
      </c>
      <c r="I3684" s="3">
        <v>0.11130434782608696</v>
      </c>
      <c r="J3684">
        <v>28.928000000000001</v>
      </c>
      <c r="K3684">
        <f t="shared" si="414"/>
        <v>11.3</v>
      </c>
      <c r="L3684">
        <v>5.9900000000000003E-4</v>
      </c>
      <c r="M3684">
        <f t="shared" si="415"/>
        <v>0.11207106782608696</v>
      </c>
      <c r="N3684" s="5">
        <v>657.24409297960972</v>
      </c>
      <c r="O3684" s="3">
        <v>10.076418143516536</v>
      </c>
      <c r="P3684" s="7">
        <v>1.533131792457075E-2</v>
      </c>
      <c r="Q3684" s="9">
        <f t="shared" si="416"/>
        <v>10.145559440389221</v>
      </c>
      <c r="R3684" s="7">
        <f t="shared" si="417"/>
        <v>1.5436516735197156E-2</v>
      </c>
      <c r="S3684" t="s">
        <v>483</v>
      </c>
      <c r="T3684" t="s">
        <v>490</v>
      </c>
      <c r="U3684">
        <v>61</v>
      </c>
      <c r="V3684">
        <f t="shared" ref="V3684:V3747" si="420">U3684*0.3048</f>
        <v>18.5928</v>
      </c>
      <c r="W3684">
        <f t="shared" si="418"/>
        <v>950.37595589651949</v>
      </c>
      <c r="X3684">
        <f t="shared" si="419"/>
        <v>461.37321801575234</v>
      </c>
    </row>
    <row r="3685" spans="1:24">
      <c r="A3685" t="s">
        <v>15</v>
      </c>
      <c r="B3685">
        <v>2006023</v>
      </c>
      <c r="C3685">
        <v>2</v>
      </c>
      <c r="D3685">
        <v>3</v>
      </c>
      <c r="E3685" s="28" t="s">
        <v>528</v>
      </c>
      <c r="F3685" t="s">
        <v>581</v>
      </c>
      <c r="G3685" t="s">
        <v>581</v>
      </c>
      <c r="H3685">
        <v>12</v>
      </c>
      <c r="I3685" s="3">
        <v>0.21333333333333335</v>
      </c>
      <c r="J3685">
        <v>50.176000000000002</v>
      </c>
      <c r="K3685">
        <f t="shared" si="414"/>
        <v>19.600000000000001</v>
      </c>
      <c r="L3685">
        <v>5.9900000000000003E-4</v>
      </c>
      <c r="M3685">
        <f t="shared" si="415"/>
        <v>0.21410005333333335</v>
      </c>
      <c r="N3685" s="5">
        <v>1977.3427109330946</v>
      </c>
      <c r="O3685" s="3">
        <v>33.485300559872435</v>
      </c>
      <c r="P3685" s="7">
        <v>1.6934495155911011E-2</v>
      </c>
      <c r="Q3685" s="9">
        <f t="shared" si="416"/>
        <v>33.605130487751211</v>
      </c>
      <c r="R3685" s="7">
        <f t="shared" si="417"/>
        <v>1.6995096652665322E-2</v>
      </c>
      <c r="S3685" t="s">
        <v>481</v>
      </c>
      <c r="T3685" t="s">
        <v>494</v>
      </c>
      <c r="U3685">
        <v>60</v>
      </c>
      <c r="V3685">
        <f t="shared" si="420"/>
        <v>18.288</v>
      </c>
      <c r="W3685">
        <f t="shared" si="418"/>
        <v>2712.1503188577403</v>
      </c>
      <c r="X3685">
        <f t="shared" si="419"/>
        <v>1316.6510711789222</v>
      </c>
    </row>
    <row r="3686" spans="1:24">
      <c r="A3686" t="s">
        <v>15</v>
      </c>
      <c r="B3686">
        <v>2006023</v>
      </c>
      <c r="C3686">
        <v>3</v>
      </c>
      <c r="D3686">
        <v>3</v>
      </c>
      <c r="E3686" s="28" t="s">
        <v>528</v>
      </c>
      <c r="F3686" t="s">
        <v>581</v>
      </c>
      <c r="G3686" t="s">
        <v>581</v>
      </c>
      <c r="H3686">
        <v>14</v>
      </c>
      <c r="I3686" s="3">
        <v>0.18285714285714286</v>
      </c>
      <c r="J3686">
        <v>21.504000000000001</v>
      </c>
      <c r="K3686">
        <f t="shared" si="414"/>
        <v>8.4</v>
      </c>
      <c r="L3686">
        <v>5.9900000000000003E-4</v>
      </c>
      <c r="M3686">
        <f t="shared" si="415"/>
        <v>0.18362386285714286</v>
      </c>
      <c r="N3686" s="5">
        <v>363.1853958856704</v>
      </c>
      <c r="O3686" s="3">
        <v>12.248200354669743</v>
      </c>
      <c r="P3686" s="7">
        <v>3.3724374640123025E-2</v>
      </c>
      <c r="Q3686" s="9">
        <f t="shared" si="416"/>
        <v>12.299114564187455</v>
      </c>
      <c r="R3686" s="7">
        <f t="shared" si="417"/>
        <v>3.3864562571946526E-2</v>
      </c>
      <c r="S3686" t="s">
        <v>483</v>
      </c>
      <c r="T3686" t="s">
        <v>490</v>
      </c>
      <c r="U3686">
        <v>59</v>
      </c>
      <c r="V3686">
        <f t="shared" si="420"/>
        <v>17.9832</v>
      </c>
      <c r="W3686">
        <f t="shared" si="418"/>
        <v>519.65632878929011</v>
      </c>
      <c r="X3686">
        <f t="shared" si="419"/>
        <v>252.27438803373107</v>
      </c>
    </row>
    <row r="3687" spans="1:24">
      <c r="A3687" t="s">
        <v>15</v>
      </c>
      <c r="B3687">
        <v>2006023</v>
      </c>
      <c r="C3687">
        <v>3</v>
      </c>
      <c r="D3687">
        <v>1</v>
      </c>
      <c r="E3687" s="28" t="s">
        <v>528</v>
      </c>
      <c r="F3687" t="s">
        <v>581</v>
      </c>
      <c r="G3687" t="s">
        <v>581</v>
      </c>
      <c r="H3687">
        <v>16</v>
      </c>
      <c r="I3687" s="3">
        <v>0.16</v>
      </c>
      <c r="J3687">
        <v>22.784000000000002</v>
      </c>
      <c r="K3687">
        <f t="shared" si="414"/>
        <v>8.9</v>
      </c>
      <c r="L3687">
        <v>5.9900000000000003E-4</v>
      </c>
      <c r="M3687">
        <f t="shared" si="415"/>
        <v>0.16076672</v>
      </c>
      <c r="N3687" s="5">
        <v>407.70854886768649</v>
      </c>
      <c r="O3687" s="3">
        <v>11.372062738175989</v>
      </c>
      <c r="P3687" s="7">
        <v>2.7892627637461094E-2</v>
      </c>
      <c r="Q3687" s="9">
        <f t="shared" si="416"/>
        <v>11.426170238642229</v>
      </c>
      <c r="R3687" s="7">
        <f t="shared" si="417"/>
        <v>2.8025338861242175E-2</v>
      </c>
      <c r="S3687" t="s">
        <v>482</v>
      </c>
      <c r="T3687" t="s">
        <v>490</v>
      </c>
      <c r="U3687">
        <v>59</v>
      </c>
      <c r="V3687">
        <f t="shared" si="420"/>
        <v>17.9832</v>
      </c>
      <c r="W3687">
        <f t="shared" si="418"/>
        <v>581.06572541059404</v>
      </c>
      <c r="X3687">
        <f t="shared" si="419"/>
        <v>282.0864332141561</v>
      </c>
    </row>
    <row r="3688" spans="1:24">
      <c r="A3688" t="s">
        <v>15</v>
      </c>
      <c r="B3688">
        <v>2006023</v>
      </c>
      <c r="C3688">
        <v>4</v>
      </c>
      <c r="D3688">
        <v>3</v>
      </c>
      <c r="E3688" s="28" t="s">
        <v>528</v>
      </c>
      <c r="F3688" t="s">
        <v>581</v>
      </c>
      <c r="G3688" t="s">
        <v>581</v>
      </c>
      <c r="H3688">
        <v>32</v>
      </c>
      <c r="I3688" s="3">
        <v>0.08</v>
      </c>
      <c r="J3688">
        <v>21.248000000000001</v>
      </c>
      <c r="K3688">
        <f t="shared" si="414"/>
        <v>8.3000000000000007</v>
      </c>
      <c r="L3688">
        <v>5.9900000000000003E-4</v>
      </c>
      <c r="M3688">
        <f t="shared" si="415"/>
        <v>8.076672E-2</v>
      </c>
      <c r="N3688" s="5">
        <v>354.58959640821769</v>
      </c>
      <c r="O3688" s="3">
        <v>5.3200986572160307</v>
      </c>
      <c r="P3688" s="7">
        <v>1.5003538488171889E-2</v>
      </c>
      <c r="Q3688" s="9">
        <f t="shared" si="416"/>
        <v>5.3708918526977403</v>
      </c>
      <c r="R3688" s="7">
        <f t="shared" si="417"/>
        <v>1.5146783512831987E-2</v>
      </c>
      <c r="S3688" t="s">
        <v>482</v>
      </c>
      <c r="T3688" t="s">
        <v>581</v>
      </c>
      <c r="U3688">
        <v>59</v>
      </c>
      <c r="V3688">
        <f t="shared" si="420"/>
        <v>17.9832</v>
      </c>
      <c r="W3688">
        <f t="shared" si="418"/>
        <v>507.77173720327977</v>
      </c>
      <c r="X3688">
        <f t="shared" si="419"/>
        <v>246.50484785247929</v>
      </c>
    </row>
    <row r="3689" spans="1:24">
      <c r="A3689" t="s">
        <v>15</v>
      </c>
      <c r="B3689">
        <v>2006023</v>
      </c>
      <c r="C3689">
        <v>4</v>
      </c>
      <c r="D3689">
        <v>1</v>
      </c>
      <c r="E3689" s="28" t="s">
        <v>528</v>
      </c>
      <c r="F3689" t="s">
        <v>581</v>
      </c>
      <c r="G3689" t="s">
        <v>581</v>
      </c>
      <c r="H3689">
        <v>28</v>
      </c>
      <c r="I3689" s="3">
        <v>9.1428571428571428E-2</v>
      </c>
      <c r="J3689">
        <v>27.391999999999999</v>
      </c>
      <c r="K3689">
        <f t="shared" si="414"/>
        <v>10.7</v>
      </c>
      <c r="L3689">
        <v>5.9900000000000003E-4</v>
      </c>
      <c r="M3689">
        <f t="shared" si="415"/>
        <v>9.2195291428571427E-2</v>
      </c>
      <c r="N3689" s="5">
        <v>589.30124681052166</v>
      </c>
      <c r="O3689" s="3">
        <v>7.8415793865873207</v>
      </c>
      <c r="P3689" s="7">
        <v>1.3306571857820332E-2</v>
      </c>
      <c r="Q3689" s="9">
        <f t="shared" si="416"/>
        <v>7.9071166726586561</v>
      </c>
      <c r="R3689" s="7">
        <f t="shared" si="417"/>
        <v>1.3417783714957989E-2</v>
      </c>
      <c r="S3689" t="s">
        <v>481</v>
      </c>
      <c r="T3689" t="s">
        <v>581</v>
      </c>
      <c r="U3689">
        <v>73</v>
      </c>
      <c r="V3689">
        <f t="shared" si="420"/>
        <v>22.250400000000003</v>
      </c>
      <c r="W3689">
        <f t="shared" si="418"/>
        <v>1009.5226316934539</v>
      </c>
      <c r="X3689">
        <f t="shared" si="419"/>
        <v>490.08679392016774</v>
      </c>
    </row>
    <row r="3690" spans="1:24">
      <c r="A3690" t="s">
        <v>15</v>
      </c>
      <c r="B3690">
        <v>2006023</v>
      </c>
      <c r="C3690">
        <v>5</v>
      </c>
      <c r="D3690">
        <v>3</v>
      </c>
      <c r="E3690" s="28" t="s">
        <v>528</v>
      </c>
      <c r="F3690" t="s">
        <v>581</v>
      </c>
      <c r="G3690" t="s">
        <v>581</v>
      </c>
      <c r="H3690">
        <v>15</v>
      </c>
      <c r="I3690" s="3">
        <v>0.17066666666666666</v>
      </c>
      <c r="J3690">
        <v>13.568</v>
      </c>
      <c r="K3690">
        <f t="shared" si="414"/>
        <v>5.3</v>
      </c>
      <c r="L3690">
        <v>5.9900000000000003E-4</v>
      </c>
      <c r="M3690">
        <f t="shared" si="415"/>
        <v>0.17143338666666666</v>
      </c>
      <c r="N3690" s="5">
        <v>144.58443552194561</v>
      </c>
      <c r="O3690" s="3">
        <v>7.1831831773183987</v>
      </c>
      <c r="P3690" s="7">
        <v>4.9681579842168463E-2</v>
      </c>
      <c r="Q3690" s="9">
        <f t="shared" si="416"/>
        <v>7.215040577555885</v>
      </c>
      <c r="R3690" s="7">
        <f t="shared" si="417"/>
        <v>4.9901917530125552E-2</v>
      </c>
      <c r="S3690" t="s">
        <v>483</v>
      </c>
      <c r="T3690" t="s">
        <v>581</v>
      </c>
      <c r="U3690">
        <v>57</v>
      </c>
      <c r="V3690">
        <f t="shared" si="420"/>
        <v>17.3736</v>
      </c>
      <c r="W3690">
        <f t="shared" si="418"/>
        <v>206.78701669132909</v>
      </c>
      <c r="X3690">
        <f t="shared" si="419"/>
        <v>100.38763159233771</v>
      </c>
    </row>
    <row r="3691" spans="1:24">
      <c r="A3691" t="s">
        <v>15</v>
      </c>
      <c r="B3691">
        <v>2006023</v>
      </c>
      <c r="C3691">
        <v>6</v>
      </c>
      <c r="D3691">
        <v>1</v>
      </c>
      <c r="E3691" s="28" t="s">
        <v>528</v>
      </c>
      <c r="F3691" t="s">
        <v>581</v>
      </c>
      <c r="G3691" t="s">
        <v>581</v>
      </c>
      <c r="H3691">
        <v>24</v>
      </c>
      <c r="I3691" s="3">
        <v>0.10666666666666667</v>
      </c>
      <c r="J3691">
        <v>19.2</v>
      </c>
      <c r="K3691">
        <f t="shared" si="414"/>
        <v>7.5</v>
      </c>
      <c r="L3691">
        <v>5.9900000000000003E-4</v>
      </c>
      <c r="M3691">
        <f t="shared" si="415"/>
        <v>0.10743338666666667</v>
      </c>
      <c r="N3691" s="5">
        <v>289.52917401599996</v>
      </c>
      <c r="O3691" s="3">
        <v>6.3982374041600396</v>
      </c>
      <c r="P3691" s="7">
        <v>2.2098765783811689E-2</v>
      </c>
      <c r="Q3691" s="9">
        <f t="shared" si="416"/>
        <v>6.4439690549091599</v>
      </c>
      <c r="R3691" s="7">
        <f t="shared" si="417"/>
        <v>2.2256717571933021E-2</v>
      </c>
      <c r="S3691" t="s">
        <v>482</v>
      </c>
      <c r="T3691" t="s">
        <v>481</v>
      </c>
      <c r="U3691">
        <v>34</v>
      </c>
      <c r="V3691">
        <f t="shared" si="420"/>
        <v>10.363200000000001</v>
      </c>
      <c r="W3691">
        <f t="shared" si="418"/>
        <v>251.00078412068743</v>
      </c>
      <c r="X3691">
        <f t="shared" si="419"/>
        <v>121.85181956228699</v>
      </c>
    </row>
    <row r="3692" spans="1:24">
      <c r="A3692" t="s">
        <v>15</v>
      </c>
      <c r="B3692">
        <v>2006023</v>
      </c>
      <c r="C3692">
        <v>6</v>
      </c>
      <c r="D3692">
        <v>3</v>
      </c>
      <c r="E3692" s="28" t="s">
        <v>528</v>
      </c>
      <c r="F3692" t="s">
        <v>581</v>
      </c>
      <c r="G3692" t="s">
        <v>581</v>
      </c>
      <c r="H3692">
        <v>18</v>
      </c>
      <c r="I3692" s="3">
        <v>0.14222222222222222</v>
      </c>
      <c r="J3692">
        <v>30.72</v>
      </c>
      <c r="K3692">
        <f t="shared" si="414"/>
        <v>12</v>
      </c>
      <c r="L3692">
        <v>5.9900000000000003E-4</v>
      </c>
      <c r="M3692">
        <f t="shared" si="415"/>
        <v>0.14298894222222222</v>
      </c>
      <c r="N3692" s="5">
        <v>741.19468548096006</v>
      </c>
      <c r="O3692" s="3">
        <v>13.662282228622169</v>
      </c>
      <c r="P3692" s="7">
        <v>1.8432784929855152E-2</v>
      </c>
      <c r="Q3692" s="9">
        <f t="shared" si="416"/>
        <v>13.735590952909087</v>
      </c>
      <c r="R3692" s="7">
        <f t="shared" si="417"/>
        <v>1.8531691095432078E-2</v>
      </c>
      <c r="S3692" t="s">
        <v>481</v>
      </c>
      <c r="T3692" t="s">
        <v>490</v>
      </c>
      <c r="U3692">
        <v>68</v>
      </c>
      <c r="V3692">
        <f t="shared" si="420"/>
        <v>20.726400000000002</v>
      </c>
      <c r="W3692">
        <f t="shared" si="418"/>
        <v>1179.9707465150902</v>
      </c>
      <c r="X3692">
        <f t="shared" si="419"/>
        <v>572.83320048912708</v>
      </c>
    </row>
    <row r="3693" spans="1:24">
      <c r="A3693" t="s">
        <v>15</v>
      </c>
      <c r="B3693">
        <v>2006023</v>
      </c>
      <c r="C3693">
        <v>7</v>
      </c>
      <c r="D3693">
        <v>3</v>
      </c>
      <c r="E3693" s="28" t="s">
        <v>528</v>
      </c>
      <c r="F3693" t="s">
        <v>581</v>
      </c>
      <c r="G3693" t="s">
        <v>581</v>
      </c>
      <c r="H3693">
        <v>23</v>
      </c>
      <c r="I3693" s="3">
        <v>0.11130434782608696</v>
      </c>
      <c r="J3693">
        <v>15.616</v>
      </c>
      <c r="K3693">
        <f t="shared" si="414"/>
        <v>6.1</v>
      </c>
      <c r="L3693">
        <v>5.9900000000000003E-4</v>
      </c>
      <c r="M3693">
        <f t="shared" si="415"/>
        <v>0.11207106782608696</v>
      </c>
      <c r="N3693" s="5">
        <v>191.52676560240639</v>
      </c>
      <c r="O3693" s="3">
        <v>5.4215722185857524</v>
      </c>
      <c r="P3693" s="7">
        <v>2.8307125646555766E-2</v>
      </c>
      <c r="Q3693" s="9">
        <f t="shared" si="416"/>
        <v>5.4586486838991402</v>
      </c>
      <c r="R3693" s="7">
        <f t="shared" si="417"/>
        <v>2.8500709374640828E-2</v>
      </c>
      <c r="S3693" t="s">
        <v>483</v>
      </c>
      <c r="T3693" t="s">
        <v>487</v>
      </c>
      <c r="U3693">
        <v>47</v>
      </c>
      <c r="V3693">
        <f t="shared" si="420"/>
        <v>14.325600000000001</v>
      </c>
      <c r="W3693">
        <f t="shared" si="418"/>
        <v>227.05677825576041</v>
      </c>
      <c r="X3693">
        <f t="shared" si="419"/>
        <v>110.22786909347664</v>
      </c>
    </row>
    <row r="3694" spans="1:24">
      <c r="A3694" t="s">
        <v>15</v>
      </c>
      <c r="B3694">
        <v>2006023</v>
      </c>
      <c r="C3694">
        <v>7</v>
      </c>
      <c r="D3694">
        <v>1</v>
      </c>
      <c r="E3694" s="28" t="s">
        <v>528</v>
      </c>
      <c r="F3694" t="s">
        <v>581</v>
      </c>
      <c r="G3694" t="s">
        <v>581</v>
      </c>
      <c r="H3694">
        <v>18</v>
      </c>
      <c r="I3694" s="3">
        <v>0.14222222222222222</v>
      </c>
      <c r="J3694">
        <v>27.648000000000003</v>
      </c>
      <c r="K3694">
        <f t="shared" si="414"/>
        <v>10.8</v>
      </c>
      <c r="L3694">
        <v>5.9900000000000003E-4</v>
      </c>
      <c r="M3694">
        <f t="shared" si="415"/>
        <v>0.14298894222222222</v>
      </c>
      <c r="N3694" s="5">
        <v>600.36769523957776</v>
      </c>
      <c r="O3694" s="3">
        <v>12.289699455886106</v>
      </c>
      <c r="P3694" s="7">
        <v>2.0470287714234658E-2</v>
      </c>
      <c r="Q3694" s="9">
        <f t="shared" si="416"/>
        <v>12.355608608408318</v>
      </c>
      <c r="R3694" s="7">
        <f t="shared" si="417"/>
        <v>2.0580069024996074E-2</v>
      </c>
      <c r="S3694" t="s">
        <v>483</v>
      </c>
      <c r="T3694" t="s">
        <v>581</v>
      </c>
      <c r="U3694">
        <v>68</v>
      </c>
      <c r="V3694">
        <f t="shared" si="420"/>
        <v>20.726400000000002</v>
      </c>
      <c r="W3694">
        <f t="shared" si="418"/>
        <v>962.66825405145812</v>
      </c>
      <c r="X3694">
        <f t="shared" si="419"/>
        <v>467.34068501801164</v>
      </c>
    </row>
    <row r="3695" spans="1:24">
      <c r="A3695" t="s">
        <v>15</v>
      </c>
      <c r="B3695">
        <v>2006023</v>
      </c>
      <c r="C3695">
        <v>8</v>
      </c>
      <c r="D3695">
        <v>1</v>
      </c>
      <c r="E3695" s="28" t="s">
        <v>528</v>
      </c>
      <c r="F3695" t="s">
        <v>581</v>
      </c>
      <c r="G3695" t="s">
        <v>581</v>
      </c>
      <c r="H3695">
        <v>28</v>
      </c>
      <c r="I3695" s="3">
        <v>9.1428571428571428E-2</v>
      </c>
      <c r="J3695">
        <v>17.152000000000001</v>
      </c>
      <c r="K3695">
        <f t="shared" si="414"/>
        <v>6.7</v>
      </c>
      <c r="L3695">
        <v>5.9900000000000003E-4</v>
      </c>
      <c r="M3695">
        <f t="shared" si="415"/>
        <v>9.2195291428571427E-2</v>
      </c>
      <c r="N3695" s="5">
        <v>231.05714882805762</v>
      </c>
      <c r="O3695" s="3">
        <v>4.9003305878674084</v>
      </c>
      <c r="P3695" s="7">
        <v>2.120830544617347E-2</v>
      </c>
      <c r="Q3695" s="9">
        <f t="shared" si="416"/>
        <v>4.9412026087166048</v>
      </c>
      <c r="R3695" s="7">
        <f t="shared" si="417"/>
        <v>2.1385196838872213E-2</v>
      </c>
      <c r="S3695" t="s">
        <v>483</v>
      </c>
      <c r="T3695" t="s">
        <v>581</v>
      </c>
      <c r="U3695">
        <v>57</v>
      </c>
      <c r="V3695">
        <f t="shared" si="420"/>
        <v>17.3736</v>
      </c>
      <c r="W3695">
        <f t="shared" si="418"/>
        <v>325.22134927964885</v>
      </c>
      <c r="X3695">
        <f t="shared" si="419"/>
        <v>157.88322458456051</v>
      </c>
    </row>
    <row r="3696" spans="1:24">
      <c r="A3696" t="s">
        <v>15</v>
      </c>
      <c r="B3696">
        <v>2006023</v>
      </c>
      <c r="C3696">
        <v>8</v>
      </c>
      <c r="D3696">
        <v>3</v>
      </c>
      <c r="E3696" s="28" t="s">
        <v>528</v>
      </c>
      <c r="F3696" t="s">
        <v>581</v>
      </c>
      <c r="G3696" t="s">
        <v>581</v>
      </c>
      <c r="H3696">
        <v>22</v>
      </c>
      <c r="I3696" s="3">
        <v>0.11636363636363636</v>
      </c>
      <c r="J3696">
        <v>18.175999999999998</v>
      </c>
      <c r="K3696">
        <f t="shared" si="414"/>
        <v>7.1</v>
      </c>
      <c r="L3696">
        <v>5.9900000000000003E-4</v>
      </c>
      <c r="M3696">
        <f t="shared" si="415"/>
        <v>0.11713035636363636</v>
      </c>
      <c r="N3696" s="5">
        <v>259.46961177149439</v>
      </c>
      <c r="O3696" s="3">
        <v>6.6020097002674225</v>
      </c>
      <c r="P3696" s="7">
        <v>2.5444250119284011E-2</v>
      </c>
      <c r="Q3696" s="9">
        <f t="shared" si="416"/>
        <v>6.6452281019639194</v>
      </c>
      <c r="R3696" s="7">
        <f t="shared" si="417"/>
        <v>2.561081452504016E-2</v>
      </c>
      <c r="S3696" t="s">
        <v>483</v>
      </c>
      <c r="T3696" t="s">
        <v>487</v>
      </c>
      <c r="U3696">
        <v>56</v>
      </c>
      <c r="V3696">
        <f t="shared" si="420"/>
        <v>17.0688</v>
      </c>
      <c r="W3696">
        <f t="shared" si="418"/>
        <v>357.87650008684312</v>
      </c>
      <c r="X3696">
        <f t="shared" si="419"/>
        <v>173.73612145050922</v>
      </c>
    </row>
    <row r="3697" spans="1:24">
      <c r="A3697" t="s">
        <v>15</v>
      </c>
      <c r="B3697">
        <v>2006023</v>
      </c>
      <c r="C3697">
        <v>9</v>
      </c>
      <c r="D3697">
        <v>1</v>
      </c>
      <c r="E3697" s="28" t="s">
        <v>528</v>
      </c>
      <c r="F3697" t="s">
        <v>581</v>
      </c>
      <c r="G3697" t="s">
        <v>581</v>
      </c>
      <c r="H3697">
        <v>26</v>
      </c>
      <c r="I3697" s="3">
        <v>9.8461538461538461E-2</v>
      </c>
      <c r="J3697">
        <v>20.991999999999997</v>
      </c>
      <c r="K3697">
        <f t="shared" si="414"/>
        <v>8.1999999999999993</v>
      </c>
      <c r="L3697">
        <v>5.9900000000000003E-4</v>
      </c>
      <c r="M3697">
        <f t="shared" si="415"/>
        <v>9.922825846153846E-2</v>
      </c>
      <c r="N3697" s="5">
        <v>346.0967406370815</v>
      </c>
      <c r="O3697" s="3">
        <v>6.4629156296134829</v>
      </c>
      <c r="P3697" s="7">
        <v>1.8673725784636972E-2</v>
      </c>
      <c r="Q3697" s="9">
        <f t="shared" si="416"/>
        <v>6.5130032366826489</v>
      </c>
      <c r="R3697" s="7">
        <f t="shared" si="417"/>
        <v>1.8818447191076587E-2</v>
      </c>
      <c r="S3697" t="s">
        <v>483</v>
      </c>
      <c r="T3697" t="s">
        <v>487</v>
      </c>
      <c r="U3697">
        <v>73</v>
      </c>
      <c r="V3697">
        <f t="shared" si="420"/>
        <v>22.250400000000003</v>
      </c>
      <c r="W3697">
        <f t="shared" si="418"/>
        <v>603.75035057084688</v>
      </c>
      <c r="X3697">
        <f t="shared" si="419"/>
        <v>293.09899981449053</v>
      </c>
    </row>
    <row r="3698" spans="1:24">
      <c r="A3698" t="s">
        <v>15</v>
      </c>
      <c r="B3698">
        <v>2006023</v>
      </c>
      <c r="C3698">
        <v>9</v>
      </c>
      <c r="D3698">
        <v>3</v>
      </c>
      <c r="E3698" s="28" t="s">
        <v>528</v>
      </c>
      <c r="F3698" t="s">
        <v>581</v>
      </c>
      <c r="G3698" t="s">
        <v>581</v>
      </c>
      <c r="H3698">
        <v>26</v>
      </c>
      <c r="I3698" s="3">
        <v>9.8461538461538461E-2</v>
      </c>
      <c r="J3698">
        <v>47.872</v>
      </c>
      <c r="K3698">
        <f t="shared" si="414"/>
        <v>18.7</v>
      </c>
      <c r="L3698">
        <v>5.9900000000000003E-4</v>
      </c>
      <c r="M3698">
        <f t="shared" si="415"/>
        <v>9.922825846153846E-2</v>
      </c>
      <c r="N3698" s="5">
        <v>1799.9192330960898</v>
      </c>
      <c r="O3698" s="3">
        <v>14.777599733687492</v>
      </c>
      <c r="P3698" s="7">
        <v>8.2101460232013538E-3</v>
      </c>
      <c r="Q3698" s="9">
        <f t="shared" si="416"/>
        <v>14.892433652511857</v>
      </c>
      <c r="R3698" s="7">
        <f t="shared" si="417"/>
        <v>8.2739455074853432E-3</v>
      </c>
      <c r="S3698" t="s">
        <v>481</v>
      </c>
      <c r="T3698" t="s">
        <v>581</v>
      </c>
      <c r="U3698">
        <v>75</v>
      </c>
      <c r="V3698">
        <f t="shared" si="420"/>
        <v>22.86</v>
      </c>
      <c r="W3698">
        <f t="shared" si="418"/>
        <v>3043.2179446952587</v>
      </c>
      <c r="X3698">
        <f t="shared" si="419"/>
        <v>1477.3724519817447</v>
      </c>
    </row>
    <row r="3699" spans="1:24">
      <c r="A3699" t="s">
        <v>15</v>
      </c>
      <c r="B3699">
        <v>2006023</v>
      </c>
      <c r="C3699">
        <v>10</v>
      </c>
      <c r="D3699">
        <v>5</v>
      </c>
      <c r="E3699" s="28" t="s">
        <v>528</v>
      </c>
      <c r="F3699" t="s">
        <v>581</v>
      </c>
      <c r="G3699" t="s">
        <v>581</v>
      </c>
      <c r="H3699">
        <v>15</v>
      </c>
      <c r="I3699" s="3">
        <v>0.17066666666666666</v>
      </c>
      <c r="J3699">
        <v>26.368000000000002</v>
      </c>
      <c r="K3699">
        <f t="shared" si="414"/>
        <v>10.3</v>
      </c>
      <c r="L3699">
        <v>5.9900000000000003E-4</v>
      </c>
      <c r="M3699">
        <f t="shared" si="415"/>
        <v>0.17143338666666666</v>
      </c>
      <c r="N3699" s="5">
        <v>546.0648901574657</v>
      </c>
      <c r="O3699" s="3">
        <v>14.04609704099847</v>
      </c>
      <c r="P3699" s="7">
        <v>2.5722395440856992E-2</v>
      </c>
      <c r="Q3699" s="9">
        <f t="shared" si="416"/>
        <v>14.108785972051169</v>
      </c>
      <c r="R3699" s="7">
        <f t="shared" si="417"/>
        <v>2.5837196689174977E-2</v>
      </c>
      <c r="S3699" t="s">
        <v>481</v>
      </c>
      <c r="T3699" t="s">
        <v>487</v>
      </c>
      <c r="U3699">
        <v>58</v>
      </c>
      <c r="V3699">
        <f t="shared" si="420"/>
        <v>17.6784</v>
      </c>
      <c r="W3699">
        <f t="shared" si="418"/>
        <v>758.47274042621564</v>
      </c>
      <c r="X3699">
        <f t="shared" si="419"/>
        <v>368.21113461099833</v>
      </c>
    </row>
    <row r="3700" spans="1:24">
      <c r="A3700" t="s">
        <v>15</v>
      </c>
      <c r="B3700">
        <v>2006023</v>
      </c>
      <c r="C3700">
        <v>10</v>
      </c>
      <c r="D3700">
        <v>2</v>
      </c>
      <c r="E3700" s="28" t="s">
        <v>528</v>
      </c>
      <c r="F3700" t="s">
        <v>581</v>
      </c>
      <c r="G3700" t="s">
        <v>581</v>
      </c>
      <c r="H3700">
        <v>18</v>
      </c>
      <c r="I3700" s="3">
        <v>0.14222222222222222</v>
      </c>
      <c r="J3700">
        <v>54.528000000000006</v>
      </c>
      <c r="K3700">
        <f t="shared" si="414"/>
        <v>21.3</v>
      </c>
      <c r="L3700">
        <v>5.9900000000000003E-4</v>
      </c>
      <c r="M3700">
        <f t="shared" si="415"/>
        <v>0.14298894222222222</v>
      </c>
      <c r="N3700" s="5">
        <v>2335.2265059434499</v>
      </c>
      <c r="O3700" s="3">
        <v>24.299798717326123</v>
      </c>
      <c r="P3700" s="7">
        <v>1.0405756638801431E-2</v>
      </c>
      <c r="Q3700" s="9">
        <f t="shared" si="416"/>
        <v>24.430454122789133</v>
      </c>
      <c r="R3700" s="7">
        <f t="shared" si="417"/>
        <v>1.0461706417176453E-2</v>
      </c>
      <c r="S3700" t="s">
        <v>481</v>
      </c>
      <c r="T3700" t="s">
        <v>490</v>
      </c>
      <c r="U3700">
        <v>60</v>
      </c>
      <c r="V3700">
        <f t="shared" si="420"/>
        <v>18.288</v>
      </c>
      <c r="W3700">
        <f t="shared" si="418"/>
        <v>3184.9117913363602</v>
      </c>
      <c r="X3700">
        <f t="shared" si="419"/>
        <v>1546.1596993781357</v>
      </c>
    </row>
    <row r="3701" spans="1:24">
      <c r="A3701" t="s">
        <v>15</v>
      </c>
      <c r="B3701">
        <v>2006023</v>
      </c>
      <c r="C3701">
        <v>12</v>
      </c>
      <c r="D3701">
        <v>3</v>
      </c>
      <c r="E3701" s="28" t="s">
        <v>528</v>
      </c>
      <c r="F3701" t="s">
        <v>581</v>
      </c>
      <c r="G3701" t="s">
        <v>581</v>
      </c>
      <c r="H3701">
        <v>16</v>
      </c>
      <c r="I3701" s="3">
        <v>0.16</v>
      </c>
      <c r="J3701">
        <v>24.32</v>
      </c>
      <c r="K3701">
        <f t="shared" si="414"/>
        <v>9.5</v>
      </c>
      <c r="L3701">
        <v>5.9900000000000003E-4</v>
      </c>
      <c r="M3701">
        <f t="shared" si="415"/>
        <v>0.16076672</v>
      </c>
      <c r="N3701" s="5">
        <v>464.53347475456002</v>
      </c>
      <c r="O3701" s="3">
        <v>12.144140547840003</v>
      </c>
      <c r="P3701" s="7">
        <v>2.614265969585175E-2</v>
      </c>
      <c r="Q3701" s="9">
        <f t="shared" si="416"/>
        <v>12.201947832823262</v>
      </c>
      <c r="R3701" s="7">
        <f t="shared" si="417"/>
        <v>2.6267101287523485E-2</v>
      </c>
      <c r="S3701" t="s">
        <v>483</v>
      </c>
      <c r="T3701" t="s">
        <v>487</v>
      </c>
      <c r="U3701">
        <v>65</v>
      </c>
      <c r="V3701">
        <f t="shared" si="420"/>
        <v>19.812000000000001</v>
      </c>
      <c r="W3701">
        <f t="shared" si="418"/>
        <v>720.75294742182746</v>
      </c>
      <c r="X3701">
        <f t="shared" si="419"/>
        <v>349.89953679189529</v>
      </c>
    </row>
    <row r="3702" spans="1:24">
      <c r="A3702" t="s">
        <v>15</v>
      </c>
      <c r="B3702">
        <v>2006023</v>
      </c>
      <c r="C3702">
        <v>12</v>
      </c>
      <c r="D3702">
        <v>1</v>
      </c>
      <c r="E3702" s="28" t="s">
        <v>528</v>
      </c>
      <c r="F3702" t="s">
        <v>581</v>
      </c>
      <c r="G3702" t="s">
        <v>581</v>
      </c>
      <c r="H3702">
        <v>9</v>
      </c>
      <c r="I3702" s="3">
        <v>0.28444444444444444</v>
      </c>
      <c r="J3702">
        <v>55.296000000000006</v>
      </c>
      <c r="K3702">
        <f t="shared" si="414"/>
        <v>21.6</v>
      </c>
      <c r="L3702">
        <v>5.9900000000000003E-4</v>
      </c>
      <c r="M3702">
        <f t="shared" si="415"/>
        <v>0.28521116444444444</v>
      </c>
      <c r="N3702" s="5">
        <v>2401.470780958311</v>
      </c>
      <c r="O3702" s="3">
        <v>49.158797823544425</v>
      </c>
      <c r="P3702" s="7">
        <v>2.0470287714234658E-2</v>
      </c>
      <c r="Q3702" s="9">
        <f t="shared" si="416"/>
        <v>49.290617584210857</v>
      </c>
      <c r="R3702" s="7">
        <f t="shared" si="417"/>
        <v>2.0525178975753081E-2</v>
      </c>
      <c r="S3702" t="s">
        <v>481</v>
      </c>
      <c r="T3702" t="s">
        <v>581</v>
      </c>
      <c r="U3702">
        <v>83</v>
      </c>
      <c r="V3702">
        <f t="shared" si="420"/>
        <v>25.298400000000001</v>
      </c>
      <c r="W3702">
        <f t="shared" si="418"/>
        <v>4414.878921612155</v>
      </c>
      <c r="X3702">
        <f t="shared" si="419"/>
        <v>2143.2643393136309</v>
      </c>
    </row>
    <row r="3703" spans="1:24">
      <c r="A3703" t="s">
        <v>15</v>
      </c>
      <c r="B3703">
        <v>2006023</v>
      </c>
      <c r="C3703">
        <v>13</v>
      </c>
      <c r="D3703">
        <v>1</v>
      </c>
      <c r="E3703" s="28" t="s">
        <v>528</v>
      </c>
      <c r="F3703" t="s">
        <v>581</v>
      </c>
      <c r="G3703" t="s">
        <v>581</v>
      </c>
      <c r="H3703">
        <v>12</v>
      </c>
      <c r="I3703" s="3">
        <v>0.21333333333333335</v>
      </c>
      <c r="J3703">
        <v>12.8</v>
      </c>
      <c r="K3703">
        <f t="shared" si="414"/>
        <v>5</v>
      </c>
      <c r="L3703">
        <v>5.9900000000000003E-4</v>
      </c>
      <c r="M3703">
        <f t="shared" si="415"/>
        <v>0.21410005333333335</v>
      </c>
      <c r="N3703" s="5">
        <v>128.67963289600002</v>
      </c>
      <c r="O3703" s="3">
        <v>8.4356649574399949</v>
      </c>
      <c r="P3703" s="7">
        <v>6.5555556598904594E-2</v>
      </c>
      <c r="Q3703" s="9">
        <f t="shared" si="416"/>
        <v>8.4654668950741598</v>
      </c>
      <c r="R3703" s="7">
        <f t="shared" si="417"/>
        <v>6.5787154536849066E-2</v>
      </c>
      <c r="S3703" t="s">
        <v>482</v>
      </c>
      <c r="T3703" t="s">
        <v>581</v>
      </c>
      <c r="U3703">
        <v>62</v>
      </c>
      <c r="V3703">
        <f t="shared" si="420"/>
        <v>18.897600000000001</v>
      </c>
      <c r="W3703">
        <f t="shared" si="418"/>
        <v>199.68495892129837</v>
      </c>
      <c r="X3703">
        <f t="shared" si="419"/>
        <v>96.939838929273307</v>
      </c>
    </row>
    <row r="3704" spans="1:24">
      <c r="A3704" t="s">
        <v>15</v>
      </c>
      <c r="B3704">
        <v>2006023</v>
      </c>
      <c r="C3704">
        <v>13</v>
      </c>
      <c r="D3704">
        <v>3</v>
      </c>
      <c r="E3704" s="28" t="s">
        <v>528</v>
      </c>
      <c r="F3704" t="s">
        <v>581</v>
      </c>
      <c r="G3704" t="s">
        <v>581</v>
      </c>
      <c r="H3704">
        <v>10</v>
      </c>
      <c r="I3704" s="3">
        <v>0.25600000000000001</v>
      </c>
      <c r="J3704">
        <v>29.44</v>
      </c>
      <c r="K3704">
        <f t="shared" si="414"/>
        <v>11.5</v>
      </c>
      <c r="L3704">
        <v>5.9900000000000003E-4</v>
      </c>
      <c r="M3704">
        <f t="shared" si="415"/>
        <v>0.25676672</v>
      </c>
      <c r="N3704" s="5">
        <v>680.71525801984012</v>
      </c>
      <c r="O3704" s="3">
        <v>23.471165413785592</v>
      </c>
      <c r="P3704" s="7">
        <v>3.4480151777502098E-2</v>
      </c>
      <c r="Q3704" s="9">
        <f t="shared" si="416"/>
        <v>23.540842699909824</v>
      </c>
      <c r="R3704" s="7">
        <f t="shared" si="417"/>
        <v>3.4582510708499062E-2</v>
      </c>
      <c r="S3704" t="s">
        <v>481</v>
      </c>
      <c r="T3704" t="s">
        <v>490</v>
      </c>
      <c r="U3704">
        <v>71</v>
      </c>
      <c r="V3704">
        <f t="shared" si="420"/>
        <v>21.640800000000002</v>
      </c>
      <c r="W3704">
        <f t="shared" si="418"/>
        <v>1131.0249696308686</v>
      </c>
      <c r="X3704">
        <f t="shared" si="419"/>
        <v>549.07179275438307</v>
      </c>
    </row>
    <row r="3705" spans="1:24">
      <c r="A3705" t="s">
        <v>15</v>
      </c>
      <c r="B3705">
        <v>2006023</v>
      </c>
      <c r="C3705">
        <v>14</v>
      </c>
      <c r="D3705">
        <v>1</v>
      </c>
      <c r="E3705" s="28" t="s">
        <v>528</v>
      </c>
      <c r="F3705" t="s">
        <v>581</v>
      </c>
      <c r="G3705" t="s">
        <v>581</v>
      </c>
      <c r="H3705">
        <v>12</v>
      </c>
      <c r="I3705" s="3">
        <v>0.21333333333333335</v>
      </c>
      <c r="J3705">
        <v>54.016000000000005</v>
      </c>
      <c r="K3705">
        <f t="shared" si="414"/>
        <v>21.1</v>
      </c>
      <c r="L3705">
        <v>5.9900000000000003E-4</v>
      </c>
      <c r="M3705">
        <f t="shared" si="415"/>
        <v>0.21410005333333335</v>
      </c>
      <c r="N3705" s="5">
        <v>2291.5783744651271</v>
      </c>
      <c r="O3705" s="3">
        <v>36.058893258752505</v>
      </c>
      <c r="P3705" s="7">
        <v>1.5735396031204451E-2</v>
      </c>
      <c r="Q3705" s="9">
        <f t="shared" si="416"/>
        <v>36.187972637683771</v>
      </c>
      <c r="R3705" s="7">
        <f t="shared" si="417"/>
        <v>1.5791723748540931E-2</v>
      </c>
      <c r="S3705" t="s">
        <v>483</v>
      </c>
      <c r="T3705" t="s">
        <v>490</v>
      </c>
      <c r="U3705">
        <v>81</v>
      </c>
      <c r="V3705">
        <f t="shared" si="420"/>
        <v>24.688800000000001</v>
      </c>
      <c r="W3705">
        <f t="shared" si="418"/>
        <v>4125.6419218680367</v>
      </c>
      <c r="X3705">
        <f t="shared" si="419"/>
        <v>2002.8502173935524</v>
      </c>
    </row>
    <row r="3706" spans="1:24">
      <c r="A3706" t="s">
        <v>15</v>
      </c>
      <c r="B3706">
        <v>2006023</v>
      </c>
      <c r="C3706">
        <v>16</v>
      </c>
      <c r="D3706">
        <v>3</v>
      </c>
      <c r="E3706" s="28" t="s">
        <v>528</v>
      </c>
      <c r="F3706" t="s">
        <v>581</v>
      </c>
      <c r="G3706" t="s">
        <v>581</v>
      </c>
      <c r="H3706">
        <v>20</v>
      </c>
      <c r="I3706" s="3">
        <v>0.128</v>
      </c>
      <c r="J3706">
        <v>24.831999999999997</v>
      </c>
      <c r="K3706">
        <f t="shared" si="414"/>
        <v>9.6999999999999993</v>
      </c>
      <c r="L3706">
        <v>5.9900000000000003E-4</v>
      </c>
      <c r="M3706">
        <f t="shared" si="415"/>
        <v>0.12876672</v>
      </c>
      <c r="N3706" s="5">
        <v>484.29866636738552</v>
      </c>
      <c r="O3706" s="3">
        <v>9.9340678176767359</v>
      </c>
      <c r="P3706" s="7">
        <v>2.0512275807385402E-2</v>
      </c>
      <c r="Q3706" s="9">
        <f t="shared" si="416"/>
        <v>9.9932625616363371</v>
      </c>
      <c r="R3706" s="7">
        <f t="shared" si="417"/>
        <v>2.0634503573163918E-2</v>
      </c>
      <c r="S3706" t="s">
        <v>481</v>
      </c>
      <c r="T3706" t="s">
        <v>494</v>
      </c>
      <c r="U3706">
        <v>69</v>
      </c>
      <c r="V3706">
        <f t="shared" si="420"/>
        <v>21.031200000000002</v>
      </c>
      <c r="W3706">
        <f t="shared" si="418"/>
        <v>792.87827345483947</v>
      </c>
      <c r="X3706">
        <f t="shared" si="419"/>
        <v>384.91377885665287</v>
      </c>
    </row>
    <row r="3707" spans="1:24">
      <c r="A3707" t="s">
        <v>15</v>
      </c>
      <c r="B3707">
        <v>2006023</v>
      </c>
      <c r="C3707">
        <v>16</v>
      </c>
      <c r="D3707">
        <v>1</v>
      </c>
      <c r="E3707" s="28" t="s">
        <v>528</v>
      </c>
      <c r="F3707" t="s">
        <v>581</v>
      </c>
      <c r="G3707" t="s">
        <v>581</v>
      </c>
      <c r="H3707">
        <v>16</v>
      </c>
      <c r="I3707" s="3">
        <v>0.16</v>
      </c>
      <c r="J3707">
        <v>33.536000000000001</v>
      </c>
      <c r="K3707">
        <f t="shared" si="414"/>
        <v>13.1</v>
      </c>
      <c r="L3707">
        <v>5.9900000000000003E-4</v>
      </c>
      <c r="M3707">
        <f t="shared" si="415"/>
        <v>0.16076672</v>
      </c>
      <c r="N3707" s="5">
        <v>883.30847205130249</v>
      </c>
      <c r="O3707" s="3">
        <v>16.77660740582408</v>
      </c>
      <c r="P3707" s="7">
        <v>1.8992920295289206E-2</v>
      </c>
      <c r="Q3707" s="9">
        <f t="shared" si="416"/>
        <v>16.856613397909637</v>
      </c>
      <c r="R3707" s="7">
        <f t="shared" si="417"/>
        <v>1.9083495665748133E-2</v>
      </c>
      <c r="S3707" t="s">
        <v>481</v>
      </c>
      <c r="T3707" t="s">
        <v>581</v>
      </c>
      <c r="U3707">
        <v>70</v>
      </c>
      <c r="V3707">
        <f t="shared" si="420"/>
        <v>21.336000000000002</v>
      </c>
      <c r="W3707">
        <f t="shared" si="418"/>
        <v>1435.7361821394773</v>
      </c>
      <c r="X3707">
        <f t="shared" si="419"/>
        <v>696.99808635254101</v>
      </c>
    </row>
    <row r="3708" spans="1:24">
      <c r="A3708" t="s">
        <v>15</v>
      </c>
      <c r="B3708">
        <v>2006023</v>
      </c>
      <c r="C3708">
        <v>17</v>
      </c>
      <c r="D3708">
        <v>1</v>
      </c>
      <c r="E3708" s="28" t="s">
        <v>528</v>
      </c>
      <c r="F3708" t="s">
        <v>581</v>
      </c>
      <c r="G3708" t="s">
        <v>581</v>
      </c>
      <c r="H3708">
        <v>27</v>
      </c>
      <c r="I3708" s="3">
        <v>9.481481481481481E-2</v>
      </c>
      <c r="J3708">
        <v>26.111999999999998</v>
      </c>
      <c r="K3708">
        <f t="shared" si="414"/>
        <v>10.199999999999999</v>
      </c>
      <c r="L3708">
        <v>5.9900000000000003E-4</v>
      </c>
      <c r="M3708">
        <f t="shared" si="415"/>
        <v>9.5581534814814809E-2</v>
      </c>
      <c r="N3708" s="5">
        <v>535.51316025999358</v>
      </c>
      <c r="O3708" s="3">
        <v>7.7497266016204485</v>
      </c>
      <c r="P3708" s="7">
        <v>1.447158945236365E-2</v>
      </c>
      <c r="Q3708" s="9">
        <f t="shared" si="416"/>
        <v>7.8121644121123932</v>
      </c>
      <c r="R3708" s="7">
        <f t="shared" si="417"/>
        <v>1.4588183805454116E-2</v>
      </c>
      <c r="S3708" t="s">
        <v>481</v>
      </c>
      <c r="T3708" t="s">
        <v>490</v>
      </c>
      <c r="U3708">
        <v>52</v>
      </c>
      <c r="V3708">
        <f t="shared" si="420"/>
        <v>15.849600000000001</v>
      </c>
      <c r="W3708">
        <f t="shared" si="418"/>
        <v>672.94237554249662</v>
      </c>
      <c r="X3708">
        <f t="shared" si="419"/>
        <v>326.68923010612502</v>
      </c>
    </row>
    <row r="3709" spans="1:24">
      <c r="A3709" t="s">
        <v>15</v>
      </c>
      <c r="B3709">
        <v>2006023</v>
      </c>
      <c r="C3709">
        <v>17</v>
      </c>
      <c r="D3709">
        <v>3</v>
      </c>
      <c r="E3709" s="28" t="s">
        <v>528</v>
      </c>
      <c r="F3709" t="s">
        <v>581</v>
      </c>
      <c r="G3709" t="s">
        <v>581</v>
      </c>
      <c r="H3709">
        <v>27</v>
      </c>
      <c r="I3709" s="3">
        <v>9.481481481481481E-2</v>
      </c>
      <c r="J3709">
        <v>43.52</v>
      </c>
      <c r="K3709">
        <f t="shared" si="414"/>
        <v>17</v>
      </c>
      <c r="L3709">
        <v>5.9900000000000003E-4</v>
      </c>
      <c r="M3709">
        <f t="shared" si="415"/>
        <v>9.5581534814814809E-2</v>
      </c>
      <c r="N3709" s="5">
        <v>1487.5365562777602</v>
      </c>
      <c r="O3709" s="3">
        <v>12.935039298623245</v>
      </c>
      <c r="P3709" s="7">
        <v>8.6956110382862759E-3</v>
      </c>
      <c r="Q3709" s="9">
        <f t="shared" si="416"/>
        <v>13.039408057045293</v>
      </c>
      <c r="R3709" s="7">
        <f t="shared" si="417"/>
        <v>8.7657731852140847E-3</v>
      </c>
      <c r="S3709" t="s">
        <v>481</v>
      </c>
      <c r="T3709" t="s">
        <v>581</v>
      </c>
      <c r="U3709">
        <v>68</v>
      </c>
      <c r="V3709">
        <f t="shared" si="420"/>
        <v>20.726400000000002</v>
      </c>
      <c r="W3709">
        <f t="shared" si="418"/>
        <v>2312.5494502742713</v>
      </c>
      <c r="X3709">
        <f t="shared" si="419"/>
        <v>1122.6592750730038</v>
      </c>
    </row>
    <row r="3710" spans="1:24">
      <c r="A3710" t="s">
        <v>15</v>
      </c>
      <c r="B3710">
        <v>2006023</v>
      </c>
      <c r="C3710">
        <v>18</v>
      </c>
      <c r="D3710">
        <v>3</v>
      </c>
      <c r="E3710" s="28" t="s">
        <v>528</v>
      </c>
      <c r="F3710" t="s">
        <v>581</v>
      </c>
      <c r="G3710" t="s">
        <v>581</v>
      </c>
      <c r="H3710">
        <v>26</v>
      </c>
      <c r="I3710" s="3">
        <v>9.8461538461538461E-2</v>
      </c>
      <c r="J3710">
        <v>26.368000000000002</v>
      </c>
      <c r="K3710">
        <f t="shared" si="414"/>
        <v>10.3</v>
      </c>
      <c r="L3710">
        <v>5.9900000000000003E-4</v>
      </c>
      <c r="M3710">
        <f t="shared" si="415"/>
        <v>9.922825846153846E-2</v>
      </c>
      <c r="N3710" s="5">
        <v>546.0648901574657</v>
      </c>
      <c r="O3710" s="3">
        <v>8.1258524504282672</v>
      </c>
      <c r="P3710" s="7">
        <v>1.4880745121857332E-2</v>
      </c>
      <c r="Q3710" s="9">
        <f t="shared" si="416"/>
        <v>8.1888893198485615</v>
      </c>
      <c r="R3710" s="7">
        <f t="shared" si="417"/>
        <v>1.4996183544206948E-2</v>
      </c>
      <c r="S3710" t="s">
        <v>483</v>
      </c>
      <c r="T3710" t="s">
        <v>581</v>
      </c>
      <c r="U3710">
        <v>60</v>
      </c>
      <c r="V3710">
        <f t="shared" si="420"/>
        <v>18.288</v>
      </c>
      <c r="W3710">
        <f t="shared" si="418"/>
        <v>782.58366718353341</v>
      </c>
      <c r="X3710">
        <f t="shared" si="419"/>
        <v>379.91611914722017</v>
      </c>
    </row>
    <row r="3711" spans="1:24">
      <c r="A3711" t="s">
        <v>15</v>
      </c>
      <c r="B3711">
        <v>2006023</v>
      </c>
      <c r="C3711">
        <v>19</v>
      </c>
      <c r="D3711">
        <v>1</v>
      </c>
      <c r="E3711" s="28" t="s">
        <v>528</v>
      </c>
      <c r="F3711" t="s">
        <v>581</v>
      </c>
      <c r="G3711" t="s">
        <v>581</v>
      </c>
      <c r="H3711">
        <v>26</v>
      </c>
      <c r="I3711" s="3">
        <v>9.8461538461538461E-2</v>
      </c>
      <c r="J3711">
        <v>15.36</v>
      </c>
      <c r="K3711">
        <f t="shared" si="414"/>
        <v>6</v>
      </c>
      <c r="L3711">
        <v>5.9900000000000003E-4</v>
      </c>
      <c r="M3711">
        <f t="shared" si="415"/>
        <v>9.922825846153846E-2</v>
      </c>
      <c r="N3711" s="5">
        <v>185.29867137024002</v>
      </c>
      <c r="O3711" s="3">
        <v>4.7207913411408455</v>
      </c>
      <c r="P3711" s="7">
        <v>2.5476660497518445E-2</v>
      </c>
      <c r="Q3711" s="9">
        <f t="shared" si="416"/>
        <v>4.7573130543184057</v>
      </c>
      <c r="R3711" s="7">
        <f t="shared" si="417"/>
        <v>2.5673756962957137E-2</v>
      </c>
      <c r="S3711" t="s">
        <v>483</v>
      </c>
      <c r="T3711" t="s">
        <v>581</v>
      </c>
      <c r="U3711">
        <v>55</v>
      </c>
      <c r="V3711">
        <f t="shared" si="420"/>
        <v>16.763999999999999</v>
      </c>
      <c r="W3711">
        <f t="shared" si="418"/>
        <v>254.26173936760472</v>
      </c>
      <c r="X3711">
        <f t="shared" si="419"/>
        <v>123.43489561418092</v>
      </c>
    </row>
    <row r="3712" spans="1:24">
      <c r="A3712" t="s">
        <v>15</v>
      </c>
      <c r="B3712">
        <v>2006023</v>
      </c>
      <c r="C3712">
        <v>19</v>
      </c>
      <c r="D3712">
        <v>3</v>
      </c>
      <c r="E3712" s="28" t="s">
        <v>528</v>
      </c>
      <c r="F3712" t="s">
        <v>581</v>
      </c>
      <c r="G3712" t="s">
        <v>581</v>
      </c>
      <c r="H3712">
        <v>26</v>
      </c>
      <c r="I3712" s="3">
        <v>9.8461538461538461E-2</v>
      </c>
      <c r="J3712">
        <v>22.784000000000002</v>
      </c>
      <c r="K3712">
        <f t="shared" si="414"/>
        <v>8.9</v>
      </c>
      <c r="L3712">
        <v>5.9900000000000003E-4</v>
      </c>
      <c r="M3712">
        <f t="shared" si="415"/>
        <v>9.922825846153846E-2</v>
      </c>
      <c r="N3712" s="5">
        <v>407.70854886768649</v>
      </c>
      <c r="O3712" s="3">
        <v>7.017227903218366</v>
      </c>
      <c r="P3712" s="7">
        <v>1.7211382794663117E-2</v>
      </c>
      <c r="Q3712" s="9">
        <f t="shared" si="416"/>
        <v>7.0716319310712716</v>
      </c>
      <c r="R3712" s="7">
        <f t="shared" si="417"/>
        <v>1.7344821320796552E-2</v>
      </c>
      <c r="S3712" t="s">
        <v>481</v>
      </c>
      <c r="T3712" t="s">
        <v>581</v>
      </c>
      <c r="U3712">
        <v>64</v>
      </c>
      <c r="V3712">
        <f t="shared" si="420"/>
        <v>19.507200000000001</v>
      </c>
      <c r="W3712">
        <f t="shared" si="418"/>
        <v>626.37719286006518</v>
      </c>
      <c r="X3712">
        <f t="shared" si="419"/>
        <v>304.08351491689939</v>
      </c>
    </row>
    <row r="3713" spans="1:24">
      <c r="A3713" t="s">
        <v>15</v>
      </c>
      <c r="B3713">
        <v>2006023</v>
      </c>
      <c r="C3713">
        <v>20</v>
      </c>
      <c r="D3713">
        <v>1</v>
      </c>
      <c r="E3713" s="28" t="s">
        <v>528</v>
      </c>
      <c r="F3713" t="s">
        <v>581</v>
      </c>
      <c r="G3713" t="s">
        <v>581</v>
      </c>
      <c r="H3713">
        <v>27</v>
      </c>
      <c r="I3713" s="3">
        <v>9.481481481481481E-2</v>
      </c>
      <c r="J3713">
        <v>20.224</v>
      </c>
      <c r="K3713">
        <f t="shared" si="414"/>
        <v>7.9</v>
      </c>
      <c r="L3713">
        <v>5.9900000000000003E-4</v>
      </c>
      <c r="M3713">
        <f t="shared" si="415"/>
        <v>9.5581534814814809E-2</v>
      </c>
      <c r="N3713" s="5">
        <v>321.23583556157439</v>
      </c>
      <c r="O3713" s="3">
        <v>5.995870836457855</v>
      </c>
      <c r="P3713" s="7">
        <v>1.8665012345139086E-2</v>
      </c>
      <c r="Q3713" s="9">
        <f t="shared" si="416"/>
        <v>6.0441261204439432</v>
      </c>
      <c r="R3713" s="7">
        <f t="shared" si="417"/>
        <v>1.8815229969214961E-2</v>
      </c>
      <c r="S3713" t="s">
        <v>481</v>
      </c>
      <c r="T3713" t="s">
        <v>482</v>
      </c>
      <c r="U3713">
        <v>48</v>
      </c>
      <c r="V3713">
        <f t="shared" si="420"/>
        <v>14.630400000000002</v>
      </c>
      <c r="W3713">
        <f t="shared" si="418"/>
        <v>381.51452837441991</v>
      </c>
      <c r="X3713">
        <f t="shared" si="419"/>
        <v>185.21153085130655</v>
      </c>
    </row>
    <row r="3714" spans="1:24">
      <c r="A3714" t="s">
        <v>15</v>
      </c>
      <c r="B3714">
        <v>2006023</v>
      </c>
      <c r="C3714">
        <v>22</v>
      </c>
      <c r="D3714">
        <v>1</v>
      </c>
      <c r="E3714" s="28" t="s">
        <v>528</v>
      </c>
      <c r="F3714" t="s">
        <v>581</v>
      </c>
      <c r="G3714" t="s">
        <v>581</v>
      </c>
      <c r="H3714">
        <v>13</v>
      </c>
      <c r="I3714" s="3">
        <v>0.19692307692307692</v>
      </c>
      <c r="J3714">
        <v>26.111999999999998</v>
      </c>
      <c r="K3714">
        <f t="shared" ref="K3714:K3777" si="421">J3714/2.56</f>
        <v>10.199999999999999</v>
      </c>
      <c r="L3714">
        <v>5.9900000000000003E-4</v>
      </c>
      <c r="M3714">
        <f t="shared" ref="M3714:M3777" si="422">I3714+L3714*1.28</f>
        <v>0.19768979692307692</v>
      </c>
      <c r="N3714" s="5">
        <v>535.51316025999358</v>
      </c>
      <c r="O3714" s="3">
        <v>16.032416528880933</v>
      </c>
      <c r="P3714" s="7">
        <v>2.9938417425814778E-2</v>
      </c>
      <c r="Q3714" s="9">
        <f t="shared" ref="Q3714:Q3777" si="423">(J3714*J3714 - (J3714 - 2*M3714)*(J3714 - 2*M3714))*3.1415926/4</f>
        <v>16.094362306739772</v>
      </c>
      <c r="R3714" s="7">
        <f t="shared" ref="R3714:R3777" si="424">Q3714/N3714</f>
        <v>3.0054092973038984E-2</v>
      </c>
      <c r="S3714" t="s">
        <v>483</v>
      </c>
      <c r="T3714" t="s">
        <v>487</v>
      </c>
      <c r="U3714">
        <v>72</v>
      </c>
      <c r="V3714">
        <f t="shared" si="420"/>
        <v>21.945600000000002</v>
      </c>
      <c r="W3714">
        <f t="shared" si="418"/>
        <v>908.73354105344026</v>
      </c>
      <c r="X3714">
        <f t="shared" si="419"/>
        <v>441.15732890061321</v>
      </c>
    </row>
    <row r="3715" spans="1:24">
      <c r="A3715" t="s">
        <v>15</v>
      </c>
      <c r="B3715">
        <v>2006023</v>
      </c>
      <c r="C3715">
        <v>22</v>
      </c>
      <c r="D3715">
        <v>3</v>
      </c>
      <c r="E3715" s="28" t="s">
        <v>528</v>
      </c>
      <c r="F3715" t="s">
        <v>581</v>
      </c>
      <c r="G3715" t="s">
        <v>581</v>
      </c>
      <c r="H3715">
        <v>18</v>
      </c>
      <c r="I3715" s="3">
        <v>0.14222222222222222</v>
      </c>
      <c r="J3715">
        <v>34.56</v>
      </c>
      <c r="K3715">
        <f t="shared" si="421"/>
        <v>13.5</v>
      </c>
      <c r="L3715">
        <v>5.9900000000000003E-4</v>
      </c>
      <c r="M3715">
        <f t="shared" si="422"/>
        <v>0.14298894222222222</v>
      </c>
      <c r="N3715" s="5">
        <v>938.07452381184021</v>
      </c>
      <c r="O3715" s="3">
        <v>15.378010694542249</v>
      </c>
      <c r="P3715" s="7">
        <v>1.639316525946587E-2</v>
      </c>
      <c r="Q3715" s="9">
        <f t="shared" si="423"/>
        <v>15.460568883534803</v>
      </c>
      <c r="R3715" s="7">
        <f t="shared" si="424"/>
        <v>1.6481173394104345E-2</v>
      </c>
      <c r="S3715" t="s">
        <v>483</v>
      </c>
      <c r="T3715" t="s">
        <v>490</v>
      </c>
      <c r="U3715">
        <v>71</v>
      </c>
      <c r="V3715">
        <f t="shared" si="420"/>
        <v>21.640800000000002</v>
      </c>
      <c r="W3715">
        <f t="shared" si="418"/>
        <v>1541.6837322583897</v>
      </c>
      <c r="X3715">
        <f t="shared" si="419"/>
        <v>748.43179722871366</v>
      </c>
    </row>
    <row r="3716" spans="1:24">
      <c r="A3716" t="s">
        <v>15</v>
      </c>
      <c r="B3716">
        <v>2006023</v>
      </c>
      <c r="C3716">
        <v>23</v>
      </c>
      <c r="D3716">
        <v>2</v>
      </c>
      <c r="E3716" s="28" t="s">
        <v>528</v>
      </c>
      <c r="F3716" t="s">
        <v>581</v>
      </c>
      <c r="G3716" t="s">
        <v>581</v>
      </c>
      <c r="H3716">
        <v>21</v>
      </c>
      <c r="I3716" s="3">
        <v>0.1219047619047619</v>
      </c>
      <c r="J3716">
        <v>14.847999999999999</v>
      </c>
      <c r="K3716">
        <f t="shared" si="421"/>
        <v>5.8</v>
      </c>
      <c r="L3716">
        <v>5.9900000000000003E-4</v>
      </c>
      <c r="M3716">
        <f t="shared" si="422"/>
        <v>0.1226714819047619</v>
      </c>
      <c r="N3716" s="5">
        <v>173.15131402485758</v>
      </c>
      <c r="O3716" s="3">
        <v>5.6397278553234278</v>
      </c>
      <c r="P3716" s="7">
        <v>3.2571094750766888E-2</v>
      </c>
      <c r="Q3716" s="9">
        <f t="shared" si="423"/>
        <v>5.6749033518635699</v>
      </c>
      <c r="R3716" s="7">
        <f t="shared" si="424"/>
        <v>3.2774243636689245E-2</v>
      </c>
      <c r="S3716" t="s">
        <v>482</v>
      </c>
      <c r="T3716" t="s">
        <v>581</v>
      </c>
      <c r="U3716">
        <v>43</v>
      </c>
      <c r="V3716">
        <f t="shared" si="420"/>
        <v>13.106400000000001</v>
      </c>
      <c r="W3716">
        <f t="shared" si="418"/>
        <v>189.74318273787861</v>
      </c>
      <c r="X3716">
        <f t="shared" si="419"/>
        <v>92.113465490343231</v>
      </c>
    </row>
    <row r="3717" spans="1:24">
      <c r="A3717" t="s">
        <v>15</v>
      </c>
      <c r="B3717">
        <v>2006023</v>
      </c>
      <c r="C3717">
        <v>24</v>
      </c>
      <c r="D3717">
        <v>3</v>
      </c>
      <c r="E3717" s="28" t="s">
        <v>528</v>
      </c>
      <c r="F3717" t="s">
        <v>581</v>
      </c>
      <c r="G3717" t="s">
        <v>581</v>
      </c>
      <c r="H3717">
        <v>20</v>
      </c>
      <c r="I3717" s="3">
        <v>0.128</v>
      </c>
      <c r="J3717">
        <v>25.6</v>
      </c>
      <c r="K3717">
        <f t="shared" si="421"/>
        <v>10</v>
      </c>
      <c r="L3717">
        <v>5.9900000000000003E-4</v>
      </c>
      <c r="M3717">
        <f t="shared" si="422"/>
        <v>0.12876672</v>
      </c>
      <c r="N3717" s="5">
        <v>514.71853158400006</v>
      </c>
      <c r="O3717" s="3">
        <v>10.242898941542466</v>
      </c>
      <c r="P3717" s="7">
        <v>1.9900000316718468E-2</v>
      </c>
      <c r="Q3717" s="9">
        <f t="shared" si="423"/>
        <v>10.30394357898931</v>
      </c>
      <c r="R3717" s="7">
        <f t="shared" si="424"/>
        <v>2.0018598411990041E-2</v>
      </c>
      <c r="S3717" t="s">
        <v>483</v>
      </c>
      <c r="T3717" t="s">
        <v>581</v>
      </c>
      <c r="U3717">
        <v>64</v>
      </c>
      <c r="V3717">
        <f t="shared" si="420"/>
        <v>19.507200000000001</v>
      </c>
      <c r="W3717">
        <f t="shared" si="418"/>
        <v>784.52108432302339</v>
      </c>
      <c r="X3717">
        <f t="shared" si="419"/>
        <v>380.85666522768378</v>
      </c>
    </row>
    <row r="3718" spans="1:24">
      <c r="A3718" t="s">
        <v>15</v>
      </c>
      <c r="B3718">
        <v>2006023</v>
      </c>
      <c r="C3718">
        <v>24</v>
      </c>
      <c r="D3718">
        <v>1</v>
      </c>
      <c r="E3718" s="28" t="s">
        <v>528</v>
      </c>
      <c r="F3718" t="s">
        <v>581</v>
      </c>
      <c r="G3718" t="s">
        <v>581</v>
      </c>
      <c r="H3718">
        <v>23</v>
      </c>
      <c r="I3718" s="3">
        <v>0.11130434782608696</v>
      </c>
      <c r="J3718">
        <v>26.111999999999998</v>
      </c>
      <c r="K3718">
        <f t="shared" si="421"/>
        <v>10.199999999999999</v>
      </c>
      <c r="L3718">
        <v>5.9900000000000003E-4</v>
      </c>
      <c r="M3718">
        <f t="shared" si="422"/>
        <v>0.11207106782608696</v>
      </c>
      <c r="N3718" s="5">
        <v>535.51316025999358</v>
      </c>
      <c r="O3718" s="3">
        <v>9.0917391978581161</v>
      </c>
      <c r="P3718" s="7">
        <v>1.6977620481715229E-2</v>
      </c>
      <c r="Q3718" s="9">
        <f t="shared" si="423"/>
        <v>9.1540975495932013</v>
      </c>
      <c r="R3718" s="7">
        <f t="shared" si="424"/>
        <v>1.7094066456086444E-2</v>
      </c>
      <c r="S3718" t="s">
        <v>483</v>
      </c>
      <c r="T3718" t="s">
        <v>581</v>
      </c>
      <c r="U3718">
        <v>68</v>
      </c>
      <c r="V3718">
        <f t="shared" si="420"/>
        <v>20.726400000000002</v>
      </c>
      <c r="W3718">
        <f t="shared" si="418"/>
        <v>862.02985031341791</v>
      </c>
      <c r="X3718">
        <f t="shared" si="419"/>
        <v>418.48437304956809</v>
      </c>
    </row>
    <row r="3719" spans="1:24">
      <c r="A3719" t="s">
        <v>15</v>
      </c>
      <c r="B3719">
        <v>2006023</v>
      </c>
      <c r="C3719">
        <v>25</v>
      </c>
      <c r="D3719">
        <v>2</v>
      </c>
      <c r="E3719" s="28" t="s">
        <v>528</v>
      </c>
      <c r="F3719" t="s">
        <v>581</v>
      </c>
      <c r="G3719" t="s">
        <v>581</v>
      </c>
      <c r="H3719">
        <v>19</v>
      </c>
      <c r="I3719" s="3">
        <v>0.13473684210526315</v>
      </c>
      <c r="J3719">
        <v>27.391999999999999</v>
      </c>
      <c r="K3719">
        <f t="shared" si="421"/>
        <v>10.7</v>
      </c>
      <c r="L3719">
        <v>5.9900000000000003E-4</v>
      </c>
      <c r="M3719">
        <f t="shared" si="422"/>
        <v>0.13550356210526315</v>
      </c>
      <c r="N3719" s="5">
        <v>589.30124681052166</v>
      </c>
      <c r="O3719" s="3">
        <v>11.537679844508064</v>
      </c>
      <c r="P3719" s="7">
        <v>1.9578577012951376E-2</v>
      </c>
      <c r="Q3719" s="9">
        <f t="shared" si="423"/>
        <v>11.603008436595772</v>
      </c>
      <c r="R3719" s="7">
        <f t="shared" si="424"/>
        <v>1.9689434732057327E-2</v>
      </c>
      <c r="S3719" t="s">
        <v>481</v>
      </c>
      <c r="T3719" t="s">
        <v>581</v>
      </c>
      <c r="U3719">
        <v>64</v>
      </c>
      <c r="V3719">
        <f t="shared" si="420"/>
        <v>19.507200000000001</v>
      </c>
      <c r="W3719">
        <f t="shared" si="418"/>
        <v>894.06352012948525</v>
      </c>
      <c r="X3719">
        <f t="shared" si="419"/>
        <v>434.03556332978843</v>
      </c>
    </row>
    <row r="3720" spans="1:24">
      <c r="A3720" t="s">
        <v>15</v>
      </c>
      <c r="B3720">
        <v>2006023</v>
      </c>
      <c r="C3720">
        <v>25</v>
      </c>
      <c r="D3720">
        <v>4</v>
      </c>
      <c r="E3720" s="28" t="s">
        <v>528</v>
      </c>
      <c r="F3720" t="s">
        <v>581</v>
      </c>
      <c r="G3720" t="s">
        <v>581</v>
      </c>
      <c r="H3720">
        <v>6</v>
      </c>
      <c r="I3720" s="3">
        <v>0.42666666666666669</v>
      </c>
      <c r="J3720">
        <v>48.896000000000008</v>
      </c>
      <c r="K3720">
        <f t="shared" si="421"/>
        <v>19.100000000000001</v>
      </c>
      <c r="L3720">
        <v>5.9900000000000003E-4</v>
      </c>
      <c r="M3720">
        <f t="shared" si="422"/>
        <v>0.42743338666666669</v>
      </c>
      <c r="N3720" s="5">
        <v>1877.7446750715912</v>
      </c>
      <c r="O3720" s="3">
        <v>64.968917909503901</v>
      </c>
      <c r="P3720" s="7">
        <v>3.4599441964614751E-2</v>
      </c>
      <c r="Q3720" s="9">
        <f t="shared" si="423"/>
        <v>65.084636450967011</v>
      </c>
      <c r="R3720" s="7">
        <f t="shared" si="424"/>
        <v>3.4661068309771975E-2</v>
      </c>
      <c r="S3720" t="s">
        <v>481</v>
      </c>
      <c r="T3720" t="s">
        <v>581</v>
      </c>
      <c r="U3720">
        <v>84</v>
      </c>
      <c r="V3720">
        <f t="shared" si="420"/>
        <v>25.603200000000001</v>
      </c>
      <c r="W3720">
        <f t="shared" si="418"/>
        <v>3519.8335248652002</v>
      </c>
      <c r="X3720">
        <f t="shared" si="419"/>
        <v>1708.752110331807</v>
      </c>
    </row>
    <row r="3721" spans="1:24">
      <c r="A3721" t="s">
        <v>15</v>
      </c>
      <c r="B3721">
        <v>2006023</v>
      </c>
      <c r="C3721">
        <v>26</v>
      </c>
      <c r="D3721">
        <v>2</v>
      </c>
      <c r="E3721" s="28" t="s">
        <v>528</v>
      </c>
      <c r="F3721" t="s">
        <v>581</v>
      </c>
      <c r="G3721" t="s">
        <v>581</v>
      </c>
      <c r="H3721">
        <v>14</v>
      </c>
      <c r="I3721" s="3">
        <v>0.18285714285714286</v>
      </c>
      <c r="J3721">
        <v>19.456</v>
      </c>
      <c r="K3721">
        <f t="shared" si="421"/>
        <v>7.6</v>
      </c>
      <c r="L3721">
        <v>5.9900000000000003E-4</v>
      </c>
      <c r="M3721">
        <f t="shared" si="422"/>
        <v>0.18362386285714286</v>
      </c>
      <c r="N3721" s="5">
        <v>297.30142384291838</v>
      </c>
      <c r="O3721" s="3">
        <v>11.071700835181733</v>
      </c>
      <c r="P3721" s="7">
        <v>3.724065862877117E-2</v>
      </c>
      <c r="Q3721" s="9">
        <f t="shared" si="423"/>
        <v>11.117682001017339</v>
      </c>
      <c r="R3721" s="7">
        <f t="shared" si="424"/>
        <v>3.7395320403482014E-2</v>
      </c>
      <c r="S3721" t="s">
        <v>483</v>
      </c>
      <c r="T3721" t="s">
        <v>490</v>
      </c>
      <c r="U3721">
        <v>72</v>
      </c>
      <c r="V3721">
        <f t="shared" si="420"/>
        <v>21.945600000000002</v>
      </c>
      <c r="W3721">
        <f t="shared" si="418"/>
        <v>514.72787713421042</v>
      </c>
      <c r="X3721">
        <f t="shared" si="419"/>
        <v>249.88180267229461</v>
      </c>
    </row>
    <row r="3722" spans="1:24">
      <c r="A3722" t="s">
        <v>15</v>
      </c>
      <c r="B3722">
        <v>2006023</v>
      </c>
      <c r="C3722">
        <v>26</v>
      </c>
      <c r="D3722">
        <v>4</v>
      </c>
      <c r="E3722" s="28" t="s">
        <v>528</v>
      </c>
      <c r="F3722" t="s">
        <v>581</v>
      </c>
      <c r="G3722" t="s">
        <v>581</v>
      </c>
      <c r="H3722">
        <v>10</v>
      </c>
      <c r="I3722" s="3">
        <v>0.25600000000000001</v>
      </c>
      <c r="J3722">
        <v>56.064</v>
      </c>
      <c r="K3722">
        <f t="shared" si="421"/>
        <v>21.9</v>
      </c>
      <c r="L3722">
        <v>5.9900000000000003E-4</v>
      </c>
      <c r="M3722">
        <f t="shared" si="422"/>
        <v>0.25676672</v>
      </c>
      <c r="N3722" s="5">
        <v>2468.6415493300224</v>
      </c>
      <c r="O3722" s="3">
        <v>44.88345666846709</v>
      </c>
      <c r="P3722" s="7">
        <v>1.8181439375290532E-2</v>
      </c>
      <c r="Q3722" s="9">
        <f t="shared" si="423"/>
        <v>45.017263425091599</v>
      </c>
      <c r="R3722" s="7">
        <f t="shared" si="424"/>
        <v>1.823564196159182E-2</v>
      </c>
      <c r="S3722" t="s">
        <v>481</v>
      </c>
      <c r="T3722" t="s">
        <v>581</v>
      </c>
      <c r="U3722">
        <v>92</v>
      </c>
      <c r="V3722">
        <f t="shared" si="420"/>
        <v>28.041600000000003</v>
      </c>
      <c r="W3722">
        <f t="shared" si="418"/>
        <v>4986.1100402889479</v>
      </c>
      <c r="X3722">
        <f t="shared" si="419"/>
        <v>2420.5764259878297</v>
      </c>
    </row>
    <row r="3723" spans="1:24">
      <c r="A3723" t="s">
        <v>15</v>
      </c>
      <c r="B3723">
        <v>2006023</v>
      </c>
      <c r="C3723">
        <v>28</v>
      </c>
      <c r="D3723">
        <v>1</v>
      </c>
      <c r="E3723" s="28" t="s">
        <v>528</v>
      </c>
      <c r="F3723" t="s">
        <v>581</v>
      </c>
      <c r="G3723" t="s">
        <v>581</v>
      </c>
      <c r="H3723">
        <v>13</v>
      </c>
      <c r="I3723" s="3">
        <v>0.19692307692307692</v>
      </c>
      <c r="J3723">
        <v>23.808000000000003</v>
      </c>
      <c r="K3723">
        <f t="shared" si="421"/>
        <v>9.3000000000000007</v>
      </c>
      <c r="L3723">
        <v>5.9900000000000003E-4</v>
      </c>
      <c r="M3723">
        <f t="shared" si="422"/>
        <v>0.19768979692307692</v>
      </c>
      <c r="N3723" s="5">
        <v>445.1800579670018</v>
      </c>
      <c r="O3723" s="3">
        <v>14.607042111039664</v>
      </c>
      <c r="P3723" s="7">
        <v>3.2811537376012438E-2</v>
      </c>
      <c r="Q3723" s="9">
        <f t="shared" si="423"/>
        <v>14.663438216376532</v>
      </c>
      <c r="R3723" s="7">
        <f t="shared" si="424"/>
        <v>3.2938218938511919E-2</v>
      </c>
      <c r="S3723" t="s">
        <v>483</v>
      </c>
      <c r="T3723" t="s">
        <v>581</v>
      </c>
      <c r="U3723">
        <v>74</v>
      </c>
      <c r="V3723">
        <f t="shared" si="420"/>
        <v>22.555200000000003</v>
      </c>
      <c r="W3723">
        <f t="shared" si="418"/>
        <v>779.68979914781016</v>
      </c>
      <c r="X3723">
        <f t="shared" si="419"/>
        <v>378.51125068451262</v>
      </c>
    </row>
    <row r="3724" spans="1:24">
      <c r="A3724" t="s">
        <v>15</v>
      </c>
      <c r="B3724">
        <v>2006023</v>
      </c>
      <c r="C3724">
        <v>28</v>
      </c>
      <c r="D3724">
        <v>3</v>
      </c>
      <c r="E3724" s="28" t="s">
        <v>528</v>
      </c>
      <c r="F3724" t="s">
        <v>581</v>
      </c>
      <c r="G3724" t="s">
        <v>581</v>
      </c>
      <c r="H3724">
        <v>17</v>
      </c>
      <c r="I3724" s="3">
        <v>0.15058823529411766</v>
      </c>
      <c r="J3724">
        <v>33.792000000000002</v>
      </c>
      <c r="K3724">
        <f t="shared" si="421"/>
        <v>13.200000000000001</v>
      </c>
      <c r="L3724">
        <v>5.9900000000000003E-4</v>
      </c>
      <c r="M3724">
        <f t="shared" si="422"/>
        <v>0.15135495529411766</v>
      </c>
      <c r="N3724" s="5">
        <v>896.84556943196174</v>
      </c>
      <c r="O3724" s="3">
        <v>15.915310973835197</v>
      </c>
      <c r="P3724" s="7">
        <v>1.7745876788927591E-2</v>
      </c>
      <c r="Q3724" s="9">
        <f t="shared" si="423"/>
        <v>15.995978953076447</v>
      </c>
      <c r="R3724" s="7">
        <f t="shared" si="424"/>
        <v>1.7835823131966719E-2</v>
      </c>
      <c r="S3724" t="s">
        <v>483</v>
      </c>
      <c r="T3724" t="s">
        <v>581</v>
      </c>
      <c r="U3724">
        <v>74</v>
      </c>
      <c r="V3724">
        <f t="shared" si="420"/>
        <v>22.555200000000003</v>
      </c>
      <c r="W3724">
        <f t="shared" si="418"/>
        <v>1533.6706619782358</v>
      </c>
      <c r="X3724">
        <f t="shared" si="419"/>
        <v>744.54174087953606</v>
      </c>
    </row>
    <row r="3725" spans="1:24">
      <c r="A3725" t="s">
        <v>15</v>
      </c>
      <c r="B3725">
        <v>2006023</v>
      </c>
      <c r="C3725">
        <v>29</v>
      </c>
      <c r="D3725">
        <v>1</v>
      </c>
      <c r="E3725" s="28" t="s">
        <v>528</v>
      </c>
      <c r="F3725" t="s">
        <v>581</v>
      </c>
      <c r="G3725" t="s">
        <v>581</v>
      </c>
      <c r="H3725">
        <v>14</v>
      </c>
      <c r="I3725" s="3">
        <v>0.18285714285714286</v>
      </c>
      <c r="J3725">
        <v>14.335999999999999</v>
      </c>
      <c r="K3725">
        <f t="shared" si="421"/>
        <v>5.6</v>
      </c>
      <c r="L3725">
        <v>5.9900000000000003E-4</v>
      </c>
      <c r="M3725">
        <f t="shared" si="422"/>
        <v>0.18362386285714286</v>
      </c>
      <c r="N3725" s="5">
        <v>161.41573150474235</v>
      </c>
      <c r="O3725" s="3">
        <v>8.1304520364617314</v>
      </c>
      <c r="P3725" s="7">
        <v>5.0369638452636575E-2</v>
      </c>
      <c r="Q3725" s="9">
        <f t="shared" si="423"/>
        <v>8.1641005930920283</v>
      </c>
      <c r="R3725" s="7">
        <f t="shared" si="424"/>
        <v>5.0578097419532925E-2</v>
      </c>
      <c r="S3725" t="s">
        <v>483</v>
      </c>
      <c r="T3725" t="s">
        <v>487</v>
      </c>
      <c r="U3725">
        <v>59</v>
      </c>
      <c r="V3725">
        <f t="shared" si="420"/>
        <v>17.9832</v>
      </c>
      <c r="W3725">
        <f t="shared" si="418"/>
        <v>237.43355094169615</v>
      </c>
      <c r="X3725">
        <f t="shared" si="419"/>
        <v>115.26541763100448</v>
      </c>
    </row>
    <row r="3726" spans="1:24">
      <c r="A3726" t="s">
        <v>15</v>
      </c>
      <c r="B3726">
        <v>2006023</v>
      </c>
      <c r="C3726">
        <v>29</v>
      </c>
      <c r="D3726">
        <v>3</v>
      </c>
      <c r="E3726" s="28" t="s">
        <v>528</v>
      </c>
      <c r="F3726" t="s">
        <v>581</v>
      </c>
      <c r="G3726" t="s">
        <v>581</v>
      </c>
      <c r="H3726">
        <v>23</v>
      </c>
      <c r="I3726" s="3">
        <v>0.11130434782608696</v>
      </c>
      <c r="J3726">
        <v>43.263999999999996</v>
      </c>
      <c r="K3726">
        <f t="shared" si="421"/>
        <v>16.899999999999999</v>
      </c>
      <c r="L3726">
        <v>5.9900000000000003E-4</v>
      </c>
      <c r="M3726">
        <f t="shared" si="422"/>
        <v>0.11207106782608696</v>
      </c>
      <c r="N3726" s="5">
        <v>1470.087598057062</v>
      </c>
      <c r="O3726" s="3">
        <v>15.089329139596062</v>
      </c>
      <c r="P3726" s="7">
        <v>1.0264238103592494E-2</v>
      </c>
      <c r="Q3726" s="9">
        <f t="shared" si="423"/>
        <v>15.193001793532492</v>
      </c>
      <c r="R3726" s="7">
        <f t="shared" si="424"/>
        <v>1.0334759516107943E-2</v>
      </c>
      <c r="S3726" t="s">
        <v>481</v>
      </c>
      <c r="T3726" t="s">
        <v>581</v>
      </c>
      <c r="U3726">
        <v>77</v>
      </c>
      <c r="V3726">
        <f t="shared" si="420"/>
        <v>23.4696</v>
      </c>
      <c r="W3726">
        <f t="shared" si="418"/>
        <v>2564.3132162183442</v>
      </c>
      <c r="X3726">
        <f t="shared" si="419"/>
        <v>1244.8814947669007</v>
      </c>
    </row>
    <row r="3727" spans="1:24">
      <c r="A3727" t="s">
        <v>15</v>
      </c>
      <c r="B3727">
        <v>2006023</v>
      </c>
      <c r="C3727">
        <v>30</v>
      </c>
      <c r="D3727">
        <v>1</v>
      </c>
      <c r="E3727" s="28" t="s">
        <v>528</v>
      </c>
      <c r="F3727" t="s">
        <v>581</v>
      </c>
      <c r="G3727" t="s">
        <v>581</v>
      </c>
      <c r="H3727">
        <v>11</v>
      </c>
      <c r="I3727" s="3">
        <v>0.23272727272727273</v>
      </c>
      <c r="J3727">
        <v>15.872000000000002</v>
      </c>
      <c r="K3727">
        <f t="shared" si="421"/>
        <v>6.2</v>
      </c>
      <c r="L3727">
        <v>5.9900000000000003E-4</v>
      </c>
      <c r="M3727">
        <f t="shared" si="422"/>
        <v>0.23349399272727273</v>
      </c>
      <c r="N3727" s="5">
        <v>197.85780354088965</v>
      </c>
      <c r="O3727" s="3">
        <v>11.434408553040379</v>
      </c>
      <c r="P3727" s="7">
        <v>5.7791041588497793E-2</v>
      </c>
      <c r="Q3727" s="9">
        <f t="shared" si="423"/>
        <v>11.471516607345846</v>
      </c>
      <c r="R3727" s="7">
        <f t="shared" si="424"/>
        <v>5.7978590695186412E-2</v>
      </c>
      <c r="S3727" t="s">
        <v>482</v>
      </c>
      <c r="T3727" t="s">
        <v>487</v>
      </c>
      <c r="U3727">
        <v>58</v>
      </c>
      <c r="V3727">
        <f t="shared" si="420"/>
        <v>17.6784</v>
      </c>
      <c r="W3727">
        <f t="shared" si="418"/>
        <v>284.49981693690017</v>
      </c>
      <c r="X3727">
        <f t="shared" si="419"/>
        <v>138.11439067947362</v>
      </c>
    </row>
    <row r="3728" spans="1:24">
      <c r="A3728" t="s">
        <v>15</v>
      </c>
      <c r="B3728">
        <v>2006023</v>
      </c>
      <c r="C3728">
        <v>31</v>
      </c>
      <c r="D3728">
        <v>4</v>
      </c>
      <c r="E3728" s="28" t="s">
        <v>528</v>
      </c>
      <c r="F3728" t="s">
        <v>581</v>
      </c>
      <c r="G3728" t="s">
        <v>581</v>
      </c>
      <c r="H3728">
        <v>17</v>
      </c>
      <c r="I3728" s="3">
        <v>0.15058823529411766</v>
      </c>
      <c r="J3728">
        <v>18.944000000000003</v>
      </c>
      <c r="K3728">
        <f t="shared" si="421"/>
        <v>7.4000000000000012</v>
      </c>
      <c r="L3728">
        <v>5.9900000000000003E-4</v>
      </c>
      <c r="M3728">
        <f t="shared" si="422"/>
        <v>0.15135495529411766</v>
      </c>
      <c r="N3728" s="5">
        <v>281.85986789539851</v>
      </c>
      <c r="O3728" s="3">
        <v>8.8909167839508161</v>
      </c>
      <c r="P3728" s="7">
        <v>3.1543748495796282E-2</v>
      </c>
      <c r="Q3728" s="9">
        <f t="shared" si="423"/>
        <v>8.9358201725402804</v>
      </c>
      <c r="R3728" s="7">
        <f t="shared" si="424"/>
        <v>3.1703059535444285E-2</v>
      </c>
      <c r="S3728" t="s">
        <v>483</v>
      </c>
      <c r="T3728" t="s">
        <v>581</v>
      </c>
      <c r="U3728">
        <v>59</v>
      </c>
      <c r="V3728">
        <f t="shared" si="420"/>
        <v>17.9832</v>
      </c>
      <c r="W3728">
        <f t="shared" si="418"/>
        <v>406.79443905886416</v>
      </c>
      <c r="X3728">
        <f t="shared" si="419"/>
        <v>197.48401488382854</v>
      </c>
    </row>
    <row r="3729" spans="1:24">
      <c r="A3729" t="s">
        <v>15</v>
      </c>
      <c r="B3729">
        <v>2006023</v>
      </c>
      <c r="C3729">
        <v>31</v>
      </c>
      <c r="D3729">
        <v>1</v>
      </c>
      <c r="E3729" s="28" t="s">
        <v>528</v>
      </c>
      <c r="F3729" t="s">
        <v>581</v>
      </c>
      <c r="G3729" t="s">
        <v>581</v>
      </c>
      <c r="H3729">
        <v>10</v>
      </c>
      <c r="I3729" s="3">
        <v>0.25600000000000001</v>
      </c>
      <c r="J3729">
        <v>23.808000000000003</v>
      </c>
      <c r="K3729">
        <f t="shared" si="421"/>
        <v>9.3000000000000007</v>
      </c>
      <c r="L3729">
        <v>5.9900000000000003E-4</v>
      </c>
      <c r="M3729">
        <f t="shared" si="422"/>
        <v>0.25676672</v>
      </c>
      <c r="N3729" s="5">
        <v>445.1800579670018</v>
      </c>
      <c r="O3729" s="3">
        <v>18.941642263756815</v>
      </c>
      <c r="P3729" s="7">
        <v>4.2548272153648065E-2</v>
      </c>
      <c r="Q3729" s="9">
        <f t="shared" si="423"/>
        <v>18.997753700352138</v>
      </c>
      <c r="R3729" s="7">
        <f t="shared" si="424"/>
        <v>4.2674314269846102E-2</v>
      </c>
      <c r="S3729" t="s">
        <v>481</v>
      </c>
      <c r="T3729" t="s">
        <v>490</v>
      </c>
      <c r="U3729">
        <v>64</v>
      </c>
      <c r="V3729">
        <f t="shared" si="420"/>
        <v>19.507200000000001</v>
      </c>
      <c r="W3729">
        <f t="shared" ref="W3729:W3792" si="425">0.19748898*POWER(K3729,1.9318059)*POWER(U3729,0.92308401)</f>
        <v>681.8985924430259</v>
      </c>
      <c r="X3729">
        <f t="shared" ref="X3729:X3792" si="426">W3729*0.4854639</f>
        <v>331.03715009190188</v>
      </c>
    </row>
    <row r="3730" spans="1:24">
      <c r="A3730" t="s">
        <v>15</v>
      </c>
      <c r="B3730">
        <v>2006023</v>
      </c>
      <c r="C3730">
        <v>32</v>
      </c>
      <c r="D3730">
        <v>3</v>
      </c>
      <c r="E3730" s="28" t="s">
        <v>528</v>
      </c>
      <c r="F3730" t="s">
        <v>581</v>
      </c>
      <c r="G3730" t="s">
        <v>581</v>
      </c>
      <c r="H3730">
        <v>13</v>
      </c>
      <c r="I3730" s="3">
        <v>0.19692307692307692</v>
      </c>
      <c r="J3730">
        <v>20.736000000000001</v>
      </c>
      <c r="K3730">
        <f t="shared" si="421"/>
        <v>8.1</v>
      </c>
      <c r="L3730">
        <v>5.9900000000000003E-4</v>
      </c>
      <c r="M3730">
        <f t="shared" si="422"/>
        <v>0.19768979692307692</v>
      </c>
      <c r="N3730" s="5">
        <v>337.7068285722624</v>
      </c>
      <c r="O3730" s="3">
        <v>12.70654288725132</v>
      </c>
      <c r="P3730" s="7">
        <v>3.7625957819601444E-2</v>
      </c>
      <c r="Q3730" s="9">
        <f t="shared" si="423"/>
        <v>12.755539429225578</v>
      </c>
      <c r="R3730" s="7">
        <f t="shared" si="424"/>
        <v>3.7771043846382135E-2</v>
      </c>
      <c r="S3730" t="s">
        <v>483</v>
      </c>
      <c r="T3730" t="s">
        <v>581</v>
      </c>
      <c r="U3730">
        <v>64</v>
      </c>
      <c r="V3730">
        <f t="shared" si="420"/>
        <v>19.507200000000001</v>
      </c>
      <c r="W3730">
        <f t="shared" si="425"/>
        <v>522.17423535342209</v>
      </c>
      <c r="X3730">
        <f t="shared" si="426"/>
        <v>253.49674077419016</v>
      </c>
    </row>
    <row r="3731" spans="1:24">
      <c r="A3731" t="s">
        <v>15</v>
      </c>
      <c r="B3731">
        <v>2006023</v>
      </c>
      <c r="C3731">
        <v>32</v>
      </c>
      <c r="D3731">
        <v>5</v>
      </c>
      <c r="E3731" s="28" t="s">
        <v>528</v>
      </c>
      <c r="F3731" t="s">
        <v>581</v>
      </c>
      <c r="G3731" t="s">
        <v>581</v>
      </c>
      <c r="H3731">
        <v>10</v>
      </c>
      <c r="I3731" s="3">
        <v>0.25600000000000001</v>
      </c>
      <c r="J3731">
        <v>39.936</v>
      </c>
      <c r="K3731">
        <f t="shared" si="421"/>
        <v>15.6</v>
      </c>
      <c r="L3731">
        <v>5.9900000000000003E-4</v>
      </c>
      <c r="M3731">
        <f t="shared" si="422"/>
        <v>0.25676672</v>
      </c>
      <c r="N3731" s="5">
        <v>1252.6190184628224</v>
      </c>
      <c r="O3731" s="3">
        <v>31.912549466111951</v>
      </c>
      <c r="P3731" s="7">
        <v>2.5476660497518313E-2</v>
      </c>
      <c r="Q3731" s="9">
        <f t="shared" si="423"/>
        <v>32.007508562722045</v>
      </c>
      <c r="R3731" s="7">
        <f t="shared" si="424"/>
        <v>2.555246893983833E-2</v>
      </c>
      <c r="S3731" t="s">
        <v>481</v>
      </c>
      <c r="T3731" t="s">
        <v>581</v>
      </c>
      <c r="U3731">
        <v>64</v>
      </c>
      <c r="V3731">
        <f t="shared" si="420"/>
        <v>19.507200000000001</v>
      </c>
      <c r="W3731">
        <f t="shared" si="425"/>
        <v>1852.1828493811272</v>
      </c>
      <c r="X3731">
        <f t="shared" si="426"/>
        <v>899.16790957367459</v>
      </c>
    </row>
    <row r="3732" spans="1:24">
      <c r="A3732" t="s">
        <v>15</v>
      </c>
      <c r="B3732">
        <v>2006023</v>
      </c>
      <c r="C3732">
        <v>33</v>
      </c>
      <c r="D3732">
        <v>3</v>
      </c>
      <c r="E3732" s="28" t="s">
        <v>528</v>
      </c>
      <c r="F3732" t="s">
        <v>581</v>
      </c>
      <c r="G3732" t="s">
        <v>581</v>
      </c>
      <c r="H3732">
        <v>20</v>
      </c>
      <c r="I3732" s="3">
        <v>0.128</v>
      </c>
      <c r="J3732">
        <v>15.104000000000001</v>
      </c>
      <c r="K3732">
        <f t="shared" si="421"/>
        <v>5.9</v>
      </c>
      <c r="L3732">
        <v>5.9900000000000003E-4</v>
      </c>
      <c r="M3732">
        <f t="shared" si="422"/>
        <v>0.12876672</v>
      </c>
      <c r="N3732" s="5">
        <v>179.17352084439042</v>
      </c>
      <c r="O3732" s="3">
        <v>6.0222069153792184</v>
      </c>
      <c r="P3732" s="7">
        <v>3.3611031847777424E-2</v>
      </c>
      <c r="Q3732" s="9">
        <f t="shared" si="423"/>
        <v>6.0579696751661336</v>
      </c>
      <c r="R3732" s="7">
        <f t="shared" si="424"/>
        <v>3.3810630313099624E-2</v>
      </c>
      <c r="S3732" t="s">
        <v>483</v>
      </c>
      <c r="T3732" t="s">
        <v>581</v>
      </c>
      <c r="U3732">
        <v>53</v>
      </c>
      <c r="V3732">
        <f t="shared" si="420"/>
        <v>16.154400000000003</v>
      </c>
      <c r="W3732">
        <f t="shared" si="425"/>
        <v>237.8651485775593</v>
      </c>
      <c r="X3732">
        <f t="shared" si="426"/>
        <v>115.47494270254138</v>
      </c>
    </row>
    <row r="3733" spans="1:24">
      <c r="A3733" t="s">
        <v>15</v>
      </c>
      <c r="B3733">
        <v>2006023</v>
      </c>
      <c r="C3733">
        <v>33</v>
      </c>
      <c r="D3733">
        <v>1</v>
      </c>
      <c r="E3733" s="28" t="s">
        <v>528</v>
      </c>
      <c r="F3733" t="s">
        <v>581</v>
      </c>
      <c r="G3733" t="s">
        <v>581</v>
      </c>
      <c r="H3733">
        <v>14</v>
      </c>
      <c r="I3733" s="3">
        <v>0.18285714285714286</v>
      </c>
      <c r="J3733">
        <v>15.872000000000002</v>
      </c>
      <c r="K3733">
        <f t="shared" si="421"/>
        <v>6.2</v>
      </c>
      <c r="L3733">
        <v>5.9900000000000003E-4</v>
      </c>
      <c r="M3733">
        <f t="shared" si="422"/>
        <v>0.18362386285714286</v>
      </c>
      <c r="N3733" s="5">
        <v>197.85780354088965</v>
      </c>
      <c r="O3733" s="3">
        <v>9.0128266760777276</v>
      </c>
      <c r="P3733" s="7">
        <v>4.555204047949072E-2</v>
      </c>
      <c r="Q3733" s="9">
        <f t="shared" si="423"/>
        <v>9.0501750154696143</v>
      </c>
      <c r="R3733" s="7">
        <f t="shared" si="424"/>
        <v>4.5740804019383997E-2</v>
      </c>
      <c r="S3733" t="s">
        <v>483</v>
      </c>
      <c r="T3733" t="s">
        <v>581</v>
      </c>
      <c r="U3733">
        <v>56</v>
      </c>
      <c r="V3733">
        <f t="shared" si="420"/>
        <v>17.0688</v>
      </c>
      <c r="W3733">
        <f t="shared" si="425"/>
        <v>275.43188975356713</v>
      </c>
      <c r="X3733">
        <f t="shared" si="426"/>
        <v>133.71223938413675</v>
      </c>
    </row>
    <row r="3734" spans="1:24">
      <c r="A3734" t="s">
        <v>15</v>
      </c>
      <c r="B3734">
        <v>2006023</v>
      </c>
      <c r="C3734">
        <v>34</v>
      </c>
      <c r="D3734">
        <v>4</v>
      </c>
      <c r="E3734" s="28" t="s">
        <v>528</v>
      </c>
      <c r="F3734" t="s">
        <v>581</v>
      </c>
      <c r="G3734" t="s">
        <v>581</v>
      </c>
      <c r="H3734">
        <v>7</v>
      </c>
      <c r="I3734" s="3">
        <v>0.36571428571428571</v>
      </c>
      <c r="J3734">
        <v>18.687999999999999</v>
      </c>
      <c r="K3734">
        <f t="shared" si="421"/>
        <v>7.3</v>
      </c>
      <c r="L3734">
        <v>5.9900000000000003E-4</v>
      </c>
      <c r="M3734">
        <f t="shared" si="422"/>
        <v>0.36648100571428571</v>
      </c>
      <c r="N3734" s="5">
        <v>274.29350548111358</v>
      </c>
      <c r="O3734" s="3">
        <v>21.050937830838933</v>
      </c>
      <c r="P3734" s="7">
        <v>7.6746030839904042E-2</v>
      </c>
      <c r="Q3734" s="9">
        <f t="shared" si="423"/>
        <v>21.094188035446322</v>
      </c>
      <c r="R3734" s="7">
        <f t="shared" si="424"/>
        <v>7.6903709398612644E-2</v>
      </c>
      <c r="S3734" t="s">
        <v>483</v>
      </c>
      <c r="T3734" t="s">
        <v>581</v>
      </c>
      <c r="U3734">
        <v>63</v>
      </c>
      <c r="V3734">
        <f t="shared" si="420"/>
        <v>19.202400000000001</v>
      </c>
      <c r="W3734">
        <f t="shared" si="425"/>
        <v>420.97620747108164</v>
      </c>
      <c r="X3734">
        <f t="shared" si="426"/>
        <v>204.36875148612043</v>
      </c>
    </row>
    <row r="3735" spans="1:24">
      <c r="A3735" t="s">
        <v>273</v>
      </c>
      <c r="B3735">
        <v>2006023</v>
      </c>
      <c r="C3735">
        <v>2</v>
      </c>
      <c r="D3735">
        <v>3</v>
      </c>
      <c r="E3735" s="28" t="s">
        <v>528</v>
      </c>
      <c r="F3735" t="s">
        <v>581</v>
      </c>
      <c r="G3735" t="s">
        <v>581</v>
      </c>
      <c r="H3735">
        <v>15</v>
      </c>
      <c r="I3735" s="3">
        <v>0.17066666666666666</v>
      </c>
      <c r="J3735">
        <v>48.896000000000008</v>
      </c>
      <c r="K3735">
        <f t="shared" si="421"/>
        <v>19.100000000000001</v>
      </c>
      <c r="L3735">
        <v>5.9900000000000003E-4</v>
      </c>
      <c r="M3735">
        <f t="shared" si="422"/>
        <v>0.17143338666666666</v>
      </c>
      <c r="N3735" s="5">
        <v>1877.7446750715912</v>
      </c>
      <c r="O3735" s="3">
        <v>26.124825441075057</v>
      </c>
      <c r="P3735" s="7">
        <v>1.3912874198447143E-2</v>
      </c>
      <c r="Q3735" s="9">
        <f t="shared" si="423"/>
        <v>26.241777866362682</v>
      </c>
      <c r="R3735" s="7">
        <f t="shared" si="424"/>
        <v>1.3975157653083044E-2</v>
      </c>
      <c r="S3735" t="s">
        <v>481</v>
      </c>
      <c r="T3735" t="s">
        <v>581</v>
      </c>
      <c r="U3735">
        <v>64</v>
      </c>
      <c r="V3735">
        <f t="shared" si="420"/>
        <v>19.507200000000001</v>
      </c>
      <c r="W3735">
        <f t="shared" si="425"/>
        <v>2738.4608524220548</v>
      </c>
      <c r="X3735">
        <f t="shared" si="426"/>
        <v>1329.4238854141352</v>
      </c>
    </row>
    <row r="3736" spans="1:24">
      <c r="A3736" t="s">
        <v>327</v>
      </c>
      <c r="B3736">
        <v>2006023</v>
      </c>
      <c r="C3736">
        <v>1</v>
      </c>
      <c r="D3736">
        <v>5</v>
      </c>
      <c r="E3736" s="28" t="s">
        <v>528</v>
      </c>
      <c r="F3736" t="s">
        <v>581</v>
      </c>
      <c r="G3736" t="s">
        <v>581</v>
      </c>
      <c r="H3736">
        <v>13</v>
      </c>
      <c r="I3736" s="3">
        <v>0.19692307692307692</v>
      </c>
      <c r="J3736">
        <v>37.888000000000005</v>
      </c>
      <c r="K3736">
        <f t="shared" si="421"/>
        <v>14.800000000000002</v>
      </c>
      <c r="L3736">
        <v>5.9900000000000003E-4</v>
      </c>
      <c r="M3736">
        <f t="shared" si="422"/>
        <v>0.19768979692307692</v>
      </c>
      <c r="N3736" s="5">
        <v>1127.439471581594</v>
      </c>
      <c r="O3736" s="3">
        <v>23.317663553402806</v>
      </c>
      <c r="P3736" s="7">
        <v>2.0681964878072199E-2</v>
      </c>
      <c r="Q3736" s="9">
        <f t="shared" si="423"/>
        <v>23.407974324151745</v>
      </c>
      <c r="R3736" s="7">
        <f t="shared" si="424"/>
        <v>2.0762067422843183E-2</v>
      </c>
      <c r="S3736" t="s">
        <v>483</v>
      </c>
      <c r="T3736" t="s">
        <v>581</v>
      </c>
      <c r="U3736">
        <v>81</v>
      </c>
      <c r="V3736">
        <f t="shared" si="420"/>
        <v>24.688800000000001</v>
      </c>
      <c r="W3736">
        <f t="shared" si="425"/>
        <v>2079.4733424346755</v>
      </c>
      <c r="X3736">
        <f t="shared" si="426"/>
        <v>1009.5092387643731</v>
      </c>
    </row>
    <row r="3737" spans="1:24">
      <c r="A3737" t="s">
        <v>327</v>
      </c>
      <c r="B3737">
        <v>2006023</v>
      </c>
      <c r="C3737">
        <v>1</v>
      </c>
      <c r="D3737">
        <v>3</v>
      </c>
      <c r="E3737" s="28" t="s">
        <v>528</v>
      </c>
      <c r="F3737" t="s">
        <v>581</v>
      </c>
      <c r="G3737" t="s">
        <v>581</v>
      </c>
      <c r="H3737">
        <v>17</v>
      </c>
      <c r="I3737" s="3">
        <v>0.15058823529411766</v>
      </c>
      <c r="J3737">
        <v>66.048000000000002</v>
      </c>
      <c r="K3737">
        <f t="shared" si="421"/>
        <v>25.8</v>
      </c>
      <c r="L3737">
        <v>5.9900000000000003E-4</v>
      </c>
      <c r="M3737">
        <f t="shared" si="422"/>
        <v>0.15135495529411766</v>
      </c>
      <c r="N3737" s="5">
        <v>3426.1724336357379</v>
      </c>
      <c r="O3737" s="3">
        <v>31.175201800134349</v>
      </c>
      <c r="P3737" s="7">
        <v>9.0991339180942175E-3</v>
      </c>
      <c r="Q3737" s="9">
        <f t="shared" si="423"/>
        <v>31.33356526941342</v>
      </c>
      <c r="R3737" s="7">
        <f t="shared" si="424"/>
        <v>9.1453556049317999E-3</v>
      </c>
      <c r="S3737" t="s">
        <v>483</v>
      </c>
      <c r="T3737" t="s">
        <v>581</v>
      </c>
      <c r="U3737">
        <v>89</v>
      </c>
      <c r="V3737">
        <f t="shared" si="420"/>
        <v>27.127200000000002</v>
      </c>
      <c r="W3737">
        <f t="shared" si="425"/>
        <v>6636.9552236796253</v>
      </c>
      <c r="X3737">
        <f t="shared" si="426"/>
        <v>3222.0021670128831</v>
      </c>
    </row>
    <row r="3738" spans="1:24">
      <c r="A3738" t="s">
        <v>327</v>
      </c>
      <c r="B3738">
        <v>2006023</v>
      </c>
      <c r="C3738">
        <v>2</v>
      </c>
      <c r="D3738">
        <v>3</v>
      </c>
      <c r="E3738" s="28" t="s">
        <v>528</v>
      </c>
      <c r="F3738" t="s">
        <v>581</v>
      </c>
      <c r="G3738" t="s">
        <v>581</v>
      </c>
      <c r="H3738">
        <v>14</v>
      </c>
      <c r="I3738" s="3">
        <v>0.18285714285714286</v>
      </c>
      <c r="J3738">
        <v>16.128</v>
      </c>
      <c r="K3738">
        <f t="shared" si="421"/>
        <v>6.3</v>
      </c>
      <c r="L3738">
        <v>5.9900000000000003E-4</v>
      </c>
      <c r="M3738">
        <f t="shared" si="422"/>
        <v>0.18362386285714286</v>
      </c>
      <c r="N3738" s="5">
        <v>204.2917851856896</v>
      </c>
      <c r="O3738" s="3">
        <v>9.1598891160137565</v>
      </c>
      <c r="P3738" s="7">
        <v>4.4837285589765338E-2</v>
      </c>
      <c r="Q3738" s="9">
        <f t="shared" si="423"/>
        <v>9.1978540858659024</v>
      </c>
      <c r="R3738" s="7">
        <f t="shared" si="424"/>
        <v>4.5023122576884705E-2</v>
      </c>
      <c r="S3738" t="s">
        <v>482</v>
      </c>
      <c r="T3738" t="s">
        <v>581</v>
      </c>
      <c r="U3738">
        <v>50</v>
      </c>
      <c r="V3738">
        <f t="shared" si="420"/>
        <v>15.24</v>
      </c>
      <c r="W3738">
        <f t="shared" si="425"/>
        <v>255.86194724222784</v>
      </c>
      <c r="X3738">
        <f t="shared" si="426"/>
        <v>124.21173876980617</v>
      </c>
    </row>
    <row r="3739" spans="1:24">
      <c r="A3739" t="s">
        <v>327</v>
      </c>
      <c r="B3739">
        <v>2006023</v>
      </c>
      <c r="C3739">
        <v>2</v>
      </c>
      <c r="D3739">
        <v>1</v>
      </c>
      <c r="E3739" s="28" t="s">
        <v>528</v>
      </c>
      <c r="F3739" t="s">
        <v>581</v>
      </c>
      <c r="G3739" t="s">
        <v>581</v>
      </c>
      <c r="H3739">
        <v>23</v>
      </c>
      <c r="I3739" s="3">
        <v>0.11130434782608696</v>
      </c>
      <c r="J3739">
        <v>54.528000000000006</v>
      </c>
      <c r="K3739">
        <f t="shared" si="421"/>
        <v>21.3</v>
      </c>
      <c r="L3739">
        <v>5.9900000000000003E-4</v>
      </c>
      <c r="M3739">
        <f t="shared" si="422"/>
        <v>0.11207106782608696</v>
      </c>
      <c r="N3739" s="5">
        <v>2335.2265059434499</v>
      </c>
      <c r="O3739" s="3">
        <v>19.028044922229554</v>
      </c>
      <c r="P3739" s="7">
        <v>8.148265221296842E-3</v>
      </c>
      <c r="Q3739" s="9">
        <f t="shared" si="423"/>
        <v>19.158849356716395</v>
      </c>
      <c r="R3739" s="7">
        <f t="shared" si="424"/>
        <v>8.2042788174743111E-3</v>
      </c>
      <c r="S3739" t="s">
        <v>481</v>
      </c>
      <c r="T3739" t="s">
        <v>581</v>
      </c>
      <c r="U3739">
        <v>87</v>
      </c>
      <c r="V3739">
        <f t="shared" si="420"/>
        <v>26.517600000000002</v>
      </c>
      <c r="W3739">
        <f t="shared" si="425"/>
        <v>4488.0080920236405</v>
      </c>
      <c r="X3739">
        <f t="shared" si="426"/>
        <v>2178.7659115853553</v>
      </c>
    </row>
    <row r="3740" spans="1:24">
      <c r="A3740" t="s">
        <v>327</v>
      </c>
      <c r="B3740">
        <v>2006023</v>
      </c>
      <c r="C3740">
        <v>3</v>
      </c>
      <c r="D3740">
        <v>3</v>
      </c>
      <c r="E3740" s="28" t="s">
        <v>528</v>
      </c>
      <c r="F3740" t="s">
        <v>581</v>
      </c>
      <c r="G3740" t="s">
        <v>581</v>
      </c>
      <c r="H3740">
        <v>34</v>
      </c>
      <c r="I3740" s="3">
        <v>7.5294117647058831E-2</v>
      </c>
      <c r="J3740">
        <v>38.911999999999999</v>
      </c>
      <c r="K3740">
        <f t="shared" si="421"/>
        <v>15.2</v>
      </c>
      <c r="L3740">
        <v>5.9900000000000003E-4</v>
      </c>
      <c r="M3740">
        <f t="shared" si="422"/>
        <v>7.6060837647058829E-2</v>
      </c>
      <c r="N3740" s="5">
        <v>1189.2056953716735</v>
      </c>
      <c r="O3740" s="3">
        <v>9.1865682635452703</v>
      </c>
      <c r="P3740" s="7">
        <v>7.7249615430693905E-3</v>
      </c>
      <c r="Q3740" s="9">
        <f t="shared" si="423"/>
        <v>9.2799317310717857</v>
      </c>
      <c r="R3740" s="7">
        <f t="shared" si="424"/>
        <v>7.8034706419493243E-3</v>
      </c>
      <c r="S3740" t="s">
        <v>483</v>
      </c>
      <c r="T3740" t="s">
        <v>497</v>
      </c>
      <c r="U3740">
        <v>67</v>
      </c>
      <c r="V3740">
        <f t="shared" si="420"/>
        <v>20.421600000000002</v>
      </c>
      <c r="W3740">
        <f t="shared" si="425"/>
        <v>1837.620107224468</v>
      </c>
      <c r="X3740">
        <f t="shared" si="426"/>
        <v>892.09822397160838</v>
      </c>
    </row>
    <row r="3741" spans="1:24">
      <c r="A3741" t="s">
        <v>327</v>
      </c>
      <c r="B3741">
        <v>2006023</v>
      </c>
      <c r="C3741">
        <v>4</v>
      </c>
      <c r="D3741">
        <v>4</v>
      </c>
      <c r="E3741" s="28" t="s">
        <v>528</v>
      </c>
      <c r="F3741" t="s">
        <v>581</v>
      </c>
      <c r="G3741" t="s">
        <v>581</v>
      </c>
      <c r="H3741">
        <v>13</v>
      </c>
      <c r="I3741" s="3">
        <v>0.19692307692307692</v>
      </c>
      <c r="J3741">
        <v>46.591999999999999</v>
      </c>
      <c r="K3741">
        <f t="shared" si="421"/>
        <v>18.2</v>
      </c>
      <c r="L3741">
        <v>5.9900000000000003E-4</v>
      </c>
      <c r="M3741">
        <f t="shared" si="422"/>
        <v>0.19768979692307692</v>
      </c>
      <c r="N3741" s="5">
        <v>1704.9536640188414</v>
      </c>
      <c r="O3741" s="3">
        <v>28.702411354136469</v>
      </c>
      <c r="P3741" s="7">
        <v>1.6834716367880882E-2</v>
      </c>
      <c r="Q3741" s="9">
        <f t="shared" si="423"/>
        <v>28.81368755441294</v>
      </c>
      <c r="R3741" s="7">
        <f t="shared" si="424"/>
        <v>1.6899982775188501E-2</v>
      </c>
      <c r="S3741" t="s">
        <v>481</v>
      </c>
      <c r="T3741" t="s">
        <v>581</v>
      </c>
      <c r="U3741">
        <v>79</v>
      </c>
      <c r="V3741">
        <f t="shared" si="420"/>
        <v>24.0792</v>
      </c>
      <c r="W3741">
        <f t="shared" si="425"/>
        <v>3029.8800350035817</v>
      </c>
      <c r="X3741">
        <f t="shared" si="426"/>
        <v>1470.8973783249753</v>
      </c>
    </row>
    <row r="3742" spans="1:24">
      <c r="A3742" t="s">
        <v>327</v>
      </c>
      <c r="B3742">
        <v>2006023</v>
      </c>
      <c r="C3742">
        <v>4</v>
      </c>
      <c r="D3742">
        <v>1</v>
      </c>
      <c r="E3742" s="28" t="s">
        <v>528</v>
      </c>
      <c r="F3742" t="s">
        <v>581</v>
      </c>
      <c r="G3742" t="s">
        <v>581</v>
      </c>
      <c r="H3742">
        <v>10</v>
      </c>
      <c r="I3742" s="3">
        <v>0.25600000000000001</v>
      </c>
      <c r="J3742">
        <v>48.384</v>
      </c>
      <c r="K3742">
        <f t="shared" si="421"/>
        <v>18.899999999999999</v>
      </c>
      <c r="L3742">
        <v>5.9900000000000003E-4</v>
      </c>
      <c r="M3742">
        <f t="shared" si="422"/>
        <v>0.25676672</v>
      </c>
      <c r="N3742" s="5">
        <v>1838.6260666712064</v>
      </c>
      <c r="O3742" s="3">
        <v>38.706834191155338</v>
      </c>
      <c r="P3742" s="7">
        <v>2.1052042551117117E-2</v>
      </c>
      <c r="Q3742" s="9">
        <f t="shared" si="423"/>
        <v>38.822142062058532</v>
      </c>
      <c r="R3742" s="7">
        <f t="shared" si="424"/>
        <v>2.1114756701097574E-2</v>
      </c>
      <c r="S3742" t="s">
        <v>481</v>
      </c>
      <c r="T3742" t="s">
        <v>581</v>
      </c>
      <c r="U3742">
        <v>79</v>
      </c>
      <c r="V3742">
        <f t="shared" si="420"/>
        <v>24.0792</v>
      </c>
      <c r="W3742">
        <f t="shared" si="425"/>
        <v>3259.0313345856684</v>
      </c>
      <c r="X3742">
        <f t="shared" si="426"/>
        <v>1582.1420619101634</v>
      </c>
    </row>
    <row r="3743" spans="1:24">
      <c r="A3743" t="s">
        <v>327</v>
      </c>
      <c r="B3743">
        <v>2006023</v>
      </c>
      <c r="C3743">
        <v>5</v>
      </c>
      <c r="D3743">
        <v>3</v>
      </c>
      <c r="E3743" s="28" t="s">
        <v>528</v>
      </c>
      <c r="F3743" t="s">
        <v>581</v>
      </c>
      <c r="G3743" t="s">
        <v>581</v>
      </c>
      <c r="H3743">
        <v>14</v>
      </c>
      <c r="I3743" s="3">
        <v>0.18285714285714286</v>
      </c>
      <c r="J3743">
        <v>45.311999999999998</v>
      </c>
      <c r="K3743">
        <f t="shared" si="421"/>
        <v>17.7</v>
      </c>
      <c r="L3743">
        <v>5.9900000000000003E-4</v>
      </c>
      <c r="M3743">
        <f t="shared" si="422"/>
        <v>0.18362386285714286</v>
      </c>
      <c r="N3743" s="5">
        <v>1612.5616875995133</v>
      </c>
      <c r="O3743" s="3">
        <v>25.925007268717479</v>
      </c>
      <c r="P3743" s="7">
        <v>1.6076908851350602E-2</v>
      </c>
      <c r="Q3743" s="9">
        <f t="shared" si="423"/>
        <v>26.033268111040186</v>
      </c>
      <c r="R3743" s="7">
        <f t="shared" si="424"/>
        <v>1.6144044789873281E-2</v>
      </c>
      <c r="S3743" t="s">
        <v>481</v>
      </c>
      <c r="T3743" t="s">
        <v>581</v>
      </c>
      <c r="U3743">
        <v>84</v>
      </c>
      <c r="V3743">
        <f t="shared" si="420"/>
        <v>25.603200000000001</v>
      </c>
      <c r="W3743">
        <f t="shared" si="425"/>
        <v>3038.4803038437949</v>
      </c>
      <c r="X3743">
        <f t="shared" si="426"/>
        <v>1475.0724983771936</v>
      </c>
    </row>
    <row r="3744" spans="1:24">
      <c r="A3744" t="s">
        <v>327</v>
      </c>
      <c r="B3744">
        <v>2006023</v>
      </c>
      <c r="C3744">
        <v>5</v>
      </c>
      <c r="D3744">
        <v>1</v>
      </c>
      <c r="E3744" s="28" t="s">
        <v>528</v>
      </c>
      <c r="F3744" t="s">
        <v>581</v>
      </c>
      <c r="G3744" t="s">
        <v>581</v>
      </c>
      <c r="H3744">
        <v>15</v>
      </c>
      <c r="I3744" s="3">
        <v>0.17066666666666666</v>
      </c>
      <c r="J3744">
        <v>60.160000000000004</v>
      </c>
      <c r="K3744">
        <f t="shared" si="421"/>
        <v>23.5</v>
      </c>
      <c r="L3744">
        <v>5.9900000000000003E-4</v>
      </c>
      <c r="M3744">
        <f t="shared" si="422"/>
        <v>0.17143338666666666</v>
      </c>
      <c r="N3744" s="5">
        <v>2842.5330906726404</v>
      </c>
      <c r="O3744" s="3">
        <v>32.164189641113666</v>
      </c>
      <c r="P3744" s="7">
        <v>1.1315326370924505E-2</v>
      </c>
      <c r="Q3744" s="9">
        <f t="shared" si="423"/>
        <v>32.308273813518838</v>
      </c>
      <c r="R3744" s="7">
        <f t="shared" si="424"/>
        <v>1.136601502354845E-2</v>
      </c>
      <c r="S3744" t="s">
        <v>481</v>
      </c>
      <c r="T3744" t="s">
        <v>581</v>
      </c>
      <c r="U3744">
        <v>88</v>
      </c>
      <c r="V3744">
        <f t="shared" si="420"/>
        <v>26.822400000000002</v>
      </c>
      <c r="W3744">
        <f t="shared" si="425"/>
        <v>5484.0412747200708</v>
      </c>
      <c r="X3744">
        <f t="shared" si="426"/>
        <v>2662.304064986577</v>
      </c>
    </row>
    <row r="3745" spans="1:24">
      <c r="A3745" t="s">
        <v>327</v>
      </c>
      <c r="B3745">
        <v>2006023</v>
      </c>
      <c r="C3745">
        <v>6</v>
      </c>
      <c r="D3745">
        <v>3</v>
      </c>
      <c r="E3745" s="28" t="s">
        <v>528</v>
      </c>
      <c r="F3745" t="s">
        <v>581</v>
      </c>
      <c r="G3745" t="s">
        <v>581</v>
      </c>
      <c r="H3745">
        <v>7</v>
      </c>
      <c r="I3745" s="3">
        <v>0.36571428571428571</v>
      </c>
      <c r="J3745">
        <v>30.975999999999999</v>
      </c>
      <c r="K3745">
        <f t="shared" si="421"/>
        <v>12.1</v>
      </c>
      <c r="L3745">
        <v>5.9900000000000003E-4</v>
      </c>
      <c r="M3745">
        <f t="shared" si="422"/>
        <v>0.36648100571428571</v>
      </c>
      <c r="N3745" s="5">
        <v>753.59940209213437</v>
      </c>
      <c r="O3745" s="3">
        <v>35.168932064694957</v>
      </c>
      <c r="P3745" s="7">
        <v>4.6667940509320147E-2</v>
      </c>
      <c r="Q3745" s="9">
        <f t="shared" si="423"/>
        <v>35.241780419047686</v>
      </c>
      <c r="R3745" s="7">
        <f t="shared" si="424"/>
        <v>4.6764607722896069E-2</v>
      </c>
      <c r="S3745" t="s">
        <v>483</v>
      </c>
      <c r="T3745" t="s">
        <v>581</v>
      </c>
      <c r="U3745">
        <v>75</v>
      </c>
      <c r="V3745">
        <f t="shared" si="420"/>
        <v>22.86</v>
      </c>
      <c r="W3745">
        <f t="shared" si="425"/>
        <v>1312.5416805281682</v>
      </c>
      <c r="X3745">
        <f t="shared" si="426"/>
        <v>637.19160314175861</v>
      </c>
    </row>
    <row r="3746" spans="1:24">
      <c r="A3746" t="s">
        <v>327</v>
      </c>
      <c r="B3746">
        <v>2006023</v>
      </c>
      <c r="C3746">
        <v>7</v>
      </c>
      <c r="D3746">
        <v>3</v>
      </c>
      <c r="E3746" s="28" t="s">
        <v>528</v>
      </c>
      <c r="F3746" t="s">
        <v>581</v>
      </c>
      <c r="G3746" t="s">
        <v>581</v>
      </c>
      <c r="H3746">
        <v>15</v>
      </c>
      <c r="I3746" s="3">
        <v>0.17066666666666666</v>
      </c>
      <c r="J3746">
        <v>50.688000000000002</v>
      </c>
      <c r="K3746">
        <f t="shared" si="421"/>
        <v>19.8</v>
      </c>
      <c r="L3746">
        <v>5.9900000000000003E-4</v>
      </c>
      <c r="M3746">
        <f t="shared" si="422"/>
        <v>0.17143338666666666</v>
      </c>
      <c r="N3746" s="5">
        <v>2017.9025312219139</v>
      </c>
      <c r="O3746" s="3">
        <v>27.085633381990267</v>
      </c>
      <c r="P3746" s="7">
        <v>1.3422666834948129E-2</v>
      </c>
      <c r="Q3746" s="9">
        <f t="shared" si="423"/>
        <v>27.206902221592006</v>
      </c>
      <c r="R3746" s="7">
        <f t="shared" si="424"/>
        <v>1.3482763315192053E-2</v>
      </c>
      <c r="S3746" t="s">
        <v>481</v>
      </c>
      <c r="T3746" t="s">
        <v>581</v>
      </c>
      <c r="U3746">
        <v>100</v>
      </c>
      <c r="V3746">
        <f t="shared" si="420"/>
        <v>30.48</v>
      </c>
      <c r="W3746">
        <f t="shared" si="425"/>
        <v>4432.1694062191455</v>
      </c>
      <c r="X3746">
        <f t="shared" si="426"/>
        <v>2151.6582454038307</v>
      </c>
    </row>
    <row r="3747" spans="1:24">
      <c r="A3747" t="s">
        <v>327</v>
      </c>
      <c r="B3747">
        <v>2006023</v>
      </c>
      <c r="C3747">
        <v>7</v>
      </c>
      <c r="D3747">
        <v>1</v>
      </c>
      <c r="E3747" s="28" t="s">
        <v>528</v>
      </c>
      <c r="F3747" t="s">
        <v>581</v>
      </c>
      <c r="G3747" t="s">
        <v>581</v>
      </c>
      <c r="H3747">
        <v>14</v>
      </c>
      <c r="I3747" s="3">
        <v>0.18285714285714286</v>
      </c>
      <c r="J3747">
        <v>52.991999999999997</v>
      </c>
      <c r="K3747">
        <f t="shared" si="421"/>
        <v>20.7</v>
      </c>
      <c r="L3747">
        <v>5.9900000000000003E-4</v>
      </c>
      <c r="M3747">
        <f t="shared" si="422"/>
        <v>0.18362386285714286</v>
      </c>
      <c r="N3747" s="5">
        <v>2205.5174359842817</v>
      </c>
      <c r="O3747" s="3">
        <v>30.336880466797684</v>
      </c>
      <c r="P3747" s="7">
        <v>1.3754994620234726E-2</v>
      </c>
      <c r="Q3747" s="9">
        <f t="shared" si="423"/>
        <v>30.463640222928209</v>
      </c>
      <c r="R3747" s="7">
        <f t="shared" si="424"/>
        <v>1.3812468550869945E-2</v>
      </c>
      <c r="S3747" t="s">
        <v>481</v>
      </c>
      <c r="T3747" t="s">
        <v>581</v>
      </c>
      <c r="U3747">
        <v>101</v>
      </c>
      <c r="V3747">
        <f t="shared" si="420"/>
        <v>30.784800000000001</v>
      </c>
      <c r="W3747">
        <f t="shared" si="425"/>
        <v>4874.1529750393984</v>
      </c>
      <c r="X3747">
        <f t="shared" si="426"/>
        <v>2366.2253124592289</v>
      </c>
    </row>
    <row r="3748" spans="1:24">
      <c r="A3748" t="s">
        <v>327</v>
      </c>
      <c r="B3748">
        <v>2006023</v>
      </c>
      <c r="C3748">
        <v>8</v>
      </c>
      <c r="D3748">
        <v>2</v>
      </c>
      <c r="E3748" s="28" t="s">
        <v>528</v>
      </c>
      <c r="F3748" t="s">
        <v>581</v>
      </c>
      <c r="G3748" t="s">
        <v>581</v>
      </c>
      <c r="H3748">
        <v>25</v>
      </c>
      <c r="I3748" s="3">
        <v>0.1024</v>
      </c>
      <c r="J3748">
        <v>46.848000000000006</v>
      </c>
      <c r="K3748">
        <f t="shared" si="421"/>
        <v>18.3</v>
      </c>
      <c r="L3748">
        <v>5.9900000000000003E-4</v>
      </c>
      <c r="M3748">
        <f t="shared" si="422"/>
        <v>0.10316672</v>
      </c>
      <c r="N3748" s="5">
        <v>1723.7408904216582</v>
      </c>
      <c r="O3748" s="3">
        <v>15.038016858095599</v>
      </c>
      <c r="P3748" s="7">
        <v>8.7240587849703021E-3</v>
      </c>
      <c r="Q3748" s="9">
        <f t="shared" si="423"/>
        <v>15.150365268255738</v>
      </c>
      <c r="R3748" s="7">
        <f t="shared" si="424"/>
        <v>8.7892358720745353E-3</v>
      </c>
      <c r="S3748" t="s">
        <v>483</v>
      </c>
      <c r="T3748" t="s">
        <v>581</v>
      </c>
      <c r="U3748">
        <v>80</v>
      </c>
      <c r="V3748">
        <f t="shared" ref="V3748:V3811" si="427">U3748*0.3048</f>
        <v>24.384</v>
      </c>
      <c r="W3748">
        <f t="shared" si="425"/>
        <v>3097.8848226775549</v>
      </c>
      <c r="X3748">
        <f t="shared" si="426"/>
        <v>1503.9112477678543</v>
      </c>
    </row>
    <row r="3749" spans="1:24">
      <c r="A3749" t="s">
        <v>327</v>
      </c>
      <c r="B3749">
        <v>2006023</v>
      </c>
      <c r="C3749">
        <v>8</v>
      </c>
      <c r="D3749">
        <v>4</v>
      </c>
      <c r="E3749" s="28" t="s">
        <v>528</v>
      </c>
      <c r="F3749" t="s">
        <v>581</v>
      </c>
      <c r="G3749" t="s">
        <v>581</v>
      </c>
      <c r="H3749">
        <v>17</v>
      </c>
      <c r="I3749" s="3">
        <v>0.15058823529411766</v>
      </c>
      <c r="J3749">
        <v>55.04</v>
      </c>
      <c r="K3749">
        <f t="shared" si="421"/>
        <v>21.5</v>
      </c>
      <c r="L3749">
        <v>5.9900000000000003E-4</v>
      </c>
      <c r="M3749">
        <f t="shared" si="422"/>
        <v>0.15135495529411766</v>
      </c>
      <c r="N3749" s="5">
        <v>2379.2864122470401</v>
      </c>
      <c r="O3749" s="3">
        <v>25.96746128004877</v>
      </c>
      <c r="P3749" s="7">
        <v>1.0913970317480459E-2</v>
      </c>
      <c r="Q3749" s="9">
        <f t="shared" si="423"/>
        <v>26.099309621774299</v>
      </c>
      <c r="R3749" s="7">
        <f t="shared" si="424"/>
        <v>1.0969385395315081E-2</v>
      </c>
      <c r="S3749" t="s">
        <v>483</v>
      </c>
      <c r="T3749" t="s">
        <v>581</v>
      </c>
      <c r="U3749">
        <v>97</v>
      </c>
      <c r="V3749">
        <f t="shared" si="427"/>
        <v>29.5656</v>
      </c>
      <c r="W3749">
        <f t="shared" si="425"/>
        <v>5052.5726215571858</v>
      </c>
      <c r="X3749">
        <f t="shared" si="426"/>
        <v>2452.8416098943753</v>
      </c>
    </row>
    <row r="3750" spans="1:24">
      <c r="A3750" t="s">
        <v>327</v>
      </c>
      <c r="B3750">
        <v>2006023</v>
      </c>
      <c r="C3750">
        <v>9</v>
      </c>
      <c r="D3750">
        <v>1</v>
      </c>
      <c r="E3750" s="28" t="s">
        <v>528</v>
      </c>
      <c r="F3750" t="s">
        <v>581</v>
      </c>
      <c r="G3750" t="s">
        <v>581</v>
      </c>
      <c r="H3750">
        <v>12</v>
      </c>
      <c r="I3750" s="3">
        <v>0.21333333333333335</v>
      </c>
      <c r="J3750">
        <v>19.2</v>
      </c>
      <c r="K3750">
        <f t="shared" si="421"/>
        <v>7.5</v>
      </c>
      <c r="L3750">
        <v>5.9900000000000003E-4</v>
      </c>
      <c r="M3750">
        <f t="shared" si="422"/>
        <v>0.21410005333333335</v>
      </c>
      <c r="N3750" s="5">
        <v>289.52917401599996</v>
      </c>
      <c r="O3750" s="3">
        <v>12.724986122239969</v>
      </c>
      <c r="P3750" s="7">
        <v>4.3950617983446329E-2</v>
      </c>
      <c r="Q3750" s="9">
        <f t="shared" si="423"/>
        <v>12.770203811628376</v>
      </c>
      <c r="R3750" s="7">
        <f t="shared" si="424"/>
        <v>4.4106794608969761E-2</v>
      </c>
      <c r="S3750" t="s">
        <v>481</v>
      </c>
      <c r="T3750" t="s">
        <v>581</v>
      </c>
      <c r="U3750">
        <v>58</v>
      </c>
      <c r="V3750">
        <f t="shared" si="427"/>
        <v>17.6784</v>
      </c>
      <c r="W3750">
        <f t="shared" si="425"/>
        <v>410.94486862368649</v>
      </c>
      <c r="X3750">
        <f t="shared" si="426"/>
        <v>199.49889860704246</v>
      </c>
    </row>
    <row r="3751" spans="1:24">
      <c r="A3751" t="s">
        <v>327</v>
      </c>
      <c r="B3751">
        <v>2006023</v>
      </c>
      <c r="C3751">
        <v>9</v>
      </c>
      <c r="D3751">
        <v>3</v>
      </c>
      <c r="E3751" s="28" t="s">
        <v>528</v>
      </c>
      <c r="F3751" t="s">
        <v>581</v>
      </c>
      <c r="G3751" t="s">
        <v>581</v>
      </c>
      <c r="H3751">
        <v>27</v>
      </c>
      <c r="I3751" s="3">
        <v>9.481481481481481E-2</v>
      </c>
      <c r="J3751">
        <v>29.184000000000001</v>
      </c>
      <c r="K3751">
        <f t="shared" si="421"/>
        <v>11.4</v>
      </c>
      <c r="L3751">
        <v>5.9900000000000003E-4</v>
      </c>
      <c r="M3751">
        <f t="shared" si="422"/>
        <v>9.5581534814814809E-2</v>
      </c>
      <c r="N3751" s="5">
        <v>668.92820364656643</v>
      </c>
      <c r="O3751" s="3">
        <v>8.6647817834444609</v>
      </c>
      <c r="P3751" s="7">
        <v>1.2953231357580145E-2</v>
      </c>
      <c r="Q3751" s="9">
        <f t="shared" si="423"/>
        <v>8.7346191729828888</v>
      </c>
      <c r="R3751" s="7">
        <f t="shared" si="424"/>
        <v>1.3057633278679776E-2</v>
      </c>
      <c r="S3751" t="s">
        <v>481</v>
      </c>
      <c r="T3751" t="s">
        <v>581</v>
      </c>
      <c r="U3751">
        <v>67</v>
      </c>
      <c r="V3751">
        <f t="shared" si="427"/>
        <v>20.421600000000002</v>
      </c>
      <c r="W3751">
        <f t="shared" si="425"/>
        <v>1054.1401274825687</v>
      </c>
      <c r="X3751">
        <f t="shared" si="426"/>
        <v>511.746977434185</v>
      </c>
    </row>
    <row r="3752" spans="1:24">
      <c r="A3752" t="s">
        <v>327</v>
      </c>
      <c r="B3752">
        <v>2006023</v>
      </c>
      <c r="C3752">
        <v>10</v>
      </c>
      <c r="D3752">
        <v>4</v>
      </c>
      <c r="E3752" s="28" t="s">
        <v>528</v>
      </c>
      <c r="F3752" t="s">
        <v>581</v>
      </c>
      <c r="G3752" t="s">
        <v>581</v>
      </c>
      <c r="H3752">
        <v>10</v>
      </c>
      <c r="I3752" s="3">
        <v>0.25600000000000001</v>
      </c>
      <c r="J3752">
        <v>46.336000000000006</v>
      </c>
      <c r="K3752">
        <f t="shared" si="421"/>
        <v>18.100000000000001</v>
      </c>
      <c r="L3752">
        <v>5.9900000000000003E-4</v>
      </c>
      <c r="M3752">
        <f t="shared" si="422"/>
        <v>0.25676672</v>
      </c>
      <c r="N3752" s="5">
        <v>1686.2693813223427</v>
      </c>
      <c r="O3752" s="3">
        <v>37.059734863871924</v>
      </c>
      <c r="P3752" s="7">
        <v>2.1977351468488584E-2</v>
      </c>
      <c r="Q3752" s="9">
        <f t="shared" si="423"/>
        <v>37.170109698582877</v>
      </c>
      <c r="R3752" s="7">
        <f t="shared" si="424"/>
        <v>2.2042806511397801E-2</v>
      </c>
      <c r="S3752" t="s">
        <v>481</v>
      </c>
      <c r="T3752" t="s">
        <v>581</v>
      </c>
      <c r="U3752">
        <v>72</v>
      </c>
      <c r="V3752">
        <f t="shared" si="427"/>
        <v>21.945600000000002</v>
      </c>
      <c r="W3752">
        <f t="shared" si="425"/>
        <v>2751.7418362214366</v>
      </c>
      <c r="X3752">
        <f t="shared" si="426"/>
        <v>1335.8713236052199</v>
      </c>
    </row>
    <row r="3753" spans="1:24">
      <c r="A3753" t="s">
        <v>327</v>
      </c>
      <c r="B3753">
        <v>2006023</v>
      </c>
      <c r="C3753">
        <v>11</v>
      </c>
      <c r="D3753">
        <v>1</v>
      </c>
      <c r="E3753" s="28" t="s">
        <v>528</v>
      </c>
      <c r="F3753" t="s">
        <v>581</v>
      </c>
      <c r="G3753" t="s">
        <v>581</v>
      </c>
      <c r="H3753">
        <v>15</v>
      </c>
      <c r="I3753" s="3">
        <v>0.17066666666666666</v>
      </c>
      <c r="J3753">
        <v>23.552</v>
      </c>
      <c r="K3753">
        <f t="shared" si="421"/>
        <v>9.1999999999999993</v>
      </c>
      <c r="L3753">
        <v>5.9900000000000003E-4</v>
      </c>
      <c r="M3753">
        <f t="shared" si="422"/>
        <v>0.17143338666666666</v>
      </c>
      <c r="N3753" s="5">
        <v>435.65776513269759</v>
      </c>
      <c r="O3753" s="3">
        <v>12.536255990988819</v>
      </c>
      <c r="P3753" s="7">
        <v>2.8775467796770208E-2</v>
      </c>
      <c r="Q3753" s="9">
        <f t="shared" si="423"/>
        <v>12.59216198526213</v>
      </c>
      <c r="R3753" s="7">
        <f t="shared" si="424"/>
        <v>2.8903793282386844E-2</v>
      </c>
      <c r="S3753" t="s">
        <v>483</v>
      </c>
      <c r="T3753" t="s">
        <v>581</v>
      </c>
      <c r="U3753">
        <v>61</v>
      </c>
      <c r="V3753">
        <f t="shared" si="427"/>
        <v>18.5928</v>
      </c>
      <c r="W3753">
        <f t="shared" si="425"/>
        <v>638.85647556968263</v>
      </c>
      <c r="X3753">
        <f t="shared" si="426"/>
        <v>310.14175617031287</v>
      </c>
    </row>
    <row r="3754" spans="1:24">
      <c r="A3754" t="s">
        <v>327</v>
      </c>
      <c r="B3754">
        <v>2006023</v>
      </c>
      <c r="C3754">
        <v>11</v>
      </c>
      <c r="D3754">
        <v>3</v>
      </c>
      <c r="E3754" s="28" t="s">
        <v>528</v>
      </c>
      <c r="F3754" t="s">
        <v>581</v>
      </c>
      <c r="G3754" t="s">
        <v>581</v>
      </c>
      <c r="H3754">
        <v>10</v>
      </c>
      <c r="I3754" s="3">
        <v>0.25600000000000001</v>
      </c>
      <c r="J3754">
        <v>32.512</v>
      </c>
      <c r="K3754">
        <f t="shared" si="421"/>
        <v>12.7</v>
      </c>
      <c r="L3754">
        <v>5.9900000000000003E-4</v>
      </c>
      <c r="M3754">
        <f t="shared" si="422"/>
        <v>0.25676672</v>
      </c>
      <c r="N3754" s="5">
        <v>830.18951959183357</v>
      </c>
      <c r="O3754" s="3">
        <v>25.941814404710453</v>
      </c>
      <c r="P3754" s="7">
        <v>3.1248062993453427E-2</v>
      </c>
      <c r="Q3754" s="9">
        <f t="shared" si="423"/>
        <v>26.018891245123122</v>
      </c>
      <c r="R3754" s="7">
        <f t="shared" si="424"/>
        <v>3.1340905457244786E-2</v>
      </c>
      <c r="S3754" t="s">
        <v>481</v>
      </c>
      <c r="T3754" t="s">
        <v>581</v>
      </c>
      <c r="U3754">
        <v>69</v>
      </c>
      <c r="V3754">
        <f t="shared" si="427"/>
        <v>21.031200000000002</v>
      </c>
      <c r="W3754">
        <f t="shared" si="425"/>
        <v>1334.410958387007</v>
      </c>
      <c r="X3754">
        <f t="shared" si="426"/>
        <v>647.80834806129417</v>
      </c>
    </row>
    <row r="3755" spans="1:24">
      <c r="A3755" t="s">
        <v>327</v>
      </c>
      <c r="B3755">
        <v>2006023</v>
      </c>
      <c r="C3755">
        <v>12</v>
      </c>
      <c r="D3755">
        <v>1</v>
      </c>
      <c r="E3755" s="28" t="s">
        <v>528</v>
      </c>
      <c r="F3755" t="s">
        <v>581</v>
      </c>
      <c r="G3755" t="s">
        <v>581</v>
      </c>
      <c r="H3755">
        <v>18</v>
      </c>
      <c r="I3755" s="3">
        <v>0.14222222222222222</v>
      </c>
      <c r="J3755">
        <v>49.92</v>
      </c>
      <c r="K3755">
        <f t="shared" si="421"/>
        <v>19.5</v>
      </c>
      <c r="L3755">
        <v>5.9900000000000003E-4</v>
      </c>
      <c r="M3755">
        <f t="shared" si="422"/>
        <v>0.14298894222222222</v>
      </c>
      <c r="N3755" s="5">
        <v>1957.21721634816</v>
      </c>
      <c r="O3755" s="3">
        <v>22.240924558222567</v>
      </c>
      <c r="P3755" s="7">
        <v>1.1363544307933491E-2</v>
      </c>
      <c r="Q3755" s="9">
        <f t="shared" si="423"/>
        <v>22.360480606038379</v>
      </c>
      <c r="R3755" s="7">
        <f t="shared" si="424"/>
        <v>1.1424629018826687E-2</v>
      </c>
      <c r="S3755" t="s">
        <v>481</v>
      </c>
      <c r="T3755" t="s">
        <v>581</v>
      </c>
      <c r="U3755">
        <v>79</v>
      </c>
      <c r="V3755">
        <f t="shared" si="427"/>
        <v>24.0792</v>
      </c>
      <c r="W3755">
        <f t="shared" si="425"/>
        <v>3461.8525419225484</v>
      </c>
      <c r="X3755">
        <f t="shared" si="426"/>
        <v>1680.6044362266339</v>
      </c>
    </row>
    <row r="3756" spans="1:24">
      <c r="A3756" t="s">
        <v>327</v>
      </c>
      <c r="B3756">
        <v>2006023</v>
      </c>
      <c r="C3756">
        <v>12</v>
      </c>
      <c r="D3756">
        <v>3</v>
      </c>
      <c r="E3756" s="28" t="s">
        <v>528</v>
      </c>
      <c r="F3756" t="s">
        <v>581</v>
      </c>
      <c r="G3756" t="s">
        <v>581</v>
      </c>
      <c r="H3756">
        <v>15</v>
      </c>
      <c r="I3756" s="3">
        <v>0.17066666666666666</v>
      </c>
      <c r="J3756">
        <v>63.488000000000007</v>
      </c>
      <c r="K3756">
        <f t="shared" si="421"/>
        <v>24.8</v>
      </c>
      <c r="L3756">
        <v>5.9900000000000003E-4</v>
      </c>
      <c r="M3756">
        <f t="shared" si="422"/>
        <v>0.17143338666666666</v>
      </c>
      <c r="N3756" s="5">
        <v>3165.7248566542344</v>
      </c>
      <c r="O3756" s="3">
        <v>33.948547245670227</v>
      </c>
      <c r="P3756" s="7">
        <v>1.0723783266985967E-2</v>
      </c>
      <c r="Q3756" s="9">
        <f t="shared" si="423"/>
        <v>34.100647616087024</v>
      </c>
      <c r="R3756" s="7">
        <f t="shared" si="424"/>
        <v>1.0771829252440794E-2</v>
      </c>
      <c r="S3756" t="s">
        <v>483</v>
      </c>
      <c r="T3756" t="s">
        <v>581</v>
      </c>
      <c r="U3756">
        <v>83</v>
      </c>
      <c r="V3756">
        <f t="shared" si="427"/>
        <v>25.298400000000001</v>
      </c>
      <c r="W3756">
        <f t="shared" si="425"/>
        <v>5765.3164760534883</v>
      </c>
      <c r="X3756">
        <f t="shared" si="426"/>
        <v>2798.8530211991829</v>
      </c>
    </row>
    <row r="3757" spans="1:24">
      <c r="A3757" t="s">
        <v>327</v>
      </c>
      <c r="B3757">
        <v>2006023</v>
      </c>
      <c r="C3757">
        <v>14</v>
      </c>
      <c r="D3757">
        <v>1</v>
      </c>
      <c r="E3757" s="28" t="s">
        <v>528</v>
      </c>
      <c r="F3757" t="s">
        <v>581</v>
      </c>
      <c r="G3757" t="s">
        <v>581</v>
      </c>
      <c r="H3757">
        <v>11</v>
      </c>
      <c r="I3757" s="3">
        <v>0.23272727272727273</v>
      </c>
      <c r="J3757">
        <v>20.991999999999997</v>
      </c>
      <c r="K3757">
        <f t="shared" si="421"/>
        <v>8.1999999999999993</v>
      </c>
      <c r="L3757">
        <v>5.9900000000000003E-4</v>
      </c>
      <c r="M3757">
        <f t="shared" si="422"/>
        <v>0.23349399272727273</v>
      </c>
      <c r="N3757" s="5">
        <v>346.0967406370815</v>
      </c>
      <c r="O3757" s="3">
        <v>15.177816115047662</v>
      </c>
      <c r="P3757" s="7">
        <v>4.3854259034941862E-2</v>
      </c>
      <c r="Q3757" s="9">
        <f t="shared" si="423"/>
        <v>15.227256765791664</v>
      </c>
      <c r="R3757" s="7">
        <f t="shared" si="424"/>
        <v>4.3997111148062006E-2</v>
      </c>
      <c r="S3757" t="s">
        <v>482</v>
      </c>
      <c r="T3757" t="s">
        <v>490</v>
      </c>
      <c r="U3757">
        <v>68</v>
      </c>
      <c r="V3757">
        <f t="shared" si="427"/>
        <v>20.726400000000002</v>
      </c>
      <c r="W3757">
        <f t="shared" si="425"/>
        <v>565.4751621502387</v>
      </c>
      <c r="X3757">
        <f t="shared" si="426"/>
        <v>274.51777757058727</v>
      </c>
    </row>
    <row r="3758" spans="1:24">
      <c r="A3758" t="s">
        <v>327</v>
      </c>
      <c r="B3758">
        <v>2006023</v>
      </c>
      <c r="C3758">
        <v>15</v>
      </c>
      <c r="D3758">
        <v>3</v>
      </c>
      <c r="E3758" s="28" t="s">
        <v>528</v>
      </c>
      <c r="F3758" t="s">
        <v>581</v>
      </c>
      <c r="G3758" t="s">
        <v>581</v>
      </c>
      <c r="H3758">
        <v>11</v>
      </c>
      <c r="I3758" s="3">
        <v>0.23272727272727273</v>
      </c>
      <c r="J3758">
        <v>63.744</v>
      </c>
      <c r="K3758">
        <f t="shared" si="421"/>
        <v>24.9</v>
      </c>
      <c r="L3758">
        <v>5.9900000000000003E-4</v>
      </c>
      <c r="M3758">
        <f t="shared" si="422"/>
        <v>0.23349399272727273</v>
      </c>
      <c r="N3758" s="5">
        <v>3191.3063676739584</v>
      </c>
      <c r="O3758" s="3">
        <v>46.435269257808919</v>
      </c>
      <c r="P3758" s="7">
        <v>1.4550552002205326E-2</v>
      </c>
      <c r="Q3758" s="9">
        <f t="shared" si="423"/>
        <v>46.587687088814377</v>
      </c>
      <c r="R3758" s="7">
        <f t="shared" si="424"/>
        <v>1.45983123277414E-2</v>
      </c>
      <c r="S3758" t="s">
        <v>481</v>
      </c>
      <c r="T3758" t="s">
        <v>487</v>
      </c>
      <c r="U3758">
        <v>89</v>
      </c>
      <c r="V3758">
        <f t="shared" si="427"/>
        <v>27.127200000000002</v>
      </c>
      <c r="W3758">
        <f t="shared" si="425"/>
        <v>6196.9750474622042</v>
      </c>
      <c r="X3758">
        <f t="shared" si="426"/>
        <v>3008.4076747436866</v>
      </c>
    </row>
    <row r="3759" spans="1:24">
      <c r="A3759" t="s">
        <v>327</v>
      </c>
      <c r="B3759">
        <v>2006023</v>
      </c>
      <c r="C3759">
        <v>16</v>
      </c>
      <c r="D3759">
        <v>3</v>
      </c>
      <c r="E3759" s="28" t="s">
        <v>528</v>
      </c>
      <c r="F3759" t="s">
        <v>581</v>
      </c>
      <c r="G3759" t="s">
        <v>581</v>
      </c>
      <c r="H3759">
        <v>15</v>
      </c>
      <c r="I3759" s="3">
        <v>0.17066666666666666</v>
      </c>
      <c r="J3759">
        <v>28.416</v>
      </c>
      <c r="K3759">
        <f t="shared" si="421"/>
        <v>11.1</v>
      </c>
      <c r="L3759">
        <v>5.9900000000000003E-4</v>
      </c>
      <c r="M3759">
        <f t="shared" si="422"/>
        <v>0.17143338666666666</v>
      </c>
      <c r="N3759" s="5">
        <v>634.18470276464643</v>
      </c>
      <c r="O3759" s="3">
        <v>15.144163259187266</v>
      </c>
      <c r="P3759" s="7">
        <v>2.3879735971505209E-2</v>
      </c>
      <c r="Q3759" s="9">
        <f t="shared" si="423"/>
        <v>15.211785235170334</v>
      </c>
      <c r="R3759" s="7">
        <f t="shared" si="424"/>
        <v>2.3986364175699156E-2</v>
      </c>
      <c r="S3759" t="s">
        <v>483</v>
      </c>
      <c r="T3759" t="s">
        <v>581</v>
      </c>
      <c r="U3759">
        <v>71</v>
      </c>
      <c r="V3759">
        <f t="shared" si="427"/>
        <v>21.640800000000002</v>
      </c>
      <c r="W3759">
        <f t="shared" si="425"/>
        <v>1056.2602701097708</v>
      </c>
      <c r="X3759">
        <f t="shared" si="426"/>
        <v>512.77623014254277</v>
      </c>
    </row>
    <row r="3760" spans="1:24">
      <c r="A3760" t="s">
        <v>327</v>
      </c>
      <c r="B3760">
        <v>2006023</v>
      </c>
      <c r="C3760">
        <v>17</v>
      </c>
      <c r="D3760">
        <v>4</v>
      </c>
      <c r="E3760" s="28" t="s">
        <v>528</v>
      </c>
      <c r="F3760" t="s">
        <v>581</v>
      </c>
      <c r="G3760" t="s">
        <v>581</v>
      </c>
      <c r="H3760">
        <v>18</v>
      </c>
      <c r="I3760" s="3">
        <v>0.14222222222222222</v>
      </c>
      <c r="J3760">
        <v>35.840000000000003</v>
      </c>
      <c r="K3760">
        <f t="shared" si="421"/>
        <v>14.000000000000002</v>
      </c>
      <c r="L3760">
        <v>5.9900000000000003E-4</v>
      </c>
      <c r="M3760">
        <f t="shared" si="422"/>
        <v>0.14298894222222222</v>
      </c>
      <c r="N3760" s="5">
        <v>1008.8483219046402</v>
      </c>
      <c r="O3760" s="3">
        <v>15.949920183182245</v>
      </c>
      <c r="P3760" s="7">
        <v>1.581002796641405E-2</v>
      </c>
      <c r="Q3760" s="9">
        <f t="shared" si="423"/>
        <v>16.035561527076677</v>
      </c>
      <c r="R3760" s="7">
        <f t="shared" si="424"/>
        <v>1.5894918174421478E-2</v>
      </c>
      <c r="S3760" t="s">
        <v>481</v>
      </c>
      <c r="T3760" t="s">
        <v>581</v>
      </c>
      <c r="U3760">
        <v>78</v>
      </c>
      <c r="V3760">
        <f t="shared" si="427"/>
        <v>23.7744</v>
      </c>
      <c r="W3760">
        <f t="shared" si="425"/>
        <v>1803.8567313659992</v>
      </c>
      <c r="X3760">
        <f t="shared" si="426"/>
        <v>875.70732385019028</v>
      </c>
    </row>
    <row r="3761" spans="1:24">
      <c r="A3761" t="s">
        <v>327</v>
      </c>
      <c r="B3761">
        <v>2006023</v>
      </c>
      <c r="C3761">
        <v>17</v>
      </c>
      <c r="D3761">
        <v>2</v>
      </c>
      <c r="E3761" s="28" t="s">
        <v>528</v>
      </c>
      <c r="F3761" t="s">
        <v>581</v>
      </c>
      <c r="G3761" t="s">
        <v>581</v>
      </c>
      <c r="H3761">
        <v>7</v>
      </c>
      <c r="I3761" s="3">
        <v>0.36571428571428571</v>
      </c>
      <c r="J3761">
        <v>59.391999999999996</v>
      </c>
      <c r="K3761">
        <f t="shared" si="421"/>
        <v>23.2</v>
      </c>
      <c r="L3761">
        <v>5.9900000000000003E-4</v>
      </c>
      <c r="M3761">
        <f t="shared" si="422"/>
        <v>0.36648100571428571</v>
      </c>
      <c r="N3761" s="5">
        <v>2770.4210243977213</v>
      </c>
      <c r="O3761" s="3">
        <v>67.816793730486765</v>
      </c>
      <c r="P3761" s="7">
        <v>2.4478876363288455E-2</v>
      </c>
      <c r="Q3761" s="9">
        <f t="shared" si="423"/>
        <v>67.958087806125249</v>
      </c>
      <c r="R3761" s="7">
        <f t="shared" si="424"/>
        <v>2.4529877302999124E-2</v>
      </c>
      <c r="S3761" t="s">
        <v>481</v>
      </c>
      <c r="T3761" t="s">
        <v>490</v>
      </c>
      <c r="U3761">
        <v>87</v>
      </c>
      <c r="V3761">
        <f t="shared" si="427"/>
        <v>26.517600000000002</v>
      </c>
      <c r="W3761">
        <f t="shared" si="425"/>
        <v>5293.4622651406125</v>
      </c>
      <c r="X3761">
        <f t="shared" si="426"/>
        <v>2569.7848357379958</v>
      </c>
    </row>
    <row r="3762" spans="1:24">
      <c r="A3762" t="s">
        <v>327</v>
      </c>
      <c r="B3762">
        <v>2006023</v>
      </c>
      <c r="C3762">
        <v>18</v>
      </c>
      <c r="D3762">
        <v>1</v>
      </c>
      <c r="E3762" s="28" t="s">
        <v>528</v>
      </c>
      <c r="F3762" t="s">
        <v>581</v>
      </c>
      <c r="G3762" t="s">
        <v>581</v>
      </c>
      <c r="H3762">
        <v>14</v>
      </c>
      <c r="I3762" s="3">
        <v>0.18285714285714286</v>
      </c>
      <c r="J3762">
        <v>24.831999999999997</v>
      </c>
      <c r="K3762">
        <f t="shared" si="421"/>
        <v>9.6999999999999993</v>
      </c>
      <c r="L3762">
        <v>5.9900000000000003E-4</v>
      </c>
      <c r="M3762">
        <f t="shared" si="422"/>
        <v>0.18362386285714286</v>
      </c>
      <c r="N3762" s="5">
        <v>484.29866636738552</v>
      </c>
      <c r="O3762" s="3">
        <v>14.160012073837741</v>
      </c>
      <c r="P3762" s="7">
        <v>2.9238181017612087E-2</v>
      </c>
      <c r="Q3762" s="9">
        <f t="shared" si="423"/>
        <v>14.218942479338939</v>
      </c>
      <c r="R3762" s="7">
        <f t="shared" si="424"/>
        <v>2.9359862966363302E-2</v>
      </c>
      <c r="S3762" t="s">
        <v>482</v>
      </c>
      <c r="T3762" t="s">
        <v>581</v>
      </c>
      <c r="U3762">
        <v>72</v>
      </c>
      <c r="V3762">
        <f t="shared" si="427"/>
        <v>21.945600000000002</v>
      </c>
      <c r="W3762">
        <f t="shared" si="425"/>
        <v>824.64732334046971</v>
      </c>
      <c r="X3762">
        <f t="shared" si="426"/>
        <v>400.33650571342548</v>
      </c>
    </row>
    <row r="3763" spans="1:24">
      <c r="A3763" t="s">
        <v>327</v>
      </c>
      <c r="B3763">
        <v>2006023</v>
      </c>
      <c r="C3763">
        <v>18</v>
      </c>
      <c r="D3763">
        <v>3</v>
      </c>
      <c r="E3763" s="28" t="s">
        <v>528</v>
      </c>
      <c r="F3763" t="s">
        <v>581</v>
      </c>
      <c r="G3763" t="s">
        <v>581</v>
      </c>
      <c r="H3763">
        <v>11</v>
      </c>
      <c r="I3763" s="3">
        <v>0.23272727272727273</v>
      </c>
      <c r="J3763">
        <v>36.608000000000004</v>
      </c>
      <c r="K3763">
        <f t="shared" si="421"/>
        <v>14.3</v>
      </c>
      <c r="L3763">
        <v>5.9900000000000003E-4</v>
      </c>
      <c r="M3763">
        <f t="shared" si="422"/>
        <v>0.23349399272727273</v>
      </c>
      <c r="N3763" s="5">
        <v>1052.5479252361217</v>
      </c>
      <c r="O3763" s="3">
        <v>26.595209179170141</v>
      </c>
      <c r="P3763" s="7">
        <v>2.5267456750916063E-2</v>
      </c>
      <c r="Q3763" s="9">
        <f t="shared" si="423"/>
        <v>26.682264249051446</v>
      </c>
      <c r="R3763" s="7">
        <f t="shared" si="424"/>
        <v>2.5350165640263572E-2</v>
      </c>
      <c r="S3763" t="s">
        <v>483</v>
      </c>
      <c r="T3763" t="s">
        <v>581</v>
      </c>
      <c r="U3763">
        <v>81</v>
      </c>
      <c r="V3763">
        <f t="shared" si="427"/>
        <v>24.688800000000001</v>
      </c>
      <c r="W3763">
        <f t="shared" si="425"/>
        <v>1945.8969827432036</v>
      </c>
      <c r="X3763">
        <f t="shared" si="426"/>
        <v>944.66273824074835</v>
      </c>
    </row>
    <row r="3764" spans="1:24">
      <c r="A3764" t="s">
        <v>327</v>
      </c>
      <c r="B3764">
        <v>2006023</v>
      </c>
      <c r="C3764">
        <v>19</v>
      </c>
      <c r="D3764">
        <v>1</v>
      </c>
      <c r="E3764" s="28" t="s">
        <v>528</v>
      </c>
      <c r="F3764" t="s">
        <v>581</v>
      </c>
      <c r="G3764" t="s">
        <v>581</v>
      </c>
      <c r="H3764">
        <v>19</v>
      </c>
      <c r="I3764" s="3">
        <v>0.13473684210526315</v>
      </c>
      <c r="J3764">
        <v>28.16</v>
      </c>
      <c r="K3764">
        <f t="shared" si="421"/>
        <v>11</v>
      </c>
      <c r="L3764">
        <v>5.9900000000000003E-4</v>
      </c>
      <c r="M3764">
        <f t="shared" si="422"/>
        <v>0.13550356210526315</v>
      </c>
      <c r="N3764" s="5">
        <v>622.80942321664008</v>
      </c>
      <c r="O3764" s="3">
        <v>11.862765238050798</v>
      </c>
      <c r="P3764" s="7">
        <v>1.9047183288882923E-2</v>
      </c>
      <c r="Q3764" s="9">
        <f t="shared" si="423"/>
        <v>11.929943723367142</v>
      </c>
      <c r="R3764" s="7">
        <f t="shared" si="424"/>
        <v>1.9155046919091638E-2</v>
      </c>
      <c r="S3764" t="s">
        <v>483</v>
      </c>
      <c r="T3764" t="s">
        <v>581</v>
      </c>
      <c r="U3764">
        <v>76</v>
      </c>
      <c r="V3764">
        <f t="shared" si="427"/>
        <v>23.1648</v>
      </c>
      <c r="W3764">
        <f t="shared" si="425"/>
        <v>1105.2495658510315</v>
      </c>
      <c r="X3764">
        <f t="shared" si="426"/>
        <v>536.55876471134854</v>
      </c>
    </row>
    <row r="3765" spans="1:24">
      <c r="A3765" t="s">
        <v>327</v>
      </c>
      <c r="B3765">
        <v>2006023</v>
      </c>
      <c r="C3765">
        <v>19</v>
      </c>
      <c r="D3765">
        <v>3</v>
      </c>
      <c r="E3765" s="28" t="s">
        <v>528</v>
      </c>
      <c r="F3765" t="s">
        <v>581</v>
      </c>
      <c r="G3765" t="s">
        <v>581</v>
      </c>
      <c r="H3765">
        <v>13</v>
      </c>
      <c r="I3765" s="3">
        <v>0.19692307692307692</v>
      </c>
      <c r="J3765">
        <v>30.72</v>
      </c>
      <c r="K3765">
        <f t="shared" si="421"/>
        <v>12</v>
      </c>
      <c r="L3765">
        <v>5.9900000000000003E-4</v>
      </c>
      <c r="M3765">
        <f t="shared" si="422"/>
        <v>0.19768979692307692</v>
      </c>
      <c r="N3765" s="5">
        <v>741.19468548096006</v>
      </c>
      <c r="O3765" s="3">
        <v>18.883165364563382</v>
      </c>
      <c r="P3765" s="7">
        <v>2.5476660497518445E-2</v>
      </c>
      <c r="Q3765" s="9">
        <f t="shared" si="423"/>
        <v>18.956210487466333</v>
      </c>
      <c r="R3765" s="7">
        <f t="shared" si="424"/>
        <v>2.5575211019174642E-2</v>
      </c>
      <c r="S3765" t="s">
        <v>483</v>
      </c>
      <c r="T3765" t="s">
        <v>581</v>
      </c>
      <c r="U3765">
        <v>77</v>
      </c>
      <c r="V3765">
        <f t="shared" si="427"/>
        <v>23.4696</v>
      </c>
      <c r="W3765">
        <f t="shared" si="425"/>
        <v>1323.4300405020915</v>
      </c>
      <c r="X3765">
        <f t="shared" si="426"/>
        <v>642.47750883930325</v>
      </c>
    </row>
    <row r="3766" spans="1:24">
      <c r="A3766" t="s">
        <v>327</v>
      </c>
      <c r="B3766">
        <v>2006023</v>
      </c>
      <c r="C3766">
        <v>20</v>
      </c>
      <c r="D3766">
        <v>2</v>
      </c>
      <c r="E3766" s="28" t="s">
        <v>528</v>
      </c>
      <c r="F3766" t="s">
        <v>581</v>
      </c>
      <c r="G3766" t="s">
        <v>581</v>
      </c>
      <c r="H3766">
        <v>16</v>
      </c>
      <c r="I3766" s="3">
        <v>0.16</v>
      </c>
      <c r="J3766">
        <v>36.864000000000004</v>
      </c>
      <c r="K3766">
        <f t="shared" si="421"/>
        <v>14.400000000000002</v>
      </c>
      <c r="L3766">
        <v>5.9900000000000003E-4</v>
      </c>
      <c r="M3766">
        <f t="shared" si="422"/>
        <v>0.16076672</v>
      </c>
      <c r="N3766" s="5">
        <v>1067.3203470925828</v>
      </c>
      <c r="O3766" s="3">
        <v>18.449442660095968</v>
      </c>
      <c r="P3766" s="7">
        <v>1.7285759341469392E-2</v>
      </c>
      <c r="Q3766" s="9">
        <f t="shared" si="423"/>
        <v>18.537464851968437</v>
      </c>
      <c r="R3766" s="7">
        <f t="shared" si="424"/>
        <v>1.736822960647675E-2</v>
      </c>
      <c r="S3766" t="s">
        <v>481</v>
      </c>
      <c r="T3766" t="s">
        <v>490</v>
      </c>
      <c r="U3766">
        <v>74</v>
      </c>
      <c r="V3766">
        <f t="shared" si="427"/>
        <v>22.555200000000003</v>
      </c>
      <c r="W3766">
        <f t="shared" si="425"/>
        <v>1814.3968147471821</v>
      </c>
      <c r="X3766">
        <f t="shared" si="426"/>
        <v>880.82415383474461</v>
      </c>
    </row>
    <row r="3767" spans="1:24">
      <c r="A3767" t="s">
        <v>327</v>
      </c>
      <c r="B3767">
        <v>2006023</v>
      </c>
      <c r="C3767">
        <v>20</v>
      </c>
      <c r="D3767">
        <v>4</v>
      </c>
      <c r="E3767" s="28" t="s">
        <v>528</v>
      </c>
      <c r="F3767" t="s">
        <v>581</v>
      </c>
      <c r="G3767" t="s">
        <v>581</v>
      </c>
      <c r="H3767">
        <v>19</v>
      </c>
      <c r="I3767" s="3">
        <v>0.13473684210526315</v>
      </c>
      <c r="J3767">
        <v>53.248000000000005</v>
      </c>
      <c r="K3767">
        <f t="shared" si="421"/>
        <v>20.8</v>
      </c>
      <c r="L3767">
        <v>5.9900000000000003E-4</v>
      </c>
      <c r="M3767">
        <f t="shared" si="422"/>
        <v>0.13550356210526315</v>
      </c>
      <c r="N3767" s="5">
        <v>2226.8782550450178</v>
      </c>
      <c r="O3767" s="3">
        <v>22.482221427113558</v>
      </c>
      <c r="P3767" s="7">
        <v>1.0095846675129111E-2</v>
      </c>
      <c r="Q3767" s="9">
        <f t="shared" si="423"/>
        <v>22.609829757898158</v>
      </c>
      <c r="R3767" s="7">
        <f t="shared" si="424"/>
        <v>1.0153150360454296E-2</v>
      </c>
      <c r="S3767" t="s">
        <v>481</v>
      </c>
      <c r="T3767" t="s">
        <v>487</v>
      </c>
      <c r="U3767">
        <v>81</v>
      </c>
      <c r="V3767">
        <f t="shared" si="427"/>
        <v>24.688800000000001</v>
      </c>
      <c r="W3767">
        <f t="shared" si="425"/>
        <v>4013.0761251124613</v>
      </c>
      <c r="X3767">
        <f t="shared" si="426"/>
        <v>1948.2035866939834</v>
      </c>
    </row>
    <row r="3768" spans="1:24">
      <c r="A3768" t="s">
        <v>327</v>
      </c>
      <c r="B3768">
        <v>2006023</v>
      </c>
      <c r="C3768">
        <v>21</v>
      </c>
      <c r="D3768">
        <v>3</v>
      </c>
      <c r="E3768" s="28" t="s">
        <v>528</v>
      </c>
      <c r="F3768" t="s">
        <v>581</v>
      </c>
      <c r="G3768" t="s">
        <v>581</v>
      </c>
      <c r="H3768">
        <v>12</v>
      </c>
      <c r="I3768" s="3">
        <v>0.21333333333333335</v>
      </c>
      <c r="J3768">
        <v>40.448</v>
      </c>
      <c r="K3768">
        <f t="shared" si="421"/>
        <v>15.8</v>
      </c>
      <c r="L3768">
        <v>5.9900000000000003E-4</v>
      </c>
      <c r="M3768">
        <f t="shared" si="422"/>
        <v>0.21410005333333335</v>
      </c>
      <c r="N3768" s="5">
        <v>1284.9433422462976</v>
      </c>
      <c r="O3768" s="3">
        <v>26.965532389376222</v>
      </c>
      <c r="P3768" s="7">
        <v>2.0985775405657908E-2</v>
      </c>
      <c r="Q3768" s="9">
        <f t="shared" si="423"/>
        <v>27.06193037458856</v>
      </c>
      <c r="R3768" s="7">
        <f t="shared" si="424"/>
        <v>2.1060796600789994E-2</v>
      </c>
      <c r="S3768" t="s">
        <v>481</v>
      </c>
      <c r="T3768" t="s">
        <v>581</v>
      </c>
      <c r="U3768">
        <v>70</v>
      </c>
      <c r="V3768">
        <f t="shared" si="427"/>
        <v>21.336000000000002</v>
      </c>
      <c r="W3768">
        <f t="shared" si="425"/>
        <v>2062.0357810997266</v>
      </c>
      <c r="X3768">
        <f t="shared" si="426"/>
        <v>1001.0439322322196</v>
      </c>
    </row>
    <row r="3769" spans="1:24">
      <c r="A3769" t="s">
        <v>327</v>
      </c>
      <c r="B3769">
        <v>2006023</v>
      </c>
      <c r="C3769">
        <v>21</v>
      </c>
      <c r="D3769">
        <v>1</v>
      </c>
      <c r="E3769" s="28" t="s">
        <v>528</v>
      </c>
      <c r="F3769" t="s">
        <v>581</v>
      </c>
      <c r="G3769" t="s">
        <v>581</v>
      </c>
      <c r="H3769">
        <v>15</v>
      </c>
      <c r="I3769" s="3">
        <v>0.17066666666666666</v>
      </c>
      <c r="J3769">
        <v>46.591999999999999</v>
      </c>
      <c r="K3769">
        <f t="shared" si="421"/>
        <v>18.2</v>
      </c>
      <c r="L3769">
        <v>5.9900000000000003E-4</v>
      </c>
      <c r="M3769">
        <f t="shared" si="422"/>
        <v>0.17143338666666666</v>
      </c>
      <c r="N3769" s="5">
        <v>1704.9536640188414</v>
      </c>
      <c r="O3769" s="3">
        <v>24.889500945612852</v>
      </c>
      <c r="P3769" s="7">
        <v>1.4598344501013841E-2</v>
      </c>
      <c r="Q3769" s="9">
        <f t="shared" si="423"/>
        <v>25.000903695353859</v>
      </c>
      <c r="R3769" s="7">
        <f t="shared" si="424"/>
        <v>1.4663685132898471E-2</v>
      </c>
      <c r="S3769" t="s">
        <v>481</v>
      </c>
      <c r="T3769" t="s">
        <v>581</v>
      </c>
      <c r="U3769">
        <v>71</v>
      </c>
      <c r="V3769">
        <f t="shared" si="427"/>
        <v>21.640800000000002</v>
      </c>
      <c r="W3769">
        <f t="shared" si="425"/>
        <v>2745.5110031544004</v>
      </c>
      <c r="X3769">
        <f t="shared" si="426"/>
        <v>1332.8464790842474</v>
      </c>
    </row>
    <row r="3770" spans="1:24">
      <c r="A3770" t="s">
        <v>327</v>
      </c>
      <c r="B3770">
        <v>2006023</v>
      </c>
      <c r="C3770">
        <v>22</v>
      </c>
      <c r="D3770">
        <v>1</v>
      </c>
      <c r="E3770" s="28" t="s">
        <v>528</v>
      </c>
      <c r="F3770" t="s">
        <v>581</v>
      </c>
      <c r="G3770" t="s">
        <v>581</v>
      </c>
      <c r="H3770">
        <v>10</v>
      </c>
      <c r="I3770" s="3">
        <v>0.25600000000000001</v>
      </c>
      <c r="J3770">
        <v>24.831999999999997</v>
      </c>
      <c r="K3770">
        <f t="shared" si="421"/>
        <v>9.6999999999999993</v>
      </c>
      <c r="L3770">
        <v>5.9900000000000003E-4</v>
      </c>
      <c r="M3770">
        <f t="shared" si="422"/>
        <v>0.25676672</v>
      </c>
      <c r="N3770" s="5">
        <v>484.29866636738552</v>
      </c>
      <c r="O3770" s="3">
        <v>19.765191927398345</v>
      </c>
      <c r="P3770" s="7">
        <v>4.0811989171171105E-2</v>
      </c>
      <c r="Q3770" s="9">
        <f t="shared" si="423"/>
        <v>19.823769882089874</v>
      </c>
      <c r="R3770" s="7">
        <f t="shared" si="424"/>
        <v>4.0932943364852675E-2</v>
      </c>
      <c r="S3770" t="s">
        <v>481</v>
      </c>
      <c r="T3770" t="s">
        <v>487</v>
      </c>
      <c r="U3770">
        <v>65</v>
      </c>
      <c r="V3770">
        <f t="shared" si="427"/>
        <v>19.812000000000001</v>
      </c>
      <c r="W3770">
        <f t="shared" si="425"/>
        <v>750.35305659433925</v>
      </c>
      <c r="X3770">
        <f t="shared" si="426"/>
        <v>364.26932123120866</v>
      </c>
    </row>
    <row r="3771" spans="1:24">
      <c r="A3771" t="s">
        <v>327</v>
      </c>
      <c r="B3771">
        <v>2006023</v>
      </c>
      <c r="C3771">
        <v>23</v>
      </c>
      <c r="D3771">
        <v>1</v>
      </c>
      <c r="E3771" s="28" t="s">
        <v>528</v>
      </c>
      <c r="F3771" t="s">
        <v>581</v>
      </c>
      <c r="G3771" t="s">
        <v>581</v>
      </c>
      <c r="H3771">
        <v>14</v>
      </c>
      <c r="I3771" s="3">
        <v>0.18285714285714286</v>
      </c>
      <c r="J3771">
        <v>44.288000000000004</v>
      </c>
      <c r="K3771">
        <f t="shared" si="421"/>
        <v>17.3</v>
      </c>
      <c r="L3771">
        <v>5.9900000000000003E-4</v>
      </c>
      <c r="M3771">
        <f t="shared" si="422"/>
        <v>0.18362386285714286</v>
      </c>
      <c r="N3771" s="5">
        <v>1540.501093177754</v>
      </c>
      <c r="O3771" s="3">
        <v>25.336757508973452</v>
      </c>
      <c r="P3771" s="7">
        <v>1.6447088302098282E-2</v>
      </c>
      <c r="Q3771" s="9">
        <f t="shared" si="423"/>
        <v>25.44255182945513</v>
      </c>
      <c r="R3771" s="7">
        <f t="shared" si="424"/>
        <v>1.6515763566887252E-2</v>
      </c>
      <c r="S3771" t="s">
        <v>483</v>
      </c>
      <c r="T3771" t="s">
        <v>581</v>
      </c>
      <c r="U3771">
        <v>67</v>
      </c>
      <c r="V3771">
        <f t="shared" si="427"/>
        <v>20.421600000000002</v>
      </c>
      <c r="W3771">
        <f t="shared" si="425"/>
        <v>2359.5440236445606</v>
      </c>
      <c r="X3771">
        <f t="shared" si="426"/>
        <v>1145.4734439401807</v>
      </c>
    </row>
    <row r="3772" spans="1:24">
      <c r="A3772" t="s">
        <v>327</v>
      </c>
      <c r="B3772">
        <v>2006023</v>
      </c>
      <c r="C3772">
        <v>23</v>
      </c>
      <c r="D3772">
        <v>3</v>
      </c>
      <c r="E3772" s="28" t="s">
        <v>528</v>
      </c>
      <c r="F3772" t="s">
        <v>581</v>
      </c>
      <c r="G3772" t="s">
        <v>581</v>
      </c>
      <c r="H3772">
        <v>11</v>
      </c>
      <c r="I3772" s="3">
        <v>0.23272727272727273</v>
      </c>
      <c r="J3772">
        <v>44.800000000000004</v>
      </c>
      <c r="K3772">
        <f t="shared" si="421"/>
        <v>17.5</v>
      </c>
      <c r="L3772">
        <v>5.9900000000000003E-4</v>
      </c>
      <c r="M3772">
        <f t="shared" si="422"/>
        <v>0.23349399272727273</v>
      </c>
      <c r="N3772" s="5">
        <v>1576.3255029760003</v>
      </c>
      <c r="O3772" s="3">
        <v>32.584661278381795</v>
      </c>
      <c r="P3772" s="7">
        <v>2.0671277104166663E-2</v>
      </c>
      <c r="Q3772" s="9">
        <f t="shared" si="423"/>
        <v>32.691448502564896</v>
      </c>
      <c r="R3772" s="7">
        <f t="shared" si="424"/>
        <v>2.0739021503392265E-2</v>
      </c>
      <c r="S3772" t="s">
        <v>481</v>
      </c>
      <c r="T3772" t="s">
        <v>581</v>
      </c>
      <c r="U3772">
        <v>70</v>
      </c>
      <c r="V3772">
        <f t="shared" si="427"/>
        <v>21.336000000000002</v>
      </c>
      <c r="W3772">
        <f t="shared" si="425"/>
        <v>2512.0692115961615</v>
      </c>
      <c r="X3772">
        <f t="shared" si="426"/>
        <v>1219.5189165313977</v>
      </c>
    </row>
    <row r="3773" spans="1:24">
      <c r="A3773" t="s">
        <v>49</v>
      </c>
      <c r="B3773">
        <v>2006023</v>
      </c>
      <c r="C3773">
        <v>1</v>
      </c>
      <c r="D3773">
        <v>3</v>
      </c>
      <c r="E3773" s="28" t="s">
        <v>528</v>
      </c>
      <c r="F3773" t="s">
        <v>581</v>
      </c>
      <c r="G3773" t="s">
        <v>581</v>
      </c>
      <c r="H3773">
        <v>11</v>
      </c>
      <c r="I3773" s="3">
        <v>0.23272727272727273</v>
      </c>
      <c r="J3773">
        <v>37.119999999999997</v>
      </c>
      <c r="K3773">
        <f t="shared" si="421"/>
        <v>14.499999999999998</v>
      </c>
      <c r="L3773">
        <v>5.9900000000000003E-4</v>
      </c>
      <c r="M3773">
        <f t="shared" si="422"/>
        <v>0.23349399272727273</v>
      </c>
      <c r="N3773" s="5">
        <v>1082.1957126553598</v>
      </c>
      <c r="O3773" s="3">
        <v>26.969549935370871</v>
      </c>
      <c r="P3773" s="7">
        <v>2.4921139143303645E-2</v>
      </c>
      <c r="Q3773" s="9">
        <f t="shared" si="423"/>
        <v>27.057838264896105</v>
      </c>
      <c r="R3773" s="7">
        <f t="shared" si="424"/>
        <v>2.5002721733673187E-2</v>
      </c>
      <c r="S3773" t="s">
        <v>483</v>
      </c>
      <c r="T3773" t="s">
        <v>581</v>
      </c>
      <c r="U3773">
        <v>78</v>
      </c>
      <c r="V3773">
        <f t="shared" si="427"/>
        <v>23.7744</v>
      </c>
      <c r="W3773">
        <f t="shared" si="425"/>
        <v>1930.3795081509309</v>
      </c>
      <c r="X3773">
        <f t="shared" si="426"/>
        <v>937.12956450703268</v>
      </c>
    </row>
    <row r="3774" spans="1:24">
      <c r="A3774" t="s">
        <v>49</v>
      </c>
      <c r="B3774">
        <v>2006023</v>
      </c>
      <c r="C3774">
        <v>1</v>
      </c>
      <c r="D3774">
        <v>1</v>
      </c>
      <c r="E3774" s="28" t="s">
        <v>528</v>
      </c>
      <c r="F3774" t="s">
        <v>581</v>
      </c>
      <c r="G3774" t="s">
        <v>581</v>
      </c>
      <c r="H3774">
        <v>21</v>
      </c>
      <c r="I3774" s="3">
        <v>0.1219047619047619</v>
      </c>
      <c r="J3774">
        <v>51.711999999999996</v>
      </c>
      <c r="K3774">
        <f t="shared" si="421"/>
        <v>20.2</v>
      </c>
      <c r="L3774">
        <v>5.9900000000000003E-4</v>
      </c>
      <c r="M3774">
        <f t="shared" si="422"/>
        <v>0.1226714819047619</v>
      </c>
      <c r="N3774" s="5">
        <v>2100.2574962753533</v>
      </c>
      <c r="O3774" s="3">
        <v>19.757722089179385</v>
      </c>
      <c r="P3774" s="7">
        <v>9.4072855943703095E-3</v>
      </c>
      <c r="Q3774" s="9">
        <f t="shared" si="423"/>
        <v>19.881692484345653</v>
      </c>
      <c r="R3774" s="7">
        <f t="shared" si="424"/>
        <v>9.4663118782360358E-3</v>
      </c>
      <c r="S3774" t="s">
        <v>481</v>
      </c>
      <c r="T3774" t="s">
        <v>581</v>
      </c>
      <c r="U3774">
        <v>80</v>
      </c>
      <c r="V3774">
        <f t="shared" si="427"/>
        <v>24.384</v>
      </c>
      <c r="W3774">
        <f t="shared" si="425"/>
        <v>3749.2144346138962</v>
      </c>
      <c r="X3774">
        <f t="shared" si="426"/>
        <v>1820.1082613639571</v>
      </c>
    </row>
    <row r="3775" spans="1:24">
      <c r="A3775" t="s">
        <v>49</v>
      </c>
      <c r="B3775">
        <v>2006023</v>
      </c>
      <c r="C3775">
        <v>3</v>
      </c>
      <c r="D3775">
        <v>5</v>
      </c>
      <c r="E3775" s="28" t="s">
        <v>528</v>
      </c>
      <c r="F3775" t="s">
        <v>581</v>
      </c>
      <c r="G3775" t="s">
        <v>581</v>
      </c>
      <c r="H3775">
        <v>21</v>
      </c>
      <c r="I3775" s="3">
        <v>0.1219047619047619</v>
      </c>
      <c r="J3775">
        <v>24.32</v>
      </c>
      <c r="K3775">
        <f t="shared" si="421"/>
        <v>9.5</v>
      </c>
      <c r="L3775">
        <v>5.9900000000000003E-4</v>
      </c>
      <c r="M3775">
        <f t="shared" si="422"/>
        <v>0.1226714819047619</v>
      </c>
      <c r="N3775" s="5">
        <v>464.53347475456002</v>
      </c>
      <c r="O3775" s="3">
        <v>9.2672680404114391</v>
      </c>
      <c r="P3775" s="7">
        <v>1.9949623749521764E-2</v>
      </c>
      <c r="Q3775" s="9">
        <f t="shared" si="423"/>
        <v>9.3252588928484546</v>
      </c>
      <c r="R3775" s="7">
        <f t="shared" si="424"/>
        <v>2.0074460506372613E-2</v>
      </c>
      <c r="S3775" t="s">
        <v>483</v>
      </c>
      <c r="T3775" t="s">
        <v>581</v>
      </c>
      <c r="U3775">
        <v>53</v>
      </c>
      <c r="V3775">
        <f t="shared" si="427"/>
        <v>16.154400000000003</v>
      </c>
      <c r="W3775">
        <f t="shared" si="425"/>
        <v>596.98934516340239</v>
      </c>
      <c r="X3775">
        <f t="shared" si="426"/>
        <v>289.81677576147149</v>
      </c>
    </row>
    <row r="3776" spans="1:24">
      <c r="A3776" t="s">
        <v>49</v>
      </c>
      <c r="B3776">
        <v>2006023</v>
      </c>
      <c r="C3776">
        <v>3</v>
      </c>
      <c r="D3776">
        <v>3</v>
      </c>
      <c r="E3776" s="28" t="s">
        <v>528</v>
      </c>
      <c r="F3776" t="s">
        <v>581</v>
      </c>
      <c r="G3776" t="s">
        <v>581</v>
      </c>
      <c r="H3776">
        <v>12</v>
      </c>
      <c r="I3776" s="3">
        <v>0.21333333333333335</v>
      </c>
      <c r="J3776">
        <v>30.208000000000002</v>
      </c>
      <c r="K3776">
        <f t="shared" si="421"/>
        <v>11.8</v>
      </c>
      <c r="L3776">
        <v>5.9900000000000003E-4</v>
      </c>
      <c r="M3776">
        <f t="shared" si="422"/>
        <v>0.21410005333333335</v>
      </c>
      <c r="N3776" s="5">
        <v>716.6940833775617</v>
      </c>
      <c r="O3776" s="3">
        <v>20.102618525695995</v>
      </c>
      <c r="P3776" s="7">
        <v>2.8049092342102861E-2</v>
      </c>
      <c r="Q3776" s="9">
        <f t="shared" si="423"/>
        <v>20.174351308101745</v>
      </c>
      <c r="R3776" s="7">
        <f t="shared" si="424"/>
        <v>2.814918076765215E-2</v>
      </c>
      <c r="S3776" t="s">
        <v>481</v>
      </c>
      <c r="T3776" t="s">
        <v>581</v>
      </c>
      <c r="U3776">
        <v>63</v>
      </c>
      <c r="V3776">
        <f t="shared" si="427"/>
        <v>19.202400000000001</v>
      </c>
      <c r="W3776">
        <f t="shared" si="425"/>
        <v>1064.51881615362</v>
      </c>
      <c r="X3776">
        <f t="shared" si="426"/>
        <v>516.78545611331936</v>
      </c>
    </row>
    <row r="3777" spans="1:24">
      <c r="A3777" t="s">
        <v>49</v>
      </c>
      <c r="B3777">
        <v>2006023</v>
      </c>
      <c r="C3777">
        <v>4</v>
      </c>
      <c r="D3777">
        <v>1</v>
      </c>
      <c r="E3777" s="28" t="s">
        <v>528</v>
      </c>
      <c r="F3777" t="s">
        <v>581</v>
      </c>
      <c r="G3777" t="s">
        <v>581</v>
      </c>
      <c r="H3777">
        <v>13</v>
      </c>
      <c r="I3777" s="3">
        <v>0.19692307692307692</v>
      </c>
      <c r="J3777">
        <v>27.648000000000003</v>
      </c>
      <c r="K3777">
        <f t="shared" si="421"/>
        <v>10.8</v>
      </c>
      <c r="L3777">
        <v>5.9900000000000003E-4</v>
      </c>
      <c r="M3777">
        <f t="shared" si="422"/>
        <v>0.19768979692307692</v>
      </c>
      <c r="N3777" s="5">
        <v>600.36769523957776</v>
      </c>
      <c r="O3777" s="3">
        <v>16.982666140775081</v>
      </c>
      <c r="P3777" s="7">
        <v>2.8287108509391264E-2</v>
      </c>
      <c r="Q3777" s="9">
        <f t="shared" si="423"/>
        <v>17.048311700315292</v>
      </c>
      <c r="R3777" s="7">
        <f t="shared" si="424"/>
        <v>2.8396450767578581E-2</v>
      </c>
      <c r="S3777" t="s">
        <v>483</v>
      </c>
      <c r="T3777" t="s">
        <v>581</v>
      </c>
      <c r="U3777">
        <v>63</v>
      </c>
      <c r="V3777">
        <f t="shared" si="427"/>
        <v>19.202400000000001</v>
      </c>
      <c r="W3777">
        <f t="shared" si="425"/>
        <v>897.13843815963469</v>
      </c>
      <c r="X3777">
        <f t="shared" si="426"/>
        <v>435.52832502888509</v>
      </c>
    </row>
    <row r="3778" spans="1:24">
      <c r="A3778" t="s">
        <v>49</v>
      </c>
      <c r="B3778">
        <v>2006023</v>
      </c>
      <c r="C3778">
        <v>4</v>
      </c>
      <c r="D3778">
        <v>3</v>
      </c>
      <c r="E3778" s="28" t="s">
        <v>528</v>
      </c>
      <c r="F3778" t="s">
        <v>581</v>
      </c>
      <c r="G3778" t="s">
        <v>581</v>
      </c>
      <c r="H3778">
        <v>14</v>
      </c>
      <c r="I3778" s="3">
        <v>0.18285714285714286</v>
      </c>
      <c r="J3778">
        <v>38.911999999999999</v>
      </c>
      <c r="K3778">
        <f t="shared" ref="K3778:K3841" si="428">J3778/2.56</f>
        <v>15.2</v>
      </c>
      <c r="L3778">
        <v>5.9900000000000003E-4</v>
      </c>
      <c r="M3778">
        <f t="shared" ref="M3778:M3841" si="429">I3778+L3778*1.28</f>
        <v>0.18362386285714286</v>
      </c>
      <c r="N3778" s="5">
        <v>1189.2056953716735</v>
      </c>
      <c r="O3778" s="3">
        <v>22.248446270317579</v>
      </c>
      <c r="P3778" s="7">
        <v>1.8708661047375882E-2</v>
      </c>
      <c r="Q3778" s="9">
        <f t="shared" ref="Q3778:Q3841" si="430">(J3778*J3778 - (J3778 - 2*M3778)*(J3778 - 2*M3778))*3.1415926/4</f>
        <v>22.341291351133709</v>
      </c>
      <c r="R3778" s="7">
        <f t="shared" ref="R3778:R3841" si="431">Q3778/N3778</f>
        <v>1.8786734236208965E-2</v>
      </c>
      <c r="S3778" t="s">
        <v>481</v>
      </c>
      <c r="T3778" t="s">
        <v>581</v>
      </c>
      <c r="U3778">
        <v>72</v>
      </c>
      <c r="V3778">
        <f t="shared" si="427"/>
        <v>21.945600000000002</v>
      </c>
      <c r="W3778">
        <f t="shared" si="425"/>
        <v>1963.8540628604746</v>
      </c>
      <c r="X3778">
        <f t="shared" si="426"/>
        <v>953.38025238709122</v>
      </c>
    </row>
    <row r="3779" spans="1:24">
      <c r="A3779" t="s">
        <v>49</v>
      </c>
      <c r="B3779">
        <v>2006023</v>
      </c>
      <c r="C3779">
        <v>5</v>
      </c>
      <c r="D3779">
        <v>3</v>
      </c>
      <c r="E3779" s="28" t="s">
        <v>528</v>
      </c>
      <c r="F3779" t="s">
        <v>581</v>
      </c>
      <c r="G3779" t="s">
        <v>581</v>
      </c>
      <c r="H3779">
        <v>14</v>
      </c>
      <c r="I3779" s="3">
        <v>0.18285714285714286</v>
      </c>
      <c r="J3779">
        <v>24.064</v>
      </c>
      <c r="K3779">
        <f t="shared" si="428"/>
        <v>9.4</v>
      </c>
      <c r="L3779">
        <v>5.9900000000000003E-4</v>
      </c>
      <c r="M3779">
        <f t="shared" si="429"/>
        <v>0.18362386285714286</v>
      </c>
      <c r="N3779" s="5">
        <v>454.80529450762236</v>
      </c>
      <c r="O3779" s="3">
        <v>13.718824754029722</v>
      </c>
      <c r="P3779" s="7">
        <v>3.0164171173253127E-2</v>
      </c>
      <c r="Q3779" s="9">
        <f t="shared" si="430"/>
        <v>13.77590526815019</v>
      </c>
      <c r="R3779" s="7">
        <f t="shared" si="431"/>
        <v>3.0289676559425608E-2</v>
      </c>
      <c r="S3779" t="s">
        <v>483</v>
      </c>
      <c r="T3779" t="s">
        <v>581</v>
      </c>
      <c r="U3779">
        <v>65</v>
      </c>
      <c r="V3779">
        <f t="shared" si="427"/>
        <v>19.812000000000001</v>
      </c>
      <c r="W3779">
        <f t="shared" si="425"/>
        <v>706.16847675360725</v>
      </c>
      <c r="X3779">
        <f t="shared" si="426"/>
        <v>342.81930278186553</v>
      </c>
    </row>
    <row r="3780" spans="1:24">
      <c r="A3780" t="s">
        <v>49</v>
      </c>
      <c r="B3780">
        <v>2006023</v>
      </c>
      <c r="C3780">
        <v>5</v>
      </c>
      <c r="D3780">
        <v>1</v>
      </c>
      <c r="E3780" s="28" t="s">
        <v>528</v>
      </c>
      <c r="F3780" t="s">
        <v>581</v>
      </c>
      <c r="G3780" t="s">
        <v>581</v>
      </c>
      <c r="H3780">
        <v>26</v>
      </c>
      <c r="I3780" s="3">
        <v>9.8461538461538461E-2</v>
      </c>
      <c r="J3780">
        <v>44.288000000000004</v>
      </c>
      <c r="K3780">
        <f t="shared" si="428"/>
        <v>17.3</v>
      </c>
      <c r="L3780">
        <v>5.9900000000000003E-4</v>
      </c>
      <c r="M3780">
        <f t="shared" si="429"/>
        <v>9.922825846153846E-2</v>
      </c>
      <c r="N3780" s="5">
        <v>1540.501093177754</v>
      </c>
      <c r="O3780" s="3">
        <v>13.668975186477457</v>
      </c>
      <c r="P3780" s="7">
        <v>8.8730707475715067E-3</v>
      </c>
      <c r="Q3780" s="9">
        <f t="shared" si="430"/>
        <v>13.775176263734611</v>
      </c>
      <c r="R3780" s="7">
        <f t="shared" si="431"/>
        <v>8.9420100542214505E-3</v>
      </c>
      <c r="S3780" t="s">
        <v>483</v>
      </c>
      <c r="T3780" t="s">
        <v>581</v>
      </c>
      <c r="U3780">
        <v>69</v>
      </c>
      <c r="V3780">
        <f t="shared" si="427"/>
        <v>21.031200000000002</v>
      </c>
      <c r="W3780">
        <f t="shared" si="425"/>
        <v>2424.4868097679796</v>
      </c>
      <c r="X3780">
        <f t="shared" si="426"/>
        <v>1177.0008221685214</v>
      </c>
    </row>
    <row r="3781" spans="1:24">
      <c r="A3781" t="s">
        <v>49</v>
      </c>
      <c r="B3781">
        <v>2006023</v>
      </c>
      <c r="C3781">
        <v>6</v>
      </c>
      <c r="D3781">
        <v>3</v>
      </c>
      <c r="E3781" s="28" t="s">
        <v>528</v>
      </c>
      <c r="F3781" t="s">
        <v>581</v>
      </c>
      <c r="G3781" t="s">
        <v>581</v>
      </c>
      <c r="H3781">
        <v>19</v>
      </c>
      <c r="I3781" s="3">
        <v>0.13473684210526315</v>
      </c>
      <c r="J3781">
        <v>37.631999999999998</v>
      </c>
      <c r="K3781">
        <f t="shared" si="428"/>
        <v>14.7</v>
      </c>
      <c r="L3781">
        <v>5.9900000000000003E-4</v>
      </c>
      <c r="M3781">
        <f t="shared" si="429"/>
        <v>0.13550356210526315</v>
      </c>
      <c r="N3781" s="5">
        <v>1112.2552748998655</v>
      </c>
      <c r="O3781" s="3">
        <v>15.872151758411023</v>
      </c>
      <c r="P3781" s="7">
        <v>1.4270241837998895E-2</v>
      </c>
      <c r="Q3781" s="9">
        <f t="shared" si="430"/>
        <v>15.96214559354708</v>
      </c>
      <c r="R3781" s="7">
        <f t="shared" si="431"/>
        <v>1.4351152971591098E-2</v>
      </c>
      <c r="S3781" t="s">
        <v>481</v>
      </c>
      <c r="T3781" t="s">
        <v>581</v>
      </c>
      <c r="U3781">
        <v>76</v>
      </c>
      <c r="V3781">
        <f t="shared" si="427"/>
        <v>23.1648</v>
      </c>
      <c r="W3781">
        <f t="shared" si="425"/>
        <v>1935.1843091210517</v>
      </c>
      <c r="X3781">
        <f t="shared" si="426"/>
        <v>939.46212192471137</v>
      </c>
    </row>
    <row r="3782" spans="1:24">
      <c r="A3782" t="s">
        <v>49</v>
      </c>
      <c r="B3782">
        <v>2006023</v>
      </c>
      <c r="C3782">
        <v>6</v>
      </c>
      <c r="D3782">
        <v>1</v>
      </c>
      <c r="E3782" s="28" t="s">
        <v>528</v>
      </c>
      <c r="F3782" t="s">
        <v>581</v>
      </c>
      <c r="G3782" t="s">
        <v>581</v>
      </c>
      <c r="H3782">
        <v>18</v>
      </c>
      <c r="I3782" s="3">
        <v>0.14222222222222222</v>
      </c>
      <c r="J3782">
        <v>48.64</v>
      </c>
      <c r="K3782">
        <f t="shared" si="428"/>
        <v>19</v>
      </c>
      <c r="L3782">
        <v>5.9900000000000003E-4</v>
      </c>
      <c r="M3782">
        <f t="shared" si="429"/>
        <v>0.14298894222222222</v>
      </c>
      <c r="N3782" s="5">
        <v>1858.1338990182401</v>
      </c>
      <c r="O3782" s="3">
        <v>21.66901506958239</v>
      </c>
      <c r="P3782" s="7">
        <v>1.1661708061529575E-2</v>
      </c>
      <c r="Q3782" s="9">
        <f t="shared" si="430"/>
        <v>21.785487962496504</v>
      </c>
      <c r="R3782" s="7">
        <f t="shared" si="431"/>
        <v>1.1724390784758322E-2</v>
      </c>
      <c r="S3782" t="s">
        <v>481</v>
      </c>
      <c r="T3782" t="s">
        <v>581</v>
      </c>
      <c r="U3782">
        <v>78</v>
      </c>
      <c r="V3782">
        <f t="shared" si="427"/>
        <v>23.7744</v>
      </c>
      <c r="W3782">
        <f t="shared" si="425"/>
        <v>3253.9351316414563</v>
      </c>
      <c r="X3782">
        <f t="shared" si="426"/>
        <v>1579.6680393536749</v>
      </c>
    </row>
    <row r="3783" spans="1:24">
      <c r="A3783" t="s">
        <v>49</v>
      </c>
      <c r="B3783">
        <v>2006023</v>
      </c>
      <c r="C3783">
        <v>7</v>
      </c>
      <c r="D3783">
        <v>3</v>
      </c>
      <c r="E3783" s="28" t="s">
        <v>528</v>
      </c>
      <c r="F3783" t="s">
        <v>581</v>
      </c>
      <c r="G3783" t="s">
        <v>581</v>
      </c>
      <c r="H3783">
        <v>25</v>
      </c>
      <c r="I3783" s="3">
        <v>0.1024</v>
      </c>
      <c r="J3783">
        <v>19.712</v>
      </c>
      <c r="K3783">
        <f t="shared" si="428"/>
        <v>7.7</v>
      </c>
      <c r="L3783">
        <v>5.9900000000000003E-4</v>
      </c>
      <c r="M3783">
        <f t="shared" si="429"/>
        <v>0.10316672</v>
      </c>
      <c r="N3783" s="5">
        <v>305.17661737615362</v>
      </c>
      <c r="O3783" s="3">
        <v>6.3083904234946493</v>
      </c>
      <c r="P3783" s="7">
        <v>2.0671277104166448E-2</v>
      </c>
      <c r="Q3783" s="9">
        <f t="shared" si="430"/>
        <v>6.3553758957021484</v>
      </c>
      <c r="R3783" s="7">
        <f t="shared" si="431"/>
        <v>2.0825238677669264E-2</v>
      </c>
      <c r="S3783" t="s">
        <v>482</v>
      </c>
      <c r="T3783" t="s">
        <v>581</v>
      </c>
      <c r="U3783">
        <v>62</v>
      </c>
      <c r="V3783">
        <f t="shared" si="427"/>
        <v>18.897600000000001</v>
      </c>
      <c r="W3783">
        <f t="shared" si="425"/>
        <v>459.8317854412997</v>
      </c>
      <c r="X3783">
        <f t="shared" si="426"/>
        <v>223.23173190429657</v>
      </c>
    </row>
    <row r="3784" spans="1:24">
      <c r="A3784" t="s">
        <v>49</v>
      </c>
      <c r="B3784">
        <v>2006023</v>
      </c>
      <c r="C3784">
        <v>7</v>
      </c>
      <c r="D3784">
        <v>1</v>
      </c>
      <c r="E3784" s="28" t="s">
        <v>528</v>
      </c>
      <c r="F3784" t="s">
        <v>581</v>
      </c>
      <c r="G3784" t="s">
        <v>581</v>
      </c>
      <c r="H3784">
        <v>19</v>
      </c>
      <c r="I3784" s="3">
        <v>0.13473684210526315</v>
      </c>
      <c r="J3784">
        <v>24.576000000000001</v>
      </c>
      <c r="K3784">
        <f t="shared" si="428"/>
        <v>9.6</v>
      </c>
      <c r="L3784">
        <v>5.9900000000000003E-4</v>
      </c>
      <c r="M3784">
        <f t="shared" si="429"/>
        <v>0.13550356210526315</v>
      </c>
      <c r="N3784" s="5">
        <v>474.36459870781442</v>
      </c>
      <c r="O3784" s="3">
        <v>10.345700068184652</v>
      </c>
      <c r="P3784" s="7">
        <v>2.1809595607190538E-2</v>
      </c>
      <c r="Q3784" s="9">
        <f t="shared" si="430"/>
        <v>10.40424571843414</v>
      </c>
      <c r="R3784" s="7">
        <f t="shared" si="431"/>
        <v>2.1933014703828375E-2</v>
      </c>
      <c r="S3784" t="s">
        <v>483</v>
      </c>
      <c r="T3784" t="s">
        <v>581</v>
      </c>
      <c r="U3784">
        <v>65</v>
      </c>
      <c r="V3784">
        <f t="shared" si="427"/>
        <v>19.812000000000001</v>
      </c>
      <c r="W3784">
        <f t="shared" si="425"/>
        <v>735.48117490852314</v>
      </c>
      <c r="X3784">
        <f t="shared" si="426"/>
        <v>357.04955954767377</v>
      </c>
    </row>
    <row r="3785" spans="1:24">
      <c r="A3785" t="s">
        <v>49</v>
      </c>
      <c r="B3785">
        <v>2006023</v>
      </c>
      <c r="C3785">
        <v>8</v>
      </c>
      <c r="D3785">
        <v>3</v>
      </c>
      <c r="E3785" s="28" t="s">
        <v>528</v>
      </c>
      <c r="F3785" t="s">
        <v>581</v>
      </c>
      <c r="G3785" t="s">
        <v>581</v>
      </c>
      <c r="H3785">
        <v>17</v>
      </c>
      <c r="I3785" s="3">
        <v>0.15058823529411766</v>
      </c>
      <c r="J3785">
        <v>25.344000000000001</v>
      </c>
      <c r="K3785">
        <f t="shared" si="428"/>
        <v>9.9</v>
      </c>
      <c r="L3785">
        <v>5.9900000000000003E-4</v>
      </c>
      <c r="M3785">
        <f t="shared" si="429"/>
        <v>0.15135495529411766</v>
      </c>
      <c r="N3785" s="5">
        <v>504.47563280547848</v>
      </c>
      <c r="O3785" s="3">
        <v>11.918672900280189</v>
      </c>
      <c r="P3785" s="7">
        <v>2.3625864412911948E-2</v>
      </c>
      <c r="Q3785" s="9">
        <f t="shared" si="430"/>
        <v>11.978992060702414</v>
      </c>
      <c r="R3785" s="7">
        <f t="shared" si="431"/>
        <v>2.3745432448511166E-2</v>
      </c>
      <c r="S3785" t="s">
        <v>481</v>
      </c>
      <c r="T3785" t="s">
        <v>581</v>
      </c>
      <c r="U3785">
        <v>85</v>
      </c>
      <c r="V3785">
        <f t="shared" si="427"/>
        <v>25.908000000000001</v>
      </c>
      <c r="W3785">
        <f t="shared" si="425"/>
        <v>999.84474607674065</v>
      </c>
      <c r="X3785">
        <f t="shared" si="426"/>
        <v>485.38852982492421</v>
      </c>
    </row>
    <row r="3786" spans="1:24">
      <c r="A3786" t="s">
        <v>49</v>
      </c>
      <c r="B3786">
        <v>2006023</v>
      </c>
      <c r="C3786">
        <v>9</v>
      </c>
      <c r="D3786">
        <v>3</v>
      </c>
      <c r="E3786" s="28" t="s">
        <v>528</v>
      </c>
      <c r="F3786" t="s">
        <v>581</v>
      </c>
      <c r="G3786" t="s">
        <v>581</v>
      </c>
      <c r="H3786">
        <v>14</v>
      </c>
      <c r="I3786" s="3">
        <v>0.18285714285714286</v>
      </c>
      <c r="J3786">
        <v>29.184000000000001</v>
      </c>
      <c r="K3786">
        <f t="shared" si="428"/>
        <v>11.4</v>
      </c>
      <c r="L3786">
        <v>5.9900000000000003E-4</v>
      </c>
      <c r="M3786">
        <f t="shared" si="429"/>
        <v>0.18362386285714286</v>
      </c>
      <c r="N3786" s="5">
        <v>668.92820364656643</v>
      </c>
      <c r="O3786" s="3">
        <v>16.660073552749768</v>
      </c>
      <c r="P3786" s="7">
        <v>2.4905622848505653E-2</v>
      </c>
      <c r="Q3786" s="9">
        <f t="shared" si="430"/>
        <v>16.729486676075478</v>
      </c>
      <c r="R3786" s="7">
        <f t="shared" si="431"/>
        <v>2.5009390521848345E-2</v>
      </c>
      <c r="S3786" t="s">
        <v>483</v>
      </c>
      <c r="T3786" t="s">
        <v>581</v>
      </c>
      <c r="U3786">
        <v>67</v>
      </c>
      <c r="V3786">
        <f t="shared" si="427"/>
        <v>20.421600000000002</v>
      </c>
      <c r="W3786">
        <f t="shared" si="425"/>
        <v>1054.1401274825687</v>
      </c>
      <c r="X3786">
        <f t="shared" si="426"/>
        <v>511.746977434185</v>
      </c>
    </row>
    <row r="3787" spans="1:24">
      <c r="A3787" t="s">
        <v>49</v>
      </c>
      <c r="B3787">
        <v>2006023</v>
      </c>
      <c r="C3787">
        <v>9</v>
      </c>
      <c r="D3787">
        <v>1</v>
      </c>
      <c r="E3787" s="28" t="s">
        <v>528</v>
      </c>
      <c r="F3787" t="s">
        <v>581</v>
      </c>
      <c r="G3787" t="s">
        <v>581</v>
      </c>
      <c r="H3787">
        <v>18</v>
      </c>
      <c r="I3787" s="3">
        <v>0.14222222222222222</v>
      </c>
      <c r="J3787">
        <v>31.231999999999999</v>
      </c>
      <c r="K3787">
        <f t="shared" si="428"/>
        <v>12.2</v>
      </c>
      <c r="L3787">
        <v>5.9900000000000003E-4</v>
      </c>
      <c r="M3787">
        <f t="shared" si="429"/>
        <v>0.14298894222222222</v>
      </c>
      <c r="N3787" s="5">
        <v>766.10706240962554</v>
      </c>
      <c r="O3787" s="3">
        <v>13.89104602407815</v>
      </c>
      <c r="P3787" s="7">
        <v>1.8131990560675479E-2</v>
      </c>
      <c r="Q3787" s="9">
        <f t="shared" si="430"/>
        <v>13.965588010325927</v>
      </c>
      <c r="R3787" s="7">
        <f t="shared" si="431"/>
        <v>1.8229290259249357E-2</v>
      </c>
      <c r="S3787" t="s">
        <v>481</v>
      </c>
      <c r="T3787" t="s">
        <v>487</v>
      </c>
      <c r="U3787">
        <v>69</v>
      </c>
      <c r="V3787">
        <f t="shared" si="427"/>
        <v>21.031200000000002</v>
      </c>
      <c r="W3787">
        <f t="shared" si="425"/>
        <v>1234.7851266501782</v>
      </c>
      <c r="X3787">
        <f t="shared" si="426"/>
        <v>599.44360324558943</v>
      </c>
    </row>
    <row r="3788" spans="1:24">
      <c r="A3788" t="s">
        <v>49</v>
      </c>
      <c r="B3788">
        <v>2006023</v>
      </c>
      <c r="C3788">
        <v>10</v>
      </c>
      <c r="D3788">
        <v>1</v>
      </c>
      <c r="E3788" s="28" t="s">
        <v>528</v>
      </c>
      <c r="F3788" t="s">
        <v>581</v>
      </c>
      <c r="G3788" t="s">
        <v>581</v>
      </c>
      <c r="H3788">
        <v>13</v>
      </c>
      <c r="I3788" s="3">
        <v>0.19692307692307692</v>
      </c>
      <c r="J3788">
        <v>37.888000000000005</v>
      </c>
      <c r="K3788">
        <f t="shared" si="428"/>
        <v>14.800000000000002</v>
      </c>
      <c r="L3788">
        <v>5.9900000000000003E-4</v>
      </c>
      <c r="M3788">
        <f t="shared" si="429"/>
        <v>0.19768979692307692</v>
      </c>
      <c r="N3788" s="5">
        <v>1127.439471581594</v>
      </c>
      <c r="O3788" s="3">
        <v>23.317663553402806</v>
      </c>
      <c r="P3788" s="7">
        <v>2.0681964878072199E-2</v>
      </c>
      <c r="Q3788" s="9">
        <f t="shared" si="430"/>
        <v>23.407974324151745</v>
      </c>
      <c r="R3788" s="7">
        <f t="shared" si="431"/>
        <v>2.0762067422843183E-2</v>
      </c>
      <c r="S3788" t="s">
        <v>481</v>
      </c>
      <c r="T3788" t="s">
        <v>581</v>
      </c>
      <c r="U3788">
        <v>71</v>
      </c>
      <c r="V3788">
        <f t="shared" si="427"/>
        <v>21.640800000000002</v>
      </c>
      <c r="W3788">
        <f t="shared" si="425"/>
        <v>1841.3160264105031</v>
      </c>
      <c r="X3788">
        <f t="shared" si="426"/>
        <v>893.8924593137458</v>
      </c>
    </row>
    <row r="3789" spans="1:24">
      <c r="A3789" t="s">
        <v>49</v>
      </c>
      <c r="B3789">
        <v>2006023</v>
      </c>
      <c r="C3789">
        <v>10</v>
      </c>
      <c r="D3789">
        <v>4</v>
      </c>
      <c r="E3789" s="28" t="s">
        <v>528</v>
      </c>
      <c r="F3789" t="s">
        <v>581</v>
      </c>
      <c r="G3789" t="s">
        <v>581</v>
      </c>
      <c r="H3789">
        <v>11</v>
      </c>
      <c r="I3789" s="3">
        <v>0.23272727272727273</v>
      </c>
      <c r="J3789">
        <v>38.4</v>
      </c>
      <c r="K3789">
        <f t="shared" si="428"/>
        <v>15</v>
      </c>
      <c r="L3789">
        <v>5.9900000000000003E-4</v>
      </c>
      <c r="M3789">
        <f t="shared" si="429"/>
        <v>0.23349399272727273</v>
      </c>
      <c r="N3789" s="5">
        <v>1158.1166960639998</v>
      </c>
      <c r="O3789" s="3">
        <v>27.905401825872602</v>
      </c>
      <c r="P3789" s="7">
        <v>2.4095500842628809E-2</v>
      </c>
      <c r="Q3789" s="9">
        <f t="shared" si="430"/>
        <v>27.99677330450757</v>
      </c>
      <c r="R3789" s="7">
        <f t="shared" si="431"/>
        <v>2.4174397450324309E-2</v>
      </c>
      <c r="S3789" t="s">
        <v>481</v>
      </c>
      <c r="T3789" t="s">
        <v>487</v>
      </c>
      <c r="U3789">
        <v>73</v>
      </c>
      <c r="V3789">
        <f t="shared" si="427"/>
        <v>22.250400000000003</v>
      </c>
      <c r="W3789">
        <f t="shared" si="425"/>
        <v>1938.7706545952667</v>
      </c>
      <c r="X3789">
        <f t="shared" si="426"/>
        <v>941.20316318537107</v>
      </c>
    </row>
    <row r="3790" spans="1:24">
      <c r="A3790" t="s">
        <v>49</v>
      </c>
      <c r="B3790">
        <v>2006023</v>
      </c>
      <c r="C3790">
        <v>11</v>
      </c>
      <c r="D3790">
        <v>1</v>
      </c>
      <c r="E3790" s="28" t="s">
        <v>528</v>
      </c>
      <c r="F3790" t="s">
        <v>581</v>
      </c>
      <c r="G3790" t="s">
        <v>581</v>
      </c>
      <c r="H3790">
        <v>19</v>
      </c>
      <c r="I3790" s="3">
        <v>0.13473684210526315</v>
      </c>
      <c r="J3790">
        <v>31.231999999999999</v>
      </c>
      <c r="K3790">
        <f t="shared" si="428"/>
        <v>12.2</v>
      </c>
      <c r="L3790">
        <v>5.9900000000000003E-4</v>
      </c>
      <c r="M3790">
        <f t="shared" si="429"/>
        <v>0.13550356210526315</v>
      </c>
      <c r="N3790" s="5">
        <v>766.10706240962554</v>
      </c>
      <c r="O3790" s="3">
        <v>13.16310681222182</v>
      </c>
      <c r="P3790" s="7">
        <v>1.7181811078493505E-2</v>
      </c>
      <c r="Q3790" s="9">
        <f t="shared" si="430"/>
        <v>13.237684870452535</v>
      </c>
      <c r="R3790" s="7">
        <f t="shared" si="431"/>
        <v>1.7279157861847971E-2</v>
      </c>
      <c r="S3790" t="s">
        <v>483</v>
      </c>
      <c r="T3790" t="s">
        <v>487</v>
      </c>
      <c r="U3790">
        <v>73</v>
      </c>
      <c r="V3790">
        <f t="shared" si="427"/>
        <v>22.250400000000003</v>
      </c>
      <c r="W3790">
        <f t="shared" si="425"/>
        <v>1300.7167557042415</v>
      </c>
      <c r="X3790">
        <f t="shared" si="426"/>
        <v>631.45102901952828</v>
      </c>
    </row>
    <row r="3791" spans="1:24">
      <c r="A3791" t="s">
        <v>49</v>
      </c>
      <c r="B3791">
        <v>2006023</v>
      </c>
      <c r="C3791">
        <v>11</v>
      </c>
      <c r="D3791">
        <v>3</v>
      </c>
      <c r="E3791" s="28" t="s">
        <v>528</v>
      </c>
      <c r="F3791" t="s">
        <v>581</v>
      </c>
      <c r="G3791" t="s">
        <v>581</v>
      </c>
      <c r="H3791">
        <v>19</v>
      </c>
      <c r="I3791" s="3">
        <v>0.13473684210526315</v>
      </c>
      <c r="J3791">
        <v>54.016000000000005</v>
      </c>
      <c r="K3791">
        <f t="shared" si="428"/>
        <v>21.1</v>
      </c>
      <c r="L3791">
        <v>5.9900000000000003E-4</v>
      </c>
      <c r="M3791">
        <f t="shared" si="429"/>
        <v>0.13550356210526315</v>
      </c>
      <c r="N3791" s="5">
        <v>2291.5783744651271</v>
      </c>
      <c r="O3791" s="3">
        <v>22.807306820656112</v>
      </c>
      <c r="P3791" s="7">
        <v>9.9526627911993293E-3</v>
      </c>
      <c r="Q3791" s="9">
        <f t="shared" si="430"/>
        <v>22.936765044669528</v>
      </c>
      <c r="R3791" s="7">
        <f t="shared" si="431"/>
        <v>1.0009155829122866E-2</v>
      </c>
      <c r="S3791" t="s">
        <v>481</v>
      </c>
      <c r="T3791" t="s">
        <v>487</v>
      </c>
      <c r="U3791">
        <v>94</v>
      </c>
      <c r="V3791">
        <f t="shared" si="427"/>
        <v>28.651200000000003</v>
      </c>
      <c r="W3791">
        <f t="shared" si="425"/>
        <v>4733.2811152830109</v>
      </c>
      <c r="X3791">
        <f t="shared" si="426"/>
        <v>2297.83711002164</v>
      </c>
    </row>
    <row r="3792" spans="1:24">
      <c r="A3792" t="s">
        <v>49</v>
      </c>
      <c r="B3792">
        <v>2006023</v>
      </c>
      <c r="C3792">
        <v>12</v>
      </c>
      <c r="D3792">
        <v>3</v>
      </c>
      <c r="E3792" s="28" t="s">
        <v>528</v>
      </c>
      <c r="F3792" t="s">
        <v>581</v>
      </c>
      <c r="G3792" t="s">
        <v>581</v>
      </c>
      <c r="H3792">
        <v>18</v>
      </c>
      <c r="I3792" s="3">
        <v>0.14222222222222222</v>
      </c>
      <c r="J3792">
        <v>36.864000000000004</v>
      </c>
      <c r="K3792">
        <f t="shared" si="428"/>
        <v>14.400000000000002</v>
      </c>
      <c r="L3792">
        <v>5.9900000000000003E-4</v>
      </c>
      <c r="M3792">
        <f t="shared" si="429"/>
        <v>0.14298894222222222</v>
      </c>
      <c r="N3792" s="5">
        <v>1067.3203470925828</v>
      </c>
      <c r="O3792" s="3">
        <v>16.407447774094386</v>
      </c>
      <c r="P3792" s="7">
        <v>1.5372561592017652E-2</v>
      </c>
      <c r="Q3792" s="9">
        <f t="shared" si="430"/>
        <v>16.495555641910357</v>
      </c>
      <c r="R3792" s="7">
        <f t="shared" si="431"/>
        <v>1.5455112129029317E-2</v>
      </c>
      <c r="S3792" t="s">
        <v>483</v>
      </c>
      <c r="T3792" t="s">
        <v>581</v>
      </c>
      <c r="U3792">
        <v>75</v>
      </c>
      <c r="V3792">
        <f t="shared" si="427"/>
        <v>22.86</v>
      </c>
      <c r="W3792">
        <f t="shared" si="425"/>
        <v>1837.0180912521309</v>
      </c>
      <c r="X3792">
        <f t="shared" si="426"/>
        <v>891.80596694981534</v>
      </c>
    </row>
    <row r="3793" spans="1:24">
      <c r="A3793" t="s">
        <v>49</v>
      </c>
      <c r="B3793">
        <v>2006023</v>
      </c>
      <c r="C3793">
        <v>12</v>
      </c>
      <c r="D3793">
        <v>1</v>
      </c>
      <c r="E3793" s="28" t="s">
        <v>528</v>
      </c>
      <c r="F3793" t="s">
        <v>581</v>
      </c>
      <c r="G3793" t="s">
        <v>581</v>
      </c>
      <c r="H3793">
        <v>16</v>
      </c>
      <c r="I3793" s="3">
        <v>0.16</v>
      </c>
      <c r="J3793">
        <v>47.616000000000007</v>
      </c>
      <c r="K3793">
        <f t="shared" si="428"/>
        <v>18.600000000000001</v>
      </c>
      <c r="L3793">
        <v>5.9900000000000003E-4</v>
      </c>
      <c r="M3793">
        <f t="shared" si="429"/>
        <v>0.16076672</v>
      </c>
      <c r="N3793" s="5">
        <v>1780.7202318680072</v>
      </c>
      <c r="O3793" s="3">
        <v>23.853987327743837</v>
      </c>
      <c r="P3793" s="7">
        <v>1.339569624742264E-2</v>
      </c>
      <c r="Q3793" s="9">
        <f t="shared" si="430"/>
        <v>23.967908011235753</v>
      </c>
      <c r="R3793" s="7">
        <f t="shared" si="431"/>
        <v>1.3459670745748192E-2</v>
      </c>
      <c r="S3793" t="s">
        <v>481</v>
      </c>
      <c r="T3793" t="s">
        <v>581</v>
      </c>
      <c r="U3793">
        <v>77</v>
      </c>
      <c r="V3793">
        <f t="shared" si="427"/>
        <v>23.4696</v>
      </c>
      <c r="W3793">
        <f t="shared" ref="W3793:W3809" si="432">0.19748898*POWER(K3793,1.9318059)*POWER(U3793,0.92308401)</f>
        <v>3085.9215831498677</v>
      </c>
      <c r="X3793">
        <f t="shared" ref="X3793:X3809" si="433">W3793*0.4854639</f>
        <v>1498.1035268501091</v>
      </c>
    </row>
    <row r="3794" spans="1:24">
      <c r="A3794" t="s">
        <v>49</v>
      </c>
      <c r="B3794">
        <v>2006023</v>
      </c>
      <c r="C3794">
        <v>14</v>
      </c>
      <c r="D3794">
        <v>1</v>
      </c>
      <c r="E3794" s="28" t="s">
        <v>528</v>
      </c>
      <c r="F3794" t="s">
        <v>581</v>
      </c>
      <c r="G3794" t="s">
        <v>581</v>
      </c>
      <c r="H3794">
        <v>15</v>
      </c>
      <c r="I3794" s="3">
        <v>0.17066666666666666</v>
      </c>
      <c r="J3794">
        <v>27.648000000000003</v>
      </c>
      <c r="K3794">
        <f t="shared" si="428"/>
        <v>10.8</v>
      </c>
      <c r="L3794">
        <v>5.9900000000000003E-4</v>
      </c>
      <c r="M3794">
        <f t="shared" si="429"/>
        <v>0.17143338666666666</v>
      </c>
      <c r="N3794" s="5">
        <v>600.36769523957776</v>
      </c>
      <c r="O3794" s="3">
        <v>14.732388427366411</v>
      </c>
      <c r="P3794" s="7">
        <v>2.45389426249649E-2</v>
      </c>
      <c r="Q3794" s="9">
        <f t="shared" si="430"/>
        <v>14.798160511500637</v>
      </c>
      <c r="R3794" s="7">
        <f t="shared" si="431"/>
        <v>2.4648495628325582E-2</v>
      </c>
      <c r="S3794" t="s">
        <v>481</v>
      </c>
      <c r="T3794" t="s">
        <v>490</v>
      </c>
      <c r="U3794">
        <v>64</v>
      </c>
      <c r="V3794">
        <f t="shared" si="427"/>
        <v>19.507200000000001</v>
      </c>
      <c r="W3794">
        <f t="shared" si="432"/>
        <v>910.27544568630094</v>
      </c>
      <c r="X3794">
        <f t="shared" si="433"/>
        <v>441.90586793710986</v>
      </c>
    </row>
    <row r="3795" spans="1:24">
      <c r="A3795" t="s">
        <v>49</v>
      </c>
      <c r="B3795">
        <v>2006023</v>
      </c>
      <c r="C3795">
        <v>14</v>
      </c>
      <c r="D3795">
        <v>3</v>
      </c>
      <c r="E3795" s="28" t="s">
        <v>528</v>
      </c>
      <c r="F3795" t="s">
        <v>581</v>
      </c>
      <c r="G3795" t="s">
        <v>581</v>
      </c>
      <c r="H3795">
        <v>15</v>
      </c>
      <c r="I3795" s="3">
        <v>0.17066666666666666</v>
      </c>
      <c r="J3795">
        <v>28.16</v>
      </c>
      <c r="K3795">
        <f t="shared" si="428"/>
        <v>11</v>
      </c>
      <c r="L3795">
        <v>5.9900000000000003E-4</v>
      </c>
      <c r="M3795">
        <f t="shared" si="429"/>
        <v>0.17143338666666666</v>
      </c>
      <c r="N3795" s="5">
        <v>622.80942321664008</v>
      </c>
      <c r="O3795" s="3">
        <v>15.006904981913678</v>
      </c>
      <c r="P3795" s="7">
        <v>2.409550084262875E-2</v>
      </c>
      <c r="Q3795" s="9">
        <f t="shared" si="430"/>
        <v>15.073910327280405</v>
      </c>
      <c r="R3795" s="7">
        <f t="shared" si="431"/>
        <v>2.420308647455555E-2</v>
      </c>
      <c r="S3795" t="s">
        <v>483</v>
      </c>
      <c r="T3795" t="s">
        <v>581</v>
      </c>
      <c r="U3795">
        <v>63</v>
      </c>
      <c r="V3795">
        <f t="shared" si="427"/>
        <v>19.202400000000001</v>
      </c>
      <c r="W3795">
        <f t="shared" si="432"/>
        <v>929.50962219123346</v>
      </c>
      <c r="X3795">
        <f t="shared" si="433"/>
        <v>451.24336627648273</v>
      </c>
    </row>
    <row r="3796" spans="1:24">
      <c r="A3796" t="s">
        <v>49</v>
      </c>
      <c r="B3796">
        <v>2006023</v>
      </c>
      <c r="C3796">
        <v>15</v>
      </c>
      <c r="D3796">
        <v>3</v>
      </c>
      <c r="E3796" s="28" t="s">
        <v>528</v>
      </c>
      <c r="F3796" t="s">
        <v>581</v>
      </c>
      <c r="G3796" t="s">
        <v>581</v>
      </c>
      <c r="H3796">
        <v>23</v>
      </c>
      <c r="I3796" s="3">
        <v>0.11130434782608696</v>
      </c>
      <c r="J3796">
        <v>22.271999999999998</v>
      </c>
      <c r="K3796">
        <f t="shared" si="428"/>
        <v>8.6999999999999993</v>
      </c>
      <c r="L3796">
        <v>5.9900000000000003E-4</v>
      </c>
      <c r="M3796">
        <f t="shared" si="429"/>
        <v>0.11207106782608696</v>
      </c>
      <c r="N3796" s="5">
        <v>389.59045655592956</v>
      </c>
      <c r="O3796" s="3">
        <v>7.7489951810511553</v>
      </c>
      <c r="P3796" s="7">
        <v>1.9890105239112062E-2</v>
      </c>
      <c r="Q3796" s="9">
        <f t="shared" si="430"/>
        <v>7.8021040621441919</v>
      </c>
      <c r="R3796" s="7">
        <f t="shared" si="431"/>
        <v>2.0026425008242272E-2</v>
      </c>
      <c r="S3796" t="s">
        <v>483</v>
      </c>
      <c r="T3796" t="s">
        <v>581</v>
      </c>
      <c r="U3796">
        <v>75</v>
      </c>
      <c r="V3796">
        <f t="shared" si="427"/>
        <v>22.86</v>
      </c>
      <c r="W3796">
        <f t="shared" si="432"/>
        <v>693.98610027306825</v>
      </c>
      <c r="X3796">
        <f t="shared" si="433"/>
        <v>336.90519878435475</v>
      </c>
    </row>
    <row r="3797" spans="1:24">
      <c r="A3797" t="s">
        <v>49</v>
      </c>
      <c r="B3797">
        <v>2006023</v>
      </c>
      <c r="C3797">
        <v>15</v>
      </c>
      <c r="D3797">
        <v>1</v>
      </c>
      <c r="E3797" s="28" t="s">
        <v>528</v>
      </c>
      <c r="F3797" t="s">
        <v>581</v>
      </c>
      <c r="G3797" t="s">
        <v>581</v>
      </c>
      <c r="H3797">
        <v>20</v>
      </c>
      <c r="I3797" s="3">
        <v>0.128</v>
      </c>
      <c r="J3797">
        <v>29.695999999999998</v>
      </c>
      <c r="K3797">
        <f t="shared" si="428"/>
        <v>11.6</v>
      </c>
      <c r="L3797">
        <v>5.9900000000000003E-4</v>
      </c>
      <c r="M3797">
        <f t="shared" si="429"/>
        <v>0.12876672</v>
      </c>
      <c r="N3797" s="5">
        <v>692.60525609943033</v>
      </c>
      <c r="O3797" s="3">
        <v>11.889998268825616</v>
      </c>
      <c r="P3797" s="7">
        <v>1.7167063293436355E-2</v>
      </c>
      <c r="Q3797" s="9">
        <f t="shared" si="430"/>
        <v>11.960909004871416</v>
      </c>
      <c r="R3797" s="7">
        <f t="shared" si="431"/>
        <v>1.7269445906651203E-2</v>
      </c>
      <c r="S3797" t="s">
        <v>483</v>
      </c>
      <c r="T3797" t="s">
        <v>581</v>
      </c>
      <c r="U3797">
        <v>76</v>
      </c>
      <c r="V3797">
        <f t="shared" si="427"/>
        <v>23.1648</v>
      </c>
      <c r="W3797">
        <f t="shared" si="432"/>
        <v>1224.6670789907491</v>
      </c>
      <c r="X3797">
        <f t="shared" si="433"/>
        <v>594.53165636845711</v>
      </c>
    </row>
    <row r="3798" spans="1:24">
      <c r="A3798" t="s">
        <v>49</v>
      </c>
      <c r="B3798">
        <v>2006023</v>
      </c>
      <c r="C3798">
        <v>16</v>
      </c>
      <c r="D3798">
        <v>1</v>
      </c>
      <c r="E3798" s="28" t="s">
        <v>528</v>
      </c>
      <c r="F3798" t="s">
        <v>581</v>
      </c>
      <c r="G3798" t="s">
        <v>581</v>
      </c>
      <c r="H3798">
        <v>19</v>
      </c>
      <c r="I3798" s="3">
        <v>0.13473684210526315</v>
      </c>
      <c r="J3798">
        <v>17.920000000000002</v>
      </c>
      <c r="K3798">
        <f t="shared" si="428"/>
        <v>7.0000000000000009</v>
      </c>
      <c r="L3798">
        <v>5.9900000000000003E-4</v>
      </c>
      <c r="M3798">
        <f t="shared" si="429"/>
        <v>0.13550356210526315</v>
      </c>
      <c r="N3798" s="5">
        <v>252.21208047616005</v>
      </c>
      <c r="O3798" s="3">
        <v>7.5282933241476169</v>
      </c>
      <c r="P3798" s="7">
        <v>2.9849059212130866E-2</v>
      </c>
      <c r="Q3798" s="9">
        <f t="shared" si="430"/>
        <v>7.570806566415702</v>
      </c>
      <c r="R3798" s="7">
        <f t="shared" si="431"/>
        <v>3.0017620694942567E-2</v>
      </c>
      <c r="S3798" t="s">
        <v>484</v>
      </c>
      <c r="T3798" t="s">
        <v>581</v>
      </c>
      <c r="U3798">
        <v>46</v>
      </c>
      <c r="V3798">
        <f t="shared" si="427"/>
        <v>14.020800000000001</v>
      </c>
      <c r="W3798">
        <f t="shared" si="432"/>
        <v>290.38448821083097</v>
      </c>
      <c r="X3798">
        <f t="shared" si="433"/>
        <v>140.97118614633402</v>
      </c>
    </row>
    <row r="3799" spans="1:24">
      <c r="A3799" t="s">
        <v>49</v>
      </c>
      <c r="B3799">
        <v>2006023</v>
      </c>
      <c r="C3799">
        <v>16</v>
      </c>
      <c r="D3799">
        <v>3</v>
      </c>
      <c r="E3799" s="28" t="s">
        <v>528</v>
      </c>
      <c r="F3799" t="s">
        <v>581</v>
      </c>
      <c r="G3799" t="s">
        <v>581</v>
      </c>
      <c r="H3799">
        <v>15</v>
      </c>
      <c r="I3799" s="3">
        <v>0.17066666666666666</v>
      </c>
      <c r="J3799">
        <v>29.695999999999998</v>
      </c>
      <c r="K3799">
        <f t="shared" si="428"/>
        <v>11.6</v>
      </c>
      <c r="L3799">
        <v>5.9900000000000003E-4</v>
      </c>
      <c r="M3799">
        <f t="shared" si="429"/>
        <v>0.17143338666666666</v>
      </c>
      <c r="N3799" s="5">
        <v>692.60525609943033</v>
      </c>
      <c r="O3799" s="3">
        <v>15.830454645555209</v>
      </c>
      <c r="P3799" s="7">
        <v>2.2856388261775752E-2</v>
      </c>
      <c r="Q3799" s="9">
        <f t="shared" si="430"/>
        <v>15.901159774619799</v>
      </c>
      <c r="R3799" s="7">
        <f t="shared" si="431"/>
        <v>2.2958474014723663E-2</v>
      </c>
      <c r="S3799" t="s">
        <v>483</v>
      </c>
      <c r="T3799" t="s">
        <v>487</v>
      </c>
      <c r="U3799">
        <v>54</v>
      </c>
      <c r="V3799">
        <f t="shared" si="427"/>
        <v>16.459199999999999</v>
      </c>
      <c r="W3799">
        <f t="shared" si="432"/>
        <v>893.33442363767517</v>
      </c>
      <c r="X3799">
        <f t="shared" si="433"/>
        <v>433.68161330339797</v>
      </c>
    </row>
    <row r="3800" spans="1:24">
      <c r="A3800" t="s">
        <v>49</v>
      </c>
      <c r="B3800">
        <v>2006023</v>
      </c>
      <c r="C3800">
        <v>18</v>
      </c>
      <c r="D3800">
        <v>3</v>
      </c>
      <c r="E3800" s="28" t="s">
        <v>528</v>
      </c>
      <c r="F3800" t="s">
        <v>581</v>
      </c>
      <c r="G3800" t="s">
        <v>581</v>
      </c>
      <c r="H3800">
        <v>24</v>
      </c>
      <c r="I3800" s="3">
        <v>0.10666666666666667</v>
      </c>
      <c r="J3800">
        <v>23.295999999999999</v>
      </c>
      <c r="K3800">
        <f t="shared" si="428"/>
        <v>9.1</v>
      </c>
      <c r="L3800">
        <v>5.9900000000000003E-4</v>
      </c>
      <c r="M3800">
        <f t="shared" si="429"/>
        <v>0.10743338666666667</v>
      </c>
      <c r="N3800" s="5">
        <v>426.23841600471036</v>
      </c>
      <c r="O3800" s="3">
        <v>7.7708201768961027</v>
      </c>
      <c r="P3800" s="7">
        <v>1.8231158631206595E-2</v>
      </c>
      <c r="Q3800" s="9">
        <f t="shared" si="430"/>
        <v>7.8264179306132009</v>
      </c>
      <c r="R3800" s="7">
        <f t="shared" si="431"/>
        <v>1.8361596788888948E-2</v>
      </c>
      <c r="S3800" t="s">
        <v>483</v>
      </c>
      <c r="T3800" t="s">
        <v>581</v>
      </c>
      <c r="U3800">
        <v>71</v>
      </c>
      <c r="V3800">
        <f t="shared" si="427"/>
        <v>21.640800000000002</v>
      </c>
      <c r="W3800">
        <f t="shared" si="432"/>
        <v>719.60084867196315</v>
      </c>
      <c r="X3800">
        <f t="shared" si="433"/>
        <v>349.34023443960103</v>
      </c>
    </row>
    <row r="3801" spans="1:24">
      <c r="A3801" t="s">
        <v>49</v>
      </c>
      <c r="B3801">
        <v>2006023</v>
      </c>
      <c r="C3801">
        <v>18</v>
      </c>
      <c r="D3801">
        <v>1</v>
      </c>
      <c r="E3801" s="28" t="s">
        <v>528</v>
      </c>
      <c r="F3801" t="s">
        <v>581</v>
      </c>
      <c r="G3801" t="s">
        <v>581</v>
      </c>
      <c r="H3801">
        <v>20</v>
      </c>
      <c r="I3801" s="3">
        <v>0.128</v>
      </c>
      <c r="J3801">
        <v>28.416</v>
      </c>
      <c r="K3801">
        <f t="shared" si="428"/>
        <v>11.1</v>
      </c>
      <c r="L3801">
        <v>5.9900000000000003E-4</v>
      </c>
      <c r="M3801">
        <f t="shared" si="429"/>
        <v>0.12876672</v>
      </c>
      <c r="N3801" s="5">
        <v>634.18470276464643</v>
      </c>
      <c r="O3801" s="3">
        <v>11.375279729049637</v>
      </c>
      <c r="P3801" s="7">
        <v>1.7936856060167601E-2</v>
      </c>
      <c r="Q3801" s="9">
        <f t="shared" si="430"/>
        <v>11.443107309283247</v>
      </c>
      <c r="R3801" s="7">
        <f t="shared" si="431"/>
        <v>1.8043808466837022E-2</v>
      </c>
      <c r="S3801" t="s">
        <v>481</v>
      </c>
      <c r="T3801" t="s">
        <v>581</v>
      </c>
      <c r="U3801">
        <v>72</v>
      </c>
      <c r="V3801">
        <f t="shared" si="427"/>
        <v>21.945600000000002</v>
      </c>
      <c r="W3801">
        <f t="shared" si="432"/>
        <v>1069.9855023214122</v>
      </c>
      <c r="X3801">
        <f t="shared" si="433"/>
        <v>519.43933490041184</v>
      </c>
    </row>
    <row r="3802" spans="1:24">
      <c r="A3802" t="s">
        <v>49</v>
      </c>
      <c r="B3802">
        <v>2006023</v>
      </c>
      <c r="C3802">
        <v>21</v>
      </c>
      <c r="D3802">
        <v>3</v>
      </c>
      <c r="E3802" s="28" t="s">
        <v>528</v>
      </c>
      <c r="F3802" t="s">
        <v>581</v>
      </c>
      <c r="G3802" t="s">
        <v>581</v>
      </c>
      <c r="H3802">
        <v>22</v>
      </c>
      <c r="I3802" s="3">
        <v>0.11636363636363636</v>
      </c>
      <c r="J3802">
        <v>28.16</v>
      </c>
      <c r="K3802">
        <f t="shared" si="428"/>
        <v>11</v>
      </c>
      <c r="L3802">
        <v>5.9900000000000003E-4</v>
      </c>
      <c r="M3802">
        <f t="shared" si="429"/>
        <v>0.11713035636363636</v>
      </c>
      <c r="N3802" s="5">
        <v>622.80942321664008</v>
      </c>
      <c r="O3802" s="3">
        <v>10.251832073224477</v>
      </c>
      <c r="P3802" s="7">
        <v>1.64606245362772E-2</v>
      </c>
      <c r="Q3802" s="9">
        <f t="shared" si="430"/>
        <v>10.319099096064898</v>
      </c>
      <c r="R3802" s="7">
        <f t="shared" si="431"/>
        <v>1.6568630324778288E-2</v>
      </c>
      <c r="S3802" t="s">
        <v>483</v>
      </c>
      <c r="T3802" t="s">
        <v>581</v>
      </c>
      <c r="U3802">
        <v>75</v>
      </c>
      <c r="V3802">
        <f t="shared" si="427"/>
        <v>22.86</v>
      </c>
      <c r="W3802">
        <f t="shared" si="432"/>
        <v>1091.8185536944923</v>
      </c>
      <c r="X3802">
        <f t="shared" si="433"/>
        <v>530.03849316888761</v>
      </c>
    </row>
    <row r="3803" spans="1:24">
      <c r="A3803" t="s">
        <v>49</v>
      </c>
      <c r="B3803">
        <v>2006023</v>
      </c>
      <c r="C3803">
        <v>21</v>
      </c>
      <c r="D3803">
        <v>1</v>
      </c>
      <c r="E3803" s="28" t="s">
        <v>528</v>
      </c>
      <c r="F3803" t="s">
        <v>581</v>
      </c>
      <c r="G3803" t="s">
        <v>581</v>
      </c>
      <c r="H3803">
        <v>13</v>
      </c>
      <c r="I3803" s="3">
        <v>0.19692307692307692</v>
      </c>
      <c r="J3803">
        <v>37.888000000000005</v>
      </c>
      <c r="K3803">
        <f t="shared" si="428"/>
        <v>14.800000000000002</v>
      </c>
      <c r="L3803">
        <v>5.9900000000000003E-4</v>
      </c>
      <c r="M3803">
        <f t="shared" si="429"/>
        <v>0.19768979692307692</v>
      </c>
      <c r="N3803" s="5">
        <v>1127.439471581594</v>
      </c>
      <c r="O3803" s="3">
        <v>23.317663553402806</v>
      </c>
      <c r="P3803" s="7">
        <v>2.0681964878072199E-2</v>
      </c>
      <c r="Q3803" s="9">
        <f t="shared" si="430"/>
        <v>23.407974324151745</v>
      </c>
      <c r="R3803" s="7">
        <f t="shared" si="431"/>
        <v>2.0762067422843183E-2</v>
      </c>
      <c r="S3803" t="s">
        <v>483</v>
      </c>
      <c r="T3803" t="s">
        <v>581</v>
      </c>
      <c r="U3803">
        <v>75</v>
      </c>
      <c r="V3803">
        <f t="shared" si="427"/>
        <v>22.86</v>
      </c>
      <c r="W3803">
        <f t="shared" si="432"/>
        <v>1936.8697798855528</v>
      </c>
      <c r="X3803">
        <f t="shared" si="433"/>
        <v>940.28035713538202</v>
      </c>
    </row>
    <row r="3804" spans="1:24">
      <c r="A3804" t="s">
        <v>49</v>
      </c>
      <c r="B3804">
        <v>2006023</v>
      </c>
      <c r="C3804">
        <v>22</v>
      </c>
      <c r="D3804">
        <v>3</v>
      </c>
      <c r="E3804" s="28" t="s">
        <v>528</v>
      </c>
      <c r="F3804" t="s">
        <v>581</v>
      </c>
      <c r="G3804" t="s">
        <v>581</v>
      </c>
      <c r="H3804">
        <v>26</v>
      </c>
      <c r="I3804" s="3">
        <v>9.8461538461538461E-2</v>
      </c>
      <c r="J3804">
        <v>36.095999999999997</v>
      </c>
      <c r="K3804">
        <f t="shared" si="428"/>
        <v>14.099999999999998</v>
      </c>
      <c r="L3804">
        <v>5.9900000000000003E-4</v>
      </c>
      <c r="M3804">
        <f t="shared" si="429"/>
        <v>9.922825846153846E-2</v>
      </c>
      <c r="N3804" s="5">
        <v>1023.3119126421502</v>
      </c>
      <c r="O3804" s="3">
        <v>11.134976221426331</v>
      </c>
      <c r="P3804" s="7">
        <v>1.0881312026043232E-2</v>
      </c>
      <c r="Q3804" s="9">
        <f t="shared" si="430"/>
        <v>11.221445089386622</v>
      </c>
      <c r="R3804" s="7">
        <f t="shared" si="431"/>
        <v>1.0965811059907729E-2</v>
      </c>
      <c r="S3804" t="s">
        <v>483</v>
      </c>
      <c r="T3804" t="s">
        <v>581</v>
      </c>
      <c r="U3804">
        <v>80</v>
      </c>
      <c r="V3804">
        <f t="shared" si="427"/>
        <v>24.384</v>
      </c>
      <c r="W3804">
        <f t="shared" si="432"/>
        <v>1872.0742322171127</v>
      </c>
      <c r="X3804">
        <f t="shared" si="433"/>
        <v>908.82445786162521</v>
      </c>
    </row>
    <row r="3805" spans="1:24">
      <c r="A3805" t="s">
        <v>49</v>
      </c>
      <c r="B3805">
        <v>2006023</v>
      </c>
      <c r="C3805">
        <v>22</v>
      </c>
      <c r="D3805">
        <v>1</v>
      </c>
      <c r="E3805" s="28" t="s">
        <v>528</v>
      </c>
      <c r="F3805" t="s">
        <v>581</v>
      </c>
      <c r="G3805" t="s">
        <v>581</v>
      </c>
      <c r="H3805">
        <v>17</v>
      </c>
      <c r="I3805" s="3">
        <v>0.15058823529411766</v>
      </c>
      <c r="J3805">
        <v>37.375999999999998</v>
      </c>
      <c r="K3805">
        <f t="shared" si="428"/>
        <v>14.6</v>
      </c>
      <c r="L3805">
        <v>5.9900000000000003E-4</v>
      </c>
      <c r="M3805">
        <f t="shared" si="429"/>
        <v>0.15135495529411766</v>
      </c>
      <c r="N3805" s="5">
        <v>1097.1740219244543</v>
      </c>
      <c r="O3805" s="3">
        <v>17.610854398979747</v>
      </c>
      <c r="P3805" s="7">
        <v>1.6051104061040499E-2</v>
      </c>
      <c r="Q3805" s="9">
        <f t="shared" si="430"/>
        <v>17.700155210447281</v>
      </c>
      <c r="R3805" s="7">
        <f t="shared" si="431"/>
        <v>1.6132495717863453E-2</v>
      </c>
      <c r="S3805" t="s">
        <v>483</v>
      </c>
      <c r="T3805" t="s">
        <v>487</v>
      </c>
      <c r="U3805">
        <v>78</v>
      </c>
      <c r="V3805">
        <f t="shared" si="427"/>
        <v>23.7744</v>
      </c>
      <c r="W3805">
        <f t="shared" si="432"/>
        <v>1956.1801893066215</v>
      </c>
      <c r="X3805">
        <f t="shared" si="433"/>
        <v>949.65486380353082</v>
      </c>
    </row>
    <row r="3806" spans="1:24">
      <c r="A3806" t="s">
        <v>49</v>
      </c>
      <c r="B3806">
        <v>2006023</v>
      </c>
      <c r="C3806">
        <v>23</v>
      </c>
      <c r="D3806">
        <v>1</v>
      </c>
      <c r="E3806" s="28" t="s">
        <v>528</v>
      </c>
      <c r="F3806" t="s">
        <v>581</v>
      </c>
      <c r="G3806" t="s">
        <v>581</v>
      </c>
      <c r="H3806">
        <v>9</v>
      </c>
      <c r="I3806" s="3">
        <v>0.28444444444444444</v>
      </c>
      <c r="J3806">
        <v>32.768000000000001</v>
      </c>
      <c r="K3806">
        <f t="shared" si="428"/>
        <v>12.8</v>
      </c>
      <c r="L3806">
        <v>5.9900000000000003E-4</v>
      </c>
      <c r="M3806">
        <f t="shared" si="429"/>
        <v>0.28521116444444444</v>
      </c>
      <c r="N3806" s="5">
        <v>843.3148421472257</v>
      </c>
      <c r="O3806" s="3">
        <v>29.027583823416691</v>
      </c>
      <c r="P3806" s="7">
        <v>3.4420814591033917E-2</v>
      </c>
      <c r="Q3806" s="9">
        <f t="shared" si="430"/>
        <v>29.105140218007485</v>
      </c>
      <c r="R3806" s="7">
        <f t="shared" si="431"/>
        <v>3.4512780711769234E-2</v>
      </c>
      <c r="S3806" t="s">
        <v>481</v>
      </c>
      <c r="T3806" t="s">
        <v>581</v>
      </c>
      <c r="U3806">
        <v>77</v>
      </c>
      <c r="V3806">
        <f t="shared" si="427"/>
        <v>23.4696</v>
      </c>
      <c r="W3806">
        <f t="shared" si="432"/>
        <v>1499.1567415600591</v>
      </c>
      <c r="X3806">
        <f t="shared" si="433"/>
        <v>727.78647846903834</v>
      </c>
    </row>
    <row r="3807" spans="1:24">
      <c r="A3807" t="s">
        <v>49</v>
      </c>
      <c r="B3807">
        <v>2006023</v>
      </c>
      <c r="C3807">
        <v>23</v>
      </c>
      <c r="D3807">
        <v>3</v>
      </c>
      <c r="E3807" s="28" t="s">
        <v>528</v>
      </c>
      <c r="F3807" t="s">
        <v>581</v>
      </c>
      <c r="G3807" t="s">
        <v>581</v>
      </c>
      <c r="H3807">
        <v>12</v>
      </c>
      <c r="I3807" s="3">
        <v>0.21333333333333335</v>
      </c>
      <c r="J3807">
        <v>37.119999999999997</v>
      </c>
      <c r="K3807">
        <f t="shared" si="428"/>
        <v>14.499999999999998</v>
      </c>
      <c r="L3807">
        <v>5.9900000000000003E-4</v>
      </c>
      <c r="M3807">
        <f t="shared" si="429"/>
        <v>0.21410005333333335</v>
      </c>
      <c r="N3807" s="5">
        <v>1082.1957126553598</v>
      </c>
      <c r="O3807" s="3">
        <v>24.735085383680254</v>
      </c>
      <c r="P3807" s="7">
        <v>2.2856388261775978E-2</v>
      </c>
      <c r="Q3807" s="9">
        <f t="shared" si="430"/>
        <v>24.823467177980348</v>
      </c>
      <c r="R3807" s="7">
        <f t="shared" si="431"/>
        <v>2.2938057218016096E-2</v>
      </c>
      <c r="S3807" t="s">
        <v>483</v>
      </c>
      <c r="T3807" t="s">
        <v>581</v>
      </c>
      <c r="U3807">
        <v>77</v>
      </c>
      <c r="V3807">
        <f t="shared" si="427"/>
        <v>23.4696</v>
      </c>
      <c r="W3807">
        <f t="shared" si="432"/>
        <v>1907.5232889603164</v>
      </c>
      <c r="X3807">
        <f t="shared" si="433"/>
        <v>926.03369519950218</v>
      </c>
    </row>
    <row r="3808" spans="1:24">
      <c r="A3808" t="s">
        <v>49</v>
      </c>
      <c r="B3808">
        <v>2006023</v>
      </c>
      <c r="C3808">
        <v>24</v>
      </c>
      <c r="D3808">
        <v>3</v>
      </c>
      <c r="E3808" s="28" t="s">
        <v>528</v>
      </c>
      <c r="F3808" t="s">
        <v>581</v>
      </c>
      <c r="G3808" t="s">
        <v>581</v>
      </c>
      <c r="H3808">
        <v>9</v>
      </c>
      <c r="I3808" s="3">
        <v>0.28444444444444444</v>
      </c>
      <c r="J3808">
        <v>31.744000000000003</v>
      </c>
      <c r="K3808">
        <f t="shared" si="428"/>
        <v>12.4</v>
      </c>
      <c r="L3808">
        <v>5.9900000000000003E-4</v>
      </c>
      <c r="M3808">
        <f t="shared" si="429"/>
        <v>0.28521116444444444</v>
      </c>
      <c r="N3808" s="5">
        <v>791.43121416355859</v>
      </c>
      <c r="O3808" s="3">
        <v>28.112528641592856</v>
      </c>
      <c r="P3808" s="7">
        <v>3.5521126964020745E-2</v>
      </c>
      <c r="Q3808" s="9">
        <f t="shared" si="430"/>
        <v>28.187618519543708</v>
      </c>
      <c r="R3808" s="7">
        <f t="shared" si="431"/>
        <v>3.5616005554360668E-2</v>
      </c>
      <c r="S3808" t="s">
        <v>483</v>
      </c>
      <c r="T3808" t="s">
        <v>581</v>
      </c>
      <c r="U3808">
        <v>71</v>
      </c>
      <c r="V3808">
        <f t="shared" si="427"/>
        <v>21.640800000000002</v>
      </c>
      <c r="W3808">
        <f t="shared" si="432"/>
        <v>1308.2426679678767</v>
      </c>
      <c r="X3808">
        <f t="shared" si="433"/>
        <v>635.10458773809057</v>
      </c>
    </row>
    <row r="3809" spans="1:24">
      <c r="A3809" t="s">
        <v>49</v>
      </c>
      <c r="B3809">
        <v>2006023</v>
      </c>
      <c r="C3809">
        <v>24</v>
      </c>
      <c r="D3809">
        <v>1</v>
      </c>
      <c r="E3809" s="28" t="s">
        <v>528</v>
      </c>
      <c r="F3809" t="s">
        <v>581</v>
      </c>
      <c r="G3809" t="s">
        <v>581</v>
      </c>
      <c r="H3809">
        <v>12</v>
      </c>
      <c r="I3809" s="3">
        <v>0.21333333333333335</v>
      </c>
      <c r="J3809">
        <v>34.56</v>
      </c>
      <c r="K3809">
        <f t="shared" si="428"/>
        <v>13.5</v>
      </c>
      <c r="L3809">
        <v>5.9900000000000003E-4</v>
      </c>
      <c r="M3809">
        <f t="shared" si="429"/>
        <v>0.21410005333333335</v>
      </c>
      <c r="N3809" s="5">
        <v>938.07452381184021</v>
      </c>
      <c r="O3809" s="3">
        <v>23.019356917760085</v>
      </c>
      <c r="P3809" s="7">
        <v>2.4538942624964973E-2</v>
      </c>
      <c r="Q3809" s="9">
        <f t="shared" si="430"/>
        <v>23.101572411358465</v>
      </c>
      <c r="R3809" s="7">
        <f t="shared" si="431"/>
        <v>2.4626585441725735E-2</v>
      </c>
      <c r="S3809" t="s">
        <v>481</v>
      </c>
      <c r="T3809" t="s">
        <v>581</v>
      </c>
      <c r="U3809">
        <v>75</v>
      </c>
      <c r="V3809">
        <f t="shared" si="427"/>
        <v>22.86</v>
      </c>
      <c r="W3809">
        <f t="shared" si="432"/>
        <v>1621.6882861620934</v>
      </c>
      <c r="X3809">
        <f t="shared" si="433"/>
        <v>787.27111998456587</v>
      </c>
    </row>
    <row r="3810" spans="1:24">
      <c r="A3810" t="s">
        <v>365</v>
      </c>
      <c r="B3810">
        <v>2005018</v>
      </c>
      <c r="C3810">
        <v>3</v>
      </c>
      <c r="D3810">
        <v>1</v>
      </c>
      <c r="E3810" s="28" t="s">
        <v>523</v>
      </c>
      <c r="F3810" s="19">
        <v>32.842200000000005</v>
      </c>
      <c r="G3810" s="5">
        <v>22.956841138659321</v>
      </c>
      <c r="H3810">
        <v>8</v>
      </c>
      <c r="I3810" s="3">
        <v>0.32</v>
      </c>
      <c r="J3810">
        <v>28.671999999999997</v>
      </c>
      <c r="K3810">
        <f t="shared" si="428"/>
        <v>11.2</v>
      </c>
      <c r="L3810" s="11">
        <v>-9.5699999999999995E-4</v>
      </c>
      <c r="M3810">
        <f t="shared" si="429"/>
        <v>0.31877504000000001</v>
      </c>
      <c r="N3810" s="5">
        <v>645.66292601896942</v>
      </c>
      <c r="O3810" s="3">
        <v>28.502539140096022</v>
      </c>
      <c r="P3810" s="7">
        <v>4.4144611671971118E-2</v>
      </c>
      <c r="Q3810" s="9">
        <f t="shared" si="430"/>
        <v>28.394657718414567</v>
      </c>
      <c r="R3810" s="7">
        <f t="shared" si="431"/>
        <v>4.3977525383856929E-2</v>
      </c>
      <c r="S3810" t="s">
        <v>483</v>
      </c>
      <c r="T3810" t="s">
        <v>581</v>
      </c>
      <c r="U3810">
        <v>65</v>
      </c>
      <c r="V3810">
        <f t="shared" si="427"/>
        <v>19.812000000000001</v>
      </c>
      <c r="W3810">
        <f>0.06519608*POWER(K3810,1.90492982)*POWER(U3810,1.18683913)</f>
        <v>921.60472784092315</v>
      </c>
      <c r="X3810">
        <f t="shared" ref="X3810:X3873" si="434">W3810*0.4877833333</f>
        <v>449.54342613128483</v>
      </c>
    </row>
    <row r="3811" spans="1:24">
      <c r="A3811" t="s">
        <v>162</v>
      </c>
      <c r="B3811">
        <v>2005018</v>
      </c>
      <c r="C3811">
        <v>3</v>
      </c>
      <c r="D3811">
        <v>1</v>
      </c>
      <c r="E3811" s="28" t="s">
        <v>523</v>
      </c>
      <c r="F3811" s="19">
        <v>27.305</v>
      </c>
      <c r="G3811" s="5">
        <v>18.365472910927458</v>
      </c>
      <c r="H3811">
        <v>14</v>
      </c>
      <c r="I3811" s="3">
        <v>0.18285714285714286</v>
      </c>
      <c r="J3811">
        <v>26.368000000000002</v>
      </c>
      <c r="K3811">
        <f t="shared" si="428"/>
        <v>10.3</v>
      </c>
      <c r="L3811" s="11">
        <v>-9.5699999999999995E-4</v>
      </c>
      <c r="M3811">
        <f t="shared" si="429"/>
        <v>0.18163218285714286</v>
      </c>
      <c r="N3811" s="5">
        <v>546.0648901574657</v>
      </c>
      <c r="O3811" s="3">
        <v>15.042386713453782</v>
      </c>
      <c r="P3811" s="7">
        <v>2.7546884966576212E-2</v>
      </c>
      <c r="Q3811" s="9">
        <f t="shared" si="430"/>
        <v>14.942316506776463</v>
      </c>
      <c r="R3811" s="7">
        <f t="shared" si="431"/>
        <v>2.7363627979208899E-2</v>
      </c>
      <c r="S3811" t="s">
        <v>483</v>
      </c>
      <c r="T3811" t="s">
        <v>581</v>
      </c>
      <c r="U3811">
        <v>62</v>
      </c>
      <c r="V3811">
        <f t="shared" si="427"/>
        <v>18.897600000000001</v>
      </c>
      <c r="W3811">
        <f t="shared" ref="W3811:W3874" si="435">0.06519608*POWER(K3811,1.90492982)*POWER(U3811,1.18683913)</f>
        <v>742.82397014930689</v>
      </c>
      <c r="X3811">
        <f t="shared" si="434"/>
        <v>362.33715221456862</v>
      </c>
    </row>
    <row r="3812" spans="1:24">
      <c r="A3812" t="s">
        <v>63</v>
      </c>
      <c r="B3812">
        <v>2006045</v>
      </c>
      <c r="C3812">
        <v>5</v>
      </c>
      <c r="D3812">
        <v>1</v>
      </c>
      <c r="E3812" s="28" t="s">
        <v>523</v>
      </c>
      <c r="F3812" s="19">
        <v>37.719000000000001</v>
      </c>
      <c r="G3812" s="5">
        <v>20.66115702479339</v>
      </c>
      <c r="H3812">
        <v>15</v>
      </c>
      <c r="I3812" s="3">
        <v>0.17066666666666666</v>
      </c>
      <c r="J3812">
        <v>21.76</v>
      </c>
      <c r="K3812">
        <f t="shared" si="428"/>
        <v>8.5</v>
      </c>
      <c r="L3812" s="11">
        <v>-9.5699999999999995E-4</v>
      </c>
      <c r="M3812">
        <f t="shared" si="429"/>
        <v>0.16944170666666666</v>
      </c>
      <c r="N3812" s="5">
        <v>371.88413906944004</v>
      </c>
      <c r="O3812" s="3">
        <v>11.575448050073653</v>
      </c>
      <c r="P3812" s="7">
        <v>3.112649030700454E-2</v>
      </c>
      <c r="Q3812" s="9">
        <f t="shared" si="430"/>
        <v>11.493017155589353</v>
      </c>
      <c r="R3812" s="7">
        <f t="shared" si="431"/>
        <v>3.0904832844842894E-2</v>
      </c>
      <c r="S3812" t="s">
        <v>482</v>
      </c>
      <c r="T3812" t="s">
        <v>581</v>
      </c>
      <c r="U3812">
        <v>46</v>
      </c>
      <c r="V3812">
        <f t="shared" ref="V3812:V3820" si="436">U3812*0.3048</f>
        <v>14.020800000000001</v>
      </c>
      <c r="W3812">
        <f t="shared" si="435"/>
        <v>361.51420706756147</v>
      </c>
      <c r="X3812">
        <f t="shared" si="434"/>
        <v>176.34060495872157</v>
      </c>
    </row>
    <row r="3813" spans="1:24">
      <c r="A3813" t="s">
        <v>63</v>
      </c>
      <c r="B3813">
        <v>2006045</v>
      </c>
      <c r="C3813">
        <v>9</v>
      </c>
      <c r="D3813">
        <v>3</v>
      </c>
      <c r="E3813" s="28" t="s">
        <v>523</v>
      </c>
      <c r="F3813" s="19">
        <v>27.812999999999999</v>
      </c>
      <c r="G3813" s="5">
        <v>6.887052341597796</v>
      </c>
      <c r="H3813">
        <v>31</v>
      </c>
      <c r="I3813" s="3">
        <v>8.2580645161290323E-2</v>
      </c>
      <c r="J3813">
        <v>43.008000000000003</v>
      </c>
      <c r="K3813">
        <f t="shared" si="428"/>
        <v>16.8</v>
      </c>
      <c r="L3813" s="11">
        <v>-9.5699999999999995E-4</v>
      </c>
      <c r="M3813">
        <f t="shared" si="429"/>
        <v>8.1355685161290325E-2</v>
      </c>
      <c r="N3813" s="5">
        <v>1452.7415835426816</v>
      </c>
      <c r="O3813" s="3">
        <v>11.136345347577938</v>
      </c>
      <c r="P3813" s="7">
        <v>7.6657441858452536E-3</v>
      </c>
      <c r="Q3813" s="9">
        <f t="shared" si="430"/>
        <v>10.971467277392778</v>
      </c>
      <c r="R3813" s="7">
        <f t="shared" si="431"/>
        <v>7.5522497611981076E-3</v>
      </c>
      <c r="S3813" t="s">
        <v>481</v>
      </c>
      <c r="T3813" t="s">
        <v>581</v>
      </c>
      <c r="U3813">
        <v>53</v>
      </c>
      <c r="V3813">
        <f t="shared" si="436"/>
        <v>16.154400000000003</v>
      </c>
      <c r="W3813">
        <f t="shared" si="435"/>
        <v>1565.9855359559028</v>
      </c>
      <c r="X3813">
        <f t="shared" si="434"/>
        <v>763.86164462815725</v>
      </c>
    </row>
    <row r="3814" spans="1:24">
      <c r="A3814" t="s">
        <v>34</v>
      </c>
      <c r="B3814">
        <v>2006046</v>
      </c>
      <c r="C3814">
        <v>1</v>
      </c>
      <c r="D3814">
        <v>3</v>
      </c>
      <c r="E3814" s="28" t="s">
        <v>523</v>
      </c>
      <c r="F3814" s="19">
        <v>26.955749999999998</v>
      </c>
      <c r="G3814" s="5">
        <v>36.730945821854917</v>
      </c>
      <c r="H3814">
        <v>25</v>
      </c>
      <c r="I3814" s="3">
        <v>0.1024</v>
      </c>
      <c r="J3814">
        <v>13.312000000000001</v>
      </c>
      <c r="K3814">
        <f t="shared" si="428"/>
        <v>5.2</v>
      </c>
      <c r="L3814" s="11">
        <v>-9.5699999999999995E-4</v>
      </c>
      <c r="M3814">
        <f t="shared" si="429"/>
        <v>0.10117504000000001</v>
      </c>
      <c r="N3814" s="5">
        <v>139.17989094031361</v>
      </c>
      <c r="O3814" s="3">
        <v>4.2495162643906879</v>
      </c>
      <c r="P3814" s="7">
        <v>3.0532544864638994E-2</v>
      </c>
      <c r="Q3814" s="9">
        <f t="shared" si="430"/>
        <v>4.1990707137170702</v>
      </c>
      <c r="R3814" s="7">
        <f t="shared" si="431"/>
        <v>3.0170096307359617E-2</v>
      </c>
      <c r="S3814" t="s">
        <v>482</v>
      </c>
      <c r="T3814" t="s">
        <v>482</v>
      </c>
      <c r="U3814">
        <v>32</v>
      </c>
      <c r="V3814">
        <f t="shared" si="436"/>
        <v>9.7536000000000005</v>
      </c>
      <c r="W3814">
        <f t="shared" si="435"/>
        <v>92.157035358752452</v>
      </c>
      <c r="X3814">
        <f t="shared" si="434"/>
        <v>44.952665894338232</v>
      </c>
    </row>
    <row r="3815" spans="1:24">
      <c r="A3815" t="s">
        <v>34</v>
      </c>
      <c r="B3815">
        <v>2006046</v>
      </c>
      <c r="C3815">
        <v>3</v>
      </c>
      <c r="D3815">
        <v>1</v>
      </c>
      <c r="E3815" s="28" t="s">
        <v>523</v>
      </c>
      <c r="F3815" s="19">
        <v>29.565600000000003</v>
      </c>
      <c r="G3815" s="5">
        <v>22.956841138659321</v>
      </c>
      <c r="H3815">
        <v>21</v>
      </c>
      <c r="I3815" s="3">
        <v>0.1219047619047619</v>
      </c>
      <c r="J3815">
        <v>23.552</v>
      </c>
      <c r="K3815">
        <f t="shared" si="428"/>
        <v>9.1999999999999993</v>
      </c>
      <c r="L3815" s="11">
        <v>-9.5699999999999995E-4</v>
      </c>
      <c r="M3815">
        <f t="shared" si="429"/>
        <v>0.12067980190476191</v>
      </c>
      <c r="N3815" s="5">
        <v>435.65776513269759</v>
      </c>
      <c r="O3815" s="3">
        <v>8.9731431605394256</v>
      </c>
      <c r="P3815" s="7">
        <v>2.0596770857065485E-2</v>
      </c>
      <c r="Q3815" s="9">
        <f t="shared" si="430"/>
        <v>8.8834408052452112</v>
      </c>
      <c r="R3815" s="7">
        <f t="shared" si="431"/>
        <v>2.0390869889669917E-2</v>
      </c>
      <c r="S3815" t="s">
        <v>483</v>
      </c>
      <c r="T3815" t="s">
        <v>581</v>
      </c>
      <c r="U3815">
        <v>66</v>
      </c>
      <c r="V3815">
        <f t="shared" si="436"/>
        <v>20.116800000000001</v>
      </c>
      <c r="W3815">
        <f t="shared" si="435"/>
        <v>645.17212902261224</v>
      </c>
      <c r="X3815">
        <f t="shared" si="434"/>
        <v>314.70421164690748</v>
      </c>
    </row>
    <row r="3816" spans="1:24">
      <c r="A3816" t="s">
        <v>56</v>
      </c>
      <c r="B3816">
        <v>2006046</v>
      </c>
      <c r="C3816">
        <v>3</v>
      </c>
      <c r="D3816">
        <v>2</v>
      </c>
      <c r="E3816" s="28" t="s">
        <v>523</v>
      </c>
      <c r="F3816" s="19">
        <v>25.0444</v>
      </c>
      <c r="G3816" s="5">
        <v>22.956841138659321</v>
      </c>
      <c r="H3816">
        <v>24</v>
      </c>
      <c r="I3816" s="3">
        <v>0.10666666666666667</v>
      </c>
      <c r="J3816">
        <v>14.847999999999999</v>
      </c>
      <c r="K3816">
        <f t="shared" si="428"/>
        <v>5.8</v>
      </c>
      <c r="L3816" s="11">
        <v>-9.5699999999999995E-4</v>
      </c>
      <c r="M3816">
        <f t="shared" si="429"/>
        <v>0.10544170666666668</v>
      </c>
      <c r="N3816" s="5">
        <v>173.15131402485758</v>
      </c>
      <c r="O3816" s="3">
        <v>4.9398682081279723</v>
      </c>
      <c r="P3816" s="7">
        <v>2.8529198498711973E-2</v>
      </c>
      <c r="Q3816" s="9">
        <f t="shared" si="430"/>
        <v>4.8835444578926941</v>
      </c>
      <c r="R3816" s="7">
        <f t="shared" si="431"/>
        <v>2.8203912198966119E-2</v>
      </c>
      <c r="S3816" t="s">
        <v>482</v>
      </c>
      <c r="T3816" t="s">
        <v>581</v>
      </c>
      <c r="U3816">
        <v>58</v>
      </c>
      <c r="V3816">
        <f t="shared" si="436"/>
        <v>17.6784</v>
      </c>
      <c r="W3816">
        <f t="shared" si="435"/>
        <v>229.82833989033546</v>
      </c>
      <c r="X3816">
        <f t="shared" si="434"/>
        <v>112.10643371851319</v>
      </c>
    </row>
    <row r="3817" spans="1:24">
      <c r="A3817" t="s">
        <v>56</v>
      </c>
      <c r="B3817">
        <v>2006046</v>
      </c>
      <c r="C3817">
        <v>7</v>
      </c>
      <c r="D3817">
        <v>1</v>
      </c>
      <c r="E3817" s="28" t="s">
        <v>523</v>
      </c>
      <c r="F3817" s="19">
        <v>25.327428571428566</v>
      </c>
      <c r="G3817" s="5">
        <v>32.139577594123047</v>
      </c>
      <c r="H3817">
        <v>20</v>
      </c>
      <c r="I3817" s="3">
        <v>0.128</v>
      </c>
      <c r="J3817">
        <v>13.055999999999999</v>
      </c>
      <c r="K3817">
        <f t="shared" si="428"/>
        <v>5.0999999999999996</v>
      </c>
      <c r="L3817" s="11">
        <v>-9.5699999999999995E-4</v>
      </c>
      <c r="M3817">
        <f t="shared" si="429"/>
        <v>0.12677504000000001</v>
      </c>
      <c r="N3817" s="5">
        <v>133.8782900649984</v>
      </c>
      <c r="O3817" s="3">
        <v>5.1986572517375986</v>
      </c>
      <c r="P3817" s="7">
        <v>3.8831219380032651E-2</v>
      </c>
      <c r="Q3817" s="9">
        <f t="shared" si="430"/>
        <v>5.1493938914812833</v>
      </c>
      <c r="R3817" s="7">
        <f t="shared" si="431"/>
        <v>3.8463248141137996E-2</v>
      </c>
      <c r="S3817" t="s">
        <v>481</v>
      </c>
      <c r="T3817" t="s">
        <v>581</v>
      </c>
      <c r="U3817">
        <v>36</v>
      </c>
      <c r="V3817">
        <f t="shared" si="436"/>
        <v>10.972800000000001</v>
      </c>
      <c r="W3817">
        <f t="shared" si="435"/>
        <v>102.13479421671782</v>
      </c>
      <c r="X3817">
        <f t="shared" si="434"/>
        <v>49.819650368940181</v>
      </c>
    </row>
    <row r="3818" spans="1:24">
      <c r="A3818" t="s">
        <v>5</v>
      </c>
      <c r="B3818">
        <v>2006046</v>
      </c>
      <c r="C3818">
        <v>2</v>
      </c>
      <c r="D3818">
        <v>1</v>
      </c>
      <c r="E3818" s="28" t="s">
        <v>523</v>
      </c>
      <c r="F3818" s="19">
        <v>41.486666666666665</v>
      </c>
      <c r="G3818" s="5">
        <v>20.66115702479339</v>
      </c>
      <c r="H3818">
        <v>19</v>
      </c>
      <c r="I3818" s="3">
        <v>0.13473684210526315</v>
      </c>
      <c r="J3818">
        <v>37.631999999999998</v>
      </c>
      <c r="K3818">
        <f t="shared" si="428"/>
        <v>14.7</v>
      </c>
      <c r="L3818" s="11">
        <v>-9.5699999999999995E-4</v>
      </c>
      <c r="M3818">
        <f t="shared" si="429"/>
        <v>0.13351188210526316</v>
      </c>
      <c r="N3818" s="5">
        <v>1112.2552748998655</v>
      </c>
      <c r="O3818" s="3">
        <v>15.872151758411023</v>
      </c>
      <c r="P3818" s="7">
        <v>1.4270241837998895E-2</v>
      </c>
      <c r="Q3818" s="9">
        <f t="shared" si="430"/>
        <v>15.728363637532956</v>
      </c>
      <c r="R3818" s="7">
        <f t="shared" si="431"/>
        <v>1.4140965651027328E-2</v>
      </c>
      <c r="S3818" t="s">
        <v>481</v>
      </c>
      <c r="T3818" t="s">
        <v>581</v>
      </c>
      <c r="U3818">
        <v>72</v>
      </c>
      <c r="V3818">
        <f t="shared" si="436"/>
        <v>21.945600000000002</v>
      </c>
      <c r="W3818">
        <f t="shared" si="435"/>
        <v>1746.7629373994639</v>
      </c>
      <c r="X3818">
        <f t="shared" si="434"/>
        <v>852.04184808960974</v>
      </c>
    </row>
    <row r="3819" spans="1:24">
      <c r="A3819" t="s">
        <v>5</v>
      </c>
      <c r="B3819">
        <v>2006046</v>
      </c>
      <c r="C3819">
        <v>4</v>
      </c>
      <c r="D3819">
        <v>1</v>
      </c>
      <c r="E3819" s="28" t="s">
        <v>523</v>
      </c>
      <c r="F3819" s="19">
        <v>47.11699999999999</v>
      </c>
      <c r="G3819" s="5">
        <v>20.66115702479339</v>
      </c>
      <c r="H3819">
        <v>19</v>
      </c>
      <c r="I3819" s="3">
        <v>0.13473684210526315</v>
      </c>
      <c r="J3819">
        <v>57.856000000000002</v>
      </c>
      <c r="K3819">
        <f t="shared" si="428"/>
        <v>22.6</v>
      </c>
      <c r="L3819" s="11">
        <v>-9.5699999999999995E-4</v>
      </c>
      <c r="M3819">
        <f t="shared" si="429"/>
        <v>0.13351188210526316</v>
      </c>
      <c r="N3819" s="5">
        <v>2628.9763719184389</v>
      </c>
      <c r="O3819" s="3">
        <v>24.4327337883696</v>
      </c>
      <c r="P3819" s="7">
        <v>9.2936300414675609E-3</v>
      </c>
      <c r="Q3819" s="9">
        <f t="shared" si="430"/>
        <v>24.211117000959298</v>
      </c>
      <c r="R3819" s="7">
        <f t="shared" si="431"/>
        <v>9.2093322935769707E-3</v>
      </c>
      <c r="S3819" t="s">
        <v>481</v>
      </c>
      <c r="T3819" t="s">
        <v>581</v>
      </c>
      <c r="U3819">
        <v>91</v>
      </c>
      <c r="V3819">
        <f t="shared" si="436"/>
        <v>27.736800000000002</v>
      </c>
      <c r="W3819">
        <f t="shared" si="435"/>
        <v>5233.2322722455874</v>
      </c>
      <c r="X3819">
        <f t="shared" si="434"/>
        <v>2552.683481689086</v>
      </c>
    </row>
    <row r="3820" spans="1:24">
      <c r="A3820" t="s">
        <v>5</v>
      </c>
      <c r="B3820">
        <v>2006046</v>
      </c>
      <c r="C3820">
        <v>8</v>
      </c>
      <c r="D3820">
        <v>3</v>
      </c>
      <c r="E3820" s="28" t="s">
        <v>523</v>
      </c>
      <c r="F3820" s="19">
        <v>40.005000000000003</v>
      </c>
      <c r="G3820" s="5">
        <v>34.435261707988978</v>
      </c>
      <c r="H3820">
        <v>18</v>
      </c>
      <c r="I3820" s="3">
        <v>0.14222222222222222</v>
      </c>
      <c r="J3820">
        <v>56.064</v>
      </c>
      <c r="K3820">
        <f t="shared" si="428"/>
        <v>21.9</v>
      </c>
      <c r="L3820" s="11">
        <v>-9.5699999999999995E-4</v>
      </c>
      <c r="M3820">
        <f t="shared" si="429"/>
        <v>0.14099726222222222</v>
      </c>
      <c r="N3820" s="5">
        <v>2468.6415493300224</v>
      </c>
      <c r="O3820" s="3">
        <v>24.986090103694334</v>
      </c>
      <c r="P3820" s="7">
        <v>1.0121392516655746E-2</v>
      </c>
      <c r="Q3820" s="9">
        <f t="shared" si="430"/>
        <v>24.771427118717273</v>
      </c>
      <c r="R3820" s="7">
        <f t="shared" si="431"/>
        <v>1.0034436601555265E-2</v>
      </c>
      <c r="S3820" t="s">
        <v>481</v>
      </c>
      <c r="T3820" t="s">
        <v>581</v>
      </c>
      <c r="U3820">
        <v>71</v>
      </c>
      <c r="V3820">
        <f t="shared" si="436"/>
        <v>21.640800000000002</v>
      </c>
      <c r="W3820">
        <f t="shared" si="435"/>
        <v>3671.2951316204972</v>
      </c>
      <c r="X3820">
        <f t="shared" si="434"/>
        <v>1790.7965768299084</v>
      </c>
    </row>
    <row r="3821" spans="1:24">
      <c r="A3821" t="s">
        <v>5</v>
      </c>
      <c r="B3821">
        <v>2006046</v>
      </c>
      <c r="C3821">
        <v>10</v>
      </c>
      <c r="D3821">
        <v>4</v>
      </c>
      <c r="E3821" s="28" t="s">
        <v>523</v>
      </c>
      <c r="F3821" s="19">
        <v>20.108333333333334</v>
      </c>
      <c r="G3821" s="5">
        <v>20.66115702479339</v>
      </c>
      <c r="H3821">
        <v>16</v>
      </c>
      <c r="I3821" s="3">
        <v>0.16</v>
      </c>
      <c r="J3821">
        <v>15.36</v>
      </c>
      <c r="K3821">
        <f t="shared" si="428"/>
        <v>6</v>
      </c>
      <c r="L3821" s="11">
        <v>-9.5699999999999995E-4</v>
      </c>
      <c r="M3821">
        <f t="shared" si="429"/>
        <v>0.15877504000000001</v>
      </c>
      <c r="N3821" s="5">
        <v>185.29867137024002</v>
      </c>
      <c r="O3821" s="3">
        <v>7.6403533248000075</v>
      </c>
      <c r="P3821" s="7">
        <v>4.1232639545126765E-2</v>
      </c>
      <c r="Q3821" s="9">
        <f t="shared" si="430"/>
        <v>7.5824696770751903</v>
      </c>
      <c r="R3821" s="7">
        <f t="shared" si="431"/>
        <v>4.0920259281972252E-2</v>
      </c>
      <c r="S3821" t="s">
        <v>483</v>
      </c>
      <c r="T3821" t="s">
        <v>581</v>
      </c>
      <c r="U3821" t="s">
        <v>581</v>
      </c>
      <c r="V3821" t="s">
        <v>581</v>
      </c>
      <c r="W3821" t="s">
        <v>581</v>
      </c>
      <c r="X3821" t="s">
        <v>581</v>
      </c>
    </row>
    <row r="3822" spans="1:24">
      <c r="A3822" t="s">
        <v>5</v>
      </c>
      <c r="B3822">
        <v>2006046</v>
      </c>
      <c r="C3822">
        <v>14</v>
      </c>
      <c r="D3822">
        <v>1</v>
      </c>
      <c r="E3822" s="28" t="s">
        <v>523</v>
      </c>
      <c r="F3822" s="19">
        <v>19.431000000000001</v>
      </c>
      <c r="G3822" s="5">
        <v>13.774104683195592</v>
      </c>
      <c r="H3822">
        <v>14</v>
      </c>
      <c r="I3822" s="3">
        <v>0.18285714285714286</v>
      </c>
      <c r="J3822">
        <v>25.855999999999998</v>
      </c>
      <c r="K3822">
        <f t="shared" si="428"/>
        <v>10.1</v>
      </c>
      <c r="L3822" s="11">
        <v>-9.5699999999999995E-4</v>
      </c>
      <c r="M3822">
        <f t="shared" si="429"/>
        <v>0.18163218285714286</v>
      </c>
      <c r="N3822" s="5">
        <v>525.06437406883833</v>
      </c>
      <c r="O3822" s="3">
        <v>14.748261833581768</v>
      </c>
      <c r="P3822" s="7">
        <v>2.8088483168824178E-2</v>
      </c>
      <c r="Q3822" s="9">
        <f t="shared" si="430"/>
        <v>14.65016197412448</v>
      </c>
      <c r="R3822" s="7">
        <f t="shared" si="431"/>
        <v>2.7901649202739045E-2</v>
      </c>
      <c r="S3822" t="s">
        <v>481</v>
      </c>
      <c r="T3822" t="s">
        <v>581</v>
      </c>
      <c r="U3822">
        <v>61</v>
      </c>
      <c r="V3822">
        <f t="shared" ref="V3822:V3853" si="437">U3822*0.3048</f>
        <v>18.5928</v>
      </c>
      <c r="W3822">
        <f t="shared" si="435"/>
        <v>701.91177159015922</v>
      </c>
      <c r="X3822">
        <f t="shared" si="434"/>
        <v>342.38086362875612</v>
      </c>
    </row>
    <row r="3823" spans="1:24">
      <c r="A3823" t="s">
        <v>5</v>
      </c>
      <c r="B3823">
        <v>2006046</v>
      </c>
      <c r="C3823">
        <v>21</v>
      </c>
      <c r="D3823">
        <v>1</v>
      </c>
      <c r="E3823" s="28" t="s">
        <v>523</v>
      </c>
      <c r="F3823" s="19">
        <v>23.748999999999999</v>
      </c>
      <c r="G3823" s="5">
        <v>20.66115702479339</v>
      </c>
      <c r="H3823">
        <v>17</v>
      </c>
      <c r="I3823" s="3">
        <v>0.15058823529411766</v>
      </c>
      <c r="J3823">
        <v>28.16</v>
      </c>
      <c r="K3823">
        <f t="shared" si="428"/>
        <v>11</v>
      </c>
      <c r="L3823" s="11">
        <v>-9.5699999999999995E-4</v>
      </c>
      <c r="M3823">
        <f t="shared" si="429"/>
        <v>0.14936327529411766</v>
      </c>
      <c r="N3823" s="5">
        <v>622.80942321664008</v>
      </c>
      <c r="O3823" s="3">
        <v>13.250885591465192</v>
      </c>
      <c r="P3823" s="7">
        <v>2.1275987641657695E-2</v>
      </c>
      <c r="Q3823" s="9">
        <f t="shared" si="430"/>
        <v>13.143670851909404</v>
      </c>
      <c r="R3823" s="7">
        <f t="shared" si="431"/>
        <v>2.1103840696606587E-2</v>
      </c>
      <c r="S3823" t="s">
        <v>481</v>
      </c>
      <c r="T3823" t="s">
        <v>581</v>
      </c>
      <c r="U3823">
        <v>60</v>
      </c>
      <c r="V3823">
        <f t="shared" si="437"/>
        <v>18.288</v>
      </c>
      <c r="W3823">
        <f t="shared" si="435"/>
        <v>809.80591997071588</v>
      </c>
      <c r="X3823">
        <f t="shared" si="434"/>
        <v>395.00983096938882</v>
      </c>
    </row>
    <row r="3824" spans="1:24">
      <c r="A3824" t="s">
        <v>373</v>
      </c>
      <c r="B3824">
        <v>2006048</v>
      </c>
      <c r="C3824">
        <v>3</v>
      </c>
      <c r="D3824">
        <v>1</v>
      </c>
      <c r="E3824" s="28" t="s">
        <v>523</v>
      </c>
      <c r="F3824" s="19">
        <v>36.176857142857145</v>
      </c>
      <c r="G3824" s="5">
        <v>16.069788797061523</v>
      </c>
      <c r="H3824">
        <v>17</v>
      </c>
      <c r="I3824" s="3">
        <v>0.15058823529411766</v>
      </c>
      <c r="J3824">
        <v>45.311999999999998</v>
      </c>
      <c r="K3824">
        <f t="shared" si="428"/>
        <v>17.7</v>
      </c>
      <c r="L3824" s="11">
        <v>-9.5699999999999995E-4</v>
      </c>
      <c r="M3824">
        <f t="shared" si="429"/>
        <v>0.14936327529411766</v>
      </c>
      <c r="N3824" s="5">
        <v>1612.5616875995133</v>
      </c>
      <c r="O3824" s="3">
        <v>21.365271983228212</v>
      </c>
      <c r="P3824" s="7">
        <v>1.3249274212283264E-2</v>
      </c>
      <c r="Q3824" s="9">
        <f t="shared" si="430"/>
        <v>21.192050639474491</v>
      </c>
      <c r="R3824" s="7">
        <f t="shared" si="431"/>
        <v>1.3141854232579056E-2</v>
      </c>
      <c r="S3824" t="s">
        <v>481</v>
      </c>
      <c r="T3824" t="s">
        <v>581</v>
      </c>
      <c r="U3824">
        <v>66</v>
      </c>
      <c r="V3824">
        <f t="shared" si="437"/>
        <v>20.116800000000001</v>
      </c>
      <c r="W3824">
        <f t="shared" si="435"/>
        <v>2244.0313252494702</v>
      </c>
      <c r="X3824">
        <f t="shared" si="434"/>
        <v>1094.6010798598031</v>
      </c>
    </row>
    <row r="3825" spans="1:24">
      <c r="A3825" t="s">
        <v>127</v>
      </c>
      <c r="B3825">
        <v>2006048</v>
      </c>
      <c r="C3825">
        <v>25</v>
      </c>
      <c r="D3825">
        <v>3</v>
      </c>
      <c r="E3825" s="28" t="s">
        <v>523</v>
      </c>
      <c r="F3825" s="19">
        <v>22.648333333333333</v>
      </c>
      <c r="G3825" s="5">
        <v>27.548209366391184</v>
      </c>
      <c r="H3825">
        <v>19</v>
      </c>
      <c r="I3825" s="3">
        <v>0.13473684210526315</v>
      </c>
      <c r="J3825">
        <v>14.335999999999999</v>
      </c>
      <c r="K3825">
        <f t="shared" si="428"/>
        <v>5.6</v>
      </c>
      <c r="L3825" s="11">
        <v>-9.5699999999999995E-4</v>
      </c>
      <c r="M3825">
        <f t="shared" si="429"/>
        <v>0.13351188210526316</v>
      </c>
      <c r="N3825" s="5">
        <v>161.41573150474235</v>
      </c>
      <c r="O3825" s="3">
        <v>6.0112281542814916</v>
      </c>
      <c r="P3825" s="7">
        <v>3.7240658628771156E-2</v>
      </c>
      <c r="Q3825" s="9">
        <f t="shared" si="430"/>
        <v>5.9570907758648808</v>
      </c>
      <c r="R3825" s="7">
        <f t="shared" si="431"/>
        <v>3.6905267660914842E-2</v>
      </c>
      <c r="S3825" t="s">
        <v>482</v>
      </c>
      <c r="T3825" t="s">
        <v>581</v>
      </c>
      <c r="U3825">
        <v>48</v>
      </c>
      <c r="V3825">
        <f t="shared" si="437"/>
        <v>14.630400000000002</v>
      </c>
      <c r="W3825">
        <f t="shared" si="435"/>
        <v>171.72362794363232</v>
      </c>
      <c r="X3825">
        <f t="shared" si="434"/>
        <v>83.763923644713998</v>
      </c>
    </row>
    <row r="3826" spans="1:24">
      <c r="A3826" t="s">
        <v>127</v>
      </c>
      <c r="B3826">
        <v>2006048</v>
      </c>
      <c r="C3826">
        <v>25</v>
      </c>
      <c r="D3826">
        <v>1</v>
      </c>
      <c r="E3826" s="28" t="s">
        <v>523</v>
      </c>
      <c r="F3826" s="19">
        <v>22.648333333333333</v>
      </c>
      <c r="G3826" s="5">
        <v>27.548209366391184</v>
      </c>
      <c r="H3826">
        <v>23</v>
      </c>
      <c r="I3826" s="3">
        <v>0.11130434782608696</v>
      </c>
      <c r="J3826">
        <v>24.064</v>
      </c>
      <c r="K3826">
        <f t="shared" si="428"/>
        <v>9.4</v>
      </c>
      <c r="L3826" s="11">
        <v>-9.5699999999999995E-4</v>
      </c>
      <c r="M3826">
        <f t="shared" si="429"/>
        <v>0.11007938782608696</v>
      </c>
      <c r="N3826" s="5">
        <v>454.80529450762236</v>
      </c>
      <c r="O3826" s="3">
        <v>8.3756090555610285</v>
      </c>
      <c r="P3826" s="7">
        <v>1.8415812561347958E-2</v>
      </c>
      <c r="Q3826" s="9">
        <f t="shared" si="430"/>
        <v>8.2838547795552007</v>
      </c>
      <c r="R3826" s="7">
        <f t="shared" si="431"/>
        <v>1.8214068480718548E-2</v>
      </c>
      <c r="S3826" t="s">
        <v>483</v>
      </c>
      <c r="T3826" t="s">
        <v>581</v>
      </c>
      <c r="U3826">
        <v>61</v>
      </c>
      <c r="V3826">
        <f t="shared" si="437"/>
        <v>18.5928</v>
      </c>
      <c r="W3826">
        <f t="shared" si="435"/>
        <v>612.15451797971798</v>
      </c>
      <c r="X3826">
        <f t="shared" si="434"/>
        <v>298.59877127480161</v>
      </c>
    </row>
    <row r="3827" spans="1:24">
      <c r="A3827" t="s">
        <v>115</v>
      </c>
      <c r="B3827">
        <v>2006048</v>
      </c>
      <c r="C3827">
        <v>2</v>
      </c>
      <c r="D3827">
        <v>1</v>
      </c>
      <c r="E3827" s="28" t="s">
        <v>523</v>
      </c>
      <c r="F3827" s="19">
        <v>27.025600000000001</v>
      </c>
      <c r="G3827" s="5">
        <v>22.956841138659321</v>
      </c>
      <c r="H3827">
        <v>12</v>
      </c>
      <c r="I3827" s="3">
        <v>0.21333333333333335</v>
      </c>
      <c r="J3827">
        <v>23.04</v>
      </c>
      <c r="K3827">
        <f t="shared" si="428"/>
        <v>9</v>
      </c>
      <c r="L3827" s="11">
        <v>-9.5699999999999995E-4</v>
      </c>
      <c r="M3827">
        <f t="shared" si="429"/>
        <v>0.21210837333333335</v>
      </c>
      <c r="N3827" s="5">
        <v>416.92201058303999</v>
      </c>
      <c r="O3827" s="3">
        <v>15.298578821119998</v>
      </c>
      <c r="P3827" s="7">
        <v>3.6694102092921094E-2</v>
      </c>
      <c r="Q3827" s="9">
        <f t="shared" si="430"/>
        <v>15.211550401456099</v>
      </c>
      <c r="R3827" s="7">
        <f t="shared" si="431"/>
        <v>3.648536180707676E-2</v>
      </c>
      <c r="S3827" t="s">
        <v>483</v>
      </c>
      <c r="T3827" t="s">
        <v>581</v>
      </c>
      <c r="U3827">
        <v>56</v>
      </c>
      <c r="V3827">
        <f t="shared" si="437"/>
        <v>17.0688</v>
      </c>
      <c r="W3827">
        <f t="shared" si="435"/>
        <v>509.1015892681711</v>
      </c>
      <c r="X3827">
        <f t="shared" si="434"/>
        <v>248.33127020155601</v>
      </c>
    </row>
    <row r="3828" spans="1:24">
      <c r="A3828" t="s">
        <v>284</v>
      </c>
      <c r="B3828">
        <v>2006054</v>
      </c>
      <c r="C3828">
        <v>1</v>
      </c>
      <c r="D3828">
        <v>1</v>
      </c>
      <c r="E3828" s="28" t="s">
        <v>523</v>
      </c>
      <c r="F3828" s="19">
        <v>41.910000000000004</v>
      </c>
      <c r="G3828" s="5">
        <v>41.32231404958678</v>
      </c>
      <c r="H3828">
        <v>23</v>
      </c>
      <c r="I3828" s="3">
        <v>0.11130434782608696</v>
      </c>
      <c r="J3828">
        <v>60.160000000000004</v>
      </c>
      <c r="K3828">
        <f t="shared" si="428"/>
        <v>23.5</v>
      </c>
      <c r="L3828" s="11">
        <v>-9.5699999999999995E-4</v>
      </c>
      <c r="M3828">
        <f t="shared" si="429"/>
        <v>0.11007938782608696</v>
      </c>
      <c r="N3828" s="5">
        <v>2842.5330906726404</v>
      </c>
      <c r="O3828" s="3">
        <v>20.997402813546749</v>
      </c>
      <c r="P3828" s="7">
        <v>7.386863105462757E-3</v>
      </c>
      <c r="Q3828" s="9">
        <f t="shared" si="430"/>
        <v>20.766739187665983</v>
      </c>
      <c r="R3828" s="7">
        <f t="shared" si="431"/>
        <v>7.3057158967855199E-3</v>
      </c>
      <c r="S3828" t="s">
        <v>483</v>
      </c>
      <c r="T3828" t="s">
        <v>581</v>
      </c>
      <c r="U3828">
        <v>72</v>
      </c>
      <c r="V3828">
        <f t="shared" si="437"/>
        <v>21.945600000000002</v>
      </c>
      <c r="W3828">
        <f t="shared" si="435"/>
        <v>4269.376195222073</v>
      </c>
      <c r="X3828">
        <f t="shared" si="434"/>
        <v>2082.5305516170943</v>
      </c>
    </row>
    <row r="3829" spans="1:24">
      <c r="A3829" t="s">
        <v>284</v>
      </c>
      <c r="B3829">
        <v>2006054</v>
      </c>
      <c r="C3829">
        <v>3</v>
      </c>
      <c r="D3829">
        <v>1</v>
      </c>
      <c r="E3829" s="28" t="s">
        <v>523</v>
      </c>
      <c r="F3829" s="19">
        <v>52.273199999999996</v>
      </c>
      <c r="G3829" s="5">
        <v>34.435261707988978</v>
      </c>
      <c r="H3829">
        <v>23</v>
      </c>
      <c r="I3829" s="3">
        <v>0.11130434782608696</v>
      </c>
      <c r="J3829">
        <v>34.56</v>
      </c>
      <c r="K3829">
        <f t="shared" si="428"/>
        <v>13.5</v>
      </c>
      <c r="L3829" s="11">
        <v>-9.5699999999999995E-4</v>
      </c>
      <c r="M3829">
        <f t="shared" si="429"/>
        <v>0.11007938782608696</v>
      </c>
      <c r="N3829" s="5">
        <v>938.07452381184021</v>
      </c>
      <c r="O3829" s="3">
        <v>12.045776034833549</v>
      </c>
      <c r="P3829" s="7">
        <v>1.2840958504965968E-2</v>
      </c>
      <c r="Q3829" s="9">
        <f t="shared" si="430"/>
        <v>11.913629678367462</v>
      </c>
      <c r="R3829" s="7">
        <f t="shared" si="431"/>
        <v>1.2700088719984371E-2</v>
      </c>
      <c r="S3829" t="s">
        <v>483</v>
      </c>
      <c r="T3829" t="s">
        <v>581</v>
      </c>
      <c r="U3829">
        <v>63</v>
      </c>
      <c r="V3829">
        <f t="shared" si="437"/>
        <v>19.202400000000001</v>
      </c>
      <c r="W3829">
        <f t="shared" si="435"/>
        <v>1267.5227367850259</v>
      </c>
      <c r="X3829">
        <f t="shared" si="434"/>
        <v>618.27646558253844</v>
      </c>
    </row>
    <row r="3830" spans="1:24">
      <c r="A3830" t="s">
        <v>284</v>
      </c>
      <c r="B3830">
        <v>2006054</v>
      </c>
      <c r="C3830">
        <v>3</v>
      </c>
      <c r="D3830">
        <v>3</v>
      </c>
      <c r="E3830" s="28" t="s">
        <v>523</v>
      </c>
      <c r="F3830" s="19">
        <v>52.273199999999996</v>
      </c>
      <c r="G3830" s="5">
        <v>34.435261707988978</v>
      </c>
      <c r="H3830">
        <v>24</v>
      </c>
      <c r="I3830" s="3">
        <v>0.10666666666666667</v>
      </c>
      <c r="J3830">
        <v>59.136000000000003</v>
      </c>
      <c r="K3830">
        <f t="shared" si="428"/>
        <v>23.1</v>
      </c>
      <c r="L3830" s="11">
        <v>-9.5699999999999995E-4</v>
      </c>
      <c r="M3830">
        <f t="shared" si="429"/>
        <v>0.10544170666666668</v>
      </c>
      <c r="N3830" s="5">
        <v>2746.5895563853828</v>
      </c>
      <c r="O3830" s="3">
        <v>19.780919438335943</v>
      </c>
      <c r="P3830" s="7">
        <v>7.2019932473523238E-3</v>
      </c>
      <c r="Q3830" s="9">
        <f t="shared" si="430"/>
        <v>19.554160822283031</v>
      </c>
      <c r="R3830" s="7">
        <f t="shared" si="431"/>
        <v>7.1194331809872084E-3</v>
      </c>
      <c r="S3830" t="s">
        <v>483</v>
      </c>
      <c r="T3830" t="s">
        <v>492</v>
      </c>
      <c r="U3830">
        <v>65</v>
      </c>
      <c r="V3830">
        <f t="shared" si="437"/>
        <v>19.812000000000001</v>
      </c>
      <c r="W3830">
        <f t="shared" si="435"/>
        <v>3659.6800482633757</v>
      </c>
      <c r="X3830">
        <f t="shared" si="434"/>
        <v>1785.1309327534143</v>
      </c>
    </row>
    <row r="3831" spans="1:24">
      <c r="A3831" t="s">
        <v>366</v>
      </c>
      <c r="B3831">
        <v>2006054</v>
      </c>
      <c r="C3831">
        <v>4</v>
      </c>
      <c r="D3831">
        <v>1</v>
      </c>
      <c r="E3831" s="28" t="s">
        <v>523</v>
      </c>
      <c r="F3831" s="19">
        <v>54.279799999999994</v>
      </c>
      <c r="G3831" s="5">
        <v>68.870523415977956</v>
      </c>
      <c r="H3831">
        <v>13</v>
      </c>
      <c r="I3831" s="3">
        <v>0.19692307692307692</v>
      </c>
      <c r="J3831">
        <v>30.208000000000002</v>
      </c>
      <c r="K3831">
        <f t="shared" si="428"/>
        <v>11.8</v>
      </c>
      <c r="L3831" s="11">
        <v>-9.5699999999999995E-4</v>
      </c>
      <c r="M3831">
        <f t="shared" si="429"/>
        <v>0.19569811692307693</v>
      </c>
      <c r="N3831" s="5">
        <v>716.6940833775617</v>
      </c>
      <c r="O3831" s="3">
        <v>18.566415493932059</v>
      </c>
      <c r="P3831" s="7">
        <v>2.5905635227842509E-2</v>
      </c>
      <c r="Q3831" s="9">
        <f t="shared" si="430"/>
        <v>18.451675922705398</v>
      </c>
      <c r="R3831" s="7">
        <f t="shared" si="431"/>
        <v>2.5745539625146967E-2</v>
      </c>
      <c r="S3831" t="s">
        <v>482</v>
      </c>
      <c r="T3831" t="s">
        <v>581</v>
      </c>
      <c r="U3831">
        <v>65</v>
      </c>
      <c r="V3831">
        <f t="shared" si="437"/>
        <v>19.812000000000001</v>
      </c>
      <c r="W3831">
        <f t="shared" si="435"/>
        <v>1017.9301882058235</v>
      </c>
      <c r="X3831">
        <f t="shared" si="434"/>
        <v>496.52938026973294</v>
      </c>
    </row>
    <row r="3832" spans="1:24">
      <c r="A3832" t="s">
        <v>366</v>
      </c>
      <c r="B3832">
        <v>2006054</v>
      </c>
      <c r="C3832">
        <v>6</v>
      </c>
      <c r="D3832">
        <v>3</v>
      </c>
      <c r="E3832" s="28" t="s">
        <v>523</v>
      </c>
      <c r="F3832" s="19">
        <v>29.294666666666668</v>
      </c>
      <c r="G3832" s="5">
        <v>20.66115702479339</v>
      </c>
      <c r="H3832">
        <v>14</v>
      </c>
      <c r="I3832" s="3">
        <v>0.18285714285714286</v>
      </c>
      <c r="J3832">
        <v>48.128</v>
      </c>
      <c r="K3832">
        <f t="shared" si="428"/>
        <v>18.8</v>
      </c>
      <c r="L3832" s="11">
        <v>-9.5699999999999995E-4</v>
      </c>
      <c r="M3832">
        <f t="shared" si="429"/>
        <v>0.18163218285714286</v>
      </c>
      <c r="N3832" s="5">
        <v>1819.2211780304895</v>
      </c>
      <c r="O3832" s="3">
        <v>27.542694108013645</v>
      </c>
      <c r="P3832" s="7">
        <v>1.5139827108780524E-2</v>
      </c>
      <c r="Q3832" s="9">
        <f t="shared" si="430"/>
        <v>27.35888414448457</v>
      </c>
      <c r="R3832" s="7">
        <f t="shared" si="431"/>
        <v>1.5038789386842794E-2</v>
      </c>
      <c r="S3832" t="s">
        <v>481</v>
      </c>
      <c r="T3832" t="s">
        <v>581</v>
      </c>
      <c r="U3832">
        <v>63</v>
      </c>
      <c r="V3832">
        <f t="shared" si="437"/>
        <v>19.202400000000001</v>
      </c>
      <c r="W3832">
        <f t="shared" si="435"/>
        <v>2381.9384704808463</v>
      </c>
      <c r="X3832">
        <f t="shared" si="434"/>
        <v>1161.8698868466508</v>
      </c>
    </row>
    <row r="3833" spans="1:24">
      <c r="A3833" t="s">
        <v>9</v>
      </c>
      <c r="B3833">
        <v>2006054</v>
      </c>
      <c r="C3833">
        <v>3</v>
      </c>
      <c r="D3833">
        <v>3</v>
      </c>
      <c r="E3833" s="28" t="s">
        <v>523</v>
      </c>
      <c r="F3833" s="19">
        <v>38.861999999999995</v>
      </c>
      <c r="G3833" s="5">
        <v>27.548209366391184</v>
      </c>
      <c r="H3833">
        <v>22</v>
      </c>
      <c r="I3833" s="3">
        <v>0.11636363636363636</v>
      </c>
      <c r="J3833">
        <v>45.568000000000005</v>
      </c>
      <c r="K3833">
        <f t="shared" si="428"/>
        <v>17.8</v>
      </c>
      <c r="L3833" s="11">
        <v>-9.5699999999999995E-4</v>
      </c>
      <c r="M3833">
        <f t="shared" si="429"/>
        <v>0.11513867636363637</v>
      </c>
      <c r="N3833" s="5">
        <v>1630.834195470746</v>
      </c>
      <c r="O3833" s="3">
        <v>16.615624928636858</v>
      </c>
      <c r="P3833" s="7">
        <v>1.0188420732642721E-2</v>
      </c>
      <c r="Q3833" s="9">
        <f t="shared" si="430"/>
        <v>16.441155074428618</v>
      </c>
      <c r="R3833" s="7">
        <f t="shared" si="431"/>
        <v>1.0081438763112778E-2</v>
      </c>
      <c r="S3833" t="s">
        <v>481</v>
      </c>
      <c r="T3833" t="s">
        <v>581</v>
      </c>
      <c r="U3833">
        <v>71</v>
      </c>
      <c r="V3833">
        <f t="shared" si="437"/>
        <v>21.640800000000002</v>
      </c>
      <c r="W3833">
        <f t="shared" si="435"/>
        <v>2473.601194234067</v>
      </c>
      <c r="X3833">
        <f t="shared" si="434"/>
        <v>1206.581435778354</v>
      </c>
    </row>
    <row r="3834" spans="1:24">
      <c r="A3834" t="s">
        <v>9</v>
      </c>
      <c r="B3834">
        <v>2006054</v>
      </c>
      <c r="C3834">
        <v>3</v>
      </c>
      <c r="D3834">
        <v>1</v>
      </c>
      <c r="E3834" s="28" t="s">
        <v>523</v>
      </c>
      <c r="F3834" s="19">
        <v>38.861999999999995</v>
      </c>
      <c r="G3834" s="5">
        <v>27.548209366391184</v>
      </c>
      <c r="H3834">
        <v>19</v>
      </c>
      <c r="I3834" s="3">
        <v>0.13473684210526315</v>
      </c>
      <c r="J3834">
        <v>51.2</v>
      </c>
      <c r="K3834">
        <f t="shared" si="428"/>
        <v>20</v>
      </c>
      <c r="L3834" s="11">
        <v>-9.5699999999999995E-4</v>
      </c>
      <c r="M3834">
        <f t="shared" si="429"/>
        <v>0.13351188210526316</v>
      </c>
      <c r="N3834" s="5">
        <v>2058.8741263360002</v>
      </c>
      <c r="O3834" s="3">
        <v>21.615327044332698</v>
      </c>
      <c r="P3834" s="7">
        <v>1.0498615125539327E-2</v>
      </c>
      <c r="Q3834" s="9">
        <f t="shared" si="430"/>
        <v>21.419324754768539</v>
      </c>
      <c r="R3834" s="7">
        <f t="shared" si="431"/>
        <v>1.0403416353036916E-2</v>
      </c>
      <c r="S3834" t="s">
        <v>481</v>
      </c>
      <c r="T3834" t="s">
        <v>485</v>
      </c>
      <c r="U3834">
        <v>68</v>
      </c>
      <c r="V3834">
        <f t="shared" si="437"/>
        <v>20.726400000000002</v>
      </c>
      <c r="W3834">
        <f t="shared" si="435"/>
        <v>2934.1722344041514</v>
      </c>
      <c r="X3834">
        <f t="shared" si="434"/>
        <v>1431.240312973966</v>
      </c>
    </row>
    <row r="3835" spans="1:24">
      <c r="A3835" t="s">
        <v>9</v>
      </c>
      <c r="B3835">
        <v>2006054</v>
      </c>
      <c r="C3835">
        <v>12</v>
      </c>
      <c r="D3835">
        <v>1</v>
      </c>
      <c r="E3835" s="28" t="s">
        <v>523</v>
      </c>
      <c r="F3835" s="19">
        <v>28.490333333333336</v>
      </c>
      <c r="G3835" s="5">
        <v>27.548209366391184</v>
      </c>
      <c r="H3835">
        <v>12</v>
      </c>
      <c r="I3835" s="3">
        <v>0.21333333333333335</v>
      </c>
      <c r="J3835">
        <v>20.991999999999997</v>
      </c>
      <c r="K3835">
        <f t="shared" si="428"/>
        <v>8.1999999999999993</v>
      </c>
      <c r="L3835" s="11">
        <v>-9.5699999999999995E-4</v>
      </c>
      <c r="M3835">
        <f t="shared" si="429"/>
        <v>0.21210837333333335</v>
      </c>
      <c r="N3835" s="5">
        <v>346.0967406370815</v>
      </c>
      <c r="O3835" s="3">
        <v>13.925996048383979</v>
      </c>
      <c r="P3835" s="7">
        <v>4.0237293257224971E-2</v>
      </c>
      <c r="Q3835" s="9">
        <f t="shared" si="430"/>
        <v>13.846849020721056</v>
      </c>
      <c r="R3835" s="7">
        <f t="shared" si="431"/>
        <v>4.0008608561965399E-2</v>
      </c>
      <c r="S3835" t="s">
        <v>483</v>
      </c>
      <c r="T3835" t="s">
        <v>581</v>
      </c>
      <c r="U3835">
        <v>69</v>
      </c>
      <c r="V3835">
        <f t="shared" si="437"/>
        <v>21.031200000000002</v>
      </c>
      <c r="W3835">
        <f t="shared" si="435"/>
        <v>546.24917790922314</v>
      </c>
      <c r="X3835">
        <f t="shared" si="434"/>
        <v>266.45124481294562</v>
      </c>
    </row>
    <row r="3836" spans="1:24">
      <c r="A3836" t="s">
        <v>9</v>
      </c>
      <c r="B3836">
        <v>2006054</v>
      </c>
      <c r="C3836">
        <v>15</v>
      </c>
      <c r="D3836">
        <v>3</v>
      </c>
      <c r="E3836" s="28" t="s">
        <v>523</v>
      </c>
      <c r="F3836" s="19">
        <v>42.925999999999995</v>
      </c>
      <c r="G3836" s="5">
        <v>18.365472910927458</v>
      </c>
      <c r="H3836">
        <v>23</v>
      </c>
      <c r="I3836" s="3">
        <v>0.11130434782608696</v>
      </c>
      <c r="J3836">
        <v>52.480000000000004</v>
      </c>
      <c r="K3836">
        <f t="shared" si="428"/>
        <v>20.5</v>
      </c>
      <c r="L3836" s="11">
        <v>-9.5699999999999995E-4</v>
      </c>
      <c r="M3836">
        <f t="shared" si="429"/>
        <v>0.11007938782608696</v>
      </c>
      <c r="N3836" s="5">
        <v>2163.1046289817605</v>
      </c>
      <c r="O3836" s="3">
        <v>18.311914779932913</v>
      </c>
      <c r="P3836" s="7">
        <v>8.465570520531358E-3</v>
      </c>
      <c r="Q3836" s="9">
        <f t="shared" si="430"/>
        <v>18.110806334876159</v>
      </c>
      <c r="R3836" s="7">
        <f t="shared" si="431"/>
        <v>8.3725983903984655E-3</v>
      </c>
      <c r="S3836" t="s">
        <v>483</v>
      </c>
      <c r="T3836" t="s">
        <v>581</v>
      </c>
      <c r="U3836">
        <v>70</v>
      </c>
      <c r="V3836">
        <f t="shared" si="437"/>
        <v>21.336000000000002</v>
      </c>
      <c r="W3836">
        <f t="shared" si="435"/>
        <v>3183.1351840245293</v>
      </c>
      <c r="X3836">
        <f t="shared" si="434"/>
        <v>1552.6802904079939</v>
      </c>
    </row>
    <row r="3837" spans="1:24">
      <c r="A3837" t="s">
        <v>239</v>
      </c>
      <c r="B3837">
        <v>2006047</v>
      </c>
      <c r="C3837">
        <v>1</v>
      </c>
      <c r="D3837">
        <v>1</v>
      </c>
      <c r="E3837" s="28" t="s">
        <v>523</v>
      </c>
      <c r="F3837" s="19">
        <v>17.441333333333336</v>
      </c>
      <c r="G3837" s="5">
        <v>13.774104683195592</v>
      </c>
      <c r="H3837">
        <v>16</v>
      </c>
      <c r="I3837" s="3">
        <v>0.16</v>
      </c>
      <c r="J3837">
        <v>28.928000000000001</v>
      </c>
      <c r="K3837">
        <f t="shared" si="428"/>
        <v>11.3</v>
      </c>
      <c r="L3837" s="11">
        <v>-9.5699999999999995E-4</v>
      </c>
      <c r="M3837">
        <f t="shared" si="429"/>
        <v>0.15877504000000001</v>
      </c>
      <c r="N3837" s="5">
        <v>657.24409297960972</v>
      </c>
      <c r="O3837" s="3">
        <v>14.460373976831997</v>
      </c>
      <c r="P3837" s="7">
        <v>2.2001527486197756E-2</v>
      </c>
      <c r="Q3837" s="9">
        <f t="shared" si="430"/>
        <v>14.350276143282271</v>
      </c>
      <c r="R3837" s="7">
        <f t="shared" si="431"/>
        <v>2.1834013111058075E-2</v>
      </c>
      <c r="S3837" t="s">
        <v>481</v>
      </c>
      <c r="T3837" t="s">
        <v>493</v>
      </c>
      <c r="U3837">
        <v>75</v>
      </c>
      <c r="V3837">
        <f t="shared" si="437"/>
        <v>22.86</v>
      </c>
      <c r="W3837">
        <f t="shared" si="435"/>
        <v>1110.8568369843561</v>
      </c>
      <c r="X3837">
        <f t="shared" si="434"/>
        <v>541.85745076332398</v>
      </c>
    </row>
    <row r="3838" spans="1:24">
      <c r="A3838" t="s">
        <v>239</v>
      </c>
      <c r="B3838">
        <v>2006047</v>
      </c>
      <c r="C3838">
        <v>4</v>
      </c>
      <c r="D3838">
        <v>1</v>
      </c>
      <c r="E3838" s="28" t="s">
        <v>523</v>
      </c>
      <c r="F3838" s="19">
        <v>18.433142857142858</v>
      </c>
      <c r="G3838" s="5">
        <v>16.069788797061523</v>
      </c>
      <c r="H3838">
        <v>18</v>
      </c>
      <c r="I3838" s="3">
        <v>0.14222222222222222</v>
      </c>
      <c r="J3838">
        <v>14.847999999999999</v>
      </c>
      <c r="K3838">
        <f t="shared" si="428"/>
        <v>5.8</v>
      </c>
      <c r="L3838" s="11">
        <v>-9.5699999999999995E-4</v>
      </c>
      <c r="M3838">
        <f t="shared" si="429"/>
        <v>0.14099726222222222</v>
      </c>
      <c r="N3838" s="5">
        <v>173.15131402485758</v>
      </c>
      <c r="O3838" s="3">
        <v>6.5706045694862079</v>
      </c>
      <c r="P3838" s="7">
        <v>3.7947182823821556E-2</v>
      </c>
      <c r="Q3838" s="9">
        <f t="shared" si="430"/>
        <v>6.5145544519828986</v>
      </c>
      <c r="R3838" s="7">
        <f t="shared" si="431"/>
        <v>3.7623476833953853E-2</v>
      </c>
      <c r="S3838" t="s">
        <v>483</v>
      </c>
      <c r="T3838" t="s">
        <v>581</v>
      </c>
      <c r="U3838">
        <v>48</v>
      </c>
      <c r="V3838">
        <f t="shared" si="437"/>
        <v>14.630400000000002</v>
      </c>
      <c r="W3838">
        <f t="shared" si="435"/>
        <v>183.59511512386999</v>
      </c>
      <c r="X3838">
        <f t="shared" si="434"/>
        <v>89.554637232718548</v>
      </c>
    </row>
    <row r="3839" spans="1:24">
      <c r="A3839" t="s">
        <v>239</v>
      </c>
      <c r="B3839">
        <v>2006047</v>
      </c>
      <c r="C3839">
        <v>6</v>
      </c>
      <c r="D3839">
        <v>1</v>
      </c>
      <c r="E3839" s="28" t="s">
        <v>523</v>
      </c>
      <c r="F3839" s="19">
        <v>22.279428571428568</v>
      </c>
      <c r="G3839" s="5">
        <v>16.069788797061523</v>
      </c>
      <c r="H3839">
        <v>12</v>
      </c>
      <c r="I3839" s="3">
        <v>0.21333333333333335</v>
      </c>
      <c r="J3839">
        <v>19.2</v>
      </c>
      <c r="K3839">
        <f t="shared" si="428"/>
        <v>7.5</v>
      </c>
      <c r="L3839" s="11">
        <v>-9.5699999999999995E-4</v>
      </c>
      <c r="M3839">
        <f t="shared" si="429"/>
        <v>0.21210837333333335</v>
      </c>
      <c r="N3839" s="5">
        <v>289.52917401599996</v>
      </c>
      <c r="O3839" s="3">
        <v>12.724986122239969</v>
      </c>
      <c r="P3839" s="7">
        <v>4.3950617983446329E-2</v>
      </c>
      <c r="Q3839" s="9">
        <f t="shared" si="430"/>
        <v>12.652735312577864</v>
      </c>
      <c r="R3839" s="7">
        <f t="shared" si="431"/>
        <v>4.3701072113301605E-2</v>
      </c>
      <c r="S3839" t="s">
        <v>483</v>
      </c>
      <c r="T3839" t="s">
        <v>581</v>
      </c>
      <c r="U3839">
        <v>46</v>
      </c>
      <c r="V3839">
        <f t="shared" si="437"/>
        <v>14.020800000000001</v>
      </c>
      <c r="W3839">
        <f t="shared" si="435"/>
        <v>284.8248237473818</v>
      </c>
      <c r="X3839">
        <f t="shared" si="434"/>
        <v>138.9328019340829</v>
      </c>
    </row>
    <row r="3840" spans="1:24">
      <c r="A3840" t="s">
        <v>239</v>
      </c>
      <c r="B3840">
        <v>2006047</v>
      </c>
      <c r="C3840">
        <v>6</v>
      </c>
      <c r="D3840">
        <v>3</v>
      </c>
      <c r="E3840" s="28" t="s">
        <v>523</v>
      </c>
      <c r="F3840" s="19">
        <v>22.279428571428568</v>
      </c>
      <c r="G3840" s="5">
        <v>16.069788797061523</v>
      </c>
      <c r="H3840">
        <v>11</v>
      </c>
      <c r="I3840" s="3">
        <v>0.23272727272727273</v>
      </c>
      <c r="J3840">
        <v>20.48</v>
      </c>
      <c r="K3840">
        <f t="shared" si="428"/>
        <v>8</v>
      </c>
      <c r="L3840" s="11">
        <v>-9.5699999999999995E-4</v>
      </c>
      <c r="M3840">
        <f t="shared" si="429"/>
        <v>0.23150231272727273</v>
      </c>
      <c r="N3840" s="5">
        <v>329.41986021376005</v>
      </c>
      <c r="O3840" s="3">
        <v>14.803475358846933</v>
      </c>
      <c r="P3840" s="7">
        <v>4.4938017244136347E-2</v>
      </c>
      <c r="Q3840" s="9">
        <f t="shared" si="430"/>
        <v>14.726447928131524</v>
      </c>
      <c r="R3840" s="7">
        <f t="shared" si="431"/>
        <v>4.4704189718784877E-2</v>
      </c>
      <c r="S3840" t="s">
        <v>483</v>
      </c>
      <c r="T3840" t="s">
        <v>581</v>
      </c>
      <c r="U3840">
        <v>50</v>
      </c>
      <c r="V3840">
        <f t="shared" si="437"/>
        <v>15.24</v>
      </c>
      <c r="W3840">
        <f t="shared" si="435"/>
        <v>355.58924105765573</v>
      </c>
      <c r="X3840">
        <f t="shared" si="434"/>
        <v>173.45050528872054</v>
      </c>
    </row>
    <row r="3841" spans="1:24">
      <c r="A3841" t="s">
        <v>55</v>
      </c>
      <c r="B3841">
        <v>2006047</v>
      </c>
      <c r="C3841">
        <v>3</v>
      </c>
      <c r="D3841">
        <v>3</v>
      </c>
      <c r="E3841" s="28" t="s">
        <v>523</v>
      </c>
      <c r="F3841" s="19">
        <v>36.322000000000003</v>
      </c>
      <c r="G3841" s="5">
        <v>27.548209366391184</v>
      </c>
      <c r="H3841">
        <v>12</v>
      </c>
      <c r="I3841" s="3">
        <v>0.21333333333333335</v>
      </c>
      <c r="J3841">
        <v>23.552</v>
      </c>
      <c r="K3841">
        <f t="shared" si="428"/>
        <v>9.1999999999999993</v>
      </c>
      <c r="L3841" s="11">
        <v>-9.5699999999999995E-4</v>
      </c>
      <c r="M3841">
        <f t="shared" si="429"/>
        <v>0.21210837333333335</v>
      </c>
      <c r="N3841" s="5">
        <v>435.65776513269759</v>
      </c>
      <c r="O3841" s="3">
        <v>15.641724514303968</v>
      </c>
      <c r="P3841" s="7">
        <v>3.5903697273798468E-2</v>
      </c>
      <c r="Q3841" s="9">
        <f t="shared" si="430"/>
        <v>15.552725746639849</v>
      </c>
      <c r="R3841" s="7">
        <f t="shared" si="431"/>
        <v>3.5699411307181968E-2</v>
      </c>
      <c r="S3841" t="s">
        <v>483</v>
      </c>
      <c r="T3841" t="s">
        <v>581</v>
      </c>
      <c r="U3841">
        <v>68</v>
      </c>
      <c r="V3841">
        <f t="shared" si="437"/>
        <v>20.726400000000002</v>
      </c>
      <c r="W3841">
        <f t="shared" si="435"/>
        <v>668.44078432938818</v>
      </c>
      <c r="X3841">
        <f t="shared" si="434"/>
        <v>326.0542738938554</v>
      </c>
    </row>
    <row r="3842" spans="1:24">
      <c r="A3842" t="s">
        <v>55</v>
      </c>
      <c r="B3842">
        <v>2006047</v>
      </c>
      <c r="C3842">
        <v>4</v>
      </c>
      <c r="D3842">
        <v>1</v>
      </c>
      <c r="E3842" s="28" t="s">
        <v>523</v>
      </c>
      <c r="F3842" s="19">
        <v>33.401000000000003</v>
      </c>
      <c r="G3842" s="5">
        <v>41.32231404958678</v>
      </c>
      <c r="H3842">
        <v>16</v>
      </c>
      <c r="I3842" s="3">
        <v>0.16</v>
      </c>
      <c r="J3842">
        <v>49.152000000000001</v>
      </c>
      <c r="K3842">
        <f t="shared" ref="K3842:K3905" si="438">J3842/2.56</f>
        <v>19.2</v>
      </c>
      <c r="L3842" s="11">
        <v>-9.5699999999999995E-4</v>
      </c>
      <c r="M3842">
        <f t="shared" ref="M3842:M3905" si="439">I3842+L3842*1.28</f>
        <v>0.15877504000000001</v>
      </c>
      <c r="N3842" s="5">
        <v>1897.4583948312577</v>
      </c>
      <c r="O3842" s="3">
        <v>24.626065137407895</v>
      </c>
      <c r="P3842" s="7">
        <v>1.2978448014718083E-2</v>
      </c>
      <c r="Q3842" s="9">
        <f t="shared" ref="Q3842:Q3905" si="440">(J3842*J3842 - (J3842 - 2*M3842)*(J3842 - 2*M3842))*3.1415926/4</f>
        <v>24.438138611779294</v>
      </c>
      <c r="R3842" s="7">
        <f t="shared" ref="R3842:R3905" si="441">Q3842/N3842</f>
        <v>1.2879406830921631E-2</v>
      </c>
      <c r="S3842" t="s">
        <v>481</v>
      </c>
      <c r="T3842" t="s">
        <v>484</v>
      </c>
      <c r="U3842">
        <v>65</v>
      </c>
      <c r="V3842">
        <f t="shared" si="437"/>
        <v>19.812000000000001</v>
      </c>
      <c r="W3842">
        <f t="shared" si="435"/>
        <v>2573.1006443584965</v>
      </c>
      <c r="X3842">
        <f t="shared" si="434"/>
        <v>1255.1156092215654</v>
      </c>
    </row>
    <row r="3843" spans="1:24">
      <c r="A3843" t="s">
        <v>55</v>
      </c>
      <c r="B3843">
        <v>2006047</v>
      </c>
      <c r="C3843">
        <v>6</v>
      </c>
      <c r="D3843">
        <v>1</v>
      </c>
      <c r="E3843" s="28" t="s">
        <v>523</v>
      </c>
      <c r="F3843" s="19">
        <v>30.797499999999999</v>
      </c>
      <c r="G3843" s="5">
        <v>27.548209366391184</v>
      </c>
      <c r="H3843">
        <v>10</v>
      </c>
      <c r="I3843" s="3">
        <v>0.25600000000000001</v>
      </c>
      <c r="J3843">
        <v>51.968000000000004</v>
      </c>
      <c r="K3843">
        <f t="shared" si="438"/>
        <v>20.3</v>
      </c>
      <c r="L3843" s="11">
        <v>-9.5699999999999995E-4</v>
      </c>
      <c r="M3843">
        <f t="shared" si="439"/>
        <v>0.25477504000000001</v>
      </c>
      <c r="N3843" s="5">
        <v>2121.1035968045057</v>
      </c>
      <c r="O3843" s="3">
        <v>41.589258013900611</v>
      </c>
      <c r="P3843" s="7">
        <v>1.960736763473309E-2</v>
      </c>
      <c r="Q3843" s="9">
        <f t="shared" si="440"/>
        <v>41.391233212782403</v>
      </c>
      <c r="R3843" s="7">
        <f t="shared" si="441"/>
        <v>1.9514008309230772E-2</v>
      </c>
      <c r="S3843" t="s">
        <v>481</v>
      </c>
      <c r="T3843" t="s">
        <v>491</v>
      </c>
      <c r="U3843">
        <v>70</v>
      </c>
      <c r="V3843">
        <f t="shared" si="437"/>
        <v>21.336000000000002</v>
      </c>
      <c r="W3843">
        <f t="shared" si="435"/>
        <v>3124.2388511584963</v>
      </c>
      <c r="X3843">
        <f t="shared" si="434"/>
        <v>1523.951640843454</v>
      </c>
    </row>
    <row r="3844" spans="1:24">
      <c r="A3844" t="s">
        <v>55</v>
      </c>
      <c r="B3844">
        <v>2006047</v>
      </c>
      <c r="C3844">
        <v>8</v>
      </c>
      <c r="D3844">
        <v>3</v>
      </c>
      <c r="E3844" s="28" t="s">
        <v>523</v>
      </c>
      <c r="F3844" s="19">
        <v>37.592000000000006</v>
      </c>
      <c r="G3844" s="5">
        <v>27.548209366391184</v>
      </c>
      <c r="H3844">
        <v>16</v>
      </c>
      <c r="I3844" s="3">
        <v>0.16</v>
      </c>
      <c r="J3844">
        <v>45.823999999999998</v>
      </c>
      <c r="K3844">
        <f t="shared" si="438"/>
        <v>17.899999999999999</v>
      </c>
      <c r="L3844" s="11">
        <v>-9.5699999999999995E-4</v>
      </c>
      <c r="M3844">
        <f t="shared" si="439"/>
        <v>0.15877504000000001</v>
      </c>
      <c r="N3844" s="5">
        <v>1649.2096470482943</v>
      </c>
      <c r="O3844" s="3">
        <v>22.953229883136011</v>
      </c>
      <c r="P3844" s="7">
        <v>1.3917715024416095E-2</v>
      </c>
      <c r="Q3844" s="9">
        <f t="shared" si="440"/>
        <v>22.778110610634268</v>
      </c>
      <c r="R3844" s="7">
        <f t="shared" si="441"/>
        <v>1.3811531269782374E-2</v>
      </c>
      <c r="S3844" t="s">
        <v>483</v>
      </c>
      <c r="T3844" t="s">
        <v>491</v>
      </c>
      <c r="U3844">
        <v>67</v>
      </c>
      <c r="V3844">
        <f t="shared" si="437"/>
        <v>20.421600000000002</v>
      </c>
      <c r="W3844">
        <f t="shared" si="435"/>
        <v>2333.8643648650718</v>
      </c>
      <c r="X3844">
        <f t="shared" si="434"/>
        <v>1138.4201393639721</v>
      </c>
    </row>
    <row r="3845" spans="1:24">
      <c r="A3845" t="s">
        <v>352</v>
      </c>
      <c r="B3845">
        <v>2006011</v>
      </c>
      <c r="C3845">
        <v>16</v>
      </c>
      <c r="D3845">
        <v>1</v>
      </c>
      <c r="E3845" s="28" t="s">
        <v>523</v>
      </c>
      <c r="F3845" s="19">
        <v>33.128857142857143</v>
      </c>
      <c r="G3845" s="5">
        <v>32.139577594123047</v>
      </c>
      <c r="H3845">
        <v>19</v>
      </c>
      <c r="I3845" s="3">
        <v>0.13473684210526315</v>
      </c>
      <c r="J3845">
        <v>33.024000000000001</v>
      </c>
      <c r="K3845">
        <f t="shared" si="438"/>
        <v>12.9</v>
      </c>
      <c r="L3845" s="11">
        <v>-9.5699999999999995E-4</v>
      </c>
      <c r="M3845">
        <f t="shared" si="439"/>
        <v>0.13351188210526316</v>
      </c>
      <c r="N3845" s="5">
        <v>856.54310840893447</v>
      </c>
      <c r="O3845" s="3">
        <v>13.921639397154625</v>
      </c>
      <c r="P3845" s="7">
        <v>1.6253285165080209E-2</v>
      </c>
      <c r="Q3845" s="9">
        <f t="shared" si="440"/>
        <v>13.795584390170097</v>
      </c>
      <c r="R3845" s="7">
        <f t="shared" si="441"/>
        <v>1.6106118016401983E-2</v>
      </c>
      <c r="S3845" t="s">
        <v>483</v>
      </c>
      <c r="T3845" t="s">
        <v>581</v>
      </c>
      <c r="U3845">
        <v>70</v>
      </c>
      <c r="V3845">
        <f t="shared" si="437"/>
        <v>21.336000000000002</v>
      </c>
      <c r="W3845">
        <f t="shared" si="435"/>
        <v>1317.1993068461411</v>
      </c>
      <c r="X3845">
        <f t="shared" si="434"/>
        <v>642.50786851386022</v>
      </c>
    </row>
    <row r="3846" spans="1:24">
      <c r="A3846" t="s">
        <v>319</v>
      </c>
      <c r="B3846">
        <v>2006033</v>
      </c>
      <c r="C3846">
        <v>2</v>
      </c>
      <c r="D3846">
        <v>1</v>
      </c>
      <c r="E3846" s="28" t="s">
        <v>523</v>
      </c>
      <c r="F3846" t="s">
        <v>581</v>
      </c>
      <c r="G3846" t="s">
        <v>581</v>
      </c>
      <c r="H3846">
        <v>32</v>
      </c>
      <c r="I3846" s="3">
        <v>0.08</v>
      </c>
      <c r="J3846">
        <v>36.351999999999997</v>
      </c>
      <c r="K3846">
        <f t="shared" si="438"/>
        <v>14.2</v>
      </c>
      <c r="L3846" s="11">
        <v>-9.5699999999999995E-4</v>
      </c>
      <c r="M3846">
        <f t="shared" si="439"/>
        <v>7.8775040000000005E-2</v>
      </c>
      <c r="N3846" s="5">
        <v>1037.8784470859775</v>
      </c>
      <c r="O3846" s="3">
        <v>9.1161478880638978</v>
      </c>
      <c r="P3846" s="7">
        <v>8.7834446448512848E-3</v>
      </c>
      <c r="Q3846" s="9">
        <f t="shared" si="440"/>
        <v>8.9768644407127489</v>
      </c>
      <c r="R3846" s="7">
        <f t="shared" si="441"/>
        <v>8.6492444909293965E-3</v>
      </c>
      <c r="S3846" t="s">
        <v>483</v>
      </c>
      <c r="T3846" t="s">
        <v>484</v>
      </c>
      <c r="U3846">
        <v>74</v>
      </c>
      <c r="V3846">
        <f t="shared" si="437"/>
        <v>22.555200000000003</v>
      </c>
      <c r="W3846">
        <f t="shared" si="435"/>
        <v>1689.379657867386</v>
      </c>
      <c r="X3846">
        <f t="shared" si="434"/>
        <v>824.05124072376714</v>
      </c>
    </row>
    <row r="3847" spans="1:24">
      <c r="A3847" t="s">
        <v>319</v>
      </c>
      <c r="B3847">
        <v>2006033</v>
      </c>
      <c r="C3847">
        <v>3</v>
      </c>
      <c r="D3847">
        <v>1</v>
      </c>
      <c r="E3847" s="28" t="s">
        <v>523</v>
      </c>
      <c r="F3847" t="s">
        <v>581</v>
      </c>
      <c r="G3847" t="s">
        <v>581</v>
      </c>
      <c r="H3847">
        <v>19</v>
      </c>
      <c r="I3847" s="3">
        <v>0.13473684210526315</v>
      </c>
      <c r="J3847">
        <v>20.48</v>
      </c>
      <c r="K3847">
        <f t="shared" si="438"/>
        <v>8</v>
      </c>
      <c r="L3847" s="11">
        <v>-9.5699999999999995E-4</v>
      </c>
      <c r="M3847">
        <f t="shared" si="439"/>
        <v>0.13351188210526316</v>
      </c>
      <c r="N3847" s="5">
        <v>329.41986021376005</v>
      </c>
      <c r="O3847" s="3">
        <v>8.6119113026234224</v>
      </c>
      <c r="P3847" s="7">
        <v>2.6142659695851871E-2</v>
      </c>
      <c r="Q3847" s="9">
        <f t="shared" si="440"/>
        <v>8.5341297723488196</v>
      </c>
      <c r="R3847" s="7">
        <f t="shared" si="441"/>
        <v>2.5906542995953661E-2</v>
      </c>
      <c r="S3847" t="s">
        <v>483</v>
      </c>
      <c r="T3847" t="s">
        <v>494</v>
      </c>
      <c r="U3847">
        <v>44</v>
      </c>
      <c r="V3847">
        <f t="shared" si="437"/>
        <v>13.411200000000001</v>
      </c>
      <c r="W3847">
        <f t="shared" si="435"/>
        <v>305.53324674641732</v>
      </c>
      <c r="X3847">
        <f t="shared" si="434"/>
        <v>149.03402553193882</v>
      </c>
    </row>
    <row r="3848" spans="1:24">
      <c r="A3848" t="s">
        <v>319</v>
      </c>
      <c r="B3848">
        <v>2006033</v>
      </c>
      <c r="C3848">
        <v>5</v>
      </c>
      <c r="D3848">
        <v>1</v>
      </c>
      <c r="E3848" s="28" t="s">
        <v>523</v>
      </c>
      <c r="F3848" t="s">
        <v>581</v>
      </c>
      <c r="G3848" t="s">
        <v>581</v>
      </c>
      <c r="H3848">
        <v>21</v>
      </c>
      <c r="I3848" s="3">
        <v>0.1219047619047619</v>
      </c>
      <c r="J3848">
        <v>21.248000000000001</v>
      </c>
      <c r="K3848">
        <f t="shared" si="438"/>
        <v>8.3000000000000007</v>
      </c>
      <c r="L3848" s="11">
        <v>-9.5699999999999995E-4</v>
      </c>
      <c r="M3848">
        <f t="shared" si="439"/>
        <v>0.12067980190476191</v>
      </c>
      <c r="N3848" s="5">
        <v>354.58959640821769</v>
      </c>
      <c r="O3848" s="3">
        <v>8.0907685209234739</v>
      </c>
      <c r="P3848" s="7">
        <v>2.2817275528887931E-2</v>
      </c>
      <c r="Q3848" s="9">
        <f t="shared" si="440"/>
        <v>8.0099327210977282</v>
      </c>
      <c r="R3848" s="7">
        <f t="shared" si="441"/>
        <v>2.258930550200456E-2</v>
      </c>
      <c r="S3848" t="s">
        <v>482</v>
      </c>
      <c r="T3848" t="s">
        <v>581</v>
      </c>
      <c r="U3848">
        <v>61</v>
      </c>
      <c r="V3848">
        <f t="shared" si="437"/>
        <v>18.5928</v>
      </c>
      <c r="W3848">
        <f t="shared" si="435"/>
        <v>482.94765006778204</v>
      </c>
      <c r="X3848">
        <f t="shared" si="434"/>
        <v>235.57381455946469</v>
      </c>
    </row>
    <row r="3849" spans="1:24">
      <c r="A3849" t="s">
        <v>319</v>
      </c>
      <c r="B3849">
        <v>2006033</v>
      </c>
      <c r="C3849">
        <v>6</v>
      </c>
      <c r="D3849">
        <v>3</v>
      </c>
      <c r="E3849" s="28" t="s">
        <v>523</v>
      </c>
      <c r="F3849" t="s">
        <v>581</v>
      </c>
      <c r="G3849" t="s">
        <v>581</v>
      </c>
      <c r="H3849">
        <v>15</v>
      </c>
      <c r="I3849" s="3">
        <v>0.17066666666666666</v>
      </c>
      <c r="J3849">
        <v>14.592000000000001</v>
      </c>
      <c r="K3849">
        <f t="shared" si="438"/>
        <v>5.7</v>
      </c>
      <c r="L3849" s="11">
        <v>-9.5699999999999995E-4</v>
      </c>
      <c r="M3849">
        <f t="shared" si="439"/>
        <v>0.16944170666666666</v>
      </c>
      <c r="N3849" s="5">
        <v>167.23205091164161</v>
      </c>
      <c r="O3849" s="3">
        <v>7.7322162864127977</v>
      </c>
      <c r="P3849" s="7">
        <v>4.6236449557735655E-2</v>
      </c>
      <c r="Q3849" s="9">
        <f t="shared" si="440"/>
        <v>7.6773702486400621</v>
      </c>
      <c r="R3849" s="7">
        <f t="shared" si="441"/>
        <v>4.5908485884063349E-2</v>
      </c>
      <c r="S3849" t="s">
        <v>482</v>
      </c>
      <c r="T3849" t="s">
        <v>581</v>
      </c>
      <c r="U3849">
        <v>45</v>
      </c>
      <c r="V3849">
        <f t="shared" si="437"/>
        <v>13.716000000000001</v>
      </c>
      <c r="W3849">
        <f t="shared" si="435"/>
        <v>164.51569568649055</v>
      </c>
      <c r="X3849">
        <f t="shared" si="434"/>
        <v>80.248014422124797</v>
      </c>
    </row>
    <row r="3850" spans="1:24">
      <c r="A3850" t="s">
        <v>319</v>
      </c>
      <c r="B3850">
        <v>2006033</v>
      </c>
      <c r="C3850">
        <v>7</v>
      </c>
      <c r="D3850">
        <v>4</v>
      </c>
      <c r="E3850" s="28" t="s">
        <v>523</v>
      </c>
      <c r="F3850" t="s">
        <v>581</v>
      </c>
      <c r="G3850" t="s">
        <v>581</v>
      </c>
      <c r="H3850">
        <v>12</v>
      </c>
      <c r="I3850" s="3">
        <v>0.21333333333333335</v>
      </c>
      <c r="J3850">
        <v>35.328000000000003</v>
      </c>
      <c r="K3850">
        <f t="shared" si="438"/>
        <v>13.8</v>
      </c>
      <c r="L3850" s="11">
        <v>-9.5699999999999995E-4</v>
      </c>
      <c r="M3850">
        <f t="shared" si="439"/>
        <v>0.21210837333333335</v>
      </c>
      <c r="N3850" s="5">
        <v>980.22997154856978</v>
      </c>
      <c r="O3850" s="3">
        <v>23.534075457536066</v>
      </c>
      <c r="P3850" s="7">
        <v>2.4008728707159276E-2</v>
      </c>
      <c r="Q3850" s="9">
        <f t="shared" si="440"/>
        <v>23.39975868586632</v>
      </c>
      <c r="R3850" s="7">
        <f t="shared" si="441"/>
        <v>2.3871702932016375E-2</v>
      </c>
      <c r="S3850" t="s">
        <v>483</v>
      </c>
      <c r="T3850" t="s">
        <v>581</v>
      </c>
      <c r="U3850">
        <v>61</v>
      </c>
      <c r="V3850">
        <f t="shared" si="437"/>
        <v>18.5928</v>
      </c>
      <c r="W3850">
        <f t="shared" si="435"/>
        <v>1272.0683729413599</v>
      </c>
      <c r="X3850">
        <f t="shared" si="434"/>
        <v>620.49375113884412</v>
      </c>
    </row>
    <row r="3851" spans="1:24">
      <c r="A3851" t="s">
        <v>319</v>
      </c>
      <c r="B3851">
        <v>2006033</v>
      </c>
      <c r="C3851">
        <v>11</v>
      </c>
      <c r="D3851">
        <v>3</v>
      </c>
      <c r="E3851" s="28" t="s">
        <v>523</v>
      </c>
      <c r="F3851" t="s">
        <v>581</v>
      </c>
      <c r="G3851" t="s">
        <v>581</v>
      </c>
      <c r="H3851">
        <v>16</v>
      </c>
      <c r="I3851" s="3">
        <v>0.16</v>
      </c>
      <c r="J3851">
        <v>15.36</v>
      </c>
      <c r="K3851">
        <f t="shared" si="438"/>
        <v>6</v>
      </c>
      <c r="L3851" s="11">
        <v>-9.5699999999999995E-4</v>
      </c>
      <c r="M3851">
        <f t="shared" si="439"/>
        <v>0.15877504000000001</v>
      </c>
      <c r="N3851" s="5">
        <v>185.29867137024002</v>
      </c>
      <c r="O3851" s="3">
        <v>7.6403533248000075</v>
      </c>
      <c r="P3851" s="7">
        <v>4.1232639545126765E-2</v>
      </c>
      <c r="Q3851" s="9">
        <f t="shared" si="440"/>
        <v>7.5824696770751903</v>
      </c>
      <c r="R3851" s="7">
        <f t="shared" si="441"/>
        <v>4.0920259281972252E-2</v>
      </c>
      <c r="S3851" t="s">
        <v>482</v>
      </c>
      <c r="T3851" t="s">
        <v>581</v>
      </c>
      <c r="U3851">
        <v>61</v>
      </c>
      <c r="V3851">
        <f t="shared" si="437"/>
        <v>18.5928</v>
      </c>
      <c r="W3851">
        <f t="shared" si="435"/>
        <v>260.28210684809585</v>
      </c>
      <c r="X3851">
        <f t="shared" si="434"/>
        <v>126.96127367671096</v>
      </c>
    </row>
    <row r="3852" spans="1:24">
      <c r="A3852" t="s">
        <v>319</v>
      </c>
      <c r="B3852">
        <v>2006033</v>
      </c>
      <c r="C3852">
        <v>12</v>
      </c>
      <c r="D3852">
        <v>1</v>
      </c>
      <c r="E3852" s="28" t="s">
        <v>523</v>
      </c>
      <c r="F3852" t="s">
        <v>581</v>
      </c>
      <c r="G3852" t="s">
        <v>581</v>
      </c>
      <c r="H3852">
        <v>17</v>
      </c>
      <c r="I3852" s="3">
        <v>0.15058823529411766</v>
      </c>
      <c r="J3852">
        <v>37.888000000000005</v>
      </c>
      <c r="K3852">
        <f t="shared" si="438"/>
        <v>14.800000000000002</v>
      </c>
      <c r="L3852" s="11">
        <v>-9.5699999999999995E-4</v>
      </c>
      <c r="M3852">
        <f t="shared" si="439"/>
        <v>0.14936327529411766</v>
      </c>
      <c r="N3852" s="5">
        <v>1127.439471581594</v>
      </c>
      <c r="O3852" s="3">
        <v>17.853074888286109</v>
      </c>
      <c r="P3852" s="7">
        <v>1.5835062846647961E-2</v>
      </c>
      <c r="Q3852" s="9">
        <f t="shared" si="440"/>
        <v>17.708423567244886</v>
      </c>
      <c r="R3852" s="7">
        <f t="shared" si="441"/>
        <v>1.570676210440208E-2</v>
      </c>
      <c r="S3852" t="s">
        <v>483</v>
      </c>
      <c r="T3852" t="s">
        <v>581</v>
      </c>
      <c r="U3852">
        <v>68</v>
      </c>
      <c r="V3852">
        <f t="shared" si="437"/>
        <v>20.726400000000002</v>
      </c>
      <c r="W3852">
        <f t="shared" si="435"/>
        <v>1653.4124615508251</v>
      </c>
      <c r="X3852">
        <f t="shared" si="434"/>
        <v>806.50704181501953</v>
      </c>
    </row>
    <row r="3853" spans="1:24">
      <c r="A3853" t="s">
        <v>319</v>
      </c>
      <c r="B3853">
        <v>2006033</v>
      </c>
      <c r="C3853">
        <v>12</v>
      </c>
      <c r="D3853">
        <v>3</v>
      </c>
      <c r="E3853" s="28" t="s">
        <v>523</v>
      </c>
      <c r="F3853" t="s">
        <v>581</v>
      </c>
      <c r="G3853" t="s">
        <v>581</v>
      </c>
      <c r="H3853">
        <v>16</v>
      </c>
      <c r="I3853" s="3">
        <v>0.16</v>
      </c>
      <c r="J3853">
        <v>47.103999999999999</v>
      </c>
      <c r="K3853">
        <f t="shared" si="438"/>
        <v>18.399999999999999</v>
      </c>
      <c r="L3853" s="11">
        <v>-9.5699999999999995E-4</v>
      </c>
      <c r="M3853">
        <f t="shared" si="439"/>
        <v>0.15877504000000001</v>
      </c>
      <c r="N3853" s="5">
        <v>1742.6310605307904</v>
      </c>
      <c r="O3853" s="3">
        <v>23.596628057855938</v>
      </c>
      <c r="P3853" s="7">
        <v>1.3540805390366799E-2</v>
      </c>
      <c r="Q3853" s="9">
        <f t="shared" si="440"/>
        <v>23.416582918766888</v>
      </c>
      <c r="R3853" s="7">
        <f t="shared" si="441"/>
        <v>1.3437487400020518E-2</v>
      </c>
      <c r="S3853" t="s">
        <v>483</v>
      </c>
      <c r="T3853" t="s">
        <v>581</v>
      </c>
      <c r="U3853">
        <v>75</v>
      </c>
      <c r="V3853">
        <f t="shared" si="437"/>
        <v>22.86</v>
      </c>
      <c r="W3853">
        <f t="shared" si="435"/>
        <v>2811.9445374735451</v>
      </c>
      <c r="X3853">
        <f t="shared" si="434"/>
        <v>1371.6196795435726</v>
      </c>
    </row>
    <row r="3854" spans="1:24">
      <c r="A3854" t="s">
        <v>319</v>
      </c>
      <c r="B3854">
        <v>2006033</v>
      </c>
      <c r="C3854">
        <v>13</v>
      </c>
      <c r="D3854">
        <v>1</v>
      </c>
      <c r="E3854" s="28" t="s">
        <v>523</v>
      </c>
      <c r="F3854" t="s">
        <v>581</v>
      </c>
      <c r="G3854" t="s">
        <v>581</v>
      </c>
      <c r="H3854">
        <v>10</v>
      </c>
      <c r="I3854" s="3">
        <v>0.25600000000000001</v>
      </c>
      <c r="J3854">
        <v>33.792000000000002</v>
      </c>
      <c r="K3854">
        <f t="shared" si="438"/>
        <v>13.200000000000001</v>
      </c>
      <c r="L3854" s="11">
        <v>-9.5699999999999995E-4</v>
      </c>
      <c r="M3854">
        <f t="shared" si="439"/>
        <v>0.25477504000000001</v>
      </c>
      <c r="N3854" s="5">
        <v>896.84556943196174</v>
      </c>
      <c r="O3854" s="3">
        <v>26.97125148426241</v>
      </c>
      <c r="P3854" s="7">
        <v>3.0073462370277738E-2</v>
      </c>
      <c r="Q3854" s="9">
        <f t="shared" si="440"/>
        <v>26.84317407592815</v>
      </c>
      <c r="R3854" s="7">
        <f t="shared" si="441"/>
        <v>2.9930653605090458E-2</v>
      </c>
      <c r="S3854" t="s">
        <v>482</v>
      </c>
      <c r="T3854" t="s">
        <v>482</v>
      </c>
      <c r="U3854">
        <v>51</v>
      </c>
      <c r="V3854">
        <f t="shared" ref="V3854:V3885" si="442">U3854*0.3048</f>
        <v>15.5448</v>
      </c>
      <c r="W3854">
        <f t="shared" si="435"/>
        <v>945.0336728025037</v>
      </c>
      <c r="X3854">
        <f t="shared" si="434"/>
        <v>460.97167500034681</v>
      </c>
    </row>
    <row r="3855" spans="1:24">
      <c r="A3855" t="s">
        <v>319</v>
      </c>
      <c r="B3855">
        <v>2006033</v>
      </c>
      <c r="C3855">
        <v>13</v>
      </c>
      <c r="D3855">
        <v>2</v>
      </c>
      <c r="E3855" s="28" t="s">
        <v>523</v>
      </c>
      <c r="F3855" t="s">
        <v>581</v>
      </c>
      <c r="G3855" t="s">
        <v>581</v>
      </c>
      <c r="H3855">
        <v>11</v>
      </c>
      <c r="I3855" s="3">
        <v>0.23272727272727273</v>
      </c>
      <c r="J3855">
        <v>40.192</v>
      </c>
      <c r="K3855">
        <f t="shared" si="438"/>
        <v>15.7</v>
      </c>
      <c r="L3855" s="11">
        <v>-9.5699999999999995E-4</v>
      </c>
      <c r="M3855">
        <f t="shared" si="439"/>
        <v>0.23150231272727273</v>
      </c>
      <c r="N3855" s="5">
        <v>1268.7297085014015</v>
      </c>
      <c r="O3855" s="3">
        <v>29.215594472575241</v>
      </c>
      <c r="P3855" s="7">
        <v>2.3027437819741859E-2</v>
      </c>
      <c r="Q3855" s="9">
        <f t="shared" si="440"/>
        <v>29.062708624735794</v>
      </c>
      <c r="R3855" s="7">
        <f t="shared" si="441"/>
        <v>2.290693473164122E-2</v>
      </c>
      <c r="S3855" t="s">
        <v>483</v>
      </c>
      <c r="T3855" t="s">
        <v>581</v>
      </c>
      <c r="U3855">
        <v>67</v>
      </c>
      <c r="V3855">
        <f t="shared" si="442"/>
        <v>20.421600000000002</v>
      </c>
      <c r="W3855">
        <f t="shared" si="435"/>
        <v>1817.9562342633058</v>
      </c>
      <c r="X3855">
        <f t="shared" si="434"/>
        <v>886.76875174247095</v>
      </c>
    </row>
    <row r="3856" spans="1:24">
      <c r="A3856" t="s">
        <v>319</v>
      </c>
      <c r="B3856">
        <v>2006033</v>
      </c>
      <c r="C3856">
        <v>14</v>
      </c>
      <c r="D3856">
        <v>1</v>
      </c>
      <c r="E3856" s="28" t="s">
        <v>523</v>
      </c>
      <c r="F3856" t="s">
        <v>581</v>
      </c>
      <c r="G3856" t="s">
        <v>581</v>
      </c>
      <c r="H3856">
        <v>14</v>
      </c>
      <c r="I3856" s="3">
        <v>0.18285714285714286</v>
      </c>
      <c r="J3856">
        <v>14.08</v>
      </c>
      <c r="K3856">
        <f t="shared" si="438"/>
        <v>5.5</v>
      </c>
      <c r="L3856" s="11">
        <v>-9.5699999999999995E-4</v>
      </c>
      <c r="M3856">
        <f t="shared" si="439"/>
        <v>0.18163218285714286</v>
      </c>
      <c r="N3856" s="5">
        <v>155.70235580416002</v>
      </c>
      <c r="O3856" s="3">
        <v>7.9833895965257247</v>
      </c>
      <c r="P3856" s="7">
        <v>5.1273402738794181E-2</v>
      </c>
      <c r="Q3856" s="9">
        <f t="shared" si="440"/>
        <v>7.9306077231295466</v>
      </c>
      <c r="R3856" s="7">
        <f t="shared" si="441"/>
        <v>5.093441060779158E-2</v>
      </c>
      <c r="S3856" t="s">
        <v>482</v>
      </c>
      <c r="T3856" t="s">
        <v>581</v>
      </c>
      <c r="U3856">
        <v>38</v>
      </c>
      <c r="V3856">
        <f t="shared" si="442"/>
        <v>11.5824</v>
      </c>
      <c r="W3856">
        <f t="shared" si="435"/>
        <v>125.75041825356863</v>
      </c>
      <c r="X3856">
        <f t="shared" si="434"/>
        <v>61.338958179594869</v>
      </c>
    </row>
    <row r="3857" spans="1:24">
      <c r="A3857" t="s">
        <v>319</v>
      </c>
      <c r="B3857">
        <v>2006033</v>
      </c>
      <c r="C3857">
        <v>14</v>
      </c>
      <c r="D3857">
        <v>3</v>
      </c>
      <c r="E3857" s="28" t="s">
        <v>523</v>
      </c>
      <c r="F3857" t="s">
        <v>581</v>
      </c>
      <c r="G3857" t="s">
        <v>581</v>
      </c>
      <c r="H3857">
        <v>15</v>
      </c>
      <c r="I3857" s="3">
        <v>0.17066666666666666</v>
      </c>
      <c r="J3857">
        <v>15.104000000000001</v>
      </c>
      <c r="K3857">
        <f t="shared" si="438"/>
        <v>5.9</v>
      </c>
      <c r="L3857" s="11">
        <v>-9.5699999999999995E-4</v>
      </c>
      <c r="M3857">
        <f t="shared" si="439"/>
        <v>0.16944170666666666</v>
      </c>
      <c r="N3857" s="5">
        <v>179.17352084439042</v>
      </c>
      <c r="O3857" s="3">
        <v>8.0067328409599963</v>
      </c>
      <c r="P3857" s="7">
        <v>4.4687031896380083E-2</v>
      </c>
      <c r="Q3857" s="9">
        <f t="shared" si="440"/>
        <v>7.9499164562793068</v>
      </c>
      <c r="R3857" s="7">
        <f t="shared" si="441"/>
        <v>4.4369929322222189E-2</v>
      </c>
      <c r="S3857" t="s">
        <v>483</v>
      </c>
      <c r="T3857" t="s">
        <v>581</v>
      </c>
      <c r="U3857">
        <v>49</v>
      </c>
      <c r="V3857">
        <f t="shared" si="442"/>
        <v>14.9352</v>
      </c>
      <c r="W3857">
        <f t="shared" si="435"/>
        <v>194.37093013466526</v>
      </c>
      <c r="X3857">
        <f t="shared" si="434"/>
        <v>94.810900197708435</v>
      </c>
    </row>
    <row r="3858" spans="1:24">
      <c r="A3858" t="s">
        <v>319</v>
      </c>
      <c r="B3858">
        <v>2006033</v>
      </c>
      <c r="C3858">
        <v>15</v>
      </c>
      <c r="D3858">
        <v>1</v>
      </c>
      <c r="E3858" s="28" t="s">
        <v>523</v>
      </c>
      <c r="F3858" t="s">
        <v>581</v>
      </c>
      <c r="G3858" t="s">
        <v>581</v>
      </c>
      <c r="H3858">
        <v>13</v>
      </c>
      <c r="I3858" s="3">
        <v>0.19692307692307692</v>
      </c>
      <c r="J3858">
        <v>41.216000000000001</v>
      </c>
      <c r="K3858">
        <f t="shared" si="438"/>
        <v>16.100000000000001</v>
      </c>
      <c r="L3858" s="11">
        <v>-9.5699999999999995E-4</v>
      </c>
      <c r="M3858">
        <f t="shared" si="439"/>
        <v>0.19569811692307693</v>
      </c>
      <c r="N3858" s="5">
        <v>1334.2019057188863</v>
      </c>
      <c r="O3858" s="3">
        <v>25.376537712506899</v>
      </c>
      <c r="P3858" s="7">
        <v>1.9020013090772548E-2</v>
      </c>
      <c r="Q3858" s="9">
        <f t="shared" si="440"/>
        <v>25.219435668307064</v>
      </c>
      <c r="R3858" s="7">
        <f t="shared" si="441"/>
        <v>1.8902263263309075E-2</v>
      </c>
      <c r="S3858" t="s">
        <v>483</v>
      </c>
      <c r="T3858" t="s">
        <v>581</v>
      </c>
      <c r="U3858">
        <v>68</v>
      </c>
      <c r="V3858">
        <f t="shared" si="442"/>
        <v>20.726400000000002</v>
      </c>
      <c r="W3858">
        <f t="shared" si="435"/>
        <v>1941.0349998828617</v>
      </c>
      <c r="X3858">
        <f t="shared" si="434"/>
        <v>946.80452229482739</v>
      </c>
    </row>
    <row r="3859" spans="1:24">
      <c r="A3859" t="s">
        <v>319</v>
      </c>
      <c r="B3859">
        <v>2006033</v>
      </c>
      <c r="C3859">
        <v>19</v>
      </c>
      <c r="D3859">
        <v>3</v>
      </c>
      <c r="E3859" s="28" t="s">
        <v>523</v>
      </c>
      <c r="F3859" t="s">
        <v>581</v>
      </c>
      <c r="G3859" t="s">
        <v>581</v>
      </c>
      <c r="H3859">
        <v>28</v>
      </c>
      <c r="I3859" s="3">
        <v>9.1428571428571428E-2</v>
      </c>
      <c r="J3859">
        <v>46.08</v>
      </c>
      <c r="K3859">
        <f t="shared" si="438"/>
        <v>18</v>
      </c>
      <c r="L3859" s="11">
        <v>-9.5699999999999995E-4</v>
      </c>
      <c r="M3859">
        <f t="shared" si="439"/>
        <v>9.0203611428571431E-2</v>
      </c>
      <c r="N3859" s="5">
        <v>1667.68804233216</v>
      </c>
      <c r="O3859" s="3">
        <v>13.209358444251702</v>
      </c>
      <c r="P3859" s="7">
        <v>7.9207610230143648E-3</v>
      </c>
      <c r="Q3859" s="9">
        <f t="shared" si="440"/>
        <v>13.032726385235993</v>
      </c>
      <c r="R3859" s="7">
        <f t="shared" si="441"/>
        <v>7.8148466945955428E-3</v>
      </c>
      <c r="S3859" t="s">
        <v>483</v>
      </c>
      <c r="T3859" t="s">
        <v>494</v>
      </c>
      <c r="U3859">
        <v>68</v>
      </c>
      <c r="V3859">
        <f t="shared" si="442"/>
        <v>20.726400000000002</v>
      </c>
      <c r="W3859">
        <f t="shared" si="435"/>
        <v>2400.6054894442041</v>
      </c>
      <c r="X3859">
        <f t="shared" si="434"/>
        <v>1170.9753475793718</v>
      </c>
    </row>
    <row r="3860" spans="1:24">
      <c r="A3860" t="s">
        <v>319</v>
      </c>
      <c r="B3860">
        <v>2006033</v>
      </c>
      <c r="C3860">
        <v>20</v>
      </c>
      <c r="D3860">
        <v>1</v>
      </c>
      <c r="E3860" s="28" t="s">
        <v>523</v>
      </c>
      <c r="F3860" t="s">
        <v>581</v>
      </c>
      <c r="G3860" t="s">
        <v>581</v>
      </c>
      <c r="H3860">
        <v>10</v>
      </c>
      <c r="I3860" s="3">
        <v>0.25600000000000001</v>
      </c>
      <c r="J3860">
        <v>21.248000000000001</v>
      </c>
      <c r="K3860">
        <f t="shared" si="438"/>
        <v>8.3000000000000007</v>
      </c>
      <c r="L3860" s="11">
        <v>-9.5699999999999995E-4</v>
      </c>
      <c r="M3860">
        <f t="shared" si="439"/>
        <v>0.25477504000000001</v>
      </c>
      <c r="N3860" s="5">
        <v>354.58959640821769</v>
      </c>
      <c r="O3860" s="3">
        <v>16.882768104652854</v>
      </c>
      <c r="P3860" s="7">
        <v>4.7612136045911337E-2</v>
      </c>
      <c r="Q3860" s="9">
        <f t="shared" si="440"/>
        <v>16.802964249085129</v>
      </c>
      <c r="R3860" s="7">
        <f t="shared" si="441"/>
        <v>4.7387076268703851E-2</v>
      </c>
      <c r="S3860" t="s">
        <v>482</v>
      </c>
      <c r="T3860" t="s">
        <v>581</v>
      </c>
      <c r="U3860">
        <v>57</v>
      </c>
      <c r="V3860">
        <f t="shared" si="442"/>
        <v>17.3736</v>
      </c>
      <c r="W3860">
        <f t="shared" si="435"/>
        <v>445.59646327772555</v>
      </c>
      <c r="X3860">
        <f t="shared" si="434"/>
        <v>217.35452816430001</v>
      </c>
    </row>
    <row r="3861" spans="1:24">
      <c r="A3861" t="s">
        <v>319</v>
      </c>
      <c r="B3861">
        <v>2006033</v>
      </c>
      <c r="C3861">
        <v>25</v>
      </c>
      <c r="D3861">
        <v>1</v>
      </c>
      <c r="E3861" s="28" t="s">
        <v>523</v>
      </c>
      <c r="F3861" t="s">
        <v>581</v>
      </c>
      <c r="G3861" t="s">
        <v>581</v>
      </c>
      <c r="H3861">
        <v>28</v>
      </c>
      <c r="I3861" s="3">
        <v>9.1428571428571428E-2</v>
      </c>
      <c r="J3861">
        <v>18.175999999999998</v>
      </c>
      <c r="K3861">
        <f t="shared" si="438"/>
        <v>7.1</v>
      </c>
      <c r="L3861" s="11">
        <v>-9.5699999999999995E-4</v>
      </c>
      <c r="M3861">
        <f t="shared" si="439"/>
        <v>9.0203611428571431E-2</v>
      </c>
      <c r="N3861" s="5">
        <v>259.46961177149439</v>
      </c>
      <c r="O3861" s="3">
        <v>5.1944554677394219</v>
      </c>
      <c r="P3861" s="7">
        <v>2.0019513777644195E-2</v>
      </c>
      <c r="Q3861" s="9">
        <f t="shared" si="440"/>
        <v>5.1252072046553643</v>
      </c>
      <c r="R3861" s="7">
        <f t="shared" si="441"/>
        <v>1.9752629873161991E-2</v>
      </c>
      <c r="S3861" t="s">
        <v>482</v>
      </c>
      <c r="T3861" t="s">
        <v>581</v>
      </c>
      <c r="U3861">
        <v>46</v>
      </c>
      <c r="V3861">
        <f t="shared" si="442"/>
        <v>14.020800000000001</v>
      </c>
      <c r="W3861">
        <f t="shared" si="435"/>
        <v>256.58718097201529</v>
      </c>
      <c r="X3861">
        <f t="shared" si="434"/>
        <v>125.15895041657996</v>
      </c>
    </row>
    <row r="3862" spans="1:24">
      <c r="A3862" t="s">
        <v>319</v>
      </c>
      <c r="B3862">
        <v>2006033</v>
      </c>
      <c r="C3862">
        <v>27</v>
      </c>
      <c r="D3862">
        <v>1</v>
      </c>
      <c r="E3862" s="28" t="s">
        <v>523</v>
      </c>
      <c r="F3862" t="s">
        <v>581</v>
      </c>
      <c r="G3862" t="s">
        <v>581</v>
      </c>
      <c r="H3862">
        <v>19</v>
      </c>
      <c r="I3862" s="3">
        <v>0.13473684210526315</v>
      </c>
      <c r="J3862">
        <v>43.008000000000003</v>
      </c>
      <c r="K3862">
        <f t="shared" si="438"/>
        <v>16.8</v>
      </c>
      <c r="L3862" s="11">
        <v>-9.5699999999999995E-4</v>
      </c>
      <c r="M3862">
        <f t="shared" si="439"/>
        <v>0.13351188210526316</v>
      </c>
      <c r="N3862" s="5">
        <v>1452.7415835426816</v>
      </c>
      <c r="O3862" s="3">
        <v>18.147749513210155</v>
      </c>
      <c r="P3862" s="7">
        <v>1.2492069972248422E-2</v>
      </c>
      <c r="Q3862" s="9">
        <f t="shared" si="440"/>
        <v>17.983272759456412</v>
      </c>
      <c r="R3862" s="7">
        <f t="shared" si="441"/>
        <v>1.2378851795239509E-2</v>
      </c>
      <c r="S3862" t="s">
        <v>483</v>
      </c>
      <c r="T3862" t="s">
        <v>581</v>
      </c>
      <c r="U3862">
        <v>75</v>
      </c>
      <c r="V3862">
        <f t="shared" si="442"/>
        <v>22.86</v>
      </c>
      <c r="W3862">
        <f t="shared" si="435"/>
        <v>2364.5350280896419</v>
      </c>
      <c r="X3862">
        <f t="shared" si="434"/>
        <v>1153.3807777061747</v>
      </c>
    </row>
    <row r="3863" spans="1:24">
      <c r="A3863" t="s">
        <v>319</v>
      </c>
      <c r="B3863">
        <v>2006033</v>
      </c>
      <c r="C3863">
        <v>28</v>
      </c>
      <c r="D3863">
        <v>1</v>
      </c>
      <c r="E3863" s="28" t="s">
        <v>523</v>
      </c>
      <c r="F3863" t="s">
        <v>581</v>
      </c>
      <c r="G3863" t="s">
        <v>581</v>
      </c>
      <c r="H3863">
        <v>33</v>
      </c>
      <c r="I3863" s="3">
        <v>7.7575757575757576E-2</v>
      </c>
      <c r="J3863">
        <v>42.496000000000002</v>
      </c>
      <c r="K3863">
        <f t="shared" si="438"/>
        <v>16.600000000000001</v>
      </c>
      <c r="L3863" s="11">
        <v>-9.5699999999999995E-4</v>
      </c>
      <c r="M3863">
        <f t="shared" si="439"/>
        <v>7.6350797575757579E-2</v>
      </c>
      <c r="N3863" s="5">
        <v>1418.3583856328707</v>
      </c>
      <c r="O3863" s="3">
        <v>10.337854822755599</v>
      </c>
      <c r="P3863" s="7">
        <v>7.2886055650475488E-3</v>
      </c>
      <c r="Q3863" s="9">
        <f t="shared" si="440"/>
        <v>10.174908586946305</v>
      </c>
      <c r="R3863" s="7">
        <f t="shared" si="441"/>
        <v>7.1737218815865547E-3</v>
      </c>
      <c r="S3863" t="s">
        <v>483</v>
      </c>
      <c r="T3863" t="s">
        <v>581</v>
      </c>
      <c r="U3863">
        <v>61</v>
      </c>
      <c r="V3863">
        <f t="shared" si="442"/>
        <v>18.5928</v>
      </c>
      <c r="W3863">
        <f t="shared" si="435"/>
        <v>1808.5939455712519</v>
      </c>
      <c r="X3863">
        <f t="shared" si="434"/>
        <v>882.20198335694408</v>
      </c>
    </row>
    <row r="3864" spans="1:24">
      <c r="A3864" t="s">
        <v>4</v>
      </c>
      <c r="B3864">
        <v>2006033</v>
      </c>
      <c r="C3864">
        <v>5</v>
      </c>
      <c r="D3864">
        <v>1</v>
      </c>
      <c r="E3864" s="28" t="s">
        <v>523</v>
      </c>
      <c r="F3864" t="s">
        <v>581</v>
      </c>
      <c r="G3864" t="s">
        <v>581</v>
      </c>
      <c r="H3864">
        <v>17</v>
      </c>
      <c r="I3864" s="3">
        <v>0.15058823529411766</v>
      </c>
      <c r="J3864">
        <v>28.671999999999997</v>
      </c>
      <c r="K3864">
        <f t="shared" si="438"/>
        <v>11.2</v>
      </c>
      <c r="L3864" s="11">
        <v>-9.5699999999999995E-4</v>
      </c>
      <c r="M3864">
        <f t="shared" si="439"/>
        <v>0.14936327529411766</v>
      </c>
      <c r="N3864" s="5">
        <v>645.66292601896942</v>
      </c>
      <c r="O3864" s="3">
        <v>13.493106080771556</v>
      </c>
      <c r="P3864" s="7">
        <v>2.0898065440999366E-2</v>
      </c>
      <c r="Q3864" s="9">
        <f t="shared" si="440"/>
        <v>13.383920994821819</v>
      </c>
      <c r="R3864" s="7">
        <f t="shared" si="441"/>
        <v>2.072896004319846E-2</v>
      </c>
      <c r="S3864" t="s">
        <v>483</v>
      </c>
      <c r="T3864" t="s">
        <v>581</v>
      </c>
      <c r="U3864">
        <v>62</v>
      </c>
      <c r="V3864">
        <f t="shared" si="442"/>
        <v>18.897600000000001</v>
      </c>
      <c r="W3864">
        <f t="shared" si="435"/>
        <v>871.34225731548156</v>
      </c>
      <c r="X3864">
        <f t="shared" si="434"/>
        <v>425.02623071849189</v>
      </c>
    </row>
    <row r="3865" spans="1:24">
      <c r="A3865" t="s">
        <v>278</v>
      </c>
      <c r="B3865">
        <v>2006025</v>
      </c>
      <c r="C3865">
        <v>22</v>
      </c>
      <c r="D3865">
        <v>1</v>
      </c>
      <c r="E3865" s="28" t="s">
        <v>523</v>
      </c>
      <c r="F3865" t="s">
        <v>581</v>
      </c>
      <c r="G3865" t="s">
        <v>581</v>
      </c>
      <c r="H3865">
        <v>12</v>
      </c>
      <c r="I3865" s="3">
        <v>0.21333333333333335</v>
      </c>
      <c r="J3865">
        <v>37.119999999999997</v>
      </c>
      <c r="K3865">
        <f t="shared" si="438"/>
        <v>14.499999999999998</v>
      </c>
      <c r="L3865" s="11">
        <v>-9.5699999999999995E-4</v>
      </c>
      <c r="M3865">
        <f t="shared" si="439"/>
        <v>0.21210837333333335</v>
      </c>
      <c r="N3865" s="5">
        <v>1082.1957126553598</v>
      </c>
      <c r="O3865" s="3">
        <v>24.735085383680254</v>
      </c>
      <c r="P3865" s="7">
        <v>2.2856388261775978E-2</v>
      </c>
      <c r="Q3865" s="9">
        <f t="shared" si="440"/>
        <v>24.593872394009644</v>
      </c>
      <c r="R3865" s="7">
        <f t="shared" si="441"/>
        <v>2.2725900783384368E-2</v>
      </c>
      <c r="S3865" t="s">
        <v>481</v>
      </c>
      <c r="T3865" t="s">
        <v>581</v>
      </c>
      <c r="U3865">
        <v>47</v>
      </c>
      <c r="V3865">
        <f t="shared" si="442"/>
        <v>14.325600000000001</v>
      </c>
      <c r="W3865">
        <f t="shared" si="435"/>
        <v>1025.7869989690128</v>
      </c>
      <c r="X3865">
        <f t="shared" si="434"/>
        <v>500.36180161290872</v>
      </c>
    </row>
    <row r="3866" spans="1:24">
      <c r="A3866" t="s">
        <v>320</v>
      </c>
      <c r="B3866">
        <v>2006028</v>
      </c>
      <c r="C3866">
        <v>9</v>
      </c>
      <c r="D3866">
        <v>3</v>
      </c>
      <c r="E3866" s="28" t="s">
        <v>523</v>
      </c>
      <c r="F3866" t="s">
        <v>581</v>
      </c>
      <c r="G3866" t="s">
        <v>581</v>
      </c>
      <c r="H3866">
        <v>14</v>
      </c>
      <c r="I3866" s="3">
        <v>0.18285714285714286</v>
      </c>
      <c r="J3866">
        <v>35.328000000000003</v>
      </c>
      <c r="K3866">
        <f t="shared" si="438"/>
        <v>13.8</v>
      </c>
      <c r="L3866" s="11">
        <v>-9.5699999999999995E-4</v>
      </c>
      <c r="M3866">
        <f t="shared" si="439"/>
        <v>0.18163218285714286</v>
      </c>
      <c r="N3866" s="5">
        <v>980.22997154856978</v>
      </c>
      <c r="O3866" s="3">
        <v>20.189572111213483</v>
      </c>
      <c r="P3866" s="7">
        <v>2.0596770857065252E-2</v>
      </c>
      <c r="Q3866" s="9">
        <f t="shared" si="440"/>
        <v>20.055020828185537</v>
      </c>
      <c r="R3866" s="7">
        <f t="shared" si="441"/>
        <v>2.0459505840759555E-2</v>
      </c>
      <c r="S3866" t="s">
        <v>481</v>
      </c>
      <c r="T3866" t="s">
        <v>581</v>
      </c>
      <c r="U3866">
        <v>80</v>
      </c>
      <c r="V3866">
        <f t="shared" si="442"/>
        <v>24.384</v>
      </c>
      <c r="W3866">
        <f t="shared" si="435"/>
        <v>1754.9825854072085</v>
      </c>
      <c r="X3866">
        <f t="shared" si="434"/>
        <v>856.05125539338007</v>
      </c>
    </row>
    <row r="3867" spans="1:24">
      <c r="A3867" t="s">
        <v>320</v>
      </c>
      <c r="B3867">
        <v>2006028</v>
      </c>
      <c r="C3867">
        <v>10</v>
      </c>
      <c r="D3867">
        <v>3</v>
      </c>
      <c r="E3867" s="28" t="s">
        <v>523</v>
      </c>
      <c r="F3867" t="s">
        <v>581</v>
      </c>
      <c r="G3867" t="s">
        <v>581</v>
      </c>
      <c r="H3867">
        <v>14</v>
      </c>
      <c r="I3867" s="3">
        <v>0.18285714285714286</v>
      </c>
      <c r="J3867">
        <v>15.616</v>
      </c>
      <c r="K3867">
        <f t="shared" si="438"/>
        <v>6.1</v>
      </c>
      <c r="L3867" s="11">
        <v>-9.5699999999999995E-4</v>
      </c>
      <c r="M3867">
        <f t="shared" si="439"/>
        <v>0.18163218285714286</v>
      </c>
      <c r="N3867" s="5">
        <v>191.52676560240639</v>
      </c>
      <c r="O3867" s="3">
        <v>8.865764236141743</v>
      </c>
      <c r="P3867" s="7">
        <v>4.6289949126725877E-2</v>
      </c>
      <c r="Q3867" s="9">
        <f t="shared" si="440"/>
        <v>8.8070713210854272</v>
      </c>
      <c r="R3867" s="7">
        <f t="shared" si="441"/>
        <v>4.5983501540292147E-2</v>
      </c>
      <c r="S3867" t="s">
        <v>484</v>
      </c>
      <c r="T3867" t="s">
        <v>581</v>
      </c>
      <c r="U3867">
        <v>39</v>
      </c>
      <c r="V3867">
        <f t="shared" si="442"/>
        <v>11.8872</v>
      </c>
      <c r="W3867">
        <f t="shared" si="435"/>
        <v>157.96375146969703</v>
      </c>
      <c r="X3867">
        <f t="shared" si="434"/>
        <v>77.052085232461593</v>
      </c>
    </row>
    <row r="3868" spans="1:24">
      <c r="A3868" t="s">
        <v>320</v>
      </c>
      <c r="B3868">
        <v>2006028</v>
      </c>
      <c r="C3868">
        <v>11</v>
      </c>
      <c r="D3868">
        <v>3</v>
      </c>
      <c r="E3868" s="28" t="s">
        <v>523</v>
      </c>
      <c r="F3868" t="s">
        <v>581</v>
      </c>
      <c r="G3868" t="s">
        <v>581</v>
      </c>
      <c r="H3868">
        <v>27</v>
      </c>
      <c r="I3868" s="3">
        <v>9.481481481481481E-2</v>
      </c>
      <c r="J3868">
        <v>58.88</v>
      </c>
      <c r="K3868">
        <f t="shared" si="438"/>
        <v>23</v>
      </c>
      <c r="L3868" s="11">
        <v>-9.5699999999999995E-4</v>
      </c>
      <c r="M3868">
        <f t="shared" si="439"/>
        <v>9.3589854814814813E-2</v>
      </c>
      <c r="N3868" s="5">
        <v>2722.8610320793605</v>
      </c>
      <c r="O3868" s="3">
        <v>17.510315207743037</v>
      </c>
      <c r="P3868" s="7">
        <v>6.4308515937631155E-3</v>
      </c>
      <c r="Q3868" s="9">
        <f t="shared" si="440"/>
        <v>17.284450579535417</v>
      </c>
      <c r="R3868" s="7">
        <f t="shared" si="441"/>
        <v>6.3479003797471964E-3</v>
      </c>
      <c r="S3868" t="s">
        <v>483</v>
      </c>
      <c r="T3868" t="s">
        <v>581</v>
      </c>
      <c r="U3868">
        <v>81</v>
      </c>
      <c r="V3868">
        <f t="shared" si="442"/>
        <v>24.688800000000001</v>
      </c>
      <c r="W3868">
        <f t="shared" si="435"/>
        <v>4712.8340225696566</v>
      </c>
      <c r="X3868">
        <f t="shared" si="434"/>
        <v>2298.8418888186748</v>
      </c>
    </row>
    <row r="3869" spans="1:24">
      <c r="A3869" t="s">
        <v>320</v>
      </c>
      <c r="B3869">
        <v>2014011</v>
      </c>
      <c r="C3869">
        <v>6</v>
      </c>
      <c r="D3869">
        <v>3</v>
      </c>
      <c r="E3869" s="28" t="s">
        <v>523</v>
      </c>
      <c r="F3869" t="s">
        <v>581</v>
      </c>
      <c r="G3869" t="s">
        <v>581</v>
      </c>
      <c r="H3869">
        <v>16</v>
      </c>
      <c r="I3869" s="3">
        <v>0.16</v>
      </c>
      <c r="J3869">
        <v>51.456000000000003</v>
      </c>
      <c r="K3869">
        <f t="shared" si="438"/>
        <v>20.100000000000001</v>
      </c>
      <c r="L3869" s="11">
        <v>-9.5699999999999995E-4</v>
      </c>
      <c r="M3869">
        <f t="shared" si="439"/>
        <v>0.15877504000000001</v>
      </c>
      <c r="N3869" s="5">
        <v>2079.5143394525185</v>
      </c>
      <c r="O3869" s="3">
        <v>25.784181851903984</v>
      </c>
      <c r="P3869" s="7">
        <v>1.2399136357334415E-2</v>
      </c>
      <c r="Q3869" s="9">
        <f t="shared" si="440"/>
        <v>25.587388766418297</v>
      </c>
      <c r="R3869" s="7">
        <f t="shared" si="441"/>
        <v>1.2304502200814246E-2</v>
      </c>
      <c r="S3869" t="s">
        <v>481</v>
      </c>
      <c r="T3869" t="s">
        <v>581</v>
      </c>
      <c r="U3869">
        <v>85</v>
      </c>
      <c r="V3869">
        <f t="shared" si="442"/>
        <v>25.908000000000001</v>
      </c>
      <c r="W3869">
        <f t="shared" si="435"/>
        <v>3860.3652208066478</v>
      </c>
      <c r="X3869">
        <f t="shared" si="434"/>
        <v>1883.0218151604572</v>
      </c>
    </row>
    <row r="3870" spans="1:24">
      <c r="A3870" t="s">
        <v>356</v>
      </c>
      <c r="B3870">
        <v>2006040</v>
      </c>
      <c r="C3870">
        <v>10</v>
      </c>
      <c r="D3870">
        <v>1</v>
      </c>
      <c r="E3870" s="28" t="s">
        <v>523</v>
      </c>
      <c r="F3870" t="s">
        <v>581</v>
      </c>
      <c r="G3870" t="s">
        <v>581</v>
      </c>
      <c r="H3870">
        <v>16</v>
      </c>
      <c r="I3870" s="3">
        <v>0.16</v>
      </c>
      <c r="J3870">
        <v>18.175999999999998</v>
      </c>
      <c r="K3870">
        <f t="shared" si="438"/>
        <v>7.1</v>
      </c>
      <c r="L3870" s="11">
        <v>-9.5699999999999995E-4</v>
      </c>
      <c r="M3870">
        <f t="shared" si="439"/>
        <v>0.15877504000000001</v>
      </c>
      <c r="N3870" s="5">
        <v>259.46961177149439</v>
      </c>
      <c r="O3870" s="3">
        <v>9.0558293091840394</v>
      </c>
      <c r="P3870" s="7">
        <v>3.4901309819506669E-2</v>
      </c>
      <c r="Q3870" s="9">
        <f t="shared" si="440"/>
        <v>8.9871087549672275</v>
      </c>
      <c r="R3870" s="7">
        <f t="shared" si="441"/>
        <v>3.4636459713370413E-2</v>
      </c>
      <c r="S3870" t="s">
        <v>482</v>
      </c>
      <c r="T3870" t="s">
        <v>581</v>
      </c>
      <c r="U3870">
        <v>60</v>
      </c>
      <c r="V3870">
        <f t="shared" si="442"/>
        <v>18.288</v>
      </c>
      <c r="W3870">
        <f t="shared" si="435"/>
        <v>351.71296680949024</v>
      </c>
      <c r="X3870">
        <f t="shared" si="434"/>
        <v>171.55972331516543</v>
      </c>
    </row>
    <row r="3871" spans="1:24">
      <c r="A3871" t="s">
        <v>356</v>
      </c>
      <c r="B3871">
        <v>2006040</v>
      </c>
      <c r="C3871">
        <v>13</v>
      </c>
      <c r="D3871">
        <v>1</v>
      </c>
      <c r="E3871" s="28" t="s">
        <v>523</v>
      </c>
      <c r="F3871" t="s">
        <v>581</v>
      </c>
      <c r="G3871" t="s">
        <v>581</v>
      </c>
      <c r="H3871">
        <v>10</v>
      </c>
      <c r="I3871" s="3">
        <v>0.25600000000000001</v>
      </c>
      <c r="J3871">
        <v>24.064</v>
      </c>
      <c r="K3871">
        <f t="shared" si="438"/>
        <v>9.4</v>
      </c>
      <c r="L3871" s="11">
        <v>-9.5699999999999995E-4</v>
      </c>
      <c r="M3871">
        <f t="shared" si="439"/>
        <v>0.25477504000000001</v>
      </c>
      <c r="N3871" s="5">
        <v>454.80529450762236</v>
      </c>
      <c r="O3871" s="3">
        <v>19.147529679667244</v>
      </c>
      <c r="P3871" s="7">
        <v>4.210049863292948E-2</v>
      </c>
      <c r="Q3871" s="9">
        <f t="shared" si="440"/>
        <v>19.056888904090702</v>
      </c>
      <c r="R3871" s="7">
        <f t="shared" si="441"/>
        <v>4.1901202853678113E-2</v>
      </c>
      <c r="S3871" t="s">
        <v>482</v>
      </c>
      <c r="T3871" t="s">
        <v>581</v>
      </c>
      <c r="U3871">
        <v>47</v>
      </c>
      <c r="V3871">
        <f t="shared" si="442"/>
        <v>14.325600000000001</v>
      </c>
      <c r="W3871">
        <f t="shared" si="435"/>
        <v>449.23431014128965</v>
      </c>
      <c r="X3871">
        <f t="shared" si="434"/>
        <v>219.12900923344426</v>
      </c>
    </row>
    <row r="3872" spans="1:24">
      <c r="A3872" t="s">
        <v>356</v>
      </c>
      <c r="B3872">
        <v>2006040</v>
      </c>
      <c r="C3872">
        <v>13</v>
      </c>
      <c r="D3872">
        <v>3</v>
      </c>
      <c r="E3872" s="28" t="s">
        <v>523</v>
      </c>
      <c r="F3872" t="s">
        <v>581</v>
      </c>
      <c r="G3872" t="s">
        <v>581</v>
      </c>
      <c r="H3872">
        <v>9</v>
      </c>
      <c r="I3872" s="3">
        <v>0.28444444444444444</v>
      </c>
      <c r="J3872">
        <v>35.071999999999996</v>
      </c>
      <c r="K3872">
        <f t="shared" si="438"/>
        <v>13.699999999999998</v>
      </c>
      <c r="L3872" s="11">
        <v>-9.5699999999999995E-4</v>
      </c>
      <c r="M3872">
        <f t="shared" si="439"/>
        <v>0.28321948444444445</v>
      </c>
      <c r="N3872" s="5">
        <v>966.07521193000946</v>
      </c>
      <c r="O3872" s="3">
        <v>31.086457982520606</v>
      </c>
      <c r="P3872" s="7">
        <v>3.2178092966919813E-2</v>
      </c>
      <c r="Q3872" s="9">
        <f t="shared" si="440"/>
        <v>30.953673579292694</v>
      </c>
      <c r="R3872" s="7">
        <f t="shared" si="441"/>
        <v>3.2040645694090368E-2</v>
      </c>
      <c r="S3872" t="s">
        <v>483</v>
      </c>
      <c r="T3872" t="s">
        <v>581</v>
      </c>
      <c r="U3872">
        <v>62</v>
      </c>
      <c r="V3872">
        <f t="shared" si="442"/>
        <v>18.897600000000001</v>
      </c>
      <c r="W3872">
        <f t="shared" si="435"/>
        <v>1279.0130708254167</v>
      </c>
      <c r="X3872">
        <f t="shared" si="434"/>
        <v>623.88125902149079</v>
      </c>
    </row>
    <row r="3873" spans="1:24">
      <c r="A3873" t="s">
        <v>50</v>
      </c>
      <c r="B3873">
        <v>2006038</v>
      </c>
      <c r="C3873">
        <v>4</v>
      </c>
      <c r="D3873">
        <v>3</v>
      </c>
      <c r="E3873" s="28" t="s">
        <v>523</v>
      </c>
      <c r="F3873" t="s">
        <v>581</v>
      </c>
      <c r="G3873" t="s">
        <v>581</v>
      </c>
      <c r="H3873">
        <v>15</v>
      </c>
      <c r="I3873" s="3">
        <v>0.17066666666666666</v>
      </c>
      <c r="J3873">
        <v>42.752000000000002</v>
      </c>
      <c r="K3873">
        <f t="shared" si="438"/>
        <v>16.7</v>
      </c>
      <c r="L3873" s="11">
        <v>-9.5699999999999995E-4</v>
      </c>
      <c r="M3873">
        <f t="shared" si="439"/>
        <v>0.16944170666666666</v>
      </c>
      <c r="N3873" s="5">
        <v>1435.4985127346179</v>
      </c>
      <c r="O3873" s="3">
        <v>22.830626786508756</v>
      </c>
      <c r="P3873" s="7">
        <v>1.5904319359423453E-2</v>
      </c>
      <c r="Q3873" s="9">
        <f t="shared" si="440"/>
        <v>22.667411668797783</v>
      </c>
      <c r="R3873" s="7">
        <f t="shared" si="441"/>
        <v>1.5790620100062987E-2</v>
      </c>
      <c r="S3873" t="s">
        <v>481</v>
      </c>
      <c r="T3873" t="s">
        <v>581</v>
      </c>
      <c r="U3873">
        <v>73</v>
      </c>
      <c r="V3873">
        <f t="shared" si="442"/>
        <v>22.250400000000003</v>
      </c>
      <c r="W3873">
        <f t="shared" si="435"/>
        <v>2263.9927589918789</v>
      </c>
      <c r="X3873">
        <f t="shared" si="434"/>
        <v>1104.3379345481223</v>
      </c>
    </row>
    <row r="3874" spans="1:24">
      <c r="A3874" t="s">
        <v>228</v>
      </c>
      <c r="B3874">
        <v>2006038</v>
      </c>
      <c r="C3874">
        <v>3</v>
      </c>
      <c r="D3874">
        <v>3</v>
      </c>
      <c r="E3874" s="28" t="s">
        <v>523</v>
      </c>
      <c r="F3874" t="s">
        <v>581</v>
      </c>
      <c r="G3874" t="s">
        <v>581</v>
      </c>
      <c r="H3874">
        <v>9</v>
      </c>
      <c r="I3874" s="3">
        <v>0.28444444444444444</v>
      </c>
      <c r="J3874">
        <v>52.736000000000004</v>
      </c>
      <c r="K3874">
        <f t="shared" si="438"/>
        <v>20.6</v>
      </c>
      <c r="L3874" s="11">
        <v>-9.5699999999999995E-4</v>
      </c>
      <c r="M3874">
        <f t="shared" si="439"/>
        <v>0.28321948444444445</v>
      </c>
      <c r="N3874" s="5">
        <v>2184.2595606298628</v>
      </c>
      <c r="O3874" s="3">
        <v>46.871159868984797</v>
      </c>
      <c r="P3874" s="7">
        <v>2.1458603507482792E-2</v>
      </c>
      <c r="Q3874" s="9">
        <f t="shared" si="440"/>
        <v>46.670398396943291</v>
      </c>
      <c r="R3874" s="7">
        <f t="shared" si="441"/>
        <v>2.1366690680060575E-2</v>
      </c>
      <c r="S3874" t="s">
        <v>481</v>
      </c>
      <c r="T3874" t="s">
        <v>581</v>
      </c>
      <c r="U3874">
        <v>76</v>
      </c>
      <c r="V3874">
        <f t="shared" si="442"/>
        <v>23.1648</v>
      </c>
      <c r="W3874">
        <f t="shared" si="435"/>
        <v>3542.170804356233</v>
      </c>
      <c r="X3874">
        <f t="shared" ref="X3874:X3937" si="443">W3874*0.4877833333</f>
        <v>1727.8118820668255</v>
      </c>
    </row>
    <row r="3875" spans="1:24">
      <c r="A3875" t="s">
        <v>228</v>
      </c>
      <c r="B3875">
        <v>2006038</v>
      </c>
      <c r="C3875">
        <v>13</v>
      </c>
      <c r="D3875">
        <v>3</v>
      </c>
      <c r="E3875" s="28" t="s">
        <v>523</v>
      </c>
      <c r="F3875" t="s">
        <v>581</v>
      </c>
      <c r="G3875" t="s">
        <v>581</v>
      </c>
      <c r="H3875">
        <v>18</v>
      </c>
      <c r="I3875" s="3">
        <v>0.14222222222222222</v>
      </c>
      <c r="J3875">
        <v>27.135999999999999</v>
      </c>
      <c r="K3875">
        <f t="shared" si="438"/>
        <v>10.6</v>
      </c>
      <c r="L3875" s="11">
        <v>-9.5699999999999995E-4</v>
      </c>
      <c r="M3875">
        <f t="shared" si="439"/>
        <v>0.14099726222222222</v>
      </c>
      <c r="N3875" s="5">
        <v>578.33774208778243</v>
      </c>
      <c r="O3875" s="3">
        <v>12.060935660430125</v>
      </c>
      <c r="P3875" s="7">
        <v>2.0854484815205902E-2</v>
      </c>
      <c r="Q3875" s="9">
        <f t="shared" si="440"/>
        <v>11.957597234611972</v>
      </c>
      <c r="R3875" s="7">
        <f t="shared" si="441"/>
        <v>2.0675803020299859E-2</v>
      </c>
      <c r="S3875" t="s">
        <v>483</v>
      </c>
      <c r="T3875" t="s">
        <v>581</v>
      </c>
      <c r="U3875">
        <v>60</v>
      </c>
      <c r="V3875">
        <f t="shared" si="442"/>
        <v>18.288</v>
      </c>
      <c r="W3875">
        <f t="shared" ref="W3875:W3938" si="444">0.06519608*POWER(K3875,1.90492982)*POWER(U3875,1.18683913)</f>
        <v>754.6345489878131</v>
      </c>
      <c r="X3875">
        <f t="shared" si="443"/>
        <v>368.0981557286176</v>
      </c>
    </row>
    <row r="3876" spans="1:24">
      <c r="A3876" t="s">
        <v>228</v>
      </c>
      <c r="B3876">
        <v>2006038</v>
      </c>
      <c r="C3876">
        <v>14</v>
      </c>
      <c r="D3876">
        <v>1</v>
      </c>
      <c r="E3876" s="28" t="s">
        <v>523</v>
      </c>
      <c r="F3876" t="s">
        <v>581</v>
      </c>
      <c r="G3876" t="s">
        <v>581</v>
      </c>
      <c r="H3876">
        <v>28</v>
      </c>
      <c r="I3876" s="3">
        <v>9.1428571428571428E-2</v>
      </c>
      <c r="J3876">
        <v>46.848000000000006</v>
      </c>
      <c r="K3876">
        <f t="shared" si="438"/>
        <v>18.3</v>
      </c>
      <c r="L3876" s="11">
        <v>-9.5699999999999995E-4</v>
      </c>
      <c r="M3876">
        <f t="shared" si="439"/>
        <v>9.0203611428571431E-2</v>
      </c>
      <c r="N3876" s="5">
        <v>1723.7408904216582</v>
      </c>
      <c r="O3876" s="3">
        <v>13.429952104155667</v>
      </c>
      <c r="P3876" s="7">
        <v>7.791166397909409E-3</v>
      </c>
      <c r="Q3876" s="9">
        <f t="shared" si="440"/>
        <v>13.250364527820858</v>
      </c>
      <c r="R3876" s="7">
        <f t="shared" si="441"/>
        <v>7.6869816115922038E-3</v>
      </c>
      <c r="S3876" t="s">
        <v>483</v>
      </c>
      <c r="T3876" t="s">
        <v>581</v>
      </c>
      <c r="U3876">
        <v>65</v>
      </c>
      <c r="V3876">
        <f t="shared" si="442"/>
        <v>19.812000000000001</v>
      </c>
      <c r="W3876">
        <f t="shared" si="444"/>
        <v>2348.2196724247488</v>
      </c>
      <c r="X3876">
        <f t="shared" si="443"/>
        <v>1145.4224191359781</v>
      </c>
    </row>
    <row r="3877" spans="1:24">
      <c r="A3877" t="s">
        <v>228</v>
      </c>
      <c r="B3877">
        <v>2006038</v>
      </c>
      <c r="C3877">
        <v>21</v>
      </c>
      <c r="D3877">
        <v>2</v>
      </c>
      <c r="E3877" s="28" t="s">
        <v>523</v>
      </c>
      <c r="F3877" t="s">
        <v>581</v>
      </c>
      <c r="G3877" t="s">
        <v>581</v>
      </c>
      <c r="H3877">
        <v>15</v>
      </c>
      <c r="I3877" s="3">
        <v>0.17066666666666666</v>
      </c>
      <c r="J3877">
        <v>40.448</v>
      </c>
      <c r="K3877">
        <f t="shared" si="438"/>
        <v>15.8</v>
      </c>
      <c r="L3877" s="11">
        <v>-9.5699999999999995E-4</v>
      </c>
      <c r="M3877">
        <f t="shared" si="439"/>
        <v>0.16944170666666666</v>
      </c>
      <c r="N3877" s="5">
        <v>1284.9433422462976</v>
      </c>
      <c r="O3877" s="3">
        <v>21.595302291046192</v>
      </c>
      <c r="P3877" s="7">
        <v>1.6806423739504313E-2</v>
      </c>
      <c r="Q3877" s="9">
        <f t="shared" si="440"/>
        <v>21.440953734421281</v>
      </c>
      <c r="R3877" s="7">
        <f t="shared" si="441"/>
        <v>1.6686302834908566E-2</v>
      </c>
      <c r="S3877" t="s">
        <v>483</v>
      </c>
      <c r="T3877" t="s">
        <v>581</v>
      </c>
      <c r="U3877">
        <v>64</v>
      </c>
      <c r="V3877">
        <f t="shared" si="442"/>
        <v>19.507200000000001</v>
      </c>
      <c r="W3877">
        <f t="shared" si="444"/>
        <v>1742.7062222665265</v>
      </c>
      <c r="X3877">
        <f t="shared" si="443"/>
        <v>850.06305005981699</v>
      </c>
    </row>
    <row r="3878" spans="1:24">
      <c r="A3878" t="s">
        <v>353</v>
      </c>
      <c r="B3878">
        <v>2006041</v>
      </c>
      <c r="C3878">
        <v>4</v>
      </c>
      <c r="D3878">
        <v>1</v>
      </c>
      <c r="E3878" s="28" t="s">
        <v>523</v>
      </c>
      <c r="F3878" t="s">
        <v>581</v>
      </c>
      <c r="G3878" t="s">
        <v>581</v>
      </c>
      <c r="H3878">
        <v>18</v>
      </c>
      <c r="I3878" s="3">
        <v>0.14222222222222222</v>
      </c>
      <c r="J3878">
        <v>34.048000000000002</v>
      </c>
      <c r="K3878">
        <f t="shared" si="438"/>
        <v>13.3</v>
      </c>
      <c r="L3878" s="11">
        <v>-9.5699999999999995E-4</v>
      </c>
      <c r="M3878">
        <f t="shared" si="439"/>
        <v>0.14099726222222222</v>
      </c>
      <c r="N3878" s="5">
        <v>910.48561051893762</v>
      </c>
      <c r="O3878" s="3">
        <v>15.149246899086357</v>
      </c>
      <c r="P3878" s="7">
        <v>1.6638645052777866E-2</v>
      </c>
      <c r="Q3878" s="9">
        <f t="shared" si="440"/>
        <v>15.019308799840591</v>
      </c>
      <c r="R3878" s="7">
        <f t="shared" si="441"/>
        <v>1.6495932089778148E-2</v>
      </c>
      <c r="S3878" t="s">
        <v>483</v>
      </c>
      <c r="T3878" t="s">
        <v>581</v>
      </c>
      <c r="U3878">
        <v>79</v>
      </c>
      <c r="V3878">
        <f t="shared" si="442"/>
        <v>24.0792</v>
      </c>
      <c r="W3878">
        <f t="shared" si="444"/>
        <v>1611.6030261969411</v>
      </c>
      <c r="X3878">
        <f t="shared" si="443"/>
        <v>786.11309607471117</v>
      </c>
    </row>
    <row r="3879" spans="1:24">
      <c r="A3879" t="s">
        <v>353</v>
      </c>
      <c r="B3879">
        <v>2006041</v>
      </c>
      <c r="C3879">
        <v>10</v>
      </c>
      <c r="D3879">
        <v>1</v>
      </c>
      <c r="E3879" s="28" t="s">
        <v>523</v>
      </c>
      <c r="F3879" t="s">
        <v>581</v>
      </c>
      <c r="G3879" t="s">
        <v>581</v>
      </c>
      <c r="H3879">
        <v>16</v>
      </c>
      <c r="I3879" s="3">
        <v>0.16</v>
      </c>
      <c r="J3879">
        <v>13.824000000000002</v>
      </c>
      <c r="K3879">
        <f t="shared" si="438"/>
        <v>5.4</v>
      </c>
      <c r="L3879" s="11">
        <v>-9.5699999999999995E-4</v>
      </c>
      <c r="M3879">
        <f t="shared" si="439"/>
        <v>0.15877504000000001</v>
      </c>
      <c r="N3879" s="5">
        <v>150.09192380989444</v>
      </c>
      <c r="O3879" s="3">
        <v>6.868275515135994</v>
      </c>
      <c r="P3879" s="7">
        <v>4.5760460261907977E-2</v>
      </c>
      <c r="Q3879" s="9">
        <f t="shared" si="440"/>
        <v>6.8163029073158858</v>
      </c>
      <c r="R3879" s="7">
        <f t="shared" si="441"/>
        <v>4.5414188413957404E-2</v>
      </c>
      <c r="S3879" t="s">
        <v>482</v>
      </c>
      <c r="T3879" t="s">
        <v>581</v>
      </c>
      <c r="U3879">
        <v>35</v>
      </c>
      <c r="V3879">
        <f t="shared" si="442"/>
        <v>10.668000000000001</v>
      </c>
      <c r="W3879">
        <f t="shared" si="444"/>
        <v>110.13885860607454</v>
      </c>
      <c r="X3879">
        <f t="shared" si="443"/>
        <v>53.723899576728428</v>
      </c>
    </row>
    <row r="3880" spans="1:24">
      <c r="A3880" t="s">
        <v>353</v>
      </c>
      <c r="B3880">
        <v>2006041</v>
      </c>
      <c r="C3880">
        <v>11</v>
      </c>
      <c r="D3880">
        <v>1</v>
      </c>
      <c r="E3880" s="28" t="s">
        <v>523</v>
      </c>
      <c r="F3880" t="s">
        <v>581</v>
      </c>
      <c r="G3880" t="s">
        <v>581</v>
      </c>
      <c r="H3880">
        <v>25</v>
      </c>
      <c r="I3880" s="3">
        <v>0.1024</v>
      </c>
      <c r="J3880">
        <v>33.024000000000001</v>
      </c>
      <c r="K3880">
        <f t="shared" si="438"/>
        <v>12.9</v>
      </c>
      <c r="L3880" s="11">
        <v>-9.5699999999999995E-4</v>
      </c>
      <c r="M3880">
        <f t="shared" si="439"/>
        <v>0.10117504000000001</v>
      </c>
      <c r="N3880" s="5">
        <v>856.54310840893447</v>
      </c>
      <c r="O3880" s="3">
        <v>10.590848674430761</v>
      </c>
      <c r="P3880" s="7">
        <v>1.2364641744773029E-2</v>
      </c>
      <c r="Q3880" s="9">
        <f t="shared" si="440"/>
        <v>10.464544835084228</v>
      </c>
      <c r="R3880" s="7">
        <f t="shared" si="441"/>
        <v>1.2217184088402238E-2</v>
      </c>
      <c r="S3880" t="s">
        <v>483</v>
      </c>
      <c r="T3880" t="s">
        <v>581</v>
      </c>
      <c r="U3880">
        <v>57</v>
      </c>
      <c r="V3880">
        <f t="shared" si="442"/>
        <v>17.3736</v>
      </c>
      <c r="W3880">
        <f t="shared" si="444"/>
        <v>1032.1859115300017</v>
      </c>
      <c r="X3880">
        <f t="shared" si="443"/>
        <v>503.48308451140315</v>
      </c>
    </row>
    <row r="3881" spans="1:24">
      <c r="A3881" t="s">
        <v>353</v>
      </c>
      <c r="B3881">
        <v>2006041</v>
      </c>
      <c r="C3881">
        <v>11</v>
      </c>
      <c r="D3881">
        <v>3</v>
      </c>
      <c r="E3881" s="28" t="s">
        <v>523</v>
      </c>
      <c r="F3881" t="s">
        <v>581</v>
      </c>
      <c r="G3881" t="s">
        <v>581</v>
      </c>
      <c r="H3881">
        <v>14</v>
      </c>
      <c r="I3881" s="3">
        <v>0.18285714285714286</v>
      </c>
      <c r="J3881">
        <v>33.536000000000001</v>
      </c>
      <c r="K3881">
        <f t="shared" si="438"/>
        <v>13.1</v>
      </c>
      <c r="L3881" s="11">
        <v>-9.5699999999999995E-4</v>
      </c>
      <c r="M3881">
        <f t="shared" si="439"/>
        <v>0.18163218285714286</v>
      </c>
      <c r="N3881" s="5">
        <v>883.30847205130249</v>
      </c>
      <c r="O3881" s="3">
        <v>19.160135031661703</v>
      </c>
      <c r="P3881" s="7">
        <v>2.1691329402927863E-2</v>
      </c>
      <c r="Q3881" s="9">
        <f t="shared" si="440"/>
        <v>19.032479963903953</v>
      </c>
      <c r="R3881" s="7">
        <f t="shared" si="441"/>
        <v>2.1546810164409413E-2</v>
      </c>
      <c r="S3881" t="s">
        <v>483</v>
      </c>
      <c r="T3881" t="s">
        <v>581</v>
      </c>
      <c r="U3881">
        <v>66</v>
      </c>
      <c r="V3881">
        <f t="shared" si="442"/>
        <v>20.116800000000001</v>
      </c>
      <c r="W3881">
        <f t="shared" si="444"/>
        <v>1264.884391781015</v>
      </c>
      <c r="X3881">
        <f t="shared" si="443"/>
        <v>616.98952486208657</v>
      </c>
    </row>
    <row r="3882" spans="1:24">
      <c r="A3882" t="s">
        <v>353</v>
      </c>
      <c r="B3882">
        <v>2006041</v>
      </c>
      <c r="C3882">
        <v>12</v>
      </c>
      <c r="D3882">
        <v>1</v>
      </c>
      <c r="E3882" s="28" t="s">
        <v>523</v>
      </c>
      <c r="F3882" t="s">
        <v>581</v>
      </c>
      <c r="G3882" t="s">
        <v>581</v>
      </c>
      <c r="H3882">
        <v>7</v>
      </c>
      <c r="I3882" s="3">
        <v>0.36571428571428571</v>
      </c>
      <c r="J3882">
        <v>28.416</v>
      </c>
      <c r="K3882">
        <f t="shared" si="438"/>
        <v>11.1</v>
      </c>
      <c r="L3882" s="11">
        <v>-9.5699999999999995E-4</v>
      </c>
      <c r="M3882">
        <f t="shared" si="439"/>
        <v>0.36448932571428572</v>
      </c>
      <c r="N3882" s="5">
        <v>634.18470276464643</v>
      </c>
      <c r="O3882" s="3">
        <v>32.22768326597491</v>
      </c>
      <c r="P3882" s="7">
        <v>5.0817503363740059E-2</v>
      </c>
      <c r="Q3882" s="9">
        <f t="shared" si="440"/>
        <v>32.121138803157365</v>
      </c>
      <c r="R3882" s="7">
        <f t="shared" si="441"/>
        <v>5.0649501104535324E-2</v>
      </c>
      <c r="S3882" t="s">
        <v>482</v>
      </c>
      <c r="T3882" t="s">
        <v>581</v>
      </c>
      <c r="U3882">
        <v>57</v>
      </c>
      <c r="V3882">
        <f t="shared" si="442"/>
        <v>17.3736</v>
      </c>
      <c r="W3882">
        <f t="shared" si="444"/>
        <v>775.22788139720797</v>
      </c>
      <c r="X3882">
        <f t="shared" si="443"/>
        <v>378.14324005502715</v>
      </c>
    </row>
    <row r="3883" spans="1:24">
      <c r="A3883" t="s">
        <v>200</v>
      </c>
      <c r="B3883">
        <v>2006038</v>
      </c>
      <c r="C3883">
        <v>2</v>
      </c>
      <c r="D3883">
        <v>4</v>
      </c>
      <c r="E3883" s="28" t="s">
        <v>523</v>
      </c>
      <c r="F3883" t="s">
        <v>581</v>
      </c>
      <c r="G3883" t="s">
        <v>581</v>
      </c>
      <c r="H3883">
        <v>12</v>
      </c>
      <c r="I3883" s="3">
        <v>0.21333333333333335</v>
      </c>
      <c r="J3883">
        <v>41.216000000000001</v>
      </c>
      <c r="K3883">
        <f t="shared" si="438"/>
        <v>16.100000000000001</v>
      </c>
      <c r="L3883" s="11">
        <v>-9.5699999999999995E-4</v>
      </c>
      <c r="M3883">
        <f t="shared" si="439"/>
        <v>0.21210837333333335</v>
      </c>
      <c r="N3883" s="5">
        <v>1334.2019057188863</v>
      </c>
      <c r="O3883" s="3">
        <v>27.480250929152202</v>
      </c>
      <c r="P3883" s="7">
        <v>2.0596770857065645E-2</v>
      </c>
      <c r="Q3883" s="9">
        <f t="shared" si="440"/>
        <v>27.323275155479823</v>
      </c>
      <c r="R3883" s="7">
        <f t="shared" si="441"/>
        <v>2.0479115670845687E-2</v>
      </c>
      <c r="S3883" t="s">
        <v>483</v>
      </c>
      <c r="T3883" t="s">
        <v>499</v>
      </c>
      <c r="U3883">
        <v>52</v>
      </c>
      <c r="V3883">
        <f t="shared" si="442"/>
        <v>15.849600000000001</v>
      </c>
      <c r="W3883">
        <f t="shared" si="444"/>
        <v>1411.7571574142862</v>
      </c>
      <c r="X3883">
        <f t="shared" si="443"/>
        <v>688.63161205367339</v>
      </c>
    </row>
    <row r="3884" spans="1:24">
      <c r="A3884" t="s">
        <v>51</v>
      </c>
      <c r="B3884">
        <v>2014013</v>
      </c>
      <c r="C3884">
        <v>2</v>
      </c>
      <c r="D3884">
        <v>3</v>
      </c>
      <c r="E3884" s="28" t="s">
        <v>523</v>
      </c>
      <c r="F3884" t="s">
        <v>581</v>
      </c>
      <c r="G3884" t="s">
        <v>581</v>
      </c>
      <c r="H3884">
        <v>26</v>
      </c>
      <c r="I3884" s="3">
        <v>9.8461538461538461E-2</v>
      </c>
      <c r="J3884">
        <v>48.64</v>
      </c>
      <c r="K3884">
        <f t="shared" si="438"/>
        <v>19</v>
      </c>
      <c r="L3884" s="11">
        <v>-9.5699999999999995E-4</v>
      </c>
      <c r="M3884">
        <f t="shared" si="439"/>
        <v>9.7236578461538464E-2</v>
      </c>
      <c r="N3884" s="5">
        <v>1858.1338990182401</v>
      </c>
      <c r="O3884" s="3">
        <v>15.015162136660829</v>
      </c>
      <c r="P3884" s="7">
        <v>8.0807750962372579E-3</v>
      </c>
      <c r="Q3884" s="9">
        <f t="shared" si="440"/>
        <v>14.828732466499778</v>
      </c>
      <c r="R3884" s="7">
        <f t="shared" si="441"/>
        <v>7.9804434300104303E-3</v>
      </c>
      <c r="S3884" t="s">
        <v>483</v>
      </c>
      <c r="T3884" t="s">
        <v>484</v>
      </c>
      <c r="U3884">
        <v>72</v>
      </c>
      <c r="V3884">
        <f t="shared" si="442"/>
        <v>21.945600000000002</v>
      </c>
      <c r="W3884">
        <f t="shared" si="444"/>
        <v>2847.8180285526182</v>
      </c>
      <c r="X3884">
        <f t="shared" si="443"/>
        <v>1389.1181705992308</v>
      </c>
    </row>
    <row r="3885" spans="1:24">
      <c r="A3885" t="s">
        <v>51</v>
      </c>
      <c r="B3885">
        <v>2014013</v>
      </c>
      <c r="C3885">
        <v>6</v>
      </c>
      <c r="D3885">
        <v>4</v>
      </c>
      <c r="E3885" s="28" t="s">
        <v>523</v>
      </c>
      <c r="F3885" t="s">
        <v>581</v>
      </c>
      <c r="G3885" t="s">
        <v>581</v>
      </c>
      <c r="H3885">
        <v>18</v>
      </c>
      <c r="I3885" s="3">
        <v>0.14222222222222222</v>
      </c>
      <c r="J3885">
        <v>41.728000000000002</v>
      </c>
      <c r="K3885">
        <f t="shared" si="438"/>
        <v>16.3</v>
      </c>
      <c r="L3885" s="11">
        <v>-9.5699999999999995E-4</v>
      </c>
      <c r="M3885">
        <f t="shared" si="439"/>
        <v>0.14099726222222222</v>
      </c>
      <c r="N3885" s="5">
        <v>1367.5556665655297</v>
      </c>
      <c r="O3885" s="3">
        <v>18.580703830926335</v>
      </c>
      <c r="P3885" s="7">
        <v>1.3586798903469716E-2</v>
      </c>
      <c r="Q3885" s="9">
        <f t="shared" si="440"/>
        <v>18.42121053898374</v>
      </c>
      <c r="R3885" s="7">
        <f t="shared" si="441"/>
        <v>1.3470172358867589E-2</v>
      </c>
      <c r="S3885" t="s">
        <v>483</v>
      </c>
      <c r="T3885" t="s">
        <v>490</v>
      </c>
      <c r="U3885">
        <v>82</v>
      </c>
      <c r="V3885">
        <f t="shared" si="442"/>
        <v>24.993600000000001</v>
      </c>
      <c r="W3885">
        <f t="shared" si="444"/>
        <v>2481.6639194308341</v>
      </c>
      <c r="X3885">
        <f t="shared" si="443"/>
        <v>1210.514298750315</v>
      </c>
    </row>
    <row r="3886" spans="1:24">
      <c r="A3886" t="s">
        <v>51</v>
      </c>
      <c r="B3886">
        <v>2014013</v>
      </c>
      <c r="C3886">
        <v>8</v>
      </c>
      <c r="D3886">
        <v>1</v>
      </c>
      <c r="E3886" s="28" t="s">
        <v>523</v>
      </c>
      <c r="F3886" t="s">
        <v>581</v>
      </c>
      <c r="G3886" t="s">
        <v>581</v>
      </c>
      <c r="H3886">
        <v>17</v>
      </c>
      <c r="I3886" s="3">
        <v>0.15058823529411766</v>
      </c>
      <c r="J3886">
        <v>45.311999999999998</v>
      </c>
      <c r="K3886">
        <f t="shared" si="438"/>
        <v>17.7</v>
      </c>
      <c r="L3886" s="11">
        <v>-9.5699999999999995E-4</v>
      </c>
      <c r="M3886">
        <f t="shared" si="439"/>
        <v>0.14936327529411766</v>
      </c>
      <c r="N3886" s="5">
        <v>1612.5616875995133</v>
      </c>
      <c r="O3886" s="3">
        <v>21.365271983228212</v>
      </c>
      <c r="P3886" s="7">
        <v>1.3249274212283264E-2</v>
      </c>
      <c r="Q3886" s="9">
        <f t="shared" si="440"/>
        <v>21.192050639474491</v>
      </c>
      <c r="R3886" s="7">
        <f t="shared" si="441"/>
        <v>1.3141854232579056E-2</v>
      </c>
      <c r="S3886" t="s">
        <v>483</v>
      </c>
      <c r="T3886" t="s">
        <v>484</v>
      </c>
      <c r="U3886">
        <v>77</v>
      </c>
      <c r="V3886">
        <f t="shared" ref="V3886:V3889" si="445">U3886*0.3048</f>
        <v>23.4696</v>
      </c>
      <c r="W3886">
        <f t="shared" si="444"/>
        <v>2694.5359649852221</v>
      </c>
      <c r="X3886">
        <f t="shared" si="443"/>
        <v>1314.3497346972238</v>
      </c>
    </row>
    <row r="3887" spans="1:24">
      <c r="A3887" t="s">
        <v>51</v>
      </c>
      <c r="B3887">
        <v>2014013</v>
      </c>
      <c r="C3887">
        <v>8</v>
      </c>
      <c r="D3887">
        <v>3</v>
      </c>
      <c r="E3887" s="28" t="s">
        <v>523</v>
      </c>
      <c r="F3887" t="s">
        <v>581</v>
      </c>
      <c r="G3887" t="s">
        <v>581</v>
      </c>
      <c r="H3887">
        <v>25</v>
      </c>
      <c r="I3887" s="3">
        <v>0.1024</v>
      </c>
      <c r="J3887">
        <v>52.223999999999997</v>
      </c>
      <c r="K3887">
        <f t="shared" si="438"/>
        <v>20.399999999999999</v>
      </c>
      <c r="L3887" s="11">
        <v>-9.5699999999999995E-4</v>
      </c>
      <c r="M3887">
        <f t="shared" si="439"/>
        <v>0.10117504000000001</v>
      </c>
      <c r="N3887" s="5">
        <v>2142.0526410399743</v>
      </c>
      <c r="O3887" s="3">
        <v>16.76747115174269</v>
      </c>
      <c r="P3887" s="7">
        <v>7.8277586789846677E-3</v>
      </c>
      <c r="Q3887" s="9">
        <f t="shared" si="440"/>
        <v>16.567279368883234</v>
      </c>
      <c r="R3887" s="7">
        <f t="shared" si="441"/>
        <v>7.7343007596861668E-3</v>
      </c>
      <c r="S3887" t="s">
        <v>483</v>
      </c>
      <c r="T3887" t="s">
        <v>482</v>
      </c>
      <c r="U3887">
        <v>60</v>
      </c>
      <c r="V3887">
        <f t="shared" si="445"/>
        <v>18.288</v>
      </c>
      <c r="W3887">
        <f t="shared" si="444"/>
        <v>2626.3616372023289</v>
      </c>
      <c r="X3887">
        <f t="shared" si="443"/>
        <v>1281.0954338457973</v>
      </c>
    </row>
    <row r="3888" spans="1:24">
      <c r="A3888" t="s">
        <v>361</v>
      </c>
      <c r="B3888">
        <v>2014013</v>
      </c>
      <c r="C3888">
        <v>1</v>
      </c>
      <c r="D3888">
        <v>4</v>
      </c>
      <c r="E3888" s="28" t="s">
        <v>523</v>
      </c>
      <c r="F3888" t="s">
        <v>581</v>
      </c>
      <c r="G3888" t="s">
        <v>581</v>
      </c>
      <c r="H3888">
        <v>16</v>
      </c>
      <c r="I3888" s="3">
        <v>0.16</v>
      </c>
      <c r="J3888">
        <v>24.064</v>
      </c>
      <c r="K3888">
        <f t="shared" si="438"/>
        <v>9.4</v>
      </c>
      <c r="L3888" s="11">
        <v>-9.5699999999999995E-4</v>
      </c>
      <c r="M3888">
        <f t="shared" si="439"/>
        <v>0.15877504000000001</v>
      </c>
      <c r="N3888" s="5">
        <v>454.80529450762236</v>
      </c>
      <c r="O3888" s="3">
        <v>12.015460912896053</v>
      </c>
      <c r="P3888" s="7">
        <v>2.6418911692538967E-2</v>
      </c>
      <c r="Q3888" s="9">
        <f t="shared" si="440"/>
        <v>11.92408137237785</v>
      </c>
      <c r="R3888" s="7">
        <f t="shared" si="441"/>
        <v>2.621799155897471E-2</v>
      </c>
      <c r="S3888" t="s">
        <v>483</v>
      </c>
      <c r="T3888" t="s">
        <v>581</v>
      </c>
      <c r="U3888">
        <v>56</v>
      </c>
      <c r="V3888">
        <f t="shared" si="445"/>
        <v>17.0688</v>
      </c>
      <c r="W3888">
        <f t="shared" si="444"/>
        <v>553.06949852863193</v>
      </c>
      <c r="X3888">
        <f t="shared" si="443"/>
        <v>269.77808353885553</v>
      </c>
    </row>
    <row r="3889" spans="1:24">
      <c r="A3889" t="s">
        <v>361</v>
      </c>
      <c r="B3889">
        <v>2014013</v>
      </c>
      <c r="C3889">
        <v>3</v>
      </c>
      <c r="D3889">
        <v>1</v>
      </c>
      <c r="E3889" s="28" t="s">
        <v>523</v>
      </c>
      <c r="F3889" t="s">
        <v>581</v>
      </c>
      <c r="G3889" t="s">
        <v>581</v>
      </c>
      <c r="H3889">
        <v>23</v>
      </c>
      <c r="I3889" s="3">
        <v>0.11130434782608696</v>
      </c>
      <c r="J3889">
        <v>29.44</v>
      </c>
      <c r="K3889">
        <f t="shared" si="438"/>
        <v>11.5</v>
      </c>
      <c r="L3889" s="11">
        <v>-9.5699999999999995E-4</v>
      </c>
      <c r="M3889">
        <f t="shared" si="439"/>
        <v>0.11007938782608696</v>
      </c>
      <c r="N3889" s="5">
        <v>680.71525801984012</v>
      </c>
      <c r="O3889" s="3">
        <v>10.255450679090785</v>
      </c>
      <c r="P3889" s="7">
        <v>1.5065698261154416E-2</v>
      </c>
      <c r="Q3889" s="9">
        <f t="shared" si="440"/>
        <v>10.143007776507757</v>
      </c>
      <c r="R3889" s="7">
        <f t="shared" si="441"/>
        <v>1.490051479970224E-2</v>
      </c>
      <c r="S3889" t="s">
        <v>483</v>
      </c>
      <c r="T3889" t="s">
        <v>482</v>
      </c>
      <c r="U3889">
        <v>58</v>
      </c>
      <c r="V3889">
        <f t="shared" si="445"/>
        <v>17.6784</v>
      </c>
      <c r="W3889">
        <f t="shared" si="444"/>
        <v>846.60684552665987</v>
      </c>
      <c r="X3889">
        <f t="shared" si="443"/>
        <v>412.96070910559234</v>
      </c>
    </row>
    <row r="3890" spans="1:24">
      <c r="A3890" t="s">
        <v>28</v>
      </c>
      <c r="B3890">
        <v>2014013</v>
      </c>
      <c r="C3890">
        <v>12</v>
      </c>
      <c r="D3890">
        <v>3</v>
      </c>
      <c r="E3890" s="28" t="s">
        <v>523</v>
      </c>
      <c r="F3890" t="s">
        <v>581</v>
      </c>
      <c r="G3890" t="s">
        <v>581</v>
      </c>
      <c r="H3890">
        <v>15</v>
      </c>
      <c r="I3890" s="3">
        <v>0.17066666666666666</v>
      </c>
      <c r="J3890">
        <v>39.167999999999999</v>
      </c>
      <c r="K3890">
        <f t="shared" si="438"/>
        <v>15.299999999999999</v>
      </c>
      <c r="L3890" s="11">
        <v>-9.5699999999999995E-4</v>
      </c>
      <c r="M3890">
        <f t="shared" si="439"/>
        <v>0.16944170666666666</v>
      </c>
      <c r="N3890" s="5">
        <v>1204.9046105849857</v>
      </c>
      <c r="O3890" s="3">
        <v>20.90901090467834</v>
      </c>
      <c r="P3890" s="7">
        <v>1.7353249975968585E-2</v>
      </c>
      <c r="Q3890" s="9">
        <f t="shared" si="440"/>
        <v>20.759588215323227</v>
      </c>
      <c r="R3890" s="7">
        <f t="shared" si="441"/>
        <v>1.7229237927178623E-2</v>
      </c>
      <c r="S3890" t="s">
        <v>483</v>
      </c>
      <c r="T3890" t="s">
        <v>490</v>
      </c>
      <c r="U3890">
        <v>66</v>
      </c>
      <c r="V3890" t="s">
        <v>581</v>
      </c>
      <c r="W3890" t="s">
        <v>581</v>
      </c>
      <c r="X3890" t="s">
        <v>581</v>
      </c>
    </row>
    <row r="3891" spans="1:24">
      <c r="A3891" t="s">
        <v>378</v>
      </c>
      <c r="B3891">
        <v>2006018</v>
      </c>
      <c r="C3891">
        <v>2</v>
      </c>
      <c r="D3891">
        <v>3</v>
      </c>
      <c r="E3891" s="28" t="s">
        <v>523</v>
      </c>
      <c r="F3891" t="s">
        <v>581</v>
      </c>
      <c r="G3891" t="s">
        <v>581</v>
      </c>
      <c r="H3891">
        <v>12</v>
      </c>
      <c r="I3891" s="3">
        <v>0.21333333333333335</v>
      </c>
      <c r="J3891">
        <v>54.783999999999999</v>
      </c>
      <c r="K3891">
        <f t="shared" si="438"/>
        <v>21.4</v>
      </c>
      <c r="L3891" s="11">
        <v>-9.5699999999999995E-4</v>
      </c>
      <c r="M3891">
        <f t="shared" si="439"/>
        <v>0.21210837333333335</v>
      </c>
      <c r="N3891" s="5">
        <v>2357.2049872420866</v>
      </c>
      <c r="O3891" s="3">
        <v>36.573611798528304</v>
      </c>
      <c r="P3891" s="7">
        <v>1.5515668767237411E-2</v>
      </c>
      <c r="Q3891" s="9">
        <f t="shared" si="440"/>
        <v>36.364421802849265</v>
      </c>
      <c r="R3891" s="7">
        <f t="shared" si="441"/>
        <v>1.5426923835502055E-2</v>
      </c>
      <c r="S3891" t="s">
        <v>481</v>
      </c>
      <c r="T3891" t="s">
        <v>482</v>
      </c>
      <c r="U3891" t="s">
        <v>581</v>
      </c>
      <c r="V3891" t="s">
        <v>581</v>
      </c>
      <c r="W3891" t="s">
        <v>581</v>
      </c>
      <c r="X3891" t="s">
        <v>581</v>
      </c>
    </row>
    <row r="3892" spans="1:24">
      <c r="A3892" t="s">
        <v>260</v>
      </c>
      <c r="B3892">
        <v>2006026</v>
      </c>
      <c r="C3892">
        <v>1</v>
      </c>
      <c r="D3892">
        <v>3</v>
      </c>
      <c r="E3892" s="28" t="s">
        <v>523</v>
      </c>
      <c r="F3892" t="s">
        <v>581</v>
      </c>
      <c r="G3892" t="s">
        <v>581</v>
      </c>
      <c r="H3892">
        <v>10</v>
      </c>
      <c r="I3892" s="3">
        <v>0.25600000000000001</v>
      </c>
      <c r="J3892">
        <v>19.712</v>
      </c>
      <c r="K3892">
        <f t="shared" si="438"/>
        <v>7.7</v>
      </c>
      <c r="L3892" s="11">
        <v>-9.5699999999999995E-4</v>
      </c>
      <c r="M3892">
        <f t="shared" si="439"/>
        <v>0.25477504000000001</v>
      </c>
      <c r="N3892" s="5">
        <v>305.17661737615362</v>
      </c>
      <c r="O3892" s="3">
        <v>15.647443609190423</v>
      </c>
      <c r="P3892" s="7">
        <v>5.1273402738794195E-2</v>
      </c>
      <c r="Q3892" s="9">
        <f t="shared" si="440"/>
        <v>15.573550800900209</v>
      </c>
      <c r="R3892" s="7">
        <f t="shared" si="441"/>
        <v>5.1031271447984534E-2</v>
      </c>
      <c r="S3892" t="s">
        <v>482</v>
      </c>
      <c r="T3892" t="s">
        <v>581</v>
      </c>
      <c r="U3892">
        <v>36</v>
      </c>
      <c r="V3892">
        <f t="shared" ref="V3892:V3923" si="446">U3892*0.3048</f>
        <v>10.972800000000001</v>
      </c>
      <c r="W3892">
        <f t="shared" si="444"/>
        <v>223.87459208970489</v>
      </c>
      <c r="X3892">
        <f t="shared" si="443"/>
        <v>109.20229477069407</v>
      </c>
    </row>
    <row r="3893" spans="1:24">
      <c r="A3893" t="s">
        <v>260</v>
      </c>
      <c r="B3893">
        <v>2006026</v>
      </c>
      <c r="C3893">
        <v>2</v>
      </c>
      <c r="D3893">
        <v>11</v>
      </c>
      <c r="E3893" s="28" t="s">
        <v>523</v>
      </c>
      <c r="F3893" t="s">
        <v>581</v>
      </c>
      <c r="G3893" t="s">
        <v>581</v>
      </c>
      <c r="H3893">
        <v>36</v>
      </c>
      <c r="I3893" s="3">
        <v>7.1111111111111111E-2</v>
      </c>
      <c r="J3893">
        <v>29.184000000000001</v>
      </c>
      <c r="K3893">
        <f t="shared" si="438"/>
        <v>11.4</v>
      </c>
      <c r="L3893" s="11">
        <v>-9.5699999999999995E-4</v>
      </c>
      <c r="M3893">
        <f t="shared" si="439"/>
        <v>6.9886151111111114E-2</v>
      </c>
      <c r="N3893" s="5">
        <v>668.92820364656643</v>
      </c>
      <c r="O3893" s="3">
        <v>6.5038817958115729</v>
      </c>
      <c r="P3893" s="7">
        <v>9.7228398509086496E-3</v>
      </c>
      <c r="Q3893" s="9">
        <f t="shared" si="440"/>
        <v>6.3921147709090151</v>
      </c>
      <c r="R3893" s="7">
        <f t="shared" si="441"/>
        <v>9.5557561126340847E-3</v>
      </c>
      <c r="S3893" t="s">
        <v>483</v>
      </c>
      <c r="T3893" t="s">
        <v>581</v>
      </c>
      <c r="U3893">
        <v>49</v>
      </c>
      <c r="V3893">
        <f t="shared" si="446"/>
        <v>14.9352</v>
      </c>
      <c r="W3893">
        <f t="shared" si="444"/>
        <v>681.61932888719718</v>
      </c>
      <c r="X3893">
        <f t="shared" si="443"/>
        <v>332.48254828630604</v>
      </c>
    </row>
    <row r="3894" spans="1:24">
      <c r="A3894" t="s">
        <v>20</v>
      </c>
      <c r="B3894">
        <v>2006026</v>
      </c>
      <c r="C3894">
        <v>2</v>
      </c>
      <c r="D3894">
        <v>3</v>
      </c>
      <c r="E3894" s="28" t="s">
        <v>523</v>
      </c>
      <c r="F3894" t="s">
        <v>581</v>
      </c>
      <c r="G3894" t="s">
        <v>581</v>
      </c>
      <c r="H3894">
        <v>10</v>
      </c>
      <c r="I3894" s="3">
        <v>0.25600000000000001</v>
      </c>
      <c r="J3894">
        <v>31.744000000000003</v>
      </c>
      <c r="K3894">
        <f t="shared" si="438"/>
        <v>12.4</v>
      </c>
      <c r="L3894" s="11">
        <v>-9.5699999999999995E-4</v>
      </c>
      <c r="M3894">
        <f t="shared" si="439"/>
        <v>0.25477504000000001</v>
      </c>
      <c r="N3894" s="5">
        <v>791.43121416355859</v>
      </c>
      <c r="O3894" s="3">
        <v>25.324152156979171</v>
      </c>
      <c r="P3894" s="7">
        <v>3.1997919343810008E-2</v>
      </c>
      <c r="Q3894" s="9">
        <f t="shared" si="440"/>
        <v>25.20395614501513</v>
      </c>
      <c r="R3894" s="7">
        <f t="shared" si="441"/>
        <v>3.1846047633656303E-2</v>
      </c>
      <c r="S3894" t="s">
        <v>481</v>
      </c>
      <c r="T3894" t="s">
        <v>581</v>
      </c>
      <c r="U3894">
        <v>70</v>
      </c>
      <c r="V3894">
        <f t="shared" si="446"/>
        <v>21.336000000000002</v>
      </c>
      <c r="W3894">
        <f t="shared" si="444"/>
        <v>1221.6522816990366</v>
      </c>
      <c r="X3894">
        <f t="shared" si="443"/>
        <v>595.90162210070673</v>
      </c>
    </row>
    <row r="3895" spans="1:24">
      <c r="A3895" t="s">
        <v>20</v>
      </c>
      <c r="B3895">
        <v>2006026</v>
      </c>
      <c r="C3895">
        <v>8</v>
      </c>
      <c r="D3895">
        <v>1</v>
      </c>
      <c r="E3895" s="28" t="s">
        <v>523</v>
      </c>
      <c r="F3895" t="s">
        <v>581</v>
      </c>
      <c r="G3895" t="s">
        <v>581</v>
      </c>
      <c r="H3895">
        <v>11</v>
      </c>
      <c r="I3895" s="3">
        <v>0.23272727272727273</v>
      </c>
      <c r="J3895">
        <v>28.16</v>
      </c>
      <c r="K3895">
        <f t="shared" si="438"/>
        <v>11</v>
      </c>
      <c r="L3895" s="11">
        <v>-9.5699999999999995E-4</v>
      </c>
      <c r="M3895">
        <f t="shared" si="439"/>
        <v>0.23150231272727273</v>
      </c>
      <c r="N3895" s="5">
        <v>622.80942321664008</v>
      </c>
      <c r="O3895" s="3">
        <v>20.41858670185777</v>
      </c>
      <c r="P3895" s="7">
        <v>3.2784646379307114E-2</v>
      </c>
      <c r="Q3895" s="9">
        <f t="shared" si="440"/>
        <v>20.312004043691633</v>
      </c>
      <c r="R3895" s="7">
        <f t="shared" si="441"/>
        <v>3.2613514321581223E-2</v>
      </c>
      <c r="S3895" t="s">
        <v>481</v>
      </c>
      <c r="T3895" t="s">
        <v>581</v>
      </c>
      <c r="U3895">
        <v>75</v>
      </c>
      <c r="V3895">
        <f t="shared" si="446"/>
        <v>22.86</v>
      </c>
      <c r="W3895">
        <f t="shared" si="444"/>
        <v>1055.3524989054799</v>
      </c>
      <c r="X3895">
        <f t="shared" si="443"/>
        <v>514.78335972259958</v>
      </c>
    </row>
    <row r="3896" spans="1:24">
      <c r="A3896" t="s">
        <v>25</v>
      </c>
      <c r="B3896">
        <v>2006014</v>
      </c>
      <c r="C3896">
        <v>12</v>
      </c>
      <c r="D3896">
        <v>1</v>
      </c>
      <c r="E3896" s="28" t="s">
        <v>523</v>
      </c>
      <c r="F3896" t="s">
        <v>581</v>
      </c>
      <c r="G3896" t="s">
        <v>581</v>
      </c>
      <c r="H3896">
        <v>12</v>
      </c>
      <c r="I3896" s="3">
        <v>0.21333333333333335</v>
      </c>
      <c r="J3896">
        <v>22.528000000000002</v>
      </c>
      <c r="K3896">
        <f t="shared" si="438"/>
        <v>8.8000000000000007</v>
      </c>
      <c r="L3896" s="11">
        <v>-9.5699999999999995E-4</v>
      </c>
      <c r="M3896">
        <f t="shared" si="439"/>
        <v>0.21210837333333335</v>
      </c>
      <c r="N3896" s="5">
        <v>398.59803085864968</v>
      </c>
      <c r="O3896" s="3">
        <v>14.955433127935981</v>
      </c>
      <c r="P3896" s="7">
        <v>3.7520087833147017E-2</v>
      </c>
      <c r="Q3896" s="9">
        <f t="shared" si="440"/>
        <v>14.87037505627235</v>
      </c>
      <c r="R3896" s="7">
        <f t="shared" si="441"/>
        <v>3.7306694727615608E-2</v>
      </c>
      <c r="S3896" t="s">
        <v>482</v>
      </c>
      <c r="T3896" t="s">
        <v>490</v>
      </c>
      <c r="U3896">
        <v>51</v>
      </c>
      <c r="V3896">
        <f t="shared" si="446"/>
        <v>15.5448</v>
      </c>
      <c r="W3896">
        <f t="shared" si="444"/>
        <v>436.52165476511846</v>
      </c>
      <c r="X3896">
        <f t="shared" si="443"/>
        <v>212.92798781896133</v>
      </c>
    </row>
    <row r="3897" spans="1:24">
      <c r="A3897" t="s">
        <v>25</v>
      </c>
      <c r="B3897">
        <v>2006014</v>
      </c>
      <c r="C3897">
        <v>23</v>
      </c>
      <c r="D3897">
        <v>1</v>
      </c>
      <c r="E3897" s="28" t="s">
        <v>523</v>
      </c>
      <c r="F3897" t="s">
        <v>581</v>
      </c>
      <c r="G3897" t="s">
        <v>581</v>
      </c>
      <c r="H3897">
        <v>14</v>
      </c>
      <c r="I3897" s="3">
        <v>0.18285714285714286</v>
      </c>
      <c r="J3897">
        <v>21.76</v>
      </c>
      <c r="K3897">
        <f t="shared" si="438"/>
        <v>8.5</v>
      </c>
      <c r="L3897" s="11">
        <v>-9.5699999999999995E-4</v>
      </c>
      <c r="M3897">
        <f t="shared" si="439"/>
        <v>0.18163218285714286</v>
      </c>
      <c r="N3897" s="5">
        <v>371.88413906944004</v>
      </c>
      <c r="O3897" s="3">
        <v>12.395262794605749</v>
      </c>
      <c r="P3897" s="7">
        <v>3.3330979981082885E-2</v>
      </c>
      <c r="Q3897" s="9">
        <f t="shared" si="440"/>
        <v>12.312925712908886</v>
      </c>
      <c r="R3897" s="7">
        <f t="shared" si="441"/>
        <v>3.3109574782402201E-2</v>
      </c>
      <c r="S3897" t="s">
        <v>482</v>
      </c>
      <c r="T3897" t="s">
        <v>581</v>
      </c>
      <c r="U3897">
        <v>49</v>
      </c>
      <c r="V3897">
        <f t="shared" si="446"/>
        <v>14.9352</v>
      </c>
      <c r="W3897">
        <f t="shared" si="444"/>
        <v>389.66388483951454</v>
      </c>
      <c r="X3897">
        <f t="shared" si="443"/>
        <v>190.07154861364575</v>
      </c>
    </row>
    <row r="3898" spans="1:24">
      <c r="A3898" t="s">
        <v>367</v>
      </c>
      <c r="B3898">
        <v>2006019</v>
      </c>
      <c r="C3898">
        <v>1</v>
      </c>
      <c r="D3898">
        <v>4</v>
      </c>
      <c r="E3898" s="28" t="s">
        <v>523</v>
      </c>
      <c r="F3898" t="s">
        <v>581</v>
      </c>
      <c r="G3898" t="s">
        <v>581</v>
      </c>
      <c r="H3898">
        <v>19</v>
      </c>
      <c r="I3898" s="3">
        <v>0.13473684210526315</v>
      </c>
      <c r="J3898">
        <v>32.256</v>
      </c>
      <c r="K3898">
        <f t="shared" si="438"/>
        <v>12.6</v>
      </c>
      <c r="L3898" s="11">
        <v>-9.5699999999999995E-4</v>
      </c>
      <c r="M3898">
        <f t="shared" si="439"/>
        <v>0.13351188210526316</v>
      </c>
      <c r="N3898" s="5">
        <v>817.16714074275842</v>
      </c>
      <c r="O3898" s="3">
        <v>13.596554003612159</v>
      </c>
      <c r="P3898" s="7">
        <v>1.6638645052777901E-2</v>
      </c>
      <c r="Q3898" s="9">
        <f t="shared" si="440"/>
        <v>13.47345451560968</v>
      </c>
      <c r="R3898" s="7">
        <f t="shared" si="441"/>
        <v>1.6488003302926591E-2</v>
      </c>
      <c r="S3898" t="s">
        <v>483</v>
      </c>
      <c r="T3898" t="s">
        <v>482</v>
      </c>
      <c r="U3898">
        <v>62</v>
      </c>
      <c r="V3898">
        <f t="shared" si="446"/>
        <v>18.897600000000001</v>
      </c>
      <c r="W3898">
        <f t="shared" si="444"/>
        <v>1090.5127354660365</v>
      </c>
      <c r="X3898">
        <f t="shared" si="443"/>
        <v>531.93393711172439</v>
      </c>
    </row>
    <row r="3899" spans="1:24">
      <c r="A3899" t="s">
        <v>367</v>
      </c>
      <c r="B3899">
        <v>2006019</v>
      </c>
      <c r="C3899">
        <v>3</v>
      </c>
      <c r="D3899">
        <v>3</v>
      </c>
      <c r="E3899" s="28" t="s">
        <v>523</v>
      </c>
      <c r="F3899" t="s">
        <v>581</v>
      </c>
      <c r="G3899" t="s">
        <v>581</v>
      </c>
      <c r="H3899">
        <v>12</v>
      </c>
      <c r="I3899" s="3">
        <v>0.21333333333333335</v>
      </c>
      <c r="J3899">
        <v>38.911999999999999</v>
      </c>
      <c r="K3899">
        <f t="shared" si="438"/>
        <v>15.2</v>
      </c>
      <c r="L3899" s="11">
        <v>-9.5699999999999995E-4</v>
      </c>
      <c r="M3899">
        <f t="shared" si="439"/>
        <v>0.21210837333333335</v>
      </c>
      <c r="N3899" s="5">
        <v>1189.2056953716735</v>
      </c>
      <c r="O3899" s="3">
        <v>25.936095309824264</v>
      </c>
      <c r="P3899" s="7">
        <v>2.1809595607190743E-2</v>
      </c>
      <c r="Q3899" s="9">
        <f t="shared" si="440"/>
        <v>25.787986102152793</v>
      </c>
      <c r="R3899" s="7">
        <f t="shared" si="441"/>
        <v>2.1685050956716981E-2</v>
      </c>
      <c r="S3899" t="s">
        <v>483</v>
      </c>
      <c r="T3899" t="s">
        <v>581</v>
      </c>
      <c r="U3899">
        <v>68</v>
      </c>
      <c r="V3899">
        <f t="shared" si="446"/>
        <v>20.726400000000002</v>
      </c>
      <c r="W3899">
        <f t="shared" si="444"/>
        <v>1739.5778169449645</v>
      </c>
      <c r="X3899">
        <f t="shared" si="443"/>
        <v>848.537066084152</v>
      </c>
    </row>
    <row r="3900" spans="1:24">
      <c r="A3900" t="s">
        <v>316</v>
      </c>
      <c r="B3900">
        <v>2006019</v>
      </c>
      <c r="C3900">
        <v>1</v>
      </c>
      <c r="D3900">
        <v>2</v>
      </c>
      <c r="E3900" s="28" t="s">
        <v>523</v>
      </c>
      <c r="F3900" t="s">
        <v>581</v>
      </c>
      <c r="G3900" t="s">
        <v>581</v>
      </c>
      <c r="H3900">
        <v>12</v>
      </c>
      <c r="I3900" s="3">
        <v>0.21333333333333335</v>
      </c>
      <c r="J3900">
        <v>43.263999999999996</v>
      </c>
      <c r="K3900">
        <f t="shared" si="438"/>
        <v>16.899999999999999</v>
      </c>
      <c r="L3900" s="11">
        <v>-9.5699999999999995E-4</v>
      </c>
      <c r="M3900">
        <f t="shared" si="439"/>
        <v>0.21210837333333335</v>
      </c>
      <c r="N3900" s="5">
        <v>1470.087598057062</v>
      </c>
      <c r="O3900" s="3">
        <v>28.852833701888265</v>
      </c>
      <c r="P3900" s="7">
        <v>1.96266084687889E-2</v>
      </c>
      <c r="Q3900" s="9">
        <f t="shared" si="440"/>
        <v>28.687976536214823</v>
      </c>
      <c r="R3900" s="7">
        <f t="shared" si="441"/>
        <v>1.9514467419581134E-2</v>
      </c>
      <c r="S3900" t="s">
        <v>483</v>
      </c>
      <c r="T3900" t="s">
        <v>581</v>
      </c>
      <c r="U3900">
        <v>67</v>
      </c>
      <c r="V3900">
        <f t="shared" si="446"/>
        <v>20.421600000000002</v>
      </c>
      <c r="W3900">
        <f t="shared" si="444"/>
        <v>2091.7824422233953</v>
      </c>
      <c r="X3900">
        <f t="shared" si="443"/>
        <v>1020.3366122061424</v>
      </c>
    </row>
    <row r="3901" spans="1:24">
      <c r="A3901" t="s">
        <v>316</v>
      </c>
      <c r="B3901">
        <v>2006019</v>
      </c>
      <c r="C3901">
        <v>2</v>
      </c>
      <c r="D3901">
        <v>3</v>
      </c>
      <c r="E3901" s="28" t="s">
        <v>523</v>
      </c>
      <c r="F3901" t="s">
        <v>581</v>
      </c>
      <c r="G3901" t="s">
        <v>581</v>
      </c>
      <c r="H3901">
        <v>13</v>
      </c>
      <c r="I3901" s="3">
        <v>0.19692307692307692</v>
      </c>
      <c r="J3901">
        <v>48.128</v>
      </c>
      <c r="K3901">
        <f t="shared" si="438"/>
        <v>18.8</v>
      </c>
      <c r="L3901" s="11">
        <v>-9.5699999999999995E-4</v>
      </c>
      <c r="M3901">
        <f t="shared" si="439"/>
        <v>0.19569811692307693</v>
      </c>
      <c r="N3901" s="5">
        <v>1819.2211780304895</v>
      </c>
      <c r="O3901" s="3">
        <v>29.652660966030528</v>
      </c>
      <c r="P3901" s="7">
        <v>1.629964587270958E-2</v>
      </c>
      <c r="Q3901" s="9">
        <f t="shared" si="440"/>
        <v>29.468959229498999</v>
      </c>
      <c r="R3901" s="7">
        <f t="shared" si="441"/>
        <v>1.6198667641612687E-2</v>
      </c>
      <c r="S3901" t="s">
        <v>481</v>
      </c>
      <c r="T3901" t="s">
        <v>581</v>
      </c>
      <c r="U3901">
        <v>85</v>
      </c>
      <c r="V3901">
        <f t="shared" si="446"/>
        <v>25.908000000000001</v>
      </c>
      <c r="W3901">
        <f t="shared" si="444"/>
        <v>3398.6985453728053</v>
      </c>
      <c r="X3901">
        <f t="shared" si="443"/>
        <v>1657.8285053438083</v>
      </c>
    </row>
    <row r="3902" spans="1:24">
      <c r="A3902" t="s">
        <v>316</v>
      </c>
      <c r="B3902">
        <v>2006019</v>
      </c>
      <c r="C3902">
        <v>2</v>
      </c>
      <c r="D3902">
        <v>5</v>
      </c>
      <c r="E3902" s="28" t="s">
        <v>523</v>
      </c>
      <c r="F3902" t="s">
        <v>581</v>
      </c>
      <c r="G3902" t="s">
        <v>581</v>
      </c>
      <c r="H3902">
        <v>19</v>
      </c>
      <c r="I3902" s="3">
        <v>0.13473684210526315</v>
      </c>
      <c r="J3902">
        <v>55.04</v>
      </c>
      <c r="K3902">
        <f t="shared" si="438"/>
        <v>21.5</v>
      </c>
      <c r="L3902" s="11">
        <v>-9.5699999999999995E-4</v>
      </c>
      <c r="M3902">
        <f t="shared" si="439"/>
        <v>0.13351188210526316</v>
      </c>
      <c r="N3902" s="5">
        <v>2379.2864122470401</v>
      </c>
      <c r="O3902" s="3">
        <v>23.240754012046185</v>
      </c>
      <c r="P3902" s="7">
        <v>9.7679513876167638E-3</v>
      </c>
      <c r="Q3902" s="9">
        <f t="shared" si="440"/>
        <v>23.029974127570625</v>
      </c>
      <c r="R3902" s="7">
        <f t="shared" si="441"/>
        <v>9.679361849429767E-3</v>
      </c>
      <c r="S3902" t="s">
        <v>481</v>
      </c>
      <c r="T3902" t="s">
        <v>482</v>
      </c>
      <c r="U3902">
        <v>72</v>
      </c>
      <c r="V3902">
        <f t="shared" si="446"/>
        <v>21.945600000000002</v>
      </c>
      <c r="W3902">
        <f t="shared" si="444"/>
        <v>3603.9447445567671</v>
      </c>
      <c r="X3902">
        <f t="shared" si="443"/>
        <v>1757.9441805289168</v>
      </c>
    </row>
    <row r="3903" spans="1:24">
      <c r="A3903" t="s">
        <v>316</v>
      </c>
      <c r="B3903">
        <v>2006019</v>
      </c>
      <c r="C3903">
        <v>4</v>
      </c>
      <c r="D3903">
        <v>1</v>
      </c>
      <c r="E3903" s="28" t="s">
        <v>523</v>
      </c>
      <c r="F3903" t="s">
        <v>581</v>
      </c>
      <c r="G3903" t="s">
        <v>581</v>
      </c>
      <c r="H3903">
        <v>15</v>
      </c>
      <c r="I3903" s="3">
        <v>0.17066666666666666</v>
      </c>
      <c r="J3903">
        <v>54.271999999999998</v>
      </c>
      <c r="K3903">
        <f t="shared" si="438"/>
        <v>21.2</v>
      </c>
      <c r="L3903" s="11">
        <v>-9.5699999999999995E-4</v>
      </c>
      <c r="M3903">
        <f t="shared" si="439"/>
        <v>0.16944170666666666</v>
      </c>
      <c r="N3903" s="5">
        <v>2313.3509683511297</v>
      </c>
      <c r="O3903" s="3">
        <v>29.007249263820682</v>
      </c>
      <c r="P3903" s="7">
        <v>1.2539061154432598E-2</v>
      </c>
      <c r="Q3903" s="9">
        <f t="shared" si="440"/>
        <v>28.799701340680642</v>
      </c>
      <c r="R3903" s="7">
        <f t="shared" si="441"/>
        <v>1.244934371597233E-2</v>
      </c>
      <c r="S3903" t="s">
        <v>481</v>
      </c>
      <c r="T3903" t="s">
        <v>581</v>
      </c>
      <c r="U3903">
        <v>72</v>
      </c>
      <c r="V3903">
        <f t="shared" si="446"/>
        <v>21.945600000000002</v>
      </c>
      <c r="W3903">
        <f t="shared" si="444"/>
        <v>3508.7554563022031</v>
      </c>
      <c r="X3903">
        <f t="shared" si="443"/>
        <v>1711.5124322096513</v>
      </c>
    </row>
    <row r="3904" spans="1:24">
      <c r="A3904" t="s">
        <v>316</v>
      </c>
      <c r="B3904">
        <v>2006019</v>
      </c>
      <c r="C3904">
        <v>4</v>
      </c>
      <c r="D3904">
        <v>4</v>
      </c>
      <c r="E3904" s="28" t="s">
        <v>523</v>
      </c>
      <c r="F3904" t="s">
        <v>581</v>
      </c>
      <c r="G3904" t="s">
        <v>581</v>
      </c>
      <c r="H3904">
        <v>14</v>
      </c>
      <c r="I3904" s="3">
        <v>0.18285714285714286</v>
      </c>
      <c r="J3904">
        <v>59.648000000000003</v>
      </c>
      <c r="K3904">
        <f t="shared" si="438"/>
        <v>23.3</v>
      </c>
      <c r="L3904" s="11">
        <v>-9.5699999999999995E-4</v>
      </c>
      <c r="M3904">
        <f t="shared" si="439"/>
        <v>0.18163218285714286</v>
      </c>
      <c r="N3904" s="5">
        <v>2794.3554361163779</v>
      </c>
      <c r="O3904" s="3">
        <v>34.160503905133325</v>
      </c>
      <c r="P3904" s="7">
        <v>1.2224824180781356E-2</v>
      </c>
      <c r="Q3904" s="9">
        <f t="shared" si="440"/>
        <v>33.932361129153463</v>
      </c>
      <c r="R3904" s="7">
        <f t="shared" si="441"/>
        <v>1.2143180030208679E-2</v>
      </c>
      <c r="S3904" t="s">
        <v>481</v>
      </c>
      <c r="T3904" t="s">
        <v>581</v>
      </c>
      <c r="U3904">
        <v>78</v>
      </c>
      <c r="V3904">
        <f t="shared" si="446"/>
        <v>23.7744</v>
      </c>
      <c r="W3904">
        <f t="shared" si="444"/>
        <v>4619.0266146474687</v>
      </c>
      <c r="X3904">
        <f t="shared" si="443"/>
        <v>2253.0841986941568</v>
      </c>
    </row>
    <row r="3905" spans="1:24">
      <c r="A3905" t="s">
        <v>316</v>
      </c>
      <c r="B3905">
        <v>2006019</v>
      </c>
      <c r="C3905">
        <v>10</v>
      </c>
      <c r="D3905">
        <v>1</v>
      </c>
      <c r="E3905" s="28" t="s">
        <v>523</v>
      </c>
      <c r="F3905" t="s">
        <v>581</v>
      </c>
      <c r="G3905" t="s">
        <v>581</v>
      </c>
      <c r="H3905">
        <v>19</v>
      </c>
      <c r="I3905" s="3">
        <v>0.13473684210526315</v>
      </c>
      <c r="J3905">
        <v>41.472000000000001</v>
      </c>
      <c r="K3905">
        <f t="shared" si="438"/>
        <v>16.2</v>
      </c>
      <c r="L3905" s="11">
        <v>-9.5699999999999995E-4</v>
      </c>
      <c r="M3905">
        <f t="shared" si="439"/>
        <v>0.13351188210526316</v>
      </c>
      <c r="N3905" s="5">
        <v>1350.8273142890496</v>
      </c>
      <c r="O3905" s="3">
        <v>17.497578726124686</v>
      </c>
      <c r="P3905" s="7">
        <v>1.2953231357580145E-2</v>
      </c>
      <c r="Q3905" s="9">
        <f t="shared" si="440"/>
        <v>17.3390130103354</v>
      </c>
      <c r="R3905" s="7">
        <f t="shared" si="441"/>
        <v>1.2835847207798763E-2</v>
      </c>
      <c r="S3905" t="s">
        <v>481</v>
      </c>
      <c r="T3905" t="s">
        <v>581</v>
      </c>
      <c r="U3905">
        <v>77</v>
      </c>
      <c r="V3905">
        <f t="shared" si="446"/>
        <v>23.4696</v>
      </c>
      <c r="W3905">
        <f t="shared" si="444"/>
        <v>2276.2696817694591</v>
      </c>
      <c r="X3905">
        <f t="shared" si="443"/>
        <v>1110.326412863237</v>
      </c>
    </row>
    <row r="3906" spans="1:24">
      <c r="A3906" t="s">
        <v>316</v>
      </c>
      <c r="B3906">
        <v>2006019</v>
      </c>
      <c r="C3906">
        <v>10</v>
      </c>
      <c r="D3906">
        <v>3</v>
      </c>
      <c r="E3906" s="28" t="s">
        <v>523</v>
      </c>
      <c r="F3906" t="s">
        <v>581</v>
      </c>
      <c r="G3906" t="s">
        <v>581</v>
      </c>
      <c r="H3906">
        <v>18</v>
      </c>
      <c r="I3906" s="3">
        <v>0.14222222222222222</v>
      </c>
      <c r="J3906">
        <v>56.064</v>
      </c>
      <c r="K3906">
        <f t="shared" ref="K3906:K3969" si="447">J3906/2.56</f>
        <v>21.9</v>
      </c>
      <c r="L3906" s="11">
        <v>-9.5699999999999995E-4</v>
      </c>
      <c r="M3906">
        <f t="shared" ref="M3906:M3969" si="448">I3906+L3906*1.28</f>
        <v>0.14099726222222222</v>
      </c>
      <c r="N3906" s="5">
        <v>2468.6415493300224</v>
      </c>
      <c r="O3906" s="3">
        <v>24.986090103694334</v>
      </c>
      <c r="P3906" s="7">
        <v>1.0121392516655746E-2</v>
      </c>
      <c r="Q3906" s="9">
        <f t="shared" ref="Q3906:Q3969" si="449">(J3906*J3906 - (J3906 - 2*M3906)*(J3906 - 2*M3906))*3.1415926/4</f>
        <v>24.771427118717273</v>
      </c>
      <c r="R3906" s="7">
        <f t="shared" ref="R3906:R3969" si="450">Q3906/N3906</f>
        <v>1.0034436601555265E-2</v>
      </c>
      <c r="S3906" t="s">
        <v>483</v>
      </c>
      <c r="T3906" t="s">
        <v>581</v>
      </c>
      <c r="U3906">
        <v>70</v>
      </c>
      <c r="V3906">
        <f t="shared" si="446"/>
        <v>21.336000000000002</v>
      </c>
      <c r="W3906">
        <f t="shared" si="444"/>
        <v>3610.0066587028414</v>
      </c>
      <c r="X3906">
        <f t="shared" si="443"/>
        <v>1760.9010812172673</v>
      </c>
    </row>
    <row r="3907" spans="1:24">
      <c r="A3907" t="s">
        <v>316</v>
      </c>
      <c r="B3907">
        <v>2006019</v>
      </c>
      <c r="C3907">
        <v>11</v>
      </c>
      <c r="D3907">
        <v>1</v>
      </c>
      <c r="E3907" s="28" t="s">
        <v>523</v>
      </c>
      <c r="F3907" t="s">
        <v>581</v>
      </c>
      <c r="G3907" t="s">
        <v>581</v>
      </c>
      <c r="H3907">
        <v>24</v>
      </c>
      <c r="I3907" s="3">
        <v>0.10666666666666667</v>
      </c>
      <c r="J3907">
        <v>56.064</v>
      </c>
      <c r="K3907">
        <f t="shared" si="447"/>
        <v>21.9</v>
      </c>
      <c r="L3907" s="11">
        <v>-9.5699999999999995E-4</v>
      </c>
      <c r="M3907">
        <f t="shared" si="448"/>
        <v>0.10544170666666668</v>
      </c>
      <c r="N3907" s="5">
        <v>2468.6415493300224</v>
      </c>
      <c r="O3907" s="3">
        <v>18.751482358783626</v>
      </c>
      <c r="P3907" s="7">
        <v>7.5958708399251765E-3</v>
      </c>
      <c r="Q3907" s="9">
        <f t="shared" si="449"/>
        <v>18.536545814348401</v>
      </c>
      <c r="R3907" s="7">
        <f t="shared" si="450"/>
        <v>7.5088041110622688E-3</v>
      </c>
      <c r="S3907" t="s">
        <v>483</v>
      </c>
      <c r="T3907" t="s">
        <v>581</v>
      </c>
      <c r="U3907">
        <v>83</v>
      </c>
      <c r="V3907">
        <f t="shared" si="446"/>
        <v>25.298400000000001</v>
      </c>
      <c r="W3907">
        <f t="shared" si="444"/>
        <v>4418.8618482824177</v>
      </c>
      <c r="X3907">
        <f t="shared" si="443"/>
        <v>2155.4471617473964</v>
      </c>
    </row>
    <row r="3908" spans="1:24">
      <c r="A3908" t="s">
        <v>316</v>
      </c>
      <c r="B3908">
        <v>2006019</v>
      </c>
      <c r="C3908">
        <v>13</v>
      </c>
      <c r="D3908">
        <v>1</v>
      </c>
      <c r="E3908" s="28" t="s">
        <v>523</v>
      </c>
      <c r="F3908" t="s">
        <v>581</v>
      </c>
      <c r="G3908" t="s">
        <v>581</v>
      </c>
      <c r="H3908">
        <v>22</v>
      </c>
      <c r="I3908" s="3">
        <v>0.11636363636363636</v>
      </c>
      <c r="J3908">
        <v>46.336000000000006</v>
      </c>
      <c r="K3908">
        <f t="shared" si="447"/>
        <v>18.100000000000001</v>
      </c>
      <c r="L3908" s="11">
        <v>-9.5699999999999995E-4</v>
      </c>
      <c r="M3908">
        <f t="shared" si="448"/>
        <v>0.11513867636363637</v>
      </c>
      <c r="N3908" s="5">
        <v>1686.2693813223427</v>
      </c>
      <c r="O3908" s="3">
        <v>16.896380495787362</v>
      </c>
      <c r="P3908" s="7">
        <v>1.0019977046928006E-2</v>
      </c>
      <c r="Q3908" s="9">
        <f t="shared" si="449"/>
        <v>16.718955123302514</v>
      </c>
      <c r="R3908" s="7">
        <f t="shared" si="450"/>
        <v>9.9147593548735407E-3</v>
      </c>
      <c r="S3908" t="s">
        <v>483</v>
      </c>
      <c r="T3908" t="s">
        <v>581</v>
      </c>
      <c r="U3908">
        <v>68</v>
      </c>
      <c r="V3908">
        <f t="shared" si="446"/>
        <v>20.726400000000002</v>
      </c>
      <c r="W3908">
        <f t="shared" si="444"/>
        <v>2426.0748119267118</v>
      </c>
      <c r="X3908">
        <f t="shared" si="443"/>
        <v>1183.398858596782</v>
      </c>
    </row>
    <row r="3909" spans="1:24">
      <c r="A3909" t="s">
        <v>48</v>
      </c>
      <c r="B3909">
        <v>2006021</v>
      </c>
      <c r="C3909">
        <v>1</v>
      </c>
      <c r="D3909">
        <v>3</v>
      </c>
      <c r="E3909" s="28" t="s">
        <v>523</v>
      </c>
      <c r="F3909" t="s">
        <v>581</v>
      </c>
      <c r="G3909" t="s">
        <v>581</v>
      </c>
      <c r="H3909">
        <v>20</v>
      </c>
      <c r="I3909" s="3">
        <v>0.128</v>
      </c>
      <c r="J3909">
        <v>43.776000000000003</v>
      </c>
      <c r="K3909">
        <f t="shared" si="447"/>
        <v>17.100000000000001</v>
      </c>
      <c r="L3909" s="11">
        <v>-9.5699999999999995E-4</v>
      </c>
      <c r="M3909">
        <f t="shared" si="448"/>
        <v>0.12677504000000001</v>
      </c>
      <c r="N3909" s="5">
        <v>1505.0884582047747</v>
      </c>
      <c r="O3909" s="3">
        <v>17.551902206361476</v>
      </c>
      <c r="P3909" s="7">
        <v>1.1661708061529399E-2</v>
      </c>
      <c r="Q3909" s="9">
        <f t="shared" si="449"/>
        <v>17.384418097162701</v>
      </c>
      <c r="R3909" s="7">
        <f t="shared" si="450"/>
        <v>1.1550429479672128E-2</v>
      </c>
      <c r="S3909" t="s">
        <v>481</v>
      </c>
      <c r="T3909" t="s">
        <v>581</v>
      </c>
      <c r="U3909">
        <v>77</v>
      </c>
      <c r="V3909">
        <f t="shared" si="446"/>
        <v>23.4696</v>
      </c>
      <c r="W3909">
        <f t="shared" si="444"/>
        <v>2523.2109089635201</v>
      </c>
      <c r="X3909">
        <f t="shared" si="443"/>
        <v>1230.7802277931487</v>
      </c>
    </row>
    <row r="3910" spans="1:24">
      <c r="A3910" t="s">
        <v>276</v>
      </c>
      <c r="B3910">
        <v>2006042</v>
      </c>
      <c r="C3910">
        <v>4</v>
      </c>
      <c r="D3910">
        <v>1</v>
      </c>
      <c r="E3910" s="28" t="s">
        <v>523</v>
      </c>
      <c r="F3910" t="s">
        <v>581</v>
      </c>
      <c r="G3910" t="s">
        <v>581</v>
      </c>
      <c r="H3910">
        <v>29</v>
      </c>
      <c r="I3910" s="3">
        <v>8.8275862068965524E-2</v>
      </c>
      <c r="J3910">
        <v>34.048000000000002</v>
      </c>
      <c r="K3910">
        <f t="shared" si="447"/>
        <v>13.3</v>
      </c>
      <c r="L3910" s="11">
        <v>-9.5699999999999995E-4</v>
      </c>
      <c r="M3910">
        <f t="shared" si="448"/>
        <v>8.7050902068965527E-2</v>
      </c>
      <c r="N3910" s="5">
        <v>910.48561051893762</v>
      </c>
      <c r="O3910" s="3">
        <v>9.4179416053187577</v>
      </c>
      <c r="P3910" s="7">
        <v>1.0343866499933959E-2</v>
      </c>
      <c r="Q3910" s="9">
        <f t="shared" si="449"/>
        <v>9.2875883910078727</v>
      </c>
      <c r="R3910" s="7">
        <f t="shared" si="450"/>
        <v>1.0200697609833007E-2</v>
      </c>
      <c r="S3910" t="s">
        <v>482</v>
      </c>
      <c r="T3910" t="s">
        <v>581</v>
      </c>
      <c r="U3910">
        <v>50</v>
      </c>
      <c r="V3910">
        <f t="shared" si="446"/>
        <v>15.24</v>
      </c>
      <c r="W3910">
        <f t="shared" si="444"/>
        <v>936.4488700790788</v>
      </c>
      <c r="X3910">
        <f t="shared" si="443"/>
        <v>456.78415131219168</v>
      </c>
    </row>
    <row r="3911" spans="1:24">
      <c r="A3911" t="s">
        <v>364</v>
      </c>
      <c r="B3911">
        <v>2006021</v>
      </c>
      <c r="C3911">
        <v>7</v>
      </c>
      <c r="D3911">
        <v>1</v>
      </c>
      <c r="E3911" s="28" t="s">
        <v>523</v>
      </c>
      <c r="F3911" t="s">
        <v>581</v>
      </c>
      <c r="G3911" t="s">
        <v>581</v>
      </c>
      <c r="H3911">
        <v>23</v>
      </c>
      <c r="I3911" s="3">
        <v>0.11130434782608696</v>
      </c>
      <c r="J3911">
        <v>28.16</v>
      </c>
      <c r="K3911">
        <f t="shared" si="447"/>
        <v>11</v>
      </c>
      <c r="L3911" s="11">
        <v>-9.5699999999999995E-4</v>
      </c>
      <c r="M3911">
        <f t="shared" si="448"/>
        <v>0.11007938782608696</v>
      </c>
      <c r="N3911" s="5">
        <v>622.80942321664008</v>
      </c>
      <c r="O3911" s="3">
        <v>9.8078693401551167</v>
      </c>
      <c r="P3911" s="7">
        <v>1.5747785718302331E-2</v>
      </c>
      <c r="Q3911" s="9">
        <f t="shared" si="449"/>
        <v>9.7003523010428747</v>
      </c>
      <c r="R3911" s="7">
        <f t="shared" si="450"/>
        <v>1.5575153392739648E-2</v>
      </c>
      <c r="S3911" t="s">
        <v>483</v>
      </c>
      <c r="T3911" t="s">
        <v>484</v>
      </c>
      <c r="U3911">
        <v>48</v>
      </c>
      <c r="V3911">
        <f t="shared" si="446"/>
        <v>14.630400000000002</v>
      </c>
      <c r="W3911">
        <f t="shared" si="444"/>
        <v>621.39013144872683</v>
      </c>
      <c r="X3911">
        <f t="shared" si="443"/>
        <v>303.10374959778517</v>
      </c>
    </row>
    <row r="3912" spans="1:24">
      <c r="A3912" t="s">
        <v>364</v>
      </c>
      <c r="B3912">
        <v>2006021</v>
      </c>
      <c r="C3912">
        <v>13</v>
      </c>
      <c r="D3912">
        <v>5</v>
      </c>
      <c r="E3912" s="28" t="s">
        <v>523</v>
      </c>
      <c r="F3912" t="s">
        <v>581</v>
      </c>
      <c r="G3912" t="s">
        <v>581</v>
      </c>
      <c r="H3912">
        <v>11</v>
      </c>
      <c r="I3912" s="3">
        <v>0.23272727272727273</v>
      </c>
      <c r="J3912">
        <v>33.536000000000001</v>
      </c>
      <c r="K3912">
        <f t="shared" si="447"/>
        <v>13.1</v>
      </c>
      <c r="L3912" s="11">
        <v>-9.5699999999999995E-4</v>
      </c>
      <c r="M3912">
        <f t="shared" si="448"/>
        <v>0.23150231272727273</v>
      </c>
      <c r="N3912" s="5">
        <v>883.30847205130249</v>
      </c>
      <c r="O3912" s="3">
        <v>24.349164641965771</v>
      </c>
      <c r="P3912" s="7">
        <v>2.7565867884658504E-2</v>
      </c>
      <c r="Q3912" s="9">
        <f t="shared" si="449"/>
        <v>24.221893324583686</v>
      </c>
      <c r="R3912" s="7">
        <f t="shared" si="450"/>
        <v>2.7421783092755031E-2</v>
      </c>
      <c r="S3912" t="s">
        <v>483</v>
      </c>
      <c r="T3912" t="s">
        <v>581</v>
      </c>
      <c r="U3912">
        <v>72</v>
      </c>
      <c r="V3912">
        <f t="shared" si="446"/>
        <v>21.945600000000002</v>
      </c>
      <c r="W3912">
        <f t="shared" si="444"/>
        <v>1402.4900095491321</v>
      </c>
      <c r="X3912">
        <f t="shared" si="443"/>
        <v>684.11125177782446</v>
      </c>
    </row>
    <row r="3913" spans="1:24">
      <c r="A3913" t="s">
        <v>364</v>
      </c>
      <c r="B3913">
        <v>2006021</v>
      </c>
      <c r="C3913">
        <v>20</v>
      </c>
      <c r="D3913">
        <v>2</v>
      </c>
      <c r="E3913" s="28" t="s">
        <v>523</v>
      </c>
      <c r="F3913" t="s">
        <v>581</v>
      </c>
      <c r="G3913" t="s">
        <v>581</v>
      </c>
      <c r="H3913">
        <v>25</v>
      </c>
      <c r="I3913" s="3">
        <v>0.1024</v>
      </c>
      <c r="J3913">
        <v>42.496000000000002</v>
      </c>
      <c r="K3913">
        <f t="shared" si="447"/>
        <v>16.600000000000001</v>
      </c>
      <c r="L3913" s="11">
        <v>-9.5699999999999995E-4</v>
      </c>
      <c r="M3913">
        <f t="shared" si="448"/>
        <v>0.10117504000000001</v>
      </c>
      <c r="N3913" s="5">
        <v>1418.3583856328707</v>
      </c>
      <c r="O3913" s="3">
        <v>13.637982429904801</v>
      </c>
      <c r="P3913" s="7">
        <v>9.6153289380522394E-3</v>
      </c>
      <c r="Q3913" s="9">
        <f t="shared" si="449"/>
        <v>13.475227205091931</v>
      </c>
      <c r="R3913" s="7">
        <f t="shared" si="450"/>
        <v>9.5005799250654777E-3</v>
      </c>
      <c r="S3913" t="s">
        <v>483</v>
      </c>
      <c r="T3913" t="s">
        <v>581</v>
      </c>
      <c r="U3913">
        <v>71</v>
      </c>
      <c r="V3913">
        <f t="shared" si="446"/>
        <v>21.640800000000002</v>
      </c>
      <c r="W3913">
        <f t="shared" si="444"/>
        <v>2165.6467225967372</v>
      </c>
      <c r="X3913">
        <f t="shared" si="443"/>
        <v>1056.366377098457</v>
      </c>
    </row>
    <row r="3914" spans="1:24">
      <c r="A3914" t="s">
        <v>318</v>
      </c>
      <c r="B3914">
        <v>2006021</v>
      </c>
      <c r="C3914">
        <v>10</v>
      </c>
      <c r="D3914">
        <v>1</v>
      </c>
      <c r="E3914" s="28" t="s">
        <v>523</v>
      </c>
      <c r="F3914" t="s">
        <v>581</v>
      </c>
      <c r="G3914" t="s">
        <v>581</v>
      </c>
      <c r="H3914">
        <v>5</v>
      </c>
      <c r="I3914" s="3">
        <v>0.51200000000000001</v>
      </c>
      <c r="J3914">
        <v>22.528000000000002</v>
      </c>
      <c r="K3914">
        <f t="shared" si="447"/>
        <v>8.8000000000000007</v>
      </c>
      <c r="L3914" s="11">
        <v>-9.5699999999999995E-4</v>
      </c>
      <c r="M3914">
        <f t="shared" si="448"/>
        <v>0.51077503999999996</v>
      </c>
      <c r="N3914" s="5">
        <v>398.59803085864968</v>
      </c>
      <c r="O3914" s="3">
        <v>35.412635536588859</v>
      </c>
      <c r="P3914" s="7">
        <v>8.8842976620591596E-2</v>
      </c>
      <c r="Q3914" s="9">
        <f t="shared" si="449"/>
        <v>35.329875872300761</v>
      </c>
      <c r="R3914" s="7">
        <f t="shared" si="450"/>
        <v>8.8635349743685504E-2</v>
      </c>
      <c r="S3914" t="s">
        <v>483</v>
      </c>
      <c r="T3914" t="s">
        <v>581</v>
      </c>
      <c r="U3914">
        <v>48</v>
      </c>
      <c r="V3914">
        <f t="shared" si="446"/>
        <v>14.630400000000002</v>
      </c>
      <c r="W3914">
        <f t="shared" si="444"/>
        <v>406.21651703300392</v>
      </c>
      <c r="X3914">
        <f t="shared" si="443"/>
        <v>198.14564671987489</v>
      </c>
    </row>
    <row r="3915" spans="1:24">
      <c r="A3915" t="s">
        <v>318</v>
      </c>
      <c r="B3915">
        <v>2006021</v>
      </c>
      <c r="C3915">
        <v>11</v>
      </c>
      <c r="D3915">
        <v>2</v>
      </c>
      <c r="E3915" s="28" t="s">
        <v>523</v>
      </c>
      <c r="F3915" t="s">
        <v>581</v>
      </c>
      <c r="G3915" t="s">
        <v>581</v>
      </c>
      <c r="H3915">
        <v>13</v>
      </c>
      <c r="I3915" s="3">
        <v>0.19692307692307692</v>
      </c>
      <c r="J3915">
        <v>24.831999999999997</v>
      </c>
      <c r="K3915">
        <f t="shared" si="447"/>
        <v>9.6999999999999993</v>
      </c>
      <c r="L3915" s="11">
        <v>-9.5699999999999995E-4</v>
      </c>
      <c r="M3915">
        <f t="shared" si="448"/>
        <v>0.19569811692307693</v>
      </c>
      <c r="N3915" s="5">
        <v>484.29866636738552</v>
      </c>
      <c r="O3915" s="3">
        <v>15.2405418523024</v>
      </c>
      <c r="P3915" s="7">
        <v>3.1469303780285514E-2</v>
      </c>
      <c r="Q3915" s="9">
        <f t="shared" si="449"/>
        <v>15.146490930667166</v>
      </c>
      <c r="R3915" s="7">
        <f t="shared" si="450"/>
        <v>3.1275103531210525E-2</v>
      </c>
      <c r="S3915" t="s">
        <v>483</v>
      </c>
      <c r="T3915" t="s">
        <v>581</v>
      </c>
      <c r="U3915">
        <v>66</v>
      </c>
      <c r="V3915">
        <f t="shared" si="446"/>
        <v>20.116800000000001</v>
      </c>
      <c r="W3915">
        <f t="shared" si="444"/>
        <v>713.60572830819638</v>
      </c>
      <c r="X3915">
        <f t="shared" si="443"/>
        <v>348.08498081614619</v>
      </c>
    </row>
    <row r="3916" spans="1:24">
      <c r="A3916" t="s">
        <v>318</v>
      </c>
      <c r="B3916">
        <v>2006021</v>
      </c>
      <c r="C3916">
        <v>16</v>
      </c>
      <c r="D3916">
        <v>4</v>
      </c>
      <c r="E3916" s="28" t="s">
        <v>523</v>
      </c>
      <c r="F3916" t="s">
        <v>581</v>
      </c>
      <c r="G3916" t="s">
        <v>581</v>
      </c>
      <c r="H3916">
        <v>15</v>
      </c>
      <c r="I3916" s="3">
        <v>0.17066666666666666</v>
      </c>
      <c r="J3916">
        <v>60.416000000000004</v>
      </c>
      <c r="K3916">
        <f t="shared" si="447"/>
        <v>23.6</v>
      </c>
      <c r="L3916" s="11">
        <v>-9.5699999999999995E-4</v>
      </c>
      <c r="M3916">
        <f t="shared" si="448"/>
        <v>0.16944170666666666</v>
      </c>
      <c r="N3916" s="5">
        <v>2866.7763335102468</v>
      </c>
      <c r="O3916" s="3">
        <v>32.301447918387161</v>
      </c>
      <c r="P3916" s="7">
        <v>1.1267515899587256E-2</v>
      </c>
      <c r="Q3916" s="9">
        <f t="shared" si="449"/>
        <v>32.070255832351307</v>
      </c>
      <c r="R3916" s="7">
        <f t="shared" si="450"/>
        <v>1.1186870582638944E-2</v>
      </c>
      <c r="S3916" t="s">
        <v>483</v>
      </c>
      <c r="T3916" t="s">
        <v>581</v>
      </c>
      <c r="U3916">
        <v>80</v>
      </c>
      <c r="V3916">
        <f t="shared" si="446"/>
        <v>24.384</v>
      </c>
      <c r="W3916">
        <f t="shared" si="444"/>
        <v>4877.3527105299463</v>
      </c>
      <c r="X3916">
        <f t="shared" si="443"/>
        <v>2379.0913628220874</v>
      </c>
    </row>
    <row r="3917" spans="1:24">
      <c r="A3917" t="s">
        <v>205</v>
      </c>
      <c r="B3917">
        <v>2006020</v>
      </c>
      <c r="C3917">
        <v>4</v>
      </c>
      <c r="D3917">
        <v>1</v>
      </c>
      <c r="E3917" s="28" t="s">
        <v>523</v>
      </c>
      <c r="F3917" t="s">
        <v>581</v>
      </c>
      <c r="G3917" t="s">
        <v>581</v>
      </c>
      <c r="H3917">
        <v>20</v>
      </c>
      <c r="I3917" s="3">
        <v>0.128</v>
      </c>
      <c r="J3917">
        <v>45.568000000000005</v>
      </c>
      <c r="K3917">
        <f t="shared" si="447"/>
        <v>17.8</v>
      </c>
      <c r="L3917" s="11">
        <v>-9.5699999999999995E-4</v>
      </c>
      <c r="M3917">
        <f t="shared" si="448"/>
        <v>0.12677504000000001</v>
      </c>
      <c r="N3917" s="5">
        <v>1630.834195470746</v>
      </c>
      <c r="O3917" s="3">
        <v>18.272508162047703</v>
      </c>
      <c r="P3917" s="7">
        <v>1.120439356299693E-2</v>
      </c>
      <c r="Q3917" s="9">
        <f t="shared" si="449"/>
        <v>18.098127842494112</v>
      </c>
      <c r="R3917" s="7">
        <f t="shared" si="450"/>
        <v>1.1097466494605863E-2</v>
      </c>
      <c r="S3917" t="s">
        <v>481</v>
      </c>
      <c r="T3917" t="s">
        <v>581</v>
      </c>
      <c r="U3917">
        <v>67</v>
      </c>
      <c r="V3917">
        <f t="shared" si="446"/>
        <v>20.421600000000002</v>
      </c>
      <c r="W3917">
        <f t="shared" si="444"/>
        <v>2309.0900190654088</v>
      </c>
      <c r="X3917">
        <f t="shared" si="443"/>
        <v>1126.3356263894857</v>
      </c>
    </row>
    <row r="3918" spans="1:24">
      <c r="A3918" t="s">
        <v>317</v>
      </c>
      <c r="B3918">
        <v>2006020</v>
      </c>
      <c r="C3918">
        <v>3</v>
      </c>
      <c r="D3918">
        <v>1</v>
      </c>
      <c r="E3918" s="28" t="s">
        <v>523</v>
      </c>
      <c r="F3918" t="s">
        <v>581</v>
      </c>
      <c r="G3918" t="s">
        <v>581</v>
      </c>
      <c r="H3918">
        <v>19</v>
      </c>
      <c r="I3918" s="3">
        <v>0.13473684210526315</v>
      </c>
      <c r="J3918">
        <v>42.24</v>
      </c>
      <c r="K3918">
        <f t="shared" si="447"/>
        <v>16.5</v>
      </c>
      <c r="L3918" s="11">
        <v>-9.5699999999999995E-4</v>
      </c>
      <c r="M3918">
        <f t="shared" si="448"/>
        <v>0.13351188210526316</v>
      </c>
      <c r="N3918" s="5">
        <v>1401.3212022374403</v>
      </c>
      <c r="O3918" s="3">
        <v>17.822664119667422</v>
      </c>
      <c r="P3918" s="7">
        <v>1.2718471747384255E-2</v>
      </c>
      <c r="Q3918" s="9">
        <f t="shared" si="449"/>
        <v>17.661142884895995</v>
      </c>
      <c r="R3918" s="7">
        <f t="shared" si="450"/>
        <v>1.2603208212861598E-2</v>
      </c>
      <c r="S3918" t="s">
        <v>481</v>
      </c>
      <c r="T3918" t="s">
        <v>581</v>
      </c>
      <c r="U3918">
        <v>83</v>
      </c>
      <c r="V3918">
        <f t="shared" si="446"/>
        <v>25.298400000000001</v>
      </c>
      <c r="W3918">
        <f t="shared" si="444"/>
        <v>2576.7953509108565</v>
      </c>
      <c r="X3918">
        <f t="shared" si="443"/>
        <v>1256.9178254992407</v>
      </c>
    </row>
    <row r="3919" spans="1:24">
      <c r="A3919" t="s">
        <v>317</v>
      </c>
      <c r="B3919">
        <v>2006020</v>
      </c>
      <c r="C3919">
        <v>7</v>
      </c>
      <c r="D3919">
        <v>1</v>
      </c>
      <c r="E3919" s="28" t="s">
        <v>523</v>
      </c>
      <c r="F3919" t="s">
        <v>581</v>
      </c>
      <c r="G3919" t="s">
        <v>581</v>
      </c>
      <c r="H3919">
        <v>19</v>
      </c>
      <c r="I3919" s="3">
        <v>0.13473684210526315</v>
      </c>
      <c r="J3919">
        <v>46.336000000000006</v>
      </c>
      <c r="K3919">
        <f t="shared" si="447"/>
        <v>18.100000000000001</v>
      </c>
      <c r="L3919" s="11">
        <v>-9.5699999999999995E-4</v>
      </c>
      <c r="M3919">
        <f t="shared" si="448"/>
        <v>0.13351188210526316</v>
      </c>
      <c r="N3919" s="5">
        <v>1686.2693813223427</v>
      </c>
      <c r="O3919" s="3">
        <v>19.556452885228424</v>
      </c>
      <c r="P3919" s="7">
        <v>1.1597466633648176E-2</v>
      </c>
      <c r="Q3919" s="9">
        <f t="shared" si="449"/>
        <v>19.379168882551969</v>
      </c>
      <c r="R3919" s="7">
        <f t="shared" si="450"/>
        <v>1.149233277743273E-2</v>
      </c>
      <c r="S3919" t="s">
        <v>481</v>
      </c>
      <c r="T3919" t="s">
        <v>581</v>
      </c>
      <c r="U3919">
        <v>92</v>
      </c>
      <c r="V3919">
        <f t="shared" si="446"/>
        <v>28.041600000000003</v>
      </c>
      <c r="W3919">
        <f t="shared" si="444"/>
        <v>3473.0508479967084</v>
      </c>
      <c r="X3919">
        <f t="shared" si="443"/>
        <v>1694.0963193562261</v>
      </c>
    </row>
    <row r="3920" spans="1:24">
      <c r="A3920" t="s">
        <v>317</v>
      </c>
      <c r="B3920">
        <v>2006020</v>
      </c>
      <c r="C3920">
        <v>7</v>
      </c>
      <c r="D3920">
        <v>3</v>
      </c>
      <c r="E3920" s="28" t="s">
        <v>523</v>
      </c>
      <c r="F3920" t="s">
        <v>581</v>
      </c>
      <c r="G3920" t="s">
        <v>581</v>
      </c>
      <c r="H3920">
        <v>20</v>
      </c>
      <c r="I3920" s="3">
        <v>0.128</v>
      </c>
      <c r="J3920">
        <v>52.991999999999997</v>
      </c>
      <c r="K3920">
        <f t="shared" si="447"/>
        <v>20.7</v>
      </c>
      <c r="L3920" s="11">
        <v>-9.5699999999999995E-4</v>
      </c>
      <c r="M3920">
        <f t="shared" si="448"/>
        <v>0.12677504000000001</v>
      </c>
      <c r="N3920" s="5">
        <v>2205.5174359842817</v>
      </c>
      <c r="O3920" s="3">
        <v>21.257875692748989</v>
      </c>
      <c r="P3920" s="7">
        <v>9.6384981346846581E-3</v>
      </c>
      <c r="Q3920" s="9">
        <f t="shared" si="449"/>
        <v>21.054925358867475</v>
      </c>
      <c r="R3920" s="7">
        <f t="shared" si="450"/>
        <v>9.5464787606501286E-3</v>
      </c>
      <c r="S3920" t="s">
        <v>481</v>
      </c>
      <c r="T3920" t="s">
        <v>581</v>
      </c>
      <c r="U3920">
        <v>82</v>
      </c>
      <c r="V3920">
        <f t="shared" si="446"/>
        <v>24.993600000000001</v>
      </c>
      <c r="W3920">
        <f t="shared" si="444"/>
        <v>3912.3869789224277</v>
      </c>
      <c r="X3920">
        <f t="shared" si="443"/>
        <v>1908.3971617382986</v>
      </c>
    </row>
    <row r="3921" spans="1:24">
      <c r="A3921" t="s">
        <v>317</v>
      </c>
      <c r="B3921">
        <v>2006020</v>
      </c>
      <c r="C3921">
        <v>13</v>
      </c>
      <c r="D3921">
        <v>1</v>
      </c>
      <c r="E3921" s="28" t="s">
        <v>523</v>
      </c>
      <c r="F3921" t="s">
        <v>581</v>
      </c>
      <c r="G3921" t="s">
        <v>581</v>
      </c>
      <c r="H3921">
        <v>13</v>
      </c>
      <c r="I3921" s="3">
        <v>0.19692307692307692</v>
      </c>
      <c r="J3921">
        <v>26.368000000000002</v>
      </c>
      <c r="K3921">
        <f t="shared" si="447"/>
        <v>10.3</v>
      </c>
      <c r="L3921" s="11">
        <v>-9.5699999999999995E-4</v>
      </c>
      <c r="M3921">
        <f t="shared" si="448"/>
        <v>0.19569811692307693</v>
      </c>
      <c r="N3921" s="5">
        <v>546.0648901574657</v>
      </c>
      <c r="O3921" s="3">
        <v>16.190791464196639</v>
      </c>
      <c r="P3921" s="7">
        <v>2.9649940430207463E-2</v>
      </c>
      <c r="Q3921" s="9">
        <f t="shared" si="449"/>
        <v>16.090829499820959</v>
      </c>
      <c r="R3921" s="7">
        <f t="shared" si="450"/>
        <v>2.946688166525582E-2</v>
      </c>
      <c r="S3921" t="s">
        <v>483</v>
      </c>
      <c r="T3921" t="s">
        <v>581</v>
      </c>
      <c r="U3921">
        <v>70</v>
      </c>
      <c r="V3921">
        <f t="shared" si="446"/>
        <v>21.336000000000002</v>
      </c>
      <c r="W3921">
        <f t="shared" si="444"/>
        <v>857.9063230147849</v>
      </c>
      <c r="X3921">
        <f t="shared" si="443"/>
        <v>418.47240589929828</v>
      </c>
    </row>
    <row r="3922" spans="1:24">
      <c r="A3922" t="s">
        <v>317</v>
      </c>
      <c r="B3922">
        <v>2006020</v>
      </c>
      <c r="C3922">
        <v>15</v>
      </c>
      <c r="D3922">
        <v>1</v>
      </c>
      <c r="E3922" s="28" t="s">
        <v>523</v>
      </c>
      <c r="F3922" t="s">
        <v>581</v>
      </c>
      <c r="G3922" t="s">
        <v>581</v>
      </c>
      <c r="H3922">
        <v>20</v>
      </c>
      <c r="I3922" s="3">
        <v>0.128</v>
      </c>
      <c r="J3922">
        <v>46.336000000000006</v>
      </c>
      <c r="K3922">
        <f t="shared" si="447"/>
        <v>18.100000000000001</v>
      </c>
      <c r="L3922" s="11">
        <v>-9.5699999999999995E-4</v>
      </c>
      <c r="M3922">
        <f t="shared" si="448"/>
        <v>0.12677504000000001</v>
      </c>
      <c r="N3922" s="5">
        <v>1686.2693813223427</v>
      </c>
      <c r="O3922" s="3">
        <v>18.581339285913611</v>
      </c>
      <c r="P3922" s="7">
        <v>1.101919983350611E-2</v>
      </c>
      <c r="Q3922" s="9">
        <f t="shared" si="449"/>
        <v>18.404003447636221</v>
      </c>
      <c r="R3922" s="7">
        <f t="shared" si="450"/>
        <v>1.091403523748034E-2</v>
      </c>
      <c r="S3922" t="s">
        <v>483</v>
      </c>
      <c r="T3922" t="s">
        <v>581</v>
      </c>
      <c r="U3922">
        <v>64</v>
      </c>
      <c r="V3922">
        <f t="shared" si="446"/>
        <v>19.507200000000001</v>
      </c>
      <c r="W3922">
        <f t="shared" si="444"/>
        <v>2257.6466697686433</v>
      </c>
      <c r="X3922">
        <f t="shared" si="443"/>
        <v>1101.2424179933932</v>
      </c>
    </row>
    <row r="3923" spans="1:24">
      <c r="A3923" t="s">
        <v>279</v>
      </c>
      <c r="B3923">
        <v>2006037</v>
      </c>
      <c r="C3923">
        <v>3</v>
      </c>
      <c r="D3923">
        <v>1</v>
      </c>
      <c r="E3923" s="28" t="s">
        <v>523</v>
      </c>
      <c r="F3923" t="s">
        <v>581</v>
      </c>
      <c r="G3923" t="s">
        <v>581</v>
      </c>
      <c r="H3923">
        <v>10</v>
      </c>
      <c r="I3923" s="3">
        <v>0.25600000000000001</v>
      </c>
      <c r="J3923">
        <v>21.504000000000001</v>
      </c>
      <c r="K3923">
        <f t="shared" si="447"/>
        <v>8.4</v>
      </c>
      <c r="L3923" s="11">
        <v>-9.5699999999999995E-4</v>
      </c>
      <c r="M3923">
        <f t="shared" si="448"/>
        <v>0.25477504000000001</v>
      </c>
      <c r="N3923" s="5">
        <v>363.1853958856704</v>
      </c>
      <c r="O3923" s="3">
        <v>17.088655520563194</v>
      </c>
      <c r="P3923" s="7">
        <v>4.7052154943869627E-2</v>
      </c>
      <c r="Q3923" s="9">
        <f t="shared" si="449"/>
        <v>17.007866490449224</v>
      </c>
      <c r="R3923" s="7">
        <f t="shared" si="450"/>
        <v>4.6829709242502821E-2</v>
      </c>
      <c r="S3923" t="s">
        <v>483</v>
      </c>
      <c r="T3923" t="s">
        <v>581</v>
      </c>
      <c r="U3923">
        <v>47</v>
      </c>
      <c r="V3923">
        <f t="shared" si="446"/>
        <v>14.325600000000001</v>
      </c>
      <c r="W3923">
        <f t="shared" si="444"/>
        <v>362.59334180042225</v>
      </c>
      <c r="X3923">
        <f t="shared" si="443"/>
        <v>176.8669888957962</v>
      </c>
    </row>
    <row r="3924" spans="1:24">
      <c r="A3924" t="s">
        <v>279</v>
      </c>
      <c r="B3924">
        <v>2006037</v>
      </c>
      <c r="C3924">
        <v>4</v>
      </c>
      <c r="D3924">
        <v>1</v>
      </c>
      <c r="E3924" s="28" t="s">
        <v>523</v>
      </c>
      <c r="F3924" t="s">
        <v>581</v>
      </c>
      <c r="G3924" t="s">
        <v>581</v>
      </c>
      <c r="H3924">
        <v>12</v>
      </c>
      <c r="I3924" s="3">
        <v>0.21333333333333335</v>
      </c>
      <c r="J3924">
        <v>35.840000000000003</v>
      </c>
      <c r="K3924">
        <f t="shared" si="447"/>
        <v>14.000000000000002</v>
      </c>
      <c r="L3924" s="11">
        <v>-9.5699999999999995E-4</v>
      </c>
      <c r="M3924">
        <f t="shared" si="448"/>
        <v>0.21210837333333335</v>
      </c>
      <c r="N3924" s="5">
        <v>1008.8483219046402</v>
      </c>
      <c r="O3924" s="3">
        <v>23.877221150720171</v>
      </c>
      <c r="P3924" s="7">
        <v>2.3667800830199655E-2</v>
      </c>
      <c r="Q3924" s="9">
        <f t="shared" si="449"/>
        <v>23.740934031050024</v>
      </c>
      <c r="R3924" s="7">
        <f t="shared" si="450"/>
        <v>2.3532709046121699E-2</v>
      </c>
      <c r="S3924" t="s">
        <v>483</v>
      </c>
      <c r="T3924" t="s">
        <v>581</v>
      </c>
      <c r="U3924">
        <v>56</v>
      </c>
      <c r="V3924">
        <f t="shared" ref="V3924:V3955" si="451">U3924*0.3048</f>
        <v>17.0688</v>
      </c>
      <c r="W3924">
        <f t="shared" si="444"/>
        <v>1181.2257717307186</v>
      </c>
      <c r="X3924">
        <f t="shared" si="443"/>
        <v>576.1822443146749</v>
      </c>
    </row>
    <row r="3925" spans="1:24">
      <c r="A3925" t="s">
        <v>359</v>
      </c>
      <c r="B3925">
        <v>2013022</v>
      </c>
      <c r="C3925">
        <v>5</v>
      </c>
      <c r="D3925">
        <v>1</v>
      </c>
      <c r="E3925" s="28" t="s">
        <v>523</v>
      </c>
      <c r="F3925" t="s">
        <v>581</v>
      </c>
      <c r="G3925" t="s">
        <v>581</v>
      </c>
      <c r="H3925">
        <v>8</v>
      </c>
      <c r="I3925" s="3">
        <v>0.32</v>
      </c>
      <c r="J3925">
        <v>25.088000000000001</v>
      </c>
      <c r="K3925">
        <f t="shared" si="447"/>
        <v>9.8000000000000007</v>
      </c>
      <c r="L3925" s="11">
        <v>-9.5699999999999995E-4</v>
      </c>
      <c r="M3925">
        <f t="shared" si="448"/>
        <v>0.31877504000000001</v>
      </c>
      <c r="N3925" s="5">
        <v>494.33567773327366</v>
      </c>
      <c r="O3925" s="3">
        <v>24.89950936166408</v>
      </c>
      <c r="P3925" s="7">
        <v>5.036963845263661E-2</v>
      </c>
      <c r="Q3925" s="9">
        <f t="shared" si="449"/>
        <v>24.805420395098931</v>
      </c>
      <c r="R3925" s="7">
        <f t="shared" si="450"/>
        <v>5.0179304291451676E-2</v>
      </c>
      <c r="S3925" t="s">
        <v>482</v>
      </c>
      <c r="T3925" t="s">
        <v>581</v>
      </c>
      <c r="U3925">
        <v>40</v>
      </c>
      <c r="V3925">
        <f t="shared" si="451"/>
        <v>12.192</v>
      </c>
      <c r="W3925">
        <f t="shared" si="444"/>
        <v>401.62901511380539</v>
      </c>
      <c r="X3925">
        <f t="shared" si="443"/>
        <v>195.90793974220807</v>
      </c>
    </row>
    <row r="3926" spans="1:24">
      <c r="A3926" t="s">
        <v>359</v>
      </c>
      <c r="B3926">
        <v>2013022</v>
      </c>
      <c r="C3926">
        <v>7</v>
      </c>
      <c r="D3926">
        <v>3</v>
      </c>
      <c r="E3926" s="28" t="s">
        <v>523</v>
      </c>
      <c r="F3926" t="s">
        <v>581</v>
      </c>
      <c r="G3926" t="s">
        <v>581</v>
      </c>
      <c r="H3926">
        <v>12</v>
      </c>
      <c r="I3926" s="3">
        <v>0.21333333333333335</v>
      </c>
      <c r="J3926">
        <v>22.528000000000002</v>
      </c>
      <c r="K3926">
        <f t="shared" si="447"/>
        <v>8.8000000000000007</v>
      </c>
      <c r="L3926" s="11">
        <v>-9.5699999999999995E-4</v>
      </c>
      <c r="M3926">
        <f t="shared" si="448"/>
        <v>0.21210837333333335</v>
      </c>
      <c r="N3926" s="5">
        <v>398.59803085864968</v>
      </c>
      <c r="O3926" s="3">
        <v>14.955433127935981</v>
      </c>
      <c r="P3926" s="7">
        <v>3.7520087833147017E-2</v>
      </c>
      <c r="Q3926" s="9">
        <f t="shared" si="449"/>
        <v>14.87037505627235</v>
      </c>
      <c r="R3926" s="7">
        <f t="shared" si="450"/>
        <v>3.7306694727615608E-2</v>
      </c>
      <c r="S3926" t="s">
        <v>481</v>
      </c>
      <c r="T3926" t="s">
        <v>581</v>
      </c>
      <c r="U3926">
        <v>54</v>
      </c>
      <c r="V3926">
        <f t="shared" si="451"/>
        <v>16.459199999999999</v>
      </c>
      <c r="W3926">
        <f t="shared" si="444"/>
        <v>467.16187555446891</v>
      </c>
      <c r="X3926">
        <f t="shared" si="443"/>
        <v>227.87377684863864</v>
      </c>
    </row>
    <row r="3927" spans="1:24">
      <c r="A3927" t="s">
        <v>338</v>
      </c>
      <c r="B3927">
        <v>2006037</v>
      </c>
      <c r="C3927">
        <v>2</v>
      </c>
      <c r="D3927">
        <v>3</v>
      </c>
      <c r="E3927" s="28" t="s">
        <v>523</v>
      </c>
      <c r="F3927" t="s">
        <v>581</v>
      </c>
      <c r="G3927" t="s">
        <v>581</v>
      </c>
      <c r="H3927">
        <v>39</v>
      </c>
      <c r="I3927" s="3">
        <v>6.5641025641025641E-2</v>
      </c>
      <c r="J3927">
        <v>46.08</v>
      </c>
      <c r="K3927">
        <f t="shared" si="447"/>
        <v>18</v>
      </c>
      <c r="L3927" s="11">
        <v>-9.5699999999999995E-4</v>
      </c>
      <c r="M3927">
        <f t="shared" si="448"/>
        <v>6.4416065641025644E-2</v>
      </c>
      <c r="N3927" s="5">
        <v>1667.68804233216</v>
      </c>
      <c r="O3927" s="3">
        <v>9.4889597996836823</v>
      </c>
      <c r="P3927" s="7">
        <v>5.6898889713294046E-3</v>
      </c>
      <c r="Q3927" s="9">
        <f t="shared" si="449"/>
        <v>9.3121293221523764</v>
      </c>
      <c r="R3927" s="7">
        <f t="shared" si="450"/>
        <v>5.5838556647140863E-3</v>
      </c>
      <c r="S3927" t="s">
        <v>483</v>
      </c>
      <c r="T3927" t="s">
        <v>489</v>
      </c>
      <c r="U3927">
        <v>82</v>
      </c>
      <c r="V3927">
        <f t="shared" si="451"/>
        <v>24.993600000000001</v>
      </c>
      <c r="W3927">
        <f t="shared" si="444"/>
        <v>2997.8968012045571</v>
      </c>
      <c r="X3927">
        <f t="shared" si="443"/>
        <v>1462.3240945809664</v>
      </c>
    </row>
    <row r="3928" spans="1:24">
      <c r="A3928" t="s">
        <v>198</v>
      </c>
      <c r="B3928">
        <v>2006037</v>
      </c>
      <c r="C3928">
        <v>5</v>
      </c>
      <c r="D3928">
        <v>1</v>
      </c>
      <c r="E3928" s="28" t="s">
        <v>523</v>
      </c>
      <c r="F3928" t="s">
        <v>581</v>
      </c>
      <c r="G3928" t="s">
        <v>581</v>
      </c>
      <c r="H3928">
        <v>26</v>
      </c>
      <c r="I3928" s="3">
        <v>9.8461538461538461E-2</v>
      </c>
      <c r="J3928">
        <v>58.368000000000002</v>
      </c>
      <c r="K3928">
        <f t="shared" si="447"/>
        <v>22.8</v>
      </c>
      <c r="L3928" s="11">
        <v>-9.5699999999999995E-4</v>
      </c>
      <c r="M3928">
        <f t="shared" si="448"/>
        <v>9.7236578461538464E-2</v>
      </c>
      <c r="N3928" s="5">
        <v>2675.7128145862657</v>
      </c>
      <c r="O3928" s="3">
        <v>18.024285907658804</v>
      </c>
      <c r="P3928" s="7">
        <v>6.7362557780498667E-3</v>
      </c>
      <c r="Q3928" s="9">
        <f t="shared" si="449"/>
        <v>17.800419681367011</v>
      </c>
      <c r="R3928" s="7">
        <f t="shared" si="450"/>
        <v>6.6525897638679936E-3</v>
      </c>
      <c r="S3928" t="s">
        <v>483</v>
      </c>
      <c r="T3928" t="s">
        <v>581</v>
      </c>
      <c r="U3928">
        <v>83</v>
      </c>
      <c r="V3928">
        <f t="shared" si="451"/>
        <v>25.298400000000001</v>
      </c>
      <c r="W3928">
        <f t="shared" si="444"/>
        <v>4771.2155941647379</v>
      </c>
      <c r="X3928">
        <f t="shared" si="443"/>
        <v>2327.3194464146159</v>
      </c>
    </row>
    <row r="3929" spans="1:24">
      <c r="A3929" t="s">
        <v>198</v>
      </c>
      <c r="B3929">
        <v>2006037</v>
      </c>
      <c r="C3929">
        <v>7</v>
      </c>
      <c r="D3929">
        <v>3</v>
      </c>
      <c r="E3929" s="28" t="s">
        <v>523</v>
      </c>
      <c r="F3929" t="s">
        <v>581</v>
      </c>
      <c r="G3929" t="s">
        <v>581</v>
      </c>
      <c r="H3929">
        <v>16</v>
      </c>
      <c r="I3929" s="3">
        <v>0.16</v>
      </c>
      <c r="J3929">
        <v>41.728000000000002</v>
      </c>
      <c r="K3929">
        <f t="shared" si="447"/>
        <v>16.3</v>
      </c>
      <c r="L3929" s="11">
        <v>-9.5699999999999995E-4</v>
      </c>
      <c r="M3929">
        <f t="shared" si="448"/>
        <v>0.15877504000000001</v>
      </c>
      <c r="N3929" s="5">
        <v>1367.5556665655297</v>
      </c>
      <c r="O3929" s="3">
        <v>20.894355724032092</v>
      </c>
      <c r="P3929" s="7">
        <v>1.5278614417580558E-2</v>
      </c>
      <c r="Q3929" s="9">
        <f t="shared" si="449"/>
        <v>20.734999224609453</v>
      </c>
      <c r="R3929" s="7">
        <f t="shared" si="450"/>
        <v>1.5162087899999854E-2</v>
      </c>
      <c r="S3929" t="s">
        <v>481</v>
      </c>
      <c r="T3929" t="s">
        <v>581</v>
      </c>
      <c r="U3929">
        <v>67</v>
      </c>
      <c r="V3929">
        <f t="shared" si="451"/>
        <v>20.421600000000002</v>
      </c>
      <c r="W3929">
        <f t="shared" si="444"/>
        <v>1952.5889588268922</v>
      </c>
      <c r="X3929">
        <f t="shared" si="443"/>
        <v>952.44035090135799</v>
      </c>
    </row>
    <row r="3930" spans="1:24">
      <c r="A3930" t="s">
        <v>198</v>
      </c>
      <c r="B3930">
        <v>2006037</v>
      </c>
      <c r="C3930">
        <v>9</v>
      </c>
      <c r="D3930">
        <v>3</v>
      </c>
      <c r="E3930" s="28" t="s">
        <v>523</v>
      </c>
      <c r="F3930" t="s">
        <v>581</v>
      </c>
      <c r="G3930" t="s">
        <v>581</v>
      </c>
      <c r="H3930">
        <v>25</v>
      </c>
      <c r="I3930" s="3">
        <v>0.1024</v>
      </c>
      <c r="J3930">
        <v>40.704000000000001</v>
      </c>
      <c r="K3930">
        <f t="shared" si="447"/>
        <v>15.9</v>
      </c>
      <c r="L3930" s="11">
        <v>-9.5699999999999995E-4</v>
      </c>
      <c r="M3930">
        <f t="shared" si="448"/>
        <v>0.10117504000000001</v>
      </c>
      <c r="N3930" s="5">
        <v>1301.2599196975104</v>
      </c>
      <c r="O3930" s="3">
        <v>13.061497665355711</v>
      </c>
      <c r="P3930" s="7">
        <v>1.0037577787220231E-2</v>
      </c>
      <c r="Q3930" s="9">
        <f t="shared" si="449"/>
        <v>12.905638648603901</v>
      </c>
      <c r="R3930" s="7">
        <f t="shared" si="450"/>
        <v>9.9178023185436566E-3</v>
      </c>
      <c r="S3930" t="s">
        <v>481</v>
      </c>
      <c r="T3930" t="s">
        <v>487</v>
      </c>
      <c r="U3930">
        <v>77</v>
      </c>
      <c r="V3930">
        <f t="shared" si="451"/>
        <v>23.4696</v>
      </c>
      <c r="W3930">
        <f t="shared" si="444"/>
        <v>2196.6441227835903</v>
      </c>
      <c r="X3930">
        <f t="shared" si="443"/>
        <v>1071.4863922852342</v>
      </c>
    </row>
    <row r="3931" spans="1:24">
      <c r="A3931" t="s">
        <v>198</v>
      </c>
      <c r="B3931">
        <v>2006037</v>
      </c>
      <c r="C3931">
        <v>9</v>
      </c>
      <c r="D3931">
        <v>1</v>
      </c>
      <c r="E3931" s="28" t="s">
        <v>523</v>
      </c>
      <c r="F3931" t="s">
        <v>581</v>
      </c>
      <c r="G3931" t="s">
        <v>581</v>
      </c>
      <c r="H3931">
        <v>19</v>
      </c>
      <c r="I3931" s="3">
        <v>0.13473684210526315</v>
      </c>
      <c r="J3931">
        <v>45.823999999999998</v>
      </c>
      <c r="K3931">
        <f t="shared" si="447"/>
        <v>17.899999999999999</v>
      </c>
      <c r="L3931" s="11">
        <v>-9.5699999999999995E-4</v>
      </c>
      <c r="M3931">
        <f t="shared" si="448"/>
        <v>0.13351188210526316</v>
      </c>
      <c r="N3931" s="5">
        <v>1649.2096470482943</v>
      </c>
      <c r="O3931" s="3">
        <v>19.339729289533746</v>
      </c>
      <c r="P3931" s="7">
        <v>1.1726665147846673E-2</v>
      </c>
      <c r="Q3931" s="9">
        <f t="shared" si="449"/>
        <v>19.164415632845262</v>
      </c>
      <c r="R3931" s="7">
        <f t="shared" si="450"/>
        <v>1.1620363528157355E-2</v>
      </c>
      <c r="S3931" t="s">
        <v>481</v>
      </c>
      <c r="T3931" t="s">
        <v>581</v>
      </c>
      <c r="U3931">
        <v>85</v>
      </c>
      <c r="V3931">
        <f t="shared" si="451"/>
        <v>25.908000000000001</v>
      </c>
      <c r="W3931">
        <f t="shared" si="444"/>
        <v>3095.4832759553897</v>
      </c>
      <c r="X3931">
        <f t="shared" si="443"/>
        <v>1509.9251505199238</v>
      </c>
    </row>
    <row r="3932" spans="1:24">
      <c r="A3932" t="s">
        <v>198</v>
      </c>
      <c r="B3932">
        <v>2006037</v>
      </c>
      <c r="C3932">
        <v>22</v>
      </c>
      <c r="D3932">
        <v>1</v>
      </c>
      <c r="E3932" s="28" t="s">
        <v>523</v>
      </c>
      <c r="F3932" t="s">
        <v>581</v>
      </c>
      <c r="G3932" t="s">
        <v>581</v>
      </c>
      <c r="H3932">
        <v>8</v>
      </c>
      <c r="I3932" s="3">
        <v>0.32</v>
      </c>
      <c r="J3932">
        <v>58.112000000000002</v>
      </c>
      <c r="K3932">
        <f t="shared" si="447"/>
        <v>22.7</v>
      </c>
      <c r="L3932" s="11">
        <v>-9.5699999999999995E-4</v>
      </c>
      <c r="M3932">
        <f t="shared" si="448"/>
        <v>0.31877504000000001</v>
      </c>
      <c r="N3932" s="5">
        <v>2652.2931213991938</v>
      </c>
      <c r="O3932" s="3">
        <v>58.098855177216251</v>
      </c>
      <c r="P3932" s="7">
        <v>2.1905141143135309E-2</v>
      </c>
      <c r="Q3932" s="9">
        <f t="shared" si="449"/>
        <v>57.877678588507393</v>
      </c>
      <c r="R3932" s="7">
        <f t="shared" si="450"/>
        <v>2.1821750439851285E-2</v>
      </c>
      <c r="S3932" t="s">
        <v>481</v>
      </c>
      <c r="T3932" t="s">
        <v>581</v>
      </c>
      <c r="U3932">
        <v>87</v>
      </c>
      <c r="V3932">
        <f t="shared" si="451"/>
        <v>26.517600000000002</v>
      </c>
      <c r="W3932">
        <f t="shared" si="444"/>
        <v>5003.2582301922394</v>
      </c>
      <c r="X3932">
        <f t="shared" si="443"/>
        <v>2440.5059768838291</v>
      </c>
    </row>
    <row r="3933" spans="1:24">
      <c r="A3933" t="s">
        <v>198</v>
      </c>
      <c r="B3933">
        <v>2006037</v>
      </c>
      <c r="C3933">
        <v>28</v>
      </c>
      <c r="D3933">
        <v>1</v>
      </c>
      <c r="E3933" s="28" t="s">
        <v>523</v>
      </c>
      <c r="F3933" t="s">
        <v>581</v>
      </c>
      <c r="G3933" t="s">
        <v>581</v>
      </c>
      <c r="H3933">
        <v>11</v>
      </c>
      <c r="I3933" s="3">
        <v>0.23272727272727273</v>
      </c>
      <c r="J3933">
        <v>54.528000000000006</v>
      </c>
      <c r="K3933">
        <f t="shared" si="447"/>
        <v>21.3</v>
      </c>
      <c r="L3933" s="11">
        <v>-9.5699999999999995E-4</v>
      </c>
      <c r="M3933">
        <f t="shared" si="448"/>
        <v>0.23150231272727273</v>
      </c>
      <c r="N3933" s="5">
        <v>2335.2265059434499</v>
      </c>
      <c r="O3933" s="3">
        <v>39.697135646195456</v>
      </c>
      <c r="P3933" s="7">
        <v>1.6999265615203138E-2</v>
      </c>
      <c r="Q3933" s="9">
        <f t="shared" si="449"/>
        <v>39.489080040447881</v>
      </c>
      <c r="R3933" s="7">
        <f t="shared" si="450"/>
        <v>1.6910171214630839E-2</v>
      </c>
      <c r="S3933" t="s">
        <v>481</v>
      </c>
      <c r="T3933" t="s">
        <v>581</v>
      </c>
      <c r="U3933">
        <v>91</v>
      </c>
      <c r="V3933">
        <f t="shared" si="451"/>
        <v>27.736800000000002</v>
      </c>
      <c r="W3933">
        <f t="shared" si="444"/>
        <v>4674.7499383573195</v>
      </c>
      <c r="X3933">
        <f t="shared" si="443"/>
        <v>2280.2651072759027</v>
      </c>
    </row>
    <row r="3934" spans="1:24">
      <c r="A3934" t="s">
        <v>310</v>
      </c>
      <c r="B3934">
        <v>2014015</v>
      </c>
      <c r="C3934">
        <v>1</v>
      </c>
      <c r="D3934">
        <v>1</v>
      </c>
      <c r="E3934" s="28" t="s">
        <v>523</v>
      </c>
      <c r="F3934" t="s">
        <v>581</v>
      </c>
      <c r="G3934" t="s">
        <v>581</v>
      </c>
      <c r="H3934">
        <v>19</v>
      </c>
      <c r="I3934" s="3">
        <v>0.13473684210526315</v>
      </c>
      <c r="J3934">
        <v>47.36</v>
      </c>
      <c r="K3934">
        <f t="shared" si="447"/>
        <v>18.5</v>
      </c>
      <c r="L3934" s="11">
        <v>-9.5699999999999995E-4</v>
      </c>
      <c r="M3934">
        <f t="shared" si="448"/>
        <v>0.13351188210526316</v>
      </c>
      <c r="N3934" s="5">
        <v>1761.6241743462401</v>
      </c>
      <c r="O3934" s="3">
        <v>19.989900076618856</v>
      </c>
      <c r="P3934" s="7">
        <v>1.1347426067218535E-2</v>
      </c>
      <c r="Q3934" s="9">
        <f t="shared" si="449"/>
        <v>19.808675381965742</v>
      </c>
      <c r="R3934" s="7">
        <f t="shared" si="450"/>
        <v>1.1244552425216905E-2</v>
      </c>
      <c r="S3934" t="s">
        <v>481</v>
      </c>
      <c r="T3934" t="s">
        <v>581</v>
      </c>
      <c r="U3934">
        <v>68</v>
      </c>
      <c r="V3934">
        <f t="shared" si="451"/>
        <v>20.726400000000002</v>
      </c>
      <c r="W3934">
        <f t="shared" si="444"/>
        <v>2529.2279947803177</v>
      </c>
      <c r="X3934">
        <f t="shared" si="443"/>
        <v>1233.7152619696183</v>
      </c>
    </row>
    <row r="3935" spans="1:24">
      <c r="A3935" t="s">
        <v>369</v>
      </c>
      <c r="B3935">
        <v>2014015</v>
      </c>
      <c r="C3935">
        <v>9</v>
      </c>
      <c r="D3935">
        <v>3</v>
      </c>
      <c r="E3935" s="28" t="s">
        <v>523</v>
      </c>
      <c r="F3935" t="s">
        <v>581</v>
      </c>
      <c r="G3935" t="s">
        <v>581</v>
      </c>
      <c r="H3935">
        <v>23</v>
      </c>
      <c r="I3935" s="3">
        <v>0.11130434782608696</v>
      </c>
      <c r="J3935">
        <v>41.728000000000002</v>
      </c>
      <c r="K3935">
        <f t="shared" si="447"/>
        <v>16.3</v>
      </c>
      <c r="L3935" s="11">
        <v>-9.5699999999999995E-4</v>
      </c>
      <c r="M3935">
        <f t="shared" si="448"/>
        <v>0.11007938782608696</v>
      </c>
      <c r="N3935" s="5">
        <v>1367.5556665655297</v>
      </c>
      <c r="O3935" s="3">
        <v>14.552231532873224</v>
      </c>
      <c r="P3935" s="7">
        <v>1.0641052418304552E-2</v>
      </c>
      <c r="Q3935" s="9">
        <f t="shared" si="449"/>
        <v>14.392500340971049</v>
      </c>
      <c r="R3935" s="7">
        <f t="shared" si="450"/>
        <v>1.0524251913720105E-2</v>
      </c>
      <c r="S3935" t="s">
        <v>481</v>
      </c>
      <c r="T3935" t="s">
        <v>581</v>
      </c>
      <c r="U3935">
        <v>75</v>
      </c>
      <c r="V3935">
        <f t="shared" si="451"/>
        <v>22.86</v>
      </c>
      <c r="W3935">
        <f t="shared" si="444"/>
        <v>2232.2862161326198</v>
      </c>
      <c r="X3935">
        <f t="shared" si="443"/>
        <v>1088.8720113848135</v>
      </c>
    </row>
    <row r="3936" spans="1:24">
      <c r="A3936" t="s">
        <v>369</v>
      </c>
      <c r="B3936">
        <v>2014015</v>
      </c>
      <c r="C3936">
        <v>10</v>
      </c>
      <c r="D3936">
        <v>3</v>
      </c>
      <c r="E3936" s="28" t="s">
        <v>523</v>
      </c>
      <c r="F3936" t="s">
        <v>581</v>
      </c>
      <c r="G3936" t="s">
        <v>581</v>
      </c>
      <c r="H3936">
        <v>16</v>
      </c>
      <c r="I3936" s="3">
        <v>0.16</v>
      </c>
      <c r="J3936">
        <v>35.328000000000003</v>
      </c>
      <c r="K3936">
        <f t="shared" si="447"/>
        <v>13.8</v>
      </c>
      <c r="L3936" s="11">
        <v>-9.5699999999999995E-4</v>
      </c>
      <c r="M3936">
        <f t="shared" si="448"/>
        <v>0.15877504000000001</v>
      </c>
      <c r="N3936" s="5">
        <v>980.22997154856978</v>
      </c>
      <c r="O3936" s="3">
        <v>17.677364850431911</v>
      </c>
      <c r="P3936" s="7">
        <v>1.8033895477104381E-2</v>
      </c>
      <c r="Q3936" s="9">
        <f t="shared" si="449"/>
        <v>17.542637683945639</v>
      </c>
      <c r="R3936" s="7">
        <f t="shared" si="450"/>
        <v>1.7896451029988131E-2</v>
      </c>
      <c r="S3936" t="s">
        <v>483</v>
      </c>
      <c r="T3936" t="s">
        <v>581</v>
      </c>
      <c r="U3936">
        <v>58</v>
      </c>
      <c r="V3936">
        <f t="shared" si="451"/>
        <v>17.6784</v>
      </c>
      <c r="W3936">
        <f t="shared" si="444"/>
        <v>1198.1646232770397</v>
      </c>
      <c r="X3936">
        <f t="shared" si="443"/>
        <v>584.44473378421321</v>
      </c>
    </row>
    <row r="3937" spans="1:24">
      <c r="A3937" t="s">
        <v>177</v>
      </c>
      <c r="B3937">
        <v>2013024</v>
      </c>
      <c r="C3937">
        <v>11</v>
      </c>
      <c r="D3937">
        <v>1</v>
      </c>
      <c r="E3937" s="28" t="s">
        <v>523</v>
      </c>
      <c r="F3937" t="s">
        <v>581</v>
      </c>
      <c r="G3937" t="s">
        <v>581</v>
      </c>
      <c r="H3937">
        <v>10</v>
      </c>
      <c r="I3937" s="3">
        <v>0.25600000000000001</v>
      </c>
      <c r="J3937">
        <v>16.384</v>
      </c>
      <c r="K3937">
        <f t="shared" si="447"/>
        <v>6.4</v>
      </c>
      <c r="L3937" s="11">
        <v>-9.5699999999999995E-4</v>
      </c>
      <c r="M3937">
        <f t="shared" si="448"/>
        <v>0.25477504000000001</v>
      </c>
      <c r="N3937" s="5">
        <v>210.82871053680643</v>
      </c>
      <c r="O3937" s="3">
        <v>12.970907202355203</v>
      </c>
      <c r="P3937" s="7">
        <v>6.1523438479175942E-2</v>
      </c>
      <c r="Q3937" s="9">
        <f t="shared" si="449"/>
        <v>12.909821663166248</v>
      </c>
      <c r="R3937" s="7">
        <f t="shared" si="450"/>
        <v>6.1233698343530187E-2</v>
      </c>
      <c r="S3937" t="s">
        <v>483</v>
      </c>
      <c r="T3937" t="s">
        <v>482</v>
      </c>
      <c r="U3937">
        <v>20</v>
      </c>
      <c r="V3937">
        <f t="shared" si="451"/>
        <v>6.0960000000000001</v>
      </c>
      <c r="W3937">
        <f t="shared" si="444"/>
        <v>78.352176479849831</v>
      </c>
      <c r="X3937">
        <f t="shared" si="443"/>
        <v>38.21888581465101</v>
      </c>
    </row>
    <row r="3938" spans="1:24">
      <c r="A3938" t="s">
        <v>232</v>
      </c>
      <c r="B3938">
        <v>2014013</v>
      </c>
      <c r="C3938">
        <v>37</v>
      </c>
      <c r="D3938">
        <v>3</v>
      </c>
      <c r="E3938" s="28" t="s">
        <v>523</v>
      </c>
      <c r="F3938" t="s">
        <v>581</v>
      </c>
      <c r="G3938" t="s">
        <v>581</v>
      </c>
      <c r="H3938">
        <v>15</v>
      </c>
      <c r="I3938" s="3">
        <v>0.17066666666666666</v>
      </c>
      <c r="J3938">
        <v>25.855999999999998</v>
      </c>
      <c r="K3938">
        <f t="shared" si="447"/>
        <v>10.1</v>
      </c>
      <c r="L3938" s="11">
        <v>-9.5699999999999995E-4</v>
      </c>
      <c r="M3938">
        <f t="shared" si="448"/>
        <v>0.16944170666666666</v>
      </c>
      <c r="N3938" s="5">
        <v>525.06437406883833</v>
      </c>
      <c r="O3938" s="3">
        <v>13.771580486451203</v>
      </c>
      <c r="P3938" s="7">
        <v>2.6228365828235921E-2</v>
      </c>
      <c r="Q3938" s="9">
        <f t="shared" si="449"/>
        <v>13.673386816703177</v>
      </c>
      <c r="R3938" s="7">
        <f t="shared" si="450"/>
        <v>2.6041353197790055E-2</v>
      </c>
      <c r="S3938" t="s">
        <v>482</v>
      </c>
      <c r="T3938" t="s">
        <v>581</v>
      </c>
      <c r="U3938">
        <v>58</v>
      </c>
      <c r="V3938">
        <f t="shared" si="451"/>
        <v>17.6784</v>
      </c>
      <c r="W3938">
        <f t="shared" si="444"/>
        <v>661.13258632192367</v>
      </c>
      <c r="X3938">
        <f t="shared" ref="X3938:X4001" si="452">W3938*0.4877833333</f>
        <v>322.48945670935791</v>
      </c>
    </row>
    <row r="3939" spans="1:24">
      <c r="A3939" t="s">
        <v>201</v>
      </c>
      <c r="B3939">
        <v>2006018</v>
      </c>
      <c r="C3939">
        <v>7</v>
      </c>
      <c r="D3939">
        <v>1</v>
      </c>
      <c r="E3939" s="28" t="s">
        <v>523</v>
      </c>
      <c r="F3939" t="s">
        <v>581</v>
      </c>
      <c r="G3939" t="s">
        <v>581</v>
      </c>
      <c r="H3939">
        <v>13</v>
      </c>
      <c r="I3939" s="3">
        <v>0.19692307692307692</v>
      </c>
      <c r="J3939">
        <v>25.855999999999998</v>
      </c>
      <c r="K3939">
        <f t="shared" si="447"/>
        <v>10.1</v>
      </c>
      <c r="L3939" s="11">
        <v>-9.5699999999999995E-4</v>
      </c>
      <c r="M3939">
        <f t="shared" si="448"/>
        <v>0.19569811692307693</v>
      </c>
      <c r="N3939" s="5">
        <v>525.06437406883833</v>
      </c>
      <c r="O3939" s="3">
        <v>15.874041593565225</v>
      </c>
      <c r="P3939" s="7">
        <v>3.0232562667609337E-2</v>
      </c>
      <c r="Q3939" s="9">
        <f t="shared" si="449"/>
        <v>15.776049976769666</v>
      </c>
      <c r="R3939" s="7">
        <f t="shared" si="450"/>
        <v>3.0045934852745034E-2</v>
      </c>
      <c r="S3939" t="s">
        <v>481</v>
      </c>
      <c r="T3939" t="s">
        <v>581</v>
      </c>
      <c r="U3939">
        <v>60</v>
      </c>
      <c r="V3939">
        <f t="shared" si="451"/>
        <v>18.288</v>
      </c>
      <c r="W3939">
        <f t="shared" ref="W3939:W4002" si="453">0.06519608*POWER(K3939,1.90492982)*POWER(U3939,1.18683913)</f>
        <v>688.27611838670657</v>
      </c>
      <c r="X3939">
        <f t="shared" si="452"/>
        <v>335.72961925745318</v>
      </c>
    </row>
    <row r="3940" spans="1:24">
      <c r="A3940" t="s">
        <v>302</v>
      </c>
      <c r="B3940">
        <v>2006018</v>
      </c>
      <c r="C3940">
        <v>1</v>
      </c>
      <c r="D3940">
        <v>1</v>
      </c>
      <c r="E3940" s="28" t="s">
        <v>523</v>
      </c>
      <c r="F3940" t="s">
        <v>581</v>
      </c>
      <c r="G3940" t="s">
        <v>581</v>
      </c>
      <c r="H3940">
        <v>17</v>
      </c>
      <c r="I3940" s="3">
        <v>0.15058823529411766</v>
      </c>
      <c r="J3940">
        <v>43.776000000000003</v>
      </c>
      <c r="K3940">
        <f t="shared" si="447"/>
        <v>17.100000000000001</v>
      </c>
      <c r="L3940" s="11">
        <v>-9.5699999999999995E-4</v>
      </c>
      <c r="M3940">
        <f t="shared" si="448"/>
        <v>0.14936327529411766</v>
      </c>
      <c r="N3940" s="5">
        <v>1505.0884582047747</v>
      </c>
      <c r="O3940" s="3">
        <v>20.638610515309118</v>
      </c>
      <c r="P3940" s="7">
        <v>1.3712556496464166E-2</v>
      </c>
      <c r="Q3940" s="9">
        <f t="shared" si="449"/>
        <v>20.47130021073724</v>
      </c>
      <c r="R3940" s="7">
        <f t="shared" si="450"/>
        <v>1.3601393392621458E-2</v>
      </c>
      <c r="S3940" t="s">
        <v>481</v>
      </c>
      <c r="T3940" t="s">
        <v>581</v>
      </c>
      <c r="U3940">
        <v>79</v>
      </c>
      <c r="V3940">
        <f t="shared" si="451"/>
        <v>24.0792</v>
      </c>
      <c r="W3940">
        <f t="shared" si="453"/>
        <v>2601.1813330970485</v>
      </c>
      <c r="X3940">
        <f t="shared" si="452"/>
        <v>1268.812901175816</v>
      </c>
    </row>
    <row r="3941" spans="1:24">
      <c r="A3941" t="s">
        <v>302</v>
      </c>
      <c r="B3941">
        <v>2006018</v>
      </c>
      <c r="C3941">
        <v>3</v>
      </c>
      <c r="D3941">
        <v>3</v>
      </c>
      <c r="E3941" s="28" t="s">
        <v>523</v>
      </c>
      <c r="F3941" t="s">
        <v>581</v>
      </c>
      <c r="G3941" t="s">
        <v>581</v>
      </c>
      <c r="H3941">
        <v>21</v>
      </c>
      <c r="I3941" s="3">
        <v>0.1219047619047619</v>
      </c>
      <c r="J3941">
        <v>35.840000000000003</v>
      </c>
      <c r="K3941">
        <f t="shared" si="447"/>
        <v>14.000000000000002</v>
      </c>
      <c r="L3941" s="11">
        <v>-9.5699999999999995E-4</v>
      </c>
      <c r="M3941">
        <f t="shared" si="448"/>
        <v>0.12067980190476191</v>
      </c>
      <c r="N3941" s="5">
        <v>1008.8483219046402</v>
      </c>
      <c r="O3941" s="3">
        <v>13.679141238491463</v>
      </c>
      <c r="P3941" s="7">
        <v>1.3559165378464555E-2</v>
      </c>
      <c r="Q3941" s="9">
        <f t="shared" si="449"/>
        <v>13.542150587365029</v>
      </c>
      <c r="R3941" s="7">
        <f t="shared" si="450"/>
        <v>1.3423376233404767E-2</v>
      </c>
      <c r="S3941" t="s">
        <v>483</v>
      </c>
      <c r="T3941" t="s">
        <v>581</v>
      </c>
      <c r="U3941">
        <v>66</v>
      </c>
      <c r="V3941">
        <f t="shared" si="451"/>
        <v>20.116800000000001</v>
      </c>
      <c r="W3941">
        <f t="shared" si="453"/>
        <v>1435.5585104257043</v>
      </c>
      <c r="X3941">
        <f t="shared" si="452"/>
        <v>700.24151536263287</v>
      </c>
    </row>
    <row r="3942" spans="1:24">
      <c r="A3942" t="s">
        <v>53</v>
      </c>
      <c r="B3942">
        <v>2006055</v>
      </c>
      <c r="C3942">
        <v>1</v>
      </c>
      <c r="D3942">
        <v>3</v>
      </c>
      <c r="E3942" s="28" t="s">
        <v>523</v>
      </c>
      <c r="F3942" t="s">
        <v>581</v>
      </c>
      <c r="G3942" t="s">
        <v>581</v>
      </c>
      <c r="H3942">
        <v>26</v>
      </c>
      <c r="I3942" s="3">
        <v>9.8461538461538461E-2</v>
      </c>
      <c r="J3942">
        <v>29.695999999999998</v>
      </c>
      <c r="K3942">
        <f t="shared" si="447"/>
        <v>11.6</v>
      </c>
      <c r="L3942" s="11">
        <v>-9.5699999999999995E-4</v>
      </c>
      <c r="M3942">
        <f t="shared" si="448"/>
        <v>9.7236578461538464E-2</v>
      </c>
      <c r="N3942" s="5">
        <v>692.60525609943033</v>
      </c>
      <c r="O3942" s="3">
        <v>9.1552895299802248</v>
      </c>
      <c r="P3942" s="7">
        <v>1.321862554370493E-2</v>
      </c>
      <c r="Q3942" s="9">
        <f t="shared" si="449"/>
        <v>9.0417626270217788</v>
      </c>
      <c r="R3942" s="7">
        <f t="shared" si="450"/>
        <v>1.305471269153023E-2</v>
      </c>
      <c r="S3942" t="s">
        <v>481</v>
      </c>
      <c r="T3942" t="s">
        <v>581</v>
      </c>
      <c r="U3942">
        <v>75</v>
      </c>
      <c r="V3942">
        <f t="shared" si="451"/>
        <v>22.86</v>
      </c>
      <c r="W3942">
        <f t="shared" si="453"/>
        <v>1167.7108843960359</v>
      </c>
      <c r="X3942">
        <f t="shared" si="452"/>
        <v>569.58990752138936</v>
      </c>
    </row>
    <row r="3943" spans="1:24">
      <c r="A3943" t="s">
        <v>53</v>
      </c>
      <c r="B3943">
        <v>2006055</v>
      </c>
      <c r="C3943">
        <v>16</v>
      </c>
      <c r="D3943">
        <v>1</v>
      </c>
      <c r="E3943" s="28" t="s">
        <v>523</v>
      </c>
      <c r="F3943" t="s">
        <v>581</v>
      </c>
      <c r="G3943" t="s">
        <v>581</v>
      </c>
      <c r="H3943">
        <v>21</v>
      </c>
      <c r="I3943" s="3">
        <v>0.1219047619047619</v>
      </c>
      <c r="J3943">
        <v>33.024000000000001</v>
      </c>
      <c r="K3943">
        <f t="shared" si="447"/>
        <v>12.9</v>
      </c>
      <c r="L3943" s="11">
        <v>-9.5699999999999995E-4</v>
      </c>
      <c r="M3943">
        <f t="shared" si="448"/>
        <v>0.12067980190476191</v>
      </c>
      <c r="N3943" s="5">
        <v>856.54310840893447</v>
      </c>
      <c r="O3943" s="3">
        <v>12.600683345627413</v>
      </c>
      <c r="P3943" s="7">
        <v>1.471109068758223E-2</v>
      </c>
      <c r="Q3943" s="9">
        <f t="shared" si="449"/>
        <v>12.474529595629143</v>
      </c>
      <c r="R3943" s="7">
        <f t="shared" si="450"/>
        <v>1.4563808258058508E-2</v>
      </c>
      <c r="S3943" t="s">
        <v>483</v>
      </c>
      <c r="T3943" t="s">
        <v>487</v>
      </c>
      <c r="U3943">
        <v>43</v>
      </c>
      <c r="V3943">
        <f t="shared" si="451"/>
        <v>13.106400000000001</v>
      </c>
      <c r="W3943">
        <f t="shared" si="453"/>
        <v>738.72232083526615</v>
      </c>
      <c r="X3943">
        <f t="shared" si="452"/>
        <v>360.33643604013815</v>
      </c>
    </row>
    <row r="3944" spans="1:24">
      <c r="A3944" t="s">
        <v>53</v>
      </c>
      <c r="B3944">
        <v>2006055</v>
      </c>
      <c r="C3944">
        <v>16</v>
      </c>
      <c r="D3944">
        <v>2</v>
      </c>
      <c r="E3944" s="28" t="s">
        <v>523</v>
      </c>
      <c r="F3944" t="s">
        <v>581</v>
      </c>
      <c r="G3944" t="s">
        <v>581</v>
      </c>
      <c r="H3944">
        <v>20</v>
      </c>
      <c r="I3944" s="3">
        <v>0.128</v>
      </c>
      <c r="J3944">
        <v>39.167999999999999</v>
      </c>
      <c r="K3944">
        <f t="shared" si="447"/>
        <v>15.299999999999999</v>
      </c>
      <c r="L3944" s="11">
        <v>-9.5699999999999995E-4</v>
      </c>
      <c r="M3944">
        <f t="shared" si="448"/>
        <v>0.12677504000000001</v>
      </c>
      <c r="N3944" s="5">
        <v>1204.9046105849857</v>
      </c>
      <c r="O3944" s="3">
        <v>15.698915463167987</v>
      </c>
      <c r="P3944" s="7">
        <v>1.3029177019702916E-2</v>
      </c>
      <c r="Q3944" s="9">
        <f t="shared" si="449"/>
        <v>15.549164466310582</v>
      </c>
      <c r="R3944" s="7">
        <f t="shared" si="450"/>
        <v>1.2904892494984648E-2</v>
      </c>
      <c r="S3944" t="s">
        <v>481</v>
      </c>
      <c r="T3944" t="s">
        <v>581</v>
      </c>
      <c r="U3944">
        <v>58</v>
      </c>
      <c r="V3944">
        <f t="shared" si="451"/>
        <v>17.6784</v>
      </c>
      <c r="W3944">
        <f t="shared" si="453"/>
        <v>1458.4141312616848</v>
      </c>
      <c r="X3944">
        <f t="shared" si="452"/>
        <v>711.39010627864832</v>
      </c>
    </row>
    <row r="3945" spans="1:24">
      <c r="A3945" t="s">
        <v>53</v>
      </c>
      <c r="B3945">
        <v>2006055</v>
      </c>
      <c r="C3945">
        <v>19</v>
      </c>
      <c r="D3945">
        <v>2</v>
      </c>
      <c r="E3945" s="28" t="s">
        <v>523</v>
      </c>
      <c r="F3945" t="s">
        <v>581</v>
      </c>
      <c r="G3945" t="s">
        <v>581</v>
      </c>
      <c r="H3945">
        <v>20</v>
      </c>
      <c r="I3945" s="3">
        <v>0.128</v>
      </c>
      <c r="J3945">
        <v>40.192</v>
      </c>
      <c r="K3945">
        <f t="shared" si="447"/>
        <v>15.7</v>
      </c>
      <c r="L3945" s="11">
        <v>-9.5699999999999995E-4</v>
      </c>
      <c r="M3945">
        <f t="shared" si="448"/>
        <v>0.12677504000000001</v>
      </c>
      <c r="N3945" s="5">
        <v>1268.7297085014015</v>
      </c>
      <c r="O3945" s="3">
        <v>16.110690294988842</v>
      </c>
      <c r="P3945" s="7">
        <v>1.2698284108140315E-2</v>
      </c>
      <c r="Q3945" s="9">
        <f t="shared" si="449"/>
        <v>15.956998606500061</v>
      </c>
      <c r="R3945" s="7">
        <f t="shared" si="450"/>
        <v>1.2577145864542064E-2</v>
      </c>
      <c r="S3945" t="s">
        <v>481</v>
      </c>
      <c r="T3945" t="s">
        <v>487</v>
      </c>
      <c r="U3945">
        <v>62</v>
      </c>
      <c r="V3945">
        <f t="shared" si="451"/>
        <v>18.897600000000001</v>
      </c>
      <c r="W3945">
        <f t="shared" si="453"/>
        <v>1658.0857503537991</v>
      </c>
      <c r="X3945">
        <f t="shared" si="452"/>
        <v>808.78659420480778</v>
      </c>
    </row>
    <row r="3946" spans="1:24">
      <c r="A3946" t="s">
        <v>53</v>
      </c>
      <c r="B3946">
        <v>2006055</v>
      </c>
      <c r="C3946">
        <v>19</v>
      </c>
      <c r="D3946">
        <v>4</v>
      </c>
      <c r="E3946" s="28" t="s">
        <v>523</v>
      </c>
      <c r="F3946" t="s">
        <v>581</v>
      </c>
      <c r="G3946" t="s">
        <v>581</v>
      </c>
      <c r="H3946">
        <v>17</v>
      </c>
      <c r="I3946" s="3">
        <v>0.15058823529411766</v>
      </c>
      <c r="J3946">
        <v>52.991999999999997</v>
      </c>
      <c r="K3946">
        <f t="shared" si="447"/>
        <v>20.7</v>
      </c>
      <c r="L3946" s="11">
        <v>-9.5699999999999995E-4</v>
      </c>
      <c r="M3946">
        <f t="shared" si="448"/>
        <v>0.14936327529411766</v>
      </c>
      <c r="N3946" s="5">
        <v>2205.5174359842817</v>
      </c>
      <c r="O3946" s="3">
        <v>24.998579322823673</v>
      </c>
      <c r="P3946" s="7">
        <v>1.1334564358892619E-2</v>
      </c>
      <c r="Q3946" s="9">
        <f t="shared" si="449"/>
        <v>24.795802783160394</v>
      </c>
      <c r="R3946" s="7">
        <f t="shared" si="450"/>
        <v>1.1242623784606122E-2</v>
      </c>
      <c r="S3946" t="s">
        <v>481</v>
      </c>
      <c r="T3946" t="s">
        <v>581</v>
      </c>
      <c r="U3946">
        <v>71</v>
      </c>
      <c r="V3946">
        <f t="shared" si="451"/>
        <v>21.640800000000002</v>
      </c>
      <c r="W3946">
        <f t="shared" si="453"/>
        <v>3297.6038788948167</v>
      </c>
      <c r="X3946">
        <f t="shared" si="452"/>
        <v>1608.5162119503232</v>
      </c>
    </row>
    <row r="3947" spans="1:24">
      <c r="A3947" t="s">
        <v>3</v>
      </c>
      <c r="B3947">
        <v>2006026</v>
      </c>
      <c r="C3947">
        <v>4</v>
      </c>
      <c r="D3947">
        <v>3</v>
      </c>
      <c r="E3947" s="28" t="s">
        <v>523</v>
      </c>
      <c r="F3947" t="s">
        <v>581</v>
      </c>
      <c r="G3947" t="s">
        <v>581</v>
      </c>
      <c r="H3947">
        <v>20</v>
      </c>
      <c r="I3947" s="3">
        <v>0.128</v>
      </c>
      <c r="J3947">
        <v>17.920000000000002</v>
      </c>
      <c r="K3947">
        <f t="shared" si="447"/>
        <v>7.0000000000000009</v>
      </c>
      <c r="L3947" s="11">
        <v>-9.5699999999999995E-4</v>
      </c>
      <c r="M3947">
        <f t="shared" si="448"/>
        <v>0.12677504000000001</v>
      </c>
      <c r="N3947" s="5">
        <v>252.21208047616005</v>
      </c>
      <c r="O3947" s="3">
        <v>7.1545877028864124</v>
      </c>
      <c r="P3947" s="7">
        <v>2.8367347390255909E-2</v>
      </c>
      <c r="Q3947" s="9">
        <f t="shared" si="449"/>
        <v>7.086606057380906</v>
      </c>
      <c r="R3947" s="7">
        <f t="shared" si="450"/>
        <v>2.8097805799000005E-2</v>
      </c>
      <c r="S3947" t="s">
        <v>482</v>
      </c>
      <c r="T3947" t="s">
        <v>581</v>
      </c>
      <c r="U3947">
        <v>46</v>
      </c>
      <c r="V3947">
        <f t="shared" si="451"/>
        <v>14.020800000000001</v>
      </c>
      <c r="W3947">
        <f t="shared" si="453"/>
        <v>249.74683868006088</v>
      </c>
      <c r="X3947">
        <f t="shared" si="452"/>
        <v>121.82234545249747</v>
      </c>
    </row>
    <row r="3948" spans="1:24">
      <c r="A3948" t="s">
        <v>3</v>
      </c>
      <c r="B3948">
        <v>2006026</v>
      </c>
      <c r="C3948">
        <v>8</v>
      </c>
      <c r="D3948">
        <v>1</v>
      </c>
      <c r="E3948" s="28" t="s">
        <v>523</v>
      </c>
      <c r="F3948" t="s">
        <v>581</v>
      </c>
      <c r="G3948" t="s">
        <v>581</v>
      </c>
      <c r="H3948">
        <v>19</v>
      </c>
      <c r="I3948" s="3">
        <v>0.13473684210526315</v>
      </c>
      <c r="J3948">
        <v>21.76</v>
      </c>
      <c r="K3948">
        <f t="shared" si="447"/>
        <v>8.5</v>
      </c>
      <c r="L3948" s="11">
        <v>-9.5699999999999995E-4</v>
      </c>
      <c r="M3948">
        <f t="shared" si="448"/>
        <v>0.13351188210526316</v>
      </c>
      <c r="N3948" s="5">
        <v>371.88413906944004</v>
      </c>
      <c r="O3948" s="3">
        <v>9.1537202918613261</v>
      </c>
      <c r="P3948" s="7">
        <v>2.4614441247122126E-2</v>
      </c>
      <c r="Q3948" s="9">
        <f t="shared" si="449"/>
        <v>9.0710128966163452</v>
      </c>
      <c r="R3948" s="7">
        <f t="shared" si="450"/>
        <v>2.4392040271775509E-2</v>
      </c>
      <c r="S3948" t="s">
        <v>482</v>
      </c>
      <c r="T3948" t="s">
        <v>491</v>
      </c>
      <c r="U3948">
        <v>66</v>
      </c>
      <c r="V3948">
        <f t="shared" si="451"/>
        <v>20.116800000000001</v>
      </c>
      <c r="W3948">
        <f t="shared" si="453"/>
        <v>554.88789707260855</v>
      </c>
      <c r="X3948">
        <f t="shared" si="452"/>
        <v>270.66506804190431</v>
      </c>
    </row>
    <row r="3949" spans="1:24">
      <c r="A3949" t="s">
        <v>3</v>
      </c>
      <c r="B3949">
        <v>2006026</v>
      </c>
      <c r="C3949">
        <v>8</v>
      </c>
      <c r="D3949">
        <v>3</v>
      </c>
      <c r="E3949" s="28" t="s">
        <v>523</v>
      </c>
      <c r="F3949" t="s">
        <v>581</v>
      </c>
      <c r="G3949" t="s">
        <v>581</v>
      </c>
      <c r="H3949">
        <v>19</v>
      </c>
      <c r="I3949" s="3">
        <v>0.13473684210526315</v>
      </c>
      <c r="J3949">
        <v>23.295999999999999</v>
      </c>
      <c r="K3949">
        <f t="shared" si="447"/>
        <v>9.1</v>
      </c>
      <c r="L3949" s="11">
        <v>-9.5699999999999995E-4</v>
      </c>
      <c r="M3949">
        <f t="shared" si="448"/>
        <v>0.13351188210526316</v>
      </c>
      <c r="N3949" s="5">
        <v>426.23841600471036</v>
      </c>
      <c r="O3949" s="3">
        <v>9.8038910789467923</v>
      </c>
      <c r="P3949" s="7">
        <v>2.3000956063140142E-2</v>
      </c>
      <c r="Q3949" s="9">
        <f t="shared" si="449"/>
        <v>9.7152726457373149</v>
      </c>
      <c r="R3949" s="7">
        <f t="shared" si="450"/>
        <v>2.2793047930315957E-2</v>
      </c>
      <c r="S3949" t="s">
        <v>483</v>
      </c>
      <c r="T3949" t="s">
        <v>581</v>
      </c>
      <c r="U3949">
        <v>64</v>
      </c>
      <c r="V3949">
        <f t="shared" si="451"/>
        <v>19.507200000000001</v>
      </c>
      <c r="W3949">
        <f t="shared" si="453"/>
        <v>609.21852356292572</v>
      </c>
      <c r="X3949">
        <f t="shared" si="452"/>
        <v>297.16664213162852</v>
      </c>
    </row>
    <row r="3950" spans="1:24">
      <c r="A3950" t="s">
        <v>3</v>
      </c>
      <c r="B3950">
        <v>2006026</v>
      </c>
      <c r="C3950">
        <v>13</v>
      </c>
      <c r="D3950">
        <v>1</v>
      </c>
      <c r="E3950" s="28" t="s">
        <v>523</v>
      </c>
      <c r="F3950" t="s">
        <v>581</v>
      </c>
      <c r="G3950" t="s">
        <v>581</v>
      </c>
      <c r="H3950">
        <v>16</v>
      </c>
      <c r="I3950" s="3">
        <v>0.16</v>
      </c>
      <c r="J3950">
        <v>16.64</v>
      </c>
      <c r="K3950">
        <f t="shared" si="447"/>
        <v>6.5</v>
      </c>
      <c r="L3950" s="11">
        <v>-9.5699999999999995E-4</v>
      </c>
      <c r="M3950">
        <f t="shared" si="448"/>
        <v>0.15877504000000001</v>
      </c>
      <c r="N3950" s="5">
        <v>217.46857959424</v>
      </c>
      <c r="O3950" s="3">
        <v>8.2837514995200259</v>
      </c>
      <c r="P3950" s="7">
        <v>3.8091716582579982E-2</v>
      </c>
      <c r="Q3950" s="9">
        <f t="shared" si="449"/>
        <v>8.2209419852079222</v>
      </c>
      <c r="R3950" s="7">
        <f t="shared" si="450"/>
        <v>3.7802895482863891E-2</v>
      </c>
      <c r="S3950" t="s">
        <v>483</v>
      </c>
      <c r="T3950" t="s">
        <v>581</v>
      </c>
      <c r="U3950">
        <v>48</v>
      </c>
      <c r="V3950">
        <f t="shared" si="451"/>
        <v>14.630400000000002</v>
      </c>
      <c r="W3950">
        <f t="shared" si="453"/>
        <v>228.10104011900546</v>
      </c>
      <c r="X3950">
        <f t="shared" si="452"/>
        <v>111.26388567844552</v>
      </c>
    </row>
    <row r="3951" spans="1:24">
      <c r="A3951" t="s">
        <v>3</v>
      </c>
      <c r="B3951">
        <v>2006026</v>
      </c>
      <c r="C3951">
        <v>14</v>
      </c>
      <c r="D3951">
        <v>2</v>
      </c>
      <c r="E3951" s="28" t="s">
        <v>523</v>
      </c>
      <c r="F3951" t="s">
        <v>581</v>
      </c>
      <c r="G3951" t="s">
        <v>581</v>
      </c>
      <c r="H3951">
        <v>23</v>
      </c>
      <c r="I3951" s="3">
        <v>0.11130434782608696</v>
      </c>
      <c r="J3951">
        <v>15.104000000000001</v>
      </c>
      <c r="K3951">
        <f t="shared" si="447"/>
        <v>5.9</v>
      </c>
      <c r="L3951" s="11">
        <v>-9.5699999999999995E-4</v>
      </c>
      <c r="M3951">
        <f t="shared" si="448"/>
        <v>0.11007938782608696</v>
      </c>
      <c r="N3951" s="5">
        <v>179.17352084439042</v>
      </c>
      <c r="O3951" s="3">
        <v>5.2425396830115032</v>
      </c>
      <c r="P3951" s="7">
        <v>2.9259567252488006E-2</v>
      </c>
      <c r="Q3951" s="9">
        <f t="shared" si="449"/>
        <v>5.1852664513008069</v>
      </c>
      <c r="R3951" s="7">
        <f t="shared" si="450"/>
        <v>2.893991493198448E-2</v>
      </c>
      <c r="S3951" t="s">
        <v>482</v>
      </c>
      <c r="T3951" t="s">
        <v>581</v>
      </c>
      <c r="U3951">
        <v>30</v>
      </c>
      <c r="V3951">
        <f t="shared" si="451"/>
        <v>9.1440000000000001</v>
      </c>
      <c r="W3951">
        <f t="shared" si="453"/>
        <v>108.578983772752</v>
      </c>
      <c r="X3951">
        <f t="shared" si="452"/>
        <v>52.963018630999578</v>
      </c>
    </row>
    <row r="3952" spans="1:24">
      <c r="A3952" t="s">
        <v>3</v>
      </c>
      <c r="B3952">
        <v>2006026</v>
      </c>
      <c r="C3952">
        <v>20</v>
      </c>
      <c r="D3952">
        <v>3</v>
      </c>
      <c r="E3952" s="28" t="s">
        <v>523</v>
      </c>
      <c r="F3952" t="s">
        <v>581</v>
      </c>
      <c r="G3952" t="s">
        <v>581</v>
      </c>
      <c r="H3952">
        <v>12</v>
      </c>
      <c r="I3952" s="3">
        <v>0.21333333333333335</v>
      </c>
      <c r="J3952">
        <v>23.552</v>
      </c>
      <c r="K3952">
        <f t="shared" si="447"/>
        <v>9.1999999999999993</v>
      </c>
      <c r="L3952" s="11">
        <v>-9.5699999999999995E-4</v>
      </c>
      <c r="M3952">
        <f t="shared" si="448"/>
        <v>0.21210837333333335</v>
      </c>
      <c r="N3952" s="5">
        <v>435.65776513269759</v>
      </c>
      <c r="O3952" s="3">
        <v>15.641724514303968</v>
      </c>
      <c r="P3952" s="7">
        <v>3.5903697273798468E-2</v>
      </c>
      <c r="Q3952" s="9">
        <f t="shared" si="449"/>
        <v>15.552725746639849</v>
      </c>
      <c r="R3952" s="7">
        <f t="shared" si="450"/>
        <v>3.5699411307181968E-2</v>
      </c>
      <c r="S3952" t="s">
        <v>483</v>
      </c>
      <c r="T3952" t="s">
        <v>581</v>
      </c>
      <c r="U3952">
        <v>55</v>
      </c>
      <c r="V3952">
        <f t="shared" si="451"/>
        <v>16.763999999999999</v>
      </c>
      <c r="W3952">
        <f t="shared" si="453"/>
        <v>519.63715545778928</v>
      </c>
      <c r="X3952">
        <f t="shared" si="452"/>
        <v>253.47034379573074</v>
      </c>
    </row>
    <row r="3953" spans="1:24">
      <c r="A3953" t="s">
        <v>3</v>
      </c>
      <c r="B3953">
        <v>2006026</v>
      </c>
      <c r="C3953">
        <v>22</v>
      </c>
      <c r="D3953">
        <v>1</v>
      </c>
      <c r="E3953" s="28" t="s">
        <v>523</v>
      </c>
      <c r="F3953" t="s">
        <v>581</v>
      </c>
      <c r="G3953" t="s">
        <v>581</v>
      </c>
      <c r="H3953">
        <v>15</v>
      </c>
      <c r="I3953" s="3">
        <v>0.17066666666666666</v>
      </c>
      <c r="J3953">
        <v>23.04</v>
      </c>
      <c r="K3953">
        <f t="shared" si="447"/>
        <v>9</v>
      </c>
      <c r="L3953" s="11">
        <v>-9.5699999999999995E-4</v>
      </c>
      <c r="M3953">
        <f t="shared" si="448"/>
        <v>0.16944170666666666</v>
      </c>
      <c r="N3953" s="5">
        <v>416.92201058303999</v>
      </c>
      <c r="O3953" s="3">
        <v>12.261739436441641</v>
      </c>
      <c r="P3953" s="7">
        <v>2.9410151359709567E-2</v>
      </c>
      <c r="Q3953" s="9">
        <f t="shared" si="449"/>
        <v>12.174382674687454</v>
      </c>
      <c r="R3953" s="7">
        <f t="shared" si="450"/>
        <v>2.9200623535472071E-2</v>
      </c>
      <c r="S3953" t="s">
        <v>482</v>
      </c>
      <c r="T3953" t="s">
        <v>581</v>
      </c>
      <c r="U3953">
        <v>40</v>
      </c>
      <c r="V3953">
        <f t="shared" si="451"/>
        <v>12.192</v>
      </c>
      <c r="W3953">
        <f t="shared" si="453"/>
        <v>341.4868480750028</v>
      </c>
      <c r="X3953">
        <f t="shared" si="452"/>
        <v>166.57159303213555</v>
      </c>
    </row>
    <row r="3954" spans="1:24">
      <c r="A3954" t="s">
        <v>3</v>
      </c>
      <c r="B3954">
        <v>2017016</v>
      </c>
      <c r="C3954">
        <v>22</v>
      </c>
      <c r="D3954">
        <v>2</v>
      </c>
      <c r="E3954" s="28" t="s">
        <v>523</v>
      </c>
      <c r="F3954" t="s">
        <v>581</v>
      </c>
      <c r="G3954" t="s">
        <v>581</v>
      </c>
      <c r="H3954">
        <v>16</v>
      </c>
      <c r="I3954" s="3">
        <v>0.16</v>
      </c>
      <c r="J3954">
        <v>27.904</v>
      </c>
      <c r="K3954">
        <f t="shared" si="447"/>
        <v>10.9</v>
      </c>
      <c r="L3954" s="11">
        <v>-9.5699999999999995E-4</v>
      </c>
      <c r="M3954">
        <f t="shared" si="448"/>
        <v>0.15877504000000001</v>
      </c>
      <c r="N3954" s="5">
        <v>611.53708737495037</v>
      </c>
      <c r="O3954" s="3">
        <v>13.945655437056018</v>
      </c>
      <c r="P3954" s="7">
        <v>2.2804267680507084E-2</v>
      </c>
      <c r="Q3954" s="9">
        <f t="shared" si="449"/>
        <v>13.839498296775979</v>
      </c>
      <c r="R3954" s="7">
        <f t="shared" si="450"/>
        <v>2.2630676998156612E-2</v>
      </c>
      <c r="S3954" t="s">
        <v>483</v>
      </c>
      <c r="T3954" t="s">
        <v>581</v>
      </c>
      <c r="U3954">
        <v>70</v>
      </c>
      <c r="V3954">
        <f t="shared" si="451"/>
        <v>21.336000000000002</v>
      </c>
      <c r="W3954">
        <f t="shared" si="453"/>
        <v>955.61005009355847</v>
      </c>
      <c r="X3954">
        <f t="shared" si="452"/>
        <v>466.13065556961595</v>
      </c>
    </row>
    <row r="3955" spans="1:24">
      <c r="A3955" t="s">
        <v>3</v>
      </c>
      <c r="B3955">
        <v>2017016</v>
      </c>
      <c r="C3955">
        <v>23</v>
      </c>
      <c r="D3955">
        <v>1</v>
      </c>
      <c r="E3955" s="28" t="s">
        <v>523</v>
      </c>
      <c r="F3955" t="s">
        <v>581</v>
      </c>
      <c r="G3955" t="s">
        <v>581</v>
      </c>
      <c r="H3955">
        <v>20</v>
      </c>
      <c r="I3955" s="3">
        <v>0.128</v>
      </c>
      <c r="J3955">
        <v>24.576000000000001</v>
      </c>
      <c r="K3955">
        <f t="shared" si="447"/>
        <v>9.6</v>
      </c>
      <c r="L3955" s="11">
        <v>-9.5699999999999995E-4</v>
      </c>
      <c r="M3955">
        <f t="shared" si="448"/>
        <v>0.12677504000000001</v>
      </c>
      <c r="N3955" s="5">
        <v>474.36459870781442</v>
      </c>
      <c r="O3955" s="3">
        <v>9.8311241097216104</v>
      </c>
      <c r="P3955" s="7">
        <v>2.0724826718734771E-2</v>
      </c>
      <c r="Q3955" s="9">
        <f t="shared" si="449"/>
        <v>9.7375279686119374</v>
      </c>
      <c r="R3955" s="7">
        <f t="shared" si="450"/>
        <v>2.0527518274207856E-2</v>
      </c>
      <c r="S3955" t="s">
        <v>482</v>
      </c>
      <c r="T3955" t="s">
        <v>581</v>
      </c>
      <c r="U3955">
        <v>59</v>
      </c>
      <c r="V3955">
        <f t="shared" si="451"/>
        <v>17.9832</v>
      </c>
      <c r="W3955">
        <f t="shared" si="453"/>
        <v>612.48535379983753</v>
      </c>
      <c r="X3955">
        <f t="shared" si="452"/>
        <v>298.76014747391457</v>
      </c>
    </row>
    <row r="3956" spans="1:24">
      <c r="A3956" t="s">
        <v>253</v>
      </c>
      <c r="B3956">
        <v>2006026</v>
      </c>
      <c r="C3956">
        <v>9</v>
      </c>
      <c r="D3956">
        <v>3</v>
      </c>
      <c r="E3956" s="28" t="s">
        <v>523</v>
      </c>
      <c r="F3956" t="s">
        <v>581</v>
      </c>
      <c r="G3956" t="s">
        <v>581</v>
      </c>
      <c r="H3956">
        <v>12</v>
      </c>
      <c r="I3956" s="3">
        <v>0.21333333333333335</v>
      </c>
      <c r="J3956">
        <v>19.968</v>
      </c>
      <c r="K3956">
        <f t="shared" si="447"/>
        <v>7.8</v>
      </c>
      <c r="L3956" s="11">
        <v>-9.5699999999999995E-4</v>
      </c>
      <c r="M3956">
        <f t="shared" si="448"/>
        <v>0.21210837333333335</v>
      </c>
      <c r="N3956" s="5">
        <v>313.1547546157056</v>
      </c>
      <c r="O3956" s="3">
        <v>13.239704662015992</v>
      </c>
      <c r="P3956" s="7">
        <v>4.2278472438534012E-2</v>
      </c>
      <c r="Q3956" s="9">
        <f t="shared" si="449"/>
        <v>13.16449833035351</v>
      </c>
      <c r="R3956" s="7">
        <f t="shared" si="450"/>
        <v>4.2038315357876652E-2</v>
      </c>
      <c r="S3956" t="s">
        <v>482</v>
      </c>
      <c r="T3956" t="s">
        <v>482</v>
      </c>
      <c r="U3956">
        <v>32</v>
      </c>
      <c r="V3956">
        <f t="shared" ref="V3956:V3987" si="454">U3956*0.3048</f>
        <v>9.7536000000000005</v>
      </c>
      <c r="W3956">
        <f t="shared" si="453"/>
        <v>199.51244262219677</v>
      </c>
      <c r="X3956">
        <f t="shared" si="452"/>
        <v>97.318844297080133</v>
      </c>
    </row>
    <row r="3957" spans="1:24">
      <c r="A3957" t="s">
        <v>70</v>
      </c>
      <c r="B3957">
        <v>2017016</v>
      </c>
      <c r="C3957">
        <v>8</v>
      </c>
      <c r="D3957">
        <v>2</v>
      </c>
      <c r="E3957" s="28" t="s">
        <v>523</v>
      </c>
      <c r="F3957" t="s">
        <v>581</v>
      </c>
      <c r="G3957" t="s">
        <v>581</v>
      </c>
      <c r="H3957">
        <v>16</v>
      </c>
      <c r="I3957" s="3">
        <v>0.16</v>
      </c>
      <c r="J3957">
        <v>27.904</v>
      </c>
      <c r="K3957">
        <f t="shared" si="447"/>
        <v>10.9</v>
      </c>
      <c r="L3957" s="11">
        <v>-9.5699999999999995E-4</v>
      </c>
      <c r="M3957">
        <f t="shared" si="448"/>
        <v>0.15877504000000001</v>
      </c>
      <c r="N3957" s="5">
        <v>611.53708737495037</v>
      </c>
      <c r="O3957" s="3">
        <v>13.945655437056018</v>
      </c>
      <c r="P3957" s="7">
        <v>2.2804267680507084E-2</v>
      </c>
      <c r="Q3957" s="9">
        <f t="shared" si="449"/>
        <v>13.839498296775979</v>
      </c>
      <c r="R3957" s="7">
        <f t="shared" si="450"/>
        <v>2.2630676998156612E-2</v>
      </c>
      <c r="S3957" t="s">
        <v>483</v>
      </c>
      <c r="T3957" t="s">
        <v>581</v>
      </c>
      <c r="U3957">
        <v>70</v>
      </c>
      <c r="V3957">
        <f t="shared" si="454"/>
        <v>21.336000000000002</v>
      </c>
      <c r="W3957">
        <f t="shared" si="453"/>
        <v>955.61005009355847</v>
      </c>
      <c r="X3957">
        <f t="shared" si="452"/>
        <v>466.13065556961595</v>
      </c>
    </row>
    <row r="3958" spans="1:24">
      <c r="A3958" t="s">
        <v>70</v>
      </c>
      <c r="B3958">
        <v>2017016</v>
      </c>
      <c r="C3958">
        <v>9</v>
      </c>
      <c r="D3958">
        <v>1</v>
      </c>
      <c r="E3958" s="28" t="s">
        <v>523</v>
      </c>
      <c r="F3958" t="s">
        <v>581</v>
      </c>
      <c r="G3958" t="s">
        <v>581</v>
      </c>
      <c r="H3958">
        <v>20</v>
      </c>
      <c r="I3958" s="3">
        <v>0.128</v>
      </c>
      <c r="J3958">
        <v>24.576000000000001</v>
      </c>
      <c r="K3958">
        <f t="shared" si="447"/>
        <v>9.6</v>
      </c>
      <c r="L3958" s="11">
        <v>-9.5699999999999995E-4</v>
      </c>
      <c r="M3958">
        <f t="shared" si="448"/>
        <v>0.12677504000000001</v>
      </c>
      <c r="N3958" s="5">
        <v>474.36459870781442</v>
      </c>
      <c r="O3958" s="3">
        <v>9.8311241097216104</v>
      </c>
      <c r="P3958" s="7">
        <v>2.0724826718734771E-2</v>
      </c>
      <c r="Q3958" s="9">
        <f t="shared" si="449"/>
        <v>9.7375279686119374</v>
      </c>
      <c r="R3958" s="7">
        <f t="shared" si="450"/>
        <v>2.0527518274207856E-2</v>
      </c>
      <c r="S3958" t="s">
        <v>482</v>
      </c>
      <c r="T3958" t="s">
        <v>581</v>
      </c>
      <c r="U3958">
        <v>59</v>
      </c>
      <c r="V3958">
        <f t="shared" si="454"/>
        <v>17.9832</v>
      </c>
      <c r="W3958">
        <f t="shared" si="453"/>
        <v>612.48535379983753</v>
      </c>
      <c r="X3958">
        <f t="shared" si="452"/>
        <v>298.76014747391457</v>
      </c>
    </row>
    <row r="3959" spans="1:24">
      <c r="A3959" t="s">
        <v>8</v>
      </c>
      <c r="B3959">
        <v>2008067</v>
      </c>
      <c r="C3959">
        <v>11</v>
      </c>
      <c r="D3959">
        <v>2</v>
      </c>
      <c r="E3959" s="28" t="s">
        <v>523</v>
      </c>
      <c r="F3959" t="s">
        <v>581</v>
      </c>
      <c r="G3959" t="s">
        <v>581</v>
      </c>
      <c r="H3959">
        <v>14</v>
      </c>
      <c r="I3959" s="3">
        <v>0.18285714285714286</v>
      </c>
      <c r="J3959">
        <v>47.616000000000007</v>
      </c>
      <c r="K3959">
        <f t="shared" si="447"/>
        <v>18.600000000000001</v>
      </c>
      <c r="L3959" s="11">
        <v>-9.5699999999999995E-4</v>
      </c>
      <c r="M3959">
        <f t="shared" si="448"/>
        <v>0.18163218285714286</v>
      </c>
      <c r="N3959" s="5">
        <v>1780.7202318680072</v>
      </c>
      <c r="O3959" s="3">
        <v>27.248569228141452</v>
      </c>
      <c r="P3959" s="7">
        <v>1.5301993395985184E-2</v>
      </c>
      <c r="Q3959" s="9">
        <f t="shared" si="449"/>
        <v>27.066729611832585</v>
      </c>
      <c r="R3959" s="7">
        <f t="shared" si="450"/>
        <v>1.5199877626728094E-2</v>
      </c>
      <c r="S3959" t="s">
        <v>483</v>
      </c>
      <c r="T3959" t="s">
        <v>490</v>
      </c>
      <c r="U3959">
        <v>66</v>
      </c>
      <c r="V3959">
        <f t="shared" si="454"/>
        <v>20.116800000000001</v>
      </c>
      <c r="W3959">
        <f t="shared" si="453"/>
        <v>2466.3828380813966</v>
      </c>
      <c r="X3959">
        <f t="shared" si="452"/>
        <v>1203.0604419532579</v>
      </c>
    </row>
    <row r="3960" spans="1:24">
      <c r="A3960" t="s">
        <v>8</v>
      </c>
      <c r="B3960">
        <v>2008067</v>
      </c>
      <c r="C3960">
        <v>18</v>
      </c>
      <c r="D3960">
        <v>3</v>
      </c>
      <c r="E3960" s="28" t="s">
        <v>523</v>
      </c>
      <c r="F3960" t="s">
        <v>581</v>
      </c>
      <c r="G3960" t="s">
        <v>581</v>
      </c>
      <c r="H3960">
        <v>6</v>
      </c>
      <c r="I3960" s="3">
        <v>0.42666666666666669</v>
      </c>
      <c r="J3960">
        <v>30.208000000000002</v>
      </c>
      <c r="K3960">
        <f t="shared" si="447"/>
        <v>11.8</v>
      </c>
      <c r="L3960" s="11">
        <v>-9.5699999999999995E-4</v>
      </c>
      <c r="M3960">
        <f t="shared" si="448"/>
        <v>0.4254417066666667</v>
      </c>
      <c r="N3960" s="5">
        <v>716.6940833775617</v>
      </c>
      <c r="O3960" s="3">
        <v>39.919282307071995</v>
      </c>
      <c r="P3960" s="7">
        <v>5.5699193327988047E-2</v>
      </c>
      <c r="Q3960" s="9">
        <f t="shared" si="449"/>
        <v>39.806310652128531</v>
      </c>
      <c r="R3960" s="7">
        <f t="shared" si="450"/>
        <v>5.5541564490854269E-2</v>
      </c>
      <c r="S3960" t="s">
        <v>483</v>
      </c>
      <c r="T3960" t="s">
        <v>581</v>
      </c>
      <c r="U3960">
        <v>59</v>
      </c>
      <c r="V3960">
        <f t="shared" si="454"/>
        <v>17.9832</v>
      </c>
      <c r="W3960">
        <f t="shared" si="453"/>
        <v>907.39826406341626</v>
      </c>
      <c r="X3960">
        <f t="shared" si="452"/>
        <v>442.6137498754868</v>
      </c>
    </row>
    <row r="3961" spans="1:24">
      <c r="A3961" t="s">
        <v>343</v>
      </c>
      <c r="B3961">
        <v>2006012</v>
      </c>
      <c r="C3961">
        <v>18</v>
      </c>
      <c r="D3961">
        <v>3</v>
      </c>
      <c r="E3961" s="28" t="s">
        <v>523</v>
      </c>
      <c r="F3961" t="s">
        <v>581</v>
      </c>
      <c r="G3961" t="s">
        <v>581</v>
      </c>
      <c r="H3961">
        <v>23</v>
      </c>
      <c r="I3961" s="3">
        <v>0.11130434782608696</v>
      </c>
      <c r="J3961">
        <v>20.736000000000001</v>
      </c>
      <c r="K3961">
        <f t="shared" si="447"/>
        <v>8.1</v>
      </c>
      <c r="L3961" s="11">
        <v>-9.5699999999999995E-4</v>
      </c>
      <c r="M3961">
        <f t="shared" si="448"/>
        <v>0.11007938782608696</v>
      </c>
      <c r="N3961" s="5">
        <v>337.7068285722624</v>
      </c>
      <c r="O3961" s="3">
        <v>7.2118975743283169</v>
      </c>
      <c r="P3961" s="7">
        <v>2.1355498213697262E-2</v>
      </c>
      <c r="Q3961" s="9">
        <f t="shared" si="449"/>
        <v>7.1329505433463929</v>
      </c>
      <c r="R3961" s="7">
        <f t="shared" si="450"/>
        <v>2.1121724347424875E-2</v>
      </c>
      <c r="S3961" t="s">
        <v>484</v>
      </c>
      <c r="T3961" t="s">
        <v>581</v>
      </c>
      <c r="U3961">
        <v>50</v>
      </c>
      <c r="V3961">
        <f t="shared" si="454"/>
        <v>15.24</v>
      </c>
      <c r="W3961">
        <f t="shared" si="453"/>
        <v>364.10426765642848</v>
      </c>
      <c r="X3961">
        <f t="shared" si="452"/>
        <v>177.60399334620806</v>
      </c>
    </row>
    <row r="3962" spans="1:24">
      <c r="A3962" t="s">
        <v>199</v>
      </c>
      <c r="B3962">
        <v>2008067</v>
      </c>
      <c r="C3962">
        <v>11</v>
      </c>
      <c r="D3962">
        <v>4</v>
      </c>
      <c r="E3962" s="28" t="s">
        <v>523</v>
      </c>
      <c r="F3962" t="s">
        <v>581</v>
      </c>
      <c r="G3962" t="s">
        <v>581</v>
      </c>
      <c r="H3962">
        <v>17</v>
      </c>
      <c r="I3962" s="3">
        <v>0.15058823529411766</v>
      </c>
      <c r="J3962">
        <v>19.712</v>
      </c>
      <c r="K3962">
        <f t="shared" si="447"/>
        <v>7.7</v>
      </c>
      <c r="L3962" s="11">
        <v>-9.5699999999999995E-4</v>
      </c>
      <c r="M3962">
        <f t="shared" si="448"/>
        <v>0.14936327529411766</v>
      </c>
      <c r="N3962" s="5">
        <v>305.17661737615362</v>
      </c>
      <c r="O3962" s="3">
        <v>9.2542475179103629</v>
      </c>
      <c r="P3962" s="7">
        <v>3.0324235183797822E-2</v>
      </c>
      <c r="Q3962" s="9">
        <f t="shared" si="449"/>
        <v>9.1795434938550073</v>
      </c>
      <c r="R3962" s="7">
        <f t="shared" si="450"/>
        <v>3.0079445708451887E-2</v>
      </c>
      <c r="S3962" t="s">
        <v>482</v>
      </c>
      <c r="T3962" t="s">
        <v>481</v>
      </c>
      <c r="U3962">
        <v>28</v>
      </c>
      <c r="V3962">
        <f t="shared" si="454"/>
        <v>8.5343999999999998</v>
      </c>
      <c r="W3962">
        <f t="shared" si="453"/>
        <v>166.13758010646089</v>
      </c>
      <c r="X3962">
        <f t="shared" si="452"/>
        <v>81.039142610725264</v>
      </c>
    </row>
    <row r="3963" spans="1:24">
      <c r="A3963" t="s">
        <v>45</v>
      </c>
      <c r="B3963">
        <v>2006016</v>
      </c>
      <c r="C3963">
        <v>9</v>
      </c>
      <c r="D3963">
        <v>3</v>
      </c>
      <c r="E3963" s="28" t="s">
        <v>523</v>
      </c>
      <c r="F3963" t="s">
        <v>581</v>
      </c>
      <c r="G3963" t="s">
        <v>581</v>
      </c>
      <c r="H3963">
        <v>11</v>
      </c>
      <c r="I3963" s="3">
        <v>0.23272727272727273</v>
      </c>
      <c r="J3963">
        <v>46.848000000000006</v>
      </c>
      <c r="K3963">
        <f t="shared" si="447"/>
        <v>18.3</v>
      </c>
      <c r="L3963" s="11">
        <v>-9.5699999999999995E-4</v>
      </c>
      <c r="M3963">
        <f t="shared" si="448"/>
        <v>0.23150231272727273</v>
      </c>
      <c r="N3963" s="5">
        <v>1723.7408904216582</v>
      </c>
      <c r="O3963" s="3">
        <v>34.08202430318471</v>
      </c>
      <c r="P3963" s="7">
        <v>1.9772127291618424E-2</v>
      </c>
      <c r="Q3963" s="9">
        <f t="shared" si="449"/>
        <v>33.903523924887907</v>
      </c>
      <c r="R3963" s="7">
        <f t="shared" si="450"/>
        <v>1.9668573225407732E-2</v>
      </c>
      <c r="S3963" t="s">
        <v>483</v>
      </c>
      <c r="T3963" t="s">
        <v>581</v>
      </c>
      <c r="U3963">
        <v>80</v>
      </c>
      <c r="V3963">
        <f t="shared" si="454"/>
        <v>24.384</v>
      </c>
      <c r="W3963">
        <f t="shared" si="453"/>
        <v>3004.4423534990797</v>
      </c>
      <c r="X3963">
        <f t="shared" si="452"/>
        <v>1465.516905897478</v>
      </c>
    </row>
    <row r="3964" spans="1:24">
      <c r="A3964" t="s">
        <v>19</v>
      </c>
      <c r="B3964">
        <v>2006016</v>
      </c>
      <c r="C3964">
        <v>7</v>
      </c>
      <c r="D3964">
        <v>3</v>
      </c>
      <c r="E3964" s="28" t="s">
        <v>523</v>
      </c>
      <c r="F3964" t="s">
        <v>581</v>
      </c>
      <c r="G3964" t="s">
        <v>581</v>
      </c>
      <c r="H3964">
        <v>8</v>
      </c>
      <c r="I3964" s="3">
        <v>0.32</v>
      </c>
      <c r="J3964">
        <v>25.344000000000001</v>
      </c>
      <c r="K3964">
        <f t="shared" si="447"/>
        <v>9.9</v>
      </c>
      <c r="L3964" s="11">
        <v>-9.5699999999999995E-4</v>
      </c>
      <c r="M3964">
        <f t="shared" si="448"/>
        <v>0.31877504000000001</v>
      </c>
      <c r="N3964" s="5">
        <v>504.47563280547848</v>
      </c>
      <c r="O3964" s="3">
        <v>25.15686863155198</v>
      </c>
      <c r="P3964" s="7">
        <v>4.9867361267084735E-2</v>
      </c>
      <c r="Q3964" s="9">
        <f t="shared" si="449"/>
        <v>25.061794489621388</v>
      </c>
      <c r="R3964" s="7">
        <f t="shared" si="450"/>
        <v>4.9678899950525462E-2</v>
      </c>
      <c r="S3964" t="s">
        <v>482</v>
      </c>
      <c r="T3964" t="s">
        <v>581</v>
      </c>
      <c r="U3964">
        <v>47</v>
      </c>
      <c r="V3964">
        <f t="shared" si="454"/>
        <v>14.325600000000001</v>
      </c>
      <c r="W3964">
        <f t="shared" si="453"/>
        <v>495.8471518756009</v>
      </c>
      <c r="X3964">
        <f t="shared" si="452"/>
        <v>241.86597654919197</v>
      </c>
    </row>
    <row r="3965" spans="1:24">
      <c r="A3965" t="s">
        <v>35</v>
      </c>
      <c r="B3965">
        <v>2009016</v>
      </c>
      <c r="C3965">
        <v>18</v>
      </c>
      <c r="D3965">
        <v>1</v>
      </c>
      <c r="E3965" s="28" t="s">
        <v>523</v>
      </c>
      <c r="F3965" t="s">
        <v>581</v>
      </c>
      <c r="G3965" t="s">
        <v>581</v>
      </c>
      <c r="H3965">
        <v>12</v>
      </c>
      <c r="I3965" s="3">
        <v>0.21333333333333335</v>
      </c>
      <c r="J3965">
        <v>43.008000000000003</v>
      </c>
      <c r="K3965">
        <f t="shared" si="447"/>
        <v>16.8</v>
      </c>
      <c r="L3965" s="11">
        <v>-9.5699999999999995E-4</v>
      </c>
      <c r="M3965">
        <f t="shared" si="448"/>
        <v>0.21210837333333335</v>
      </c>
      <c r="N3965" s="5">
        <v>1452.7415835426816</v>
      </c>
      <c r="O3965" s="3">
        <v>28.681260855296212</v>
      </c>
      <c r="P3965" s="7">
        <v>1.9742851158258704E-2</v>
      </c>
      <c r="Q3965" s="9">
        <f t="shared" si="449"/>
        <v>28.517388863622791</v>
      </c>
      <c r="R3965" s="7">
        <f t="shared" si="450"/>
        <v>1.9630049271447011E-2</v>
      </c>
      <c r="S3965" t="s">
        <v>481</v>
      </c>
      <c r="T3965" t="s">
        <v>581</v>
      </c>
      <c r="U3965">
        <v>69</v>
      </c>
      <c r="V3965">
        <f t="shared" si="454"/>
        <v>21.031200000000002</v>
      </c>
      <c r="W3965">
        <f t="shared" si="453"/>
        <v>2141.7448364233373</v>
      </c>
      <c r="X3965">
        <f t="shared" si="452"/>
        <v>1044.7074353886387</v>
      </c>
    </row>
    <row r="3966" spans="1:24">
      <c r="A3966" t="s">
        <v>375</v>
      </c>
      <c r="B3966">
        <v>2006019</v>
      </c>
      <c r="C3966">
        <v>2</v>
      </c>
      <c r="D3966">
        <v>3</v>
      </c>
      <c r="E3966" s="28" t="s">
        <v>523</v>
      </c>
      <c r="F3966" t="s">
        <v>581</v>
      </c>
      <c r="G3966" t="s">
        <v>581</v>
      </c>
      <c r="H3966">
        <v>28</v>
      </c>
      <c r="I3966" s="3">
        <v>9.1428571428571428E-2</v>
      </c>
      <c r="J3966">
        <v>49.92</v>
      </c>
      <c r="K3966">
        <f t="shared" si="447"/>
        <v>19.5</v>
      </c>
      <c r="L3966" s="11">
        <v>-9.5699999999999995E-4</v>
      </c>
      <c r="M3966">
        <f t="shared" si="448"/>
        <v>9.0203611428571431E-2</v>
      </c>
      <c r="N3966" s="5">
        <v>1957.21721634816</v>
      </c>
      <c r="O3966" s="3">
        <v>14.31232674377153</v>
      </c>
      <c r="P3966" s="7">
        <v>7.3125898465556819E-3</v>
      </c>
      <c r="Q3966" s="9">
        <f t="shared" si="449"/>
        <v>14.120917098159964</v>
      </c>
      <c r="R3966" s="7">
        <f t="shared" si="450"/>
        <v>7.2147930133719309E-3</v>
      </c>
      <c r="S3966" t="s">
        <v>481</v>
      </c>
      <c r="T3966" t="s">
        <v>581</v>
      </c>
      <c r="U3966">
        <v>63</v>
      </c>
      <c r="V3966">
        <f t="shared" si="454"/>
        <v>19.202400000000001</v>
      </c>
      <c r="W3966">
        <f t="shared" si="453"/>
        <v>2553.7281059733341</v>
      </c>
      <c r="X3966">
        <f t="shared" si="452"/>
        <v>1245.6660078735686</v>
      </c>
    </row>
    <row r="3967" spans="1:24">
      <c r="A3967" t="s">
        <v>299</v>
      </c>
      <c r="B3967">
        <v>2006019</v>
      </c>
      <c r="C3967">
        <v>1</v>
      </c>
      <c r="D3967">
        <v>9</v>
      </c>
      <c r="E3967" s="28" t="s">
        <v>523</v>
      </c>
      <c r="F3967" t="s">
        <v>581</v>
      </c>
      <c r="G3967" t="s">
        <v>581</v>
      </c>
      <c r="H3967">
        <v>25</v>
      </c>
      <c r="I3967" s="3">
        <v>0.1024</v>
      </c>
      <c r="J3967">
        <v>36.864000000000004</v>
      </c>
      <c r="K3967">
        <f t="shared" si="447"/>
        <v>14.400000000000002</v>
      </c>
      <c r="L3967" s="11">
        <v>-9.5699999999999995E-4</v>
      </c>
      <c r="M3967">
        <f t="shared" si="448"/>
        <v>0.10117504000000001</v>
      </c>
      <c r="N3967" s="5">
        <v>1067.3203470925828</v>
      </c>
      <c r="O3967" s="3">
        <v>11.826173169893325</v>
      </c>
      <c r="P3967" s="7">
        <v>1.1080247089927804E-2</v>
      </c>
      <c r="Q3967" s="9">
        <f t="shared" si="449"/>
        <v>11.685091741844065</v>
      </c>
      <c r="R3967" s="7">
        <f t="shared" si="450"/>
        <v>1.0948064256129526E-2</v>
      </c>
      <c r="S3967" t="s">
        <v>483</v>
      </c>
      <c r="T3967" t="s">
        <v>481</v>
      </c>
      <c r="U3967">
        <v>46</v>
      </c>
      <c r="V3967">
        <f t="shared" si="454"/>
        <v>14.020800000000001</v>
      </c>
      <c r="W3967">
        <f t="shared" si="453"/>
        <v>986.8401165471181</v>
      </c>
      <c r="X3967">
        <f t="shared" si="452"/>
        <v>481.36416148351378</v>
      </c>
    </row>
    <row r="3968" spans="1:24">
      <c r="A3968" t="s">
        <v>325</v>
      </c>
      <c r="B3968">
        <v>2006019</v>
      </c>
      <c r="C3968">
        <v>4</v>
      </c>
      <c r="D3968">
        <v>5</v>
      </c>
      <c r="E3968" s="28" t="s">
        <v>523</v>
      </c>
      <c r="F3968" t="s">
        <v>581</v>
      </c>
      <c r="G3968" t="s">
        <v>581</v>
      </c>
      <c r="H3968">
        <v>17</v>
      </c>
      <c r="I3968" s="3">
        <v>0.15058823529411766</v>
      </c>
      <c r="J3968">
        <v>57.6</v>
      </c>
      <c r="K3968">
        <f t="shared" si="447"/>
        <v>22.5</v>
      </c>
      <c r="L3968" s="11">
        <v>-9.5699999999999995E-4</v>
      </c>
      <c r="M3968">
        <f t="shared" si="448"/>
        <v>0.14936327529411766</v>
      </c>
      <c r="N3968" s="5">
        <v>2605.7625661440002</v>
      </c>
      <c r="O3968" s="3">
        <v>27.178563726580947</v>
      </c>
      <c r="P3968" s="7">
        <v>1.0430176593871215E-2</v>
      </c>
      <c r="Q3968" s="9">
        <f t="shared" si="449"/>
        <v>26.958054069371972</v>
      </c>
      <c r="R3968" s="7">
        <f t="shared" si="450"/>
        <v>1.0345552745146855E-2</v>
      </c>
      <c r="S3968" t="s">
        <v>483</v>
      </c>
      <c r="T3968" t="s">
        <v>581</v>
      </c>
      <c r="U3968">
        <v>81</v>
      </c>
      <c r="V3968">
        <f t="shared" si="454"/>
        <v>24.688800000000001</v>
      </c>
      <c r="W3968">
        <f t="shared" si="453"/>
        <v>4519.5894296197266</v>
      </c>
      <c r="X3968">
        <f t="shared" si="452"/>
        <v>2204.5803971273563</v>
      </c>
    </row>
    <row r="3969" spans="1:24">
      <c r="A3969" t="s">
        <v>325</v>
      </c>
      <c r="B3969">
        <v>2006019</v>
      </c>
      <c r="C3969">
        <v>7</v>
      </c>
      <c r="D3969">
        <v>1</v>
      </c>
      <c r="E3969" s="28" t="s">
        <v>523</v>
      </c>
      <c r="F3969" t="s">
        <v>581</v>
      </c>
      <c r="G3969" t="s">
        <v>581</v>
      </c>
      <c r="H3969">
        <v>20</v>
      </c>
      <c r="I3969" s="3">
        <v>0.128</v>
      </c>
      <c r="J3969">
        <v>14.08</v>
      </c>
      <c r="K3969">
        <f t="shared" si="447"/>
        <v>5.5</v>
      </c>
      <c r="L3969" s="11">
        <v>-9.5699999999999995E-4</v>
      </c>
      <c r="M3969">
        <f t="shared" si="448"/>
        <v>0.12677504000000001</v>
      </c>
      <c r="N3969" s="5">
        <v>155.70235580416002</v>
      </c>
      <c r="O3969" s="3">
        <v>5.6104320835584085</v>
      </c>
      <c r="P3969" s="7">
        <v>3.6033058424723659E-2</v>
      </c>
      <c r="Q3969" s="9">
        <f t="shared" si="449"/>
        <v>5.5572280316706726</v>
      </c>
      <c r="R3969" s="7">
        <f t="shared" si="450"/>
        <v>3.5691354847966893E-2</v>
      </c>
      <c r="S3969" t="s">
        <v>482</v>
      </c>
      <c r="T3969" t="s">
        <v>581</v>
      </c>
      <c r="U3969">
        <v>43</v>
      </c>
      <c r="V3969">
        <f t="shared" si="454"/>
        <v>13.106400000000001</v>
      </c>
      <c r="W3969">
        <f t="shared" si="453"/>
        <v>145.62124156662759</v>
      </c>
      <c r="X3969">
        <f t="shared" si="452"/>
        <v>71.031614610654117</v>
      </c>
    </row>
    <row r="3970" spans="1:24">
      <c r="A3970" t="s">
        <v>363</v>
      </c>
      <c r="B3970">
        <v>2006019</v>
      </c>
      <c r="C3970">
        <v>1</v>
      </c>
      <c r="D3970">
        <v>1</v>
      </c>
      <c r="E3970" s="28" t="s">
        <v>523</v>
      </c>
      <c r="F3970" t="s">
        <v>581</v>
      </c>
      <c r="G3970" t="s">
        <v>581</v>
      </c>
      <c r="H3970">
        <v>34</v>
      </c>
      <c r="I3970" s="3">
        <v>7.5294117647058831E-2</v>
      </c>
      <c r="J3970">
        <v>26.368000000000002</v>
      </c>
      <c r="K3970">
        <f t="shared" ref="K3970:K4033" si="455">J3970/2.56</f>
        <v>10.3</v>
      </c>
      <c r="L3970" s="11">
        <v>-9.5699999999999995E-4</v>
      </c>
      <c r="M3970">
        <f t="shared" ref="M3970:M4033" si="456">I3970+L3970*1.28</f>
        <v>7.4069157647058834E-2</v>
      </c>
      <c r="N3970" s="5">
        <v>546.0648901574657</v>
      </c>
      <c r="O3970" s="3">
        <v>6.2193672695425777</v>
      </c>
      <c r="P3970" s="7">
        <v>1.1389428951839649E-2</v>
      </c>
      <c r="Q3970" s="9">
        <f t="shared" ref="Q3970:Q4033" si="457">(J3970*J3970 - (J3970 - 2*M3970)*(J3970 - 2*M3970))*3.1415926/4</f>
        <v>6.1184693282717069</v>
      </c>
      <c r="R3970" s="7">
        <f t="shared" ref="R3970:R4033" si="458">Q3970/N3970</f>
        <v>1.120465614719774E-2</v>
      </c>
      <c r="S3970" t="s">
        <v>483</v>
      </c>
      <c r="T3970" t="s">
        <v>481</v>
      </c>
      <c r="U3970" t="s">
        <v>581</v>
      </c>
      <c r="V3970" t="s">
        <v>581</v>
      </c>
      <c r="W3970" t="s">
        <v>581</v>
      </c>
      <c r="X3970" t="s">
        <v>581</v>
      </c>
    </row>
    <row r="3971" spans="1:24">
      <c r="A3971" t="s">
        <v>69</v>
      </c>
      <c r="B3971">
        <v>2006017</v>
      </c>
      <c r="C3971">
        <v>2</v>
      </c>
      <c r="D3971">
        <v>1</v>
      </c>
      <c r="E3971" s="28" t="s">
        <v>523</v>
      </c>
      <c r="F3971" t="s">
        <v>581</v>
      </c>
      <c r="G3971" t="s">
        <v>581</v>
      </c>
      <c r="H3971">
        <v>14</v>
      </c>
      <c r="I3971" s="3">
        <v>0.18285714285714286</v>
      </c>
      <c r="J3971">
        <v>35.328000000000003</v>
      </c>
      <c r="K3971">
        <f t="shared" si="455"/>
        <v>13.8</v>
      </c>
      <c r="L3971" s="11">
        <v>-9.5699999999999995E-4</v>
      </c>
      <c r="M3971">
        <f t="shared" si="456"/>
        <v>0.18163218285714286</v>
      </c>
      <c r="N3971" s="5">
        <v>980.22997154856978</v>
      </c>
      <c r="O3971" s="3">
        <v>20.189572111213483</v>
      </c>
      <c r="P3971" s="7">
        <v>2.0596770857065252E-2</v>
      </c>
      <c r="Q3971" s="9">
        <f t="shared" si="457"/>
        <v>20.055020828185537</v>
      </c>
      <c r="R3971" s="7">
        <f t="shared" si="458"/>
        <v>2.0459505840759555E-2</v>
      </c>
      <c r="S3971" t="s">
        <v>483</v>
      </c>
      <c r="T3971" t="s">
        <v>581</v>
      </c>
      <c r="U3971">
        <v>61</v>
      </c>
      <c r="V3971">
        <f t="shared" si="454"/>
        <v>18.5928</v>
      </c>
      <c r="W3971">
        <f t="shared" si="453"/>
        <v>1272.0683729413599</v>
      </c>
      <c r="X3971">
        <f t="shared" si="452"/>
        <v>620.49375113884412</v>
      </c>
    </row>
    <row r="3972" spans="1:24">
      <c r="A3972" t="s">
        <v>69</v>
      </c>
      <c r="B3972">
        <v>2006017</v>
      </c>
      <c r="C3972">
        <v>10</v>
      </c>
      <c r="D3972">
        <v>1</v>
      </c>
      <c r="E3972" s="28" t="s">
        <v>523</v>
      </c>
      <c r="F3972" t="s">
        <v>581</v>
      </c>
      <c r="G3972" t="s">
        <v>581</v>
      </c>
      <c r="H3972">
        <v>15</v>
      </c>
      <c r="I3972" s="3">
        <v>0.17066666666666666</v>
      </c>
      <c r="J3972">
        <v>24.576000000000001</v>
      </c>
      <c r="K3972">
        <f t="shared" si="455"/>
        <v>9.6</v>
      </c>
      <c r="L3972" s="11">
        <v>-9.5699999999999995E-4</v>
      </c>
      <c r="M3972">
        <f t="shared" si="456"/>
        <v>0.16944170666666666</v>
      </c>
      <c r="N3972" s="5">
        <v>474.36459870781442</v>
      </c>
      <c r="O3972" s="3">
        <v>13.08528910008326</v>
      </c>
      <c r="P3972" s="7">
        <v>2.7584876982236956E-2</v>
      </c>
      <c r="Q3972" s="9">
        <f t="shared" si="457"/>
        <v>12.99202129760512</v>
      </c>
      <c r="R3972" s="7">
        <f t="shared" si="458"/>
        <v>2.7388260702834562E-2</v>
      </c>
      <c r="S3972" t="s">
        <v>483</v>
      </c>
      <c r="T3972" t="s">
        <v>581</v>
      </c>
      <c r="U3972">
        <v>63</v>
      </c>
      <c r="V3972">
        <f t="shared" si="454"/>
        <v>19.202400000000001</v>
      </c>
      <c r="W3972">
        <f t="shared" si="453"/>
        <v>662.07474117777372</v>
      </c>
      <c r="X3972">
        <f t="shared" si="452"/>
        <v>322.94902414542923</v>
      </c>
    </row>
    <row r="3973" spans="1:24">
      <c r="A3973" t="s">
        <v>69</v>
      </c>
      <c r="B3973">
        <v>2006017</v>
      </c>
      <c r="C3973">
        <v>13</v>
      </c>
      <c r="D3973">
        <v>1</v>
      </c>
      <c r="E3973" s="28" t="s">
        <v>523</v>
      </c>
      <c r="F3973" t="s">
        <v>581</v>
      </c>
      <c r="G3973" t="s">
        <v>581</v>
      </c>
      <c r="H3973">
        <v>20</v>
      </c>
      <c r="I3973" s="3">
        <v>0.128</v>
      </c>
      <c r="J3973">
        <v>39.936</v>
      </c>
      <c r="K3973">
        <f t="shared" si="455"/>
        <v>15.6</v>
      </c>
      <c r="L3973" s="11">
        <v>-9.5699999999999995E-4</v>
      </c>
      <c r="M3973">
        <f t="shared" si="456"/>
        <v>0.12677504000000001</v>
      </c>
      <c r="N3973" s="5">
        <v>1252.6190184628224</v>
      </c>
      <c r="O3973" s="3">
        <v>16.007746587033537</v>
      </c>
      <c r="P3973" s="7">
        <v>1.277942163665835E-2</v>
      </c>
      <c r="Q3973" s="9">
        <f t="shared" si="457"/>
        <v>15.855040071452692</v>
      </c>
      <c r="R3973" s="7">
        <f t="shared" si="458"/>
        <v>1.2657511851376434E-2</v>
      </c>
      <c r="S3973" t="s">
        <v>483</v>
      </c>
      <c r="T3973" t="s">
        <v>581</v>
      </c>
      <c r="U3973">
        <v>66</v>
      </c>
      <c r="V3973">
        <f t="shared" si="454"/>
        <v>20.116800000000001</v>
      </c>
      <c r="W3973">
        <f t="shared" si="453"/>
        <v>1764.1928264773658</v>
      </c>
      <c r="X3973">
        <f t="shared" si="452"/>
        <v>860.543857483078</v>
      </c>
    </row>
    <row r="3974" spans="1:24">
      <c r="A3974" t="s">
        <v>69</v>
      </c>
      <c r="B3974">
        <v>2006017</v>
      </c>
      <c r="C3974">
        <v>14</v>
      </c>
      <c r="D3974">
        <v>3</v>
      </c>
      <c r="E3974" s="28" t="s">
        <v>523</v>
      </c>
      <c r="F3974" t="s">
        <v>581</v>
      </c>
      <c r="G3974" t="s">
        <v>581</v>
      </c>
      <c r="H3974">
        <v>13</v>
      </c>
      <c r="I3974" s="3">
        <v>0.19692307692307692</v>
      </c>
      <c r="J3974">
        <v>35.071999999999996</v>
      </c>
      <c r="K3974">
        <f t="shared" si="455"/>
        <v>13.699999999999998</v>
      </c>
      <c r="L3974" s="11">
        <v>-9.5699999999999995E-4</v>
      </c>
      <c r="M3974">
        <f t="shared" si="456"/>
        <v>0.19569811692307693</v>
      </c>
      <c r="N3974" s="5">
        <v>966.07521193000946</v>
      </c>
      <c r="O3974" s="3">
        <v>21.575539264930125</v>
      </c>
      <c r="P3974" s="7">
        <v>2.2333187932466313E-2</v>
      </c>
      <c r="Q3974" s="9">
        <f t="shared" si="457"/>
        <v>21.44208139169189</v>
      </c>
      <c r="R3974" s="7">
        <f t="shared" si="458"/>
        <v>2.2195043539990272E-2</v>
      </c>
      <c r="S3974" t="s">
        <v>481</v>
      </c>
      <c r="T3974" t="s">
        <v>581</v>
      </c>
      <c r="U3974">
        <v>68</v>
      </c>
      <c r="V3974">
        <f t="shared" si="454"/>
        <v>20.726400000000002</v>
      </c>
      <c r="W3974">
        <f t="shared" si="453"/>
        <v>1427.2093198844548</v>
      </c>
      <c r="X3974">
        <f t="shared" si="452"/>
        <v>696.16891937006528</v>
      </c>
    </row>
    <row r="3975" spans="1:24">
      <c r="A3975" t="s">
        <v>69</v>
      </c>
      <c r="B3975">
        <v>2006017</v>
      </c>
      <c r="C3975">
        <v>15</v>
      </c>
      <c r="D3975">
        <v>1</v>
      </c>
      <c r="E3975" s="28" t="s">
        <v>523</v>
      </c>
      <c r="F3975" t="s">
        <v>581</v>
      </c>
      <c r="G3975" t="s">
        <v>581</v>
      </c>
      <c r="H3975">
        <v>14</v>
      </c>
      <c r="I3975" s="3">
        <v>0.18285714285714286</v>
      </c>
      <c r="J3975">
        <v>53.248000000000005</v>
      </c>
      <c r="K3975">
        <f t="shared" si="455"/>
        <v>20.8</v>
      </c>
      <c r="L3975" s="11">
        <v>-9.5699999999999995E-4</v>
      </c>
      <c r="M3975">
        <f t="shared" si="456"/>
        <v>0.18163218285714286</v>
      </c>
      <c r="N3975" s="5">
        <v>2226.8782550450178</v>
      </c>
      <c r="O3975" s="3">
        <v>30.48394290673378</v>
      </c>
      <c r="P3975" s="7">
        <v>1.3689092718774394E-2</v>
      </c>
      <c r="Q3975" s="9">
        <f t="shared" si="457"/>
        <v>30.280429471004041</v>
      </c>
      <c r="R3975" s="7">
        <f t="shared" si="458"/>
        <v>1.3597703153463099E-2</v>
      </c>
      <c r="S3975" t="s">
        <v>483</v>
      </c>
      <c r="T3975" t="s">
        <v>581</v>
      </c>
      <c r="U3975">
        <v>85</v>
      </c>
      <c r="V3975">
        <f t="shared" si="454"/>
        <v>25.908000000000001</v>
      </c>
      <c r="W3975">
        <f t="shared" si="453"/>
        <v>4120.4961681977111</v>
      </c>
      <c r="X3975">
        <f t="shared" si="452"/>
        <v>2009.909355773357</v>
      </c>
    </row>
    <row r="3976" spans="1:24">
      <c r="A3976" t="s">
        <v>69</v>
      </c>
      <c r="B3976">
        <v>2006017</v>
      </c>
      <c r="C3976">
        <v>15</v>
      </c>
      <c r="D3976">
        <v>3</v>
      </c>
      <c r="E3976" s="28" t="s">
        <v>523</v>
      </c>
      <c r="F3976" t="s">
        <v>581</v>
      </c>
      <c r="G3976" t="s">
        <v>581</v>
      </c>
      <c r="H3976">
        <v>18</v>
      </c>
      <c r="I3976" s="3">
        <v>0.14222222222222222</v>
      </c>
      <c r="J3976">
        <v>69.632000000000005</v>
      </c>
      <c r="K3976">
        <f t="shared" si="455"/>
        <v>27.200000000000003</v>
      </c>
      <c r="L3976" s="11">
        <v>-9.5699999999999995E-4</v>
      </c>
      <c r="M3976">
        <f t="shared" si="456"/>
        <v>0.14099726222222222</v>
      </c>
      <c r="N3976" s="5">
        <v>3808.0935840710663</v>
      </c>
      <c r="O3976" s="3">
        <v>31.048330683278049</v>
      </c>
      <c r="P3976" s="7">
        <v>8.153247812278195E-3</v>
      </c>
      <c r="Q3976" s="9">
        <f t="shared" si="457"/>
        <v>30.781453524536452</v>
      </c>
      <c r="R3976" s="7">
        <f t="shared" si="458"/>
        <v>8.0831662470934734E-3</v>
      </c>
      <c r="S3976" t="s">
        <v>481</v>
      </c>
      <c r="T3976" t="s">
        <v>581</v>
      </c>
      <c r="U3976">
        <v>89</v>
      </c>
      <c r="V3976">
        <f t="shared" si="454"/>
        <v>27.127200000000002</v>
      </c>
      <c r="W3976">
        <f t="shared" si="453"/>
        <v>7254.156281228913</v>
      </c>
      <c r="X3976">
        <f t="shared" si="452"/>
        <v>3538.4565311369715</v>
      </c>
    </row>
    <row r="3977" spans="1:24">
      <c r="A3977" t="s">
        <v>69</v>
      </c>
      <c r="B3977">
        <v>2006017</v>
      </c>
      <c r="C3977">
        <v>18</v>
      </c>
      <c r="D3977">
        <v>4</v>
      </c>
      <c r="E3977" s="28" t="s">
        <v>523</v>
      </c>
      <c r="F3977" t="s">
        <v>581</v>
      </c>
      <c r="G3977" t="s">
        <v>581</v>
      </c>
      <c r="H3977">
        <v>18</v>
      </c>
      <c r="I3977" s="3">
        <v>0.14222222222222222</v>
      </c>
      <c r="J3977">
        <v>43.776000000000003</v>
      </c>
      <c r="K3977">
        <f t="shared" si="455"/>
        <v>17.100000000000001</v>
      </c>
      <c r="L3977" s="11">
        <v>-9.5699999999999995E-4</v>
      </c>
      <c r="M3977">
        <f t="shared" si="456"/>
        <v>0.14099726222222222</v>
      </c>
      <c r="N3977" s="5">
        <v>1505.0884582047747</v>
      </c>
      <c r="O3977" s="3">
        <v>19.495759012750259</v>
      </c>
      <c r="P3977" s="7">
        <v>1.2953231357580289E-2</v>
      </c>
      <c r="Q3977" s="9">
        <f t="shared" si="457"/>
        <v>19.328384336088376</v>
      </c>
      <c r="R3977" s="7">
        <f t="shared" si="458"/>
        <v>1.2842025484098593E-2</v>
      </c>
      <c r="S3977" t="s">
        <v>481</v>
      </c>
      <c r="T3977" t="s">
        <v>581</v>
      </c>
      <c r="U3977">
        <v>85</v>
      </c>
      <c r="V3977">
        <f t="shared" si="454"/>
        <v>25.908000000000001</v>
      </c>
      <c r="W3977">
        <f t="shared" si="453"/>
        <v>2837.2814705716532</v>
      </c>
      <c r="X3977">
        <f t="shared" si="452"/>
        <v>1383.9786132257668</v>
      </c>
    </row>
    <row r="3978" spans="1:24">
      <c r="A3978" t="s">
        <v>69</v>
      </c>
      <c r="B3978">
        <v>2006017</v>
      </c>
      <c r="C3978">
        <v>20</v>
      </c>
      <c r="D3978">
        <v>1</v>
      </c>
      <c r="E3978" s="28" t="s">
        <v>523</v>
      </c>
      <c r="F3978" t="s">
        <v>581</v>
      </c>
      <c r="G3978" t="s">
        <v>581</v>
      </c>
      <c r="H3978">
        <v>13</v>
      </c>
      <c r="I3978" s="3">
        <v>0.19692307692307692</v>
      </c>
      <c r="J3978">
        <v>43.776000000000003</v>
      </c>
      <c r="K3978">
        <f t="shared" si="455"/>
        <v>17.100000000000001</v>
      </c>
      <c r="L3978" s="11">
        <v>-9.5699999999999995E-4</v>
      </c>
      <c r="M3978">
        <f t="shared" si="456"/>
        <v>0.19569811692307693</v>
      </c>
      <c r="N3978" s="5">
        <v>1505.0884582047747</v>
      </c>
      <c r="O3978" s="3">
        <v>26.960287065663607</v>
      </c>
      <c r="P3978" s="7">
        <v>1.7912759159565309E-2</v>
      </c>
      <c r="Q3978" s="9">
        <f t="shared" si="457"/>
        <v>26.793333283563179</v>
      </c>
      <c r="R3978" s="7">
        <f t="shared" si="458"/>
        <v>1.7801832933807413E-2</v>
      </c>
      <c r="S3978" t="s">
        <v>481</v>
      </c>
      <c r="T3978" t="s">
        <v>581</v>
      </c>
      <c r="U3978">
        <v>76</v>
      </c>
      <c r="V3978">
        <f t="shared" si="454"/>
        <v>23.1648</v>
      </c>
      <c r="W3978">
        <f t="shared" si="453"/>
        <v>2484.366761591908</v>
      </c>
      <c r="X3978">
        <f t="shared" si="452"/>
        <v>1211.8327001090274</v>
      </c>
    </row>
    <row r="3979" spans="1:24">
      <c r="A3979" t="s">
        <v>381</v>
      </c>
      <c r="B3979">
        <v>2006017</v>
      </c>
      <c r="C3979">
        <v>3</v>
      </c>
      <c r="D3979">
        <v>3</v>
      </c>
      <c r="E3979" s="28" t="s">
        <v>523</v>
      </c>
      <c r="F3979" t="s">
        <v>581</v>
      </c>
      <c r="G3979" t="s">
        <v>581</v>
      </c>
      <c r="H3979">
        <v>10</v>
      </c>
      <c r="I3979" s="3">
        <v>0.25600000000000001</v>
      </c>
      <c r="J3979">
        <v>59.903999999999996</v>
      </c>
      <c r="K3979">
        <f t="shared" si="455"/>
        <v>23.4</v>
      </c>
      <c r="L3979" s="11">
        <v>-9.5699999999999995E-4</v>
      </c>
      <c r="M3979">
        <f t="shared" si="456"/>
        <v>0.25477504000000001</v>
      </c>
      <c r="N3979" s="5">
        <v>2818.3927915413501</v>
      </c>
      <c r="O3979" s="3">
        <v>47.971767907123322</v>
      </c>
      <c r="P3979" s="7">
        <v>1.7020966009811591E-2</v>
      </c>
      <c r="Q3979" s="9">
        <f t="shared" si="457"/>
        <v>47.743202695070927</v>
      </c>
      <c r="R3979" s="7">
        <f t="shared" si="458"/>
        <v>1.6939868295987467E-2</v>
      </c>
      <c r="S3979" t="s">
        <v>481</v>
      </c>
      <c r="T3979" t="s">
        <v>494</v>
      </c>
      <c r="U3979">
        <v>87</v>
      </c>
      <c r="V3979">
        <f t="shared" si="454"/>
        <v>26.517600000000002</v>
      </c>
      <c r="W3979">
        <f t="shared" si="453"/>
        <v>5301.2580284708838</v>
      </c>
      <c r="X3979">
        <f t="shared" si="452"/>
        <v>2585.8653118109141</v>
      </c>
    </row>
    <row r="3980" spans="1:24">
      <c r="A3980" t="s">
        <v>381</v>
      </c>
      <c r="B3980">
        <v>2006017</v>
      </c>
      <c r="C3980">
        <v>4</v>
      </c>
      <c r="D3980">
        <v>5</v>
      </c>
      <c r="E3980" s="28" t="s">
        <v>523</v>
      </c>
      <c r="F3980" t="s">
        <v>581</v>
      </c>
      <c r="G3980" t="s">
        <v>581</v>
      </c>
      <c r="H3980">
        <v>21</v>
      </c>
      <c r="I3980" s="3">
        <v>0.1219047619047619</v>
      </c>
      <c r="J3980">
        <v>59.136000000000003</v>
      </c>
      <c r="K3980">
        <f t="shared" si="455"/>
        <v>23.1</v>
      </c>
      <c r="L3980" s="11">
        <v>-9.5699999999999995E-4</v>
      </c>
      <c r="M3980">
        <f t="shared" si="456"/>
        <v>0.12067980190476191</v>
      </c>
      <c r="N3980" s="5">
        <v>2746.5895563853828</v>
      </c>
      <c r="O3980" s="3">
        <v>22.60092926127534</v>
      </c>
      <c r="P3980" s="7">
        <v>8.2287246773846429E-3</v>
      </c>
      <c r="Q3980" s="9">
        <f t="shared" si="457"/>
        <v>22.37428788263421</v>
      </c>
      <c r="R3980" s="7">
        <f t="shared" si="458"/>
        <v>8.1462072957415709E-3</v>
      </c>
      <c r="S3980" t="s">
        <v>481</v>
      </c>
      <c r="T3980" t="s">
        <v>581</v>
      </c>
      <c r="U3980">
        <v>85</v>
      </c>
      <c r="V3980">
        <f t="shared" si="454"/>
        <v>25.908000000000001</v>
      </c>
      <c r="W3980">
        <f t="shared" si="453"/>
        <v>5031.7202393808302</v>
      </c>
      <c r="X3980">
        <f t="shared" si="452"/>
        <v>2454.3892705982553</v>
      </c>
    </row>
    <row r="3981" spans="1:24">
      <c r="A3981" t="s">
        <v>348</v>
      </c>
      <c r="B3981">
        <v>2006017</v>
      </c>
      <c r="C3981">
        <v>1</v>
      </c>
      <c r="D3981">
        <v>1</v>
      </c>
      <c r="E3981" s="28" t="s">
        <v>523</v>
      </c>
      <c r="F3981" t="s">
        <v>581</v>
      </c>
      <c r="G3981" t="s">
        <v>581</v>
      </c>
      <c r="H3981">
        <v>16</v>
      </c>
      <c r="I3981" s="3">
        <v>0.16</v>
      </c>
      <c r="J3981">
        <v>34.56</v>
      </c>
      <c r="K3981">
        <f t="shared" si="455"/>
        <v>13.5</v>
      </c>
      <c r="L3981" s="11">
        <v>-9.5699999999999995E-4</v>
      </c>
      <c r="M3981">
        <f t="shared" si="456"/>
        <v>0.15877504000000001</v>
      </c>
      <c r="N3981" s="5">
        <v>938.07452381184021</v>
      </c>
      <c r="O3981" s="3">
        <v>17.291325945600061</v>
      </c>
      <c r="P3981" s="7">
        <v>1.8432784929855284E-2</v>
      </c>
      <c r="Q3981" s="9">
        <f t="shared" si="457"/>
        <v>17.159554299066031</v>
      </c>
      <c r="R3981" s="7">
        <f t="shared" si="458"/>
        <v>1.8292314590677348E-2</v>
      </c>
      <c r="S3981" t="s">
        <v>483</v>
      </c>
      <c r="T3981" t="s">
        <v>581</v>
      </c>
      <c r="U3981">
        <v>64</v>
      </c>
      <c r="V3981">
        <f t="shared" si="454"/>
        <v>19.507200000000001</v>
      </c>
      <c r="W3981">
        <f t="shared" si="453"/>
        <v>1291.4364950754743</v>
      </c>
      <c r="X3981">
        <f t="shared" si="452"/>
        <v>629.94119831318392</v>
      </c>
    </row>
    <row r="3982" spans="1:24">
      <c r="A3982" t="s">
        <v>348</v>
      </c>
      <c r="B3982">
        <v>2006017</v>
      </c>
      <c r="C3982">
        <v>4</v>
      </c>
      <c r="D3982">
        <v>3</v>
      </c>
      <c r="E3982" s="28" t="s">
        <v>523</v>
      </c>
      <c r="F3982" t="s">
        <v>581</v>
      </c>
      <c r="G3982" t="s">
        <v>581</v>
      </c>
      <c r="H3982">
        <v>23</v>
      </c>
      <c r="I3982" s="3">
        <v>0.11130434782608696</v>
      </c>
      <c r="J3982">
        <v>46.848000000000006</v>
      </c>
      <c r="K3982">
        <f t="shared" si="455"/>
        <v>18.3</v>
      </c>
      <c r="L3982" s="11">
        <v>-9.5699999999999995E-4</v>
      </c>
      <c r="M3982">
        <f t="shared" si="456"/>
        <v>0.11007938782608696</v>
      </c>
      <c r="N3982" s="5">
        <v>1723.7408904216582</v>
      </c>
      <c r="O3982" s="3">
        <v>16.342556888616077</v>
      </c>
      <c r="P3982" s="7">
        <v>9.480866282993607E-3</v>
      </c>
      <c r="Q3982" s="9">
        <f t="shared" si="457"/>
        <v>16.16312224283093</v>
      </c>
      <c r="R3982" s="7">
        <f t="shared" si="458"/>
        <v>9.3767702168259977E-3</v>
      </c>
      <c r="S3982" t="s">
        <v>481</v>
      </c>
      <c r="T3982" t="s">
        <v>581</v>
      </c>
      <c r="U3982">
        <v>75</v>
      </c>
      <c r="V3982">
        <f t="shared" si="454"/>
        <v>22.86</v>
      </c>
      <c r="W3982">
        <f t="shared" si="453"/>
        <v>2782.90441412255</v>
      </c>
      <c r="X3982">
        <f t="shared" si="452"/>
        <v>1357.454391375981</v>
      </c>
    </row>
    <row r="3983" spans="1:24">
      <c r="A3983" t="s">
        <v>348</v>
      </c>
      <c r="B3983">
        <v>2006017</v>
      </c>
      <c r="C3983">
        <v>6</v>
      </c>
      <c r="D3983">
        <v>1</v>
      </c>
      <c r="E3983" s="28" t="s">
        <v>523</v>
      </c>
      <c r="F3983" t="s">
        <v>581</v>
      </c>
      <c r="G3983" t="s">
        <v>581</v>
      </c>
      <c r="H3983">
        <v>15</v>
      </c>
      <c r="I3983" s="3">
        <v>0.17066666666666666</v>
      </c>
      <c r="J3983">
        <v>35.328000000000003</v>
      </c>
      <c r="K3983">
        <f t="shared" si="455"/>
        <v>13.8</v>
      </c>
      <c r="L3983" s="11">
        <v>-9.5699999999999995E-4</v>
      </c>
      <c r="M3983">
        <f t="shared" si="456"/>
        <v>0.16944170666666666</v>
      </c>
      <c r="N3983" s="5">
        <v>980.22997154856978</v>
      </c>
      <c r="O3983" s="3">
        <v>18.850136745574243</v>
      </c>
      <c r="P3983" s="7">
        <v>1.9230320733607798E-2</v>
      </c>
      <c r="Q3983" s="9">
        <f t="shared" si="457"/>
        <v>18.715491658028878</v>
      </c>
      <c r="R3983" s="7">
        <f t="shared" si="458"/>
        <v>1.9092960020863366E-2</v>
      </c>
      <c r="S3983" t="s">
        <v>483</v>
      </c>
      <c r="T3983" t="s">
        <v>581</v>
      </c>
      <c r="U3983">
        <v>56</v>
      </c>
      <c r="V3983">
        <f t="shared" si="454"/>
        <v>17.0688</v>
      </c>
      <c r="W3983">
        <f t="shared" si="453"/>
        <v>1149.2886133368709</v>
      </c>
      <c r="X3983">
        <f t="shared" si="452"/>
        <v>560.60383073719368</v>
      </c>
    </row>
    <row r="3984" spans="1:24">
      <c r="A3984" t="s">
        <v>348</v>
      </c>
      <c r="B3984">
        <v>2006017</v>
      </c>
      <c r="C3984">
        <v>6</v>
      </c>
      <c r="D3984">
        <v>3</v>
      </c>
      <c r="E3984" s="28" t="s">
        <v>523</v>
      </c>
      <c r="F3984" t="s">
        <v>581</v>
      </c>
      <c r="G3984" t="s">
        <v>581</v>
      </c>
      <c r="H3984">
        <v>19</v>
      </c>
      <c r="I3984" s="3">
        <v>0.13473684210526315</v>
      </c>
      <c r="J3984">
        <v>37.119999999999997</v>
      </c>
      <c r="K3984">
        <f t="shared" si="455"/>
        <v>14.499999999999998</v>
      </c>
      <c r="L3984" s="11">
        <v>-9.5699999999999995E-4</v>
      </c>
      <c r="M3984">
        <f t="shared" si="456"/>
        <v>0.13351188210526316</v>
      </c>
      <c r="N3984" s="5">
        <v>1082.1957126553598</v>
      </c>
      <c r="O3984" s="3">
        <v>15.655428162715987</v>
      </c>
      <c r="P3984" s="7">
        <v>1.4466355742902184E-2</v>
      </c>
      <c r="Q3984" s="9">
        <f t="shared" si="457"/>
        <v>15.513610387826072</v>
      </c>
      <c r="R3984" s="7">
        <f t="shared" si="458"/>
        <v>1.4335309414376322E-2</v>
      </c>
      <c r="S3984" t="s">
        <v>483</v>
      </c>
      <c r="T3984" t="s">
        <v>581</v>
      </c>
      <c r="U3984">
        <v>50</v>
      </c>
      <c r="V3984">
        <f t="shared" si="454"/>
        <v>15.24</v>
      </c>
      <c r="W3984">
        <f t="shared" si="453"/>
        <v>1103.9517830958905</v>
      </c>
      <c r="X3984">
        <f t="shared" si="452"/>
        <v>538.48928056099203</v>
      </c>
    </row>
    <row r="3985" spans="1:24">
      <c r="A3985" t="s">
        <v>348</v>
      </c>
      <c r="B3985">
        <v>2006017</v>
      </c>
      <c r="C3985">
        <v>8</v>
      </c>
      <c r="D3985">
        <v>1</v>
      </c>
      <c r="E3985" s="28" t="s">
        <v>523</v>
      </c>
      <c r="F3985" t="s">
        <v>581</v>
      </c>
      <c r="G3985" t="s">
        <v>581</v>
      </c>
      <c r="H3985">
        <v>18</v>
      </c>
      <c r="I3985" s="3">
        <v>0.14222222222222222</v>
      </c>
      <c r="J3985">
        <v>18.944000000000003</v>
      </c>
      <c r="K3985">
        <f t="shared" si="455"/>
        <v>7.4000000000000012</v>
      </c>
      <c r="L3985" s="11">
        <v>-9.5699999999999995E-4</v>
      </c>
      <c r="M3985">
        <f t="shared" si="456"/>
        <v>0.14099726222222222</v>
      </c>
      <c r="N3985" s="5">
        <v>281.85986789539851</v>
      </c>
      <c r="O3985" s="3">
        <v>8.4007149331341662</v>
      </c>
      <c r="P3985" s="7">
        <v>2.9804579828483314E-2</v>
      </c>
      <c r="Q3985" s="9">
        <f t="shared" si="457"/>
        <v>8.3289020461926189</v>
      </c>
      <c r="R3985" s="7">
        <f t="shared" si="458"/>
        <v>2.9549797594042623E-2</v>
      </c>
      <c r="S3985" t="s">
        <v>483</v>
      </c>
      <c r="T3985" t="s">
        <v>581</v>
      </c>
      <c r="U3985">
        <v>72</v>
      </c>
      <c r="V3985">
        <f t="shared" si="454"/>
        <v>21.945600000000002</v>
      </c>
      <c r="W3985">
        <f t="shared" si="453"/>
        <v>472.49997686508129</v>
      </c>
      <c r="X3985">
        <f t="shared" si="452"/>
        <v>230.47761369942225</v>
      </c>
    </row>
    <row r="3986" spans="1:24">
      <c r="A3986" t="s">
        <v>348</v>
      </c>
      <c r="B3986">
        <v>2006017</v>
      </c>
      <c r="C3986">
        <v>9</v>
      </c>
      <c r="D3986">
        <v>2</v>
      </c>
      <c r="E3986" s="28" t="s">
        <v>523</v>
      </c>
      <c r="F3986" t="s">
        <v>581</v>
      </c>
      <c r="G3986" t="s">
        <v>581</v>
      </c>
      <c r="H3986">
        <v>13</v>
      </c>
      <c r="I3986" s="3">
        <v>0.19692307692307692</v>
      </c>
      <c r="J3986">
        <v>62.208000000000006</v>
      </c>
      <c r="K3986">
        <f t="shared" si="455"/>
        <v>24.3</v>
      </c>
      <c r="L3986" s="11">
        <v>-9.5699999999999995E-4</v>
      </c>
      <c r="M3986">
        <f t="shared" si="456"/>
        <v>0.19569811692307693</v>
      </c>
      <c r="N3986" s="5">
        <v>3039.3614571503622</v>
      </c>
      <c r="O3986" s="3">
        <v>38.36328240839358</v>
      </c>
      <c r="P3986" s="7">
        <v>1.262215203727764E-2</v>
      </c>
      <c r="Q3986" s="9">
        <f t="shared" si="457"/>
        <v>38.125396113408165</v>
      </c>
      <c r="R3986" s="7">
        <f t="shared" si="458"/>
        <v>1.2543883526493649E-2</v>
      </c>
      <c r="S3986" t="s">
        <v>481</v>
      </c>
      <c r="T3986" t="s">
        <v>581</v>
      </c>
      <c r="U3986">
        <v>90</v>
      </c>
      <c r="V3986">
        <f t="shared" si="454"/>
        <v>27.432000000000002</v>
      </c>
      <c r="W3986">
        <f t="shared" si="453"/>
        <v>5930.2864705843467</v>
      </c>
      <c r="X3986">
        <f t="shared" si="452"/>
        <v>2892.6949020455249</v>
      </c>
    </row>
    <row r="3987" spans="1:24">
      <c r="A3987" t="s">
        <v>348</v>
      </c>
      <c r="B3987">
        <v>2006017</v>
      </c>
      <c r="C3987">
        <v>11</v>
      </c>
      <c r="D3987">
        <v>1</v>
      </c>
      <c r="E3987" s="28" t="s">
        <v>523</v>
      </c>
      <c r="F3987" t="s">
        <v>581</v>
      </c>
      <c r="G3987" t="s">
        <v>581</v>
      </c>
      <c r="H3987">
        <v>18</v>
      </c>
      <c r="I3987" s="3">
        <v>0.14222222222222222</v>
      </c>
      <c r="J3987">
        <v>38.911999999999999</v>
      </c>
      <c r="K3987">
        <f t="shared" si="455"/>
        <v>15.2</v>
      </c>
      <c r="L3987" s="11">
        <v>-9.5699999999999995E-4</v>
      </c>
      <c r="M3987">
        <f t="shared" si="456"/>
        <v>0.14099726222222222</v>
      </c>
      <c r="N3987" s="5">
        <v>1189.2056953716735</v>
      </c>
      <c r="O3987" s="3">
        <v>17.32250295591831</v>
      </c>
      <c r="P3987" s="7">
        <v>1.4566448027735308E-2</v>
      </c>
      <c r="Q3987" s="9">
        <f t="shared" si="457"/>
        <v>17.173846567964574</v>
      </c>
      <c r="R3987" s="7">
        <f t="shared" si="458"/>
        <v>1.4441443254774417E-2</v>
      </c>
      <c r="S3987" t="s">
        <v>481</v>
      </c>
      <c r="T3987" t="s">
        <v>581</v>
      </c>
      <c r="U3987">
        <v>70</v>
      </c>
      <c r="V3987">
        <f t="shared" si="454"/>
        <v>21.336000000000002</v>
      </c>
      <c r="W3987">
        <f t="shared" si="453"/>
        <v>1800.4668509091043</v>
      </c>
      <c r="X3987">
        <f t="shared" si="452"/>
        <v>878.23772203259705</v>
      </c>
    </row>
    <row r="3988" spans="1:24">
      <c r="A3988" t="s">
        <v>348</v>
      </c>
      <c r="B3988">
        <v>2006017</v>
      </c>
      <c r="C3988">
        <v>11</v>
      </c>
      <c r="D3988">
        <v>6</v>
      </c>
      <c r="E3988" s="28" t="s">
        <v>523</v>
      </c>
      <c r="F3988" t="s">
        <v>581</v>
      </c>
      <c r="G3988" t="s">
        <v>581</v>
      </c>
      <c r="H3988">
        <v>17</v>
      </c>
      <c r="I3988" s="3">
        <v>0.15058823529411766</v>
      </c>
      <c r="J3988">
        <v>58.112000000000002</v>
      </c>
      <c r="K3988">
        <f t="shared" si="455"/>
        <v>22.7</v>
      </c>
      <c r="L3988" s="11">
        <v>-9.5699999999999995E-4</v>
      </c>
      <c r="M3988">
        <f t="shared" si="456"/>
        <v>0.14936327529411766</v>
      </c>
      <c r="N3988" s="5">
        <v>2652.2931213991938</v>
      </c>
      <c r="O3988" s="3">
        <v>27.420784215887313</v>
      </c>
      <c r="P3988" s="7">
        <v>1.0338519522842831E-2</v>
      </c>
      <c r="Q3988" s="9">
        <f t="shared" si="457"/>
        <v>27.19830421228421</v>
      </c>
      <c r="R3988" s="7">
        <f t="shared" si="458"/>
        <v>1.0254637390129785E-2</v>
      </c>
      <c r="S3988" t="s">
        <v>481</v>
      </c>
      <c r="T3988" t="s">
        <v>581</v>
      </c>
      <c r="U3988">
        <v>77</v>
      </c>
      <c r="V3988">
        <f t="shared" ref="V3988:V4004" si="459">U3988*0.3048</f>
        <v>23.4696</v>
      </c>
      <c r="W3988">
        <f t="shared" si="453"/>
        <v>4328.2923500757015</v>
      </c>
      <c r="X3988">
        <f t="shared" si="452"/>
        <v>2111.2688700168164</v>
      </c>
    </row>
    <row r="3989" spans="1:24">
      <c r="A3989" t="s">
        <v>348</v>
      </c>
      <c r="B3989">
        <v>2006017</v>
      </c>
      <c r="C3989">
        <v>14</v>
      </c>
      <c r="D3989">
        <v>1</v>
      </c>
      <c r="E3989" s="28" t="s">
        <v>523</v>
      </c>
      <c r="F3989" t="s">
        <v>581</v>
      </c>
      <c r="G3989" t="s">
        <v>581</v>
      </c>
      <c r="H3989">
        <v>10</v>
      </c>
      <c r="I3989" s="3">
        <v>0.25600000000000001</v>
      </c>
      <c r="J3989">
        <v>47.616000000000007</v>
      </c>
      <c r="K3989">
        <f t="shared" si="455"/>
        <v>18.600000000000001</v>
      </c>
      <c r="L3989" s="11">
        <v>-9.5699999999999995E-4</v>
      </c>
      <c r="M3989">
        <f t="shared" si="456"/>
        <v>0.25477504000000001</v>
      </c>
      <c r="N3989" s="5">
        <v>1780.7202318680072</v>
      </c>
      <c r="O3989" s="3">
        <v>38.089171943423878</v>
      </c>
      <c r="P3989" s="7">
        <v>2.1389756381589298E-2</v>
      </c>
      <c r="Q3989" s="9">
        <f t="shared" si="457"/>
        <v>37.907895109591912</v>
      </c>
      <c r="R3989" s="7">
        <f t="shared" si="458"/>
        <v>2.1287956654384644E-2</v>
      </c>
      <c r="S3989" t="s">
        <v>483</v>
      </c>
      <c r="T3989" t="s">
        <v>581</v>
      </c>
      <c r="U3989">
        <v>74</v>
      </c>
      <c r="V3989">
        <f t="shared" si="459"/>
        <v>22.555200000000003</v>
      </c>
      <c r="W3989">
        <f t="shared" si="453"/>
        <v>2825.0874530004435</v>
      </c>
      <c r="X3989">
        <f t="shared" si="452"/>
        <v>1378.0305746885635</v>
      </c>
    </row>
    <row r="3990" spans="1:24">
      <c r="A3990" t="s">
        <v>27</v>
      </c>
      <c r="B3990">
        <v>2006024</v>
      </c>
      <c r="C3990">
        <v>3</v>
      </c>
      <c r="D3990">
        <v>1</v>
      </c>
      <c r="E3990" s="28" t="s">
        <v>523</v>
      </c>
      <c r="F3990" t="s">
        <v>581</v>
      </c>
      <c r="G3990" t="s">
        <v>581</v>
      </c>
      <c r="H3990">
        <v>14</v>
      </c>
      <c r="I3990" s="3">
        <v>0.18285714285714286</v>
      </c>
      <c r="J3990">
        <v>56.832000000000001</v>
      </c>
      <c r="K3990">
        <f t="shared" si="455"/>
        <v>22.2</v>
      </c>
      <c r="L3990" s="11">
        <v>-9.5699999999999995E-4</v>
      </c>
      <c r="M3990">
        <f t="shared" si="456"/>
        <v>0.18163218285714286</v>
      </c>
      <c r="N3990" s="5">
        <v>2536.7388110585857</v>
      </c>
      <c r="O3990" s="3">
        <v>32.54281706583734</v>
      </c>
      <c r="P3990" s="7">
        <v>1.2828603766367718E-2</v>
      </c>
      <c r="Q3990" s="9">
        <f t="shared" si="457"/>
        <v>32.325511199567565</v>
      </c>
      <c r="R3990" s="7">
        <f t="shared" si="458"/>
        <v>1.2742940289575209E-2</v>
      </c>
      <c r="S3990" t="s">
        <v>481</v>
      </c>
      <c r="T3990" t="s">
        <v>581</v>
      </c>
      <c r="U3990">
        <v>63</v>
      </c>
      <c r="V3990">
        <f t="shared" si="459"/>
        <v>19.202400000000001</v>
      </c>
      <c r="W3990">
        <f t="shared" si="453"/>
        <v>3269.318150307598</v>
      </c>
      <c r="X3990">
        <f t="shared" si="452"/>
        <v>1594.7189049752305</v>
      </c>
    </row>
    <row r="3991" spans="1:24">
      <c r="A3991" t="s">
        <v>27</v>
      </c>
      <c r="B3991">
        <v>2006024</v>
      </c>
      <c r="C3991">
        <v>6</v>
      </c>
      <c r="D3991">
        <v>1</v>
      </c>
      <c r="E3991" s="28" t="s">
        <v>523</v>
      </c>
      <c r="F3991" t="s">
        <v>581</v>
      </c>
      <c r="G3991" t="s">
        <v>581</v>
      </c>
      <c r="H3991">
        <v>21</v>
      </c>
      <c r="I3991" s="3">
        <v>0.1219047619047619</v>
      </c>
      <c r="J3991">
        <v>46.848000000000006</v>
      </c>
      <c r="K3991">
        <f t="shared" si="455"/>
        <v>18.3</v>
      </c>
      <c r="L3991" s="11">
        <v>-9.5699999999999995E-4</v>
      </c>
      <c r="M3991">
        <f t="shared" si="456"/>
        <v>0.12067980190476191</v>
      </c>
      <c r="N3991" s="5">
        <v>1723.7408904216582</v>
      </c>
      <c r="O3991" s="3">
        <v>17.894931183323479</v>
      </c>
      <c r="P3991" s="7">
        <v>1.0381450763720095E-2</v>
      </c>
      <c r="Q3991" s="9">
        <f t="shared" si="457"/>
        <v>17.715578100514303</v>
      </c>
      <c r="R3991" s="7">
        <f t="shared" si="458"/>
        <v>1.0277402014974972E-2</v>
      </c>
      <c r="S3991" t="s">
        <v>481</v>
      </c>
      <c r="T3991" t="s">
        <v>581</v>
      </c>
      <c r="U3991">
        <v>73</v>
      </c>
      <c r="V3991">
        <f t="shared" si="459"/>
        <v>22.250400000000003</v>
      </c>
      <c r="W3991">
        <f t="shared" si="453"/>
        <v>2695.0491713333327</v>
      </c>
      <c r="X3991">
        <f t="shared" si="452"/>
        <v>1314.6000682003757</v>
      </c>
    </row>
    <row r="3992" spans="1:24">
      <c r="A3992" t="s">
        <v>27</v>
      </c>
      <c r="B3992">
        <v>2006024</v>
      </c>
      <c r="C3992">
        <v>7</v>
      </c>
      <c r="D3992">
        <v>1</v>
      </c>
      <c r="E3992" s="28" t="s">
        <v>523</v>
      </c>
      <c r="F3992" t="s">
        <v>581</v>
      </c>
      <c r="G3992" t="s">
        <v>581</v>
      </c>
      <c r="H3992">
        <v>14</v>
      </c>
      <c r="I3992" s="3">
        <v>0.18285714285714286</v>
      </c>
      <c r="J3992">
        <v>62.208000000000006</v>
      </c>
      <c r="K3992">
        <f t="shared" si="455"/>
        <v>24.3</v>
      </c>
      <c r="L3992" s="11">
        <v>-9.5699999999999995E-4</v>
      </c>
      <c r="M3992">
        <f t="shared" si="456"/>
        <v>0.18163218285714286</v>
      </c>
      <c r="N3992" s="5">
        <v>3039.3614571503622</v>
      </c>
      <c r="O3992" s="3">
        <v>35.631128304493572</v>
      </c>
      <c r="P3992" s="7">
        <v>1.1723228318457565E-2</v>
      </c>
      <c r="Q3992" s="9">
        <f t="shared" si="457"/>
        <v>35.39313379241338</v>
      </c>
      <c r="R3992" s="7">
        <f t="shared" si="458"/>
        <v>1.1644924202466263E-2</v>
      </c>
      <c r="S3992" t="s">
        <v>481</v>
      </c>
      <c r="T3992" t="s">
        <v>581</v>
      </c>
      <c r="U3992">
        <v>94</v>
      </c>
      <c r="V3992">
        <f t="shared" si="459"/>
        <v>28.651200000000003</v>
      </c>
      <c r="W3992">
        <f t="shared" si="453"/>
        <v>6244.3830830929664</v>
      </c>
      <c r="X3992">
        <f t="shared" si="452"/>
        <v>3045.9059946732182</v>
      </c>
    </row>
    <row r="3993" spans="1:24">
      <c r="A3993" t="s">
        <v>27</v>
      </c>
      <c r="B3993">
        <v>2006024</v>
      </c>
      <c r="C3993">
        <v>10</v>
      </c>
      <c r="D3993">
        <v>3</v>
      </c>
      <c r="E3993" s="28" t="s">
        <v>523</v>
      </c>
      <c r="F3993" t="s">
        <v>581</v>
      </c>
      <c r="G3993" t="s">
        <v>581</v>
      </c>
      <c r="H3993">
        <v>23</v>
      </c>
      <c r="I3993" s="3">
        <v>0.11130434782608696</v>
      </c>
      <c r="J3993">
        <v>70.143999999999991</v>
      </c>
      <c r="K3993">
        <f t="shared" si="455"/>
        <v>27.399999999999995</v>
      </c>
      <c r="L3993" s="11">
        <v>-9.5699999999999995E-4</v>
      </c>
      <c r="M3993">
        <f t="shared" si="456"/>
        <v>0.11007938782608696</v>
      </c>
      <c r="N3993" s="5">
        <v>3864.3008477200378</v>
      </c>
      <c r="O3993" s="3">
        <v>24.488537257243948</v>
      </c>
      <c r="P3993" s="7">
        <v>6.3371197591130463E-3</v>
      </c>
      <c r="Q3993" s="9">
        <f t="shared" si="457"/>
        <v>24.219451896292544</v>
      </c>
      <c r="R3993" s="7">
        <f t="shared" si="458"/>
        <v>6.267486112159765E-3</v>
      </c>
      <c r="S3993" t="s">
        <v>481</v>
      </c>
      <c r="T3993" t="s">
        <v>581</v>
      </c>
      <c r="U3993">
        <v>86</v>
      </c>
      <c r="V3993">
        <f t="shared" si="459"/>
        <v>26.212800000000001</v>
      </c>
      <c r="W3993">
        <f t="shared" si="453"/>
        <v>7062.7504858865786</v>
      </c>
      <c r="X3993">
        <f t="shared" si="452"/>
        <v>3445.0919742719502</v>
      </c>
    </row>
    <row r="3994" spans="1:24">
      <c r="A3994" t="s">
        <v>27</v>
      </c>
      <c r="B3994">
        <v>2006024</v>
      </c>
      <c r="C3994">
        <v>16</v>
      </c>
      <c r="D3994">
        <v>1</v>
      </c>
      <c r="E3994" s="28" t="s">
        <v>523</v>
      </c>
      <c r="F3994" t="s">
        <v>581</v>
      </c>
      <c r="G3994" t="s">
        <v>581</v>
      </c>
      <c r="H3994">
        <v>12</v>
      </c>
      <c r="I3994" s="3">
        <v>0.21333333333333335</v>
      </c>
      <c r="J3994">
        <v>34.56</v>
      </c>
      <c r="K3994">
        <f t="shared" si="455"/>
        <v>13.5</v>
      </c>
      <c r="L3994" s="11">
        <v>-9.5699999999999995E-4</v>
      </c>
      <c r="M3994">
        <f t="shared" si="456"/>
        <v>0.21210837333333335</v>
      </c>
      <c r="N3994" s="5">
        <v>938.07452381184021</v>
      </c>
      <c r="O3994" s="3">
        <v>23.019356917760085</v>
      </c>
      <c r="P3994" s="7">
        <v>2.4538942624964973E-2</v>
      </c>
      <c r="Q3994" s="9">
        <f t="shared" si="457"/>
        <v>22.887995668090763</v>
      </c>
      <c r="R3994" s="7">
        <f t="shared" si="458"/>
        <v>2.4398909774338628E-2</v>
      </c>
      <c r="S3994" t="s">
        <v>481</v>
      </c>
      <c r="T3994" t="s">
        <v>581</v>
      </c>
      <c r="U3994">
        <v>80</v>
      </c>
      <c r="V3994">
        <f t="shared" si="459"/>
        <v>24.384</v>
      </c>
      <c r="W3994">
        <f t="shared" si="453"/>
        <v>1683.021448280992</v>
      </c>
      <c r="X3994">
        <f t="shared" si="452"/>
        <v>820.94981205789588</v>
      </c>
    </row>
    <row r="3995" spans="1:24">
      <c r="A3995" t="s">
        <v>27</v>
      </c>
      <c r="B3995">
        <v>2006024</v>
      </c>
      <c r="C3995">
        <v>24</v>
      </c>
      <c r="D3995">
        <v>1</v>
      </c>
      <c r="E3995" s="28" t="s">
        <v>523</v>
      </c>
      <c r="F3995" t="s">
        <v>581</v>
      </c>
      <c r="G3995" t="s">
        <v>581</v>
      </c>
      <c r="H3995">
        <v>21</v>
      </c>
      <c r="I3995" s="3">
        <v>0.1219047619047619</v>
      </c>
      <c r="J3995">
        <v>47.872</v>
      </c>
      <c r="K3995">
        <f t="shared" si="455"/>
        <v>18.7</v>
      </c>
      <c r="L3995" s="11">
        <v>-9.5699999999999995E-4</v>
      </c>
      <c r="M3995">
        <f t="shared" si="456"/>
        <v>0.12067980190476191</v>
      </c>
      <c r="N3995" s="5">
        <v>1799.9192330960898</v>
      </c>
      <c r="O3995" s="3">
        <v>18.287097689819497</v>
      </c>
      <c r="P3995" s="7">
        <v>1.0159954598831285E-2</v>
      </c>
      <c r="Q3995" s="9">
        <f t="shared" si="457"/>
        <v>18.103803915691024</v>
      </c>
      <c r="R3995" s="7">
        <f t="shared" si="458"/>
        <v>1.0058120154952832E-2</v>
      </c>
      <c r="S3995" t="s">
        <v>481</v>
      </c>
      <c r="T3995" t="s">
        <v>581</v>
      </c>
      <c r="U3995">
        <v>68</v>
      </c>
      <c r="V3995">
        <f t="shared" si="459"/>
        <v>20.726400000000002</v>
      </c>
      <c r="W3995">
        <f t="shared" si="453"/>
        <v>2581.5691958066977</v>
      </c>
      <c r="X3995">
        <f t="shared" si="452"/>
        <v>1259.2464274751915</v>
      </c>
    </row>
    <row r="3996" spans="1:24">
      <c r="A3996" t="s">
        <v>27</v>
      </c>
      <c r="B3996">
        <v>2006024</v>
      </c>
      <c r="C3996">
        <v>25</v>
      </c>
      <c r="D3996">
        <v>3</v>
      </c>
      <c r="E3996" s="28" t="s">
        <v>523</v>
      </c>
      <c r="F3996" t="s">
        <v>581</v>
      </c>
      <c r="G3996" t="s">
        <v>581</v>
      </c>
      <c r="H3996">
        <v>21</v>
      </c>
      <c r="I3996" s="3">
        <v>0.1219047619047619</v>
      </c>
      <c r="J3996">
        <v>42.752000000000002</v>
      </c>
      <c r="K3996">
        <f t="shared" si="455"/>
        <v>16.7</v>
      </c>
      <c r="L3996" s="11">
        <v>-9.5699999999999995E-4</v>
      </c>
      <c r="M3996">
        <f t="shared" si="456"/>
        <v>0.12067980190476191</v>
      </c>
      <c r="N3996" s="5">
        <v>1435.4985127346179</v>
      </c>
      <c r="O3996" s="3">
        <v>16.326265157339584</v>
      </c>
      <c r="P3996" s="7">
        <v>1.1373237249990686E-2</v>
      </c>
      <c r="Q3996" s="9">
        <f t="shared" si="457"/>
        <v>16.162674839807611</v>
      </c>
      <c r="R3996" s="7">
        <f t="shared" si="458"/>
        <v>1.1259276618139987E-2</v>
      </c>
      <c r="S3996" t="s">
        <v>483</v>
      </c>
      <c r="T3996" t="s">
        <v>581</v>
      </c>
      <c r="U3996">
        <v>86</v>
      </c>
      <c r="V3996">
        <f t="shared" si="459"/>
        <v>26.212800000000001</v>
      </c>
      <c r="W3996">
        <f t="shared" si="453"/>
        <v>2750.1033186232999</v>
      </c>
      <c r="X3996">
        <f t="shared" si="452"/>
        <v>1341.4545636774651</v>
      </c>
    </row>
    <row r="3997" spans="1:24">
      <c r="A3997" t="s">
        <v>27</v>
      </c>
      <c r="B3997">
        <v>2006024</v>
      </c>
      <c r="C3997">
        <v>29</v>
      </c>
      <c r="D3997">
        <v>1</v>
      </c>
      <c r="E3997" s="28" t="s">
        <v>523</v>
      </c>
      <c r="F3997" t="s">
        <v>581</v>
      </c>
      <c r="G3997" t="s">
        <v>581</v>
      </c>
      <c r="H3997">
        <v>17</v>
      </c>
      <c r="I3997" s="3">
        <v>0.15058823529411766</v>
      </c>
      <c r="J3997">
        <v>54.016000000000005</v>
      </c>
      <c r="K3997">
        <f t="shared" si="455"/>
        <v>21.1</v>
      </c>
      <c r="L3997" s="11">
        <v>-9.5699999999999995E-4</v>
      </c>
      <c r="M3997">
        <f t="shared" si="456"/>
        <v>0.14936327529411766</v>
      </c>
      <c r="N3997" s="5">
        <v>2291.5783744651271</v>
      </c>
      <c r="O3997" s="3">
        <v>25.483020301436401</v>
      </c>
      <c r="P3997" s="7">
        <v>1.1120291841375201E-2</v>
      </c>
      <c r="Q3997" s="9">
        <f t="shared" si="457"/>
        <v>25.276303068985229</v>
      </c>
      <c r="R3997" s="7">
        <f t="shared" si="458"/>
        <v>1.1030084482659215E-2</v>
      </c>
      <c r="S3997" t="s">
        <v>481</v>
      </c>
      <c r="T3997" t="s">
        <v>581</v>
      </c>
      <c r="U3997">
        <v>78</v>
      </c>
      <c r="V3997">
        <f t="shared" si="459"/>
        <v>23.7744</v>
      </c>
      <c r="W3997">
        <f t="shared" si="453"/>
        <v>3823.8296405422548</v>
      </c>
      <c r="X3997">
        <f t="shared" si="452"/>
        <v>1865.2003680350419</v>
      </c>
    </row>
    <row r="3998" spans="1:24">
      <c r="A3998" t="s">
        <v>27</v>
      </c>
      <c r="B3998">
        <v>2006024</v>
      </c>
      <c r="C3998">
        <v>33</v>
      </c>
      <c r="D3998">
        <v>3</v>
      </c>
      <c r="E3998" s="28" t="s">
        <v>523</v>
      </c>
      <c r="F3998" t="s">
        <v>581</v>
      </c>
      <c r="G3998" t="s">
        <v>581</v>
      </c>
      <c r="H3998">
        <v>16</v>
      </c>
      <c r="I3998" s="3">
        <v>0.16</v>
      </c>
      <c r="J3998">
        <v>56.064</v>
      </c>
      <c r="K3998">
        <f t="shared" si="455"/>
        <v>21.9</v>
      </c>
      <c r="L3998" s="11">
        <v>-9.5699999999999995E-4</v>
      </c>
      <c r="M3998">
        <f t="shared" si="456"/>
        <v>0.15877504000000001</v>
      </c>
      <c r="N3998" s="5">
        <v>2468.6415493300224</v>
      </c>
      <c r="O3998" s="3">
        <v>28.100415280895799</v>
      </c>
      <c r="P3998" s="7">
        <v>1.1382946741912417E-2</v>
      </c>
      <c r="Q3998" s="9">
        <f t="shared" si="457"/>
        <v>27.885889075695943</v>
      </c>
      <c r="R3998" s="7">
        <f t="shared" si="458"/>
        <v>1.1296046233712644E-2</v>
      </c>
      <c r="S3998" t="s">
        <v>481</v>
      </c>
      <c r="T3998" t="s">
        <v>581</v>
      </c>
      <c r="U3998">
        <v>79</v>
      </c>
      <c r="V3998">
        <f t="shared" si="459"/>
        <v>24.0792</v>
      </c>
      <c r="W3998">
        <f t="shared" si="453"/>
        <v>4167.2690107769013</v>
      </c>
      <c r="X3998">
        <f t="shared" si="452"/>
        <v>2032.7243688345507</v>
      </c>
    </row>
    <row r="3999" spans="1:24">
      <c r="A3999" t="s">
        <v>27</v>
      </c>
      <c r="B3999">
        <v>2006024</v>
      </c>
      <c r="C3999">
        <v>34</v>
      </c>
      <c r="D3999">
        <v>3</v>
      </c>
      <c r="E3999" s="28" t="s">
        <v>523</v>
      </c>
      <c r="F3999" t="s">
        <v>581</v>
      </c>
      <c r="G3999" t="s">
        <v>581</v>
      </c>
      <c r="H3999">
        <v>22</v>
      </c>
      <c r="I3999" s="3">
        <v>0.11636363636363636</v>
      </c>
      <c r="J3999">
        <v>37.631999999999998</v>
      </c>
      <c r="K3999">
        <f t="shared" si="455"/>
        <v>14.7</v>
      </c>
      <c r="L3999" s="11">
        <v>-9.5699999999999995E-4</v>
      </c>
      <c r="M3999">
        <f t="shared" si="456"/>
        <v>0.11513867636363637</v>
      </c>
      <c r="N3999" s="5">
        <v>1112.2552748998655</v>
      </c>
      <c r="O3999" s="3">
        <v>13.71448406808126</v>
      </c>
      <c r="P3999" s="7">
        <v>1.2330338527111909E-2</v>
      </c>
      <c r="Q3999" s="9">
        <f t="shared" si="457"/>
        <v>13.570554569399141</v>
      </c>
      <c r="R3999" s="7">
        <f t="shared" si="458"/>
        <v>1.2200935231006996E-2</v>
      </c>
      <c r="S3999" t="s">
        <v>481</v>
      </c>
      <c r="T3999" t="s">
        <v>581</v>
      </c>
      <c r="U3999">
        <v>57</v>
      </c>
      <c r="V3999">
        <f t="shared" si="459"/>
        <v>17.3736</v>
      </c>
      <c r="W3999">
        <f t="shared" si="453"/>
        <v>1323.792970036611</v>
      </c>
      <c r="X3999">
        <f t="shared" si="452"/>
        <v>645.72414752356519</v>
      </c>
    </row>
    <row r="4000" spans="1:24">
      <c r="A4000" t="s">
        <v>27</v>
      </c>
      <c r="B4000">
        <v>2006024</v>
      </c>
      <c r="C4000">
        <v>35</v>
      </c>
      <c r="D4000">
        <v>4</v>
      </c>
      <c r="E4000" s="28" t="s">
        <v>523</v>
      </c>
      <c r="F4000" t="s">
        <v>581</v>
      </c>
      <c r="G4000" t="s">
        <v>581</v>
      </c>
      <c r="H4000">
        <v>16</v>
      </c>
      <c r="I4000" s="3">
        <v>0.16</v>
      </c>
      <c r="J4000">
        <v>22.528000000000002</v>
      </c>
      <c r="K4000">
        <f t="shared" si="455"/>
        <v>8.8000000000000007</v>
      </c>
      <c r="L4000" s="11">
        <v>-9.5699999999999995E-4</v>
      </c>
      <c r="M4000">
        <f t="shared" si="456"/>
        <v>0.15877504000000001</v>
      </c>
      <c r="N4000" s="5">
        <v>398.59803085864968</v>
      </c>
      <c r="O4000" s="3">
        <v>11.243383103232039</v>
      </c>
      <c r="P4000" s="7">
        <v>2.8207322246454232E-2</v>
      </c>
      <c r="Q4000" s="9">
        <f t="shared" si="457"/>
        <v>11.157914602618545</v>
      </c>
      <c r="R4000" s="7">
        <f t="shared" si="458"/>
        <v>2.7992899459594548E-2</v>
      </c>
      <c r="S4000" t="s">
        <v>483</v>
      </c>
      <c r="T4000" t="s">
        <v>581</v>
      </c>
      <c r="U4000">
        <v>66</v>
      </c>
      <c r="V4000">
        <f t="shared" si="459"/>
        <v>20.116800000000001</v>
      </c>
      <c r="W4000">
        <f t="shared" si="453"/>
        <v>592.78967697601001</v>
      </c>
      <c r="X4000">
        <f t="shared" si="452"/>
        <v>289.15292458118842</v>
      </c>
    </row>
    <row r="4001" spans="1:24">
      <c r="A4001" t="s">
        <v>27</v>
      </c>
      <c r="B4001">
        <v>2006024</v>
      </c>
      <c r="C4001">
        <v>44</v>
      </c>
      <c r="D4001">
        <v>1</v>
      </c>
      <c r="E4001" s="28" t="s">
        <v>523</v>
      </c>
      <c r="F4001" t="s">
        <v>581</v>
      </c>
      <c r="G4001" t="s">
        <v>581</v>
      </c>
      <c r="H4001">
        <v>14</v>
      </c>
      <c r="I4001" s="3">
        <v>0.18285714285714286</v>
      </c>
      <c r="J4001">
        <v>55.296000000000006</v>
      </c>
      <c r="K4001">
        <f t="shared" si="455"/>
        <v>21.6</v>
      </c>
      <c r="L4001" s="11">
        <v>-9.5699999999999995E-4</v>
      </c>
      <c r="M4001">
        <f t="shared" si="456"/>
        <v>0.18163218285714286</v>
      </c>
      <c r="N4001" s="5">
        <v>2401.470780958311</v>
      </c>
      <c r="O4001" s="3">
        <v>31.660442426221476</v>
      </c>
      <c r="P4001" s="7">
        <v>1.3183771660793358E-2</v>
      </c>
      <c r="Q4001" s="9">
        <f t="shared" si="457"/>
        <v>31.449047601611969</v>
      </c>
      <c r="R4001" s="7">
        <f t="shared" si="458"/>
        <v>1.3095744429196083E-2</v>
      </c>
      <c r="S4001" t="s">
        <v>481</v>
      </c>
      <c r="T4001" t="s">
        <v>581</v>
      </c>
      <c r="U4001">
        <v>68</v>
      </c>
      <c r="V4001">
        <f t="shared" si="459"/>
        <v>20.726400000000002</v>
      </c>
      <c r="W4001">
        <f t="shared" si="453"/>
        <v>3397.4690697278697</v>
      </c>
      <c r="X4001">
        <f t="shared" si="452"/>
        <v>1657.2287876155106</v>
      </c>
    </row>
    <row r="4002" spans="1:24">
      <c r="A4002" t="s">
        <v>27</v>
      </c>
      <c r="B4002">
        <v>2006024</v>
      </c>
      <c r="C4002">
        <v>52</v>
      </c>
      <c r="D4002">
        <v>3</v>
      </c>
      <c r="E4002" s="28" t="s">
        <v>523</v>
      </c>
      <c r="F4002" t="s">
        <v>581</v>
      </c>
      <c r="G4002" t="s">
        <v>581</v>
      </c>
      <c r="H4002">
        <v>17</v>
      </c>
      <c r="I4002" s="3">
        <v>0.15058823529411766</v>
      </c>
      <c r="J4002">
        <v>55.808</v>
      </c>
      <c r="K4002">
        <f t="shared" si="455"/>
        <v>21.8</v>
      </c>
      <c r="L4002" s="11">
        <v>-9.5699999999999995E-4</v>
      </c>
      <c r="M4002">
        <f t="shared" si="456"/>
        <v>0.14936327529411766</v>
      </c>
      <c r="N4002" s="5">
        <v>2446.1483494998015</v>
      </c>
      <c r="O4002" s="3">
        <v>26.330792014008495</v>
      </c>
      <c r="P4002" s="7">
        <v>1.0764184445065534E-2</v>
      </c>
      <c r="Q4002" s="9">
        <f t="shared" si="457"/>
        <v>26.117178569178243</v>
      </c>
      <c r="R4002" s="7">
        <f t="shared" si="458"/>
        <v>1.0676857997806549E-2</v>
      </c>
      <c r="S4002" t="s">
        <v>481</v>
      </c>
      <c r="T4002" t="s">
        <v>581</v>
      </c>
      <c r="U4002">
        <v>75</v>
      </c>
      <c r="V4002">
        <f t="shared" si="459"/>
        <v>22.86</v>
      </c>
      <c r="W4002">
        <f t="shared" si="453"/>
        <v>3884.0360301128476</v>
      </c>
      <c r="X4002">
        <f t="shared" ref="X4002:X4065" si="460">W4002*0.4877833333</f>
        <v>1894.568041425744</v>
      </c>
    </row>
    <row r="4003" spans="1:24">
      <c r="A4003" t="s">
        <v>27</v>
      </c>
      <c r="B4003">
        <v>2006024</v>
      </c>
      <c r="C4003">
        <v>53</v>
      </c>
      <c r="D4003">
        <v>4</v>
      </c>
      <c r="E4003" s="28" t="s">
        <v>523</v>
      </c>
      <c r="F4003" t="s">
        <v>581</v>
      </c>
      <c r="G4003" t="s">
        <v>581</v>
      </c>
      <c r="H4003">
        <v>26</v>
      </c>
      <c r="I4003" s="3">
        <v>9.8461538461538461E-2</v>
      </c>
      <c r="J4003">
        <v>60.928000000000004</v>
      </c>
      <c r="K4003">
        <f t="shared" si="455"/>
        <v>23.8</v>
      </c>
      <c r="L4003" s="11">
        <v>-9.5699999999999995E-4</v>
      </c>
      <c r="M4003">
        <f t="shared" si="456"/>
        <v>9.7236578461538464E-2</v>
      </c>
      <c r="N4003" s="5">
        <v>2915.57165030441</v>
      </c>
      <c r="O4003" s="3">
        <v>18.816160584237426</v>
      </c>
      <c r="P4003" s="7">
        <v>6.4536779887652091E-3</v>
      </c>
      <c r="Q4003" s="9">
        <f t="shared" si="457"/>
        <v>18.58244263264794</v>
      </c>
      <c r="R4003" s="7">
        <f t="shared" si="458"/>
        <v>6.3735160241072371E-3</v>
      </c>
      <c r="S4003" t="s">
        <v>481</v>
      </c>
      <c r="T4003" t="s">
        <v>581</v>
      </c>
      <c r="U4003">
        <v>75</v>
      </c>
      <c r="V4003">
        <f t="shared" si="459"/>
        <v>22.86</v>
      </c>
      <c r="W4003">
        <f t="shared" ref="W4003:W4066" si="461">0.06519608*POWER(K4003,1.90492982)*POWER(U4003,1.18683913)</f>
        <v>4590.9235159803256</v>
      </c>
      <c r="X4003">
        <f t="shared" si="460"/>
        <v>2239.3759755502392</v>
      </c>
    </row>
    <row r="4004" spans="1:24">
      <c r="A4004" t="s">
        <v>27</v>
      </c>
      <c r="B4004">
        <v>2006024</v>
      </c>
      <c r="C4004">
        <v>53</v>
      </c>
      <c r="D4004">
        <v>1</v>
      </c>
      <c r="E4004" s="28" t="s">
        <v>523</v>
      </c>
      <c r="F4004" t="s">
        <v>581</v>
      </c>
      <c r="G4004" t="s">
        <v>581</v>
      </c>
      <c r="H4004">
        <v>19</v>
      </c>
      <c r="I4004" s="3">
        <v>0.13473684210526315</v>
      </c>
      <c r="J4004">
        <v>67.072000000000003</v>
      </c>
      <c r="K4004">
        <f t="shared" si="455"/>
        <v>26.2</v>
      </c>
      <c r="L4004" s="11">
        <v>-9.5699999999999995E-4</v>
      </c>
      <c r="M4004">
        <f t="shared" si="456"/>
        <v>0.13351188210526316</v>
      </c>
      <c r="N4004" s="5">
        <v>3533.23388820521</v>
      </c>
      <c r="O4004" s="3">
        <v>28.333758510882753</v>
      </c>
      <c r="P4004" s="7">
        <v>8.0192139573515633E-3</v>
      </c>
      <c r="Q4004" s="9">
        <f t="shared" si="457"/>
        <v>28.076675495684302</v>
      </c>
      <c r="R4004" s="7">
        <f t="shared" si="458"/>
        <v>7.9464525655691919E-3</v>
      </c>
      <c r="S4004" t="s">
        <v>481</v>
      </c>
      <c r="T4004" t="s">
        <v>581</v>
      </c>
      <c r="U4004">
        <v>80</v>
      </c>
      <c r="V4004">
        <f t="shared" si="459"/>
        <v>24.384</v>
      </c>
      <c r="W4004">
        <f t="shared" si="461"/>
        <v>5951.7896253953832</v>
      </c>
      <c r="X4004">
        <f t="shared" si="460"/>
        <v>2903.1837825757184</v>
      </c>
    </row>
    <row r="4005" spans="1:24">
      <c r="A4005" t="s">
        <v>27</v>
      </c>
      <c r="B4005">
        <v>2006024</v>
      </c>
      <c r="C4005">
        <v>67</v>
      </c>
      <c r="D4005">
        <v>3</v>
      </c>
      <c r="E4005" s="28" t="s">
        <v>523</v>
      </c>
      <c r="F4005" t="s">
        <v>581</v>
      </c>
      <c r="G4005" t="s">
        <v>581</v>
      </c>
      <c r="H4005">
        <v>17</v>
      </c>
      <c r="I4005" s="3">
        <v>0.15058823529411766</v>
      </c>
      <c r="J4005">
        <v>42.24</v>
      </c>
      <c r="K4005">
        <f t="shared" si="455"/>
        <v>16.5</v>
      </c>
      <c r="L4005" s="11">
        <v>-9.5699999999999995E-4</v>
      </c>
      <c r="M4005">
        <f t="shared" si="456"/>
        <v>0.14936327529411766</v>
      </c>
      <c r="N4005" s="5">
        <v>1401.3212022374403</v>
      </c>
      <c r="O4005" s="3">
        <v>19.911949047390024</v>
      </c>
      <c r="P4005" s="7">
        <v>1.4209411101178885E-2</v>
      </c>
      <c r="Q4005" s="9">
        <f t="shared" si="457"/>
        <v>19.750549782000167</v>
      </c>
      <c r="R4005" s="7">
        <f t="shared" si="458"/>
        <v>1.409423460550312E-2</v>
      </c>
      <c r="S4005" t="s">
        <v>481</v>
      </c>
      <c r="T4005" t="s">
        <v>581</v>
      </c>
      <c r="U4005" t="s">
        <v>581</v>
      </c>
      <c r="V4005" t="s">
        <v>581</v>
      </c>
      <c r="W4005" t="s">
        <v>581</v>
      </c>
      <c r="X4005" t="s">
        <v>581</v>
      </c>
    </row>
    <row r="4006" spans="1:24">
      <c r="A4006" t="s">
        <v>27</v>
      </c>
      <c r="B4006">
        <v>2006024</v>
      </c>
      <c r="C4006">
        <v>71</v>
      </c>
      <c r="D4006">
        <v>1</v>
      </c>
      <c r="E4006" s="28" t="s">
        <v>523</v>
      </c>
      <c r="F4006" t="s">
        <v>581</v>
      </c>
      <c r="G4006" t="s">
        <v>581</v>
      </c>
      <c r="H4006">
        <v>17</v>
      </c>
      <c r="I4006" s="3">
        <v>0.15058823529411766</v>
      </c>
      <c r="J4006">
        <v>57.6</v>
      </c>
      <c r="K4006">
        <f t="shared" si="455"/>
        <v>22.5</v>
      </c>
      <c r="L4006" s="11">
        <v>-9.5699999999999995E-4</v>
      </c>
      <c r="M4006">
        <f t="shared" si="456"/>
        <v>0.14936327529411766</v>
      </c>
      <c r="N4006" s="5">
        <v>2605.7625661440002</v>
      </c>
      <c r="O4006" s="3">
        <v>27.178563726580947</v>
      </c>
      <c r="P4006" s="7">
        <v>1.0430176593871215E-2</v>
      </c>
      <c r="Q4006" s="9">
        <f t="shared" si="457"/>
        <v>26.958054069371972</v>
      </c>
      <c r="R4006" s="7">
        <f t="shared" si="458"/>
        <v>1.0345552745146855E-2</v>
      </c>
      <c r="S4006" t="s">
        <v>481</v>
      </c>
      <c r="T4006" t="s">
        <v>581</v>
      </c>
      <c r="U4006">
        <v>76</v>
      </c>
      <c r="V4006">
        <f t="shared" ref="V4006:V4037" si="462">U4006*0.3048</f>
        <v>23.1648</v>
      </c>
      <c r="W4006">
        <f t="shared" si="461"/>
        <v>4190.4190205997265</v>
      </c>
      <c r="X4006">
        <f t="shared" si="460"/>
        <v>2044.016557791856</v>
      </c>
    </row>
    <row r="4007" spans="1:24">
      <c r="A4007" t="s">
        <v>27</v>
      </c>
      <c r="B4007">
        <v>2006024</v>
      </c>
      <c r="C4007">
        <v>75</v>
      </c>
      <c r="D4007">
        <v>1</v>
      </c>
      <c r="E4007" s="28" t="s">
        <v>523</v>
      </c>
      <c r="F4007" t="s">
        <v>581</v>
      </c>
      <c r="G4007" t="s">
        <v>581</v>
      </c>
      <c r="H4007">
        <v>20</v>
      </c>
      <c r="I4007" s="3">
        <v>0.128</v>
      </c>
      <c r="J4007">
        <v>42.752000000000002</v>
      </c>
      <c r="K4007">
        <f t="shared" si="455"/>
        <v>16.7</v>
      </c>
      <c r="L4007" s="11">
        <v>-9.5699999999999995E-4</v>
      </c>
      <c r="M4007">
        <f t="shared" si="456"/>
        <v>0.12677504000000001</v>
      </c>
      <c r="N4007" s="5">
        <v>1435.4985127346179</v>
      </c>
      <c r="O4007" s="3">
        <v>17.1401273745408</v>
      </c>
      <c r="P4007" s="7">
        <v>1.1940191663374794E-2</v>
      </c>
      <c r="Q4007" s="9">
        <f t="shared" si="457"/>
        <v>16.976583956973581</v>
      </c>
      <c r="R4007" s="7">
        <f t="shared" si="458"/>
        <v>1.182626370307641E-2</v>
      </c>
      <c r="S4007" t="s">
        <v>481</v>
      </c>
      <c r="T4007" t="s">
        <v>581</v>
      </c>
      <c r="U4007">
        <v>79</v>
      </c>
      <c r="V4007">
        <f t="shared" si="462"/>
        <v>24.0792</v>
      </c>
      <c r="W4007">
        <f t="shared" si="461"/>
        <v>2486.5009951161705</v>
      </c>
      <c r="X4007">
        <f t="shared" si="460"/>
        <v>1212.8737436515328</v>
      </c>
    </row>
    <row r="4008" spans="1:24">
      <c r="A4008" t="s">
        <v>27</v>
      </c>
      <c r="B4008">
        <v>2006024</v>
      </c>
      <c r="C4008">
        <v>76</v>
      </c>
      <c r="D4008">
        <v>3</v>
      </c>
      <c r="E4008" s="28" t="s">
        <v>523</v>
      </c>
      <c r="F4008" t="s">
        <v>581</v>
      </c>
      <c r="G4008" t="s">
        <v>581</v>
      </c>
      <c r="H4008">
        <v>24</v>
      </c>
      <c r="I4008" s="3">
        <v>0.10666666666666667</v>
      </c>
      <c r="J4008">
        <v>55.296000000000006</v>
      </c>
      <c r="K4008">
        <f t="shared" si="455"/>
        <v>21.6</v>
      </c>
      <c r="L4008" s="11">
        <v>-9.5699999999999995E-4</v>
      </c>
      <c r="M4008">
        <f t="shared" si="456"/>
        <v>0.10544170666666668</v>
      </c>
      <c r="N4008" s="5">
        <v>2401.470780958311</v>
      </c>
      <c r="O4008" s="3">
        <v>18.494123088895726</v>
      </c>
      <c r="P4008" s="7">
        <v>7.7011651507646554E-3</v>
      </c>
      <c r="Q4008" s="9">
        <f t="shared" si="457"/>
        <v>18.282142062364741</v>
      </c>
      <c r="R4008" s="7">
        <f t="shared" si="458"/>
        <v>7.6128938179581855E-3</v>
      </c>
      <c r="S4008" t="s">
        <v>481</v>
      </c>
      <c r="T4008" t="s">
        <v>581</v>
      </c>
      <c r="U4008">
        <v>72</v>
      </c>
      <c r="V4008">
        <f t="shared" si="462"/>
        <v>21.945600000000002</v>
      </c>
      <c r="W4008">
        <f t="shared" si="461"/>
        <v>3635.9433843124757</v>
      </c>
      <c r="X4008">
        <f t="shared" si="460"/>
        <v>1773.5525836900224</v>
      </c>
    </row>
    <row r="4009" spans="1:24">
      <c r="A4009" t="s">
        <v>27</v>
      </c>
      <c r="B4009">
        <v>2006024</v>
      </c>
      <c r="C4009">
        <v>79</v>
      </c>
      <c r="D4009">
        <v>3</v>
      </c>
      <c r="E4009" s="28" t="s">
        <v>523</v>
      </c>
      <c r="F4009" t="s">
        <v>581</v>
      </c>
      <c r="G4009" t="s">
        <v>581</v>
      </c>
      <c r="H4009">
        <v>19</v>
      </c>
      <c r="I4009" s="3">
        <v>0.13473684210526315</v>
      </c>
      <c r="J4009">
        <v>18.175999999999998</v>
      </c>
      <c r="K4009">
        <f t="shared" si="455"/>
        <v>7.1</v>
      </c>
      <c r="L4009" s="11">
        <v>-9.5699999999999995E-4</v>
      </c>
      <c r="M4009">
        <f t="shared" si="456"/>
        <v>0.13351188210526316</v>
      </c>
      <c r="N4009" s="5">
        <v>259.46961177149439</v>
      </c>
      <c r="O4009" s="3">
        <v>7.6366551219952239</v>
      </c>
      <c r="P4009" s="7">
        <v>2.9431789988264803E-2</v>
      </c>
      <c r="Q4009" s="9">
        <f t="shared" si="457"/>
        <v>7.5677401486673901</v>
      </c>
      <c r="R4009" s="7">
        <f t="shared" si="458"/>
        <v>2.9166190587790405E-2</v>
      </c>
      <c r="S4009" t="s">
        <v>482</v>
      </c>
      <c r="T4009" t="s">
        <v>581</v>
      </c>
      <c r="U4009">
        <v>66</v>
      </c>
      <c r="V4009">
        <f t="shared" si="462"/>
        <v>20.116800000000001</v>
      </c>
      <c r="W4009">
        <f t="shared" si="461"/>
        <v>393.83547999468328</v>
      </c>
      <c r="X4009">
        <f t="shared" si="460"/>
        <v>192.10638320361207</v>
      </c>
    </row>
    <row r="4010" spans="1:24">
      <c r="A4010" t="s">
        <v>27</v>
      </c>
      <c r="B4010">
        <v>2006024</v>
      </c>
      <c r="C4010">
        <v>79</v>
      </c>
      <c r="D4010">
        <v>1</v>
      </c>
      <c r="E4010" s="28" t="s">
        <v>523</v>
      </c>
      <c r="F4010" t="s">
        <v>581</v>
      </c>
      <c r="G4010" t="s">
        <v>581</v>
      </c>
      <c r="H4010">
        <v>14</v>
      </c>
      <c r="I4010" s="3">
        <v>0.18285714285714286</v>
      </c>
      <c r="J4010">
        <v>32.512</v>
      </c>
      <c r="K4010">
        <f t="shared" si="455"/>
        <v>12.7</v>
      </c>
      <c r="L4010" s="11">
        <v>-9.5699999999999995E-4</v>
      </c>
      <c r="M4010">
        <f t="shared" si="456"/>
        <v>0.18163218285714286</v>
      </c>
      <c r="N4010" s="5">
        <v>830.18951959183357</v>
      </c>
      <c r="O4010" s="3">
        <v>18.571885271917676</v>
      </c>
      <c r="P4010" s="7">
        <v>2.2370657342251955E-2</v>
      </c>
      <c r="Q4010" s="9">
        <f t="shared" si="457"/>
        <v>18.448170898599987</v>
      </c>
      <c r="R4010" s="7">
        <f t="shared" si="458"/>
        <v>2.2221637907052973E-2</v>
      </c>
      <c r="S4010" t="s">
        <v>483</v>
      </c>
      <c r="T4010" t="s">
        <v>581</v>
      </c>
      <c r="U4010">
        <v>68</v>
      </c>
      <c r="V4010">
        <f t="shared" si="462"/>
        <v>20.726400000000002</v>
      </c>
      <c r="W4010">
        <f t="shared" si="461"/>
        <v>1235.331145594542</v>
      </c>
      <c r="X4010">
        <f t="shared" si="460"/>
        <v>602.57394392741332</v>
      </c>
    </row>
    <row r="4011" spans="1:24">
      <c r="A4011" t="s">
        <v>27</v>
      </c>
      <c r="B4011">
        <v>2006024</v>
      </c>
      <c r="C4011">
        <v>80</v>
      </c>
      <c r="D4011">
        <v>3</v>
      </c>
      <c r="E4011" s="28" t="s">
        <v>523</v>
      </c>
      <c r="F4011" t="s">
        <v>581</v>
      </c>
      <c r="G4011" t="s">
        <v>581</v>
      </c>
      <c r="H4011">
        <v>18</v>
      </c>
      <c r="I4011" s="3">
        <v>0.14222222222222222</v>
      </c>
      <c r="J4011">
        <v>19.968</v>
      </c>
      <c r="K4011">
        <f t="shared" si="455"/>
        <v>7.8</v>
      </c>
      <c r="L4011" s="11">
        <v>-9.5699999999999995E-4</v>
      </c>
      <c r="M4011">
        <f t="shared" si="456"/>
        <v>0.14099726222222222</v>
      </c>
      <c r="N4011" s="5">
        <v>313.1547546157056</v>
      </c>
      <c r="O4011" s="3">
        <v>8.8582425240461724</v>
      </c>
      <c r="P4011" s="7">
        <v>2.8287108509390986E-2</v>
      </c>
      <c r="Q4011" s="9">
        <f t="shared" si="457"/>
        <v>8.7824889447450278</v>
      </c>
      <c r="R4011" s="7">
        <f t="shared" si="458"/>
        <v>2.8045203897742645E-2</v>
      </c>
      <c r="S4011" t="s">
        <v>482</v>
      </c>
      <c r="T4011" t="s">
        <v>581</v>
      </c>
      <c r="U4011">
        <v>61</v>
      </c>
      <c r="V4011">
        <f t="shared" si="462"/>
        <v>18.5928</v>
      </c>
      <c r="W4011">
        <f t="shared" si="461"/>
        <v>429.04061161864337</v>
      </c>
      <c r="X4011">
        <f t="shared" si="460"/>
        <v>209.27885965641258</v>
      </c>
    </row>
    <row r="4012" spans="1:24">
      <c r="A4012" t="s">
        <v>27</v>
      </c>
      <c r="B4012">
        <v>2006024</v>
      </c>
      <c r="C4012">
        <v>82</v>
      </c>
      <c r="D4012">
        <v>3</v>
      </c>
      <c r="E4012" s="28" t="s">
        <v>523</v>
      </c>
      <c r="F4012" t="s">
        <v>581</v>
      </c>
      <c r="G4012" t="s">
        <v>581</v>
      </c>
      <c r="H4012">
        <v>20</v>
      </c>
      <c r="I4012" s="3">
        <v>0.128</v>
      </c>
      <c r="J4012">
        <v>16.64</v>
      </c>
      <c r="K4012">
        <f t="shared" si="455"/>
        <v>6.5</v>
      </c>
      <c r="L4012" s="11">
        <v>-9.5699999999999995E-4</v>
      </c>
      <c r="M4012">
        <f t="shared" si="456"/>
        <v>0.12677504000000001</v>
      </c>
      <c r="N4012" s="5">
        <v>217.46857959424</v>
      </c>
      <c r="O4012" s="3">
        <v>6.6398691631104336</v>
      </c>
      <c r="P4012" s="7">
        <v>3.0532544864638925E-2</v>
      </c>
      <c r="Q4012" s="9">
        <f t="shared" si="457"/>
        <v>6.5768133821441914</v>
      </c>
      <c r="R4012" s="7">
        <f t="shared" si="458"/>
        <v>3.0242591340852207E-2</v>
      </c>
      <c r="S4012" t="s">
        <v>482</v>
      </c>
      <c r="T4012" t="s">
        <v>581</v>
      </c>
      <c r="U4012">
        <v>55</v>
      </c>
      <c r="V4012">
        <f t="shared" si="462"/>
        <v>16.763999999999999</v>
      </c>
      <c r="W4012">
        <f t="shared" si="461"/>
        <v>268.0988298275347</v>
      </c>
      <c r="X4012">
        <f t="shared" si="460"/>
        <v>130.77414086710434</v>
      </c>
    </row>
    <row r="4013" spans="1:24">
      <c r="A4013" t="s">
        <v>27</v>
      </c>
      <c r="B4013">
        <v>2006024</v>
      </c>
      <c r="C4013">
        <v>82</v>
      </c>
      <c r="D4013">
        <v>1</v>
      </c>
      <c r="E4013" s="28" t="s">
        <v>523</v>
      </c>
      <c r="F4013" t="s">
        <v>581</v>
      </c>
      <c r="G4013" t="s">
        <v>581</v>
      </c>
      <c r="H4013">
        <v>23</v>
      </c>
      <c r="I4013" s="3">
        <v>0.11130434782608696</v>
      </c>
      <c r="J4013">
        <v>47.872</v>
      </c>
      <c r="K4013">
        <f t="shared" si="455"/>
        <v>18.7</v>
      </c>
      <c r="L4013" s="11">
        <v>-9.5699999999999995E-4</v>
      </c>
      <c r="M4013">
        <f t="shared" si="456"/>
        <v>0.11007938782608696</v>
      </c>
      <c r="N4013" s="5">
        <v>1799.9192330960898</v>
      </c>
      <c r="O4013" s="3">
        <v>16.700621959764398</v>
      </c>
      <c r="P4013" s="7">
        <v>9.2785396437134599E-3</v>
      </c>
      <c r="Q4013" s="9">
        <f t="shared" si="457"/>
        <v>16.517246623202695</v>
      </c>
      <c r="R4013" s="7">
        <f t="shared" si="458"/>
        <v>9.1766598853388164E-3</v>
      </c>
      <c r="S4013" t="s">
        <v>481</v>
      </c>
      <c r="T4013" t="s">
        <v>581</v>
      </c>
      <c r="U4013">
        <v>73</v>
      </c>
      <c r="V4013">
        <f t="shared" si="462"/>
        <v>22.250400000000003</v>
      </c>
      <c r="W4013">
        <f t="shared" si="461"/>
        <v>2808.3741625771586</v>
      </c>
      <c r="X4013">
        <f t="shared" si="460"/>
        <v>1369.8781101754826</v>
      </c>
    </row>
    <row r="4014" spans="1:24">
      <c r="A4014" t="s">
        <v>27</v>
      </c>
      <c r="B4014">
        <v>2013022</v>
      </c>
      <c r="C4014">
        <v>5</v>
      </c>
      <c r="D4014">
        <v>4</v>
      </c>
      <c r="E4014" s="28" t="s">
        <v>523</v>
      </c>
      <c r="F4014" t="s">
        <v>581</v>
      </c>
      <c r="G4014" t="s">
        <v>581</v>
      </c>
      <c r="H4014">
        <v>16</v>
      </c>
      <c r="I4014" s="3">
        <v>0.16</v>
      </c>
      <c r="J4014">
        <v>59.136000000000003</v>
      </c>
      <c r="K4014">
        <f t="shared" si="455"/>
        <v>23.1</v>
      </c>
      <c r="L4014" s="11">
        <v>-9.5699999999999995E-4</v>
      </c>
      <c r="M4014">
        <f t="shared" si="456"/>
        <v>0.15877504000000001</v>
      </c>
      <c r="N4014" s="5">
        <v>2746.5895563853828</v>
      </c>
      <c r="O4014" s="3">
        <v>29.644570900223915</v>
      </c>
      <c r="P4014" s="7">
        <v>1.0793229309164529E-2</v>
      </c>
      <c r="Q4014" s="9">
        <f t="shared" si="457"/>
        <v>29.418222615214731</v>
      </c>
      <c r="R4014" s="7">
        <f t="shared" si="458"/>
        <v>1.071081863936388E-2</v>
      </c>
      <c r="S4014" t="s">
        <v>483</v>
      </c>
      <c r="T4014" t="s">
        <v>581</v>
      </c>
      <c r="U4014">
        <v>85</v>
      </c>
      <c r="V4014">
        <f t="shared" si="462"/>
        <v>25.908000000000001</v>
      </c>
      <c r="W4014">
        <f t="shared" si="461"/>
        <v>5031.7202393808302</v>
      </c>
      <c r="X4014">
        <f t="shared" si="460"/>
        <v>2454.3892705982553</v>
      </c>
    </row>
    <row r="4015" spans="1:24">
      <c r="A4015" t="s">
        <v>27</v>
      </c>
      <c r="B4015">
        <v>2013022</v>
      </c>
      <c r="C4015">
        <v>8</v>
      </c>
      <c r="D4015">
        <v>3</v>
      </c>
      <c r="E4015" s="28" t="s">
        <v>523</v>
      </c>
      <c r="F4015" t="s">
        <v>581</v>
      </c>
      <c r="G4015" t="s">
        <v>581</v>
      </c>
      <c r="H4015">
        <v>20</v>
      </c>
      <c r="I4015" s="3">
        <v>0.128</v>
      </c>
      <c r="J4015">
        <v>57.088000000000001</v>
      </c>
      <c r="K4015">
        <f t="shared" si="455"/>
        <v>22.3</v>
      </c>
      <c r="L4015" s="11">
        <v>-9.5699999999999995E-4</v>
      </c>
      <c r="M4015">
        <f t="shared" si="456"/>
        <v>0.12677504000000001</v>
      </c>
      <c r="N4015" s="5">
        <v>2559.6437857140736</v>
      </c>
      <c r="O4015" s="3">
        <v>22.904975020032051</v>
      </c>
      <c r="P4015" s="7">
        <v>8.9485010171609335E-3</v>
      </c>
      <c r="Q4015" s="9">
        <f t="shared" si="457"/>
        <v>22.686261919625032</v>
      </c>
      <c r="R4015" s="7">
        <f t="shared" si="458"/>
        <v>8.8630543227311443E-3</v>
      </c>
      <c r="S4015" t="s">
        <v>481</v>
      </c>
      <c r="T4015" t="s">
        <v>484</v>
      </c>
      <c r="U4015">
        <v>81</v>
      </c>
      <c r="V4015">
        <f t="shared" si="462"/>
        <v>24.688800000000001</v>
      </c>
      <c r="W4015">
        <f t="shared" si="461"/>
        <v>4443.3684139636953</v>
      </c>
      <c r="X4015">
        <f t="shared" si="460"/>
        <v>2167.4010560431457</v>
      </c>
    </row>
    <row r="4016" spans="1:24">
      <c r="A4016" t="s">
        <v>27</v>
      </c>
      <c r="B4016">
        <v>2013022</v>
      </c>
      <c r="C4016">
        <v>9</v>
      </c>
      <c r="D4016">
        <v>1</v>
      </c>
      <c r="E4016" s="28" t="s">
        <v>523</v>
      </c>
      <c r="F4016" t="s">
        <v>581</v>
      </c>
      <c r="G4016" t="s">
        <v>581</v>
      </c>
      <c r="H4016">
        <v>17</v>
      </c>
      <c r="I4016" s="3">
        <v>0.15058823529411766</v>
      </c>
      <c r="J4016">
        <v>34.304000000000002</v>
      </c>
      <c r="K4016">
        <f t="shared" si="455"/>
        <v>13.4</v>
      </c>
      <c r="L4016" s="11">
        <v>-9.5699999999999995E-4</v>
      </c>
      <c r="M4016">
        <f t="shared" si="456"/>
        <v>0.14936327529411766</v>
      </c>
      <c r="N4016" s="5">
        <v>924.22859531223048</v>
      </c>
      <c r="O4016" s="3">
        <v>16.157531463141741</v>
      </c>
      <c r="P4016" s="7">
        <v>1.7482180864230101E-2</v>
      </c>
      <c r="Q4016" s="9">
        <f t="shared" si="457"/>
        <v>16.026672566858142</v>
      </c>
      <c r="R4016" s="7">
        <f t="shared" si="458"/>
        <v>1.7340593710416286E-2</v>
      </c>
      <c r="S4016" t="s">
        <v>484</v>
      </c>
      <c r="T4016" t="s">
        <v>581</v>
      </c>
      <c r="U4016">
        <v>49</v>
      </c>
      <c r="V4016">
        <f t="shared" si="462"/>
        <v>14.9352</v>
      </c>
      <c r="W4016">
        <f t="shared" si="461"/>
        <v>927.40166189276738</v>
      </c>
      <c r="X4016">
        <f t="shared" si="460"/>
        <v>452.37107394601367</v>
      </c>
    </row>
    <row r="4017" spans="1:24">
      <c r="A4017" t="s">
        <v>27</v>
      </c>
      <c r="B4017">
        <v>2013022</v>
      </c>
      <c r="C4017">
        <v>15</v>
      </c>
      <c r="D4017">
        <v>1</v>
      </c>
      <c r="E4017" s="28" t="s">
        <v>523</v>
      </c>
      <c r="F4017" t="s">
        <v>581</v>
      </c>
      <c r="G4017" t="s">
        <v>581</v>
      </c>
      <c r="H4017">
        <v>17</v>
      </c>
      <c r="I4017" s="3">
        <v>0.15058823529411766</v>
      </c>
      <c r="J4017">
        <v>34.56</v>
      </c>
      <c r="K4017">
        <f t="shared" si="455"/>
        <v>13.5</v>
      </c>
      <c r="L4017" s="11">
        <v>-9.5699999999999995E-4</v>
      </c>
      <c r="M4017">
        <f t="shared" si="456"/>
        <v>0.14936327529411766</v>
      </c>
      <c r="N4017" s="5">
        <v>938.07452381184021</v>
      </c>
      <c r="O4017" s="3">
        <v>16.278641707794744</v>
      </c>
      <c r="P4017" s="7">
        <v>1.7353249975968783E-2</v>
      </c>
      <c r="Q4017" s="9">
        <f t="shared" si="457"/>
        <v>16.146797638314261</v>
      </c>
      <c r="R4017" s="7">
        <f t="shared" si="458"/>
        <v>1.7212702432960431E-2</v>
      </c>
      <c r="S4017" t="s">
        <v>483</v>
      </c>
      <c r="T4017" t="s">
        <v>581</v>
      </c>
      <c r="U4017">
        <v>75</v>
      </c>
      <c r="V4017">
        <f t="shared" si="462"/>
        <v>22.86</v>
      </c>
      <c r="W4017">
        <f t="shared" si="461"/>
        <v>1558.9208466687041</v>
      </c>
      <c r="X4017">
        <f t="shared" si="460"/>
        <v>760.4156069389187</v>
      </c>
    </row>
    <row r="4018" spans="1:24">
      <c r="A4018" t="s">
        <v>27</v>
      </c>
      <c r="B4018">
        <v>2013022</v>
      </c>
      <c r="C4018">
        <v>22</v>
      </c>
      <c r="D4018">
        <v>4</v>
      </c>
      <c r="E4018" s="28" t="s">
        <v>523</v>
      </c>
      <c r="F4018" t="s">
        <v>581</v>
      </c>
      <c r="G4018" t="s">
        <v>581</v>
      </c>
      <c r="H4018">
        <v>17</v>
      </c>
      <c r="I4018" s="3">
        <v>0.15058823529411766</v>
      </c>
      <c r="J4018">
        <v>42.24</v>
      </c>
      <c r="K4018">
        <f t="shared" si="455"/>
        <v>16.5</v>
      </c>
      <c r="L4018" s="11">
        <v>-9.5699999999999995E-4</v>
      </c>
      <c r="M4018">
        <f t="shared" si="456"/>
        <v>0.14936327529411766</v>
      </c>
      <c r="N4018" s="5">
        <v>1401.3212022374403</v>
      </c>
      <c r="O4018" s="3">
        <v>19.911949047390024</v>
      </c>
      <c r="P4018" s="7">
        <v>1.4209411101178885E-2</v>
      </c>
      <c r="Q4018" s="9">
        <f t="shared" si="457"/>
        <v>19.750549782000167</v>
      </c>
      <c r="R4018" s="7">
        <f t="shared" si="458"/>
        <v>1.409423460550312E-2</v>
      </c>
      <c r="S4018" t="s">
        <v>483</v>
      </c>
      <c r="T4018" t="s">
        <v>581</v>
      </c>
      <c r="U4018">
        <v>59</v>
      </c>
      <c r="V4018">
        <f t="shared" si="462"/>
        <v>17.9832</v>
      </c>
      <c r="W4018">
        <f t="shared" si="461"/>
        <v>1718.5390918801468</v>
      </c>
      <c r="X4018">
        <f t="shared" si="460"/>
        <v>838.27472664365303</v>
      </c>
    </row>
    <row r="4019" spans="1:24">
      <c r="A4019" t="s">
        <v>376</v>
      </c>
      <c r="B4019">
        <v>2013022</v>
      </c>
      <c r="C4019">
        <v>25</v>
      </c>
      <c r="D4019">
        <v>3</v>
      </c>
      <c r="E4019" s="28" t="s">
        <v>523</v>
      </c>
      <c r="F4019" t="s">
        <v>581</v>
      </c>
      <c r="G4019" t="s">
        <v>581</v>
      </c>
      <c r="H4019">
        <v>10</v>
      </c>
      <c r="I4019" s="3">
        <v>0.25600000000000001</v>
      </c>
      <c r="J4019">
        <v>59.136000000000003</v>
      </c>
      <c r="K4019">
        <f t="shared" si="455"/>
        <v>23.1</v>
      </c>
      <c r="L4019" s="11">
        <v>-9.5699999999999995E-4</v>
      </c>
      <c r="M4019">
        <f t="shared" si="456"/>
        <v>0.25477504000000001</v>
      </c>
      <c r="N4019" s="5">
        <v>2746.5895563853828</v>
      </c>
      <c r="O4019" s="3">
        <v>47.354105659392218</v>
      </c>
      <c r="P4019" s="7">
        <v>1.7241056476495178E-2</v>
      </c>
      <c r="Q4019" s="9">
        <f t="shared" si="457"/>
        <v>47.128495970978825</v>
      </c>
      <c r="R4019" s="7">
        <f t="shared" si="458"/>
        <v>1.7158914720771652E-2</v>
      </c>
      <c r="S4019" t="s">
        <v>481</v>
      </c>
      <c r="T4019" t="s">
        <v>581</v>
      </c>
      <c r="U4019">
        <v>80</v>
      </c>
      <c r="V4019">
        <f t="shared" si="462"/>
        <v>24.384</v>
      </c>
      <c r="W4019">
        <f t="shared" si="461"/>
        <v>4682.3974206401253</v>
      </c>
      <c r="X4019">
        <f t="shared" si="460"/>
        <v>2283.9954216751626</v>
      </c>
    </row>
    <row r="4020" spans="1:24">
      <c r="A4020" t="s">
        <v>376</v>
      </c>
      <c r="B4020">
        <v>2013022</v>
      </c>
      <c r="C4020">
        <v>27</v>
      </c>
      <c r="D4020">
        <v>1</v>
      </c>
      <c r="E4020" s="28" t="s">
        <v>523</v>
      </c>
      <c r="F4020" t="s">
        <v>581</v>
      </c>
      <c r="G4020" t="s">
        <v>581</v>
      </c>
      <c r="H4020">
        <v>19</v>
      </c>
      <c r="I4020" s="3">
        <v>0.13473684210526315</v>
      </c>
      <c r="J4020">
        <v>65.536000000000001</v>
      </c>
      <c r="K4020">
        <f t="shared" si="455"/>
        <v>25.6</v>
      </c>
      <c r="L4020" s="11">
        <v>-9.5699999999999995E-4</v>
      </c>
      <c r="M4020">
        <f t="shared" si="456"/>
        <v>0.13351188210526316</v>
      </c>
      <c r="N4020" s="5">
        <v>3373.2593685889028</v>
      </c>
      <c r="O4020" s="3">
        <v>27.683587723796929</v>
      </c>
      <c r="P4020" s="7">
        <v>8.2067770956425114E-3</v>
      </c>
      <c r="Q4020" s="9">
        <f t="shared" si="457"/>
        <v>27.432415746563468</v>
      </c>
      <c r="R4020" s="7">
        <f t="shared" si="458"/>
        <v>8.1323173669977707E-3</v>
      </c>
      <c r="S4020" t="s">
        <v>481</v>
      </c>
      <c r="T4020" t="s">
        <v>581</v>
      </c>
      <c r="U4020">
        <v>89</v>
      </c>
      <c r="V4020">
        <f t="shared" si="462"/>
        <v>27.127200000000002</v>
      </c>
      <c r="W4020">
        <f t="shared" si="461"/>
        <v>6462.9698086098933</v>
      </c>
      <c r="X4020">
        <f t="shared" si="460"/>
        <v>3152.5289562609969</v>
      </c>
    </row>
    <row r="4021" spans="1:24">
      <c r="A4021" t="s">
        <v>376</v>
      </c>
      <c r="B4021">
        <v>2013022</v>
      </c>
      <c r="C4021">
        <v>28</v>
      </c>
      <c r="D4021">
        <v>1</v>
      </c>
      <c r="E4021" s="28" t="s">
        <v>523</v>
      </c>
      <c r="F4021" t="s">
        <v>581</v>
      </c>
      <c r="G4021" t="s">
        <v>581</v>
      </c>
      <c r="H4021">
        <v>19</v>
      </c>
      <c r="I4021" s="3">
        <v>0.13473684210526315</v>
      </c>
      <c r="J4021">
        <v>50.176000000000002</v>
      </c>
      <c r="K4021">
        <f t="shared" si="455"/>
        <v>19.600000000000001</v>
      </c>
      <c r="L4021" s="11">
        <v>-9.5699999999999995E-4</v>
      </c>
      <c r="M4021">
        <f t="shared" si="456"/>
        <v>0.13351188210526316</v>
      </c>
      <c r="N4021" s="5">
        <v>1977.3427109330946</v>
      </c>
      <c r="O4021" s="3">
        <v>21.181879852942625</v>
      </c>
      <c r="P4021" s="7">
        <v>1.0712295716783986E-2</v>
      </c>
      <c r="Q4021" s="9">
        <f t="shared" si="457"/>
        <v>20.989818255354411</v>
      </c>
      <c r="R4021" s="7">
        <f t="shared" si="458"/>
        <v>1.0615164553568692E-2</v>
      </c>
      <c r="S4021" t="s">
        <v>483</v>
      </c>
      <c r="T4021" t="s">
        <v>581</v>
      </c>
      <c r="U4021">
        <v>65</v>
      </c>
      <c r="V4021">
        <f t="shared" si="462"/>
        <v>19.812000000000001</v>
      </c>
      <c r="W4021">
        <f t="shared" si="461"/>
        <v>2676.1787651712925</v>
      </c>
      <c r="X4021">
        <f t="shared" si="460"/>
        <v>1305.395398581931</v>
      </c>
    </row>
    <row r="4022" spans="1:24">
      <c r="A4022" t="s">
        <v>382</v>
      </c>
      <c r="B4022">
        <v>2006024</v>
      </c>
      <c r="C4022">
        <v>1</v>
      </c>
      <c r="D4022">
        <v>1</v>
      </c>
      <c r="E4022" s="28" t="s">
        <v>523</v>
      </c>
      <c r="F4022" t="s">
        <v>581</v>
      </c>
      <c r="G4022" t="s">
        <v>581</v>
      </c>
      <c r="H4022">
        <v>21</v>
      </c>
      <c r="I4022" s="3">
        <v>0.1219047619047619</v>
      </c>
      <c r="J4022">
        <v>65.536000000000001</v>
      </c>
      <c r="K4022">
        <f t="shared" si="455"/>
        <v>25.6</v>
      </c>
      <c r="L4022" s="11">
        <v>-9.5699999999999995E-4</v>
      </c>
      <c r="M4022">
        <f t="shared" si="456"/>
        <v>0.12067980190476191</v>
      </c>
      <c r="N4022" s="5">
        <v>3373.2593685889028</v>
      </c>
      <c r="O4022" s="3">
        <v>25.051969926874559</v>
      </c>
      <c r="P4022" s="7">
        <v>7.426636137189256E-3</v>
      </c>
      <c r="Q4022" s="9">
        <f t="shared" si="457"/>
        <v>24.800699227488792</v>
      </c>
      <c r="R4022" s="7">
        <f t="shared" si="458"/>
        <v>7.3521471424426478E-3</v>
      </c>
      <c r="S4022" t="s">
        <v>481</v>
      </c>
      <c r="T4022" t="s">
        <v>581</v>
      </c>
      <c r="U4022">
        <v>81</v>
      </c>
      <c r="V4022">
        <f t="shared" si="462"/>
        <v>24.688800000000001</v>
      </c>
      <c r="W4022">
        <f t="shared" si="461"/>
        <v>5779.4230679616139</v>
      </c>
      <c r="X4022">
        <f t="shared" si="460"/>
        <v>2819.1062486412284</v>
      </c>
    </row>
    <row r="4023" spans="1:24">
      <c r="A4023" t="s">
        <v>377</v>
      </c>
      <c r="B4023">
        <v>2006020</v>
      </c>
      <c r="C4023">
        <v>1</v>
      </c>
      <c r="D4023">
        <v>1</v>
      </c>
      <c r="E4023" s="28" t="s">
        <v>523</v>
      </c>
      <c r="F4023" t="s">
        <v>581</v>
      </c>
      <c r="G4023" t="s">
        <v>581</v>
      </c>
      <c r="H4023">
        <v>20</v>
      </c>
      <c r="I4023" s="3">
        <v>0.128</v>
      </c>
      <c r="J4023">
        <v>52.736000000000004</v>
      </c>
      <c r="K4023">
        <f t="shared" si="455"/>
        <v>20.6</v>
      </c>
      <c r="L4023" s="11">
        <v>-9.5699999999999995E-4</v>
      </c>
      <c r="M4023">
        <f t="shared" si="456"/>
        <v>0.12677504000000001</v>
      </c>
      <c r="N4023" s="5">
        <v>2184.2595606298628</v>
      </c>
      <c r="O4023" s="3">
        <v>21.154931984793684</v>
      </c>
      <c r="P4023" s="7">
        <v>9.6851731204936811E-3</v>
      </c>
      <c r="Q4023" s="9">
        <f t="shared" si="457"/>
        <v>20.952966823820105</v>
      </c>
      <c r="R4023" s="7">
        <f t="shared" si="458"/>
        <v>9.5927092189437482E-3</v>
      </c>
      <c r="S4023" t="s">
        <v>483</v>
      </c>
      <c r="T4023" t="s">
        <v>581</v>
      </c>
      <c r="U4023">
        <v>77</v>
      </c>
      <c r="V4023">
        <f t="shared" si="462"/>
        <v>23.4696</v>
      </c>
      <c r="W4023">
        <f t="shared" si="461"/>
        <v>3597.5541748259252</v>
      </c>
      <c r="X4023">
        <f t="shared" si="460"/>
        <v>1754.8269671239207</v>
      </c>
    </row>
    <row r="4024" spans="1:24">
      <c r="A4024" t="s">
        <v>38</v>
      </c>
      <c r="B4024">
        <v>2006020</v>
      </c>
      <c r="C4024">
        <v>4</v>
      </c>
      <c r="D4024">
        <v>1</v>
      </c>
      <c r="E4024" s="28" t="s">
        <v>523</v>
      </c>
      <c r="F4024" t="s">
        <v>581</v>
      </c>
      <c r="G4024" t="s">
        <v>581</v>
      </c>
      <c r="H4024">
        <v>9</v>
      </c>
      <c r="I4024" s="3">
        <v>0.28444444444444444</v>
      </c>
      <c r="J4024">
        <v>49.152000000000001</v>
      </c>
      <c r="K4024">
        <f t="shared" si="455"/>
        <v>19.2</v>
      </c>
      <c r="L4024" s="11">
        <v>-9.5699999999999995E-4</v>
      </c>
      <c r="M4024">
        <f t="shared" si="456"/>
        <v>0.28321948444444445</v>
      </c>
      <c r="N4024" s="5">
        <v>1897.4583948312577</v>
      </c>
      <c r="O4024" s="3">
        <v>43.668466732600535</v>
      </c>
      <c r="P4024" s="7">
        <v>2.3014189323758007E-2</v>
      </c>
      <c r="Q4024" s="9">
        <f t="shared" si="457"/>
        <v>43.481497709303866</v>
      </c>
      <c r="R4024" s="7">
        <f t="shared" si="458"/>
        <v>2.2915652763585738E-2</v>
      </c>
      <c r="S4024" t="s">
        <v>481</v>
      </c>
      <c r="T4024" t="s">
        <v>581</v>
      </c>
      <c r="U4024">
        <v>96</v>
      </c>
      <c r="V4024">
        <f t="shared" si="462"/>
        <v>29.260800000000003</v>
      </c>
      <c r="W4024">
        <f t="shared" si="461"/>
        <v>4087.495882960804</v>
      </c>
      <c r="X4024">
        <f t="shared" si="460"/>
        <v>1993.8123666406477</v>
      </c>
    </row>
    <row r="4025" spans="1:24">
      <c r="A4025" t="s">
        <v>371</v>
      </c>
      <c r="B4025">
        <v>2006020</v>
      </c>
      <c r="C4025">
        <v>15</v>
      </c>
      <c r="D4025">
        <v>4</v>
      </c>
      <c r="E4025" s="28" t="s">
        <v>523</v>
      </c>
      <c r="F4025" t="s">
        <v>581</v>
      </c>
      <c r="G4025" t="s">
        <v>581</v>
      </c>
      <c r="H4025">
        <v>15</v>
      </c>
      <c r="I4025" s="3">
        <v>0.17066666666666666</v>
      </c>
      <c r="J4025">
        <v>40.448</v>
      </c>
      <c r="K4025">
        <f t="shared" si="455"/>
        <v>15.8</v>
      </c>
      <c r="L4025" s="11">
        <v>-9.5699999999999995E-4</v>
      </c>
      <c r="M4025">
        <f t="shared" si="456"/>
        <v>0.16944170666666666</v>
      </c>
      <c r="N4025" s="5">
        <v>1284.9433422462976</v>
      </c>
      <c r="O4025" s="3">
        <v>21.595302291046192</v>
      </c>
      <c r="P4025" s="7">
        <v>1.6806423739504313E-2</v>
      </c>
      <c r="Q4025" s="9">
        <f t="shared" si="457"/>
        <v>21.440953734421281</v>
      </c>
      <c r="R4025" s="7">
        <f t="shared" si="458"/>
        <v>1.6686302834908566E-2</v>
      </c>
      <c r="S4025" t="s">
        <v>483</v>
      </c>
      <c r="T4025" t="s">
        <v>581</v>
      </c>
      <c r="U4025">
        <v>77</v>
      </c>
      <c r="V4025">
        <f t="shared" si="462"/>
        <v>23.4696</v>
      </c>
      <c r="W4025">
        <f t="shared" si="461"/>
        <v>2170.4017148904786</v>
      </c>
      <c r="X4025">
        <f t="shared" si="460"/>
        <v>1058.6857830893139</v>
      </c>
    </row>
    <row r="4026" spans="1:24">
      <c r="A4026" t="s">
        <v>371</v>
      </c>
      <c r="B4026">
        <v>2006020</v>
      </c>
      <c r="C4026">
        <v>16</v>
      </c>
      <c r="D4026">
        <v>2</v>
      </c>
      <c r="E4026" s="28" t="s">
        <v>523</v>
      </c>
      <c r="F4026" t="s">
        <v>581</v>
      </c>
      <c r="G4026" t="s">
        <v>581</v>
      </c>
      <c r="H4026">
        <v>33</v>
      </c>
      <c r="I4026" s="3">
        <v>7.7575757575757576E-2</v>
      </c>
      <c r="J4026">
        <v>49.152000000000001</v>
      </c>
      <c r="K4026">
        <f t="shared" si="455"/>
        <v>19.2</v>
      </c>
      <c r="L4026" s="11">
        <v>-9.5699999999999995E-4</v>
      </c>
      <c r="M4026">
        <f t="shared" si="456"/>
        <v>7.6350797575757579E-2</v>
      </c>
      <c r="N4026" s="5">
        <v>1897.4583948312577</v>
      </c>
      <c r="O4026" s="3">
        <v>11.959998099625363</v>
      </c>
      <c r="P4026" s="7">
        <v>6.3031675067051858E-3</v>
      </c>
      <c r="Q4026" s="9">
        <f t="shared" si="457"/>
        <v>11.771437384992955</v>
      </c>
      <c r="R4026" s="7">
        <f t="shared" si="458"/>
        <v>6.2037920921263721E-3</v>
      </c>
      <c r="S4026" t="s">
        <v>483</v>
      </c>
      <c r="T4026" t="s">
        <v>581</v>
      </c>
      <c r="U4026">
        <v>53</v>
      </c>
      <c r="V4026">
        <f t="shared" si="462"/>
        <v>16.154400000000003</v>
      </c>
      <c r="W4026">
        <f t="shared" si="461"/>
        <v>2019.5673250367724</v>
      </c>
      <c r="X4026">
        <f t="shared" si="460"/>
        <v>985.11128163020146</v>
      </c>
    </row>
    <row r="4027" spans="1:24">
      <c r="A4027" t="s">
        <v>371</v>
      </c>
      <c r="B4027">
        <v>2006020</v>
      </c>
      <c r="C4027">
        <v>17</v>
      </c>
      <c r="D4027">
        <v>2</v>
      </c>
      <c r="E4027" s="28" t="s">
        <v>523</v>
      </c>
      <c r="F4027" t="s">
        <v>581</v>
      </c>
      <c r="G4027" t="s">
        <v>581</v>
      </c>
      <c r="H4027">
        <v>19</v>
      </c>
      <c r="I4027" s="3">
        <v>0.13473684210526315</v>
      </c>
      <c r="J4027">
        <v>37.119999999999997</v>
      </c>
      <c r="K4027">
        <f t="shared" si="455"/>
        <v>14.499999999999998</v>
      </c>
      <c r="L4027" s="11">
        <v>-9.5699999999999995E-4</v>
      </c>
      <c r="M4027">
        <f t="shared" si="456"/>
        <v>0.13351188210526316</v>
      </c>
      <c r="N4027" s="5">
        <v>1082.1957126553598</v>
      </c>
      <c r="O4027" s="3">
        <v>15.655428162715987</v>
      </c>
      <c r="P4027" s="7">
        <v>1.4466355742902184E-2</v>
      </c>
      <c r="Q4027" s="9">
        <f t="shared" si="457"/>
        <v>15.513610387826072</v>
      </c>
      <c r="R4027" s="7">
        <f t="shared" si="458"/>
        <v>1.4335309414376322E-2</v>
      </c>
      <c r="S4027" t="s">
        <v>481</v>
      </c>
      <c r="T4027" t="s">
        <v>581</v>
      </c>
      <c r="U4027">
        <v>60</v>
      </c>
      <c r="V4027">
        <f t="shared" si="462"/>
        <v>18.288</v>
      </c>
      <c r="W4027">
        <f t="shared" si="461"/>
        <v>1370.6466420993668</v>
      </c>
      <c r="X4027">
        <f t="shared" si="460"/>
        <v>668.57858785968119</v>
      </c>
    </row>
    <row r="4028" spans="1:24">
      <c r="A4028" t="s">
        <v>289</v>
      </c>
      <c r="B4028">
        <v>2006024</v>
      </c>
      <c r="C4028">
        <v>3</v>
      </c>
      <c r="D4028">
        <v>3</v>
      </c>
      <c r="E4028" s="28" t="s">
        <v>523</v>
      </c>
      <c r="F4028" t="s">
        <v>581</v>
      </c>
      <c r="G4028" t="s">
        <v>581</v>
      </c>
      <c r="H4028">
        <v>28</v>
      </c>
      <c r="I4028" s="3">
        <v>9.1428571428571428E-2</v>
      </c>
      <c r="J4028">
        <v>45.568000000000005</v>
      </c>
      <c r="K4028">
        <f t="shared" si="455"/>
        <v>17.8</v>
      </c>
      <c r="L4028" s="11">
        <v>-9.5699999999999995E-4</v>
      </c>
      <c r="M4028">
        <f t="shared" si="456"/>
        <v>9.0203611428571431E-2</v>
      </c>
      <c r="N4028" s="5">
        <v>1630.834195470746</v>
      </c>
      <c r="O4028" s="3">
        <v>13.062296004315606</v>
      </c>
      <c r="P4028" s="7">
        <v>8.0095794168365039E-3</v>
      </c>
      <c r="Q4028" s="9">
        <f t="shared" si="457"/>
        <v>12.887634290179177</v>
      </c>
      <c r="R4028" s="7">
        <f t="shared" si="458"/>
        <v>7.9024798020372131E-3</v>
      </c>
      <c r="S4028" t="s">
        <v>481</v>
      </c>
      <c r="T4028" t="s">
        <v>581</v>
      </c>
      <c r="U4028">
        <v>58</v>
      </c>
      <c r="V4028">
        <f t="shared" si="462"/>
        <v>17.6784</v>
      </c>
      <c r="W4028">
        <f t="shared" si="461"/>
        <v>1945.7595899651301</v>
      </c>
      <c r="X4028">
        <f t="shared" si="460"/>
        <v>949.10909859363244</v>
      </c>
    </row>
    <row r="4029" spans="1:24">
      <c r="A4029" t="s">
        <v>289</v>
      </c>
      <c r="B4029">
        <v>2006024</v>
      </c>
      <c r="C4029">
        <v>6</v>
      </c>
      <c r="D4029">
        <v>1</v>
      </c>
      <c r="E4029" s="28" t="s">
        <v>523</v>
      </c>
      <c r="F4029" t="s">
        <v>581</v>
      </c>
      <c r="G4029" t="s">
        <v>581</v>
      </c>
      <c r="H4029">
        <v>48</v>
      </c>
      <c r="I4029" s="3">
        <v>5.3333333333333337E-2</v>
      </c>
      <c r="J4029">
        <v>47.103999999999999</v>
      </c>
      <c r="K4029">
        <f t="shared" si="455"/>
        <v>18.399999999999999</v>
      </c>
      <c r="L4029" s="11">
        <v>-9.5699999999999995E-4</v>
      </c>
      <c r="M4029">
        <f t="shared" si="456"/>
        <v>5.210837333333334E-2</v>
      </c>
      <c r="N4029" s="5">
        <v>1742.6310605307904</v>
      </c>
      <c r="O4029" s="3">
        <v>7.883414857472216</v>
      </c>
      <c r="P4029" s="7">
        <v>4.5238576518147194E-3</v>
      </c>
      <c r="Q4029" s="9">
        <f t="shared" si="457"/>
        <v>7.7025489924087758</v>
      </c>
      <c r="R4029" s="7">
        <f t="shared" si="458"/>
        <v>4.4200686920286194E-3</v>
      </c>
      <c r="S4029" t="s">
        <v>481</v>
      </c>
      <c r="T4029" t="s">
        <v>483</v>
      </c>
      <c r="U4029">
        <v>53</v>
      </c>
      <c r="V4029">
        <f t="shared" si="462"/>
        <v>16.154400000000003</v>
      </c>
      <c r="W4029">
        <f t="shared" si="461"/>
        <v>1862.2961475649763</v>
      </c>
      <c r="X4029">
        <f t="shared" si="460"/>
        <v>908.39702245099284</v>
      </c>
    </row>
    <row r="4030" spans="1:24">
      <c r="A4030" t="s">
        <v>289</v>
      </c>
      <c r="B4030">
        <v>2006024</v>
      </c>
      <c r="C4030">
        <v>8</v>
      </c>
      <c r="D4030">
        <v>1</v>
      </c>
      <c r="E4030" s="28" t="s">
        <v>523</v>
      </c>
      <c r="F4030" t="s">
        <v>581</v>
      </c>
      <c r="G4030" t="s">
        <v>581</v>
      </c>
      <c r="H4030">
        <v>30</v>
      </c>
      <c r="I4030" s="3">
        <v>8.533333333333333E-2</v>
      </c>
      <c r="J4030">
        <v>50.943999999999996</v>
      </c>
      <c r="K4030">
        <f t="shared" si="455"/>
        <v>19.899999999999999</v>
      </c>
      <c r="L4030" s="11">
        <v>-9.5699999999999995E-4</v>
      </c>
      <c r="M4030">
        <f t="shared" si="456"/>
        <v>8.4108373333333333E-2</v>
      </c>
      <c r="N4030" s="5">
        <v>2038.3368569257982</v>
      </c>
      <c r="O4030" s="3">
        <v>13.634322209177704</v>
      </c>
      <c r="P4030" s="7">
        <v>6.6889445494994725E-3</v>
      </c>
      <c r="Q4030" s="9">
        <f t="shared" si="457"/>
        <v>13.438924976361186</v>
      </c>
      <c r="R4030" s="7">
        <f t="shared" si="458"/>
        <v>6.5930834399127013E-3</v>
      </c>
      <c r="S4030" t="s">
        <v>481</v>
      </c>
      <c r="T4030" t="s">
        <v>581</v>
      </c>
      <c r="U4030">
        <v>70</v>
      </c>
      <c r="V4030">
        <f t="shared" si="462"/>
        <v>21.336000000000002</v>
      </c>
      <c r="W4030">
        <f t="shared" si="461"/>
        <v>3008.0149723351242</v>
      </c>
      <c r="X4030">
        <f t="shared" si="460"/>
        <v>1467.2595698219343</v>
      </c>
    </row>
    <row r="4031" spans="1:24">
      <c r="A4031" t="s">
        <v>289</v>
      </c>
      <c r="B4031">
        <v>2006024</v>
      </c>
      <c r="C4031">
        <v>11</v>
      </c>
      <c r="D4031">
        <v>1</v>
      </c>
      <c r="E4031" s="28" t="s">
        <v>523</v>
      </c>
      <c r="F4031" t="s">
        <v>581</v>
      </c>
      <c r="G4031" t="s">
        <v>581</v>
      </c>
      <c r="H4031">
        <v>24</v>
      </c>
      <c r="I4031" s="3">
        <v>0.10666666666666667</v>
      </c>
      <c r="J4031">
        <v>53.248000000000005</v>
      </c>
      <c r="K4031">
        <f t="shared" si="455"/>
        <v>20.8</v>
      </c>
      <c r="L4031" s="11">
        <v>-9.5699999999999995E-4</v>
      </c>
      <c r="M4031">
        <f t="shared" si="456"/>
        <v>0.10544170666666668</v>
      </c>
      <c r="N4031" s="5">
        <v>2226.8782550450178</v>
      </c>
      <c r="O4031" s="3">
        <v>17.807831702527874</v>
      </c>
      <c r="P4031" s="7">
        <v>7.9967693169503227E-3</v>
      </c>
      <c r="Q4031" s="9">
        <f t="shared" si="457"/>
        <v>17.603732057075106</v>
      </c>
      <c r="R4031" s="7">
        <f t="shared" si="458"/>
        <v>7.90511650881392E-3</v>
      </c>
      <c r="S4031" t="s">
        <v>481</v>
      </c>
      <c r="T4031" t="s">
        <v>581</v>
      </c>
      <c r="U4031">
        <v>90</v>
      </c>
      <c r="V4031">
        <f t="shared" si="462"/>
        <v>27.432000000000002</v>
      </c>
      <c r="W4031">
        <f t="shared" si="461"/>
        <v>4409.721023315572</v>
      </c>
      <c r="X4031">
        <f t="shared" si="460"/>
        <v>2150.9884196759567</v>
      </c>
    </row>
    <row r="4032" spans="1:24">
      <c r="A4032" t="s">
        <v>289</v>
      </c>
      <c r="B4032">
        <v>2006024</v>
      </c>
      <c r="C4032">
        <v>12</v>
      </c>
      <c r="D4032">
        <v>3</v>
      </c>
      <c r="E4032" s="28" t="s">
        <v>523</v>
      </c>
      <c r="F4032" t="s">
        <v>581</v>
      </c>
      <c r="G4032" t="s">
        <v>581</v>
      </c>
      <c r="H4032">
        <v>21</v>
      </c>
      <c r="I4032" s="3">
        <v>0.1219047619047619</v>
      </c>
      <c r="J4032">
        <v>40.704000000000001</v>
      </c>
      <c r="K4032">
        <f t="shared" si="455"/>
        <v>15.9</v>
      </c>
      <c r="L4032" s="11">
        <v>-9.5699999999999995E-4</v>
      </c>
      <c r="M4032">
        <f t="shared" si="456"/>
        <v>0.12067980190476191</v>
      </c>
      <c r="N4032" s="5">
        <v>1301.2599196975104</v>
      </c>
      <c r="O4032" s="3">
        <v>15.54193214434755</v>
      </c>
      <c r="P4032" s="7">
        <v>1.1943756899820916E-2</v>
      </c>
      <c r="Q4032" s="9">
        <f t="shared" si="457"/>
        <v>15.386223209454172</v>
      </c>
      <c r="R4032" s="7">
        <f t="shared" si="458"/>
        <v>1.1824096766947866E-2</v>
      </c>
      <c r="S4032" t="s">
        <v>481</v>
      </c>
      <c r="T4032" t="s">
        <v>581</v>
      </c>
      <c r="U4032">
        <v>67</v>
      </c>
      <c r="V4032">
        <f t="shared" si="462"/>
        <v>20.421600000000002</v>
      </c>
      <c r="W4032">
        <f t="shared" si="461"/>
        <v>1862.3260660922683</v>
      </c>
      <c r="X4032">
        <f t="shared" si="460"/>
        <v>908.41161620996274</v>
      </c>
    </row>
    <row r="4033" spans="1:24">
      <c r="A4033" t="s">
        <v>289</v>
      </c>
      <c r="B4033">
        <v>2006024</v>
      </c>
      <c r="C4033">
        <v>15</v>
      </c>
      <c r="D4033">
        <v>3</v>
      </c>
      <c r="E4033" s="28" t="s">
        <v>523</v>
      </c>
      <c r="F4033" t="s">
        <v>581</v>
      </c>
      <c r="G4033" t="s">
        <v>581</v>
      </c>
      <c r="H4033">
        <v>12</v>
      </c>
      <c r="I4033" s="3">
        <v>0.21333333333333335</v>
      </c>
      <c r="J4033">
        <v>51.456000000000003</v>
      </c>
      <c r="K4033">
        <f t="shared" si="455"/>
        <v>20.100000000000001</v>
      </c>
      <c r="L4033" s="11">
        <v>-9.5699999999999995E-4</v>
      </c>
      <c r="M4033">
        <f t="shared" si="456"/>
        <v>0.21210837333333335</v>
      </c>
      <c r="N4033" s="5">
        <v>2079.5143394525185</v>
      </c>
      <c r="O4033" s="3">
        <v>34.34316479283234</v>
      </c>
      <c r="P4033" s="7">
        <v>1.6514993016049119E-2</v>
      </c>
      <c r="Q4033" s="9">
        <f t="shared" si="457"/>
        <v>34.146782059154823</v>
      </c>
      <c r="R4033" s="7">
        <f t="shared" si="458"/>
        <v>1.6420556190126959E-2</v>
      </c>
      <c r="S4033" t="s">
        <v>481</v>
      </c>
      <c r="T4033" t="s">
        <v>581</v>
      </c>
      <c r="U4033">
        <v>84</v>
      </c>
      <c r="V4033">
        <f t="shared" si="462"/>
        <v>25.603200000000001</v>
      </c>
      <c r="W4033">
        <f t="shared" si="461"/>
        <v>3806.5230926142326</v>
      </c>
      <c r="X4033">
        <f t="shared" si="460"/>
        <v>1856.7585223987951</v>
      </c>
    </row>
    <row r="4034" spans="1:24">
      <c r="A4034" t="s">
        <v>289</v>
      </c>
      <c r="B4034">
        <v>2006024</v>
      </c>
      <c r="C4034">
        <v>16</v>
      </c>
      <c r="D4034">
        <v>3</v>
      </c>
      <c r="E4034" s="28" t="s">
        <v>523</v>
      </c>
      <c r="F4034" t="s">
        <v>581</v>
      </c>
      <c r="G4034" t="s">
        <v>581</v>
      </c>
      <c r="H4034">
        <v>22</v>
      </c>
      <c r="I4034" s="3">
        <v>0.11636363636363636</v>
      </c>
      <c r="J4034">
        <v>51.968000000000004</v>
      </c>
      <c r="K4034">
        <f t="shared" ref="K4034:K4097" si="463">J4034/2.56</f>
        <v>20.3</v>
      </c>
      <c r="L4034" s="11">
        <v>-9.5699999999999995E-4</v>
      </c>
      <c r="M4034">
        <f t="shared" ref="M4034:M4097" si="464">I4034+L4034*1.28</f>
        <v>0.11513867636363637</v>
      </c>
      <c r="N4034" s="5">
        <v>2121.1035968045057</v>
      </c>
      <c r="O4034" s="3">
        <v>18.955254654891277</v>
      </c>
      <c r="P4034" s="7">
        <v>8.9365058281207152E-3</v>
      </c>
      <c r="Q4034" s="9">
        <f t="shared" ref="Q4034:Q4097" si="465">(J4034*J4034 - (J4034 - 2*M4034)*(J4034 - 2*M4034))*3.1415926/4</f>
        <v>18.756155481710486</v>
      </c>
      <c r="R4034" s="7">
        <f t="shared" ref="R4034:R4097" si="466">Q4034/N4034</f>
        <v>8.842639987017651E-3</v>
      </c>
      <c r="S4034" t="s">
        <v>481</v>
      </c>
      <c r="T4034" t="s">
        <v>581</v>
      </c>
      <c r="U4034">
        <v>91</v>
      </c>
      <c r="V4034">
        <f t="shared" si="462"/>
        <v>27.736800000000002</v>
      </c>
      <c r="W4034">
        <f t="shared" si="461"/>
        <v>4265.5659191571058</v>
      </c>
      <c r="X4034">
        <f t="shared" si="460"/>
        <v>2080.6719624573316</v>
      </c>
    </row>
    <row r="4035" spans="1:24">
      <c r="A4035" t="s">
        <v>289</v>
      </c>
      <c r="B4035">
        <v>2006024</v>
      </c>
      <c r="C4035">
        <v>16</v>
      </c>
      <c r="D4035">
        <v>1</v>
      </c>
      <c r="E4035" s="28" t="s">
        <v>523</v>
      </c>
      <c r="F4035" t="s">
        <v>581</v>
      </c>
      <c r="G4035" t="s">
        <v>581</v>
      </c>
      <c r="H4035">
        <v>23</v>
      </c>
      <c r="I4035" s="3">
        <v>0.11130434782608696</v>
      </c>
      <c r="J4035">
        <v>58.88</v>
      </c>
      <c r="K4035">
        <f t="shared" si="463"/>
        <v>23</v>
      </c>
      <c r="L4035" s="11">
        <v>-9.5699999999999995E-4</v>
      </c>
      <c r="M4035">
        <f t="shared" si="464"/>
        <v>0.11007938782608696</v>
      </c>
      <c r="N4035" s="5">
        <v>2722.8610320793605</v>
      </c>
      <c r="O4035" s="3">
        <v>20.54982147461099</v>
      </c>
      <c r="P4035" s="7">
        <v>7.5471429619446131E-3</v>
      </c>
      <c r="Q4035" s="9">
        <f t="shared" si="465"/>
        <v>20.324083712200657</v>
      </c>
      <c r="R4035" s="7">
        <f t="shared" si="466"/>
        <v>7.4642383407572642E-3</v>
      </c>
      <c r="S4035" t="s">
        <v>481</v>
      </c>
      <c r="T4035" t="s">
        <v>581</v>
      </c>
      <c r="U4035">
        <v>84</v>
      </c>
      <c r="V4035">
        <f t="shared" si="462"/>
        <v>25.603200000000001</v>
      </c>
      <c r="W4035">
        <f t="shared" si="461"/>
        <v>4920.7057904095454</v>
      </c>
      <c r="X4035">
        <f t="shared" si="460"/>
        <v>2400.2382726345795</v>
      </c>
    </row>
    <row r="4036" spans="1:24">
      <c r="A4036" t="s">
        <v>289</v>
      </c>
      <c r="B4036">
        <v>2006024</v>
      </c>
      <c r="C4036">
        <v>26</v>
      </c>
      <c r="D4036">
        <v>1</v>
      </c>
      <c r="E4036" s="28" t="s">
        <v>523</v>
      </c>
      <c r="F4036" t="s">
        <v>581</v>
      </c>
      <c r="G4036" t="s">
        <v>581</v>
      </c>
      <c r="H4036">
        <v>16</v>
      </c>
      <c r="I4036" s="3">
        <v>0.16</v>
      </c>
      <c r="J4036">
        <v>50.432000000000002</v>
      </c>
      <c r="K4036">
        <f t="shared" si="463"/>
        <v>19.7</v>
      </c>
      <c r="L4036" s="11">
        <v>-9.5699999999999995E-4</v>
      </c>
      <c r="M4036">
        <f t="shared" si="464"/>
        <v>0.15877504000000001</v>
      </c>
      <c r="N4036" s="5">
        <v>1997.5711492243458</v>
      </c>
      <c r="O4036" s="3">
        <v>25.269463312128185</v>
      </c>
      <c r="P4036" s="7">
        <v>1.265009425168174E-2</v>
      </c>
      <c r="Q4036" s="9">
        <f t="shared" si="465"/>
        <v>25.076610919911914</v>
      </c>
      <c r="R4036" s="7">
        <f t="shared" si="466"/>
        <v>1.255355081076793E-2</v>
      </c>
      <c r="S4036" t="s">
        <v>481</v>
      </c>
      <c r="T4036" t="s">
        <v>581</v>
      </c>
      <c r="U4036">
        <v>67</v>
      </c>
      <c r="V4036">
        <f t="shared" si="462"/>
        <v>20.421600000000002</v>
      </c>
      <c r="W4036">
        <f t="shared" si="461"/>
        <v>2801.2110402625412</v>
      </c>
      <c r="X4036">
        <f t="shared" si="460"/>
        <v>1366.3840584960228</v>
      </c>
    </row>
    <row r="4037" spans="1:24">
      <c r="A4037" t="s">
        <v>289</v>
      </c>
      <c r="B4037">
        <v>2006024</v>
      </c>
      <c r="C4037">
        <v>28</v>
      </c>
      <c r="D4037">
        <v>1</v>
      </c>
      <c r="E4037" s="28" t="s">
        <v>523</v>
      </c>
      <c r="F4037" t="s">
        <v>581</v>
      </c>
      <c r="G4037" t="s">
        <v>581</v>
      </c>
      <c r="H4037">
        <v>20</v>
      </c>
      <c r="I4037" s="3">
        <v>0.128</v>
      </c>
      <c r="J4037">
        <v>57.6</v>
      </c>
      <c r="K4037">
        <f t="shared" si="463"/>
        <v>22.5</v>
      </c>
      <c r="L4037" s="11">
        <v>-9.5699999999999995E-4</v>
      </c>
      <c r="M4037">
        <f t="shared" si="464"/>
        <v>0.12677504000000001</v>
      </c>
      <c r="N4037" s="5">
        <v>2605.7625661440002</v>
      </c>
      <c r="O4037" s="3">
        <v>23.110862435942298</v>
      </c>
      <c r="P4037" s="7">
        <v>8.8691359436257784E-3</v>
      </c>
      <c r="Q4037" s="9">
        <f t="shared" si="465"/>
        <v>22.890178989719772</v>
      </c>
      <c r="R4037" s="7">
        <f t="shared" si="466"/>
        <v>8.7844454007920576E-3</v>
      </c>
      <c r="S4037" t="s">
        <v>481</v>
      </c>
      <c r="T4037" t="s">
        <v>581</v>
      </c>
      <c r="U4037">
        <v>83</v>
      </c>
      <c r="V4037">
        <f t="shared" si="462"/>
        <v>25.298400000000001</v>
      </c>
      <c r="W4037">
        <f t="shared" si="461"/>
        <v>4652.3379889742737</v>
      </c>
      <c r="X4037">
        <f t="shared" si="460"/>
        <v>2269.33293190009</v>
      </c>
    </row>
    <row r="4038" spans="1:24">
      <c r="A4038" t="s">
        <v>289</v>
      </c>
      <c r="B4038">
        <v>2006024</v>
      </c>
      <c r="C4038">
        <v>29</v>
      </c>
      <c r="D4038">
        <v>3</v>
      </c>
      <c r="E4038" s="28" t="s">
        <v>523</v>
      </c>
      <c r="F4038" t="s">
        <v>581</v>
      </c>
      <c r="G4038" t="s">
        <v>581</v>
      </c>
      <c r="H4038">
        <v>34</v>
      </c>
      <c r="I4038" s="3">
        <v>7.5294117647058831E-2</v>
      </c>
      <c r="J4038">
        <v>30.464000000000002</v>
      </c>
      <c r="K4038">
        <f t="shared" si="463"/>
        <v>11.9</v>
      </c>
      <c r="L4038" s="11">
        <v>-9.5699999999999995E-4</v>
      </c>
      <c r="M4038">
        <f t="shared" si="464"/>
        <v>7.4069157647058834E-2</v>
      </c>
      <c r="N4038" s="5">
        <v>728.8929125761025</v>
      </c>
      <c r="O4038" s="3">
        <v>7.1882492267680345</v>
      </c>
      <c r="P4038" s="7">
        <v>9.8618728522998512E-3</v>
      </c>
      <c r="Q4038" s="9">
        <f t="shared" si="465"/>
        <v>7.0715885297656467</v>
      </c>
      <c r="R4038" s="7">
        <f t="shared" si="466"/>
        <v>9.70182095031321E-3</v>
      </c>
      <c r="S4038" t="s">
        <v>483</v>
      </c>
      <c r="T4038" t="s">
        <v>581</v>
      </c>
      <c r="U4038">
        <v>62</v>
      </c>
      <c r="V4038">
        <f t="shared" ref="V4038:V4054" si="467">U4038*0.3048</f>
        <v>18.897600000000001</v>
      </c>
      <c r="W4038">
        <f t="shared" si="461"/>
        <v>978.01058896866698</v>
      </c>
      <c r="X4038">
        <f t="shared" si="460"/>
        <v>477.05726508983258</v>
      </c>
    </row>
    <row r="4039" spans="1:24">
      <c r="A4039" t="s">
        <v>289</v>
      </c>
      <c r="B4039">
        <v>2006024</v>
      </c>
      <c r="C4039">
        <v>29</v>
      </c>
      <c r="D4039">
        <v>1</v>
      </c>
      <c r="E4039" s="28" t="s">
        <v>523</v>
      </c>
      <c r="F4039" t="s">
        <v>581</v>
      </c>
      <c r="G4039" t="s">
        <v>581</v>
      </c>
      <c r="H4039">
        <v>12</v>
      </c>
      <c r="I4039" s="3">
        <v>0.21333333333333335</v>
      </c>
      <c r="J4039">
        <v>49.152000000000001</v>
      </c>
      <c r="K4039">
        <f t="shared" si="463"/>
        <v>19.2</v>
      </c>
      <c r="L4039" s="11">
        <v>-9.5699999999999995E-4</v>
      </c>
      <c r="M4039">
        <f t="shared" si="464"/>
        <v>0.21210837333333335</v>
      </c>
      <c r="N4039" s="5">
        <v>1897.4583948312577</v>
      </c>
      <c r="O4039" s="3">
        <v>32.799009173504224</v>
      </c>
      <c r="P4039" s="7">
        <v>1.7285759341469548E-2</v>
      </c>
      <c r="Q4039" s="9">
        <f t="shared" si="465"/>
        <v>32.611493005827789</v>
      </c>
      <c r="R4039" s="7">
        <f t="shared" si="466"/>
        <v>1.7186934424840421E-2</v>
      </c>
      <c r="S4039" t="s">
        <v>481</v>
      </c>
      <c r="T4039" t="s">
        <v>490</v>
      </c>
      <c r="U4039">
        <v>69</v>
      </c>
      <c r="V4039">
        <f t="shared" si="467"/>
        <v>21.031200000000002</v>
      </c>
      <c r="W4039">
        <f t="shared" si="461"/>
        <v>2762.0931297852035</v>
      </c>
      <c r="X4039">
        <f t="shared" si="460"/>
        <v>1347.302993731656</v>
      </c>
    </row>
    <row r="4040" spans="1:24">
      <c r="A4040" t="s">
        <v>289</v>
      </c>
      <c r="B4040">
        <v>2006024</v>
      </c>
      <c r="C4040">
        <v>30</v>
      </c>
      <c r="D4040">
        <v>4</v>
      </c>
      <c r="E4040" s="28" t="s">
        <v>523</v>
      </c>
      <c r="F4040" t="s">
        <v>581</v>
      </c>
      <c r="G4040" t="s">
        <v>581</v>
      </c>
      <c r="H4040">
        <v>20</v>
      </c>
      <c r="I4040" s="3">
        <v>0.128</v>
      </c>
      <c r="J4040">
        <v>28.416</v>
      </c>
      <c r="K4040">
        <f t="shared" si="463"/>
        <v>11.1</v>
      </c>
      <c r="L4040" s="11">
        <v>-9.5699999999999995E-4</v>
      </c>
      <c r="M4040">
        <f t="shared" si="464"/>
        <v>0.12677504000000001</v>
      </c>
      <c r="N4040" s="5">
        <v>634.18470276464643</v>
      </c>
      <c r="O4040" s="3">
        <v>11.375279729049637</v>
      </c>
      <c r="P4040" s="7">
        <v>1.7936856060167601E-2</v>
      </c>
      <c r="Q4040" s="9">
        <f t="shared" si="465"/>
        <v>11.266905994322215</v>
      </c>
      <c r="R4040" s="7">
        <f t="shared" si="466"/>
        <v>1.7765969354362525E-2</v>
      </c>
      <c r="S4040" t="s">
        <v>483</v>
      </c>
      <c r="T4040" t="s">
        <v>581</v>
      </c>
      <c r="U4040">
        <v>65</v>
      </c>
      <c r="V4040">
        <f t="shared" si="467"/>
        <v>19.812000000000001</v>
      </c>
      <c r="W4040">
        <f t="shared" si="461"/>
        <v>905.99313891091367</v>
      </c>
      <c r="X4040">
        <f t="shared" si="460"/>
        <v>441.92835324489539</v>
      </c>
    </row>
    <row r="4041" spans="1:24">
      <c r="A4041" t="s">
        <v>289</v>
      </c>
      <c r="B4041">
        <v>2006024</v>
      </c>
      <c r="C4041">
        <v>33</v>
      </c>
      <c r="D4041">
        <v>1</v>
      </c>
      <c r="E4041" s="28" t="s">
        <v>523</v>
      </c>
      <c r="F4041" t="s">
        <v>581</v>
      </c>
      <c r="G4041" t="s">
        <v>581</v>
      </c>
      <c r="H4041">
        <v>23</v>
      </c>
      <c r="I4041" s="3">
        <v>0.11130434782608696</v>
      </c>
      <c r="J4041">
        <v>48.64</v>
      </c>
      <c r="K4041">
        <f t="shared" si="463"/>
        <v>19</v>
      </c>
      <c r="L4041" s="11">
        <v>-9.5699999999999995E-4</v>
      </c>
      <c r="M4041">
        <f t="shared" si="464"/>
        <v>0.11007938782608696</v>
      </c>
      <c r="N4041" s="5">
        <v>1858.1338990182401</v>
      </c>
      <c r="O4041" s="3">
        <v>16.969170763125639</v>
      </c>
      <c r="P4041" s="7">
        <v>9.1323724151910878E-3</v>
      </c>
      <c r="Q4041" s="9">
        <f t="shared" si="465"/>
        <v>16.782839908481606</v>
      </c>
      <c r="R4041" s="7">
        <f t="shared" si="466"/>
        <v>9.0320939289407261E-3</v>
      </c>
      <c r="S4041" t="s">
        <v>483</v>
      </c>
      <c r="T4041" t="s">
        <v>581</v>
      </c>
      <c r="U4041">
        <v>76</v>
      </c>
      <c r="V4041">
        <f t="shared" si="467"/>
        <v>23.1648</v>
      </c>
      <c r="W4041">
        <f t="shared" si="461"/>
        <v>3036.5505719255957</v>
      </c>
      <c r="X4041">
        <f t="shared" si="460"/>
        <v>1481.1787597078885</v>
      </c>
    </row>
    <row r="4042" spans="1:24">
      <c r="A4042" t="s">
        <v>289</v>
      </c>
      <c r="B4042">
        <v>2006024</v>
      </c>
      <c r="C4042">
        <v>34</v>
      </c>
      <c r="D4042">
        <v>3</v>
      </c>
      <c r="E4042" s="28" t="s">
        <v>523</v>
      </c>
      <c r="F4042" t="s">
        <v>581</v>
      </c>
      <c r="G4042" t="s">
        <v>581</v>
      </c>
      <c r="H4042">
        <v>25</v>
      </c>
      <c r="I4042" s="3">
        <v>0.1024</v>
      </c>
      <c r="J4042">
        <v>27.135999999999999</v>
      </c>
      <c r="K4042">
        <f t="shared" si="463"/>
        <v>10.6</v>
      </c>
      <c r="L4042" s="11">
        <v>-9.5699999999999995E-4</v>
      </c>
      <c r="M4042">
        <f t="shared" si="464"/>
        <v>0.10117504000000001</v>
      </c>
      <c r="N4042" s="5">
        <v>578.33774208778243</v>
      </c>
      <c r="O4042" s="3">
        <v>8.6966844480552581</v>
      </c>
      <c r="P4042" s="7">
        <v>1.5037380089807869E-2</v>
      </c>
      <c r="Q4042" s="9">
        <f t="shared" si="465"/>
        <v>8.5930395780523181</v>
      </c>
      <c r="R4042" s="7">
        <f t="shared" si="466"/>
        <v>1.4858168424270039E-2</v>
      </c>
      <c r="S4042" t="s">
        <v>482</v>
      </c>
      <c r="T4042" t="s">
        <v>581</v>
      </c>
      <c r="U4042">
        <v>58</v>
      </c>
      <c r="V4042">
        <f t="shared" si="467"/>
        <v>17.6784</v>
      </c>
      <c r="W4042">
        <f t="shared" si="461"/>
        <v>724.87404076960536</v>
      </c>
      <c r="X4042">
        <f t="shared" si="460"/>
        <v>353.58147582923823</v>
      </c>
    </row>
    <row r="4043" spans="1:24">
      <c r="A4043" t="s">
        <v>289</v>
      </c>
      <c r="B4043">
        <v>2006024</v>
      </c>
      <c r="C4043">
        <v>36</v>
      </c>
      <c r="D4043">
        <v>3</v>
      </c>
      <c r="E4043" s="28" t="s">
        <v>523</v>
      </c>
      <c r="F4043" t="s">
        <v>581</v>
      </c>
      <c r="G4043" t="s">
        <v>581</v>
      </c>
      <c r="H4043">
        <v>16</v>
      </c>
      <c r="I4043" s="3">
        <v>0.16</v>
      </c>
      <c r="J4043">
        <v>39.936</v>
      </c>
      <c r="K4043">
        <f t="shared" si="463"/>
        <v>15.6</v>
      </c>
      <c r="L4043" s="11">
        <v>-9.5699999999999995E-4</v>
      </c>
      <c r="M4043">
        <f t="shared" si="464"/>
        <v>0.15877504000000001</v>
      </c>
      <c r="N4043" s="5">
        <v>1252.6190184628224</v>
      </c>
      <c r="O4043" s="3">
        <v>19.993598279424084</v>
      </c>
      <c r="P4043" s="7">
        <v>1.5961435987104561E-2</v>
      </c>
      <c r="Q4043" s="9">
        <f t="shared" si="465"/>
        <v>19.841137993223644</v>
      </c>
      <c r="R4043" s="7">
        <f t="shared" si="466"/>
        <v>1.5839722773467155E-2</v>
      </c>
      <c r="S4043" t="s">
        <v>483</v>
      </c>
      <c r="T4043" t="s">
        <v>581</v>
      </c>
      <c r="U4043">
        <v>60</v>
      </c>
      <c r="V4043">
        <f t="shared" si="467"/>
        <v>18.288</v>
      </c>
      <c r="W4043">
        <f t="shared" si="461"/>
        <v>1575.5043020317801</v>
      </c>
      <c r="X4043">
        <f t="shared" si="460"/>
        <v>768.50474007355172</v>
      </c>
    </row>
    <row r="4044" spans="1:24">
      <c r="A4044" t="s">
        <v>289</v>
      </c>
      <c r="B4044">
        <v>2006024</v>
      </c>
      <c r="C4044">
        <v>43</v>
      </c>
      <c r="D4044">
        <v>3</v>
      </c>
      <c r="E4044" s="28" t="s">
        <v>523</v>
      </c>
      <c r="F4044" t="s">
        <v>581</v>
      </c>
      <c r="G4044" t="s">
        <v>581</v>
      </c>
      <c r="H4044">
        <v>19</v>
      </c>
      <c r="I4044" s="3">
        <v>0.13473684210526315</v>
      </c>
      <c r="J4044">
        <v>40.704000000000001</v>
      </c>
      <c r="K4044">
        <f t="shared" si="463"/>
        <v>15.9</v>
      </c>
      <c r="L4044" s="11">
        <v>-9.5699999999999995E-4</v>
      </c>
      <c r="M4044">
        <f t="shared" si="464"/>
        <v>0.13351188210526316</v>
      </c>
      <c r="N4044" s="5">
        <v>1301.2599196975104</v>
      </c>
      <c r="O4044" s="3">
        <v>17.172493332581954</v>
      </c>
      <c r="P4044" s="7">
        <v>1.3196820306717703E-2</v>
      </c>
      <c r="Q4044" s="9">
        <f t="shared" si="465"/>
        <v>17.016883135774982</v>
      </c>
      <c r="R4044" s="7">
        <f t="shared" si="466"/>
        <v>1.3077236052679398E-2</v>
      </c>
      <c r="S4044" t="s">
        <v>483</v>
      </c>
      <c r="T4044" t="s">
        <v>581</v>
      </c>
      <c r="U4044">
        <v>65</v>
      </c>
      <c r="V4044">
        <f t="shared" si="467"/>
        <v>19.812000000000001</v>
      </c>
      <c r="W4044">
        <f t="shared" si="461"/>
        <v>1796.5330152609322</v>
      </c>
      <c r="X4044">
        <f t="shared" si="460"/>
        <v>876.31886256747725</v>
      </c>
    </row>
    <row r="4045" spans="1:24">
      <c r="A4045" t="s">
        <v>289</v>
      </c>
      <c r="B4045">
        <v>2006024</v>
      </c>
      <c r="C4045">
        <v>43</v>
      </c>
      <c r="D4045">
        <v>1</v>
      </c>
      <c r="E4045" s="28" t="s">
        <v>523</v>
      </c>
      <c r="F4045" t="s">
        <v>581</v>
      </c>
      <c r="G4045" t="s">
        <v>581</v>
      </c>
      <c r="H4045">
        <v>18</v>
      </c>
      <c r="I4045" s="3">
        <v>0.14222222222222222</v>
      </c>
      <c r="J4045">
        <v>43.776000000000003</v>
      </c>
      <c r="K4045">
        <f t="shared" si="463"/>
        <v>17.100000000000001</v>
      </c>
      <c r="L4045" s="11">
        <v>-9.5699999999999995E-4</v>
      </c>
      <c r="M4045">
        <f t="shared" si="464"/>
        <v>0.14099726222222222</v>
      </c>
      <c r="N4045" s="5">
        <v>1505.0884582047747</v>
      </c>
      <c r="O4045" s="3">
        <v>19.495759012750259</v>
      </c>
      <c r="P4045" s="7">
        <v>1.2953231357580289E-2</v>
      </c>
      <c r="Q4045" s="9">
        <f t="shared" si="465"/>
        <v>19.328384336088376</v>
      </c>
      <c r="R4045" s="7">
        <f t="shared" si="466"/>
        <v>1.2842025484098593E-2</v>
      </c>
      <c r="S4045" t="s">
        <v>481</v>
      </c>
      <c r="T4045" t="s">
        <v>581</v>
      </c>
      <c r="U4045">
        <v>67</v>
      </c>
      <c r="V4045">
        <f t="shared" si="467"/>
        <v>20.421600000000002</v>
      </c>
      <c r="W4045">
        <f t="shared" si="461"/>
        <v>2139.1910493250484</v>
      </c>
      <c r="X4045">
        <f t="shared" si="460"/>
        <v>1043.4617406052969</v>
      </c>
    </row>
    <row r="4046" spans="1:24">
      <c r="A4046" t="s">
        <v>289</v>
      </c>
      <c r="B4046">
        <v>2006024</v>
      </c>
      <c r="C4046">
        <v>46</v>
      </c>
      <c r="D4046">
        <v>1</v>
      </c>
      <c r="E4046" s="28" t="s">
        <v>523</v>
      </c>
      <c r="F4046" t="s">
        <v>581</v>
      </c>
      <c r="G4046" t="s">
        <v>581</v>
      </c>
      <c r="H4046">
        <v>28</v>
      </c>
      <c r="I4046" s="3">
        <v>9.1428571428571428E-2</v>
      </c>
      <c r="J4046">
        <v>48.128</v>
      </c>
      <c r="K4046">
        <f t="shared" si="463"/>
        <v>18.8</v>
      </c>
      <c r="L4046" s="11">
        <v>-9.5699999999999995E-4</v>
      </c>
      <c r="M4046">
        <f t="shared" si="464"/>
        <v>9.0203611428571431E-2</v>
      </c>
      <c r="N4046" s="5">
        <v>1819.2211780304895</v>
      </c>
      <c r="O4046" s="3">
        <v>13.797608203995729</v>
      </c>
      <c r="P4046" s="7">
        <v>7.5843489349289479E-3</v>
      </c>
      <c r="Q4046" s="9">
        <f t="shared" si="465"/>
        <v>13.613094765462183</v>
      </c>
      <c r="R4046" s="7">
        <f t="shared" si="466"/>
        <v>7.4829245227894066E-3</v>
      </c>
      <c r="S4046" t="s">
        <v>481</v>
      </c>
      <c r="T4046" t="s">
        <v>581</v>
      </c>
      <c r="U4046">
        <v>69</v>
      </c>
      <c r="V4046">
        <f t="shared" si="467"/>
        <v>21.031200000000002</v>
      </c>
      <c r="W4046">
        <f t="shared" si="461"/>
        <v>2653.5105672703962</v>
      </c>
      <c r="X4046">
        <f t="shared" si="460"/>
        <v>1294.3382294499277</v>
      </c>
    </row>
    <row r="4047" spans="1:24">
      <c r="A4047" t="s">
        <v>289</v>
      </c>
      <c r="B4047">
        <v>2006024</v>
      </c>
      <c r="C4047">
        <v>47</v>
      </c>
      <c r="D4047">
        <v>1</v>
      </c>
      <c r="E4047" s="28" t="s">
        <v>523</v>
      </c>
      <c r="F4047" t="s">
        <v>581</v>
      </c>
      <c r="G4047" t="s">
        <v>581</v>
      </c>
      <c r="H4047">
        <v>19</v>
      </c>
      <c r="I4047" s="3">
        <v>0.13473684210526315</v>
      </c>
      <c r="J4047">
        <v>40.96</v>
      </c>
      <c r="K4047">
        <f t="shared" si="463"/>
        <v>16</v>
      </c>
      <c r="L4047" s="11">
        <v>-9.5699999999999995E-4</v>
      </c>
      <c r="M4047">
        <f t="shared" si="464"/>
        <v>0.13351188210526316</v>
      </c>
      <c r="N4047" s="5">
        <v>1317.6794408550402</v>
      </c>
      <c r="O4047" s="3">
        <v>17.28085513042965</v>
      </c>
      <c r="P4047" s="7">
        <v>1.3114612397091155E-2</v>
      </c>
      <c r="Q4047" s="9">
        <f t="shared" si="465"/>
        <v>17.124259760628515</v>
      </c>
      <c r="R4047" s="7">
        <f t="shared" si="466"/>
        <v>1.2995770617409504E-2</v>
      </c>
      <c r="S4047" t="s">
        <v>481</v>
      </c>
      <c r="T4047" t="s">
        <v>581</v>
      </c>
      <c r="U4047">
        <v>59</v>
      </c>
      <c r="V4047">
        <f t="shared" si="467"/>
        <v>17.9832</v>
      </c>
      <c r="W4047">
        <f t="shared" si="461"/>
        <v>1620.6976659300146</v>
      </c>
      <c r="X4047">
        <f t="shared" si="460"/>
        <v>790.54930975887237</v>
      </c>
    </row>
    <row r="4048" spans="1:24">
      <c r="A4048" t="s">
        <v>289</v>
      </c>
      <c r="B4048">
        <v>2006024</v>
      </c>
      <c r="C4048">
        <v>48</v>
      </c>
      <c r="D4048">
        <v>3</v>
      </c>
      <c r="E4048" s="28" t="s">
        <v>523</v>
      </c>
      <c r="F4048" t="s">
        <v>581</v>
      </c>
      <c r="G4048" t="s">
        <v>581</v>
      </c>
      <c r="H4048">
        <v>28</v>
      </c>
      <c r="I4048" s="3">
        <v>9.1428571428571428E-2</v>
      </c>
      <c r="J4048">
        <v>57.088000000000001</v>
      </c>
      <c r="K4048">
        <f t="shared" si="463"/>
        <v>22.3</v>
      </c>
      <c r="L4048" s="11">
        <v>-9.5699999999999995E-4</v>
      </c>
      <c r="M4048">
        <f t="shared" si="464"/>
        <v>9.0203611428571431E-2</v>
      </c>
      <c r="N4048" s="5">
        <v>2559.6437857140736</v>
      </c>
      <c r="O4048" s="3">
        <v>16.371200902875803</v>
      </c>
      <c r="P4048" s="7">
        <v>6.3958903165538192E-3</v>
      </c>
      <c r="Q4048" s="9">
        <f t="shared" si="465"/>
        <v>16.152206428951093</v>
      </c>
      <c r="R4048" s="7">
        <f t="shared" si="466"/>
        <v>6.3103336952977816E-3</v>
      </c>
      <c r="S4048" t="s">
        <v>481</v>
      </c>
      <c r="T4048" t="s">
        <v>581</v>
      </c>
      <c r="U4048">
        <v>70</v>
      </c>
      <c r="V4048">
        <f t="shared" si="467"/>
        <v>21.336000000000002</v>
      </c>
      <c r="W4048">
        <f t="shared" si="461"/>
        <v>3736.6478993552378</v>
      </c>
      <c r="X4048">
        <f t="shared" si="460"/>
        <v>1822.6745677159408</v>
      </c>
    </row>
    <row r="4049" spans="1:24">
      <c r="A4049" t="s">
        <v>289</v>
      </c>
      <c r="B4049">
        <v>2013022</v>
      </c>
      <c r="C4049">
        <v>1</v>
      </c>
      <c r="D4049">
        <v>1</v>
      </c>
      <c r="E4049" s="28" t="s">
        <v>523</v>
      </c>
      <c r="F4049" t="s">
        <v>581</v>
      </c>
      <c r="G4049" t="s">
        <v>581</v>
      </c>
      <c r="H4049">
        <v>16</v>
      </c>
      <c r="I4049" s="3">
        <v>0.16</v>
      </c>
      <c r="J4049">
        <v>14.847999999999999</v>
      </c>
      <c r="K4049">
        <f t="shared" si="463"/>
        <v>5.8</v>
      </c>
      <c r="L4049" s="11">
        <v>-9.5699999999999995E-4</v>
      </c>
      <c r="M4049">
        <f t="shared" si="464"/>
        <v>0.15877504000000001</v>
      </c>
      <c r="N4049" s="5">
        <v>173.15131402485758</v>
      </c>
      <c r="O4049" s="3">
        <v>7.382994054911995</v>
      </c>
      <c r="P4049" s="7">
        <v>4.2638972141164883E-2</v>
      </c>
      <c r="Q4049" s="9">
        <f t="shared" si="465"/>
        <v>7.3270807538220888</v>
      </c>
      <c r="R4049" s="7">
        <f t="shared" si="466"/>
        <v>4.2316056306510121E-2</v>
      </c>
      <c r="S4049" t="s">
        <v>482</v>
      </c>
      <c r="T4049" t="s">
        <v>581</v>
      </c>
      <c r="U4049">
        <v>55</v>
      </c>
      <c r="V4049">
        <f t="shared" si="467"/>
        <v>16.763999999999999</v>
      </c>
      <c r="W4049">
        <f t="shared" si="461"/>
        <v>215.78873775008225</v>
      </c>
      <c r="X4049">
        <f t="shared" si="460"/>
        <v>105.25814978833466</v>
      </c>
    </row>
    <row r="4050" spans="1:24">
      <c r="A4050" t="s">
        <v>289</v>
      </c>
      <c r="B4050">
        <v>2013022</v>
      </c>
      <c r="C4050">
        <v>2</v>
      </c>
      <c r="D4050">
        <v>1</v>
      </c>
      <c r="E4050" s="28" t="s">
        <v>523</v>
      </c>
      <c r="F4050" t="s">
        <v>581</v>
      </c>
      <c r="G4050" t="s">
        <v>581</v>
      </c>
      <c r="H4050">
        <v>19</v>
      </c>
      <c r="I4050" s="3">
        <v>0.13473684210526315</v>
      </c>
      <c r="J4050">
        <v>64</v>
      </c>
      <c r="K4050">
        <f t="shared" si="463"/>
        <v>25</v>
      </c>
      <c r="L4050" s="11">
        <v>-9.5699999999999995E-4</v>
      </c>
      <c r="M4050">
        <f t="shared" si="464"/>
        <v>0.13351188210526316</v>
      </c>
      <c r="N4050" s="5">
        <v>3216.9908224000001</v>
      </c>
      <c r="O4050" s="3">
        <v>27.033416936711465</v>
      </c>
      <c r="P4050" s="7">
        <v>8.4033242334659464E-3</v>
      </c>
      <c r="Q4050" s="9">
        <f t="shared" si="465"/>
        <v>26.788155997443347</v>
      </c>
      <c r="R4050" s="7">
        <f t="shared" si="466"/>
        <v>8.3270849922594259E-3</v>
      </c>
      <c r="S4050" t="s">
        <v>481</v>
      </c>
      <c r="T4050" t="s">
        <v>581</v>
      </c>
      <c r="U4050">
        <v>75</v>
      </c>
      <c r="V4050">
        <f t="shared" si="467"/>
        <v>22.86</v>
      </c>
      <c r="W4050">
        <f t="shared" si="461"/>
        <v>5041.9109581540797</v>
      </c>
      <c r="X4050">
        <f t="shared" si="460"/>
        <v>2459.360133370194</v>
      </c>
    </row>
    <row r="4051" spans="1:24">
      <c r="A4051" t="s">
        <v>289</v>
      </c>
      <c r="B4051">
        <v>2013022</v>
      </c>
      <c r="C4051">
        <v>3</v>
      </c>
      <c r="D4051">
        <v>3</v>
      </c>
      <c r="E4051" s="28" t="s">
        <v>523</v>
      </c>
      <c r="F4051" t="s">
        <v>581</v>
      </c>
      <c r="G4051" t="s">
        <v>581</v>
      </c>
      <c r="H4051">
        <v>11</v>
      </c>
      <c r="I4051" s="3">
        <v>0.23272727272727273</v>
      </c>
      <c r="J4051">
        <v>55.04</v>
      </c>
      <c r="K4051">
        <f t="shared" si="463"/>
        <v>21.5</v>
      </c>
      <c r="L4051" s="11">
        <v>-9.5699999999999995E-4</v>
      </c>
      <c r="M4051">
        <f t="shared" si="464"/>
        <v>0.23150231272727273</v>
      </c>
      <c r="N4051" s="5">
        <v>2379.2864122470401</v>
      </c>
      <c r="O4051" s="3">
        <v>40.071476402396002</v>
      </c>
      <c r="P4051" s="7">
        <v>1.6841804415027022E-2</v>
      </c>
      <c r="Q4051" s="9">
        <f t="shared" si="465"/>
        <v>39.861450448151544</v>
      </c>
      <c r="R4051" s="7">
        <f t="shared" si="466"/>
        <v>1.6753531749254889E-2</v>
      </c>
      <c r="S4051" t="s">
        <v>481</v>
      </c>
      <c r="T4051" t="s">
        <v>581</v>
      </c>
      <c r="U4051">
        <v>72</v>
      </c>
      <c r="V4051">
        <f t="shared" si="467"/>
        <v>21.945600000000002</v>
      </c>
      <c r="W4051">
        <f t="shared" si="461"/>
        <v>3603.9447445567671</v>
      </c>
      <c r="X4051">
        <f t="shared" si="460"/>
        <v>1757.9441805289168</v>
      </c>
    </row>
    <row r="4052" spans="1:24">
      <c r="A4052" t="s">
        <v>289</v>
      </c>
      <c r="B4052">
        <v>2013022</v>
      </c>
      <c r="C4052">
        <v>4</v>
      </c>
      <c r="D4052">
        <v>3</v>
      </c>
      <c r="E4052" s="28" t="s">
        <v>523</v>
      </c>
      <c r="F4052" t="s">
        <v>581</v>
      </c>
      <c r="G4052" t="s">
        <v>581</v>
      </c>
      <c r="H4052">
        <v>27</v>
      </c>
      <c r="I4052" s="3">
        <v>9.481481481481481E-2</v>
      </c>
      <c r="J4052">
        <v>44.288000000000004</v>
      </c>
      <c r="K4052">
        <f t="shared" si="463"/>
        <v>17.3</v>
      </c>
      <c r="L4052" s="11">
        <v>-9.5699999999999995E-4</v>
      </c>
      <c r="M4052">
        <f t="shared" si="464"/>
        <v>9.3589854814814813E-2</v>
      </c>
      <c r="N4052" s="5">
        <v>1540.501093177754</v>
      </c>
      <c r="O4052" s="3">
        <v>13.163803094079137</v>
      </c>
      <c r="P4052" s="7">
        <v>8.5451436239650912E-3</v>
      </c>
      <c r="Q4052" s="9">
        <f t="shared" si="465"/>
        <v>12.994093297407154</v>
      </c>
      <c r="R4052" s="7">
        <f t="shared" si="466"/>
        <v>8.4349783034576558E-3</v>
      </c>
      <c r="S4052" t="s">
        <v>483</v>
      </c>
      <c r="T4052" t="s">
        <v>581</v>
      </c>
      <c r="U4052">
        <v>75</v>
      </c>
      <c r="V4052">
        <f t="shared" si="467"/>
        <v>22.86</v>
      </c>
      <c r="W4052">
        <f t="shared" si="461"/>
        <v>2500.3943156548526</v>
      </c>
      <c r="X4052">
        <f t="shared" si="460"/>
        <v>1219.6506738544963</v>
      </c>
    </row>
    <row r="4053" spans="1:24">
      <c r="A4053" t="s">
        <v>289</v>
      </c>
      <c r="B4053">
        <v>2013022</v>
      </c>
      <c r="C4053">
        <v>6</v>
      </c>
      <c r="D4053">
        <v>1</v>
      </c>
      <c r="E4053" s="28" t="s">
        <v>523</v>
      </c>
      <c r="F4053" t="s">
        <v>581</v>
      </c>
      <c r="G4053" t="s">
        <v>581</v>
      </c>
      <c r="H4053">
        <v>29</v>
      </c>
      <c r="I4053" s="3">
        <v>8.8275862068965524E-2</v>
      </c>
      <c r="J4053">
        <v>46.591999999999999</v>
      </c>
      <c r="K4053">
        <f t="shared" si="463"/>
        <v>18.2</v>
      </c>
      <c r="L4053" s="11">
        <v>-9.5699999999999995E-4</v>
      </c>
      <c r="M4053">
        <f t="shared" si="464"/>
        <v>8.7050902068965527E-2</v>
      </c>
      <c r="N4053" s="5">
        <v>1704.9536640188414</v>
      </c>
      <c r="O4053" s="3">
        <v>12.896728977597839</v>
      </c>
      <c r="P4053" s="7">
        <v>7.5642694870652607E-3</v>
      </c>
      <c r="Q4053" s="9">
        <f t="shared" si="465"/>
        <v>12.71810231571731</v>
      </c>
      <c r="R4053" s="7">
        <f t="shared" si="466"/>
        <v>7.4595002691972062E-3</v>
      </c>
      <c r="S4053" t="s">
        <v>483</v>
      </c>
      <c r="T4053" t="s">
        <v>581</v>
      </c>
      <c r="U4053">
        <v>74</v>
      </c>
      <c r="V4053">
        <f t="shared" si="467"/>
        <v>22.555200000000003</v>
      </c>
      <c r="W4053">
        <f t="shared" si="461"/>
        <v>2710.4811685555578</v>
      </c>
      <c r="X4053">
        <f t="shared" si="460"/>
        <v>1322.1275392449093</v>
      </c>
    </row>
    <row r="4054" spans="1:24">
      <c r="A4054" t="s">
        <v>289</v>
      </c>
      <c r="B4054">
        <v>2013022</v>
      </c>
      <c r="C4054">
        <v>7</v>
      </c>
      <c r="D4054">
        <v>1</v>
      </c>
      <c r="E4054" s="28" t="s">
        <v>523</v>
      </c>
      <c r="F4054" t="s">
        <v>581</v>
      </c>
      <c r="G4054" t="s">
        <v>581</v>
      </c>
      <c r="H4054">
        <v>43</v>
      </c>
      <c r="I4054" s="3">
        <v>5.9534883720930236E-2</v>
      </c>
      <c r="J4054">
        <v>33.28</v>
      </c>
      <c r="K4054">
        <f t="shared" si="463"/>
        <v>13</v>
      </c>
      <c r="L4054" s="11">
        <v>-9.5699999999999995E-4</v>
      </c>
      <c r="M4054">
        <f t="shared" si="464"/>
        <v>5.8309923720930239E-2</v>
      </c>
      <c r="N4054" s="5">
        <v>869.87431837695999</v>
      </c>
      <c r="O4054" s="3">
        <v>6.213368203244956</v>
      </c>
      <c r="P4054" s="7">
        <v>7.1428343980059813E-3</v>
      </c>
      <c r="Q4054" s="9">
        <f t="shared" si="465"/>
        <v>6.0857493444783097</v>
      </c>
      <c r="R4054" s="7">
        <f t="shared" si="466"/>
        <v>6.9961248606963131E-3</v>
      </c>
      <c r="S4054" t="s">
        <v>483</v>
      </c>
      <c r="T4054" t="s">
        <v>483</v>
      </c>
      <c r="U4054">
        <v>60</v>
      </c>
      <c r="V4054">
        <f t="shared" si="467"/>
        <v>18.288</v>
      </c>
      <c r="W4054">
        <f t="shared" si="461"/>
        <v>1113.2299363076741</v>
      </c>
      <c r="X4054">
        <f t="shared" si="460"/>
        <v>543.01500906150397</v>
      </c>
    </row>
    <row r="4055" spans="1:24">
      <c r="A4055" t="s">
        <v>289</v>
      </c>
      <c r="B4055">
        <v>2013022</v>
      </c>
      <c r="C4055">
        <v>9</v>
      </c>
      <c r="D4055">
        <v>3</v>
      </c>
      <c r="E4055" s="28" t="s">
        <v>523</v>
      </c>
      <c r="F4055" t="s">
        <v>581</v>
      </c>
      <c r="G4055" t="s">
        <v>581</v>
      </c>
      <c r="H4055">
        <v>19</v>
      </c>
      <c r="I4055" s="3">
        <v>0.13473684210526315</v>
      </c>
      <c r="J4055">
        <v>13.312000000000001</v>
      </c>
      <c r="K4055">
        <f t="shared" si="463"/>
        <v>5.2</v>
      </c>
      <c r="L4055" s="11">
        <v>-9.5699999999999995E-4</v>
      </c>
      <c r="M4055">
        <f t="shared" si="464"/>
        <v>0.13351188210526316</v>
      </c>
      <c r="N4055" s="5">
        <v>139.17989094031361</v>
      </c>
      <c r="O4055" s="3">
        <v>5.5777809628911736</v>
      </c>
      <c r="P4055" s="7">
        <v>4.007605499046675E-2</v>
      </c>
      <c r="Q4055" s="9">
        <f t="shared" si="465"/>
        <v>5.5275842764509093</v>
      </c>
      <c r="R4055" s="7">
        <f t="shared" si="466"/>
        <v>3.9715394509264111E-2</v>
      </c>
      <c r="S4055" t="s">
        <v>482</v>
      </c>
      <c r="T4055" t="s">
        <v>581</v>
      </c>
      <c r="U4055" t="s">
        <v>581</v>
      </c>
      <c r="V4055" t="s">
        <v>581</v>
      </c>
      <c r="W4055" t="s">
        <v>581</v>
      </c>
      <c r="X4055" t="s">
        <v>581</v>
      </c>
    </row>
    <row r="4056" spans="1:24">
      <c r="A4056" t="s">
        <v>370</v>
      </c>
      <c r="B4056">
        <v>2006024</v>
      </c>
      <c r="C4056">
        <v>2</v>
      </c>
      <c r="D4056">
        <v>1</v>
      </c>
      <c r="E4056" s="28" t="s">
        <v>523</v>
      </c>
      <c r="F4056" t="s">
        <v>581</v>
      </c>
      <c r="G4056" t="s">
        <v>581</v>
      </c>
      <c r="H4056">
        <v>21</v>
      </c>
      <c r="I4056" s="3">
        <v>0.1219047619047619</v>
      </c>
      <c r="J4056">
        <v>35.840000000000003</v>
      </c>
      <c r="K4056">
        <f t="shared" si="463"/>
        <v>14.000000000000002</v>
      </c>
      <c r="L4056" s="11">
        <v>-9.5699999999999995E-4</v>
      </c>
      <c r="M4056">
        <f t="shared" si="464"/>
        <v>0.12067980190476191</v>
      </c>
      <c r="N4056" s="5">
        <v>1008.8483219046402</v>
      </c>
      <c r="O4056" s="3">
        <v>13.679141238491463</v>
      </c>
      <c r="P4056" s="7">
        <v>1.3559165378464555E-2</v>
      </c>
      <c r="Q4056" s="9">
        <f t="shared" si="465"/>
        <v>13.542150587365029</v>
      </c>
      <c r="R4056" s="7">
        <f t="shared" si="466"/>
        <v>1.3423376233404767E-2</v>
      </c>
      <c r="S4056" t="s">
        <v>481</v>
      </c>
      <c r="T4056" t="s">
        <v>581</v>
      </c>
      <c r="U4056">
        <v>67</v>
      </c>
      <c r="V4056">
        <f t="shared" ref="V4056:V4119" si="468">U4056*0.3048</f>
        <v>20.421600000000002</v>
      </c>
      <c r="W4056">
        <f t="shared" si="461"/>
        <v>1461.4097041309733</v>
      </c>
      <c r="X4056">
        <f t="shared" si="460"/>
        <v>712.85129679797296</v>
      </c>
    </row>
    <row r="4057" spans="1:24">
      <c r="A4057" t="s">
        <v>370</v>
      </c>
      <c r="B4057">
        <v>2006024</v>
      </c>
      <c r="C4057">
        <v>3</v>
      </c>
      <c r="D4057">
        <v>2</v>
      </c>
      <c r="E4057" s="28" t="s">
        <v>523</v>
      </c>
      <c r="F4057" t="s">
        <v>581</v>
      </c>
      <c r="G4057" t="s">
        <v>581</v>
      </c>
      <c r="H4057">
        <v>13</v>
      </c>
      <c r="I4057" s="3">
        <v>0.19692307692307692</v>
      </c>
      <c r="J4057">
        <v>43.52</v>
      </c>
      <c r="K4057">
        <f t="shared" si="463"/>
        <v>17</v>
      </c>
      <c r="L4057" s="11">
        <v>-9.5699999999999995E-4</v>
      </c>
      <c r="M4057">
        <f t="shared" si="464"/>
        <v>0.19569811692307693</v>
      </c>
      <c r="N4057" s="5">
        <v>1487.5365562777602</v>
      </c>
      <c r="O4057" s="3">
        <v>26.801912130348168</v>
      </c>
      <c r="P4057" s="7">
        <v>1.8017649393043612E-2</v>
      </c>
      <c r="Q4057" s="9">
        <f t="shared" si="465"/>
        <v>26.63594352203771</v>
      </c>
      <c r="R4057" s="7">
        <f t="shared" si="466"/>
        <v>1.7906076600018774E-2</v>
      </c>
      <c r="S4057" t="s">
        <v>481</v>
      </c>
      <c r="T4057" t="s">
        <v>581</v>
      </c>
      <c r="U4057">
        <v>68</v>
      </c>
      <c r="V4057">
        <f t="shared" si="468"/>
        <v>20.726400000000002</v>
      </c>
      <c r="W4057">
        <f t="shared" si="461"/>
        <v>2152.94834462377</v>
      </c>
      <c r="X4057">
        <f t="shared" si="460"/>
        <v>1050.1723199632997</v>
      </c>
    </row>
    <row r="4058" spans="1:24">
      <c r="A4058" t="s">
        <v>370</v>
      </c>
      <c r="B4058">
        <v>2006024</v>
      </c>
      <c r="C4058">
        <v>3</v>
      </c>
      <c r="D4058">
        <v>3</v>
      </c>
      <c r="E4058" s="28" t="s">
        <v>523</v>
      </c>
      <c r="F4058" t="s">
        <v>581</v>
      </c>
      <c r="G4058" t="s">
        <v>581</v>
      </c>
      <c r="H4058">
        <v>12</v>
      </c>
      <c r="I4058" s="3">
        <v>0.21333333333333335</v>
      </c>
      <c r="J4058">
        <v>56.32</v>
      </c>
      <c r="K4058">
        <f t="shared" si="463"/>
        <v>22</v>
      </c>
      <c r="L4058" s="11">
        <v>-9.5699999999999995E-4</v>
      </c>
      <c r="M4058">
        <f t="shared" si="464"/>
        <v>0.21210837333333335</v>
      </c>
      <c r="N4058" s="5">
        <v>2491.2376928665603</v>
      </c>
      <c r="O4058" s="3">
        <v>37.603048878080266</v>
      </c>
      <c r="P4058" s="7">
        <v>1.5094123288899041E-2</v>
      </c>
      <c r="Q4058" s="9">
        <f t="shared" si="465"/>
        <v>37.387947838400379</v>
      </c>
      <c r="R4058" s="7">
        <f t="shared" si="466"/>
        <v>1.5007780247327452E-2</v>
      </c>
      <c r="S4058" t="s">
        <v>481</v>
      </c>
      <c r="T4058" t="s">
        <v>581</v>
      </c>
      <c r="U4058">
        <v>77</v>
      </c>
      <c r="V4058">
        <f t="shared" si="468"/>
        <v>23.4696</v>
      </c>
      <c r="W4058">
        <f t="shared" si="461"/>
        <v>4077.5893920074659</v>
      </c>
      <c r="X4058">
        <f t="shared" si="460"/>
        <v>1988.9801454621222</v>
      </c>
    </row>
    <row r="4059" spans="1:24">
      <c r="A4059" t="s">
        <v>60</v>
      </c>
      <c r="B4059">
        <v>2006024</v>
      </c>
      <c r="C4059">
        <v>3</v>
      </c>
      <c r="D4059">
        <v>1</v>
      </c>
      <c r="E4059" s="28" t="s">
        <v>523</v>
      </c>
      <c r="F4059" t="s">
        <v>581</v>
      </c>
      <c r="G4059" t="s">
        <v>581</v>
      </c>
      <c r="H4059">
        <v>17</v>
      </c>
      <c r="I4059" s="3">
        <v>0.15058823529411766</v>
      </c>
      <c r="J4059">
        <v>27.135999999999999</v>
      </c>
      <c r="K4059">
        <f t="shared" si="463"/>
        <v>10.6</v>
      </c>
      <c r="L4059" s="11">
        <v>-9.5699999999999995E-4</v>
      </c>
      <c r="M4059">
        <f t="shared" si="464"/>
        <v>0.14936327529411766</v>
      </c>
      <c r="N4059" s="5">
        <v>578.33774208778243</v>
      </c>
      <c r="O4059" s="3">
        <v>12.766444612852464</v>
      </c>
      <c r="P4059" s="7">
        <v>2.2074375721643152E-2</v>
      </c>
      <c r="Q4059" s="9">
        <f t="shared" si="465"/>
        <v>12.663170566084657</v>
      </c>
      <c r="R4059" s="7">
        <f t="shared" si="466"/>
        <v>2.1895805244131188E-2</v>
      </c>
      <c r="S4059" t="s">
        <v>483</v>
      </c>
      <c r="T4059" t="s">
        <v>581</v>
      </c>
      <c r="U4059">
        <v>68</v>
      </c>
      <c r="V4059">
        <f t="shared" si="468"/>
        <v>20.726400000000002</v>
      </c>
      <c r="W4059">
        <f t="shared" si="461"/>
        <v>875.48857913608549</v>
      </c>
      <c r="X4059">
        <f t="shared" si="460"/>
        <v>427.04873739708063</v>
      </c>
    </row>
    <row r="4060" spans="1:24">
      <c r="A4060" t="s">
        <v>60</v>
      </c>
      <c r="B4060">
        <v>2006024</v>
      </c>
      <c r="C4060">
        <v>7</v>
      </c>
      <c r="D4060">
        <v>3</v>
      </c>
      <c r="E4060" s="28" t="s">
        <v>523</v>
      </c>
      <c r="F4060" t="s">
        <v>581</v>
      </c>
      <c r="G4060" t="s">
        <v>581</v>
      </c>
      <c r="H4060">
        <v>27</v>
      </c>
      <c r="I4060" s="3">
        <v>9.481481481481481E-2</v>
      </c>
      <c r="J4060">
        <v>45.568000000000005</v>
      </c>
      <c r="K4060">
        <f t="shared" si="463"/>
        <v>17.8</v>
      </c>
      <c r="L4060" s="11">
        <v>-9.5699999999999995E-4</v>
      </c>
      <c r="M4060">
        <f t="shared" si="464"/>
        <v>9.3589854814814813E-2</v>
      </c>
      <c r="N4060" s="5">
        <v>1630.834195470746</v>
      </c>
      <c r="O4060" s="3">
        <v>13.545076086505802</v>
      </c>
      <c r="P4060" s="7">
        <v>8.3056120138540312E-3</v>
      </c>
      <c r="Q4060" s="9">
        <f t="shared" si="465"/>
        <v>13.370440427418362</v>
      </c>
      <c r="R4060" s="7">
        <f t="shared" si="466"/>
        <v>8.1985283755709685E-3</v>
      </c>
      <c r="S4060" t="s">
        <v>481</v>
      </c>
      <c r="T4060" t="s">
        <v>581</v>
      </c>
      <c r="U4060">
        <v>88</v>
      </c>
      <c r="V4060">
        <f t="shared" si="468"/>
        <v>26.822400000000002</v>
      </c>
      <c r="W4060">
        <f t="shared" si="461"/>
        <v>3191.3317784414839</v>
      </c>
      <c r="X4060">
        <f t="shared" si="460"/>
        <v>1556.6784525544042</v>
      </c>
    </row>
    <row r="4061" spans="1:24">
      <c r="A4061" t="s">
        <v>60</v>
      </c>
      <c r="B4061">
        <v>2006024</v>
      </c>
      <c r="C4061">
        <v>9</v>
      </c>
      <c r="D4061">
        <v>1</v>
      </c>
      <c r="E4061" s="28" t="s">
        <v>523</v>
      </c>
      <c r="F4061" t="s">
        <v>581</v>
      </c>
      <c r="G4061" t="s">
        <v>581</v>
      </c>
      <c r="H4061">
        <v>13</v>
      </c>
      <c r="I4061" s="3">
        <v>0.19692307692307692</v>
      </c>
      <c r="J4061">
        <v>23.552</v>
      </c>
      <c r="K4061">
        <f t="shared" si="463"/>
        <v>9.1999999999999993</v>
      </c>
      <c r="L4061" s="11">
        <v>-9.5699999999999995E-4</v>
      </c>
      <c r="M4061">
        <f t="shared" si="464"/>
        <v>0.19569811692307693</v>
      </c>
      <c r="N4061" s="5">
        <v>435.65776513269759</v>
      </c>
      <c r="O4061" s="3">
        <v>14.448667175723957</v>
      </c>
      <c r="P4061" s="7">
        <v>3.3165177651138661E-2</v>
      </c>
      <c r="Q4061" s="9">
        <f t="shared" si="465"/>
        <v>14.35954212303902</v>
      </c>
      <c r="R4061" s="7">
        <f t="shared" si="466"/>
        <v>3.2960601812446123E-2</v>
      </c>
      <c r="S4061" t="s">
        <v>483</v>
      </c>
      <c r="T4061" t="s">
        <v>581</v>
      </c>
      <c r="U4061">
        <v>52</v>
      </c>
      <c r="V4061">
        <f t="shared" si="468"/>
        <v>15.849600000000001</v>
      </c>
      <c r="W4061">
        <f t="shared" si="461"/>
        <v>486.1715845626598</v>
      </c>
      <c r="X4061">
        <f t="shared" si="460"/>
        <v>237.14639607371703</v>
      </c>
    </row>
    <row r="4062" spans="1:24">
      <c r="A4062" t="s">
        <v>60</v>
      </c>
      <c r="B4062">
        <v>2013022</v>
      </c>
      <c r="C4062">
        <v>4</v>
      </c>
      <c r="D4062">
        <v>3</v>
      </c>
      <c r="E4062" s="28" t="s">
        <v>523</v>
      </c>
      <c r="F4062" t="s">
        <v>581</v>
      </c>
      <c r="G4062" t="s">
        <v>581</v>
      </c>
      <c r="H4062">
        <v>14</v>
      </c>
      <c r="I4062" s="3">
        <v>0.18285714285714286</v>
      </c>
      <c r="J4062">
        <v>58.88</v>
      </c>
      <c r="K4062">
        <f t="shared" si="463"/>
        <v>23</v>
      </c>
      <c r="L4062" s="11">
        <v>-9.5699999999999995E-4</v>
      </c>
      <c r="M4062">
        <f t="shared" si="464"/>
        <v>0.18163218285714286</v>
      </c>
      <c r="N4062" s="5">
        <v>2722.8610320793605</v>
      </c>
      <c r="O4062" s="3">
        <v>33.719316585325394</v>
      </c>
      <c r="P4062" s="7">
        <v>1.2383781687005543E-2</v>
      </c>
      <c r="Q4062" s="9">
        <f t="shared" si="465"/>
        <v>33.49412933017549</v>
      </c>
      <c r="R4062" s="7">
        <f t="shared" si="466"/>
        <v>1.2301079245530614E-2</v>
      </c>
      <c r="S4062" t="s">
        <v>481</v>
      </c>
      <c r="T4062" t="s">
        <v>581</v>
      </c>
      <c r="U4062">
        <v>77</v>
      </c>
      <c r="V4062">
        <f t="shared" si="468"/>
        <v>23.4696</v>
      </c>
      <c r="W4062">
        <f t="shared" si="461"/>
        <v>4437.9096524448059</v>
      </c>
      <c r="X4062">
        <f t="shared" si="460"/>
        <v>2164.7383631537718</v>
      </c>
    </row>
    <row r="4063" spans="1:24">
      <c r="A4063" t="s">
        <v>60</v>
      </c>
      <c r="B4063">
        <v>2013022</v>
      </c>
      <c r="C4063">
        <v>7</v>
      </c>
      <c r="D4063">
        <v>1</v>
      </c>
      <c r="E4063" s="28" t="s">
        <v>523</v>
      </c>
      <c r="F4063" t="s">
        <v>581</v>
      </c>
      <c r="G4063" t="s">
        <v>581</v>
      </c>
      <c r="H4063">
        <v>19</v>
      </c>
      <c r="I4063" s="3">
        <v>0.13473684210526315</v>
      </c>
      <c r="J4063">
        <v>49.92</v>
      </c>
      <c r="K4063">
        <f t="shared" si="463"/>
        <v>19.5</v>
      </c>
      <c r="L4063" s="11">
        <v>-9.5699999999999995E-4</v>
      </c>
      <c r="M4063">
        <f t="shared" si="464"/>
        <v>0.13351188210526316</v>
      </c>
      <c r="N4063" s="5">
        <v>1957.21721634816</v>
      </c>
      <c r="O4063" s="3">
        <v>21.073518055094752</v>
      </c>
      <c r="P4063" s="7">
        <v>1.0767081895189136E-2</v>
      </c>
      <c r="Q4063" s="9">
        <f t="shared" si="465"/>
        <v>20.882441630501059</v>
      </c>
      <c r="R4063" s="7">
        <f t="shared" si="466"/>
        <v>1.0669455314451097E-2</v>
      </c>
      <c r="S4063" t="s">
        <v>483</v>
      </c>
      <c r="T4063" t="s">
        <v>581</v>
      </c>
      <c r="U4063">
        <v>68</v>
      </c>
      <c r="V4063">
        <f t="shared" si="468"/>
        <v>20.726400000000002</v>
      </c>
      <c r="W4063">
        <f t="shared" si="461"/>
        <v>2796.0193180572246</v>
      </c>
      <c r="X4063">
        <f t="shared" si="460"/>
        <v>1363.851622933146</v>
      </c>
    </row>
    <row r="4064" spans="1:24">
      <c r="A4064" t="s">
        <v>60</v>
      </c>
      <c r="B4064">
        <v>2013022</v>
      </c>
      <c r="C4064">
        <v>7</v>
      </c>
      <c r="D4064">
        <v>3</v>
      </c>
      <c r="E4064" s="28" t="s">
        <v>523</v>
      </c>
      <c r="F4064" t="s">
        <v>581</v>
      </c>
      <c r="G4064" t="s">
        <v>581</v>
      </c>
      <c r="H4064">
        <v>15</v>
      </c>
      <c r="I4064" s="3">
        <v>0.17066666666666666</v>
      </c>
      <c r="J4064">
        <v>66.304000000000002</v>
      </c>
      <c r="K4064">
        <f t="shared" si="463"/>
        <v>25.9</v>
      </c>
      <c r="L4064" s="11">
        <v>-9.5699999999999995E-4</v>
      </c>
      <c r="M4064">
        <f t="shared" si="464"/>
        <v>0.16944170666666666</v>
      </c>
      <c r="N4064" s="5">
        <v>3452.7833817186311</v>
      </c>
      <c r="O4064" s="3">
        <v>35.458388295680145</v>
      </c>
      <c r="P4064" s="7">
        <v>1.0269508502450753E-2</v>
      </c>
      <c r="Q4064" s="9">
        <f t="shared" si="465"/>
        <v>35.204537220202546</v>
      </c>
      <c r="R4064" s="7">
        <f t="shared" si="466"/>
        <v>1.0195987795411424E-2</v>
      </c>
      <c r="S4064" t="s">
        <v>481</v>
      </c>
      <c r="T4064" t="s">
        <v>485</v>
      </c>
      <c r="U4064">
        <v>78</v>
      </c>
      <c r="V4064">
        <f t="shared" si="468"/>
        <v>23.7744</v>
      </c>
      <c r="W4064">
        <f t="shared" si="461"/>
        <v>5650.2837922035287</v>
      </c>
      <c r="X4064">
        <f t="shared" si="460"/>
        <v>2756.1142622520019</v>
      </c>
    </row>
    <row r="4065" spans="1:24">
      <c r="A4065" t="s">
        <v>60</v>
      </c>
      <c r="B4065">
        <v>2013022</v>
      </c>
      <c r="C4065">
        <v>9</v>
      </c>
      <c r="D4065">
        <v>1</v>
      </c>
      <c r="E4065" s="28" t="s">
        <v>523</v>
      </c>
      <c r="F4065" t="s">
        <v>581</v>
      </c>
      <c r="G4065" t="s">
        <v>581</v>
      </c>
      <c r="H4065">
        <v>18</v>
      </c>
      <c r="I4065" s="3">
        <v>0.14222222222222222</v>
      </c>
      <c r="J4065">
        <v>41.472000000000001</v>
      </c>
      <c r="K4065">
        <f t="shared" si="463"/>
        <v>16.2</v>
      </c>
      <c r="L4065" s="11">
        <v>-9.5699999999999995E-4</v>
      </c>
      <c r="M4065">
        <f t="shared" si="464"/>
        <v>0.14099726222222222</v>
      </c>
      <c r="N4065" s="5">
        <v>1350.8273142890496</v>
      </c>
      <c r="O4065" s="3">
        <v>18.466321933198302</v>
      </c>
      <c r="P4065" s="7">
        <v>1.3670379431820465E-2</v>
      </c>
      <c r="Q4065" s="9">
        <f t="shared" si="465"/>
        <v>18.307813814345504</v>
      </c>
      <c r="R4065" s="7">
        <f t="shared" si="466"/>
        <v>1.355303792030667E-2</v>
      </c>
      <c r="S4065" t="s">
        <v>481</v>
      </c>
      <c r="T4065" t="s">
        <v>490</v>
      </c>
      <c r="U4065">
        <v>64</v>
      </c>
      <c r="V4065">
        <f t="shared" si="468"/>
        <v>19.507200000000001</v>
      </c>
      <c r="W4065">
        <f t="shared" si="461"/>
        <v>1827.7120363298532</v>
      </c>
      <c r="X4065">
        <f t="shared" si="460"/>
        <v>891.52746939350652</v>
      </c>
    </row>
    <row r="4066" spans="1:24">
      <c r="A4066" t="s">
        <v>60</v>
      </c>
      <c r="B4066">
        <v>2013022</v>
      </c>
      <c r="C4066">
        <v>14</v>
      </c>
      <c r="D4066">
        <v>1</v>
      </c>
      <c r="E4066" s="28" t="s">
        <v>523</v>
      </c>
      <c r="F4066" t="s">
        <v>581</v>
      </c>
      <c r="G4066" t="s">
        <v>581</v>
      </c>
      <c r="H4066">
        <v>25</v>
      </c>
      <c r="I4066" s="3">
        <v>0.1024</v>
      </c>
      <c r="J4066">
        <v>63.231999999999999</v>
      </c>
      <c r="K4066">
        <f t="shared" si="463"/>
        <v>24.7</v>
      </c>
      <c r="L4066" s="11">
        <v>-9.5699999999999995E-4</v>
      </c>
      <c r="M4066">
        <f t="shared" si="464"/>
        <v>0.10117504000000001</v>
      </c>
      <c r="N4066" s="5">
        <v>3140.2462893408256</v>
      </c>
      <c r="O4066" s="3">
        <v>20.308734705401967</v>
      </c>
      <c r="P4066" s="7">
        <v>6.4672426409155982E-3</v>
      </c>
      <c r="Q4066" s="9">
        <f t="shared" si="465"/>
        <v>20.066180501595195</v>
      </c>
      <c r="R4066" s="7">
        <f t="shared" si="466"/>
        <v>6.3900021376372112E-3</v>
      </c>
      <c r="S4066" t="s">
        <v>481</v>
      </c>
      <c r="T4066" t="s">
        <v>581</v>
      </c>
      <c r="U4066">
        <v>84</v>
      </c>
      <c r="V4066">
        <f t="shared" si="468"/>
        <v>25.603200000000001</v>
      </c>
      <c r="W4066">
        <f t="shared" si="461"/>
        <v>5636.654224407861</v>
      </c>
      <c r="X4066">
        <f t="shared" ref="X4066:X4129" si="469">W4066*0.4877833333</f>
        <v>2749.4659862411927</v>
      </c>
    </row>
    <row r="4067" spans="1:24">
      <c r="A4067" t="s">
        <v>60</v>
      </c>
      <c r="B4067">
        <v>2013022</v>
      </c>
      <c r="C4067">
        <v>18</v>
      </c>
      <c r="D4067">
        <v>3</v>
      </c>
      <c r="E4067" s="28" t="s">
        <v>523</v>
      </c>
      <c r="F4067" t="s">
        <v>581</v>
      </c>
      <c r="G4067" t="s">
        <v>581</v>
      </c>
      <c r="H4067">
        <v>16</v>
      </c>
      <c r="I4067" s="3">
        <v>0.16</v>
      </c>
      <c r="J4067">
        <v>46.591999999999999</v>
      </c>
      <c r="K4067">
        <f t="shared" si="463"/>
        <v>18.2</v>
      </c>
      <c r="L4067" s="11">
        <v>-9.5699999999999995E-4</v>
      </c>
      <c r="M4067">
        <f t="shared" si="464"/>
        <v>0.15877504000000001</v>
      </c>
      <c r="N4067" s="5">
        <v>1704.9536640188414</v>
      </c>
      <c r="O4067" s="3">
        <v>23.339268787968038</v>
      </c>
      <c r="P4067" s="7">
        <v>1.3689092718774389E-2</v>
      </c>
      <c r="Q4067" s="9">
        <f t="shared" si="465"/>
        <v>23.161193995514054</v>
      </c>
      <c r="R4067" s="7">
        <f t="shared" si="466"/>
        <v>1.358464718678601E-2</v>
      </c>
      <c r="S4067" t="s">
        <v>483</v>
      </c>
      <c r="T4067" t="s">
        <v>581</v>
      </c>
      <c r="U4067">
        <v>63</v>
      </c>
      <c r="V4067">
        <f t="shared" si="468"/>
        <v>19.202400000000001</v>
      </c>
      <c r="W4067">
        <f t="shared" ref="W4067:W4130" si="470">0.06519608*POWER(K4067,1.90492982)*POWER(U4067,1.18683913)</f>
        <v>2239.220279061517</v>
      </c>
      <c r="X4067">
        <f t="shared" si="469"/>
        <v>1092.254331713583</v>
      </c>
    </row>
    <row r="4068" spans="1:24">
      <c r="A4068" t="s">
        <v>60</v>
      </c>
      <c r="B4068">
        <v>2013022</v>
      </c>
      <c r="C4068">
        <v>21</v>
      </c>
      <c r="D4068">
        <v>3</v>
      </c>
      <c r="E4068" s="28" t="s">
        <v>523</v>
      </c>
      <c r="F4068" t="s">
        <v>581</v>
      </c>
      <c r="G4068" t="s">
        <v>581</v>
      </c>
      <c r="H4068">
        <v>16</v>
      </c>
      <c r="I4068" s="3">
        <v>0.16</v>
      </c>
      <c r="J4068">
        <v>26.88</v>
      </c>
      <c r="K4068">
        <f t="shared" si="463"/>
        <v>10.5</v>
      </c>
      <c r="L4068" s="11">
        <v>-9.5699999999999995E-4</v>
      </c>
      <c r="M4068">
        <f t="shared" si="464"/>
        <v>0.15877504000000001</v>
      </c>
      <c r="N4068" s="5">
        <v>567.47718107135995</v>
      </c>
      <c r="O4068" s="3">
        <v>13.430936897279951</v>
      </c>
      <c r="P4068" s="7">
        <v>2.3667800830199405E-2</v>
      </c>
      <c r="Q4068" s="9">
        <f t="shared" si="465"/>
        <v>13.328720450269776</v>
      </c>
      <c r="R4068" s="7">
        <f t="shared" si="466"/>
        <v>2.3487676500235692E-2</v>
      </c>
      <c r="S4068" t="s">
        <v>482</v>
      </c>
      <c r="T4068" t="s">
        <v>581</v>
      </c>
      <c r="U4068">
        <v>74</v>
      </c>
      <c r="V4068">
        <f t="shared" si="468"/>
        <v>22.555200000000003</v>
      </c>
      <c r="W4068">
        <f t="shared" si="470"/>
        <v>950.58898957425708</v>
      </c>
      <c r="X4068">
        <f t="shared" si="469"/>
        <v>463.68146593281006</v>
      </c>
    </row>
    <row r="4069" spans="1:24">
      <c r="A4069" t="s">
        <v>60</v>
      </c>
      <c r="B4069">
        <v>2013022</v>
      </c>
      <c r="C4069">
        <v>23</v>
      </c>
      <c r="D4069">
        <v>1</v>
      </c>
      <c r="E4069" s="28" t="s">
        <v>523</v>
      </c>
      <c r="F4069" t="s">
        <v>581</v>
      </c>
      <c r="G4069" t="s">
        <v>581</v>
      </c>
      <c r="H4069">
        <v>14</v>
      </c>
      <c r="I4069" s="3">
        <v>0.18285714285714286</v>
      </c>
      <c r="J4069">
        <v>58.88</v>
      </c>
      <c r="K4069">
        <f t="shared" si="463"/>
        <v>23</v>
      </c>
      <c r="L4069" s="11">
        <v>-9.5699999999999995E-4</v>
      </c>
      <c r="M4069">
        <f t="shared" si="464"/>
        <v>0.18163218285714286</v>
      </c>
      <c r="N4069" s="5">
        <v>2722.8610320793605</v>
      </c>
      <c r="O4069" s="3">
        <v>33.719316585325394</v>
      </c>
      <c r="P4069" s="7">
        <v>1.2383781687005543E-2</v>
      </c>
      <c r="Q4069" s="9">
        <f t="shared" si="465"/>
        <v>33.49412933017549</v>
      </c>
      <c r="R4069" s="7">
        <f t="shared" si="466"/>
        <v>1.2301079245530614E-2</v>
      </c>
      <c r="S4069" t="s">
        <v>481</v>
      </c>
      <c r="T4069" t="s">
        <v>492</v>
      </c>
      <c r="U4069">
        <v>81</v>
      </c>
      <c r="V4069">
        <f t="shared" si="468"/>
        <v>24.688800000000001</v>
      </c>
      <c r="W4069">
        <f t="shared" si="470"/>
        <v>4712.8340225696566</v>
      </c>
      <c r="X4069">
        <f t="shared" si="469"/>
        <v>2298.8418888186748</v>
      </c>
    </row>
    <row r="4070" spans="1:24">
      <c r="A4070" t="s">
        <v>60</v>
      </c>
      <c r="B4070">
        <v>2013022</v>
      </c>
      <c r="C4070">
        <v>26</v>
      </c>
      <c r="D4070">
        <v>3</v>
      </c>
      <c r="E4070" s="28" t="s">
        <v>523</v>
      </c>
      <c r="F4070" t="s">
        <v>581</v>
      </c>
      <c r="G4070" t="s">
        <v>581</v>
      </c>
      <c r="H4070">
        <v>21</v>
      </c>
      <c r="I4070" s="3">
        <v>0.1219047619047619</v>
      </c>
      <c r="J4070">
        <v>18.944000000000003</v>
      </c>
      <c r="K4070">
        <f t="shared" si="463"/>
        <v>7.4000000000000012</v>
      </c>
      <c r="L4070" s="11">
        <v>-9.5699999999999995E-4</v>
      </c>
      <c r="M4070">
        <f t="shared" si="464"/>
        <v>0.12067980190476191</v>
      </c>
      <c r="N4070" s="5">
        <v>281.85986789539851</v>
      </c>
      <c r="O4070" s="3">
        <v>7.2083938813074777</v>
      </c>
      <c r="P4070" s="7">
        <v>2.5574388915780649E-2</v>
      </c>
      <c r="Q4070" s="9">
        <f t="shared" si="465"/>
        <v>7.1364246369502018</v>
      </c>
      <c r="R4070" s="7">
        <f t="shared" si="466"/>
        <v>2.531905194675892E-2</v>
      </c>
      <c r="S4070" t="s">
        <v>482</v>
      </c>
      <c r="T4070" t="s">
        <v>581</v>
      </c>
      <c r="U4070">
        <v>63</v>
      </c>
      <c r="V4070">
        <f t="shared" si="468"/>
        <v>19.202400000000001</v>
      </c>
      <c r="W4070">
        <f t="shared" si="470"/>
        <v>403.25028191842802</v>
      </c>
      <c r="X4070">
        <f t="shared" si="469"/>
        <v>196.69876666833554</v>
      </c>
    </row>
    <row r="4071" spans="1:24">
      <c r="A4071" t="s">
        <v>380</v>
      </c>
      <c r="B4071">
        <v>2014014</v>
      </c>
      <c r="C4071">
        <v>2</v>
      </c>
      <c r="D4071">
        <v>1</v>
      </c>
      <c r="E4071" s="28" t="s">
        <v>523</v>
      </c>
      <c r="F4071" t="s">
        <v>581</v>
      </c>
      <c r="G4071" t="s">
        <v>581</v>
      </c>
      <c r="H4071">
        <v>20</v>
      </c>
      <c r="I4071" s="3">
        <v>0.128</v>
      </c>
      <c r="J4071">
        <v>58.88</v>
      </c>
      <c r="K4071">
        <f t="shared" si="463"/>
        <v>23</v>
      </c>
      <c r="L4071" s="11">
        <v>-9.5699999999999995E-4</v>
      </c>
      <c r="M4071">
        <f t="shared" si="464"/>
        <v>0.12677504000000001</v>
      </c>
      <c r="N4071" s="5">
        <v>2722.8610320793605</v>
      </c>
      <c r="O4071" s="3">
        <v>23.625580975718457</v>
      </c>
      <c r="P4071" s="7">
        <v>8.6767487203253876E-3</v>
      </c>
      <c r="Q4071" s="9">
        <f t="shared" si="465"/>
        <v>23.399971664956265</v>
      </c>
      <c r="R4071" s="7">
        <f t="shared" si="466"/>
        <v>8.5938912743873924E-3</v>
      </c>
      <c r="S4071" t="s">
        <v>483</v>
      </c>
      <c r="T4071" t="s">
        <v>581</v>
      </c>
      <c r="U4071">
        <v>74</v>
      </c>
      <c r="V4071">
        <f t="shared" si="468"/>
        <v>22.555200000000003</v>
      </c>
      <c r="W4071">
        <f t="shared" si="470"/>
        <v>4233.453496968551</v>
      </c>
      <c r="X4071">
        <f t="shared" si="469"/>
        <v>2065.0080581218613</v>
      </c>
    </row>
    <row r="4072" spans="1:24">
      <c r="A4072" t="s">
        <v>26</v>
      </c>
      <c r="B4072">
        <v>2014014</v>
      </c>
      <c r="C4072">
        <v>2</v>
      </c>
      <c r="D4072">
        <v>1</v>
      </c>
      <c r="E4072" s="28" t="s">
        <v>523</v>
      </c>
      <c r="F4072" t="s">
        <v>581</v>
      </c>
      <c r="G4072" t="s">
        <v>581</v>
      </c>
      <c r="H4072">
        <v>23</v>
      </c>
      <c r="I4072" s="3">
        <v>0.11130434782608696</v>
      </c>
      <c r="J4072">
        <v>58.368000000000002</v>
      </c>
      <c r="K4072">
        <f t="shared" si="463"/>
        <v>22.8</v>
      </c>
      <c r="L4072" s="11">
        <v>-9.5699999999999995E-4</v>
      </c>
      <c r="M4072">
        <f t="shared" si="464"/>
        <v>0.11007938782608696</v>
      </c>
      <c r="N4072" s="5">
        <v>2675.7128145862657</v>
      </c>
      <c r="O4072" s="3">
        <v>20.370788939036832</v>
      </c>
      <c r="P4072" s="7">
        <v>7.6132194860331756E-3</v>
      </c>
      <c r="Q4072" s="9">
        <f t="shared" si="465"/>
        <v>20.147021522014953</v>
      </c>
      <c r="R4072" s="7">
        <f t="shared" si="466"/>
        <v>7.5295904000557707E-3</v>
      </c>
      <c r="S4072" t="s">
        <v>483</v>
      </c>
      <c r="T4072" t="s">
        <v>490</v>
      </c>
      <c r="U4072">
        <v>75</v>
      </c>
      <c r="V4072">
        <f t="shared" si="468"/>
        <v>22.86</v>
      </c>
      <c r="W4072">
        <f t="shared" si="470"/>
        <v>4230.4653882381544</v>
      </c>
      <c r="X4072">
        <f t="shared" si="469"/>
        <v>2063.5505084850856</v>
      </c>
    </row>
    <row r="4073" spans="1:24">
      <c r="A4073" t="s">
        <v>26</v>
      </c>
      <c r="B4073">
        <v>2014014</v>
      </c>
      <c r="C4073">
        <v>4</v>
      </c>
      <c r="D4073">
        <v>5</v>
      </c>
      <c r="E4073" s="28" t="s">
        <v>523</v>
      </c>
      <c r="F4073" t="s">
        <v>581</v>
      </c>
      <c r="G4073" t="s">
        <v>581</v>
      </c>
      <c r="H4073">
        <v>27</v>
      </c>
      <c r="I4073" s="3">
        <v>9.481481481481481E-2</v>
      </c>
      <c r="J4073">
        <v>46.336000000000006</v>
      </c>
      <c r="K4073">
        <f t="shared" si="463"/>
        <v>18.100000000000001</v>
      </c>
      <c r="L4073" s="11">
        <v>-9.5699999999999995E-4</v>
      </c>
      <c r="M4073">
        <f t="shared" si="464"/>
        <v>9.3589854814814813E-2</v>
      </c>
      <c r="N4073" s="5">
        <v>1686.2693813223427</v>
      </c>
      <c r="O4073" s="3">
        <v>13.773839881961514</v>
      </c>
      <c r="P4073" s="7">
        <v>8.1682322139777636E-3</v>
      </c>
      <c r="Q4073" s="9">
        <f t="shared" si="465"/>
        <v>13.596248705424943</v>
      </c>
      <c r="R4073" s="7">
        <f t="shared" si="466"/>
        <v>8.0629161959656793E-3</v>
      </c>
      <c r="S4073" t="s">
        <v>483</v>
      </c>
      <c r="T4073" t="s">
        <v>490</v>
      </c>
      <c r="U4073">
        <v>82</v>
      </c>
      <c r="V4073">
        <f t="shared" si="468"/>
        <v>24.993600000000001</v>
      </c>
      <c r="W4073">
        <f t="shared" si="470"/>
        <v>3029.7031103773465</v>
      </c>
      <c r="X4073">
        <f t="shared" si="469"/>
        <v>1477.8386820892399</v>
      </c>
    </row>
    <row r="4074" spans="1:24">
      <c r="A4074" t="s">
        <v>26</v>
      </c>
      <c r="B4074">
        <v>2014014</v>
      </c>
      <c r="C4074">
        <v>4</v>
      </c>
      <c r="D4074">
        <v>3</v>
      </c>
      <c r="E4074" s="28" t="s">
        <v>523</v>
      </c>
      <c r="F4074" t="s">
        <v>581</v>
      </c>
      <c r="G4074" t="s">
        <v>581</v>
      </c>
      <c r="H4074">
        <v>15</v>
      </c>
      <c r="I4074" s="3">
        <v>0.17066666666666666</v>
      </c>
      <c r="J4074">
        <v>68.608000000000004</v>
      </c>
      <c r="K4074">
        <f t="shared" si="463"/>
        <v>26.8</v>
      </c>
      <c r="L4074" s="11">
        <v>-9.5699999999999995E-4</v>
      </c>
      <c r="M4074">
        <f t="shared" si="464"/>
        <v>0.16944170666666666</v>
      </c>
      <c r="N4074" s="5">
        <v>3696.9143812489219</v>
      </c>
      <c r="O4074" s="3">
        <v>36.693712791143064</v>
      </c>
      <c r="P4074" s="7">
        <v>9.925497051610617E-3</v>
      </c>
      <c r="Q4074" s="9">
        <f t="shared" si="465"/>
        <v>36.430995154578866</v>
      </c>
      <c r="R4074" s="7">
        <f t="shared" si="466"/>
        <v>9.8544330210513145E-3</v>
      </c>
      <c r="S4074" t="s">
        <v>483</v>
      </c>
      <c r="T4074" t="s">
        <v>581</v>
      </c>
      <c r="U4074">
        <v>83</v>
      </c>
      <c r="V4074">
        <f t="shared" si="468"/>
        <v>25.298400000000001</v>
      </c>
      <c r="W4074">
        <f t="shared" si="470"/>
        <v>6491.6487601679228</v>
      </c>
      <c r="X4074">
        <f t="shared" si="469"/>
        <v>3166.5180708475218</v>
      </c>
    </row>
    <row r="4075" spans="1:24">
      <c r="A4075" t="s">
        <v>26</v>
      </c>
      <c r="B4075">
        <v>2014014</v>
      </c>
      <c r="C4075">
        <v>8</v>
      </c>
      <c r="D4075">
        <v>5</v>
      </c>
      <c r="E4075" s="28" t="s">
        <v>523</v>
      </c>
      <c r="F4075" t="s">
        <v>581</v>
      </c>
      <c r="G4075" t="s">
        <v>581</v>
      </c>
      <c r="H4075">
        <v>26</v>
      </c>
      <c r="I4075" s="3">
        <v>9.8461538461538461E-2</v>
      </c>
      <c r="J4075">
        <v>45.311999999999998</v>
      </c>
      <c r="K4075">
        <f t="shared" si="463"/>
        <v>17.7</v>
      </c>
      <c r="L4075" s="11">
        <v>-9.5699999999999995E-4</v>
      </c>
      <c r="M4075">
        <f t="shared" si="464"/>
        <v>9.7236578461538464E-2</v>
      </c>
      <c r="N4075" s="5">
        <v>1612.5616875995133</v>
      </c>
      <c r="O4075" s="3">
        <v>13.985725057108871</v>
      </c>
      <c r="P4075" s="7">
        <v>8.6729860721968775E-3</v>
      </c>
      <c r="Q4075" s="9">
        <f t="shared" si="465"/>
        <v>13.812102629834859</v>
      </c>
      <c r="R4075" s="7">
        <f t="shared" si="466"/>
        <v>8.56531736804177E-3</v>
      </c>
      <c r="S4075" t="s">
        <v>483</v>
      </c>
      <c r="T4075" t="s">
        <v>581</v>
      </c>
      <c r="U4075">
        <v>82</v>
      </c>
      <c r="V4075">
        <f t="shared" si="468"/>
        <v>24.993600000000001</v>
      </c>
      <c r="W4075">
        <f t="shared" si="470"/>
        <v>2903.4352231787861</v>
      </c>
      <c r="X4075">
        <f t="shared" si="469"/>
        <v>1416.2473111827778</v>
      </c>
    </row>
    <row r="4076" spans="1:24">
      <c r="A4076" t="s">
        <v>26</v>
      </c>
      <c r="B4076">
        <v>2014014</v>
      </c>
      <c r="C4076">
        <v>14</v>
      </c>
      <c r="D4076">
        <v>1</v>
      </c>
      <c r="E4076" s="28" t="s">
        <v>523</v>
      </c>
      <c r="F4076" t="s">
        <v>581</v>
      </c>
      <c r="G4076" t="s">
        <v>581</v>
      </c>
      <c r="H4076">
        <v>37</v>
      </c>
      <c r="I4076" s="3">
        <v>6.918918918918919E-2</v>
      </c>
      <c r="J4076">
        <v>47.36</v>
      </c>
      <c r="K4076">
        <f t="shared" si="463"/>
        <v>18.5</v>
      </c>
      <c r="L4076" s="11">
        <v>-9.5699999999999995E-4</v>
      </c>
      <c r="M4076">
        <f t="shared" si="464"/>
        <v>6.7964229189189193E-2</v>
      </c>
      <c r="N4076" s="5">
        <v>1761.6241743462401</v>
      </c>
      <c r="O4076" s="3">
        <v>10.279331539427098</v>
      </c>
      <c r="P4076" s="7">
        <v>5.8351444588014244E-3</v>
      </c>
      <c r="Q4076" s="9">
        <f t="shared" si="465"/>
        <v>10.097602501944246</v>
      </c>
      <c r="R4076" s="7">
        <f t="shared" si="466"/>
        <v>5.731984522573657E-3</v>
      </c>
      <c r="S4076" t="s">
        <v>483</v>
      </c>
      <c r="T4076" t="s">
        <v>482</v>
      </c>
      <c r="U4076">
        <v>78</v>
      </c>
      <c r="V4076">
        <f t="shared" si="468"/>
        <v>23.7744</v>
      </c>
      <c r="W4076">
        <f t="shared" si="470"/>
        <v>2976.5049465076804</v>
      </c>
      <c r="X4076">
        <f t="shared" si="469"/>
        <v>1451.8895043914545</v>
      </c>
    </row>
    <row r="4077" spans="1:24">
      <c r="A4077" t="s">
        <v>26</v>
      </c>
      <c r="B4077">
        <v>2014014</v>
      </c>
      <c r="C4077">
        <v>15</v>
      </c>
      <c r="D4077">
        <v>1</v>
      </c>
      <c r="E4077" s="28" t="s">
        <v>523</v>
      </c>
      <c r="F4077" t="s">
        <v>581</v>
      </c>
      <c r="G4077" t="s">
        <v>581</v>
      </c>
      <c r="H4077">
        <v>21</v>
      </c>
      <c r="I4077" s="3">
        <v>0.1219047619047619</v>
      </c>
      <c r="J4077">
        <v>60.416000000000004</v>
      </c>
      <c r="K4077">
        <f t="shared" si="463"/>
        <v>23.6</v>
      </c>
      <c r="L4077" s="11">
        <v>-9.5699999999999995E-4</v>
      </c>
      <c r="M4077">
        <f t="shared" si="464"/>
        <v>0.12067980190476191</v>
      </c>
      <c r="N4077" s="5">
        <v>2866.7763335102468</v>
      </c>
      <c r="O4077" s="3">
        <v>23.091137394395538</v>
      </c>
      <c r="P4077" s="7">
        <v>8.0547397871536825E-3</v>
      </c>
      <c r="Q4077" s="9">
        <f t="shared" si="465"/>
        <v>22.859570151605197</v>
      </c>
      <c r="R4077" s="7">
        <f t="shared" si="466"/>
        <v>7.9739636065763869E-3</v>
      </c>
      <c r="S4077" t="s">
        <v>483</v>
      </c>
      <c r="T4077" t="s">
        <v>482</v>
      </c>
      <c r="U4077">
        <v>74</v>
      </c>
      <c r="V4077">
        <f t="shared" si="468"/>
        <v>22.555200000000003</v>
      </c>
      <c r="W4077">
        <f t="shared" si="470"/>
        <v>4446.3111051832275</v>
      </c>
      <c r="X4077">
        <f t="shared" si="469"/>
        <v>2168.8364517750815</v>
      </c>
    </row>
    <row r="4078" spans="1:24">
      <c r="A4078" t="s">
        <v>26</v>
      </c>
      <c r="B4078">
        <v>2014014</v>
      </c>
      <c r="C4078">
        <v>16</v>
      </c>
      <c r="D4078">
        <v>1</v>
      </c>
      <c r="E4078" s="28" t="s">
        <v>523</v>
      </c>
      <c r="F4078" t="s">
        <v>581</v>
      </c>
      <c r="G4078" t="s">
        <v>581</v>
      </c>
      <c r="H4078">
        <v>12</v>
      </c>
      <c r="I4078" s="3">
        <v>0.21333333333333335</v>
      </c>
      <c r="J4078">
        <v>35.584000000000003</v>
      </c>
      <c r="K4078">
        <f t="shared" si="463"/>
        <v>13.9</v>
      </c>
      <c r="L4078" s="11">
        <v>-9.5699999999999995E-4</v>
      </c>
      <c r="M4078">
        <f t="shared" si="464"/>
        <v>0.21210837333333335</v>
      </c>
      <c r="N4078" s="5">
        <v>994.48767487344662</v>
      </c>
      <c r="O4078" s="3">
        <v>23.705648304128296</v>
      </c>
      <c r="P4078" s="7">
        <v>2.38370458509151E-2</v>
      </c>
      <c r="Q4078" s="9">
        <f t="shared" si="465"/>
        <v>23.570346358458352</v>
      </c>
      <c r="R4078" s="7">
        <f t="shared" si="466"/>
        <v>2.3700993942894055E-2</v>
      </c>
      <c r="S4078" t="s">
        <v>483</v>
      </c>
      <c r="T4078" t="s">
        <v>581</v>
      </c>
      <c r="U4078">
        <v>64</v>
      </c>
      <c r="V4078">
        <f t="shared" si="468"/>
        <v>19.507200000000001</v>
      </c>
      <c r="W4078">
        <f t="shared" si="470"/>
        <v>1365.3045282717462</v>
      </c>
      <c r="X4078">
        <f t="shared" si="469"/>
        <v>665.97279376997642</v>
      </c>
    </row>
    <row r="4079" spans="1:24">
      <c r="A4079" t="s">
        <v>26</v>
      </c>
      <c r="B4079">
        <v>2014014</v>
      </c>
      <c r="C4079">
        <v>21</v>
      </c>
      <c r="D4079">
        <v>3</v>
      </c>
      <c r="E4079" s="28" t="s">
        <v>523</v>
      </c>
      <c r="F4079" t="s">
        <v>581</v>
      </c>
      <c r="G4079" t="s">
        <v>581</v>
      </c>
      <c r="H4079">
        <v>39</v>
      </c>
      <c r="I4079" s="3">
        <v>6.5641025641025641E-2</v>
      </c>
      <c r="J4079">
        <v>44.800000000000004</v>
      </c>
      <c r="K4079">
        <f t="shared" si="463"/>
        <v>17.5</v>
      </c>
      <c r="L4079" s="11">
        <v>-9.5699999999999995E-4</v>
      </c>
      <c r="M4079">
        <f t="shared" si="464"/>
        <v>6.4416065641025644E-2</v>
      </c>
      <c r="N4079" s="5">
        <v>1576.3255029760003</v>
      </c>
      <c r="O4079" s="3">
        <v>9.2250015741574742</v>
      </c>
      <c r="P4079" s="7">
        <v>5.8522186926121987E-3</v>
      </c>
      <c r="Q4079" s="9">
        <f t="shared" si="465"/>
        <v>9.0530969571743256</v>
      </c>
      <c r="R4079" s="7">
        <f t="shared" si="466"/>
        <v>5.7431646827274356E-3</v>
      </c>
      <c r="S4079" t="s">
        <v>483</v>
      </c>
      <c r="T4079" t="s">
        <v>490</v>
      </c>
      <c r="U4079">
        <v>64</v>
      </c>
      <c r="V4079">
        <f t="shared" si="468"/>
        <v>19.507200000000001</v>
      </c>
      <c r="W4079">
        <f t="shared" si="470"/>
        <v>2117.2239558278297</v>
      </c>
      <c r="X4079">
        <f t="shared" si="469"/>
        <v>1032.7465585163109</v>
      </c>
    </row>
    <row r="4080" spans="1:24">
      <c r="A4080" t="s">
        <v>26</v>
      </c>
      <c r="B4080">
        <v>2014014</v>
      </c>
      <c r="C4080">
        <v>26</v>
      </c>
      <c r="D4080">
        <v>1</v>
      </c>
      <c r="E4080" s="28" t="s">
        <v>523</v>
      </c>
      <c r="F4080" t="s">
        <v>581</v>
      </c>
      <c r="G4080" t="s">
        <v>581</v>
      </c>
      <c r="H4080">
        <v>14</v>
      </c>
      <c r="I4080" s="3">
        <v>0.18285714285714286</v>
      </c>
      <c r="J4080">
        <v>65.792000000000002</v>
      </c>
      <c r="K4080">
        <f t="shared" si="463"/>
        <v>25.7</v>
      </c>
      <c r="L4080" s="11">
        <v>-9.5699999999999995E-4</v>
      </c>
      <c r="M4080">
        <f t="shared" si="464"/>
        <v>0.18163218285714286</v>
      </c>
      <c r="N4080" s="5">
        <v>3399.6644292591618</v>
      </c>
      <c r="O4080" s="3">
        <v>37.690002463597843</v>
      </c>
      <c r="P4080" s="7">
        <v>1.1086389038641399E-2</v>
      </c>
      <c r="Q4080" s="9">
        <f t="shared" si="465"/>
        <v>37.438215520976549</v>
      </c>
      <c r="R4080" s="7">
        <f t="shared" si="466"/>
        <v>1.1012326745770877E-2</v>
      </c>
      <c r="S4080" t="s">
        <v>483</v>
      </c>
      <c r="T4080" t="s">
        <v>581</v>
      </c>
      <c r="U4080">
        <v>82</v>
      </c>
      <c r="V4080">
        <f t="shared" si="468"/>
        <v>24.993600000000001</v>
      </c>
      <c r="W4080">
        <f t="shared" si="470"/>
        <v>5907.9158718821982</v>
      </c>
      <c r="X4080">
        <f t="shared" si="469"/>
        <v>2881.7828968426743</v>
      </c>
    </row>
    <row r="4081" spans="1:24">
      <c r="A4081" t="s">
        <v>26</v>
      </c>
      <c r="B4081">
        <v>2014014</v>
      </c>
      <c r="C4081">
        <v>37</v>
      </c>
      <c r="D4081">
        <v>3</v>
      </c>
      <c r="E4081" s="28" t="s">
        <v>523</v>
      </c>
      <c r="F4081" t="s">
        <v>581</v>
      </c>
      <c r="G4081" t="s">
        <v>581</v>
      </c>
      <c r="H4081">
        <v>9</v>
      </c>
      <c r="I4081" s="3">
        <v>0.28444444444444444</v>
      </c>
      <c r="J4081">
        <v>35.584000000000003</v>
      </c>
      <c r="K4081">
        <f t="shared" si="463"/>
        <v>13.9</v>
      </c>
      <c r="L4081" s="11">
        <v>-9.5699999999999995E-4</v>
      </c>
      <c r="M4081">
        <f t="shared" si="464"/>
        <v>0.28321948444444445</v>
      </c>
      <c r="N4081" s="5">
        <v>994.48767487344662</v>
      </c>
      <c r="O4081" s="3">
        <v>31.543985573432749</v>
      </c>
      <c r="P4081" s="7">
        <v>3.1718830077453575E-2</v>
      </c>
      <c r="Q4081" s="9">
        <f t="shared" si="465"/>
        <v>31.40923082038417</v>
      </c>
      <c r="R4081" s="7">
        <f t="shared" si="466"/>
        <v>3.1583328395076535E-2</v>
      </c>
      <c r="S4081" t="s">
        <v>482</v>
      </c>
      <c r="T4081" t="s">
        <v>492</v>
      </c>
      <c r="U4081">
        <v>79</v>
      </c>
      <c r="V4081">
        <f t="shared" si="468"/>
        <v>24.0792</v>
      </c>
      <c r="W4081">
        <f t="shared" si="470"/>
        <v>1752.9218228976606</v>
      </c>
      <c r="X4081">
        <f t="shared" si="469"/>
        <v>855.04604978733312</v>
      </c>
    </row>
    <row r="4082" spans="1:24">
      <c r="A4082" t="s">
        <v>42</v>
      </c>
      <c r="B4082">
        <v>2014014</v>
      </c>
      <c r="C4082">
        <v>10</v>
      </c>
      <c r="D4082">
        <v>3</v>
      </c>
      <c r="E4082" s="28" t="s">
        <v>523</v>
      </c>
      <c r="F4082" t="s">
        <v>581</v>
      </c>
      <c r="G4082" t="s">
        <v>581</v>
      </c>
      <c r="H4082">
        <v>33</v>
      </c>
      <c r="I4082" s="3">
        <v>7.7575757575757576E-2</v>
      </c>
      <c r="J4082">
        <v>20.991999999999997</v>
      </c>
      <c r="K4082">
        <f t="shared" si="463"/>
        <v>8.1999999999999993</v>
      </c>
      <c r="L4082" s="11">
        <v>-9.5699999999999995E-4</v>
      </c>
      <c r="M4082">
        <f t="shared" si="464"/>
        <v>7.6350797575757579E-2</v>
      </c>
      <c r="N4082" s="5">
        <v>346.0967406370815</v>
      </c>
      <c r="O4082" s="3">
        <v>5.0970842359452693</v>
      </c>
      <c r="P4082" s="7">
        <v>1.4727339606153914E-2</v>
      </c>
      <c r="Q4082" s="9">
        <f t="shared" si="465"/>
        <v>5.0168924701797488</v>
      </c>
      <c r="R4082" s="7">
        <f t="shared" si="466"/>
        <v>1.4495636280610003E-2</v>
      </c>
      <c r="S4082" t="s">
        <v>482</v>
      </c>
      <c r="T4082" t="s">
        <v>581</v>
      </c>
      <c r="U4082">
        <v>51</v>
      </c>
      <c r="V4082">
        <f t="shared" si="468"/>
        <v>15.5448</v>
      </c>
      <c r="W4082">
        <f t="shared" si="470"/>
        <v>381.57845351606386</v>
      </c>
      <c r="X4082">
        <f t="shared" si="469"/>
        <v>186.12760997152475</v>
      </c>
    </row>
    <row r="4083" spans="1:24">
      <c r="A4083" t="s">
        <v>42</v>
      </c>
      <c r="B4083">
        <v>2014014</v>
      </c>
      <c r="C4083">
        <v>10</v>
      </c>
      <c r="D4083">
        <v>1</v>
      </c>
      <c r="E4083" s="28" t="s">
        <v>523</v>
      </c>
      <c r="F4083" t="s">
        <v>581</v>
      </c>
      <c r="G4083" t="s">
        <v>581</v>
      </c>
      <c r="H4083">
        <v>14</v>
      </c>
      <c r="I4083" s="3">
        <v>0.18285714285714286</v>
      </c>
      <c r="J4083">
        <v>34.304000000000002</v>
      </c>
      <c r="K4083">
        <f t="shared" si="463"/>
        <v>13.4</v>
      </c>
      <c r="L4083" s="11">
        <v>-9.5699999999999995E-4</v>
      </c>
      <c r="M4083">
        <f t="shared" si="464"/>
        <v>0.18163218285714286</v>
      </c>
      <c r="N4083" s="5">
        <v>924.22859531223048</v>
      </c>
      <c r="O4083" s="3">
        <v>19.601322351469634</v>
      </c>
      <c r="P4083" s="7">
        <v>2.120830544617347E-2</v>
      </c>
      <c r="Q4083" s="9">
        <f t="shared" si="465"/>
        <v>19.470711762881749</v>
      </c>
      <c r="R4083" s="7">
        <f t="shared" si="466"/>
        <v>2.1066986957165065E-2</v>
      </c>
      <c r="S4083" t="s">
        <v>483</v>
      </c>
      <c r="T4083" t="s">
        <v>487</v>
      </c>
      <c r="U4083">
        <v>83</v>
      </c>
      <c r="V4083">
        <f t="shared" si="468"/>
        <v>25.298400000000001</v>
      </c>
      <c r="W4083">
        <f t="shared" si="470"/>
        <v>1733.4606927473089</v>
      </c>
      <c r="X4083">
        <f t="shared" si="469"/>
        <v>845.55323485280951</v>
      </c>
    </row>
    <row r="4084" spans="1:24">
      <c r="A4084" t="s">
        <v>42</v>
      </c>
      <c r="B4084">
        <v>2014014</v>
      </c>
      <c r="C4084">
        <v>15</v>
      </c>
      <c r="D4084">
        <v>2</v>
      </c>
      <c r="E4084" s="28" t="s">
        <v>523</v>
      </c>
      <c r="F4084" t="s">
        <v>581</v>
      </c>
      <c r="G4084" t="s">
        <v>581</v>
      </c>
      <c r="H4084">
        <v>36</v>
      </c>
      <c r="I4084" s="3">
        <v>7.1111111111111111E-2</v>
      </c>
      <c r="J4084">
        <v>50.176000000000002</v>
      </c>
      <c r="K4084">
        <f t="shared" si="463"/>
        <v>19.600000000000001</v>
      </c>
      <c r="L4084" s="11">
        <v>-9.5699999999999995E-4</v>
      </c>
      <c r="M4084">
        <f t="shared" si="464"/>
        <v>6.9886151111111114E-2</v>
      </c>
      <c r="N4084" s="5">
        <v>1977.3427109330946</v>
      </c>
      <c r="O4084" s="3">
        <v>11.193539602659671</v>
      </c>
      <c r="P4084" s="7">
        <v>5.6609001266035037E-3</v>
      </c>
      <c r="Q4084" s="9">
        <f t="shared" si="465"/>
        <v>11.000988459023503</v>
      </c>
      <c r="R4084" s="7">
        <f t="shared" si="466"/>
        <v>5.5635213856439743E-3</v>
      </c>
      <c r="S4084" t="s">
        <v>483</v>
      </c>
      <c r="T4084" t="s">
        <v>490</v>
      </c>
      <c r="U4084">
        <v>83</v>
      </c>
      <c r="V4084">
        <f t="shared" si="468"/>
        <v>25.298400000000001</v>
      </c>
      <c r="W4084">
        <f t="shared" si="470"/>
        <v>3576.9723490603214</v>
      </c>
      <c r="X4084">
        <f t="shared" si="469"/>
        <v>1744.7874955465747</v>
      </c>
    </row>
    <row r="4085" spans="1:24">
      <c r="A4085" t="s">
        <v>42</v>
      </c>
      <c r="B4085">
        <v>2014014</v>
      </c>
      <c r="C4085">
        <v>17</v>
      </c>
      <c r="D4085">
        <v>4</v>
      </c>
      <c r="E4085" s="28" t="s">
        <v>523</v>
      </c>
      <c r="F4085" t="s">
        <v>581</v>
      </c>
      <c r="G4085" t="s">
        <v>581</v>
      </c>
      <c r="H4085">
        <v>22</v>
      </c>
      <c r="I4085" s="3">
        <v>0.11636363636363636</v>
      </c>
      <c r="J4085">
        <v>42.752000000000002</v>
      </c>
      <c r="K4085">
        <f t="shared" si="463"/>
        <v>16.7</v>
      </c>
      <c r="L4085" s="11">
        <v>-9.5699999999999995E-4</v>
      </c>
      <c r="M4085">
        <f t="shared" si="464"/>
        <v>0.11513867636363637</v>
      </c>
      <c r="N4085" s="5">
        <v>1435.4985127346179</v>
      </c>
      <c r="O4085" s="3">
        <v>15.586187849084901</v>
      </c>
      <c r="P4085" s="7">
        <v>1.0857683035416935E-2</v>
      </c>
      <c r="Q4085" s="9">
        <f t="shared" si="465"/>
        <v>15.422554895224813</v>
      </c>
      <c r="R4085" s="7">
        <f t="shared" si="466"/>
        <v>1.0743692702157468E-2</v>
      </c>
      <c r="S4085" t="s">
        <v>483</v>
      </c>
      <c r="T4085" t="s">
        <v>490</v>
      </c>
      <c r="U4085">
        <v>82</v>
      </c>
      <c r="V4085">
        <f t="shared" si="468"/>
        <v>24.993600000000001</v>
      </c>
      <c r="W4085">
        <f t="shared" si="470"/>
        <v>2598.9607384922565</v>
      </c>
      <c r="X4085">
        <f t="shared" si="469"/>
        <v>1267.7297321375825</v>
      </c>
    </row>
    <row r="4086" spans="1:24">
      <c r="A4086" t="s">
        <v>42</v>
      </c>
      <c r="B4086">
        <v>2014014</v>
      </c>
      <c r="C4086">
        <v>17</v>
      </c>
      <c r="D4086">
        <v>2</v>
      </c>
      <c r="E4086" s="28" t="s">
        <v>523</v>
      </c>
      <c r="F4086" t="s">
        <v>581</v>
      </c>
      <c r="G4086" t="s">
        <v>581</v>
      </c>
      <c r="H4086">
        <v>24</v>
      </c>
      <c r="I4086" s="3">
        <v>0.10666666666666667</v>
      </c>
      <c r="J4086">
        <v>45.823999999999998</v>
      </c>
      <c r="K4086">
        <f t="shared" si="463"/>
        <v>17.899999999999999</v>
      </c>
      <c r="L4086" s="11">
        <v>-9.5699999999999995E-4</v>
      </c>
      <c r="M4086">
        <f t="shared" si="464"/>
        <v>0.10544170666666668</v>
      </c>
      <c r="N4086" s="5">
        <v>1649.2096470482943</v>
      </c>
      <c r="O4086" s="3">
        <v>15.320025426944005</v>
      </c>
      <c r="P4086" s="7">
        <v>9.2893134928984464E-3</v>
      </c>
      <c r="Q4086" s="9">
        <f t="shared" si="465"/>
        <v>15.144495787899869</v>
      </c>
      <c r="R4086" s="7">
        <f t="shared" si="466"/>
        <v>9.1828809120811476E-3</v>
      </c>
      <c r="S4086" t="s">
        <v>483</v>
      </c>
      <c r="T4086" t="s">
        <v>581</v>
      </c>
      <c r="U4086">
        <v>80</v>
      </c>
      <c r="V4086">
        <f t="shared" si="468"/>
        <v>24.384</v>
      </c>
      <c r="W4086">
        <f t="shared" si="470"/>
        <v>2880.5820310772551</v>
      </c>
      <c r="X4086">
        <f t="shared" si="469"/>
        <v>1405.0999049629477</v>
      </c>
    </row>
    <row r="4087" spans="1:24">
      <c r="A4087" t="s">
        <v>42</v>
      </c>
      <c r="B4087">
        <v>2014014</v>
      </c>
      <c r="C4087">
        <v>18</v>
      </c>
      <c r="D4087">
        <v>1</v>
      </c>
      <c r="E4087" s="28" t="s">
        <v>523</v>
      </c>
      <c r="F4087" t="s">
        <v>581</v>
      </c>
      <c r="G4087" t="s">
        <v>581</v>
      </c>
      <c r="H4087">
        <v>27</v>
      </c>
      <c r="I4087" s="3">
        <v>9.481481481481481E-2</v>
      </c>
      <c r="J4087">
        <v>42.24</v>
      </c>
      <c r="K4087">
        <f t="shared" si="463"/>
        <v>16.5</v>
      </c>
      <c r="L4087" s="11">
        <v>-9.5699999999999995E-4</v>
      </c>
      <c r="M4087">
        <f t="shared" si="464"/>
        <v>9.3589854814814813E-2</v>
      </c>
      <c r="N4087" s="5">
        <v>1401.3212022374403</v>
      </c>
      <c r="O4087" s="3">
        <v>12.553766306196401</v>
      </c>
      <c r="P4087" s="7">
        <v>8.958521633835443E-3</v>
      </c>
      <c r="Q4087" s="9">
        <f t="shared" si="465"/>
        <v>12.391937889389187</v>
      </c>
      <c r="R4087" s="7">
        <f t="shared" si="466"/>
        <v>8.843038890443829E-3</v>
      </c>
      <c r="S4087" t="s">
        <v>483</v>
      </c>
      <c r="T4087" t="s">
        <v>482</v>
      </c>
      <c r="U4087">
        <v>73</v>
      </c>
      <c r="V4087">
        <f t="shared" si="468"/>
        <v>22.250400000000003</v>
      </c>
      <c r="W4087">
        <f t="shared" si="470"/>
        <v>2212.6230732704016</v>
      </c>
      <c r="X4087">
        <f t="shared" si="469"/>
        <v>1079.2806580163267</v>
      </c>
    </row>
    <row r="4088" spans="1:24">
      <c r="A4088" t="s">
        <v>42</v>
      </c>
      <c r="B4088">
        <v>2014014</v>
      </c>
      <c r="C4088">
        <v>19</v>
      </c>
      <c r="D4088">
        <v>2</v>
      </c>
      <c r="E4088" s="28" t="s">
        <v>523</v>
      </c>
      <c r="F4088" t="s">
        <v>581</v>
      </c>
      <c r="G4088" t="s">
        <v>581</v>
      </c>
      <c r="H4088">
        <v>12</v>
      </c>
      <c r="I4088" s="3">
        <v>0.21333333333333335</v>
      </c>
      <c r="J4088">
        <v>30.975999999999999</v>
      </c>
      <c r="K4088">
        <f t="shared" si="463"/>
        <v>12.1</v>
      </c>
      <c r="L4088" s="11">
        <v>-9.5699999999999995E-4</v>
      </c>
      <c r="M4088">
        <f t="shared" si="464"/>
        <v>0.21210837333333335</v>
      </c>
      <c r="N4088" s="5">
        <v>753.59940209213437</v>
      </c>
      <c r="O4088" s="3">
        <v>20.617337065471975</v>
      </c>
      <c r="P4088" s="7">
        <v>2.7358483841991316E-2</v>
      </c>
      <c r="Q4088" s="9">
        <f t="shared" si="465"/>
        <v>20.499768251804468</v>
      </c>
      <c r="R4088" s="7">
        <f t="shared" si="466"/>
        <v>2.7202474145936472E-2</v>
      </c>
      <c r="S4088" t="s">
        <v>483</v>
      </c>
      <c r="T4088" t="s">
        <v>581</v>
      </c>
      <c r="U4088">
        <v>65</v>
      </c>
      <c r="V4088">
        <f t="shared" si="468"/>
        <v>19.812000000000001</v>
      </c>
      <c r="W4088">
        <f t="shared" si="470"/>
        <v>1067.7956210818832</v>
      </c>
      <c r="X4088">
        <f t="shared" si="469"/>
        <v>520.8529073344647</v>
      </c>
    </row>
    <row r="4089" spans="1:24">
      <c r="A4089" t="s">
        <v>46</v>
      </c>
      <c r="B4089">
        <v>2014014</v>
      </c>
      <c r="C4089">
        <v>6</v>
      </c>
      <c r="D4089">
        <v>7</v>
      </c>
      <c r="E4089" s="28" t="s">
        <v>523</v>
      </c>
      <c r="F4089" t="s">
        <v>581</v>
      </c>
      <c r="G4089" t="s">
        <v>581</v>
      </c>
      <c r="H4089">
        <v>19</v>
      </c>
      <c r="I4089" s="3">
        <v>0.13473684210526315</v>
      </c>
      <c r="J4089">
        <v>37.631999999999998</v>
      </c>
      <c r="K4089">
        <f t="shared" si="463"/>
        <v>14.7</v>
      </c>
      <c r="L4089" s="11">
        <v>-9.5699999999999995E-4</v>
      </c>
      <c r="M4089">
        <f t="shared" si="464"/>
        <v>0.13351188210526316</v>
      </c>
      <c r="N4089" s="5">
        <v>1112.2552748998655</v>
      </c>
      <c r="O4089" s="3">
        <v>15.872151758411023</v>
      </c>
      <c r="P4089" s="7">
        <v>1.4270241837998895E-2</v>
      </c>
      <c r="Q4089" s="9">
        <f t="shared" si="465"/>
        <v>15.728363637532956</v>
      </c>
      <c r="R4089" s="7">
        <f t="shared" si="466"/>
        <v>1.4140965651027328E-2</v>
      </c>
      <c r="S4089" t="s">
        <v>481</v>
      </c>
      <c r="T4089" t="s">
        <v>490</v>
      </c>
      <c r="U4089">
        <v>60</v>
      </c>
      <c r="V4089">
        <f t="shared" si="468"/>
        <v>18.288</v>
      </c>
      <c r="W4089">
        <f t="shared" si="470"/>
        <v>1406.8848966312607</v>
      </c>
      <c r="X4089">
        <f t="shared" si="469"/>
        <v>686.25500444822228</v>
      </c>
    </row>
    <row r="4090" spans="1:24">
      <c r="A4090" t="s">
        <v>46</v>
      </c>
      <c r="B4090">
        <v>2014014</v>
      </c>
      <c r="C4090">
        <v>9</v>
      </c>
      <c r="D4090">
        <v>3</v>
      </c>
      <c r="E4090" s="28" t="s">
        <v>523</v>
      </c>
      <c r="F4090" t="s">
        <v>581</v>
      </c>
      <c r="G4090" t="s">
        <v>581</v>
      </c>
      <c r="H4090">
        <v>38</v>
      </c>
      <c r="I4090" s="3">
        <v>6.7368421052631577E-2</v>
      </c>
      <c r="J4090">
        <v>39.936</v>
      </c>
      <c r="K4090">
        <f t="shared" si="463"/>
        <v>15.6</v>
      </c>
      <c r="L4090" s="11">
        <v>-9.5699999999999995E-4</v>
      </c>
      <c r="M4090">
        <f t="shared" si="464"/>
        <v>6.614346105263158E-2</v>
      </c>
      <c r="N4090" s="5">
        <v>1252.6190184628224</v>
      </c>
      <c r="O4090" s="3">
        <v>8.4379621008153798</v>
      </c>
      <c r="P4090" s="7">
        <v>6.7362557780498988E-3</v>
      </c>
      <c r="Q4090" s="9">
        <f t="shared" si="465"/>
        <v>8.2847890456366251</v>
      </c>
      <c r="R4090" s="7">
        <f t="shared" si="466"/>
        <v>6.6139735414551485E-3</v>
      </c>
      <c r="S4090" t="s">
        <v>483</v>
      </c>
      <c r="T4090" t="s">
        <v>490</v>
      </c>
      <c r="U4090">
        <v>67</v>
      </c>
      <c r="V4090">
        <f t="shared" si="468"/>
        <v>20.421600000000002</v>
      </c>
      <c r="W4090">
        <f t="shared" si="470"/>
        <v>1795.9619882074496</v>
      </c>
      <c r="X4090">
        <f t="shared" si="469"/>
        <v>876.04032508792511</v>
      </c>
    </row>
    <row r="4091" spans="1:24">
      <c r="A4091" t="s">
        <v>46</v>
      </c>
      <c r="B4091">
        <v>2014014</v>
      </c>
      <c r="C4091">
        <v>11</v>
      </c>
      <c r="D4091">
        <v>1</v>
      </c>
      <c r="E4091" s="28" t="s">
        <v>523</v>
      </c>
      <c r="F4091" t="s">
        <v>581</v>
      </c>
      <c r="G4091" t="s">
        <v>581</v>
      </c>
      <c r="H4091">
        <v>34</v>
      </c>
      <c r="I4091" s="3">
        <v>7.5294117647058831E-2</v>
      </c>
      <c r="J4091">
        <v>30.208000000000002</v>
      </c>
      <c r="K4091">
        <f t="shared" si="463"/>
        <v>11.8</v>
      </c>
      <c r="L4091" s="11">
        <v>-9.5699999999999995E-4</v>
      </c>
      <c r="M4091">
        <f t="shared" si="464"/>
        <v>7.4069157647058834E-2</v>
      </c>
      <c r="N4091" s="5">
        <v>716.6940833775617</v>
      </c>
      <c r="O4091" s="3">
        <v>7.127694104441443</v>
      </c>
      <c r="P4091" s="7">
        <v>9.9452392167810062E-3</v>
      </c>
      <c r="Q4091" s="9">
        <f t="shared" si="465"/>
        <v>7.0120185796722643</v>
      </c>
      <c r="R4091" s="7">
        <f t="shared" si="466"/>
        <v>9.7838376823577902E-3</v>
      </c>
      <c r="S4091" t="s">
        <v>483</v>
      </c>
      <c r="T4091" t="s">
        <v>581</v>
      </c>
      <c r="U4091">
        <v>67</v>
      </c>
      <c r="V4091">
        <f t="shared" si="468"/>
        <v>20.421600000000002</v>
      </c>
      <c r="W4091">
        <f t="shared" si="470"/>
        <v>1055.2090648234346</v>
      </c>
      <c r="X4091">
        <f t="shared" si="469"/>
        <v>514.71339496795065</v>
      </c>
    </row>
    <row r="4092" spans="1:24">
      <c r="A4092" t="s">
        <v>321</v>
      </c>
      <c r="B4092">
        <v>2013022</v>
      </c>
      <c r="C4092">
        <v>10</v>
      </c>
      <c r="D4092">
        <v>2</v>
      </c>
      <c r="E4092" s="28" t="s">
        <v>523</v>
      </c>
      <c r="F4092" t="s">
        <v>581</v>
      </c>
      <c r="G4092" t="s">
        <v>581</v>
      </c>
      <c r="H4092">
        <v>14</v>
      </c>
      <c r="I4092" s="3">
        <v>0.18285714285714286</v>
      </c>
      <c r="J4092">
        <v>27.391999999999999</v>
      </c>
      <c r="K4092">
        <f t="shared" si="463"/>
        <v>10.7</v>
      </c>
      <c r="L4092" s="11">
        <v>-9.5699999999999995E-4</v>
      </c>
      <c r="M4092">
        <f t="shared" si="464"/>
        <v>0.18163218285714286</v>
      </c>
      <c r="N4092" s="5">
        <v>589.30124681052166</v>
      </c>
      <c r="O4092" s="3">
        <v>15.63063647319772</v>
      </c>
      <c r="P4092" s="7">
        <v>2.6524017313378341E-2</v>
      </c>
      <c r="Q4092" s="9">
        <f t="shared" si="465"/>
        <v>15.52662557208034</v>
      </c>
      <c r="R4092" s="7">
        <f t="shared" si="466"/>
        <v>2.6347518618219764E-2</v>
      </c>
      <c r="S4092" t="s">
        <v>481</v>
      </c>
      <c r="T4092" t="s">
        <v>581</v>
      </c>
      <c r="U4092">
        <v>76</v>
      </c>
      <c r="V4092">
        <f t="shared" si="468"/>
        <v>23.1648</v>
      </c>
      <c r="W4092">
        <f t="shared" si="470"/>
        <v>1017.064523611329</v>
      </c>
      <c r="X4092">
        <f t="shared" si="469"/>
        <v>496.10712350831062</v>
      </c>
    </row>
    <row r="4093" spans="1:24">
      <c r="A4093" t="s">
        <v>61</v>
      </c>
      <c r="B4093">
        <v>2013024</v>
      </c>
      <c r="C4093">
        <v>8</v>
      </c>
      <c r="D4093">
        <v>1</v>
      </c>
      <c r="E4093" s="28" t="s">
        <v>523</v>
      </c>
      <c r="F4093" t="s">
        <v>581</v>
      </c>
      <c r="G4093" t="s">
        <v>581</v>
      </c>
      <c r="H4093">
        <v>22</v>
      </c>
      <c r="I4093" s="3">
        <v>0.11636363636363636</v>
      </c>
      <c r="J4093">
        <v>52.480000000000004</v>
      </c>
      <c r="K4093">
        <f t="shared" si="463"/>
        <v>20.5</v>
      </c>
      <c r="L4093" s="11">
        <v>-9.5699999999999995E-4</v>
      </c>
      <c r="M4093">
        <f t="shared" si="464"/>
        <v>0.11513867636363637</v>
      </c>
      <c r="N4093" s="5">
        <v>2163.1046289817605</v>
      </c>
      <c r="O4093" s="3">
        <v>19.142425032991731</v>
      </c>
      <c r="P4093" s="7">
        <v>8.8495141550331089E-3</v>
      </c>
      <c r="Q4093" s="9">
        <f t="shared" si="465"/>
        <v>18.941355514293321</v>
      </c>
      <c r="R4093" s="7">
        <f t="shared" si="466"/>
        <v>8.7565600204968334E-3</v>
      </c>
      <c r="S4093" t="s">
        <v>481</v>
      </c>
      <c r="T4093" t="s">
        <v>581</v>
      </c>
      <c r="U4093">
        <v>92</v>
      </c>
      <c r="V4093">
        <f t="shared" si="468"/>
        <v>28.041600000000003</v>
      </c>
      <c r="W4093">
        <f t="shared" si="470"/>
        <v>4402.7169631373172</v>
      </c>
      <c r="X4093">
        <f t="shared" si="469"/>
        <v>2147.5719558555738</v>
      </c>
    </row>
    <row r="4094" spans="1:24">
      <c r="A4094" t="s">
        <v>61</v>
      </c>
      <c r="B4094">
        <v>2013024</v>
      </c>
      <c r="C4094">
        <v>10</v>
      </c>
      <c r="D4094">
        <v>3</v>
      </c>
      <c r="E4094" s="28" t="s">
        <v>523</v>
      </c>
      <c r="F4094" t="s">
        <v>581</v>
      </c>
      <c r="G4094" t="s">
        <v>581</v>
      </c>
      <c r="H4094">
        <v>22</v>
      </c>
      <c r="I4094" s="3">
        <v>0.11636363636363636</v>
      </c>
      <c r="J4094">
        <v>47.616000000000007</v>
      </c>
      <c r="K4094">
        <f t="shared" si="463"/>
        <v>18.600000000000001</v>
      </c>
      <c r="L4094" s="11">
        <v>-9.5699999999999995E-4</v>
      </c>
      <c r="M4094">
        <f t="shared" si="464"/>
        <v>0.11513867636363637</v>
      </c>
      <c r="N4094" s="5">
        <v>1780.7202318680072</v>
      </c>
      <c r="O4094" s="3">
        <v>17.364306441038316</v>
      </c>
      <c r="P4094" s="7">
        <v>9.7512827283502308E-3</v>
      </c>
      <c r="Q4094" s="9">
        <f t="shared" si="465"/>
        <v>17.181955204758889</v>
      </c>
      <c r="R4094" s="7">
        <f t="shared" si="466"/>
        <v>9.6488796483963756E-3</v>
      </c>
      <c r="S4094" t="s">
        <v>481</v>
      </c>
      <c r="T4094" t="s">
        <v>490</v>
      </c>
      <c r="U4094">
        <v>76</v>
      </c>
      <c r="V4094">
        <f t="shared" si="468"/>
        <v>23.1648</v>
      </c>
      <c r="W4094">
        <f t="shared" si="470"/>
        <v>2915.9341748212596</v>
      </c>
      <c r="X4094">
        <f t="shared" si="469"/>
        <v>1422.3440914776991</v>
      </c>
    </row>
    <row r="4095" spans="1:24">
      <c r="A4095" t="s">
        <v>61</v>
      </c>
      <c r="B4095">
        <v>2013024</v>
      </c>
      <c r="C4095">
        <v>14</v>
      </c>
      <c r="D4095">
        <v>1</v>
      </c>
      <c r="E4095" s="28" t="s">
        <v>523</v>
      </c>
      <c r="F4095" t="s">
        <v>581</v>
      </c>
      <c r="G4095" t="s">
        <v>581</v>
      </c>
      <c r="H4095">
        <v>10</v>
      </c>
      <c r="I4095" s="3">
        <v>0.25600000000000001</v>
      </c>
      <c r="J4095">
        <v>53.248000000000005</v>
      </c>
      <c r="K4095">
        <f t="shared" si="463"/>
        <v>20.8</v>
      </c>
      <c r="L4095" s="11">
        <v>-9.5699999999999995E-4</v>
      </c>
      <c r="M4095">
        <f t="shared" si="464"/>
        <v>0.25477504000000001</v>
      </c>
      <c r="N4095" s="5">
        <v>2226.8782550450178</v>
      </c>
      <c r="O4095" s="3">
        <v>42.618695093452921</v>
      </c>
      <c r="P4095" s="7">
        <v>1.9138313914063235E-2</v>
      </c>
      <c r="Q4095" s="9">
        <f t="shared" si="465"/>
        <v>42.415744419603406</v>
      </c>
      <c r="R4095" s="7">
        <f t="shared" si="466"/>
        <v>1.9047177062109281E-2</v>
      </c>
      <c r="S4095" t="s">
        <v>481</v>
      </c>
      <c r="T4095" t="s">
        <v>490</v>
      </c>
      <c r="U4095">
        <v>81</v>
      </c>
      <c r="V4095">
        <f t="shared" si="468"/>
        <v>24.688800000000001</v>
      </c>
      <c r="W4095">
        <f t="shared" si="470"/>
        <v>3891.386203625284</v>
      </c>
      <c r="X4095">
        <f t="shared" si="469"/>
        <v>1898.1533335619736</v>
      </c>
    </row>
    <row r="4096" spans="1:24">
      <c r="A4096" t="s">
        <v>61</v>
      </c>
      <c r="B4096">
        <v>2013024</v>
      </c>
      <c r="C4096">
        <v>20</v>
      </c>
      <c r="D4096">
        <v>2</v>
      </c>
      <c r="E4096" s="28" t="s">
        <v>523</v>
      </c>
      <c r="F4096" t="s">
        <v>581</v>
      </c>
      <c r="G4096" t="s">
        <v>581</v>
      </c>
      <c r="H4096">
        <v>32</v>
      </c>
      <c r="I4096" s="3">
        <v>0.08</v>
      </c>
      <c r="J4096">
        <v>54.016000000000005</v>
      </c>
      <c r="K4096">
        <f t="shared" si="463"/>
        <v>21.1</v>
      </c>
      <c r="L4096" s="11">
        <v>-9.5699999999999995E-4</v>
      </c>
      <c r="M4096">
        <f t="shared" si="464"/>
        <v>7.8775040000000005E-2</v>
      </c>
      <c r="N4096" s="5">
        <v>2291.5783744651271</v>
      </c>
      <c r="O4096" s="3">
        <v>13.555595293632052</v>
      </c>
      <c r="P4096" s="7">
        <v>5.9153967608880226E-3</v>
      </c>
      <c r="Q4096" s="9">
        <f t="shared" si="465"/>
        <v>13.348334958032824</v>
      </c>
      <c r="R4096" s="7">
        <f t="shared" si="466"/>
        <v>5.8249524025764266E-3</v>
      </c>
      <c r="S4096" t="s">
        <v>482</v>
      </c>
      <c r="T4096" t="s">
        <v>483</v>
      </c>
      <c r="U4096">
        <v>50</v>
      </c>
      <c r="V4096">
        <f t="shared" si="468"/>
        <v>15.24</v>
      </c>
      <c r="W4096">
        <f t="shared" si="470"/>
        <v>2255.7486443118601</v>
      </c>
      <c r="X4096">
        <f t="shared" si="469"/>
        <v>1100.3165928093952</v>
      </c>
    </row>
    <row r="4097" spans="1:24">
      <c r="A4097" t="s">
        <v>368</v>
      </c>
      <c r="B4097">
        <v>2013024</v>
      </c>
      <c r="C4097">
        <v>9</v>
      </c>
      <c r="D4097">
        <v>3</v>
      </c>
      <c r="E4097" s="28" t="s">
        <v>523</v>
      </c>
      <c r="F4097" t="s">
        <v>581</v>
      </c>
      <c r="G4097" t="s">
        <v>581</v>
      </c>
      <c r="H4097">
        <v>12</v>
      </c>
      <c r="I4097" s="3">
        <v>0.21333333333333335</v>
      </c>
      <c r="J4097">
        <v>54.528000000000006</v>
      </c>
      <c r="K4097">
        <f t="shared" si="463"/>
        <v>21.3</v>
      </c>
      <c r="L4097" s="11">
        <v>-9.5699999999999995E-4</v>
      </c>
      <c r="M4097">
        <f t="shared" si="464"/>
        <v>0.21210837333333335</v>
      </c>
      <c r="N4097" s="5">
        <v>2335.2265059434499</v>
      </c>
      <c r="O4097" s="3">
        <v>36.402038951936255</v>
      </c>
      <c r="P4097" s="7">
        <v>1.5588226178183749E-2</v>
      </c>
      <c r="Q4097" s="9">
        <f t="shared" si="465"/>
        <v>36.193834130257407</v>
      </c>
      <c r="R4097" s="7">
        <f t="shared" si="466"/>
        <v>1.5499067879770753E-2</v>
      </c>
      <c r="S4097" t="s">
        <v>481</v>
      </c>
      <c r="T4097" t="s">
        <v>581</v>
      </c>
      <c r="U4097">
        <v>80</v>
      </c>
      <c r="V4097">
        <f t="shared" si="468"/>
        <v>24.384</v>
      </c>
      <c r="W4097">
        <f t="shared" si="470"/>
        <v>4011.9274177809361</v>
      </c>
      <c r="X4097">
        <f t="shared" si="469"/>
        <v>1956.9513288028468</v>
      </c>
    </row>
    <row r="4098" spans="1:24">
      <c r="A4098" t="s">
        <v>368</v>
      </c>
      <c r="B4098">
        <v>2013024</v>
      </c>
      <c r="C4098">
        <v>10</v>
      </c>
      <c r="D4098">
        <v>1</v>
      </c>
      <c r="E4098" s="28" t="s">
        <v>523</v>
      </c>
      <c r="F4098" t="s">
        <v>581</v>
      </c>
      <c r="G4098" t="s">
        <v>581</v>
      </c>
      <c r="H4098">
        <v>16</v>
      </c>
      <c r="I4098" s="3">
        <v>0.16</v>
      </c>
      <c r="J4098">
        <v>52.480000000000004</v>
      </c>
      <c r="K4098">
        <f t="shared" ref="K4098:K4161" si="471">J4098/2.56</f>
        <v>20.5</v>
      </c>
      <c r="L4098" s="11">
        <v>-9.5699999999999995E-4</v>
      </c>
      <c r="M4098">
        <f t="shared" ref="M4098:M4161" si="472">I4098+L4098*1.28</f>
        <v>0.15877504000000001</v>
      </c>
      <c r="N4098" s="5">
        <v>2163.1046289817605</v>
      </c>
      <c r="O4098" s="3">
        <v>26.298900391680142</v>
      </c>
      <c r="P4098" s="7">
        <v>1.2157941894867951E-2</v>
      </c>
      <c r="Q4098" s="9">
        <f t="shared" ref="Q4098:Q4161" si="473">(J4098*J4098 - (J4098 - 2*M4098)*(J4098 - 2*M4098))*3.1415926/4</f>
        <v>26.09816661292432</v>
      </c>
      <c r="R4098" s="7">
        <f t="shared" ref="R4098:R4161" si="474">Q4098/N4098</f>
        <v>1.2065142972399594E-2</v>
      </c>
      <c r="S4098" t="s">
        <v>481</v>
      </c>
      <c r="T4098" t="s">
        <v>581</v>
      </c>
      <c r="U4098">
        <v>78</v>
      </c>
      <c r="V4098">
        <f t="shared" si="468"/>
        <v>23.7744</v>
      </c>
      <c r="W4098">
        <f t="shared" si="470"/>
        <v>3619.3655016203597</v>
      </c>
      <c r="X4098">
        <f t="shared" si="469"/>
        <v>1765.4661688114056</v>
      </c>
    </row>
    <row r="4099" spans="1:24">
      <c r="A4099" t="s">
        <v>368</v>
      </c>
      <c r="B4099">
        <v>2013024</v>
      </c>
      <c r="C4099">
        <v>14</v>
      </c>
      <c r="D4099">
        <v>3</v>
      </c>
      <c r="E4099" s="28" t="s">
        <v>523</v>
      </c>
      <c r="F4099" t="s">
        <v>581</v>
      </c>
      <c r="G4099" t="s">
        <v>581</v>
      </c>
      <c r="H4099">
        <v>13</v>
      </c>
      <c r="I4099" s="3">
        <v>0.19692307692307692</v>
      </c>
      <c r="J4099">
        <v>33.536000000000001</v>
      </c>
      <c r="K4099">
        <f t="shared" si="471"/>
        <v>13.1</v>
      </c>
      <c r="L4099" s="11">
        <v>-9.5699999999999995E-4</v>
      </c>
      <c r="M4099">
        <f t="shared" si="472"/>
        <v>0.19569811692307693</v>
      </c>
      <c r="N4099" s="5">
        <v>883.30847205130249</v>
      </c>
      <c r="O4099" s="3">
        <v>20.625289653036063</v>
      </c>
      <c r="P4099" s="7">
        <v>2.3350041696235592E-2</v>
      </c>
      <c r="Q4099" s="9">
        <f t="shared" si="473"/>
        <v>20.497742822538363</v>
      </c>
      <c r="R4099" s="7">
        <f t="shared" si="474"/>
        <v>2.320564499391313E-2</v>
      </c>
      <c r="S4099" t="s">
        <v>481</v>
      </c>
      <c r="T4099" t="s">
        <v>581</v>
      </c>
      <c r="U4099">
        <v>74</v>
      </c>
      <c r="V4099">
        <f t="shared" si="468"/>
        <v>22.555200000000003</v>
      </c>
      <c r="W4099">
        <f t="shared" si="470"/>
        <v>1448.8460467460939</v>
      </c>
      <c r="X4099">
        <f t="shared" si="469"/>
        <v>706.72295412033725</v>
      </c>
    </row>
    <row r="4100" spans="1:24">
      <c r="A4100" t="s">
        <v>350</v>
      </c>
      <c r="B4100">
        <v>2006030</v>
      </c>
      <c r="C4100">
        <v>5</v>
      </c>
      <c r="D4100">
        <v>3</v>
      </c>
      <c r="E4100" s="28" t="s">
        <v>523</v>
      </c>
      <c r="F4100" t="s">
        <v>581</v>
      </c>
      <c r="G4100" t="s">
        <v>581</v>
      </c>
      <c r="H4100">
        <v>16</v>
      </c>
      <c r="I4100" s="3">
        <v>0.16</v>
      </c>
      <c r="J4100">
        <v>27.904</v>
      </c>
      <c r="K4100">
        <f t="shared" si="471"/>
        <v>10.9</v>
      </c>
      <c r="L4100" s="11">
        <v>-9.5699999999999995E-4</v>
      </c>
      <c r="M4100">
        <f t="shared" si="472"/>
        <v>0.15877504000000001</v>
      </c>
      <c r="N4100" s="5">
        <v>611.53708737495037</v>
      </c>
      <c r="O4100" s="3">
        <v>13.945655437056018</v>
      </c>
      <c r="P4100" s="7">
        <v>2.2804267680507084E-2</v>
      </c>
      <c r="Q4100" s="9">
        <f t="shared" si="473"/>
        <v>13.839498296775979</v>
      </c>
      <c r="R4100" s="7">
        <f t="shared" si="474"/>
        <v>2.2630676998156612E-2</v>
      </c>
      <c r="S4100" t="s">
        <v>483</v>
      </c>
      <c r="T4100" t="s">
        <v>581</v>
      </c>
      <c r="U4100">
        <v>58</v>
      </c>
      <c r="V4100">
        <f t="shared" si="468"/>
        <v>17.6784</v>
      </c>
      <c r="W4100">
        <f t="shared" si="470"/>
        <v>764.45425387705211</v>
      </c>
      <c r="X4100">
        <f t="shared" si="469"/>
        <v>372.88804411151295</v>
      </c>
    </row>
    <row r="4101" spans="1:24">
      <c r="A4101" t="s">
        <v>379</v>
      </c>
      <c r="B4101">
        <v>2006027</v>
      </c>
      <c r="C4101">
        <v>17</v>
      </c>
      <c r="D4101">
        <v>1</v>
      </c>
      <c r="E4101" s="28" t="s">
        <v>523</v>
      </c>
      <c r="F4101" t="s">
        <v>581</v>
      </c>
      <c r="G4101" t="s">
        <v>581</v>
      </c>
      <c r="H4101">
        <v>32</v>
      </c>
      <c r="I4101" s="3">
        <v>0.08</v>
      </c>
      <c r="J4101">
        <v>58.112000000000002</v>
      </c>
      <c r="K4101">
        <f t="shared" si="471"/>
        <v>22.7</v>
      </c>
      <c r="L4101" s="11">
        <v>-9.5699999999999995E-4</v>
      </c>
      <c r="M4101">
        <f t="shared" si="472"/>
        <v>7.8775040000000005E-2</v>
      </c>
      <c r="N4101" s="5">
        <v>2652.2931213991938</v>
      </c>
      <c r="O4101" s="3">
        <v>14.585032373183653</v>
      </c>
      <c r="P4101" s="7">
        <v>5.4990273343126748E-3</v>
      </c>
      <c r="Q4101" s="9">
        <f t="shared" si="473"/>
        <v>14.362009280889321</v>
      </c>
      <c r="R4101" s="7">
        <f t="shared" si="474"/>
        <v>5.4149404396572768E-3</v>
      </c>
      <c r="S4101" t="s">
        <v>481</v>
      </c>
      <c r="T4101" t="s">
        <v>581</v>
      </c>
      <c r="U4101">
        <v>95</v>
      </c>
      <c r="V4101">
        <f t="shared" si="468"/>
        <v>28.956000000000003</v>
      </c>
      <c r="W4101">
        <f t="shared" si="470"/>
        <v>5553.865257757785</v>
      </c>
      <c r="X4101">
        <f t="shared" si="469"/>
        <v>2709.0829081281563</v>
      </c>
    </row>
    <row r="4102" spans="1:24">
      <c r="A4102" t="s">
        <v>379</v>
      </c>
      <c r="B4102">
        <v>2006043</v>
      </c>
      <c r="C4102">
        <v>15</v>
      </c>
      <c r="D4102">
        <v>1</v>
      </c>
      <c r="E4102" s="28" t="s">
        <v>523</v>
      </c>
      <c r="F4102" t="s">
        <v>581</v>
      </c>
      <c r="G4102" t="s">
        <v>581</v>
      </c>
      <c r="H4102">
        <v>32</v>
      </c>
      <c r="I4102" s="3">
        <v>0.08</v>
      </c>
      <c r="J4102">
        <v>58.112000000000002</v>
      </c>
      <c r="K4102">
        <f t="shared" si="471"/>
        <v>22.7</v>
      </c>
      <c r="L4102" s="11">
        <v>-9.5699999999999995E-4</v>
      </c>
      <c r="M4102">
        <f t="shared" si="472"/>
        <v>7.8775040000000005E-2</v>
      </c>
      <c r="N4102" s="5">
        <v>2652.2931213991938</v>
      </c>
      <c r="O4102" s="3">
        <v>14.585032373183653</v>
      </c>
      <c r="P4102" s="7">
        <v>5.4990273343126748E-3</v>
      </c>
      <c r="Q4102" s="9">
        <f t="shared" si="473"/>
        <v>14.362009280889321</v>
      </c>
      <c r="R4102" s="7">
        <f t="shared" si="474"/>
        <v>5.4149404396572768E-3</v>
      </c>
      <c r="S4102" t="s">
        <v>481</v>
      </c>
      <c r="T4102" t="s">
        <v>581</v>
      </c>
      <c r="U4102">
        <v>95</v>
      </c>
      <c r="V4102">
        <f t="shared" si="468"/>
        <v>28.956000000000003</v>
      </c>
      <c r="W4102">
        <f t="shared" si="470"/>
        <v>5553.865257757785</v>
      </c>
      <c r="X4102">
        <f t="shared" si="469"/>
        <v>2709.0829081281563</v>
      </c>
    </row>
    <row r="4103" spans="1:24">
      <c r="A4103" t="s">
        <v>357</v>
      </c>
      <c r="B4103">
        <v>2006016</v>
      </c>
      <c r="C4103">
        <v>2</v>
      </c>
      <c r="D4103">
        <v>3</v>
      </c>
      <c r="E4103" s="28" t="s">
        <v>523</v>
      </c>
      <c r="F4103" t="s">
        <v>581</v>
      </c>
      <c r="G4103" t="s">
        <v>581</v>
      </c>
      <c r="H4103">
        <v>15</v>
      </c>
      <c r="I4103" s="3">
        <v>0.17066666666666666</v>
      </c>
      <c r="J4103">
        <v>18.432000000000002</v>
      </c>
      <c r="K4103">
        <f t="shared" si="471"/>
        <v>7.2000000000000011</v>
      </c>
      <c r="L4103" s="11">
        <v>-9.5699999999999995E-4</v>
      </c>
      <c r="M4103">
        <f t="shared" si="472"/>
        <v>0.16944170666666666</v>
      </c>
      <c r="N4103" s="5">
        <v>266.83008677314569</v>
      </c>
      <c r="O4103" s="3">
        <v>9.7910904455168257</v>
      </c>
      <c r="P4103" s="7">
        <v>3.6694102092921184E-2</v>
      </c>
      <c r="Q4103" s="9">
        <f t="shared" si="473"/>
        <v>9.7214668059343197</v>
      </c>
      <c r="R4103" s="7">
        <f t="shared" si="474"/>
        <v>3.6433173348248922E-2</v>
      </c>
      <c r="S4103" t="s">
        <v>482</v>
      </c>
      <c r="T4103" t="s">
        <v>581</v>
      </c>
      <c r="U4103">
        <v>65</v>
      </c>
      <c r="V4103">
        <f t="shared" si="468"/>
        <v>19.812000000000001</v>
      </c>
      <c r="W4103">
        <f t="shared" si="470"/>
        <v>397.20639597409206</v>
      </c>
      <c r="X4103">
        <f t="shared" si="469"/>
        <v>193.75065983632234</v>
      </c>
    </row>
    <row r="4104" spans="1:24">
      <c r="A4104" t="s">
        <v>357</v>
      </c>
      <c r="B4104">
        <v>2006016</v>
      </c>
      <c r="C4104">
        <v>22</v>
      </c>
      <c r="D4104">
        <v>1</v>
      </c>
      <c r="E4104" s="28" t="s">
        <v>523</v>
      </c>
      <c r="F4104" t="s">
        <v>581</v>
      </c>
      <c r="G4104" t="s">
        <v>581</v>
      </c>
      <c r="H4104">
        <v>25</v>
      </c>
      <c r="I4104" s="3">
        <v>0.1024</v>
      </c>
      <c r="J4104">
        <v>64.512</v>
      </c>
      <c r="K4104">
        <f t="shared" si="471"/>
        <v>25.2</v>
      </c>
      <c r="L4104" s="11">
        <v>-9.5699999999999995E-4</v>
      </c>
      <c r="M4104">
        <f t="shared" si="472"/>
        <v>0.10117504000000001</v>
      </c>
      <c r="N4104" s="5">
        <v>3268.6685629710337</v>
      </c>
      <c r="O4104" s="3">
        <v>20.72050953722318</v>
      </c>
      <c r="P4104" s="7">
        <v>6.3391283447806696E-3</v>
      </c>
      <c r="Q4104" s="9">
        <f t="shared" si="473"/>
        <v>20.47302947051514</v>
      </c>
      <c r="R4104" s="7">
        <f t="shared" si="474"/>
        <v>6.263415539416551E-3</v>
      </c>
      <c r="S4104" t="s">
        <v>483</v>
      </c>
      <c r="T4104" t="s">
        <v>581</v>
      </c>
      <c r="U4104">
        <v>75</v>
      </c>
      <c r="V4104">
        <f t="shared" si="468"/>
        <v>22.86</v>
      </c>
      <c r="W4104">
        <f t="shared" si="470"/>
        <v>5119.0249044302</v>
      </c>
      <c r="X4104">
        <f t="shared" si="469"/>
        <v>2496.9750311286771</v>
      </c>
    </row>
    <row r="4105" spans="1:24">
      <c r="A4105" t="s">
        <v>383</v>
      </c>
      <c r="B4105">
        <v>2006036</v>
      </c>
      <c r="C4105">
        <v>2</v>
      </c>
      <c r="D4105">
        <v>1</v>
      </c>
      <c r="E4105" s="28" t="s">
        <v>523</v>
      </c>
      <c r="F4105" t="s">
        <v>581</v>
      </c>
      <c r="G4105" t="s">
        <v>581</v>
      </c>
      <c r="H4105">
        <v>19</v>
      </c>
      <c r="I4105" s="3">
        <v>0.13473684210526315</v>
      </c>
      <c r="J4105">
        <v>70.656000000000006</v>
      </c>
      <c r="K4105">
        <f t="shared" si="471"/>
        <v>27.6</v>
      </c>
      <c r="L4105" s="11">
        <v>-9.5699999999999995E-4</v>
      </c>
      <c r="M4105">
        <f t="shared" si="472"/>
        <v>0.13351188210526316</v>
      </c>
      <c r="N4105" s="5">
        <v>3920.9198861942791</v>
      </c>
      <c r="O4105" s="3">
        <v>29.850823680748722</v>
      </c>
      <c r="P4105" s="7">
        <v>7.6132194860330368E-3</v>
      </c>
      <c r="Q4105" s="9">
        <f t="shared" si="473"/>
        <v>29.579948243632678</v>
      </c>
      <c r="R4105" s="7">
        <f t="shared" si="474"/>
        <v>7.5441348209599737E-3</v>
      </c>
      <c r="S4105" t="s">
        <v>481</v>
      </c>
      <c r="T4105" t="s">
        <v>581</v>
      </c>
      <c r="U4105">
        <v>95</v>
      </c>
      <c r="V4105">
        <f t="shared" si="468"/>
        <v>28.956000000000003</v>
      </c>
      <c r="W4105">
        <f t="shared" si="470"/>
        <v>8059.1998495599701</v>
      </c>
      <c r="X4105">
        <f t="shared" si="469"/>
        <v>3931.1433663492207</v>
      </c>
    </row>
    <row r="4106" spans="1:24">
      <c r="A4106" t="s">
        <v>23</v>
      </c>
      <c r="B4106">
        <v>2006036</v>
      </c>
      <c r="C4106">
        <v>17</v>
      </c>
      <c r="D4106">
        <v>4</v>
      </c>
      <c r="E4106" s="28" t="s">
        <v>523</v>
      </c>
      <c r="F4106" t="s">
        <v>581</v>
      </c>
      <c r="G4106" t="s">
        <v>581</v>
      </c>
      <c r="H4106">
        <v>14</v>
      </c>
      <c r="I4106" s="3">
        <v>0.18285714285714286</v>
      </c>
      <c r="J4106">
        <v>58.368000000000002</v>
      </c>
      <c r="K4106">
        <f t="shared" si="471"/>
        <v>22.8</v>
      </c>
      <c r="L4106" s="11">
        <v>-9.5699999999999995E-4</v>
      </c>
      <c r="M4106">
        <f t="shared" si="472"/>
        <v>0.18163218285714286</v>
      </c>
      <c r="N4106" s="5">
        <v>2675.7128145862657</v>
      </c>
      <c r="O4106" s="3">
        <v>33.425191705453557</v>
      </c>
      <c r="P4106" s="7">
        <v>1.2492069972248481E-2</v>
      </c>
      <c r="Q4106" s="9">
        <f t="shared" si="473"/>
        <v>33.201974797523512</v>
      </c>
      <c r="R4106" s="7">
        <f t="shared" si="474"/>
        <v>1.2408646629237524E-2</v>
      </c>
      <c r="S4106" t="s">
        <v>483</v>
      </c>
      <c r="T4106" t="s">
        <v>581</v>
      </c>
      <c r="U4106">
        <v>81</v>
      </c>
      <c r="V4106">
        <f t="shared" si="468"/>
        <v>24.688800000000001</v>
      </c>
      <c r="W4106">
        <f t="shared" si="470"/>
        <v>4635.0750132361018</v>
      </c>
      <c r="X4106">
        <f t="shared" si="469"/>
        <v>2260.9123400518474</v>
      </c>
    </row>
    <row r="4107" spans="1:24">
      <c r="A4107" t="s">
        <v>23</v>
      </c>
      <c r="B4107">
        <v>2006036</v>
      </c>
      <c r="C4107">
        <v>20</v>
      </c>
      <c r="D4107">
        <v>1</v>
      </c>
      <c r="E4107" s="28" t="s">
        <v>523</v>
      </c>
      <c r="F4107" t="s">
        <v>581</v>
      </c>
      <c r="G4107" t="s">
        <v>581</v>
      </c>
      <c r="H4107">
        <v>28</v>
      </c>
      <c r="I4107" s="3">
        <v>9.1428571428571428E-2</v>
      </c>
      <c r="J4107">
        <v>59.903999999999996</v>
      </c>
      <c r="K4107">
        <f t="shared" si="471"/>
        <v>23.4</v>
      </c>
      <c r="L4107" s="11">
        <v>-9.5699999999999995E-4</v>
      </c>
      <c r="M4107">
        <f t="shared" si="472"/>
        <v>9.0203611428571431E-2</v>
      </c>
      <c r="N4107" s="5">
        <v>2818.3927915413501</v>
      </c>
      <c r="O4107" s="3">
        <v>17.18004432252344</v>
      </c>
      <c r="P4107" s="7">
        <v>6.0956884271364635E-3</v>
      </c>
      <c r="Q4107" s="9">
        <f t="shared" si="473"/>
        <v>16.950212951762147</v>
      </c>
      <c r="R4107" s="7">
        <f t="shared" si="474"/>
        <v>6.0141414648212498E-3</v>
      </c>
      <c r="S4107" t="s">
        <v>481</v>
      </c>
      <c r="T4107" t="s">
        <v>581</v>
      </c>
      <c r="U4107">
        <v>89</v>
      </c>
      <c r="V4107">
        <f t="shared" si="468"/>
        <v>27.127200000000002</v>
      </c>
      <c r="W4107">
        <f t="shared" si="470"/>
        <v>5446.2044452500049</v>
      </c>
      <c r="X4107">
        <f t="shared" si="469"/>
        <v>2656.5677581373247</v>
      </c>
    </row>
    <row r="4108" spans="1:24">
      <c r="A4108" t="s">
        <v>23</v>
      </c>
      <c r="B4108">
        <v>2006036</v>
      </c>
      <c r="C4108">
        <v>37</v>
      </c>
      <c r="D4108">
        <v>1</v>
      </c>
      <c r="E4108" s="28" t="s">
        <v>523</v>
      </c>
      <c r="F4108" t="s">
        <v>581</v>
      </c>
      <c r="G4108" t="s">
        <v>581</v>
      </c>
      <c r="H4108">
        <v>23</v>
      </c>
      <c r="I4108" s="3">
        <v>0.11130434782608696</v>
      </c>
      <c r="J4108">
        <v>58.88</v>
      </c>
      <c r="K4108">
        <f t="shared" si="471"/>
        <v>23</v>
      </c>
      <c r="L4108" s="11">
        <v>-9.5699999999999995E-4</v>
      </c>
      <c r="M4108">
        <f t="shared" si="472"/>
        <v>0.11007938782608696</v>
      </c>
      <c r="N4108" s="5">
        <v>2722.8610320793605</v>
      </c>
      <c r="O4108" s="3">
        <v>20.54982147461099</v>
      </c>
      <c r="P4108" s="7">
        <v>7.5471429619446131E-3</v>
      </c>
      <c r="Q4108" s="9">
        <f t="shared" si="473"/>
        <v>20.324083712200657</v>
      </c>
      <c r="R4108" s="7">
        <f t="shared" si="474"/>
        <v>7.4642383407572642E-3</v>
      </c>
      <c r="S4108" t="s">
        <v>481</v>
      </c>
      <c r="T4108" t="s">
        <v>581</v>
      </c>
      <c r="U4108">
        <v>82</v>
      </c>
      <c r="V4108">
        <f t="shared" si="468"/>
        <v>24.993600000000001</v>
      </c>
      <c r="W4108">
        <f t="shared" si="470"/>
        <v>4781.9674220841371</v>
      </c>
      <c r="X4108">
        <f t="shared" si="469"/>
        <v>2332.5640088762084</v>
      </c>
    </row>
    <row r="4109" spans="1:24">
      <c r="A4109" t="s">
        <v>23</v>
      </c>
      <c r="B4109">
        <v>2006036</v>
      </c>
      <c r="C4109">
        <v>38</v>
      </c>
      <c r="D4109">
        <v>3</v>
      </c>
      <c r="E4109" s="28" t="s">
        <v>523</v>
      </c>
      <c r="F4109" t="s">
        <v>581</v>
      </c>
      <c r="G4109" t="s">
        <v>581</v>
      </c>
      <c r="H4109">
        <v>25</v>
      </c>
      <c r="I4109" s="3">
        <v>0.1024</v>
      </c>
      <c r="J4109">
        <v>62.463999999999999</v>
      </c>
      <c r="K4109">
        <f t="shared" si="471"/>
        <v>24.4</v>
      </c>
      <c r="L4109" s="11">
        <v>-9.5699999999999995E-4</v>
      </c>
      <c r="M4109">
        <f t="shared" si="472"/>
        <v>0.10117504000000001</v>
      </c>
      <c r="N4109" s="5">
        <v>3064.4282496385022</v>
      </c>
      <c r="O4109" s="3">
        <v>20.061669806309169</v>
      </c>
      <c r="P4109" s="7">
        <v>6.5466273549317925E-3</v>
      </c>
      <c r="Q4109" s="9">
        <f t="shared" si="473"/>
        <v>19.822071120243155</v>
      </c>
      <c r="R4109" s="7">
        <f t="shared" si="474"/>
        <v>6.4684402784047834E-3</v>
      </c>
      <c r="S4109" t="s">
        <v>481</v>
      </c>
      <c r="T4109" t="s">
        <v>581</v>
      </c>
      <c r="U4109">
        <v>89</v>
      </c>
      <c r="V4109">
        <f t="shared" si="468"/>
        <v>27.127200000000002</v>
      </c>
      <c r="W4109">
        <f t="shared" si="470"/>
        <v>5898.1264025327873</v>
      </c>
      <c r="X4109">
        <f t="shared" si="469"/>
        <v>2877.0077568521806</v>
      </c>
    </row>
    <row r="4110" spans="1:24">
      <c r="A4110" t="s">
        <v>23</v>
      </c>
      <c r="B4110">
        <v>2006036</v>
      </c>
      <c r="C4110">
        <v>41</v>
      </c>
      <c r="D4110">
        <v>4</v>
      </c>
      <c r="E4110" s="28" t="s">
        <v>523</v>
      </c>
      <c r="F4110" t="s">
        <v>581</v>
      </c>
      <c r="G4110" t="s">
        <v>581</v>
      </c>
      <c r="H4110">
        <v>13</v>
      </c>
      <c r="I4110" s="3">
        <v>0.19692307692307692</v>
      </c>
      <c r="J4110">
        <v>35.584000000000003</v>
      </c>
      <c r="K4110">
        <f t="shared" si="471"/>
        <v>13.9</v>
      </c>
      <c r="L4110" s="11">
        <v>-9.5699999999999995E-4</v>
      </c>
      <c r="M4110">
        <f t="shared" si="472"/>
        <v>0.19569811692307693</v>
      </c>
      <c r="N4110" s="5">
        <v>994.48767487344662</v>
      </c>
      <c r="O4110" s="3">
        <v>21.892289135561537</v>
      </c>
      <c r="P4110" s="7">
        <v>2.2013635451387004E-2</v>
      </c>
      <c r="Q4110" s="9">
        <f t="shared" si="473"/>
        <v>21.756860914743363</v>
      </c>
      <c r="R4110" s="7">
        <f t="shared" si="474"/>
        <v>2.1877456568289828E-2</v>
      </c>
      <c r="S4110" t="s">
        <v>481</v>
      </c>
      <c r="T4110" t="s">
        <v>487</v>
      </c>
      <c r="U4110" t="s">
        <v>581</v>
      </c>
      <c r="V4110" t="s">
        <v>581</v>
      </c>
      <c r="W4110" t="s">
        <v>581</v>
      </c>
      <c r="X4110" t="s">
        <v>581</v>
      </c>
    </row>
    <row r="4111" spans="1:24">
      <c r="A4111" t="s">
        <v>23</v>
      </c>
      <c r="B4111">
        <v>2006036</v>
      </c>
      <c r="C4111">
        <v>43</v>
      </c>
      <c r="D4111">
        <v>1</v>
      </c>
      <c r="E4111" s="28" t="s">
        <v>523</v>
      </c>
      <c r="F4111" t="s">
        <v>581</v>
      </c>
      <c r="G4111" t="s">
        <v>581</v>
      </c>
      <c r="H4111">
        <v>33</v>
      </c>
      <c r="I4111" s="3">
        <v>7.7575757575757576E-2</v>
      </c>
      <c r="J4111">
        <v>45.311999999999998</v>
      </c>
      <c r="K4111">
        <f t="shared" si="471"/>
        <v>17.7</v>
      </c>
      <c r="L4111" s="11">
        <v>-9.5699999999999995E-4</v>
      </c>
      <c r="M4111">
        <f t="shared" si="472"/>
        <v>7.6350797575757579E-2</v>
      </c>
      <c r="N4111" s="5">
        <v>1612.5616875995133</v>
      </c>
      <c r="O4111" s="3">
        <v>11.024146209123453</v>
      </c>
      <c r="P4111" s="7">
        <v>6.8364182864434683E-3</v>
      </c>
      <c r="Q4111" s="9">
        <f t="shared" si="473"/>
        <v>10.850363078427696</v>
      </c>
      <c r="R4111" s="7">
        <f t="shared" si="474"/>
        <v>6.7286499250640954E-3</v>
      </c>
      <c r="S4111" t="s">
        <v>481</v>
      </c>
      <c r="T4111" t="s">
        <v>581</v>
      </c>
      <c r="U4111">
        <v>74</v>
      </c>
      <c r="V4111">
        <f t="shared" si="468"/>
        <v>22.555200000000003</v>
      </c>
      <c r="W4111">
        <f t="shared" si="470"/>
        <v>2570.3976865302102</v>
      </c>
      <c r="X4111">
        <f t="shared" si="469"/>
        <v>1253.7971514423145</v>
      </c>
    </row>
    <row r="4112" spans="1:24">
      <c r="A4112" t="s">
        <v>23</v>
      </c>
      <c r="B4112">
        <v>2006036</v>
      </c>
      <c r="C4112">
        <v>57</v>
      </c>
      <c r="D4112">
        <v>1</v>
      </c>
      <c r="E4112" s="28" t="s">
        <v>523</v>
      </c>
      <c r="F4112" t="s">
        <v>581</v>
      </c>
      <c r="G4112" t="s">
        <v>581</v>
      </c>
      <c r="H4112">
        <v>27</v>
      </c>
      <c r="I4112" s="3">
        <v>9.481481481481481E-2</v>
      </c>
      <c r="J4112">
        <v>69.888000000000005</v>
      </c>
      <c r="K4112">
        <f t="shared" si="471"/>
        <v>27.3</v>
      </c>
      <c r="L4112" s="11">
        <v>-9.5699999999999995E-4</v>
      </c>
      <c r="M4112">
        <f t="shared" si="472"/>
        <v>9.3589854814814813E-2</v>
      </c>
      <c r="N4112" s="5">
        <v>3836.1457440423942</v>
      </c>
      <c r="O4112" s="3">
        <v>20.789262942613494</v>
      </c>
      <c r="P4112" s="7">
        <v>5.4193099870878487E-3</v>
      </c>
      <c r="Q4112" s="9">
        <f t="shared" si="473"/>
        <v>20.52103589763237</v>
      </c>
      <c r="R4112" s="7">
        <f t="shared" si="474"/>
        <v>5.3493890135696536E-3</v>
      </c>
      <c r="S4112" t="s">
        <v>481</v>
      </c>
      <c r="T4112" t="s">
        <v>581</v>
      </c>
      <c r="U4112">
        <v>80</v>
      </c>
      <c r="V4112">
        <f t="shared" si="468"/>
        <v>24.384</v>
      </c>
      <c r="W4112">
        <f t="shared" si="470"/>
        <v>6436.8323987245312</v>
      </c>
      <c r="X4112">
        <f t="shared" si="469"/>
        <v>3139.7795633432866</v>
      </c>
    </row>
    <row r="4113" spans="1:24">
      <c r="A4113" t="s">
        <v>37</v>
      </c>
      <c r="B4113">
        <v>2006036</v>
      </c>
      <c r="C4113">
        <v>7</v>
      </c>
      <c r="D4113">
        <v>3</v>
      </c>
      <c r="E4113" s="28" t="s">
        <v>523</v>
      </c>
      <c r="F4113" t="s">
        <v>581</v>
      </c>
      <c r="G4113" t="s">
        <v>581</v>
      </c>
      <c r="H4113">
        <v>27</v>
      </c>
      <c r="I4113" s="3">
        <v>9.481481481481481E-2</v>
      </c>
      <c r="J4113">
        <v>35.840000000000003</v>
      </c>
      <c r="K4113">
        <f t="shared" si="471"/>
        <v>14.000000000000002</v>
      </c>
      <c r="L4113" s="11">
        <v>-9.5699999999999995E-4</v>
      </c>
      <c r="M4113">
        <f t="shared" si="472"/>
        <v>9.3589854814814813E-2</v>
      </c>
      <c r="N4113" s="5">
        <v>1008.8483219046402</v>
      </c>
      <c r="O4113" s="3">
        <v>10.647401344063081</v>
      </c>
      <c r="P4113" s="7">
        <v>1.0554016012993387E-2</v>
      </c>
      <c r="Q4113" s="9">
        <f t="shared" si="473"/>
        <v>10.510202239332795</v>
      </c>
      <c r="R4113" s="7">
        <f t="shared" si="474"/>
        <v>1.0418020242617062E-2</v>
      </c>
      <c r="S4113" t="s">
        <v>483</v>
      </c>
      <c r="T4113" t="s">
        <v>489</v>
      </c>
      <c r="U4113">
        <v>68</v>
      </c>
      <c r="V4113">
        <f t="shared" si="468"/>
        <v>20.726400000000002</v>
      </c>
      <c r="W4113">
        <f t="shared" si="470"/>
        <v>1487.3330906488275</v>
      </c>
      <c r="X4113">
        <f t="shared" si="469"/>
        <v>725.49629268407614</v>
      </c>
    </row>
    <row r="4114" spans="1:24">
      <c r="A4114" t="s">
        <v>37</v>
      </c>
      <c r="B4114">
        <v>2006036</v>
      </c>
      <c r="C4114">
        <v>8</v>
      </c>
      <c r="D4114">
        <v>1</v>
      </c>
      <c r="E4114" s="28" t="s">
        <v>523</v>
      </c>
      <c r="F4114" t="s">
        <v>581</v>
      </c>
      <c r="G4114" t="s">
        <v>581</v>
      </c>
      <c r="H4114">
        <v>26</v>
      </c>
      <c r="I4114" s="3">
        <v>9.8461538461538461E-2</v>
      </c>
      <c r="J4114">
        <v>40.704000000000001</v>
      </c>
      <c r="K4114">
        <f t="shared" si="471"/>
        <v>15.9</v>
      </c>
      <c r="L4114" s="11">
        <v>-9.5699999999999995E-4</v>
      </c>
      <c r="M4114">
        <f t="shared" si="472"/>
        <v>9.7236578461538464E-2</v>
      </c>
      <c r="N4114" s="5">
        <v>1301.2599196975104</v>
      </c>
      <c r="O4114" s="3">
        <v>12.560350639267602</v>
      </c>
      <c r="P4114" s="7">
        <v>9.6524533255334319E-3</v>
      </c>
      <c r="Q4114" s="9">
        <f t="shared" si="473"/>
        <v>12.404461317529298</v>
      </c>
      <c r="R4114" s="7">
        <f t="shared" si="474"/>
        <v>9.5326545678997218E-3</v>
      </c>
      <c r="S4114" t="s">
        <v>483</v>
      </c>
      <c r="T4114" t="s">
        <v>581</v>
      </c>
      <c r="U4114">
        <v>77</v>
      </c>
      <c r="V4114">
        <f t="shared" si="468"/>
        <v>23.4696</v>
      </c>
      <c r="W4114">
        <f t="shared" si="470"/>
        <v>2196.6441227835903</v>
      </c>
      <c r="X4114">
        <f t="shared" si="469"/>
        <v>1071.4863922852342</v>
      </c>
    </row>
    <row r="4115" spans="1:24">
      <c r="A4115" t="s">
        <v>37</v>
      </c>
      <c r="B4115">
        <v>2006036</v>
      </c>
      <c r="C4115">
        <v>8</v>
      </c>
      <c r="D4115">
        <v>3</v>
      </c>
      <c r="E4115" s="28" t="s">
        <v>523</v>
      </c>
      <c r="F4115" t="s">
        <v>581</v>
      </c>
      <c r="G4115" t="s">
        <v>581</v>
      </c>
      <c r="H4115">
        <v>35</v>
      </c>
      <c r="I4115" s="3">
        <v>7.3142857142857148E-2</v>
      </c>
      <c r="J4115">
        <v>54.016000000000005</v>
      </c>
      <c r="K4115">
        <f t="shared" si="471"/>
        <v>21.1</v>
      </c>
      <c r="L4115" s="11">
        <v>-9.5699999999999995E-4</v>
      </c>
      <c r="M4115">
        <f t="shared" si="472"/>
        <v>7.1917897142857151E-2</v>
      </c>
      <c r="N4115" s="5">
        <v>2291.5783744651271</v>
      </c>
      <c r="O4115" s="3">
        <v>12.395262794606106</v>
      </c>
      <c r="P4115" s="7">
        <v>5.4090503439574748E-3</v>
      </c>
      <c r="Q4115" s="9">
        <f t="shared" si="473"/>
        <v>12.187949700441312</v>
      </c>
      <c r="R4115" s="7">
        <f t="shared" si="474"/>
        <v>5.3185829628393478E-3</v>
      </c>
      <c r="S4115" t="s">
        <v>481</v>
      </c>
      <c r="T4115" t="s">
        <v>581</v>
      </c>
      <c r="U4115">
        <v>81</v>
      </c>
      <c r="V4115">
        <f t="shared" si="468"/>
        <v>24.688800000000001</v>
      </c>
      <c r="W4115">
        <f t="shared" si="470"/>
        <v>3998.9992493628365</v>
      </c>
      <c r="X4115">
        <f t="shared" si="469"/>
        <v>1950.6451837184022</v>
      </c>
    </row>
    <row r="4116" spans="1:24">
      <c r="A4116" t="s">
        <v>37</v>
      </c>
      <c r="B4116">
        <v>2006036</v>
      </c>
      <c r="C4116">
        <v>9</v>
      </c>
      <c r="D4116">
        <v>1</v>
      </c>
      <c r="E4116" s="28" t="s">
        <v>523</v>
      </c>
      <c r="F4116" t="s">
        <v>581</v>
      </c>
      <c r="G4116" t="s">
        <v>581</v>
      </c>
      <c r="H4116">
        <v>20</v>
      </c>
      <c r="I4116" s="3">
        <v>0.128</v>
      </c>
      <c r="J4116">
        <v>37.119999999999997</v>
      </c>
      <c r="K4116">
        <f t="shared" si="471"/>
        <v>14.499999999999998</v>
      </c>
      <c r="L4116" s="11">
        <v>-9.5699999999999995E-4</v>
      </c>
      <c r="M4116">
        <f t="shared" si="472"/>
        <v>0.12677504000000001</v>
      </c>
      <c r="N4116" s="5">
        <v>1082.1957126553598</v>
      </c>
      <c r="O4116" s="3">
        <v>14.875365799526456</v>
      </c>
      <c r="P4116" s="7">
        <v>1.374554124135929E-2</v>
      </c>
      <c r="Q4116" s="9">
        <f t="shared" si="473"/>
        <v>14.733496185931982</v>
      </c>
      <c r="R4116" s="7">
        <f t="shared" si="474"/>
        <v>1.3614447011419705E-2</v>
      </c>
      <c r="S4116" t="s">
        <v>481</v>
      </c>
      <c r="T4116" t="s">
        <v>581</v>
      </c>
      <c r="U4116">
        <v>73</v>
      </c>
      <c r="V4116">
        <f t="shared" si="468"/>
        <v>22.250400000000003</v>
      </c>
      <c r="W4116">
        <f t="shared" si="470"/>
        <v>1729.8582042679759</v>
      </c>
      <c r="X4116">
        <f t="shared" si="469"/>
        <v>843.79600101418555</v>
      </c>
    </row>
    <row r="4117" spans="1:24">
      <c r="A4117" t="s">
        <v>37</v>
      </c>
      <c r="B4117">
        <v>2006036</v>
      </c>
      <c r="C4117">
        <v>12</v>
      </c>
      <c r="D4117">
        <v>3</v>
      </c>
      <c r="E4117" s="28" t="s">
        <v>523</v>
      </c>
      <c r="F4117" t="s">
        <v>581</v>
      </c>
      <c r="G4117" t="s">
        <v>581</v>
      </c>
      <c r="H4117">
        <v>34</v>
      </c>
      <c r="I4117" s="3">
        <v>7.5294117647058831E-2</v>
      </c>
      <c r="J4117">
        <v>52.223999999999997</v>
      </c>
      <c r="K4117">
        <f t="shared" si="471"/>
        <v>20.399999999999999</v>
      </c>
      <c r="L4117" s="11">
        <v>-9.5699999999999995E-4</v>
      </c>
      <c r="M4117">
        <f t="shared" si="472"/>
        <v>7.4069157647058834E-2</v>
      </c>
      <c r="N4117" s="5">
        <v>2142.0526410399743</v>
      </c>
      <c r="O4117" s="3">
        <v>12.335434624527824</v>
      </c>
      <c r="P4117" s="7">
        <v>5.7586981702461458E-3</v>
      </c>
      <c r="Q4117" s="9">
        <f t="shared" si="473"/>
        <v>12.135034287702075</v>
      </c>
      <c r="R4117" s="7">
        <f t="shared" si="474"/>
        <v>5.6651428892104498E-3</v>
      </c>
      <c r="S4117" t="s">
        <v>481</v>
      </c>
      <c r="T4117" t="s">
        <v>581</v>
      </c>
      <c r="U4117">
        <v>77</v>
      </c>
      <c r="V4117">
        <f t="shared" si="468"/>
        <v>23.4696</v>
      </c>
      <c r="W4117">
        <f t="shared" si="470"/>
        <v>3531.3117062769265</v>
      </c>
      <c r="X4117">
        <f t="shared" si="469"/>
        <v>1722.5149950090697</v>
      </c>
    </row>
    <row r="4118" spans="1:24">
      <c r="A4118" t="s">
        <v>37</v>
      </c>
      <c r="B4118">
        <v>2006036</v>
      </c>
      <c r="C4118">
        <v>13</v>
      </c>
      <c r="D4118">
        <v>1</v>
      </c>
      <c r="E4118" s="28" t="s">
        <v>523</v>
      </c>
      <c r="F4118" t="s">
        <v>581</v>
      </c>
      <c r="G4118" t="s">
        <v>581</v>
      </c>
      <c r="H4118">
        <v>24</v>
      </c>
      <c r="I4118" s="3">
        <v>0.10666666666666667</v>
      </c>
      <c r="J4118">
        <v>53.76</v>
      </c>
      <c r="K4118">
        <f t="shared" si="471"/>
        <v>21</v>
      </c>
      <c r="L4118" s="11">
        <v>-9.5699999999999995E-4</v>
      </c>
      <c r="M4118">
        <f t="shared" si="472"/>
        <v>0.10544170666666668</v>
      </c>
      <c r="N4118" s="5">
        <v>2269.9087242854398</v>
      </c>
      <c r="O4118" s="3">
        <v>17.979404549119568</v>
      </c>
      <c r="P4118" s="7">
        <v>7.920761023014011E-3</v>
      </c>
      <c r="Q4118" s="9">
        <f t="shared" si="473"/>
        <v>17.773334558397426</v>
      </c>
      <c r="R4118" s="7">
        <f t="shared" si="474"/>
        <v>7.8299776410579759E-3</v>
      </c>
      <c r="S4118" t="s">
        <v>481</v>
      </c>
      <c r="T4118" t="s">
        <v>581</v>
      </c>
      <c r="U4118">
        <v>86</v>
      </c>
      <c r="V4118">
        <f t="shared" si="468"/>
        <v>26.212800000000001</v>
      </c>
      <c r="W4118">
        <f t="shared" si="470"/>
        <v>4254.9543590637631</v>
      </c>
      <c r="X4118">
        <f t="shared" si="469"/>
        <v>2075.4958203034876</v>
      </c>
    </row>
    <row r="4119" spans="1:24">
      <c r="A4119" t="s">
        <v>37</v>
      </c>
      <c r="B4119">
        <v>2006036</v>
      </c>
      <c r="C4119">
        <v>18</v>
      </c>
      <c r="D4119">
        <v>2</v>
      </c>
      <c r="E4119" s="28" t="s">
        <v>523</v>
      </c>
      <c r="F4119" t="s">
        <v>581</v>
      </c>
      <c r="G4119" t="s">
        <v>581</v>
      </c>
      <c r="H4119">
        <v>22</v>
      </c>
      <c r="I4119" s="3">
        <v>0.11636363636363636</v>
      </c>
      <c r="J4119">
        <v>70.400000000000006</v>
      </c>
      <c r="K4119">
        <f t="shared" si="471"/>
        <v>27.5</v>
      </c>
      <c r="L4119" s="11">
        <v>-9.5699999999999995E-4</v>
      </c>
      <c r="M4119">
        <f t="shared" si="472"/>
        <v>0.11513867636363637</v>
      </c>
      <c r="N4119" s="5">
        <v>3892.5588951040008</v>
      </c>
      <c r="O4119" s="3">
        <v>25.693388266504385</v>
      </c>
      <c r="P4119" s="7">
        <v>6.6006421377005041E-3</v>
      </c>
      <c r="Q4119" s="9">
        <f t="shared" si="473"/>
        <v>25.423356654682543</v>
      </c>
      <c r="R4119" s="7">
        <f t="shared" si="474"/>
        <v>6.5312709042526342E-3</v>
      </c>
      <c r="S4119" t="s">
        <v>481</v>
      </c>
      <c r="T4119" t="s">
        <v>581</v>
      </c>
      <c r="U4119">
        <v>81</v>
      </c>
      <c r="V4119">
        <f t="shared" si="468"/>
        <v>24.688800000000001</v>
      </c>
      <c r="W4119">
        <f t="shared" si="470"/>
        <v>6623.9028283985208</v>
      </c>
      <c r="X4119">
        <f t="shared" si="469"/>
        <v>3231.0294010915286</v>
      </c>
    </row>
    <row r="4120" spans="1:24">
      <c r="A4120" t="s">
        <v>37</v>
      </c>
      <c r="B4120">
        <v>2006036</v>
      </c>
      <c r="C4120">
        <v>21</v>
      </c>
      <c r="D4120">
        <v>3</v>
      </c>
      <c r="E4120" s="28" t="s">
        <v>523</v>
      </c>
      <c r="F4120" t="s">
        <v>581</v>
      </c>
      <c r="G4120" t="s">
        <v>581</v>
      </c>
      <c r="H4120">
        <v>15</v>
      </c>
      <c r="I4120" s="3">
        <v>0.17066666666666666</v>
      </c>
      <c r="J4120">
        <v>40.96</v>
      </c>
      <c r="K4120">
        <f t="shared" si="471"/>
        <v>16</v>
      </c>
      <c r="L4120" s="11">
        <v>-9.5699999999999995E-4</v>
      </c>
      <c r="M4120">
        <f t="shared" si="472"/>
        <v>0.16944170666666666</v>
      </c>
      <c r="N4120" s="5">
        <v>1317.6794408550402</v>
      </c>
      <c r="O4120" s="3">
        <v>21.869818845593549</v>
      </c>
      <c r="P4120" s="7">
        <v>1.6597222486375181E-2</v>
      </c>
      <c r="Q4120" s="9">
        <f t="shared" si="473"/>
        <v>21.713499942060505</v>
      </c>
      <c r="R4120" s="7">
        <f t="shared" si="474"/>
        <v>1.6478590519687131E-2</v>
      </c>
      <c r="S4120" t="s">
        <v>483</v>
      </c>
      <c r="T4120" t="s">
        <v>581</v>
      </c>
      <c r="U4120">
        <v>64</v>
      </c>
      <c r="V4120">
        <f t="shared" ref="V4120:V4183" si="475">U4120*0.3048</f>
        <v>19.507200000000001</v>
      </c>
      <c r="W4120">
        <f t="shared" si="470"/>
        <v>1784.968740008673</v>
      </c>
      <c r="X4120">
        <f t="shared" si="469"/>
        <v>870.67800183773159</v>
      </c>
    </row>
    <row r="4121" spans="1:24">
      <c r="A4121" t="s">
        <v>37</v>
      </c>
      <c r="B4121">
        <v>2006036</v>
      </c>
      <c r="C4121">
        <v>26</v>
      </c>
      <c r="D4121">
        <v>1</v>
      </c>
      <c r="E4121" s="28" t="s">
        <v>523</v>
      </c>
      <c r="F4121" t="s">
        <v>581</v>
      </c>
      <c r="G4121" t="s">
        <v>581</v>
      </c>
      <c r="H4121">
        <v>10</v>
      </c>
      <c r="I4121" s="3">
        <v>0.25600000000000001</v>
      </c>
      <c r="J4121">
        <v>30.975999999999999</v>
      </c>
      <c r="K4121">
        <f t="shared" si="471"/>
        <v>12.1</v>
      </c>
      <c r="L4121" s="11">
        <v>-9.5699999999999995E-4</v>
      </c>
      <c r="M4121">
        <f t="shared" si="472"/>
        <v>0.25477504000000001</v>
      </c>
      <c r="N4121" s="5">
        <v>753.59940209213437</v>
      </c>
      <c r="O4121" s="3">
        <v>24.706489909248067</v>
      </c>
      <c r="P4121" s="7">
        <v>3.2784646379307336E-2</v>
      </c>
      <c r="Q4121" s="9">
        <f t="shared" si="473"/>
        <v>24.589249420922759</v>
      </c>
      <c r="R4121" s="7">
        <f t="shared" si="474"/>
        <v>3.2629072359476874E-2</v>
      </c>
      <c r="S4121" t="s">
        <v>483</v>
      </c>
      <c r="T4121" t="s">
        <v>581</v>
      </c>
      <c r="U4121">
        <v>67</v>
      </c>
      <c r="V4121">
        <f t="shared" si="475"/>
        <v>20.421600000000002</v>
      </c>
      <c r="W4121">
        <f t="shared" si="470"/>
        <v>1106.9006812052089</v>
      </c>
      <c r="X4121">
        <f t="shared" si="469"/>
        <v>539.92770391031752</v>
      </c>
    </row>
    <row r="4122" spans="1:24">
      <c r="A4122" t="s">
        <v>37</v>
      </c>
      <c r="B4122">
        <v>2006036</v>
      </c>
      <c r="C4122">
        <v>30</v>
      </c>
      <c r="D4122">
        <v>1</v>
      </c>
      <c r="E4122" s="28" t="s">
        <v>523</v>
      </c>
      <c r="F4122" t="s">
        <v>581</v>
      </c>
      <c r="G4122" t="s">
        <v>581</v>
      </c>
      <c r="H4122">
        <v>24</v>
      </c>
      <c r="I4122" s="3">
        <v>0.10666666666666667</v>
      </c>
      <c r="J4122">
        <v>33.536000000000001</v>
      </c>
      <c r="K4122">
        <f t="shared" si="471"/>
        <v>13.1</v>
      </c>
      <c r="L4122" s="11">
        <v>-9.5699999999999995E-4</v>
      </c>
      <c r="M4122">
        <f t="shared" si="472"/>
        <v>0.10544170666666668</v>
      </c>
      <c r="N4122" s="5">
        <v>883.30847205130249</v>
      </c>
      <c r="O4122" s="3">
        <v>11.202277108735993</v>
      </c>
      <c r="P4122" s="7">
        <v>1.2682180079990635E-2</v>
      </c>
      <c r="Q4122" s="9">
        <f t="shared" si="473"/>
        <v>11.074035756161525</v>
      </c>
      <c r="R4122" s="7">
        <f t="shared" si="474"/>
        <v>1.2536997104130964E-2</v>
      </c>
      <c r="S4122" t="s">
        <v>483</v>
      </c>
      <c r="T4122" t="s">
        <v>482</v>
      </c>
      <c r="U4122">
        <v>66</v>
      </c>
      <c r="V4122">
        <f t="shared" si="475"/>
        <v>20.116800000000001</v>
      </c>
      <c r="W4122">
        <f t="shared" si="470"/>
        <v>1264.884391781015</v>
      </c>
      <c r="X4122">
        <f t="shared" si="469"/>
        <v>616.98952486208657</v>
      </c>
    </row>
    <row r="4123" spans="1:24">
      <c r="A4123" t="s">
        <v>37</v>
      </c>
      <c r="B4123">
        <v>2006036</v>
      </c>
      <c r="C4123">
        <v>31</v>
      </c>
      <c r="D4123">
        <v>5</v>
      </c>
      <c r="E4123" s="28" t="s">
        <v>523</v>
      </c>
      <c r="F4123" t="s">
        <v>581</v>
      </c>
      <c r="G4123" t="s">
        <v>581</v>
      </c>
      <c r="H4123">
        <v>35</v>
      </c>
      <c r="I4123" s="3">
        <v>7.3142857142857148E-2</v>
      </c>
      <c r="J4123">
        <v>35.840000000000003</v>
      </c>
      <c r="K4123">
        <f t="shared" si="471"/>
        <v>14.000000000000002</v>
      </c>
      <c r="L4123" s="11">
        <v>-9.5699999999999995E-4</v>
      </c>
      <c r="M4123">
        <f t="shared" si="472"/>
        <v>7.1917897142857151E-2</v>
      </c>
      <c r="N4123" s="5">
        <v>1008.8483219046402</v>
      </c>
      <c r="O4123" s="3">
        <v>8.2186895004234071</v>
      </c>
      <c r="P4123" s="7">
        <v>8.1466057106652605E-3</v>
      </c>
      <c r="Q4123" s="9">
        <f t="shared" si="473"/>
        <v>8.0813236328621656</v>
      </c>
      <c r="R4123" s="7">
        <f t="shared" si="474"/>
        <v>8.0104446400873722E-3</v>
      </c>
      <c r="S4123" t="s">
        <v>483</v>
      </c>
      <c r="T4123" t="s">
        <v>581</v>
      </c>
      <c r="U4123">
        <v>65</v>
      </c>
      <c r="V4123">
        <f t="shared" si="475"/>
        <v>19.812000000000001</v>
      </c>
      <c r="W4123">
        <f t="shared" si="470"/>
        <v>1409.7803978027584</v>
      </c>
      <c r="X4123">
        <f t="shared" si="469"/>
        <v>687.66738166122957</v>
      </c>
    </row>
    <row r="4124" spans="1:24">
      <c r="A4124" t="s">
        <v>37</v>
      </c>
      <c r="B4124">
        <v>2006036</v>
      </c>
      <c r="C4124">
        <v>32</v>
      </c>
      <c r="D4124">
        <v>1</v>
      </c>
      <c r="E4124" s="28" t="s">
        <v>523</v>
      </c>
      <c r="F4124" t="s">
        <v>581</v>
      </c>
      <c r="G4124" t="s">
        <v>581</v>
      </c>
      <c r="H4124">
        <v>24</v>
      </c>
      <c r="I4124" s="3">
        <v>0.10666666666666667</v>
      </c>
      <c r="J4124">
        <v>38.4</v>
      </c>
      <c r="K4124">
        <f t="shared" si="471"/>
        <v>15</v>
      </c>
      <c r="L4124" s="11">
        <v>-9.5699999999999995E-4</v>
      </c>
      <c r="M4124">
        <f t="shared" si="472"/>
        <v>0.10544170666666668</v>
      </c>
      <c r="N4124" s="5">
        <v>1158.1166960639998</v>
      </c>
      <c r="O4124" s="3">
        <v>12.832219151359956</v>
      </c>
      <c r="P4124" s="7">
        <v>1.108024708992782E-2</v>
      </c>
      <c r="Q4124" s="9">
        <f t="shared" si="473"/>
        <v>12.685259518724632</v>
      </c>
      <c r="R4124" s="7">
        <f t="shared" si="474"/>
        <v>1.0953351732029272E-2</v>
      </c>
      <c r="S4124" t="s">
        <v>483</v>
      </c>
      <c r="T4124" t="s">
        <v>581</v>
      </c>
      <c r="U4124">
        <v>70</v>
      </c>
      <c r="V4124">
        <f t="shared" si="475"/>
        <v>21.336000000000002</v>
      </c>
      <c r="W4124">
        <f t="shared" si="470"/>
        <v>1755.6071745359261</v>
      </c>
      <c r="X4124">
        <f t="shared" si="469"/>
        <v>856.35591956052895</v>
      </c>
    </row>
    <row r="4125" spans="1:24">
      <c r="A4125" t="s">
        <v>37</v>
      </c>
      <c r="B4125">
        <v>2006036</v>
      </c>
      <c r="C4125">
        <v>35</v>
      </c>
      <c r="D4125">
        <v>1</v>
      </c>
      <c r="E4125" s="28" t="s">
        <v>523</v>
      </c>
      <c r="F4125" t="s">
        <v>581</v>
      </c>
      <c r="G4125" t="s">
        <v>581</v>
      </c>
      <c r="H4125">
        <v>20</v>
      </c>
      <c r="I4125" s="3">
        <v>0.128</v>
      </c>
      <c r="J4125">
        <v>31.231999999999999</v>
      </c>
      <c r="K4125">
        <f t="shared" si="471"/>
        <v>12.2</v>
      </c>
      <c r="L4125" s="11">
        <v>-9.5699999999999995E-4</v>
      </c>
      <c r="M4125">
        <f t="shared" si="472"/>
        <v>0.12677504000000001</v>
      </c>
      <c r="N4125" s="5">
        <v>766.10706240962554</v>
      </c>
      <c r="O4125" s="3">
        <v>12.507660516556809</v>
      </c>
      <c r="P4125" s="7">
        <v>1.6326256642533284E-2</v>
      </c>
      <c r="Q4125" s="9">
        <f t="shared" si="473"/>
        <v>12.388449879843014</v>
      </c>
      <c r="R4125" s="7">
        <f t="shared" si="474"/>
        <v>1.6170650928184635E-2</v>
      </c>
      <c r="S4125" t="s">
        <v>483</v>
      </c>
      <c r="T4125" t="s">
        <v>487</v>
      </c>
      <c r="U4125">
        <v>74</v>
      </c>
      <c r="V4125">
        <f t="shared" si="475"/>
        <v>22.555200000000003</v>
      </c>
      <c r="W4125">
        <f t="shared" si="470"/>
        <v>1265.1384899789605</v>
      </c>
      <c r="X4125">
        <f t="shared" si="469"/>
        <v>617.11346972806598</v>
      </c>
    </row>
    <row r="4126" spans="1:24">
      <c r="A4126" t="s">
        <v>37</v>
      </c>
      <c r="B4126">
        <v>2006036</v>
      </c>
      <c r="C4126">
        <v>36</v>
      </c>
      <c r="D4126">
        <v>4</v>
      </c>
      <c r="E4126" s="28" t="s">
        <v>523</v>
      </c>
      <c r="F4126" t="s">
        <v>581</v>
      </c>
      <c r="G4126" t="s">
        <v>581</v>
      </c>
      <c r="H4126">
        <v>19</v>
      </c>
      <c r="I4126" s="3">
        <v>0.13473684210526315</v>
      </c>
      <c r="J4126">
        <v>21.76</v>
      </c>
      <c r="K4126">
        <f t="shared" si="471"/>
        <v>8.5</v>
      </c>
      <c r="L4126" s="11">
        <v>-9.5699999999999995E-4</v>
      </c>
      <c r="M4126">
        <f t="shared" si="472"/>
        <v>0.13351188210526316</v>
      </c>
      <c r="N4126" s="5">
        <v>371.88413906944004</v>
      </c>
      <c r="O4126" s="3">
        <v>9.1537202918613261</v>
      </c>
      <c r="P4126" s="7">
        <v>2.4614441247122126E-2</v>
      </c>
      <c r="Q4126" s="9">
        <f t="shared" si="473"/>
        <v>9.0710128966163452</v>
      </c>
      <c r="R4126" s="7">
        <f t="shared" si="474"/>
        <v>2.4392040271775509E-2</v>
      </c>
      <c r="S4126" t="s">
        <v>483</v>
      </c>
      <c r="T4126" t="s">
        <v>581</v>
      </c>
      <c r="U4126">
        <v>61</v>
      </c>
      <c r="V4126">
        <f t="shared" si="475"/>
        <v>18.5928</v>
      </c>
      <c r="W4126">
        <f t="shared" si="470"/>
        <v>505.35738778344108</v>
      </c>
      <c r="X4126">
        <f t="shared" si="469"/>
        <v>246.5049111207876</v>
      </c>
    </row>
    <row r="4127" spans="1:24">
      <c r="A4127" t="s">
        <v>37</v>
      </c>
      <c r="B4127">
        <v>2006036</v>
      </c>
      <c r="C4127">
        <v>36</v>
      </c>
      <c r="D4127">
        <v>1</v>
      </c>
      <c r="E4127" s="28" t="s">
        <v>523</v>
      </c>
      <c r="F4127" t="s">
        <v>581</v>
      </c>
      <c r="G4127" t="s">
        <v>581</v>
      </c>
      <c r="H4127">
        <v>14</v>
      </c>
      <c r="I4127" s="3">
        <v>0.18285714285714286</v>
      </c>
      <c r="J4127">
        <v>22.271999999999998</v>
      </c>
      <c r="K4127">
        <f t="shared" si="471"/>
        <v>8.6999999999999993</v>
      </c>
      <c r="L4127" s="11">
        <v>-9.5699999999999995E-4</v>
      </c>
      <c r="M4127">
        <f t="shared" si="472"/>
        <v>0.18163218285714286</v>
      </c>
      <c r="N4127" s="5">
        <v>389.59045655592956</v>
      </c>
      <c r="O4127" s="3">
        <v>12.689387674477763</v>
      </c>
      <c r="P4127" s="7">
        <v>3.2571094750767013E-2</v>
      </c>
      <c r="Q4127" s="9">
        <f t="shared" si="473"/>
        <v>12.605080245560824</v>
      </c>
      <c r="R4127" s="7">
        <f t="shared" si="474"/>
        <v>3.2354694611856437E-2</v>
      </c>
      <c r="S4127" t="s">
        <v>483</v>
      </c>
      <c r="T4127" t="s">
        <v>581</v>
      </c>
      <c r="U4127">
        <v>65</v>
      </c>
      <c r="V4127">
        <f t="shared" si="475"/>
        <v>19.812000000000001</v>
      </c>
      <c r="W4127">
        <f t="shared" si="470"/>
        <v>569.60820395392375</v>
      </c>
      <c r="X4127">
        <f t="shared" si="469"/>
        <v>277.84538839967115</v>
      </c>
    </row>
    <row r="4128" spans="1:24">
      <c r="A4128" t="s">
        <v>313</v>
      </c>
      <c r="B4128">
        <v>2006036</v>
      </c>
      <c r="C4128">
        <v>10</v>
      </c>
      <c r="D4128">
        <v>3</v>
      </c>
      <c r="E4128" s="28" t="s">
        <v>523</v>
      </c>
      <c r="F4128" t="s">
        <v>581</v>
      </c>
      <c r="G4128" t="s">
        <v>581</v>
      </c>
      <c r="H4128">
        <v>27</v>
      </c>
      <c r="I4128" s="3">
        <v>9.481481481481481E-2</v>
      </c>
      <c r="J4128">
        <v>40.96</v>
      </c>
      <c r="K4128">
        <f t="shared" si="471"/>
        <v>16</v>
      </c>
      <c r="L4128" s="11">
        <v>-9.5699999999999995E-4</v>
      </c>
      <c r="M4128">
        <f t="shared" si="472"/>
        <v>9.3589854814814813E-2</v>
      </c>
      <c r="N4128" s="5">
        <v>1317.6794408550402</v>
      </c>
      <c r="O4128" s="3">
        <v>12.172493313769738</v>
      </c>
      <c r="P4128" s="7">
        <v>9.2378259357761752E-3</v>
      </c>
      <c r="Q4128" s="9">
        <f t="shared" si="473"/>
        <v>12.015590759377801</v>
      </c>
      <c r="R4128" s="7">
        <f t="shared" si="474"/>
        <v>9.1187510306610705E-3</v>
      </c>
      <c r="S4128" t="s">
        <v>483</v>
      </c>
      <c r="T4128" t="s">
        <v>581</v>
      </c>
      <c r="U4128">
        <v>72</v>
      </c>
      <c r="V4128">
        <f t="shared" si="475"/>
        <v>21.945600000000002</v>
      </c>
      <c r="W4128">
        <f t="shared" si="470"/>
        <v>2052.7706516689968</v>
      </c>
      <c r="X4128">
        <f t="shared" si="469"/>
        <v>1001.3073109715165</v>
      </c>
    </row>
    <row r="4129" spans="1:24">
      <c r="A4129" t="s">
        <v>313</v>
      </c>
      <c r="B4129">
        <v>2006036</v>
      </c>
      <c r="C4129">
        <v>25</v>
      </c>
      <c r="D4129">
        <v>3</v>
      </c>
      <c r="E4129" s="28" t="s">
        <v>523</v>
      </c>
      <c r="F4129" t="s">
        <v>581</v>
      </c>
      <c r="G4129" t="s">
        <v>581</v>
      </c>
      <c r="H4129">
        <v>24</v>
      </c>
      <c r="I4129" s="3">
        <v>0.10666666666666667</v>
      </c>
      <c r="J4129">
        <v>50.688000000000002</v>
      </c>
      <c r="K4129">
        <f t="shared" si="471"/>
        <v>19.8</v>
      </c>
      <c r="L4129" s="11">
        <v>-9.5699999999999995E-4</v>
      </c>
      <c r="M4129">
        <f t="shared" si="472"/>
        <v>0.10544170666666668</v>
      </c>
      <c r="N4129" s="5">
        <v>2017.9025312219139</v>
      </c>
      <c r="O4129" s="3">
        <v>16.949967469567611</v>
      </c>
      <c r="P4129" s="7">
        <v>8.3997949392054048E-3</v>
      </c>
      <c r="Q4129" s="9">
        <f t="shared" si="473"/>
        <v>16.755719550462796</v>
      </c>
      <c r="R4129" s="7">
        <f t="shared" si="474"/>
        <v>8.3035326489811143E-3</v>
      </c>
      <c r="S4129" t="s">
        <v>483</v>
      </c>
      <c r="T4129" t="s">
        <v>581</v>
      </c>
      <c r="U4129">
        <v>83</v>
      </c>
      <c r="V4129">
        <f t="shared" si="475"/>
        <v>25.298400000000001</v>
      </c>
      <c r="W4129">
        <f t="shared" si="470"/>
        <v>3646.8226629628762</v>
      </c>
      <c r="X4129">
        <f t="shared" si="469"/>
        <v>1778.8593144940141</v>
      </c>
    </row>
    <row r="4130" spans="1:24">
      <c r="A4130" t="s">
        <v>332</v>
      </c>
      <c r="B4130">
        <v>2006030</v>
      </c>
      <c r="C4130">
        <v>6</v>
      </c>
      <c r="D4130">
        <v>3</v>
      </c>
      <c r="E4130" s="28" t="s">
        <v>523</v>
      </c>
      <c r="F4130" t="s">
        <v>581</v>
      </c>
      <c r="G4130" t="s">
        <v>581</v>
      </c>
      <c r="H4130">
        <v>15</v>
      </c>
      <c r="I4130" s="3">
        <v>0.17066666666666666</v>
      </c>
      <c r="J4130">
        <v>34.56</v>
      </c>
      <c r="K4130">
        <f t="shared" si="471"/>
        <v>13.5</v>
      </c>
      <c r="L4130" s="11">
        <v>-9.5699999999999995E-4</v>
      </c>
      <c r="M4130">
        <f t="shared" si="472"/>
        <v>0.16944170666666666</v>
      </c>
      <c r="N4130" s="5">
        <v>938.07452381184021</v>
      </c>
      <c r="O4130" s="3">
        <v>18.43836191375339</v>
      </c>
      <c r="P4130" s="7">
        <v>1.9655540626803945E-2</v>
      </c>
      <c r="Q4130" s="9">
        <f t="shared" si="473"/>
        <v>18.306672346570046</v>
      </c>
      <c r="R4130" s="7">
        <f t="shared" si="474"/>
        <v>1.9515157785312601E-2</v>
      </c>
      <c r="S4130" t="s">
        <v>481</v>
      </c>
      <c r="T4130" t="s">
        <v>581</v>
      </c>
      <c r="U4130">
        <v>79</v>
      </c>
      <c r="V4130">
        <f t="shared" si="475"/>
        <v>24.0792</v>
      </c>
      <c r="W4130">
        <f t="shared" si="470"/>
        <v>1658.0822580071956</v>
      </c>
      <c r="X4130">
        <f t="shared" ref="X4130:X4193" si="476">W4130*0.4877833333</f>
        <v>808.78489069634054</v>
      </c>
    </row>
    <row r="4131" spans="1:24">
      <c r="A4131" t="s">
        <v>332</v>
      </c>
      <c r="B4131">
        <v>2006030</v>
      </c>
      <c r="C4131">
        <v>6</v>
      </c>
      <c r="D4131">
        <v>1</v>
      </c>
      <c r="E4131" s="28" t="s">
        <v>523</v>
      </c>
      <c r="F4131" t="s">
        <v>581</v>
      </c>
      <c r="G4131" t="s">
        <v>581</v>
      </c>
      <c r="H4131">
        <v>19</v>
      </c>
      <c r="I4131" s="3">
        <v>0.13473684210526315</v>
      </c>
      <c r="J4131">
        <v>36.864000000000004</v>
      </c>
      <c r="K4131">
        <f t="shared" si="471"/>
        <v>14.400000000000002</v>
      </c>
      <c r="L4131" s="11">
        <v>-9.5699999999999995E-4</v>
      </c>
      <c r="M4131">
        <f t="shared" si="472"/>
        <v>0.13351188210526316</v>
      </c>
      <c r="N4131" s="5">
        <v>1067.3203470925828</v>
      </c>
      <c r="O4131" s="3">
        <v>15.547066364868289</v>
      </c>
      <c r="P4131" s="7">
        <v>1.4566448027735095E-2</v>
      </c>
      <c r="Q4131" s="9">
        <f t="shared" si="473"/>
        <v>15.406233762972541</v>
      </c>
      <c r="R4131" s="7">
        <f t="shared" si="474"/>
        <v>1.4434498325586737E-2</v>
      </c>
      <c r="S4131" t="s">
        <v>483</v>
      </c>
      <c r="T4131" t="s">
        <v>581</v>
      </c>
      <c r="U4131">
        <v>74</v>
      </c>
      <c r="V4131">
        <f t="shared" si="475"/>
        <v>22.555200000000003</v>
      </c>
      <c r="W4131">
        <f t="shared" ref="W4131:W4194" si="477">0.06519608*POWER(K4131,1.90492982)*POWER(U4131,1.18683913)</f>
        <v>1734.9944327540766</v>
      </c>
      <c r="X4131">
        <f t="shared" si="476"/>
        <v>846.30136766572616</v>
      </c>
    </row>
    <row r="4132" spans="1:24">
      <c r="A4132" t="s">
        <v>332</v>
      </c>
      <c r="B4132">
        <v>2006030</v>
      </c>
      <c r="C4132">
        <v>12</v>
      </c>
      <c r="D4132">
        <v>1</v>
      </c>
      <c r="E4132" s="28" t="s">
        <v>523</v>
      </c>
      <c r="F4132" t="s">
        <v>581</v>
      </c>
      <c r="G4132" t="s">
        <v>581</v>
      </c>
      <c r="H4132">
        <v>13</v>
      </c>
      <c r="I4132" s="3">
        <v>0.19692307692307692</v>
      </c>
      <c r="J4132">
        <v>31.744000000000003</v>
      </c>
      <c r="K4132">
        <f t="shared" si="471"/>
        <v>12.4</v>
      </c>
      <c r="L4132" s="11">
        <v>-9.5699999999999995E-4</v>
      </c>
      <c r="M4132">
        <f t="shared" si="472"/>
        <v>0.19569811692307693</v>
      </c>
      <c r="N4132" s="5">
        <v>791.43121416355859</v>
      </c>
      <c r="O4132" s="3">
        <v>19.516665105826117</v>
      </c>
      <c r="P4132" s="7">
        <v>2.4659963818147775E-2</v>
      </c>
      <c r="Q4132" s="9">
        <f t="shared" si="473"/>
        <v>19.396014491859013</v>
      </c>
      <c r="R4132" s="7">
        <f t="shared" si="474"/>
        <v>2.4507517703049046E-2</v>
      </c>
      <c r="S4132" t="s">
        <v>482</v>
      </c>
      <c r="T4132" t="s">
        <v>581</v>
      </c>
      <c r="U4132">
        <v>79</v>
      </c>
      <c r="V4132">
        <f t="shared" si="475"/>
        <v>24.0792</v>
      </c>
      <c r="W4132">
        <f t="shared" si="477"/>
        <v>1410.2338795404287</v>
      </c>
      <c r="X4132">
        <f t="shared" si="476"/>
        <v>687.88858249482098</v>
      </c>
    </row>
    <row r="4133" spans="1:24">
      <c r="A4133" t="s">
        <v>332</v>
      </c>
      <c r="B4133">
        <v>2006030</v>
      </c>
      <c r="C4133">
        <v>13</v>
      </c>
      <c r="D4133">
        <v>1</v>
      </c>
      <c r="E4133" s="28" t="s">
        <v>523</v>
      </c>
      <c r="F4133" t="s">
        <v>581</v>
      </c>
      <c r="G4133" t="s">
        <v>581</v>
      </c>
      <c r="H4133">
        <v>11</v>
      </c>
      <c r="I4133" s="3">
        <v>0.23272727272727273</v>
      </c>
      <c r="J4133">
        <v>25.088000000000001</v>
      </c>
      <c r="K4133">
        <f t="shared" si="471"/>
        <v>9.8000000000000007</v>
      </c>
      <c r="L4133" s="11">
        <v>-9.5699999999999995E-4</v>
      </c>
      <c r="M4133">
        <f t="shared" si="472"/>
        <v>0.23150231272727273</v>
      </c>
      <c r="N4133" s="5">
        <v>494.33567773327366</v>
      </c>
      <c r="O4133" s="3">
        <v>18.172542164653489</v>
      </c>
      <c r="P4133" s="7">
        <v>3.6761542779962485E-2</v>
      </c>
      <c r="Q4133" s="9">
        <f t="shared" si="473"/>
        <v>18.077781597467588</v>
      </c>
      <c r="R4133" s="7">
        <f t="shared" si="474"/>
        <v>3.6569850026527378E-2</v>
      </c>
      <c r="S4133" t="s">
        <v>483</v>
      </c>
      <c r="T4133" t="s">
        <v>581</v>
      </c>
      <c r="U4133">
        <v>64</v>
      </c>
      <c r="V4133">
        <f t="shared" si="475"/>
        <v>19.507200000000001</v>
      </c>
      <c r="W4133">
        <f t="shared" si="477"/>
        <v>701.58882495504122</v>
      </c>
      <c r="X4133">
        <f t="shared" si="476"/>
        <v>342.22333564260026</v>
      </c>
    </row>
    <row r="4134" spans="1:24">
      <c r="A4134" t="s">
        <v>105</v>
      </c>
      <c r="B4134">
        <v>2006029</v>
      </c>
      <c r="C4134">
        <v>1</v>
      </c>
      <c r="D4134">
        <v>3</v>
      </c>
      <c r="E4134" s="28" t="s">
        <v>523</v>
      </c>
      <c r="F4134" t="s">
        <v>581</v>
      </c>
      <c r="G4134" t="s">
        <v>581</v>
      </c>
      <c r="H4134">
        <v>13</v>
      </c>
      <c r="I4134" s="3">
        <v>0.19692307692307692</v>
      </c>
      <c r="J4134">
        <v>33.28</v>
      </c>
      <c r="K4134">
        <f t="shared" si="471"/>
        <v>13</v>
      </c>
      <c r="L4134" s="11">
        <v>-9.5699999999999995E-4</v>
      </c>
      <c r="M4134">
        <f t="shared" si="472"/>
        <v>0.19569811692307693</v>
      </c>
      <c r="N4134" s="5">
        <v>869.87431837695999</v>
      </c>
      <c r="O4134" s="3">
        <v>20.466914717720268</v>
      </c>
      <c r="P4134" s="7">
        <v>2.3528588309065276E-2</v>
      </c>
      <c r="Q4134" s="9">
        <f t="shared" si="473"/>
        <v>20.340353061012717</v>
      </c>
      <c r="R4134" s="7">
        <f t="shared" si="474"/>
        <v>2.3383094122107678E-2</v>
      </c>
      <c r="S4134" t="s">
        <v>483</v>
      </c>
      <c r="T4134" t="s">
        <v>581</v>
      </c>
      <c r="U4134" t="s">
        <v>581</v>
      </c>
      <c r="V4134" t="s">
        <v>581</v>
      </c>
      <c r="W4134" t="s">
        <v>581</v>
      </c>
      <c r="X4134" t="s">
        <v>581</v>
      </c>
    </row>
    <row r="4135" spans="1:24">
      <c r="A4135" t="s">
        <v>250</v>
      </c>
      <c r="B4135">
        <v>2006039</v>
      </c>
      <c r="C4135">
        <v>2</v>
      </c>
      <c r="D4135">
        <v>3</v>
      </c>
      <c r="E4135" s="28" t="s">
        <v>523</v>
      </c>
      <c r="F4135" t="s">
        <v>581</v>
      </c>
      <c r="G4135" t="s">
        <v>581</v>
      </c>
      <c r="H4135">
        <v>20</v>
      </c>
      <c r="I4135" s="3">
        <v>0.128</v>
      </c>
      <c r="J4135">
        <v>47.36</v>
      </c>
      <c r="K4135">
        <f t="shared" si="471"/>
        <v>18.5</v>
      </c>
      <c r="L4135" s="11">
        <v>-9.5699999999999995E-4</v>
      </c>
      <c r="M4135">
        <f t="shared" si="472"/>
        <v>0.12677504000000001</v>
      </c>
      <c r="N4135" s="5">
        <v>1761.6241743462401</v>
      </c>
      <c r="O4135" s="3">
        <v>18.993114117734468</v>
      </c>
      <c r="P4135" s="7">
        <v>1.0781592574808438E-2</v>
      </c>
      <c r="Q4135" s="9">
        <f t="shared" si="473"/>
        <v>18.8118375878257</v>
      </c>
      <c r="R4135" s="7">
        <f t="shared" si="474"/>
        <v>1.0678689508110888E-2</v>
      </c>
      <c r="S4135" t="s">
        <v>481</v>
      </c>
      <c r="T4135" t="s">
        <v>581</v>
      </c>
      <c r="U4135">
        <v>67</v>
      </c>
      <c r="V4135">
        <f t="shared" si="475"/>
        <v>20.421600000000002</v>
      </c>
      <c r="W4135">
        <f t="shared" si="477"/>
        <v>2485.1449609846632</v>
      </c>
      <c r="X4135">
        <f t="shared" si="476"/>
        <v>1212.2122928027975</v>
      </c>
    </row>
    <row r="4136" spans="1:24">
      <c r="A4136" t="s">
        <v>250</v>
      </c>
      <c r="B4136">
        <v>2006039</v>
      </c>
      <c r="C4136">
        <v>7</v>
      </c>
      <c r="D4136">
        <v>1</v>
      </c>
      <c r="E4136" s="28" t="s">
        <v>523</v>
      </c>
      <c r="F4136" t="s">
        <v>581</v>
      </c>
      <c r="G4136" t="s">
        <v>581</v>
      </c>
      <c r="H4136">
        <v>25</v>
      </c>
      <c r="I4136" s="3">
        <v>0.1024</v>
      </c>
      <c r="J4136">
        <v>35.840000000000003</v>
      </c>
      <c r="K4136">
        <f t="shared" si="471"/>
        <v>14.000000000000002</v>
      </c>
      <c r="L4136" s="11">
        <v>-9.5699999999999995E-4</v>
      </c>
      <c r="M4136">
        <f t="shared" si="472"/>
        <v>0.10117504000000001</v>
      </c>
      <c r="N4136" s="5">
        <v>1008.8483219046402</v>
      </c>
      <c r="O4136" s="3">
        <v>11.496753304436677</v>
      </c>
      <c r="P4136" s="7">
        <v>1.1395918548718555E-2</v>
      </c>
      <c r="Q4136" s="9">
        <f t="shared" si="473"/>
        <v>11.359612566708073</v>
      </c>
      <c r="R4136" s="7">
        <f t="shared" si="474"/>
        <v>1.1259980633423526E-2</v>
      </c>
      <c r="S4136" t="s">
        <v>483</v>
      </c>
      <c r="T4136" t="s">
        <v>581</v>
      </c>
      <c r="U4136">
        <v>75</v>
      </c>
      <c r="V4136">
        <f t="shared" si="475"/>
        <v>22.86</v>
      </c>
      <c r="W4136">
        <f t="shared" si="477"/>
        <v>1670.7483282164978</v>
      </c>
      <c r="X4136">
        <f t="shared" si="476"/>
        <v>814.96318864284581</v>
      </c>
    </row>
    <row r="4137" spans="1:24">
      <c r="A4137" t="s">
        <v>250</v>
      </c>
      <c r="B4137">
        <v>2006039</v>
      </c>
      <c r="C4137">
        <v>10</v>
      </c>
      <c r="D4137">
        <v>1</v>
      </c>
      <c r="E4137" s="28" t="s">
        <v>523</v>
      </c>
      <c r="F4137" t="s">
        <v>581</v>
      </c>
      <c r="G4137" t="s">
        <v>581</v>
      </c>
      <c r="H4137">
        <v>19</v>
      </c>
      <c r="I4137" s="3">
        <v>0.13473684210526315</v>
      </c>
      <c r="J4137">
        <v>51.711999999999996</v>
      </c>
      <c r="K4137">
        <f t="shared" si="471"/>
        <v>20.2</v>
      </c>
      <c r="L4137" s="11">
        <v>-9.5699999999999995E-4</v>
      </c>
      <c r="M4137">
        <f t="shared" si="472"/>
        <v>0.13351188210526316</v>
      </c>
      <c r="N4137" s="5">
        <v>2100.2574962753533</v>
      </c>
      <c r="O4137" s="3">
        <v>21.832050640027735</v>
      </c>
      <c r="P4137" s="7">
        <v>1.0394939991284503E-2</v>
      </c>
      <c r="Q4137" s="9">
        <f t="shared" si="473"/>
        <v>21.634078004475246</v>
      </c>
      <c r="R4137" s="7">
        <f t="shared" si="474"/>
        <v>1.0300678865730337E-2</v>
      </c>
      <c r="S4137" t="s">
        <v>483</v>
      </c>
      <c r="T4137" t="s">
        <v>581</v>
      </c>
      <c r="U4137">
        <v>73</v>
      </c>
      <c r="V4137">
        <f t="shared" si="475"/>
        <v>22.250400000000003</v>
      </c>
      <c r="W4137">
        <f t="shared" si="477"/>
        <v>3253.0348463017981</v>
      </c>
      <c r="X4137">
        <f t="shared" si="476"/>
        <v>1586.7761806701442</v>
      </c>
    </row>
    <row r="4138" spans="1:24">
      <c r="A4138" t="s">
        <v>362</v>
      </c>
      <c r="B4138">
        <v>2006039</v>
      </c>
      <c r="C4138">
        <v>2</v>
      </c>
      <c r="D4138">
        <v>3</v>
      </c>
      <c r="E4138" s="28" t="s">
        <v>523</v>
      </c>
      <c r="F4138" t="s">
        <v>581</v>
      </c>
      <c r="G4138" t="s">
        <v>581</v>
      </c>
      <c r="H4138">
        <v>11</v>
      </c>
      <c r="I4138" s="3">
        <v>0.23272727272727273</v>
      </c>
      <c r="J4138">
        <v>26.368000000000002</v>
      </c>
      <c r="K4138">
        <f t="shared" si="471"/>
        <v>10.3</v>
      </c>
      <c r="L4138" s="11">
        <v>-9.5699999999999995E-4</v>
      </c>
      <c r="M4138">
        <f t="shared" si="472"/>
        <v>0.23150231272727273</v>
      </c>
      <c r="N4138" s="5">
        <v>546.0648901574657</v>
      </c>
      <c r="O4138" s="3">
        <v>19.108394055155308</v>
      </c>
      <c r="P4138" s="7">
        <v>3.4992899927415451E-2</v>
      </c>
      <c r="Q4138" s="9">
        <f t="shared" si="473"/>
        <v>19.008707616727644</v>
      </c>
      <c r="R4138" s="7">
        <f t="shared" si="474"/>
        <v>3.4810345728776317E-2</v>
      </c>
      <c r="S4138" t="s">
        <v>483</v>
      </c>
      <c r="T4138" t="s">
        <v>581</v>
      </c>
      <c r="U4138">
        <v>59</v>
      </c>
      <c r="V4138">
        <f t="shared" si="475"/>
        <v>17.9832</v>
      </c>
      <c r="W4138">
        <f t="shared" si="477"/>
        <v>700.36071431030689</v>
      </c>
      <c r="X4138">
        <f t="shared" si="476"/>
        <v>341.62428373865049</v>
      </c>
    </row>
    <row r="4139" spans="1:24">
      <c r="A4139" t="s">
        <v>362</v>
      </c>
      <c r="B4139">
        <v>2006039</v>
      </c>
      <c r="C4139">
        <v>4</v>
      </c>
      <c r="D4139">
        <v>3</v>
      </c>
      <c r="E4139" s="28" t="s">
        <v>523</v>
      </c>
      <c r="F4139" t="s">
        <v>581</v>
      </c>
      <c r="G4139" t="s">
        <v>581</v>
      </c>
      <c r="H4139">
        <v>21</v>
      </c>
      <c r="I4139" s="3">
        <v>0.1219047619047619</v>
      </c>
      <c r="J4139">
        <v>41.983999999999995</v>
      </c>
      <c r="K4139">
        <f t="shared" si="471"/>
        <v>16.399999999999999</v>
      </c>
      <c r="L4139" s="11">
        <v>-9.5699999999999995E-4</v>
      </c>
      <c r="M4139">
        <f t="shared" si="472"/>
        <v>0.12067980190476191</v>
      </c>
      <c r="N4139" s="5">
        <v>1384.386962548326</v>
      </c>
      <c r="O4139" s="3">
        <v>16.032140277467395</v>
      </c>
      <c r="P4139" s="7">
        <v>1.1580678459984953E-2</v>
      </c>
      <c r="Q4139" s="9">
        <f t="shared" si="473"/>
        <v>15.871505478424982</v>
      </c>
      <c r="R4139" s="7">
        <f t="shared" si="474"/>
        <v>1.1464645296290083E-2</v>
      </c>
      <c r="S4139" t="s">
        <v>483</v>
      </c>
      <c r="T4139" t="s">
        <v>581</v>
      </c>
      <c r="U4139">
        <v>75</v>
      </c>
      <c r="V4139">
        <f t="shared" si="475"/>
        <v>22.86</v>
      </c>
      <c r="W4139">
        <f t="shared" si="477"/>
        <v>2258.4466468450573</v>
      </c>
      <c r="X4139">
        <f t="shared" si="476"/>
        <v>1101.63263347829</v>
      </c>
    </row>
    <row r="4140" spans="1:24">
      <c r="A4140" t="s">
        <v>362</v>
      </c>
      <c r="B4140">
        <v>2006039</v>
      </c>
      <c r="C4140">
        <v>24</v>
      </c>
      <c r="D4140">
        <v>1</v>
      </c>
      <c r="E4140" s="28" t="s">
        <v>523</v>
      </c>
      <c r="F4140" t="s">
        <v>581</v>
      </c>
      <c r="G4140" t="s">
        <v>581</v>
      </c>
      <c r="H4140">
        <v>20</v>
      </c>
      <c r="I4140" s="3">
        <v>0.128</v>
      </c>
      <c r="J4140">
        <v>60.160000000000004</v>
      </c>
      <c r="K4140">
        <f t="shared" si="471"/>
        <v>23.5</v>
      </c>
      <c r="L4140" s="11">
        <v>-9.5699999999999995E-4</v>
      </c>
      <c r="M4140">
        <f t="shared" si="472"/>
        <v>0.12677504000000001</v>
      </c>
      <c r="N4140" s="5">
        <v>2842.5330906726404</v>
      </c>
      <c r="O4140" s="3">
        <v>24.140299515494615</v>
      </c>
      <c r="P4140" s="7">
        <v>8.4925306919759365E-3</v>
      </c>
      <c r="Q4140" s="9">
        <f t="shared" si="473"/>
        <v>23.909764340193114</v>
      </c>
      <c r="R4140" s="7">
        <f t="shared" si="474"/>
        <v>8.4114286720705332E-3</v>
      </c>
      <c r="S4140" t="s">
        <v>481</v>
      </c>
      <c r="T4140" t="s">
        <v>581</v>
      </c>
      <c r="U4140">
        <v>74</v>
      </c>
      <c r="V4140">
        <f t="shared" si="475"/>
        <v>22.555200000000003</v>
      </c>
      <c r="W4140">
        <f t="shared" si="477"/>
        <v>4410.490470807651</v>
      </c>
      <c r="X4140">
        <f t="shared" si="476"/>
        <v>2151.3637433384424</v>
      </c>
    </row>
    <row r="4141" spans="1:24">
      <c r="A4141" t="s">
        <v>354</v>
      </c>
      <c r="B4141">
        <v>2006039</v>
      </c>
      <c r="C4141">
        <v>1</v>
      </c>
      <c r="D4141">
        <v>1</v>
      </c>
      <c r="E4141" s="28" t="s">
        <v>523</v>
      </c>
      <c r="F4141" t="s">
        <v>581</v>
      </c>
      <c r="G4141" t="s">
        <v>581</v>
      </c>
      <c r="H4141">
        <v>18</v>
      </c>
      <c r="I4141" s="3">
        <v>0.14222222222222222</v>
      </c>
      <c r="J4141">
        <v>65.024000000000001</v>
      </c>
      <c r="K4141">
        <f t="shared" si="471"/>
        <v>25.4</v>
      </c>
      <c r="L4141" s="11">
        <v>-9.5699999999999995E-4</v>
      </c>
      <c r="M4141">
        <f t="shared" si="472"/>
        <v>0.14099726222222222</v>
      </c>
      <c r="N4141" s="5">
        <v>3320.7580783673343</v>
      </c>
      <c r="O4141" s="3">
        <v>28.989456524174848</v>
      </c>
      <c r="P4141" s="7">
        <v>8.7297706848996504E-3</v>
      </c>
      <c r="Q4141" s="9">
        <f t="shared" si="473"/>
        <v>28.740312481051422</v>
      </c>
      <c r="R4141" s="7">
        <f t="shared" si="474"/>
        <v>8.6547444296760472E-3</v>
      </c>
      <c r="S4141" t="s">
        <v>481</v>
      </c>
      <c r="T4141" t="s">
        <v>492</v>
      </c>
      <c r="U4141">
        <v>76</v>
      </c>
      <c r="V4141">
        <f t="shared" si="475"/>
        <v>23.1648</v>
      </c>
      <c r="W4141">
        <f t="shared" si="477"/>
        <v>5279.031950120132</v>
      </c>
      <c r="X4141">
        <f t="shared" si="476"/>
        <v>2575.0238012267973</v>
      </c>
    </row>
    <row r="4142" spans="1:24">
      <c r="A4142" t="s">
        <v>354</v>
      </c>
      <c r="B4142">
        <v>2006039</v>
      </c>
      <c r="C4142">
        <v>3</v>
      </c>
      <c r="D4142">
        <v>3</v>
      </c>
      <c r="E4142" s="28" t="s">
        <v>523</v>
      </c>
      <c r="F4142" t="s">
        <v>581</v>
      </c>
      <c r="G4142" t="s">
        <v>581</v>
      </c>
      <c r="H4142">
        <v>24</v>
      </c>
      <c r="I4142" s="3">
        <v>0.10666666666666667</v>
      </c>
      <c r="J4142">
        <v>15.872000000000002</v>
      </c>
      <c r="K4142">
        <f t="shared" si="471"/>
        <v>6.2</v>
      </c>
      <c r="L4142" s="11">
        <v>-9.5699999999999995E-4</v>
      </c>
      <c r="M4142">
        <f t="shared" si="472"/>
        <v>0.10544170666666668</v>
      </c>
      <c r="N4142" s="5">
        <v>197.85780354088965</v>
      </c>
      <c r="O4142" s="3">
        <v>5.2830139013119881</v>
      </c>
      <c r="P4142" s="7">
        <v>2.6701064131747481E-2</v>
      </c>
      <c r="Q4142" s="9">
        <f t="shared" si="473"/>
        <v>5.2227494605375337</v>
      </c>
      <c r="R4142" s="7">
        <f t="shared" si="474"/>
        <v>2.6396479527572392E-2</v>
      </c>
      <c r="S4142" t="s">
        <v>484</v>
      </c>
      <c r="T4142" t="s">
        <v>581</v>
      </c>
      <c r="U4142">
        <v>38</v>
      </c>
      <c r="V4142">
        <f t="shared" si="475"/>
        <v>11.5824</v>
      </c>
      <c r="W4142">
        <f t="shared" si="477"/>
        <v>157.98688338673847</v>
      </c>
      <c r="X4142">
        <f t="shared" si="476"/>
        <v>77.063368596061679</v>
      </c>
    </row>
    <row r="4143" spans="1:24">
      <c r="A4143" t="s">
        <v>226</v>
      </c>
      <c r="B4143">
        <v>2006039</v>
      </c>
      <c r="C4143">
        <v>4</v>
      </c>
      <c r="D4143">
        <v>3</v>
      </c>
      <c r="E4143" s="28" t="s">
        <v>523</v>
      </c>
      <c r="F4143" t="s">
        <v>581</v>
      </c>
      <c r="G4143" t="s">
        <v>581</v>
      </c>
      <c r="H4143">
        <v>14</v>
      </c>
      <c r="I4143" s="3">
        <v>0.18285714285714286</v>
      </c>
      <c r="J4143">
        <v>26.624000000000002</v>
      </c>
      <c r="K4143">
        <f t="shared" si="471"/>
        <v>10.4</v>
      </c>
      <c r="L4143" s="11">
        <v>-9.5699999999999995E-4</v>
      </c>
      <c r="M4143">
        <f t="shared" si="472"/>
        <v>0.18163218285714286</v>
      </c>
      <c r="N4143" s="5">
        <v>556.71956376125445</v>
      </c>
      <c r="O4143" s="3">
        <v>15.18944915338979</v>
      </c>
      <c r="P4143" s="7">
        <v>2.7283842965331258E-2</v>
      </c>
      <c r="Q4143" s="9">
        <f t="shared" si="473"/>
        <v>15.088393773102455</v>
      </c>
      <c r="R4143" s="7">
        <f t="shared" si="474"/>
        <v>2.7102323602863389E-2</v>
      </c>
      <c r="S4143" t="s">
        <v>483</v>
      </c>
      <c r="T4143" t="s">
        <v>581</v>
      </c>
      <c r="U4143">
        <v>68</v>
      </c>
      <c r="V4143">
        <f t="shared" si="475"/>
        <v>20.726400000000002</v>
      </c>
      <c r="W4143">
        <f t="shared" si="477"/>
        <v>844.29050200506595</v>
      </c>
      <c r="X4143">
        <f t="shared" si="476"/>
        <v>411.8308353415614</v>
      </c>
    </row>
    <row r="4144" spans="1:24">
      <c r="A4144" t="s">
        <v>270</v>
      </c>
      <c r="B4144">
        <v>2006034</v>
      </c>
      <c r="C4144">
        <v>1</v>
      </c>
      <c r="D4144">
        <v>1</v>
      </c>
      <c r="E4144" s="28" t="s">
        <v>523</v>
      </c>
      <c r="F4144" t="s">
        <v>581</v>
      </c>
      <c r="G4144" t="s">
        <v>581</v>
      </c>
      <c r="H4144">
        <v>19</v>
      </c>
      <c r="I4144" s="3">
        <v>0.13473684210526315</v>
      </c>
      <c r="J4144">
        <v>38.143999999999998</v>
      </c>
      <c r="K4144">
        <f t="shared" si="471"/>
        <v>14.899999999999999</v>
      </c>
      <c r="L4144" s="11">
        <v>-9.5699999999999995E-4</v>
      </c>
      <c r="M4144">
        <f t="shared" si="472"/>
        <v>0.13351188210526316</v>
      </c>
      <c r="N4144" s="5">
        <v>1142.7266119696383</v>
      </c>
      <c r="O4144" s="3">
        <v>16.088875354106239</v>
      </c>
      <c r="P4144" s="7">
        <v>1.4079374003879165E-2</v>
      </c>
      <c r="Q4144" s="9">
        <f t="shared" si="473"/>
        <v>15.94311688724002</v>
      </c>
      <c r="R4144" s="7">
        <f t="shared" si="474"/>
        <v>1.3951820776939796E-2</v>
      </c>
      <c r="S4144" t="s">
        <v>483</v>
      </c>
      <c r="T4144" t="s">
        <v>581</v>
      </c>
      <c r="U4144">
        <v>64</v>
      </c>
      <c r="V4144">
        <f t="shared" si="475"/>
        <v>19.507200000000001</v>
      </c>
      <c r="W4144">
        <f t="shared" si="477"/>
        <v>1558.4901437733797</v>
      </c>
      <c r="X4144">
        <f t="shared" si="476"/>
        <v>760.20551724497545</v>
      </c>
    </row>
    <row r="4145" spans="1:24">
      <c r="A4145" t="s">
        <v>322</v>
      </c>
      <c r="B4145">
        <v>2006034</v>
      </c>
      <c r="C4145">
        <v>3</v>
      </c>
      <c r="D4145">
        <v>3</v>
      </c>
      <c r="E4145" s="28" t="s">
        <v>523</v>
      </c>
      <c r="F4145" t="s">
        <v>581</v>
      </c>
      <c r="G4145" t="s">
        <v>581</v>
      </c>
      <c r="H4145">
        <v>19</v>
      </c>
      <c r="I4145" s="3">
        <v>0.13473684210526315</v>
      </c>
      <c r="J4145">
        <v>56.832000000000001</v>
      </c>
      <c r="K4145">
        <f t="shared" si="471"/>
        <v>22.2</v>
      </c>
      <c r="L4145" s="11">
        <v>-9.5699999999999995E-4</v>
      </c>
      <c r="M4145">
        <f t="shared" si="472"/>
        <v>0.13351188210526316</v>
      </c>
      <c r="N4145" s="5">
        <v>2536.7388110585857</v>
      </c>
      <c r="O4145" s="3">
        <v>23.999286596979527</v>
      </c>
      <c r="P4145" s="7">
        <v>9.4606849125963358E-3</v>
      </c>
      <c r="Q4145" s="9">
        <f t="shared" si="473"/>
        <v>23.78161050154517</v>
      </c>
      <c r="R4145" s="7">
        <f t="shared" si="474"/>
        <v>9.3748754889042205E-3</v>
      </c>
      <c r="S4145" t="s">
        <v>483</v>
      </c>
      <c r="T4145" t="s">
        <v>581</v>
      </c>
      <c r="U4145">
        <v>96</v>
      </c>
      <c r="V4145">
        <f t="shared" si="475"/>
        <v>29.260800000000003</v>
      </c>
      <c r="W4145">
        <f t="shared" si="477"/>
        <v>5389.7234136171983</v>
      </c>
      <c r="X4145">
        <f t="shared" si="476"/>
        <v>2629.0172522592516</v>
      </c>
    </row>
    <row r="4146" spans="1:24">
      <c r="A4146" t="s">
        <v>322</v>
      </c>
      <c r="B4146">
        <v>2006034</v>
      </c>
      <c r="C4146">
        <v>8</v>
      </c>
      <c r="D4146">
        <v>1</v>
      </c>
      <c r="E4146" s="28" t="s">
        <v>523</v>
      </c>
      <c r="F4146" t="s">
        <v>581</v>
      </c>
      <c r="G4146" t="s">
        <v>581</v>
      </c>
      <c r="H4146">
        <v>12</v>
      </c>
      <c r="I4146" s="3">
        <v>0.21333333333333335</v>
      </c>
      <c r="J4146">
        <v>49.152000000000001</v>
      </c>
      <c r="K4146">
        <f t="shared" si="471"/>
        <v>19.2</v>
      </c>
      <c r="L4146" s="11">
        <v>-9.5699999999999995E-4</v>
      </c>
      <c r="M4146">
        <f t="shared" si="472"/>
        <v>0.21210837333333335</v>
      </c>
      <c r="N4146" s="5">
        <v>1897.4583948312577</v>
      </c>
      <c r="O4146" s="3">
        <v>32.799009173504224</v>
      </c>
      <c r="P4146" s="7">
        <v>1.7285759341469548E-2</v>
      </c>
      <c r="Q4146" s="9">
        <f t="shared" si="473"/>
        <v>32.611493005827789</v>
      </c>
      <c r="R4146" s="7">
        <f t="shared" si="474"/>
        <v>1.7186934424840421E-2</v>
      </c>
      <c r="S4146" t="s">
        <v>483</v>
      </c>
      <c r="T4146" t="s">
        <v>581</v>
      </c>
      <c r="U4146">
        <v>76</v>
      </c>
      <c r="V4146">
        <f t="shared" si="475"/>
        <v>23.1648</v>
      </c>
      <c r="W4146">
        <f t="shared" si="477"/>
        <v>3097.7290616051532</v>
      </c>
      <c r="X4146">
        <f t="shared" si="476"/>
        <v>1511.0206073300428</v>
      </c>
    </row>
    <row r="4147" spans="1:24">
      <c r="A4147" t="s">
        <v>322</v>
      </c>
      <c r="B4147">
        <v>2006034</v>
      </c>
      <c r="C4147">
        <v>16</v>
      </c>
      <c r="D4147">
        <v>3</v>
      </c>
      <c r="E4147" s="28" t="s">
        <v>523</v>
      </c>
      <c r="F4147" t="s">
        <v>581</v>
      </c>
      <c r="G4147" t="s">
        <v>581</v>
      </c>
      <c r="H4147">
        <v>19</v>
      </c>
      <c r="I4147" s="3">
        <v>0.13473684210526315</v>
      </c>
      <c r="J4147">
        <v>38.4</v>
      </c>
      <c r="K4147">
        <f t="shared" si="471"/>
        <v>15</v>
      </c>
      <c r="L4147" s="11">
        <v>-9.5699999999999995E-4</v>
      </c>
      <c r="M4147">
        <f t="shared" si="472"/>
        <v>0.13351188210526316</v>
      </c>
      <c r="N4147" s="5">
        <v>1158.1166960639998</v>
      </c>
      <c r="O4147" s="3">
        <v>16.197237151953757</v>
      </c>
      <c r="P4147" s="7">
        <v>1.3985842020067609E-2</v>
      </c>
      <c r="Q4147" s="9">
        <f t="shared" si="473"/>
        <v>16.050493512093553</v>
      </c>
      <c r="R4147" s="7">
        <f t="shared" si="474"/>
        <v>1.3859133165632706E-2</v>
      </c>
      <c r="S4147" t="s">
        <v>483</v>
      </c>
      <c r="T4147" t="s">
        <v>581</v>
      </c>
      <c r="U4147">
        <v>88</v>
      </c>
      <c r="V4147">
        <f t="shared" si="475"/>
        <v>26.822400000000002</v>
      </c>
      <c r="W4147">
        <f t="shared" si="477"/>
        <v>2303.4612849782761</v>
      </c>
      <c r="X4147">
        <f t="shared" si="476"/>
        <v>1123.5900237142048</v>
      </c>
    </row>
    <row r="4148" spans="1:24">
      <c r="A4148" t="s">
        <v>30</v>
      </c>
      <c r="B4148">
        <v>2006034</v>
      </c>
      <c r="C4148">
        <v>11</v>
      </c>
      <c r="D4148">
        <v>1</v>
      </c>
      <c r="E4148" s="28" t="s">
        <v>523</v>
      </c>
      <c r="F4148" t="s">
        <v>581</v>
      </c>
      <c r="G4148" t="s">
        <v>581</v>
      </c>
      <c r="H4148">
        <v>18</v>
      </c>
      <c r="I4148" s="3">
        <v>0.14222222222222222</v>
      </c>
      <c r="J4148">
        <v>71.680000000000007</v>
      </c>
      <c r="K4148">
        <f t="shared" si="471"/>
        <v>28.000000000000004</v>
      </c>
      <c r="L4148" s="11">
        <v>-9.5699999999999995E-4</v>
      </c>
      <c r="M4148">
        <f t="shared" si="472"/>
        <v>0.14099726222222222</v>
      </c>
      <c r="N4148" s="5">
        <v>4035.3932876185609</v>
      </c>
      <c r="O4148" s="3">
        <v>31.963385865102328</v>
      </c>
      <c r="P4148" s="7">
        <v>7.9207610230142243E-3</v>
      </c>
      <c r="Q4148" s="9">
        <f t="shared" si="473"/>
        <v>31.688627321641626</v>
      </c>
      <c r="R4148" s="7">
        <f t="shared" si="474"/>
        <v>7.8526738444228052E-3</v>
      </c>
      <c r="S4148" t="s">
        <v>481</v>
      </c>
      <c r="T4148" t="s">
        <v>484</v>
      </c>
      <c r="U4148">
        <v>92</v>
      </c>
      <c r="V4148">
        <f t="shared" si="475"/>
        <v>28.041600000000003</v>
      </c>
      <c r="W4148">
        <f t="shared" si="477"/>
        <v>7973.6323759950783</v>
      </c>
      <c r="X4148">
        <f t="shared" si="476"/>
        <v>3889.4049788716784</v>
      </c>
    </row>
    <row r="4149" spans="1:24">
      <c r="A4149" t="s">
        <v>30</v>
      </c>
      <c r="B4149">
        <v>2006034</v>
      </c>
      <c r="C4149">
        <v>15</v>
      </c>
      <c r="D4149">
        <v>3</v>
      </c>
      <c r="E4149" s="28" t="s">
        <v>523</v>
      </c>
      <c r="F4149" t="s">
        <v>581</v>
      </c>
      <c r="G4149" t="s">
        <v>581</v>
      </c>
      <c r="H4149">
        <v>11</v>
      </c>
      <c r="I4149" s="3">
        <v>0.23272727272727273</v>
      </c>
      <c r="J4149">
        <v>69.12</v>
      </c>
      <c r="K4149">
        <f t="shared" si="471"/>
        <v>27</v>
      </c>
      <c r="L4149" s="11">
        <v>-9.5699999999999995E-4</v>
      </c>
      <c r="M4149">
        <f t="shared" si="472"/>
        <v>0.23150231272727273</v>
      </c>
      <c r="N4149" s="5">
        <v>3752.2980952473608</v>
      </c>
      <c r="O4149" s="3">
        <v>50.365847197916295</v>
      </c>
      <c r="P4149" s="7">
        <v>1.3422666834948265E-2</v>
      </c>
      <c r="Q4149" s="9">
        <f t="shared" si="473"/>
        <v>50.101636660011799</v>
      </c>
      <c r="R4149" s="7">
        <f t="shared" si="474"/>
        <v>1.3352253842377353E-2</v>
      </c>
      <c r="S4149" t="s">
        <v>481</v>
      </c>
      <c r="T4149" t="s">
        <v>581</v>
      </c>
      <c r="U4149">
        <v>82</v>
      </c>
      <c r="V4149">
        <f t="shared" si="475"/>
        <v>24.993600000000001</v>
      </c>
      <c r="W4149">
        <f t="shared" si="477"/>
        <v>6490.2013309045351</v>
      </c>
      <c r="X4149">
        <f t="shared" si="476"/>
        <v>3165.8120389767105</v>
      </c>
    </row>
    <row r="4150" spans="1:24">
      <c r="A4150" t="s">
        <v>30</v>
      </c>
      <c r="B4150">
        <v>2006034</v>
      </c>
      <c r="C4150">
        <v>17</v>
      </c>
      <c r="D4150">
        <v>3</v>
      </c>
      <c r="E4150" s="28" t="s">
        <v>523</v>
      </c>
      <c r="F4150" t="s">
        <v>581</v>
      </c>
      <c r="G4150" t="s">
        <v>581</v>
      </c>
      <c r="H4150">
        <v>17</v>
      </c>
      <c r="I4150" s="3">
        <v>0.15058823529411766</v>
      </c>
      <c r="J4150">
        <v>77.567999999999998</v>
      </c>
      <c r="K4150">
        <f t="shared" si="471"/>
        <v>30.299999999999997</v>
      </c>
      <c r="L4150" s="11">
        <v>-9.5699999999999995E-4</v>
      </c>
      <c r="M4150">
        <f t="shared" si="472"/>
        <v>0.14936327529411766</v>
      </c>
      <c r="N4150" s="5">
        <v>4725.579366619545</v>
      </c>
      <c r="O4150" s="3">
        <v>36.625162809528078</v>
      </c>
      <c r="P4150" s="7">
        <v>7.750406874602548E-3</v>
      </c>
      <c r="Q4150" s="9">
        <f t="shared" si="473"/>
        <v>36.327809642956069</v>
      </c>
      <c r="R4150" s="7">
        <f t="shared" si="474"/>
        <v>7.6874827030877398E-3</v>
      </c>
      <c r="S4150" t="s">
        <v>481</v>
      </c>
      <c r="T4150" t="s">
        <v>581</v>
      </c>
      <c r="U4150">
        <v>89</v>
      </c>
      <c r="V4150">
        <f t="shared" si="475"/>
        <v>27.127200000000002</v>
      </c>
      <c r="W4150">
        <f t="shared" si="477"/>
        <v>8910.0073678002336</v>
      </c>
      <c r="X4150">
        <f t="shared" si="476"/>
        <v>4346.1530935931569</v>
      </c>
    </row>
    <row r="4151" spans="1:24">
      <c r="A4151" t="s">
        <v>372</v>
      </c>
      <c r="B4151">
        <v>2006034</v>
      </c>
      <c r="C4151">
        <v>1</v>
      </c>
      <c r="D4151">
        <v>1</v>
      </c>
      <c r="E4151" s="28" t="s">
        <v>523</v>
      </c>
      <c r="F4151" t="s">
        <v>581</v>
      </c>
      <c r="G4151" t="s">
        <v>581</v>
      </c>
      <c r="H4151">
        <v>8</v>
      </c>
      <c r="I4151" s="3">
        <v>0.32</v>
      </c>
      <c r="J4151">
        <v>39.936</v>
      </c>
      <c r="K4151">
        <f t="shared" si="471"/>
        <v>15.6</v>
      </c>
      <c r="L4151" s="11">
        <v>-9.5699999999999995E-4</v>
      </c>
      <c r="M4151">
        <f t="shared" si="472"/>
        <v>0.31877504000000001</v>
      </c>
      <c r="N4151" s="5">
        <v>1252.6190184628224</v>
      </c>
      <c r="O4151" s="3">
        <v>39.826347015168011</v>
      </c>
      <c r="P4151" s="7">
        <v>3.1794461387023923E-2</v>
      </c>
      <c r="Q4151" s="9">
        <f t="shared" si="473"/>
        <v>39.675117877406485</v>
      </c>
      <c r="R4151" s="7">
        <f t="shared" si="474"/>
        <v>3.1673731032836015E-2</v>
      </c>
      <c r="S4151" t="s">
        <v>483</v>
      </c>
      <c r="T4151" t="s">
        <v>581</v>
      </c>
      <c r="U4151">
        <v>65</v>
      </c>
      <c r="V4151">
        <f t="shared" si="475"/>
        <v>19.812000000000001</v>
      </c>
      <c r="W4151">
        <f t="shared" si="477"/>
        <v>1732.5134758697473</v>
      </c>
      <c r="X4151">
        <f t="shared" si="476"/>
        <v>845.09119824691447</v>
      </c>
    </row>
    <row r="4152" spans="1:24">
      <c r="A4152" t="s">
        <v>372</v>
      </c>
      <c r="B4152">
        <v>2006034</v>
      </c>
      <c r="C4152">
        <v>3</v>
      </c>
      <c r="D4152">
        <v>1</v>
      </c>
      <c r="E4152" s="28" t="s">
        <v>523</v>
      </c>
      <c r="F4152" t="s">
        <v>581</v>
      </c>
      <c r="G4152" t="s">
        <v>581</v>
      </c>
      <c r="H4152">
        <v>12</v>
      </c>
      <c r="I4152" s="3">
        <v>0.21333333333333335</v>
      </c>
      <c r="J4152">
        <v>43.52</v>
      </c>
      <c r="K4152">
        <f t="shared" si="471"/>
        <v>17</v>
      </c>
      <c r="L4152" s="11">
        <v>-9.5699999999999995E-4</v>
      </c>
      <c r="M4152">
        <f t="shared" si="472"/>
        <v>0.21210837333333335</v>
      </c>
      <c r="N4152" s="5">
        <v>1487.5365562777602</v>
      </c>
      <c r="O4152" s="3">
        <v>29.024406548480318</v>
      </c>
      <c r="P4152" s="7">
        <v>1.9511726569670089E-2</v>
      </c>
      <c r="Q4152" s="9">
        <f t="shared" si="473"/>
        <v>28.858564208806676</v>
      </c>
      <c r="R4152" s="7">
        <f t="shared" si="474"/>
        <v>1.9400238661037694E-2</v>
      </c>
      <c r="S4152" t="s">
        <v>483</v>
      </c>
      <c r="T4152" t="s">
        <v>581</v>
      </c>
      <c r="U4152">
        <v>68</v>
      </c>
      <c r="V4152">
        <f t="shared" si="475"/>
        <v>20.726400000000002</v>
      </c>
      <c r="W4152">
        <f t="shared" si="477"/>
        <v>2152.94834462377</v>
      </c>
      <c r="X4152">
        <f t="shared" si="476"/>
        <v>1050.1723199632997</v>
      </c>
    </row>
    <row r="4153" spans="1:24">
      <c r="A4153" t="s">
        <v>128</v>
      </c>
      <c r="B4153">
        <v>2006051</v>
      </c>
      <c r="C4153">
        <v>12</v>
      </c>
      <c r="D4153">
        <v>2</v>
      </c>
      <c r="E4153" s="28" t="s">
        <v>523</v>
      </c>
      <c r="F4153" t="s">
        <v>581</v>
      </c>
      <c r="G4153" t="s">
        <v>581</v>
      </c>
      <c r="H4153">
        <v>22</v>
      </c>
      <c r="I4153" s="3">
        <v>0.11636363636363636</v>
      </c>
      <c r="J4153">
        <v>15.36</v>
      </c>
      <c r="K4153">
        <f t="shared" si="471"/>
        <v>6</v>
      </c>
      <c r="L4153" s="11">
        <v>-9.5699999999999995E-4</v>
      </c>
      <c r="M4153">
        <f t="shared" si="472"/>
        <v>0.11513867636363637</v>
      </c>
      <c r="N4153" s="5">
        <v>185.29867137024002</v>
      </c>
      <c r="O4153" s="3">
        <v>5.5725726207153743</v>
      </c>
      <c r="P4153" s="7">
        <v>3.0073462370277741E-2</v>
      </c>
      <c r="Q4153" s="9">
        <f t="shared" si="473"/>
        <v>5.5143531520584537</v>
      </c>
      <c r="R4153" s="7">
        <f t="shared" si="474"/>
        <v>2.9759269784727066E-2</v>
      </c>
      <c r="S4153" t="s">
        <v>482</v>
      </c>
      <c r="T4153" t="s">
        <v>581</v>
      </c>
      <c r="U4153">
        <v>37</v>
      </c>
      <c r="V4153">
        <f t="shared" si="475"/>
        <v>11.277600000000001</v>
      </c>
      <c r="W4153">
        <f t="shared" si="477"/>
        <v>143.79645354757011</v>
      </c>
      <c r="X4153">
        <f t="shared" si="476"/>
        <v>70.141513428152365</v>
      </c>
    </row>
    <row r="4154" spans="1:24">
      <c r="A4154" t="s">
        <v>128</v>
      </c>
      <c r="B4154">
        <v>2006051</v>
      </c>
      <c r="C4154">
        <v>12</v>
      </c>
      <c r="D4154">
        <v>1</v>
      </c>
      <c r="E4154" s="28" t="s">
        <v>523</v>
      </c>
      <c r="F4154" t="s">
        <v>581</v>
      </c>
      <c r="G4154" t="s">
        <v>581</v>
      </c>
      <c r="H4154">
        <v>12</v>
      </c>
      <c r="I4154" s="3">
        <v>0.21333333333333335</v>
      </c>
      <c r="J4154">
        <v>20.224</v>
      </c>
      <c r="K4154">
        <f t="shared" si="471"/>
        <v>7.9</v>
      </c>
      <c r="L4154" s="11">
        <v>-9.5699999999999995E-4</v>
      </c>
      <c r="M4154">
        <f t="shared" si="472"/>
        <v>0.21210837333333335</v>
      </c>
      <c r="N4154" s="5">
        <v>321.23583556157439</v>
      </c>
      <c r="O4154" s="3">
        <v>13.411277508607956</v>
      </c>
      <c r="P4154" s="7">
        <v>4.1749008124086724E-2</v>
      </c>
      <c r="Q4154" s="9">
        <f t="shared" si="473"/>
        <v>13.335086002945408</v>
      </c>
      <c r="R4154" s="7">
        <f t="shared" si="474"/>
        <v>4.1511825664261363E-2</v>
      </c>
      <c r="S4154" t="s">
        <v>483</v>
      </c>
      <c r="T4154" t="s">
        <v>581</v>
      </c>
      <c r="U4154">
        <v>49</v>
      </c>
      <c r="V4154">
        <f t="shared" si="475"/>
        <v>14.9352</v>
      </c>
      <c r="W4154">
        <f t="shared" si="477"/>
        <v>338.94477433295214</v>
      </c>
      <c r="X4154">
        <f t="shared" si="476"/>
        <v>165.33161182874369</v>
      </c>
    </row>
    <row r="4155" spans="1:24">
      <c r="A4155" t="s">
        <v>128</v>
      </c>
      <c r="B4155">
        <v>2006051</v>
      </c>
      <c r="C4155">
        <v>13</v>
      </c>
      <c r="D4155">
        <v>1</v>
      </c>
      <c r="E4155" s="28" t="s">
        <v>523</v>
      </c>
      <c r="F4155" t="s">
        <v>581</v>
      </c>
      <c r="G4155" t="s">
        <v>581</v>
      </c>
      <c r="H4155">
        <v>17</v>
      </c>
      <c r="I4155" s="3">
        <v>0.15058823529411766</v>
      </c>
      <c r="J4155">
        <v>35.328000000000003</v>
      </c>
      <c r="K4155">
        <f t="shared" si="471"/>
        <v>13.8</v>
      </c>
      <c r="L4155" s="11">
        <v>-9.5699999999999995E-4</v>
      </c>
      <c r="M4155">
        <f t="shared" si="472"/>
        <v>0.14936327529411766</v>
      </c>
      <c r="N4155" s="5">
        <v>980.22997154856978</v>
      </c>
      <c r="O4155" s="3">
        <v>16.641972441754287</v>
      </c>
      <c r="P4155" s="7">
        <v>1.6977620481715385E-2</v>
      </c>
      <c r="Q4155" s="9">
        <f t="shared" si="473"/>
        <v>16.5071728526828</v>
      </c>
      <c r="R4155" s="7">
        <f t="shared" si="474"/>
        <v>1.6840102151339777E-2</v>
      </c>
      <c r="S4155" t="s">
        <v>483</v>
      </c>
      <c r="T4155" t="s">
        <v>581</v>
      </c>
      <c r="U4155">
        <v>70</v>
      </c>
      <c r="V4155">
        <f t="shared" si="475"/>
        <v>21.336000000000002</v>
      </c>
      <c r="W4155">
        <f t="shared" si="477"/>
        <v>1497.7719724406813</v>
      </c>
      <c r="X4155">
        <f t="shared" si="476"/>
        <v>730.58820524043131</v>
      </c>
    </row>
    <row r="4156" spans="1:24">
      <c r="A4156" t="s">
        <v>358</v>
      </c>
      <c r="B4156">
        <v>2006051</v>
      </c>
      <c r="C4156">
        <v>5</v>
      </c>
      <c r="D4156">
        <v>1</v>
      </c>
      <c r="E4156" s="28" t="s">
        <v>523</v>
      </c>
      <c r="F4156" t="s">
        <v>581</v>
      </c>
      <c r="G4156" t="s">
        <v>581</v>
      </c>
      <c r="H4156">
        <v>11</v>
      </c>
      <c r="I4156" s="3">
        <v>0.23272727272727273</v>
      </c>
      <c r="J4156">
        <v>19.712</v>
      </c>
      <c r="K4156">
        <f t="shared" si="471"/>
        <v>7.7</v>
      </c>
      <c r="L4156" s="11">
        <v>-9.5699999999999995E-4</v>
      </c>
      <c r="M4156">
        <f t="shared" si="472"/>
        <v>0.23150231272727273</v>
      </c>
      <c r="N4156" s="5">
        <v>305.17661737615362</v>
      </c>
      <c r="O4156" s="3">
        <v>14.241964224545841</v>
      </c>
      <c r="P4156" s="7">
        <v>4.6667940509319973E-2</v>
      </c>
      <c r="Q4156" s="9">
        <f t="shared" si="473"/>
        <v>14.167892316575534</v>
      </c>
      <c r="R4156" s="7">
        <f t="shared" si="474"/>
        <v>4.6425222346286509E-2</v>
      </c>
      <c r="S4156" t="s">
        <v>482</v>
      </c>
      <c r="T4156" t="s">
        <v>581</v>
      </c>
      <c r="U4156">
        <v>59</v>
      </c>
      <c r="V4156">
        <f t="shared" si="475"/>
        <v>17.9832</v>
      </c>
      <c r="W4156">
        <f t="shared" si="477"/>
        <v>402.38386921815982</v>
      </c>
      <c r="X4156">
        <f t="shared" si="476"/>
        <v>196.27614499338526</v>
      </c>
    </row>
    <row r="4157" spans="1:24">
      <c r="A4157" t="s">
        <v>358</v>
      </c>
      <c r="B4157">
        <v>2006051</v>
      </c>
      <c r="C4157">
        <v>13</v>
      </c>
      <c r="D4157">
        <v>3</v>
      </c>
      <c r="E4157" s="28" t="s">
        <v>523</v>
      </c>
      <c r="F4157" t="s">
        <v>581</v>
      </c>
      <c r="G4157" t="s">
        <v>581</v>
      </c>
      <c r="H4157">
        <v>16</v>
      </c>
      <c r="I4157" s="3">
        <v>0.16</v>
      </c>
      <c r="J4157">
        <v>64.512</v>
      </c>
      <c r="K4157">
        <f t="shared" si="471"/>
        <v>25.2</v>
      </c>
      <c r="L4157" s="11">
        <v>-9.5699999999999995E-4</v>
      </c>
      <c r="M4157">
        <f t="shared" si="472"/>
        <v>0.15877504000000001</v>
      </c>
      <c r="N4157" s="5">
        <v>3268.6685629710337</v>
      </c>
      <c r="O4157" s="3">
        <v>32.346843234047761</v>
      </c>
      <c r="P4157" s="7">
        <v>9.896030328827932E-3</v>
      </c>
      <c r="Q4157" s="9">
        <f t="shared" si="473"/>
        <v>32.099806309373236</v>
      </c>
      <c r="R4157" s="7">
        <f t="shared" si="474"/>
        <v>9.8204530961059997E-3</v>
      </c>
      <c r="S4157" t="s">
        <v>481</v>
      </c>
      <c r="T4157" t="s">
        <v>581</v>
      </c>
      <c r="U4157">
        <v>105</v>
      </c>
      <c r="V4157">
        <f t="shared" si="475"/>
        <v>32.004000000000005</v>
      </c>
      <c r="W4157">
        <f t="shared" si="477"/>
        <v>7631.6371451481664</v>
      </c>
      <c r="X4157">
        <f t="shared" si="476"/>
        <v>3722.5854051964684</v>
      </c>
    </row>
    <row r="4158" spans="1:24">
      <c r="A4158" t="s">
        <v>358</v>
      </c>
      <c r="B4158">
        <v>2006051</v>
      </c>
      <c r="C4158">
        <v>17</v>
      </c>
      <c r="D4158">
        <v>2</v>
      </c>
      <c r="E4158" s="28" t="s">
        <v>523</v>
      </c>
      <c r="F4158" t="s">
        <v>581</v>
      </c>
      <c r="G4158" t="s">
        <v>581</v>
      </c>
      <c r="H4158">
        <v>27</v>
      </c>
      <c r="I4158" s="3">
        <v>9.481481481481481E-2</v>
      </c>
      <c r="J4158">
        <v>64</v>
      </c>
      <c r="K4158">
        <f t="shared" si="471"/>
        <v>25</v>
      </c>
      <c r="L4158" s="11">
        <v>-9.5699999999999995E-4</v>
      </c>
      <c r="M4158">
        <f t="shared" si="472"/>
        <v>9.3589854814814813E-2</v>
      </c>
      <c r="N4158" s="5">
        <v>3216.9908224000001</v>
      </c>
      <c r="O4158" s="3">
        <v>19.035407177449695</v>
      </c>
      <c r="P4158" s="7">
        <v>5.917146870580297E-3</v>
      </c>
      <c r="Q4158" s="9">
        <f t="shared" si="473"/>
        <v>18.7898390995806</v>
      </c>
      <c r="R4158" s="7">
        <f t="shared" si="474"/>
        <v>5.8408121554921477E-3</v>
      </c>
      <c r="S4158" t="s">
        <v>481</v>
      </c>
      <c r="T4158" t="s">
        <v>581</v>
      </c>
      <c r="U4158">
        <v>90</v>
      </c>
      <c r="V4158">
        <f t="shared" si="475"/>
        <v>27.432000000000002</v>
      </c>
      <c r="W4158">
        <f t="shared" si="477"/>
        <v>6259.945796887785</v>
      </c>
      <c r="X4158">
        <f t="shared" si="476"/>
        <v>3053.4972270832486</v>
      </c>
    </row>
    <row r="4159" spans="1:24">
      <c r="A4159" t="s">
        <v>358</v>
      </c>
      <c r="B4159">
        <v>2006051</v>
      </c>
      <c r="C4159">
        <v>18</v>
      </c>
      <c r="D4159">
        <v>1</v>
      </c>
      <c r="E4159" s="28" t="s">
        <v>523</v>
      </c>
      <c r="F4159" t="s">
        <v>581</v>
      </c>
      <c r="G4159" t="s">
        <v>581</v>
      </c>
      <c r="H4159">
        <v>14</v>
      </c>
      <c r="I4159" s="3">
        <v>0.18285714285714286</v>
      </c>
      <c r="J4159">
        <v>56.32</v>
      </c>
      <c r="K4159">
        <f t="shared" si="471"/>
        <v>22</v>
      </c>
      <c r="L4159" s="11">
        <v>-9.5699999999999995E-4</v>
      </c>
      <c r="M4159">
        <f t="shared" si="472"/>
        <v>0.18163218285714286</v>
      </c>
      <c r="N4159" s="5">
        <v>2491.2376928665603</v>
      </c>
      <c r="O4159" s="3">
        <v>32.248692185965503</v>
      </c>
      <c r="P4159" s="7">
        <v>1.2944847566455338E-2</v>
      </c>
      <c r="Q4159" s="9">
        <f t="shared" si="473"/>
        <v>32.03335666691558</v>
      </c>
      <c r="R4159" s="7">
        <f t="shared" si="474"/>
        <v>1.2858410403246657E-2</v>
      </c>
      <c r="S4159" t="s">
        <v>481</v>
      </c>
      <c r="T4159" t="s">
        <v>581</v>
      </c>
      <c r="U4159">
        <v>65</v>
      </c>
      <c r="V4159">
        <f t="shared" si="475"/>
        <v>19.812000000000001</v>
      </c>
      <c r="W4159">
        <f t="shared" si="477"/>
        <v>3334.8706280816441</v>
      </c>
      <c r="X4159">
        <f t="shared" si="476"/>
        <v>1626.694311089929</v>
      </c>
    </row>
    <row r="4160" spans="1:24">
      <c r="A4160" t="s">
        <v>358</v>
      </c>
      <c r="B4160">
        <v>2006051</v>
      </c>
      <c r="C4160">
        <v>19</v>
      </c>
      <c r="D4160">
        <v>1</v>
      </c>
      <c r="E4160" s="28" t="s">
        <v>523</v>
      </c>
      <c r="F4160" t="s">
        <v>581</v>
      </c>
      <c r="G4160" t="s">
        <v>581</v>
      </c>
      <c r="H4160">
        <v>12</v>
      </c>
      <c r="I4160" s="3">
        <v>0.21333333333333335</v>
      </c>
      <c r="J4160">
        <v>23.295999999999999</v>
      </c>
      <c r="K4160">
        <f t="shared" si="471"/>
        <v>9.1</v>
      </c>
      <c r="L4160" s="11">
        <v>-9.5699999999999995E-4</v>
      </c>
      <c r="M4160">
        <f t="shared" si="472"/>
        <v>0.21210837333333335</v>
      </c>
      <c r="N4160" s="5">
        <v>426.23841600471036</v>
      </c>
      <c r="O4160" s="3">
        <v>15.470151667712006</v>
      </c>
      <c r="P4160" s="7">
        <v>3.629459731180365E-2</v>
      </c>
      <c r="Q4160" s="9">
        <f t="shared" si="473"/>
        <v>15.382138074047997</v>
      </c>
      <c r="R4160" s="7">
        <f t="shared" si="474"/>
        <v>3.6088108195949209E-2</v>
      </c>
      <c r="S4160" t="s">
        <v>482</v>
      </c>
      <c r="T4160" t="s">
        <v>581</v>
      </c>
      <c r="U4160">
        <v>63</v>
      </c>
      <c r="V4160">
        <f t="shared" si="475"/>
        <v>19.202400000000001</v>
      </c>
      <c r="W4160">
        <f t="shared" si="477"/>
        <v>597.9375162705802</v>
      </c>
      <c r="X4160">
        <f t="shared" si="476"/>
        <v>291.6639547915866</v>
      </c>
    </row>
    <row r="4161" spans="1:24">
      <c r="A4161" t="s">
        <v>358</v>
      </c>
      <c r="B4161">
        <v>2006051</v>
      </c>
      <c r="C4161">
        <v>21</v>
      </c>
      <c r="D4161">
        <v>1</v>
      </c>
      <c r="E4161" s="28" t="s">
        <v>523</v>
      </c>
      <c r="F4161" t="s">
        <v>581</v>
      </c>
      <c r="G4161" t="s">
        <v>581</v>
      </c>
      <c r="H4161">
        <v>25</v>
      </c>
      <c r="I4161" s="3">
        <v>0.1024</v>
      </c>
      <c r="J4161">
        <v>32.512</v>
      </c>
      <c r="K4161">
        <f t="shared" si="471"/>
        <v>12.7</v>
      </c>
      <c r="L4161" s="11">
        <v>-9.5699999999999995E-4</v>
      </c>
      <c r="M4161">
        <f t="shared" si="472"/>
        <v>0.10117504000000001</v>
      </c>
      <c r="N4161" s="5">
        <v>830.18951959183357</v>
      </c>
      <c r="O4161" s="3">
        <v>10.426138741702704</v>
      </c>
      <c r="P4161" s="7">
        <v>1.2558745317368933E-2</v>
      </c>
      <c r="Q4161" s="9">
        <f t="shared" si="473"/>
        <v>10.30180524751632</v>
      </c>
      <c r="R4161" s="7">
        <f t="shared" si="474"/>
        <v>1.2408980123696635E-2</v>
      </c>
      <c r="S4161" t="s">
        <v>483</v>
      </c>
      <c r="T4161" t="s">
        <v>581</v>
      </c>
      <c r="U4161">
        <v>63</v>
      </c>
      <c r="V4161">
        <f t="shared" si="475"/>
        <v>19.202400000000001</v>
      </c>
      <c r="W4161">
        <f t="shared" si="477"/>
        <v>1128.2825716958989</v>
      </c>
      <c r="X4161">
        <f t="shared" si="476"/>
        <v>550.35743372612183</v>
      </c>
    </row>
    <row r="4162" spans="1:24">
      <c r="A4162" t="s">
        <v>129</v>
      </c>
      <c r="B4162">
        <v>2006050</v>
      </c>
      <c r="C4162">
        <v>5</v>
      </c>
      <c r="D4162">
        <v>1</v>
      </c>
      <c r="E4162" s="28" t="s">
        <v>523</v>
      </c>
      <c r="F4162" t="s">
        <v>581</v>
      </c>
      <c r="G4162" t="s">
        <v>581</v>
      </c>
      <c r="H4162">
        <v>10</v>
      </c>
      <c r="I4162" s="3">
        <v>0.25600000000000001</v>
      </c>
      <c r="J4162">
        <v>33.536000000000001</v>
      </c>
      <c r="K4162">
        <f t="shared" ref="K4162:K4225" si="478">J4162/2.56</f>
        <v>13.1</v>
      </c>
      <c r="L4162" s="11">
        <v>-9.5699999999999995E-4</v>
      </c>
      <c r="M4162">
        <f t="shared" ref="M4162:M4225" si="479">I4162+L4162*1.28</f>
        <v>0.25477504000000001</v>
      </c>
      <c r="N4162" s="5">
        <v>883.30847205130249</v>
      </c>
      <c r="O4162" s="3">
        <v>26.765364068352163</v>
      </c>
      <c r="P4162" s="7">
        <v>3.0301264977335835E-2</v>
      </c>
      <c r="Q4162" s="9">
        <f t="shared" ref="Q4162:Q4225" si="480">(J4162*J4162 - (J4162 - 2*M4162)*(J4162 - 2*M4162))*3.1415926/4</f>
        <v>26.638271834564058</v>
      </c>
      <c r="R4162" s="7">
        <f t="shared" ref="R4162:R4225" si="481">Q4162/N4162</f>
        <v>3.0157382927282633E-2</v>
      </c>
      <c r="S4162" t="s">
        <v>483</v>
      </c>
      <c r="T4162" t="s">
        <v>492</v>
      </c>
      <c r="U4162">
        <v>69</v>
      </c>
      <c r="V4162">
        <f t="shared" si="475"/>
        <v>21.031200000000002</v>
      </c>
      <c r="W4162">
        <f t="shared" si="477"/>
        <v>1333.4076645671771</v>
      </c>
      <c r="X4162">
        <f t="shared" si="476"/>
        <v>650.41403527034595</v>
      </c>
    </row>
    <row r="4163" spans="1:24">
      <c r="A4163" t="s">
        <v>129</v>
      </c>
      <c r="B4163">
        <v>2006050</v>
      </c>
      <c r="C4163">
        <v>8</v>
      </c>
      <c r="D4163">
        <v>1</v>
      </c>
      <c r="E4163" s="28" t="s">
        <v>523</v>
      </c>
      <c r="F4163" t="s">
        <v>581</v>
      </c>
      <c r="G4163" t="s">
        <v>581</v>
      </c>
      <c r="H4163">
        <v>17</v>
      </c>
      <c r="I4163" s="3">
        <v>0.15058823529411766</v>
      </c>
      <c r="J4163">
        <v>18.944000000000003</v>
      </c>
      <c r="K4163">
        <f t="shared" si="478"/>
        <v>7.4000000000000012</v>
      </c>
      <c r="L4163" s="11">
        <v>-9.5699999999999995E-4</v>
      </c>
      <c r="M4163">
        <f t="shared" si="479"/>
        <v>0.14936327529411766</v>
      </c>
      <c r="N4163" s="5">
        <v>281.85986789539851</v>
      </c>
      <c r="O4163" s="3">
        <v>8.8909167839508161</v>
      </c>
      <c r="P4163" s="7">
        <v>3.1543748495796282E-2</v>
      </c>
      <c r="Q4163" s="9">
        <f t="shared" si="480"/>
        <v>8.8191682794864263</v>
      </c>
      <c r="R4163" s="7">
        <f t="shared" si="481"/>
        <v>3.1289194681519271E-2</v>
      </c>
      <c r="S4163" t="s">
        <v>482</v>
      </c>
      <c r="T4163" t="s">
        <v>581</v>
      </c>
      <c r="U4163">
        <v>97</v>
      </c>
      <c r="V4163">
        <f t="shared" si="475"/>
        <v>29.5656</v>
      </c>
      <c r="W4163">
        <f t="shared" si="477"/>
        <v>673.01593013971387</v>
      </c>
      <c r="X4163">
        <f t="shared" si="476"/>
        <v>328.28595376754959</v>
      </c>
    </row>
    <row r="4164" spans="1:24">
      <c r="A4164" t="s">
        <v>129</v>
      </c>
      <c r="B4164">
        <v>2006050</v>
      </c>
      <c r="C4164">
        <v>9</v>
      </c>
      <c r="D4164">
        <v>3</v>
      </c>
      <c r="E4164" s="28" t="s">
        <v>523</v>
      </c>
      <c r="F4164" t="s">
        <v>581</v>
      </c>
      <c r="G4164" t="s">
        <v>581</v>
      </c>
      <c r="H4164">
        <v>13</v>
      </c>
      <c r="I4164" s="3">
        <v>0.19692307692307692</v>
      </c>
      <c r="J4164">
        <v>30.72</v>
      </c>
      <c r="K4164">
        <f t="shared" si="478"/>
        <v>12</v>
      </c>
      <c r="L4164" s="11">
        <v>-9.5699999999999995E-4</v>
      </c>
      <c r="M4164">
        <f t="shared" si="479"/>
        <v>0.19569811692307693</v>
      </c>
      <c r="N4164" s="5">
        <v>741.19468548096006</v>
      </c>
      <c r="O4164" s="3">
        <v>18.883165364563382</v>
      </c>
      <c r="P4164" s="7">
        <v>2.5476660497518445E-2</v>
      </c>
      <c r="Q4164" s="9">
        <f t="shared" si="480"/>
        <v>18.766455445756606</v>
      </c>
      <c r="R4164" s="7">
        <f t="shared" si="481"/>
        <v>2.5319198603777199E-2</v>
      </c>
      <c r="S4164" t="s">
        <v>483</v>
      </c>
      <c r="T4164" t="s">
        <v>581</v>
      </c>
      <c r="U4164">
        <v>61</v>
      </c>
      <c r="V4164">
        <f t="shared" si="475"/>
        <v>18.5928</v>
      </c>
      <c r="W4164">
        <f t="shared" si="477"/>
        <v>974.73223551233048</v>
      </c>
      <c r="X4164">
        <f t="shared" si="476"/>
        <v>475.45813891316521</v>
      </c>
    </row>
    <row r="4165" spans="1:24">
      <c r="A4165" t="s">
        <v>129</v>
      </c>
      <c r="B4165">
        <v>2006050</v>
      </c>
      <c r="C4165">
        <v>10</v>
      </c>
      <c r="D4165">
        <v>3</v>
      </c>
      <c r="E4165" s="28" t="s">
        <v>523</v>
      </c>
      <c r="F4165" t="s">
        <v>581</v>
      </c>
      <c r="G4165" t="s">
        <v>581</v>
      </c>
      <c r="H4165">
        <v>14</v>
      </c>
      <c r="I4165" s="3">
        <v>0.18285714285714286</v>
      </c>
      <c r="J4165">
        <v>37.631999999999998</v>
      </c>
      <c r="K4165">
        <f t="shared" si="478"/>
        <v>14.7</v>
      </c>
      <c r="L4165" s="11">
        <v>-9.5699999999999995E-4</v>
      </c>
      <c r="M4165">
        <f t="shared" si="479"/>
        <v>0.18163218285714286</v>
      </c>
      <c r="N4165" s="5">
        <v>1112.2552748998655</v>
      </c>
      <c r="O4165" s="3">
        <v>21.513134070637456</v>
      </c>
      <c r="P4165" s="7">
        <v>1.9341903388657111E-2</v>
      </c>
      <c r="Q4165" s="9">
        <f t="shared" si="480"/>
        <v>21.369716225119458</v>
      </c>
      <c r="R4165" s="7">
        <f t="shared" si="481"/>
        <v>1.9212960106701527E-2</v>
      </c>
      <c r="S4165" t="s">
        <v>481</v>
      </c>
      <c r="T4165" t="s">
        <v>491</v>
      </c>
      <c r="U4165">
        <v>83</v>
      </c>
      <c r="V4165">
        <f t="shared" si="475"/>
        <v>25.298400000000001</v>
      </c>
      <c r="W4165">
        <f t="shared" si="477"/>
        <v>2067.8358381376229</v>
      </c>
      <c r="X4165">
        <f t="shared" si="476"/>
        <v>1008.655857843969</v>
      </c>
    </row>
    <row r="4166" spans="1:24">
      <c r="A4166" t="s">
        <v>264</v>
      </c>
      <c r="B4166">
        <v>2006050</v>
      </c>
      <c r="C4166">
        <v>4</v>
      </c>
      <c r="D4166">
        <v>3</v>
      </c>
      <c r="E4166" s="28" t="s">
        <v>523</v>
      </c>
      <c r="F4166" t="s">
        <v>581</v>
      </c>
      <c r="G4166" t="s">
        <v>581</v>
      </c>
      <c r="H4166">
        <v>21</v>
      </c>
      <c r="I4166" s="3">
        <v>0.1219047619047619</v>
      </c>
      <c r="J4166">
        <v>21.504000000000001</v>
      </c>
      <c r="K4166">
        <f t="shared" si="478"/>
        <v>8.4</v>
      </c>
      <c r="L4166" s="11">
        <v>-9.5699999999999995E-4</v>
      </c>
      <c r="M4166">
        <f t="shared" si="479"/>
        <v>0.12067980190476191</v>
      </c>
      <c r="N4166" s="5">
        <v>363.1853958856704</v>
      </c>
      <c r="O4166" s="3">
        <v>8.188810147547434</v>
      </c>
      <c r="P4166" s="7">
        <v>2.2547190058614705E-2</v>
      </c>
      <c r="Q4166" s="9">
        <f t="shared" si="480"/>
        <v>8.1069891748918632</v>
      </c>
      <c r="R4166" s="7">
        <f t="shared" si="481"/>
        <v>2.2321902991506621E-2</v>
      </c>
      <c r="S4166" t="s">
        <v>483</v>
      </c>
      <c r="T4166" t="s">
        <v>581</v>
      </c>
      <c r="U4166">
        <v>62</v>
      </c>
      <c r="V4166">
        <f t="shared" si="475"/>
        <v>18.897600000000001</v>
      </c>
      <c r="W4166">
        <f t="shared" si="477"/>
        <v>503.72006577965925</v>
      </c>
      <c r="X4166">
        <f t="shared" si="476"/>
        <v>245.70625273609747</v>
      </c>
    </row>
    <row r="4167" spans="1:24">
      <c r="A4167" t="s">
        <v>264</v>
      </c>
      <c r="B4167">
        <v>2006050</v>
      </c>
      <c r="C4167">
        <v>5</v>
      </c>
      <c r="D4167">
        <v>2</v>
      </c>
      <c r="E4167" s="28" t="s">
        <v>523</v>
      </c>
      <c r="F4167" t="s">
        <v>581</v>
      </c>
      <c r="G4167" t="s">
        <v>581</v>
      </c>
      <c r="H4167">
        <v>16</v>
      </c>
      <c r="I4167" s="3">
        <v>0.16</v>
      </c>
      <c r="J4167">
        <v>21.76</v>
      </c>
      <c r="K4167">
        <f t="shared" si="478"/>
        <v>8.5</v>
      </c>
      <c r="L4167" s="11">
        <v>-9.5699999999999995E-4</v>
      </c>
      <c r="M4167">
        <f t="shared" si="479"/>
        <v>0.15877504000000001</v>
      </c>
      <c r="N4167" s="5">
        <v>371.88413906944004</v>
      </c>
      <c r="O4167" s="3">
        <v>10.857344198400011</v>
      </c>
      <c r="P4167" s="7">
        <v>2.9195502194764682E-2</v>
      </c>
      <c r="Q4167" s="9">
        <f t="shared" si="480"/>
        <v>10.774831217738894</v>
      </c>
      <c r="R4167" s="7">
        <f t="shared" si="481"/>
        <v>2.8973624002089974E-2</v>
      </c>
      <c r="S4167" t="s">
        <v>483</v>
      </c>
      <c r="T4167" t="s">
        <v>581</v>
      </c>
      <c r="U4167">
        <v>57</v>
      </c>
      <c r="V4167">
        <f t="shared" si="475"/>
        <v>17.3736</v>
      </c>
      <c r="W4167">
        <f t="shared" si="477"/>
        <v>466.27303115765545</v>
      </c>
      <c r="X4167">
        <f t="shared" si="476"/>
        <v>227.44021336597595</v>
      </c>
    </row>
    <row r="4168" spans="1:24">
      <c r="A4168" t="s">
        <v>264</v>
      </c>
      <c r="B4168">
        <v>2006050</v>
      </c>
      <c r="C4168">
        <v>5</v>
      </c>
      <c r="D4168">
        <v>3</v>
      </c>
      <c r="E4168" s="28" t="s">
        <v>523</v>
      </c>
      <c r="F4168" t="s">
        <v>581</v>
      </c>
      <c r="G4168" t="s">
        <v>581</v>
      </c>
      <c r="H4168">
        <v>23</v>
      </c>
      <c r="I4168" s="3">
        <v>0.11130434782608696</v>
      </c>
      <c r="J4168">
        <v>22.015999999999998</v>
      </c>
      <c r="K4168">
        <f t="shared" si="478"/>
        <v>8.6</v>
      </c>
      <c r="L4168" s="11">
        <v>-9.5699999999999995E-4</v>
      </c>
      <c r="M4168">
        <f t="shared" si="479"/>
        <v>0.11007938782608696</v>
      </c>
      <c r="N4168" s="5">
        <v>380.68582595952637</v>
      </c>
      <c r="O4168" s="3">
        <v>7.6594789132640297</v>
      </c>
      <c r="P4168" s="7">
        <v>2.0120210396481552E-2</v>
      </c>
      <c r="Q4168" s="9">
        <f t="shared" si="480"/>
        <v>7.5756060188113192</v>
      </c>
      <c r="R4168" s="7">
        <f t="shared" si="481"/>
        <v>1.9899889888773375E-2</v>
      </c>
      <c r="S4168" t="s">
        <v>483</v>
      </c>
      <c r="T4168" t="s">
        <v>581</v>
      </c>
      <c r="U4168">
        <v>59</v>
      </c>
      <c r="V4168">
        <f t="shared" si="475"/>
        <v>17.9832</v>
      </c>
      <c r="W4168">
        <f t="shared" si="477"/>
        <v>496.69742826078783</v>
      </c>
      <c r="X4168">
        <f t="shared" si="476"/>
        <v>242.28072719858471</v>
      </c>
    </row>
    <row r="4169" spans="1:24">
      <c r="A4169" t="s">
        <v>264</v>
      </c>
      <c r="B4169">
        <v>2006050</v>
      </c>
      <c r="C4169">
        <v>7</v>
      </c>
      <c r="D4169">
        <v>3</v>
      </c>
      <c r="E4169" s="28" t="s">
        <v>523</v>
      </c>
      <c r="F4169" t="s">
        <v>581</v>
      </c>
      <c r="G4169" t="s">
        <v>581</v>
      </c>
      <c r="H4169">
        <v>12</v>
      </c>
      <c r="I4169" s="3">
        <v>0.21333333333333335</v>
      </c>
      <c r="J4169">
        <v>15.616</v>
      </c>
      <c r="K4169">
        <f t="shared" si="478"/>
        <v>6.1</v>
      </c>
      <c r="L4169" s="11">
        <v>-9.5699999999999995E-4</v>
      </c>
      <c r="M4169">
        <f t="shared" si="479"/>
        <v>0.21210837333333335</v>
      </c>
      <c r="N4169" s="5">
        <v>191.52676560240639</v>
      </c>
      <c r="O4169" s="3">
        <v>10.322966269951992</v>
      </c>
      <c r="P4169" s="7">
        <v>5.3898295820342994E-2</v>
      </c>
      <c r="Q4169" s="9">
        <f t="shared" si="480"/>
        <v>10.264507896291592</v>
      </c>
      <c r="R4169" s="7">
        <f t="shared" si="481"/>
        <v>5.3593072821998447E-2</v>
      </c>
      <c r="S4169" t="s">
        <v>483</v>
      </c>
      <c r="T4169" t="s">
        <v>581</v>
      </c>
      <c r="U4169">
        <v>46</v>
      </c>
      <c r="V4169">
        <f t="shared" si="475"/>
        <v>14.020800000000001</v>
      </c>
      <c r="W4169">
        <f t="shared" si="477"/>
        <v>192.15237804667322</v>
      </c>
      <c r="X4169">
        <f t="shared" si="476"/>
        <v>93.728727465128003</v>
      </c>
    </row>
    <row r="4170" spans="1:24">
      <c r="A4170" t="s">
        <v>264</v>
      </c>
      <c r="B4170">
        <v>2006050</v>
      </c>
      <c r="C4170">
        <v>9</v>
      </c>
      <c r="D4170">
        <v>1</v>
      </c>
      <c r="E4170" s="28" t="s">
        <v>523</v>
      </c>
      <c r="F4170" t="s">
        <v>581</v>
      </c>
      <c r="G4170" t="s">
        <v>581</v>
      </c>
      <c r="H4170">
        <v>14</v>
      </c>
      <c r="I4170" s="3">
        <v>0.18285714285714286</v>
      </c>
      <c r="J4170">
        <v>14.335999999999999</v>
      </c>
      <c r="K4170">
        <f t="shared" si="478"/>
        <v>5.6</v>
      </c>
      <c r="L4170" s="11">
        <v>-9.5699999999999995E-4</v>
      </c>
      <c r="M4170">
        <f t="shared" si="479"/>
        <v>0.18163218285714286</v>
      </c>
      <c r="N4170" s="5">
        <v>161.41573150474235</v>
      </c>
      <c r="O4170" s="3">
        <v>8.1304520364617314</v>
      </c>
      <c r="P4170" s="7">
        <v>5.0369638452636575E-2</v>
      </c>
      <c r="Q4170" s="9">
        <f t="shared" si="480"/>
        <v>8.0766849894555381</v>
      </c>
      <c r="R4170" s="7">
        <f t="shared" si="481"/>
        <v>5.0036541755648194E-2</v>
      </c>
      <c r="S4170" t="s">
        <v>482</v>
      </c>
      <c r="T4170" t="s">
        <v>581</v>
      </c>
      <c r="U4170">
        <v>41</v>
      </c>
      <c r="V4170">
        <f t="shared" si="475"/>
        <v>12.4968</v>
      </c>
      <c r="W4170">
        <f t="shared" si="477"/>
        <v>142.42366489348507</v>
      </c>
      <c r="X4170">
        <f t="shared" si="476"/>
        <v>69.471890002546331</v>
      </c>
    </row>
    <row r="4171" spans="1:24">
      <c r="A4171" t="s">
        <v>264</v>
      </c>
      <c r="B4171">
        <v>2006050</v>
      </c>
      <c r="C4171">
        <v>10</v>
      </c>
      <c r="D4171">
        <v>3</v>
      </c>
      <c r="E4171" s="28" t="s">
        <v>523</v>
      </c>
      <c r="F4171" t="s">
        <v>581</v>
      </c>
      <c r="G4171" t="s">
        <v>581</v>
      </c>
      <c r="H4171">
        <v>14</v>
      </c>
      <c r="I4171" s="3">
        <v>0.18285714285714286</v>
      </c>
      <c r="J4171">
        <v>22.784000000000002</v>
      </c>
      <c r="K4171">
        <f t="shared" si="478"/>
        <v>8.9</v>
      </c>
      <c r="L4171" s="11">
        <v>-9.5699999999999995E-4</v>
      </c>
      <c r="M4171">
        <f t="shared" si="479"/>
        <v>0.18163218285714286</v>
      </c>
      <c r="N4171" s="5">
        <v>407.70854886768649</v>
      </c>
      <c r="O4171" s="3">
        <v>12.983512554349687</v>
      </c>
      <c r="P4171" s="7">
        <v>3.1845082940763214E-2</v>
      </c>
      <c r="Q4171" s="9">
        <f t="shared" si="480"/>
        <v>12.897234778212717</v>
      </c>
      <c r="R4171" s="7">
        <f t="shared" si="481"/>
        <v>3.163346663696829E-2</v>
      </c>
      <c r="S4171" t="s">
        <v>483</v>
      </c>
      <c r="T4171" t="s">
        <v>581</v>
      </c>
      <c r="U4171">
        <v>67</v>
      </c>
      <c r="V4171">
        <f t="shared" si="475"/>
        <v>20.421600000000002</v>
      </c>
      <c r="W4171">
        <f t="shared" si="477"/>
        <v>616.59478692459038</v>
      </c>
      <c r="X4171">
        <f t="shared" si="476"/>
        <v>300.76466046147993</v>
      </c>
    </row>
    <row r="4172" spans="1:24">
      <c r="A4172" t="s">
        <v>258</v>
      </c>
      <c r="B4172">
        <v>2006050</v>
      </c>
      <c r="C4172">
        <v>1</v>
      </c>
      <c r="D4172">
        <v>1</v>
      </c>
      <c r="E4172" s="28" t="s">
        <v>523</v>
      </c>
      <c r="F4172" t="s">
        <v>581</v>
      </c>
      <c r="G4172" t="s">
        <v>581</v>
      </c>
      <c r="H4172">
        <v>19</v>
      </c>
      <c r="I4172" s="3">
        <v>0.13473684210526315</v>
      </c>
      <c r="J4172">
        <v>18.432000000000002</v>
      </c>
      <c r="K4172">
        <f t="shared" si="478"/>
        <v>7.2000000000000011</v>
      </c>
      <c r="L4172" s="11">
        <v>-9.5699999999999995E-4</v>
      </c>
      <c r="M4172">
        <f t="shared" si="479"/>
        <v>0.13351188210526316</v>
      </c>
      <c r="N4172" s="5">
        <v>266.83008677314569</v>
      </c>
      <c r="O4172" s="3">
        <v>7.7450169198427865</v>
      </c>
      <c r="P4172" s="7">
        <v>2.9026025563704386E-2</v>
      </c>
      <c r="Q4172" s="9">
        <f t="shared" si="480"/>
        <v>7.6751167735208776</v>
      </c>
      <c r="R4172" s="7">
        <f t="shared" si="481"/>
        <v>2.8764060553809017E-2</v>
      </c>
      <c r="S4172" t="s">
        <v>482</v>
      </c>
      <c r="T4172" t="s">
        <v>581</v>
      </c>
      <c r="U4172">
        <v>62</v>
      </c>
      <c r="V4172">
        <f t="shared" si="475"/>
        <v>18.897600000000001</v>
      </c>
      <c r="W4172">
        <f t="shared" si="477"/>
        <v>375.54355705079746</v>
      </c>
      <c r="X4172">
        <f t="shared" si="476"/>
        <v>183.1838880575767</v>
      </c>
    </row>
    <row r="4173" spans="1:24">
      <c r="A4173" t="s">
        <v>258</v>
      </c>
      <c r="B4173">
        <v>2006050</v>
      </c>
      <c r="C4173">
        <v>1</v>
      </c>
      <c r="D4173">
        <v>3</v>
      </c>
      <c r="E4173" s="28" t="s">
        <v>523</v>
      </c>
      <c r="F4173" t="s">
        <v>581</v>
      </c>
      <c r="G4173" t="s">
        <v>581</v>
      </c>
      <c r="H4173">
        <v>13</v>
      </c>
      <c r="I4173" s="3">
        <v>0.19692307692307692</v>
      </c>
      <c r="J4173">
        <v>27.135999999999999</v>
      </c>
      <c r="K4173">
        <f t="shared" si="478"/>
        <v>10.6</v>
      </c>
      <c r="L4173" s="11">
        <v>-9.5699999999999995E-4</v>
      </c>
      <c r="M4173">
        <f t="shared" si="479"/>
        <v>0.19569811692307693</v>
      </c>
      <c r="N4173" s="5">
        <v>578.33774208778243</v>
      </c>
      <c r="O4173" s="3">
        <v>16.665916270143668</v>
      </c>
      <c r="P4173" s="7">
        <v>2.8816926611049447E-2</v>
      </c>
      <c r="Q4173" s="9">
        <f t="shared" si="480"/>
        <v>16.562998784397813</v>
      </c>
      <c r="R4173" s="7">
        <f t="shared" si="481"/>
        <v>2.8638972660863994E-2</v>
      </c>
      <c r="S4173" t="s">
        <v>483</v>
      </c>
      <c r="T4173" t="s">
        <v>581</v>
      </c>
      <c r="U4173">
        <v>70</v>
      </c>
      <c r="V4173">
        <f t="shared" si="475"/>
        <v>21.336000000000002</v>
      </c>
      <c r="W4173">
        <f t="shared" si="477"/>
        <v>906.13259707593943</v>
      </c>
      <c r="X4173">
        <f t="shared" si="476"/>
        <v>441.99637861348759</v>
      </c>
    </row>
    <row r="4174" spans="1:24">
      <c r="A4174" t="s">
        <v>258</v>
      </c>
      <c r="B4174">
        <v>2006050</v>
      </c>
      <c r="C4174">
        <v>3</v>
      </c>
      <c r="D4174">
        <v>1</v>
      </c>
      <c r="E4174" s="28" t="s">
        <v>523</v>
      </c>
      <c r="F4174" t="s">
        <v>581</v>
      </c>
      <c r="G4174" t="s">
        <v>581</v>
      </c>
      <c r="H4174">
        <v>18</v>
      </c>
      <c r="I4174" s="3">
        <v>0.14222222222222222</v>
      </c>
      <c r="J4174">
        <v>28.671999999999997</v>
      </c>
      <c r="K4174">
        <f t="shared" si="478"/>
        <v>11.2</v>
      </c>
      <c r="L4174" s="11">
        <v>-9.5699999999999995E-4</v>
      </c>
      <c r="M4174">
        <f t="shared" si="479"/>
        <v>0.14099726222222222</v>
      </c>
      <c r="N4174" s="5">
        <v>645.66292601896942</v>
      </c>
      <c r="O4174" s="3">
        <v>12.747227046798157</v>
      </c>
      <c r="P4174" s="7">
        <v>1.9742851158258461E-2</v>
      </c>
      <c r="Q4174" s="9">
        <f t="shared" si="480"/>
        <v>12.637977582440584</v>
      </c>
      <c r="R4174" s="7">
        <f t="shared" si="481"/>
        <v>1.9573646051452679E-2</v>
      </c>
      <c r="S4174" t="s">
        <v>483</v>
      </c>
      <c r="T4174" t="s">
        <v>581</v>
      </c>
      <c r="U4174">
        <v>59</v>
      </c>
      <c r="V4174">
        <f t="shared" si="475"/>
        <v>17.9832</v>
      </c>
      <c r="W4174">
        <f t="shared" si="477"/>
        <v>821.53230141397501</v>
      </c>
      <c r="X4174">
        <f t="shared" si="476"/>
        <v>400.72976439732906</v>
      </c>
    </row>
    <row r="4175" spans="1:24">
      <c r="A4175" t="s">
        <v>258</v>
      </c>
      <c r="B4175">
        <v>2006050</v>
      </c>
      <c r="C4175">
        <v>6</v>
      </c>
      <c r="D4175">
        <v>2</v>
      </c>
      <c r="E4175" s="28" t="s">
        <v>523</v>
      </c>
      <c r="F4175" t="s">
        <v>581</v>
      </c>
      <c r="G4175" t="s">
        <v>581</v>
      </c>
      <c r="H4175">
        <v>13</v>
      </c>
      <c r="I4175" s="3">
        <v>0.19692307692307692</v>
      </c>
      <c r="J4175">
        <v>21.76</v>
      </c>
      <c r="K4175">
        <f t="shared" si="478"/>
        <v>8.5</v>
      </c>
      <c r="L4175" s="11">
        <v>-9.5699999999999995E-4</v>
      </c>
      <c r="M4175">
        <f t="shared" si="479"/>
        <v>0.19569811692307693</v>
      </c>
      <c r="N4175" s="5">
        <v>371.88413906944004</v>
      </c>
      <c r="O4175" s="3">
        <v>13.340042628514146</v>
      </c>
      <c r="P4175" s="7">
        <v>3.5871501973423037E-2</v>
      </c>
      <c r="Q4175" s="9">
        <f t="shared" si="480"/>
        <v>13.257813792359714</v>
      </c>
      <c r="R4175" s="7">
        <f t="shared" si="481"/>
        <v>3.5650387848039276E-2</v>
      </c>
      <c r="S4175" t="s">
        <v>483</v>
      </c>
      <c r="T4175" t="s">
        <v>581</v>
      </c>
      <c r="U4175">
        <v>45</v>
      </c>
      <c r="V4175">
        <f t="shared" si="475"/>
        <v>13.716000000000001</v>
      </c>
      <c r="W4175">
        <f t="shared" si="477"/>
        <v>352.20588832648309</v>
      </c>
      <c r="X4175">
        <f t="shared" si="476"/>
        <v>171.80016221577949</v>
      </c>
    </row>
    <row r="4176" spans="1:24">
      <c r="A4176" t="s">
        <v>258</v>
      </c>
      <c r="B4176">
        <v>2006050</v>
      </c>
      <c r="C4176">
        <v>7</v>
      </c>
      <c r="D4176">
        <v>1</v>
      </c>
      <c r="E4176" s="28" t="s">
        <v>523</v>
      </c>
      <c r="F4176" t="s">
        <v>581</v>
      </c>
      <c r="G4176" t="s">
        <v>581</v>
      </c>
      <c r="H4176">
        <v>12</v>
      </c>
      <c r="I4176" s="3">
        <v>0.21333333333333335</v>
      </c>
      <c r="J4176">
        <v>29.184000000000001</v>
      </c>
      <c r="K4176">
        <f t="shared" si="478"/>
        <v>11.4</v>
      </c>
      <c r="L4176" s="11">
        <v>-9.5699999999999995E-4</v>
      </c>
      <c r="M4176">
        <f t="shared" si="479"/>
        <v>0.21210837333333335</v>
      </c>
      <c r="N4176" s="5">
        <v>668.92820364656643</v>
      </c>
      <c r="O4176" s="3">
        <v>19.416327139327965</v>
      </c>
      <c r="P4176" s="7">
        <v>2.9026025563704198E-2</v>
      </c>
      <c r="Q4176" s="9">
        <f t="shared" si="480"/>
        <v>19.30565454366123</v>
      </c>
      <c r="R4176" s="7">
        <f t="shared" si="481"/>
        <v>2.8860577919153679E-2</v>
      </c>
      <c r="S4176" t="s">
        <v>483</v>
      </c>
      <c r="T4176" t="s">
        <v>581</v>
      </c>
      <c r="U4176">
        <v>59</v>
      </c>
      <c r="V4176">
        <f t="shared" si="475"/>
        <v>17.9832</v>
      </c>
      <c r="W4176">
        <f t="shared" si="477"/>
        <v>849.70370721027928</v>
      </c>
      <c r="X4176">
        <f t="shared" si="476"/>
        <v>414.47130662039729</v>
      </c>
    </row>
    <row r="4177" spans="1:24">
      <c r="A4177" t="s">
        <v>258</v>
      </c>
      <c r="B4177">
        <v>2006050</v>
      </c>
      <c r="C4177">
        <v>8</v>
      </c>
      <c r="D4177">
        <v>3</v>
      </c>
      <c r="E4177" s="28" t="s">
        <v>523</v>
      </c>
      <c r="F4177" t="s">
        <v>581</v>
      </c>
      <c r="G4177" t="s">
        <v>581</v>
      </c>
      <c r="H4177">
        <v>13</v>
      </c>
      <c r="I4177" s="3">
        <v>0.19692307692307692</v>
      </c>
      <c r="J4177">
        <v>20.48</v>
      </c>
      <c r="K4177">
        <f t="shared" si="478"/>
        <v>8</v>
      </c>
      <c r="L4177" s="11">
        <v>-9.5699999999999995E-4</v>
      </c>
      <c r="M4177">
        <f t="shared" si="479"/>
        <v>0.19569811692307693</v>
      </c>
      <c r="N4177" s="5">
        <v>329.41986021376005</v>
      </c>
      <c r="O4177" s="3">
        <v>12.548167951935659</v>
      </c>
      <c r="P4177" s="7">
        <v>3.8091716582579968E-2</v>
      </c>
      <c r="Q4177" s="9">
        <f t="shared" si="480"/>
        <v>12.470864984731568</v>
      </c>
      <c r="R4177" s="7">
        <f t="shared" si="481"/>
        <v>3.7857052627729378E-2</v>
      </c>
      <c r="S4177" t="s">
        <v>483</v>
      </c>
      <c r="T4177" t="s">
        <v>581</v>
      </c>
      <c r="U4177">
        <v>54</v>
      </c>
      <c r="V4177">
        <f t="shared" si="475"/>
        <v>16.459199999999999</v>
      </c>
      <c r="W4177">
        <f t="shared" si="477"/>
        <v>389.59846138543674</v>
      </c>
      <c r="X4177">
        <f t="shared" si="476"/>
        <v>190.03963614313966</v>
      </c>
    </row>
    <row r="4178" spans="1:24">
      <c r="A4178" t="s">
        <v>258</v>
      </c>
      <c r="B4178">
        <v>2006050</v>
      </c>
      <c r="C4178">
        <v>8</v>
      </c>
      <c r="D4178">
        <v>1</v>
      </c>
      <c r="E4178" s="28" t="s">
        <v>523</v>
      </c>
      <c r="F4178" t="s">
        <v>581</v>
      </c>
      <c r="G4178" t="s">
        <v>581</v>
      </c>
      <c r="H4178">
        <v>10</v>
      </c>
      <c r="I4178" s="3">
        <v>0.25600000000000001</v>
      </c>
      <c r="J4178">
        <v>36.351999999999997</v>
      </c>
      <c r="K4178">
        <f t="shared" si="478"/>
        <v>14.2</v>
      </c>
      <c r="L4178" s="11">
        <v>-9.5699999999999995E-4</v>
      </c>
      <c r="M4178">
        <f t="shared" si="479"/>
        <v>0.25477504000000001</v>
      </c>
      <c r="N4178" s="5">
        <v>1037.8784470859775</v>
      </c>
      <c r="O4178" s="3">
        <v>29.030125643366503</v>
      </c>
      <c r="P4178" s="7">
        <v>2.7970641191050437E-2</v>
      </c>
      <c r="Q4178" s="9">
        <f t="shared" si="480"/>
        <v>28.892196489569805</v>
      </c>
      <c r="R4178" s="7">
        <f t="shared" si="481"/>
        <v>2.7837745904339399E-2</v>
      </c>
      <c r="S4178" t="s">
        <v>483</v>
      </c>
      <c r="T4178" t="s">
        <v>581</v>
      </c>
      <c r="U4178">
        <v>65</v>
      </c>
      <c r="V4178">
        <f t="shared" si="475"/>
        <v>19.812000000000001</v>
      </c>
      <c r="W4178">
        <f t="shared" si="477"/>
        <v>1448.3930206028099</v>
      </c>
      <c r="X4178">
        <f t="shared" si="476"/>
        <v>706.50197551809424</v>
      </c>
    </row>
    <row r="4179" spans="1:24">
      <c r="A4179" t="s">
        <v>329</v>
      </c>
      <c r="B4179">
        <v>2005005</v>
      </c>
      <c r="C4179">
        <v>18</v>
      </c>
      <c r="D4179">
        <v>2</v>
      </c>
      <c r="E4179" s="28" t="s">
        <v>523</v>
      </c>
      <c r="F4179" t="s">
        <v>581</v>
      </c>
      <c r="G4179" t="s">
        <v>581</v>
      </c>
      <c r="H4179">
        <v>14</v>
      </c>
      <c r="I4179" s="3">
        <v>0.18285714285714286</v>
      </c>
      <c r="J4179">
        <v>40.704000000000001</v>
      </c>
      <c r="K4179">
        <f t="shared" si="478"/>
        <v>15.9</v>
      </c>
      <c r="L4179" s="11">
        <v>-9.5699999999999995E-4</v>
      </c>
      <c r="M4179">
        <f t="shared" si="479"/>
        <v>0.18163218285714286</v>
      </c>
      <c r="N4179" s="5">
        <v>1301.2599196975104</v>
      </c>
      <c r="O4179" s="3">
        <v>23.277883349869537</v>
      </c>
      <c r="P4179" s="7">
        <v>1.7888726915742312E-2</v>
      </c>
      <c r="Q4179" s="9">
        <f t="shared" si="480"/>
        <v>23.122643421031178</v>
      </c>
      <c r="R4179" s="7">
        <f t="shared" si="481"/>
        <v>1.7769427207445416E-2</v>
      </c>
      <c r="S4179" t="s">
        <v>483</v>
      </c>
      <c r="T4179" t="s">
        <v>581</v>
      </c>
      <c r="U4179">
        <v>79</v>
      </c>
      <c r="V4179">
        <f t="shared" si="475"/>
        <v>24.0792</v>
      </c>
      <c r="W4179">
        <f t="shared" si="477"/>
        <v>2264.5232181518863</v>
      </c>
      <c r="X4179">
        <f t="shared" si="476"/>
        <v>1104.5966836853702</v>
      </c>
    </row>
    <row r="4180" spans="1:24">
      <c r="A4180" t="s">
        <v>360</v>
      </c>
      <c r="B4180">
        <v>2006015</v>
      </c>
      <c r="C4180">
        <v>1</v>
      </c>
      <c r="D4180">
        <v>1</v>
      </c>
      <c r="E4180" s="28" t="s">
        <v>523</v>
      </c>
      <c r="F4180" t="s">
        <v>581</v>
      </c>
      <c r="G4180" t="s">
        <v>581</v>
      </c>
      <c r="H4180">
        <v>12</v>
      </c>
      <c r="I4180" s="3">
        <v>0.21333333333333335</v>
      </c>
      <c r="J4180">
        <v>23.808000000000003</v>
      </c>
      <c r="K4180">
        <f t="shared" si="478"/>
        <v>9.3000000000000007</v>
      </c>
      <c r="L4180" s="11">
        <v>-9.5699999999999995E-4</v>
      </c>
      <c r="M4180">
        <f t="shared" si="479"/>
        <v>0.21210837333333335</v>
      </c>
      <c r="N4180" s="5">
        <v>445.1800579670018</v>
      </c>
      <c r="O4180" s="3">
        <v>15.813297360895932</v>
      </c>
      <c r="P4180" s="7">
        <v>3.5521126964020627E-2</v>
      </c>
      <c r="Q4180" s="9">
        <f t="shared" si="480"/>
        <v>15.723313419231701</v>
      </c>
      <c r="R4180" s="7">
        <f t="shared" si="481"/>
        <v>3.5318997645660856E-2</v>
      </c>
      <c r="S4180" t="s">
        <v>483</v>
      </c>
      <c r="T4180" t="s">
        <v>581</v>
      </c>
      <c r="U4180">
        <v>49</v>
      </c>
      <c r="V4180">
        <f t="shared" si="475"/>
        <v>14.9352</v>
      </c>
      <c r="W4180">
        <f t="shared" si="477"/>
        <v>462.49216305468605</v>
      </c>
      <c r="X4180">
        <f t="shared" si="476"/>
        <v>225.59596891994187</v>
      </c>
    </row>
    <row r="4181" spans="1:24">
      <c r="A4181" t="s">
        <v>33</v>
      </c>
      <c r="B4181">
        <v>2009016</v>
      </c>
      <c r="C4181">
        <v>3</v>
      </c>
      <c r="D4181">
        <v>3</v>
      </c>
      <c r="E4181" s="28" t="s">
        <v>523</v>
      </c>
      <c r="F4181" t="s">
        <v>581</v>
      </c>
      <c r="G4181" t="s">
        <v>581</v>
      </c>
      <c r="H4181">
        <v>25</v>
      </c>
      <c r="I4181" s="3">
        <v>0.1024</v>
      </c>
      <c r="J4181">
        <v>53.76</v>
      </c>
      <c r="K4181">
        <f t="shared" si="478"/>
        <v>21</v>
      </c>
      <c r="L4181" s="11">
        <v>-9.5699999999999995E-4</v>
      </c>
      <c r="M4181">
        <f t="shared" si="479"/>
        <v>0.10117504000000001</v>
      </c>
      <c r="N4181" s="5">
        <v>2269.9087242854398</v>
      </c>
      <c r="O4181" s="3">
        <v>17.261600949927573</v>
      </c>
      <c r="P4181" s="7">
        <v>7.6045352684220684E-3</v>
      </c>
      <c r="Q4181" s="9">
        <f t="shared" si="480"/>
        <v>17.05549813158731</v>
      </c>
      <c r="R4181" s="7">
        <f t="shared" si="481"/>
        <v>7.5137374243787391E-3</v>
      </c>
      <c r="S4181" t="s">
        <v>481</v>
      </c>
      <c r="T4181" t="s">
        <v>581</v>
      </c>
      <c r="U4181">
        <v>67</v>
      </c>
      <c r="V4181">
        <f t="shared" si="475"/>
        <v>20.421600000000002</v>
      </c>
      <c r="W4181">
        <f t="shared" si="477"/>
        <v>3163.8324584544139</v>
      </c>
      <c r="X4181">
        <f t="shared" si="476"/>
        <v>1543.2647425876278</v>
      </c>
    </row>
    <row r="4182" spans="1:24">
      <c r="A4182" t="s">
        <v>33</v>
      </c>
      <c r="B4182">
        <v>2009016</v>
      </c>
      <c r="C4182">
        <v>8</v>
      </c>
      <c r="D4182">
        <v>3</v>
      </c>
      <c r="E4182" s="28" t="s">
        <v>523</v>
      </c>
      <c r="F4182" t="s">
        <v>581</v>
      </c>
      <c r="G4182" t="s">
        <v>581</v>
      </c>
      <c r="H4182">
        <v>17</v>
      </c>
      <c r="I4182" s="3">
        <v>0.15058823529411766</v>
      </c>
      <c r="J4182">
        <v>20.736000000000001</v>
      </c>
      <c r="K4182">
        <f t="shared" si="478"/>
        <v>8.1</v>
      </c>
      <c r="L4182" s="11">
        <v>-9.5699999999999995E-4</v>
      </c>
      <c r="M4182">
        <f t="shared" si="479"/>
        <v>0.14936327529411766</v>
      </c>
      <c r="N4182" s="5">
        <v>337.7068285722624</v>
      </c>
      <c r="O4182" s="3">
        <v>9.7386884965230465</v>
      </c>
      <c r="P4182" s="7">
        <v>2.8837700847494603E-2</v>
      </c>
      <c r="Q4182" s="9">
        <f t="shared" si="480"/>
        <v>9.6600437796797536</v>
      </c>
      <c r="R4182" s="7">
        <f t="shared" si="481"/>
        <v>2.8604822178218706E-2</v>
      </c>
      <c r="S4182" t="s">
        <v>483</v>
      </c>
      <c r="T4182" t="s">
        <v>581</v>
      </c>
      <c r="U4182">
        <v>51</v>
      </c>
      <c r="V4182">
        <f t="shared" si="475"/>
        <v>15.5448</v>
      </c>
      <c r="W4182">
        <f t="shared" si="477"/>
        <v>372.76299262543347</v>
      </c>
      <c r="X4182">
        <f t="shared" si="476"/>
        <v>181.82757507371727</v>
      </c>
    </row>
    <row r="4183" spans="1:24">
      <c r="A4183" t="s">
        <v>33</v>
      </c>
      <c r="B4183">
        <v>2009016</v>
      </c>
      <c r="C4183">
        <v>9</v>
      </c>
      <c r="D4183">
        <v>1</v>
      </c>
      <c r="E4183" s="28" t="s">
        <v>523</v>
      </c>
      <c r="F4183" t="s">
        <v>581</v>
      </c>
      <c r="G4183" t="s">
        <v>581</v>
      </c>
      <c r="H4183">
        <v>22</v>
      </c>
      <c r="I4183" s="3">
        <v>0.11636363636363636</v>
      </c>
      <c r="J4183">
        <v>44.800000000000004</v>
      </c>
      <c r="K4183">
        <f t="shared" si="478"/>
        <v>17.5</v>
      </c>
      <c r="L4183" s="11">
        <v>-9.5699999999999995E-4</v>
      </c>
      <c r="M4183">
        <f t="shared" si="479"/>
        <v>0.11513867636363637</v>
      </c>
      <c r="N4183" s="5">
        <v>1576.3255029760003</v>
      </c>
      <c r="O4183" s="3">
        <v>16.334869361486358</v>
      </c>
      <c r="P4183" s="7">
        <v>1.0362624553524755E-2</v>
      </c>
      <c r="Q4183" s="9">
        <f t="shared" si="480"/>
        <v>16.163355025555081</v>
      </c>
      <c r="R4183" s="7">
        <f t="shared" si="481"/>
        <v>1.0253818132764912E-2</v>
      </c>
      <c r="S4183" t="s">
        <v>481</v>
      </c>
      <c r="T4183" t="s">
        <v>488</v>
      </c>
      <c r="U4183">
        <v>55</v>
      </c>
      <c r="V4183">
        <f t="shared" si="475"/>
        <v>16.763999999999999</v>
      </c>
      <c r="W4183">
        <f t="shared" si="477"/>
        <v>1768.692240901936</v>
      </c>
      <c r="X4183">
        <f t="shared" si="476"/>
        <v>862.73859684899298</v>
      </c>
    </row>
    <row r="4184" spans="1:24">
      <c r="A4184" t="s">
        <v>33</v>
      </c>
      <c r="B4184">
        <v>2009016</v>
      </c>
      <c r="C4184">
        <v>15</v>
      </c>
      <c r="D4184">
        <v>2</v>
      </c>
      <c r="E4184" s="28" t="s">
        <v>523</v>
      </c>
      <c r="F4184" t="s">
        <v>581</v>
      </c>
      <c r="G4184" t="s">
        <v>581</v>
      </c>
      <c r="H4184">
        <v>13</v>
      </c>
      <c r="I4184" s="3">
        <v>0.19692307692307692</v>
      </c>
      <c r="J4184">
        <v>29.695999999999998</v>
      </c>
      <c r="K4184">
        <f t="shared" si="478"/>
        <v>11.6</v>
      </c>
      <c r="L4184" s="11">
        <v>-9.5699999999999995E-4</v>
      </c>
      <c r="M4184">
        <f t="shared" si="479"/>
        <v>0.19569811692307693</v>
      </c>
      <c r="N4184" s="5">
        <v>692.60525609943033</v>
      </c>
      <c r="O4184" s="3">
        <v>18.249665623300555</v>
      </c>
      <c r="P4184" s="7">
        <v>2.6349302813665963E-2</v>
      </c>
      <c r="Q4184" s="9">
        <f t="shared" si="480"/>
        <v>18.136896399654017</v>
      </c>
      <c r="R4184" s="7">
        <f t="shared" si="481"/>
        <v>2.6186483916966239E-2</v>
      </c>
      <c r="S4184" t="s">
        <v>481</v>
      </c>
      <c r="T4184" t="s">
        <v>488</v>
      </c>
      <c r="U4184">
        <v>35</v>
      </c>
      <c r="V4184">
        <f t="shared" ref="V4184:V4247" si="482">U4184*0.3048</f>
        <v>10.668000000000001</v>
      </c>
      <c r="W4184">
        <f t="shared" si="477"/>
        <v>472.60642797192054</v>
      </c>
      <c r="X4184">
        <f t="shared" si="476"/>
        <v>230.52953877514977</v>
      </c>
    </row>
    <row r="4185" spans="1:24">
      <c r="A4185" t="s">
        <v>274</v>
      </c>
      <c r="B4185">
        <v>2009016</v>
      </c>
      <c r="C4185">
        <v>1</v>
      </c>
      <c r="D4185">
        <v>3</v>
      </c>
      <c r="E4185" s="28" t="s">
        <v>523</v>
      </c>
      <c r="F4185" t="s">
        <v>581</v>
      </c>
      <c r="G4185" t="s">
        <v>581</v>
      </c>
      <c r="H4185">
        <v>11</v>
      </c>
      <c r="I4185" s="3">
        <v>0.23272727272727273</v>
      </c>
      <c r="J4185">
        <v>36.095999999999997</v>
      </c>
      <c r="K4185">
        <f t="shared" si="478"/>
        <v>14.099999999999998</v>
      </c>
      <c r="L4185" s="11">
        <v>-9.5699999999999995E-4</v>
      </c>
      <c r="M4185">
        <f t="shared" si="479"/>
        <v>0.23150231272727273</v>
      </c>
      <c r="N4185" s="5">
        <v>1023.3119126421502</v>
      </c>
      <c r="O4185" s="3">
        <v>26.220868422969236</v>
      </c>
      <c r="P4185" s="7">
        <v>2.5623534817715555E-2</v>
      </c>
      <c r="Q4185" s="9">
        <f t="shared" si="480"/>
        <v>26.08374536310362</v>
      </c>
      <c r="R4185" s="7">
        <f t="shared" si="481"/>
        <v>2.5489535537367526E-2</v>
      </c>
      <c r="S4185" t="s">
        <v>481</v>
      </c>
      <c r="T4185" t="s">
        <v>581</v>
      </c>
      <c r="U4185">
        <v>64</v>
      </c>
      <c r="V4185">
        <f t="shared" si="482"/>
        <v>19.507200000000001</v>
      </c>
      <c r="W4185">
        <f t="shared" si="477"/>
        <v>1402.9697603963505</v>
      </c>
      <c r="X4185">
        <f t="shared" si="476"/>
        <v>684.34526624523414</v>
      </c>
    </row>
    <row r="4186" spans="1:24">
      <c r="A4186" t="s">
        <v>274</v>
      </c>
      <c r="B4186">
        <v>2009016</v>
      </c>
      <c r="C4186">
        <v>4</v>
      </c>
      <c r="D4186">
        <v>4</v>
      </c>
      <c r="E4186" s="28" t="s">
        <v>523</v>
      </c>
      <c r="F4186" t="s">
        <v>581</v>
      </c>
      <c r="G4186" t="s">
        <v>581</v>
      </c>
      <c r="H4186">
        <v>11</v>
      </c>
      <c r="I4186" s="3">
        <v>0.23272727272727273</v>
      </c>
      <c r="J4186">
        <v>52.223999999999997</v>
      </c>
      <c r="K4186">
        <f t="shared" si="478"/>
        <v>20.399999999999999</v>
      </c>
      <c r="L4186" s="11">
        <v>-9.5699999999999995E-4</v>
      </c>
      <c r="M4186">
        <f t="shared" si="479"/>
        <v>0.23150231272727273</v>
      </c>
      <c r="N4186" s="5">
        <v>2142.0526410399743</v>
      </c>
      <c r="O4186" s="3">
        <v>38.012602243292086</v>
      </c>
      <c r="P4186" s="7">
        <v>1.774587678892748E-2</v>
      </c>
      <c r="Q4186" s="9">
        <f t="shared" si="480"/>
        <v>37.813413205779781</v>
      </c>
      <c r="R4186" s="7">
        <f t="shared" si="481"/>
        <v>1.7652886993207242E-2</v>
      </c>
      <c r="S4186" t="s">
        <v>481</v>
      </c>
      <c r="T4186" t="s">
        <v>488</v>
      </c>
      <c r="U4186">
        <v>81</v>
      </c>
      <c r="V4186">
        <f t="shared" si="482"/>
        <v>24.688800000000001</v>
      </c>
      <c r="W4186">
        <f t="shared" si="477"/>
        <v>3750.0731779143371</v>
      </c>
      <c r="X4186">
        <f t="shared" si="476"/>
        <v>1829.2231948419794</v>
      </c>
    </row>
    <row r="4187" spans="1:24">
      <c r="A4187" t="s">
        <v>274</v>
      </c>
      <c r="B4187">
        <v>2009016</v>
      </c>
      <c r="C4187">
        <v>10</v>
      </c>
      <c r="D4187">
        <v>3</v>
      </c>
      <c r="E4187" s="28" t="s">
        <v>523</v>
      </c>
      <c r="F4187" t="s">
        <v>581</v>
      </c>
      <c r="G4187" t="s">
        <v>581</v>
      </c>
      <c r="H4187">
        <v>31</v>
      </c>
      <c r="I4187" s="3">
        <v>8.2580645161290323E-2</v>
      </c>
      <c r="J4187">
        <v>43.52</v>
      </c>
      <c r="K4187">
        <f t="shared" si="478"/>
        <v>17</v>
      </c>
      <c r="L4187" s="11">
        <v>-9.5699999999999995E-4</v>
      </c>
      <c r="M4187">
        <f t="shared" si="479"/>
        <v>8.1355685161290325E-2</v>
      </c>
      <c r="N4187" s="5">
        <v>1487.5365562777602</v>
      </c>
      <c r="O4187" s="3">
        <v>11.269175938488088</v>
      </c>
      <c r="P4187" s="7">
        <v>7.5757304188118733E-3</v>
      </c>
      <c r="Q4187" s="9">
        <f t="shared" si="480"/>
        <v>11.102327523649794</v>
      </c>
      <c r="R4187" s="7">
        <f t="shared" si="481"/>
        <v>7.4635661737490191E-3</v>
      </c>
      <c r="S4187" t="s">
        <v>481</v>
      </c>
      <c r="T4187" t="s">
        <v>483</v>
      </c>
      <c r="U4187">
        <v>62</v>
      </c>
      <c r="V4187">
        <f t="shared" si="482"/>
        <v>18.897600000000001</v>
      </c>
      <c r="W4187">
        <f t="shared" si="477"/>
        <v>1929.3939825229547</v>
      </c>
      <c r="X4187">
        <f t="shared" si="476"/>
        <v>941.12622804400883</v>
      </c>
    </row>
    <row r="4188" spans="1:24">
      <c r="A4188" t="s">
        <v>274</v>
      </c>
      <c r="B4188">
        <v>2009016</v>
      </c>
      <c r="C4188">
        <v>11</v>
      </c>
      <c r="D4188">
        <v>2</v>
      </c>
      <c r="E4188" s="28" t="s">
        <v>523</v>
      </c>
      <c r="F4188" t="s">
        <v>581</v>
      </c>
      <c r="G4188" t="s">
        <v>581</v>
      </c>
      <c r="H4188">
        <v>33</v>
      </c>
      <c r="I4188" s="3">
        <v>7.7575757575757576E-2</v>
      </c>
      <c r="J4188">
        <v>27.648000000000003</v>
      </c>
      <c r="K4188">
        <f t="shared" si="478"/>
        <v>10.8</v>
      </c>
      <c r="L4188" s="11">
        <v>-9.5699999999999995E-4</v>
      </c>
      <c r="M4188">
        <f t="shared" si="479"/>
        <v>7.6350797575757579E-2</v>
      </c>
      <c r="N4188" s="5">
        <v>600.36769523957776</v>
      </c>
      <c r="O4188" s="3">
        <v>6.7192275128150767</v>
      </c>
      <c r="P4188" s="7">
        <v>1.11918538690423E-2</v>
      </c>
      <c r="Q4188" s="9">
        <f t="shared" si="480"/>
        <v>6.6134212682265785</v>
      </c>
      <c r="R4188" s="7">
        <f t="shared" si="481"/>
        <v>1.1015618129798743E-2</v>
      </c>
      <c r="S4188" t="s">
        <v>481</v>
      </c>
      <c r="T4188" t="s">
        <v>581</v>
      </c>
      <c r="U4188">
        <v>65</v>
      </c>
      <c r="V4188">
        <f t="shared" si="482"/>
        <v>19.812000000000001</v>
      </c>
      <c r="W4188">
        <f t="shared" si="477"/>
        <v>859.91935371458487</v>
      </c>
      <c r="X4188">
        <f t="shared" si="476"/>
        <v>419.45432872408196</v>
      </c>
    </row>
    <row r="4189" spans="1:24">
      <c r="A4189" t="s">
        <v>274</v>
      </c>
      <c r="B4189">
        <v>2009016</v>
      </c>
      <c r="C4189">
        <v>15</v>
      </c>
      <c r="D4189">
        <v>1</v>
      </c>
      <c r="E4189" s="28" t="s">
        <v>523</v>
      </c>
      <c r="F4189" t="s">
        <v>581</v>
      </c>
      <c r="G4189" t="s">
        <v>581</v>
      </c>
      <c r="H4189">
        <v>20</v>
      </c>
      <c r="I4189" s="3">
        <v>0.128</v>
      </c>
      <c r="J4189">
        <v>60.928000000000004</v>
      </c>
      <c r="K4189">
        <f t="shared" si="478"/>
        <v>23.8</v>
      </c>
      <c r="L4189" s="11">
        <v>-9.5699999999999995E-4</v>
      </c>
      <c r="M4189">
        <f t="shared" si="479"/>
        <v>0.12677504000000001</v>
      </c>
      <c r="N4189" s="5">
        <v>2915.57165030441</v>
      </c>
      <c r="O4189" s="3">
        <v>24.449130639359808</v>
      </c>
      <c r="P4189" s="7">
        <v>8.3857073575287072E-3</v>
      </c>
      <c r="Q4189" s="9">
        <f t="shared" si="480"/>
        <v>24.215639945334864</v>
      </c>
      <c r="R4189" s="7">
        <f t="shared" si="481"/>
        <v>8.3056233390136538E-3</v>
      </c>
      <c r="S4189" t="s">
        <v>481</v>
      </c>
      <c r="T4189" t="s">
        <v>482</v>
      </c>
      <c r="U4189">
        <v>61</v>
      </c>
      <c r="V4189">
        <f t="shared" si="482"/>
        <v>18.5928</v>
      </c>
      <c r="W4189">
        <f t="shared" si="477"/>
        <v>3592.5538542854142</v>
      </c>
      <c r="X4189">
        <f t="shared" si="476"/>
        <v>1752.3878941031019</v>
      </c>
    </row>
    <row r="4190" spans="1:24">
      <c r="A4190" t="s">
        <v>274</v>
      </c>
      <c r="B4190">
        <v>2009016</v>
      </c>
      <c r="C4190">
        <v>17</v>
      </c>
      <c r="D4190">
        <v>4</v>
      </c>
      <c r="E4190" s="28" t="s">
        <v>523</v>
      </c>
      <c r="F4190" t="s">
        <v>581</v>
      </c>
      <c r="G4190" t="s">
        <v>581</v>
      </c>
      <c r="H4190">
        <v>18</v>
      </c>
      <c r="I4190" s="3">
        <v>0.14222222222222222</v>
      </c>
      <c r="J4190">
        <v>42.496000000000002</v>
      </c>
      <c r="K4190">
        <f t="shared" si="478"/>
        <v>16.600000000000001</v>
      </c>
      <c r="L4190" s="11">
        <v>-9.5699999999999995E-4</v>
      </c>
      <c r="M4190">
        <f t="shared" si="479"/>
        <v>0.14099726222222222</v>
      </c>
      <c r="N4190" s="5">
        <v>1418.3583856328707</v>
      </c>
      <c r="O4190" s="3">
        <v>18.923849524110441</v>
      </c>
      <c r="P4190" s="7">
        <v>1.3342078924338033E-2</v>
      </c>
      <c r="Q4190" s="9">
        <f t="shared" si="480"/>
        <v>18.761400712898091</v>
      </c>
      <c r="R4190" s="7">
        <f t="shared" si="481"/>
        <v>1.3227545945326621E-2</v>
      </c>
      <c r="S4190" t="s">
        <v>483</v>
      </c>
      <c r="T4190" t="s">
        <v>581</v>
      </c>
      <c r="U4190">
        <v>62</v>
      </c>
      <c r="V4190">
        <f t="shared" si="482"/>
        <v>18.897600000000001</v>
      </c>
      <c r="W4190">
        <f t="shared" si="477"/>
        <v>1843.8362878226674</v>
      </c>
      <c r="X4190">
        <f t="shared" si="476"/>
        <v>899.39261053363896</v>
      </c>
    </row>
    <row r="4191" spans="1:24">
      <c r="A4191" t="s">
        <v>274</v>
      </c>
      <c r="B4191">
        <v>2009016</v>
      </c>
      <c r="C4191">
        <v>17</v>
      </c>
      <c r="D4191">
        <v>1</v>
      </c>
      <c r="E4191" s="28" t="s">
        <v>523</v>
      </c>
      <c r="F4191" t="s">
        <v>581</v>
      </c>
      <c r="G4191" t="s">
        <v>581</v>
      </c>
      <c r="H4191">
        <v>18</v>
      </c>
      <c r="I4191" s="3">
        <v>0.14222222222222222</v>
      </c>
      <c r="J4191">
        <v>59.136000000000003</v>
      </c>
      <c r="K4191">
        <f t="shared" si="478"/>
        <v>23.1</v>
      </c>
      <c r="L4191" s="11">
        <v>-9.5699999999999995E-4</v>
      </c>
      <c r="M4191">
        <f t="shared" si="479"/>
        <v>0.14099726222222222</v>
      </c>
      <c r="N4191" s="5">
        <v>2746.5895563853828</v>
      </c>
      <c r="O4191" s="3">
        <v>26.358672876430397</v>
      </c>
      <c r="P4191" s="7">
        <v>9.5968736264764008E-3</v>
      </c>
      <c r="Q4191" s="9">
        <f t="shared" si="480"/>
        <v>26.132187814374674</v>
      </c>
      <c r="R4191" s="7">
        <f t="shared" si="481"/>
        <v>9.5144131578092928E-3</v>
      </c>
      <c r="S4191" t="s">
        <v>481</v>
      </c>
      <c r="T4191" t="s">
        <v>581</v>
      </c>
      <c r="U4191">
        <v>77</v>
      </c>
      <c r="V4191">
        <f t="shared" si="482"/>
        <v>23.4696</v>
      </c>
      <c r="W4191">
        <f t="shared" si="477"/>
        <v>4474.7380654835924</v>
      </c>
      <c r="X4191">
        <f t="shared" si="476"/>
        <v>2182.7026492259806</v>
      </c>
    </row>
    <row r="4192" spans="1:24">
      <c r="A4192" t="s">
        <v>274</v>
      </c>
      <c r="B4192">
        <v>2009016</v>
      </c>
      <c r="C4192">
        <v>21</v>
      </c>
      <c r="D4192">
        <v>1</v>
      </c>
      <c r="E4192" s="28" t="s">
        <v>523</v>
      </c>
      <c r="F4192" t="s">
        <v>581</v>
      </c>
      <c r="G4192" t="s">
        <v>581</v>
      </c>
      <c r="H4192">
        <v>17</v>
      </c>
      <c r="I4192" s="3">
        <v>0.15058823529411766</v>
      </c>
      <c r="J4192">
        <v>20.991999999999997</v>
      </c>
      <c r="K4192">
        <f t="shared" si="478"/>
        <v>8.1999999999999993</v>
      </c>
      <c r="L4192" s="11">
        <v>-9.5699999999999995E-4</v>
      </c>
      <c r="M4192">
        <f t="shared" si="479"/>
        <v>0.14936327529411766</v>
      </c>
      <c r="N4192" s="5">
        <v>346.0967406370815</v>
      </c>
      <c r="O4192" s="3">
        <v>9.8597987411762276</v>
      </c>
      <c r="P4192" s="7">
        <v>2.848856283080474E-2</v>
      </c>
      <c r="Q4192" s="9">
        <f t="shared" si="480"/>
        <v>9.7801688511359615</v>
      </c>
      <c r="R4192" s="7">
        <f t="shared" si="481"/>
        <v>2.8258482969625791E-2</v>
      </c>
      <c r="S4192" t="s">
        <v>483</v>
      </c>
      <c r="T4192" t="s">
        <v>483</v>
      </c>
      <c r="U4192">
        <v>56</v>
      </c>
      <c r="V4192">
        <f t="shared" si="482"/>
        <v>17.0688</v>
      </c>
      <c r="W4192">
        <f t="shared" si="477"/>
        <v>426.37398481545102</v>
      </c>
      <c r="X4192">
        <f t="shared" si="476"/>
        <v>207.9781235456843</v>
      </c>
    </row>
    <row r="4193" spans="1:24">
      <c r="A4193" t="s">
        <v>274</v>
      </c>
      <c r="B4193">
        <v>2009016</v>
      </c>
      <c r="C4193">
        <v>22</v>
      </c>
      <c r="D4193">
        <v>1</v>
      </c>
      <c r="E4193" s="28" t="s">
        <v>523</v>
      </c>
      <c r="F4193" t="s">
        <v>581</v>
      </c>
      <c r="G4193" t="s">
        <v>581</v>
      </c>
      <c r="H4193">
        <v>27</v>
      </c>
      <c r="I4193" s="3">
        <v>9.481481481481481E-2</v>
      </c>
      <c r="J4193">
        <v>43.776000000000003</v>
      </c>
      <c r="K4193">
        <f t="shared" si="478"/>
        <v>17.100000000000001</v>
      </c>
      <c r="L4193" s="11">
        <v>-9.5699999999999995E-4</v>
      </c>
      <c r="M4193">
        <f t="shared" si="479"/>
        <v>9.3589854814814813E-2</v>
      </c>
      <c r="N4193" s="5">
        <v>1505.0884582047747</v>
      </c>
      <c r="O4193" s="3">
        <v>13.011293897108363</v>
      </c>
      <c r="P4193" s="7">
        <v>8.6448698919848552E-3</v>
      </c>
      <c r="Q4193" s="9">
        <f t="shared" si="480"/>
        <v>12.843554445402528</v>
      </c>
      <c r="R4193" s="7">
        <f t="shared" si="481"/>
        <v>8.5334216573037455E-3</v>
      </c>
      <c r="S4193" t="s">
        <v>481</v>
      </c>
      <c r="T4193" t="s">
        <v>581</v>
      </c>
      <c r="U4193">
        <v>61</v>
      </c>
      <c r="V4193">
        <f t="shared" si="482"/>
        <v>18.5928</v>
      </c>
      <c r="W4193">
        <f t="shared" si="477"/>
        <v>1913.7792909798741</v>
      </c>
      <c r="X4193">
        <f t="shared" si="476"/>
        <v>933.50964175467357</v>
      </c>
    </row>
    <row r="4194" spans="1:24">
      <c r="A4194" t="s">
        <v>44</v>
      </c>
      <c r="B4194">
        <v>2009016</v>
      </c>
      <c r="C4194">
        <v>5</v>
      </c>
      <c r="D4194">
        <v>3</v>
      </c>
      <c r="E4194" s="28" t="s">
        <v>523</v>
      </c>
      <c r="F4194" t="s">
        <v>581</v>
      </c>
      <c r="G4194" t="s">
        <v>581</v>
      </c>
      <c r="H4194">
        <v>19</v>
      </c>
      <c r="I4194" s="3">
        <v>0.13473684210526315</v>
      </c>
      <c r="J4194">
        <v>44.800000000000004</v>
      </c>
      <c r="K4194">
        <f t="shared" si="478"/>
        <v>17.5</v>
      </c>
      <c r="L4194" s="11">
        <v>-9.5699999999999995E-4</v>
      </c>
      <c r="M4194">
        <f t="shared" si="479"/>
        <v>0.13351188210526316</v>
      </c>
      <c r="N4194" s="5">
        <v>1576.3255029760003</v>
      </c>
      <c r="O4194" s="3">
        <v>18.906282098143318</v>
      </c>
      <c r="P4194" s="7">
        <v>1.1993894701601594E-2</v>
      </c>
      <c r="Q4194" s="9">
        <f t="shared" si="480"/>
        <v>18.734909133430957</v>
      </c>
      <c r="R4194" s="7">
        <f t="shared" si="481"/>
        <v>1.1885177964868718E-2</v>
      </c>
      <c r="S4194" t="s">
        <v>483</v>
      </c>
      <c r="T4194" t="s">
        <v>492</v>
      </c>
      <c r="U4194">
        <v>50</v>
      </c>
      <c r="V4194">
        <f t="shared" si="482"/>
        <v>15.24</v>
      </c>
      <c r="W4194">
        <f t="shared" si="477"/>
        <v>1579.5224834211044</v>
      </c>
      <c r="X4194">
        <f t="shared" ref="X4194:X4257" si="483">W4194*0.4877833333</f>
        <v>770.46474198544036</v>
      </c>
    </row>
    <row r="4195" spans="1:24">
      <c r="A4195" t="s">
        <v>44</v>
      </c>
      <c r="B4195">
        <v>2009016</v>
      </c>
      <c r="C4195">
        <v>6</v>
      </c>
      <c r="D4195">
        <v>6</v>
      </c>
      <c r="E4195" s="28" t="s">
        <v>523</v>
      </c>
      <c r="F4195" t="s">
        <v>581</v>
      </c>
      <c r="G4195" t="s">
        <v>581</v>
      </c>
      <c r="H4195">
        <v>9</v>
      </c>
      <c r="I4195" s="3">
        <v>0.28444444444444444</v>
      </c>
      <c r="J4195">
        <v>43.52</v>
      </c>
      <c r="K4195">
        <f t="shared" si="478"/>
        <v>17</v>
      </c>
      <c r="L4195" s="11">
        <v>-9.5699999999999995E-4</v>
      </c>
      <c r="M4195">
        <f t="shared" si="479"/>
        <v>0.28321948444444445</v>
      </c>
      <c r="N4195" s="5">
        <v>1487.5365562777602</v>
      </c>
      <c r="O4195" s="3">
        <v>38.635663232568774</v>
      </c>
      <c r="P4195" s="7">
        <v>2.5972916813047069E-2</v>
      </c>
      <c r="Q4195" s="9">
        <f t="shared" si="480"/>
        <v>38.470368057299609</v>
      </c>
      <c r="R4195" s="7">
        <f t="shared" si="481"/>
        <v>2.5861796736991405E-2</v>
      </c>
      <c r="S4195" t="s">
        <v>483</v>
      </c>
      <c r="T4195" t="s">
        <v>488</v>
      </c>
      <c r="U4195" t="s">
        <v>581</v>
      </c>
      <c r="V4195" t="s">
        <v>581</v>
      </c>
      <c r="W4195" t="s">
        <v>581</v>
      </c>
      <c r="X4195" t="s">
        <v>581</v>
      </c>
    </row>
    <row r="4196" spans="1:24">
      <c r="A4196" t="s">
        <v>44</v>
      </c>
      <c r="B4196">
        <v>2009016</v>
      </c>
      <c r="C4196">
        <v>15</v>
      </c>
      <c r="D4196">
        <v>1</v>
      </c>
      <c r="E4196" s="28" t="s">
        <v>523</v>
      </c>
      <c r="F4196" t="s">
        <v>581</v>
      </c>
      <c r="G4196" t="s">
        <v>581</v>
      </c>
      <c r="H4196">
        <v>19</v>
      </c>
      <c r="I4196" s="3">
        <v>0.13473684210526315</v>
      </c>
      <c r="J4196">
        <v>49.408000000000001</v>
      </c>
      <c r="K4196">
        <f t="shared" si="478"/>
        <v>19.3</v>
      </c>
      <c r="L4196" s="11">
        <v>-9.5699999999999995E-4</v>
      </c>
      <c r="M4196">
        <f t="shared" si="479"/>
        <v>0.13351188210526316</v>
      </c>
      <c r="N4196" s="5">
        <v>1917.2750582972419</v>
      </c>
      <c r="O4196" s="3">
        <v>20.856794459399715</v>
      </c>
      <c r="P4196" s="7">
        <v>1.0878352779450914E-2</v>
      </c>
      <c r="Q4196" s="9">
        <f t="shared" si="480"/>
        <v>20.667688380793994</v>
      </c>
      <c r="R4196" s="7">
        <f t="shared" si="481"/>
        <v>1.077972004661097E-2</v>
      </c>
      <c r="S4196" t="s">
        <v>481</v>
      </c>
      <c r="T4196" t="s">
        <v>492</v>
      </c>
      <c r="U4196">
        <v>53</v>
      </c>
      <c r="V4196">
        <f t="shared" si="482"/>
        <v>16.154400000000003</v>
      </c>
      <c r="W4196">
        <f t="shared" ref="W4196:W4258" si="484">0.06519608*POWER(K4196,1.90492982)*POWER(U4196,1.18683913)</f>
        <v>2039.651692937055</v>
      </c>
      <c r="X4196">
        <f t="shared" si="483"/>
        <v>994.90810155182476</v>
      </c>
    </row>
    <row r="4197" spans="1:24">
      <c r="A4197" t="s">
        <v>44</v>
      </c>
      <c r="B4197">
        <v>2009016</v>
      </c>
      <c r="C4197">
        <v>17</v>
      </c>
      <c r="D4197">
        <v>5</v>
      </c>
      <c r="E4197" s="28" t="s">
        <v>523</v>
      </c>
      <c r="F4197" t="s">
        <v>581</v>
      </c>
      <c r="G4197" t="s">
        <v>581</v>
      </c>
      <c r="H4197">
        <v>18</v>
      </c>
      <c r="I4197" s="3">
        <v>0.14222222222222222</v>
      </c>
      <c r="J4197">
        <v>38.4</v>
      </c>
      <c r="K4197">
        <f t="shared" si="478"/>
        <v>15</v>
      </c>
      <c r="L4197" s="11">
        <v>-9.5699999999999995E-4</v>
      </c>
      <c r="M4197">
        <f t="shared" si="479"/>
        <v>0.14099726222222222</v>
      </c>
      <c r="N4197" s="5">
        <v>1158.1166960639998</v>
      </c>
      <c r="O4197" s="3">
        <v>17.093739160462416</v>
      </c>
      <c r="P4197" s="7">
        <v>1.4759945365227498E-2</v>
      </c>
      <c r="Q4197" s="9">
        <f t="shared" si="480"/>
        <v>16.947053118688459</v>
      </c>
      <c r="R4197" s="7">
        <f t="shared" si="481"/>
        <v>1.4633286245060688E-2</v>
      </c>
      <c r="S4197" t="s">
        <v>481</v>
      </c>
      <c r="T4197" t="s">
        <v>581</v>
      </c>
      <c r="U4197">
        <v>64</v>
      </c>
      <c r="V4197">
        <f t="shared" si="482"/>
        <v>19.507200000000001</v>
      </c>
      <c r="W4197">
        <f t="shared" si="484"/>
        <v>1578.4755650225484</v>
      </c>
      <c r="X4197">
        <f t="shared" si="483"/>
        <v>769.95407263929951</v>
      </c>
    </row>
    <row r="4198" spans="1:24">
      <c r="A4198" t="s">
        <v>44</v>
      </c>
      <c r="B4198">
        <v>2009016</v>
      </c>
      <c r="C4198">
        <v>20</v>
      </c>
      <c r="D4198">
        <v>1</v>
      </c>
      <c r="E4198" s="28" t="s">
        <v>523</v>
      </c>
      <c r="F4198" t="s">
        <v>581</v>
      </c>
      <c r="G4198" t="s">
        <v>581</v>
      </c>
      <c r="H4198">
        <v>13</v>
      </c>
      <c r="I4198" s="3">
        <v>0.19692307692307692</v>
      </c>
      <c r="J4198">
        <v>55.808</v>
      </c>
      <c r="K4198">
        <f t="shared" si="478"/>
        <v>21.8</v>
      </c>
      <c r="L4198" s="11">
        <v>-9.5699999999999995E-4</v>
      </c>
      <c r="M4198">
        <f t="shared" si="479"/>
        <v>0.19569811692307693</v>
      </c>
      <c r="N4198" s="5">
        <v>2446.1483494998015</v>
      </c>
      <c r="O4198" s="3">
        <v>34.403909025501186</v>
      </c>
      <c r="P4198" s="7">
        <v>1.4064522714877958E-2</v>
      </c>
      <c r="Q4198" s="9">
        <f t="shared" si="480"/>
        <v>34.190652075267344</v>
      </c>
      <c r="R4198" s="7">
        <f t="shared" si="481"/>
        <v>1.3977342004731148E-2</v>
      </c>
      <c r="S4198" t="s">
        <v>481</v>
      </c>
      <c r="T4198" t="s">
        <v>495</v>
      </c>
      <c r="U4198">
        <v>59</v>
      </c>
      <c r="V4198">
        <f t="shared" si="482"/>
        <v>17.9832</v>
      </c>
      <c r="W4198">
        <f t="shared" si="484"/>
        <v>2921.4848080481906</v>
      </c>
      <c r="X4198">
        <f t="shared" si="483"/>
        <v>1425.051597855057</v>
      </c>
    </row>
    <row r="4199" spans="1:24">
      <c r="A4199" t="s">
        <v>44</v>
      </c>
      <c r="B4199">
        <v>2009016</v>
      </c>
      <c r="C4199">
        <v>21</v>
      </c>
      <c r="D4199">
        <v>3</v>
      </c>
      <c r="E4199" s="28" t="s">
        <v>523</v>
      </c>
      <c r="F4199" t="s">
        <v>581</v>
      </c>
      <c r="G4199" t="s">
        <v>581</v>
      </c>
      <c r="H4199">
        <v>13</v>
      </c>
      <c r="I4199" s="3">
        <v>0.19692307692307692</v>
      </c>
      <c r="J4199">
        <v>53.248000000000005</v>
      </c>
      <c r="K4199">
        <f t="shared" si="478"/>
        <v>20.8</v>
      </c>
      <c r="L4199" s="11">
        <v>-9.5699999999999995E-4</v>
      </c>
      <c r="M4199">
        <f t="shared" si="479"/>
        <v>0.19569811692307693</v>
      </c>
      <c r="N4199" s="5">
        <v>2226.8782550450178</v>
      </c>
      <c r="O4199" s="3">
        <v>32.820159672344658</v>
      </c>
      <c r="P4199" s="7">
        <v>1.4738192174623924E-2</v>
      </c>
      <c r="Q4199" s="9">
        <f t="shared" si="480"/>
        <v>32.616754460011585</v>
      </c>
      <c r="R4199" s="7">
        <f t="shared" si="481"/>
        <v>1.4646851208016405E-2</v>
      </c>
      <c r="S4199" t="s">
        <v>481</v>
      </c>
      <c r="T4199" t="s">
        <v>488</v>
      </c>
      <c r="U4199">
        <v>82</v>
      </c>
      <c r="V4199">
        <f t="shared" si="482"/>
        <v>24.993600000000001</v>
      </c>
      <c r="W4199">
        <f t="shared" si="484"/>
        <v>3948.4696391530388</v>
      </c>
      <c r="X4199">
        <f t="shared" si="483"/>
        <v>1925.9976820199174</v>
      </c>
    </row>
    <row r="4200" spans="1:24">
      <c r="A4200" t="s">
        <v>44</v>
      </c>
      <c r="B4200">
        <v>2009016</v>
      </c>
      <c r="C4200">
        <v>22</v>
      </c>
      <c r="D4200">
        <v>1</v>
      </c>
      <c r="E4200" s="28" t="s">
        <v>523</v>
      </c>
      <c r="F4200" t="s">
        <v>581</v>
      </c>
      <c r="G4200" t="s">
        <v>581</v>
      </c>
      <c r="H4200">
        <v>9</v>
      </c>
      <c r="I4200" s="3">
        <v>0.28444444444444444</v>
      </c>
      <c r="J4200">
        <v>59.136000000000003</v>
      </c>
      <c r="K4200">
        <f t="shared" si="478"/>
        <v>23.1</v>
      </c>
      <c r="L4200" s="11">
        <v>-9.5699999999999995E-4</v>
      </c>
      <c r="M4200">
        <f t="shared" si="479"/>
        <v>0.28321948444444445</v>
      </c>
      <c r="N4200" s="5">
        <v>2746.5895563853828</v>
      </c>
      <c r="O4200" s="3">
        <v>52.590254755384763</v>
      </c>
      <c r="P4200" s="7">
        <v>1.9147474959671642E-2</v>
      </c>
      <c r="Q4200" s="9">
        <f t="shared" si="480"/>
        <v>52.364863910584852</v>
      </c>
      <c r="R4200" s="7">
        <f t="shared" si="481"/>
        <v>1.9065412882257885E-2</v>
      </c>
      <c r="S4200" t="s">
        <v>481</v>
      </c>
      <c r="T4200" t="s">
        <v>492</v>
      </c>
      <c r="U4200">
        <v>68</v>
      </c>
      <c r="V4200">
        <f t="shared" si="482"/>
        <v>20.726400000000002</v>
      </c>
      <c r="W4200">
        <f t="shared" si="484"/>
        <v>3861.0007951968746</v>
      </c>
      <c r="X4200">
        <f t="shared" si="483"/>
        <v>1883.3318377550822</v>
      </c>
    </row>
    <row r="4201" spans="1:24">
      <c r="A4201" t="s">
        <v>44</v>
      </c>
      <c r="B4201">
        <v>2009016</v>
      </c>
      <c r="C4201">
        <v>22</v>
      </c>
      <c r="D4201">
        <v>3</v>
      </c>
      <c r="E4201" s="28" t="s">
        <v>523</v>
      </c>
      <c r="F4201" t="s">
        <v>581</v>
      </c>
      <c r="G4201" t="s">
        <v>581</v>
      </c>
      <c r="H4201">
        <v>14</v>
      </c>
      <c r="I4201" s="3">
        <v>0.18285714285714286</v>
      </c>
      <c r="J4201">
        <v>64</v>
      </c>
      <c r="K4201">
        <f t="shared" si="478"/>
        <v>25</v>
      </c>
      <c r="L4201" s="11">
        <v>-9.5699999999999995E-4</v>
      </c>
      <c r="M4201">
        <f t="shared" si="479"/>
        <v>0.18163218285714286</v>
      </c>
      <c r="N4201" s="5">
        <v>3216.9908224000001</v>
      </c>
      <c r="O4201" s="3">
        <v>36.660565384045526</v>
      </c>
      <c r="P4201" s="7">
        <v>1.1395918548718556E-2</v>
      </c>
      <c r="Q4201" s="9">
        <f t="shared" si="480"/>
        <v>36.415674656694961</v>
      </c>
      <c r="R4201" s="7">
        <f t="shared" si="481"/>
        <v>1.1319794387702808E-2</v>
      </c>
      <c r="S4201" t="s">
        <v>481</v>
      </c>
      <c r="T4201" t="s">
        <v>488</v>
      </c>
      <c r="U4201">
        <v>64</v>
      </c>
      <c r="V4201">
        <f t="shared" si="482"/>
        <v>19.507200000000001</v>
      </c>
      <c r="W4201">
        <f t="shared" si="484"/>
        <v>4176.8046339205121</v>
      </c>
      <c r="X4201">
        <f t="shared" si="483"/>
        <v>2037.3756868766336</v>
      </c>
    </row>
    <row r="4202" spans="1:24">
      <c r="A4202" t="s">
        <v>44</v>
      </c>
      <c r="B4202">
        <v>2009016</v>
      </c>
      <c r="C4202">
        <v>26</v>
      </c>
      <c r="D4202">
        <v>1</v>
      </c>
      <c r="E4202" s="28" t="s">
        <v>523</v>
      </c>
      <c r="F4202" t="s">
        <v>581</v>
      </c>
      <c r="G4202" t="s">
        <v>581</v>
      </c>
      <c r="H4202">
        <v>13</v>
      </c>
      <c r="I4202" s="3">
        <v>0.19692307692307692</v>
      </c>
      <c r="J4202">
        <v>63.744</v>
      </c>
      <c r="K4202">
        <f t="shared" si="478"/>
        <v>24.9</v>
      </c>
      <c r="L4202" s="11">
        <v>-9.5699999999999995E-4</v>
      </c>
      <c r="M4202">
        <f t="shared" si="479"/>
        <v>0.19569811692307693</v>
      </c>
      <c r="N4202" s="5">
        <v>3191.3063676739584</v>
      </c>
      <c r="O4202" s="3">
        <v>39.313532020287639</v>
      </c>
      <c r="P4202" s="7">
        <v>1.2318946378357907E-2</v>
      </c>
      <c r="Q4202" s="9">
        <f t="shared" si="480"/>
        <v>39.069734682562043</v>
      </c>
      <c r="R4202" s="7">
        <f t="shared" si="481"/>
        <v>1.224255216556934E-2</v>
      </c>
      <c r="S4202" t="s">
        <v>481</v>
      </c>
      <c r="T4202" t="s">
        <v>492</v>
      </c>
      <c r="U4202">
        <v>70</v>
      </c>
      <c r="V4202">
        <f t="shared" si="482"/>
        <v>21.336000000000002</v>
      </c>
      <c r="W4202">
        <f t="shared" si="484"/>
        <v>4610.1792058238343</v>
      </c>
      <c r="X4202">
        <f t="shared" si="483"/>
        <v>2248.7685801270968</v>
      </c>
    </row>
    <row r="4203" spans="1:24">
      <c r="A4203" t="s">
        <v>44</v>
      </c>
      <c r="B4203">
        <v>2009016</v>
      </c>
      <c r="C4203">
        <v>31</v>
      </c>
      <c r="D4203">
        <v>3</v>
      </c>
      <c r="E4203" s="28" t="s">
        <v>523</v>
      </c>
      <c r="F4203" t="s">
        <v>581</v>
      </c>
      <c r="G4203" t="s">
        <v>581</v>
      </c>
      <c r="H4203">
        <v>26</v>
      </c>
      <c r="I4203" s="3">
        <v>9.8461538461538461E-2</v>
      </c>
      <c r="J4203">
        <v>61.951999999999998</v>
      </c>
      <c r="K4203">
        <f t="shared" si="478"/>
        <v>24.2</v>
      </c>
      <c r="L4203" s="11">
        <v>-9.5699999999999995E-4</v>
      </c>
      <c r="M4203">
        <f t="shared" si="479"/>
        <v>9.7236578461538464E-2</v>
      </c>
      <c r="N4203" s="5">
        <v>3014.3976083685375</v>
      </c>
      <c r="O4203" s="3">
        <v>19.13291045486902</v>
      </c>
      <c r="P4203" s="7">
        <v>6.3471754362305899E-3</v>
      </c>
      <c r="Q4203" s="9">
        <f t="shared" si="480"/>
        <v>18.895251813160524</v>
      </c>
      <c r="R4203" s="7">
        <f t="shared" si="481"/>
        <v>6.26833426376923E-3</v>
      </c>
      <c r="S4203" t="s">
        <v>481</v>
      </c>
      <c r="T4203" t="s">
        <v>492</v>
      </c>
      <c r="U4203">
        <v>68</v>
      </c>
      <c r="V4203">
        <f t="shared" si="482"/>
        <v>20.726400000000002</v>
      </c>
      <c r="W4203">
        <f t="shared" si="484"/>
        <v>4218.7707251215825</v>
      </c>
      <c r="X4203">
        <f t="shared" si="483"/>
        <v>2057.8460467282634</v>
      </c>
    </row>
    <row r="4204" spans="1:24">
      <c r="A4204" t="s">
        <v>44</v>
      </c>
      <c r="B4204">
        <v>2009016</v>
      </c>
      <c r="C4204">
        <v>33</v>
      </c>
      <c r="D4204">
        <v>4</v>
      </c>
      <c r="E4204" s="28" t="s">
        <v>523</v>
      </c>
      <c r="F4204" t="s">
        <v>581</v>
      </c>
      <c r="G4204" t="s">
        <v>581</v>
      </c>
      <c r="H4204">
        <v>26</v>
      </c>
      <c r="I4204" s="3">
        <v>9.8461538461538461E-2</v>
      </c>
      <c r="J4204">
        <v>36.864000000000004</v>
      </c>
      <c r="K4204">
        <f t="shared" si="478"/>
        <v>14.400000000000002</v>
      </c>
      <c r="L4204" s="11">
        <v>-9.5699999999999995E-4</v>
      </c>
      <c r="M4204">
        <f t="shared" si="479"/>
        <v>9.7236578461538464E-2</v>
      </c>
      <c r="N4204" s="5">
        <v>1067.3203470925828</v>
      </c>
      <c r="O4204" s="3">
        <v>11.372538624399848</v>
      </c>
      <c r="P4204" s="7">
        <v>1.0655225167756834E-2</v>
      </c>
      <c r="Q4204" s="9">
        <f t="shared" si="480"/>
        <v>11.231426890607908</v>
      </c>
      <c r="R4204" s="7">
        <f t="shared" si="481"/>
        <v>1.05230139397255E-2</v>
      </c>
      <c r="S4204" t="s">
        <v>483</v>
      </c>
      <c r="T4204" t="s">
        <v>495</v>
      </c>
      <c r="U4204">
        <v>48</v>
      </c>
      <c r="V4204">
        <f t="shared" si="482"/>
        <v>14.630400000000002</v>
      </c>
      <c r="W4204">
        <f t="shared" si="484"/>
        <v>1037.9671883233787</v>
      </c>
      <c r="X4204">
        <f t="shared" si="483"/>
        <v>506.3030949764065</v>
      </c>
    </row>
    <row r="4205" spans="1:24">
      <c r="A4205" t="s">
        <v>44</v>
      </c>
      <c r="B4205">
        <v>2009016</v>
      </c>
      <c r="C4205">
        <v>36</v>
      </c>
      <c r="D4205">
        <v>2</v>
      </c>
      <c r="E4205" s="28" t="s">
        <v>523</v>
      </c>
      <c r="F4205" t="s">
        <v>581</v>
      </c>
      <c r="G4205" t="s">
        <v>581</v>
      </c>
      <c r="H4205">
        <v>13</v>
      </c>
      <c r="I4205" s="3">
        <v>0.19692307692307692</v>
      </c>
      <c r="J4205">
        <v>37.375999999999998</v>
      </c>
      <c r="K4205">
        <f t="shared" si="478"/>
        <v>14.6</v>
      </c>
      <c r="L4205" s="11">
        <v>-9.5699999999999995E-4</v>
      </c>
      <c r="M4205">
        <f t="shared" si="479"/>
        <v>0.19569811692307693</v>
      </c>
      <c r="N4205" s="5">
        <v>1097.1740219244543</v>
      </c>
      <c r="O4205" s="3">
        <v>23.000913682771394</v>
      </c>
      <c r="P4205" s="7">
        <v>2.0963778965917876E-2</v>
      </c>
      <c r="Q4205" s="9">
        <f t="shared" si="480"/>
        <v>22.858589245422714</v>
      </c>
      <c r="R4205" s="7">
        <f t="shared" si="481"/>
        <v>2.083405985618263E-2</v>
      </c>
      <c r="S4205" t="s">
        <v>481</v>
      </c>
      <c r="T4205" t="s">
        <v>488</v>
      </c>
      <c r="U4205">
        <v>69</v>
      </c>
      <c r="V4205">
        <f t="shared" si="482"/>
        <v>21.031200000000002</v>
      </c>
      <c r="W4205">
        <f t="shared" si="484"/>
        <v>1639.268203404002</v>
      </c>
      <c r="X4205">
        <f t="shared" si="483"/>
        <v>799.60770842910654</v>
      </c>
    </row>
    <row r="4206" spans="1:24">
      <c r="A4206" t="s">
        <v>44</v>
      </c>
      <c r="B4206">
        <v>2009016</v>
      </c>
      <c r="C4206">
        <v>42</v>
      </c>
      <c r="D4206">
        <v>3</v>
      </c>
      <c r="E4206" s="28" t="s">
        <v>523</v>
      </c>
      <c r="F4206" t="s">
        <v>581</v>
      </c>
      <c r="G4206" t="s">
        <v>581</v>
      </c>
      <c r="H4206">
        <v>18</v>
      </c>
      <c r="I4206" s="3">
        <v>0.14222222222222222</v>
      </c>
      <c r="J4206">
        <v>13.824000000000002</v>
      </c>
      <c r="K4206">
        <f t="shared" si="478"/>
        <v>5.4</v>
      </c>
      <c r="L4206" s="11">
        <v>-9.5699999999999995E-4</v>
      </c>
      <c r="M4206">
        <f t="shared" si="479"/>
        <v>0.14099726222222222</v>
      </c>
      <c r="N4206" s="5">
        <v>150.09192380989444</v>
      </c>
      <c r="O4206" s="3">
        <v>6.1130769785742247</v>
      </c>
      <c r="P4206" s="7">
        <v>4.072888682749521E-2</v>
      </c>
      <c r="Q4206" s="9">
        <f t="shared" si="480"/>
        <v>6.0609675534304905</v>
      </c>
      <c r="R4206" s="7">
        <f t="shared" si="481"/>
        <v>4.0381703422679001E-2</v>
      </c>
      <c r="S4206" t="s">
        <v>482</v>
      </c>
      <c r="T4206" t="s">
        <v>581</v>
      </c>
      <c r="U4206">
        <v>44</v>
      </c>
      <c r="V4206">
        <f t="shared" si="482"/>
        <v>13.411200000000001</v>
      </c>
      <c r="W4206">
        <f t="shared" si="484"/>
        <v>144.5087491385149</v>
      </c>
      <c r="X4206">
        <f t="shared" si="483"/>
        <v>70.488959345798307</v>
      </c>
    </row>
    <row r="4207" spans="1:24">
      <c r="A4207" t="s">
        <v>44</v>
      </c>
      <c r="B4207">
        <v>2009016</v>
      </c>
      <c r="C4207">
        <v>43</v>
      </c>
      <c r="D4207">
        <v>4</v>
      </c>
      <c r="E4207" s="28" t="s">
        <v>523</v>
      </c>
      <c r="F4207" t="s">
        <v>581</v>
      </c>
      <c r="G4207" t="s">
        <v>581</v>
      </c>
      <c r="H4207">
        <v>17</v>
      </c>
      <c r="I4207" s="3">
        <v>0.15058823529411766</v>
      </c>
      <c r="J4207">
        <v>42.752000000000002</v>
      </c>
      <c r="K4207">
        <f t="shared" si="478"/>
        <v>16.7</v>
      </c>
      <c r="L4207" s="11">
        <v>-9.5699999999999995E-4</v>
      </c>
      <c r="M4207">
        <f t="shared" si="479"/>
        <v>0.14936327529411766</v>
      </c>
      <c r="N4207" s="5">
        <v>1435.4985127346179</v>
      </c>
      <c r="O4207" s="3">
        <v>20.154169536696568</v>
      </c>
      <c r="P4207" s="7">
        <v>1.4039840068035299E-2</v>
      </c>
      <c r="Q4207" s="9">
        <f t="shared" si="480"/>
        <v>19.990799924912583</v>
      </c>
      <c r="R4207" s="7">
        <f t="shared" si="481"/>
        <v>1.3926033184688017E-2</v>
      </c>
      <c r="S4207" t="s">
        <v>483</v>
      </c>
      <c r="T4207" t="s">
        <v>488</v>
      </c>
      <c r="U4207">
        <v>62</v>
      </c>
      <c r="V4207">
        <f t="shared" si="482"/>
        <v>18.897600000000001</v>
      </c>
      <c r="W4207">
        <f t="shared" si="484"/>
        <v>1865.0528575011672</v>
      </c>
      <c r="X4207">
        <f t="shared" si="483"/>
        <v>909.7416996126093</v>
      </c>
    </row>
    <row r="4208" spans="1:24">
      <c r="A4208" t="s">
        <v>44</v>
      </c>
      <c r="B4208">
        <v>2009016</v>
      </c>
      <c r="C4208">
        <v>48</v>
      </c>
      <c r="D4208">
        <v>3</v>
      </c>
      <c r="E4208" s="28" t="s">
        <v>523</v>
      </c>
      <c r="F4208" t="s">
        <v>581</v>
      </c>
      <c r="G4208" t="s">
        <v>581</v>
      </c>
      <c r="H4208">
        <v>13</v>
      </c>
      <c r="I4208" s="3">
        <v>0.19692307692307692</v>
      </c>
      <c r="J4208">
        <v>36.095999999999997</v>
      </c>
      <c r="K4208">
        <f t="shared" si="478"/>
        <v>14.099999999999998</v>
      </c>
      <c r="L4208" s="11">
        <v>-9.5699999999999995E-4</v>
      </c>
      <c r="M4208">
        <f t="shared" si="479"/>
        <v>0.19569811692307693</v>
      </c>
      <c r="N4208" s="5">
        <v>1023.3119126421502</v>
      </c>
      <c r="O4208" s="3">
        <v>22.209039006192949</v>
      </c>
      <c r="P4208" s="7">
        <v>2.1703098275138909E-2</v>
      </c>
      <c r="Q4208" s="9">
        <f t="shared" si="480"/>
        <v>22.071640437794478</v>
      </c>
      <c r="R4208" s="7">
        <f t="shared" si="481"/>
        <v>2.1568829762575899E-2</v>
      </c>
      <c r="S4208" t="s">
        <v>481</v>
      </c>
      <c r="T4208" t="s">
        <v>484</v>
      </c>
      <c r="U4208">
        <v>55</v>
      </c>
      <c r="V4208">
        <f t="shared" si="482"/>
        <v>16.763999999999999</v>
      </c>
      <c r="W4208">
        <f t="shared" si="484"/>
        <v>1172.0166506725752</v>
      </c>
      <c r="X4208">
        <f t="shared" si="483"/>
        <v>571.69018854817045</v>
      </c>
    </row>
    <row r="4209" spans="1:24">
      <c r="A4209" t="s">
        <v>44</v>
      </c>
      <c r="B4209">
        <v>2009016</v>
      </c>
      <c r="C4209">
        <v>50</v>
      </c>
      <c r="D4209">
        <v>1</v>
      </c>
      <c r="E4209" s="28" t="s">
        <v>523</v>
      </c>
      <c r="F4209" t="s">
        <v>581</v>
      </c>
      <c r="G4209" t="s">
        <v>581</v>
      </c>
      <c r="H4209">
        <v>14</v>
      </c>
      <c r="I4209" s="3">
        <v>0.18285714285714286</v>
      </c>
      <c r="J4209">
        <v>43.263999999999996</v>
      </c>
      <c r="K4209">
        <f t="shared" si="478"/>
        <v>16.899999999999999</v>
      </c>
      <c r="L4209" s="11">
        <v>-9.5699999999999995E-4</v>
      </c>
      <c r="M4209">
        <f t="shared" si="479"/>
        <v>0.18163218285714286</v>
      </c>
      <c r="N4209" s="5">
        <v>1470.087598057062</v>
      </c>
      <c r="O4209" s="3">
        <v>24.748507749229603</v>
      </c>
      <c r="P4209" s="7">
        <v>1.683471636788067E-2</v>
      </c>
      <c r="Q4209" s="9">
        <f t="shared" si="480"/>
        <v>24.583416084291091</v>
      </c>
      <c r="R4209" s="7">
        <f t="shared" si="481"/>
        <v>1.6722415804868846E-2</v>
      </c>
      <c r="S4209" t="s">
        <v>481</v>
      </c>
      <c r="T4209" t="s">
        <v>488</v>
      </c>
      <c r="U4209">
        <v>52</v>
      </c>
      <c r="V4209">
        <f t="shared" si="482"/>
        <v>15.849600000000001</v>
      </c>
      <c r="W4209">
        <f t="shared" si="484"/>
        <v>1548.3865801126803</v>
      </c>
      <c r="X4209">
        <f t="shared" si="483"/>
        <v>755.27716728435075</v>
      </c>
    </row>
    <row r="4210" spans="1:24">
      <c r="A4210" t="s">
        <v>44</v>
      </c>
      <c r="B4210">
        <v>2009016</v>
      </c>
      <c r="C4210">
        <v>50</v>
      </c>
      <c r="D4210">
        <v>5</v>
      </c>
      <c r="E4210" s="28" t="s">
        <v>523</v>
      </c>
      <c r="F4210" t="s">
        <v>581</v>
      </c>
      <c r="G4210" t="s">
        <v>581</v>
      </c>
      <c r="H4210">
        <v>16</v>
      </c>
      <c r="I4210" s="3">
        <v>0.16</v>
      </c>
      <c r="J4210">
        <v>45.056000000000004</v>
      </c>
      <c r="K4210">
        <f t="shared" si="478"/>
        <v>17.600000000000001</v>
      </c>
      <c r="L4210" s="11">
        <v>-9.5699999999999995E-4</v>
      </c>
      <c r="M4210">
        <f t="shared" si="479"/>
        <v>0.15877504000000001</v>
      </c>
      <c r="N4210" s="5">
        <v>1594.3921234345987</v>
      </c>
      <c r="O4210" s="3">
        <v>22.56719097830398</v>
      </c>
      <c r="P4210" s="7">
        <v>1.4154103401922429E-2</v>
      </c>
      <c r="Q4210" s="9">
        <f t="shared" si="480"/>
        <v>22.39502722575466</v>
      </c>
      <c r="R4210" s="7">
        <f t="shared" si="481"/>
        <v>1.4046122592171282E-2</v>
      </c>
      <c r="S4210" t="s">
        <v>481</v>
      </c>
      <c r="T4210" t="s">
        <v>581</v>
      </c>
      <c r="U4210">
        <v>72</v>
      </c>
      <c r="V4210">
        <f t="shared" si="482"/>
        <v>21.945600000000002</v>
      </c>
      <c r="W4210">
        <f t="shared" si="484"/>
        <v>2461.4475742708996</v>
      </c>
      <c r="X4210">
        <f t="shared" si="483"/>
        <v>1200.6531025210588</v>
      </c>
    </row>
    <row r="4211" spans="1:24">
      <c r="A4211" t="s">
        <v>44</v>
      </c>
      <c r="B4211">
        <v>2009016</v>
      </c>
      <c r="C4211">
        <v>55</v>
      </c>
      <c r="D4211">
        <v>1</v>
      </c>
      <c r="E4211" s="28" t="s">
        <v>523</v>
      </c>
      <c r="F4211" t="s">
        <v>581</v>
      </c>
      <c r="G4211" t="s">
        <v>581</v>
      </c>
      <c r="H4211">
        <v>13</v>
      </c>
      <c r="I4211" s="3">
        <v>0.19692307692307692</v>
      </c>
      <c r="J4211">
        <v>20.48</v>
      </c>
      <c r="K4211">
        <f t="shared" si="478"/>
        <v>8</v>
      </c>
      <c r="L4211" s="11">
        <v>-9.5699999999999995E-4</v>
      </c>
      <c r="M4211">
        <f t="shared" si="479"/>
        <v>0.19569811692307693</v>
      </c>
      <c r="N4211" s="5">
        <v>329.41986021376005</v>
      </c>
      <c r="O4211" s="3">
        <v>12.548167951935659</v>
      </c>
      <c r="P4211" s="7">
        <v>3.8091716582579968E-2</v>
      </c>
      <c r="Q4211" s="9">
        <f t="shared" si="480"/>
        <v>12.470864984731568</v>
      </c>
      <c r="R4211" s="7">
        <f t="shared" si="481"/>
        <v>3.7857052627729378E-2</v>
      </c>
      <c r="S4211" t="s">
        <v>481</v>
      </c>
      <c r="T4211" t="s">
        <v>581</v>
      </c>
      <c r="U4211">
        <v>45</v>
      </c>
      <c r="V4211">
        <f t="shared" si="482"/>
        <v>13.716000000000001</v>
      </c>
      <c r="W4211">
        <f t="shared" si="484"/>
        <v>313.79197447936252</v>
      </c>
      <c r="X4211">
        <f t="shared" si="483"/>
        <v>153.06249527433198</v>
      </c>
    </row>
    <row r="4212" spans="1:24">
      <c r="A4212" t="s">
        <v>44</v>
      </c>
      <c r="B4212">
        <v>2009016</v>
      </c>
      <c r="C4212">
        <v>57</v>
      </c>
      <c r="D4212">
        <v>3</v>
      </c>
      <c r="E4212" s="28" t="s">
        <v>523</v>
      </c>
      <c r="F4212" t="s">
        <v>581</v>
      </c>
      <c r="G4212" t="s">
        <v>581</v>
      </c>
      <c r="H4212">
        <v>16</v>
      </c>
      <c r="I4212" s="3">
        <v>0.16</v>
      </c>
      <c r="J4212">
        <v>15.616</v>
      </c>
      <c r="K4212">
        <f t="shared" si="478"/>
        <v>6.1</v>
      </c>
      <c r="L4212" s="11">
        <v>-9.5699999999999995E-4</v>
      </c>
      <c r="M4212">
        <f t="shared" si="479"/>
        <v>0.15877504000000001</v>
      </c>
      <c r="N4212" s="5">
        <v>191.52676560240639</v>
      </c>
      <c r="O4212" s="3">
        <v>7.7690329597440018</v>
      </c>
      <c r="P4212" s="7">
        <v>4.0563693201355819E-2</v>
      </c>
      <c r="Q4212" s="9">
        <f t="shared" si="480"/>
        <v>7.7101641387017414</v>
      </c>
      <c r="R4212" s="7">
        <f t="shared" si="481"/>
        <v>4.0256327174173663E-2</v>
      </c>
      <c r="S4212" t="s">
        <v>483</v>
      </c>
      <c r="T4212" t="s">
        <v>487</v>
      </c>
      <c r="U4212">
        <v>32</v>
      </c>
      <c r="V4212">
        <f t="shared" si="482"/>
        <v>9.7536000000000005</v>
      </c>
      <c r="W4212">
        <f t="shared" si="484"/>
        <v>124.90809820288827</v>
      </c>
      <c r="X4212">
        <f t="shared" si="483"/>
        <v>60.928088497568581</v>
      </c>
    </row>
    <row r="4213" spans="1:24">
      <c r="A4213" t="s">
        <v>44</v>
      </c>
      <c r="B4213">
        <v>2009016</v>
      </c>
      <c r="C4213">
        <v>60</v>
      </c>
      <c r="D4213">
        <v>2</v>
      </c>
      <c r="E4213" s="28" t="s">
        <v>523</v>
      </c>
      <c r="F4213" t="s">
        <v>581</v>
      </c>
      <c r="G4213" t="s">
        <v>581</v>
      </c>
      <c r="H4213">
        <v>9</v>
      </c>
      <c r="I4213" s="3">
        <v>0.28444444444444444</v>
      </c>
      <c r="J4213">
        <v>22.015999999999998</v>
      </c>
      <c r="K4213">
        <f t="shared" si="478"/>
        <v>8.6</v>
      </c>
      <c r="L4213" s="11">
        <v>-9.5699999999999995E-4</v>
      </c>
      <c r="M4213">
        <f t="shared" si="479"/>
        <v>0.28321948444444445</v>
      </c>
      <c r="N4213" s="5">
        <v>380.68582595952637</v>
      </c>
      <c r="O4213" s="3">
        <v>19.419504414264917</v>
      </c>
      <c r="P4213" s="7">
        <v>5.101189245834846E-2</v>
      </c>
      <c r="Q4213" s="9">
        <f t="shared" si="480"/>
        <v>19.336963931464162</v>
      </c>
      <c r="R4213" s="7">
        <f t="shared" si="481"/>
        <v>5.079507198022136E-2</v>
      </c>
      <c r="S4213" t="s">
        <v>481</v>
      </c>
      <c r="T4213" t="s">
        <v>488</v>
      </c>
      <c r="U4213">
        <v>44</v>
      </c>
      <c r="V4213">
        <f t="shared" si="482"/>
        <v>13.411200000000001</v>
      </c>
      <c r="W4213">
        <f t="shared" si="484"/>
        <v>350.66255695684669</v>
      </c>
      <c r="X4213">
        <f t="shared" si="483"/>
        <v>171.04735089591179</v>
      </c>
    </row>
    <row r="4214" spans="1:24">
      <c r="A4214" t="s">
        <v>44</v>
      </c>
      <c r="B4214">
        <v>2009016</v>
      </c>
      <c r="C4214">
        <v>65</v>
      </c>
      <c r="D4214">
        <v>1</v>
      </c>
      <c r="E4214" s="28" t="s">
        <v>523</v>
      </c>
      <c r="F4214" t="s">
        <v>581</v>
      </c>
      <c r="G4214" t="s">
        <v>581</v>
      </c>
      <c r="H4214">
        <v>19</v>
      </c>
      <c r="I4214" s="3">
        <v>0.13473684210526315</v>
      </c>
      <c r="J4214">
        <v>22.015999999999998</v>
      </c>
      <c r="K4214">
        <f t="shared" si="478"/>
        <v>8.6</v>
      </c>
      <c r="L4214" s="11">
        <v>-9.5699999999999995E-4</v>
      </c>
      <c r="M4214">
        <f t="shared" si="479"/>
        <v>0.13351188210526316</v>
      </c>
      <c r="N4214" s="5">
        <v>380.68582595952637</v>
      </c>
      <c r="O4214" s="3">
        <v>9.2620820897089331</v>
      </c>
      <c r="P4214" s="7">
        <v>2.4329989345843562E-2</v>
      </c>
      <c r="Q4214" s="9">
        <f t="shared" si="480"/>
        <v>9.1783895214698337</v>
      </c>
      <c r="R4214" s="7">
        <f t="shared" si="481"/>
        <v>2.4110142525888681E-2</v>
      </c>
      <c r="S4214" t="s">
        <v>483</v>
      </c>
      <c r="T4214" t="s">
        <v>581</v>
      </c>
      <c r="U4214">
        <v>63</v>
      </c>
      <c r="V4214">
        <f t="shared" si="482"/>
        <v>19.202400000000001</v>
      </c>
      <c r="W4214">
        <f t="shared" si="484"/>
        <v>536.91213874625419</v>
      </c>
      <c r="X4214">
        <f t="shared" si="483"/>
        <v>261.89679272687994</v>
      </c>
    </row>
    <row r="4215" spans="1:24">
      <c r="A4215" t="s">
        <v>44</v>
      </c>
      <c r="B4215">
        <v>2009016</v>
      </c>
      <c r="C4215">
        <v>68</v>
      </c>
      <c r="D4215">
        <v>1</v>
      </c>
      <c r="E4215" s="28" t="s">
        <v>523</v>
      </c>
      <c r="F4215" t="s">
        <v>581</v>
      </c>
      <c r="G4215" t="s">
        <v>581</v>
      </c>
      <c r="H4215">
        <v>12</v>
      </c>
      <c r="I4215" s="3">
        <v>0.21333333333333335</v>
      </c>
      <c r="J4215">
        <v>13.824000000000002</v>
      </c>
      <c r="K4215">
        <f t="shared" si="478"/>
        <v>5.4</v>
      </c>
      <c r="L4215" s="11">
        <v>-9.5699999999999995E-4</v>
      </c>
      <c r="M4215">
        <f t="shared" si="479"/>
        <v>0.21210837333333335</v>
      </c>
      <c r="N4215" s="5">
        <v>150.09192380989444</v>
      </c>
      <c r="O4215" s="3">
        <v>9.1219563438079803</v>
      </c>
      <c r="P4215" s="7">
        <v>6.0775797339780904E-2</v>
      </c>
      <c r="Q4215" s="9">
        <f t="shared" si="480"/>
        <v>9.0703941881484003</v>
      </c>
      <c r="R4215" s="7">
        <f t="shared" si="481"/>
        <v>6.0432260163690812E-2</v>
      </c>
      <c r="S4215" t="s">
        <v>483</v>
      </c>
      <c r="T4215" t="s">
        <v>581</v>
      </c>
      <c r="U4215">
        <v>42</v>
      </c>
      <c r="V4215">
        <f t="shared" si="482"/>
        <v>12.801600000000001</v>
      </c>
      <c r="W4215">
        <f t="shared" si="484"/>
        <v>136.74642228460468</v>
      </c>
      <c r="X4215">
        <f t="shared" si="483"/>
        <v>66.702625678833869</v>
      </c>
    </row>
    <row r="4216" spans="1:24">
      <c r="A4216" t="s">
        <v>265</v>
      </c>
      <c r="B4216">
        <v>2009016</v>
      </c>
      <c r="C4216">
        <v>1</v>
      </c>
      <c r="D4216">
        <v>3</v>
      </c>
      <c r="E4216" s="28" t="s">
        <v>523</v>
      </c>
      <c r="F4216" t="s">
        <v>581</v>
      </c>
      <c r="G4216" t="s">
        <v>581</v>
      </c>
      <c r="H4216">
        <v>50</v>
      </c>
      <c r="I4216" s="3">
        <v>5.1200000000000002E-2</v>
      </c>
      <c r="J4216">
        <v>48.896000000000008</v>
      </c>
      <c r="K4216">
        <f t="shared" si="478"/>
        <v>19.100000000000001</v>
      </c>
      <c r="L4216" s="11">
        <v>-9.5699999999999995E-4</v>
      </c>
      <c r="M4216">
        <f t="shared" si="479"/>
        <v>4.9975040000000005E-2</v>
      </c>
      <c r="N4216" s="5">
        <v>1877.7446750715912</v>
      </c>
      <c r="O4216" s="3">
        <v>7.8566637911413499</v>
      </c>
      <c r="P4216" s="7">
        <v>4.1840958972986066E-3</v>
      </c>
      <c r="Q4216" s="9">
        <f t="shared" si="480"/>
        <v>7.6688853080961321</v>
      </c>
      <c r="R4216" s="7">
        <f t="shared" si="481"/>
        <v>4.0840937588086873E-3</v>
      </c>
      <c r="S4216" t="s">
        <v>481</v>
      </c>
      <c r="T4216" t="s">
        <v>581</v>
      </c>
      <c r="U4216">
        <v>64</v>
      </c>
      <c r="V4216">
        <f t="shared" si="482"/>
        <v>19.507200000000001</v>
      </c>
      <c r="W4216">
        <f t="shared" si="484"/>
        <v>2501.1815395228864</v>
      </c>
      <c r="X4216">
        <f t="shared" si="483"/>
        <v>1220.0346685368993</v>
      </c>
    </row>
    <row r="4217" spans="1:24">
      <c r="A4217" t="s">
        <v>265</v>
      </c>
      <c r="B4217">
        <v>2009016</v>
      </c>
      <c r="C4217">
        <v>6</v>
      </c>
      <c r="D4217">
        <v>3</v>
      </c>
      <c r="E4217" s="28" t="s">
        <v>523</v>
      </c>
      <c r="F4217" t="s">
        <v>581</v>
      </c>
      <c r="G4217" t="s">
        <v>581</v>
      </c>
      <c r="H4217">
        <v>10</v>
      </c>
      <c r="I4217" s="3">
        <v>0.25600000000000001</v>
      </c>
      <c r="J4217">
        <v>39.167999999999999</v>
      </c>
      <c r="K4217">
        <f t="shared" si="478"/>
        <v>15.299999999999999</v>
      </c>
      <c r="L4217" s="11">
        <v>-9.5699999999999995E-4</v>
      </c>
      <c r="M4217">
        <f t="shared" si="479"/>
        <v>0.25477504000000001</v>
      </c>
      <c r="N4217" s="5">
        <v>1204.9046105849857</v>
      </c>
      <c r="O4217" s="3">
        <v>31.294887218380847</v>
      </c>
      <c r="P4217" s="7">
        <v>2.5972916813047187E-2</v>
      </c>
      <c r="Q4217" s="9">
        <f t="shared" si="480"/>
        <v>31.146121144575197</v>
      </c>
      <c r="R4217" s="7">
        <f t="shared" si="481"/>
        <v>2.584944971656606E-2</v>
      </c>
      <c r="S4217" t="s">
        <v>481</v>
      </c>
      <c r="T4217" t="s">
        <v>581</v>
      </c>
      <c r="U4217">
        <v>63</v>
      </c>
      <c r="V4217">
        <f t="shared" si="482"/>
        <v>19.202400000000001</v>
      </c>
      <c r="W4217">
        <f t="shared" si="484"/>
        <v>1608.8045666109417</v>
      </c>
      <c r="X4217">
        <f t="shared" si="483"/>
        <v>784.74805412974706</v>
      </c>
    </row>
    <row r="4218" spans="1:24">
      <c r="A4218" t="s">
        <v>265</v>
      </c>
      <c r="B4218">
        <v>2009016</v>
      </c>
      <c r="C4218">
        <v>13</v>
      </c>
      <c r="D4218">
        <v>7</v>
      </c>
      <c r="E4218" s="28" t="s">
        <v>523</v>
      </c>
      <c r="F4218" t="s">
        <v>581</v>
      </c>
      <c r="G4218" t="s">
        <v>581</v>
      </c>
      <c r="H4218">
        <v>19</v>
      </c>
      <c r="I4218" s="3">
        <v>0.13473684210526315</v>
      </c>
      <c r="J4218">
        <v>13.568</v>
      </c>
      <c r="K4218">
        <f t="shared" si="478"/>
        <v>5.3</v>
      </c>
      <c r="L4218" s="11">
        <v>-9.5699999999999995E-4</v>
      </c>
      <c r="M4218">
        <f t="shared" si="479"/>
        <v>0.13351188210526316</v>
      </c>
      <c r="N4218" s="5">
        <v>144.58443552194561</v>
      </c>
      <c r="O4218" s="3">
        <v>5.6861427607387363</v>
      </c>
      <c r="P4218" s="7">
        <v>3.9327488745326745E-2</v>
      </c>
      <c r="Q4218" s="9">
        <f t="shared" si="480"/>
        <v>5.6349609013043969</v>
      </c>
      <c r="R4218" s="7">
        <f t="shared" si="481"/>
        <v>3.8973495874312834E-2</v>
      </c>
      <c r="S4218" t="s">
        <v>483</v>
      </c>
      <c r="T4218" t="s">
        <v>581</v>
      </c>
      <c r="U4218">
        <v>37</v>
      </c>
      <c r="V4218">
        <f t="shared" si="482"/>
        <v>11.277600000000001</v>
      </c>
      <c r="W4218">
        <f t="shared" si="484"/>
        <v>113.53227899114232</v>
      </c>
      <c r="X4218">
        <f t="shared" si="483"/>
        <v>55.379153483444966</v>
      </c>
    </row>
    <row r="4219" spans="1:24">
      <c r="A4219" t="s">
        <v>265</v>
      </c>
      <c r="B4219">
        <v>2009016</v>
      </c>
      <c r="C4219">
        <v>13</v>
      </c>
      <c r="D4219">
        <v>2</v>
      </c>
      <c r="E4219" s="28" t="s">
        <v>523</v>
      </c>
      <c r="F4219" t="s">
        <v>581</v>
      </c>
      <c r="G4219" t="s">
        <v>581</v>
      </c>
      <c r="H4219">
        <v>28</v>
      </c>
      <c r="I4219" s="3">
        <v>9.1428571428571428E-2</v>
      </c>
      <c r="J4219">
        <v>15.104000000000001</v>
      </c>
      <c r="K4219">
        <f t="shared" si="478"/>
        <v>5.9</v>
      </c>
      <c r="L4219" s="11">
        <v>-9.5699999999999995E-4</v>
      </c>
      <c r="M4219">
        <f t="shared" si="479"/>
        <v>9.0203611428571431E-2</v>
      </c>
      <c r="N4219" s="5">
        <v>179.17352084439042</v>
      </c>
      <c r="O4219" s="3">
        <v>4.3120808281234488</v>
      </c>
      <c r="P4219" s="7">
        <v>2.4066507192591409E-2</v>
      </c>
      <c r="Q4219" s="9">
        <f t="shared" si="480"/>
        <v>4.2546546343162586</v>
      </c>
      <c r="R4219" s="7">
        <f t="shared" si="481"/>
        <v>2.3746001162813359E-2</v>
      </c>
      <c r="S4219" t="s">
        <v>483</v>
      </c>
      <c r="T4219" t="s">
        <v>581</v>
      </c>
      <c r="U4219">
        <v>37</v>
      </c>
      <c r="V4219">
        <f t="shared" si="482"/>
        <v>11.277600000000001</v>
      </c>
      <c r="W4219">
        <f t="shared" si="484"/>
        <v>139.26553043135232</v>
      </c>
      <c r="X4219">
        <f t="shared" si="483"/>
        <v>67.931404647597617</v>
      </c>
    </row>
    <row r="4220" spans="1:24">
      <c r="A4220" t="s">
        <v>257</v>
      </c>
      <c r="B4220">
        <v>2009016</v>
      </c>
      <c r="C4220">
        <v>2</v>
      </c>
      <c r="D4220">
        <v>1</v>
      </c>
      <c r="E4220" s="28" t="s">
        <v>523</v>
      </c>
      <c r="F4220" t="s">
        <v>581</v>
      </c>
      <c r="G4220" t="s">
        <v>581</v>
      </c>
      <c r="H4220">
        <v>15</v>
      </c>
      <c r="I4220" s="3">
        <v>0.17066666666666666</v>
      </c>
      <c r="J4220">
        <v>14.08</v>
      </c>
      <c r="K4220">
        <f t="shared" si="478"/>
        <v>5.5</v>
      </c>
      <c r="L4220" s="11">
        <v>-9.5699999999999995E-4</v>
      </c>
      <c r="M4220">
        <f t="shared" si="479"/>
        <v>0.16944170666666666</v>
      </c>
      <c r="N4220" s="5">
        <v>155.70235580416002</v>
      </c>
      <c r="O4220" s="3">
        <v>7.4576997318655982</v>
      </c>
      <c r="P4220" s="7">
        <v>4.789715411400567E-2</v>
      </c>
      <c r="Q4220" s="9">
        <f t="shared" si="480"/>
        <v>7.4048240410008406</v>
      </c>
      <c r="R4220" s="7">
        <f t="shared" si="481"/>
        <v>4.7557559439335088E-2</v>
      </c>
      <c r="S4220" t="s">
        <v>483</v>
      </c>
      <c r="T4220" t="s">
        <v>581</v>
      </c>
      <c r="U4220">
        <v>42</v>
      </c>
      <c r="V4220">
        <f t="shared" si="482"/>
        <v>12.801600000000001</v>
      </c>
      <c r="W4220">
        <f t="shared" si="484"/>
        <v>141.61075049146149</v>
      </c>
      <c r="X4220">
        <f t="shared" si="483"/>
        <v>69.075363905839694</v>
      </c>
    </row>
    <row r="4221" spans="1:24">
      <c r="A4221" t="s">
        <v>257</v>
      </c>
      <c r="B4221">
        <v>2009016</v>
      </c>
      <c r="C4221">
        <v>10</v>
      </c>
      <c r="D4221">
        <v>3</v>
      </c>
      <c r="E4221" s="28" t="s">
        <v>523</v>
      </c>
      <c r="F4221" t="s">
        <v>581</v>
      </c>
      <c r="G4221" t="s">
        <v>581</v>
      </c>
      <c r="H4221">
        <v>12</v>
      </c>
      <c r="I4221" s="3">
        <v>0.21333333333333335</v>
      </c>
      <c r="J4221">
        <v>22.528000000000002</v>
      </c>
      <c r="K4221">
        <f t="shared" si="478"/>
        <v>8.8000000000000007</v>
      </c>
      <c r="L4221" s="11">
        <v>-9.5699999999999995E-4</v>
      </c>
      <c r="M4221">
        <f t="shared" si="479"/>
        <v>0.21210837333333335</v>
      </c>
      <c r="N4221" s="5">
        <v>398.59803085864968</v>
      </c>
      <c r="O4221" s="3">
        <v>14.955433127935981</v>
      </c>
      <c r="P4221" s="7">
        <v>3.7520087833147017E-2</v>
      </c>
      <c r="Q4221" s="9">
        <f t="shared" si="480"/>
        <v>14.87037505627235</v>
      </c>
      <c r="R4221" s="7">
        <f t="shared" si="481"/>
        <v>3.7306694727615608E-2</v>
      </c>
      <c r="S4221" t="s">
        <v>481</v>
      </c>
      <c r="T4221" t="s">
        <v>488</v>
      </c>
      <c r="U4221">
        <v>58</v>
      </c>
      <c r="V4221">
        <f t="shared" si="482"/>
        <v>17.6784</v>
      </c>
      <c r="W4221">
        <f t="shared" si="484"/>
        <v>508.51063048567636</v>
      </c>
      <c r="X4221">
        <f t="shared" si="483"/>
        <v>248.04301035678782</v>
      </c>
    </row>
    <row r="4222" spans="1:24">
      <c r="A4222" t="s">
        <v>257</v>
      </c>
      <c r="B4222">
        <v>2009016</v>
      </c>
      <c r="C4222">
        <v>11</v>
      </c>
      <c r="D4222">
        <v>1</v>
      </c>
      <c r="E4222" s="28" t="s">
        <v>523</v>
      </c>
      <c r="F4222" t="s">
        <v>581</v>
      </c>
      <c r="G4222" t="s">
        <v>581</v>
      </c>
      <c r="H4222">
        <v>12</v>
      </c>
      <c r="I4222" s="3">
        <v>0.21333333333333335</v>
      </c>
      <c r="J4222">
        <v>18.687999999999999</v>
      </c>
      <c r="K4222">
        <f t="shared" si="478"/>
        <v>7.3</v>
      </c>
      <c r="L4222" s="11">
        <v>-9.5699999999999995E-4</v>
      </c>
      <c r="M4222">
        <f t="shared" si="479"/>
        <v>0.21210837333333335</v>
      </c>
      <c r="N4222" s="5">
        <v>274.29350548111358</v>
      </c>
      <c r="O4222" s="3">
        <v>12.381840429055996</v>
      </c>
      <c r="P4222" s="7">
        <v>4.5140844320532211E-2</v>
      </c>
      <c r="Q4222" s="9">
        <f t="shared" si="480"/>
        <v>12.311559967394114</v>
      </c>
      <c r="R4222" s="7">
        <f t="shared" si="481"/>
        <v>4.4884620748856276E-2</v>
      </c>
      <c r="S4222" t="s">
        <v>483</v>
      </c>
      <c r="T4222" t="s">
        <v>581</v>
      </c>
      <c r="U4222">
        <v>34</v>
      </c>
      <c r="V4222">
        <f t="shared" si="482"/>
        <v>10.363200000000001</v>
      </c>
      <c r="W4222">
        <f t="shared" si="484"/>
        <v>188.97747853288311</v>
      </c>
      <c r="X4222">
        <f t="shared" si="483"/>
        <v>92.180064397398922</v>
      </c>
    </row>
    <row r="4223" spans="1:24">
      <c r="A4223" t="s">
        <v>257</v>
      </c>
      <c r="B4223">
        <v>2009016</v>
      </c>
      <c r="C4223">
        <v>11</v>
      </c>
      <c r="D4223">
        <v>3</v>
      </c>
      <c r="E4223" s="28" t="s">
        <v>523</v>
      </c>
      <c r="F4223" t="s">
        <v>581</v>
      </c>
      <c r="G4223" t="s">
        <v>581</v>
      </c>
      <c r="H4223">
        <v>19</v>
      </c>
      <c r="I4223" s="3">
        <v>0.13473684210526315</v>
      </c>
      <c r="J4223">
        <v>55.552</v>
      </c>
      <c r="K4223">
        <f t="shared" si="478"/>
        <v>21.7</v>
      </c>
      <c r="L4223" s="11">
        <v>-9.5699999999999995E-4</v>
      </c>
      <c r="M4223">
        <f t="shared" si="479"/>
        <v>0.13351188210526316</v>
      </c>
      <c r="N4223" s="5">
        <v>2423.7580933758977</v>
      </c>
      <c r="O4223" s="3">
        <v>23.457477607741581</v>
      </c>
      <c r="P4223" s="7">
        <v>9.6781430753550002E-3</v>
      </c>
      <c r="Q4223" s="9">
        <f t="shared" si="480"/>
        <v>23.244727377277687</v>
      </c>
      <c r="R4223" s="7">
        <f t="shared" si="481"/>
        <v>9.5903660686292302E-3</v>
      </c>
      <c r="S4223" t="s">
        <v>481</v>
      </c>
      <c r="T4223" t="s">
        <v>492</v>
      </c>
      <c r="U4223">
        <v>73</v>
      </c>
      <c r="V4223">
        <f t="shared" si="482"/>
        <v>22.250400000000003</v>
      </c>
      <c r="W4223">
        <f t="shared" si="484"/>
        <v>3728.6186407408177</v>
      </c>
      <c r="X4223">
        <f t="shared" si="483"/>
        <v>1818.7580291850713</v>
      </c>
    </row>
    <row r="4224" spans="1:24">
      <c r="A4224" t="s">
        <v>257</v>
      </c>
      <c r="B4224">
        <v>2009016</v>
      </c>
      <c r="C4224">
        <v>12</v>
      </c>
      <c r="D4224">
        <v>3</v>
      </c>
      <c r="E4224" s="28" t="s">
        <v>523</v>
      </c>
      <c r="F4224" t="s">
        <v>581</v>
      </c>
      <c r="G4224" t="s">
        <v>581</v>
      </c>
      <c r="H4224">
        <v>15</v>
      </c>
      <c r="I4224" s="3">
        <v>0.17066666666666666</v>
      </c>
      <c r="J4224">
        <v>40.192</v>
      </c>
      <c r="K4224">
        <f t="shared" si="478"/>
        <v>15.7</v>
      </c>
      <c r="L4224" s="11">
        <v>-9.5699999999999995E-4</v>
      </c>
      <c r="M4224">
        <f t="shared" si="479"/>
        <v>0.16944170666666666</v>
      </c>
      <c r="N4224" s="5">
        <v>1268.7297085014015</v>
      </c>
      <c r="O4224" s="3">
        <v>21.458044013772692</v>
      </c>
      <c r="P4224" s="7">
        <v>1.6913014545169365E-2</v>
      </c>
      <c r="Q4224" s="9">
        <f t="shared" si="480"/>
        <v>21.30468063060167</v>
      </c>
      <c r="R4224" s="7">
        <f t="shared" si="481"/>
        <v>1.6792135068521678E-2</v>
      </c>
      <c r="S4224" t="s">
        <v>481</v>
      </c>
      <c r="T4224" t="s">
        <v>488</v>
      </c>
      <c r="U4224">
        <v>54</v>
      </c>
      <c r="V4224">
        <f t="shared" si="482"/>
        <v>16.459199999999999</v>
      </c>
      <c r="W4224">
        <f t="shared" si="484"/>
        <v>1407.340209915443</v>
      </c>
      <c r="X4224">
        <f t="shared" si="483"/>
        <v>686.47709867967649</v>
      </c>
    </row>
    <row r="4225" spans="1:24">
      <c r="A4225" t="s">
        <v>257</v>
      </c>
      <c r="B4225">
        <v>2009016</v>
      </c>
      <c r="C4225">
        <v>16</v>
      </c>
      <c r="D4225">
        <v>3</v>
      </c>
      <c r="E4225" s="28" t="s">
        <v>523</v>
      </c>
      <c r="F4225" t="s">
        <v>581</v>
      </c>
      <c r="G4225" t="s">
        <v>581</v>
      </c>
      <c r="H4225">
        <v>27</v>
      </c>
      <c r="I4225" s="3">
        <v>9.481481481481481E-2</v>
      </c>
      <c r="J4225">
        <v>59.648000000000003</v>
      </c>
      <c r="K4225">
        <f t="shared" si="478"/>
        <v>23.3</v>
      </c>
      <c r="L4225" s="11">
        <v>-9.5699999999999995E-4</v>
      </c>
      <c r="M4225">
        <f t="shared" si="479"/>
        <v>9.3589854814814813E-2</v>
      </c>
      <c r="N4225" s="5">
        <v>2794.3554361163779</v>
      </c>
      <c r="O4225" s="3">
        <v>17.739079003199109</v>
      </c>
      <c r="P4225" s="7">
        <v>6.3481827594033821E-3</v>
      </c>
      <c r="Q4225" s="9">
        <f t="shared" si="480"/>
        <v>17.510258857542354</v>
      </c>
      <c r="R4225" s="7">
        <f t="shared" si="481"/>
        <v>6.2662962024180721E-3</v>
      </c>
      <c r="S4225" t="s">
        <v>481</v>
      </c>
      <c r="T4225" t="s">
        <v>488</v>
      </c>
      <c r="U4225">
        <v>74</v>
      </c>
      <c r="V4225">
        <f t="shared" si="482"/>
        <v>22.555200000000003</v>
      </c>
      <c r="W4225">
        <f t="shared" si="484"/>
        <v>4339.2622733977241</v>
      </c>
      <c r="X4225">
        <f t="shared" si="483"/>
        <v>2116.6198157808776</v>
      </c>
    </row>
    <row r="4226" spans="1:24">
      <c r="A4226" t="s">
        <v>257</v>
      </c>
      <c r="B4226">
        <v>2009016</v>
      </c>
      <c r="C4226">
        <v>16</v>
      </c>
      <c r="D4226">
        <v>4</v>
      </c>
      <c r="E4226" s="28" t="s">
        <v>523</v>
      </c>
      <c r="F4226" t="s">
        <v>581</v>
      </c>
      <c r="G4226" t="s">
        <v>581</v>
      </c>
      <c r="H4226">
        <v>23</v>
      </c>
      <c r="I4226" s="3">
        <v>0.11130434782608696</v>
      </c>
      <c r="J4226">
        <v>68.608000000000004</v>
      </c>
      <c r="K4226">
        <f t="shared" ref="K4226:K4289" si="485">J4226/2.56</f>
        <v>26.8</v>
      </c>
      <c r="L4226" s="11">
        <v>-9.5699999999999995E-4</v>
      </c>
      <c r="M4226">
        <f t="shared" ref="M4226:M4289" si="486">I4226+L4226*1.28</f>
        <v>0.11007938782608696</v>
      </c>
      <c r="N4226" s="5">
        <v>3696.9143812489219</v>
      </c>
      <c r="O4226" s="3">
        <v>23.951439650521468</v>
      </c>
      <c r="P4226" s="7">
        <v>6.4787650403821352E-3</v>
      </c>
      <c r="Q4226" s="9">
        <f t="shared" ref="Q4226:Q4289" si="487">(J4226*J4226 - (J4226 - 2*M4226)*(J4226 - 2*M4226))*3.1415926/4</f>
        <v>23.688265325735436</v>
      </c>
      <c r="R4226" s="7">
        <f t="shared" ref="R4226:R4289" si="488">Q4226/N4226</f>
        <v>6.4075774775538274E-3</v>
      </c>
      <c r="S4226" t="s">
        <v>481</v>
      </c>
      <c r="T4226" t="s">
        <v>488</v>
      </c>
      <c r="U4226">
        <v>66</v>
      </c>
      <c r="V4226">
        <f t="shared" si="482"/>
        <v>20.116800000000001</v>
      </c>
      <c r="W4226">
        <f t="shared" si="484"/>
        <v>4945.6568686333158</v>
      </c>
      <c r="X4226">
        <f t="shared" si="483"/>
        <v>2412.4089927399991</v>
      </c>
    </row>
    <row r="4227" spans="1:24">
      <c r="A4227" t="s">
        <v>257</v>
      </c>
      <c r="B4227">
        <v>2009016</v>
      </c>
      <c r="C4227">
        <v>18</v>
      </c>
      <c r="D4227">
        <v>4</v>
      </c>
      <c r="E4227" s="28" t="s">
        <v>523</v>
      </c>
      <c r="F4227" t="s">
        <v>581</v>
      </c>
      <c r="G4227" t="s">
        <v>581</v>
      </c>
      <c r="H4227">
        <v>25</v>
      </c>
      <c r="I4227" s="3">
        <v>0.1024</v>
      </c>
      <c r="J4227">
        <v>25.088000000000001</v>
      </c>
      <c r="K4227">
        <f t="shared" si="485"/>
        <v>9.8000000000000007</v>
      </c>
      <c r="L4227" s="11">
        <v>-9.5699999999999995E-4</v>
      </c>
      <c r="M4227">
        <f t="shared" si="486"/>
        <v>0.10117504000000001</v>
      </c>
      <c r="N4227" s="5">
        <v>494.33567773327366</v>
      </c>
      <c r="O4227" s="3">
        <v>8.0378447171419616</v>
      </c>
      <c r="P4227" s="7">
        <v>1.6259891970570862E-2</v>
      </c>
      <c r="Q4227" s="9">
        <f t="shared" si="487"/>
        <v>7.9420812277805117</v>
      </c>
      <c r="R4227" s="7">
        <f t="shared" si="488"/>
        <v>1.6066170388910877E-2</v>
      </c>
      <c r="S4227" t="s">
        <v>483</v>
      </c>
      <c r="T4227" t="s">
        <v>581</v>
      </c>
      <c r="U4227">
        <v>64</v>
      </c>
      <c r="V4227">
        <f t="shared" si="482"/>
        <v>19.507200000000001</v>
      </c>
      <c r="W4227">
        <f t="shared" si="484"/>
        <v>701.58882495504122</v>
      </c>
      <c r="X4227">
        <f t="shared" si="483"/>
        <v>342.22333564260026</v>
      </c>
    </row>
    <row r="4228" spans="1:24">
      <c r="A4228" t="s">
        <v>257</v>
      </c>
      <c r="B4228">
        <v>2009016</v>
      </c>
      <c r="C4228">
        <v>19</v>
      </c>
      <c r="D4228">
        <v>1</v>
      </c>
      <c r="E4228" s="28" t="s">
        <v>523</v>
      </c>
      <c r="F4228" t="s">
        <v>581</v>
      </c>
      <c r="G4228" t="s">
        <v>581</v>
      </c>
      <c r="H4228">
        <v>35</v>
      </c>
      <c r="I4228" s="3">
        <v>7.3142857142857148E-2</v>
      </c>
      <c r="J4228">
        <v>64</v>
      </c>
      <c r="K4228">
        <f t="shared" si="485"/>
        <v>25</v>
      </c>
      <c r="L4228" s="11">
        <v>-9.5699999999999995E-4</v>
      </c>
      <c r="M4228">
        <f t="shared" si="486"/>
        <v>7.1917897142857151E-2</v>
      </c>
      <c r="N4228" s="5">
        <v>3216.9908224000001</v>
      </c>
      <c r="O4228" s="3">
        <v>14.689436857607705</v>
      </c>
      <c r="P4228" s="7">
        <v>4.5662041543061702E-3</v>
      </c>
      <c r="Q4228" s="9">
        <f t="shared" si="487"/>
        <v>14.443702047421413</v>
      </c>
      <c r="R4228" s="7">
        <f t="shared" si="488"/>
        <v>4.4898176105599985E-3</v>
      </c>
      <c r="S4228" t="s">
        <v>481</v>
      </c>
      <c r="T4228" t="s">
        <v>492</v>
      </c>
      <c r="U4228">
        <v>65</v>
      </c>
      <c r="V4228">
        <f t="shared" si="482"/>
        <v>19.812000000000001</v>
      </c>
      <c r="W4228">
        <f t="shared" si="484"/>
        <v>4254.3733943820434</v>
      </c>
      <c r="X4228">
        <f t="shared" si="483"/>
        <v>2075.2124354145085</v>
      </c>
    </row>
    <row r="4229" spans="1:24">
      <c r="A4229" t="s">
        <v>257</v>
      </c>
      <c r="B4229">
        <v>2009016</v>
      </c>
      <c r="C4229">
        <v>25</v>
      </c>
      <c r="D4229">
        <v>1</v>
      </c>
      <c r="E4229" s="28" t="s">
        <v>523</v>
      </c>
      <c r="F4229" t="s">
        <v>581</v>
      </c>
      <c r="G4229" t="s">
        <v>581</v>
      </c>
      <c r="H4229">
        <v>50</v>
      </c>
      <c r="I4229" s="3">
        <v>5.1200000000000002E-2</v>
      </c>
      <c r="J4229">
        <v>24.32</v>
      </c>
      <c r="K4229">
        <f t="shared" si="485"/>
        <v>9.5</v>
      </c>
      <c r="L4229" s="11">
        <v>-9.5699999999999995E-4</v>
      </c>
      <c r="M4229">
        <f t="shared" si="486"/>
        <v>4.9975040000000005E-2</v>
      </c>
      <c r="N4229" s="5">
        <v>464.53347475456002</v>
      </c>
      <c r="O4229" s="3">
        <v>3.9036254056611273</v>
      </c>
      <c r="P4229" s="7">
        <v>8.4033242334659291E-3</v>
      </c>
      <c r="Q4229" s="9">
        <f t="shared" si="487"/>
        <v>3.8104234273983399</v>
      </c>
      <c r="R4229" s="7">
        <f t="shared" si="488"/>
        <v>8.2026885778503002E-3</v>
      </c>
      <c r="S4229" t="s">
        <v>481</v>
      </c>
      <c r="T4229" t="s">
        <v>482</v>
      </c>
      <c r="U4229">
        <v>56</v>
      </c>
      <c r="V4229">
        <f t="shared" si="482"/>
        <v>17.0688</v>
      </c>
      <c r="W4229">
        <f t="shared" si="484"/>
        <v>564.33149995370968</v>
      </c>
      <c r="X4229">
        <f t="shared" si="483"/>
        <v>275.27150013360932</v>
      </c>
    </row>
    <row r="4230" spans="1:24">
      <c r="A4230" t="s">
        <v>257</v>
      </c>
      <c r="B4230">
        <v>2009016</v>
      </c>
      <c r="C4230">
        <v>26</v>
      </c>
      <c r="D4230">
        <v>1</v>
      </c>
      <c r="E4230" s="28" t="s">
        <v>523</v>
      </c>
      <c r="F4230" t="s">
        <v>581</v>
      </c>
      <c r="G4230" t="s">
        <v>581</v>
      </c>
      <c r="H4230">
        <v>14</v>
      </c>
      <c r="I4230" s="3">
        <v>0.18285714285714286</v>
      </c>
      <c r="J4230">
        <v>29.184000000000001</v>
      </c>
      <c r="K4230">
        <f t="shared" si="485"/>
        <v>11.4</v>
      </c>
      <c r="L4230" s="11">
        <v>-9.5699999999999995E-4</v>
      </c>
      <c r="M4230">
        <f t="shared" si="486"/>
        <v>0.18163218285714286</v>
      </c>
      <c r="N4230" s="5">
        <v>668.92820364656643</v>
      </c>
      <c r="O4230" s="3">
        <v>16.660073552749768</v>
      </c>
      <c r="P4230" s="7">
        <v>2.4905622848505653E-2</v>
      </c>
      <c r="Q4230" s="9">
        <f t="shared" si="487"/>
        <v>16.549166436362189</v>
      </c>
      <c r="R4230" s="7">
        <f t="shared" si="488"/>
        <v>2.4739824612188235E-2</v>
      </c>
      <c r="S4230" t="s">
        <v>481</v>
      </c>
      <c r="T4230" t="s">
        <v>581</v>
      </c>
      <c r="U4230">
        <v>51</v>
      </c>
      <c r="V4230">
        <f t="shared" si="482"/>
        <v>15.5448</v>
      </c>
      <c r="W4230">
        <f t="shared" si="484"/>
        <v>714.76315048318179</v>
      </c>
      <c r="X4230">
        <f t="shared" si="483"/>
        <v>348.64955206269593</v>
      </c>
    </row>
    <row r="4231" spans="1:24">
      <c r="A4231" t="s">
        <v>257</v>
      </c>
      <c r="B4231">
        <v>2009016</v>
      </c>
      <c r="C4231">
        <v>27</v>
      </c>
      <c r="D4231">
        <v>5</v>
      </c>
      <c r="E4231" s="28" t="s">
        <v>523</v>
      </c>
      <c r="F4231" t="s">
        <v>581</v>
      </c>
      <c r="G4231" t="s">
        <v>581</v>
      </c>
      <c r="H4231">
        <v>29</v>
      </c>
      <c r="I4231" s="3">
        <v>8.8275862068965524E-2</v>
      </c>
      <c r="J4231">
        <v>57.343999999999994</v>
      </c>
      <c r="K4231">
        <f t="shared" si="485"/>
        <v>22.4</v>
      </c>
      <c r="L4231" s="11">
        <v>-9.5699999999999995E-4</v>
      </c>
      <c r="M4231">
        <f t="shared" si="486"/>
        <v>8.7050902068965527E-2</v>
      </c>
      <c r="N4231" s="5">
        <v>2582.6517040758777</v>
      </c>
      <c r="O4231" s="3">
        <v>15.878546725265826</v>
      </c>
      <c r="P4231" s="7">
        <v>6.1481564471921211E-3</v>
      </c>
      <c r="Q4231" s="9">
        <f t="shared" si="487"/>
        <v>15.658542822611013</v>
      </c>
      <c r="R4231" s="7">
        <f t="shared" si="488"/>
        <v>6.06297116947635E-3</v>
      </c>
      <c r="S4231" t="s">
        <v>481</v>
      </c>
      <c r="T4231" t="s">
        <v>488</v>
      </c>
      <c r="U4231">
        <v>68</v>
      </c>
      <c r="V4231">
        <f t="shared" si="482"/>
        <v>20.726400000000002</v>
      </c>
      <c r="W4231">
        <f t="shared" si="484"/>
        <v>3641.1827967692875</v>
      </c>
      <c r="X4231">
        <f t="shared" si="483"/>
        <v>1776.1082817627396</v>
      </c>
    </row>
    <row r="4232" spans="1:24">
      <c r="A4232" t="s">
        <v>54</v>
      </c>
      <c r="B4232">
        <v>2006023</v>
      </c>
      <c r="C4232">
        <v>3</v>
      </c>
      <c r="D4232">
        <v>1</v>
      </c>
      <c r="E4232" s="28" t="s">
        <v>523</v>
      </c>
      <c r="F4232" t="s">
        <v>581</v>
      </c>
      <c r="G4232" t="s">
        <v>581</v>
      </c>
      <c r="H4232">
        <v>48</v>
      </c>
      <c r="I4232" s="3">
        <v>5.3333333333333337E-2</v>
      </c>
      <c r="J4232">
        <v>46.336000000000006</v>
      </c>
      <c r="K4232">
        <f t="shared" si="485"/>
        <v>18.100000000000001</v>
      </c>
      <c r="L4232" s="11">
        <v>-9.5699999999999995E-4</v>
      </c>
      <c r="M4232">
        <f t="shared" si="486"/>
        <v>5.210837333333334E-2</v>
      </c>
      <c r="N4232" s="5">
        <v>1686.2693813223427</v>
      </c>
      <c r="O4232" s="3">
        <v>7.7547352225280868</v>
      </c>
      <c r="P4232" s="7">
        <v>4.5987523158648354E-3</v>
      </c>
      <c r="Q4232" s="9">
        <f t="shared" si="487"/>
        <v>7.5768248733208896</v>
      </c>
      <c r="R4232" s="7">
        <f t="shared" si="488"/>
        <v>4.4932470204607977E-3</v>
      </c>
      <c r="S4232" t="s">
        <v>483</v>
      </c>
      <c r="T4232" t="s">
        <v>581</v>
      </c>
      <c r="U4232">
        <v>68</v>
      </c>
      <c r="V4232">
        <f t="shared" si="482"/>
        <v>20.726400000000002</v>
      </c>
      <c r="W4232">
        <f t="shared" si="484"/>
        <v>2426.0748119267118</v>
      </c>
      <c r="X4232">
        <f t="shared" si="483"/>
        <v>1183.398858596782</v>
      </c>
    </row>
    <row r="4233" spans="1:24">
      <c r="A4233" t="s">
        <v>54</v>
      </c>
      <c r="B4233">
        <v>2006023</v>
      </c>
      <c r="C4233">
        <v>16</v>
      </c>
      <c r="D4233">
        <v>4</v>
      </c>
      <c r="E4233" s="28" t="s">
        <v>523</v>
      </c>
      <c r="F4233" t="s">
        <v>581</v>
      </c>
      <c r="G4233" t="s">
        <v>581</v>
      </c>
      <c r="H4233">
        <v>19</v>
      </c>
      <c r="I4233" s="3">
        <v>0.13473684210526315</v>
      </c>
      <c r="J4233">
        <v>36.864000000000004</v>
      </c>
      <c r="K4233">
        <f t="shared" si="485"/>
        <v>14.400000000000002</v>
      </c>
      <c r="L4233" s="11">
        <v>-9.5699999999999995E-4</v>
      </c>
      <c r="M4233">
        <f t="shared" si="486"/>
        <v>0.13351188210526316</v>
      </c>
      <c r="N4233" s="5">
        <v>1067.3203470925828</v>
      </c>
      <c r="O4233" s="3">
        <v>15.547066364868289</v>
      </c>
      <c r="P4233" s="7">
        <v>1.4566448027735095E-2</v>
      </c>
      <c r="Q4233" s="9">
        <f t="shared" si="487"/>
        <v>15.406233762972541</v>
      </c>
      <c r="R4233" s="7">
        <f t="shared" si="488"/>
        <v>1.4434498325586737E-2</v>
      </c>
      <c r="S4233" t="s">
        <v>481</v>
      </c>
      <c r="T4233" t="s">
        <v>581</v>
      </c>
      <c r="U4233">
        <v>70</v>
      </c>
      <c r="V4233">
        <f t="shared" si="482"/>
        <v>21.336000000000002</v>
      </c>
      <c r="W4233">
        <f t="shared" si="484"/>
        <v>1624.2590309023549</v>
      </c>
      <c r="X4233">
        <f t="shared" si="483"/>
        <v>792.28648423617835</v>
      </c>
    </row>
    <row r="4234" spans="1:24">
      <c r="A4234" t="s">
        <v>54</v>
      </c>
      <c r="B4234">
        <v>2006023</v>
      </c>
      <c r="C4234">
        <v>18</v>
      </c>
      <c r="D4234">
        <v>3</v>
      </c>
      <c r="E4234" s="28" t="s">
        <v>523</v>
      </c>
      <c r="F4234" t="s">
        <v>581</v>
      </c>
      <c r="G4234" t="s">
        <v>581</v>
      </c>
      <c r="H4234">
        <v>33</v>
      </c>
      <c r="I4234" s="3">
        <v>7.7575757575757576E-2</v>
      </c>
      <c r="J4234">
        <v>69.888000000000005</v>
      </c>
      <c r="K4234">
        <f t="shared" si="485"/>
        <v>27.3</v>
      </c>
      <c r="L4234" s="11">
        <v>-9.5699999999999995E-4</v>
      </c>
      <c r="M4234">
        <f t="shared" si="486"/>
        <v>7.6350797575757579E-2</v>
      </c>
      <c r="N4234" s="5">
        <v>3836.1457440423942</v>
      </c>
      <c r="O4234" s="3">
        <v>17.01359830833546</v>
      </c>
      <c r="P4234" s="7">
        <v>4.4350761007341533E-3</v>
      </c>
      <c r="Q4234" s="9">
        <f t="shared" si="487"/>
        <v>16.745238640447102</v>
      </c>
      <c r="R4234" s="7">
        <f t="shared" si="488"/>
        <v>4.3651205553002694E-3</v>
      </c>
      <c r="S4234" t="s">
        <v>481</v>
      </c>
      <c r="T4234" t="s">
        <v>581</v>
      </c>
      <c r="U4234">
        <v>79</v>
      </c>
      <c r="V4234">
        <f t="shared" si="482"/>
        <v>24.0792</v>
      </c>
      <c r="W4234">
        <f t="shared" si="484"/>
        <v>6341.4507337336954</v>
      </c>
      <c r="X4234">
        <f t="shared" si="483"/>
        <v>3093.2539768583529</v>
      </c>
    </row>
    <row r="4235" spans="1:24">
      <c r="A4235" t="s">
        <v>54</v>
      </c>
      <c r="B4235">
        <v>2006023</v>
      </c>
      <c r="C4235">
        <v>19</v>
      </c>
      <c r="D4235">
        <v>1</v>
      </c>
      <c r="E4235" s="28" t="s">
        <v>523</v>
      </c>
      <c r="F4235" t="s">
        <v>581</v>
      </c>
      <c r="G4235" t="s">
        <v>581</v>
      </c>
      <c r="H4235">
        <v>20</v>
      </c>
      <c r="I4235" s="3">
        <v>0.128</v>
      </c>
      <c r="J4235">
        <v>64.256</v>
      </c>
      <c r="K4235">
        <f t="shared" si="485"/>
        <v>25.099999999999998</v>
      </c>
      <c r="L4235" s="11">
        <v>-9.5699999999999995E-4</v>
      </c>
      <c r="M4235">
        <f t="shared" si="486"/>
        <v>0.12677504000000001</v>
      </c>
      <c r="N4235" s="5">
        <v>3242.7782208323588</v>
      </c>
      <c r="O4235" s="3">
        <v>25.787398842777677</v>
      </c>
      <c r="P4235" s="7">
        <v>7.9522548526795474E-3</v>
      </c>
      <c r="Q4235" s="9">
        <f t="shared" si="487"/>
        <v>25.541100900950312</v>
      </c>
      <c r="R4235" s="7">
        <f t="shared" si="488"/>
        <v>7.8763020970316015E-3</v>
      </c>
      <c r="S4235" t="s">
        <v>481</v>
      </c>
      <c r="T4235" t="s">
        <v>490</v>
      </c>
      <c r="U4235">
        <v>85</v>
      </c>
      <c r="V4235">
        <f t="shared" si="482"/>
        <v>25.908000000000001</v>
      </c>
      <c r="W4235">
        <f t="shared" si="484"/>
        <v>5894.0195699945898</v>
      </c>
      <c r="X4235">
        <f t="shared" si="483"/>
        <v>2875.0045123873938</v>
      </c>
    </row>
    <row r="4236" spans="1:24">
      <c r="A4236" t="s">
        <v>374</v>
      </c>
      <c r="B4236">
        <v>2006023</v>
      </c>
      <c r="C4236">
        <v>2</v>
      </c>
      <c r="D4236">
        <v>1</v>
      </c>
      <c r="E4236" s="28" t="s">
        <v>523</v>
      </c>
      <c r="F4236" t="s">
        <v>581</v>
      </c>
      <c r="G4236" t="s">
        <v>581</v>
      </c>
      <c r="H4236">
        <v>22</v>
      </c>
      <c r="I4236" s="3">
        <v>0.11636363636363636</v>
      </c>
      <c r="J4236">
        <v>46.848000000000006</v>
      </c>
      <c r="K4236">
        <f t="shared" si="485"/>
        <v>18.3</v>
      </c>
      <c r="L4236" s="11">
        <v>-9.5699999999999995E-4</v>
      </c>
      <c r="M4236">
        <f t="shared" si="486"/>
        <v>0.11513867636363637</v>
      </c>
      <c r="N4236" s="5">
        <v>1723.7408904216582</v>
      </c>
      <c r="O4236" s="3">
        <v>17.083550873888171</v>
      </c>
      <c r="P4236" s="7">
        <v>9.9107417877110447E-3</v>
      </c>
      <c r="Q4236" s="9">
        <f t="shared" si="487"/>
        <v>16.904155155885348</v>
      </c>
      <c r="R4236" s="7">
        <f t="shared" si="488"/>
        <v>9.8066683048577477E-3</v>
      </c>
      <c r="S4236" t="s">
        <v>481</v>
      </c>
      <c r="T4236" t="s">
        <v>581</v>
      </c>
      <c r="U4236">
        <v>73</v>
      </c>
      <c r="V4236">
        <f t="shared" si="482"/>
        <v>22.250400000000003</v>
      </c>
      <c r="W4236">
        <f t="shared" si="484"/>
        <v>2695.0491713333327</v>
      </c>
      <c r="X4236">
        <f t="shared" si="483"/>
        <v>1314.6000682003757</v>
      </c>
    </row>
    <row r="4237" spans="1:24">
      <c r="A4237" t="s">
        <v>335</v>
      </c>
      <c r="B4237">
        <v>2006053</v>
      </c>
      <c r="C4237">
        <v>3</v>
      </c>
      <c r="D4237">
        <v>1</v>
      </c>
      <c r="E4237" s="28" t="s">
        <v>523</v>
      </c>
      <c r="F4237" t="s">
        <v>581</v>
      </c>
      <c r="G4237" t="s">
        <v>581</v>
      </c>
      <c r="H4237">
        <v>20</v>
      </c>
      <c r="I4237" s="3">
        <v>0.128</v>
      </c>
      <c r="J4237">
        <v>19.712</v>
      </c>
      <c r="K4237">
        <f t="shared" si="485"/>
        <v>7.7</v>
      </c>
      <c r="L4237" s="11">
        <v>-9.5699999999999995E-4</v>
      </c>
      <c r="M4237">
        <f t="shared" si="486"/>
        <v>0.12677504000000001</v>
      </c>
      <c r="N4237" s="5">
        <v>305.17661737615362</v>
      </c>
      <c r="O4237" s="3">
        <v>7.8751936585728188</v>
      </c>
      <c r="P4237" s="7">
        <v>2.5805363878406314E-2</v>
      </c>
      <c r="Q4237" s="9">
        <f t="shared" si="487"/>
        <v>7.80031580271236</v>
      </c>
      <c r="R4237" s="7">
        <f t="shared" si="488"/>
        <v>2.5560004792562045E-2</v>
      </c>
      <c r="S4237" t="s">
        <v>482</v>
      </c>
      <c r="T4237" t="s">
        <v>581</v>
      </c>
      <c r="U4237">
        <v>59</v>
      </c>
      <c r="V4237">
        <f t="shared" si="482"/>
        <v>17.9832</v>
      </c>
      <c r="W4237">
        <f t="shared" si="484"/>
        <v>402.38386921815982</v>
      </c>
      <c r="X4237">
        <f t="shared" si="483"/>
        <v>196.27614499338526</v>
      </c>
    </row>
    <row r="4238" spans="1:24">
      <c r="A4238" t="s">
        <v>335</v>
      </c>
      <c r="B4238">
        <v>2006053</v>
      </c>
      <c r="C4238">
        <v>3</v>
      </c>
      <c r="D4238">
        <v>3</v>
      </c>
      <c r="E4238" s="28" t="s">
        <v>523</v>
      </c>
      <c r="F4238" t="s">
        <v>581</v>
      </c>
      <c r="G4238" t="s">
        <v>581</v>
      </c>
      <c r="H4238">
        <v>36</v>
      </c>
      <c r="I4238" s="3">
        <v>7.1111111111111111E-2</v>
      </c>
      <c r="J4238">
        <v>67.328000000000003</v>
      </c>
      <c r="K4238">
        <f t="shared" si="485"/>
        <v>26.3</v>
      </c>
      <c r="L4238" s="11">
        <v>-9.5699999999999995E-4</v>
      </c>
      <c r="M4238">
        <f t="shared" si="486"/>
        <v>6.9886151111111114E-2</v>
      </c>
      <c r="N4238" s="5">
        <v>3560.2566111133701</v>
      </c>
      <c r="O4238" s="3">
        <v>15.025333176546701</v>
      </c>
      <c r="P4238" s="7">
        <v>4.2202950005471515E-3</v>
      </c>
      <c r="Q4238" s="9">
        <f t="shared" si="487"/>
        <v>14.766775496874059</v>
      </c>
      <c r="R4238" s="7">
        <f t="shared" si="488"/>
        <v>4.1476716736595469E-3</v>
      </c>
      <c r="S4238" t="s">
        <v>481</v>
      </c>
      <c r="T4238" t="s">
        <v>490</v>
      </c>
      <c r="U4238">
        <v>80</v>
      </c>
      <c r="V4238">
        <f t="shared" si="482"/>
        <v>24.384</v>
      </c>
      <c r="W4238">
        <f t="shared" si="484"/>
        <v>5995.1381714269064</v>
      </c>
      <c r="X4238">
        <f t="shared" si="483"/>
        <v>2924.3284808526832</v>
      </c>
    </row>
    <row r="4239" spans="1:24">
      <c r="A4239" t="s">
        <v>335</v>
      </c>
      <c r="B4239">
        <v>2006053</v>
      </c>
      <c r="C4239">
        <v>5</v>
      </c>
      <c r="D4239">
        <v>1</v>
      </c>
      <c r="E4239" s="28" t="s">
        <v>523</v>
      </c>
      <c r="F4239" t="s">
        <v>581</v>
      </c>
      <c r="G4239" t="s">
        <v>581</v>
      </c>
      <c r="H4239">
        <v>22</v>
      </c>
      <c r="I4239" s="3">
        <v>0.11636363636363636</v>
      </c>
      <c r="J4239">
        <v>18.432000000000002</v>
      </c>
      <c r="K4239">
        <f t="shared" si="485"/>
        <v>7.2000000000000011</v>
      </c>
      <c r="L4239" s="11">
        <v>-9.5699999999999995E-4</v>
      </c>
      <c r="M4239">
        <f t="shared" si="486"/>
        <v>0.11513867636363637</v>
      </c>
      <c r="N4239" s="5">
        <v>266.83008677314569</v>
      </c>
      <c r="O4239" s="3">
        <v>6.6955948893176043</v>
      </c>
      <c r="P4239" s="7">
        <v>2.5093103143987217E-2</v>
      </c>
      <c r="Q4239" s="9">
        <f t="shared" si="487"/>
        <v>6.6255533475538124</v>
      </c>
      <c r="R4239" s="7">
        <f t="shared" si="488"/>
        <v>2.4830608225925973E-2</v>
      </c>
      <c r="S4239" t="s">
        <v>483</v>
      </c>
      <c r="T4239" t="s">
        <v>581</v>
      </c>
      <c r="U4239">
        <v>55</v>
      </c>
      <c r="V4239">
        <f t="shared" si="482"/>
        <v>16.763999999999999</v>
      </c>
      <c r="W4239">
        <f t="shared" si="484"/>
        <v>325.7693808074909</v>
      </c>
      <c r="X4239">
        <f t="shared" si="483"/>
        <v>158.90487445735496</v>
      </c>
    </row>
    <row r="4240" spans="1:24">
      <c r="A4240" t="s">
        <v>263</v>
      </c>
      <c r="B4240">
        <v>2006053</v>
      </c>
      <c r="C4240">
        <v>1</v>
      </c>
      <c r="D4240">
        <v>1</v>
      </c>
      <c r="E4240" s="28" t="s">
        <v>523</v>
      </c>
      <c r="F4240" t="s">
        <v>581</v>
      </c>
      <c r="G4240" t="s">
        <v>581</v>
      </c>
      <c r="H4240">
        <v>17</v>
      </c>
      <c r="I4240" s="3">
        <v>0.15058823529411766</v>
      </c>
      <c r="J4240">
        <v>27.904</v>
      </c>
      <c r="K4240">
        <f t="shared" si="485"/>
        <v>10.9</v>
      </c>
      <c r="L4240" s="11">
        <v>-9.5699999999999995E-4</v>
      </c>
      <c r="M4240">
        <f t="shared" si="486"/>
        <v>0.14936327529411766</v>
      </c>
      <c r="N4240" s="5">
        <v>611.53708737495037</v>
      </c>
      <c r="O4240" s="3">
        <v>13.12977534681192</v>
      </c>
      <c r="P4240" s="7">
        <v>2.1470121138804605E-2</v>
      </c>
      <c r="Q4240" s="9">
        <f t="shared" si="487"/>
        <v>13.023545780453194</v>
      </c>
      <c r="R4240" s="7">
        <f t="shared" si="488"/>
        <v>2.1296412023606503E-2</v>
      </c>
      <c r="S4240" t="s">
        <v>482</v>
      </c>
      <c r="T4240" t="s">
        <v>581</v>
      </c>
      <c r="U4240">
        <v>63</v>
      </c>
      <c r="V4240">
        <f t="shared" si="482"/>
        <v>19.202400000000001</v>
      </c>
      <c r="W4240">
        <f t="shared" si="484"/>
        <v>843.28413188001878</v>
      </c>
      <c r="X4240">
        <f t="shared" si="483"/>
        <v>411.33994476743237</v>
      </c>
    </row>
    <row r="4241" spans="1:24">
      <c r="A4241" t="s">
        <v>263</v>
      </c>
      <c r="B4241">
        <v>2006053</v>
      </c>
      <c r="C4241">
        <v>1</v>
      </c>
      <c r="D4241">
        <v>3</v>
      </c>
      <c r="E4241" s="28" t="s">
        <v>523</v>
      </c>
      <c r="F4241" t="s">
        <v>581</v>
      </c>
      <c r="G4241" t="s">
        <v>581</v>
      </c>
      <c r="H4241">
        <v>23</v>
      </c>
      <c r="I4241" s="3">
        <v>0.11130434782608696</v>
      </c>
      <c r="J4241">
        <v>44.543999999999997</v>
      </c>
      <c r="K4241">
        <f t="shared" si="485"/>
        <v>17.399999999999999</v>
      </c>
      <c r="L4241" s="11">
        <v>-9.5699999999999995E-4</v>
      </c>
      <c r="M4241">
        <f t="shared" si="486"/>
        <v>0.11007938782608696</v>
      </c>
      <c r="N4241" s="5">
        <v>1558.3618262237183</v>
      </c>
      <c r="O4241" s="3">
        <v>15.536910478531821</v>
      </c>
      <c r="P4241" s="7">
        <v>9.9700276386912364E-3</v>
      </c>
      <c r="Q4241" s="9">
        <f t="shared" si="487"/>
        <v>15.366342386993841</v>
      </c>
      <c r="R4241" s="7">
        <f t="shared" si="488"/>
        <v>9.8605741801505407E-3</v>
      </c>
      <c r="S4241" t="s">
        <v>483</v>
      </c>
      <c r="T4241" t="s">
        <v>581</v>
      </c>
      <c r="U4241">
        <v>65</v>
      </c>
      <c r="V4241">
        <f t="shared" si="482"/>
        <v>19.812000000000001</v>
      </c>
      <c r="W4241">
        <f t="shared" si="484"/>
        <v>2133.1296443293459</v>
      </c>
      <c r="X4241">
        <f t="shared" si="483"/>
        <v>1040.5050882720118</v>
      </c>
    </row>
    <row r="4242" spans="1:24">
      <c r="A4242" t="s">
        <v>263</v>
      </c>
      <c r="B4242">
        <v>2006053</v>
      </c>
      <c r="C4242">
        <v>5</v>
      </c>
      <c r="D4242">
        <v>1</v>
      </c>
      <c r="E4242" s="28" t="s">
        <v>523</v>
      </c>
      <c r="F4242" t="s">
        <v>581</v>
      </c>
      <c r="G4242" t="s">
        <v>581</v>
      </c>
      <c r="H4242">
        <v>10</v>
      </c>
      <c r="I4242" s="3">
        <v>0.25600000000000001</v>
      </c>
      <c r="J4242">
        <v>27.135999999999999</v>
      </c>
      <c r="K4242">
        <f t="shared" si="485"/>
        <v>10.6</v>
      </c>
      <c r="L4242" s="11">
        <v>-9.5699999999999995E-4</v>
      </c>
      <c r="M4242">
        <f t="shared" si="486"/>
        <v>0.25477504000000001</v>
      </c>
      <c r="N4242" s="5">
        <v>578.33774208778243</v>
      </c>
      <c r="O4242" s="3">
        <v>21.618178670592012</v>
      </c>
      <c r="P4242" s="7">
        <v>3.7379851075516904E-2</v>
      </c>
      <c r="Q4242" s="9">
        <f t="shared" si="487"/>
        <v>21.515715800460544</v>
      </c>
      <c r="R4242" s="7">
        <f t="shared" si="488"/>
        <v>3.7202683198211198E-2</v>
      </c>
      <c r="S4242" t="s">
        <v>483</v>
      </c>
      <c r="T4242" t="s">
        <v>581</v>
      </c>
      <c r="U4242">
        <v>59</v>
      </c>
      <c r="V4242">
        <f t="shared" si="482"/>
        <v>17.9832</v>
      </c>
      <c r="W4242">
        <f t="shared" si="484"/>
        <v>739.7307327422759</v>
      </c>
      <c r="X4242">
        <f t="shared" si="483"/>
        <v>360.82832256147879</v>
      </c>
    </row>
    <row r="4243" spans="1:24">
      <c r="A4243" t="s">
        <v>263</v>
      </c>
      <c r="B4243">
        <v>2006053</v>
      </c>
      <c r="C4243">
        <v>6</v>
      </c>
      <c r="D4243">
        <v>1</v>
      </c>
      <c r="E4243" s="28" t="s">
        <v>523</v>
      </c>
      <c r="F4243" t="s">
        <v>581</v>
      </c>
      <c r="G4243" t="s">
        <v>581</v>
      </c>
      <c r="H4243">
        <v>16</v>
      </c>
      <c r="I4243" s="3">
        <v>0.16</v>
      </c>
      <c r="J4243">
        <v>31.488000000000003</v>
      </c>
      <c r="K4243">
        <f t="shared" si="485"/>
        <v>12.3</v>
      </c>
      <c r="L4243" s="11">
        <v>-9.5699999999999995E-4</v>
      </c>
      <c r="M4243">
        <f t="shared" si="486"/>
        <v>0.15877504000000001</v>
      </c>
      <c r="N4243" s="5">
        <v>778.71766643343369</v>
      </c>
      <c r="O4243" s="3">
        <v>15.747170326272034</v>
      </c>
      <c r="P4243" s="7">
        <v>2.0221925102065389E-2</v>
      </c>
      <c r="Q4243" s="9">
        <f t="shared" si="487"/>
        <v>15.627220759547779</v>
      </c>
      <c r="R4243" s="7">
        <f t="shared" si="488"/>
        <v>2.0067890370487215E-2</v>
      </c>
      <c r="S4243" t="s">
        <v>483</v>
      </c>
      <c r="T4243" t="s">
        <v>581</v>
      </c>
      <c r="U4243">
        <v>60</v>
      </c>
      <c r="V4243">
        <f t="shared" si="482"/>
        <v>18.288</v>
      </c>
      <c r="W4243">
        <f t="shared" si="484"/>
        <v>1001.829266834976</v>
      </c>
      <c r="X4243">
        <f t="shared" si="483"/>
        <v>488.67561917425974</v>
      </c>
    </row>
    <row r="4244" spans="1:24">
      <c r="A4244" t="s">
        <v>263</v>
      </c>
      <c r="B4244">
        <v>2006053</v>
      </c>
      <c r="C4244">
        <v>7</v>
      </c>
      <c r="D4244">
        <v>3</v>
      </c>
      <c r="E4244" s="28" t="s">
        <v>523</v>
      </c>
      <c r="F4244" t="s">
        <v>581</v>
      </c>
      <c r="G4244" t="s">
        <v>581</v>
      </c>
      <c r="H4244">
        <v>16</v>
      </c>
      <c r="I4244" s="3">
        <v>0.16</v>
      </c>
      <c r="J4244">
        <v>40.448</v>
      </c>
      <c r="K4244">
        <f t="shared" si="485"/>
        <v>15.8</v>
      </c>
      <c r="L4244" s="11">
        <v>-9.5699999999999995E-4</v>
      </c>
      <c r="M4244">
        <f t="shared" si="486"/>
        <v>0.15877504000000001</v>
      </c>
      <c r="N4244" s="5">
        <v>1284.9433422462976</v>
      </c>
      <c r="O4244" s="3">
        <v>20.250957549311984</v>
      </c>
      <c r="P4244" s="7">
        <v>1.5760194931170972E-2</v>
      </c>
      <c r="Q4244" s="9">
        <f t="shared" si="487"/>
        <v>20.096526916476655</v>
      </c>
      <c r="R4244" s="7">
        <f t="shared" si="488"/>
        <v>1.5640010151221562E-2</v>
      </c>
      <c r="S4244" t="s">
        <v>481</v>
      </c>
      <c r="T4244" t="s">
        <v>581</v>
      </c>
      <c r="U4244">
        <v>75</v>
      </c>
      <c r="V4244">
        <f t="shared" si="482"/>
        <v>22.86</v>
      </c>
      <c r="W4244">
        <f t="shared" si="484"/>
        <v>2103.6582672629056</v>
      </c>
      <c r="X4244">
        <f t="shared" si="483"/>
        <v>1026.1294417296024</v>
      </c>
    </row>
    <row r="4245" spans="1:24">
      <c r="A4245" t="s">
        <v>263</v>
      </c>
      <c r="B4245">
        <v>2006053</v>
      </c>
      <c r="C4245">
        <v>7</v>
      </c>
      <c r="D4245">
        <v>1</v>
      </c>
      <c r="E4245" s="28" t="s">
        <v>523</v>
      </c>
      <c r="F4245" t="s">
        <v>581</v>
      </c>
      <c r="G4245" t="s">
        <v>581</v>
      </c>
      <c r="H4245">
        <v>24</v>
      </c>
      <c r="I4245" s="3">
        <v>0.10666666666666667</v>
      </c>
      <c r="J4245">
        <v>69.12</v>
      </c>
      <c r="K4245">
        <f t="shared" si="485"/>
        <v>27</v>
      </c>
      <c r="L4245" s="11">
        <v>-9.5699999999999995E-4</v>
      </c>
      <c r="M4245">
        <f t="shared" si="486"/>
        <v>0.10544170666666668</v>
      </c>
      <c r="N4245" s="5">
        <v>3752.2980952473608</v>
      </c>
      <c r="O4245" s="3">
        <v>23.126589946880074</v>
      </c>
      <c r="P4245" s="7">
        <v>6.1633136173727988E-3</v>
      </c>
      <c r="Q4245" s="9">
        <f t="shared" si="487"/>
        <v>22.861409598070221</v>
      </c>
      <c r="R4245" s="7">
        <f t="shared" si="488"/>
        <v>6.0926421669499952E-3</v>
      </c>
      <c r="S4245" t="s">
        <v>481</v>
      </c>
      <c r="T4245" t="s">
        <v>485</v>
      </c>
      <c r="U4245">
        <v>76</v>
      </c>
      <c r="V4245">
        <f t="shared" si="482"/>
        <v>23.1648</v>
      </c>
      <c r="W4245">
        <f t="shared" si="484"/>
        <v>5930.511728931805</v>
      </c>
      <c r="X4245">
        <f t="shared" si="483"/>
        <v>2892.8047793131018</v>
      </c>
    </row>
    <row r="4246" spans="1:24">
      <c r="A4246" t="s">
        <v>263</v>
      </c>
      <c r="B4246">
        <v>2006053</v>
      </c>
      <c r="C4246">
        <v>9</v>
      </c>
      <c r="D4246">
        <v>3</v>
      </c>
      <c r="E4246" s="28" t="s">
        <v>523</v>
      </c>
      <c r="F4246" t="s">
        <v>581</v>
      </c>
      <c r="G4246" t="s">
        <v>581</v>
      </c>
      <c r="H4246">
        <v>18</v>
      </c>
      <c r="I4246" s="3">
        <v>0.14222222222222222</v>
      </c>
      <c r="J4246">
        <v>37.375999999999998</v>
      </c>
      <c r="K4246">
        <f t="shared" si="485"/>
        <v>14.6</v>
      </c>
      <c r="L4246" s="11">
        <v>-9.5699999999999995E-4</v>
      </c>
      <c r="M4246">
        <f t="shared" si="486"/>
        <v>0.14099726222222222</v>
      </c>
      <c r="N4246" s="5">
        <v>1097.1740219244543</v>
      </c>
      <c r="O4246" s="3">
        <v>16.636211569550458</v>
      </c>
      <c r="P4246" s="7">
        <v>1.5162782965249555E-2</v>
      </c>
      <c r="Q4246" s="9">
        <f t="shared" si="487"/>
        <v>16.49346622013605</v>
      </c>
      <c r="R4246" s="7">
        <f t="shared" si="488"/>
        <v>1.5032680222601647E-2</v>
      </c>
      <c r="S4246" t="s">
        <v>483</v>
      </c>
      <c r="T4246" t="s">
        <v>581</v>
      </c>
      <c r="U4246">
        <v>72</v>
      </c>
      <c r="V4246">
        <f t="shared" si="482"/>
        <v>21.945600000000002</v>
      </c>
      <c r="W4246">
        <f t="shared" si="484"/>
        <v>1724.1968374255141</v>
      </c>
      <c r="X4246">
        <f t="shared" si="483"/>
        <v>841.03448062473547</v>
      </c>
    </row>
    <row r="4247" spans="1:24">
      <c r="A4247" t="s">
        <v>263</v>
      </c>
      <c r="B4247">
        <v>2006053</v>
      </c>
      <c r="C4247">
        <v>10</v>
      </c>
      <c r="D4247">
        <v>1</v>
      </c>
      <c r="E4247" s="28" t="s">
        <v>523</v>
      </c>
      <c r="F4247" t="s">
        <v>581</v>
      </c>
      <c r="G4247" t="s">
        <v>581</v>
      </c>
      <c r="H4247">
        <v>20</v>
      </c>
      <c r="I4247" s="3">
        <v>0.128</v>
      </c>
      <c r="J4247">
        <v>25.344000000000001</v>
      </c>
      <c r="K4247">
        <f t="shared" si="485"/>
        <v>9.9</v>
      </c>
      <c r="L4247" s="11">
        <v>-9.5699999999999995E-4</v>
      </c>
      <c r="M4247">
        <f t="shared" si="486"/>
        <v>0.12677504000000001</v>
      </c>
      <c r="N4247" s="5">
        <v>504.47563280547848</v>
      </c>
      <c r="O4247" s="3">
        <v>10.139955233587163</v>
      </c>
      <c r="P4247" s="7">
        <v>2.0099990116860696E-2</v>
      </c>
      <c r="Q4247" s="9">
        <f t="shared" si="487"/>
        <v>10.043403573753958</v>
      </c>
      <c r="R4247" s="7">
        <f t="shared" si="488"/>
        <v>1.9908599981134489E-2</v>
      </c>
      <c r="S4247" t="s">
        <v>483</v>
      </c>
      <c r="T4247" t="s">
        <v>581</v>
      </c>
      <c r="U4247">
        <v>65</v>
      </c>
      <c r="V4247">
        <f t="shared" si="482"/>
        <v>19.812000000000001</v>
      </c>
      <c r="W4247">
        <f t="shared" si="484"/>
        <v>728.57315800973333</v>
      </c>
      <c r="X4247">
        <f t="shared" si="483"/>
        <v>355.38584356689535</v>
      </c>
    </row>
    <row r="4248" spans="1:24">
      <c r="A4248" t="s">
        <v>263</v>
      </c>
      <c r="B4248">
        <v>2006053</v>
      </c>
      <c r="C4248">
        <v>12</v>
      </c>
      <c r="D4248">
        <v>1</v>
      </c>
      <c r="E4248" s="28" t="s">
        <v>523</v>
      </c>
      <c r="F4248" t="s">
        <v>581</v>
      </c>
      <c r="G4248" t="s">
        <v>581</v>
      </c>
      <c r="H4248">
        <v>21</v>
      </c>
      <c r="I4248" s="3">
        <v>0.1219047619047619</v>
      </c>
      <c r="J4248">
        <v>13.568</v>
      </c>
      <c r="K4248">
        <f t="shared" si="485"/>
        <v>5.3</v>
      </c>
      <c r="L4248" s="11">
        <v>-9.5699999999999995E-4</v>
      </c>
      <c r="M4248">
        <f t="shared" si="486"/>
        <v>0.12067980190476191</v>
      </c>
      <c r="N4248" s="5">
        <v>144.58443552194561</v>
      </c>
      <c r="O4248" s="3">
        <v>5.1495197222034497</v>
      </c>
      <c r="P4248" s="7">
        <v>3.5616003227552352E-2</v>
      </c>
      <c r="Q4248" s="9">
        <f t="shared" si="487"/>
        <v>5.0982391072726756</v>
      </c>
      <c r="R4248" s="7">
        <f t="shared" si="488"/>
        <v>3.5261327326611476E-2</v>
      </c>
      <c r="S4248" t="s">
        <v>482</v>
      </c>
      <c r="T4248" t="s">
        <v>581</v>
      </c>
      <c r="U4248">
        <v>59</v>
      </c>
      <c r="V4248">
        <f t="shared" ref="V4248:V4311" si="489">U4248*0.3048</f>
        <v>17.9832</v>
      </c>
      <c r="W4248">
        <f t="shared" si="484"/>
        <v>197.52981034555086</v>
      </c>
      <c r="X4248">
        <f t="shared" si="483"/>
        <v>96.351749316469622</v>
      </c>
    </row>
    <row r="4249" spans="1:24">
      <c r="A4249" t="s">
        <v>263</v>
      </c>
      <c r="B4249">
        <v>2006053</v>
      </c>
      <c r="C4249">
        <v>13</v>
      </c>
      <c r="D4249">
        <v>1</v>
      </c>
      <c r="E4249" s="28" t="s">
        <v>523</v>
      </c>
      <c r="F4249" t="s">
        <v>581</v>
      </c>
      <c r="G4249" t="s">
        <v>581</v>
      </c>
      <c r="H4249">
        <v>18</v>
      </c>
      <c r="I4249" s="3">
        <v>0.14222222222222222</v>
      </c>
      <c r="J4249">
        <v>55.04</v>
      </c>
      <c r="K4249">
        <f t="shared" si="485"/>
        <v>21.5</v>
      </c>
      <c r="L4249" s="11">
        <v>-9.5699999999999995E-4</v>
      </c>
      <c r="M4249">
        <f t="shared" si="486"/>
        <v>0.14099726222222222</v>
      </c>
      <c r="N4249" s="5">
        <v>2379.2864122470401</v>
      </c>
      <c r="O4249" s="3">
        <v>24.528562512782194</v>
      </c>
      <c r="P4249" s="7">
        <v>1.0309209680064111E-2</v>
      </c>
      <c r="Q4249" s="9">
        <f t="shared" si="487"/>
        <v>24.317840220165042</v>
      </c>
      <c r="R4249" s="7">
        <f t="shared" si="488"/>
        <v>1.0220644347394413E-2</v>
      </c>
      <c r="S4249" t="s">
        <v>481</v>
      </c>
      <c r="T4249" t="s">
        <v>581</v>
      </c>
      <c r="U4249">
        <v>72</v>
      </c>
      <c r="V4249">
        <f t="shared" si="489"/>
        <v>21.945600000000002</v>
      </c>
      <c r="W4249">
        <f t="shared" si="484"/>
        <v>3603.9447445567671</v>
      </c>
      <c r="X4249">
        <f t="shared" si="483"/>
        <v>1757.9441805289168</v>
      </c>
    </row>
    <row r="4250" spans="1:24">
      <c r="A4250" t="s">
        <v>263</v>
      </c>
      <c r="B4250">
        <v>2006053</v>
      </c>
      <c r="C4250">
        <v>15</v>
      </c>
      <c r="D4250">
        <v>1</v>
      </c>
      <c r="E4250" s="28" t="s">
        <v>523</v>
      </c>
      <c r="F4250" t="s">
        <v>581</v>
      </c>
      <c r="G4250" t="s">
        <v>581</v>
      </c>
      <c r="H4250">
        <v>19</v>
      </c>
      <c r="I4250" s="3">
        <v>0.13473684210526315</v>
      </c>
      <c r="J4250">
        <v>48.384</v>
      </c>
      <c r="K4250">
        <f t="shared" si="485"/>
        <v>18.899999999999999</v>
      </c>
      <c r="L4250" s="11">
        <v>-9.5699999999999995E-4</v>
      </c>
      <c r="M4250">
        <f t="shared" si="486"/>
        <v>0.13351188210526316</v>
      </c>
      <c r="N4250" s="5">
        <v>1838.6260666712064</v>
      </c>
      <c r="O4250" s="3">
        <v>20.423347268009284</v>
      </c>
      <c r="P4250" s="7">
        <v>1.1107939585010518E-2</v>
      </c>
      <c r="Q4250" s="9">
        <f t="shared" si="487"/>
        <v>20.23818188137987</v>
      </c>
      <c r="R4250" s="7">
        <f t="shared" si="488"/>
        <v>1.1007231023337262E-2</v>
      </c>
      <c r="S4250" t="s">
        <v>481</v>
      </c>
      <c r="T4250" t="s">
        <v>581</v>
      </c>
      <c r="U4250">
        <v>70</v>
      </c>
      <c r="V4250">
        <f t="shared" si="489"/>
        <v>21.336000000000002</v>
      </c>
      <c r="W4250">
        <f t="shared" si="484"/>
        <v>2726.6298911322401</v>
      </c>
      <c r="X4250">
        <f t="shared" si="483"/>
        <v>1330.0046169719003</v>
      </c>
    </row>
    <row r="4251" spans="1:24">
      <c r="A4251" t="s">
        <v>275</v>
      </c>
      <c r="B4251">
        <v>2006054</v>
      </c>
      <c r="C4251">
        <v>17</v>
      </c>
      <c r="D4251">
        <v>1</v>
      </c>
      <c r="E4251" s="28" t="s">
        <v>523</v>
      </c>
      <c r="F4251" t="s">
        <v>581</v>
      </c>
      <c r="G4251" t="s">
        <v>581</v>
      </c>
      <c r="H4251">
        <v>14</v>
      </c>
      <c r="I4251" s="3">
        <v>0.18285714285714286</v>
      </c>
      <c r="J4251">
        <v>56.064</v>
      </c>
      <c r="K4251">
        <f t="shared" si="485"/>
        <v>21.9</v>
      </c>
      <c r="L4251" s="11">
        <v>-9.5699999999999995E-4</v>
      </c>
      <c r="M4251">
        <f t="shared" si="486"/>
        <v>0.18163218285714286</v>
      </c>
      <c r="N4251" s="5">
        <v>2468.6415493300224</v>
      </c>
      <c r="O4251" s="3">
        <v>32.10162974602941</v>
      </c>
      <c r="P4251" s="7">
        <v>1.3003763043177184E-2</v>
      </c>
      <c r="Q4251" s="9">
        <f t="shared" si="487"/>
        <v>31.887279400589588</v>
      </c>
      <c r="R4251" s="7">
        <f t="shared" si="488"/>
        <v>1.2916933772440006E-2</v>
      </c>
      <c r="S4251" t="s">
        <v>481</v>
      </c>
      <c r="T4251" t="s">
        <v>494</v>
      </c>
      <c r="U4251">
        <v>70</v>
      </c>
      <c r="V4251">
        <f t="shared" si="489"/>
        <v>21.336000000000002</v>
      </c>
      <c r="W4251">
        <f t="shared" si="484"/>
        <v>3610.0066587028414</v>
      </c>
      <c r="X4251">
        <f t="shared" si="483"/>
        <v>1760.9010812172673</v>
      </c>
    </row>
    <row r="4252" spans="1:24">
      <c r="A4252" t="s">
        <v>355</v>
      </c>
      <c r="B4252">
        <v>2006053</v>
      </c>
      <c r="C4252">
        <v>6</v>
      </c>
      <c r="D4252">
        <v>1</v>
      </c>
      <c r="E4252" s="28" t="s">
        <v>523</v>
      </c>
      <c r="F4252" t="s">
        <v>581</v>
      </c>
      <c r="G4252" t="s">
        <v>581</v>
      </c>
      <c r="H4252">
        <v>17</v>
      </c>
      <c r="I4252" s="3">
        <v>0.15058823529411766</v>
      </c>
      <c r="J4252">
        <v>20.48</v>
      </c>
      <c r="K4252">
        <f t="shared" si="485"/>
        <v>8</v>
      </c>
      <c r="L4252" s="11">
        <v>-9.5699999999999995E-4</v>
      </c>
      <c r="M4252">
        <f t="shared" si="486"/>
        <v>0.14936327529411766</v>
      </c>
      <c r="N4252" s="5">
        <v>329.41986021376005</v>
      </c>
      <c r="O4252" s="3">
        <v>9.617578251869908</v>
      </c>
      <c r="P4252" s="7">
        <v>2.9195502194764689E-2</v>
      </c>
      <c r="Q4252" s="9">
        <f t="shared" si="487"/>
        <v>9.5399187082235901</v>
      </c>
      <c r="R4252" s="7">
        <f t="shared" si="488"/>
        <v>2.8959755802316082E-2</v>
      </c>
      <c r="S4252" t="s">
        <v>482</v>
      </c>
      <c r="T4252" t="s">
        <v>581</v>
      </c>
      <c r="U4252">
        <v>54</v>
      </c>
      <c r="V4252">
        <f t="shared" si="489"/>
        <v>16.459199999999999</v>
      </c>
      <c r="W4252">
        <f t="shared" si="484"/>
        <v>389.59846138543674</v>
      </c>
      <c r="X4252">
        <f t="shared" si="483"/>
        <v>190.03963614313966</v>
      </c>
    </row>
    <row r="4253" spans="1:24">
      <c r="A4253" t="s">
        <v>355</v>
      </c>
      <c r="B4253">
        <v>2006053</v>
      </c>
      <c r="C4253">
        <v>7</v>
      </c>
      <c r="D4253">
        <v>1</v>
      </c>
      <c r="E4253" s="28" t="s">
        <v>523</v>
      </c>
      <c r="F4253" t="s">
        <v>581</v>
      </c>
      <c r="G4253" t="s">
        <v>581</v>
      </c>
      <c r="H4253">
        <v>17</v>
      </c>
      <c r="I4253" s="3">
        <v>0.15058823529411766</v>
      </c>
      <c r="J4253">
        <v>17.408000000000001</v>
      </c>
      <c r="K4253">
        <f t="shared" si="485"/>
        <v>6.8000000000000007</v>
      </c>
      <c r="L4253" s="11">
        <v>-9.5699999999999995E-4</v>
      </c>
      <c r="M4253">
        <f t="shared" si="486"/>
        <v>0.14936327529411766</v>
      </c>
      <c r="N4253" s="5">
        <v>238.00584900444164</v>
      </c>
      <c r="O4253" s="3">
        <v>8.1642553160317686</v>
      </c>
      <c r="P4253" s="7">
        <v>3.4302750752480071E-2</v>
      </c>
      <c r="Q4253" s="9">
        <f t="shared" si="487"/>
        <v>8.0984178507492199</v>
      </c>
      <c r="R4253" s="7">
        <f t="shared" si="488"/>
        <v>3.4026129545236879E-2</v>
      </c>
      <c r="S4253" t="s">
        <v>482</v>
      </c>
      <c r="T4253" t="s">
        <v>581</v>
      </c>
      <c r="U4253">
        <v>54</v>
      </c>
      <c r="V4253">
        <f t="shared" si="489"/>
        <v>16.459199999999999</v>
      </c>
      <c r="W4253">
        <f t="shared" si="484"/>
        <v>285.86780035360715</v>
      </c>
      <c r="X4253">
        <f t="shared" si="483"/>
        <v>139.44154853962141</v>
      </c>
    </row>
    <row r="4254" spans="1:24">
      <c r="A4254" t="s">
        <v>355</v>
      </c>
      <c r="B4254">
        <v>2006053</v>
      </c>
      <c r="C4254">
        <v>8</v>
      </c>
      <c r="D4254">
        <v>1</v>
      </c>
      <c r="E4254" s="28" t="s">
        <v>523</v>
      </c>
      <c r="F4254" t="s">
        <v>581</v>
      </c>
      <c r="G4254" t="s">
        <v>581</v>
      </c>
      <c r="H4254">
        <v>11</v>
      </c>
      <c r="I4254" s="3">
        <v>0.23272727272727273</v>
      </c>
      <c r="J4254">
        <v>59.391999999999996</v>
      </c>
      <c r="K4254">
        <f t="shared" si="485"/>
        <v>23.2</v>
      </c>
      <c r="L4254" s="11">
        <v>-9.5699999999999995E-4</v>
      </c>
      <c r="M4254">
        <f t="shared" si="486"/>
        <v>0.23150231272727273</v>
      </c>
      <c r="N4254" s="5">
        <v>2770.4210243977213</v>
      </c>
      <c r="O4254" s="3">
        <v>43.253372830102279</v>
      </c>
      <c r="P4254" s="7">
        <v>1.5612563018108554E-2</v>
      </c>
      <c r="Q4254" s="9">
        <f t="shared" si="487"/>
        <v>43.026598913635738</v>
      </c>
      <c r="R4254" s="7">
        <f t="shared" si="488"/>
        <v>1.5530707619788423E-2</v>
      </c>
      <c r="S4254" t="s">
        <v>481</v>
      </c>
      <c r="T4254" t="s">
        <v>581</v>
      </c>
      <c r="U4254">
        <v>80</v>
      </c>
      <c r="V4254">
        <f t="shared" si="489"/>
        <v>24.384</v>
      </c>
      <c r="W4254">
        <f t="shared" si="484"/>
        <v>4721.0861963057705</v>
      </c>
      <c r="X4254">
        <f t="shared" si="483"/>
        <v>2302.8671616306469</v>
      </c>
    </row>
    <row r="4255" spans="1:24">
      <c r="A4255" t="s">
        <v>355</v>
      </c>
      <c r="B4255">
        <v>2006053</v>
      </c>
      <c r="C4255">
        <v>9</v>
      </c>
      <c r="D4255">
        <v>1</v>
      </c>
      <c r="E4255" s="28" t="s">
        <v>523</v>
      </c>
      <c r="F4255" t="s">
        <v>581</v>
      </c>
      <c r="G4255" t="s">
        <v>581</v>
      </c>
      <c r="H4255">
        <v>10</v>
      </c>
      <c r="I4255" s="3">
        <v>0.25600000000000001</v>
      </c>
      <c r="J4255">
        <v>52.480000000000004</v>
      </c>
      <c r="K4255">
        <f t="shared" si="485"/>
        <v>20.5</v>
      </c>
      <c r="L4255" s="11">
        <v>-9.5699999999999995E-4</v>
      </c>
      <c r="M4255">
        <f t="shared" si="486"/>
        <v>0.25477504000000001</v>
      </c>
      <c r="N4255" s="5">
        <v>2163.1046289817605</v>
      </c>
      <c r="O4255" s="3">
        <v>42.001032845721824</v>
      </c>
      <c r="P4255" s="7">
        <v>1.9417013991363419E-2</v>
      </c>
      <c r="Q4255" s="9">
        <f t="shared" si="487"/>
        <v>41.801037695510949</v>
      </c>
      <c r="R4255" s="7">
        <f t="shared" si="488"/>
        <v>1.9324556535754805E-2</v>
      </c>
      <c r="S4255" t="s">
        <v>481</v>
      </c>
      <c r="T4255" t="s">
        <v>581</v>
      </c>
      <c r="U4255">
        <v>77</v>
      </c>
      <c r="V4255">
        <f t="shared" si="489"/>
        <v>23.4696</v>
      </c>
      <c r="W4255">
        <f t="shared" si="484"/>
        <v>3564.3598371148782</v>
      </c>
      <c r="X4255">
        <f t="shared" si="483"/>
        <v>1738.6353224285403</v>
      </c>
    </row>
    <row r="4256" spans="1:24">
      <c r="A4256" t="s">
        <v>355</v>
      </c>
      <c r="B4256">
        <v>2006053</v>
      </c>
      <c r="C4256">
        <v>11</v>
      </c>
      <c r="D4256">
        <v>1</v>
      </c>
      <c r="E4256" s="28" t="s">
        <v>523</v>
      </c>
      <c r="F4256" t="s">
        <v>581</v>
      </c>
      <c r="G4256" t="s">
        <v>581</v>
      </c>
      <c r="H4256">
        <v>28</v>
      </c>
      <c r="I4256" s="3">
        <v>9.1428571428571428E-2</v>
      </c>
      <c r="J4256">
        <v>49.92</v>
      </c>
      <c r="K4256">
        <f t="shared" si="485"/>
        <v>19.5</v>
      </c>
      <c r="L4256" s="11">
        <v>-9.5699999999999995E-4</v>
      </c>
      <c r="M4256">
        <f t="shared" si="486"/>
        <v>9.0203611428571431E-2</v>
      </c>
      <c r="N4256" s="5">
        <v>1957.21721634816</v>
      </c>
      <c r="O4256" s="3">
        <v>14.31232674377153</v>
      </c>
      <c r="P4256" s="7">
        <v>7.3125898465556819E-3</v>
      </c>
      <c r="Q4256" s="9">
        <f t="shared" si="487"/>
        <v>14.120917098159964</v>
      </c>
      <c r="R4256" s="7">
        <f t="shared" si="488"/>
        <v>7.2147930133719309E-3</v>
      </c>
      <c r="S4256" t="s">
        <v>481</v>
      </c>
      <c r="T4256" t="s">
        <v>581</v>
      </c>
      <c r="U4256">
        <v>78</v>
      </c>
      <c r="V4256">
        <f t="shared" si="489"/>
        <v>23.7744</v>
      </c>
      <c r="W4256">
        <f t="shared" si="484"/>
        <v>3290.4765200699985</v>
      </c>
      <c r="X4256">
        <f t="shared" si="483"/>
        <v>1605.0396051051282</v>
      </c>
    </row>
    <row r="4257" spans="1:24">
      <c r="A4257" t="s">
        <v>355</v>
      </c>
      <c r="B4257">
        <v>2006053</v>
      </c>
      <c r="C4257">
        <v>13</v>
      </c>
      <c r="D4257">
        <v>3</v>
      </c>
      <c r="E4257" s="28" t="s">
        <v>523</v>
      </c>
      <c r="F4257" t="s">
        <v>581</v>
      </c>
      <c r="G4257" t="s">
        <v>581</v>
      </c>
      <c r="H4257">
        <v>11</v>
      </c>
      <c r="I4257" s="3">
        <v>0.23272727272727273</v>
      </c>
      <c r="J4257">
        <v>35.840000000000003</v>
      </c>
      <c r="K4257">
        <f t="shared" si="485"/>
        <v>14.000000000000002</v>
      </c>
      <c r="L4257" s="11">
        <v>-9.5699999999999995E-4</v>
      </c>
      <c r="M4257">
        <f t="shared" si="486"/>
        <v>0.23150231272727273</v>
      </c>
      <c r="N4257" s="5">
        <v>1008.8483219046402</v>
      </c>
      <c r="O4257" s="3">
        <v>26.033698044868959</v>
      </c>
      <c r="P4257" s="7">
        <v>2.5805363878406443E-2</v>
      </c>
      <c r="Q4257" s="9">
        <f t="shared" si="487"/>
        <v>25.897560159251608</v>
      </c>
      <c r="R4257" s="7">
        <f t="shared" si="488"/>
        <v>2.5670420019491824E-2</v>
      </c>
      <c r="S4257" t="s">
        <v>481</v>
      </c>
      <c r="T4257" t="s">
        <v>581</v>
      </c>
      <c r="U4257">
        <v>51</v>
      </c>
      <c r="V4257">
        <f t="shared" si="489"/>
        <v>15.5448</v>
      </c>
      <c r="W4257">
        <f t="shared" si="484"/>
        <v>1057.1243070221976</v>
      </c>
      <c r="X4257">
        <f t="shared" si="483"/>
        <v>515.64761819174021</v>
      </c>
    </row>
    <row r="4258" spans="1:24">
      <c r="A4258" t="s">
        <v>355</v>
      </c>
      <c r="B4258">
        <v>2006053</v>
      </c>
      <c r="C4258">
        <v>18</v>
      </c>
      <c r="D4258">
        <v>1</v>
      </c>
      <c r="E4258" s="28" t="s">
        <v>523</v>
      </c>
      <c r="F4258" t="s">
        <v>581</v>
      </c>
      <c r="G4258" t="s">
        <v>581</v>
      </c>
      <c r="H4258">
        <v>22</v>
      </c>
      <c r="I4258" s="3">
        <v>0.11636363636363636</v>
      </c>
      <c r="J4258">
        <v>18.175999999999998</v>
      </c>
      <c r="K4258">
        <f t="shared" si="485"/>
        <v>7.1</v>
      </c>
      <c r="L4258" s="11">
        <v>-9.5699999999999995E-4</v>
      </c>
      <c r="M4258">
        <f t="shared" si="486"/>
        <v>0.11513867636363637</v>
      </c>
      <c r="N4258" s="5">
        <v>259.46961177149439</v>
      </c>
      <c r="O4258" s="3">
        <v>6.6020097002674225</v>
      </c>
      <c r="P4258" s="7">
        <v>2.5444250119284011E-2</v>
      </c>
      <c r="Q4258" s="9">
        <f t="shared" si="487"/>
        <v>6.5329533312625285</v>
      </c>
      <c r="R4258" s="7">
        <f t="shared" si="488"/>
        <v>2.5178105777627118E-2</v>
      </c>
      <c r="S4258" t="s">
        <v>483</v>
      </c>
      <c r="T4258" t="s">
        <v>581</v>
      </c>
      <c r="U4258">
        <v>52</v>
      </c>
      <c r="V4258">
        <f t="shared" si="489"/>
        <v>15.849600000000001</v>
      </c>
      <c r="W4258">
        <f t="shared" si="484"/>
        <v>296.77602418454768</v>
      </c>
      <c r="X4258">
        <f t="shared" ref="X4258:X4265" si="490">W4258*0.4877833333</f>
        <v>144.76239832026008</v>
      </c>
    </row>
    <row r="4259" spans="1:24">
      <c r="A4259" t="s">
        <v>15</v>
      </c>
      <c r="B4259">
        <v>2006023</v>
      </c>
      <c r="C4259">
        <v>21</v>
      </c>
      <c r="D4259">
        <v>1</v>
      </c>
      <c r="E4259" s="28" t="s">
        <v>523</v>
      </c>
      <c r="F4259" t="s">
        <v>581</v>
      </c>
      <c r="G4259" t="s">
        <v>581</v>
      </c>
      <c r="H4259">
        <v>26</v>
      </c>
      <c r="I4259" s="3">
        <v>9.8461538461538461E-2</v>
      </c>
      <c r="J4259">
        <v>24.32</v>
      </c>
      <c r="K4259">
        <f t="shared" si="485"/>
        <v>9.5</v>
      </c>
      <c r="L4259" s="11">
        <v>-9.5699999999999995E-4</v>
      </c>
      <c r="M4259">
        <f t="shared" si="486"/>
        <v>9.7236578461538464E-2</v>
      </c>
      <c r="N4259" s="5">
        <v>464.53347475456002</v>
      </c>
      <c r="O4259" s="3">
        <v>7.4923527091654405</v>
      </c>
      <c r="P4259" s="7">
        <v>1.6128768143402552E-2</v>
      </c>
      <c r="Q4259" s="9">
        <f t="shared" si="487"/>
        <v>7.3995144293319575</v>
      </c>
      <c r="R4259" s="7">
        <f t="shared" si="488"/>
        <v>1.592891542044747E-2</v>
      </c>
      <c r="S4259" t="s">
        <v>483</v>
      </c>
      <c r="T4259" t="s">
        <v>482</v>
      </c>
      <c r="U4259">
        <v>57</v>
      </c>
      <c r="V4259">
        <f t="shared" si="489"/>
        <v>17.3736</v>
      </c>
      <c r="W4259">
        <f t="shared" ref="W4259:W4267" si="491">0.06519608*POWER(K4259,1.90492982)*POWER(U4259,1.18683913)</f>
        <v>576.31154741004309</v>
      </c>
      <c r="X4259">
        <f t="shared" si="490"/>
        <v>281.11516761495182</v>
      </c>
    </row>
    <row r="4260" spans="1:24">
      <c r="A4260" t="s">
        <v>15</v>
      </c>
      <c r="B4260">
        <v>2006023</v>
      </c>
      <c r="C4260">
        <v>30</v>
      </c>
      <c r="D4260">
        <v>3</v>
      </c>
      <c r="E4260" s="28" t="s">
        <v>523</v>
      </c>
      <c r="F4260" t="s">
        <v>581</v>
      </c>
      <c r="G4260" t="s">
        <v>581</v>
      </c>
      <c r="H4260">
        <v>15</v>
      </c>
      <c r="I4260" s="3">
        <v>0.17066666666666666</v>
      </c>
      <c r="J4260">
        <v>48.384</v>
      </c>
      <c r="K4260">
        <f t="shared" si="485"/>
        <v>18.899999999999999</v>
      </c>
      <c r="L4260" s="11">
        <v>-9.5699999999999995E-4</v>
      </c>
      <c r="M4260">
        <f t="shared" si="486"/>
        <v>0.16944170666666666</v>
      </c>
      <c r="N4260" s="5">
        <v>1838.6260666712064</v>
      </c>
      <c r="O4260" s="3">
        <v>25.850308886528058</v>
      </c>
      <c r="P4260" s="7">
        <v>1.405957924513139E-2</v>
      </c>
      <c r="Q4260" s="9">
        <f t="shared" si="487"/>
        <v>25.665419952829406</v>
      </c>
      <c r="R4260" s="7">
        <f t="shared" si="488"/>
        <v>1.3959021041889234E-2</v>
      </c>
      <c r="S4260" t="s">
        <v>481</v>
      </c>
      <c r="T4260" t="s">
        <v>581</v>
      </c>
      <c r="U4260">
        <v>84</v>
      </c>
      <c r="V4260">
        <f t="shared" si="489"/>
        <v>25.603200000000001</v>
      </c>
      <c r="W4260">
        <f t="shared" si="491"/>
        <v>3385.3345424630238</v>
      </c>
      <c r="X4260">
        <f t="shared" si="490"/>
        <v>1651.3097674582441</v>
      </c>
    </row>
    <row r="4261" spans="1:24">
      <c r="A4261" t="s">
        <v>273</v>
      </c>
      <c r="B4261">
        <v>2006023</v>
      </c>
      <c r="C4261">
        <v>4</v>
      </c>
      <c r="D4261">
        <v>3</v>
      </c>
      <c r="E4261" s="28" t="s">
        <v>523</v>
      </c>
      <c r="F4261" t="s">
        <v>581</v>
      </c>
      <c r="G4261" t="s">
        <v>581</v>
      </c>
      <c r="H4261">
        <v>19</v>
      </c>
      <c r="I4261" s="3">
        <v>0.13473684210526315</v>
      </c>
      <c r="J4261">
        <v>29.44</v>
      </c>
      <c r="K4261">
        <f t="shared" si="485"/>
        <v>11.5</v>
      </c>
      <c r="L4261" s="11">
        <v>-9.5699999999999995E-4</v>
      </c>
      <c r="M4261">
        <f t="shared" si="486"/>
        <v>0.13351188210526316</v>
      </c>
      <c r="N4261" s="5">
        <v>680.71525801984012</v>
      </c>
      <c r="O4261" s="3">
        <v>12.404574227288656</v>
      </c>
      <c r="P4261" s="7">
        <v>1.8222853213798702E-2</v>
      </c>
      <c r="Q4261" s="9">
        <f t="shared" si="487"/>
        <v>12.292311642221186</v>
      </c>
      <c r="R4261" s="7">
        <f t="shared" si="488"/>
        <v>1.8057934646534563E-2</v>
      </c>
      <c r="S4261" t="s">
        <v>483</v>
      </c>
      <c r="T4261" t="s">
        <v>581</v>
      </c>
      <c r="U4261">
        <v>48</v>
      </c>
      <c r="V4261">
        <f t="shared" si="489"/>
        <v>14.630400000000002</v>
      </c>
      <c r="W4261">
        <f t="shared" si="491"/>
        <v>676.29989122877396</v>
      </c>
      <c r="X4261">
        <f t="shared" si="490"/>
        <v>329.88781525399878</v>
      </c>
    </row>
    <row r="4262" spans="1:24">
      <c r="A4262" t="s">
        <v>327</v>
      </c>
      <c r="B4262">
        <v>2006023</v>
      </c>
      <c r="C4262">
        <v>13</v>
      </c>
      <c r="D4262">
        <v>1</v>
      </c>
      <c r="E4262" s="28" t="s">
        <v>523</v>
      </c>
      <c r="F4262" t="s">
        <v>581</v>
      </c>
      <c r="G4262" t="s">
        <v>581</v>
      </c>
      <c r="H4262">
        <v>35</v>
      </c>
      <c r="I4262" s="3">
        <v>7.3142857142857148E-2</v>
      </c>
      <c r="J4262">
        <v>53.248000000000005</v>
      </c>
      <c r="K4262">
        <f t="shared" si="485"/>
        <v>20.8</v>
      </c>
      <c r="L4262" s="11">
        <v>-9.5699999999999995E-4</v>
      </c>
      <c r="M4262">
        <f t="shared" si="486"/>
        <v>7.1917897142857151E-2</v>
      </c>
      <c r="N4262" s="5">
        <v>2226.8782550450178</v>
      </c>
      <c r="O4262" s="3">
        <v>12.218787866682934</v>
      </c>
      <c r="P4262" s="7">
        <v>5.4869581841760469E-3</v>
      </c>
      <c r="Q4262" s="9">
        <f t="shared" si="487"/>
        <v>12.014430289135067</v>
      </c>
      <c r="R4262" s="7">
        <f t="shared" si="488"/>
        <v>5.3951895492787899E-3</v>
      </c>
      <c r="S4262" t="s">
        <v>481</v>
      </c>
      <c r="T4262" t="s">
        <v>581</v>
      </c>
      <c r="U4262">
        <v>92</v>
      </c>
      <c r="V4262">
        <f t="shared" si="489"/>
        <v>28.041600000000003</v>
      </c>
      <c r="W4262">
        <f t="shared" si="491"/>
        <v>4526.2639040700424</v>
      </c>
      <c r="X4262">
        <f t="shared" si="490"/>
        <v>2207.8360945227569</v>
      </c>
    </row>
    <row r="4263" spans="1:24">
      <c r="A4263" t="s">
        <v>327</v>
      </c>
      <c r="B4263">
        <v>2006023</v>
      </c>
      <c r="C4263">
        <v>14</v>
      </c>
      <c r="D4263">
        <v>3</v>
      </c>
      <c r="E4263" s="28" t="s">
        <v>523</v>
      </c>
      <c r="F4263" t="s">
        <v>581</v>
      </c>
      <c r="G4263" t="s">
        <v>581</v>
      </c>
      <c r="H4263">
        <v>25</v>
      </c>
      <c r="I4263" s="3">
        <v>0.1024</v>
      </c>
      <c r="J4263">
        <v>94.72</v>
      </c>
      <c r="K4263">
        <f t="shared" si="485"/>
        <v>37</v>
      </c>
      <c r="L4263" s="11">
        <v>-9.5699999999999995E-4</v>
      </c>
      <c r="M4263">
        <f t="shared" si="486"/>
        <v>0.10117504000000001</v>
      </c>
      <c r="N4263" s="5">
        <v>7046.4966973849605</v>
      </c>
      <c r="O4263" s="3">
        <v>30.438395568194206</v>
      </c>
      <c r="P4263" s="7">
        <v>4.3196494478582896E-3</v>
      </c>
      <c r="Q4263" s="9">
        <f t="shared" si="487"/>
        <v>30.074665137025569</v>
      </c>
      <c r="R4263" s="7">
        <f t="shared" si="488"/>
        <v>4.2680308284521922E-3</v>
      </c>
      <c r="S4263" t="s">
        <v>483</v>
      </c>
      <c r="T4263" t="s">
        <v>490</v>
      </c>
      <c r="U4263">
        <v>95</v>
      </c>
      <c r="V4263">
        <f t="shared" si="489"/>
        <v>28.956000000000003</v>
      </c>
      <c r="W4263">
        <f t="shared" si="491"/>
        <v>14085.604015154884</v>
      </c>
      <c r="X4263">
        <f t="shared" si="490"/>
        <v>6870.7228780561136</v>
      </c>
    </row>
    <row r="4264" spans="1:24">
      <c r="A4264" t="s">
        <v>49</v>
      </c>
      <c r="B4264">
        <v>2006023</v>
      </c>
      <c r="C4264">
        <v>20</v>
      </c>
      <c r="D4264">
        <v>1</v>
      </c>
      <c r="E4264" s="28" t="s">
        <v>523</v>
      </c>
      <c r="F4264" t="s">
        <v>581</v>
      </c>
      <c r="G4264" t="s">
        <v>581</v>
      </c>
      <c r="H4264">
        <v>21</v>
      </c>
      <c r="I4264" s="3">
        <v>0.1219047619047619</v>
      </c>
      <c r="J4264">
        <v>37.119999999999997</v>
      </c>
      <c r="K4264">
        <f t="shared" si="485"/>
        <v>14.499999999999998</v>
      </c>
      <c r="L4264" s="11">
        <v>-9.5699999999999995E-4</v>
      </c>
      <c r="M4264">
        <f t="shared" si="486"/>
        <v>0.12067980190476191</v>
      </c>
      <c r="N4264" s="5">
        <v>1082.1957126553598</v>
      </c>
      <c r="O4264" s="3">
        <v>14.169349371611485</v>
      </c>
      <c r="P4264" s="7">
        <v>1.3093148684579857E-2</v>
      </c>
      <c r="Q4264" s="9">
        <f t="shared" si="487"/>
        <v>14.027432856336016</v>
      </c>
      <c r="R4264" s="7">
        <f t="shared" si="488"/>
        <v>1.2962011115269727E-2</v>
      </c>
      <c r="S4264" t="s">
        <v>483</v>
      </c>
      <c r="T4264" t="s">
        <v>581</v>
      </c>
      <c r="U4264">
        <v>69</v>
      </c>
      <c r="V4264">
        <f t="shared" si="489"/>
        <v>21.031200000000002</v>
      </c>
      <c r="W4264">
        <f t="shared" si="491"/>
        <v>1617.9462080152628</v>
      </c>
      <c r="X4264">
        <f t="shared" si="490"/>
        <v>789.20719444578003</v>
      </c>
    </row>
    <row r="4265" spans="1:24">
      <c r="A4265" t="s">
        <v>49</v>
      </c>
      <c r="B4265">
        <v>2006023</v>
      </c>
      <c r="C4265">
        <v>20</v>
      </c>
      <c r="D4265">
        <v>3</v>
      </c>
      <c r="E4265" s="28" t="s">
        <v>523</v>
      </c>
      <c r="F4265" t="s">
        <v>581</v>
      </c>
      <c r="G4265" t="s">
        <v>581</v>
      </c>
      <c r="H4265">
        <v>11</v>
      </c>
      <c r="I4265" s="3">
        <v>0.23272727272727273</v>
      </c>
      <c r="J4265">
        <v>54.271999999999998</v>
      </c>
      <c r="K4265">
        <f t="shared" si="485"/>
        <v>21.2</v>
      </c>
      <c r="L4265" s="11">
        <v>-9.5699999999999995E-4</v>
      </c>
      <c r="M4265">
        <f t="shared" si="486"/>
        <v>0.23150231272727273</v>
      </c>
      <c r="N4265" s="5">
        <v>2313.3509683511297</v>
      </c>
      <c r="O4265" s="3">
        <v>39.509965268095357</v>
      </c>
      <c r="P4265" s="7">
        <v>1.7079105509120646E-2</v>
      </c>
      <c r="Q4265" s="9">
        <f t="shared" si="487"/>
        <v>39.302894836595868</v>
      </c>
      <c r="R4265" s="7">
        <f t="shared" si="488"/>
        <v>1.6989594477577048E-2</v>
      </c>
      <c r="S4265" t="s">
        <v>481</v>
      </c>
      <c r="T4265" t="s">
        <v>581</v>
      </c>
      <c r="U4265">
        <v>73</v>
      </c>
      <c r="V4265">
        <f t="shared" si="489"/>
        <v>22.250400000000003</v>
      </c>
      <c r="W4265">
        <f t="shared" si="491"/>
        <v>3566.668112551517</v>
      </c>
      <c r="X4265">
        <f t="shared" si="490"/>
        <v>1739.7612607151987</v>
      </c>
    </row>
    <row r="4266" spans="1:24">
      <c r="A4266" t="s">
        <v>251</v>
      </c>
      <c r="B4266">
        <v>2006053</v>
      </c>
      <c r="C4266">
        <v>1</v>
      </c>
      <c r="D4266">
        <v>4</v>
      </c>
      <c r="E4266" s="28" t="s">
        <v>523</v>
      </c>
      <c r="F4266" t="s">
        <v>581</v>
      </c>
      <c r="G4266" t="s">
        <v>581</v>
      </c>
      <c r="H4266">
        <v>8</v>
      </c>
      <c r="I4266" s="3">
        <v>0.32</v>
      </c>
      <c r="J4266">
        <v>24.32</v>
      </c>
      <c r="K4266">
        <f t="shared" si="485"/>
        <v>9.5</v>
      </c>
      <c r="L4266" s="11">
        <v>-9.5699999999999995E-4</v>
      </c>
      <c r="M4266">
        <f t="shared" si="486"/>
        <v>0.31877504000000001</v>
      </c>
      <c r="N4266" s="5">
        <v>464.53347475456002</v>
      </c>
      <c r="O4266" s="3">
        <v>24.127431552000022</v>
      </c>
      <c r="P4266" s="7">
        <v>5.1939058998380999E-2</v>
      </c>
      <c r="Q4266" s="9">
        <f t="shared" si="487"/>
        <v>24.036298111531202</v>
      </c>
      <c r="R4266" s="7">
        <f t="shared" si="488"/>
        <v>5.1742876278681474E-2</v>
      </c>
      <c r="S4266" t="s">
        <v>483</v>
      </c>
      <c r="T4266" t="s">
        <v>581</v>
      </c>
      <c r="U4266" t="s">
        <v>581</v>
      </c>
      <c r="V4266" t="s">
        <v>581</v>
      </c>
      <c r="W4266" t="s">
        <v>581</v>
      </c>
      <c r="X4266" t="s">
        <v>581</v>
      </c>
    </row>
    <row r="4267" spans="1:24">
      <c r="A4267" t="s">
        <v>251</v>
      </c>
      <c r="B4267">
        <v>2006053</v>
      </c>
      <c r="C4267">
        <v>3</v>
      </c>
      <c r="D4267">
        <v>4</v>
      </c>
      <c r="E4267" s="28" t="s">
        <v>523</v>
      </c>
      <c r="F4267" t="s">
        <v>581</v>
      </c>
      <c r="G4267" t="s">
        <v>581</v>
      </c>
      <c r="H4267">
        <v>10</v>
      </c>
      <c r="I4267" s="3">
        <v>0.25600000000000001</v>
      </c>
      <c r="J4267">
        <v>26.88</v>
      </c>
      <c r="K4267">
        <f t="shared" si="485"/>
        <v>10.5</v>
      </c>
      <c r="L4267" s="11">
        <v>-9.5699999999999995E-4</v>
      </c>
      <c r="M4267">
        <f t="shared" si="486"/>
        <v>0.25477504000000001</v>
      </c>
      <c r="N4267" s="5">
        <v>567.47718107135995</v>
      </c>
      <c r="O4267" s="3">
        <v>21.412291254681588</v>
      </c>
      <c r="P4267" s="7">
        <v>3.773242690438508E-2</v>
      </c>
      <c r="Q4267" s="9">
        <f t="shared" si="487"/>
        <v>21.310813559096271</v>
      </c>
      <c r="R4267" s="7">
        <f t="shared" si="488"/>
        <v>3.7553604391392166E-2</v>
      </c>
      <c r="S4267" t="s">
        <v>481</v>
      </c>
      <c r="T4267" t="s">
        <v>581</v>
      </c>
      <c r="U4267">
        <v>59</v>
      </c>
      <c r="V4267">
        <f t="shared" si="489"/>
        <v>17.9832</v>
      </c>
      <c r="W4267">
        <f t="shared" si="491"/>
        <v>726.49376686137293</v>
      </c>
      <c r="X4267">
        <f>W4267*0.4877833333</f>
        <v>354.37155122131355</v>
      </c>
    </row>
    <row r="4268" spans="1:24">
      <c r="A4268" t="s">
        <v>162</v>
      </c>
      <c r="B4268">
        <v>2005018</v>
      </c>
      <c r="C4268">
        <v>16</v>
      </c>
      <c r="D4268">
        <v>1</v>
      </c>
      <c r="E4268" s="28" t="s">
        <v>522</v>
      </c>
      <c r="F4268" s="19">
        <v>25.3492</v>
      </c>
      <c r="G4268" s="5">
        <v>22.956841138659321</v>
      </c>
      <c r="H4268">
        <v>10</v>
      </c>
      <c r="I4268" s="3">
        <v>0.25600000000000001</v>
      </c>
      <c r="J4268">
        <v>25.6</v>
      </c>
      <c r="K4268">
        <f t="shared" si="485"/>
        <v>10</v>
      </c>
      <c r="L4268" s="11">
        <v>7.4989999999999999E-5</v>
      </c>
      <c r="M4268">
        <f t="shared" si="486"/>
        <v>0.25609598719999999</v>
      </c>
      <c r="N4268" s="5">
        <v>514.71853158400006</v>
      </c>
      <c r="O4268" s="3">
        <v>20.382854175129626</v>
      </c>
      <c r="P4268" s="7">
        <v>3.960000063025363E-2</v>
      </c>
      <c r="Q4268" s="9">
        <f t="shared" si="487"/>
        <v>20.39041917534718</v>
      </c>
      <c r="R4268" s="7">
        <f t="shared" si="488"/>
        <v>3.9614697983765025E-2</v>
      </c>
      <c r="S4268" t="s">
        <v>483</v>
      </c>
      <c r="T4268" t="s">
        <v>581</v>
      </c>
      <c r="U4268">
        <v>54</v>
      </c>
      <c r="V4268">
        <f t="shared" si="489"/>
        <v>16.459199999999999</v>
      </c>
      <c r="W4268">
        <f>0.92183818*POWER(K4268,2.20808746)*POWER(U4268,0.36520416)</f>
        <v>638.88039195076999</v>
      </c>
      <c r="X4268">
        <f t="shared" ref="X4268:X4322" si="492">W4268*0.5190875</f>
        <v>331.63482545674532</v>
      </c>
    </row>
    <row r="4269" spans="1:24">
      <c r="A4269" t="s">
        <v>2</v>
      </c>
      <c r="B4269">
        <v>2006044</v>
      </c>
      <c r="C4269">
        <v>30</v>
      </c>
      <c r="D4269">
        <v>1</v>
      </c>
      <c r="E4269" s="28" t="s">
        <v>522</v>
      </c>
      <c r="F4269" s="19">
        <v>23.513142857142856</v>
      </c>
      <c r="G4269" s="5">
        <v>24.104683195592287</v>
      </c>
      <c r="H4269">
        <v>22</v>
      </c>
      <c r="I4269" s="3">
        <v>0.11636363636363636</v>
      </c>
      <c r="J4269">
        <v>24.064</v>
      </c>
      <c r="K4269">
        <f t="shared" si="485"/>
        <v>9.4</v>
      </c>
      <c r="L4269" s="11">
        <v>7.4989999999999999E-5</v>
      </c>
      <c r="M4269">
        <f t="shared" si="486"/>
        <v>0.11645962356363636</v>
      </c>
      <c r="N4269" s="5">
        <v>454.80529450762236</v>
      </c>
      <c r="O4269" s="3">
        <v>8.7544690484216545</v>
      </c>
      <c r="P4269" s="7">
        <v>1.9248828353898885E-2</v>
      </c>
      <c r="Q4269" s="9">
        <f t="shared" si="487"/>
        <v>8.7616552642370156</v>
      </c>
      <c r="R4269" s="7">
        <f t="shared" si="488"/>
        <v>1.9264628996288374E-2</v>
      </c>
      <c r="S4269" t="s">
        <v>481</v>
      </c>
      <c r="T4269" t="s">
        <v>581</v>
      </c>
      <c r="U4269">
        <v>65</v>
      </c>
      <c r="V4269">
        <f t="shared" si="489"/>
        <v>19.812000000000001</v>
      </c>
      <c r="W4269">
        <f t="shared" ref="W4269:W4332" si="493">0.92183818*POWER(K4269,2.20808746)*POWER(U4269,0.36520416)</f>
        <v>596.33404140593234</v>
      </c>
      <c r="X4269">
        <f t="shared" si="492"/>
        <v>309.54954671830194</v>
      </c>
    </row>
    <row r="4270" spans="1:24">
      <c r="A4270" t="s">
        <v>63</v>
      </c>
      <c r="B4270">
        <v>2006045</v>
      </c>
      <c r="C4270">
        <v>9</v>
      </c>
      <c r="D4270">
        <v>1</v>
      </c>
      <c r="E4270" s="28" t="s">
        <v>522</v>
      </c>
      <c r="F4270" s="19">
        <v>27.812999999999999</v>
      </c>
      <c r="G4270" s="5">
        <v>6.887052341597796</v>
      </c>
      <c r="H4270">
        <v>24</v>
      </c>
      <c r="I4270" s="3">
        <v>0.10666666666666667</v>
      </c>
      <c r="J4270">
        <v>13.055999999999999</v>
      </c>
      <c r="K4270">
        <f t="shared" si="485"/>
        <v>5.0999999999999996</v>
      </c>
      <c r="L4270" s="11">
        <v>7.4989999999999999E-5</v>
      </c>
      <c r="M4270">
        <f t="shared" si="486"/>
        <v>0.10676265386666667</v>
      </c>
      <c r="N4270" s="5">
        <v>133.8782900649984</v>
      </c>
      <c r="O4270" s="3">
        <v>4.3393632450559894</v>
      </c>
      <c r="P4270" s="7">
        <v>3.2412747749834665E-2</v>
      </c>
      <c r="Q4270" s="9">
        <f t="shared" si="487"/>
        <v>4.3432358875635915</v>
      </c>
      <c r="R4270" s="7">
        <f t="shared" si="488"/>
        <v>3.2441674340589012E-2</v>
      </c>
      <c r="S4270" t="s">
        <v>481</v>
      </c>
      <c r="T4270" t="s">
        <v>581</v>
      </c>
      <c r="U4270">
        <v>32</v>
      </c>
      <c r="V4270">
        <f t="shared" si="489"/>
        <v>9.7536000000000005</v>
      </c>
      <c r="W4270">
        <f t="shared" si="493"/>
        <v>119.3214597732409</v>
      </c>
      <c r="X4270">
        <f t="shared" si="492"/>
        <v>61.938278250042188</v>
      </c>
    </row>
    <row r="4271" spans="1:24">
      <c r="A4271" t="s">
        <v>330</v>
      </c>
      <c r="B4271">
        <v>2006049</v>
      </c>
      <c r="C4271">
        <v>1</v>
      </c>
      <c r="D4271">
        <v>1</v>
      </c>
      <c r="E4271" s="28" t="s">
        <v>522</v>
      </c>
      <c r="F4271" s="19">
        <v>16.573499999999999</v>
      </c>
      <c r="G4271" s="5">
        <v>18.365472910927458</v>
      </c>
      <c r="H4271">
        <v>20</v>
      </c>
      <c r="I4271" s="3">
        <v>0.128</v>
      </c>
      <c r="J4271">
        <v>13.824000000000002</v>
      </c>
      <c r="K4271">
        <f t="shared" si="485"/>
        <v>5.4</v>
      </c>
      <c r="L4271" s="11">
        <v>7.4989999999999999E-5</v>
      </c>
      <c r="M4271">
        <f t="shared" si="486"/>
        <v>0.12809598720000001</v>
      </c>
      <c r="N4271" s="5">
        <v>150.09192380989444</v>
      </c>
      <c r="O4271" s="3">
        <v>5.5074883756031952</v>
      </c>
      <c r="P4271" s="7">
        <v>3.6694102092921059E-2</v>
      </c>
      <c r="Q4271" s="9">
        <f t="shared" si="487"/>
        <v>5.5115797257280521</v>
      </c>
      <c r="R4271" s="7">
        <f t="shared" si="488"/>
        <v>3.6721361055435511E-2</v>
      </c>
      <c r="S4271" t="s">
        <v>483</v>
      </c>
      <c r="T4271" t="s">
        <v>581</v>
      </c>
      <c r="U4271">
        <v>47</v>
      </c>
      <c r="V4271">
        <f t="shared" si="489"/>
        <v>14.325600000000001</v>
      </c>
      <c r="W4271">
        <f t="shared" si="493"/>
        <v>155.77625612376076</v>
      </c>
      <c r="X4271">
        <f t="shared" si="492"/>
        <v>80.861507350642668</v>
      </c>
    </row>
    <row r="4272" spans="1:24">
      <c r="A4272" t="s">
        <v>330</v>
      </c>
      <c r="B4272">
        <v>2006049</v>
      </c>
      <c r="C4272">
        <v>2</v>
      </c>
      <c r="D4272">
        <v>3</v>
      </c>
      <c r="E4272" s="28" t="s">
        <v>522</v>
      </c>
      <c r="F4272" s="19">
        <v>26.212800000000001</v>
      </c>
      <c r="G4272" s="5">
        <v>22.956841138659321</v>
      </c>
      <c r="H4272">
        <v>12</v>
      </c>
      <c r="I4272" s="3">
        <v>0.21333333333333335</v>
      </c>
      <c r="J4272">
        <v>23.552</v>
      </c>
      <c r="K4272">
        <f t="shared" si="485"/>
        <v>9.1999999999999993</v>
      </c>
      <c r="L4272" s="11">
        <v>7.4989999999999999E-5</v>
      </c>
      <c r="M4272">
        <f t="shared" si="486"/>
        <v>0.21342932053333336</v>
      </c>
      <c r="N4272" s="5">
        <v>435.65776513269759</v>
      </c>
      <c r="O4272" s="3">
        <v>15.641724514303968</v>
      </c>
      <c r="P4272" s="7">
        <v>3.5903697273798468E-2</v>
      </c>
      <c r="Q4272" s="9">
        <f t="shared" si="487"/>
        <v>15.64869774259113</v>
      </c>
      <c r="R4272" s="7">
        <f t="shared" si="488"/>
        <v>3.591970348060862E-2</v>
      </c>
      <c r="S4272" t="s">
        <v>483</v>
      </c>
      <c r="T4272" t="s">
        <v>581</v>
      </c>
      <c r="U4272">
        <v>58</v>
      </c>
      <c r="V4272">
        <f t="shared" si="489"/>
        <v>17.6784</v>
      </c>
      <c r="W4272">
        <f t="shared" si="493"/>
        <v>545.49873300185402</v>
      </c>
      <c r="X4272">
        <f t="shared" si="492"/>
        <v>283.16157356709994</v>
      </c>
    </row>
    <row r="4273" spans="1:24">
      <c r="A4273" t="s">
        <v>330</v>
      </c>
      <c r="B4273">
        <v>2006049</v>
      </c>
      <c r="C4273">
        <v>3</v>
      </c>
      <c r="D4273">
        <v>1</v>
      </c>
      <c r="E4273" s="28" t="s">
        <v>522</v>
      </c>
      <c r="F4273" s="19">
        <v>42.587333333333333</v>
      </c>
      <c r="G4273" s="5">
        <v>13.774104683195592</v>
      </c>
      <c r="H4273">
        <v>12</v>
      </c>
      <c r="I4273" s="3">
        <v>0.21333333333333335</v>
      </c>
      <c r="J4273">
        <v>33.536000000000001</v>
      </c>
      <c r="K4273">
        <f t="shared" si="485"/>
        <v>13.1</v>
      </c>
      <c r="L4273" s="11">
        <v>7.4989999999999999E-5</v>
      </c>
      <c r="M4273">
        <f t="shared" si="486"/>
        <v>0.21342932053333336</v>
      </c>
      <c r="N4273" s="5">
        <v>883.30847205130249</v>
      </c>
      <c r="O4273" s="3">
        <v>22.333065531392233</v>
      </c>
      <c r="P4273" s="7">
        <v>2.5283427294123282E-2</v>
      </c>
      <c r="Q4273" s="9">
        <f t="shared" si="487"/>
        <v>22.343049355112537</v>
      </c>
      <c r="R4273" s="7">
        <f t="shared" si="488"/>
        <v>2.5294730054185255E-2</v>
      </c>
      <c r="S4273" t="s">
        <v>483</v>
      </c>
      <c r="T4273" t="s">
        <v>484</v>
      </c>
      <c r="U4273">
        <v>71</v>
      </c>
      <c r="V4273">
        <f t="shared" si="489"/>
        <v>21.640800000000002</v>
      </c>
      <c r="W4273">
        <f t="shared" si="493"/>
        <v>1281.6654554211234</v>
      </c>
      <c r="X4273">
        <f t="shared" si="492"/>
        <v>665.2965170909124</v>
      </c>
    </row>
    <row r="4274" spans="1:24">
      <c r="A4274" t="s">
        <v>5</v>
      </c>
      <c r="B4274">
        <v>2006046</v>
      </c>
      <c r="C4274">
        <v>2</v>
      </c>
      <c r="D4274">
        <v>3</v>
      </c>
      <c r="E4274" s="28" t="s">
        <v>522</v>
      </c>
      <c r="F4274" s="19">
        <v>41.486666666666665</v>
      </c>
      <c r="G4274" s="5">
        <v>20.66115702479339</v>
      </c>
      <c r="H4274">
        <v>14</v>
      </c>
      <c r="I4274" s="3">
        <v>0.18285714285714286</v>
      </c>
      <c r="J4274">
        <v>12.8</v>
      </c>
      <c r="K4274">
        <f t="shared" si="485"/>
        <v>5</v>
      </c>
      <c r="L4274" s="11">
        <v>7.4989999999999999E-5</v>
      </c>
      <c r="M4274">
        <f t="shared" si="486"/>
        <v>0.18295313005714287</v>
      </c>
      <c r="N4274" s="5">
        <v>128.67963289600002</v>
      </c>
      <c r="O4274" s="3">
        <v>7.2480773968457353</v>
      </c>
      <c r="P4274" s="7">
        <v>5.632653150870965E-2</v>
      </c>
      <c r="Q4274" s="9">
        <f t="shared" si="487"/>
        <v>7.2518268446902043</v>
      </c>
      <c r="R4274" s="7">
        <f t="shared" si="488"/>
        <v>5.6355669358733665E-2</v>
      </c>
      <c r="S4274" t="s">
        <v>482</v>
      </c>
      <c r="T4274" t="s">
        <v>581</v>
      </c>
      <c r="U4274">
        <v>54</v>
      </c>
      <c r="V4274">
        <f t="shared" si="489"/>
        <v>16.459199999999999</v>
      </c>
      <c r="W4274">
        <f t="shared" si="493"/>
        <v>138.2671467010754</v>
      </c>
      <c r="X4274">
        <f t="shared" si="492"/>
        <v>71.772747513194489</v>
      </c>
    </row>
    <row r="4275" spans="1:24">
      <c r="A4275" t="s">
        <v>127</v>
      </c>
      <c r="B4275">
        <v>2006048</v>
      </c>
      <c r="C4275">
        <v>21</v>
      </c>
      <c r="D4275">
        <v>3</v>
      </c>
      <c r="E4275" s="28" t="s">
        <v>522</v>
      </c>
      <c r="F4275" s="19">
        <v>24.282399999999996</v>
      </c>
      <c r="G4275" s="5">
        <v>22.956841138659321</v>
      </c>
      <c r="H4275">
        <v>11</v>
      </c>
      <c r="I4275" s="3">
        <v>0.23272727272727273</v>
      </c>
      <c r="J4275">
        <v>25.344000000000001</v>
      </c>
      <c r="K4275">
        <f t="shared" si="485"/>
        <v>9.9</v>
      </c>
      <c r="L4275" s="11">
        <v>7.4989999999999999E-5</v>
      </c>
      <c r="M4275">
        <f t="shared" si="486"/>
        <v>0.23282325992727274</v>
      </c>
      <c r="N4275" s="5">
        <v>504.47563280547848</v>
      </c>
      <c r="O4275" s="3">
        <v>18.359712542753851</v>
      </c>
      <c r="P4275" s="7">
        <v>3.6393655805835916E-2</v>
      </c>
      <c r="Q4275" s="9">
        <f t="shared" si="487"/>
        <v>18.367214413591739</v>
      </c>
      <c r="R4275" s="7">
        <f t="shared" si="488"/>
        <v>3.64085264365464E-2</v>
      </c>
      <c r="S4275" t="s">
        <v>483</v>
      </c>
      <c r="T4275" t="s">
        <v>494</v>
      </c>
      <c r="U4275">
        <v>76</v>
      </c>
      <c r="V4275">
        <f t="shared" si="489"/>
        <v>23.1648</v>
      </c>
      <c r="W4275">
        <f t="shared" si="493"/>
        <v>707.92170398657083</v>
      </c>
      <c r="X4275">
        <f t="shared" si="492"/>
        <v>367.4733075181291</v>
      </c>
    </row>
    <row r="4276" spans="1:24">
      <c r="A4276" t="s">
        <v>127</v>
      </c>
      <c r="B4276">
        <v>2006048</v>
      </c>
      <c r="C4276">
        <v>22</v>
      </c>
      <c r="D4276">
        <v>5</v>
      </c>
      <c r="E4276" s="28" t="s">
        <v>522</v>
      </c>
      <c r="F4276" s="19">
        <v>35.814</v>
      </c>
      <c r="G4276" s="5">
        <v>4.5913682277318646</v>
      </c>
      <c r="H4276">
        <v>13</v>
      </c>
      <c r="I4276" s="3">
        <v>0.19692307692307692</v>
      </c>
      <c r="J4276">
        <v>36.095999999999997</v>
      </c>
      <c r="K4276">
        <f t="shared" si="485"/>
        <v>14.099999999999998</v>
      </c>
      <c r="L4276" s="11">
        <v>7.4989999999999999E-5</v>
      </c>
      <c r="M4276">
        <f t="shared" si="486"/>
        <v>0.19701906412307693</v>
      </c>
      <c r="N4276" s="5">
        <v>1023.3119126421502</v>
      </c>
      <c r="O4276" s="3">
        <v>22.209039006192949</v>
      </c>
      <c r="P4276" s="7">
        <v>2.1703098275138909E-2</v>
      </c>
      <c r="Q4276" s="9">
        <f t="shared" si="487"/>
        <v>22.219804703854287</v>
      </c>
      <c r="R4276" s="7">
        <f t="shared" si="488"/>
        <v>2.1713618721083433E-2</v>
      </c>
      <c r="S4276" t="s">
        <v>483</v>
      </c>
      <c r="T4276" t="s">
        <v>581</v>
      </c>
      <c r="U4276">
        <v>77</v>
      </c>
      <c r="V4276">
        <f t="shared" si="489"/>
        <v>23.4696</v>
      </c>
      <c r="W4276">
        <f t="shared" si="493"/>
        <v>1553.0493762832759</v>
      </c>
      <c r="X4276">
        <f t="shared" si="492"/>
        <v>806.168518111445</v>
      </c>
    </row>
    <row r="4277" spans="1:24">
      <c r="A4277" t="s">
        <v>222</v>
      </c>
      <c r="B4277">
        <v>2006048</v>
      </c>
      <c r="C4277">
        <v>8</v>
      </c>
      <c r="D4277">
        <v>3</v>
      </c>
      <c r="E4277" s="28" t="s">
        <v>522</v>
      </c>
      <c r="F4277" s="19">
        <v>15.711714285714285</v>
      </c>
      <c r="G4277" s="5">
        <v>32.139577594123047</v>
      </c>
      <c r="H4277">
        <v>22</v>
      </c>
      <c r="I4277" s="3">
        <v>0.11636363636363636</v>
      </c>
      <c r="J4277">
        <v>13.312000000000001</v>
      </c>
      <c r="K4277">
        <f t="shared" si="485"/>
        <v>5.2</v>
      </c>
      <c r="L4277" s="11">
        <v>7.4989999999999999E-5</v>
      </c>
      <c r="M4277">
        <f t="shared" si="486"/>
        <v>0.11645962356363636</v>
      </c>
      <c r="N4277" s="5">
        <v>139.17989094031361</v>
      </c>
      <c r="O4277" s="3">
        <v>4.8238911083139184</v>
      </c>
      <c r="P4277" s="7">
        <v>3.4659397099129879E-2</v>
      </c>
      <c r="Q4277" s="9">
        <f t="shared" si="487"/>
        <v>4.8278350923010507</v>
      </c>
      <c r="R4277" s="7">
        <f t="shared" si="488"/>
        <v>3.468773441108268E-2</v>
      </c>
      <c r="S4277" t="s">
        <v>483</v>
      </c>
      <c r="T4277" t="s">
        <v>581</v>
      </c>
      <c r="U4277">
        <v>50</v>
      </c>
      <c r="V4277">
        <f t="shared" si="489"/>
        <v>15.24</v>
      </c>
      <c r="W4277">
        <f t="shared" si="493"/>
        <v>146.59650253739107</v>
      </c>
      <c r="X4277">
        <f t="shared" si="492"/>
        <v>76.096412010877998</v>
      </c>
    </row>
    <row r="4278" spans="1:24">
      <c r="A4278" t="s">
        <v>222</v>
      </c>
      <c r="B4278">
        <v>2006048</v>
      </c>
      <c r="C4278">
        <v>8</v>
      </c>
      <c r="D4278">
        <v>1</v>
      </c>
      <c r="E4278" s="28" t="s">
        <v>522</v>
      </c>
      <c r="F4278" s="19">
        <v>15.711714285714285</v>
      </c>
      <c r="G4278" s="5">
        <v>32.139577594123047</v>
      </c>
      <c r="H4278">
        <v>11</v>
      </c>
      <c r="I4278" s="3">
        <v>0.23272727272727273</v>
      </c>
      <c r="J4278">
        <v>22.271999999999998</v>
      </c>
      <c r="K4278">
        <f t="shared" si="485"/>
        <v>8.6999999999999993</v>
      </c>
      <c r="L4278" s="11">
        <v>7.4989999999999999E-5</v>
      </c>
      <c r="M4278">
        <f t="shared" si="486"/>
        <v>0.23282325992727274</v>
      </c>
      <c r="N4278" s="5">
        <v>389.59045655592956</v>
      </c>
      <c r="O4278" s="3">
        <v>16.113668005549481</v>
      </c>
      <c r="P4278" s="7">
        <v>4.1360530614630714E-2</v>
      </c>
      <c r="Q4278" s="9">
        <f t="shared" si="487"/>
        <v>16.120243542309936</v>
      </c>
      <c r="R4278" s="7">
        <f t="shared" si="488"/>
        <v>4.137740868915693E-2</v>
      </c>
      <c r="S4278" t="s">
        <v>481</v>
      </c>
      <c r="T4278" t="s">
        <v>581</v>
      </c>
      <c r="U4278">
        <v>44</v>
      </c>
      <c r="V4278">
        <f t="shared" si="489"/>
        <v>13.411200000000001</v>
      </c>
      <c r="W4278">
        <f t="shared" si="493"/>
        <v>435.90427253454214</v>
      </c>
      <c r="X4278">
        <f t="shared" si="492"/>
        <v>226.27245906927416</v>
      </c>
    </row>
    <row r="4279" spans="1:24">
      <c r="A4279" t="s">
        <v>222</v>
      </c>
      <c r="B4279">
        <v>2006048</v>
      </c>
      <c r="C4279">
        <v>9</v>
      </c>
      <c r="D4279">
        <v>1</v>
      </c>
      <c r="E4279" s="28" t="s">
        <v>522</v>
      </c>
      <c r="F4279" s="19">
        <v>17.671142857142861</v>
      </c>
      <c r="G4279" s="5">
        <v>32.139577594123047</v>
      </c>
      <c r="H4279">
        <v>17</v>
      </c>
      <c r="I4279" s="3">
        <v>0.15058823529411766</v>
      </c>
      <c r="J4279">
        <v>24.576000000000001</v>
      </c>
      <c r="K4279">
        <f t="shared" si="485"/>
        <v>9.6</v>
      </c>
      <c r="L4279" s="11">
        <v>7.4989999999999999E-5</v>
      </c>
      <c r="M4279">
        <f t="shared" si="486"/>
        <v>0.15068422249411767</v>
      </c>
      <c r="N4279" s="5">
        <v>474.36459870781442</v>
      </c>
      <c r="O4279" s="3">
        <v>11.555342166320733</v>
      </c>
      <c r="P4279" s="7">
        <v>2.4359621687195639E-2</v>
      </c>
      <c r="Q4279" s="9">
        <f t="shared" si="487"/>
        <v>11.562662091490687</v>
      </c>
      <c r="R4279" s="7">
        <f t="shared" si="488"/>
        <v>2.4375052697835752E-2</v>
      </c>
      <c r="S4279" t="s">
        <v>481</v>
      </c>
      <c r="T4279" t="s">
        <v>581</v>
      </c>
      <c r="U4279">
        <v>56</v>
      </c>
      <c r="V4279">
        <f t="shared" si="489"/>
        <v>17.0688</v>
      </c>
      <c r="W4279">
        <f t="shared" si="493"/>
        <v>591.61751559662434</v>
      </c>
      <c r="X4279">
        <f t="shared" si="492"/>
        <v>307.10125712726278</v>
      </c>
    </row>
    <row r="4280" spans="1:24">
      <c r="A4280" t="s">
        <v>222</v>
      </c>
      <c r="B4280">
        <v>2006048</v>
      </c>
      <c r="C4280">
        <v>10</v>
      </c>
      <c r="D4280">
        <v>3</v>
      </c>
      <c r="E4280" s="28" t="s">
        <v>522</v>
      </c>
      <c r="F4280" s="19">
        <v>22.775333333333332</v>
      </c>
      <c r="G4280" s="5">
        <v>27.548209366391184</v>
      </c>
      <c r="H4280">
        <v>15</v>
      </c>
      <c r="I4280" s="3">
        <v>0.17066666666666666</v>
      </c>
      <c r="J4280">
        <v>19.2</v>
      </c>
      <c r="K4280">
        <f t="shared" si="485"/>
        <v>7.5</v>
      </c>
      <c r="L4280" s="11">
        <v>7.4989999999999999E-5</v>
      </c>
      <c r="M4280">
        <f t="shared" si="486"/>
        <v>0.17076265386666667</v>
      </c>
      <c r="N4280" s="5">
        <v>289.52917401599996</v>
      </c>
      <c r="O4280" s="3">
        <v>10.202865277337635</v>
      </c>
      <c r="P4280" s="7">
        <v>3.5239506733693804E-2</v>
      </c>
      <c r="Q4280" s="9">
        <f t="shared" si="487"/>
        <v>10.208551967430836</v>
      </c>
      <c r="R4280" s="7">
        <f t="shared" si="488"/>
        <v>3.5259147898051513E-2</v>
      </c>
      <c r="S4280" t="s">
        <v>483</v>
      </c>
      <c r="T4280" t="s">
        <v>581</v>
      </c>
      <c r="U4280">
        <v>53</v>
      </c>
      <c r="V4280">
        <f t="shared" si="489"/>
        <v>16.154400000000003</v>
      </c>
      <c r="W4280">
        <f t="shared" si="493"/>
        <v>336.18568304428612</v>
      </c>
      <c r="X4280">
        <f t="shared" si="492"/>
        <v>174.50978574725087</v>
      </c>
    </row>
    <row r="4281" spans="1:24">
      <c r="A4281" t="s">
        <v>222</v>
      </c>
      <c r="B4281">
        <v>2006048</v>
      </c>
      <c r="C4281">
        <v>10</v>
      </c>
      <c r="D4281">
        <v>1</v>
      </c>
      <c r="E4281" s="28" t="s">
        <v>522</v>
      </c>
      <c r="F4281" s="19">
        <v>22.775333333333332</v>
      </c>
      <c r="G4281" s="5">
        <v>27.548209366391184</v>
      </c>
      <c r="H4281">
        <v>10</v>
      </c>
      <c r="I4281" s="3">
        <v>0.25600000000000001</v>
      </c>
      <c r="J4281">
        <v>29.184000000000001</v>
      </c>
      <c r="K4281">
        <f t="shared" si="485"/>
        <v>11.4</v>
      </c>
      <c r="L4281" s="11">
        <v>7.4989999999999999E-5</v>
      </c>
      <c r="M4281">
        <f t="shared" si="486"/>
        <v>0.25609598719999999</v>
      </c>
      <c r="N4281" s="5">
        <v>668.92820364656643</v>
      </c>
      <c r="O4281" s="3">
        <v>23.265277997875163</v>
      </c>
      <c r="P4281" s="7">
        <v>3.4779932840397265E-2</v>
      </c>
      <c r="Q4281" s="9">
        <f t="shared" si="487"/>
        <v>23.273923717012718</v>
      </c>
      <c r="R4281" s="7">
        <f t="shared" si="488"/>
        <v>3.4792857574457547E-2</v>
      </c>
      <c r="S4281" t="s">
        <v>481</v>
      </c>
      <c r="T4281" t="s">
        <v>581</v>
      </c>
      <c r="U4281">
        <v>71</v>
      </c>
      <c r="V4281">
        <f t="shared" si="489"/>
        <v>21.640800000000002</v>
      </c>
      <c r="W4281">
        <f t="shared" si="493"/>
        <v>942.93181712250032</v>
      </c>
      <c r="X4281">
        <f t="shared" si="492"/>
        <v>489.4641196205759</v>
      </c>
    </row>
    <row r="4282" spans="1:24">
      <c r="A4282" t="s">
        <v>222</v>
      </c>
      <c r="B4282">
        <v>2006048</v>
      </c>
      <c r="C4282">
        <v>11</v>
      </c>
      <c r="D4282">
        <v>4</v>
      </c>
      <c r="E4282" s="28" t="s">
        <v>522</v>
      </c>
      <c r="F4282" s="19">
        <v>26.016857142857141</v>
      </c>
      <c r="G4282" s="5">
        <v>32.139577594123047</v>
      </c>
      <c r="H4282">
        <v>14</v>
      </c>
      <c r="I4282" s="3">
        <v>0.18285714285714286</v>
      </c>
      <c r="J4282">
        <v>36.351999999999997</v>
      </c>
      <c r="K4282">
        <f t="shared" si="485"/>
        <v>14.2</v>
      </c>
      <c r="L4282" s="11">
        <v>7.4989999999999999E-5</v>
      </c>
      <c r="M4282">
        <f t="shared" si="486"/>
        <v>0.18295313005714287</v>
      </c>
      <c r="N4282" s="5">
        <v>1037.8784470859775</v>
      </c>
      <c r="O4282" s="3">
        <v>20.777821870957688</v>
      </c>
      <c r="P4282" s="7">
        <v>2.0019513777644195E-2</v>
      </c>
      <c r="Q4282" s="9">
        <f t="shared" si="487"/>
        <v>20.788673272123432</v>
      </c>
      <c r="R4282" s="7">
        <f t="shared" si="488"/>
        <v>2.0029969145704117E-2</v>
      </c>
      <c r="S4282" t="s">
        <v>481</v>
      </c>
      <c r="T4282" t="s">
        <v>581</v>
      </c>
      <c r="U4282">
        <v>59</v>
      </c>
      <c r="V4282">
        <f t="shared" si="489"/>
        <v>17.9832</v>
      </c>
      <c r="W4282">
        <f t="shared" si="493"/>
        <v>1431.2999508840069</v>
      </c>
      <c r="X4282">
        <f t="shared" si="492"/>
        <v>742.96991325450199</v>
      </c>
    </row>
    <row r="4283" spans="1:24">
      <c r="A4283" t="s">
        <v>342</v>
      </c>
      <c r="B4283">
        <v>2006048</v>
      </c>
      <c r="C4283">
        <v>1</v>
      </c>
      <c r="D4283">
        <v>3</v>
      </c>
      <c r="E4283" s="28" t="s">
        <v>522</v>
      </c>
      <c r="F4283" s="19">
        <v>25.569333333333336</v>
      </c>
      <c r="G4283" s="5">
        <v>27.548209366391184</v>
      </c>
      <c r="H4283">
        <v>12</v>
      </c>
      <c r="I4283" s="3">
        <v>0.21333333333333335</v>
      </c>
      <c r="J4283">
        <v>24.32</v>
      </c>
      <c r="K4283">
        <f t="shared" si="485"/>
        <v>9.5</v>
      </c>
      <c r="L4283" s="11">
        <v>7.4989999999999999E-5</v>
      </c>
      <c r="M4283">
        <f t="shared" si="486"/>
        <v>0.21342932053333336</v>
      </c>
      <c r="N4283" s="5">
        <v>464.53347475456002</v>
      </c>
      <c r="O4283" s="3">
        <v>16.156443054079947</v>
      </c>
      <c r="P4283" s="7">
        <v>3.4779932840397203E-2</v>
      </c>
      <c r="Q4283" s="9">
        <f t="shared" si="487"/>
        <v>16.163647866631216</v>
      </c>
      <c r="R4283" s="7">
        <f t="shared" si="488"/>
        <v>3.4795442621592357E-2</v>
      </c>
      <c r="S4283" t="s">
        <v>483</v>
      </c>
      <c r="T4283" t="s">
        <v>581</v>
      </c>
      <c r="U4283">
        <v>70</v>
      </c>
      <c r="V4283">
        <f t="shared" si="489"/>
        <v>21.336000000000002</v>
      </c>
      <c r="W4283">
        <f t="shared" si="493"/>
        <v>627.17884854701856</v>
      </c>
      <c r="X4283">
        <f t="shared" si="492"/>
        <v>325.5607005451505</v>
      </c>
    </row>
    <row r="4284" spans="1:24">
      <c r="A4284" t="s">
        <v>244</v>
      </c>
      <c r="B4284">
        <v>2006048</v>
      </c>
      <c r="C4284">
        <v>2</v>
      </c>
      <c r="D4284">
        <v>1</v>
      </c>
      <c r="E4284" s="28" t="s">
        <v>522</v>
      </c>
      <c r="F4284" s="19">
        <v>26.234571428571435</v>
      </c>
      <c r="G4284" s="5">
        <v>32.139577594123047</v>
      </c>
      <c r="H4284">
        <v>21</v>
      </c>
      <c r="I4284" s="3">
        <v>0.1219047619047619</v>
      </c>
      <c r="J4284">
        <v>27.904</v>
      </c>
      <c r="K4284">
        <f t="shared" si="485"/>
        <v>10.9</v>
      </c>
      <c r="L4284" s="11">
        <v>7.4989999999999999E-5</v>
      </c>
      <c r="M4284">
        <f t="shared" si="486"/>
        <v>0.1220007491047619</v>
      </c>
      <c r="N4284" s="5">
        <v>611.53708737495037</v>
      </c>
      <c r="O4284" s="3">
        <v>10.639850813147413</v>
      </c>
      <c r="P4284" s="7">
        <v>1.7398537280575145E-2</v>
      </c>
      <c r="Q4284" s="9">
        <f t="shared" si="487"/>
        <v>10.648191619354083</v>
      </c>
      <c r="R4284" s="7">
        <f t="shared" si="488"/>
        <v>1.7412176365397412E-2</v>
      </c>
      <c r="S4284" t="s">
        <v>481</v>
      </c>
      <c r="T4284" t="s">
        <v>581</v>
      </c>
      <c r="U4284">
        <v>76</v>
      </c>
      <c r="V4284">
        <f t="shared" si="489"/>
        <v>23.1648</v>
      </c>
      <c r="W4284">
        <f t="shared" si="493"/>
        <v>875.51598610306121</v>
      </c>
      <c r="X4284">
        <f t="shared" si="492"/>
        <v>454.46940443627284</v>
      </c>
    </row>
    <row r="4285" spans="1:24">
      <c r="A4285" t="s">
        <v>244</v>
      </c>
      <c r="B4285">
        <v>2006048</v>
      </c>
      <c r="C4285">
        <v>3</v>
      </c>
      <c r="D4285">
        <v>3</v>
      </c>
      <c r="E4285" s="28" t="s">
        <v>522</v>
      </c>
      <c r="F4285" s="19">
        <v>32.149142857142863</v>
      </c>
      <c r="G4285" s="5">
        <v>32.139577594123047</v>
      </c>
      <c r="H4285">
        <v>20</v>
      </c>
      <c r="I4285" s="3">
        <v>0.128</v>
      </c>
      <c r="J4285">
        <v>34.56</v>
      </c>
      <c r="K4285">
        <f t="shared" si="485"/>
        <v>13.5</v>
      </c>
      <c r="L4285" s="11">
        <v>7.4989999999999999E-5</v>
      </c>
      <c r="M4285">
        <f t="shared" si="486"/>
        <v>0.12809598720000001</v>
      </c>
      <c r="N4285" s="5">
        <v>938.07452381184021</v>
      </c>
      <c r="O4285" s="3">
        <v>13.845928719974319</v>
      </c>
      <c r="P4285" s="7">
        <v>1.4759945365227237E-2</v>
      </c>
      <c r="Q4285" s="9">
        <f t="shared" si="487"/>
        <v>13.856272933703305</v>
      </c>
      <c r="R4285" s="7">
        <f t="shared" si="488"/>
        <v>1.4770972435536059E-2</v>
      </c>
      <c r="S4285" t="s">
        <v>481</v>
      </c>
      <c r="T4285" t="s">
        <v>494</v>
      </c>
      <c r="U4285" t="s">
        <v>581</v>
      </c>
      <c r="V4285" t="s">
        <v>581</v>
      </c>
      <c r="W4285" t="s">
        <v>581</v>
      </c>
      <c r="X4285" t="s">
        <v>581</v>
      </c>
    </row>
    <row r="4286" spans="1:24">
      <c r="A4286" t="s">
        <v>244</v>
      </c>
      <c r="B4286">
        <v>2006048</v>
      </c>
      <c r="C4286">
        <v>4</v>
      </c>
      <c r="D4286">
        <v>3</v>
      </c>
      <c r="E4286" s="28" t="s">
        <v>522</v>
      </c>
      <c r="F4286" s="19">
        <v>29.464000000000006</v>
      </c>
      <c r="G4286" s="5">
        <v>41.32231404958678</v>
      </c>
      <c r="H4286">
        <v>16</v>
      </c>
      <c r="I4286" s="3">
        <v>0.16</v>
      </c>
      <c r="J4286">
        <v>33.792000000000002</v>
      </c>
      <c r="K4286">
        <f t="shared" si="485"/>
        <v>13.200000000000001</v>
      </c>
      <c r="L4286" s="11">
        <v>7.4989999999999999E-5</v>
      </c>
      <c r="M4286">
        <f t="shared" si="486"/>
        <v>0.16009598720000001</v>
      </c>
      <c r="N4286" s="5">
        <v>896.84556943196174</v>
      </c>
      <c r="O4286" s="3">
        <v>16.905287040768034</v>
      </c>
      <c r="P4286" s="7">
        <v>1.8849719078698684E-2</v>
      </c>
      <c r="Q4286" s="9">
        <f t="shared" si="487"/>
        <v>16.915380313978375</v>
      </c>
      <c r="R4286" s="7">
        <f t="shared" si="488"/>
        <v>1.886097327178873E-2</v>
      </c>
      <c r="S4286" t="s">
        <v>483</v>
      </c>
      <c r="T4286" t="s">
        <v>581</v>
      </c>
      <c r="U4286">
        <v>78</v>
      </c>
      <c r="V4286">
        <f t="shared" si="489"/>
        <v>23.7744</v>
      </c>
      <c r="W4286">
        <f t="shared" si="493"/>
        <v>1348.9031130669368</v>
      </c>
      <c r="X4286">
        <f t="shared" si="492"/>
        <v>700.19874470413367</v>
      </c>
    </row>
    <row r="4287" spans="1:24">
      <c r="A4287" t="s">
        <v>125</v>
      </c>
      <c r="B4287">
        <v>2006048</v>
      </c>
      <c r="C4287">
        <v>6</v>
      </c>
      <c r="D4287">
        <v>3</v>
      </c>
      <c r="E4287" s="28" t="s">
        <v>522</v>
      </c>
      <c r="F4287" s="19">
        <v>27.177999999999997</v>
      </c>
      <c r="G4287" s="5">
        <v>13.774104683195592</v>
      </c>
      <c r="H4287">
        <v>19</v>
      </c>
      <c r="I4287" s="3">
        <v>0.13473684210526315</v>
      </c>
      <c r="J4287">
        <v>25.6</v>
      </c>
      <c r="K4287">
        <f t="shared" si="485"/>
        <v>10</v>
      </c>
      <c r="L4287" s="11">
        <v>7.4989999999999999E-5</v>
      </c>
      <c r="M4287">
        <f t="shared" si="486"/>
        <v>0.13483282930526316</v>
      </c>
      <c r="N4287" s="5">
        <v>514.71853158400006</v>
      </c>
      <c r="O4287" s="3">
        <v>10.779147259575081</v>
      </c>
      <c r="P4287" s="7">
        <v>2.0941828588147436E-2</v>
      </c>
      <c r="Q4287" s="9">
        <f t="shared" si="487"/>
        <v>10.786785547100203</v>
      </c>
      <c r="R4287" s="7">
        <f t="shared" si="488"/>
        <v>2.0956668324928655E-2</v>
      </c>
      <c r="S4287" t="s">
        <v>483</v>
      </c>
      <c r="T4287" t="s">
        <v>581</v>
      </c>
      <c r="U4287">
        <v>60</v>
      </c>
      <c r="V4287">
        <f t="shared" si="489"/>
        <v>18.288</v>
      </c>
      <c r="W4287">
        <f t="shared" si="493"/>
        <v>663.9423712537241</v>
      </c>
      <c r="X4287">
        <f t="shared" si="492"/>
        <v>344.64418563816753</v>
      </c>
    </row>
    <row r="4288" spans="1:24">
      <c r="A4288" t="s">
        <v>303</v>
      </c>
      <c r="B4288">
        <v>2006047</v>
      </c>
      <c r="C4288">
        <v>1</v>
      </c>
      <c r="D4288">
        <v>3</v>
      </c>
      <c r="E4288" s="28" t="s">
        <v>522</v>
      </c>
      <c r="F4288" s="19">
        <v>25.958799999999997</v>
      </c>
      <c r="G4288" s="5">
        <v>34.435261707988978</v>
      </c>
      <c r="H4288">
        <v>14</v>
      </c>
      <c r="I4288" s="3">
        <v>0.18285714285714286</v>
      </c>
      <c r="J4288">
        <v>27.391999999999999</v>
      </c>
      <c r="K4288">
        <f t="shared" si="485"/>
        <v>10.7</v>
      </c>
      <c r="L4288" s="11">
        <v>7.4989999999999999E-5</v>
      </c>
      <c r="M4288">
        <f t="shared" si="486"/>
        <v>0.18295313005714287</v>
      </c>
      <c r="N4288" s="5">
        <v>589.30124681052166</v>
      </c>
      <c r="O4288" s="3">
        <v>15.63063647319772</v>
      </c>
      <c r="P4288" s="7">
        <v>2.6524017313378341E-2</v>
      </c>
      <c r="Q4288" s="9">
        <f t="shared" si="487"/>
        <v>15.6387860442955</v>
      </c>
      <c r="R4288" s="7">
        <f t="shared" si="488"/>
        <v>2.6537846524061142E-2</v>
      </c>
      <c r="S4288" t="s">
        <v>483</v>
      </c>
      <c r="T4288" t="s">
        <v>581</v>
      </c>
      <c r="U4288" t="s">
        <v>581</v>
      </c>
      <c r="V4288" t="s">
        <v>581</v>
      </c>
      <c r="W4288" t="s">
        <v>581</v>
      </c>
      <c r="X4288" t="s">
        <v>581</v>
      </c>
    </row>
    <row r="4289" spans="1:24">
      <c r="A4289" t="s">
        <v>303</v>
      </c>
      <c r="B4289">
        <v>2006047</v>
      </c>
      <c r="C4289">
        <v>2</v>
      </c>
      <c r="D4289">
        <v>1</v>
      </c>
      <c r="E4289" s="28" t="s">
        <v>522</v>
      </c>
      <c r="F4289" s="19">
        <v>20.066000000000003</v>
      </c>
      <c r="G4289" s="5">
        <v>34.435261707988978</v>
      </c>
      <c r="H4289">
        <v>14</v>
      </c>
      <c r="I4289" s="3">
        <v>0.18285714285714286</v>
      </c>
      <c r="J4289">
        <v>19.2</v>
      </c>
      <c r="K4289">
        <f t="shared" si="485"/>
        <v>7.5</v>
      </c>
      <c r="L4289" s="11">
        <v>7.4989999999999999E-5</v>
      </c>
      <c r="M4289">
        <f t="shared" si="486"/>
        <v>0.18295313005714287</v>
      </c>
      <c r="N4289" s="5">
        <v>289.52917401599996</v>
      </c>
      <c r="O4289" s="3">
        <v>10.92463839524577</v>
      </c>
      <c r="P4289" s="7">
        <v>3.7732426904385302E-2</v>
      </c>
      <c r="Q4289" s="9">
        <f t="shared" si="487"/>
        <v>10.930317721710118</v>
      </c>
      <c r="R4289" s="7">
        <f t="shared" si="488"/>
        <v>3.7752042635627758E-2</v>
      </c>
      <c r="S4289" t="s">
        <v>483</v>
      </c>
      <c r="T4289" t="s">
        <v>581</v>
      </c>
      <c r="U4289">
        <v>57</v>
      </c>
      <c r="V4289">
        <f t="shared" si="489"/>
        <v>17.3736</v>
      </c>
      <c r="W4289">
        <f t="shared" si="493"/>
        <v>345.23855929574387</v>
      </c>
      <c r="X4289">
        <f t="shared" si="492"/>
        <v>179.20902064842946</v>
      </c>
    </row>
    <row r="4290" spans="1:24">
      <c r="A4290" t="s">
        <v>303</v>
      </c>
      <c r="B4290">
        <v>2006047</v>
      </c>
      <c r="C4290">
        <v>2</v>
      </c>
      <c r="D4290">
        <v>3</v>
      </c>
      <c r="E4290" s="28" t="s">
        <v>522</v>
      </c>
      <c r="F4290" s="19">
        <v>20.066000000000003</v>
      </c>
      <c r="G4290" s="5">
        <v>34.435261707988978</v>
      </c>
      <c r="H4290">
        <v>17</v>
      </c>
      <c r="I4290" s="3">
        <v>0.15058823529411766</v>
      </c>
      <c r="J4290">
        <v>22.784000000000002</v>
      </c>
      <c r="K4290">
        <f t="shared" ref="K4290:K4353" si="494">J4290/2.56</f>
        <v>8.9</v>
      </c>
      <c r="L4290" s="11">
        <v>7.4989999999999999E-5</v>
      </c>
      <c r="M4290">
        <f t="shared" ref="M4290:M4353" si="495">I4290+L4290*1.28</f>
        <v>0.15068422249411767</v>
      </c>
      <c r="N4290" s="5">
        <v>407.70854886768649</v>
      </c>
      <c r="O4290" s="3">
        <v>10.707570453748414</v>
      </c>
      <c r="P4290" s="7">
        <v>2.6262805829031899E-2</v>
      </c>
      <c r="Q4290" s="9">
        <f t="shared" ref="Q4290:Q4353" si="496">(J4290*J4290 - (J4290 - 2*M4290)*(J4290 - 2*M4290))*3.1415926/4</f>
        <v>10.714350010013606</v>
      </c>
      <c r="R4290" s="7">
        <f t="shared" ref="R4290:R4353" si="497">Q4290/N4290</f>
        <v>2.6279434266880505E-2</v>
      </c>
      <c r="S4290" t="s">
        <v>483</v>
      </c>
      <c r="T4290" t="s">
        <v>492</v>
      </c>
      <c r="U4290">
        <v>71</v>
      </c>
      <c r="V4290">
        <f t="shared" si="489"/>
        <v>21.640800000000002</v>
      </c>
      <c r="W4290">
        <f t="shared" si="493"/>
        <v>545.85602709571151</v>
      </c>
      <c r="X4290">
        <f t="shared" si="492"/>
        <v>283.34704046504515</v>
      </c>
    </row>
    <row r="4291" spans="1:24">
      <c r="A4291" t="s">
        <v>303</v>
      </c>
      <c r="B4291">
        <v>2006047</v>
      </c>
      <c r="C4291">
        <v>3</v>
      </c>
      <c r="D4291">
        <v>3</v>
      </c>
      <c r="E4291" s="28" t="s">
        <v>522</v>
      </c>
      <c r="F4291" s="19">
        <v>31.496000000000002</v>
      </c>
      <c r="G4291" s="5">
        <v>34.435261707988978</v>
      </c>
      <c r="H4291">
        <v>14</v>
      </c>
      <c r="I4291" s="3">
        <v>0.18285714285714286</v>
      </c>
      <c r="J4291">
        <v>24.576000000000001</v>
      </c>
      <c r="K4291">
        <f t="shared" si="494"/>
        <v>9.6</v>
      </c>
      <c r="L4291" s="11">
        <v>7.4989999999999999E-5</v>
      </c>
      <c r="M4291">
        <f t="shared" si="495"/>
        <v>0.18295313005714287</v>
      </c>
      <c r="N4291" s="5">
        <v>474.36459870781442</v>
      </c>
      <c r="O4291" s="3">
        <v>14.012949633901735</v>
      </c>
      <c r="P4291" s="7">
        <v>2.9540462488291695E-2</v>
      </c>
      <c r="Q4291" s="9">
        <f t="shared" si="496"/>
        <v>14.020250058406797</v>
      </c>
      <c r="R4291" s="7">
        <f t="shared" si="497"/>
        <v>2.9555852389909456E-2</v>
      </c>
      <c r="S4291" t="s">
        <v>483</v>
      </c>
      <c r="T4291" t="s">
        <v>581</v>
      </c>
      <c r="U4291">
        <v>65</v>
      </c>
      <c r="V4291">
        <f t="shared" si="489"/>
        <v>19.812000000000001</v>
      </c>
      <c r="W4291">
        <f t="shared" si="493"/>
        <v>624.71075527608889</v>
      </c>
      <c r="X4291">
        <f t="shared" si="492"/>
        <v>324.27954417937678</v>
      </c>
    </row>
    <row r="4292" spans="1:24">
      <c r="A4292" t="s">
        <v>288</v>
      </c>
      <c r="B4292">
        <v>2006049</v>
      </c>
      <c r="C4292">
        <v>1</v>
      </c>
      <c r="D4292">
        <v>3</v>
      </c>
      <c r="E4292" s="28" t="s">
        <v>522</v>
      </c>
      <c r="F4292" s="19">
        <v>16.086666666666666</v>
      </c>
      <c r="G4292" s="5">
        <v>13.774104683195592</v>
      </c>
      <c r="H4292">
        <v>12</v>
      </c>
      <c r="I4292" s="3">
        <v>0.21333333333333335</v>
      </c>
      <c r="J4292">
        <v>15.104000000000001</v>
      </c>
      <c r="K4292">
        <f t="shared" si="494"/>
        <v>5.9</v>
      </c>
      <c r="L4292" s="11">
        <v>7.4989999999999999E-5</v>
      </c>
      <c r="M4292">
        <f t="shared" si="495"/>
        <v>0.21342932053333336</v>
      </c>
      <c r="N4292" s="5">
        <v>179.17352084439042</v>
      </c>
      <c r="O4292" s="3">
        <v>9.9798205767679988</v>
      </c>
      <c r="P4292" s="7">
        <v>5.5699193327988047E-2</v>
      </c>
      <c r="Q4292" s="9">
        <f t="shared" si="496"/>
        <v>9.9842463781500985</v>
      </c>
      <c r="R4292" s="7">
        <f t="shared" si="497"/>
        <v>5.5723894530270858E-2</v>
      </c>
      <c r="S4292" t="s">
        <v>483</v>
      </c>
      <c r="T4292" t="s">
        <v>581</v>
      </c>
      <c r="U4292">
        <v>52</v>
      </c>
      <c r="V4292">
        <f t="shared" si="489"/>
        <v>15.849600000000001</v>
      </c>
      <c r="W4292">
        <f t="shared" si="493"/>
        <v>196.54179202461862</v>
      </c>
      <c r="X4292">
        <f t="shared" si="492"/>
        <v>102.02238746757922</v>
      </c>
    </row>
    <row r="4293" spans="1:24">
      <c r="A4293" t="s">
        <v>288</v>
      </c>
      <c r="B4293">
        <v>2006049</v>
      </c>
      <c r="C4293">
        <v>2</v>
      </c>
      <c r="D4293">
        <v>1</v>
      </c>
      <c r="E4293" s="28" t="s">
        <v>522</v>
      </c>
      <c r="F4293" s="19">
        <v>22.288500000000003</v>
      </c>
      <c r="G4293" s="5">
        <v>36.730945821854917</v>
      </c>
      <c r="H4293">
        <v>13</v>
      </c>
      <c r="I4293" s="3">
        <v>0.19692307692307692</v>
      </c>
      <c r="J4293">
        <v>33.28</v>
      </c>
      <c r="K4293">
        <f t="shared" si="494"/>
        <v>13</v>
      </c>
      <c r="L4293" s="11">
        <v>7.4989999999999999E-5</v>
      </c>
      <c r="M4293">
        <f t="shared" si="495"/>
        <v>0.19701906412307693</v>
      </c>
      <c r="N4293" s="5">
        <v>869.87431837695999</v>
      </c>
      <c r="O4293" s="3">
        <v>20.466914717720268</v>
      </c>
      <c r="P4293" s="7">
        <v>2.3528588309065276E-2</v>
      </c>
      <c r="Q4293" s="9">
        <f t="shared" si="496"/>
        <v>20.476831270769459</v>
      </c>
      <c r="R4293" s="7">
        <f t="shared" si="497"/>
        <v>2.3539988292763721E-2</v>
      </c>
      <c r="S4293" t="s">
        <v>483</v>
      </c>
      <c r="T4293" t="s">
        <v>581</v>
      </c>
      <c r="U4293">
        <v>65</v>
      </c>
      <c r="V4293">
        <f t="shared" si="489"/>
        <v>19.812000000000001</v>
      </c>
      <c r="W4293">
        <f t="shared" si="493"/>
        <v>1220.1761683289697</v>
      </c>
      <c r="X4293">
        <f t="shared" si="492"/>
        <v>633.37819677746404</v>
      </c>
    </row>
    <row r="4294" spans="1:24">
      <c r="A4294" t="s">
        <v>80</v>
      </c>
      <c r="B4294">
        <v>2006049</v>
      </c>
      <c r="C4294">
        <v>29</v>
      </c>
      <c r="D4294">
        <v>1</v>
      </c>
      <c r="E4294" s="28" t="s">
        <v>522</v>
      </c>
      <c r="F4294" s="19">
        <v>24.835555555555558</v>
      </c>
      <c r="G4294" s="5">
        <v>41.32231404958678</v>
      </c>
      <c r="H4294">
        <v>17</v>
      </c>
      <c r="I4294" s="3">
        <v>0.15058823529411766</v>
      </c>
      <c r="J4294">
        <v>16.64</v>
      </c>
      <c r="K4294">
        <f t="shared" si="494"/>
        <v>6.5</v>
      </c>
      <c r="L4294" s="11">
        <v>7.4989999999999999E-5</v>
      </c>
      <c r="M4294">
        <f t="shared" si="495"/>
        <v>0.15068422249411767</v>
      </c>
      <c r="N4294" s="5">
        <v>217.46857959424</v>
      </c>
      <c r="O4294" s="3">
        <v>7.800924582072267</v>
      </c>
      <c r="P4294" s="7">
        <v>3.5871501973422953E-2</v>
      </c>
      <c r="Q4294" s="9">
        <f t="shared" si="496"/>
        <v>7.8058514449492975</v>
      </c>
      <c r="R4294" s="7">
        <f t="shared" si="497"/>
        <v>3.589415748938863E-2</v>
      </c>
      <c r="S4294" t="s">
        <v>483</v>
      </c>
      <c r="T4294" t="s">
        <v>581</v>
      </c>
      <c r="U4294">
        <v>55</v>
      </c>
      <c r="V4294">
        <f t="shared" si="489"/>
        <v>16.763999999999999</v>
      </c>
      <c r="W4294">
        <f t="shared" si="493"/>
        <v>248.44266226957328</v>
      </c>
      <c r="X4294">
        <f t="shared" si="492"/>
        <v>128.96348045085713</v>
      </c>
    </row>
    <row r="4295" spans="1:24">
      <c r="A4295" t="s">
        <v>336</v>
      </c>
      <c r="B4295">
        <v>2006011</v>
      </c>
      <c r="C4295">
        <v>1</v>
      </c>
      <c r="D4295">
        <v>1</v>
      </c>
      <c r="E4295" s="28" t="s">
        <v>522</v>
      </c>
      <c r="F4295" s="19">
        <v>22.424571428571426</v>
      </c>
      <c r="G4295" s="5">
        <v>32.139577594123047</v>
      </c>
      <c r="H4295">
        <v>14</v>
      </c>
      <c r="I4295" s="3">
        <v>0.18285714285714286</v>
      </c>
      <c r="J4295">
        <v>22.784000000000002</v>
      </c>
      <c r="K4295">
        <f t="shared" si="494"/>
        <v>8.9</v>
      </c>
      <c r="L4295" s="11">
        <v>7.4989999999999999E-5</v>
      </c>
      <c r="M4295">
        <f t="shared" si="495"/>
        <v>0.18295313005714287</v>
      </c>
      <c r="N4295" s="5">
        <v>407.70854886768649</v>
      </c>
      <c r="O4295" s="3">
        <v>12.983512554349687</v>
      </c>
      <c r="P4295" s="7">
        <v>3.1845082940763214E-2</v>
      </c>
      <c r="Q4295" s="9">
        <f t="shared" si="496"/>
        <v>12.990272612841192</v>
      </c>
      <c r="R4295" s="7">
        <f t="shared" si="497"/>
        <v>3.1861663555789017E-2</v>
      </c>
      <c r="S4295" t="s">
        <v>483</v>
      </c>
      <c r="T4295" t="s">
        <v>581</v>
      </c>
      <c r="U4295">
        <v>63</v>
      </c>
      <c r="V4295">
        <f t="shared" si="489"/>
        <v>19.202400000000001</v>
      </c>
      <c r="W4295">
        <f t="shared" si="493"/>
        <v>522.53756082960001</v>
      </c>
      <c r="X4295">
        <f t="shared" si="492"/>
        <v>271.24271610713504</v>
      </c>
    </row>
    <row r="4296" spans="1:24">
      <c r="A4296" t="s">
        <v>336</v>
      </c>
      <c r="B4296">
        <v>2006011</v>
      </c>
      <c r="C4296">
        <v>2</v>
      </c>
      <c r="D4296">
        <v>3</v>
      </c>
      <c r="E4296" s="28" t="s">
        <v>522</v>
      </c>
      <c r="F4296" s="19">
        <v>26.162000000000003</v>
      </c>
      <c r="G4296" s="5">
        <v>18.365472910927458</v>
      </c>
      <c r="H4296">
        <v>14</v>
      </c>
      <c r="I4296" s="3">
        <v>0.18285714285714286</v>
      </c>
      <c r="J4296">
        <v>24.064</v>
      </c>
      <c r="K4296">
        <f t="shared" si="494"/>
        <v>9.4</v>
      </c>
      <c r="L4296" s="11">
        <v>7.4989999999999999E-5</v>
      </c>
      <c r="M4296">
        <f t="shared" si="495"/>
        <v>0.18295313005714287</v>
      </c>
      <c r="N4296" s="5">
        <v>454.80529450762236</v>
      </c>
      <c r="O4296" s="3">
        <v>13.718824754029722</v>
      </c>
      <c r="P4296" s="7">
        <v>3.0164171173253127E-2</v>
      </c>
      <c r="Q4296" s="9">
        <f t="shared" si="496"/>
        <v>13.725970788245245</v>
      </c>
      <c r="R4296" s="7">
        <f t="shared" si="497"/>
        <v>3.0179883466627505E-2</v>
      </c>
      <c r="S4296" t="s">
        <v>481</v>
      </c>
      <c r="T4296" t="s">
        <v>581</v>
      </c>
      <c r="U4296">
        <v>65</v>
      </c>
      <c r="V4296">
        <f t="shared" si="489"/>
        <v>19.812000000000001</v>
      </c>
      <c r="W4296">
        <f t="shared" si="493"/>
        <v>596.33404140593234</v>
      </c>
      <c r="X4296">
        <f t="shared" si="492"/>
        <v>309.54954671830194</v>
      </c>
    </row>
    <row r="4297" spans="1:24">
      <c r="A4297" t="s">
        <v>336</v>
      </c>
      <c r="B4297">
        <v>2006011</v>
      </c>
      <c r="C4297">
        <v>2</v>
      </c>
      <c r="D4297">
        <v>1</v>
      </c>
      <c r="E4297" s="28" t="s">
        <v>522</v>
      </c>
      <c r="F4297" s="19">
        <v>26.162000000000003</v>
      </c>
      <c r="G4297" s="5">
        <v>18.365472910927458</v>
      </c>
      <c r="H4297">
        <v>21</v>
      </c>
      <c r="I4297" s="3">
        <v>0.1219047619047619</v>
      </c>
      <c r="J4297">
        <v>27.391999999999999</v>
      </c>
      <c r="K4297">
        <f t="shared" si="494"/>
        <v>10.7</v>
      </c>
      <c r="L4297" s="11">
        <v>7.4989999999999999E-5</v>
      </c>
      <c r="M4297">
        <f t="shared" si="495"/>
        <v>0.1220007491047619</v>
      </c>
      <c r="N4297" s="5">
        <v>589.30124681052166</v>
      </c>
      <c r="O4297" s="3">
        <v>10.443767559899404</v>
      </c>
      <c r="P4297" s="7">
        <v>1.7722289943257825E-2</v>
      </c>
      <c r="Q4297" s="9">
        <f t="shared" si="496"/>
        <v>10.451953974256158</v>
      </c>
      <c r="R4297" s="7">
        <f t="shared" si="497"/>
        <v>1.7736181674186717E-2</v>
      </c>
      <c r="S4297" t="s">
        <v>481</v>
      </c>
      <c r="T4297" t="s">
        <v>581</v>
      </c>
      <c r="U4297">
        <v>68</v>
      </c>
      <c r="V4297">
        <f t="shared" si="489"/>
        <v>20.726400000000002</v>
      </c>
      <c r="W4297">
        <f t="shared" si="493"/>
        <v>806.98224692198869</v>
      </c>
      <c r="X4297">
        <f t="shared" si="492"/>
        <v>418.89439709911784</v>
      </c>
    </row>
    <row r="4298" spans="1:24">
      <c r="A4298" t="s">
        <v>336</v>
      </c>
      <c r="B4298">
        <v>2006011</v>
      </c>
      <c r="C4298">
        <v>3</v>
      </c>
      <c r="D4298">
        <v>3</v>
      </c>
      <c r="E4298" s="28" t="s">
        <v>522</v>
      </c>
      <c r="F4298" s="19">
        <v>26.67</v>
      </c>
      <c r="G4298" s="5">
        <v>22.956841138659321</v>
      </c>
      <c r="H4298">
        <v>18</v>
      </c>
      <c r="I4298" s="3">
        <v>0.14222222222222222</v>
      </c>
      <c r="J4298">
        <v>20.48</v>
      </c>
      <c r="K4298">
        <f t="shared" si="494"/>
        <v>8</v>
      </c>
      <c r="L4298" s="11">
        <v>7.4989999999999999E-5</v>
      </c>
      <c r="M4298">
        <f t="shared" si="495"/>
        <v>0.14231820942222223</v>
      </c>
      <c r="N4298" s="5">
        <v>329.41986021376005</v>
      </c>
      <c r="O4298" s="3">
        <v>9.0870063195021533</v>
      </c>
      <c r="P4298" s="7">
        <v>2.7584876982236616E-2</v>
      </c>
      <c r="Q4298" s="9">
        <f t="shared" si="496"/>
        <v>9.0930961697785033</v>
      </c>
      <c r="R4298" s="7">
        <f t="shared" si="497"/>
        <v>2.7603363573398418E-2</v>
      </c>
      <c r="S4298" t="s">
        <v>483</v>
      </c>
      <c r="T4298" t="s">
        <v>581</v>
      </c>
      <c r="U4298">
        <v>65</v>
      </c>
      <c r="V4298">
        <f t="shared" si="489"/>
        <v>19.812000000000001</v>
      </c>
      <c r="W4298">
        <f t="shared" si="493"/>
        <v>417.67633224705207</v>
      </c>
      <c r="X4298">
        <f t="shared" si="492"/>
        <v>216.81056311529167</v>
      </c>
    </row>
    <row r="4299" spans="1:24">
      <c r="A4299" t="s">
        <v>336</v>
      </c>
      <c r="B4299">
        <v>2006011</v>
      </c>
      <c r="C4299">
        <v>4</v>
      </c>
      <c r="D4299">
        <v>3</v>
      </c>
      <c r="E4299" s="28" t="s">
        <v>522</v>
      </c>
      <c r="F4299" s="19">
        <v>19.684999999999999</v>
      </c>
      <c r="G4299" s="5">
        <v>27.548209366391184</v>
      </c>
      <c r="H4299">
        <v>16</v>
      </c>
      <c r="I4299" s="3">
        <v>0.16</v>
      </c>
      <c r="J4299">
        <v>17.920000000000002</v>
      </c>
      <c r="K4299">
        <f t="shared" si="494"/>
        <v>7.0000000000000009</v>
      </c>
      <c r="L4299" s="11">
        <v>7.4989999999999999E-5</v>
      </c>
      <c r="M4299">
        <f t="shared" si="495"/>
        <v>0.16009598720000001</v>
      </c>
      <c r="N4299" s="5">
        <v>252.21208047616005</v>
      </c>
      <c r="O4299" s="3">
        <v>8.9271496742399989</v>
      </c>
      <c r="P4299" s="7">
        <v>3.539540872660072E-2</v>
      </c>
      <c r="Q4299" s="9">
        <f t="shared" si="496"/>
        <v>8.9324568303337593</v>
      </c>
      <c r="R4299" s="7">
        <f t="shared" si="497"/>
        <v>3.5416451160744801E-2</v>
      </c>
      <c r="S4299" t="s">
        <v>483</v>
      </c>
      <c r="T4299" t="s">
        <v>581</v>
      </c>
      <c r="U4299">
        <v>60</v>
      </c>
      <c r="V4299">
        <f t="shared" si="489"/>
        <v>18.288</v>
      </c>
      <c r="W4299">
        <f t="shared" si="493"/>
        <v>302.06006382041852</v>
      </c>
      <c r="X4299">
        <f t="shared" si="492"/>
        <v>156.79560337838151</v>
      </c>
    </row>
    <row r="4300" spans="1:24">
      <c r="A4300" t="s">
        <v>336</v>
      </c>
      <c r="B4300">
        <v>2006011</v>
      </c>
      <c r="C4300">
        <v>4</v>
      </c>
      <c r="D4300">
        <v>1</v>
      </c>
      <c r="E4300" s="28" t="s">
        <v>522</v>
      </c>
      <c r="F4300" s="19">
        <v>19.684999999999999</v>
      </c>
      <c r="G4300" s="5">
        <v>27.548209366391184</v>
      </c>
      <c r="H4300">
        <v>16</v>
      </c>
      <c r="I4300" s="3">
        <v>0.16</v>
      </c>
      <c r="J4300">
        <v>19.2</v>
      </c>
      <c r="K4300">
        <f t="shared" si="494"/>
        <v>7.5</v>
      </c>
      <c r="L4300" s="11">
        <v>7.4989999999999999E-5</v>
      </c>
      <c r="M4300">
        <f t="shared" si="495"/>
        <v>0.16009598720000001</v>
      </c>
      <c r="N4300" s="5">
        <v>289.52917401599996</v>
      </c>
      <c r="O4300" s="3">
        <v>9.5705478489600182</v>
      </c>
      <c r="P4300" s="7">
        <v>3.3055556081651137E-2</v>
      </c>
      <c r="Q4300" s="9">
        <f t="shared" si="496"/>
        <v>9.5762409822406109</v>
      </c>
      <c r="R4300" s="7">
        <f t="shared" si="497"/>
        <v>3.3075219500026648E-2</v>
      </c>
      <c r="S4300" t="s">
        <v>483</v>
      </c>
      <c r="T4300" t="s">
        <v>581</v>
      </c>
      <c r="U4300">
        <v>60</v>
      </c>
      <c r="V4300">
        <f t="shared" si="489"/>
        <v>18.288</v>
      </c>
      <c r="W4300">
        <f t="shared" si="493"/>
        <v>351.766702466975</v>
      </c>
      <c r="X4300">
        <f t="shared" si="492"/>
        <v>182.59769816682589</v>
      </c>
    </row>
    <row r="4301" spans="1:24">
      <c r="A4301" t="s">
        <v>336</v>
      </c>
      <c r="B4301">
        <v>2006011</v>
      </c>
      <c r="C4301">
        <v>5</v>
      </c>
      <c r="D4301">
        <v>3</v>
      </c>
      <c r="E4301" s="28" t="s">
        <v>522</v>
      </c>
      <c r="F4301" s="19">
        <v>24.27514285714286</v>
      </c>
      <c r="G4301" s="5">
        <v>32.139577594123047</v>
      </c>
      <c r="H4301">
        <v>13</v>
      </c>
      <c r="I4301" s="3">
        <v>0.19692307692307692</v>
      </c>
      <c r="J4301">
        <v>31.231999999999999</v>
      </c>
      <c r="K4301">
        <f t="shared" si="494"/>
        <v>12.2</v>
      </c>
      <c r="L4301" s="11">
        <v>7.4989999999999999E-5</v>
      </c>
      <c r="M4301">
        <f t="shared" si="495"/>
        <v>0.19701906412307693</v>
      </c>
      <c r="N4301" s="5">
        <v>766.10706240962554</v>
      </c>
      <c r="O4301" s="3">
        <v>19.199915235194794</v>
      </c>
      <c r="P4301" s="7">
        <v>2.506166067025355E-2</v>
      </c>
      <c r="Q4301" s="9">
        <f t="shared" si="496"/>
        <v>19.2092142285261</v>
      </c>
      <c r="R4301" s="7">
        <f t="shared" si="497"/>
        <v>2.5073798651728433E-2</v>
      </c>
      <c r="S4301" t="s">
        <v>483</v>
      </c>
      <c r="T4301" t="s">
        <v>581</v>
      </c>
      <c r="U4301">
        <v>67</v>
      </c>
      <c r="V4301">
        <f t="shared" si="489"/>
        <v>20.421600000000002</v>
      </c>
      <c r="W4301">
        <f t="shared" si="493"/>
        <v>1072.3148614676065</v>
      </c>
      <c r="X4301">
        <f t="shared" si="492"/>
        <v>556.62524065206628</v>
      </c>
    </row>
    <row r="4302" spans="1:24">
      <c r="A4302" t="s">
        <v>336</v>
      </c>
      <c r="B4302">
        <v>2006011</v>
      </c>
      <c r="C4302">
        <v>7</v>
      </c>
      <c r="D4302">
        <v>1</v>
      </c>
      <c r="E4302" s="28" t="s">
        <v>522</v>
      </c>
      <c r="F4302" s="19">
        <v>37.179249999999996</v>
      </c>
      <c r="G4302" s="5">
        <v>36.730945821854917</v>
      </c>
      <c r="H4302">
        <v>15</v>
      </c>
      <c r="I4302" s="3">
        <v>0.17066666666666666</v>
      </c>
      <c r="J4302">
        <v>30.975999999999999</v>
      </c>
      <c r="K4302">
        <f t="shared" si="494"/>
        <v>12.1</v>
      </c>
      <c r="L4302" s="11">
        <v>7.4989999999999999E-5</v>
      </c>
      <c r="M4302">
        <f t="shared" si="495"/>
        <v>0.17076265386666667</v>
      </c>
      <c r="N4302" s="5">
        <v>753.59940209213437</v>
      </c>
      <c r="O4302" s="3">
        <v>16.516746031923329</v>
      </c>
      <c r="P4302" s="7">
        <v>2.1917143227648164E-2</v>
      </c>
      <c r="Q4302" s="9">
        <f t="shared" si="496"/>
        <v>16.525983705854831</v>
      </c>
      <c r="R4302" s="7">
        <f t="shared" si="497"/>
        <v>2.1929401297261616E-2</v>
      </c>
      <c r="S4302" t="s">
        <v>483</v>
      </c>
      <c r="T4302" t="s">
        <v>581</v>
      </c>
      <c r="U4302">
        <v>82</v>
      </c>
      <c r="V4302">
        <f t="shared" si="489"/>
        <v>24.993600000000001</v>
      </c>
      <c r="W4302">
        <f t="shared" si="493"/>
        <v>1133.6324522375303</v>
      </c>
      <c r="X4302">
        <f t="shared" si="492"/>
        <v>588.4544355508491</v>
      </c>
    </row>
    <row r="4303" spans="1:24">
      <c r="A4303" t="s">
        <v>252</v>
      </c>
      <c r="B4303">
        <v>2008067</v>
      </c>
      <c r="C4303">
        <v>5</v>
      </c>
      <c r="D4303">
        <v>1</v>
      </c>
      <c r="E4303" s="28" t="s">
        <v>522</v>
      </c>
      <c r="F4303" s="19">
        <v>28.549600000000002</v>
      </c>
      <c r="G4303" s="5">
        <v>11.478420569329661</v>
      </c>
      <c r="H4303">
        <v>9</v>
      </c>
      <c r="I4303" s="3">
        <v>0.28444444444444444</v>
      </c>
      <c r="J4303">
        <v>30.72</v>
      </c>
      <c r="K4303">
        <f t="shared" si="494"/>
        <v>12</v>
      </c>
      <c r="L4303" s="11">
        <v>7.4989999999999999E-5</v>
      </c>
      <c r="M4303">
        <f t="shared" si="495"/>
        <v>0.28454043164444442</v>
      </c>
      <c r="N4303" s="5">
        <v>741.19468548096006</v>
      </c>
      <c r="O4303" s="3">
        <v>27.197473459768933</v>
      </c>
      <c r="P4303" s="7">
        <v>3.6694102092921156E-2</v>
      </c>
      <c r="Q4303" s="9">
        <f t="shared" si="496"/>
        <v>27.206565146239001</v>
      </c>
      <c r="R4303" s="7">
        <f t="shared" si="497"/>
        <v>3.6706368352580274E-2</v>
      </c>
      <c r="S4303" t="s">
        <v>483</v>
      </c>
      <c r="T4303" t="s">
        <v>581</v>
      </c>
      <c r="U4303">
        <v>67</v>
      </c>
      <c r="V4303">
        <f t="shared" si="489"/>
        <v>20.421600000000002</v>
      </c>
      <c r="W4303">
        <f t="shared" si="493"/>
        <v>1033.8829714010697</v>
      </c>
      <c r="X4303">
        <f t="shared" si="492"/>
        <v>536.67572691715282</v>
      </c>
    </row>
    <row r="4304" spans="1:24">
      <c r="A4304" t="s">
        <v>82</v>
      </c>
      <c r="B4304">
        <v>2006011</v>
      </c>
      <c r="C4304">
        <v>9</v>
      </c>
      <c r="D4304">
        <v>1</v>
      </c>
      <c r="E4304" s="28" t="s">
        <v>522</v>
      </c>
      <c r="F4304" s="19">
        <v>11.277600000000001</v>
      </c>
      <c r="G4304" s="5">
        <v>22.956841138659321</v>
      </c>
      <c r="H4304">
        <v>11</v>
      </c>
      <c r="I4304" s="3">
        <v>0.23272727272727273</v>
      </c>
      <c r="J4304">
        <v>13.312000000000001</v>
      </c>
      <c r="K4304">
        <f t="shared" si="494"/>
        <v>5.2</v>
      </c>
      <c r="L4304" s="11">
        <v>7.4989999999999999E-5</v>
      </c>
      <c r="M4304">
        <f t="shared" si="495"/>
        <v>0.23282325992727274</v>
      </c>
      <c r="N4304" s="5">
        <v>139.17989094031361</v>
      </c>
      <c r="O4304" s="3">
        <v>9.5627047720367599</v>
      </c>
      <c r="P4304" s="7">
        <v>6.8707517353477909E-2</v>
      </c>
      <c r="Q4304" s="9">
        <f t="shared" si="496"/>
        <v>9.5665785010711559</v>
      </c>
      <c r="R4304" s="7">
        <f t="shared" si="497"/>
        <v>6.8735349887389413E-2</v>
      </c>
      <c r="S4304" t="s">
        <v>483</v>
      </c>
      <c r="T4304" t="s">
        <v>581</v>
      </c>
      <c r="U4304">
        <v>52</v>
      </c>
      <c r="V4304">
        <f t="shared" si="489"/>
        <v>15.849600000000001</v>
      </c>
      <c r="W4304">
        <f t="shared" si="493"/>
        <v>148.71139771534786</v>
      </c>
      <c r="X4304">
        <f t="shared" si="492"/>
        <v>77.194227661565634</v>
      </c>
    </row>
    <row r="4305" spans="1:24">
      <c r="A4305" t="s">
        <v>352</v>
      </c>
      <c r="B4305">
        <v>2006011</v>
      </c>
      <c r="C4305">
        <v>8</v>
      </c>
      <c r="D4305">
        <v>1</v>
      </c>
      <c r="E4305" s="28" t="s">
        <v>522</v>
      </c>
      <c r="F4305" s="19">
        <v>27.94</v>
      </c>
      <c r="G4305" s="5">
        <v>13.774104683195592</v>
      </c>
      <c r="H4305">
        <v>9</v>
      </c>
      <c r="I4305" s="3">
        <v>0.28444444444444444</v>
      </c>
      <c r="J4305">
        <v>34.56</v>
      </c>
      <c r="K4305">
        <f t="shared" si="494"/>
        <v>13.5</v>
      </c>
      <c r="L4305" s="11">
        <v>7.4989999999999999E-5</v>
      </c>
      <c r="M4305">
        <f t="shared" si="495"/>
        <v>0.28454043164444442</v>
      </c>
      <c r="N4305" s="5">
        <v>938.07452381184021</v>
      </c>
      <c r="O4305" s="3">
        <v>30.628930391608645</v>
      </c>
      <c r="P4305" s="7">
        <v>3.2650849814307742E-2</v>
      </c>
      <c r="Q4305" s="9">
        <f t="shared" si="496"/>
        <v>30.6391799857461</v>
      </c>
      <c r="R4305" s="7">
        <f t="shared" si="497"/>
        <v>3.2661776018865357E-2</v>
      </c>
      <c r="S4305" t="s">
        <v>481</v>
      </c>
      <c r="T4305" t="s">
        <v>581</v>
      </c>
      <c r="U4305">
        <v>71</v>
      </c>
      <c r="V4305">
        <f t="shared" si="489"/>
        <v>21.640800000000002</v>
      </c>
      <c r="W4305">
        <f t="shared" si="493"/>
        <v>1369.6757335325171</v>
      </c>
      <c r="X4305">
        <f t="shared" si="492"/>
        <v>710.98155233006059</v>
      </c>
    </row>
    <row r="4306" spans="1:24">
      <c r="A4306" t="s">
        <v>157</v>
      </c>
      <c r="B4306">
        <v>2006022</v>
      </c>
      <c r="C4306">
        <v>16</v>
      </c>
      <c r="D4306">
        <v>1</v>
      </c>
      <c r="E4306" s="28" t="s">
        <v>522</v>
      </c>
      <c r="F4306" t="s">
        <v>581</v>
      </c>
      <c r="G4306" t="s">
        <v>581</v>
      </c>
      <c r="H4306">
        <v>9</v>
      </c>
      <c r="I4306" s="3">
        <v>0.28444444444444444</v>
      </c>
      <c r="J4306">
        <v>18.175999999999998</v>
      </c>
      <c r="K4306">
        <f t="shared" si="494"/>
        <v>7.1</v>
      </c>
      <c r="L4306" s="11">
        <v>7.4989999999999999E-5</v>
      </c>
      <c r="M4306">
        <f t="shared" si="495"/>
        <v>0.28454043164444442</v>
      </c>
      <c r="N4306" s="5">
        <v>259.46961177149439</v>
      </c>
      <c r="O4306" s="3">
        <v>15.988047482424895</v>
      </c>
      <c r="P4306" s="7">
        <v>6.1618188632066077E-2</v>
      </c>
      <c r="Q4306" s="9">
        <f t="shared" si="496"/>
        <v>15.993356670515618</v>
      </c>
      <c r="R4306" s="7">
        <f t="shared" si="497"/>
        <v>6.1638650327192832E-2</v>
      </c>
      <c r="S4306" t="s">
        <v>483</v>
      </c>
      <c r="T4306" t="s">
        <v>581</v>
      </c>
      <c r="U4306">
        <v>54</v>
      </c>
      <c r="V4306">
        <f t="shared" si="489"/>
        <v>16.459199999999999</v>
      </c>
      <c r="W4306">
        <f t="shared" si="493"/>
        <v>299.90588250608812</v>
      </c>
      <c r="X4306">
        <f t="shared" si="492"/>
        <v>155.67739478537902</v>
      </c>
    </row>
    <row r="4307" spans="1:24">
      <c r="A4307" t="s">
        <v>91</v>
      </c>
      <c r="B4307">
        <v>2006022</v>
      </c>
      <c r="C4307">
        <v>6</v>
      </c>
      <c r="D4307">
        <v>1</v>
      </c>
      <c r="E4307" s="28" t="s">
        <v>522</v>
      </c>
      <c r="F4307" t="s">
        <v>581</v>
      </c>
      <c r="G4307" t="s">
        <v>581</v>
      </c>
      <c r="H4307">
        <v>9</v>
      </c>
      <c r="I4307" s="3">
        <v>0.28444444444444444</v>
      </c>
      <c r="J4307">
        <v>23.04</v>
      </c>
      <c r="K4307">
        <f t="shared" si="494"/>
        <v>9</v>
      </c>
      <c r="L4307" s="11">
        <v>7.4989999999999999E-5</v>
      </c>
      <c r="M4307">
        <f t="shared" si="495"/>
        <v>0.28454043164444442</v>
      </c>
      <c r="N4307" s="5">
        <v>416.92201058303999</v>
      </c>
      <c r="O4307" s="3">
        <v>20.334559596088887</v>
      </c>
      <c r="P4307" s="7">
        <v>4.8773053664526479E-2</v>
      </c>
      <c r="Q4307" s="9">
        <f t="shared" si="496"/>
        <v>20.341335467224667</v>
      </c>
      <c r="R4307" s="7">
        <f t="shared" si="497"/>
        <v>4.8789305795533679E-2</v>
      </c>
      <c r="S4307" t="s">
        <v>483</v>
      </c>
      <c r="T4307" t="s">
        <v>581</v>
      </c>
      <c r="U4307">
        <v>49</v>
      </c>
      <c r="V4307">
        <f t="shared" si="489"/>
        <v>14.9352</v>
      </c>
      <c r="W4307">
        <f t="shared" si="493"/>
        <v>488.62113702354316</v>
      </c>
      <c r="X4307">
        <f t="shared" si="492"/>
        <v>253.63712446470848</v>
      </c>
    </row>
    <row r="4308" spans="1:24">
      <c r="A4308" t="s">
        <v>218</v>
      </c>
      <c r="B4308">
        <v>2006022</v>
      </c>
      <c r="C4308">
        <v>1</v>
      </c>
      <c r="D4308">
        <v>2</v>
      </c>
      <c r="E4308" s="28" t="s">
        <v>522</v>
      </c>
      <c r="F4308" t="s">
        <v>581</v>
      </c>
      <c r="G4308" t="s">
        <v>581</v>
      </c>
      <c r="H4308">
        <v>10</v>
      </c>
      <c r="I4308" s="3">
        <v>0.25600000000000001</v>
      </c>
      <c r="J4308">
        <v>48.384</v>
      </c>
      <c r="K4308">
        <f t="shared" si="494"/>
        <v>18.899999999999999</v>
      </c>
      <c r="L4308" s="11">
        <v>7.4989999999999999E-5</v>
      </c>
      <c r="M4308">
        <f t="shared" si="495"/>
        <v>0.25609598719999999</v>
      </c>
      <c r="N4308" s="5">
        <v>1838.6260666712064</v>
      </c>
      <c r="O4308" s="3">
        <v>38.706834191155338</v>
      </c>
      <c r="P4308" s="7">
        <v>2.1052042551117117E-2</v>
      </c>
      <c r="Q4308" s="9">
        <f t="shared" si="496"/>
        <v>38.721269475934982</v>
      </c>
      <c r="R4308" s="7">
        <f t="shared" si="497"/>
        <v>2.1059893677042783E-2</v>
      </c>
      <c r="S4308" t="s">
        <v>481</v>
      </c>
      <c r="T4308" t="s">
        <v>581</v>
      </c>
      <c r="U4308" t="s">
        <v>581</v>
      </c>
      <c r="V4308" t="s">
        <v>581</v>
      </c>
      <c r="W4308" t="s">
        <v>581</v>
      </c>
      <c r="X4308" t="s">
        <v>581</v>
      </c>
    </row>
    <row r="4309" spans="1:24">
      <c r="A4309" t="s">
        <v>95</v>
      </c>
      <c r="B4309">
        <v>2006028</v>
      </c>
      <c r="C4309">
        <v>15</v>
      </c>
      <c r="D4309">
        <v>1</v>
      </c>
      <c r="E4309" s="28" t="s">
        <v>522</v>
      </c>
      <c r="F4309" t="s">
        <v>581</v>
      </c>
      <c r="G4309" t="s">
        <v>581</v>
      </c>
      <c r="H4309">
        <v>17</v>
      </c>
      <c r="I4309" s="3">
        <v>0.15058823529411766</v>
      </c>
      <c r="J4309">
        <v>25.6</v>
      </c>
      <c r="K4309">
        <f t="shared" si="494"/>
        <v>10</v>
      </c>
      <c r="L4309" s="11">
        <v>7.4989999999999999E-5</v>
      </c>
      <c r="M4309">
        <f t="shared" si="495"/>
        <v>0.15068422249411767</v>
      </c>
      <c r="N4309" s="5">
        <v>514.71853158400006</v>
      </c>
      <c r="O4309" s="3">
        <v>12.039783144933461</v>
      </c>
      <c r="P4309" s="7">
        <v>2.3391003832487066E-2</v>
      </c>
      <c r="Q4309" s="9">
        <f t="shared" si="496"/>
        <v>12.047411852334834</v>
      </c>
      <c r="R4309" s="7">
        <f t="shared" si="497"/>
        <v>2.3405824956913842E-2</v>
      </c>
      <c r="S4309" t="s">
        <v>481</v>
      </c>
      <c r="T4309" t="s">
        <v>581</v>
      </c>
      <c r="U4309">
        <v>56</v>
      </c>
      <c r="V4309">
        <f t="shared" si="489"/>
        <v>17.0688</v>
      </c>
      <c r="W4309">
        <f t="shared" si="493"/>
        <v>647.42235527621062</v>
      </c>
      <c r="X4309">
        <f t="shared" si="492"/>
        <v>336.06885184444002</v>
      </c>
    </row>
    <row r="4310" spans="1:24">
      <c r="A4310" t="s">
        <v>301</v>
      </c>
      <c r="B4310">
        <v>2006028</v>
      </c>
      <c r="C4310">
        <v>3</v>
      </c>
      <c r="D4310">
        <v>1</v>
      </c>
      <c r="E4310" s="28" t="s">
        <v>522</v>
      </c>
      <c r="F4310" t="s">
        <v>581</v>
      </c>
      <c r="G4310" t="s">
        <v>581</v>
      </c>
      <c r="H4310">
        <v>20</v>
      </c>
      <c r="I4310" s="3">
        <v>0.128</v>
      </c>
      <c r="J4310">
        <v>22.015999999999998</v>
      </c>
      <c r="K4310">
        <f t="shared" si="494"/>
        <v>8.6</v>
      </c>
      <c r="L4310" s="11">
        <v>7.4989999999999999E-5</v>
      </c>
      <c r="M4310">
        <f t="shared" si="495"/>
        <v>0.12809598720000001</v>
      </c>
      <c r="N4310" s="5">
        <v>380.68582595952637</v>
      </c>
      <c r="O4310" s="3">
        <v>8.8016870301696084</v>
      </c>
      <c r="P4310" s="7">
        <v>2.3120606100804453E-2</v>
      </c>
      <c r="Q4310" s="9">
        <f t="shared" si="496"/>
        <v>8.8082486473973862</v>
      </c>
      <c r="R4310" s="7">
        <f t="shared" si="497"/>
        <v>2.3137842406388564E-2</v>
      </c>
      <c r="S4310" t="s">
        <v>482</v>
      </c>
      <c r="T4310" t="s">
        <v>581</v>
      </c>
      <c r="U4310">
        <v>68</v>
      </c>
      <c r="V4310">
        <f t="shared" si="489"/>
        <v>20.726400000000002</v>
      </c>
      <c r="W4310">
        <f t="shared" si="493"/>
        <v>498.13709206464358</v>
      </c>
      <c r="X4310">
        <f t="shared" si="492"/>
        <v>258.57673777710568</v>
      </c>
    </row>
    <row r="4311" spans="1:24">
      <c r="A4311" t="s">
        <v>301</v>
      </c>
      <c r="B4311">
        <v>2006028</v>
      </c>
      <c r="C4311">
        <v>4</v>
      </c>
      <c r="D4311">
        <v>1</v>
      </c>
      <c r="E4311" s="28" t="s">
        <v>522</v>
      </c>
      <c r="F4311" t="s">
        <v>581</v>
      </c>
      <c r="G4311" t="s">
        <v>581</v>
      </c>
      <c r="H4311">
        <v>20</v>
      </c>
      <c r="I4311" s="3">
        <v>0.128</v>
      </c>
      <c r="J4311">
        <v>21.248000000000001</v>
      </c>
      <c r="K4311">
        <f t="shared" si="494"/>
        <v>8.3000000000000007</v>
      </c>
      <c r="L4311" s="11">
        <v>7.4989999999999999E-5</v>
      </c>
      <c r="M4311">
        <f t="shared" si="495"/>
        <v>0.12809598720000001</v>
      </c>
      <c r="N4311" s="5">
        <v>354.58959640821769</v>
      </c>
      <c r="O4311" s="3">
        <v>8.4928559063040119</v>
      </c>
      <c r="P4311" s="7">
        <v>2.395122697431511E-2</v>
      </c>
      <c r="Q4311" s="9">
        <f t="shared" si="496"/>
        <v>8.4991859359909263</v>
      </c>
      <c r="R4311" s="7">
        <f t="shared" si="497"/>
        <v>2.3969078681615703E-2</v>
      </c>
      <c r="S4311" t="s">
        <v>483</v>
      </c>
      <c r="T4311" t="s">
        <v>581</v>
      </c>
      <c r="U4311">
        <v>72</v>
      </c>
      <c r="V4311">
        <f t="shared" si="489"/>
        <v>21.945600000000002</v>
      </c>
      <c r="W4311">
        <f t="shared" si="493"/>
        <v>470.28925491787049</v>
      </c>
      <c r="X4311">
        <f t="shared" si="492"/>
        <v>244.12127361218012</v>
      </c>
    </row>
    <row r="4312" spans="1:24">
      <c r="A4312" t="s">
        <v>301</v>
      </c>
      <c r="B4312">
        <v>2006028</v>
      </c>
      <c r="C4312">
        <v>4</v>
      </c>
      <c r="D4312">
        <v>3</v>
      </c>
      <c r="E4312" s="28" t="s">
        <v>522</v>
      </c>
      <c r="F4312" t="s">
        <v>581</v>
      </c>
      <c r="G4312" t="s">
        <v>581</v>
      </c>
      <c r="H4312">
        <v>15</v>
      </c>
      <c r="I4312" s="3">
        <v>0.17066666666666666</v>
      </c>
      <c r="J4312">
        <v>22.271999999999998</v>
      </c>
      <c r="K4312">
        <f t="shared" si="494"/>
        <v>8.6999999999999993</v>
      </c>
      <c r="L4312" s="11">
        <v>7.4989999999999999E-5</v>
      </c>
      <c r="M4312">
        <f t="shared" si="495"/>
        <v>0.17076265386666667</v>
      </c>
      <c r="N4312" s="5">
        <v>389.59045655592956</v>
      </c>
      <c r="O4312" s="3">
        <v>11.849964604620876</v>
      </c>
      <c r="P4312" s="7">
        <v>3.0416465304046011E-2</v>
      </c>
      <c r="Q4312" s="9">
        <f t="shared" si="496"/>
        <v>11.856577638324065</v>
      </c>
      <c r="R4312" s="7">
        <f t="shared" si="497"/>
        <v>3.0433439625649393E-2</v>
      </c>
      <c r="S4312" t="s">
        <v>483</v>
      </c>
      <c r="T4312" t="s">
        <v>581</v>
      </c>
      <c r="U4312">
        <v>69</v>
      </c>
      <c r="V4312">
        <f t="shared" ref="V4312:V4375" si="498">U4312*0.3048</f>
        <v>21.031200000000002</v>
      </c>
      <c r="W4312">
        <f t="shared" si="493"/>
        <v>513.7486682853073</v>
      </c>
      <c r="X4312">
        <f t="shared" si="492"/>
        <v>266.68051184854949</v>
      </c>
    </row>
    <row r="4313" spans="1:24">
      <c r="A4313" t="s">
        <v>319</v>
      </c>
      <c r="B4313">
        <v>2006033</v>
      </c>
      <c r="C4313">
        <v>6</v>
      </c>
      <c r="D4313">
        <v>1</v>
      </c>
      <c r="E4313" s="28" t="s">
        <v>522</v>
      </c>
      <c r="F4313" t="s">
        <v>581</v>
      </c>
      <c r="G4313" t="s">
        <v>581</v>
      </c>
      <c r="H4313">
        <v>11</v>
      </c>
      <c r="I4313" s="3">
        <v>0.23272727272727273</v>
      </c>
      <c r="J4313">
        <v>17.408000000000001</v>
      </c>
      <c r="K4313">
        <f t="shared" si="494"/>
        <v>6.8000000000000007</v>
      </c>
      <c r="L4313" s="11">
        <v>7.4989999999999999E-5</v>
      </c>
      <c r="M4313">
        <f t="shared" si="495"/>
        <v>0.23282325992727274</v>
      </c>
      <c r="N4313" s="5">
        <v>238.00584900444164</v>
      </c>
      <c r="O4313" s="3">
        <v>12.557430821642564</v>
      </c>
      <c r="P4313" s="7">
        <v>5.2761017740401067E-2</v>
      </c>
      <c r="Q4313" s="9">
        <f t="shared" si="496"/>
        <v>12.562539662780297</v>
      </c>
      <c r="R4313" s="7">
        <f t="shared" si="497"/>
        <v>5.2782482931946165E-2</v>
      </c>
      <c r="S4313" t="s">
        <v>482</v>
      </c>
      <c r="T4313" t="s">
        <v>581</v>
      </c>
      <c r="U4313">
        <v>55</v>
      </c>
      <c r="V4313">
        <f t="shared" si="498"/>
        <v>16.763999999999999</v>
      </c>
      <c r="W4313">
        <f t="shared" si="493"/>
        <v>274.46999603458795</v>
      </c>
      <c r="X4313">
        <f t="shared" si="492"/>
        <v>142.47394406660419</v>
      </c>
    </row>
    <row r="4314" spans="1:24">
      <c r="A4314" t="s">
        <v>169</v>
      </c>
      <c r="B4314">
        <v>2006033</v>
      </c>
      <c r="C4314">
        <v>5</v>
      </c>
      <c r="D4314">
        <v>3</v>
      </c>
      <c r="E4314" s="28" t="s">
        <v>522</v>
      </c>
      <c r="F4314" t="s">
        <v>581</v>
      </c>
      <c r="G4314" t="s">
        <v>581</v>
      </c>
      <c r="H4314">
        <v>13</v>
      </c>
      <c r="I4314" s="3">
        <v>0.19692307692307692</v>
      </c>
      <c r="J4314">
        <v>17.920000000000002</v>
      </c>
      <c r="K4314">
        <f t="shared" si="494"/>
        <v>7.0000000000000009</v>
      </c>
      <c r="L4314" s="11">
        <v>7.4989999999999999E-5</v>
      </c>
      <c r="M4314">
        <f t="shared" si="495"/>
        <v>0.19701906412307693</v>
      </c>
      <c r="N4314" s="5">
        <v>252.21208047616005</v>
      </c>
      <c r="O4314" s="3">
        <v>10.964418598778728</v>
      </c>
      <c r="P4314" s="7">
        <v>4.3473011197872113E-2</v>
      </c>
      <c r="Q4314" s="9">
        <f t="shared" si="496"/>
        <v>10.969703453942984</v>
      </c>
      <c r="R4314" s="7">
        <f t="shared" si="497"/>
        <v>4.349396521067863E-2</v>
      </c>
      <c r="S4314" t="s">
        <v>483</v>
      </c>
      <c r="T4314" t="s">
        <v>581</v>
      </c>
      <c r="U4314">
        <v>45</v>
      </c>
      <c r="V4314">
        <f t="shared" si="498"/>
        <v>13.716000000000001</v>
      </c>
      <c r="W4314">
        <f t="shared" si="493"/>
        <v>271.93503471400948</v>
      </c>
      <c r="X4314">
        <f t="shared" si="492"/>
        <v>141.15807733210841</v>
      </c>
    </row>
    <row r="4315" spans="1:24">
      <c r="A4315" t="s">
        <v>169</v>
      </c>
      <c r="B4315">
        <v>2006033</v>
      </c>
      <c r="C4315">
        <v>5</v>
      </c>
      <c r="D4315">
        <v>1</v>
      </c>
      <c r="E4315" s="28" t="s">
        <v>522</v>
      </c>
      <c r="F4315" t="s">
        <v>581</v>
      </c>
      <c r="G4315" t="s">
        <v>581</v>
      </c>
      <c r="H4315">
        <v>15</v>
      </c>
      <c r="I4315" s="3">
        <v>0.17066666666666666</v>
      </c>
      <c r="J4315">
        <v>22.784000000000002</v>
      </c>
      <c r="K4315">
        <f t="shared" si="494"/>
        <v>8.9</v>
      </c>
      <c r="L4315" s="11">
        <v>7.4989999999999999E-5</v>
      </c>
      <c r="M4315">
        <f t="shared" si="495"/>
        <v>0.17076265386666667</v>
      </c>
      <c r="N4315" s="5">
        <v>407.70854886768649</v>
      </c>
      <c r="O4315" s="3">
        <v>12.124481159168008</v>
      </c>
      <c r="P4315" s="7">
        <v>2.9738108736843686E-2</v>
      </c>
      <c r="Q4315" s="9">
        <f t="shared" si="496"/>
        <v>12.131248583472855</v>
      </c>
      <c r="R4315" s="7">
        <f t="shared" si="497"/>
        <v>2.9754707418239112E-2</v>
      </c>
      <c r="S4315" t="s">
        <v>483</v>
      </c>
      <c r="T4315" t="s">
        <v>581</v>
      </c>
      <c r="U4315">
        <v>55</v>
      </c>
      <c r="V4315">
        <f t="shared" si="498"/>
        <v>16.763999999999999</v>
      </c>
      <c r="W4315">
        <f t="shared" si="493"/>
        <v>497.25430745208752</v>
      </c>
      <c r="X4315">
        <f t="shared" si="492"/>
        <v>258.1184953195355</v>
      </c>
    </row>
    <row r="4316" spans="1:24">
      <c r="A4316" t="s">
        <v>169</v>
      </c>
      <c r="B4316">
        <v>2006033</v>
      </c>
      <c r="C4316">
        <v>7</v>
      </c>
      <c r="D4316">
        <v>4</v>
      </c>
      <c r="E4316" s="28" t="s">
        <v>522</v>
      </c>
      <c r="F4316" t="s">
        <v>581</v>
      </c>
      <c r="G4316" t="s">
        <v>581</v>
      </c>
      <c r="H4316">
        <v>21</v>
      </c>
      <c r="I4316" s="3">
        <v>0.1219047619047619</v>
      </c>
      <c r="J4316">
        <v>23.552</v>
      </c>
      <c r="K4316">
        <f t="shared" si="494"/>
        <v>9.1999999999999993</v>
      </c>
      <c r="L4316" s="11">
        <v>7.4989999999999999E-5</v>
      </c>
      <c r="M4316">
        <f t="shared" si="495"/>
        <v>0.1220007491047619</v>
      </c>
      <c r="N4316" s="5">
        <v>435.65776513269759</v>
      </c>
      <c r="O4316" s="3">
        <v>8.9731431605394256</v>
      </c>
      <c r="P4316" s="7">
        <v>2.0596770857065485E-2</v>
      </c>
      <c r="Q4316" s="9">
        <f t="shared" si="496"/>
        <v>8.9801716360213497</v>
      </c>
      <c r="R4316" s="7">
        <f t="shared" si="497"/>
        <v>2.0612903877166213E-2</v>
      </c>
      <c r="S4316" t="s">
        <v>481</v>
      </c>
      <c r="T4316" t="s">
        <v>581</v>
      </c>
      <c r="U4316">
        <v>65</v>
      </c>
      <c r="V4316">
        <f t="shared" si="498"/>
        <v>19.812000000000001</v>
      </c>
      <c r="W4316">
        <f t="shared" si="493"/>
        <v>568.67744912845933</v>
      </c>
      <c r="X4316">
        <f t="shared" si="492"/>
        <v>295.19335537446915</v>
      </c>
    </row>
    <row r="4317" spans="1:24">
      <c r="A4317" t="s">
        <v>169</v>
      </c>
      <c r="B4317">
        <v>2006033</v>
      </c>
      <c r="C4317">
        <v>7</v>
      </c>
      <c r="D4317">
        <v>1</v>
      </c>
      <c r="E4317" s="28" t="s">
        <v>522</v>
      </c>
      <c r="F4317" t="s">
        <v>581</v>
      </c>
      <c r="G4317" t="s">
        <v>581</v>
      </c>
      <c r="H4317">
        <v>14</v>
      </c>
      <c r="I4317" s="3">
        <v>0.18285714285714286</v>
      </c>
      <c r="J4317">
        <v>24.064</v>
      </c>
      <c r="K4317">
        <f t="shared" si="494"/>
        <v>9.4</v>
      </c>
      <c r="L4317" s="11">
        <v>7.4989999999999999E-5</v>
      </c>
      <c r="M4317">
        <f t="shared" si="495"/>
        <v>0.18295313005714287</v>
      </c>
      <c r="N4317" s="5">
        <v>454.80529450762236</v>
      </c>
      <c r="O4317" s="3">
        <v>13.718824754029722</v>
      </c>
      <c r="P4317" s="7">
        <v>3.0164171173253127E-2</v>
      </c>
      <c r="Q4317" s="9">
        <f t="shared" si="496"/>
        <v>13.725970788245245</v>
      </c>
      <c r="R4317" s="7">
        <f t="shared" si="497"/>
        <v>3.0179883466627505E-2</v>
      </c>
      <c r="S4317" t="s">
        <v>481</v>
      </c>
      <c r="T4317" t="s">
        <v>487</v>
      </c>
      <c r="U4317">
        <v>69</v>
      </c>
      <c r="V4317">
        <f t="shared" si="498"/>
        <v>21.031200000000002</v>
      </c>
      <c r="W4317">
        <f t="shared" si="493"/>
        <v>609.48277957705147</v>
      </c>
      <c r="X4317">
        <f t="shared" si="492"/>
        <v>316.37489234370275</v>
      </c>
    </row>
    <row r="4318" spans="1:24">
      <c r="A4318" t="s">
        <v>259</v>
      </c>
      <c r="B4318">
        <v>2006040</v>
      </c>
      <c r="C4318">
        <v>5</v>
      </c>
      <c r="D4318">
        <v>1</v>
      </c>
      <c r="E4318" s="28" t="s">
        <v>522</v>
      </c>
      <c r="F4318" t="s">
        <v>581</v>
      </c>
      <c r="G4318" t="s">
        <v>581</v>
      </c>
      <c r="H4318">
        <v>17</v>
      </c>
      <c r="I4318" s="3">
        <v>0.15058823529411766</v>
      </c>
      <c r="J4318">
        <v>20.48</v>
      </c>
      <c r="K4318">
        <f t="shared" si="494"/>
        <v>8</v>
      </c>
      <c r="L4318" s="11">
        <v>7.4989999999999999E-5</v>
      </c>
      <c r="M4318">
        <f t="shared" si="495"/>
        <v>0.15068422249411767</v>
      </c>
      <c r="N4318" s="5">
        <v>329.41986021376005</v>
      </c>
      <c r="O4318" s="3">
        <v>9.617578251869908</v>
      </c>
      <c r="P4318" s="7">
        <v>2.9195502194764689E-2</v>
      </c>
      <c r="Q4318" s="9">
        <f t="shared" si="496"/>
        <v>9.623663048114496</v>
      </c>
      <c r="R4318" s="7">
        <f t="shared" si="497"/>
        <v>2.9213973443707113E-2</v>
      </c>
      <c r="S4318" t="s">
        <v>483</v>
      </c>
      <c r="T4318" t="s">
        <v>581</v>
      </c>
      <c r="U4318">
        <v>68</v>
      </c>
      <c r="V4318">
        <f t="shared" si="498"/>
        <v>20.726400000000002</v>
      </c>
      <c r="W4318">
        <f t="shared" si="493"/>
        <v>424.61589273954542</v>
      </c>
      <c r="X4318">
        <f t="shared" si="492"/>
        <v>220.41280222243878</v>
      </c>
    </row>
    <row r="4319" spans="1:24">
      <c r="A4319" t="s">
        <v>160</v>
      </c>
      <c r="B4319">
        <v>2006040</v>
      </c>
      <c r="C4319">
        <v>4</v>
      </c>
      <c r="D4319">
        <v>1</v>
      </c>
      <c r="E4319" s="28" t="s">
        <v>522</v>
      </c>
      <c r="F4319" t="s">
        <v>581</v>
      </c>
      <c r="G4319" t="s">
        <v>581</v>
      </c>
      <c r="H4319">
        <v>11</v>
      </c>
      <c r="I4319" s="3">
        <v>0.23272727272727273</v>
      </c>
      <c r="J4319">
        <v>25.855999999999998</v>
      </c>
      <c r="K4319">
        <f t="shared" si="494"/>
        <v>10.1</v>
      </c>
      <c r="L4319" s="11">
        <v>7.4989999999999999E-5</v>
      </c>
      <c r="M4319">
        <f t="shared" si="495"/>
        <v>0.23282325992727274</v>
      </c>
      <c r="N4319" s="5">
        <v>525.06437406883833</v>
      </c>
      <c r="O4319" s="3">
        <v>18.734053298954581</v>
      </c>
      <c r="P4319" s="7">
        <v>3.5679536118172171E-2</v>
      </c>
      <c r="Q4319" s="9">
        <f t="shared" si="496"/>
        <v>18.741709558805418</v>
      </c>
      <c r="R4319" s="7">
        <f t="shared" si="497"/>
        <v>3.569411768231736E-2</v>
      </c>
      <c r="S4319" t="s">
        <v>483</v>
      </c>
      <c r="T4319" t="s">
        <v>581</v>
      </c>
      <c r="U4319">
        <v>59</v>
      </c>
      <c r="V4319">
        <f t="shared" si="498"/>
        <v>17.9832</v>
      </c>
      <c r="W4319">
        <f t="shared" si="493"/>
        <v>674.53834711284367</v>
      </c>
      <c r="X4319">
        <f t="shared" si="492"/>
        <v>350.14442425693824</v>
      </c>
    </row>
    <row r="4320" spans="1:24">
      <c r="A4320" t="s">
        <v>160</v>
      </c>
      <c r="B4320">
        <v>2006040</v>
      </c>
      <c r="C4320">
        <v>9</v>
      </c>
      <c r="D4320">
        <v>3</v>
      </c>
      <c r="E4320" s="28" t="s">
        <v>522</v>
      </c>
      <c r="F4320" t="s">
        <v>581</v>
      </c>
      <c r="G4320" t="s">
        <v>581</v>
      </c>
      <c r="H4320">
        <v>9</v>
      </c>
      <c r="I4320" s="3">
        <v>0.28444444444444444</v>
      </c>
      <c r="J4320">
        <v>26.111999999999998</v>
      </c>
      <c r="K4320">
        <f t="shared" si="494"/>
        <v>10.199999999999999</v>
      </c>
      <c r="L4320" s="11">
        <v>7.4989999999999999E-5</v>
      </c>
      <c r="M4320">
        <f t="shared" si="495"/>
        <v>0.28454043164444442</v>
      </c>
      <c r="N4320" s="5">
        <v>535.51316025999358</v>
      </c>
      <c r="O4320" s="3">
        <v>23.079725141560836</v>
      </c>
      <c r="P4320" s="7">
        <v>4.3098334185392467E-2</v>
      </c>
      <c r="Q4320" s="9">
        <f t="shared" si="496"/>
        <v>23.087427338830427</v>
      </c>
      <c r="R4320" s="7">
        <f t="shared" si="497"/>
        <v>4.3112717020103476E-2</v>
      </c>
      <c r="S4320" t="s">
        <v>483</v>
      </c>
      <c r="T4320" t="s">
        <v>581</v>
      </c>
      <c r="U4320">
        <v>78</v>
      </c>
      <c r="V4320">
        <f t="shared" si="498"/>
        <v>23.7744</v>
      </c>
      <c r="W4320">
        <f t="shared" si="493"/>
        <v>763.36615842265087</v>
      </c>
      <c r="X4320">
        <f t="shared" si="492"/>
        <v>396.2538307602178</v>
      </c>
    </row>
    <row r="4321" spans="1:24">
      <c r="A4321" t="s">
        <v>160</v>
      </c>
      <c r="B4321">
        <v>2006040</v>
      </c>
      <c r="C4321">
        <v>10</v>
      </c>
      <c r="D4321">
        <v>4</v>
      </c>
      <c r="E4321" s="28" t="s">
        <v>522</v>
      </c>
      <c r="F4321" t="s">
        <v>581</v>
      </c>
      <c r="G4321" t="s">
        <v>581</v>
      </c>
      <c r="H4321">
        <v>19</v>
      </c>
      <c r="I4321" s="3">
        <v>0.13473684210526315</v>
      </c>
      <c r="J4321">
        <v>16.384</v>
      </c>
      <c r="K4321">
        <f t="shared" si="494"/>
        <v>6.4</v>
      </c>
      <c r="L4321" s="11">
        <v>7.4989999999999999E-5</v>
      </c>
      <c r="M4321">
        <f t="shared" si="495"/>
        <v>0.13483282930526316</v>
      </c>
      <c r="N4321" s="5">
        <v>210.82871053680643</v>
      </c>
      <c r="O4321" s="3">
        <v>6.8781225370621506</v>
      </c>
      <c r="P4321" s="7">
        <v>3.2624221433358191E-2</v>
      </c>
      <c r="Q4321" s="9">
        <f t="shared" si="496"/>
        <v>6.8829817772007971</v>
      </c>
      <c r="R4321" s="7">
        <f t="shared" si="497"/>
        <v>3.2647269718035714E-2</v>
      </c>
      <c r="S4321" t="s">
        <v>483</v>
      </c>
      <c r="T4321" t="s">
        <v>581</v>
      </c>
      <c r="U4321">
        <v>55</v>
      </c>
      <c r="V4321">
        <f t="shared" si="498"/>
        <v>16.763999999999999</v>
      </c>
      <c r="W4321">
        <f t="shared" si="493"/>
        <v>240.08126824510941</v>
      </c>
      <c r="X4321">
        <f t="shared" si="492"/>
        <v>124.62318533018325</v>
      </c>
    </row>
    <row r="4322" spans="1:24">
      <c r="A4322" t="s">
        <v>160</v>
      </c>
      <c r="B4322">
        <v>2006040</v>
      </c>
      <c r="C4322">
        <v>10</v>
      </c>
      <c r="D4322">
        <v>1</v>
      </c>
      <c r="E4322" s="28" t="s">
        <v>522</v>
      </c>
      <c r="F4322" t="s">
        <v>581</v>
      </c>
      <c r="G4322" t="s">
        <v>581</v>
      </c>
      <c r="H4322">
        <v>20</v>
      </c>
      <c r="I4322" s="3">
        <v>0.128</v>
      </c>
      <c r="J4322">
        <v>18.944000000000003</v>
      </c>
      <c r="K4322">
        <f t="shared" si="494"/>
        <v>7.4000000000000012</v>
      </c>
      <c r="L4322" s="11">
        <v>7.4989999999999999E-5</v>
      </c>
      <c r="M4322">
        <f t="shared" si="495"/>
        <v>0.12809598720000001</v>
      </c>
      <c r="N4322" s="5">
        <v>281.85986789539851</v>
      </c>
      <c r="O4322" s="3">
        <v>7.5663625347072223</v>
      </c>
      <c r="P4322" s="7">
        <v>2.6844412406789277E-2</v>
      </c>
      <c r="Q4322" s="9">
        <f t="shared" si="496"/>
        <v>7.5719978017714107</v>
      </c>
      <c r="R4322" s="7">
        <f t="shared" si="497"/>
        <v>2.6864405558372956E-2</v>
      </c>
      <c r="S4322" t="s">
        <v>483</v>
      </c>
      <c r="T4322" t="s">
        <v>484</v>
      </c>
      <c r="U4322">
        <v>61</v>
      </c>
      <c r="V4322">
        <f t="shared" si="498"/>
        <v>18.5928</v>
      </c>
      <c r="W4322">
        <f t="shared" si="493"/>
        <v>343.56129757619271</v>
      </c>
      <c r="X4322">
        <f t="shared" si="492"/>
        <v>178.33837505558193</v>
      </c>
    </row>
    <row r="4323" spans="1:24">
      <c r="A4323" t="s">
        <v>160</v>
      </c>
      <c r="B4323">
        <v>2006040</v>
      </c>
      <c r="C4323">
        <v>13</v>
      </c>
      <c r="D4323">
        <v>1</v>
      </c>
      <c r="E4323" s="28" t="s">
        <v>522</v>
      </c>
      <c r="F4323" t="s">
        <v>581</v>
      </c>
      <c r="G4323" t="s">
        <v>581</v>
      </c>
      <c r="H4323">
        <v>15</v>
      </c>
      <c r="I4323" s="3">
        <v>0.17066666666666666</v>
      </c>
      <c r="J4323">
        <v>30.72</v>
      </c>
      <c r="K4323">
        <f t="shared" si="494"/>
        <v>12</v>
      </c>
      <c r="L4323" s="11">
        <v>7.4989999999999999E-5</v>
      </c>
      <c r="M4323">
        <f t="shared" si="495"/>
        <v>0.17076265386666667</v>
      </c>
      <c r="N4323" s="5">
        <v>741.19468548096006</v>
      </c>
      <c r="O4323" s="3">
        <v>16.379487754649741</v>
      </c>
      <c r="P4323" s="7">
        <v>2.2098765783811737E-2</v>
      </c>
      <c r="Q4323" s="9">
        <f t="shared" si="496"/>
        <v>16.388648233280435</v>
      </c>
      <c r="R4323" s="7">
        <f t="shared" si="497"/>
        <v>2.2111124856009818E-2</v>
      </c>
      <c r="S4323" t="s">
        <v>483</v>
      </c>
      <c r="T4323" t="s">
        <v>581</v>
      </c>
      <c r="U4323">
        <v>81</v>
      </c>
      <c r="V4323">
        <f t="shared" si="498"/>
        <v>24.688800000000001</v>
      </c>
      <c r="W4323">
        <f t="shared" si="493"/>
        <v>1108.0718860085715</v>
      </c>
      <c r="X4323">
        <f t="shared" ref="X4323:X4386" si="499">W4323*0.5190875</f>
        <v>575.18626512847436</v>
      </c>
    </row>
    <row r="4324" spans="1:24">
      <c r="A4324" t="s">
        <v>160</v>
      </c>
      <c r="B4324">
        <v>2006040</v>
      </c>
      <c r="C4324">
        <v>18</v>
      </c>
      <c r="D4324">
        <v>3</v>
      </c>
      <c r="E4324" s="28" t="s">
        <v>522</v>
      </c>
      <c r="F4324" t="s">
        <v>581</v>
      </c>
      <c r="G4324" t="s">
        <v>581</v>
      </c>
      <c r="H4324">
        <v>12</v>
      </c>
      <c r="I4324" s="3">
        <v>0.21333333333333335</v>
      </c>
      <c r="J4324">
        <v>20.736000000000001</v>
      </c>
      <c r="K4324">
        <f t="shared" si="494"/>
        <v>8.1</v>
      </c>
      <c r="L4324" s="11">
        <v>7.4989999999999999E-5</v>
      </c>
      <c r="M4324">
        <f t="shared" si="495"/>
        <v>0.21342932053333336</v>
      </c>
      <c r="N4324" s="5">
        <v>337.7068285722624</v>
      </c>
      <c r="O4324" s="3">
        <v>13.754423201791971</v>
      </c>
      <c r="P4324" s="7">
        <v>4.072888682749512E-2</v>
      </c>
      <c r="Q4324" s="9">
        <f t="shared" si="496"/>
        <v>13.760547287777415</v>
      </c>
      <c r="R4324" s="7">
        <f t="shared" si="497"/>
        <v>4.0747021154275941E-2</v>
      </c>
      <c r="S4324" t="s">
        <v>483</v>
      </c>
      <c r="T4324" t="s">
        <v>581</v>
      </c>
      <c r="U4324">
        <v>52</v>
      </c>
      <c r="V4324">
        <f t="shared" si="498"/>
        <v>15.849600000000001</v>
      </c>
      <c r="W4324">
        <f t="shared" si="493"/>
        <v>395.69506044227501</v>
      </c>
      <c r="X4324">
        <f t="shared" si="499"/>
        <v>205.40035968732946</v>
      </c>
    </row>
    <row r="4325" spans="1:24">
      <c r="A4325" t="s">
        <v>160</v>
      </c>
      <c r="B4325">
        <v>2006040</v>
      </c>
      <c r="C4325">
        <v>22</v>
      </c>
      <c r="D4325">
        <v>2</v>
      </c>
      <c r="E4325" s="28" t="s">
        <v>522</v>
      </c>
      <c r="F4325" t="s">
        <v>581</v>
      </c>
      <c r="G4325" t="s">
        <v>581</v>
      </c>
      <c r="H4325">
        <v>12</v>
      </c>
      <c r="I4325" s="3">
        <v>0.21333333333333335</v>
      </c>
      <c r="J4325">
        <v>16.896000000000001</v>
      </c>
      <c r="K4325">
        <f t="shared" si="494"/>
        <v>6.6000000000000005</v>
      </c>
      <c r="L4325" s="11">
        <v>7.4989999999999999E-5</v>
      </c>
      <c r="M4325">
        <f t="shared" si="495"/>
        <v>0.21342932053333336</v>
      </c>
      <c r="N4325" s="5">
        <v>224.21139235799043</v>
      </c>
      <c r="O4325" s="3">
        <v>11.180830502911986</v>
      </c>
      <c r="P4325" s="7">
        <v>4.9867361267084714E-2</v>
      </c>
      <c r="Q4325" s="9">
        <f t="shared" si="496"/>
        <v>11.185796667576932</v>
      </c>
      <c r="R4325" s="7">
        <f t="shared" si="497"/>
        <v>4.9889510742241697E-2</v>
      </c>
      <c r="S4325" t="s">
        <v>483</v>
      </c>
      <c r="T4325" t="s">
        <v>581</v>
      </c>
      <c r="U4325">
        <v>43</v>
      </c>
      <c r="V4325">
        <f t="shared" si="498"/>
        <v>13.106400000000001</v>
      </c>
      <c r="W4325">
        <f t="shared" si="493"/>
        <v>234.87070621763479</v>
      </c>
      <c r="X4325">
        <f t="shared" si="499"/>
        <v>121.9184477137465</v>
      </c>
    </row>
    <row r="4326" spans="1:24">
      <c r="A4326" t="s">
        <v>88</v>
      </c>
      <c r="B4326">
        <v>2006040</v>
      </c>
      <c r="C4326">
        <v>1</v>
      </c>
      <c r="D4326">
        <v>2</v>
      </c>
      <c r="E4326" s="28" t="s">
        <v>522</v>
      </c>
      <c r="F4326" t="s">
        <v>581</v>
      </c>
      <c r="G4326" t="s">
        <v>581</v>
      </c>
      <c r="H4326">
        <v>18</v>
      </c>
      <c r="I4326" s="3">
        <v>0.14222222222222222</v>
      </c>
      <c r="J4326">
        <v>19.2</v>
      </c>
      <c r="K4326">
        <f t="shared" si="494"/>
        <v>7.5</v>
      </c>
      <c r="L4326" s="11">
        <v>7.4989999999999999E-5</v>
      </c>
      <c r="M4326">
        <f t="shared" si="495"/>
        <v>0.14231820942222223</v>
      </c>
      <c r="N4326" s="5">
        <v>289.52917401599996</v>
      </c>
      <c r="O4326" s="3">
        <v>8.5150968308622002</v>
      </c>
      <c r="P4326" s="7">
        <v>2.94101513597094E-2</v>
      </c>
      <c r="Q4326" s="9">
        <f t="shared" si="496"/>
        <v>8.5208007028138972</v>
      </c>
      <c r="R4326" s="7">
        <f t="shared" si="497"/>
        <v>2.9429851868202479E-2</v>
      </c>
      <c r="S4326" t="s">
        <v>483</v>
      </c>
      <c r="T4326" t="s">
        <v>581</v>
      </c>
      <c r="U4326">
        <v>62</v>
      </c>
      <c r="V4326">
        <f t="shared" si="498"/>
        <v>18.897600000000001</v>
      </c>
      <c r="W4326">
        <f t="shared" si="493"/>
        <v>356.00442426391498</v>
      </c>
      <c r="X4326">
        <f t="shared" si="499"/>
        <v>184.79744658009497</v>
      </c>
    </row>
    <row r="4327" spans="1:24">
      <c r="A4327" t="s">
        <v>88</v>
      </c>
      <c r="B4327">
        <v>2006040</v>
      </c>
      <c r="C4327">
        <v>1</v>
      </c>
      <c r="D4327">
        <v>3</v>
      </c>
      <c r="E4327" s="28" t="s">
        <v>522</v>
      </c>
      <c r="F4327" t="s">
        <v>581</v>
      </c>
      <c r="G4327" t="s">
        <v>581</v>
      </c>
      <c r="H4327">
        <v>17</v>
      </c>
      <c r="I4327" s="3">
        <v>0.15058823529411766</v>
      </c>
      <c r="J4327">
        <v>26.368000000000002</v>
      </c>
      <c r="K4327">
        <f t="shared" si="494"/>
        <v>10.3</v>
      </c>
      <c r="L4327" s="11">
        <v>7.4989999999999999E-5</v>
      </c>
      <c r="M4327">
        <f t="shared" si="495"/>
        <v>0.15068422249411767</v>
      </c>
      <c r="N4327" s="5">
        <v>546.0648901574657</v>
      </c>
      <c r="O4327" s="3">
        <v>12.403113878893006</v>
      </c>
      <c r="P4327" s="7">
        <v>2.2713626351835929E-2</v>
      </c>
      <c r="Q4327" s="9">
        <f t="shared" si="496"/>
        <v>12.410974172967812</v>
      </c>
      <c r="R4327" s="7">
        <f t="shared" si="497"/>
        <v>2.2728020784103017E-2</v>
      </c>
      <c r="S4327" t="s">
        <v>483</v>
      </c>
      <c r="T4327" t="s">
        <v>581</v>
      </c>
      <c r="U4327">
        <v>67</v>
      </c>
      <c r="V4327">
        <f t="shared" si="498"/>
        <v>20.421600000000002</v>
      </c>
      <c r="W4327">
        <f t="shared" si="493"/>
        <v>737.86681845541671</v>
      </c>
      <c r="X4327">
        <f t="shared" si="499"/>
        <v>383.01744212497613</v>
      </c>
    </row>
    <row r="4328" spans="1:24">
      <c r="A4328" t="s">
        <v>88</v>
      </c>
      <c r="B4328">
        <v>2006040</v>
      </c>
      <c r="C4328">
        <v>3</v>
      </c>
      <c r="D4328">
        <v>3</v>
      </c>
      <c r="E4328" s="28" t="s">
        <v>522</v>
      </c>
      <c r="F4328" t="s">
        <v>581</v>
      </c>
      <c r="G4328" t="s">
        <v>581</v>
      </c>
      <c r="H4328">
        <v>12</v>
      </c>
      <c r="I4328" s="3">
        <v>0.21333333333333335</v>
      </c>
      <c r="J4328">
        <v>19.968</v>
      </c>
      <c r="K4328">
        <f t="shared" si="494"/>
        <v>7.8</v>
      </c>
      <c r="L4328" s="11">
        <v>7.4989999999999999E-5</v>
      </c>
      <c r="M4328">
        <f t="shared" si="495"/>
        <v>0.21342932053333336</v>
      </c>
      <c r="N4328" s="5">
        <v>313.1547546157056</v>
      </c>
      <c r="O4328" s="3">
        <v>13.239704662015992</v>
      </c>
      <c r="P4328" s="7">
        <v>4.2278472438534012E-2</v>
      </c>
      <c r="Q4328" s="9">
        <f t="shared" si="496"/>
        <v>13.245597163737328</v>
      </c>
      <c r="R4328" s="7">
        <f t="shared" si="497"/>
        <v>4.2297289019264418E-2</v>
      </c>
      <c r="S4328" t="s">
        <v>483</v>
      </c>
      <c r="T4328" t="s">
        <v>490</v>
      </c>
      <c r="U4328">
        <v>48</v>
      </c>
      <c r="V4328">
        <f t="shared" si="498"/>
        <v>14.630400000000002</v>
      </c>
      <c r="W4328">
        <f t="shared" si="493"/>
        <v>353.56876424511017</v>
      </c>
      <c r="X4328">
        <f t="shared" si="499"/>
        <v>183.53312591008364</v>
      </c>
    </row>
    <row r="4329" spans="1:24">
      <c r="A4329" t="s">
        <v>88</v>
      </c>
      <c r="B4329">
        <v>2006040</v>
      </c>
      <c r="C4329">
        <v>3</v>
      </c>
      <c r="D4329">
        <v>1</v>
      </c>
      <c r="E4329" s="28" t="s">
        <v>522</v>
      </c>
      <c r="F4329" t="s">
        <v>581</v>
      </c>
      <c r="G4329" t="s">
        <v>581</v>
      </c>
      <c r="H4329">
        <v>21</v>
      </c>
      <c r="I4329" s="3">
        <v>0.1219047619047619</v>
      </c>
      <c r="J4329">
        <v>34.816000000000003</v>
      </c>
      <c r="K4329">
        <f t="shared" si="494"/>
        <v>13.600000000000001</v>
      </c>
      <c r="L4329" s="11">
        <v>7.4989999999999999E-5</v>
      </c>
      <c r="M4329">
        <f t="shared" si="495"/>
        <v>0.1220007491047619</v>
      </c>
      <c r="N4329" s="5">
        <v>952.02339601776657</v>
      </c>
      <c r="O4329" s="3">
        <v>13.286974731995445</v>
      </c>
      <c r="P4329" s="7">
        <v>1.3956563239489425E-2</v>
      </c>
      <c r="Q4329" s="9">
        <f t="shared" si="496"/>
        <v>13.297399828176539</v>
      </c>
      <c r="R4329" s="7">
        <f t="shared" si="497"/>
        <v>1.3967513701657374E-2</v>
      </c>
      <c r="S4329" t="s">
        <v>483</v>
      </c>
      <c r="T4329" t="s">
        <v>581</v>
      </c>
      <c r="U4329">
        <v>63</v>
      </c>
      <c r="V4329">
        <f t="shared" si="498"/>
        <v>19.202400000000001</v>
      </c>
      <c r="W4329">
        <f t="shared" si="493"/>
        <v>1332.7061269968099</v>
      </c>
      <c r="X4329">
        <f t="shared" si="499"/>
        <v>691.79109169745664</v>
      </c>
    </row>
    <row r="4330" spans="1:24">
      <c r="A4330" t="s">
        <v>230</v>
      </c>
      <c r="B4330">
        <v>2006040</v>
      </c>
      <c r="C4330">
        <v>1</v>
      </c>
      <c r="D4330">
        <v>1</v>
      </c>
      <c r="E4330" s="28" t="s">
        <v>522</v>
      </c>
      <c r="F4330" t="s">
        <v>581</v>
      </c>
      <c r="G4330" t="s">
        <v>581</v>
      </c>
      <c r="H4330">
        <v>9</v>
      </c>
      <c r="I4330" s="3">
        <v>0.28444444444444444</v>
      </c>
      <c r="J4330">
        <v>27.135999999999999</v>
      </c>
      <c r="K4330">
        <f t="shared" si="494"/>
        <v>10.6</v>
      </c>
      <c r="L4330" s="11">
        <v>7.4989999999999999E-5</v>
      </c>
      <c r="M4330">
        <f t="shared" si="495"/>
        <v>0.28454043164444442</v>
      </c>
      <c r="N4330" s="5">
        <v>578.33774208778243</v>
      </c>
      <c r="O4330" s="3">
        <v>23.994780323384937</v>
      </c>
      <c r="P4330" s="7">
        <v>4.1489217419503829E-2</v>
      </c>
      <c r="Q4330" s="9">
        <f t="shared" si="496"/>
        <v>24.002791296032331</v>
      </c>
      <c r="R4330" s="7">
        <f t="shared" si="497"/>
        <v>4.1503069139812582E-2</v>
      </c>
      <c r="S4330" t="s">
        <v>483</v>
      </c>
      <c r="T4330" t="s">
        <v>581</v>
      </c>
      <c r="U4330">
        <v>67</v>
      </c>
      <c r="V4330">
        <f t="shared" si="498"/>
        <v>20.421600000000002</v>
      </c>
      <c r="W4330">
        <f t="shared" si="493"/>
        <v>786.15798447518443</v>
      </c>
      <c r="X4330">
        <f t="shared" si="499"/>
        <v>408.08478276626232</v>
      </c>
    </row>
    <row r="4331" spans="1:24">
      <c r="A4331" t="s">
        <v>197</v>
      </c>
      <c r="B4331">
        <v>2006040</v>
      </c>
      <c r="C4331">
        <v>6</v>
      </c>
      <c r="D4331">
        <v>1</v>
      </c>
      <c r="E4331" s="28" t="s">
        <v>522</v>
      </c>
      <c r="F4331" t="s">
        <v>581</v>
      </c>
      <c r="G4331" t="s">
        <v>581</v>
      </c>
      <c r="H4331">
        <v>12</v>
      </c>
      <c r="I4331" s="3">
        <v>0.21333333333333335</v>
      </c>
      <c r="J4331">
        <v>18.944000000000003</v>
      </c>
      <c r="K4331">
        <f t="shared" si="494"/>
        <v>7.4000000000000012</v>
      </c>
      <c r="L4331" s="11">
        <v>7.4989999999999999E-5</v>
      </c>
      <c r="M4331">
        <f t="shared" si="495"/>
        <v>0.21342932053333336</v>
      </c>
      <c r="N4331" s="5">
        <v>281.85986789539851</v>
      </c>
      <c r="O4331" s="3">
        <v>12.553413275648005</v>
      </c>
      <c r="P4331" s="7">
        <v>4.4537781733108323E-2</v>
      </c>
      <c r="Q4331" s="9">
        <f t="shared" si="496"/>
        <v>12.55899699835056</v>
      </c>
      <c r="R4331" s="7">
        <f t="shared" si="497"/>
        <v>4.455759201239444E-2</v>
      </c>
      <c r="S4331" t="s">
        <v>483</v>
      </c>
      <c r="T4331" t="s">
        <v>581</v>
      </c>
      <c r="U4331">
        <v>38</v>
      </c>
      <c r="V4331">
        <f t="shared" si="498"/>
        <v>11.5824</v>
      </c>
      <c r="W4331">
        <f t="shared" si="493"/>
        <v>289.02665254658353</v>
      </c>
      <c r="X4331">
        <f t="shared" si="499"/>
        <v>150.03012250377469</v>
      </c>
    </row>
    <row r="4332" spans="1:24">
      <c r="A4332" t="s">
        <v>16</v>
      </c>
      <c r="B4332">
        <v>2006031</v>
      </c>
      <c r="C4332">
        <v>4</v>
      </c>
      <c r="D4332">
        <v>1</v>
      </c>
      <c r="E4332" s="28" t="s">
        <v>522</v>
      </c>
      <c r="F4332" t="s">
        <v>581</v>
      </c>
      <c r="G4332" t="s">
        <v>581</v>
      </c>
      <c r="H4332">
        <v>16</v>
      </c>
      <c r="I4332" s="3">
        <v>0.16</v>
      </c>
      <c r="J4332">
        <v>29.695999999999998</v>
      </c>
      <c r="K4332">
        <f t="shared" si="494"/>
        <v>11.6</v>
      </c>
      <c r="L4332" s="11">
        <v>7.4989999999999999E-5</v>
      </c>
      <c r="M4332">
        <f t="shared" si="495"/>
        <v>0.16009598720000001</v>
      </c>
      <c r="N4332" s="5">
        <v>692.60525609943033</v>
      </c>
      <c r="O4332" s="3">
        <v>14.846412881663937</v>
      </c>
      <c r="P4332" s="7">
        <v>2.1435605275759832E-2</v>
      </c>
      <c r="Q4332" s="9">
        <f t="shared" si="496"/>
        <v>14.855271027876666</v>
      </c>
      <c r="R4332" s="7">
        <f t="shared" si="497"/>
        <v>2.1448394878689811E-2</v>
      </c>
      <c r="S4332" t="s">
        <v>481</v>
      </c>
      <c r="T4332" t="s">
        <v>581</v>
      </c>
      <c r="U4332">
        <v>82</v>
      </c>
      <c r="V4332">
        <f t="shared" si="498"/>
        <v>24.993600000000001</v>
      </c>
      <c r="W4332">
        <f t="shared" si="493"/>
        <v>1032.7704648911131</v>
      </c>
      <c r="X4332">
        <f t="shared" si="499"/>
        <v>536.09823869416573</v>
      </c>
    </row>
    <row r="4333" spans="1:24">
      <c r="A4333" t="s">
        <v>16</v>
      </c>
      <c r="B4333">
        <v>2006031</v>
      </c>
      <c r="C4333">
        <v>25</v>
      </c>
      <c r="D4333">
        <v>1</v>
      </c>
      <c r="E4333" s="28" t="s">
        <v>522</v>
      </c>
      <c r="F4333" t="s">
        <v>581</v>
      </c>
      <c r="G4333" t="s">
        <v>581</v>
      </c>
      <c r="H4333">
        <v>16</v>
      </c>
      <c r="I4333" s="3">
        <v>0.16</v>
      </c>
      <c r="J4333">
        <v>28.416</v>
      </c>
      <c r="K4333">
        <f t="shared" si="494"/>
        <v>11.1</v>
      </c>
      <c r="L4333" s="11">
        <v>7.4989999999999999E-5</v>
      </c>
      <c r="M4333">
        <f t="shared" si="495"/>
        <v>0.16009598720000001</v>
      </c>
      <c r="N4333" s="5">
        <v>634.18470276464643</v>
      </c>
      <c r="O4333" s="3">
        <v>14.203014706944009</v>
      </c>
      <c r="P4333" s="7">
        <v>2.2395706873766897E-2</v>
      </c>
      <c r="Q4333" s="9">
        <f t="shared" si="496"/>
        <v>14.211486875969859</v>
      </c>
      <c r="R4333" s="7">
        <f t="shared" si="497"/>
        <v>2.240906602448264E-2</v>
      </c>
      <c r="S4333" t="s">
        <v>481</v>
      </c>
      <c r="T4333" t="s">
        <v>581</v>
      </c>
      <c r="U4333">
        <v>73</v>
      </c>
      <c r="V4333">
        <f t="shared" si="498"/>
        <v>22.250400000000003</v>
      </c>
      <c r="W4333">
        <f t="shared" ref="W4333:W4396" si="500">0.92183818*POWER(K4333,2.20808746)*POWER(U4333,0.36520416)</f>
        <v>898.07480464033301</v>
      </c>
      <c r="X4333">
        <f t="shared" si="499"/>
        <v>466.17940515373891</v>
      </c>
    </row>
    <row r="4334" spans="1:24">
      <c r="A4334" t="s">
        <v>29</v>
      </c>
      <c r="B4334">
        <v>2006025</v>
      </c>
      <c r="C4334">
        <v>4</v>
      </c>
      <c r="D4334">
        <v>7</v>
      </c>
      <c r="E4334" s="28" t="s">
        <v>522</v>
      </c>
      <c r="F4334" t="s">
        <v>581</v>
      </c>
      <c r="G4334" t="s">
        <v>581</v>
      </c>
      <c r="H4334">
        <v>10</v>
      </c>
      <c r="I4334" s="3">
        <v>0.25600000000000001</v>
      </c>
      <c r="J4334">
        <v>27.391999999999999</v>
      </c>
      <c r="K4334">
        <f t="shared" si="494"/>
        <v>10.7</v>
      </c>
      <c r="L4334" s="11">
        <v>7.4989999999999999E-5</v>
      </c>
      <c r="M4334">
        <f t="shared" si="495"/>
        <v>0.25609598719999999</v>
      </c>
      <c r="N4334" s="5">
        <v>589.30124681052166</v>
      </c>
      <c r="O4334" s="3">
        <v>21.824066086502441</v>
      </c>
      <c r="P4334" s="7">
        <v>3.7033802668195517E-2</v>
      </c>
      <c r="Q4334" s="9">
        <f t="shared" si="496"/>
        <v>21.832171446179949</v>
      </c>
      <c r="R4334" s="7">
        <f t="shared" si="497"/>
        <v>3.7047556855415338E-2</v>
      </c>
      <c r="S4334" t="s">
        <v>483</v>
      </c>
      <c r="T4334" t="s">
        <v>581</v>
      </c>
      <c r="U4334">
        <v>48</v>
      </c>
      <c r="V4334">
        <f t="shared" si="498"/>
        <v>14.630400000000002</v>
      </c>
      <c r="W4334">
        <f t="shared" si="500"/>
        <v>710.59213503811577</v>
      </c>
      <c r="X4334">
        <f t="shared" si="499"/>
        <v>368.85949489659794</v>
      </c>
    </row>
    <row r="4335" spans="1:24">
      <c r="A4335" t="s">
        <v>116</v>
      </c>
      <c r="B4335">
        <v>2006025</v>
      </c>
      <c r="C4335">
        <v>3</v>
      </c>
      <c r="D4335">
        <v>3</v>
      </c>
      <c r="E4335" s="28" t="s">
        <v>522</v>
      </c>
      <c r="F4335" t="s">
        <v>581</v>
      </c>
      <c r="G4335" t="s">
        <v>581</v>
      </c>
      <c r="H4335">
        <v>8</v>
      </c>
      <c r="I4335" s="3">
        <v>0.32</v>
      </c>
      <c r="J4335">
        <v>18.432000000000002</v>
      </c>
      <c r="K4335">
        <f t="shared" si="494"/>
        <v>7.2000000000000011</v>
      </c>
      <c r="L4335" s="11">
        <v>7.4989999999999999E-5</v>
      </c>
      <c r="M4335">
        <f t="shared" si="495"/>
        <v>0.32009598719999999</v>
      </c>
      <c r="N4335" s="5">
        <v>266.83008677314569</v>
      </c>
      <c r="O4335" s="3">
        <v>18.208168344575995</v>
      </c>
      <c r="P4335" s="7">
        <v>6.8238812814449462E-2</v>
      </c>
      <c r="Q4335" s="9">
        <f t="shared" si="496"/>
        <v>18.213533251071805</v>
      </c>
      <c r="R4335" s="7">
        <f t="shared" si="497"/>
        <v>6.825891889229356E-2</v>
      </c>
      <c r="S4335" t="s">
        <v>483</v>
      </c>
      <c r="T4335" t="s">
        <v>581</v>
      </c>
      <c r="U4335">
        <v>41</v>
      </c>
      <c r="V4335">
        <f t="shared" si="498"/>
        <v>12.4968</v>
      </c>
      <c r="W4335">
        <f t="shared" si="500"/>
        <v>279.71464128105447</v>
      </c>
      <c r="X4335">
        <f t="shared" si="499"/>
        <v>145.19637385597937</v>
      </c>
    </row>
    <row r="4336" spans="1:24">
      <c r="A4336" t="s">
        <v>116</v>
      </c>
      <c r="B4336">
        <v>2006025</v>
      </c>
      <c r="C4336">
        <v>13</v>
      </c>
      <c r="D4336">
        <v>1</v>
      </c>
      <c r="E4336" s="28" t="s">
        <v>522</v>
      </c>
      <c r="F4336" t="s">
        <v>581</v>
      </c>
      <c r="G4336" t="s">
        <v>581</v>
      </c>
      <c r="H4336">
        <v>15</v>
      </c>
      <c r="I4336" s="3">
        <v>0.17066666666666666</v>
      </c>
      <c r="J4336">
        <v>21.76</v>
      </c>
      <c r="K4336">
        <f t="shared" si="494"/>
        <v>8.5</v>
      </c>
      <c r="L4336" s="11">
        <v>7.4989999999999999E-5</v>
      </c>
      <c r="M4336">
        <f t="shared" si="495"/>
        <v>0.17076265386666667</v>
      </c>
      <c r="N4336" s="5">
        <v>371.88413906944004</v>
      </c>
      <c r="O4336" s="3">
        <v>11.575448050073653</v>
      </c>
      <c r="P4336" s="7">
        <v>3.112649030700454E-2</v>
      </c>
      <c r="Q4336" s="9">
        <f t="shared" si="496"/>
        <v>11.581906693175187</v>
      </c>
      <c r="R4336" s="7">
        <f t="shared" si="497"/>
        <v>3.11438576599594E-2</v>
      </c>
      <c r="S4336" t="s">
        <v>483</v>
      </c>
      <c r="T4336" t="s">
        <v>581</v>
      </c>
      <c r="U4336">
        <v>57</v>
      </c>
      <c r="V4336">
        <f t="shared" si="498"/>
        <v>17.3736</v>
      </c>
      <c r="W4336">
        <f t="shared" si="500"/>
        <v>455.14079957756104</v>
      </c>
      <c r="X4336">
        <f t="shared" si="499"/>
        <v>236.25789980071724</v>
      </c>
    </row>
    <row r="4337" spans="1:24">
      <c r="A4337" t="s">
        <v>116</v>
      </c>
      <c r="B4337">
        <v>2006025</v>
      </c>
      <c r="C4337">
        <v>15</v>
      </c>
      <c r="D4337">
        <v>1</v>
      </c>
      <c r="E4337" s="28" t="s">
        <v>522</v>
      </c>
      <c r="F4337" t="s">
        <v>581</v>
      </c>
      <c r="G4337" t="s">
        <v>581</v>
      </c>
      <c r="H4337">
        <v>9</v>
      </c>
      <c r="I4337" s="3">
        <v>0.28444444444444444</v>
      </c>
      <c r="J4337">
        <v>16.128</v>
      </c>
      <c r="K4337">
        <f t="shared" si="494"/>
        <v>6.3</v>
      </c>
      <c r="L4337" s="11">
        <v>7.4989999999999999E-5</v>
      </c>
      <c r="M4337">
        <f t="shared" si="495"/>
        <v>0.28454043164444442</v>
      </c>
      <c r="N4337" s="5">
        <v>204.2917851856896</v>
      </c>
      <c r="O4337" s="3">
        <v>14.157937118776914</v>
      </c>
      <c r="P4337" s="7">
        <v>6.9302527783523721E-2</v>
      </c>
      <c r="Q4337" s="9">
        <f t="shared" si="496"/>
        <v>14.162628756111763</v>
      </c>
      <c r="R4337" s="7">
        <f t="shared" si="497"/>
        <v>6.9325493157929671E-2</v>
      </c>
      <c r="S4337" t="s">
        <v>481</v>
      </c>
      <c r="T4337" t="s">
        <v>581</v>
      </c>
      <c r="U4337">
        <v>45</v>
      </c>
      <c r="V4337">
        <f t="shared" si="498"/>
        <v>13.716000000000001</v>
      </c>
      <c r="W4337">
        <f t="shared" si="500"/>
        <v>215.49074487420845</v>
      </c>
      <c r="X4337">
        <f t="shared" si="499"/>
        <v>111.85855202989069</v>
      </c>
    </row>
    <row r="4338" spans="1:24">
      <c r="A4338" t="s">
        <v>116</v>
      </c>
      <c r="B4338">
        <v>2006025</v>
      </c>
      <c r="C4338">
        <v>22</v>
      </c>
      <c r="D4338">
        <v>1</v>
      </c>
      <c r="E4338" s="28" t="s">
        <v>522</v>
      </c>
      <c r="F4338" t="s">
        <v>581</v>
      </c>
      <c r="G4338" t="s">
        <v>581</v>
      </c>
      <c r="H4338">
        <v>11</v>
      </c>
      <c r="I4338" s="3">
        <v>0.23272727272727273</v>
      </c>
      <c r="J4338">
        <v>22.271999999999998</v>
      </c>
      <c r="K4338">
        <f t="shared" si="494"/>
        <v>8.6999999999999993</v>
      </c>
      <c r="L4338" s="11">
        <v>7.4989999999999999E-5</v>
      </c>
      <c r="M4338">
        <f t="shared" si="495"/>
        <v>0.23282325992727274</v>
      </c>
      <c r="N4338" s="5">
        <v>389.59045655592956</v>
      </c>
      <c r="O4338" s="3">
        <v>16.113668005549481</v>
      </c>
      <c r="P4338" s="7">
        <v>4.1360530614630714E-2</v>
      </c>
      <c r="Q4338" s="9">
        <f t="shared" si="496"/>
        <v>16.120243542309936</v>
      </c>
      <c r="R4338" s="7">
        <f t="shared" si="497"/>
        <v>4.137740868915693E-2</v>
      </c>
      <c r="S4338" t="s">
        <v>483</v>
      </c>
      <c r="T4338" t="s">
        <v>581</v>
      </c>
      <c r="U4338">
        <v>42</v>
      </c>
      <c r="V4338">
        <f t="shared" si="498"/>
        <v>12.801600000000001</v>
      </c>
      <c r="W4338">
        <f t="shared" si="500"/>
        <v>428.56111684154882</v>
      </c>
      <c r="X4338">
        <f t="shared" si="499"/>
        <v>222.46071873848749</v>
      </c>
    </row>
    <row r="4339" spans="1:24">
      <c r="A4339" t="s">
        <v>145</v>
      </c>
      <c r="B4339">
        <v>2006010</v>
      </c>
      <c r="C4339">
        <v>6</v>
      </c>
      <c r="D4339">
        <v>1</v>
      </c>
      <c r="E4339" s="28" t="s">
        <v>522</v>
      </c>
      <c r="F4339" t="s">
        <v>581</v>
      </c>
      <c r="G4339" t="s">
        <v>581</v>
      </c>
      <c r="H4339">
        <v>15</v>
      </c>
      <c r="I4339" s="3">
        <v>0.17066666666666666</v>
      </c>
      <c r="J4339">
        <v>13.824000000000002</v>
      </c>
      <c r="K4339">
        <f t="shared" si="494"/>
        <v>5.4</v>
      </c>
      <c r="L4339" s="11">
        <v>7.4989999999999999E-5</v>
      </c>
      <c r="M4339">
        <f t="shared" si="495"/>
        <v>0.17076265386666667</v>
      </c>
      <c r="N4339" s="5">
        <v>150.09192380989444</v>
      </c>
      <c r="O4339" s="3">
        <v>7.3204414545919878</v>
      </c>
      <c r="P4339" s="7">
        <v>4.8773053664526389E-2</v>
      </c>
      <c r="Q4339" s="9">
        <f t="shared" si="496"/>
        <v>7.3245070433676727</v>
      </c>
      <c r="R4339" s="7">
        <f t="shared" si="497"/>
        <v>4.8800140989896636E-2</v>
      </c>
      <c r="S4339" t="s">
        <v>483</v>
      </c>
      <c r="T4339" t="s">
        <v>581</v>
      </c>
      <c r="U4339">
        <v>40</v>
      </c>
      <c r="V4339">
        <f t="shared" si="498"/>
        <v>12.192</v>
      </c>
      <c r="W4339">
        <f t="shared" si="500"/>
        <v>146.86663406605618</v>
      </c>
      <c r="X4339">
        <f t="shared" si="499"/>
        <v>76.236633910763942</v>
      </c>
    </row>
    <row r="4340" spans="1:24">
      <c r="A4340" t="s">
        <v>145</v>
      </c>
      <c r="B4340">
        <v>2006010</v>
      </c>
      <c r="C4340">
        <v>8</v>
      </c>
      <c r="D4340">
        <v>1</v>
      </c>
      <c r="E4340" s="28" t="s">
        <v>522</v>
      </c>
      <c r="F4340" t="s">
        <v>581</v>
      </c>
      <c r="G4340" t="s">
        <v>581</v>
      </c>
      <c r="H4340">
        <v>10</v>
      </c>
      <c r="I4340" s="3">
        <v>0.25600000000000001</v>
      </c>
      <c r="J4340">
        <v>14.335999999999999</v>
      </c>
      <c r="K4340">
        <f t="shared" si="494"/>
        <v>5.6</v>
      </c>
      <c r="L4340" s="11">
        <v>7.4989999999999999E-5</v>
      </c>
      <c r="M4340">
        <f t="shared" si="495"/>
        <v>0.25609598719999999</v>
      </c>
      <c r="N4340" s="5">
        <v>161.41573150474235</v>
      </c>
      <c r="O4340" s="3">
        <v>11.323807875072008</v>
      </c>
      <c r="P4340" s="7">
        <v>7.0153062341010528E-2</v>
      </c>
      <c r="Q4340" s="9">
        <f t="shared" si="496"/>
        <v>11.327976330112627</v>
      </c>
      <c r="R4340" s="7">
        <f t="shared" si="497"/>
        <v>7.0178886682924171E-2</v>
      </c>
      <c r="S4340" t="s">
        <v>483</v>
      </c>
      <c r="T4340" t="s">
        <v>581</v>
      </c>
      <c r="U4340">
        <v>33</v>
      </c>
      <c r="V4340">
        <f t="shared" si="498"/>
        <v>10.058400000000001</v>
      </c>
      <c r="W4340">
        <f t="shared" si="500"/>
        <v>148.3497775598162</v>
      </c>
      <c r="X4340">
        <f t="shared" si="499"/>
        <v>77.006515159081104</v>
      </c>
    </row>
    <row r="4341" spans="1:24">
      <c r="A4341" t="s">
        <v>145</v>
      </c>
      <c r="B4341">
        <v>2006010</v>
      </c>
      <c r="C4341">
        <v>8</v>
      </c>
      <c r="D4341">
        <v>5</v>
      </c>
      <c r="E4341" s="28" t="s">
        <v>522</v>
      </c>
      <c r="F4341" t="s">
        <v>581</v>
      </c>
      <c r="G4341" t="s">
        <v>581</v>
      </c>
      <c r="H4341">
        <v>14</v>
      </c>
      <c r="I4341" s="3">
        <v>0.18285714285714286</v>
      </c>
      <c r="J4341">
        <v>34.56</v>
      </c>
      <c r="K4341">
        <f t="shared" si="494"/>
        <v>13.5</v>
      </c>
      <c r="L4341" s="11">
        <v>7.4989999999999999E-5</v>
      </c>
      <c r="M4341">
        <f t="shared" si="495"/>
        <v>0.18295313005714287</v>
      </c>
      <c r="N4341" s="5">
        <v>938.07452381184021</v>
      </c>
      <c r="O4341" s="3">
        <v>19.748384791405552</v>
      </c>
      <c r="P4341" s="7">
        <v>2.1052042551116867E-2</v>
      </c>
      <c r="Q4341" s="9">
        <f t="shared" si="496"/>
        <v>19.758695826557741</v>
      </c>
      <c r="R4341" s="7">
        <f t="shared" si="497"/>
        <v>2.1063034252618674E-2</v>
      </c>
      <c r="S4341" t="s">
        <v>485</v>
      </c>
      <c r="T4341" t="s">
        <v>581</v>
      </c>
      <c r="U4341">
        <v>75</v>
      </c>
      <c r="V4341">
        <f t="shared" si="498"/>
        <v>22.86</v>
      </c>
      <c r="W4341">
        <f t="shared" si="500"/>
        <v>1397.3676502936059</v>
      </c>
      <c r="X4341">
        <f t="shared" si="499"/>
        <v>725.3560801717822</v>
      </c>
    </row>
    <row r="4342" spans="1:24">
      <c r="A4342" t="s">
        <v>145</v>
      </c>
      <c r="B4342">
        <v>2006010</v>
      </c>
      <c r="C4342">
        <v>10</v>
      </c>
      <c r="D4342">
        <v>1</v>
      </c>
      <c r="E4342" s="28" t="s">
        <v>522</v>
      </c>
      <c r="F4342" t="s">
        <v>581</v>
      </c>
      <c r="G4342" t="s">
        <v>581</v>
      </c>
      <c r="H4342">
        <v>18</v>
      </c>
      <c r="I4342" s="3">
        <v>0.14222222222222222</v>
      </c>
      <c r="J4342">
        <v>33.024000000000001</v>
      </c>
      <c r="K4342">
        <f t="shared" si="494"/>
        <v>12.9</v>
      </c>
      <c r="L4342" s="11">
        <v>7.4989999999999999E-5</v>
      </c>
      <c r="M4342">
        <f t="shared" si="495"/>
        <v>0.14231820942222223</v>
      </c>
      <c r="N4342" s="5">
        <v>856.54310840893447</v>
      </c>
      <c r="O4342" s="3">
        <v>14.691719308174218</v>
      </c>
      <c r="P4342" s="7">
        <v>1.715234080333063E-2</v>
      </c>
      <c r="Q4342" s="9">
        <f t="shared" si="496"/>
        <v>14.701591746031422</v>
      </c>
      <c r="R4342" s="7">
        <f t="shared" si="497"/>
        <v>1.7163866712254866E-2</v>
      </c>
      <c r="S4342" t="s">
        <v>483</v>
      </c>
      <c r="T4342" t="s">
        <v>581</v>
      </c>
      <c r="U4342">
        <v>64</v>
      </c>
      <c r="V4342">
        <f t="shared" si="498"/>
        <v>19.507200000000001</v>
      </c>
      <c r="W4342">
        <f t="shared" si="500"/>
        <v>1192.7744952932937</v>
      </c>
      <c r="X4342">
        <f t="shared" si="499"/>
        <v>619.15433082555762</v>
      </c>
    </row>
    <row r="4343" spans="1:24">
      <c r="A4343" t="s">
        <v>145</v>
      </c>
      <c r="B4343">
        <v>2006010</v>
      </c>
      <c r="C4343">
        <v>10</v>
      </c>
      <c r="D4343">
        <v>3</v>
      </c>
      <c r="E4343" s="28" t="s">
        <v>522</v>
      </c>
      <c r="F4343" t="s">
        <v>581</v>
      </c>
      <c r="G4343" t="s">
        <v>581</v>
      </c>
      <c r="H4343">
        <v>18</v>
      </c>
      <c r="I4343" s="3">
        <v>0.14222222222222222</v>
      </c>
      <c r="J4343">
        <v>34.56</v>
      </c>
      <c r="K4343">
        <f t="shared" si="494"/>
        <v>13.5</v>
      </c>
      <c r="L4343" s="11">
        <v>7.4989999999999999E-5</v>
      </c>
      <c r="M4343">
        <f t="shared" si="495"/>
        <v>0.14231820942222223</v>
      </c>
      <c r="N4343" s="5">
        <v>938.07452381184021</v>
      </c>
      <c r="O4343" s="3">
        <v>15.378010694542249</v>
      </c>
      <c r="P4343" s="7">
        <v>1.639316525946587E-2</v>
      </c>
      <c r="Q4343" s="9">
        <f t="shared" si="496"/>
        <v>15.388346306389003</v>
      </c>
      <c r="R4343" s="7">
        <f t="shared" si="497"/>
        <v>1.6404183160053081E-2</v>
      </c>
      <c r="S4343" t="s">
        <v>483</v>
      </c>
      <c r="T4343" t="s">
        <v>581</v>
      </c>
      <c r="U4343">
        <v>66</v>
      </c>
      <c r="V4343">
        <f t="shared" si="498"/>
        <v>20.116800000000001</v>
      </c>
      <c r="W4343">
        <f t="shared" si="500"/>
        <v>1333.6305203529596</v>
      </c>
      <c r="X4343">
        <f t="shared" si="499"/>
        <v>692.2709327337169</v>
      </c>
    </row>
    <row r="4344" spans="1:24">
      <c r="A4344" t="s">
        <v>145</v>
      </c>
      <c r="B4344">
        <v>2006010</v>
      </c>
      <c r="C4344">
        <v>15</v>
      </c>
      <c r="D4344">
        <v>1</v>
      </c>
      <c r="E4344" s="28" t="s">
        <v>522</v>
      </c>
      <c r="F4344" t="s">
        <v>581</v>
      </c>
      <c r="G4344" t="s">
        <v>581</v>
      </c>
      <c r="H4344">
        <v>12</v>
      </c>
      <c r="I4344" s="3">
        <v>0.21333333333333335</v>
      </c>
      <c r="J4344">
        <v>14.335999999999999</v>
      </c>
      <c r="K4344">
        <f t="shared" si="494"/>
        <v>5.6</v>
      </c>
      <c r="L4344" s="11">
        <v>7.4989999999999999E-5</v>
      </c>
      <c r="M4344">
        <f t="shared" si="495"/>
        <v>0.21342932053333336</v>
      </c>
      <c r="N4344" s="5">
        <v>161.41573150474235</v>
      </c>
      <c r="O4344" s="3">
        <v>9.4651020369919969</v>
      </c>
      <c r="P4344" s="7">
        <v>5.8638039482006216E-2</v>
      </c>
      <c r="Q4344" s="9">
        <f t="shared" si="496"/>
        <v>9.4692962541099899</v>
      </c>
      <c r="R4344" s="7">
        <f t="shared" si="497"/>
        <v>5.866402342470433E-2</v>
      </c>
      <c r="S4344" t="s">
        <v>482</v>
      </c>
      <c r="T4344" t="s">
        <v>581</v>
      </c>
      <c r="U4344">
        <v>48</v>
      </c>
      <c r="V4344">
        <f t="shared" si="498"/>
        <v>14.630400000000002</v>
      </c>
      <c r="W4344">
        <f t="shared" si="500"/>
        <v>170.10441489501287</v>
      </c>
      <c r="X4344">
        <f t="shared" si="499"/>
        <v>88.299075466814998</v>
      </c>
    </row>
    <row r="4345" spans="1:24">
      <c r="A4345" t="s">
        <v>145</v>
      </c>
      <c r="B4345">
        <v>2006014</v>
      </c>
      <c r="C4345">
        <v>6</v>
      </c>
      <c r="D4345">
        <v>1</v>
      </c>
      <c r="E4345" s="28" t="s">
        <v>522</v>
      </c>
      <c r="F4345" t="s">
        <v>581</v>
      </c>
      <c r="G4345" t="s">
        <v>581</v>
      </c>
      <c r="H4345">
        <v>15</v>
      </c>
      <c r="I4345" s="3">
        <v>0.17066666666666666</v>
      </c>
      <c r="J4345">
        <v>13.824000000000002</v>
      </c>
      <c r="K4345">
        <f t="shared" si="494"/>
        <v>5.4</v>
      </c>
      <c r="L4345" s="11">
        <v>7.4989999999999999E-5</v>
      </c>
      <c r="M4345">
        <f t="shared" si="495"/>
        <v>0.17076265386666667</v>
      </c>
      <c r="N4345" s="5">
        <v>150.09192380989444</v>
      </c>
      <c r="O4345" s="3">
        <v>7.3204414545919878</v>
      </c>
      <c r="P4345" s="7">
        <v>4.8773053664526389E-2</v>
      </c>
      <c r="Q4345" s="9">
        <f t="shared" si="496"/>
        <v>7.3245070433676727</v>
      </c>
      <c r="R4345" s="7">
        <f t="shared" si="497"/>
        <v>4.8800140989896636E-2</v>
      </c>
      <c r="S4345" t="s">
        <v>483</v>
      </c>
      <c r="T4345" t="s">
        <v>581</v>
      </c>
      <c r="U4345">
        <v>40</v>
      </c>
      <c r="V4345">
        <f t="shared" si="498"/>
        <v>12.192</v>
      </c>
      <c r="W4345">
        <f t="shared" si="500"/>
        <v>146.86663406605618</v>
      </c>
      <c r="X4345">
        <f t="shared" si="499"/>
        <v>76.236633910763942</v>
      </c>
    </row>
    <row r="4346" spans="1:24">
      <c r="A4346" t="s">
        <v>145</v>
      </c>
      <c r="B4346">
        <v>2006014</v>
      </c>
      <c r="C4346">
        <v>8</v>
      </c>
      <c r="D4346">
        <v>1</v>
      </c>
      <c r="E4346" s="28" t="s">
        <v>522</v>
      </c>
      <c r="F4346" t="s">
        <v>581</v>
      </c>
      <c r="G4346" t="s">
        <v>581</v>
      </c>
      <c r="H4346">
        <v>10</v>
      </c>
      <c r="I4346" s="3">
        <v>0.25600000000000001</v>
      </c>
      <c r="J4346">
        <v>14.335999999999999</v>
      </c>
      <c r="K4346">
        <f t="shared" si="494"/>
        <v>5.6</v>
      </c>
      <c r="L4346" s="11">
        <v>7.4989999999999999E-5</v>
      </c>
      <c r="M4346">
        <f t="shared" si="495"/>
        <v>0.25609598719999999</v>
      </c>
      <c r="N4346" s="5">
        <v>161.41573150474235</v>
      </c>
      <c r="O4346" s="3">
        <v>11.323807875072008</v>
      </c>
      <c r="P4346" s="7">
        <v>7.0153062341010528E-2</v>
      </c>
      <c r="Q4346" s="9">
        <f t="shared" si="496"/>
        <v>11.327976330112627</v>
      </c>
      <c r="R4346" s="7">
        <f t="shared" si="497"/>
        <v>7.0178886682924171E-2</v>
      </c>
      <c r="S4346" t="s">
        <v>483</v>
      </c>
      <c r="T4346" t="s">
        <v>581</v>
      </c>
      <c r="U4346">
        <v>33</v>
      </c>
      <c r="V4346">
        <f t="shared" si="498"/>
        <v>10.058400000000001</v>
      </c>
      <c r="W4346">
        <f t="shared" si="500"/>
        <v>148.3497775598162</v>
      </c>
      <c r="X4346">
        <f t="shared" si="499"/>
        <v>77.006515159081104</v>
      </c>
    </row>
    <row r="4347" spans="1:24">
      <c r="A4347" t="s">
        <v>145</v>
      </c>
      <c r="B4347">
        <v>2006014</v>
      </c>
      <c r="C4347">
        <v>8</v>
      </c>
      <c r="D4347">
        <v>5</v>
      </c>
      <c r="E4347" s="28" t="s">
        <v>522</v>
      </c>
      <c r="F4347" t="s">
        <v>581</v>
      </c>
      <c r="G4347" t="s">
        <v>581</v>
      </c>
      <c r="H4347">
        <v>14</v>
      </c>
      <c r="I4347" s="3">
        <v>0.18285714285714286</v>
      </c>
      <c r="J4347">
        <v>34.56</v>
      </c>
      <c r="K4347">
        <f t="shared" si="494"/>
        <v>13.5</v>
      </c>
      <c r="L4347" s="11">
        <v>7.4989999999999999E-5</v>
      </c>
      <c r="M4347">
        <f t="shared" si="495"/>
        <v>0.18295313005714287</v>
      </c>
      <c r="N4347" s="5">
        <v>938.07452381184021</v>
      </c>
      <c r="O4347" s="3">
        <v>19.748384791405552</v>
      </c>
      <c r="P4347" s="7">
        <v>2.1052042551116867E-2</v>
      </c>
      <c r="Q4347" s="9">
        <f t="shared" si="496"/>
        <v>19.758695826557741</v>
      </c>
      <c r="R4347" s="7">
        <f t="shared" si="497"/>
        <v>2.1063034252618674E-2</v>
      </c>
      <c r="S4347" t="s">
        <v>485</v>
      </c>
      <c r="T4347" t="s">
        <v>581</v>
      </c>
      <c r="U4347">
        <v>75</v>
      </c>
      <c r="V4347">
        <f t="shared" si="498"/>
        <v>22.86</v>
      </c>
      <c r="W4347">
        <f t="shared" si="500"/>
        <v>1397.3676502936059</v>
      </c>
      <c r="X4347">
        <f t="shared" si="499"/>
        <v>725.3560801717822</v>
      </c>
    </row>
    <row r="4348" spans="1:24">
      <c r="A4348" t="s">
        <v>145</v>
      </c>
      <c r="B4348">
        <v>2006014</v>
      </c>
      <c r="C4348">
        <v>10</v>
      </c>
      <c r="D4348">
        <v>1</v>
      </c>
      <c r="E4348" s="28" t="s">
        <v>522</v>
      </c>
      <c r="F4348" t="s">
        <v>581</v>
      </c>
      <c r="G4348" t="s">
        <v>581</v>
      </c>
      <c r="H4348">
        <v>18</v>
      </c>
      <c r="I4348" s="3">
        <v>0.14222222222222222</v>
      </c>
      <c r="J4348">
        <v>33.024000000000001</v>
      </c>
      <c r="K4348">
        <f t="shared" si="494"/>
        <v>12.9</v>
      </c>
      <c r="L4348" s="11">
        <v>7.4989999999999999E-5</v>
      </c>
      <c r="M4348">
        <f t="shared" si="495"/>
        <v>0.14231820942222223</v>
      </c>
      <c r="N4348" s="5">
        <v>856.54310840893447</v>
      </c>
      <c r="O4348" s="3">
        <v>14.691719308174218</v>
      </c>
      <c r="P4348" s="7">
        <v>1.715234080333063E-2</v>
      </c>
      <c r="Q4348" s="9">
        <f t="shared" si="496"/>
        <v>14.701591746031422</v>
      </c>
      <c r="R4348" s="7">
        <f t="shared" si="497"/>
        <v>1.7163866712254866E-2</v>
      </c>
      <c r="S4348" t="s">
        <v>483</v>
      </c>
      <c r="T4348" t="s">
        <v>581</v>
      </c>
      <c r="U4348">
        <v>64</v>
      </c>
      <c r="V4348">
        <f t="shared" si="498"/>
        <v>19.507200000000001</v>
      </c>
      <c r="W4348">
        <f t="shared" si="500"/>
        <v>1192.7744952932937</v>
      </c>
      <c r="X4348">
        <f t="shared" si="499"/>
        <v>619.15433082555762</v>
      </c>
    </row>
    <row r="4349" spans="1:24">
      <c r="A4349" t="s">
        <v>145</v>
      </c>
      <c r="B4349">
        <v>2006014</v>
      </c>
      <c r="C4349">
        <v>10</v>
      </c>
      <c r="D4349">
        <v>3</v>
      </c>
      <c r="E4349" s="28" t="s">
        <v>522</v>
      </c>
      <c r="F4349" t="s">
        <v>581</v>
      </c>
      <c r="G4349" t="s">
        <v>581</v>
      </c>
      <c r="H4349">
        <v>18</v>
      </c>
      <c r="I4349" s="3">
        <v>0.14222222222222222</v>
      </c>
      <c r="J4349">
        <v>34.56</v>
      </c>
      <c r="K4349">
        <f t="shared" si="494"/>
        <v>13.5</v>
      </c>
      <c r="L4349" s="11">
        <v>7.4989999999999999E-5</v>
      </c>
      <c r="M4349">
        <f t="shared" si="495"/>
        <v>0.14231820942222223</v>
      </c>
      <c r="N4349" s="5">
        <v>938.07452381184021</v>
      </c>
      <c r="O4349" s="3">
        <v>15.378010694542249</v>
      </c>
      <c r="P4349" s="7">
        <v>1.639316525946587E-2</v>
      </c>
      <c r="Q4349" s="9">
        <f t="shared" si="496"/>
        <v>15.388346306389003</v>
      </c>
      <c r="R4349" s="7">
        <f t="shared" si="497"/>
        <v>1.6404183160053081E-2</v>
      </c>
      <c r="S4349" t="s">
        <v>483</v>
      </c>
      <c r="T4349" t="s">
        <v>581</v>
      </c>
      <c r="U4349">
        <v>66</v>
      </c>
      <c r="V4349">
        <f t="shared" si="498"/>
        <v>20.116800000000001</v>
      </c>
      <c r="W4349">
        <f t="shared" si="500"/>
        <v>1333.6305203529596</v>
      </c>
      <c r="X4349">
        <f t="shared" si="499"/>
        <v>692.2709327337169</v>
      </c>
    </row>
    <row r="4350" spans="1:24">
      <c r="A4350" t="s">
        <v>145</v>
      </c>
      <c r="B4350">
        <v>2006014</v>
      </c>
      <c r="C4350">
        <v>15</v>
      </c>
      <c r="D4350">
        <v>1</v>
      </c>
      <c r="E4350" s="28" t="s">
        <v>522</v>
      </c>
      <c r="F4350" t="s">
        <v>581</v>
      </c>
      <c r="G4350" t="s">
        <v>581</v>
      </c>
      <c r="H4350">
        <v>12</v>
      </c>
      <c r="I4350" s="3">
        <v>0.21333333333333335</v>
      </c>
      <c r="J4350">
        <v>14.335999999999999</v>
      </c>
      <c r="K4350">
        <f t="shared" si="494"/>
        <v>5.6</v>
      </c>
      <c r="L4350" s="11">
        <v>7.4989999999999999E-5</v>
      </c>
      <c r="M4350">
        <f t="shared" si="495"/>
        <v>0.21342932053333336</v>
      </c>
      <c r="N4350" s="5">
        <v>161.41573150474235</v>
      </c>
      <c r="O4350" s="3">
        <v>9.4651020369919969</v>
      </c>
      <c r="P4350" s="7">
        <v>5.8638039482006216E-2</v>
      </c>
      <c r="Q4350" s="9">
        <f t="shared" si="496"/>
        <v>9.4692962541099899</v>
      </c>
      <c r="R4350" s="7">
        <f t="shared" si="497"/>
        <v>5.866402342470433E-2</v>
      </c>
      <c r="S4350" t="s">
        <v>482</v>
      </c>
      <c r="T4350" t="s">
        <v>581</v>
      </c>
      <c r="U4350">
        <v>48</v>
      </c>
      <c r="V4350">
        <f t="shared" si="498"/>
        <v>14.630400000000002</v>
      </c>
      <c r="W4350">
        <f t="shared" si="500"/>
        <v>170.10441489501287</v>
      </c>
      <c r="X4350">
        <f t="shared" si="499"/>
        <v>88.299075466814998</v>
      </c>
    </row>
    <row r="4351" spans="1:24">
      <c r="A4351" t="s">
        <v>345</v>
      </c>
      <c r="B4351">
        <v>2014025</v>
      </c>
      <c r="C4351">
        <v>13</v>
      </c>
      <c r="D4351">
        <v>1</v>
      </c>
      <c r="E4351" s="28" t="s">
        <v>522</v>
      </c>
      <c r="F4351" t="s">
        <v>581</v>
      </c>
      <c r="G4351" t="s">
        <v>581</v>
      </c>
      <c r="H4351">
        <v>19</v>
      </c>
      <c r="I4351" s="3">
        <v>0.13473684210526315</v>
      </c>
      <c r="J4351">
        <v>27.391999999999999</v>
      </c>
      <c r="K4351">
        <f t="shared" si="494"/>
        <v>10.7</v>
      </c>
      <c r="L4351" s="11">
        <v>7.4989999999999999E-5</v>
      </c>
      <c r="M4351">
        <f t="shared" si="495"/>
        <v>0.13483282930526316</v>
      </c>
      <c r="N4351" s="5">
        <v>589.30124681052166</v>
      </c>
      <c r="O4351" s="3">
        <v>11.537679844508064</v>
      </c>
      <c r="P4351" s="7">
        <v>1.9578577012951376E-2</v>
      </c>
      <c r="Q4351" s="9">
        <f t="shared" si="496"/>
        <v>11.545858502358325</v>
      </c>
      <c r="R4351" s="7">
        <f t="shared" si="497"/>
        <v>1.9592455581670727E-2</v>
      </c>
      <c r="S4351" t="s">
        <v>483</v>
      </c>
      <c r="T4351" t="s">
        <v>484</v>
      </c>
      <c r="U4351">
        <v>57</v>
      </c>
      <c r="V4351">
        <f t="shared" si="498"/>
        <v>17.3736</v>
      </c>
      <c r="W4351">
        <f t="shared" si="500"/>
        <v>756.61840981185503</v>
      </c>
      <c r="X4351">
        <f t="shared" si="499"/>
        <v>392.7511588032113</v>
      </c>
    </row>
    <row r="4352" spans="1:24">
      <c r="A4352" t="s">
        <v>333</v>
      </c>
      <c r="B4352">
        <v>2006013</v>
      </c>
      <c r="C4352">
        <v>1</v>
      </c>
      <c r="D4352">
        <v>2</v>
      </c>
      <c r="E4352" s="28" t="s">
        <v>522</v>
      </c>
      <c r="F4352" t="s">
        <v>581</v>
      </c>
      <c r="G4352" t="s">
        <v>581</v>
      </c>
      <c r="H4352">
        <v>21</v>
      </c>
      <c r="I4352" s="3">
        <v>0.1219047619047619</v>
      </c>
      <c r="J4352">
        <v>32.512</v>
      </c>
      <c r="K4352">
        <f t="shared" si="494"/>
        <v>12.7</v>
      </c>
      <c r="L4352" s="11">
        <v>7.4989999999999999E-5</v>
      </c>
      <c r="M4352">
        <f t="shared" si="495"/>
        <v>0.1220007491047619</v>
      </c>
      <c r="N4352" s="5">
        <v>830.18951959183357</v>
      </c>
      <c r="O4352" s="3">
        <v>12.404600092379404</v>
      </c>
      <c r="P4352" s="7">
        <v>1.4941889532016956E-2</v>
      </c>
      <c r="Q4352" s="9">
        <f t="shared" si="496"/>
        <v>12.414330425235692</v>
      </c>
      <c r="R4352" s="7">
        <f t="shared" si="497"/>
        <v>1.4953610148366187E-2</v>
      </c>
      <c r="S4352" t="s">
        <v>482</v>
      </c>
      <c r="T4352" t="s">
        <v>581</v>
      </c>
      <c r="U4352">
        <v>63</v>
      </c>
      <c r="V4352">
        <f t="shared" si="498"/>
        <v>19.202400000000001</v>
      </c>
      <c r="W4352">
        <f t="shared" si="500"/>
        <v>1145.7147385039784</v>
      </c>
      <c r="X4352">
        <f t="shared" si="499"/>
        <v>594.72619932318389</v>
      </c>
    </row>
    <row r="4353" spans="1:24">
      <c r="A4353" t="s">
        <v>333</v>
      </c>
      <c r="B4353">
        <v>2006013</v>
      </c>
      <c r="C4353">
        <v>2</v>
      </c>
      <c r="D4353">
        <v>3</v>
      </c>
      <c r="E4353" s="28" t="s">
        <v>522</v>
      </c>
      <c r="F4353" t="s">
        <v>581</v>
      </c>
      <c r="G4353" t="s">
        <v>581</v>
      </c>
      <c r="H4353">
        <v>12</v>
      </c>
      <c r="I4353" s="3">
        <v>0.21333333333333335</v>
      </c>
      <c r="J4353">
        <v>19.712</v>
      </c>
      <c r="K4353">
        <f t="shared" si="494"/>
        <v>7.7</v>
      </c>
      <c r="L4353" s="11">
        <v>7.4989999999999999E-5</v>
      </c>
      <c r="M4353">
        <f t="shared" si="495"/>
        <v>0.21342932053333336</v>
      </c>
      <c r="N4353" s="5">
        <v>305.17661737615362</v>
      </c>
      <c r="O4353" s="3">
        <v>13.068131815423984</v>
      </c>
      <c r="P4353" s="7">
        <v>4.282153700955571E-2</v>
      </c>
      <c r="Q4353" s="9">
        <f t="shared" si="496"/>
        <v>13.073947122390647</v>
      </c>
      <c r="R4353" s="7">
        <f t="shared" si="497"/>
        <v>4.2840592555215343E-2</v>
      </c>
      <c r="S4353" t="s">
        <v>483</v>
      </c>
      <c r="T4353" t="s">
        <v>581</v>
      </c>
      <c r="U4353">
        <v>63</v>
      </c>
      <c r="V4353">
        <f t="shared" si="498"/>
        <v>19.202400000000001</v>
      </c>
      <c r="W4353">
        <f t="shared" si="500"/>
        <v>379.51627002396975</v>
      </c>
      <c r="X4353">
        <f t="shared" si="499"/>
        <v>197.00215181606742</v>
      </c>
    </row>
    <row r="4354" spans="1:24">
      <c r="A4354" t="s">
        <v>333</v>
      </c>
      <c r="B4354">
        <v>2006013</v>
      </c>
      <c r="C4354">
        <v>5</v>
      </c>
      <c r="D4354">
        <v>1</v>
      </c>
      <c r="E4354" s="28" t="s">
        <v>522</v>
      </c>
      <c r="F4354" t="s">
        <v>581</v>
      </c>
      <c r="G4354" t="s">
        <v>581</v>
      </c>
      <c r="H4354">
        <v>17</v>
      </c>
      <c r="I4354" s="3">
        <v>0.15058823529411766</v>
      </c>
      <c r="J4354">
        <v>35.840000000000003</v>
      </c>
      <c r="K4354">
        <f t="shared" ref="K4354:K4417" si="501">J4354/2.56</f>
        <v>14.000000000000002</v>
      </c>
      <c r="L4354" s="11">
        <v>7.4989999999999999E-5</v>
      </c>
      <c r="M4354">
        <f t="shared" ref="M4354:M4417" si="502">I4354+L4354*1.28</f>
        <v>0.15068422249411767</v>
      </c>
      <c r="N4354" s="5">
        <v>1008.8483219046402</v>
      </c>
      <c r="O4354" s="3">
        <v>16.884192931060653</v>
      </c>
      <c r="P4354" s="7">
        <v>1.673610647355233E-2</v>
      </c>
      <c r="Q4354" s="9">
        <f t="shared" ref="Q4354:Q4417" si="503">(J4354*J4354 - (J4354 - 2*M4354)*(J4354 - 2*M4354))*3.1415926/4</f>
        <v>16.894909460775246</v>
      </c>
      <c r="R4354" s="7">
        <f t="shared" ref="R4354:R4417" si="504">Q4354/N4354</f>
        <v>1.6746729011630559E-2</v>
      </c>
      <c r="S4354" t="s">
        <v>483</v>
      </c>
      <c r="T4354" t="s">
        <v>581</v>
      </c>
      <c r="U4354">
        <v>54</v>
      </c>
      <c r="V4354">
        <f t="shared" si="498"/>
        <v>16.459199999999999</v>
      </c>
      <c r="W4354">
        <f t="shared" si="500"/>
        <v>1343.0217387926789</v>
      </c>
      <c r="X4354">
        <f t="shared" si="499"/>
        <v>697.14579683554473</v>
      </c>
    </row>
    <row r="4355" spans="1:24">
      <c r="A4355" t="s">
        <v>333</v>
      </c>
      <c r="B4355">
        <v>2006013</v>
      </c>
      <c r="C4355">
        <v>8</v>
      </c>
      <c r="D4355">
        <v>1</v>
      </c>
      <c r="E4355" s="28" t="s">
        <v>522</v>
      </c>
      <c r="F4355" t="s">
        <v>581</v>
      </c>
      <c r="G4355" t="s">
        <v>581</v>
      </c>
      <c r="H4355">
        <v>10</v>
      </c>
      <c r="I4355" s="3">
        <v>0.25600000000000001</v>
      </c>
      <c r="J4355">
        <v>38.655999999999999</v>
      </c>
      <c r="K4355">
        <f t="shared" si="501"/>
        <v>15.1</v>
      </c>
      <c r="L4355" s="11">
        <v>7.4989999999999999E-5</v>
      </c>
      <c r="M4355">
        <f t="shared" si="502"/>
        <v>0.25609598719999999</v>
      </c>
      <c r="N4355" s="5">
        <v>1173.6097238646782</v>
      </c>
      <c r="O4355" s="3">
        <v>30.883112386559993</v>
      </c>
      <c r="P4355" s="7">
        <v>2.6314635741822582E-2</v>
      </c>
      <c r="Q4355" s="9">
        <f t="shared" si="503"/>
        <v>30.894614291414232</v>
      </c>
      <c r="R4355" s="7">
        <f t="shared" si="504"/>
        <v>2.6324436193046148E-2</v>
      </c>
      <c r="S4355" t="s">
        <v>483</v>
      </c>
      <c r="T4355" t="s">
        <v>581</v>
      </c>
      <c r="U4355">
        <v>88</v>
      </c>
      <c r="V4355">
        <f t="shared" si="498"/>
        <v>26.822400000000002</v>
      </c>
      <c r="W4355">
        <f t="shared" si="500"/>
        <v>1897.0206800719304</v>
      </c>
      <c r="X4355">
        <f t="shared" si="499"/>
        <v>984.71972226683829</v>
      </c>
    </row>
    <row r="4356" spans="1:24">
      <c r="A4356" t="s">
        <v>333</v>
      </c>
      <c r="B4356">
        <v>2006013</v>
      </c>
      <c r="C4356">
        <v>9</v>
      </c>
      <c r="D4356">
        <v>3</v>
      </c>
      <c r="E4356" s="28" t="s">
        <v>522</v>
      </c>
      <c r="F4356" t="s">
        <v>581</v>
      </c>
      <c r="G4356" t="s">
        <v>581</v>
      </c>
      <c r="H4356">
        <v>18</v>
      </c>
      <c r="I4356" s="3">
        <v>0.14222222222222222</v>
      </c>
      <c r="J4356">
        <v>16.384</v>
      </c>
      <c r="K4356">
        <f t="shared" si="501"/>
        <v>6.4</v>
      </c>
      <c r="L4356" s="11">
        <v>7.4989999999999999E-5</v>
      </c>
      <c r="M4356">
        <f t="shared" si="502"/>
        <v>0.14231820942222223</v>
      </c>
      <c r="N4356" s="5">
        <v>210.82871053680643</v>
      </c>
      <c r="O4356" s="3">
        <v>7.2568959558541728</v>
      </c>
      <c r="P4356" s="7">
        <v>3.4420814591033917E-2</v>
      </c>
      <c r="Q4356" s="9">
        <f t="shared" si="503"/>
        <v>7.2617506754917081</v>
      </c>
      <c r="R4356" s="7">
        <f t="shared" si="504"/>
        <v>3.4443841434129312E-2</v>
      </c>
      <c r="S4356" t="s">
        <v>484</v>
      </c>
      <c r="T4356" t="s">
        <v>581</v>
      </c>
      <c r="U4356">
        <v>60</v>
      </c>
      <c r="V4356">
        <f t="shared" si="498"/>
        <v>18.288</v>
      </c>
      <c r="W4356">
        <f t="shared" si="500"/>
        <v>247.83281866427231</v>
      </c>
      <c r="X4356">
        <f t="shared" si="499"/>
        <v>128.64691825839046</v>
      </c>
    </row>
    <row r="4357" spans="1:24">
      <c r="A4357" t="s">
        <v>333</v>
      </c>
      <c r="B4357">
        <v>2006013</v>
      </c>
      <c r="C4357">
        <v>10</v>
      </c>
      <c r="D4357">
        <v>1</v>
      </c>
      <c r="E4357" s="28" t="s">
        <v>522</v>
      </c>
      <c r="F4357" t="s">
        <v>581</v>
      </c>
      <c r="G4357" t="s">
        <v>581</v>
      </c>
      <c r="H4357">
        <v>18</v>
      </c>
      <c r="I4357" s="3">
        <v>0.14222222222222222</v>
      </c>
      <c r="J4357">
        <v>27.904</v>
      </c>
      <c r="K4357">
        <f t="shared" si="501"/>
        <v>10.9</v>
      </c>
      <c r="L4357" s="11">
        <v>7.4989999999999999E-5</v>
      </c>
      <c r="M4357">
        <f t="shared" si="502"/>
        <v>0.14231820942222223</v>
      </c>
      <c r="N4357" s="5">
        <v>611.53708737495037</v>
      </c>
      <c r="O4357" s="3">
        <v>12.404081353614142</v>
      </c>
      <c r="P4357" s="7">
        <v>2.0283449049442286E-2</v>
      </c>
      <c r="Q4357" s="9">
        <f t="shared" si="503"/>
        <v>12.412409878173261</v>
      </c>
      <c r="R4357" s="7">
        <f t="shared" si="504"/>
        <v>2.0297068051022174E-2</v>
      </c>
      <c r="S4357" t="s">
        <v>483</v>
      </c>
      <c r="T4357" t="s">
        <v>581</v>
      </c>
      <c r="U4357">
        <v>60</v>
      </c>
      <c r="V4357">
        <f t="shared" si="498"/>
        <v>18.288</v>
      </c>
      <c r="W4357">
        <f t="shared" si="500"/>
        <v>803.10321773625435</v>
      </c>
      <c r="X4357">
        <f t="shared" si="499"/>
        <v>416.88084153666796</v>
      </c>
    </row>
    <row r="4358" spans="1:24">
      <c r="A4358" t="s">
        <v>99</v>
      </c>
      <c r="B4358">
        <v>2006013</v>
      </c>
      <c r="C4358">
        <v>1</v>
      </c>
      <c r="D4358">
        <v>1</v>
      </c>
      <c r="E4358" s="28" t="s">
        <v>522</v>
      </c>
      <c r="F4358" t="s">
        <v>581</v>
      </c>
      <c r="G4358" t="s">
        <v>581</v>
      </c>
      <c r="H4358">
        <v>30</v>
      </c>
      <c r="I4358" s="3">
        <v>8.533333333333333E-2</v>
      </c>
      <c r="J4358">
        <v>22.015999999999998</v>
      </c>
      <c r="K4358">
        <f t="shared" si="501"/>
        <v>8.6</v>
      </c>
      <c r="L4358" s="11">
        <v>7.4989999999999999E-5</v>
      </c>
      <c r="M4358">
        <f t="shared" si="502"/>
        <v>8.5429320533333325E-2</v>
      </c>
      <c r="N4358" s="5">
        <v>380.68582595952637</v>
      </c>
      <c r="O4358" s="3">
        <v>5.8792295432191519</v>
      </c>
      <c r="P4358" s="7">
        <v>1.54437836722721E-2</v>
      </c>
      <c r="Q4358" s="9">
        <f t="shared" si="503"/>
        <v>5.8858169394544584</v>
      </c>
      <c r="R4358" s="7">
        <f t="shared" si="504"/>
        <v>1.5461087695133217E-2</v>
      </c>
      <c r="S4358" t="s">
        <v>483</v>
      </c>
      <c r="T4358" t="s">
        <v>581</v>
      </c>
      <c r="U4358">
        <v>62</v>
      </c>
      <c r="V4358">
        <f t="shared" si="498"/>
        <v>18.897600000000001</v>
      </c>
      <c r="W4358">
        <f t="shared" si="500"/>
        <v>481.6126708852197</v>
      </c>
      <c r="X4358">
        <f t="shared" si="499"/>
        <v>249.99911729813149</v>
      </c>
    </row>
    <row r="4359" spans="1:24">
      <c r="A4359" t="s">
        <v>99</v>
      </c>
      <c r="B4359">
        <v>2006013</v>
      </c>
      <c r="C4359">
        <v>1</v>
      </c>
      <c r="D4359">
        <v>3</v>
      </c>
      <c r="E4359" s="28" t="s">
        <v>522</v>
      </c>
      <c r="F4359" t="s">
        <v>581</v>
      </c>
      <c r="G4359" t="s">
        <v>581</v>
      </c>
      <c r="H4359">
        <v>22</v>
      </c>
      <c r="I4359" s="3">
        <v>0.11636363636363636</v>
      </c>
      <c r="J4359">
        <v>23.04</v>
      </c>
      <c r="K4359">
        <f t="shared" si="501"/>
        <v>9</v>
      </c>
      <c r="L4359" s="11">
        <v>7.4989999999999999E-5</v>
      </c>
      <c r="M4359">
        <f t="shared" si="502"/>
        <v>0.11645962356363636</v>
      </c>
      <c r="N4359" s="5">
        <v>416.92201058303999</v>
      </c>
      <c r="O4359" s="3">
        <v>8.3801282922209257</v>
      </c>
      <c r="P4359" s="7">
        <v>2.0099990116861012E-2</v>
      </c>
      <c r="Q4359" s="9">
        <f t="shared" si="503"/>
        <v>8.3870057240526563</v>
      </c>
      <c r="R4359" s="7">
        <f t="shared" si="504"/>
        <v>2.0116485844256436E-2</v>
      </c>
      <c r="S4359" t="s">
        <v>483</v>
      </c>
      <c r="T4359" t="s">
        <v>581</v>
      </c>
      <c r="U4359">
        <v>66</v>
      </c>
      <c r="V4359">
        <f t="shared" si="498"/>
        <v>20.116800000000001</v>
      </c>
      <c r="W4359">
        <f t="shared" si="500"/>
        <v>544.76679073740263</v>
      </c>
      <c r="X4359">
        <f t="shared" si="499"/>
        <v>282.78163148690152</v>
      </c>
    </row>
    <row r="4360" spans="1:24">
      <c r="A4360" t="s">
        <v>99</v>
      </c>
      <c r="B4360">
        <v>2006013</v>
      </c>
      <c r="C4360">
        <v>4</v>
      </c>
      <c r="D4360">
        <v>1</v>
      </c>
      <c r="E4360" s="28" t="s">
        <v>522</v>
      </c>
      <c r="F4360" t="s">
        <v>581</v>
      </c>
      <c r="G4360" t="s">
        <v>581</v>
      </c>
      <c r="H4360">
        <v>9</v>
      </c>
      <c r="I4360" s="3">
        <v>0.28444444444444444</v>
      </c>
      <c r="J4360">
        <v>41.216000000000001</v>
      </c>
      <c r="K4360">
        <f t="shared" si="501"/>
        <v>16.100000000000001</v>
      </c>
      <c r="L4360" s="11">
        <v>7.4989999999999999E-5</v>
      </c>
      <c r="M4360">
        <f t="shared" si="502"/>
        <v>0.28454043164444442</v>
      </c>
      <c r="N4360" s="5">
        <v>1334.2019057188863</v>
      </c>
      <c r="O4360" s="3">
        <v>36.576789073464681</v>
      </c>
      <c r="P4360" s="7">
        <v>2.7414733045038341E-2</v>
      </c>
      <c r="Q4360" s="9">
        <f t="shared" si="503"/>
        <v>36.589045707558753</v>
      </c>
      <c r="R4360" s="7">
        <f t="shared" si="504"/>
        <v>2.7423919536259448E-2</v>
      </c>
      <c r="S4360" t="s">
        <v>483</v>
      </c>
      <c r="T4360" t="s">
        <v>581</v>
      </c>
      <c r="U4360">
        <v>67</v>
      </c>
      <c r="V4360">
        <f t="shared" si="498"/>
        <v>20.421600000000002</v>
      </c>
      <c r="W4360">
        <f t="shared" si="500"/>
        <v>1978.4354679127275</v>
      </c>
      <c r="X4360">
        <f t="shared" si="499"/>
        <v>1026.9811209501481</v>
      </c>
    </row>
    <row r="4361" spans="1:24">
      <c r="A4361" t="s">
        <v>99</v>
      </c>
      <c r="B4361">
        <v>2006013</v>
      </c>
      <c r="C4361">
        <v>9</v>
      </c>
      <c r="D4361">
        <v>4</v>
      </c>
      <c r="E4361" s="28" t="s">
        <v>522</v>
      </c>
      <c r="F4361" t="s">
        <v>581</v>
      </c>
      <c r="G4361" t="s">
        <v>581</v>
      </c>
      <c r="H4361">
        <v>12</v>
      </c>
      <c r="I4361" s="3">
        <v>0.21333333333333335</v>
      </c>
      <c r="J4361">
        <v>23.808000000000003</v>
      </c>
      <c r="K4361">
        <f t="shared" si="501"/>
        <v>9.3000000000000007</v>
      </c>
      <c r="L4361" s="11">
        <v>7.4989999999999999E-5</v>
      </c>
      <c r="M4361">
        <f t="shared" si="502"/>
        <v>0.21342932053333336</v>
      </c>
      <c r="N4361" s="5">
        <v>445.1800579670018</v>
      </c>
      <c r="O4361" s="3">
        <v>15.813297360895932</v>
      </c>
      <c r="P4361" s="7">
        <v>3.5521126964020627E-2</v>
      </c>
      <c r="Q4361" s="9">
        <f t="shared" si="503"/>
        <v>15.820347783937855</v>
      </c>
      <c r="R4361" s="7">
        <f t="shared" si="504"/>
        <v>3.5536964203168576E-2</v>
      </c>
      <c r="S4361" t="s">
        <v>483</v>
      </c>
      <c r="T4361" t="s">
        <v>581</v>
      </c>
      <c r="U4361">
        <v>65</v>
      </c>
      <c r="V4361">
        <f t="shared" si="498"/>
        <v>19.812000000000001</v>
      </c>
      <c r="W4361">
        <f t="shared" si="500"/>
        <v>582.41592976339837</v>
      </c>
      <c r="X4361">
        <f t="shared" si="499"/>
        <v>302.32482894105806</v>
      </c>
    </row>
    <row r="4362" spans="1:24">
      <c r="A4362" t="s">
        <v>99</v>
      </c>
      <c r="B4362">
        <v>2006013</v>
      </c>
      <c r="C4362">
        <v>13</v>
      </c>
      <c r="D4362">
        <v>4</v>
      </c>
      <c r="E4362" s="28" t="s">
        <v>522</v>
      </c>
      <c r="F4362" t="s">
        <v>581</v>
      </c>
      <c r="G4362" t="s">
        <v>581</v>
      </c>
      <c r="H4362">
        <v>20</v>
      </c>
      <c r="I4362" s="3">
        <v>0.128</v>
      </c>
      <c r="J4362">
        <v>20.736000000000001</v>
      </c>
      <c r="K4362">
        <f t="shared" si="501"/>
        <v>8.1</v>
      </c>
      <c r="L4362" s="11">
        <v>7.4989999999999999E-5</v>
      </c>
      <c r="M4362">
        <f t="shared" si="502"/>
        <v>0.12809598720000001</v>
      </c>
      <c r="N4362" s="5">
        <v>337.7068285722624</v>
      </c>
      <c r="O4362" s="3">
        <v>8.2869684903935852</v>
      </c>
      <c r="P4362" s="7">
        <v>2.4538942624964845E-2</v>
      </c>
      <c r="Q4362" s="9">
        <f t="shared" si="503"/>
        <v>8.2931441283865297</v>
      </c>
      <c r="R4362" s="7">
        <f t="shared" si="504"/>
        <v>2.4557229604884833E-2</v>
      </c>
      <c r="S4362" t="s">
        <v>483</v>
      </c>
      <c r="T4362" t="s">
        <v>581</v>
      </c>
      <c r="U4362">
        <v>45</v>
      </c>
      <c r="V4362">
        <f t="shared" si="498"/>
        <v>13.716000000000001</v>
      </c>
      <c r="W4362">
        <f t="shared" si="500"/>
        <v>375.34372231895082</v>
      </c>
      <c r="X4362">
        <f t="shared" si="499"/>
        <v>194.8362344592384</v>
      </c>
    </row>
    <row r="4363" spans="1:24">
      <c r="A4363" t="s">
        <v>99</v>
      </c>
      <c r="B4363">
        <v>2006013</v>
      </c>
      <c r="C4363">
        <v>25</v>
      </c>
      <c r="D4363">
        <v>3</v>
      </c>
      <c r="E4363" s="28" t="s">
        <v>522</v>
      </c>
      <c r="F4363" t="s">
        <v>581</v>
      </c>
      <c r="G4363" t="s">
        <v>581</v>
      </c>
      <c r="H4363">
        <v>12</v>
      </c>
      <c r="I4363" s="3">
        <v>0.21333333333333335</v>
      </c>
      <c r="J4363">
        <v>23.808000000000003</v>
      </c>
      <c r="K4363">
        <f t="shared" si="501"/>
        <v>9.3000000000000007</v>
      </c>
      <c r="L4363" s="11">
        <v>7.4989999999999999E-5</v>
      </c>
      <c r="M4363">
        <f t="shared" si="502"/>
        <v>0.21342932053333336</v>
      </c>
      <c r="N4363" s="5">
        <v>445.1800579670018</v>
      </c>
      <c r="O4363" s="3">
        <v>15.813297360895932</v>
      </c>
      <c r="P4363" s="7">
        <v>3.5521126964020627E-2</v>
      </c>
      <c r="Q4363" s="9">
        <f t="shared" si="503"/>
        <v>15.820347783937855</v>
      </c>
      <c r="R4363" s="7">
        <f t="shared" si="504"/>
        <v>3.5536964203168576E-2</v>
      </c>
      <c r="S4363" t="s">
        <v>483</v>
      </c>
      <c r="T4363" t="s">
        <v>581</v>
      </c>
      <c r="U4363">
        <v>66</v>
      </c>
      <c r="V4363">
        <f t="shared" si="498"/>
        <v>20.116800000000001</v>
      </c>
      <c r="W4363">
        <f t="shared" si="500"/>
        <v>585.67240227670425</v>
      </c>
      <c r="X4363">
        <f t="shared" si="499"/>
        <v>304.01522311680873</v>
      </c>
    </row>
    <row r="4364" spans="1:24">
      <c r="A4364" t="s">
        <v>175</v>
      </c>
      <c r="B4364">
        <v>2014025</v>
      </c>
      <c r="C4364">
        <v>10</v>
      </c>
      <c r="D4364">
        <v>12</v>
      </c>
      <c r="E4364" s="28" t="s">
        <v>522</v>
      </c>
      <c r="F4364" t="s">
        <v>581</v>
      </c>
      <c r="G4364" t="s">
        <v>581</v>
      </c>
      <c r="H4364">
        <v>26</v>
      </c>
      <c r="I4364" s="3">
        <v>9.8461538461538461E-2</v>
      </c>
      <c r="J4364">
        <v>32.768000000000001</v>
      </c>
      <c r="K4364">
        <f t="shared" si="501"/>
        <v>12.8</v>
      </c>
      <c r="L4364" s="11">
        <v>7.4989999999999999E-5</v>
      </c>
      <c r="M4364">
        <f t="shared" si="502"/>
        <v>9.8557525661538456E-2</v>
      </c>
      <c r="N4364" s="5">
        <v>843.3148421472257</v>
      </c>
      <c r="O4364" s="3">
        <v>10.105539141874374</v>
      </c>
      <c r="P4364" s="7">
        <v>1.1983115482876977E-2</v>
      </c>
      <c r="Q4364" s="9">
        <f t="shared" si="503"/>
        <v>10.115360847540208</v>
      </c>
      <c r="R4364" s="7">
        <f t="shared" si="504"/>
        <v>1.1994762029546103E-2</v>
      </c>
      <c r="S4364" t="s">
        <v>482</v>
      </c>
      <c r="T4364" t="s">
        <v>491</v>
      </c>
      <c r="U4364" t="s">
        <v>581</v>
      </c>
      <c r="V4364" t="s">
        <v>581</v>
      </c>
      <c r="W4364" t="s">
        <v>581</v>
      </c>
      <c r="X4364" t="s">
        <v>581</v>
      </c>
    </row>
    <row r="4365" spans="1:24">
      <c r="A4365" t="s">
        <v>123</v>
      </c>
      <c r="B4365">
        <v>2014025</v>
      </c>
      <c r="C4365">
        <v>13</v>
      </c>
      <c r="D4365">
        <v>3</v>
      </c>
      <c r="E4365" s="28" t="s">
        <v>522</v>
      </c>
      <c r="F4365" t="s">
        <v>581</v>
      </c>
      <c r="G4365" t="s">
        <v>581</v>
      </c>
      <c r="H4365">
        <v>23</v>
      </c>
      <c r="I4365" s="3">
        <v>0.11130434782608696</v>
      </c>
      <c r="J4365">
        <v>25.855999999999998</v>
      </c>
      <c r="K4365">
        <f t="shared" si="501"/>
        <v>10.1</v>
      </c>
      <c r="L4365" s="11">
        <v>7.4989999999999999E-5</v>
      </c>
      <c r="M4365">
        <f t="shared" si="502"/>
        <v>0.11140033502608696</v>
      </c>
      <c r="N4365" s="5">
        <v>525.06437406883833</v>
      </c>
      <c r="O4365" s="3">
        <v>9.002222930070948</v>
      </c>
      <c r="P4365" s="7">
        <v>1.7144989023556788E-2</v>
      </c>
      <c r="Q4365" s="9">
        <f t="shared" si="503"/>
        <v>9.0099525756248386</v>
      </c>
      <c r="R4365" s="7">
        <f t="shared" si="504"/>
        <v>1.7159710352855882E-2</v>
      </c>
      <c r="S4365" t="s">
        <v>483</v>
      </c>
      <c r="T4365" t="s">
        <v>581</v>
      </c>
      <c r="U4365">
        <v>65</v>
      </c>
      <c r="V4365">
        <f t="shared" si="498"/>
        <v>19.812000000000001</v>
      </c>
      <c r="W4365">
        <f t="shared" si="500"/>
        <v>698.82369515089044</v>
      </c>
      <c r="X4365">
        <f t="shared" si="499"/>
        <v>362.75064485663785</v>
      </c>
    </row>
    <row r="4366" spans="1:24">
      <c r="A4366" t="s">
        <v>123</v>
      </c>
      <c r="B4366">
        <v>2014025</v>
      </c>
      <c r="C4366">
        <v>27</v>
      </c>
      <c r="D4366">
        <v>1</v>
      </c>
      <c r="E4366" s="28" t="s">
        <v>522</v>
      </c>
      <c r="F4366" t="s">
        <v>581</v>
      </c>
      <c r="G4366" t="s">
        <v>581</v>
      </c>
      <c r="H4366">
        <v>26</v>
      </c>
      <c r="I4366" s="3">
        <v>9.8461538461538461E-2</v>
      </c>
      <c r="J4366">
        <v>13.312000000000001</v>
      </c>
      <c r="K4366">
        <f t="shared" si="501"/>
        <v>5.2</v>
      </c>
      <c r="L4366" s="11">
        <v>7.4989999999999999E-5</v>
      </c>
      <c r="M4366">
        <f t="shared" si="502"/>
        <v>9.8557525661538456E-2</v>
      </c>
      <c r="N4366" s="5">
        <v>139.17989094031361</v>
      </c>
      <c r="O4366" s="3">
        <v>4.0872915998780863</v>
      </c>
      <c r="P4366" s="7">
        <v>2.9366969411054464E-2</v>
      </c>
      <c r="Q4366" s="9">
        <f t="shared" si="503"/>
        <v>4.0912463924396523</v>
      </c>
      <c r="R4366" s="7">
        <f t="shared" si="504"/>
        <v>2.9395384382030855E-2</v>
      </c>
      <c r="S4366" t="s">
        <v>484</v>
      </c>
      <c r="T4366" t="s">
        <v>581</v>
      </c>
      <c r="U4366">
        <v>40</v>
      </c>
      <c r="V4366">
        <f t="shared" si="498"/>
        <v>12.192</v>
      </c>
      <c r="W4366">
        <f t="shared" si="500"/>
        <v>135.12374372322043</v>
      </c>
      <c r="X4366">
        <f t="shared" si="499"/>
        <v>70.141046319927185</v>
      </c>
    </row>
    <row r="4367" spans="1:24">
      <c r="A4367" t="s">
        <v>123</v>
      </c>
      <c r="B4367">
        <v>2014025</v>
      </c>
      <c r="C4367">
        <v>27</v>
      </c>
      <c r="D4367">
        <v>3</v>
      </c>
      <c r="E4367" s="28" t="s">
        <v>522</v>
      </c>
      <c r="F4367" t="s">
        <v>581</v>
      </c>
      <c r="G4367" t="s">
        <v>581</v>
      </c>
      <c r="H4367">
        <v>13</v>
      </c>
      <c r="I4367" s="3">
        <v>0.19692307692307692</v>
      </c>
      <c r="J4367">
        <v>13.824000000000002</v>
      </c>
      <c r="K4367">
        <f t="shared" si="501"/>
        <v>5.4</v>
      </c>
      <c r="L4367" s="11">
        <v>7.4989999999999999E-5</v>
      </c>
      <c r="M4367">
        <f t="shared" si="502"/>
        <v>0.19701906412307693</v>
      </c>
      <c r="N4367" s="5">
        <v>150.09192380989444</v>
      </c>
      <c r="O4367" s="3">
        <v>8.4304196337276025</v>
      </c>
      <c r="P4367" s="7">
        <v>5.6168376150641679E-2</v>
      </c>
      <c r="Q4367" s="9">
        <f t="shared" si="503"/>
        <v>8.4344693694558224</v>
      </c>
      <c r="R4367" s="7">
        <f t="shared" si="504"/>
        <v>5.6195357853756824E-2</v>
      </c>
      <c r="S4367" t="s">
        <v>484</v>
      </c>
      <c r="T4367" t="s">
        <v>581</v>
      </c>
      <c r="U4367">
        <v>41</v>
      </c>
      <c r="V4367">
        <f t="shared" si="498"/>
        <v>12.4968</v>
      </c>
      <c r="W4367">
        <f t="shared" si="500"/>
        <v>148.19704428468862</v>
      </c>
      <c r="X4367">
        <f t="shared" si="499"/>
        <v>76.927233225128305</v>
      </c>
    </row>
    <row r="4368" spans="1:24">
      <c r="A4368" t="s">
        <v>86</v>
      </c>
      <c r="B4368">
        <v>2006013</v>
      </c>
      <c r="C4368">
        <v>4</v>
      </c>
      <c r="D4368">
        <v>3</v>
      </c>
      <c r="E4368" s="28" t="s">
        <v>522</v>
      </c>
      <c r="F4368" t="s">
        <v>581</v>
      </c>
      <c r="G4368" t="s">
        <v>581</v>
      </c>
      <c r="H4368">
        <v>16</v>
      </c>
      <c r="I4368" s="3">
        <v>0.16</v>
      </c>
      <c r="J4368">
        <v>13.824000000000002</v>
      </c>
      <c r="K4368">
        <f t="shared" si="501"/>
        <v>5.4</v>
      </c>
      <c r="L4368" s="11">
        <v>7.4989999999999999E-5</v>
      </c>
      <c r="M4368">
        <f t="shared" si="502"/>
        <v>0.16009598720000001</v>
      </c>
      <c r="N4368" s="5">
        <v>150.09192380989444</v>
      </c>
      <c r="O4368" s="3">
        <v>6.868275515135994</v>
      </c>
      <c r="P4368" s="7">
        <v>4.5760460261907977E-2</v>
      </c>
      <c r="Q4368" s="9">
        <f t="shared" si="503"/>
        <v>6.8723475442319168</v>
      </c>
      <c r="R4368" s="7">
        <f t="shared" si="504"/>
        <v>4.5787590496450647E-2</v>
      </c>
      <c r="S4368" t="s">
        <v>483</v>
      </c>
      <c r="T4368" t="s">
        <v>581</v>
      </c>
      <c r="U4368">
        <v>53</v>
      </c>
      <c r="V4368">
        <f t="shared" si="498"/>
        <v>16.154400000000003</v>
      </c>
      <c r="W4368">
        <f t="shared" si="500"/>
        <v>162.76345078540922</v>
      </c>
      <c r="X4368">
        <f t="shared" si="499"/>
        <v>84.48847275957111</v>
      </c>
    </row>
    <row r="4369" spans="1:24">
      <c r="A4369" t="s">
        <v>86</v>
      </c>
      <c r="B4369">
        <v>2006013</v>
      </c>
      <c r="C4369">
        <v>18</v>
      </c>
      <c r="D4369">
        <v>3</v>
      </c>
      <c r="E4369" s="28" t="s">
        <v>522</v>
      </c>
      <c r="F4369" t="s">
        <v>581</v>
      </c>
      <c r="G4369" t="s">
        <v>581</v>
      </c>
      <c r="H4369">
        <v>19</v>
      </c>
      <c r="I4369" s="3">
        <v>0.13473684210526315</v>
      </c>
      <c r="J4369">
        <v>30.975999999999999</v>
      </c>
      <c r="K4369">
        <f t="shared" si="501"/>
        <v>12.1</v>
      </c>
      <c r="L4369" s="11">
        <v>7.4989999999999999E-5</v>
      </c>
      <c r="M4369">
        <f t="shared" si="502"/>
        <v>0.13483282930526316</v>
      </c>
      <c r="N4369" s="5">
        <v>753.59940209213437</v>
      </c>
      <c r="O4369" s="3">
        <v>13.054745014374213</v>
      </c>
      <c r="P4369" s="7">
        <v>1.7323189187958183E-2</v>
      </c>
      <c r="Q4369" s="9">
        <f t="shared" si="503"/>
        <v>13.064004412874743</v>
      </c>
      <c r="R4369" s="7">
        <f t="shared" si="504"/>
        <v>1.7335476085313495E-2</v>
      </c>
      <c r="S4369" t="s">
        <v>483</v>
      </c>
      <c r="T4369" t="s">
        <v>490</v>
      </c>
      <c r="U4369">
        <v>62</v>
      </c>
      <c r="V4369">
        <f t="shared" si="498"/>
        <v>18.897600000000001</v>
      </c>
      <c r="W4369">
        <f t="shared" si="500"/>
        <v>1023.5955540203947</v>
      </c>
      <c r="X4369">
        <f t="shared" si="499"/>
        <v>531.33565714756173</v>
      </c>
    </row>
    <row r="4370" spans="1:24">
      <c r="A4370" t="s">
        <v>86</v>
      </c>
      <c r="B4370">
        <v>2006013</v>
      </c>
      <c r="C4370">
        <v>25</v>
      </c>
      <c r="D4370">
        <v>3</v>
      </c>
      <c r="E4370" s="28" t="s">
        <v>522</v>
      </c>
      <c r="F4370" t="s">
        <v>581</v>
      </c>
      <c r="G4370" t="s">
        <v>581</v>
      </c>
      <c r="H4370">
        <v>20</v>
      </c>
      <c r="I4370" s="3">
        <v>0.128</v>
      </c>
      <c r="J4370">
        <v>17.152000000000001</v>
      </c>
      <c r="K4370">
        <f t="shared" si="501"/>
        <v>6.7</v>
      </c>
      <c r="L4370" s="11">
        <v>7.4989999999999999E-5</v>
      </c>
      <c r="M4370">
        <f t="shared" si="502"/>
        <v>0.12809598720000001</v>
      </c>
      <c r="N4370" s="5">
        <v>231.05714882805762</v>
      </c>
      <c r="O4370" s="3">
        <v>6.8457565790208159</v>
      </c>
      <c r="P4370" s="7">
        <v>2.9627979977001798E-2</v>
      </c>
      <c r="Q4370" s="9">
        <f t="shared" si="503"/>
        <v>6.8508514751562473</v>
      </c>
      <c r="R4370" s="7">
        <f t="shared" si="504"/>
        <v>2.9650030349220417E-2</v>
      </c>
      <c r="S4370" t="s">
        <v>482</v>
      </c>
      <c r="T4370" t="s">
        <v>581</v>
      </c>
      <c r="U4370">
        <v>50</v>
      </c>
      <c r="V4370">
        <f t="shared" si="498"/>
        <v>15.24</v>
      </c>
      <c r="W4370">
        <f t="shared" si="500"/>
        <v>256.54940845492001</v>
      </c>
      <c r="X4370">
        <f t="shared" si="499"/>
        <v>133.17159106134329</v>
      </c>
    </row>
    <row r="4371" spans="1:24">
      <c r="A4371" t="s">
        <v>86</v>
      </c>
      <c r="B4371">
        <v>2014025</v>
      </c>
      <c r="C4371">
        <v>15</v>
      </c>
      <c r="D4371">
        <v>1</v>
      </c>
      <c r="E4371" s="28" t="s">
        <v>522</v>
      </c>
      <c r="F4371" t="s">
        <v>581</v>
      </c>
      <c r="G4371" t="s">
        <v>581</v>
      </c>
      <c r="H4371">
        <v>29</v>
      </c>
      <c r="I4371" s="3">
        <v>8.8275862068965524E-2</v>
      </c>
      <c r="J4371">
        <v>34.816000000000003</v>
      </c>
      <c r="K4371">
        <f t="shared" si="501"/>
        <v>13.600000000000001</v>
      </c>
      <c r="L4371" s="11">
        <v>7.4989999999999999E-5</v>
      </c>
      <c r="M4371">
        <f t="shared" si="502"/>
        <v>8.8371849268965519E-2</v>
      </c>
      <c r="N4371" s="5">
        <v>952.02339601776657</v>
      </c>
      <c r="O4371" s="3">
        <v>9.6309285872948909</v>
      </c>
      <c r="P4371" s="7">
        <v>1.011627301133591E-2</v>
      </c>
      <c r="Q4371" s="9">
        <f t="shared" si="503"/>
        <v>9.641374023433773</v>
      </c>
      <c r="R4371" s="7">
        <f t="shared" si="504"/>
        <v>1.0127244838480678E-2</v>
      </c>
      <c r="S4371" t="s">
        <v>483</v>
      </c>
      <c r="T4371" t="s">
        <v>581</v>
      </c>
      <c r="U4371">
        <v>71</v>
      </c>
      <c r="V4371">
        <f t="shared" si="498"/>
        <v>21.640800000000002</v>
      </c>
      <c r="W4371">
        <f t="shared" si="500"/>
        <v>1392.1787184324889</v>
      </c>
      <c r="X4371">
        <f t="shared" si="499"/>
        <v>722.66257050432466</v>
      </c>
    </row>
    <row r="4372" spans="1:24">
      <c r="A4372" t="s">
        <v>207</v>
      </c>
      <c r="B4372">
        <v>2006013</v>
      </c>
      <c r="C4372">
        <v>3</v>
      </c>
      <c r="D4372">
        <v>1</v>
      </c>
      <c r="E4372" s="28" t="s">
        <v>522</v>
      </c>
      <c r="F4372" t="s">
        <v>581</v>
      </c>
      <c r="G4372" t="s">
        <v>581</v>
      </c>
      <c r="H4372">
        <v>24</v>
      </c>
      <c r="I4372" s="3">
        <v>0.10666666666666667</v>
      </c>
      <c r="J4372">
        <v>18.175999999999998</v>
      </c>
      <c r="K4372">
        <f t="shared" si="501"/>
        <v>7.1</v>
      </c>
      <c r="L4372" s="11">
        <v>7.4989999999999999E-5</v>
      </c>
      <c r="M4372">
        <f t="shared" si="502"/>
        <v>0.10676265386666667</v>
      </c>
      <c r="N4372" s="5">
        <v>259.46961177149439</v>
      </c>
      <c r="O4372" s="3">
        <v>6.0550917109760682</v>
      </c>
      <c r="P4372" s="7">
        <v>2.3336419512233947E-2</v>
      </c>
      <c r="Q4372" s="9">
        <f t="shared" si="503"/>
        <v>6.0605082758843123</v>
      </c>
      <c r="R4372" s="7">
        <f t="shared" si="504"/>
        <v>2.3357295039318843E-2</v>
      </c>
      <c r="S4372" t="s">
        <v>483</v>
      </c>
      <c r="T4372" t="s">
        <v>581</v>
      </c>
      <c r="U4372">
        <v>55</v>
      </c>
      <c r="V4372">
        <f t="shared" si="498"/>
        <v>16.763999999999999</v>
      </c>
      <c r="W4372">
        <f t="shared" si="500"/>
        <v>301.92235516885</v>
      </c>
      <c r="X4372">
        <f t="shared" si="499"/>
        <v>156.72412053871042</v>
      </c>
    </row>
    <row r="4373" spans="1:24">
      <c r="A4373" t="s">
        <v>192</v>
      </c>
      <c r="B4373">
        <v>2014025</v>
      </c>
      <c r="C4373">
        <v>1</v>
      </c>
      <c r="D4373">
        <v>3</v>
      </c>
      <c r="E4373" s="28" t="s">
        <v>522</v>
      </c>
      <c r="F4373" t="s">
        <v>581</v>
      </c>
      <c r="G4373" t="s">
        <v>581</v>
      </c>
      <c r="H4373">
        <v>28</v>
      </c>
      <c r="I4373" s="3">
        <v>9.1428571428571428E-2</v>
      </c>
      <c r="J4373">
        <v>24.831999999999997</v>
      </c>
      <c r="K4373">
        <f t="shared" si="501"/>
        <v>9.6999999999999993</v>
      </c>
      <c r="L4373" s="11">
        <v>7.4989999999999999E-5</v>
      </c>
      <c r="M4373">
        <f t="shared" si="502"/>
        <v>9.1524558628571423E-2</v>
      </c>
      <c r="N4373" s="5">
        <v>484.29866636738552</v>
      </c>
      <c r="O4373" s="3">
        <v>7.1062671869073766</v>
      </c>
      <c r="P4373" s="7">
        <v>1.4673315621969135E-2</v>
      </c>
      <c r="Q4373" s="9">
        <f t="shared" si="503"/>
        <v>7.1137000598820386</v>
      </c>
      <c r="R4373" s="7">
        <f t="shared" si="504"/>
        <v>1.4688663326786113E-2</v>
      </c>
      <c r="S4373" t="s">
        <v>483</v>
      </c>
      <c r="T4373" t="s">
        <v>484</v>
      </c>
      <c r="U4373">
        <v>58</v>
      </c>
      <c r="V4373">
        <f t="shared" si="498"/>
        <v>17.6784</v>
      </c>
      <c r="W4373">
        <f t="shared" si="500"/>
        <v>613.11822090984026</v>
      </c>
      <c r="X4373">
        <f t="shared" si="499"/>
        <v>318.26200449653675</v>
      </c>
    </row>
    <row r="4374" spans="1:24">
      <c r="A4374" t="s">
        <v>192</v>
      </c>
      <c r="B4374">
        <v>2014025</v>
      </c>
      <c r="C4374">
        <v>2</v>
      </c>
      <c r="D4374">
        <v>5</v>
      </c>
      <c r="E4374" s="28" t="s">
        <v>522</v>
      </c>
      <c r="F4374" t="s">
        <v>581</v>
      </c>
      <c r="G4374" t="s">
        <v>581</v>
      </c>
      <c r="H4374">
        <v>14</v>
      </c>
      <c r="I4374" s="3">
        <v>0.18285714285714286</v>
      </c>
      <c r="J4374">
        <v>21.76</v>
      </c>
      <c r="K4374">
        <f t="shared" si="501"/>
        <v>8.5</v>
      </c>
      <c r="L4374" s="11">
        <v>7.4989999999999999E-5</v>
      </c>
      <c r="M4374">
        <f t="shared" si="502"/>
        <v>0.18295313005714287</v>
      </c>
      <c r="N4374" s="5">
        <v>371.88413906944004</v>
      </c>
      <c r="O4374" s="3">
        <v>12.395262794605749</v>
      </c>
      <c r="P4374" s="7">
        <v>3.3330979981082885E-2</v>
      </c>
      <c r="Q4374" s="9">
        <f t="shared" si="503"/>
        <v>12.401714072518047</v>
      </c>
      <c r="R4374" s="7">
        <f t="shared" si="504"/>
        <v>3.3348327528973584E-2</v>
      </c>
      <c r="S4374" t="s">
        <v>483</v>
      </c>
      <c r="T4374" t="s">
        <v>581</v>
      </c>
      <c r="U4374">
        <v>56</v>
      </c>
      <c r="V4374">
        <f t="shared" si="498"/>
        <v>17.0688</v>
      </c>
      <c r="W4374">
        <f t="shared" si="500"/>
        <v>452.20827609158226</v>
      </c>
      <c r="X4374">
        <f t="shared" si="499"/>
        <v>234.73566351568923</v>
      </c>
    </row>
    <row r="4375" spans="1:24">
      <c r="A4375" t="s">
        <v>192</v>
      </c>
      <c r="B4375">
        <v>2014025</v>
      </c>
      <c r="C4375">
        <v>4</v>
      </c>
      <c r="D4375">
        <v>3</v>
      </c>
      <c r="E4375" s="28" t="s">
        <v>522</v>
      </c>
      <c r="F4375" t="s">
        <v>581</v>
      </c>
      <c r="G4375" t="s">
        <v>581</v>
      </c>
      <c r="H4375">
        <v>22</v>
      </c>
      <c r="I4375" s="3">
        <v>0.11636363636363636</v>
      </c>
      <c r="J4375">
        <v>28.16</v>
      </c>
      <c r="K4375">
        <f t="shared" si="501"/>
        <v>11</v>
      </c>
      <c r="L4375" s="11">
        <v>7.4989999999999999E-5</v>
      </c>
      <c r="M4375">
        <f t="shared" si="502"/>
        <v>0.11645962356363636</v>
      </c>
      <c r="N4375" s="5">
        <v>622.80942321664008</v>
      </c>
      <c r="O4375" s="3">
        <v>10.251832073224477</v>
      </c>
      <c r="P4375" s="7">
        <v>1.64606245362772E-2</v>
      </c>
      <c r="Q4375" s="9">
        <f t="shared" si="503"/>
        <v>10.260253424974538</v>
      </c>
      <c r="R4375" s="7">
        <f t="shared" si="504"/>
        <v>1.6474146091083754E-2</v>
      </c>
      <c r="S4375" t="s">
        <v>483</v>
      </c>
      <c r="T4375" t="s">
        <v>581</v>
      </c>
      <c r="U4375">
        <v>63</v>
      </c>
      <c r="V4375">
        <f t="shared" si="498"/>
        <v>19.202400000000001</v>
      </c>
      <c r="W4375">
        <f t="shared" si="500"/>
        <v>834.19479245985008</v>
      </c>
      <c r="X4375">
        <f t="shared" si="499"/>
        <v>433.02008933100245</v>
      </c>
    </row>
    <row r="4376" spans="1:24">
      <c r="A4376" t="s">
        <v>192</v>
      </c>
      <c r="B4376">
        <v>2014025</v>
      </c>
      <c r="C4376">
        <v>8</v>
      </c>
      <c r="D4376">
        <v>2</v>
      </c>
      <c r="E4376" s="28" t="s">
        <v>522</v>
      </c>
      <c r="F4376" t="s">
        <v>581</v>
      </c>
      <c r="G4376" t="s">
        <v>581</v>
      </c>
      <c r="H4376">
        <v>16</v>
      </c>
      <c r="I4376" s="3">
        <v>0.16</v>
      </c>
      <c r="J4376">
        <v>34.304000000000002</v>
      </c>
      <c r="K4376">
        <f t="shared" si="501"/>
        <v>13.4</v>
      </c>
      <c r="L4376" s="11">
        <v>7.4989999999999999E-5</v>
      </c>
      <c r="M4376">
        <f t="shared" si="502"/>
        <v>0.16009598720000001</v>
      </c>
      <c r="N4376" s="5">
        <v>924.22859531223048</v>
      </c>
      <c r="O4376" s="3">
        <v>17.162646310656111</v>
      </c>
      <c r="P4376" s="7">
        <v>1.8569698446581913E-2</v>
      </c>
      <c r="Q4376" s="9">
        <f t="shared" si="503"/>
        <v>17.172893974741132</v>
      </c>
      <c r="R4376" s="7">
        <f t="shared" si="504"/>
        <v>1.8580786249033601E-2</v>
      </c>
      <c r="S4376" t="s">
        <v>483</v>
      </c>
      <c r="T4376" t="s">
        <v>484</v>
      </c>
      <c r="U4376">
        <v>60</v>
      </c>
      <c r="V4376">
        <f t="shared" ref="V4376:V4439" si="505">U4376*0.3048</f>
        <v>18.288</v>
      </c>
      <c r="W4376">
        <f t="shared" si="500"/>
        <v>1267.0358307884828</v>
      </c>
      <c r="X4376">
        <f t="shared" si="499"/>
        <v>657.70246181441667</v>
      </c>
    </row>
    <row r="4377" spans="1:24">
      <c r="A4377" t="s">
        <v>192</v>
      </c>
      <c r="B4377">
        <v>2014025</v>
      </c>
      <c r="C4377">
        <v>10</v>
      </c>
      <c r="D4377">
        <v>3</v>
      </c>
      <c r="E4377" s="28" t="s">
        <v>522</v>
      </c>
      <c r="F4377" t="s">
        <v>581</v>
      </c>
      <c r="G4377" t="s">
        <v>581</v>
      </c>
      <c r="H4377">
        <v>12</v>
      </c>
      <c r="I4377" s="3">
        <v>0.21333333333333335</v>
      </c>
      <c r="J4377">
        <v>17.664000000000001</v>
      </c>
      <c r="K4377">
        <f t="shared" si="501"/>
        <v>6.9</v>
      </c>
      <c r="L4377" s="11">
        <v>7.4989999999999999E-5</v>
      </c>
      <c r="M4377">
        <f t="shared" si="502"/>
        <v>0.21342932053333336</v>
      </c>
      <c r="N4377" s="5">
        <v>245.05749288714244</v>
      </c>
      <c r="O4377" s="3">
        <v>11.695549042687965</v>
      </c>
      <c r="P4377" s="7">
        <v>4.7725735315810869E-2</v>
      </c>
      <c r="Q4377" s="9">
        <f t="shared" si="503"/>
        <v>11.700746791617021</v>
      </c>
      <c r="R4377" s="7">
        <f t="shared" si="504"/>
        <v>4.7746945640244613E-2</v>
      </c>
      <c r="S4377" t="s">
        <v>482</v>
      </c>
      <c r="T4377" t="s">
        <v>581</v>
      </c>
      <c r="U4377">
        <v>44</v>
      </c>
      <c r="V4377">
        <f t="shared" si="505"/>
        <v>13.411200000000001</v>
      </c>
      <c r="W4377">
        <f t="shared" si="500"/>
        <v>261.27785605110529</v>
      </c>
      <c r="X4377">
        <f t="shared" si="499"/>
        <v>135.62606910292811</v>
      </c>
    </row>
    <row r="4378" spans="1:24">
      <c r="A4378" t="s">
        <v>108</v>
      </c>
      <c r="B4378">
        <v>2014025</v>
      </c>
      <c r="C4378">
        <v>2</v>
      </c>
      <c r="D4378">
        <v>2</v>
      </c>
      <c r="E4378" s="28" t="s">
        <v>522</v>
      </c>
      <c r="F4378" t="s">
        <v>581</v>
      </c>
      <c r="G4378" t="s">
        <v>581</v>
      </c>
      <c r="H4378">
        <v>17</v>
      </c>
      <c r="I4378" s="3">
        <v>0.15058823529411766</v>
      </c>
      <c r="J4378">
        <v>25.088000000000001</v>
      </c>
      <c r="K4378">
        <f t="shared" si="501"/>
        <v>9.8000000000000007</v>
      </c>
      <c r="L4378" s="11">
        <v>7.4989999999999999E-5</v>
      </c>
      <c r="M4378">
        <f t="shared" si="502"/>
        <v>0.15068422249411767</v>
      </c>
      <c r="N4378" s="5">
        <v>494.33567773327366</v>
      </c>
      <c r="O4378" s="3">
        <v>11.797562655627097</v>
      </c>
      <c r="P4378" s="7">
        <v>2.3865488952210832E-2</v>
      </c>
      <c r="Q4378" s="9">
        <f t="shared" si="503"/>
        <v>11.805036971912761</v>
      </c>
      <c r="R4378" s="7">
        <f t="shared" si="504"/>
        <v>2.3880608872990042E-2</v>
      </c>
      <c r="S4378" t="s">
        <v>481</v>
      </c>
      <c r="T4378" t="s">
        <v>581</v>
      </c>
      <c r="U4378">
        <v>71</v>
      </c>
      <c r="V4378">
        <f t="shared" si="505"/>
        <v>21.640800000000002</v>
      </c>
      <c r="W4378">
        <f t="shared" si="500"/>
        <v>675.2363434213778</v>
      </c>
      <c r="X4378">
        <f t="shared" si="499"/>
        <v>350.50674541574449</v>
      </c>
    </row>
    <row r="4379" spans="1:24">
      <c r="A4379" t="s">
        <v>108</v>
      </c>
      <c r="B4379">
        <v>2014025</v>
      </c>
      <c r="C4379">
        <v>2</v>
      </c>
      <c r="D4379">
        <v>1</v>
      </c>
      <c r="E4379" s="28" t="s">
        <v>522</v>
      </c>
      <c r="F4379" t="s">
        <v>581</v>
      </c>
      <c r="G4379" t="s">
        <v>581</v>
      </c>
      <c r="H4379">
        <v>10</v>
      </c>
      <c r="I4379" s="3">
        <v>0.25600000000000001</v>
      </c>
      <c r="J4379">
        <v>29.695999999999998</v>
      </c>
      <c r="K4379">
        <f t="shared" si="501"/>
        <v>11.6</v>
      </c>
      <c r="L4379" s="11">
        <v>7.4989999999999999E-5</v>
      </c>
      <c r="M4379">
        <f t="shared" si="502"/>
        <v>0.25609598719999999</v>
      </c>
      <c r="N4379" s="5">
        <v>692.60525609943033</v>
      </c>
      <c r="O4379" s="3">
        <v>23.67705282969602</v>
      </c>
      <c r="P4379" s="7">
        <v>3.4185494004245538E-2</v>
      </c>
      <c r="Q4379" s="9">
        <f t="shared" si="503"/>
        <v>23.685852937250655</v>
      </c>
      <c r="R4379" s="7">
        <f t="shared" si="504"/>
        <v>3.4198199809575683E-2</v>
      </c>
      <c r="S4379" t="s">
        <v>481</v>
      </c>
      <c r="T4379" t="s">
        <v>484</v>
      </c>
      <c r="U4379">
        <v>72</v>
      </c>
      <c r="V4379">
        <f t="shared" si="505"/>
        <v>21.945600000000002</v>
      </c>
      <c r="W4379">
        <f t="shared" si="500"/>
        <v>984.8647267999753</v>
      </c>
      <c r="X4379">
        <f t="shared" si="499"/>
        <v>511.23096887278223</v>
      </c>
    </row>
    <row r="4380" spans="1:24">
      <c r="A4380" t="s">
        <v>108</v>
      </c>
      <c r="B4380">
        <v>2014025</v>
      </c>
      <c r="C4380">
        <v>7</v>
      </c>
      <c r="D4380">
        <v>3</v>
      </c>
      <c r="E4380" s="28" t="s">
        <v>522</v>
      </c>
      <c r="F4380" t="s">
        <v>581</v>
      </c>
      <c r="G4380" t="s">
        <v>581</v>
      </c>
      <c r="H4380">
        <v>21</v>
      </c>
      <c r="I4380" s="3">
        <v>0.1219047619047619</v>
      </c>
      <c r="J4380">
        <v>23.552</v>
      </c>
      <c r="K4380">
        <f t="shared" si="501"/>
        <v>9.1999999999999993</v>
      </c>
      <c r="L4380" s="11">
        <v>7.4989999999999999E-5</v>
      </c>
      <c r="M4380">
        <f t="shared" si="502"/>
        <v>0.1220007491047619</v>
      </c>
      <c r="N4380" s="5">
        <v>435.65776513269759</v>
      </c>
      <c r="O4380" s="3">
        <v>8.9731431605394256</v>
      </c>
      <c r="P4380" s="7">
        <v>2.0596770857065485E-2</v>
      </c>
      <c r="Q4380" s="9">
        <f t="shared" si="503"/>
        <v>8.9801716360213497</v>
      </c>
      <c r="R4380" s="7">
        <f t="shared" si="504"/>
        <v>2.0612903877166213E-2</v>
      </c>
      <c r="S4380" t="s">
        <v>482</v>
      </c>
      <c r="T4380" t="s">
        <v>581</v>
      </c>
      <c r="U4380">
        <v>75</v>
      </c>
      <c r="V4380">
        <f t="shared" si="505"/>
        <v>22.86</v>
      </c>
      <c r="W4380">
        <f t="shared" si="500"/>
        <v>599.18741174949537</v>
      </c>
      <c r="X4380">
        <f t="shared" si="499"/>
        <v>311.03069559651618</v>
      </c>
    </row>
    <row r="4381" spans="1:24">
      <c r="A4381" t="s">
        <v>108</v>
      </c>
      <c r="B4381">
        <v>2014025</v>
      </c>
      <c r="C4381">
        <v>16</v>
      </c>
      <c r="D4381">
        <v>1</v>
      </c>
      <c r="E4381" s="28" t="s">
        <v>522</v>
      </c>
      <c r="F4381" t="s">
        <v>581</v>
      </c>
      <c r="G4381" t="s">
        <v>581</v>
      </c>
      <c r="H4381">
        <v>21</v>
      </c>
      <c r="I4381" s="3">
        <v>0.1219047619047619</v>
      </c>
      <c r="J4381">
        <v>32.256</v>
      </c>
      <c r="K4381">
        <f t="shared" si="501"/>
        <v>12.6</v>
      </c>
      <c r="L4381" s="11">
        <v>7.4989999999999999E-5</v>
      </c>
      <c r="M4381">
        <f t="shared" si="502"/>
        <v>0.1220007491047619</v>
      </c>
      <c r="N4381" s="5">
        <v>817.16714074275842</v>
      </c>
      <c r="O4381" s="3">
        <v>12.306558465755579</v>
      </c>
      <c r="P4381" s="7">
        <v>1.5060026097683784E-2</v>
      </c>
      <c r="Q4381" s="9">
        <f t="shared" si="503"/>
        <v>12.316211602686728</v>
      </c>
      <c r="R4381" s="7">
        <f t="shared" si="504"/>
        <v>1.5071839026092009E-2</v>
      </c>
      <c r="S4381" t="s">
        <v>483</v>
      </c>
      <c r="T4381" t="s">
        <v>581</v>
      </c>
      <c r="U4381">
        <v>75</v>
      </c>
      <c r="V4381">
        <f t="shared" si="505"/>
        <v>22.86</v>
      </c>
      <c r="W4381">
        <f t="shared" si="500"/>
        <v>1199.9116421995666</v>
      </c>
      <c r="X4381">
        <f t="shared" si="499"/>
        <v>622.85913457026754</v>
      </c>
    </row>
    <row r="4382" spans="1:24">
      <c r="A4382" t="s">
        <v>108</v>
      </c>
      <c r="B4382">
        <v>2014025</v>
      </c>
      <c r="C4382">
        <v>21</v>
      </c>
      <c r="D4382">
        <v>4</v>
      </c>
      <c r="E4382" s="28" t="s">
        <v>522</v>
      </c>
      <c r="F4382" t="s">
        <v>581</v>
      </c>
      <c r="G4382" t="s">
        <v>581</v>
      </c>
      <c r="H4382">
        <v>22</v>
      </c>
      <c r="I4382" s="3">
        <v>0.11636363636363636</v>
      </c>
      <c r="J4382">
        <v>32.768000000000001</v>
      </c>
      <c r="K4382">
        <f t="shared" si="501"/>
        <v>12.8</v>
      </c>
      <c r="L4382" s="11">
        <v>7.4989999999999999E-5</v>
      </c>
      <c r="M4382">
        <f t="shared" si="502"/>
        <v>0.11645962356363636</v>
      </c>
      <c r="N4382" s="5">
        <v>843.3148421472257</v>
      </c>
      <c r="O4382" s="3">
        <v>11.936365476127666</v>
      </c>
      <c r="P4382" s="7">
        <v>1.4154103401922361E-2</v>
      </c>
      <c r="Q4382" s="9">
        <f t="shared" si="503"/>
        <v>11.946176355804017</v>
      </c>
      <c r="R4382" s="7">
        <f t="shared" si="504"/>
        <v>1.4165737111168329E-2</v>
      </c>
      <c r="S4382" t="s">
        <v>483</v>
      </c>
      <c r="T4382" t="s">
        <v>490</v>
      </c>
      <c r="U4382">
        <v>68</v>
      </c>
      <c r="V4382">
        <f t="shared" si="505"/>
        <v>20.726400000000002</v>
      </c>
      <c r="W4382">
        <f t="shared" si="500"/>
        <v>1198.7014182511975</v>
      </c>
      <c r="X4382">
        <f t="shared" si="499"/>
        <v>622.23092244646853</v>
      </c>
    </row>
    <row r="4383" spans="1:24">
      <c r="A4383" t="s">
        <v>87</v>
      </c>
      <c r="B4383">
        <v>2006013</v>
      </c>
      <c r="C4383">
        <v>4</v>
      </c>
      <c r="D4383">
        <v>3</v>
      </c>
      <c r="E4383" s="28" t="s">
        <v>522</v>
      </c>
      <c r="F4383" t="s">
        <v>581</v>
      </c>
      <c r="G4383" t="s">
        <v>581</v>
      </c>
      <c r="H4383">
        <v>14</v>
      </c>
      <c r="I4383" s="3">
        <v>0.18285714285714286</v>
      </c>
      <c r="J4383">
        <v>23.04</v>
      </c>
      <c r="K4383">
        <f t="shared" si="501"/>
        <v>9</v>
      </c>
      <c r="L4383" s="11">
        <v>7.4989999999999999E-5</v>
      </c>
      <c r="M4383">
        <f t="shared" si="502"/>
        <v>0.18295313005714287</v>
      </c>
      <c r="N4383" s="5">
        <v>416.92201058303999</v>
      </c>
      <c r="O4383" s="3">
        <v>13.130574994285784</v>
      </c>
      <c r="P4383" s="7">
        <v>3.1494079614370743E-2</v>
      </c>
      <c r="Q4383" s="9">
        <f t="shared" si="503"/>
        <v>13.137412247922056</v>
      </c>
      <c r="R4383" s="7">
        <f t="shared" si="504"/>
        <v>3.1510478973154205E-2</v>
      </c>
      <c r="S4383" t="s">
        <v>482</v>
      </c>
      <c r="T4383" t="s">
        <v>483</v>
      </c>
      <c r="U4383">
        <v>54</v>
      </c>
      <c r="V4383">
        <f t="shared" si="505"/>
        <v>16.459199999999999</v>
      </c>
      <c r="W4383">
        <f t="shared" si="500"/>
        <v>506.27096170887421</v>
      </c>
      <c r="X4383">
        <f t="shared" si="499"/>
        <v>262.79892783605527</v>
      </c>
    </row>
    <row r="4384" spans="1:24">
      <c r="A4384" t="s">
        <v>87</v>
      </c>
      <c r="B4384">
        <v>2006013</v>
      </c>
      <c r="C4384">
        <v>4</v>
      </c>
      <c r="D4384">
        <v>1</v>
      </c>
      <c r="E4384" s="28" t="s">
        <v>522</v>
      </c>
      <c r="F4384" t="s">
        <v>581</v>
      </c>
      <c r="G4384" t="s">
        <v>581</v>
      </c>
      <c r="H4384">
        <v>18</v>
      </c>
      <c r="I4384" s="3">
        <v>0.14222222222222222</v>
      </c>
      <c r="J4384">
        <v>27.648000000000003</v>
      </c>
      <c r="K4384">
        <f t="shared" si="501"/>
        <v>10.8</v>
      </c>
      <c r="L4384" s="11">
        <v>7.4989999999999999E-5</v>
      </c>
      <c r="M4384">
        <f t="shared" si="502"/>
        <v>0.14231820942222223</v>
      </c>
      <c r="N4384" s="5">
        <v>600.36769523957776</v>
      </c>
      <c r="O4384" s="3">
        <v>12.289699455886106</v>
      </c>
      <c r="P4384" s="7">
        <v>2.0470287714234658E-2</v>
      </c>
      <c r="Q4384" s="9">
        <f t="shared" si="503"/>
        <v>12.29795078478033</v>
      </c>
      <c r="R4384" s="7">
        <f t="shared" si="504"/>
        <v>2.0484031506513373E-2</v>
      </c>
      <c r="S4384" t="s">
        <v>483</v>
      </c>
      <c r="T4384" t="s">
        <v>581</v>
      </c>
      <c r="U4384">
        <v>68</v>
      </c>
      <c r="V4384">
        <f t="shared" si="505"/>
        <v>20.726400000000002</v>
      </c>
      <c r="W4384">
        <f t="shared" si="500"/>
        <v>823.72947235585173</v>
      </c>
      <c r="X4384">
        <f t="shared" si="499"/>
        <v>427.58767248151821</v>
      </c>
    </row>
    <row r="4385" spans="1:24">
      <c r="A4385" t="s">
        <v>87</v>
      </c>
      <c r="B4385">
        <v>2006013</v>
      </c>
      <c r="C4385">
        <v>5</v>
      </c>
      <c r="D4385">
        <v>5</v>
      </c>
      <c r="E4385" s="28" t="s">
        <v>522</v>
      </c>
      <c r="F4385" t="s">
        <v>581</v>
      </c>
      <c r="G4385" t="s">
        <v>581</v>
      </c>
      <c r="H4385">
        <v>27</v>
      </c>
      <c r="I4385" s="3">
        <v>9.481481481481481E-2</v>
      </c>
      <c r="J4385">
        <v>15.872000000000002</v>
      </c>
      <c r="K4385">
        <f t="shared" si="501"/>
        <v>6.2</v>
      </c>
      <c r="L4385" s="11">
        <v>7.4989999999999999E-5</v>
      </c>
      <c r="M4385">
        <f t="shared" si="502"/>
        <v>9.4910802014814805E-2</v>
      </c>
      <c r="N4385" s="5">
        <v>197.85780354088965</v>
      </c>
      <c r="O4385" s="3">
        <v>4.6995426622072225</v>
      </c>
      <c r="P4385" s="7">
        <v>2.3752121867844381E-2</v>
      </c>
      <c r="Q4385" s="9">
        <f t="shared" si="503"/>
        <v>4.7042716192367369</v>
      </c>
      <c r="R4385" s="7">
        <f t="shared" si="504"/>
        <v>2.3776022653888118E-2</v>
      </c>
      <c r="S4385" t="s">
        <v>483</v>
      </c>
      <c r="T4385" t="s">
        <v>581</v>
      </c>
      <c r="U4385">
        <v>57</v>
      </c>
      <c r="V4385">
        <f t="shared" si="505"/>
        <v>17.3736</v>
      </c>
      <c r="W4385">
        <f t="shared" si="500"/>
        <v>226.76584685285204</v>
      </c>
      <c r="X4385">
        <f t="shared" si="499"/>
        <v>117.71131652822984</v>
      </c>
    </row>
    <row r="4386" spans="1:24">
      <c r="A4386" t="s">
        <v>87</v>
      </c>
      <c r="B4386">
        <v>2006013</v>
      </c>
      <c r="C4386">
        <v>10</v>
      </c>
      <c r="D4386">
        <v>1</v>
      </c>
      <c r="E4386" s="28" t="s">
        <v>522</v>
      </c>
      <c r="F4386" t="s">
        <v>581</v>
      </c>
      <c r="G4386" t="s">
        <v>581</v>
      </c>
      <c r="H4386">
        <v>21</v>
      </c>
      <c r="I4386" s="3">
        <v>0.1219047619047619</v>
      </c>
      <c r="J4386">
        <v>22.271999999999998</v>
      </c>
      <c r="K4386">
        <f t="shared" si="501"/>
        <v>8.6999999999999993</v>
      </c>
      <c r="L4386" s="11">
        <v>7.4989999999999999E-5</v>
      </c>
      <c r="M4386">
        <f t="shared" si="502"/>
        <v>0.1220007491047619</v>
      </c>
      <c r="N4386" s="5">
        <v>389.59045655592956</v>
      </c>
      <c r="O4386" s="3">
        <v>8.4829350274194475</v>
      </c>
      <c r="P4386" s="7">
        <v>2.1773980560023391E-2</v>
      </c>
      <c r="Q4386" s="9">
        <f t="shared" si="503"/>
        <v>8.489577523276445</v>
      </c>
      <c r="R4386" s="7">
        <f t="shared" si="504"/>
        <v>2.1791030505023887E-2</v>
      </c>
      <c r="S4386" t="s">
        <v>483</v>
      </c>
      <c r="T4386" t="s">
        <v>581</v>
      </c>
      <c r="U4386">
        <v>67</v>
      </c>
      <c r="V4386">
        <f t="shared" si="505"/>
        <v>20.421600000000002</v>
      </c>
      <c r="W4386">
        <f t="shared" si="500"/>
        <v>508.25947789073314</v>
      </c>
      <c r="X4386">
        <f t="shared" si="499"/>
        <v>263.83114172960597</v>
      </c>
    </row>
    <row r="4387" spans="1:24">
      <c r="A4387" t="s">
        <v>87</v>
      </c>
      <c r="B4387">
        <v>2006013</v>
      </c>
      <c r="C4387">
        <v>11</v>
      </c>
      <c r="D4387">
        <v>1</v>
      </c>
      <c r="E4387" s="28" t="s">
        <v>522</v>
      </c>
      <c r="F4387" t="s">
        <v>581</v>
      </c>
      <c r="G4387" t="s">
        <v>581</v>
      </c>
      <c r="H4387">
        <v>20</v>
      </c>
      <c r="I4387" s="3">
        <v>0.128</v>
      </c>
      <c r="J4387">
        <v>16.64</v>
      </c>
      <c r="K4387">
        <f t="shared" si="501"/>
        <v>6.5</v>
      </c>
      <c r="L4387" s="11">
        <v>7.4989999999999999E-5</v>
      </c>
      <c r="M4387">
        <f t="shared" si="502"/>
        <v>0.12809598720000001</v>
      </c>
      <c r="N4387" s="5">
        <v>217.46857959424</v>
      </c>
      <c r="O4387" s="3">
        <v>6.6398691631104336</v>
      </c>
      <c r="P4387" s="7">
        <v>3.0532544864638925E-2</v>
      </c>
      <c r="Q4387" s="9">
        <f t="shared" si="503"/>
        <v>6.6448096675518959</v>
      </c>
      <c r="R4387" s="7">
        <f t="shared" si="504"/>
        <v>3.0555263109502989E-2</v>
      </c>
      <c r="S4387" t="s">
        <v>483</v>
      </c>
      <c r="T4387" t="s">
        <v>581</v>
      </c>
      <c r="U4387">
        <v>56</v>
      </c>
      <c r="V4387">
        <f t="shared" si="505"/>
        <v>17.0688</v>
      </c>
      <c r="W4387">
        <f t="shared" si="500"/>
        <v>250.08291346719591</v>
      </c>
      <c r="X4387">
        <f t="shared" ref="X4387:X4450" si="506">W4387*0.5190875</f>
        <v>129.81491434440306</v>
      </c>
    </row>
    <row r="4388" spans="1:24">
      <c r="A4388" t="s">
        <v>87</v>
      </c>
      <c r="B4388">
        <v>2006013</v>
      </c>
      <c r="C4388">
        <v>15</v>
      </c>
      <c r="D4388">
        <v>3</v>
      </c>
      <c r="E4388" s="28" t="s">
        <v>522</v>
      </c>
      <c r="F4388" t="s">
        <v>581</v>
      </c>
      <c r="G4388" t="s">
        <v>581</v>
      </c>
      <c r="H4388">
        <v>17</v>
      </c>
      <c r="I4388" s="3">
        <v>0.15058823529411766</v>
      </c>
      <c r="J4388">
        <v>18.175999999999998</v>
      </c>
      <c r="K4388">
        <f t="shared" si="501"/>
        <v>7.1</v>
      </c>
      <c r="L4388" s="11">
        <v>7.4989999999999999E-5</v>
      </c>
      <c r="M4388">
        <f t="shared" si="502"/>
        <v>0.15068422249411767</v>
      </c>
      <c r="N4388" s="5">
        <v>259.46961177149439</v>
      </c>
      <c r="O4388" s="3">
        <v>8.5275860499913154</v>
      </c>
      <c r="P4388" s="7">
        <v>3.2865451918513124E-2</v>
      </c>
      <c r="Q4388" s="9">
        <f t="shared" si="503"/>
        <v>8.5329760862153865</v>
      </c>
      <c r="R4388" s="7">
        <f t="shared" si="504"/>
        <v>3.2886225203628369E-2</v>
      </c>
      <c r="S4388" t="s">
        <v>482</v>
      </c>
      <c r="T4388" t="s">
        <v>581</v>
      </c>
      <c r="U4388">
        <v>53</v>
      </c>
      <c r="V4388">
        <f t="shared" si="505"/>
        <v>16.154400000000003</v>
      </c>
      <c r="W4388">
        <f t="shared" si="500"/>
        <v>297.86556355892469</v>
      </c>
      <c r="X4388">
        <f t="shared" si="506"/>
        <v>154.61829072389332</v>
      </c>
    </row>
    <row r="4389" spans="1:24">
      <c r="A4389" t="s">
        <v>112</v>
      </c>
      <c r="B4389">
        <v>2006013</v>
      </c>
      <c r="C4389">
        <v>3</v>
      </c>
      <c r="D4389">
        <v>1</v>
      </c>
      <c r="E4389" s="28" t="s">
        <v>522</v>
      </c>
      <c r="F4389" t="s">
        <v>581</v>
      </c>
      <c r="G4389" t="s">
        <v>581</v>
      </c>
      <c r="H4389">
        <v>18</v>
      </c>
      <c r="I4389" s="3">
        <v>0.14222222222222222</v>
      </c>
      <c r="J4389">
        <v>26.88</v>
      </c>
      <c r="K4389">
        <f t="shared" si="501"/>
        <v>10.5</v>
      </c>
      <c r="L4389" s="11">
        <v>7.4989999999999999E-5</v>
      </c>
      <c r="M4389">
        <f t="shared" si="502"/>
        <v>0.14231820942222223</v>
      </c>
      <c r="N4389" s="5">
        <v>567.47718107135995</v>
      </c>
      <c r="O4389" s="3">
        <v>11.946553762702091</v>
      </c>
      <c r="P4389" s="7">
        <v>2.1052042551116815E-2</v>
      </c>
      <c r="Q4389" s="9">
        <f t="shared" si="503"/>
        <v>11.954573504601539</v>
      </c>
      <c r="R4389" s="7">
        <f t="shared" si="504"/>
        <v>2.1066174823156911E-2</v>
      </c>
      <c r="S4389" t="s">
        <v>483</v>
      </c>
      <c r="T4389" t="s">
        <v>581</v>
      </c>
      <c r="U4389">
        <v>60</v>
      </c>
      <c r="V4389">
        <f t="shared" si="505"/>
        <v>18.288</v>
      </c>
      <c r="W4389">
        <f t="shared" si="500"/>
        <v>739.46600075490767</v>
      </c>
      <c r="X4389">
        <f t="shared" si="506"/>
        <v>383.84755766686317</v>
      </c>
    </row>
    <row r="4390" spans="1:24">
      <c r="A4390" t="s">
        <v>112</v>
      </c>
      <c r="B4390">
        <v>2006013</v>
      </c>
      <c r="C4390">
        <v>7</v>
      </c>
      <c r="D4390">
        <v>4</v>
      </c>
      <c r="E4390" s="28" t="s">
        <v>522</v>
      </c>
      <c r="F4390" t="s">
        <v>581</v>
      </c>
      <c r="G4390" t="s">
        <v>581</v>
      </c>
      <c r="H4390">
        <v>14</v>
      </c>
      <c r="I4390" s="3">
        <v>0.18285714285714286</v>
      </c>
      <c r="J4390">
        <v>25.6</v>
      </c>
      <c r="K4390">
        <f t="shared" si="501"/>
        <v>10</v>
      </c>
      <c r="L4390" s="11">
        <v>7.4989999999999999E-5</v>
      </c>
      <c r="M4390">
        <f t="shared" si="502"/>
        <v>0.18295313005714287</v>
      </c>
      <c r="N4390" s="5">
        <v>514.71853158400006</v>
      </c>
      <c r="O4390" s="3">
        <v>14.601199393645762</v>
      </c>
      <c r="P4390" s="7">
        <v>2.8367347390255957E-2</v>
      </c>
      <c r="Q4390" s="9">
        <f t="shared" si="503"/>
        <v>14.608808598729986</v>
      </c>
      <c r="R4390" s="7">
        <f t="shared" si="504"/>
        <v>2.8382130625397708E-2</v>
      </c>
      <c r="S4390" t="s">
        <v>483</v>
      </c>
      <c r="T4390" t="s">
        <v>581</v>
      </c>
      <c r="U4390">
        <v>57</v>
      </c>
      <c r="V4390">
        <f t="shared" si="505"/>
        <v>17.3736</v>
      </c>
      <c r="W4390">
        <f t="shared" si="500"/>
        <v>651.6208216966055</v>
      </c>
      <c r="X4390">
        <f t="shared" si="506"/>
        <v>338.24822328243675</v>
      </c>
    </row>
    <row r="4391" spans="1:24">
      <c r="A4391" t="s">
        <v>102</v>
      </c>
      <c r="B4391">
        <v>2014025</v>
      </c>
      <c r="C4391">
        <v>5</v>
      </c>
      <c r="D4391">
        <v>3</v>
      </c>
      <c r="E4391" s="28" t="s">
        <v>522</v>
      </c>
      <c r="F4391" t="s">
        <v>581</v>
      </c>
      <c r="G4391" t="s">
        <v>581</v>
      </c>
      <c r="H4391">
        <v>28</v>
      </c>
      <c r="I4391" s="3">
        <v>9.1428571428571428E-2</v>
      </c>
      <c r="J4391">
        <v>23.552</v>
      </c>
      <c r="K4391">
        <f t="shared" si="501"/>
        <v>9.1999999999999993</v>
      </c>
      <c r="L4391" s="11">
        <v>7.4989999999999999E-5</v>
      </c>
      <c r="M4391">
        <f t="shared" si="502"/>
        <v>9.1524558628571423E-2</v>
      </c>
      <c r="N4391" s="5">
        <v>435.65776513269759</v>
      </c>
      <c r="O4391" s="3">
        <v>6.7386110870673148</v>
      </c>
      <c r="P4391" s="7">
        <v>1.5467671246522582E-2</v>
      </c>
      <c r="Q4391" s="9">
        <f t="shared" si="503"/>
        <v>6.7456579784666175</v>
      </c>
      <c r="R4391" s="7">
        <f t="shared" si="504"/>
        <v>1.548384653814663E-2</v>
      </c>
      <c r="S4391" t="s">
        <v>483</v>
      </c>
      <c r="T4391" t="s">
        <v>581</v>
      </c>
      <c r="U4391">
        <v>76</v>
      </c>
      <c r="V4391">
        <f t="shared" si="505"/>
        <v>23.1648</v>
      </c>
      <c r="W4391">
        <f t="shared" si="500"/>
        <v>602.09282962923953</v>
      </c>
      <c r="X4391">
        <f t="shared" si="506"/>
        <v>312.5388617001679</v>
      </c>
    </row>
    <row r="4392" spans="1:24">
      <c r="A4392" t="s">
        <v>102</v>
      </c>
      <c r="B4392">
        <v>2014025</v>
      </c>
      <c r="C4392">
        <v>5</v>
      </c>
      <c r="D4392">
        <v>1</v>
      </c>
      <c r="E4392" s="28" t="s">
        <v>522</v>
      </c>
      <c r="F4392" t="s">
        <v>581</v>
      </c>
      <c r="G4392" t="s">
        <v>581</v>
      </c>
      <c r="H4392">
        <v>34</v>
      </c>
      <c r="I4392" s="3">
        <v>7.5294117647058831E-2</v>
      </c>
      <c r="J4392">
        <v>26.624000000000002</v>
      </c>
      <c r="K4392">
        <f t="shared" si="501"/>
        <v>10.4</v>
      </c>
      <c r="L4392" s="11">
        <v>7.4989999999999999E-5</v>
      </c>
      <c r="M4392">
        <f t="shared" si="502"/>
        <v>7.5390104847058825E-2</v>
      </c>
      <c r="N4392" s="5">
        <v>556.71956376125445</v>
      </c>
      <c r="O4392" s="3">
        <v>6.2799223918692579</v>
      </c>
      <c r="P4392" s="7">
        <v>1.1280225809636469E-2</v>
      </c>
      <c r="Q4392" s="9">
        <f t="shared" si="503"/>
        <v>6.2879053911685912</v>
      </c>
      <c r="R4392" s="7">
        <f t="shared" si="504"/>
        <v>1.1294565164347481E-2</v>
      </c>
      <c r="S4392" t="s">
        <v>483</v>
      </c>
      <c r="T4392" t="s">
        <v>581</v>
      </c>
      <c r="U4392">
        <v>73</v>
      </c>
      <c r="V4392">
        <f t="shared" si="505"/>
        <v>22.250400000000003</v>
      </c>
      <c r="W4392">
        <f t="shared" si="500"/>
        <v>777.76163068447772</v>
      </c>
      <c r="X4392">
        <f t="shared" si="506"/>
        <v>403.72634046792888</v>
      </c>
    </row>
    <row r="4393" spans="1:24">
      <c r="A4393" t="s">
        <v>102</v>
      </c>
      <c r="B4393">
        <v>2014025</v>
      </c>
      <c r="C4393">
        <v>7</v>
      </c>
      <c r="D4393">
        <v>1</v>
      </c>
      <c r="E4393" s="28" t="s">
        <v>522</v>
      </c>
      <c r="F4393" t="s">
        <v>581</v>
      </c>
      <c r="G4393" t="s">
        <v>581</v>
      </c>
      <c r="H4393">
        <v>21</v>
      </c>
      <c r="I4393" s="3">
        <v>0.1219047619047619</v>
      </c>
      <c r="J4393">
        <v>24.831999999999997</v>
      </c>
      <c r="K4393">
        <f t="shared" si="501"/>
        <v>9.6999999999999993</v>
      </c>
      <c r="L4393" s="11">
        <v>7.4989999999999999E-5</v>
      </c>
      <c r="M4393">
        <f t="shared" si="502"/>
        <v>0.1220007491047619</v>
      </c>
      <c r="N4393" s="5">
        <v>484.29866636738552</v>
      </c>
      <c r="O4393" s="3">
        <v>9.4633512936594482</v>
      </c>
      <c r="P4393" s="7">
        <v>1.9540320778997599E-2</v>
      </c>
      <c r="Q4393" s="9">
        <f t="shared" si="503"/>
        <v>9.4707657487662562</v>
      </c>
      <c r="R4393" s="7">
        <f t="shared" si="504"/>
        <v>1.9555630453836105E-2</v>
      </c>
      <c r="S4393" t="s">
        <v>483</v>
      </c>
      <c r="T4393" t="s">
        <v>490</v>
      </c>
      <c r="U4393">
        <v>61</v>
      </c>
      <c r="V4393">
        <f t="shared" si="505"/>
        <v>18.5928</v>
      </c>
      <c r="W4393">
        <f t="shared" si="500"/>
        <v>624.51498918515551</v>
      </c>
      <c r="X4393">
        <f t="shared" si="506"/>
        <v>324.17792444864943</v>
      </c>
    </row>
    <row r="4394" spans="1:24">
      <c r="A4394" t="s">
        <v>98</v>
      </c>
      <c r="B4394">
        <v>2014025</v>
      </c>
      <c r="C4394">
        <v>3</v>
      </c>
      <c r="D4394">
        <v>3</v>
      </c>
      <c r="E4394" s="28" t="s">
        <v>522</v>
      </c>
      <c r="F4394" t="s">
        <v>581</v>
      </c>
      <c r="G4394" t="s">
        <v>581</v>
      </c>
      <c r="H4394">
        <v>22</v>
      </c>
      <c r="I4394" s="3">
        <v>0.11636363636363636</v>
      </c>
      <c r="J4394">
        <v>28.416</v>
      </c>
      <c r="K4394">
        <f t="shared" si="501"/>
        <v>11.1</v>
      </c>
      <c r="L4394" s="11">
        <v>7.4989999999999999E-5</v>
      </c>
      <c r="M4394">
        <f t="shared" si="502"/>
        <v>0.11645962356363636</v>
      </c>
      <c r="N4394" s="5">
        <v>634.18470276464643</v>
      </c>
      <c r="O4394" s="3">
        <v>10.345417262274704</v>
      </c>
      <c r="P4394" s="7">
        <v>1.6312940405492582E-2</v>
      </c>
      <c r="Q4394" s="9">
        <f t="shared" si="503"/>
        <v>10.35391581002065</v>
      </c>
      <c r="R4394" s="7">
        <f t="shared" si="504"/>
        <v>1.6326341150904602E-2</v>
      </c>
      <c r="S4394" t="s">
        <v>483</v>
      </c>
      <c r="T4394" t="s">
        <v>581</v>
      </c>
      <c r="U4394">
        <v>70</v>
      </c>
      <c r="V4394">
        <f t="shared" si="505"/>
        <v>21.336000000000002</v>
      </c>
      <c r="W4394">
        <f t="shared" si="500"/>
        <v>884.41628827632223</v>
      </c>
      <c r="X4394">
        <f t="shared" si="506"/>
        <v>459.08944004063545</v>
      </c>
    </row>
    <row r="4395" spans="1:24">
      <c r="A4395" t="s">
        <v>194</v>
      </c>
      <c r="B4395">
        <v>2014025</v>
      </c>
      <c r="C4395">
        <v>14</v>
      </c>
      <c r="D4395">
        <v>2</v>
      </c>
      <c r="E4395" s="28" t="s">
        <v>522</v>
      </c>
      <c r="F4395" t="s">
        <v>581</v>
      </c>
      <c r="G4395" t="s">
        <v>581</v>
      </c>
      <c r="H4395">
        <v>31</v>
      </c>
      <c r="I4395" s="3">
        <v>8.2580645161290323E-2</v>
      </c>
      <c r="J4395">
        <v>32.768000000000001</v>
      </c>
      <c r="K4395">
        <f t="shared" si="501"/>
        <v>12.8</v>
      </c>
      <c r="L4395" s="11">
        <v>7.4989999999999999E-5</v>
      </c>
      <c r="M4395">
        <f t="shared" si="502"/>
        <v>8.2676632361290317E-2</v>
      </c>
      <c r="N4395" s="5">
        <v>843.3148421472257</v>
      </c>
      <c r="O4395" s="3">
        <v>8.4797335293792457</v>
      </c>
      <c r="P4395" s="7">
        <v>1.0055240469607265E-2</v>
      </c>
      <c r="Q4395" s="9">
        <f t="shared" si="503"/>
        <v>8.4895648387727647</v>
      </c>
      <c r="R4395" s="7">
        <f t="shared" si="504"/>
        <v>1.0066898404345477E-2</v>
      </c>
      <c r="S4395" t="s">
        <v>483</v>
      </c>
      <c r="T4395" t="s">
        <v>490</v>
      </c>
      <c r="U4395">
        <v>58</v>
      </c>
      <c r="V4395">
        <f t="shared" si="505"/>
        <v>17.6784</v>
      </c>
      <c r="W4395">
        <f t="shared" si="500"/>
        <v>1131.0515002012507</v>
      </c>
      <c r="X4395">
        <f t="shared" si="506"/>
        <v>587.11469561071681</v>
      </c>
    </row>
    <row r="4396" spans="1:24">
      <c r="A4396" t="s">
        <v>103</v>
      </c>
      <c r="B4396">
        <v>2014025</v>
      </c>
      <c r="C4396">
        <v>5</v>
      </c>
      <c r="D4396">
        <v>3</v>
      </c>
      <c r="E4396" s="28" t="s">
        <v>522</v>
      </c>
      <c r="F4396" t="s">
        <v>581</v>
      </c>
      <c r="G4396" t="s">
        <v>581</v>
      </c>
      <c r="H4396">
        <v>28</v>
      </c>
      <c r="I4396" s="3">
        <v>9.1428571428571428E-2</v>
      </c>
      <c r="J4396">
        <v>23.552</v>
      </c>
      <c r="K4396">
        <f t="shared" si="501"/>
        <v>9.1999999999999993</v>
      </c>
      <c r="L4396" s="11">
        <v>7.4989999999999999E-5</v>
      </c>
      <c r="M4396">
        <f t="shared" si="502"/>
        <v>9.1524558628571423E-2</v>
      </c>
      <c r="N4396" s="5">
        <v>435.65776513269759</v>
      </c>
      <c r="O4396" s="3">
        <v>6.7386110870673148</v>
      </c>
      <c r="P4396" s="7">
        <v>1.5467671246522582E-2</v>
      </c>
      <c r="Q4396" s="9">
        <f t="shared" si="503"/>
        <v>6.7456579784666175</v>
      </c>
      <c r="R4396" s="7">
        <f t="shared" si="504"/>
        <v>1.548384653814663E-2</v>
      </c>
      <c r="S4396" t="s">
        <v>483</v>
      </c>
      <c r="T4396" t="s">
        <v>581</v>
      </c>
      <c r="U4396">
        <v>76</v>
      </c>
      <c r="V4396">
        <f t="shared" si="505"/>
        <v>23.1648</v>
      </c>
      <c r="W4396">
        <f t="shared" si="500"/>
        <v>602.09282962923953</v>
      </c>
      <c r="X4396">
        <f t="shared" si="506"/>
        <v>312.5388617001679</v>
      </c>
    </row>
    <row r="4397" spans="1:24">
      <c r="A4397" t="s">
        <v>103</v>
      </c>
      <c r="B4397">
        <v>2014025</v>
      </c>
      <c r="C4397">
        <v>5</v>
      </c>
      <c r="D4397">
        <v>1</v>
      </c>
      <c r="E4397" s="28" t="s">
        <v>522</v>
      </c>
      <c r="F4397" t="s">
        <v>581</v>
      </c>
      <c r="G4397" t="s">
        <v>581</v>
      </c>
      <c r="H4397">
        <v>34</v>
      </c>
      <c r="I4397" s="3">
        <v>7.5294117647058831E-2</v>
      </c>
      <c r="J4397">
        <v>26.624000000000002</v>
      </c>
      <c r="K4397">
        <f t="shared" si="501"/>
        <v>10.4</v>
      </c>
      <c r="L4397" s="11">
        <v>7.4989999999999999E-5</v>
      </c>
      <c r="M4397">
        <f t="shared" si="502"/>
        <v>7.5390104847058825E-2</v>
      </c>
      <c r="N4397" s="5">
        <v>556.71956376125445</v>
      </c>
      <c r="O4397" s="3">
        <v>6.2799223918692579</v>
      </c>
      <c r="P4397" s="7">
        <v>1.1280225809636469E-2</v>
      </c>
      <c r="Q4397" s="9">
        <f t="shared" si="503"/>
        <v>6.2879053911685912</v>
      </c>
      <c r="R4397" s="7">
        <f t="shared" si="504"/>
        <v>1.1294565164347481E-2</v>
      </c>
      <c r="S4397" t="s">
        <v>483</v>
      </c>
      <c r="T4397" t="s">
        <v>581</v>
      </c>
      <c r="U4397">
        <v>73</v>
      </c>
      <c r="V4397">
        <f t="shared" si="505"/>
        <v>22.250400000000003</v>
      </c>
      <c r="W4397">
        <f t="shared" ref="W4397:W4460" si="507">0.92183818*POWER(K4397,2.20808746)*POWER(U4397,0.36520416)</f>
        <v>777.76163068447772</v>
      </c>
      <c r="X4397">
        <f t="shared" si="506"/>
        <v>403.72634046792888</v>
      </c>
    </row>
    <row r="4398" spans="1:24">
      <c r="A4398" t="s">
        <v>103</v>
      </c>
      <c r="B4398">
        <v>2014025</v>
      </c>
      <c r="C4398">
        <v>7</v>
      </c>
      <c r="D4398">
        <v>1</v>
      </c>
      <c r="E4398" s="28" t="s">
        <v>522</v>
      </c>
      <c r="F4398" t="s">
        <v>581</v>
      </c>
      <c r="G4398" t="s">
        <v>581</v>
      </c>
      <c r="H4398">
        <v>21</v>
      </c>
      <c r="I4398" s="3">
        <v>0.1219047619047619</v>
      </c>
      <c r="J4398">
        <v>24.831999999999997</v>
      </c>
      <c r="K4398">
        <f t="shared" si="501"/>
        <v>9.6999999999999993</v>
      </c>
      <c r="L4398" s="11">
        <v>7.4989999999999999E-5</v>
      </c>
      <c r="M4398">
        <f t="shared" si="502"/>
        <v>0.1220007491047619</v>
      </c>
      <c r="N4398" s="5">
        <v>484.29866636738552</v>
      </c>
      <c r="O4398" s="3">
        <v>9.4633512936594482</v>
      </c>
      <c r="P4398" s="7">
        <v>1.9540320778997599E-2</v>
      </c>
      <c r="Q4398" s="9">
        <f t="shared" si="503"/>
        <v>9.4707657487662562</v>
      </c>
      <c r="R4398" s="7">
        <f t="shared" si="504"/>
        <v>1.9555630453836105E-2</v>
      </c>
      <c r="S4398" t="s">
        <v>483</v>
      </c>
      <c r="T4398" t="s">
        <v>490</v>
      </c>
      <c r="U4398">
        <v>61</v>
      </c>
      <c r="V4398">
        <f t="shared" si="505"/>
        <v>18.5928</v>
      </c>
      <c r="W4398">
        <f t="shared" si="507"/>
        <v>624.51498918515551</v>
      </c>
      <c r="X4398">
        <f t="shared" si="506"/>
        <v>324.17792444864943</v>
      </c>
    </row>
    <row r="4399" spans="1:24">
      <c r="A4399" t="s">
        <v>103</v>
      </c>
      <c r="B4399">
        <v>2014025</v>
      </c>
      <c r="C4399">
        <v>15</v>
      </c>
      <c r="D4399">
        <v>1</v>
      </c>
      <c r="E4399" s="28" t="s">
        <v>522</v>
      </c>
      <c r="F4399" t="s">
        <v>581</v>
      </c>
      <c r="G4399" t="s">
        <v>581</v>
      </c>
      <c r="H4399">
        <v>22</v>
      </c>
      <c r="I4399" s="3">
        <v>0.11636363636363636</v>
      </c>
      <c r="J4399">
        <v>27.391999999999999</v>
      </c>
      <c r="K4399">
        <f t="shared" si="501"/>
        <v>10.7</v>
      </c>
      <c r="L4399" s="11">
        <v>7.4989999999999999E-5</v>
      </c>
      <c r="M4399">
        <f t="shared" si="502"/>
        <v>0.11645962356363636</v>
      </c>
      <c r="N4399" s="5">
        <v>589.30124681052166</v>
      </c>
      <c r="O4399" s="3">
        <v>9.9710765060739774</v>
      </c>
      <c r="P4399" s="7">
        <v>1.6920168691378967E-2</v>
      </c>
      <c r="Q4399" s="9">
        <f t="shared" si="503"/>
        <v>9.9792662698362911</v>
      </c>
      <c r="R4399" s="7">
        <f t="shared" si="504"/>
        <v>1.6934066105997788E-2</v>
      </c>
      <c r="S4399" t="s">
        <v>483</v>
      </c>
      <c r="T4399" t="s">
        <v>581</v>
      </c>
      <c r="U4399">
        <v>56</v>
      </c>
      <c r="V4399">
        <f t="shared" si="505"/>
        <v>17.0688</v>
      </c>
      <c r="W4399">
        <f t="shared" si="507"/>
        <v>751.74343209340714</v>
      </c>
      <c r="X4399">
        <f t="shared" si="506"/>
        <v>390.22061880678649</v>
      </c>
    </row>
    <row r="4400" spans="1:24">
      <c r="A4400" t="s">
        <v>103</v>
      </c>
      <c r="B4400">
        <v>2014025</v>
      </c>
      <c r="C4400">
        <v>17</v>
      </c>
      <c r="D4400">
        <v>3</v>
      </c>
      <c r="E4400" s="28" t="s">
        <v>522</v>
      </c>
      <c r="F4400" t="s">
        <v>581</v>
      </c>
      <c r="G4400" t="s">
        <v>581</v>
      </c>
      <c r="H4400">
        <v>30</v>
      </c>
      <c r="I4400" s="3">
        <v>8.533333333333333E-2</v>
      </c>
      <c r="J4400">
        <v>38.911999999999999</v>
      </c>
      <c r="K4400">
        <f t="shared" si="501"/>
        <v>15.2</v>
      </c>
      <c r="L4400" s="11">
        <v>7.4989999999999999E-5</v>
      </c>
      <c r="M4400">
        <f t="shared" si="502"/>
        <v>8.5429320533333325E-2</v>
      </c>
      <c r="N4400" s="5">
        <v>1189.2056953716735</v>
      </c>
      <c r="O4400" s="3">
        <v>10.408752693248152</v>
      </c>
      <c r="P4400" s="7">
        <v>8.7526932756532144E-3</v>
      </c>
      <c r="Q4400" s="9">
        <f t="shared" si="503"/>
        <v>10.4204350514278</v>
      </c>
      <c r="R4400" s="7">
        <f t="shared" si="504"/>
        <v>8.762516940495315E-3</v>
      </c>
      <c r="S4400" t="s">
        <v>483</v>
      </c>
      <c r="T4400" t="s">
        <v>581</v>
      </c>
      <c r="U4400">
        <v>72</v>
      </c>
      <c r="V4400">
        <f t="shared" si="505"/>
        <v>21.945600000000002</v>
      </c>
      <c r="W4400">
        <f t="shared" si="507"/>
        <v>1788.8513450929702</v>
      </c>
      <c r="X4400">
        <f t="shared" si="506"/>
        <v>928.57037259594722</v>
      </c>
    </row>
    <row r="4401" spans="1:24">
      <c r="A4401" t="s">
        <v>103</v>
      </c>
      <c r="B4401">
        <v>2014025</v>
      </c>
      <c r="C4401">
        <v>18</v>
      </c>
      <c r="D4401">
        <v>3</v>
      </c>
      <c r="E4401" s="28" t="s">
        <v>522</v>
      </c>
      <c r="F4401" t="s">
        <v>581</v>
      </c>
      <c r="G4401" t="s">
        <v>581</v>
      </c>
      <c r="H4401">
        <v>16</v>
      </c>
      <c r="I4401" s="3">
        <v>0.16</v>
      </c>
      <c r="J4401">
        <v>17.664000000000001</v>
      </c>
      <c r="K4401">
        <f t="shared" si="501"/>
        <v>6.9</v>
      </c>
      <c r="L4401" s="11">
        <v>7.4989999999999999E-5</v>
      </c>
      <c r="M4401">
        <f t="shared" si="502"/>
        <v>0.16009598720000001</v>
      </c>
      <c r="N4401" s="5">
        <v>245.05749288714244</v>
      </c>
      <c r="O4401" s="3">
        <v>8.7984700392960047</v>
      </c>
      <c r="P4401" s="7">
        <v>3.5903697273798552E-2</v>
      </c>
      <c r="Q4401" s="9">
        <f t="shared" si="503"/>
        <v>8.8036999999523804</v>
      </c>
      <c r="R4401" s="7">
        <f t="shared" si="504"/>
        <v>3.5925039043824679E-2</v>
      </c>
      <c r="S4401" t="s">
        <v>484</v>
      </c>
      <c r="T4401" t="s">
        <v>581</v>
      </c>
      <c r="U4401">
        <v>48</v>
      </c>
      <c r="V4401">
        <f t="shared" si="505"/>
        <v>14.630400000000002</v>
      </c>
      <c r="W4401">
        <f t="shared" si="507"/>
        <v>269.71378480720983</v>
      </c>
      <c r="X4401">
        <f t="shared" si="506"/>
        <v>140.00505427111256</v>
      </c>
    </row>
    <row r="4402" spans="1:24">
      <c r="A4402" t="s">
        <v>347</v>
      </c>
      <c r="B4402">
        <v>2014025</v>
      </c>
      <c r="C4402">
        <v>8</v>
      </c>
      <c r="D4402">
        <v>1</v>
      </c>
      <c r="E4402" s="28" t="s">
        <v>522</v>
      </c>
      <c r="F4402" t="s">
        <v>581</v>
      </c>
      <c r="G4402" t="s">
        <v>581</v>
      </c>
      <c r="H4402">
        <v>19</v>
      </c>
      <c r="I4402" s="3">
        <v>0.13473684210526315</v>
      </c>
      <c r="J4402">
        <v>29.44</v>
      </c>
      <c r="K4402">
        <f t="shared" si="501"/>
        <v>11.5</v>
      </c>
      <c r="L4402" s="11">
        <v>7.4989999999999999E-5</v>
      </c>
      <c r="M4402">
        <f t="shared" si="502"/>
        <v>0.13483282930526316</v>
      </c>
      <c r="N4402" s="5">
        <v>680.71525801984012</v>
      </c>
      <c r="O4402" s="3">
        <v>12.404574227288656</v>
      </c>
      <c r="P4402" s="7">
        <v>1.8222853213798702E-2</v>
      </c>
      <c r="Q4402" s="9">
        <f t="shared" si="503"/>
        <v>12.41337045122485</v>
      </c>
      <c r="R4402" s="7">
        <f t="shared" si="504"/>
        <v>1.8235775245195179E-2</v>
      </c>
      <c r="S4402" t="s">
        <v>481</v>
      </c>
      <c r="T4402" t="s">
        <v>482</v>
      </c>
      <c r="U4402" t="s">
        <v>581</v>
      </c>
      <c r="V4402" t="s">
        <v>581</v>
      </c>
      <c r="W4402" t="s">
        <v>581</v>
      </c>
      <c r="X4402" t="s">
        <v>581</v>
      </c>
    </row>
    <row r="4403" spans="1:24">
      <c r="A4403" t="s">
        <v>334</v>
      </c>
      <c r="B4403">
        <v>2014025</v>
      </c>
      <c r="C4403">
        <v>9</v>
      </c>
      <c r="D4403">
        <v>3</v>
      </c>
      <c r="E4403" s="28" t="s">
        <v>522</v>
      </c>
      <c r="F4403" t="s">
        <v>581</v>
      </c>
      <c r="G4403" t="s">
        <v>581</v>
      </c>
      <c r="H4403">
        <v>17</v>
      </c>
      <c r="I4403" s="3">
        <v>0.15058823529411766</v>
      </c>
      <c r="J4403">
        <v>16.896000000000001</v>
      </c>
      <c r="K4403">
        <f t="shared" si="501"/>
        <v>6.6000000000000005</v>
      </c>
      <c r="L4403" s="11">
        <v>7.4989999999999999E-5</v>
      </c>
      <c r="M4403">
        <f t="shared" si="502"/>
        <v>0.15068422249411767</v>
      </c>
      <c r="N4403" s="5">
        <v>224.21139235799043</v>
      </c>
      <c r="O4403" s="3">
        <v>7.9220348267254046</v>
      </c>
      <c r="P4403" s="7">
        <v>3.5332882702394403E-2</v>
      </c>
      <c r="Q4403" s="9">
        <f t="shared" si="503"/>
        <v>7.9270388851603348</v>
      </c>
      <c r="R4403" s="7">
        <f t="shared" si="504"/>
        <v>3.5355201186670793E-2</v>
      </c>
      <c r="S4403" t="s">
        <v>483</v>
      </c>
      <c r="T4403" t="s">
        <v>581</v>
      </c>
      <c r="U4403">
        <v>40</v>
      </c>
      <c r="V4403">
        <f t="shared" si="505"/>
        <v>12.192</v>
      </c>
      <c r="W4403">
        <f t="shared" si="507"/>
        <v>228.74855105856588</v>
      </c>
      <c r="X4403">
        <f t="shared" si="506"/>
        <v>118.74051349761332</v>
      </c>
    </row>
    <row r="4404" spans="1:24">
      <c r="A4404" t="s">
        <v>94</v>
      </c>
      <c r="B4404">
        <v>2006028</v>
      </c>
      <c r="C4404">
        <v>8</v>
      </c>
      <c r="D4404">
        <v>1</v>
      </c>
      <c r="E4404" s="28" t="s">
        <v>522</v>
      </c>
      <c r="F4404" t="s">
        <v>581</v>
      </c>
      <c r="G4404" t="s">
        <v>581</v>
      </c>
      <c r="H4404">
        <v>18</v>
      </c>
      <c r="I4404" s="3">
        <v>0.14222222222222222</v>
      </c>
      <c r="J4404">
        <v>17.664000000000001</v>
      </c>
      <c r="K4404">
        <f t="shared" si="501"/>
        <v>6.9</v>
      </c>
      <c r="L4404" s="11">
        <v>7.4989999999999999E-5</v>
      </c>
      <c r="M4404">
        <f t="shared" si="502"/>
        <v>0.14231820942222223</v>
      </c>
      <c r="N4404" s="5">
        <v>245.05749288714244</v>
      </c>
      <c r="O4404" s="3">
        <v>7.8288054444941695</v>
      </c>
      <c r="P4404" s="7">
        <v>3.1946811143210414E-2</v>
      </c>
      <c r="Q4404" s="9">
        <f t="shared" si="503"/>
        <v>7.834046142456315</v>
      </c>
      <c r="R4404" s="7">
        <f t="shared" si="504"/>
        <v>3.196819672869243E-2</v>
      </c>
      <c r="S4404" t="s">
        <v>482</v>
      </c>
      <c r="T4404" t="s">
        <v>581</v>
      </c>
      <c r="U4404">
        <v>63</v>
      </c>
      <c r="V4404">
        <f t="shared" si="505"/>
        <v>19.202400000000001</v>
      </c>
      <c r="W4404">
        <f t="shared" si="507"/>
        <v>297.87462145822582</v>
      </c>
      <c r="X4404">
        <f t="shared" si="506"/>
        <v>154.62299256619681</v>
      </c>
    </row>
    <row r="4405" spans="1:24">
      <c r="A4405" t="s">
        <v>94</v>
      </c>
      <c r="B4405">
        <v>2006028</v>
      </c>
      <c r="C4405">
        <v>15</v>
      </c>
      <c r="D4405">
        <v>3</v>
      </c>
      <c r="E4405" s="28" t="s">
        <v>522</v>
      </c>
      <c r="F4405" t="s">
        <v>581</v>
      </c>
      <c r="G4405" t="s">
        <v>581</v>
      </c>
      <c r="H4405">
        <v>18</v>
      </c>
      <c r="I4405" s="3">
        <v>0.14222222222222222</v>
      </c>
      <c r="J4405">
        <v>23.808000000000003</v>
      </c>
      <c r="K4405">
        <f t="shared" si="501"/>
        <v>9.3000000000000007</v>
      </c>
      <c r="L4405" s="11">
        <v>7.4989999999999999E-5</v>
      </c>
      <c r="M4405">
        <f t="shared" si="502"/>
        <v>0.14231820942222223</v>
      </c>
      <c r="N4405" s="5">
        <v>445.1800579670018</v>
      </c>
      <c r="O4405" s="3">
        <v>10.573970989966117</v>
      </c>
      <c r="P4405" s="7">
        <v>2.3752121867844075E-2</v>
      </c>
      <c r="Q4405" s="9">
        <f t="shared" si="503"/>
        <v>10.581064383886465</v>
      </c>
      <c r="R4405" s="7">
        <f t="shared" si="504"/>
        <v>2.3768055631707492E-2</v>
      </c>
      <c r="S4405" t="s">
        <v>483</v>
      </c>
      <c r="T4405" t="s">
        <v>490</v>
      </c>
      <c r="U4405">
        <v>67</v>
      </c>
      <c r="V4405">
        <f t="shared" si="505"/>
        <v>20.421600000000002</v>
      </c>
      <c r="W4405">
        <f t="shared" si="507"/>
        <v>588.89770223019559</v>
      </c>
      <c r="X4405">
        <f t="shared" si="506"/>
        <v>305.68943600641666</v>
      </c>
    </row>
    <row r="4406" spans="1:24">
      <c r="A4406" t="s">
        <v>94</v>
      </c>
      <c r="B4406">
        <v>2006028</v>
      </c>
      <c r="C4406">
        <v>25</v>
      </c>
      <c r="D4406">
        <v>3</v>
      </c>
      <c r="E4406" s="28" t="s">
        <v>522</v>
      </c>
      <c r="F4406" t="s">
        <v>581</v>
      </c>
      <c r="G4406" t="s">
        <v>581</v>
      </c>
      <c r="H4406">
        <v>17</v>
      </c>
      <c r="I4406" s="3">
        <v>0.15058823529411766</v>
      </c>
      <c r="J4406">
        <v>20.224</v>
      </c>
      <c r="K4406">
        <f t="shared" si="501"/>
        <v>7.9</v>
      </c>
      <c r="L4406" s="11">
        <v>7.4989999999999999E-5</v>
      </c>
      <c r="M4406">
        <f t="shared" si="502"/>
        <v>0.15068422249411767</v>
      </c>
      <c r="N4406" s="5">
        <v>321.23583556157439</v>
      </c>
      <c r="O4406" s="3">
        <v>9.4964680072166825</v>
      </c>
      <c r="P4406" s="7">
        <v>2.9562293355644011E-2</v>
      </c>
      <c r="Q4406" s="9">
        <f t="shared" si="503"/>
        <v>9.502475607903504</v>
      </c>
      <c r="R4406" s="7">
        <f t="shared" si="504"/>
        <v>2.9580994882752027E-2</v>
      </c>
      <c r="S4406" t="s">
        <v>483</v>
      </c>
      <c r="T4406" t="s">
        <v>581</v>
      </c>
      <c r="U4406">
        <v>52</v>
      </c>
      <c r="V4406">
        <f t="shared" si="505"/>
        <v>15.849600000000001</v>
      </c>
      <c r="W4406">
        <f t="shared" si="507"/>
        <v>374.44270602736009</v>
      </c>
      <c r="X4406">
        <f t="shared" si="506"/>
        <v>194.36852816497731</v>
      </c>
    </row>
    <row r="4407" spans="1:24">
      <c r="A4407" t="s">
        <v>94</v>
      </c>
      <c r="B4407">
        <v>2006028</v>
      </c>
      <c r="C4407">
        <v>29</v>
      </c>
      <c r="D4407">
        <v>1</v>
      </c>
      <c r="E4407" s="28" t="s">
        <v>522</v>
      </c>
      <c r="F4407" t="s">
        <v>581</v>
      </c>
      <c r="G4407" t="s">
        <v>581</v>
      </c>
      <c r="H4407">
        <v>20</v>
      </c>
      <c r="I4407" s="3">
        <v>0.128</v>
      </c>
      <c r="J4407">
        <v>31.231999999999999</v>
      </c>
      <c r="K4407">
        <f t="shared" si="501"/>
        <v>12.2</v>
      </c>
      <c r="L4407" s="11">
        <v>7.4989999999999999E-5</v>
      </c>
      <c r="M4407">
        <f t="shared" si="502"/>
        <v>0.12809598720000001</v>
      </c>
      <c r="N4407" s="5">
        <v>766.10706240962554</v>
      </c>
      <c r="O4407" s="3">
        <v>12.507660516556809</v>
      </c>
      <c r="P4407" s="7">
        <v>1.6326256642533284E-2</v>
      </c>
      <c r="Q4407" s="9">
        <f t="shared" si="503"/>
        <v>12.517001184275401</v>
      </c>
      <c r="R4407" s="7">
        <f t="shared" si="504"/>
        <v>1.6338449021610447E-2</v>
      </c>
      <c r="S4407" t="s">
        <v>483</v>
      </c>
      <c r="T4407" t="s">
        <v>490</v>
      </c>
      <c r="U4407">
        <v>65</v>
      </c>
      <c r="V4407">
        <f t="shared" si="505"/>
        <v>19.812000000000001</v>
      </c>
      <c r="W4407">
        <f t="shared" si="507"/>
        <v>1060.5123006519061</v>
      </c>
      <c r="X4407">
        <f t="shared" si="506"/>
        <v>550.49867886464631</v>
      </c>
    </row>
    <row r="4408" spans="1:24">
      <c r="A4408" t="s">
        <v>323</v>
      </c>
      <c r="B4408">
        <v>2006028</v>
      </c>
      <c r="C4408">
        <v>5</v>
      </c>
      <c r="D4408">
        <v>4</v>
      </c>
      <c r="E4408" s="28" t="s">
        <v>522</v>
      </c>
      <c r="F4408" t="s">
        <v>581</v>
      </c>
      <c r="G4408" t="s">
        <v>581</v>
      </c>
      <c r="H4408">
        <v>20</v>
      </c>
      <c r="I4408" s="3">
        <v>0.128</v>
      </c>
      <c r="J4408">
        <v>22.528000000000002</v>
      </c>
      <c r="K4408">
        <f t="shared" si="501"/>
        <v>8.8000000000000007</v>
      </c>
      <c r="L4408" s="11">
        <v>7.4989999999999999E-5</v>
      </c>
      <c r="M4408">
        <f t="shared" si="502"/>
        <v>0.12809598720000001</v>
      </c>
      <c r="N4408" s="5">
        <v>398.59803085864968</v>
      </c>
      <c r="O4408" s="3">
        <v>9.0075744460800351</v>
      </c>
      <c r="P4408" s="7">
        <v>2.2598140855528435E-2</v>
      </c>
      <c r="Q4408" s="9">
        <f t="shared" si="503"/>
        <v>9.0142904550017384</v>
      </c>
      <c r="R4408" s="7">
        <f t="shared" si="504"/>
        <v>2.2614989932547798E-2</v>
      </c>
      <c r="S4408" t="s">
        <v>483</v>
      </c>
      <c r="T4408" t="s">
        <v>581</v>
      </c>
      <c r="U4408">
        <v>64</v>
      </c>
      <c r="V4408">
        <f t="shared" si="505"/>
        <v>19.507200000000001</v>
      </c>
      <c r="W4408">
        <f t="shared" si="507"/>
        <v>512.60103201791344</v>
      </c>
      <c r="X4408">
        <f t="shared" si="506"/>
        <v>266.08478820759865</v>
      </c>
    </row>
    <row r="4409" spans="1:24">
      <c r="A4409" t="s">
        <v>109</v>
      </c>
      <c r="B4409">
        <v>2014011</v>
      </c>
      <c r="C4409">
        <v>13</v>
      </c>
      <c r="D4409">
        <v>1</v>
      </c>
      <c r="E4409" s="28" t="s">
        <v>522</v>
      </c>
      <c r="F4409" t="s">
        <v>581</v>
      </c>
      <c r="G4409" t="s">
        <v>581</v>
      </c>
      <c r="H4409">
        <v>10</v>
      </c>
      <c r="I4409" s="3">
        <v>0.25600000000000001</v>
      </c>
      <c r="J4409">
        <v>17.920000000000002</v>
      </c>
      <c r="K4409">
        <f t="shared" si="501"/>
        <v>7.0000000000000009</v>
      </c>
      <c r="L4409" s="11">
        <v>7.4989999999999999E-5</v>
      </c>
      <c r="M4409">
        <f t="shared" si="502"/>
        <v>0.25609598719999999</v>
      </c>
      <c r="N4409" s="5">
        <v>252.21208047616005</v>
      </c>
      <c r="O4409" s="3">
        <v>14.206231697817611</v>
      </c>
      <c r="P4409" s="7">
        <v>5.6326531508709518E-2</v>
      </c>
      <c r="Q4409" s="9">
        <f t="shared" si="503"/>
        <v>14.211480871778166</v>
      </c>
      <c r="R4409" s="7">
        <f t="shared" si="504"/>
        <v>5.6347344048500024E-2</v>
      </c>
      <c r="S4409" t="s">
        <v>481</v>
      </c>
      <c r="T4409" t="s">
        <v>581</v>
      </c>
      <c r="U4409" t="s">
        <v>581</v>
      </c>
      <c r="V4409" t="s">
        <v>581</v>
      </c>
      <c r="W4409" t="s">
        <v>581</v>
      </c>
      <c r="X4409" t="s">
        <v>581</v>
      </c>
    </row>
    <row r="4410" spans="1:24">
      <c r="A4410" t="s">
        <v>124</v>
      </c>
      <c r="B4410">
        <v>2006038</v>
      </c>
      <c r="C4410">
        <v>1</v>
      </c>
      <c r="D4410">
        <v>3</v>
      </c>
      <c r="E4410" s="28" t="s">
        <v>522</v>
      </c>
      <c r="F4410" t="s">
        <v>581</v>
      </c>
      <c r="G4410" t="s">
        <v>581</v>
      </c>
      <c r="H4410">
        <v>15</v>
      </c>
      <c r="I4410" s="3">
        <v>0.17066666666666666</v>
      </c>
      <c r="J4410">
        <v>28.416</v>
      </c>
      <c r="K4410">
        <f t="shared" si="501"/>
        <v>11.1</v>
      </c>
      <c r="L4410" s="11">
        <v>7.4989999999999999E-5</v>
      </c>
      <c r="M4410">
        <f t="shared" si="502"/>
        <v>0.17076265386666667</v>
      </c>
      <c r="N4410" s="5">
        <v>634.18470276464643</v>
      </c>
      <c r="O4410" s="3">
        <v>15.144163259187266</v>
      </c>
      <c r="P4410" s="7">
        <v>2.3879735971505209E-2</v>
      </c>
      <c r="Q4410" s="9">
        <f t="shared" si="503"/>
        <v>15.152628980110435</v>
      </c>
      <c r="R4410" s="7">
        <f t="shared" si="504"/>
        <v>2.3893084954674092E-2</v>
      </c>
      <c r="S4410" t="s">
        <v>481</v>
      </c>
      <c r="T4410" t="s">
        <v>581</v>
      </c>
      <c r="U4410">
        <v>65</v>
      </c>
      <c r="V4410">
        <f t="shared" si="505"/>
        <v>19.812000000000001</v>
      </c>
      <c r="W4410">
        <f t="shared" si="507"/>
        <v>860.80097873428053</v>
      </c>
      <c r="X4410">
        <f t="shared" si="506"/>
        <v>446.8310280487309</v>
      </c>
    </row>
    <row r="4411" spans="1:24">
      <c r="A4411" t="s">
        <v>124</v>
      </c>
      <c r="B4411">
        <v>2006038</v>
      </c>
      <c r="C4411">
        <v>5</v>
      </c>
      <c r="D4411">
        <v>3</v>
      </c>
      <c r="E4411" s="28" t="s">
        <v>522</v>
      </c>
      <c r="F4411" t="s">
        <v>581</v>
      </c>
      <c r="G4411" t="s">
        <v>581</v>
      </c>
      <c r="H4411">
        <v>12</v>
      </c>
      <c r="I4411" s="3">
        <v>0.21333333333333335</v>
      </c>
      <c r="J4411">
        <v>13.568</v>
      </c>
      <c r="K4411">
        <f t="shared" si="501"/>
        <v>5.3</v>
      </c>
      <c r="L4411" s="11">
        <v>7.4989999999999999E-5</v>
      </c>
      <c r="M4411">
        <f t="shared" si="502"/>
        <v>0.21342932053333336</v>
      </c>
      <c r="N4411" s="5">
        <v>144.58443552194561</v>
      </c>
      <c r="O4411" s="3">
        <v>8.950383497215995</v>
      </c>
      <c r="P4411" s="7">
        <v>6.1904197812893004E-2</v>
      </c>
      <c r="Q4411" s="9">
        <f t="shared" si="503"/>
        <v>8.9543461300698795</v>
      </c>
      <c r="R4411" s="7">
        <f t="shared" si="504"/>
        <v>6.1931604862895166E-2</v>
      </c>
      <c r="S4411" t="s">
        <v>483</v>
      </c>
      <c r="T4411" t="s">
        <v>581</v>
      </c>
      <c r="U4411">
        <v>44</v>
      </c>
      <c r="V4411">
        <f t="shared" si="505"/>
        <v>13.411200000000001</v>
      </c>
      <c r="W4411">
        <f t="shared" si="507"/>
        <v>145.92003021273774</v>
      </c>
      <c r="X4411">
        <f t="shared" si="506"/>
        <v>75.745263683054503</v>
      </c>
    </row>
    <row r="4412" spans="1:24">
      <c r="A4412" t="s">
        <v>124</v>
      </c>
      <c r="B4412">
        <v>2006038</v>
      </c>
      <c r="C4412">
        <v>5</v>
      </c>
      <c r="D4412">
        <v>1</v>
      </c>
      <c r="E4412" s="28" t="s">
        <v>522</v>
      </c>
      <c r="F4412" t="s">
        <v>581</v>
      </c>
      <c r="G4412" t="s">
        <v>581</v>
      </c>
      <c r="H4412">
        <v>10</v>
      </c>
      <c r="I4412" s="3">
        <v>0.25600000000000001</v>
      </c>
      <c r="J4412">
        <v>14.335999999999999</v>
      </c>
      <c r="K4412">
        <f t="shared" si="501"/>
        <v>5.6</v>
      </c>
      <c r="L4412" s="11">
        <v>7.4989999999999999E-5</v>
      </c>
      <c r="M4412">
        <f t="shared" si="502"/>
        <v>0.25609598719999999</v>
      </c>
      <c r="N4412" s="5">
        <v>161.41573150474235</v>
      </c>
      <c r="O4412" s="3">
        <v>11.323807875072008</v>
      </c>
      <c r="P4412" s="7">
        <v>7.0153062341010528E-2</v>
      </c>
      <c r="Q4412" s="9">
        <f t="shared" si="503"/>
        <v>11.327976330112627</v>
      </c>
      <c r="R4412" s="7">
        <f t="shared" si="504"/>
        <v>7.0178886682924171E-2</v>
      </c>
      <c r="S4412" t="s">
        <v>483</v>
      </c>
      <c r="T4412" t="s">
        <v>484</v>
      </c>
      <c r="U4412">
        <v>50</v>
      </c>
      <c r="V4412">
        <f t="shared" si="505"/>
        <v>15.24</v>
      </c>
      <c r="W4412">
        <f t="shared" si="507"/>
        <v>172.65939106017851</v>
      </c>
      <c r="X4412">
        <f t="shared" si="506"/>
        <v>89.625331656950422</v>
      </c>
    </row>
    <row r="4413" spans="1:24">
      <c r="A4413" t="s">
        <v>28</v>
      </c>
      <c r="B4413">
        <v>2014013</v>
      </c>
      <c r="C4413">
        <v>2</v>
      </c>
      <c r="D4413">
        <v>3</v>
      </c>
      <c r="E4413" s="28" t="s">
        <v>522</v>
      </c>
      <c r="F4413" t="s">
        <v>581</v>
      </c>
      <c r="G4413" t="s">
        <v>581</v>
      </c>
      <c r="H4413">
        <v>11</v>
      </c>
      <c r="I4413" s="3">
        <v>0.23272727272727273</v>
      </c>
      <c r="J4413">
        <v>28.416</v>
      </c>
      <c r="K4413">
        <f t="shared" si="501"/>
        <v>11.1</v>
      </c>
      <c r="L4413" s="11">
        <v>7.4989999999999999E-5</v>
      </c>
      <c r="M4413">
        <f t="shared" si="502"/>
        <v>0.23282325992727274</v>
      </c>
      <c r="N4413" s="5">
        <v>634.18470276464643</v>
      </c>
      <c r="O4413" s="3">
        <v>20.60575707995822</v>
      </c>
      <c r="P4413" s="7">
        <v>3.2491728340545083E-2</v>
      </c>
      <c r="Q4413" s="9">
        <f t="shared" si="503"/>
        <v>20.614185284873635</v>
      </c>
      <c r="R4413" s="7">
        <f t="shared" si="504"/>
        <v>3.2505018167434112E-2</v>
      </c>
      <c r="S4413" t="s">
        <v>483</v>
      </c>
      <c r="T4413" t="s">
        <v>581</v>
      </c>
      <c r="U4413">
        <v>63</v>
      </c>
      <c r="V4413">
        <f t="shared" si="505"/>
        <v>19.202400000000001</v>
      </c>
      <c r="W4413">
        <f t="shared" si="507"/>
        <v>851.0320313413082</v>
      </c>
      <c r="X4413">
        <f t="shared" si="506"/>
        <v>441.76008956888137</v>
      </c>
    </row>
    <row r="4414" spans="1:24">
      <c r="A4414" t="s">
        <v>28</v>
      </c>
      <c r="B4414">
        <v>2014013</v>
      </c>
      <c r="C4414">
        <v>14</v>
      </c>
      <c r="D4414">
        <v>3</v>
      </c>
      <c r="E4414" s="28" t="s">
        <v>522</v>
      </c>
      <c r="F4414" t="s">
        <v>581</v>
      </c>
      <c r="G4414" t="s">
        <v>581</v>
      </c>
      <c r="H4414">
        <v>21</v>
      </c>
      <c r="I4414" s="3">
        <v>0.1219047619047619</v>
      </c>
      <c r="J4414">
        <v>25.6</v>
      </c>
      <c r="K4414">
        <f t="shared" si="501"/>
        <v>10</v>
      </c>
      <c r="L4414" s="11">
        <v>7.4989999999999999E-5</v>
      </c>
      <c r="M4414">
        <f t="shared" si="502"/>
        <v>0.1220007491047619</v>
      </c>
      <c r="N4414" s="5">
        <v>514.71853158400006</v>
      </c>
      <c r="O4414" s="3">
        <v>9.7574761735314617</v>
      </c>
      <c r="P4414" s="7">
        <v>1.8956916401482001E-2</v>
      </c>
      <c r="Q4414" s="9">
        <f t="shared" si="503"/>
        <v>9.7651222164133245</v>
      </c>
      <c r="R4414" s="7">
        <f t="shared" si="504"/>
        <v>1.8971771205443171E-2</v>
      </c>
      <c r="S4414" t="s">
        <v>483</v>
      </c>
      <c r="T4414" t="s">
        <v>581</v>
      </c>
      <c r="U4414">
        <v>68</v>
      </c>
      <c r="V4414">
        <f t="shared" si="505"/>
        <v>20.726400000000002</v>
      </c>
      <c r="W4414">
        <f t="shared" si="507"/>
        <v>694.99555920749958</v>
      </c>
      <c r="X4414">
        <f t="shared" si="506"/>
        <v>360.76350734012294</v>
      </c>
    </row>
    <row r="4415" spans="1:24">
      <c r="A4415" t="s">
        <v>20</v>
      </c>
      <c r="B4415">
        <v>2006026</v>
      </c>
      <c r="C4415">
        <v>9</v>
      </c>
      <c r="D4415">
        <v>1</v>
      </c>
      <c r="E4415" s="28" t="s">
        <v>522</v>
      </c>
      <c r="F4415" t="s">
        <v>581</v>
      </c>
      <c r="G4415" t="s">
        <v>581</v>
      </c>
      <c r="H4415">
        <v>13</v>
      </c>
      <c r="I4415" s="3">
        <v>0.19692307692307692</v>
      </c>
      <c r="J4415">
        <v>24.064</v>
      </c>
      <c r="K4415">
        <f t="shared" si="501"/>
        <v>9.4</v>
      </c>
      <c r="L4415" s="11">
        <v>7.4989999999999999E-5</v>
      </c>
      <c r="M4415">
        <f t="shared" si="502"/>
        <v>0.19701906412307693</v>
      </c>
      <c r="N4415" s="5">
        <v>454.80529450762236</v>
      </c>
      <c r="O4415" s="3">
        <v>14.76541704635537</v>
      </c>
      <c r="P4415" s="7">
        <v>3.2465358747286767E-2</v>
      </c>
      <c r="Q4415" s="9">
        <f t="shared" si="503"/>
        <v>14.772554580673681</v>
      </c>
      <c r="R4415" s="7">
        <f t="shared" si="504"/>
        <v>3.2481052351570852E-2</v>
      </c>
      <c r="S4415" t="s">
        <v>481</v>
      </c>
      <c r="T4415" t="s">
        <v>581</v>
      </c>
      <c r="U4415">
        <v>66</v>
      </c>
      <c r="V4415">
        <f t="shared" si="505"/>
        <v>20.116800000000001</v>
      </c>
      <c r="W4415">
        <f t="shared" si="507"/>
        <v>599.66833450360889</v>
      </c>
      <c r="X4415">
        <f t="shared" si="506"/>
        <v>311.28033658664208</v>
      </c>
    </row>
    <row r="4416" spans="1:24">
      <c r="A4416" t="s">
        <v>172</v>
      </c>
      <c r="B4416">
        <v>2006055</v>
      </c>
      <c r="C4416">
        <v>1</v>
      </c>
      <c r="D4416">
        <v>3</v>
      </c>
      <c r="E4416" s="28" t="s">
        <v>522</v>
      </c>
      <c r="F4416" t="s">
        <v>581</v>
      </c>
      <c r="G4416" t="s">
        <v>581</v>
      </c>
      <c r="H4416">
        <v>16</v>
      </c>
      <c r="I4416" s="3">
        <v>0.16</v>
      </c>
      <c r="J4416">
        <v>33.28</v>
      </c>
      <c r="K4416">
        <f t="shared" si="501"/>
        <v>13</v>
      </c>
      <c r="L4416" s="11">
        <v>7.4989999999999999E-5</v>
      </c>
      <c r="M4416">
        <f t="shared" si="502"/>
        <v>0.16009598720000001</v>
      </c>
      <c r="N4416" s="5">
        <v>869.87431837695999</v>
      </c>
      <c r="O4416" s="3">
        <v>16.647927770880131</v>
      </c>
      <c r="P4416" s="7">
        <v>1.9138313914063333E-2</v>
      </c>
      <c r="Q4416" s="9">
        <f t="shared" si="503"/>
        <v>16.657866653215617</v>
      </c>
      <c r="R4416" s="7">
        <f t="shared" si="504"/>
        <v>1.9149739567316356E-2</v>
      </c>
      <c r="S4416" t="s">
        <v>481</v>
      </c>
      <c r="T4416" t="s">
        <v>493</v>
      </c>
      <c r="U4416">
        <v>48</v>
      </c>
      <c r="V4416">
        <f t="shared" si="505"/>
        <v>14.630400000000002</v>
      </c>
      <c r="W4416">
        <f t="shared" si="507"/>
        <v>1092.2833979150234</v>
      </c>
      <c r="X4416">
        <f t="shared" si="506"/>
        <v>566.99065831521477</v>
      </c>
    </row>
    <row r="4417" spans="1:24">
      <c r="A4417" t="s">
        <v>67</v>
      </c>
      <c r="B4417">
        <v>2006014</v>
      </c>
      <c r="C4417">
        <v>12</v>
      </c>
      <c r="D4417">
        <v>1</v>
      </c>
      <c r="E4417" s="28" t="s">
        <v>522</v>
      </c>
      <c r="F4417" t="s">
        <v>581</v>
      </c>
      <c r="G4417" t="s">
        <v>581</v>
      </c>
      <c r="H4417">
        <v>11</v>
      </c>
      <c r="I4417" s="3">
        <v>0.23272727272727273</v>
      </c>
      <c r="J4417">
        <v>32</v>
      </c>
      <c r="K4417">
        <f t="shared" si="501"/>
        <v>12.5</v>
      </c>
      <c r="L4417" s="11">
        <v>7.4989999999999999E-5</v>
      </c>
      <c r="M4417">
        <f t="shared" si="502"/>
        <v>0.23282325992727274</v>
      </c>
      <c r="N4417" s="5">
        <v>804.24770560000002</v>
      </c>
      <c r="O4417" s="3">
        <v>23.22614237336332</v>
      </c>
      <c r="P4417" s="7">
        <v>2.8879339302604185E-2</v>
      </c>
      <c r="Q4417" s="9">
        <f t="shared" si="503"/>
        <v>23.235651301369121</v>
      </c>
      <c r="R4417" s="7">
        <f t="shared" si="504"/>
        <v>2.8891162684802966E-2</v>
      </c>
      <c r="S4417" t="s">
        <v>483</v>
      </c>
      <c r="T4417" t="s">
        <v>581</v>
      </c>
      <c r="U4417">
        <v>56</v>
      </c>
      <c r="V4417">
        <f t="shared" si="505"/>
        <v>17.0688</v>
      </c>
      <c r="W4417">
        <f t="shared" si="507"/>
        <v>1059.6769210535035</v>
      </c>
      <c r="X4417">
        <f t="shared" si="506"/>
        <v>550.06504375736051</v>
      </c>
    </row>
    <row r="4418" spans="1:24">
      <c r="A4418" t="s">
        <v>331</v>
      </c>
      <c r="B4418">
        <v>2006021</v>
      </c>
      <c r="C4418">
        <v>1</v>
      </c>
      <c r="D4418">
        <v>4</v>
      </c>
      <c r="E4418" s="28" t="s">
        <v>522</v>
      </c>
      <c r="F4418" t="s">
        <v>581</v>
      </c>
      <c r="G4418" t="s">
        <v>581</v>
      </c>
      <c r="H4418">
        <v>18</v>
      </c>
      <c r="I4418" s="3">
        <v>0.14222222222222222</v>
      </c>
      <c r="J4418">
        <v>19.968</v>
      </c>
      <c r="K4418">
        <f t="shared" ref="K4418:K4481" si="508">J4418/2.56</f>
        <v>7.8</v>
      </c>
      <c r="L4418" s="11">
        <v>7.4989999999999999E-5</v>
      </c>
      <c r="M4418">
        <f t="shared" ref="M4418:M4481" si="509">I4418+L4418*1.28</f>
        <v>0.14231820942222223</v>
      </c>
      <c r="N4418" s="5">
        <v>313.1547546157056</v>
      </c>
      <c r="O4418" s="3">
        <v>8.8582425240461724</v>
      </c>
      <c r="P4418" s="7">
        <v>2.8287108509390986E-2</v>
      </c>
      <c r="Q4418" s="9">
        <f t="shared" ref="Q4418:Q4481" si="510">(J4418*J4418 - (J4418 - 2*M4418)*(J4418 - 2*M4418))*3.1415926/4</f>
        <v>8.8641779829926435</v>
      </c>
      <c r="R4418" s="7">
        <f t="shared" ref="R4418:R4481" si="511">Q4418/N4418</f>
        <v>2.8306062265829254E-2</v>
      </c>
      <c r="S4418" t="s">
        <v>483</v>
      </c>
      <c r="T4418" t="s">
        <v>581</v>
      </c>
      <c r="U4418">
        <v>58</v>
      </c>
      <c r="V4418">
        <f t="shared" si="505"/>
        <v>17.6784</v>
      </c>
      <c r="W4418">
        <f t="shared" si="507"/>
        <v>378.86879430089385</v>
      </c>
      <c r="X4418">
        <f t="shared" si="506"/>
        <v>196.66605526166526</v>
      </c>
    </row>
    <row r="4419" spans="1:24">
      <c r="A4419" t="s">
        <v>331</v>
      </c>
      <c r="B4419">
        <v>2006021</v>
      </c>
      <c r="C4419">
        <v>2</v>
      </c>
      <c r="D4419">
        <v>3</v>
      </c>
      <c r="E4419" s="28" t="s">
        <v>522</v>
      </c>
      <c r="F4419" t="s">
        <v>581</v>
      </c>
      <c r="G4419" t="s">
        <v>581</v>
      </c>
      <c r="H4419">
        <v>16</v>
      </c>
      <c r="I4419" s="3">
        <v>0.16</v>
      </c>
      <c r="J4419">
        <v>29.951999999999998</v>
      </c>
      <c r="K4419">
        <f t="shared" si="508"/>
        <v>11.7</v>
      </c>
      <c r="L4419" s="11">
        <v>7.4989999999999999E-5</v>
      </c>
      <c r="M4419">
        <f t="shared" si="509"/>
        <v>0.16009598720000001</v>
      </c>
      <c r="N4419" s="5">
        <v>704.59819788533753</v>
      </c>
      <c r="O4419" s="3">
        <v>14.975092516607976</v>
      </c>
      <c r="P4419" s="7">
        <v>2.1253378963431498E-2</v>
      </c>
      <c r="Q4419" s="9">
        <f t="shared" si="510"/>
        <v>14.984027858258045</v>
      </c>
      <c r="R4419" s="7">
        <f t="shared" si="511"/>
        <v>2.1266060434483917E-2</v>
      </c>
      <c r="S4419" t="s">
        <v>483</v>
      </c>
      <c r="T4419" t="s">
        <v>581</v>
      </c>
      <c r="U4419">
        <v>75</v>
      </c>
      <c r="V4419">
        <f t="shared" si="505"/>
        <v>22.86</v>
      </c>
      <c r="W4419">
        <f t="shared" si="507"/>
        <v>1018.7853033667026</v>
      </c>
      <c r="X4419">
        <f t="shared" si="506"/>
        <v>528.83871616136321</v>
      </c>
    </row>
    <row r="4420" spans="1:24">
      <c r="A4420" t="s">
        <v>331</v>
      </c>
      <c r="B4420">
        <v>2006021</v>
      </c>
      <c r="C4420">
        <v>3</v>
      </c>
      <c r="D4420">
        <v>1</v>
      </c>
      <c r="E4420" s="28" t="s">
        <v>522</v>
      </c>
      <c r="F4420" t="s">
        <v>581</v>
      </c>
      <c r="G4420" t="s">
        <v>581</v>
      </c>
      <c r="H4420">
        <v>18</v>
      </c>
      <c r="I4420" s="3">
        <v>0.14222222222222222</v>
      </c>
      <c r="J4420">
        <v>14.592000000000001</v>
      </c>
      <c r="K4420">
        <f t="shared" si="508"/>
        <v>5.7</v>
      </c>
      <c r="L4420" s="11">
        <v>7.4989999999999999E-5</v>
      </c>
      <c r="M4420">
        <f t="shared" si="509"/>
        <v>0.14231820942222223</v>
      </c>
      <c r="N4420" s="5">
        <v>167.23205091164161</v>
      </c>
      <c r="O4420" s="3">
        <v>6.4562226717582174</v>
      </c>
      <c r="P4420" s="7">
        <v>3.8606371425591222E-2</v>
      </c>
      <c r="Q4420" s="9">
        <f t="shared" si="510"/>
        <v>6.4605370217412172</v>
      </c>
      <c r="R4420" s="7">
        <f t="shared" si="511"/>
        <v>3.8632170008814241E-2</v>
      </c>
      <c r="S4420" t="s">
        <v>482</v>
      </c>
      <c r="T4420" t="s">
        <v>581</v>
      </c>
      <c r="U4420">
        <v>41</v>
      </c>
      <c r="V4420">
        <f t="shared" si="505"/>
        <v>12.4968</v>
      </c>
      <c r="W4420">
        <f t="shared" si="507"/>
        <v>166.98899663771849</v>
      </c>
      <c r="X4420">
        <f t="shared" si="506"/>
        <v>86.681900792181708</v>
      </c>
    </row>
    <row r="4421" spans="1:24">
      <c r="A4421" t="s">
        <v>331</v>
      </c>
      <c r="B4421">
        <v>2006021</v>
      </c>
      <c r="C4421">
        <v>4</v>
      </c>
      <c r="D4421">
        <v>1</v>
      </c>
      <c r="E4421" s="28" t="s">
        <v>522</v>
      </c>
      <c r="F4421" t="s">
        <v>581</v>
      </c>
      <c r="G4421" t="s">
        <v>581</v>
      </c>
      <c r="H4421">
        <v>26</v>
      </c>
      <c r="I4421" s="3">
        <v>9.8461538461538461E-2</v>
      </c>
      <c r="J4421">
        <v>18.432000000000002</v>
      </c>
      <c r="K4421">
        <f t="shared" si="508"/>
        <v>7.2000000000000011</v>
      </c>
      <c r="L4421" s="11">
        <v>7.4989999999999999E-5</v>
      </c>
      <c r="M4421">
        <f t="shared" si="509"/>
        <v>9.8557525661538456E-2</v>
      </c>
      <c r="N4421" s="5">
        <v>266.83008677314569</v>
      </c>
      <c r="O4421" s="3">
        <v>5.6710409530349946</v>
      </c>
      <c r="P4421" s="7">
        <v>2.1253378963431567E-2</v>
      </c>
      <c r="Q4421" s="9">
        <f t="shared" si="510"/>
        <v>5.6765396700977382</v>
      </c>
      <c r="R4421" s="7">
        <f t="shared" si="511"/>
        <v>2.127398652358058E-2</v>
      </c>
      <c r="S4421" t="s">
        <v>483</v>
      </c>
      <c r="T4421" t="s">
        <v>581</v>
      </c>
      <c r="U4421">
        <v>48</v>
      </c>
      <c r="V4421">
        <f t="shared" si="505"/>
        <v>14.630400000000002</v>
      </c>
      <c r="W4421">
        <f t="shared" si="507"/>
        <v>296.28940355119204</v>
      </c>
      <c r="X4421">
        <f t="shared" si="506"/>
        <v>153.80012576587941</v>
      </c>
    </row>
    <row r="4422" spans="1:24">
      <c r="A4422" t="s">
        <v>331</v>
      </c>
      <c r="B4422">
        <v>2006021</v>
      </c>
      <c r="C4422">
        <v>4</v>
      </c>
      <c r="D4422">
        <v>3</v>
      </c>
      <c r="E4422" s="28" t="s">
        <v>522</v>
      </c>
      <c r="F4422" t="s">
        <v>581</v>
      </c>
      <c r="G4422" t="s">
        <v>581</v>
      </c>
      <c r="H4422">
        <v>20</v>
      </c>
      <c r="I4422" s="3">
        <v>0.128</v>
      </c>
      <c r="J4422">
        <v>20.736000000000001</v>
      </c>
      <c r="K4422">
        <f t="shared" si="508"/>
        <v>8.1</v>
      </c>
      <c r="L4422" s="11">
        <v>7.4989999999999999E-5</v>
      </c>
      <c r="M4422">
        <f t="shared" si="509"/>
        <v>0.12809598720000001</v>
      </c>
      <c r="N4422" s="5">
        <v>337.7068285722624</v>
      </c>
      <c r="O4422" s="3">
        <v>8.2869684903935852</v>
      </c>
      <c r="P4422" s="7">
        <v>2.4538942624964845E-2</v>
      </c>
      <c r="Q4422" s="9">
        <f t="shared" si="510"/>
        <v>8.2931441283865297</v>
      </c>
      <c r="R4422" s="7">
        <f t="shared" si="511"/>
        <v>2.4557229604884833E-2</v>
      </c>
      <c r="S4422" t="s">
        <v>483</v>
      </c>
      <c r="T4422" t="s">
        <v>581</v>
      </c>
      <c r="U4422">
        <v>48</v>
      </c>
      <c r="V4422">
        <f t="shared" si="505"/>
        <v>14.630400000000002</v>
      </c>
      <c r="W4422">
        <f t="shared" si="507"/>
        <v>384.29555668572516</v>
      </c>
      <c r="X4422">
        <f t="shared" si="506"/>
        <v>199.48301978110138</v>
      </c>
    </row>
    <row r="4423" spans="1:24">
      <c r="A4423" t="s">
        <v>331</v>
      </c>
      <c r="B4423">
        <v>2006021</v>
      </c>
      <c r="C4423">
        <v>5</v>
      </c>
      <c r="D4423">
        <v>1</v>
      </c>
      <c r="E4423" s="28" t="s">
        <v>522</v>
      </c>
      <c r="F4423" t="s">
        <v>581</v>
      </c>
      <c r="G4423" t="s">
        <v>581</v>
      </c>
      <c r="H4423">
        <v>22</v>
      </c>
      <c r="I4423" s="3">
        <v>0.11636363636363636</v>
      </c>
      <c r="J4423">
        <v>23.552</v>
      </c>
      <c r="K4423">
        <f t="shared" si="508"/>
        <v>9.1999999999999993</v>
      </c>
      <c r="L4423" s="11">
        <v>7.4989999999999999E-5</v>
      </c>
      <c r="M4423">
        <f t="shared" si="509"/>
        <v>0.11645962356363636</v>
      </c>
      <c r="N4423" s="5">
        <v>435.65776513269759</v>
      </c>
      <c r="O4423" s="3">
        <v>8.5672986703212004</v>
      </c>
      <c r="P4423" s="7">
        <v>1.966520364376307E-2</v>
      </c>
      <c r="Q4423" s="9">
        <f t="shared" si="510"/>
        <v>8.5743304941448812</v>
      </c>
      <c r="R4423" s="7">
        <f t="shared" si="511"/>
        <v>1.968134434957957E-2</v>
      </c>
      <c r="S4423" t="s">
        <v>483</v>
      </c>
      <c r="T4423" t="s">
        <v>581</v>
      </c>
      <c r="U4423">
        <v>57</v>
      </c>
      <c r="V4423">
        <f t="shared" si="505"/>
        <v>17.3736</v>
      </c>
      <c r="W4423">
        <f t="shared" si="507"/>
        <v>542.04495773272652</v>
      </c>
      <c r="X4423">
        <f t="shared" si="506"/>
        <v>281.36876199708672</v>
      </c>
    </row>
    <row r="4424" spans="1:24">
      <c r="A4424" t="s">
        <v>331</v>
      </c>
      <c r="B4424">
        <v>2006021</v>
      </c>
      <c r="C4424">
        <v>5</v>
      </c>
      <c r="D4424">
        <v>4</v>
      </c>
      <c r="E4424" s="28" t="s">
        <v>522</v>
      </c>
      <c r="F4424" t="s">
        <v>581</v>
      </c>
      <c r="G4424" t="s">
        <v>581</v>
      </c>
      <c r="H4424">
        <v>25</v>
      </c>
      <c r="I4424" s="3">
        <v>0.1024</v>
      </c>
      <c r="J4424">
        <v>26.368000000000002</v>
      </c>
      <c r="K4424">
        <f t="shared" si="508"/>
        <v>10.3</v>
      </c>
      <c r="L4424" s="11">
        <v>7.4989999999999999E-5</v>
      </c>
      <c r="M4424">
        <f t="shared" si="509"/>
        <v>0.1024959872</v>
      </c>
      <c r="N4424" s="5">
        <v>546.0648901574657</v>
      </c>
      <c r="O4424" s="3">
        <v>8.4496195489628168</v>
      </c>
      <c r="P4424" s="7">
        <v>1.5473654690610574E-2</v>
      </c>
      <c r="Q4424" s="9">
        <f t="shared" si="510"/>
        <v>8.4575089685421947</v>
      </c>
      <c r="R4424" s="7">
        <f t="shared" si="511"/>
        <v>1.5488102459953705E-2</v>
      </c>
      <c r="S4424" t="s">
        <v>483</v>
      </c>
      <c r="T4424" t="s">
        <v>581</v>
      </c>
      <c r="U4424">
        <v>45</v>
      </c>
      <c r="V4424">
        <f t="shared" si="505"/>
        <v>13.716000000000001</v>
      </c>
      <c r="W4424">
        <f t="shared" si="507"/>
        <v>638.040069591357</v>
      </c>
      <c r="X4424">
        <f t="shared" si="506"/>
        <v>331.19862462400357</v>
      </c>
    </row>
    <row r="4425" spans="1:24">
      <c r="A4425" t="s">
        <v>224</v>
      </c>
      <c r="B4425">
        <v>2006021</v>
      </c>
      <c r="C4425">
        <v>1</v>
      </c>
      <c r="D4425">
        <v>4</v>
      </c>
      <c r="E4425" s="28" t="s">
        <v>522</v>
      </c>
      <c r="F4425" t="s">
        <v>581</v>
      </c>
      <c r="G4425" t="s">
        <v>581</v>
      </c>
      <c r="H4425">
        <v>23</v>
      </c>
      <c r="I4425" s="3">
        <v>0.11130434782608696</v>
      </c>
      <c r="J4425">
        <v>27.904</v>
      </c>
      <c r="K4425">
        <f t="shared" si="508"/>
        <v>10.9</v>
      </c>
      <c r="L4425" s="11">
        <v>7.4989999999999999E-5</v>
      </c>
      <c r="M4425">
        <f t="shared" si="509"/>
        <v>0.11140033502608696</v>
      </c>
      <c r="N4425" s="5">
        <v>611.53708737495037</v>
      </c>
      <c r="O4425" s="3">
        <v>9.7183530723679468</v>
      </c>
      <c r="P4425" s="7">
        <v>1.5891682242992655E-2</v>
      </c>
      <c r="Q4425" s="9">
        <f t="shared" si="510"/>
        <v>9.726700286407258</v>
      </c>
      <c r="R4425" s="7">
        <f t="shared" si="511"/>
        <v>1.5905331806055367E-2</v>
      </c>
      <c r="S4425" t="s">
        <v>483</v>
      </c>
      <c r="T4425" t="s">
        <v>581</v>
      </c>
      <c r="U4425">
        <v>72</v>
      </c>
      <c r="V4425">
        <f t="shared" si="505"/>
        <v>21.945600000000002</v>
      </c>
      <c r="W4425">
        <f t="shared" si="507"/>
        <v>858.39797891099602</v>
      </c>
      <c r="X4425">
        <f t="shared" si="506"/>
        <v>445.58366087796168</v>
      </c>
    </row>
    <row r="4426" spans="1:24">
      <c r="A4426" t="s">
        <v>344</v>
      </c>
      <c r="B4426">
        <v>2006021</v>
      </c>
      <c r="C4426">
        <v>6</v>
      </c>
      <c r="D4426">
        <v>2</v>
      </c>
      <c r="E4426" s="28" t="s">
        <v>522</v>
      </c>
      <c r="F4426" t="s">
        <v>581</v>
      </c>
      <c r="G4426" t="s">
        <v>581</v>
      </c>
      <c r="H4426">
        <v>20</v>
      </c>
      <c r="I4426" s="3">
        <v>0.128</v>
      </c>
      <c r="J4426">
        <v>27.135999999999999</v>
      </c>
      <c r="K4426">
        <f t="shared" si="508"/>
        <v>10.6</v>
      </c>
      <c r="L4426" s="11">
        <v>7.4989999999999999E-5</v>
      </c>
      <c r="M4426">
        <f t="shared" si="509"/>
        <v>0.12809598720000001</v>
      </c>
      <c r="N4426" s="5">
        <v>578.33774208778243</v>
      </c>
      <c r="O4426" s="3">
        <v>10.860561189273659</v>
      </c>
      <c r="P4426" s="7">
        <v>1.8778925183176441E-2</v>
      </c>
      <c r="Q4426" s="9">
        <f t="shared" si="510"/>
        <v>10.868666723440768</v>
      </c>
      <c r="R4426" s="7">
        <f t="shared" si="511"/>
        <v>1.879294040918927E-2</v>
      </c>
      <c r="S4426" t="s">
        <v>483</v>
      </c>
      <c r="T4426" t="s">
        <v>581</v>
      </c>
      <c r="U4426">
        <v>49</v>
      </c>
      <c r="V4426">
        <f t="shared" si="505"/>
        <v>14.9352</v>
      </c>
      <c r="W4426">
        <f t="shared" si="507"/>
        <v>701.27176726019013</v>
      </c>
      <c r="X4426">
        <f t="shared" si="506"/>
        <v>364.02140848767397</v>
      </c>
    </row>
    <row r="4427" spans="1:24">
      <c r="A4427" t="s">
        <v>341</v>
      </c>
      <c r="B4427">
        <v>2006042</v>
      </c>
      <c r="C4427">
        <v>1</v>
      </c>
      <c r="D4427">
        <v>1</v>
      </c>
      <c r="E4427" s="28" t="s">
        <v>522</v>
      </c>
      <c r="F4427" t="s">
        <v>581</v>
      </c>
      <c r="G4427" t="s">
        <v>581</v>
      </c>
      <c r="H4427">
        <v>20</v>
      </c>
      <c r="I4427" s="3">
        <v>0.128</v>
      </c>
      <c r="J4427">
        <v>23.808000000000003</v>
      </c>
      <c r="K4427">
        <f t="shared" si="508"/>
        <v>9.3000000000000007</v>
      </c>
      <c r="L4427" s="11">
        <v>7.4989999999999999E-5</v>
      </c>
      <c r="M4427">
        <f t="shared" si="509"/>
        <v>0.12809598720000001</v>
      </c>
      <c r="N4427" s="5">
        <v>445.1800579670018</v>
      </c>
      <c r="O4427" s="3">
        <v>9.5222929858559695</v>
      </c>
      <c r="P4427" s="7">
        <v>2.1389756381589298E-2</v>
      </c>
      <c r="Q4427" s="9">
        <f t="shared" si="510"/>
        <v>9.5293949740125932</v>
      </c>
      <c r="R4427" s="7">
        <f t="shared" si="511"/>
        <v>2.1405709450531909E-2</v>
      </c>
      <c r="S4427" t="s">
        <v>483</v>
      </c>
      <c r="T4427" t="s">
        <v>581</v>
      </c>
      <c r="U4427">
        <v>68</v>
      </c>
      <c r="V4427">
        <f t="shared" si="505"/>
        <v>20.726400000000002</v>
      </c>
      <c r="W4427">
        <f t="shared" si="507"/>
        <v>592.09258669686858</v>
      </c>
      <c r="X4427">
        <f t="shared" si="506"/>
        <v>307.34786059701077</v>
      </c>
    </row>
    <row r="4428" spans="1:24">
      <c r="A4428" t="s">
        <v>338</v>
      </c>
      <c r="B4428">
        <v>2006037</v>
      </c>
      <c r="C4428">
        <v>1</v>
      </c>
      <c r="D4428">
        <v>1</v>
      </c>
      <c r="E4428" s="28" t="s">
        <v>522</v>
      </c>
      <c r="F4428" t="s">
        <v>581</v>
      </c>
      <c r="G4428" t="s">
        <v>581</v>
      </c>
      <c r="H4428">
        <v>18</v>
      </c>
      <c r="I4428" s="3">
        <v>0.14222222222222222</v>
      </c>
      <c r="J4428">
        <v>19.968</v>
      </c>
      <c r="K4428">
        <f t="shared" si="508"/>
        <v>7.8</v>
      </c>
      <c r="L4428" s="11">
        <v>7.4989999999999999E-5</v>
      </c>
      <c r="M4428">
        <f t="shared" si="509"/>
        <v>0.14231820942222223</v>
      </c>
      <c r="N4428" s="5">
        <v>313.1547546157056</v>
      </c>
      <c r="O4428" s="3">
        <v>8.8582425240461724</v>
      </c>
      <c r="P4428" s="7">
        <v>2.8287108509390986E-2</v>
      </c>
      <c r="Q4428" s="9">
        <f t="shared" si="510"/>
        <v>8.8641779829926435</v>
      </c>
      <c r="R4428" s="7">
        <f t="shared" si="511"/>
        <v>2.8306062265829254E-2</v>
      </c>
      <c r="S4428" t="s">
        <v>483</v>
      </c>
      <c r="T4428" t="s">
        <v>581</v>
      </c>
      <c r="U4428">
        <v>53</v>
      </c>
      <c r="V4428">
        <f t="shared" si="505"/>
        <v>16.154400000000003</v>
      </c>
      <c r="W4428">
        <f t="shared" si="507"/>
        <v>366.59819080007935</v>
      </c>
      <c r="X4428">
        <f t="shared" si="506"/>
        <v>190.2965383669362</v>
      </c>
    </row>
    <row r="4429" spans="1:24">
      <c r="A4429" t="s">
        <v>198</v>
      </c>
      <c r="B4429">
        <v>2006037</v>
      </c>
      <c r="C4429">
        <v>12</v>
      </c>
      <c r="D4429">
        <v>3</v>
      </c>
      <c r="E4429" s="28" t="s">
        <v>522</v>
      </c>
      <c r="F4429" t="s">
        <v>581</v>
      </c>
      <c r="G4429" t="s">
        <v>581</v>
      </c>
      <c r="H4429">
        <v>23</v>
      </c>
      <c r="I4429" s="3">
        <v>0.11130434782608696</v>
      </c>
      <c r="J4429">
        <v>26.368000000000002</v>
      </c>
      <c r="K4429">
        <f t="shared" si="508"/>
        <v>10.3</v>
      </c>
      <c r="L4429" s="11">
        <v>7.4989999999999999E-5</v>
      </c>
      <c r="M4429">
        <f t="shared" si="509"/>
        <v>0.11140033502608696</v>
      </c>
      <c r="N4429" s="5">
        <v>546.0648901574657</v>
      </c>
      <c r="O4429" s="3">
        <v>9.1812554656452861</v>
      </c>
      <c r="P4429" s="7">
        <v>1.6813487977587679E-2</v>
      </c>
      <c r="Q4429" s="9">
        <f t="shared" si="510"/>
        <v>9.189139503320467</v>
      </c>
      <c r="R4429" s="7">
        <f t="shared" si="511"/>
        <v>1.6827925891134743E-2</v>
      </c>
      <c r="S4429" t="s">
        <v>481</v>
      </c>
      <c r="T4429" t="s">
        <v>581</v>
      </c>
      <c r="U4429">
        <v>71</v>
      </c>
      <c r="V4429">
        <f t="shared" si="505"/>
        <v>21.640800000000002</v>
      </c>
      <c r="W4429">
        <f t="shared" si="507"/>
        <v>753.65939353851854</v>
      </c>
      <c r="X4429">
        <f t="shared" si="506"/>
        <v>391.21517044342579</v>
      </c>
    </row>
    <row r="4430" spans="1:24">
      <c r="A4430" t="s">
        <v>198</v>
      </c>
      <c r="B4430">
        <v>2006037</v>
      </c>
      <c r="C4430">
        <v>17</v>
      </c>
      <c r="D4430">
        <v>3</v>
      </c>
      <c r="E4430" s="28" t="s">
        <v>522</v>
      </c>
      <c r="F4430" t="s">
        <v>581</v>
      </c>
      <c r="G4430" t="s">
        <v>581</v>
      </c>
      <c r="H4430">
        <v>16</v>
      </c>
      <c r="I4430" s="3">
        <v>0.16</v>
      </c>
      <c r="J4430">
        <v>23.295999999999999</v>
      </c>
      <c r="K4430">
        <f t="shared" si="508"/>
        <v>9.1</v>
      </c>
      <c r="L4430" s="11">
        <v>7.4989999999999999E-5</v>
      </c>
      <c r="M4430">
        <f t="shared" si="509"/>
        <v>0.16009598720000001</v>
      </c>
      <c r="N4430" s="5">
        <v>426.23841600471036</v>
      </c>
      <c r="O4430" s="3">
        <v>11.629422008064024</v>
      </c>
      <c r="P4430" s="7">
        <v>2.7283842965331186E-2</v>
      </c>
      <c r="Q4430" s="9">
        <f t="shared" si="510"/>
        <v>11.636350268342545</v>
      </c>
      <c r="R4430" s="7">
        <f t="shared" si="511"/>
        <v>2.7300097390128137E-2</v>
      </c>
      <c r="S4430" t="s">
        <v>483</v>
      </c>
      <c r="T4430" t="s">
        <v>581</v>
      </c>
      <c r="U4430">
        <v>74</v>
      </c>
      <c r="V4430">
        <f t="shared" si="505"/>
        <v>22.555200000000003</v>
      </c>
      <c r="W4430">
        <f t="shared" si="507"/>
        <v>582.04044421592528</v>
      </c>
      <c r="X4430">
        <f t="shared" si="506"/>
        <v>302.12991908693414</v>
      </c>
    </row>
    <row r="4431" spans="1:24">
      <c r="A4431" t="s">
        <v>310</v>
      </c>
      <c r="B4431">
        <v>2014015</v>
      </c>
      <c r="C4431">
        <v>18</v>
      </c>
      <c r="D4431">
        <v>1</v>
      </c>
      <c r="E4431" s="28" t="s">
        <v>522</v>
      </c>
      <c r="F4431" t="s">
        <v>581</v>
      </c>
      <c r="G4431" t="s">
        <v>581</v>
      </c>
      <c r="H4431">
        <v>16</v>
      </c>
      <c r="I4431" s="3">
        <v>0.16</v>
      </c>
      <c r="J4431">
        <v>37.375999999999998</v>
      </c>
      <c r="K4431">
        <f t="shared" si="508"/>
        <v>14.6</v>
      </c>
      <c r="L4431" s="11">
        <v>7.4989999999999999E-5</v>
      </c>
      <c r="M4431">
        <f t="shared" si="509"/>
        <v>0.16009598720000001</v>
      </c>
      <c r="N4431" s="5">
        <v>1097.1740219244543</v>
      </c>
      <c r="O4431" s="3">
        <v>18.706801929984049</v>
      </c>
      <c r="P4431" s="7">
        <v>1.7049986197423931E-2</v>
      </c>
      <c r="Q4431" s="9">
        <f t="shared" si="510"/>
        <v>18.717975939317505</v>
      </c>
      <c r="R4431" s="7">
        <f t="shared" si="511"/>
        <v>1.706017055205699E-2</v>
      </c>
      <c r="S4431" t="s">
        <v>481</v>
      </c>
      <c r="T4431" t="s">
        <v>581</v>
      </c>
      <c r="U4431">
        <v>70</v>
      </c>
      <c r="V4431">
        <f t="shared" si="505"/>
        <v>21.336000000000002</v>
      </c>
      <c r="W4431">
        <f t="shared" si="507"/>
        <v>1619.8884585193175</v>
      </c>
      <c r="X4431">
        <f t="shared" si="506"/>
        <v>840.86385021164631</v>
      </c>
    </row>
    <row r="4432" spans="1:24">
      <c r="A4432" t="s">
        <v>235</v>
      </c>
      <c r="B4432">
        <v>2014013</v>
      </c>
      <c r="C4432">
        <v>18</v>
      </c>
      <c r="D4432">
        <v>2</v>
      </c>
      <c r="E4432" s="28" t="s">
        <v>522</v>
      </c>
      <c r="F4432" t="s">
        <v>581</v>
      </c>
      <c r="G4432" t="s">
        <v>581</v>
      </c>
      <c r="H4432">
        <v>12</v>
      </c>
      <c r="I4432" s="3">
        <v>0.21333333333333335</v>
      </c>
      <c r="J4432">
        <v>41.983999999999995</v>
      </c>
      <c r="K4432">
        <f t="shared" si="508"/>
        <v>16.399999999999999</v>
      </c>
      <c r="L4432" s="11">
        <v>7.4989999999999999E-5</v>
      </c>
      <c r="M4432">
        <f t="shared" si="509"/>
        <v>0.21342932053333336</v>
      </c>
      <c r="N4432" s="5">
        <v>1384.386962548326</v>
      </c>
      <c r="O4432" s="3">
        <v>27.994969468928179</v>
      </c>
      <c r="P4432" s="7">
        <v>2.0221925102065483E-2</v>
      </c>
      <c r="Q4432" s="9">
        <f t="shared" si="510"/>
        <v>28.00750071955359</v>
      </c>
      <c r="R4432" s="7">
        <f t="shared" si="511"/>
        <v>2.023097694303511E-2</v>
      </c>
      <c r="S4432" t="s">
        <v>483</v>
      </c>
      <c r="T4432" t="s">
        <v>581</v>
      </c>
      <c r="U4432">
        <v>86</v>
      </c>
      <c r="V4432">
        <f t="shared" si="505"/>
        <v>26.212800000000001</v>
      </c>
      <c r="W4432">
        <f t="shared" si="507"/>
        <v>2257.4754708727232</v>
      </c>
      <c r="X4432">
        <f t="shared" si="506"/>
        <v>1171.8272984866448</v>
      </c>
    </row>
    <row r="4433" spans="1:24">
      <c r="A4433" t="s">
        <v>232</v>
      </c>
      <c r="B4433">
        <v>2014013</v>
      </c>
      <c r="C4433">
        <v>19</v>
      </c>
      <c r="D4433">
        <v>7</v>
      </c>
      <c r="E4433" s="28" t="s">
        <v>522</v>
      </c>
      <c r="F4433" t="s">
        <v>581</v>
      </c>
      <c r="G4433" t="s">
        <v>581</v>
      </c>
      <c r="H4433">
        <v>12</v>
      </c>
      <c r="I4433" s="3">
        <v>0.21333333333333335</v>
      </c>
      <c r="J4433">
        <v>25.855999999999998</v>
      </c>
      <c r="K4433">
        <f t="shared" si="508"/>
        <v>10.1</v>
      </c>
      <c r="L4433" s="11">
        <v>7.4989999999999999E-5</v>
      </c>
      <c r="M4433">
        <f t="shared" si="509"/>
        <v>0.21342932053333336</v>
      </c>
      <c r="N4433" s="5">
        <v>525.06437406883833</v>
      </c>
      <c r="O4433" s="3">
        <v>17.185880133631997</v>
      </c>
      <c r="P4433" s="7">
        <v>3.2730996392794399E-2</v>
      </c>
      <c r="Q4433" s="9">
        <f t="shared" si="510"/>
        <v>17.193548114711394</v>
      </c>
      <c r="R4433" s="7">
        <f t="shared" si="511"/>
        <v>3.2745600280351991E-2</v>
      </c>
      <c r="S4433" t="s">
        <v>483</v>
      </c>
      <c r="T4433" t="s">
        <v>490</v>
      </c>
      <c r="U4433">
        <v>50</v>
      </c>
      <c r="V4433">
        <f t="shared" si="505"/>
        <v>15.24</v>
      </c>
      <c r="W4433">
        <f t="shared" si="507"/>
        <v>634.97267419965442</v>
      </c>
      <c r="X4433">
        <f t="shared" si="506"/>
        <v>329.60637801861316</v>
      </c>
    </row>
    <row r="4434" spans="1:24">
      <c r="A4434" t="s">
        <v>232</v>
      </c>
      <c r="B4434">
        <v>2014013</v>
      </c>
      <c r="C4434">
        <v>25</v>
      </c>
      <c r="D4434">
        <v>4</v>
      </c>
      <c r="E4434" s="28" t="s">
        <v>522</v>
      </c>
      <c r="F4434" t="s">
        <v>581</v>
      </c>
      <c r="G4434" t="s">
        <v>581</v>
      </c>
      <c r="H4434">
        <v>12</v>
      </c>
      <c r="I4434" s="3">
        <v>0.21333333333333335</v>
      </c>
      <c r="J4434">
        <v>26.624000000000002</v>
      </c>
      <c r="K4434">
        <f t="shared" si="508"/>
        <v>10.4</v>
      </c>
      <c r="L4434" s="11">
        <v>7.4989999999999999E-5</v>
      </c>
      <c r="M4434">
        <f t="shared" si="509"/>
        <v>0.21342932053333336</v>
      </c>
      <c r="N4434" s="5">
        <v>556.71956376125445</v>
      </c>
      <c r="O4434" s="3">
        <v>17.700598673407974</v>
      </c>
      <c r="P4434" s="7">
        <v>3.179446138702386E-2</v>
      </c>
      <c r="Q4434" s="9">
        <f t="shared" si="510"/>
        <v>17.70849823875157</v>
      </c>
      <c r="R4434" s="7">
        <f t="shared" si="511"/>
        <v>3.1808650874618344E-2</v>
      </c>
      <c r="S4434" t="s">
        <v>483</v>
      </c>
      <c r="T4434" t="s">
        <v>581</v>
      </c>
      <c r="U4434">
        <v>82</v>
      </c>
      <c r="V4434">
        <f t="shared" si="505"/>
        <v>24.993600000000001</v>
      </c>
      <c r="W4434">
        <f t="shared" si="507"/>
        <v>811.49534834671363</v>
      </c>
      <c r="X4434">
        <f t="shared" si="506"/>
        <v>421.23709163492475</v>
      </c>
    </row>
    <row r="4435" spans="1:24">
      <c r="A4435" t="s">
        <v>232</v>
      </c>
      <c r="B4435">
        <v>2014013</v>
      </c>
      <c r="C4435">
        <v>36</v>
      </c>
      <c r="D4435">
        <v>1</v>
      </c>
      <c r="E4435" s="28" t="s">
        <v>522</v>
      </c>
      <c r="F4435" t="s">
        <v>581</v>
      </c>
      <c r="G4435" t="s">
        <v>581</v>
      </c>
      <c r="H4435">
        <v>14</v>
      </c>
      <c r="I4435" s="3">
        <v>0.18285714285714286</v>
      </c>
      <c r="J4435">
        <v>27.904</v>
      </c>
      <c r="K4435">
        <f t="shared" si="508"/>
        <v>10.9</v>
      </c>
      <c r="L4435" s="11">
        <v>7.4989999999999999E-5</v>
      </c>
      <c r="M4435">
        <f t="shared" si="509"/>
        <v>0.18295313005714287</v>
      </c>
      <c r="N4435" s="5">
        <v>611.53708737495037</v>
      </c>
      <c r="O4435" s="3">
        <v>15.924761353069734</v>
      </c>
      <c r="P4435" s="7">
        <v>2.6040548777552422E-2</v>
      </c>
      <c r="Q4435" s="9">
        <f t="shared" si="510"/>
        <v>15.93306531445714</v>
      </c>
      <c r="R4435" s="7">
        <f t="shared" si="511"/>
        <v>2.6054127612849316E-2</v>
      </c>
      <c r="S4435" t="s">
        <v>483</v>
      </c>
      <c r="T4435" t="s">
        <v>581</v>
      </c>
      <c r="U4435">
        <v>63</v>
      </c>
      <c r="V4435">
        <f t="shared" si="505"/>
        <v>19.202400000000001</v>
      </c>
      <c r="W4435">
        <f t="shared" si="507"/>
        <v>817.54145973100719</v>
      </c>
      <c r="X4435">
        <f t="shared" si="506"/>
        <v>424.37555247811923</v>
      </c>
    </row>
    <row r="4436" spans="1:24">
      <c r="A4436" t="s">
        <v>144</v>
      </c>
      <c r="B4436">
        <v>2006018</v>
      </c>
      <c r="C4436">
        <v>19</v>
      </c>
      <c r="D4436">
        <v>3</v>
      </c>
      <c r="E4436" s="28" t="s">
        <v>522</v>
      </c>
      <c r="F4436" t="s">
        <v>581</v>
      </c>
      <c r="G4436" t="s">
        <v>581</v>
      </c>
      <c r="H4436">
        <v>9</v>
      </c>
      <c r="I4436" s="3">
        <v>0.28444444444444444</v>
      </c>
      <c r="J4436">
        <v>13.312000000000001</v>
      </c>
      <c r="K4436">
        <f t="shared" si="508"/>
        <v>5.2</v>
      </c>
      <c r="L4436" s="11">
        <v>7.4989999999999999E-5</v>
      </c>
      <c r="M4436">
        <f t="shared" si="509"/>
        <v>0.28454043164444442</v>
      </c>
      <c r="N4436" s="5">
        <v>139.17989094031361</v>
      </c>
      <c r="O4436" s="3">
        <v>11.641535368760902</v>
      </c>
      <c r="P4436" s="7">
        <v>8.3643802923752106E-2</v>
      </c>
      <c r="Q4436" s="9">
        <f t="shared" si="510"/>
        <v>11.645377873806501</v>
      </c>
      <c r="R4436" s="7">
        <f t="shared" si="511"/>
        <v>8.3671411114990352E-2</v>
      </c>
      <c r="S4436" t="s">
        <v>483</v>
      </c>
      <c r="T4436" t="s">
        <v>581</v>
      </c>
      <c r="U4436">
        <v>45</v>
      </c>
      <c r="V4436">
        <f t="shared" si="505"/>
        <v>13.716000000000001</v>
      </c>
      <c r="W4436">
        <f t="shared" si="507"/>
        <v>141.06289198390294</v>
      </c>
      <c r="X4436">
        <f t="shared" si="506"/>
        <v>73.223983942694218</v>
      </c>
    </row>
    <row r="4437" spans="1:24">
      <c r="A4437" t="s">
        <v>144</v>
      </c>
      <c r="B4437">
        <v>2006018</v>
      </c>
      <c r="C4437">
        <v>19</v>
      </c>
      <c r="D4437">
        <v>1</v>
      </c>
      <c r="E4437" s="28" t="s">
        <v>522</v>
      </c>
      <c r="F4437" t="s">
        <v>581</v>
      </c>
      <c r="G4437" t="s">
        <v>581</v>
      </c>
      <c r="H4437">
        <v>8</v>
      </c>
      <c r="I4437" s="3">
        <v>0.32</v>
      </c>
      <c r="J4437">
        <v>19.456</v>
      </c>
      <c r="K4437">
        <f t="shared" si="508"/>
        <v>7.6</v>
      </c>
      <c r="L4437" s="11">
        <v>7.4989999999999999E-5</v>
      </c>
      <c r="M4437">
        <f t="shared" si="509"/>
        <v>0.32009598719999999</v>
      </c>
      <c r="N4437" s="5">
        <v>297.30142384291838</v>
      </c>
      <c r="O4437" s="3">
        <v>19.237605424128045</v>
      </c>
      <c r="P4437" s="7">
        <v>6.4707411002149759E-2</v>
      </c>
      <c r="Q4437" s="9">
        <f t="shared" si="510"/>
        <v>19.243279104181301</v>
      </c>
      <c r="R4437" s="7">
        <f t="shared" si="511"/>
        <v>6.4726494933803766E-2</v>
      </c>
      <c r="S4437" t="s">
        <v>481</v>
      </c>
      <c r="T4437" t="s">
        <v>581</v>
      </c>
      <c r="U4437">
        <v>48</v>
      </c>
      <c r="V4437">
        <f t="shared" si="505"/>
        <v>14.630400000000002</v>
      </c>
      <c r="W4437">
        <f t="shared" si="507"/>
        <v>333.8600337963245</v>
      </c>
      <c r="X4437">
        <f t="shared" si="506"/>
        <v>173.3025702932496</v>
      </c>
    </row>
    <row r="4438" spans="1:24">
      <c r="A4438" t="s">
        <v>302</v>
      </c>
      <c r="B4438">
        <v>2014013</v>
      </c>
      <c r="C4438">
        <v>12</v>
      </c>
      <c r="D4438">
        <v>3</v>
      </c>
      <c r="E4438" s="28" t="s">
        <v>522</v>
      </c>
      <c r="F4438" t="s">
        <v>581</v>
      </c>
      <c r="G4438" t="s">
        <v>581</v>
      </c>
      <c r="H4438">
        <v>9</v>
      </c>
      <c r="I4438" s="3">
        <v>0.28444444444444444</v>
      </c>
      <c r="J4438">
        <v>24.576000000000001</v>
      </c>
      <c r="K4438">
        <f t="shared" si="508"/>
        <v>9.6</v>
      </c>
      <c r="L4438" s="11">
        <v>7.4989999999999999E-5</v>
      </c>
      <c r="M4438">
        <f t="shared" si="509"/>
        <v>0.28454043164444442</v>
      </c>
      <c r="N4438" s="5">
        <v>474.36459870781442</v>
      </c>
      <c r="O4438" s="3">
        <v>21.707142368824861</v>
      </c>
      <c r="P4438" s="7">
        <v>4.576046026190797E-2</v>
      </c>
      <c r="Q4438" s="9">
        <f t="shared" si="510"/>
        <v>21.71438140302757</v>
      </c>
      <c r="R4438" s="7">
        <f t="shared" si="511"/>
        <v>4.5775720747666025E-2</v>
      </c>
      <c r="S4438" t="s">
        <v>483</v>
      </c>
      <c r="T4438" t="s">
        <v>581</v>
      </c>
      <c r="U4438">
        <v>63</v>
      </c>
      <c r="V4438">
        <f t="shared" si="505"/>
        <v>19.202400000000001</v>
      </c>
      <c r="W4438">
        <f t="shared" si="507"/>
        <v>617.62111823467944</v>
      </c>
      <c r="X4438">
        <f t="shared" si="506"/>
        <v>320.59940221164419</v>
      </c>
    </row>
    <row r="4439" spans="1:24">
      <c r="A4439" t="s">
        <v>196</v>
      </c>
      <c r="B4439">
        <v>2006055</v>
      </c>
      <c r="C4439">
        <v>3</v>
      </c>
      <c r="D4439">
        <v>1</v>
      </c>
      <c r="E4439" s="28" t="s">
        <v>522</v>
      </c>
      <c r="F4439" t="s">
        <v>581</v>
      </c>
      <c r="G4439" t="s">
        <v>581</v>
      </c>
      <c r="H4439">
        <v>12</v>
      </c>
      <c r="I4439" s="3">
        <v>0.21333333333333335</v>
      </c>
      <c r="J4439">
        <v>25.088000000000001</v>
      </c>
      <c r="K4439">
        <f t="shared" si="508"/>
        <v>9.8000000000000007</v>
      </c>
      <c r="L4439" s="11">
        <v>7.4989999999999999E-5</v>
      </c>
      <c r="M4439">
        <f t="shared" si="509"/>
        <v>0.21342932053333336</v>
      </c>
      <c r="N4439" s="5">
        <v>494.33567773327366</v>
      </c>
      <c r="O4439" s="3">
        <v>16.671161593856016</v>
      </c>
      <c r="P4439" s="7">
        <v>3.372437464012297E-2</v>
      </c>
      <c r="Q4439" s="9">
        <f t="shared" si="510"/>
        <v>16.678597990671395</v>
      </c>
      <c r="R4439" s="7">
        <f t="shared" si="511"/>
        <v>3.3739417852964658E-2</v>
      </c>
      <c r="S4439" t="s">
        <v>481</v>
      </c>
      <c r="T4439" t="s">
        <v>581</v>
      </c>
      <c r="U4439">
        <v>56</v>
      </c>
      <c r="V4439">
        <f t="shared" si="505"/>
        <v>17.0688</v>
      </c>
      <c r="W4439">
        <f t="shared" si="507"/>
        <v>619.17597847232821</v>
      </c>
      <c r="X4439">
        <f t="shared" si="506"/>
        <v>321.40651072525469</v>
      </c>
    </row>
    <row r="4440" spans="1:24">
      <c r="A4440" t="s">
        <v>3</v>
      </c>
      <c r="B4440">
        <v>2006026</v>
      </c>
      <c r="C4440">
        <v>9</v>
      </c>
      <c r="D4440">
        <v>1</v>
      </c>
      <c r="E4440" s="28" t="s">
        <v>522</v>
      </c>
      <c r="F4440" t="s">
        <v>581</v>
      </c>
      <c r="G4440" t="s">
        <v>581</v>
      </c>
      <c r="H4440">
        <v>13</v>
      </c>
      <c r="I4440" s="3">
        <v>0.19692307692307692</v>
      </c>
      <c r="J4440">
        <v>26.111999999999998</v>
      </c>
      <c r="K4440">
        <f t="shared" si="508"/>
        <v>10.199999999999999</v>
      </c>
      <c r="L4440" s="11">
        <v>7.4989999999999999E-5</v>
      </c>
      <c r="M4440">
        <f t="shared" si="509"/>
        <v>0.19701906412307693</v>
      </c>
      <c r="N4440" s="5">
        <v>535.51316025999358</v>
      </c>
      <c r="O4440" s="3">
        <v>16.032416528880933</v>
      </c>
      <c r="P4440" s="7">
        <v>2.9938417425814778E-2</v>
      </c>
      <c r="Q4440" s="9">
        <f t="shared" si="510"/>
        <v>16.040171622917217</v>
      </c>
      <c r="R4440" s="7">
        <f t="shared" si="511"/>
        <v>2.9952899038241481E-2</v>
      </c>
      <c r="S4440" t="s">
        <v>481</v>
      </c>
      <c r="T4440" t="s">
        <v>581</v>
      </c>
      <c r="U4440">
        <v>69</v>
      </c>
      <c r="V4440">
        <f t="shared" ref="V4440:V4503" si="512">U4440*0.3048</f>
        <v>21.031200000000002</v>
      </c>
      <c r="W4440">
        <f t="shared" si="507"/>
        <v>729.94043228413955</v>
      </c>
      <c r="X4440">
        <f t="shared" si="506"/>
        <v>378.9029541432933</v>
      </c>
    </row>
    <row r="4441" spans="1:24">
      <c r="A4441" t="s">
        <v>3</v>
      </c>
      <c r="B4441">
        <v>2006026</v>
      </c>
      <c r="C4441">
        <v>9</v>
      </c>
      <c r="D4441">
        <v>3</v>
      </c>
      <c r="E4441" s="28" t="s">
        <v>522</v>
      </c>
      <c r="F4441" t="s">
        <v>581</v>
      </c>
      <c r="G4441" t="s">
        <v>581</v>
      </c>
      <c r="H4441">
        <v>11</v>
      </c>
      <c r="I4441" s="3">
        <v>0.23272727272727273</v>
      </c>
      <c r="J4441">
        <v>31.488000000000003</v>
      </c>
      <c r="K4441">
        <f t="shared" si="508"/>
        <v>12.3</v>
      </c>
      <c r="L4441" s="11">
        <v>7.4989999999999999E-5</v>
      </c>
      <c r="M4441">
        <f t="shared" si="509"/>
        <v>0.23282325992727274</v>
      </c>
      <c r="N4441" s="5">
        <v>778.71766643343369</v>
      </c>
      <c r="O4441" s="3">
        <v>22.85180161716259</v>
      </c>
      <c r="P4441" s="7">
        <v>2.9345425951134506E-2</v>
      </c>
      <c r="Q4441" s="9">
        <f t="shared" si="510"/>
        <v>22.861156156155531</v>
      </c>
      <c r="R4441" s="7">
        <f t="shared" si="511"/>
        <v>2.935743869900985E-2</v>
      </c>
      <c r="S4441" t="s">
        <v>481</v>
      </c>
      <c r="T4441" t="s">
        <v>581</v>
      </c>
      <c r="U4441">
        <v>79</v>
      </c>
      <c r="V4441">
        <f t="shared" si="512"/>
        <v>24.0792</v>
      </c>
      <c r="W4441">
        <f t="shared" si="507"/>
        <v>1159.5295168637067</v>
      </c>
      <c r="X4441">
        <f t="shared" si="506"/>
        <v>601.89727808498935</v>
      </c>
    </row>
    <row r="4442" spans="1:24">
      <c r="A4442" t="s">
        <v>3</v>
      </c>
      <c r="B4442">
        <v>2006026</v>
      </c>
      <c r="C4442">
        <v>16</v>
      </c>
      <c r="D4442">
        <v>1</v>
      </c>
      <c r="E4442" s="28" t="s">
        <v>522</v>
      </c>
      <c r="F4442" t="s">
        <v>581</v>
      </c>
      <c r="G4442" t="s">
        <v>581</v>
      </c>
      <c r="H4442">
        <v>17</v>
      </c>
      <c r="I4442" s="3">
        <v>0.15058823529411766</v>
      </c>
      <c r="J4442">
        <v>18.687999999999999</v>
      </c>
      <c r="K4442">
        <f t="shared" si="508"/>
        <v>7.3</v>
      </c>
      <c r="L4442" s="11">
        <v>7.4989999999999999E-5</v>
      </c>
      <c r="M4442">
        <f t="shared" si="509"/>
        <v>0.15068422249411767</v>
      </c>
      <c r="N4442" s="5">
        <v>274.29350548111358</v>
      </c>
      <c r="O4442" s="3">
        <v>8.7698065392976794</v>
      </c>
      <c r="P4442" s="7">
        <v>3.1972344820615971E-2</v>
      </c>
      <c r="Q4442" s="9">
        <f t="shared" si="510"/>
        <v>8.775350966637415</v>
      </c>
      <c r="R4442" s="7">
        <f t="shared" si="511"/>
        <v>3.1992558304453328E-2</v>
      </c>
      <c r="S4442" t="s">
        <v>483</v>
      </c>
      <c r="T4442" t="s">
        <v>581</v>
      </c>
      <c r="U4442">
        <v>61</v>
      </c>
      <c r="V4442">
        <f t="shared" si="512"/>
        <v>18.5928</v>
      </c>
      <c r="W4442">
        <f t="shared" si="507"/>
        <v>333.39336731948782</v>
      </c>
      <c r="X4442">
        <f t="shared" si="506"/>
        <v>173.06032955845464</v>
      </c>
    </row>
    <row r="4443" spans="1:24">
      <c r="A4443" t="s">
        <v>3</v>
      </c>
      <c r="B4443">
        <v>2006026</v>
      </c>
      <c r="C4443">
        <v>16</v>
      </c>
      <c r="D4443">
        <v>2</v>
      </c>
      <c r="E4443" s="28" t="s">
        <v>522</v>
      </c>
      <c r="F4443" t="s">
        <v>581</v>
      </c>
      <c r="G4443" t="s">
        <v>581</v>
      </c>
      <c r="H4443">
        <v>13</v>
      </c>
      <c r="I4443" s="3">
        <v>0.19692307692307692</v>
      </c>
      <c r="J4443">
        <v>26.368000000000002</v>
      </c>
      <c r="K4443">
        <f t="shared" si="508"/>
        <v>10.3</v>
      </c>
      <c r="L4443" s="11">
        <v>7.4989999999999999E-5</v>
      </c>
      <c r="M4443">
        <f t="shared" si="509"/>
        <v>0.19701906412307693</v>
      </c>
      <c r="N4443" s="5">
        <v>546.0648901574657</v>
      </c>
      <c r="O4443" s="3">
        <v>16.190791464196639</v>
      </c>
      <c r="P4443" s="7">
        <v>2.9649940430207463E-2</v>
      </c>
      <c r="Q4443" s="9">
        <f t="shared" si="510"/>
        <v>16.198623753197648</v>
      </c>
      <c r="R4443" s="7">
        <f t="shared" si="511"/>
        <v>2.9664283577225666E-2</v>
      </c>
      <c r="S4443" t="s">
        <v>481</v>
      </c>
      <c r="T4443" t="s">
        <v>581</v>
      </c>
      <c r="U4443">
        <v>67</v>
      </c>
      <c r="V4443">
        <f t="shared" si="512"/>
        <v>20.421600000000002</v>
      </c>
      <c r="W4443">
        <f t="shared" si="507"/>
        <v>737.86681845541671</v>
      </c>
      <c r="X4443">
        <f t="shared" si="506"/>
        <v>383.01744212497613</v>
      </c>
    </row>
    <row r="4444" spans="1:24">
      <c r="A4444" t="s">
        <v>3</v>
      </c>
      <c r="B4444">
        <v>2006026</v>
      </c>
      <c r="C4444">
        <v>17</v>
      </c>
      <c r="D4444">
        <v>3</v>
      </c>
      <c r="E4444" s="28" t="s">
        <v>522</v>
      </c>
      <c r="F4444" t="s">
        <v>581</v>
      </c>
      <c r="G4444" t="s">
        <v>581</v>
      </c>
      <c r="H4444">
        <v>10</v>
      </c>
      <c r="I4444" s="3">
        <v>0.25600000000000001</v>
      </c>
      <c r="J4444">
        <v>29.44</v>
      </c>
      <c r="K4444">
        <f t="shared" si="508"/>
        <v>11.5</v>
      </c>
      <c r="L4444" s="11">
        <v>7.4989999999999999E-5</v>
      </c>
      <c r="M4444">
        <f t="shared" si="509"/>
        <v>0.25609598719999999</v>
      </c>
      <c r="N4444" s="5">
        <v>680.71525801984012</v>
      </c>
      <c r="O4444" s="3">
        <v>23.471165413785592</v>
      </c>
      <c r="P4444" s="7">
        <v>3.4480151777502098E-2</v>
      </c>
      <c r="Q4444" s="9">
        <f t="shared" si="510"/>
        <v>23.479888327131686</v>
      </c>
      <c r="R4444" s="7">
        <f t="shared" si="511"/>
        <v>3.4492966112487727E-2</v>
      </c>
      <c r="S4444" t="s">
        <v>481</v>
      </c>
      <c r="T4444" t="s">
        <v>491</v>
      </c>
      <c r="U4444">
        <v>59</v>
      </c>
      <c r="V4444">
        <f t="shared" si="512"/>
        <v>17.9832</v>
      </c>
      <c r="W4444">
        <f t="shared" si="507"/>
        <v>898.44358677359969</v>
      </c>
      <c r="X4444">
        <f t="shared" si="506"/>
        <v>466.37083534934095</v>
      </c>
    </row>
    <row r="4445" spans="1:24">
      <c r="A4445" t="s">
        <v>3</v>
      </c>
      <c r="B4445">
        <v>2006026</v>
      </c>
      <c r="C4445">
        <v>19</v>
      </c>
      <c r="D4445">
        <v>3</v>
      </c>
      <c r="E4445" s="28" t="s">
        <v>522</v>
      </c>
      <c r="F4445" t="s">
        <v>581</v>
      </c>
      <c r="G4445" t="s">
        <v>581</v>
      </c>
      <c r="H4445">
        <v>8</v>
      </c>
      <c r="I4445" s="3">
        <v>0.32</v>
      </c>
      <c r="J4445">
        <v>36.095999999999997</v>
      </c>
      <c r="K4445">
        <f t="shared" si="508"/>
        <v>14.099999999999998</v>
      </c>
      <c r="L4445" s="11">
        <v>7.4989999999999999E-5</v>
      </c>
      <c r="M4445">
        <f t="shared" si="509"/>
        <v>0.32009598719999999</v>
      </c>
      <c r="N4445" s="5">
        <v>1023.3119126421502</v>
      </c>
      <c r="O4445" s="3">
        <v>35.96595796684808</v>
      </c>
      <c r="P4445" s="7">
        <v>3.5146622962675594E-2</v>
      </c>
      <c r="Q4445" s="9">
        <f t="shared" si="510"/>
        <v>35.976649217209889</v>
      </c>
      <c r="R4445" s="7">
        <f t="shared" si="511"/>
        <v>3.515707065729317E-2</v>
      </c>
      <c r="S4445" t="s">
        <v>481</v>
      </c>
      <c r="T4445" t="s">
        <v>581</v>
      </c>
      <c r="U4445">
        <v>61</v>
      </c>
      <c r="V4445">
        <f t="shared" si="512"/>
        <v>18.5928</v>
      </c>
      <c r="W4445">
        <f t="shared" si="507"/>
        <v>1426.3985398860523</v>
      </c>
      <c r="X4445">
        <f t="shared" si="506"/>
        <v>740.42565207310122</v>
      </c>
    </row>
    <row r="4446" spans="1:24">
      <c r="A4446" t="s">
        <v>3</v>
      </c>
      <c r="B4446">
        <v>2017016</v>
      </c>
      <c r="C4446">
        <v>11</v>
      </c>
      <c r="D4446">
        <v>4</v>
      </c>
      <c r="E4446" s="28" t="s">
        <v>522</v>
      </c>
      <c r="F4446" t="s">
        <v>581</v>
      </c>
      <c r="G4446" t="s">
        <v>581</v>
      </c>
      <c r="H4446">
        <v>14</v>
      </c>
      <c r="I4446" s="3">
        <v>0.18285714285714286</v>
      </c>
      <c r="J4446">
        <v>23.04</v>
      </c>
      <c r="K4446">
        <f t="shared" si="508"/>
        <v>9</v>
      </c>
      <c r="L4446" s="11">
        <v>7.4989999999999999E-5</v>
      </c>
      <c r="M4446">
        <f t="shared" si="509"/>
        <v>0.18295313005714287</v>
      </c>
      <c r="N4446" s="5">
        <v>416.92201058303999</v>
      </c>
      <c r="O4446" s="3">
        <v>13.130574994285784</v>
      </c>
      <c r="P4446" s="7">
        <v>3.1494079614370743E-2</v>
      </c>
      <c r="Q4446" s="9">
        <f t="shared" si="510"/>
        <v>13.137412247922056</v>
      </c>
      <c r="R4446" s="7">
        <f t="shared" si="511"/>
        <v>3.1510478973154205E-2</v>
      </c>
      <c r="S4446" t="s">
        <v>581</v>
      </c>
      <c r="T4446" t="s">
        <v>581</v>
      </c>
      <c r="U4446" t="s">
        <v>581</v>
      </c>
      <c r="V4446" t="s">
        <v>581</v>
      </c>
      <c r="W4446" t="s">
        <v>581</v>
      </c>
      <c r="X4446" t="s">
        <v>581</v>
      </c>
    </row>
    <row r="4447" spans="1:24">
      <c r="A4447" t="s">
        <v>253</v>
      </c>
      <c r="B4447">
        <v>2006026</v>
      </c>
      <c r="C4447">
        <v>3</v>
      </c>
      <c r="D4447">
        <v>2</v>
      </c>
      <c r="E4447" s="28" t="s">
        <v>522</v>
      </c>
      <c r="F4447" t="s">
        <v>581</v>
      </c>
      <c r="G4447" t="s">
        <v>581</v>
      </c>
      <c r="H4447">
        <v>10</v>
      </c>
      <c r="I4447" s="3">
        <v>0.25600000000000001</v>
      </c>
      <c r="J4447">
        <v>24.32</v>
      </c>
      <c r="K4447">
        <f t="shared" si="508"/>
        <v>9.5</v>
      </c>
      <c r="L4447" s="11">
        <v>7.4989999999999999E-5</v>
      </c>
      <c r="M4447">
        <f t="shared" si="509"/>
        <v>0.25609598719999999</v>
      </c>
      <c r="N4447" s="5">
        <v>464.53347475456002</v>
      </c>
      <c r="O4447" s="3">
        <v>19.35341709557758</v>
      </c>
      <c r="P4447" s="7">
        <v>4.166205052456793E-2</v>
      </c>
      <c r="Q4447" s="9">
        <f t="shared" si="510"/>
        <v>19.360596124752345</v>
      </c>
      <c r="R4447" s="7">
        <f t="shared" si="511"/>
        <v>4.1677504801955707E-2</v>
      </c>
      <c r="S4447" t="s">
        <v>481</v>
      </c>
      <c r="T4447" t="s">
        <v>581</v>
      </c>
      <c r="U4447">
        <v>55</v>
      </c>
      <c r="V4447">
        <f t="shared" si="512"/>
        <v>16.763999999999999</v>
      </c>
      <c r="W4447">
        <f t="shared" si="507"/>
        <v>574.30370458921584</v>
      </c>
      <c r="X4447">
        <f t="shared" si="506"/>
        <v>298.11387425595461</v>
      </c>
    </row>
    <row r="4448" spans="1:24">
      <c r="A4448" t="s">
        <v>39</v>
      </c>
      <c r="B4448">
        <v>2017016</v>
      </c>
      <c r="C4448">
        <v>17</v>
      </c>
      <c r="D4448">
        <v>1</v>
      </c>
      <c r="E4448" s="28" t="s">
        <v>522</v>
      </c>
      <c r="F4448" t="s">
        <v>581</v>
      </c>
      <c r="G4448" t="s">
        <v>581</v>
      </c>
      <c r="H4448">
        <v>22</v>
      </c>
      <c r="I4448" s="3">
        <v>0.11636363636363636</v>
      </c>
      <c r="J4448">
        <v>15.872000000000002</v>
      </c>
      <c r="K4448">
        <f t="shared" si="508"/>
        <v>6.2</v>
      </c>
      <c r="L4448" s="11">
        <v>7.4989999999999999E-5</v>
      </c>
      <c r="M4448">
        <f t="shared" si="509"/>
        <v>0.11645962356363636</v>
      </c>
      <c r="N4448" s="5">
        <v>197.85780354088965</v>
      </c>
      <c r="O4448" s="3">
        <v>5.7597429988157165</v>
      </c>
      <c r="P4448" s="7">
        <v>2.9110517228729864E-2</v>
      </c>
      <c r="Q4448" s="9">
        <f t="shared" si="510"/>
        <v>5.7644589427619692</v>
      </c>
      <c r="R4448" s="7">
        <f t="shared" si="511"/>
        <v>2.913435224489731E-2</v>
      </c>
      <c r="S4448" t="s">
        <v>482</v>
      </c>
      <c r="T4448" t="s">
        <v>581</v>
      </c>
      <c r="U4448">
        <v>45</v>
      </c>
      <c r="V4448">
        <f t="shared" si="512"/>
        <v>13.716000000000001</v>
      </c>
      <c r="W4448">
        <f t="shared" si="507"/>
        <v>208.01034380972953</v>
      </c>
      <c r="X4448">
        <f t="shared" si="506"/>
        <v>107.97556934233299</v>
      </c>
    </row>
    <row r="4449" spans="1:24">
      <c r="A4449" t="s">
        <v>130</v>
      </c>
      <c r="B4449">
        <v>2008067</v>
      </c>
      <c r="C4449">
        <v>9</v>
      </c>
      <c r="D4449">
        <v>4</v>
      </c>
      <c r="E4449" s="28" t="s">
        <v>522</v>
      </c>
      <c r="F4449" t="s">
        <v>581</v>
      </c>
      <c r="G4449" t="s">
        <v>581</v>
      </c>
      <c r="H4449">
        <v>15</v>
      </c>
      <c r="I4449" s="3">
        <v>0.17066666666666666</v>
      </c>
      <c r="J4449">
        <v>13.824000000000002</v>
      </c>
      <c r="K4449">
        <f t="shared" si="508"/>
        <v>5.4</v>
      </c>
      <c r="L4449" s="11">
        <v>7.4989999999999999E-5</v>
      </c>
      <c r="M4449">
        <f t="shared" si="509"/>
        <v>0.17076265386666667</v>
      </c>
      <c r="N4449" s="5">
        <v>150.09192380989444</v>
      </c>
      <c r="O4449" s="3">
        <v>7.3204414545919878</v>
      </c>
      <c r="P4449" s="7">
        <v>4.8773053664526389E-2</v>
      </c>
      <c r="Q4449" s="9">
        <f t="shared" si="510"/>
        <v>7.3245070433676727</v>
      </c>
      <c r="R4449" s="7">
        <f t="shared" si="511"/>
        <v>4.8800140989896636E-2</v>
      </c>
      <c r="S4449" t="s">
        <v>482</v>
      </c>
      <c r="T4449" t="s">
        <v>581</v>
      </c>
      <c r="U4449">
        <v>41</v>
      </c>
      <c r="V4449">
        <f t="shared" si="512"/>
        <v>12.4968</v>
      </c>
      <c r="W4449">
        <f t="shared" si="507"/>
        <v>148.19704428468862</v>
      </c>
      <c r="X4449">
        <f t="shared" si="506"/>
        <v>76.927233225128305</v>
      </c>
    </row>
    <row r="4450" spans="1:24">
      <c r="A4450" t="s">
        <v>267</v>
      </c>
      <c r="B4450">
        <v>2008067</v>
      </c>
      <c r="C4450">
        <v>6</v>
      </c>
      <c r="D4450">
        <v>1</v>
      </c>
      <c r="E4450" s="28" t="s">
        <v>522</v>
      </c>
      <c r="F4450" t="s">
        <v>581</v>
      </c>
      <c r="G4450" t="s">
        <v>581</v>
      </c>
      <c r="H4450">
        <v>29</v>
      </c>
      <c r="I4450" s="3">
        <v>8.8275862068965524E-2</v>
      </c>
      <c r="J4450">
        <v>26.111999999999998</v>
      </c>
      <c r="K4450">
        <f t="shared" si="508"/>
        <v>10.199999999999999</v>
      </c>
      <c r="L4450" s="11">
        <v>7.4989999999999999E-5</v>
      </c>
      <c r="M4450">
        <f t="shared" si="509"/>
        <v>8.8371849268965519E-2</v>
      </c>
      <c r="N4450" s="5">
        <v>535.51316025999358</v>
      </c>
      <c r="O4450" s="3">
        <v>7.2170761248971829</v>
      </c>
      <c r="P4450" s="7">
        <v>1.3476935135250955E-2</v>
      </c>
      <c r="Q4450" s="9">
        <f t="shared" si="510"/>
        <v>7.2248968849510087</v>
      </c>
      <c r="R4450" s="7">
        <f t="shared" si="511"/>
        <v>1.3491539370280452E-2</v>
      </c>
      <c r="S4450" t="s">
        <v>483</v>
      </c>
      <c r="T4450" t="s">
        <v>581</v>
      </c>
      <c r="U4450">
        <v>52</v>
      </c>
      <c r="V4450">
        <f t="shared" si="512"/>
        <v>15.849600000000001</v>
      </c>
      <c r="W4450">
        <f t="shared" si="507"/>
        <v>658.29967780583274</v>
      </c>
      <c r="X4450">
        <f t="shared" si="506"/>
        <v>341.71513400303525</v>
      </c>
    </row>
    <row r="4451" spans="1:24">
      <c r="A4451" t="s">
        <v>267</v>
      </c>
      <c r="B4451">
        <v>2008067</v>
      </c>
      <c r="C4451">
        <v>13</v>
      </c>
      <c r="D4451">
        <v>1</v>
      </c>
      <c r="E4451" s="28" t="s">
        <v>522</v>
      </c>
      <c r="F4451" t="s">
        <v>581</v>
      </c>
      <c r="G4451" t="s">
        <v>581</v>
      </c>
      <c r="H4451">
        <v>22</v>
      </c>
      <c r="I4451" s="3">
        <v>0.11636363636363636</v>
      </c>
      <c r="J4451">
        <v>23.04</v>
      </c>
      <c r="K4451">
        <f t="shared" si="508"/>
        <v>9</v>
      </c>
      <c r="L4451" s="11">
        <v>7.4989999999999999E-5</v>
      </c>
      <c r="M4451">
        <f t="shared" si="509"/>
        <v>0.11645962356363636</v>
      </c>
      <c r="N4451" s="5">
        <v>416.92201058303999</v>
      </c>
      <c r="O4451" s="3">
        <v>8.3801282922209257</v>
      </c>
      <c r="P4451" s="7">
        <v>2.0099990116861012E-2</v>
      </c>
      <c r="Q4451" s="9">
        <f t="shared" si="510"/>
        <v>8.3870057240526563</v>
      </c>
      <c r="R4451" s="7">
        <f t="shared" si="511"/>
        <v>2.0116485844256436E-2</v>
      </c>
      <c r="S4451" t="s">
        <v>483</v>
      </c>
      <c r="T4451" t="s">
        <v>581</v>
      </c>
      <c r="U4451">
        <v>51</v>
      </c>
      <c r="V4451">
        <f t="shared" si="512"/>
        <v>15.5448</v>
      </c>
      <c r="W4451">
        <f t="shared" si="507"/>
        <v>495.81235216493172</v>
      </c>
      <c r="X4451">
        <f t="shared" ref="X4451:X4514" si="513">W4451*0.5190875</f>
        <v>257.36999435441402</v>
      </c>
    </row>
    <row r="4452" spans="1:24">
      <c r="A4452" t="s">
        <v>176</v>
      </c>
      <c r="B4452">
        <v>2008067</v>
      </c>
      <c r="C4452">
        <v>8</v>
      </c>
      <c r="D4452">
        <v>1</v>
      </c>
      <c r="E4452" s="28" t="s">
        <v>522</v>
      </c>
      <c r="F4452" t="s">
        <v>581</v>
      </c>
      <c r="G4452" t="s">
        <v>581</v>
      </c>
      <c r="H4452">
        <v>19</v>
      </c>
      <c r="I4452" s="3">
        <v>0.13473684210526315</v>
      </c>
      <c r="J4452">
        <v>12.032</v>
      </c>
      <c r="K4452">
        <f t="shared" si="508"/>
        <v>4.7</v>
      </c>
      <c r="L4452" s="11">
        <v>7.4989999999999999E-5</v>
      </c>
      <c r="M4452">
        <f t="shared" si="509"/>
        <v>0.13483282930526316</v>
      </c>
      <c r="N4452" s="5">
        <v>113.70132362690559</v>
      </c>
      <c r="O4452" s="3">
        <v>5.0359719736532709</v>
      </c>
      <c r="P4452" s="7">
        <v>4.4291234376286445E-2</v>
      </c>
      <c r="Q4452" s="9">
        <f t="shared" si="510"/>
        <v>5.0395188858594322</v>
      </c>
      <c r="R4452" s="7">
        <f t="shared" si="511"/>
        <v>4.4322429371146839E-2</v>
      </c>
      <c r="S4452" t="s">
        <v>483</v>
      </c>
      <c r="T4452" t="s">
        <v>581</v>
      </c>
      <c r="U4452">
        <v>35</v>
      </c>
      <c r="V4452">
        <f t="shared" si="512"/>
        <v>10.668000000000001</v>
      </c>
      <c r="W4452">
        <f t="shared" si="507"/>
        <v>102.94508500651453</v>
      </c>
      <c r="X4452">
        <f t="shared" si="513"/>
        <v>53.437506813319118</v>
      </c>
    </row>
    <row r="4453" spans="1:24">
      <c r="A4453" t="s">
        <v>176</v>
      </c>
      <c r="B4453">
        <v>2008067</v>
      </c>
      <c r="C4453">
        <v>10</v>
      </c>
      <c r="D4453">
        <v>2</v>
      </c>
      <c r="E4453" s="28" t="s">
        <v>522</v>
      </c>
      <c r="F4453" t="s">
        <v>581</v>
      </c>
      <c r="G4453" t="s">
        <v>581</v>
      </c>
      <c r="H4453">
        <v>11</v>
      </c>
      <c r="I4453" s="3">
        <v>0.23272727272727273</v>
      </c>
      <c r="J4453">
        <v>14.847999999999999</v>
      </c>
      <c r="K4453">
        <f t="shared" si="508"/>
        <v>5.8</v>
      </c>
      <c r="L4453" s="11">
        <v>7.4989999999999999E-5</v>
      </c>
      <c r="M4453">
        <f t="shared" si="509"/>
        <v>0.23282325992727274</v>
      </c>
      <c r="N4453" s="5">
        <v>173.15131402485758</v>
      </c>
      <c r="O4453" s="3">
        <v>10.685727040638922</v>
      </c>
      <c r="P4453" s="7">
        <v>6.1713231001555555E-2</v>
      </c>
      <c r="Q4453" s="9">
        <f t="shared" si="510"/>
        <v>10.690063936712081</v>
      </c>
      <c r="R4453" s="7">
        <f t="shared" si="511"/>
        <v>6.173827785781294E-2</v>
      </c>
      <c r="S4453" t="s">
        <v>482</v>
      </c>
      <c r="T4453" t="s">
        <v>484</v>
      </c>
      <c r="U4453">
        <v>33</v>
      </c>
      <c r="V4453">
        <f t="shared" si="512"/>
        <v>10.058400000000001</v>
      </c>
      <c r="W4453">
        <f t="shared" si="507"/>
        <v>160.30168170362509</v>
      </c>
      <c r="X4453">
        <f t="shared" si="513"/>
        <v>83.210599201330496</v>
      </c>
    </row>
    <row r="4454" spans="1:24">
      <c r="A4454" t="s">
        <v>176</v>
      </c>
      <c r="B4454">
        <v>2008067</v>
      </c>
      <c r="C4454">
        <v>12</v>
      </c>
      <c r="D4454">
        <v>1</v>
      </c>
      <c r="E4454" s="28" t="s">
        <v>522</v>
      </c>
      <c r="F4454" t="s">
        <v>581</v>
      </c>
      <c r="G4454" t="s">
        <v>581</v>
      </c>
      <c r="H4454">
        <v>18</v>
      </c>
      <c r="I4454" s="3">
        <v>0.14222222222222222</v>
      </c>
      <c r="J4454">
        <v>14.08</v>
      </c>
      <c r="K4454">
        <f t="shared" si="508"/>
        <v>5.5</v>
      </c>
      <c r="L4454" s="11">
        <v>7.4989999999999999E-5</v>
      </c>
      <c r="M4454">
        <f t="shared" si="509"/>
        <v>0.14231820942222223</v>
      </c>
      <c r="N4454" s="5">
        <v>155.70235580416002</v>
      </c>
      <c r="O4454" s="3">
        <v>6.2274588763022143</v>
      </c>
      <c r="P4454" s="7">
        <v>3.9995919420352341E-2</v>
      </c>
      <c r="Q4454" s="9">
        <f t="shared" si="510"/>
        <v>6.2316188349553796</v>
      </c>
      <c r="R4454" s="7">
        <f t="shared" si="511"/>
        <v>4.002263679808038E-2</v>
      </c>
      <c r="S4454" t="s">
        <v>483</v>
      </c>
      <c r="T4454" t="s">
        <v>581</v>
      </c>
      <c r="U4454">
        <v>38</v>
      </c>
      <c r="V4454">
        <f t="shared" si="512"/>
        <v>11.5824</v>
      </c>
      <c r="W4454">
        <f t="shared" si="507"/>
        <v>150.1010752588758</v>
      </c>
      <c r="X4454">
        <f t="shared" si="513"/>
        <v>77.915591903441694</v>
      </c>
    </row>
    <row r="4455" spans="1:24">
      <c r="A4455" t="s">
        <v>176</v>
      </c>
      <c r="B4455">
        <v>2008067</v>
      </c>
      <c r="C4455">
        <v>13</v>
      </c>
      <c r="D4455">
        <v>1</v>
      </c>
      <c r="E4455" s="28" t="s">
        <v>522</v>
      </c>
      <c r="F4455" t="s">
        <v>581</v>
      </c>
      <c r="G4455" t="s">
        <v>581</v>
      </c>
      <c r="H4455">
        <v>8</v>
      </c>
      <c r="I4455" s="3">
        <v>0.32</v>
      </c>
      <c r="J4455">
        <v>23.808000000000003</v>
      </c>
      <c r="K4455">
        <f t="shared" si="508"/>
        <v>9.3000000000000007</v>
      </c>
      <c r="L4455" s="11">
        <v>7.4989999999999999E-5</v>
      </c>
      <c r="M4455">
        <f t="shared" si="509"/>
        <v>0.32009598719999999</v>
      </c>
      <c r="N4455" s="5">
        <v>445.1800579670018</v>
      </c>
      <c r="O4455" s="3">
        <v>23.612713012224045</v>
      </c>
      <c r="P4455" s="7">
        <v>5.3040814811103461E-2</v>
      </c>
      <c r="Q4455" s="9">
        <f t="shared" si="510"/>
        <v>23.61969897989648</v>
      </c>
      <c r="R4455" s="7">
        <f t="shared" si="511"/>
        <v>5.3056507265308028E-2</v>
      </c>
      <c r="S4455" t="s">
        <v>483</v>
      </c>
      <c r="T4455" t="s">
        <v>581</v>
      </c>
      <c r="U4455">
        <v>50</v>
      </c>
      <c r="V4455">
        <f t="shared" si="512"/>
        <v>15.24</v>
      </c>
      <c r="W4455">
        <f t="shared" si="507"/>
        <v>529.20100303480956</v>
      </c>
      <c r="X4455">
        <f t="shared" si="513"/>
        <v>274.7016256628317</v>
      </c>
    </row>
    <row r="4456" spans="1:24">
      <c r="A4456" t="s">
        <v>164</v>
      </c>
      <c r="B4456">
        <v>2008067</v>
      </c>
      <c r="C4456">
        <v>4</v>
      </c>
      <c r="D4456">
        <v>3</v>
      </c>
      <c r="E4456" s="28" t="s">
        <v>522</v>
      </c>
      <c r="F4456" t="s">
        <v>581</v>
      </c>
      <c r="G4456" t="s">
        <v>581</v>
      </c>
      <c r="H4456">
        <v>11</v>
      </c>
      <c r="I4456" s="3">
        <v>0.23272727272727273</v>
      </c>
      <c r="J4456">
        <v>18.687999999999999</v>
      </c>
      <c r="K4456">
        <f t="shared" si="508"/>
        <v>7.3</v>
      </c>
      <c r="L4456" s="11">
        <v>7.4989999999999999E-5</v>
      </c>
      <c r="M4456">
        <f t="shared" si="509"/>
        <v>0.23282325992727274</v>
      </c>
      <c r="N4456" s="5">
        <v>274.29350548111358</v>
      </c>
      <c r="O4456" s="3">
        <v>13.493282712144385</v>
      </c>
      <c r="P4456" s="7">
        <v>4.9192862545093918E-2</v>
      </c>
      <c r="Q4456" s="9">
        <f t="shared" si="510"/>
        <v>13.498777525814406</v>
      </c>
      <c r="R4456" s="7">
        <f t="shared" si="511"/>
        <v>4.9212895150898356E-2</v>
      </c>
      <c r="S4456" t="s">
        <v>483</v>
      </c>
      <c r="T4456" t="s">
        <v>581</v>
      </c>
      <c r="U4456">
        <v>50</v>
      </c>
      <c r="V4456">
        <f t="shared" si="512"/>
        <v>15.24</v>
      </c>
      <c r="W4456">
        <f t="shared" si="507"/>
        <v>310.04018410474049</v>
      </c>
      <c r="X4456">
        <f t="shared" si="513"/>
        <v>160.93798406646948</v>
      </c>
    </row>
    <row r="4457" spans="1:24">
      <c r="A4457" t="s">
        <v>164</v>
      </c>
      <c r="B4457">
        <v>2008067</v>
      </c>
      <c r="C4457">
        <v>7</v>
      </c>
      <c r="D4457">
        <v>1</v>
      </c>
      <c r="E4457" s="28" t="s">
        <v>522</v>
      </c>
      <c r="F4457" t="s">
        <v>581</v>
      </c>
      <c r="G4457" t="s">
        <v>581</v>
      </c>
      <c r="H4457">
        <v>12</v>
      </c>
      <c r="I4457" s="3">
        <v>0.21333333333333335</v>
      </c>
      <c r="J4457">
        <v>19.712</v>
      </c>
      <c r="K4457">
        <f t="shared" si="508"/>
        <v>7.7</v>
      </c>
      <c r="L4457" s="11">
        <v>7.4989999999999999E-5</v>
      </c>
      <c r="M4457">
        <f t="shared" si="509"/>
        <v>0.21342932053333336</v>
      </c>
      <c r="N4457" s="5">
        <v>305.17661737615362</v>
      </c>
      <c r="O4457" s="3">
        <v>13.068131815423984</v>
      </c>
      <c r="P4457" s="7">
        <v>4.282153700955571E-2</v>
      </c>
      <c r="Q4457" s="9">
        <f t="shared" si="510"/>
        <v>13.073947122390647</v>
      </c>
      <c r="R4457" s="7">
        <f t="shared" si="511"/>
        <v>4.2840592555215343E-2</v>
      </c>
      <c r="S4457" t="s">
        <v>483</v>
      </c>
      <c r="T4457" t="s">
        <v>484</v>
      </c>
      <c r="U4457">
        <v>55</v>
      </c>
      <c r="V4457">
        <f t="shared" si="512"/>
        <v>16.763999999999999</v>
      </c>
      <c r="W4457">
        <f t="shared" si="507"/>
        <v>361.15317665959907</v>
      </c>
      <c r="X4457">
        <f t="shared" si="513"/>
        <v>187.47009958928965</v>
      </c>
    </row>
    <row r="4458" spans="1:24">
      <c r="A4458" t="s">
        <v>164</v>
      </c>
      <c r="B4458">
        <v>2008067</v>
      </c>
      <c r="C4458">
        <v>8</v>
      </c>
      <c r="D4458">
        <v>1</v>
      </c>
      <c r="E4458" s="28" t="s">
        <v>522</v>
      </c>
      <c r="F4458" t="s">
        <v>581</v>
      </c>
      <c r="G4458" t="s">
        <v>581</v>
      </c>
      <c r="H4458">
        <v>22</v>
      </c>
      <c r="I4458" s="3">
        <v>0.11636363636363636</v>
      </c>
      <c r="J4458">
        <v>14.335999999999999</v>
      </c>
      <c r="K4458">
        <f t="shared" si="508"/>
        <v>5.6</v>
      </c>
      <c r="L4458" s="11">
        <v>7.4989999999999999E-5</v>
      </c>
      <c r="M4458">
        <f t="shared" si="509"/>
        <v>0.11645962356363636</v>
      </c>
      <c r="N4458" s="5">
        <v>161.41573150474235</v>
      </c>
      <c r="O4458" s="3">
        <v>5.1982318645146464</v>
      </c>
      <c r="P4458" s="7">
        <v>3.220399781394246E-2</v>
      </c>
      <c r="Q4458" s="9">
        <f t="shared" si="510"/>
        <v>5.202484632485409</v>
      </c>
      <c r="R4458" s="7">
        <f t="shared" si="511"/>
        <v>3.2230344489889831E-2</v>
      </c>
      <c r="S4458" t="s">
        <v>481</v>
      </c>
      <c r="T4458" t="s">
        <v>581</v>
      </c>
      <c r="U4458">
        <v>54</v>
      </c>
      <c r="V4458">
        <f t="shared" si="512"/>
        <v>16.459199999999999</v>
      </c>
      <c r="W4458">
        <f t="shared" si="507"/>
        <v>177.58108266650032</v>
      </c>
      <c r="X4458">
        <f t="shared" si="513"/>
        <v>92.180120248646986</v>
      </c>
    </row>
    <row r="4459" spans="1:24">
      <c r="A4459" t="s">
        <v>164</v>
      </c>
      <c r="B4459">
        <v>2008067</v>
      </c>
      <c r="C4459">
        <v>13</v>
      </c>
      <c r="D4459">
        <v>1</v>
      </c>
      <c r="E4459" s="28" t="s">
        <v>522</v>
      </c>
      <c r="F4459" t="s">
        <v>581</v>
      </c>
      <c r="G4459" t="s">
        <v>581</v>
      </c>
      <c r="H4459">
        <v>11</v>
      </c>
      <c r="I4459" s="3">
        <v>0.23272727272727273</v>
      </c>
      <c r="J4459">
        <v>19.2</v>
      </c>
      <c r="K4459">
        <f t="shared" si="508"/>
        <v>7.5</v>
      </c>
      <c r="L4459" s="11">
        <v>7.4989999999999999E-5</v>
      </c>
      <c r="M4459">
        <f t="shared" si="509"/>
        <v>0.23282325992727274</v>
      </c>
      <c r="N4459" s="5">
        <v>289.52917401599996</v>
      </c>
      <c r="O4459" s="3">
        <v>13.867623468345112</v>
      </c>
      <c r="P4459" s="7">
        <v>4.7897154114005656E-2</v>
      </c>
      <c r="Q4459" s="9">
        <f t="shared" si="510"/>
        <v>13.873272671028039</v>
      </c>
      <c r="R4459" s="7">
        <f t="shared" si="511"/>
        <v>4.7916665801220344E-2</v>
      </c>
      <c r="S4459" t="s">
        <v>483</v>
      </c>
      <c r="T4459" t="s">
        <v>481</v>
      </c>
      <c r="U4459">
        <v>42</v>
      </c>
      <c r="V4459">
        <f t="shared" si="512"/>
        <v>12.801600000000001</v>
      </c>
      <c r="W4459">
        <f t="shared" si="507"/>
        <v>308.80468988527934</v>
      </c>
      <c r="X4459">
        <f t="shared" si="513"/>
        <v>160.29665446082495</v>
      </c>
    </row>
    <row r="4460" spans="1:24">
      <c r="A4460" t="s">
        <v>164</v>
      </c>
      <c r="B4460">
        <v>2008067</v>
      </c>
      <c r="C4460">
        <v>13</v>
      </c>
      <c r="D4460">
        <v>2</v>
      </c>
      <c r="E4460" s="28" t="s">
        <v>522</v>
      </c>
      <c r="F4460" t="s">
        <v>581</v>
      </c>
      <c r="G4460" t="s">
        <v>581</v>
      </c>
      <c r="H4460">
        <v>7</v>
      </c>
      <c r="I4460" s="3">
        <v>0.36571428571428571</v>
      </c>
      <c r="J4460">
        <v>34.048000000000002</v>
      </c>
      <c r="K4460">
        <f t="shared" si="508"/>
        <v>13.3</v>
      </c>
      <c r="L4460" s="11">
        <v>7.4989999999999999E-5</v>
      </c>
      <c r="M4460">
        <f t="shared" si="509"/>
        <v>0.36581027291428569</v>
      </c>
      <c r="N4460" s="5">
        <v>910.48561051893762</v>
      </c>
      <c r="O4460" s="3">
        <v>38.698430623159034</v>
      </c>
      <c r="P4460" s="7">
        <v>4.2503066688887696E-2</v>
      </c>
      <c r="Q4460" s="9">
        <f t="shared" si="510"/>
        <v>38.708476679618848</v>
      </c>
      <c r="R4460" s="7">
        <f t="shared" si="511"/>
        <v>4.2514100423351756E-2</v>
      </c>
      <c r="S4460" t="s">
        <v>483</v>
      </c>
      <c r="T4460" t="s">
        <v>581</v>
      </c>
      <c r="U4460">
        <v>53</v>
      </c>
      <c r="V4460">
        <f t="shared" si="512"/>
        <v>16.154400000000003</v>
      </c>
      <c r="W4460">
        <f t="shared" si="507"/>
        <v>1191.0503671722997</v>
      </c>
      <c r="X4460">
        <f t="shared" si="513"/>
        <v>618.25935746955122</v>
      </c>
    </row>
    <row r="4461" spans="1:24">
      <c r="A4461" t="s">
        <v>164</v>
      </c>
      <c r="B4461">
        <v>2008067</v>
      </c>
      <c r="C4461">
        <v>18</v>
      </c>
      <c r="D4461">
        <v>1</v>
      </c>
      <c r="E4461" s="28" t="s">
        <v>522</v>
      </c>
      <c r="F4461" t="s">
        <v>581</v>
      </c>
      <c r="G4461" t="s">
        <v>581</v>
      </c>
      <c r="H4461">
        <v>11</v>
      </c>
      <c r="I4461" s="3">
        <v>0.23272727272727273</v>
      </c>
      <c r="J4461">
        <v>34.048000000000002</v>
      </c>
      <c r="K4461">
        <f t="shared" si="508"/>
        <v>13.3</v>
      </c>
      <c r="L4461" s="11">
        <v>7.4989999999999999E-5</v>
      </c>
      <c r="M4461">
        <f t="shared" si="509"/>
        <v>0.23282325992727274</v>
      </c>
      <c r="N4461" s="5">
        <v>910.48561051893762</v>
      </c>
      <c r="O4461" s="3">
        <v>24.723505398166502</v>
      </c>
      <c r="P4461" s="7">
        <v>2.7154196741313866E-2</v>
      </c>
      <c r="Q4461" s="9">
        <f t="shared" si="510"/>
        <v>24.733631882223836</v>
      </c>
      <c r="R4461" s="7">
        <f t="shared" si="511"/>
        <v>2.7165318810614403E-2</v>
      </c>
      <c r="S4461" t="s">
        <v>483</v>
      </c>
      <c r="T4461" t="s">
        <v>581</v>
      </c>
      <c r="U4461">
        <v>67</v>
      </c>
      <c r="V4461">
        <f t="shared" si="512"/>
        <v>20.421600000000002</v>
      </c>
      <c r="W4461">
        <f t="shared" ref="W4461:W4524" si="514">0.92183818*POWER(K4461,2.20808746)*POWER(U4461,0.36520416)</f>
        <v>1297.5004620626185</v>
      </c>
      <c r="X4461">
        <f t="shared" si="513"/>
        <v>673.51627110092954</v>
      </c>
    </row>
    <row r="4462" spans="1:24">
      <c r="A4462" t="s">
        <v>164</v>
      </c>
      <c r="B4462">
        <v>2008067</v>
      </c>
      <c r="C4462">
        <v>20</v>
      </c>
      <c r="D4462">
        <v>4</v>
      </c>
      <c r="E4462" s="28" t="s">
        <v>522</v>
      </c>
      <c r="F4462" t="s">
        <v>581</v>
      </c>
      <c r="G4462" t="s">
        <v>581</v>
      </c>
      <c r="H4462">
        <v>16</v>
      </c>
      <c r="I4462" s="3">
        <v>0.16</v>
      </c>
      <c r="J4462">
        <v>24.064</v>
      </c>
      <c r="K4462">
        <f t="shared" si="508"/>
        <v>9.4</v>
      </c>
      <c r="L4462" s="11">
        <v>7.4989999999999999E-5</v>
      </c>
      <c r="M4462">
        <f t="shared" si="509"/>
        <v>0.16009598720000001</v>
      </c>
      <c r="N4462" s="5">
        <v>454.80529450762236</v>
      </c>
      <c r="O4462" s="3">
        <v>12.015460912896053</v>
      </c>
      <c r="P4462" s="7">
        <v>2.6418911692538967E-2</v>
      </c>
      <c r="Q4462" s="9">
        <f t="shared" si="510"/>
        <v>12.022620759486593</v>
      </c>
      <c r="R4462" s="7">
        <f t="shared" si="511"/>
        <v>2.643465435577751E-2</v>
      </c>
      <c r="S4462" t="s">
        <v>483</v>
      </c>
      <c r="T4462" t="s">
        <v>581</v>
      </c>
      <c r="U4462">
        <v>55</v>
      </c>
      <c r="V4462">
        <f t="shared" si="512"/>
        <v>16.763999999999999</v>
      </c>
      <c r="W4462">
        <f t="shared" si="514"/>
        <v>561.03996147027726</v>
      </c>
      <c r="X4462">
        <f t="shared" si="513"/>
        <v>291.22883099970255</v>
      </c>
    </row>
    <row r="4463" spans="1:24">
      <c r="A4463" t="s">
        <v>164</v>
      </c>
      <c r="B4463">
        <v>2008067</v>
      </c>
      <c r="C4463">
        <v>22</v>
      </c>
      <c r="D4463">
        <v>1</v>
      </c>
      <c r="E4463" s="28" t="s">
        <v>522</v>
      </c>
      <c r="F4463" t="s">
        <v>581</v>
      </c>
      <c r="G4463" t="s">
        <v>581</v>
      </c>
      <c r="H4463">
        <v>22</v>
      </c>
      <c r="I4463" s="3">
        <v>0.11636363636363636</v>
      </c>
      <c r="J4463">
        <v>28.16</v>
      </c>
      <c r="K4463">
        <f t="shared" si="508"/>
        <v>11</v>
      </c>
      <c r="L4463" s="11">
        <v>7.4989999999999999E-5</v>
      </c>
      <c r="M4463">
        <f t="shared" si="509"/>
        <v>0.11645962356363636</v>
      </c>
      <c r="N4463" s="5">
        <v>622.80942321664008</v>
      </c>
      <c r="O4463" s="3">
        <v>10.251832073224477</v>
      </c>
      <c r="P4463" s="7">
        <v>1.64606245362772E-2</v>
      </c>
      <c r="Q4463" s="9">
        <f t="shared" si="510"/>
        <v>10.260253424974538</v>
      </c>
      <c r="R4463" s="7">
        <f t="shared" si="511"/>
        <v>1.6474146091083754E-2</v>
      </c>
      <c r="S4463" t="s">
        <v>483</v>
      </c>
      <c r="T4463" t="s">
        <v>581</v>
      </c>
      <c r="U4463">
        <v>47</v>
      </c>
      <c r="V4463">
        <f t="shared" si="512"/>
        <v>14.325600000000001</v>
      </c>
      <c r="W4463">
        <f t="shared" si="514"/>
        <v>749.54534978299012</v>
      </c>
      <c r="X4463">
        <f t="shared" si="513"/>
        <v>389.07962175547789</v>
      </c>
    </row>
    <row r="4464" spans="1:24">
      <c r="A4464" t="s">
        <v>164</v>
      </c>
      <c r="B4464">
        <v>2008067</v>
      </c>
      <c r="C4464">
        <v>22</v>
      </c>
      <c r="D4464">
        <v>3</v>
      </c>
      <c r="E4464" s="28" t="s">
        <v>522</v>
      </c>
      <c r="F4464" t="s">
        <v>581</v>
      </c>
      <c r="G4464" t="s">
        <v>581</v>
      </c>
      <c r="H4464">
        <v>31</v>
      </c>
      <c r="I4464" s="3">
        <v>8.2580645161290323E-2</v>
      </c>
      <c r="J4464">
        <v>35.840000000000003</v>
      </c>
      <c r="K4464">
        <f t="shared" si="508"/>
        <v>14.000000000000002</v>
      </c>
      <c r="L4464" s="11">
        <v>7.4989999999999999E-5</v>
      </c>
      <c r="M4464">
        <f t="shared" si="509"/>
        <v>8.2676632361290317E-2</v>
      </c>
      <c r="N4464" s="5">
        <v>1008.8483219046402</v>
      </c>
      <c r="O4464" s="3">
        <v>9.2767170748388885</v>
      </c>
      <c r="P4464" s="7">
        <v>9.1953536259296621E-3</v>
      </c>
      <c r="Q4464" s="9">
        <f t="shared" si="510"/>
        <v>9.2874747413724563</v>
      </c>
      <c r="R4464" s="7">
        <f t="shared" si="511"/>
        <v>9.206016940027522E-3</v>
      </c>
      <c r="S4464" t="s">
        <v>481</v>
      </c>
      <c r="T4464" t="s">
        <v>581</v>
      </c>
      <c r="U4464">
        <v>61</v>
      </c>
      <c r="V4464">
        <f t="shared" si="512"/>
        <v>18.5928</v>
      </c>
      <c r="W4464">
        <f t="shared" si="514"/>
        <v>1404.1565083900064</v>
      </c>
      <c r="X4464">
        <f t="shared" si="513"/>
        <v>728.88009154889744</v>
      </c>
    </row>
    <row r="4465" spans="1:24">
      <c r="A4465" t="s">
        <v>150</v>
      </c>
      <c r="B4465">
        <v>2017016</v>
      </c>
      <c r="C4465">
        <v>10</v>
      </c>
      <c r="D4465">
        <v>3</v>
      </c>
      <c r="E4465" s="28" t="s">
        <v>522</v>
      </c>
      <c r="F4465" t="s">
        <v>581</v>
      </c>
      <c r="G4465" t="s">
        <v>581</v>
      </c>
      <c r="H4465">
        <v>16</v>
      </c>
      <c r="I4465" s="3">
        <v>0.16</v>
      </c>
      <c r="J4465">
        <v>34.816000000000003</v>
      </c>
      <c r="K4465">
        <f t="shared" si="508"/>
        <v>13.600000000000001</v>
      </c>
      <c r="L4465" s="11">
        <v>7.4989999999999999E-5</v>
      </c>
      <c r="M4465">
        <f t="shared" si="509"/>
        <v>0.16009598720000001</v>
      </c>
      <c r="N4465" s="5">
        <v>952.02339601776657</v>
      </c>
      <c r="O4465" s="3">
        <v>17.420005580544011</v>
      </c>
      <c r="P4465" s="7">
        <v>1.8297875507482717E-2</v>
      </c>
      <c r="Q4465" s="9">
        <f t="shared" si="510"/>
        <v>17.430407635503713</v>
      </c>
      <c r="R4465" s="7">
        <f t="shared" si="511"/>
        <v>1.8308801767281807E-2</v>
      </c>
      <c r="S4465" t="s">
        <v>481</v>
      </c>
      <c r="T4465" t="s">
        <v>581</v>
      </c>
      <c r="U4465">
        <v>55</v>
      </c>
      <c r="V4465">
        <f t="shared" si="512"/>
        <v>16.763999999999999</v>
      </c>
      <c r="W4465">
        <f t="shared" si="514"/>
        <v>1268.2224435021189</v>
      </c>
      <c r="X4465">
        <f t="shared" si="513"/>
        <v>658.3184176414062</v>
      </c>
    </row>
    <row r="4466" spans="1:24">
      <c r="A4466" t="s">
        <v>213</v>
      </c>
      <c r="B4466">
        <v>2008067</v>
      </c>
      <c r="C4466">
        <v>7</v>
      </c>
      <c r="D4466">
        <v>1</v>
      </c>
      <c r="E4466" s="28" t="s">
        <v>522</v>
      </c>
      <c r="F4466" t="s">
        <v>581</v>
      </c>
      <c r="G4466" t="s">
        <v>581</v>
      </c>
      <c r="H4466">
        <v>11</v>
      </c>
      <c r="I4466" s="3">
        <v>0.23272727272727273</v>
      </c>
      <c r="J4466">
        <v>31.231999999999999</v>
      </c>
      <c r="K4466">
        <f t="shared" si="508"/>
        <v>12.2</v>
      </c>
      <c r="L4466" s="11">
        <v>7.4989999999999999E-5</v>
      </c>
      <c r="M4466">
        <f t="shared" si="509"/>
        <v>0.23282325992727274</v>
      </c>
      <c r="N4466" s="5">
        <v>766.10706240962554</v>
      </c>
      <c r="O4466" s="3">
        <v>22.664631239062228</v>
      </c>
      <c r="P4466" s="7">
        <v>2.958415651172238E-2</v>
      </c>
      <c r="Q4466" s="9">
        <f t="shared" si="510"/>
        <v>22.673908583548645</v>
      </c>
      <c r="R4466" s="7">
        <f t="shared" si="511"/>
        <v>2.9596266234947273E-2</v>
      </c>
      <c r="S4466" t="s">
        <v>481</v>
      </c>
      <c r="T4466" t="s">
        <v>581</v>
      </c>
      <c r="U4466">
        <v>60</v>
      </c>
      <c r="V4466">
        <f t="shared" si="512"/>
        <v>18.288</v>
      </c>
      <c r="W4466">
        <f t="shared" si="514"/>
        <v>1029.9602034343254</v>
      </c>
      <c r="X4466">
        <f t="shared" si="513"/>
        <v>534.63946710021548</v>
      </c>
    </row>
    <row r="4467" spans="1:24">
      <c r="A4467" t="s">
        <v>213</v>
      </c>
      <c r="B4467">
        <v>2008067</v>
      </c>
      <c r="C4467">
        <v>8</v>
      </c>
      <c r="D4467">
        <v>1</v>
      </c>
      <c r="E4467" s="28" t="s">
        <v>522</v>
      </c>
      <c r="F4467" t="s">
        <v>581</v>
      </c>
      <c r="G4467" t="s">
        <v>581</v>
      </c>
      <c r="H4467">
        <v>12</v>
      </c>
      <c r="I4467" s="3">
        <v>0.21333333333333335</v>
      </c>
      <c r="J4467">
        <v>26.624000000000002</v>
      </c>
      <c r="K4467">
        <f t="shared" si="508"/>
        <v>10.4</v>
      </c>
      <c r="L4467" s="11">
        <v>7.4989999999999999E-5</v>
      </c>
      <c r="M4467">
        <f t="shared" si="509"/>
        <v>0.21342932053333336</v>
      </c>
      <c r="N4467" s="5">
        <v>556.71956376125445</v>
      </c>
      <c r="O4467" s="3">
        <v>17.700598673407974</v>
      </c>
      <c r="P4467" s="7">
        <v>3.179446138702386E-2</v>
      </c>
      <c r="Q4467" s="9">
        <f t="shared" si="510"/>
        <v>17.70849823875157</v>
      </c>
      <c r="R4467" s="7">
        <f t="shared" si="511"/>
        <v>3.1808650874618344E-2</v>
      </c>
      <c r="S4467" t="s">
        <v>483</v>
      </c>
      <c r="T4467" t="s">
        <v>581</v>
      </c>
      <c r="U4467">
        <v>45</v>
      </c>
      <c r="V4467">
        <f t="shared" si="512"/>
        <v>13.716000000000001</v>
      </c>
      <c r="W4467">
        <f t="shared" si="514"/>
        <v>651.7984775893558</v>
      </c>
      <c r="X4467">
        <f t="shared" si="513"/>
        <v>338.34044223566474</v>
      </c>
    </row>
    <row r="4468" spans="1:24">
      <c r="A4468" t="s">
        <v>236</v>
      </c>
      <c r="B4468">
        <v>2006030</v>
      </c>
      <c r="C4468">
        <v>2</v>
      </c>
      <c r="D4468">
        <v>3</v>
      </c>
      <c r="E4468" s="28" t="s">
        <v>522</v>
      </c>
      <c r="F4468" t="s">
        <v>581</v>
      </c>
      <c r="G4468" t="s">
        <v>581</v>
      </c>
      <c r="H4468">
        <v>24</v>
      </c>
      <c r="I4468" s="3">
        <v>0.10666666666666667</v>
      </c>
      <c r="J4468">
        <v>19.456</v>
      </c>
      <c r="K4468">
        <f t="shared" si="508"/>
        <v>7.6</v>
      </c>
      <c r="L4468" s="11">
        <v>7.4989999999999999E-5</v>
      </c>
      <c r="M4468">
        <f t="shared" si="509"/>
        <v>0.10676265386666667</v>
      </c>
      <c r="N4468" s="5">
        <v>297.30142384291838</v>
      </c>
      <c r="O4468" s="3">
        <v>6.484023827456066</v>
      </c>
      <c r="P4468" s="7">
        <v>2.1809595607190743E-2</v>
      </c>
      <c r="Q4468" s="9">
        <f t="shared" si="510"/>
        <v>6.4898263729644761</v>
      </c>
      <c r="R4468" s="7">
        <f t="shared" si="511"/>
        <v>2.1829112989359339E-2</v>
      </c>
      <c r="S4468" t="s">
        <v>482</v>
      </c>
      <c r="T4468" t="s">
        <v>581</v>
      </c>
      <c r="U4468">
        <v>57</v>
      </c>
      <c r="V4468">
        <f t="shared" si="512"/>
        <v>17.3736</v>
      </c>
      <c r="W4468">
        <f t="shared" si="514"/>
        <v>355.48472240993442</v>
      </c>
      <c r="X4468">
        <f t="shared" si="513"/>
        <v>184.52767584396685</v>
      </c>
    </row>
    <row r="4469" spans="1:24">
      <c r="A4469" t="s">
        <v>187</v>
      </c>
      <c r="B4469">
        <v>2014012</v>
      </c>
      <c r="C4469">
        <v>5</v>
      </c>
      <c r="D4469">
        <v>1</v>
      </c>
      <c r="E4469" s="28" t="s">
        <v>522</v>
      </c>
      <c r="F4469" t="s">
        <v>581</v>
      </c>
      <c r="G4469" t="s">
        <v>581</v>
      </c>
      <c r="H4469">
        <v>13</v>
      </c>
      <c r="I4469" s="3">
        <v>0.19692307692307692</v>
      </c>
      <c r="J4469">
        <v>35.840000000000003</v>
      </c>
      <c r="K4469">
        <f t="shared" si="508"/>
        <v>14.000000000000002</v>
      </c>
      <c r="L4469" s="11">
        <v>7.4989999999999999E-5</v>
      </c>
      <c r="M4469">
        <f t="shared" si="509"/>
        <v>0.19701906412307693</v>
      </c>
      <c r="N4469" s="5">
        <v>1008.8483219046402</v>
      </c>
      <c r="O4469" s="3">
        <v>22.050664070877154</v>
      </c>
      <c r="P4469" s="7">
        <v>2.1857263963374524E-2</v>
      </c>
      <c r="Q4469" s="9">
        <f t="shared" si="510"/>
        <v>22.061352573573767</v>
      </c>
      <c r="R4469" s="7">
        <f t="shared" si="511"/>
        <v>2.1867858720251786E-2</v>
      </c>
      <c r="S4469" t="s">
        <v>481</v>
      </c>
      <c r="T4469" t="s">
        <v>497</v>
      </c>
      <c r="U4469">
        <v>66</v>
      </c>
      <c r="V4469">
        <f t="shared" si="512"/>
        <v>20.116800000000001</v>
      </c>
      <c r="W4469">
        <f t="shared" si="514"/>
        <v>1445.142419512048</v>
      </c>
      <c r="X4469">
        <f t="shared" si="513"/>
        <v>750.15536568846028</v>
      </c>
    </row>
    <row r="4470" spans="1:24">
      <c r="A4470" t="s">
        <v>343</v>
      </c>
      <c r="B4470">
        <v>2006012</v>
      </c>
      <c r="C4470">
        <v>7</v>
      </c>
      <c r="D4470">
        <v>1</v>
      </c>
      <c r="E4470" s="28" t="s">
        <v>522</v>
      </c>
      <c r="F4470" t="s">
        <v>581</v>
      </c>
      <c r="G4470" t="s">
        <v>581</v>
      </c>
      <c r="H4470">
        <v>24</v>
      </c>
      <c r="I4470" s="3">
        <v>0.10666666666666667</v>
      </c>
      <c r="J4470">
        <v>26.368000000000002</v>
      </c>
      <c r="K4470">
        <f t="shared" si="508"/>
        <v>10.3</v>
      </c>
      <c r="L4470" s="11">
        <v>7.4989999999999999E-5</v>
      </c>
      <c r="M4470">
        <f t="shared" si="509"/>
        <v>0.10676265386666667</v>
      </c>
      <c r="N4470" s="5">
        <v>546.0648901574657</v>
      </c>
      <c r="O4470" s="3">
        <v>8.8002572564480612</v>
      </c>
      <c r="P4470" s="7">
        <v>1.6115771980707971E-2</v>
      </c>
      <c r="Q4470" s="9">
        <f t="shared" si="510"/>
        <v>8.8081440971974043</v>
      </c>
      <c r="R4470" s="7">
        <f t="shared" si="511"/>
        <v>1.6130215027480431E-2</v>
      </c>
      <c r="S4470" t="s">
        <v>482</v>
      </c>
      <c r="T4470" t="s">
        <v>581</v>
      </c>
      <c r="U4470">
        <v>58</v>
      </c>
      <c r="V4470">
        <f t="shared" si="512"/>
        <v>17.6784</v>
      </c>
      <c r="W4470">
        <f t="shared" si="514"/>
        <v>700.00171727413738</v>
      </c>
      <c r="X4470">
        <f t="shared" si="513"/>
        <v>363.36214141553882</v>
      </c>
    </row>
    <row r="4471" spans="1:24">
      <c r="A4471" t="s">
        <v>343</v>
      </c>
      <c r="B4471">
        <v>2006012</v>
      </c>
      <c r="C4471">
        <v>11</v>
      </c>
      <c r="D4471">
        <v>1</v>
      </c>
      <c r="E4471" s="28" t="s">
        <v>522</v>
      </c>
      <c r="F4471" t="s">
        <v>581</v>
      </c>
      <c r="G4471" t="s">
        <v>581</v>
      </c>
      <c r="H4471">
        <v>15</v>
      </c>
      <c r="I4471" s="3">
        <v>0.17066666666666666</v>
      </c>
      <c r="J4471">
        <v>25.344000000000001</v>
      </c>
      <c r="K4471">
        <f t="shared" si="508"/>
        <v>9.9</v>
      </c>
      <c r="L4471" s="11">
        <v>7.4989999999999999E-5</v>
      </c>
      <c r="M4471">
        <f t="shared" si="509"/>
        <v>0.17076265386666667</v>
      </c>
      <c r="N4471" s="5">
        <v>504.47563280547848</v>
      </c>
      <c r="O4471" s="3">
        <v>13.497063931904027</v>
      </c>
      <c r="P4471" s="7">
        <v>2.6754639975065712E-2</v>
      </c>
      <c r="Q4471" s="9">
        <f t="shared" si="510"/>
        <v>13.50460330921725</v>
      </c>
      <c r="R4471" s="7">
        <f t="shared" si="511"/>
        <v>2.6769584953223124E-2</v>
      </c>
      <c r="S4471" t="s">
        <v>483</v>
      </c>
      <c r="T4471" t="s">
        <v>581</v>
      </c>
      <c r="U4471">
        <v>85</v>
      </c>
      <c r="V4471">
        <f t="shared" si="512"/>
        <v>25.908000000000001</v>
      </c>
      <c r="W4471">
        <f t="shared" si="514"/>
        <v>737.4559728231709</v>
      </c>
      <c r="X4471">
        <f t="shared" si="513"/>
        <v>382.80417729284773</v>
      </c>
    </row>
    <row r="4472" spans="1:24">
      <c r="A4472" t="s">
        <v>343</v>
      </c>
      <c r="B4472">
        <v>2014012</v>
      </c>
      <c r="C4472">
        <v>20</v>
      </c>
      <c r="D4472">
        <v>3</v>
      </c>
      <c r="E4472" s="28" t="s">
        <v>522</v>
      </c>
      <c r="F4472" t="s">
        <v>581</v>
      </c>
      <c r="G4472" t="s">
        <v>581</v>
      </c>
      <c r="H4472">
        <v>16</v>
      </c>
      <c r="I4472" s="3">
        <v>0.16</v>
      </c>
      <c r="J4472">
        <v>46.08</v>
      </c>
      <c r="K4472">
        <f t="shared" si="508"/>
        <v>18</v>
      </c>
      <c r="L4472" s="11">
        <v>7.4989999999999999E-5</v>
      </c>
      <c r="M4472">
        <f t="shared" si="509"/>
        <v>0.16009598720000001</v>
      </c>
      <c r="N4472" s="5">
        <v>1667.68804233216</v>
      </c>
      <c r="O4472" s="3">
        <v>23.081909518080138</v>
      </c>
      <c r="P4472" s="7">
        <v>1.3840663800528003E-2</v>
      </c>
      <c r="Q4472" s="9">
        <f t="shared" si="510"/>
        <v>23.095708172284041</v>
      </c>
      <c r="R4472" s="7">
        <f t="shared" si="511"/>
        <v>1.384893792245827E-2</v>
      </c>
      <c r="S4472" t="s">
        <v>483</v>
      </c>
      <c r="T4472" t="s">
        <v>581</v>
      </c>
      <c r="U4472">
        <v>88</v>
      </c>
      <c r="V4472">
        <f t="shared" si="512"/>
        <v>26.822400000000002</v>
      </c>
      <c r="W4472">
        <f t="shared" si="514"/>
        <v>2796.0139234799558</v>
      </c>
      <c r="X4472">
        <f t="shared" si="513"/>
        <v>1451.3758775044016</v>
      </c>
    </row>
    <row r="4473" spans="1:24">
      <c r="A4473" t="s">
        <v>89</v>
      </c>
      <c r="B4473">
        <v>2006012</v>
      </c>
      <c r="C4473">
        <v>4</v>
      </c>
      <c r="D4473">
        <v>2</v>
      </c>
      <c r="E4473" s="28" t="s">
        <v>522</v>
      </c>
      <c r="F4473" t="s">
        <v>581</v>
      </c>
      <c r="G4473" t="s">
        <v>581</v>
      </c>
      <c r="H4473">
        <v>18</v>
      </c>
      <c r="I4473" s="3">
        <v>0.14222222222222222</v>
      </c>
      <c r="J4473">
        <v>20.224</v>
      </c>
      <c r="K4473">
        <f t="shared" si="508"/>
        <v>7.9</v>
      </c>
      <c r="L4473" s="11">
        <v>7.4989999999999999E-5</v>
      </c>
      <c r="M4473">
        <f t="shared" si="509"/>
        <v>0.14231820942222223</v>
      </c>
      <c r="N4473" s="5">
        <v>321.23583556157439</v>
      </c>
      <c r="O4473" s="3">
        <v>8.972624421774162</v>
      </c>
      <c r="P4473" s="7">
        <v>2.7931579943714879E-2</v>
      </c>
      <c r="Q4473" s="9">
        <f t="shared" si="510"/>
        <v>8.9786370763855743</v>
      </c>
      <c r="R4473" s="7">
        <f t="shared" si="511"/>
        <v>2.7950297203577563E-2</v>
      </c>
      <c r="S4473" t="s">
        <v>483</v>
      </c>
      <c r="T4473" t="s">
        <v>581</v>
      </c>
      <c r="U4473">
        <v>68</v>
      </c>
      <c r="V4473">
        <f t="shared" si="512"/>
        <v>20.726400000000002</v>
      </c>
      <c r="W4473">
        <f t="shared" si="514"/>
        <v>412.98444434400687</v>
      </c>
      <c r="X4473">
        <f t="shared" si="513"/>
        <v>214.37506275341968</v>
      </c>
    </row>
    <row r="4474" spans="1:24">
      <c r="A4474" t="s">
        <v>199</v>
      </c>
      <c r="B4474">
        <v>2005007</v>
      </c>
      <c r="C4474">
        <v>1</v>
      </c>
      <c r="D4474">
        <v>2</v>
      </c>
      <c r="E4474" s="28" t="s">
        <v>522</v>
      </c>
      <c r="F4474" t="s">
        <v>581</v>
      </c>
      <c r="G4474" t="s">
        <v>581</v>
      </c>
      <c r="H4474">
        <v>11</v>
      </c>
      <c r="I4474" s="3">
        <v>0.23272727272727273</v>
      </c>
      <c r="J4474">
        <v>29.695999999999998</v>
      </c>
      <c r="K4474">
        <f t="shared" si="508"/>
        <v>11.6</v>
      </c>
      <c r="L4474" s="11">
        <v>7.4989999999999999E-5</v>
      </c>
      <c r="M4474">
        <f t="shared" si="509"/>
        <v>0.23282325992727274</v>
      </c>
      <c r="N4474" s="5">
        <v>692.60525609943033</v>
      </c>
      <c r="O4474" s="3">
        <v>21.541608970459954</v>
      </c>
      <c r="P4474" s="7">
        <v>3.110228919107054E-2</v>
      </c>
      <c r="Q4474" s="9">
        <f t="shared" si="510"/>
        <v>21.550423147907697</v>
      </c>
      <c r="R4474" s="7">
        <f t="shared" si="511"/>
        <v>3.1115015310848176E-2</v>
      </c>
      <c r="S4474" t="s">
        <v>483</v>
      </c>
      <c r="T4474" t="s">
        <v>581</v>
      </c>
      <c r="U4474">
        <v>64</v>
      </c>
      <c r="V4474">
        <f t="shared" si="512"/>
        <v>19.507200000000001</v>
      </c>
      <c r="W4474">
        <f t="shared" si="514"/>
        <v>943.39912555702654</v>
      </c>
      <c r="X4474">
        <f t="shared" si="513"/>
        <v>489.70669358758306</v>
      </c>
    </row>
    <row r="4475" spans="1:24">
      <c r="A4475" t="s">
        <v>199</v>
      </c>
      <c r="B4475">
        <v>2005007</v>
      </c>
      <c r="C4475">
        <v>2</v>
      </c>
      <c r="D4475">
        <v>2</v>
      </c>
      <c r="E4475" s="28" t="s">
        <v>522</v>
      </c>
      <c r="F4475" t="s">
        <v>581</v>
      </c>
      <c r="G4475" t="s">
        <v>581</v>
      </c>
      <c r="H4475">
        <v>16</v>
      </c>
      <c r="I4475" s="3">
        <v>0.16</v>
      </c>
      <c r="J4475">
        <v>32.512</v>
      </c>
      <c r="K4475">
        <f t="shared" si="508"/>
        <v>12.7</v>
      </c>
      <c r="L4475" s="11">
        <v>7.4989999999999999E-5</v>
      </c>
      <c r="M4475">
        <f t="shared" si="509"/>
        <v>0.16009598720000001</v>
      </c>
      <c r="N4475" s="5">
        <v>830.18951959183357</v>
      </c>
      <c r="O4475" s="3">
        <v>16.261888866048103</v>
      </c>
      <c r="P4475" s="7">
        <v>1.9588164488083797E-2</v>
      </c>
      <c r="Q4475" s="9">
        <f t="shared" si="510"/>
        <v>16.271596162071567</v>
      </c>
      <c r="R4475" s="7">
        <f t="shared" si="511"/>
        <v>1.9599857355548853E-2</v>
      </c>
      <c r="S4475" t="s">
        <v>481</v>
      </c>
      <c r="T4475" t="s">
        <v>581</v>
      </c>
      <c r="U4475">
        <v>69</v>
      </c>
      <c r="V4475">
        <f t="shared" si="512"/>
        <v>21.031200000000002</v>
      </c>
      <c r="W4475">
        <f t="shared" si="514"/>
        <v>1184.4185035804439</v>
      </c>
      <c r="X4475">
        <f t="shared" si="513"/>
        <v>614.81683997731375</v>
      </c>
    </row>
    <row r="4476" spans="1:24">
      <c r="A4476" t="s">
        <v>199</v>
      </c>
      <c r="B4476">
        <v>2005007</v>
      </c>
      <c r="C4476">
        <v>4</v>
      </c>
      <c r="D4476">
        <v>4</v>
      </c>
      <c r="E4476" s="28" t="s">
        <v>522</v>
      </c>
      <c r="F4476" t="s">
        <v>581</v>
      </c>
      <c r="G4476" t="s">
        <v>581</v>
      </c>
      <c r="H4476">
        <v>11</v>
      </c>
      <c r="I4476" s="3">
        <v>0.23272727272727273</v>
      </c>
      <c r="J4476">
        <v>29.695999999999998</v>
      </c>
      <c r="K4476">
        <f t="shared" si="508"/>
        <v>11.6</v>
      </c>
      <c r="L4476" s="11">
        <v>7.4989999999999999E-5</v>
      </c>
      <c r="M4476">
        <f t="shared" si="509"/>
        <v>0.23282325992727274</v>
      </c>
      <c r="N4476" s="5">
        <v>692.60525609943033</v>
      </c>
      <c r="O4476" s="3">
        <v>21.541608970459954</v>
      </c>
      <c r="P4476" s="7">
        <v>3.110228919107054E-2</v>
      </c>
      <c r="Q4476" s="9">
        <f t="shared" si="510"/>
        <v>21.550423147907697</v>
      </c>
      <c r="R4476" s="7">
        <f t="shared" si="511"/>
        <v>3.1115015310848176E-2</v>
      </c>
      <c r="S4476" t="s">
        <v>483</v>
      </c>
      <c r="T4476" t="s">
        <v>581</v>
      </c>
      <c r="U4476">
        <v>56</v>
      </c>
      <c r="V4476">
        <f t="shared" si="512"/>
        <v>17.0688</v>
      </c>
      <c r="W4476">
        <f t="shared" si="514"/>
        <v>898.49687110786761</v>
      </c>
      <c r="X4476">
        <f t="shared" si="513"/>
        <v>466.39849458120528</v>
      </c>
    </row>
    <row r="4477" spans="1:24">
      <c r="A4477" t="s">
        <v>199</v>
      </c>
      <c r="B4477">
        <v>2008067</v>
      </c>
      <c r="C4477">
        <v>3</v>
      </c>
      <c r="D4477">
        <v>3</v>
      </c>
      <c r="E4477" s="28" t="s">
        <v>522</v>
      </c>
      <c r="F4477" t="s">
        <v>581</v>
      </c>
      <c r="G4477" t="s">
        <v>581</v>
      </c>
      <c r="H4477">
        <v>26</v>
      </c>
      <c r="I4477" s="3">
        <v>9.8461538461538461E-2</v>
      </c>
      <c r="J4477">
        <v>23.552</v>
      </c>
      <c r="K4477">
        <f t="shared" si="508"/>
        <v>9.1999999999999993</v>
      </c>
      <c r="L4477" s="11">
        <v>7.4989999999999999E-5</v>
      </c>
      <c r="M4477">
        <f t="shared" si="509"/>
        <v>9.8557525661538456E-2</v>
      </c>
      <c r="N4477" s="5">
        <v>435.65776513269759</v>
      </c>
      <c r="O4477" s="3">
        <v>7.2547903061919259</v>
      </c>
      <c r="P4477" s="7">
        <v>1.6652498559235319E-2</v>
      </c>
      <c r="Q4477" s="9">
        <f t="shared" si="510"/>
        <v>7.261832947755801</v>
      </c>
      <c r="R4477" s="7">
        <f t="shared" si="511"/>
        <v>1.6668664095873306E-2</v>
      </c>
      <c r="S4477" t="s">
        <v>483</v>
      </c>
      <c r="T4477" t="s">
        <v>484</v>
      </c>
      <c r="U4477">
        <v>59</v>
      </c>
      <c r="V4477">
        <f t="shared" si="512"/>
        <v>17.9832</v>
      </c>
      <c r="W4477">
        <f t="shared" si="514"/>
        <v>548.9149112103778</v>
      </c>
      <c r="X4477">
        <f t="shared" si="513"/>
        <v>284.934868972917</v>
      </c>
    </row>
    <row r="4478" spans="1:24">
      <c r="A4478" t="s">
        <v>199</v>
      </c>
      <c r="B4478">
        <v>2008067</v>
      </c>
      <c r="C4478">
        <v>4</v>
      </c>
      <c r="D4478">
        <v>2</v>
      </c>
      <c r="E4478" s="28" t="s">
        <v>522</v>
      </c>
      <c r="F4478" t="s">
        <v>581</v>
      </c>
      <c r="G4478" t="s">
        <v>581</v>
      </c>
      <c r="H4478">
        <v>17</v>
      </c>
      <c r="I4478" s="3">
        <v>0.15058823529411766</v>
      </c>
      <c r="J4478">
        <v>29.695999999999998</v>
      </c>
      <c r="K4478">
        <f t="shared" si="508"/>
        <v>11.6</v>
      </c>
      <c r="L4478" s="11">
        <v>7.4989999999999999E-5</v>
      </c>
      <c r="M4478">
        <f t="shared" si="509"/>
        <v>0.15068422249411767</v>
      </c>
      <c r="N4478" s="5">
        <v>692.60525609943033</v>
      </c>
      <c r="O4478" s="3">
        <v>13.977547059384195</v>
      </c>
      <c r="P4478" s="7">
        <v>2.0181116063285522E-2</v>
      </c>
      <c r="Q4478" s="9">
        <f t="shared" si="510"/>
        <v>13.98641089571098</v>
      </c>
      <c r="R4478" s="7">
        <f t="shared" si="511"/>
        <v>2.0193913881737989E-2</v>
      </c>
      <c r="S4478" t="s">
        <v>483</v>
      </c>
      <c r="T4478" t="s">
        <v>484</v>
      </c>
      <c r="U4478">
        <v>61</v>
      </c>
      <c r="V4478">
        <f t="shared" si="512"/>
        <v>18.5928</v>
      </c>
      <c r="W4478">
        <f t="shared" si="514"/>
        <v>927.00251385389436</v>
      </c>
      <c r="X4478">
        <f t="shared" si="513"/>
        <v>481.19541741013342</v>
      </c>
    </row>
    <row r="4479" spans="1:24">
      <c r="A4479" t="s">
        <v>199</v>
      </c>
      <c r="B4479">
        <v>2008067</v>
      </c>
      <c r="C4479">
        <v>5</v>
      </c>
      <c r="D4479">
        <v>2</v>
      </c>
      <c r="E4479" s="28" t="s">
        <v>522</v>
      </c>
      <c r="F4479" t="s">
        <v>581</v>
      </c>
      <c r="G4479" t="s">
        <v>581</v>
      </c>
      <c r="H4479">
        <v>23</v>
      </c>
      <c r="I4479" s="3">
        <v>0.11130434782608696</v>
      </c>
      <c r="J4479">
        <v>27.135999999999999</v>
      </c>
      <c r="K4479">
        <f t="shared" si="508"/>
        <v>10.6</v>
      </c>
      <c r="L4479" s="11">
        <v>7.4989999999999999E-5</v>
      </c>
      <c r="M4479">
        <f t="shared" si="509"/>
        <v>0.11140033502608696</v>
      </c>
      <c r="N4479" s="5">
        <v>578.33774208778243</v>
      </c>
      <c r="O4479" s="3">
        <v>9.4498042690066164</v>
      </c>
      <c r="P4479" s="7">
        <v>1.6339594637024894E-2</v>
      </c>
      <c r="Q4479" s="9">
        <f t="shared" si="510"/>
        <v>9.4579198948639078</v>
      </c>
      <c r="R4479" s="7">
        <f t="shared" si="511"/>
        <v>1.6353627312513087E-2</v>
      </c>
      <c r="S4479" t="s">
        <v>483</v>
      </c>
      <c r="T4479" t="s">
        <v>581</v>
      </c>
      <c r="U4479">
        <v>50</v>
      </c>
      <c r="V4479">
        <f t="shared" si="512"/>
        <v>15.24</v>
      </c>
      <c r="W4479">
        <f t="shared" si="514"/>
        <v>706.46496386815033</v>
      </c>
      <c r="X4479">
        <f t="shared" si="513"/>
        <v>366.71713193190851</v>
      </c>
    </row>
    <row r="4480" spans="1:24">
      <c r="A4480" t="s">
        <v>199</v>
      </c>
      <c r="B4480">
        <v>2008067</v>
      </c>
      <c r="C4480">
        <v>7</v>
      </c>
      <c r="D4480">
        <v>1</v>
      </c>
      <c r="E4480" s="28" t="s">
        <v>522</v>
      </c>
      <c r="F4480" t="s">
        <v>581</v>
      </c>
      <c r="G4480" t="s">
        <v>581</v>
      </c>
      <c r="H4480">
        <v>12</v>
      </c>
      <c r="I4480" s="3">
        <v>0.21333333333333335</v>
      </c>
      <c r="J4480">
        <v>25.088000000000001</v>
      </c>
      <c r="K4480">
        <f t="shared" si="508"/>
        <v>9.8000000000000007</v>
      </c>
      <c r="L4480" s="11">
        <v>7.4989999999999999E-5</v>
      </c>
      <c r="M4480">
        <f t="shared" si="509"/>
        <v>0.21342932053333336</v>
      </c>
      <c r="N4480" s="5">
        <v>494.33567773327366</v>
      </c>
      <c r="O4480" s="3">
        <v>16.671161593856016</v>
      </c>
      <c r="P4480" s="7">
        <v>3.372437464012297E-2</v>
      </c>
      <c r="Q4480" s="9">
        <f t="shared" si="510"/>
        <v>16.678597990671395</v>
      </c>
      <c r="R4480" s="7">
        <f t="shared" si="511"/>
        <v>3.3739417852964658E-2</v>
      </c>
      <c r="S4480" t="s">
        <v>483</v>
      </c>
      <c r="T4480" t="s">
        <v>581</v>
      </c>
      <c r="U4480">
        <v>50</v>
      </c>
      <c r="V4480">
        <f t="shared" si="512"/>
        <v>15.24</v>
      </c>
      <c r="W4480">
        <f t="shared" si="514"/>
        <v>594.07253205495238</v>
      </c>
      <c r="X4480">
        <f t="shared" si="513"/>
        <v>308.37562548307511</v>
      </c>
    </row>
    <row r="4481" spans="1:24">
      <c r="A4481" t="s">
        <v>199</v>
      </c>
      <c r="B4481">
        <v>2008067</v>
      </c>
      <c r="C4481">
        <v>8</v>
      </c>
      <c r="D4481">
        <v>1</v>
      </c>
      <c r="E4481" s="28" t="s">
        <v>522</v>
      </c>
      <c r="F4481" t="s">
        <v>581</v>
      </c>
      <c r="G4481" t="s">
        <v>581</v>
      </c>
      <c r="H4481">
        <v>25</v>
      </c>
      <c r="I4481" s="3">
        <v>0.1024</v>
      </c>
      <c r="J4481">
        <v>15.872000000000002</v>
      </c>
      <c r="K4481">
        <f t="shared" si="508"/>
        <v>6.2</v>
      </c>
      <c r="L4481" s="11">
        <v>7.4989999999999999E-5</v>
      </c>
      <c r="M4481">
        <f t="shared" si="509"/>
        <v>0.1024959872</v>
      </c>
      <c r="N4481" s="5">
        <v>197.85780354088965</v>
      </c>
      <c r="O4481" s="3">
        <v>5.0730659280322632</v>
      </c>
      <c r="P4481" s="7">
        <v>2.5639958784763595E-2</v>
      </c>
      <c r="Q4481" s="9">
        <f t="shared" si="510"/>
        <v>5.0777903044511605</v>
      </c>
      <c r="R4481" s="7">
        <f t="shared" si="511"/>
        <v>2.5663836419784047E-2</v>
      </c>
      <c r="S4481" t="s">
        <v>483</v>
      </c>
      <c r="T4481" t="s">
        <v>581</v>
      </c>
      <c r="U4481">
        <v>47</v>
      </c>
      <c r="V4481">
        <f t="shared" si="512"/>
        <v>14.325600000000001</v>
      </c>
      <c r="W4481">
        <f t="shared" si="514"/>
        <v>211.34011435290779</v>
      </c>
      <c r="X4481">
        <f t="shared" si="513"/>
        <v>109.70401160916504</v>
      </c>
    </row>
    <row r="4482" spans="1:24">
      <c r="A4482" t="s">
        <v>199</v>
      </c>
      <c r="B4482">
        <v>2008067</v>
      </c>
      <c r="C4482">
        <v>8</v>
      </c>
      <c r="D4482">
        <v>2</v>
      </c>
      <c r="E4482" s="28" t="s">
        <v>522</v>
      </c>
      <c r="F4482" t="s">
        <v>581</v>
      </c>
      <c r="G4482" t="s">
        <v>581</v>
      </c>
      <c r="H4482">
        <v>21</v>
      </c>
      <c r="I4482" s="3">
        <v>0.1219047619047619</v>
      </c>
      <c r="J4482">
        <v>30.464000000000002</v>
      </c>
      <c r="K4482">
        <f t="shared" ref="K4482:K4545" si="515">J4482/2.56</f>
        <v>11.9</v>
      </c>
      <c r="L4482" s="11">
        <v>7.4989999999999999E-5</v>
      </c>
      <c r="M4482">
        <f t="shared" ref="M4482:M4545" si="516">I4482+L4482*1.28</f>
        <v>0.1220007491047619</v>
      </c>
      <c r="N4482" s="5">
        <v>728.8929125761025</v>
      </c>
      <c r="O4482" s="3">
        <v>11.620267079387459</v>
      </c>
      <c r="P4482" s="7">
        <v>1.5942351584018463E-2</v>
      </c>
      <c r="Q4482" s="9">
        <f t="shared" ref="Q4482:Q4545" si="517">(J4482*J4482 - (J4482 - 2*M4482)*(J4482 - 2*M4482))*3.1415926/4</f>
        <v>11.629379844843985</v>
      </c>
      <c r="R4482" s="7">
        <f t="shared" ref="R4482:R4545" si="518">Q4482/N4482</f>
        <v>1.5954853784683743E-2</v>
      </c>
      <c r="S4482" t="s">
        <v>483</v>
      </c>
      <c r="T4482" t="s">
        <v>581</v>
      </c>
      <c r="U4482">
        <v>61</v>
      </c>
      <c r="V4482">
        <f t="shared" si="512"/>
        <v>18.5928</v>
      </c>
      <c r="W4482">
        <f t="shared" si="514"/>
        <v>980.76810114306556</v>
      </c>
      <c r="X4482">
        <f t="shared" si="513"/>
        <v>509.1044617021011</v>
      </c>
    </row>
    <row r="4483" spans="1:24">
      <c r="A4483" t="s">
        <v>199</v>
      </c>
      <c r="B4483">
        <v>2008067</v>
      </c>
      <c r="C4483">
        <v>10</v>
      </c>
      <c r="D4483">
        <v>2</v>
      </c>
      <c r="E4483" s="28" t="s">
        <v>522</v>
      </c>
      <c r="F4483" t="s">
        <v>581</v>
      </c>
      <c r="G4483" t="s">
        <v>581</v>
      </c>
      <c r="H4483">
        <v>19</v>
      </c>
      <c r="I4483" s="3">
        <v>0.13473684210526315</v>
      </c>
      <c r="J4483">
        <v>27.648000000000003</v>
      </c>
      <c r="K4483">
        <f t="shared" si="515"/>
        <v>10.8</v>
      </c>
      <c r="L4483" s="11">
        <v>7.4989999999999999E-5</v>
      </c>
      <c r="M4483">
        <f t="shared" si="516"/>
        <v>0.13483282930526316</v>
      </c>
      <c r="N4483" s="5">
        <v>600.36769523957776</v>
      </c>
      <c r="O4483" s="3">
        <v>11.646041642355673</v>
      </c>
      <c r="P4483" s="7">
        <v>1.9398181705476841E-2</v>
      </c>
      <c r="Q4483" s="9">
        <f t="shared" si="517"/>
        <v>11.65429749596664</v>
      </c>
      <c r="R4483" s="7">
        <f t="shared" si="518"/>
        <v>1.9411933034331523E-2</v>
      </c>
      <c r="S4483" t="s">
        <v>483</v>
      </c>
      <c r="T4483" t="s">
        <v>581</v>
      </c>
      <c r="U4483">
        <v>65</v>
      </c>
      <c r="V4483">
        <f t="shared" si="512"/>
        <v>19.812000000000001</v>
      </c>
      <c r="W4483">
        <f t="shared" si="514"/>
        <v>810.26713945544532</v>
      </c>
      <c r="X4483">
        <f t="shared" si="513"/>
        <v>420.59954375207849</v>
      </c>
    </row>
    <row r="4484" spans="1:24">
      <c r="A4484" t="s">
        <v>271</v>
      </c>
      <c r="B4484">
        <v>2006016</v>
      </c>
      <c r="C4484">
        <v>2</v>
      </c>
      <c r="D4484">
        <v>1</v>
      </c>
      <c r="E4484" s="28" t="s">
        <v>522</v>
      </c>
      <c r="F4484" t="s">
        <v>581</v>
      </c>
      <c r="G4484" t="s">
        <v>581</v>
      </c>
      <c r="H4484">
        <v>14</v>
      </c>
      <c r="I4484" s="3">
        <v>0.18285714285714286</v>
      </c>
      <c r="J4484">
        <v>30.464000000000002</v>
      </c>
      <c r="K4484">
        <f t="shared" si="515"/>
        <v>11.9</v>
      </c>
      <c r="L4484" s="11">
        <v>7.4989999999999999E-5</v>
      </c>
      <c r="M4484">
        <f t="shared" si="516"/>
        <v>0.18295313005714287</v>
      </c>
      <c r="N4484" s="5">
        <v>728.8929125761025</v>
      </c>
      <c r="O4484" s="3">
        <v>17.395385752429711</v>
      </c>
      <c r="P4484" s="7">
        <v>2.3865488952210776E-2</v>
      </c>
      <c r="Q4484" s="9">
        <f t="shared" si="517"/>
        <v>17.404461665265071</v>
      </c>
      <c r="R4484" s="7">
        <f t="shared" si="518"/>
        <v>2.3877940593156611E-2</v>
      </c>
      <c r="S4484" t="s">
        <v>481</v>
      </c>
      <c r="T4484" t="s">
        <v>581</v>
      </c>
      <c r="U4484">
        <v>49</v>
      </c>
      <c r="V4484">
        <f t="shared" si="512"/>
        <v>14.9352</v>
      </c>
      <c r="W4484">
        <f t="shared" si="514"/>
        <v>905.36372384573997</v>
      </c>
      <c r="X4484">
        <f t="shared" si="513"/>
        <v>469.9629920017756</v>
      </c>
    </row>
    <row r="4485" spans="1:24">
      <c r="A4485" t="s">
        <v>45</v>
      </c>
      <c r="B4485">
        <v>2006016</v>
      </c>
      <c r="C4485">
        <v>4</v>
      </c>
      <c r="D4485">
        <v>3</v>
      </c>
      <c r="E4485" s="28" t="s">
        <v>522</v>
      </c>
      <c r="F4485" t="s">
        <v>581</v>
      </c>
      <c r="G4485" t="s">
        <v>581</v>
      </c>
      <c r="H4485">
        <v>12</v>
      </c>
      <c r="I4485" s="3">
        <v>0.21333333333333335</v>
      </c>
      <c r="J4485">
        <v>15.872000000000002</v>
      </c>
      <c r="K4485">
        <f t="shared" si="515"/>
        <v>6.2</v>
      </c>
      <c r="L4485" s="11">
        <v>7.4989999999999999E-5</v>
      </c>
      <c r="M4485">
        <f t="shared" si="516"/>
        <v>0.21342932053333336</v>
      </c>
      <c r="N4485" s="5">
        <v>197.85780354088965</v>
      </c>
      <c r="O4485" s="3">
        <v>10.494539116543978</v>
      </c>
      <c r="P4485" s="7">
        <v>5.3040814811103253E-2</v>
      </c>
      <c r="Q4485" s="9">
        <f t="shared" si="517"/>
        <v>10.499196502190186</v>
      </c>
      <c r="R4485" s="7">
        <f t="shared" si="518"/>
        <v>5.3064353865731675E-2</v>
      </c>
      <c r="S4485" t="s">
        <v>482</v>
      </c>
      <c r="T4485" t="s">
        <v>494</v>
      </c>
      <c r="U4485">
        <v>43</v>
      </c>
      <c r="V4485">
        <f t="shared" si="512"/>
        <v>13.106400000000001</v>
      </c>
      <c r="W4485">
        <f t="shared" si="514"/>
        <v>204.58525023544027</v>
      </c>
      <c r="X4485">
        <f t="shared" si="513"/>
        <v>106.19764608158911</v>
      </c>
    </row>
    <row r="4486" spans="1:24">
      <c r="A4486" t="s">
        <v>45</v>
      </c>
      <c r="B4486">
        <v>2006016</v>
      </c>
      <c r="C4486">
        <v>6</v>
      </c>
      <c r="D4486">
        <v>1</v>
      </c>
      <c r="E4486" s="28" t="s">
        <v>522</v>
      </c>
      <c r="F4486" t="s">
        <v>581</v>
      </c>
      <c r="G4486" t="s">
        <v>581</v>
      </c>
      <c r="H4486">
        <v>9</v>
      </c>
      <c r="I4486" s="3">
        <v>0.28444444444444444</v>
      </c>
      <c r="J4486">
        <v>12.544</v>
      </c>
      <c r="K4486">
        <f t="shared" si="515"/>
        <v>4.9000000000000004</v>
      </c>
      <c r="L4486" s="11">
        <v>7.4989999999999999E-5</v>
      </c>
      <c r="M4486">
        <f t="shared" si="516"/>
        <v>0.28454043164444442</v>
      </c>
      <c r="N4486" s="5">
        <v>123.58391943331841</v>
      </c>
      <c r="O4486" s="3">
        <v>10.955243982392894</v>
      </c>
      <c r="P4486" s="7">
        <v>8.8646193069673293E-2</v>
      </c>
      <c r="Q4486" s="9">
        <f t="shared" si="517"/>
        <v>10.958854905905072</v>
      </c>
      <c r="R4486" s="7">
        <f t="shared" si="518"/>
        <v>8.8675411462557543E-2</v>
      </c>
      <c r="S4486" t="s">
        <v>483</v>
      </c>
      <c r="T4486" t="s">
        <v>581</v>
      </c>
      <c r="U4486">
        <v>45</v>
      </c>
      <c r="V4486">
        <f t="shared" si="512"/>
        <v>13.716000000000001</v>
      </c>
      <c r="W4486">
        <f t="shared" si="514"/>
        <v>123.71663189022705</v>
      </c>
      <c r="X4486">
        <f t="shared" si="513"/>
        <v>64.219757156318238</v>
      </c>
    </row>
    <row r="4487" spans="1:24">
      <c r="A4487" t="s">
        <v>19</v>
      </c>
      <c r="B4487">
        <v>2009016</v>
      </c>
      <c r="C4487">
        <v>20</v>
      </c>
      <c r="D4487">
        <v>5</v>
      </c>
      <c r="E4487" s="28" t="s">
        <v>522</v>
      </c>
      <c r="F4487" t="s">
        <v>581</v>
      </c>
      <c r="G4487" t="s">
        <v>581</v>
      </c>
      <c r="H4487">
        <v>20</v>
      </c>
      <c r="I4487" s="3">
        <v>0.128</v>
      </c>
      <c r="J4487">
        <v>39.423999999999999</v>
      </c>
      <c r="K4487">
        <f t="shared" si="515"/>
        <v>15.4</v>
      </c>
      <c r="L4487" s="11">
        <v>7.4989999999999999E-5</v>
      </c>
      <c r="M4487">
        <f t="shared" si="516"/>
        <v>0.12809598720000001</v>
      </c>
      <c r="N4487" s="5">
        <v>1220.7064695046145</v>
      </c>
      <c r="O4487" s="3">
        <v>15.80185917112329</v>
      </c>
      <c r="P4487" s="7">
        <v>1.2944847566455498E-2</v>
      </c>
      <c r="Q4487" s="9">
        <f t="shared" si="517"/>
        <v>15.813670105944668</v>
      </c>
      <c r="R4487" s="7">
        <f t="shared" si="518"/>
        <v>1.2954523057752083E-2</v>
      </c>
      <c r="S4487" t="s">
        <v>481</v>
      </c>
      <c r="T4487" t="s">
        <v>581</v>
      </c>
      <c r="U4487">
        <v>52</v>
      </c>
      <c r="V4487">
        <f t="shared" si="512"/>
        <v>15.849600000000001</v>
      </c>
      <c r="W4487">
        <f t="shared" si="514"/>
        <v>1634.917578226512</v>
      </c>
      <c r="X4487">
        <f t="shared" si="513"/>
        <v>848.66527838765455</v>
      </c>
    </row>
    <row r="4488" spans="1:24">
      <c r="A4488" t="s">
        <v>90</v>
      </c>
      <c r="B4488">
        <v>2009016</v>
      </c>
      <c r="C4488">
        <v>20</v>
      </c>
      <c r="D4488">
        <v>3</v>
      </c>
      <c r="E4488" s="28" t="s">
        <v>522</v>
      </c>
      <c r="F4488" t="s">
        <v>581</v>
      </c>
      <c r="G4488" t="s">
        <v>581</v>
      </c>
      <c r="H4488">
        <v>12</v>
      </c>
      <c r="I4488" s="3">
        <v>0.21333333333333335</v>
      </c>
      <c r="J4488">
        <v>20.48</v>
      </c>
      <c r="K4488">
        <f t="shared" si="515"/>
        <v>8</v>
      </c>
      <c r="L4488" s="11">
        <v>7.4989999999999999E-5</v>
      </c>
      <c r="M4488">
        <f t="shared" si="516"/>
        <v>0.21342932053333336</v>
      </c>
      <c r="N4488" s="5">
        <v>329.41986021376005</v>
      </c>
      <c r="O4488" s="3">
        <v>13.582850355199964</v>
      </c>
      <c r="P4488" s="7">
        <v>4.1232639545126612E-2</v>
      </c>
      <c r="Q4488" s="9">
        <f t="shared" si="517"/>
        <v>13.588897246430735</v>
      </c>
      <c r="R4488" s="7">
        <f t="shared" si="518"/>
        <v>4.1250995728104915E-2</v>
      </c>
      <c r="S4488" t="s">
        <v>482</v>
      </c>
      <c r="T4488" t="s">
        <v>581</v>
      </c>
      <c r="U4488">
        <v>52</v>
      </c>
      <c r="V4488">
        <f t="shared" si="512"/>
        <v>15.849600000000001</v>
      </c>
      <c r="W4488">
        <f t="shared" si="514"/>
        <v>384.98865048577937</v>
      </c>
      <c r="X4488">
        <f t="shared" si="513"/>
        <v>199.84279610903701</v>
      </c>
    </row>
    <row r="4489" spans="1:24">
      <c r="A4489" t="s">
        <v>134</v>
      </c>
      <c r="B4489">
        <v>2009016</v>
      </c>
      <c r="C4489">
        <v>1</v>
      </c>
      <c r="D4489">
        <v>5</v>
      </c>
      <c r="E4489" s="28" t="s">
        <v>522</v>
      </c>
      <c r="F4489" t="s">
        <v>581</v>
      </c>
      <c r="G4489" t="s">
        <v>581</v>
      </c>
      <c r="H4489">
        <v>11</v>
      </c>
      <c r="I4489" s="3">
        <v>0.23272727272727273</v>
      </c>
      <c r="J4489">
        <v>17.152000000000001</v>
      </c>
      <c r="K4489">
        <f t="shared" si="515"/>
        <v>6.7</v>
      </c>
      <c r="L4489" s="11">
        <v>7.4989999999999999E-5</v>
      </c>
      <c r="M4489">
        <f t="shared" si="516"/>
        <v>0.23282325992727274</v>
      </c>
      <c r="N4489" s="5">
        <v>231.05714882805762</v>
      </c>
      <c r="O4489" s="3">
        <v>12.370260443542199</v>
      </c>
      <c r="P4489" s="7">
        <v>5.3537665925011448E-2</v>
      </c>
      <c r="Q4489" s="9">
        <f t="shared" si="517"/>
        <v>12.375292090173502</v>
      </c>
      <c r="R4489" s="7">
        <f t="shared" si="518"/>
        <v>5.3559442557575401E-2</v>
      </c>
      <c r="S4489" t="s">
        <v>483</v>
      </c>
      <c r="T4489" t="s">
        <v>581</v>
      </c>
      <c r="U4489">
        <v>52</v>
      </c>
      <c r="V4489">
        <f t="shared" si="512"/>
        <v>15.849600000000001</v>
      </c>
      <c r="W4489">
        <f t="shared" si="514"/>
        <v>260.2505547814539</v>
      </c>
      <c r="X4489">
        <f t="shared" si="513"/>
        <v>135.09280985511796</v>
      </c>
    </row>
    <row r="4490" spans="1:24">
      <c r="A4490" t="s">
        <v>134</v>
      </c>
      <c r="B4490">
        <v>2009016</v>
      </c>
      <c r="C4490">
        <v>16</v>
      </c>
      <c r="D4490">
        <v>5</v>
      </c>
      <c r="E4490" s="28" t="s">
        <v>522</v>
      </c>
      <c r="F4490" t="s">
        <v>581</v>
      </c>
      <c r="G4490" t="s">
        <v>581</v>
      </c>
      <c r="H4490">
        <v>20</v>
      </c>
      <c r="I4490" s="3">
        <v>0.128</v>
      </c>
      <c r="J4490">
        <v>39.423999999999999</v>
      </c>
      <c r="K4490">
        <f t="shared" si="515"/>
        <v>15.4</v>
      </c>
      <c r="L4490" s="11">
        <v>7.4989999999999999E-5</v>
      </c>
      <c r="M4490">
        <f t="shared" si="516"/>
        <v>0.12809598720000001</v>
      </c>
      <c r="N4490" s="5">
        <v>1220.7064695046145</v>
      </c>
      <c r="O4490" s="3">
        <v>15.80185917112329</v>
      </c>
      <c r="P4490" s="7">
        <v>1.2944847566455498E-2</v>
      </c>
      <c r="Q4490" s="9">
        <f t="shared" si="517"/>
        <v>15.813670105944668</v>
      </c>
      <c r="R4490" s="7">
        <f t="shared" si="518"/>
        <v>1.2954523057752083E-2</v>
      </c>
      <c r="S4490" t="s">
        <v>481</v>
      </c>
      <c r="T4490" t="s">
        <v>581</v>
      </c>
      <c r="U4490">
        <v>52</v>
      </c>
      <c r="V4490">
        <f t="shared" si="512"/>
        <v>15.849600000000001</v>
      </c>
      <c r="W4490">
        <f t="shared" si="514"/>
        <v>1634.917578226512</v>
      </c>
      <c r="X4490">
        <f t="shared" si="513"/>
        <v>848.66527838765455</v>
      </c>
    </row>
    <row r="4491" spans="1:24">
      <c r="A4491" t="s">
        <v>75</v>
      </c>
      <c r="B4491">
        <v>2009016</v>
      </c>
      <c r="C4491">
        <v>5</v>
      </c>
      <c r="D4491">
        <v>5</v>
      </c>
      <c r="E4491" s="28" t="s">
        <v>522</v>
      </c>
      <c r="F4491" t="s">
        <v>581</v>
      </c>
      <c r="G4491" t="s">
        <v>581</v>
      </c>
      <c r="H4491">
        <v>10</v>
      </c>
      <c r="I4491" s="3">
        <v>0.25600000000000001</v>
      </c>
      <c r="J4491">
        <v>23.04</v>
      </c>
      <c r="K4491">
        <f t="shared" si="515"/>
        <v>9</v>
      </c>
      <c r="L4491" s="11">
        <v>7.4989999999999999E-5</v>
      </c>
      <c r="M4491">
        <f t="shared" si="516"/>
        <v>0.25609598719999999</v>
      </c>
      <c r="N4491" s="5">
        <v>416.92201058303999</v>
      </c>
      <c r="O4491" s="3">
        <v>18.323980016025622</v>
      </c>
      <c r="P4491" s="7">
        <v>4.3950617983446481E-2</v>
      </c>
      <c r="Q4491" s="9">
        <f t="shared" si="517"/>
        <v>18.330773074157509</v>
      </c>
      <c r="R4491" s="7">
        <f t="shared" si="518"/>
        <v>4.3966911337981515E-2</v>
      </c>
      <c r="S4491" t="s">
        <v>481</v>
      </c>
      <c r="T4491" t="s">
        <v>581</v>
      </c>
      <c r="U4491">
        <v>44</v>
      </c>
      <c r="V4491">
        <f t="shared" si="512"/>
        <v>13.411200000000001</v>
      </c>
      <c r="W4491">
        <f t="shared" si="514"/>
        <v>469.78740001098339</v>
      </c>
      <c r="X4491">
        <f t="shared" si="513"/>
        <v>243.86076700320135</v>
      </c>
    </row>
    <row r="4492" spans="1:24">
      <c r="A4492" t="s">
        <v>351</v>
      </c>
      <c r="B4492">
        <v>2006019</v>
      </c>
      <c r="C4492">
        <v>1</v>
      </c>
      <c r="D4492">
        <v>3</v>
      </c>
      <c r="E4492" s="28" t="s">
        <v>522</v>
      </c>
      <c r="F4492" t="s">
        <v>581</v>
      </c>
      <c r="G4492" t="s">
        <v>581</v>
      </c>
      <c r="H4492">
        <v>19</v>
      </c>
      <c r="I4492" s="3">
        <v>0.13473684210526315</v>
      </c>
      <c r="J4492">
        <v>34.048000000000002</v>
      </c>
      <c r="K4492">
        <f t="shared" si="515"/>
        <v>13.3</v>
      </c>
      <c r="L4492" s="11">
        <v>7.4989999999999999E-5</v>
      </c>
      <c r="M4492">
        <f t="shared" si="516"/>
        <v>0.13483282930526316</v>
      </c>
      <c r="N4492" s="5">
        <v>910.48561051893762</v>
      </c>
      <c r="O4492" s="3">
        <v>14.355086588545054</v>
      </c>
      <c r="P4492" s="7">
        <v>1.5766406874199005E-2</v>
      </c>
      <c r="Q4492" s="9">
        <f t="shared" si="517"/>
        <v>14.36527233617462</v>
      </c>
      <c r="R4492" s="7">
        <f t="shared" si="518"/>
        <v>1.577759403356966E-2</v>
      </c>
      <c r="S4492" t="s">
        <v>481</v>
      </c>
      <c r="T4492" t="s">
        <v>581</v>
      </c>
      <c r="U4492">
        <v>56</v>
      </c>
      <c r="V4492">
        <f t="shared" si="512"/>
        <v>17.0688</v>
      </c>
      <c r="W4492">
        <f t="shared" si="514"/>
        <v>1215.2424922435364</v>
      </c>
      <c r="X4492">
        <f t="shared" si="513"/>
        <v>630.81718719246669</v>
      </c>
    </row>
    <row r="4493" spans="1:24">
      <c r="A4493" t="s">
        <v>69</v>
      </c>
      <c r="B4493">
        <v>2006017</v>
      </c>
      <c r="C4493">
        <v>17</v>
      </c>
      <c r="D4493">
        <v>2</v>
      </c>
      <c r="E4493" s="28" t="s">
        <v>522</v>
      </c>
      <c r="F4493" t="s">
        <v>581</v>
      </c>
      <c r="G4493" t="s">
        <v>581</v>
      </c>
      <c r="H4493">
        <v>14</v>
      </c>
      <c r="I4493" s="3">
        <v>0.18285714285714286</v>
      </c>
      <c r="J4493">
        <v>16.128</v>
      </c>
      <c r="K4493">
        <f t="shared" si="515"/>
        <v>6.3</v>
      </c>
      <c r="L4493" s="11">
        <v>7.4989999999999999E-5</v>
      </c>
      <c r="M4493">
        <f t="shared" si="516"/>
        <v>0.18295313005714287</v>
      </c>
      <c r="N4493" s="5">
        <v>204.2917851856896</v>
      </c>
      <c r="O4493" s="3">
        <v>9.1598891160137565</v>
      </c>
      <c r="P4493" s="7">
        <v>4.4837285589765338E-2</v>
      </c>
      <c r="Q4493" s="9">
        <f t="shared" si="517"/>
        <v>9.164642100740549</v>
      </c>
      <c r="R4493" s="7">
        <f t="shared" si="518"/>
        <v>4.4860551257165877E-2</v>
      </c>
      <c r="S4493" t="s">
        <v>483</v>
      </c>
      <c r="T4493" t="s">
        <v>581</v>
      </c>
      <c r="U4493" t="s">
        <v>581</v>
      </c>
      <c r="V4493" t="s">
        <v>581</v>
      </c>
      <c r="W4493" t="s">
        <v>581</v>
      </c>
      <c r="X4493" t="s">
        <v>581</v>
      </c>
    </row>
    <row r="4494" spans="1:24">
      <c r="A4494" t="s">
        <v>348</v>
      </c>
      <c r="B4494">
        <v>2006017</v>
      </c>
      <c r="C4494">
        <v>7</v>
      </c>
      <c r="D4494">
        <v>2</v>
      </c>
      <c r="E4494" s="28" t="s">
        <v>522</v>
      </c>
      <c r="F4494" t="s">
        <v>581</v>
      </c>
      <c r="G4494" t="s">
        <v>581</v>
      </c>
      <c r="H4494">
        <v>27</v>
      </c>
      <c r="I4494" s="3">
        <v>9.481481481481481E-2</v>
      </c>
      <c r="J4494">
        <v>42.496000000000002</v>
      </c>
      <c r="K4494">
        <f t="shared" si="515"/>
        <v>16.600000000000001</v>
      </c>
      <c r="L4494" s="11">
        <v>7.4989999999999999E-5</v>
      </c>
      <c r="M4494">
        <f t="shared" si="516"/>
        <v>9.4910802014814805E-2</v>
      </c>
      <c r="N4494" s="5">
        <v>1418.3583856328707</v>
      </c>
      <c r="O4494" s="3">
        <v>12.630020904681878</v>
      </c>
      <c r="P4494" s="7">
        <v>8.9046753152211035E-3</v>
      </c>
      <c r="Q4494" s="9">
        <f t="shared" si="517"/>
        <v>12.642778273972214</v>
      </c>
      <c r="R4494" s="7">
        <f t="shared" si="518"/>
        <v>8.9136697762963579E-3</v>
      </c>
      <c r="S4494" t="s">
        <v>483</v>
      </c>
      <c r="T4494" t="s">
        <v>581</v>
      </c>
      <c r="U4494">
        <v>65</v>
      </c>
      <c r="V4494">
        <f t="shared" si="512"/>
        <v>19.812000000000001</v>
      </c>
      <c r="W4494">
        <f t="shared" si="514"/>
        <v>2093.3582582833146</v>
      </c>
      <c r="X4494">
        <f t="shared" si="513"/>
        <v>1086.6361048966401</v>
      </c>
    </row>
    <row r="4495" spans="1:24">
      <c r="A4495" t="s">
        <v>348</v>
      </c>
      <c r="B4495">
        <v>2006017</v>
      </c>
      <c r="C4495">
        <v>10</v>
      </c>
      <c r="D4495">
        <v>1</v>
      </c>
      <c r="E4495" s="28" t="s">
        <v>522</v>
      </c>
      <c r="F4495" t="s">
        <v>581</v>
      </c>
      <c r="G4495" t="s">
        <v>581</v>
      </c>
      <c r="H4495">
        <v>17</v>
      </c>
      <c r="I4495" s="3">
        <v>0.15058823529411766</v>
      </c>
      <c r="J4495">
        <v>29.44</v>
      </c>
      <c r="K4495">
        <f t="shared" si="515"/>
        <v>11.5</v>
      </c>
      <c r="L4495" s="11">
        <v>7.4989999999999999E-5</v>
      </c>
      <c r="M4495">
        <f t="shared" si="516"/>
        <v>0.15068422249411767</v>
      </c>
      <c r="N4495" s="5">
        <v>680.71525801984012</v>
      </c>
      <c r="O4495" s="3">
        <v>13.856436814731012</v>
      </c>
      <c r="P4495" s="7">
        <v>2.0355701817289296E-2</v>
      </c>
      <c r="Q4495" s="9">
        <f t="shared" si="517"/>
        <v>13.865223455499988</v>
      </c>
      <c r="R4495" s="7">
        <f t="shared" si="518"/>
        <v>2.0368609770600843E-2</v>
      </c>
      <c r="S4495" t="s">
        <v>483</v>
      </c>
      <c r="T4495" t="s">
        <v>581</v>
      </c>
      <c r="U4495">
        <v>61</v>
      </c>
      <c r="V4495">
        <f t="shared" si="512"/>
        <v>18.5928</v>
      </c>
      <c r="W4495">
        <f t="shared" si="514"/>
        <v>909.44863257189115</v>
      </c>
      <c r="X4495">
        <f t="shared" si="513"/>
        <v>472.08341706016159</v>
      </c>
    </row>
    <row r="4496" spans="1:24">
      <c r="A4496" t="s">
        <v>339</v>
      </c>
      <c r="B4496">
        <v>2006017</v>
      </c>
      <c r="C4496">
        <v>1</v>
      </c>
      <c r="D4496">
        <v>3</v>
      </c>
      <c r="E4496" s="28" t="s">
        <v>522</v>
      </c>
      <c r="F4496" t="s">
        <v>581</v>
      </c>
      <c r="G4496" t="s">
        <v>581</v>
      </c>
      <c r="H4496">
        <v>25</v>
      </c>
      <c r="I4496" s="3">
        <v>0.1024</v>
      </c>
      <c r="J4496">
        <v>21.504000000000001</v>
      </c>
      <c r="K4496">
        <f t="shared" si="515"/>
        <v>8.4</v>
      </c>
      <c r="L4496" s="11">
        <v>7.4989999999999999E-5</v>
      </c>
      <c r="M4496">
        <f t="shared" si="516"/>
        <v>0.1024959872</v>
      </c>
      <c r="N4496" s="5">
        <v>363.1853958856704</v>
      </c>
      <c r="O4496" s="3">
        <v>6.8848751880437389</v>
      </c>
      <c r="P4496" s="7">
        <v>1.8956916401481835E-2</v>
      </c>
      <c r="Q4496" s="9">
        <f t="shared" si="517"/>
        <v>6.8912978803048501</v>
      </c>
      <c r="R4496" s="7">
        <f t="shared" si="518"/>
        <v>1.8974600736628211E-2</v>
      </c>
      <c r="S4496" t="s">
        <v>483</v>
      </c>
      <c r="T4496" t="s">
        <v>581</v>
      </c>
      <c r="U4496">
        <v>46</v>
      </c>
      <c r="V4496">
        <f t="shared" si="512"/>
        <v>14.020800000000001</v>
      </c>
      <c r="W4496">
        <f t="shared" si="514"/>
        <v>410.00605431678434</v>
      </c>
      <c r="X4496">
        <f t="shared" si="513"/>
        <v>212.82901772016382</v>
      </c>
    </row>
    <row r="4497" spans="1:24">
      <c r="A4497" t="s">
        <v>350</v>
      </c>
      <c r="B4497">
        <v>2006030</v>
      </c>
      <c r="C4497">
        <v>3</v>
      </c>
      <c r="D4497">
        <v>3</v>
      </c>
      <c r="E4497" s="28" t="s">
        <v>522</v>
      </c>
      <c r="F4497" t="s">
        <v>581</v>
      </c>
      <c r="G4497" t="s">
        <v>581</v>
      </c>
      <c r="H4497">
        <v>18</v>
      </c>
      <c r="I4497" s="3">
        <v>0.14222222222222222</v>
      </c>
      <c r="J4497">
        <v>33.28</v>
      </c>
      <c r="K4497">
        <f t="shared" si="515"/>
        <v>13</v>
      </c>
      <c r="L4497" s="11">
        <v>7.4989999999999999E-5</v>
      </c>
      <c r="M4497">
        <f t="shared" si="516"/>
        <v>0.14231820942222223</v>
      </c>
      <c r="N4497" s="5">
        <v>869.87431837695999</v>
      </c>
      <c r="O4497" s="3">
        <v>14.806101205902431</v>
      </c>
      <c r="P4497" s="7">
        <v>1.7020966009811785E-2</v>
      </c>
      <c r="Q4497" s="9">
        <f t="shared" si="517"/>
        <v>14.81605083942453</v>
      </c>
      <c r="R4497" s="7">
        <f t="shared" si="518"/>
        <v>1.703240402253604E-2</v>
      </c>
      <c r="S4497" t="s">
        <v>483</v>
      </c>
      <c r="T4497" t="s">
        <v>581</v>
      </c>
      <c r="U4497">
        <v>41</v>
      </c>
      <c r="V4497">
        <f t="shared" si="512"/>
        <v>12.4968</v>
      </c>
      <c r="W4497">
        <f t="shared" si="514"/>
        <v>1031.1798368862824</v>
      </c>
      <c r="X4497">
        <f t="shared" si="513"/>
        <v>535.27256357970816</v>
      </c>
    </row>
    <row r="4498" spans="1:24">
      <c r="A4498" t="s">
        <v>159</v>
      </c>
      <c r="B4498">
        <v>2004025</v>
      </c>
      <c r="C4498">
        <v>1</v>
      </c>
      <c r="D4498">
        <v>4</v>
      </c>
      <c r="E4498" s="28" t="s">
        <v>522</v>
      </c>
      <c r="F4498" t="s">
        <v>581</v>
      </c>
      <c r="G4498" t="s">
        <v>581</v>
      </c>
      <c r="H4498">
        <v>18</v>
      </c>
      <c r="I4498" s="3">
        <v>0.14222222222222222</v>
      </c>
      <c r="J4498">
        <v>20.736000000000001</v>
      </c>
      <c r="K4498">
        <f t="shared" si="515"/>
        <v>8.1</v>
      </c>
      <c r="L4498" s="11">
        <v>7.4989999999999999E-5</v>
      </c>
      <c r="M4498">
        <f t="shared" si="516"/>
        <v>0.14231820942222223</v>
      </c>
      <c r="N4498" s="5">
        <v>337.7068285722624</v>
      </c>
      <c r="O4498" s="3">
        <v>9.2013882172301429</v>
      </c>
      <c r="P4498" s="7">
        <v>2.7246675040985241E-2</v>
      </c>
      <c r="Q4498" s="9">
        <f t="shared" si="517"/>
        <v>9.2075552631713897</v>
      </c>
      <c r="R4498" s="7">
        <f t="shared" si="518"/>
        <v>2.7264936578565987E-2</v>
      </c>
      <c r="S4498" t="s">
        <v>482</v>
      </c>
      <c r="T4498" t="s">
        <v>581</v>
      </c>
      <c r="U4498" t="s">
        <v>581</v>
      </c>
      <c r="V4498" t="s">
        <v>581</v>
      </c>
      <c r="W4498" t="s">
        <v>581</v>
      </c>
      <c r="X4498" t="s">
        <v>581</v>
      </c>
    </row>
    <row r="4499" spans="1:24">
      <c r="A4499" t="s">
        <v>159</v>
      </c>
      <c r="B4499">
        <v>2004025</v>
      </c>
      <c r="C4499">
        <v>2</v>
      </c>
      <c r="D4499">
        <v>4</v>
      </c>
      <c r="E4499" s="28" t="s">
        <v>522</v>
      </c>
      <c r="F4499" t="s">
        <v>581</v>
      </c>
      <c r="G4499" t="s">
        <v>581</v>
      </c>
      <c r="H4499">
        <v>17</v>
      </c>
      <c r="I4499" s="3">
        <v>0.15058823529411766</v>
      </c>
      <c r="J4499">
        <v>18.432000000000002</v>
      </c>
      <c r="K4499">
        <f t="shared" si="515"/>
        <v>7.2000000000000011</v>
      </c>
      <c r="L4499" s="11">
        <v>7.4989999999999999E-5</v>
      </c>
      <c r="M4499">
        <f t="shared" si="516"/>
        <v>0.15068422249411767</v>
      </c>
      <c r="N4499" s="5">
        <v>266.83008677314569</v>
      </c>
      <c r="O4499" s="3">
        <v>8.6486962946444521</v>
      </c>
      <c r="P4499" s="7">
        <v>3.241274774983461E-2</v>
      </c>
      <c r="Q4499" s="9">
        <f t="shared" si="517"/>
        <v>8.6541635264263785</v>
      </c>
      <c r="R4499" s="7">
        <f t="shared" si="518"/>
        <v>3.2433237312492418E-2</v>
      </c>
      <c r="S4499" t="s">
        <v>482</v>
      </c>
      <c r="T4499" t="s">
        <v>581</v>
      </c>
      <c r="U4499">
        <v>60</v>
      </c>
      <c r="V4499">
        <f t="shared" si="512"/>
        <v>18.288</v>
      </c>
      <c r="W4499">
        <f t="shared" si="514"/>
        <v>321.44602497444203</v>
      </c>
      <c r="X4499">
        <f t="shared" si="513"/>
        <v>166.8586134889207</v>
      </c>
    </row>
    <row r="4500" spans="1:24">
      <c r="A4500" t="s">
        <v>159</v>
      </c>
      <c r="B4500">
        <v>2004025</v>
      </c>
      <c r="C4500">
        <v>3</v>
      </c>
      <c r="D4500">
        <v>2</v>
      </c>
      <c r="E4500" s="28" t="s">
        <v>522</v>
      </c>
      <c r="F4500" t="s">
        <v>581</v>
      </c>
      <c r="G4500" t="s">
        <v>581</v>
      </c>
      <c r="H4500">
        <v>14</v>
      </c>
      <c r="I4500" s="3">
        <v>0.18285714285714286</v>
      </c>
      <c r="J4500">
        <v>30.208000000000002</v>
      </c>
      <c r="K4500">
        <f t="shared" si="515"/>
        <v>11.8</v>
      </c>
      <c r="L4500" s="11">
        <v>7.4989999999999999E-5</v>
      </c>
      <c r="M4500">
        <f t="shared" si="516"/>
        <v>0.18295313005714287</v>
      </c>
      <c r="N4500" s="5">
        <v>716.6940833775617</v>
      </c>
      <c r="O4500" s="3">
        <v>17.248323312493795</v>
      </c>
      <c r="P4500" s="7">
        <v>2.4066507192591409E-2</v>
      </c>
      <c r="Q4500" s="9">
        <f t="shared" si="517"/>
        <v>17.257322030184294</v>
      </c>
      <c r="R4500" s="7">
        <f t="shared" si="518"/>
        <v>2.4079063062521423E-2</v>
      </c>
      <c r="S4500" t="s">
        <v>481</v>
      </c>
      <c r="T4500" t="s">
        <v>581</v>
      </c>
      <c r="U4500">
        <v>72</v>
      </c>
      <c r="V4500">
        <f t="shared" si="512"/>
        <v>21.945600000000002</v>
      </c>
      <c r="W4500">
        <f t="shared" si="514"/>
        <v>1022.7499444339894</v>
      </c>
      <c r="X4500">
        <f t="shared" si="513"/>
        <v>530.89671178137849</v>
      </c>
    </row>
    <row r="4501" spans="1:24">
      <c r="A4501" t="s">
        <v>159</v>
      </c>
      <c r="B4501">
        <v>2004025</v>
      </c>
      <c r="C4501">
        <v>4</v>
      </c>
      <c r="D4501">
        <v>5</v>
      </c>
      <c r="E4501" s="28" t="s">
        <v>522</v>
      </c>
      <c r="F4501" t="s">
        <v>581</v>
      </c>
      <c r="G4501" t="s">
        <v>581</v>
      </c>
      <c r="H4501">
        <v>13</v>
      </c>
      <c r="I4501" s="3">
        <v>0.19692307692307692</v>
      </c>
      <c r="J4501">
        <v>26.111999999999998</v>
      </c>
      <c r="K4501">
        <f t="shared" si="515"/>
        <v>10.199999999999999</v>
      </c>
      <c r="L4501" s="11">
        <v>7.4989999999999999E-5</v>
      </c>
      <c r="M4501">
        <f t="shared" si="516"/>
        <v>0.19701906412307693</v>
      </c>
      <c r="N4501" s="5">
        <v>535.51316025999358</v>
      </c>
      <c r="O4501" s="3">
        <v>16.032416528880933</v>
      </c>
      <c r="P4501" s="7">
        <v>2.9938417425814778E-2</v>
      </c>
      <c r="Q4501" s="9">
        <f t="shared" si="517"/>
        <v>16.040171622917217</v>
      </c>
      <c r="R4501" s="7">
        <f t="shared" si="518"/>
        <v>2.9952899038241481E-2</v>
      </c>
      <c r="S4501" t="s">
        <v>483</v>
      </c>
      <c r="T4501" t="s">
        <v>581</v>
      </c>
      <c r="U4501">
        <v>65</v>
      </c>
      <c r="V4501">
        <f t="shared" si="512"/>
        <v>19.812000000000001</v>
      </c>
      <c r="W4501">
        <f t="shared" si="514"/>
        <v>714.19298880217923</v>
      </c>
      <c r="X4501">
        <f t="shared" si="513"/>
        <v>370.72865307485125</v>
      </c>
    </row>
    <row r="4502" spans="1:24">
      <c r="A4502" t="s">
        <v>159</v>
      </c>
      <c r="B4502">
        <v>2004025</v>
      </c>
      <c r="C4502">
        <v>4</v>
      </c>
      <c r="D4502">
        <v>2</v>
      </c>
      <c r="E4502" s="28" t="s">
        <v>522</v>
      </c>
      <c r="F4502" t="s">
        <v>581</v>
      </c>
      <c r="G4502" t="s">
        <v>581</v>
      </c>
      <c r="H4502">
        <v>10</v>
      </c>
      <c r="I4502" s="3">
        <v>0.25600000000000001</v>
      </c>
      <c r="J4502">
        <v>34.048000000000002</v>
      </c>
      <c r="K4502">
        <f t="shared" si="515"/>
        <v>13.3</v>
      </c>
      <c r="L4502" s="11">
        <v>7.4989999999999999E-5</v>
      </c>
      <c r="M4502">
        <f t="shared" si="516"/>
        <v>0.25609598719999999</v>
      </c>
      <c r="N4502" s="5">
        <v>910.48561051893762</v>
      </c>
      <c r="O4502" s="3">
        <v>27.177138900172839</v>
      </c>
      <c r="P4502" s="7">
        <v>2.984905921213081E-2</v>
      </c>
      <c r="Q4502" s="9">
        <f t="shared" si="517"/>
        <v>27.187251309273005</v>
      </c>
      <c r="R4502" s="7">
        <f t="shared" si="518"/>
        <v>2.9860165822694816E-2</v>
      </c>
      <c r="S4502" t="s">
        <v>483</v>
      </c>
      <c r="T4502" t="s">
        <v>581</v>
      </c>
      <c r="U4502">
        <v>70</v>
      </c>
      <c r="V4502">
        <f t="shared" si="512"/>
        <v>21.336000000000002</v>
      </c>
      <c r="W4502">
        <f t="shared" si="514"/>
        <v>1318.4233517288994</v>
      </c>
      <c r="X4502">
        <f t="shared" si="513"/>
        <v>684.37708159057513</v>
      </c>
    </row>
    <row r="4503" spans="1:24">
      <c r="A4503" t="s">
        <v>159</v>
      </c>
      <c r="B4503">
        <v>2004025</v>
      </c>
      <c r="C4503">
        <v>7</v>
      </c>
      <c r="D4503">
        <v>3</v>
      </c>
      <c r="E4503" s="28" t="s">
        <v>522</v>
      </c>
      <c r="F4503" t="s">
        <v>581</v>
      </c>
      <c r="G4503" t="s">
        <v>581</v>
      </c>
      <c r="H4503">
        <v>17</v>
      </c>
      <c r="I4503" s="3">
        <v>0.15058823529411766</v>
      </c>
      <c r="J4503">
        <v>23.04</v>
      </c>
      <c r="K4503">
        <f t="shared" si="515"/>
        <v>9</v>
      </c>
      <c r="L4503" s="11">
        <v>7.4989999999999999E-5</v>
      </c>
      <c r="M4503">
        <f t="shared" si="516"/>
        <v>0.15068422249411767</v>
      </c>
      <c r="N4503" s="5">
        <v>416.92201058303999</v>
      </c>
      <c r="O4503" s="3">
        <v>10.828680698401639</v>
      </c>
      <c r="P4503" s="7">
        <v>2.5972916813047097E-2</v>
      </c>
      <c r="Q4503" s="9">
        <f t="shared" si="517"/>
        <v>10.835537450224644</v>
      </c>
      <c r="R4503" s="7">
        <f t="shared" si="518"/>
        <v>2.5989362938818716E-2</v>
      </c>
      <c r="S4503" t="s">
        <v>483</v>
      </c>
      <c r="T4503" t="s">
        <v>581</v>
      </c>
      <c r="U4503">
        <v>63</v>
      </c>
      <c r="V4503">
        <f t="shared" si="512"/>
        <v>19.202400000000001</v>
      </c>
      <c r="W4503">
        <f t="shared" si="514"/>
        <v>535.58975896045433</v>
      </c>
      <c r="X4503">
        <f t="shared" si="513"/>
        <v>278.01794900438483</v>
      </c>
    </row>
    <row r="4504" spans="1:24">
      <c r="A4504" t="s">
        <v>159</v>
      </c>
      <c r="B4504">
        <v>2004025</v>
      </c>
      <c r="C4504">
        <v>8</v>
      </c>
      <c r="D4504">
        <v>4</v>
      </c>
      <c r="E4504" s="28" t="s">
        <v>522</v>
      </c>
      <c r="F4504" t="s">
        <v>581</v>
      </c>
      <c r="G4504" t="s">
        <v>581</v>
      </c>
      <c r="H4504">
        <v>30</v>
      </c>
      <c r="I4504" s="3">
        <v>8.533333333333333E-2</v>
      </c>
      <c r="J4504">
        <v>16.64</v>
      </c>
      <c r="K4504">
        <f t="shared" si="515"/>
        <v>6.5</v>
      </c>
      <c r="L4504" s="11">
        <v>7.4989999999999999E-5</v>
      </c>
      <c r="M4504">
        <f t="shared" si="516"/>
        <v>8.5429320533333325E-2</v>
      </c>
      <c r="N4504" s="5">
        <v>217.46857959424</v>
      </c>
      <c r="O4504" s="3">
        <v>4.4380176318463844</v>
      </c>
      <c r="P4504" s="7">
        <v>2.0407626886270114E-2</v>
      </c>
      <c r="Q4504" s="9">
        <f t="shared" si="517"/>
        <v>4.4429839038265309</v>
      </c>
      <c r="R4504" s="7">
        <f t="shared" si="518"/>
        <v>2.0430463619693456E-2</v>
      </c>
      <c r="S4504" t="s">
        <v>484</v>
      </c>
      <c r="T4504" t="s">
        <v>581</v>
      </c>
      <c r="U4504" t="s">
        <v>581</v>
      </c>
      <c r="V4504" t="s">
        <v>581</v>
      </c>
      <c r="W4504" t="s">
        <v>581</v>
      </c>
      <c r="X4504" t="s">
        <v>581</v>
      </c>
    </row>
    <row r="4505" spans="1:24">
      <c r="A4505" t="s">
        <v>346</v>
      </c>
      <c r="B4505">
        <v>2004021</v>
      </c>
      <c r="C4505">
        <v>1</v>
      </c>
      <c r="D4505">
        <v>2</v>
      </c>
      <c r="E4505" s="28" t="s">
        <v>522</v>
      </c>
      <c r="F4505" t="s">
        <v>581</v>
      </c>
      <c r="G4505" t="s">
        <v>581</v>
      </c>
      <c r="H4505">
        <v>12</v>
      </c>
      <c r="I4505" s="3">
        <v>0.21333333333333335</v>
      </c>
      <c r="J4505">
        <v>28.16</v>
      </c>
      <c r="K4505">
        <f t="shared" si="515"/>
        <v>11</v>
      </c>
      <c r="L4505" s="11">
        <v>7.4989999999999999E-5</v>
      </c>
      <c r="M4505">
        <f t="shared" si="516"/>
        <v>0.21342932053333336</v>
      </c>
      <c r="N4505" s="5">
        <v>622.80942321664008</v>
      </c>
      <c r="O4505" s="3">
        <v>18.730035752959932</v>
      </c>
      <c r="P4505" s="7">
        <v>3.0073462370277616E-2</v>
      </c>
      <c r="Q4505" s="9">
        <f t="shared" si="517"/>
        <v>18.738398486831745</v>
      </c>
      <c r="R4505" s="7">
        <f t="shared" si="518"/>
        <v>3.0086889806600948E-2</v>
      </c>
      <c r="S4505" t="s">
        <v>483</v>
      </c>
      <c r="T4505" t="s">
        <v>581</v>
      </c>
      <c r="U4505">
        <v>64</v>
      </c>
      <c r="V4505">
        <f t="shared" ref="V4505:V4567" si="519">U4505*0.3048</f>
        <v>19.507200000000001</v>
      </c>
      <c r="W4505">
        <f t="shared" si="514"/>
        <v>839.0063749124763</v>
      </c>
      <c r="X4505">
        <f t="shared" si="513"/>
        <v>435.51772163738008</v>
      </c>
    </row>
    <row r="4506" spans="1:24">
      <c r="A4506" t="s">
        <v>143</v>
      </c>
      <c r="B4506">
        <v>2006030</v>
      </c>
      <c r="C4506">
        <v>2</v>
      </c>
      <c r="D4506">
        <v>1</v>
      </c>
      <c r="E4506" s="28" t="s">
        <v>522</v>
      </c>
      <c r="F4506" t="s">
        <v>581</v>
      </c>
      <c r="G4506" t="s">
        <v>581</v>
      </c>
      <c r="H4506">
        <v>11</v>
      </c>
      <c r="I4506" s="3">
        <v>0.23272727272727273</v>
      </c>
      <c r="J4506">
        <v>30.464000000000002</v>
      </c>
      <c r="K4506">
        <f t="shared" si="515"/>
        <v>11.9</v>
      </c>
      <c r="L4506" s="11">
        <v>7.4989999999999999E-5</v>
      </c>
      <c r="M4506">
        <f t="shared" si="516"/>
        <v>0.23282325992727274</v>
      </c>
      <c r="N4506" s="5">
        <v>728.8929125761025</v>
      </c>
      <c r="O4506" s="3">
        <v>22.103120104761047</v>
      </c>
      <c r="P4506" s="7">
        <v>3.0324235183797725E-2</v>
      </c>
      <c r="Q4506" s="9">
        <f t="shared" si="517"/>
        <v>22.112165865728173</v>
      </c>
      <c r="R4506" s="7">
        <f t="shared" si="518"/>
        <v>3.0336645458079521E-2</v>
      </c>
      <c r="S4506" t="s">
        <v>483</v>
      </c>
      <c r="T4506" t="s">
        <v>581</v>
      </c>
      <c r="U4506">
        <v>67</v>
      </c>
      <c r="V4506">
        <f t="shared" si="519"/>
        <v>20.421600000000002</v>
      </c>
      <c r="W4506">
        <f t="shared" si="514"/>
        <v>1014.9544778286123</v>
      </c>
      <c r="X4506">
        <f t="shared" si="513"/>
        <v>526.85018250985979</v>
      </c>
    </row>
    <row r="4507" spans="1:24">
      <c r="A4507" t="s">
        <v>143</v>
      </c>
      <c r="B4507">
        <v>2006030</v>
      </c>
      <c r="C4507">
        <v>3</v>
      </c>
      <c r="D4507">
        <v>1</v>
      </c>
      <c r="E4507" s="28" t="s">
        <v>522</v>
      </c>
      <c r="F4507" t="s">
        <v>581</v>
      </c>
      <c r="G4507" t="s">
        <v>581</v>
      </c>
      <c r="H4507">
        <v>22</v>
      </c>
      <c r="I4507" s="3">
        <v>0.11636363636363636</v>
      </c>
      <c r="J4507">
        <v>25.6</v>
      </c>
      <c r="K4507">
        <f t="shared" si="515"/>
        <v>10</v>
      </c>
      <c r="L4507" s="11">
        <v>7.4989999999999999E-5</v>
      </c>
      <c r="M4507">
        <f t="shared" si="516"/>
        <v>0.11645962356363636</v>
      </c>
      <c r="N4507" s="5">
        <v>514.71853158400006</v>
      </c>
      <c r="O4507" s="3">
        <v>9.3159801827227469</v>
      </c>
      <c r="P4507" s="7">
        <v>1.8099173841776502E-2</v>
      </c>
      <c r="Q4507" s="9">
        <f t="shared" si="517"/>
        <v>9.3236295745136868</v>
      </c>
      <c r="R4507" s="7">
        <f t="shared" si="518"/>
        <v>1.8114035152029702E-2</v>
      </c>
      <c r="S4507" t="s">
        <v>482</v>
      </c>
      <c r="T4507" t="s">
        <v>581</v>
      </c>
      <c r="U4507">
        <v>74</v>
      </c>
      <c r="V4507">
        <f t="shared" si="519"/>
        <v>22.555200000000003</v>
      </c>
      <c r="W4507">
        <f t="shared" si="514"/>
        <v>716.79233323475046</v>
      </c>
      <c r="X4507">
        <f t="shared" si="513"/>
        <v>372.07794027799355</v>
      </c>
    </row>
    <row r="4508" spans="1:24">
      <c r="A4508" t="s">
        <v>143</v>
      </c>
      <c r="B4508">
        <v>2006030</v>
      </c>
      <c r="C4508">
        <v>6</v>
      </c>
      <c r="D4508">
        <v>1</v>
      </c>
      <c r="E4508" s="28" t="s">
        <v>522</v>
      </c>
      <c r="F4508" t="s">
        <v>581</v>
      </c>
      <c r="G4508" t="s">
        <v>581</v>
      </c>
      <c r="H4508">
        <v>11</v>
      </c>
      <c r="I4508" s="3">
        <v>0.23272727272727273</v>
      </c>
      <c r="J4508">
        <v>33.28</v>
      </c>
      <c r="K4508">
        <f t="shared" si="515"/>
        <v>13</v>
      </c>
      <c r="L4508" s="11">
        <v>7.4989999999999999E-5</v>
      </c>
      <c r="M4508">
        <f t="shared" si="516"/>
        <v>0.23282325992727274</v>
      </c>
      <c r="N4508" s="5">
        <v>869.87431837695999</v>
      </c>
      <c r="O4508" s="3">
        <v>24.161994263865317</v>
      </c>
      <c r="P4508" s="7">
        <v>2.7776419826886667E-2</v>
      </c>
      <c r="Q4508" s="9">
        <f t="shared" si="517"/>
        <v>24.171889164403183</v>
      </c>
      <c r="R4508" s="7">
        <f t="shared" si="518"/>
        <v>2.7787794919045185E-2</v>
      </c>
      <c r="S4508" t="s">
        <v>482</v>
      </c>
      <c r="T4508" t="s">
        <v>483</v>
      </c>
      <c r="U4508">
        <v>57</v>
      </c>
      <c r="V4508">
        <f t="shared" si="519"/>
        <v>17.3736</v>
      </c>
      <c r="W4508">
        <f t="shared" si="514"/>
        <v>1163.0324722775392</v>
      </c>
      <c r="X4508">
        <f t="shared" si="513"/>
        <v>603.71561845336714</v>
      </c>
    </row>
    <row r="4509" spans="1:24">
      <c r="A4509" t="s">
        <v>143</v>
      </c>
      <c r="B4509">
        <v>2006030</v>
      </c>
      <c r="C4509">
        <v>7</v>
      </c>
      <c r="D4509">
        <v>1</v>
      </c>
      <c r="E4509" s="28" t="s">
        <v>522</v>
      </c>
      <c r="F4509" t="s">
        <v>581</v>
      </c>
      <c r="G4509" t="s">
        <v>581</v>
      </c>
      <c r="H4509">
        <v>18</v>
      </c>
      <c r="I4509" s="3">
        <v>0.14222222222222222</v>
      </c>
      <c r="J4509">
        <v>30.464000000000002</v>
      </c>
      <c r="K4509">
        <f t="shared" si="515"/>
        <v>11.9</v>
      </c>
      <c r="L4509" s="11">
        <v>7.4989999999999999E-5</v>
      </c>
      <c r="M4509">
        <f t="shared" si="516"/>
        <v>0.14231820942222223</v>
      </c>
      <c r="N4509" s="5">
        <v>728.8929125761025</v>
      </c>
      <c r="O4509" s="3">
        <v>13.547900330894135</v>
      </c>
      <c r="P4509" s="7">
        <v>1.8586955775179968E-2</v>
      </c>
      <c r="Q4509" s="9">
        <f t="shared" si="517"/>
        <v>13.557000812102475</v>
      </c>
      <c r="R4509" s="7">
        <f t="shared" si="518"/>
        <v>1.8599441122549E-2</v>
      </c>
      <c r="S4509" t="s">
        <v>483</v>
      </c>
      <c r="T4509" t="s">
        <v>581</v>
      </c>
      <c r="U4509">
        <v>68</v>
      </c>
      <c r="V4509">
        <f t="shared" si="519"/>
        <v>20.726400000000002</v>
      </c>
      <c r="W4509">
        <f t="shared" si="514"/>
        <v>1020.460803092431</v>
      </c>
      <c r="X4509">
        <f t="shared" si="513"/>
        <v>529.70844712524229</v>
      </c>
    </row>
    <row r="4510" spans="1:24">
      <c r="A4510" t="s">
        <v>143</v>
      </c>
      <c r="B4510">
        <v>2006030</v>
      </c>
      <c r="C4510">
        <v>7</v>
      </c>
      <c r="D4510">
        <v>3</v>
      </c>
      <c r="E4510" s="28" t="s">
        <v>522</v>
      </c>
      <c r="F4510" t="s">
        <v>581</v>
      </c>
      <c r="G4510" t="s">
        <v>581</v>
      </c>
      <c r="H4510">
        <v>17</v>
      </c>
      <c r="I4510" s="3">
        <v>0.15058823529411766</v>
      </c>
      <c r="J4510">
        <v>30.464000000000002</v>
      </c>
      <c r="K4510">
        <f t="shared" si="515"/>
        <v>11.9</v>
      </c>
      <c r="L4510" s="11">
        <v>7.4989999999999999E-5</v>
      </c>
      <c r="M4510">
        <f t="shared" si="516"/>
        <v>0.15068422249411767</v>
      </c>
      <c r="N4510" s="5">
        <v>728.8929125761025</v>
      </c>
      <c r="O4510" s="3">
        <v>14.34087779334374</v>
      </c>
      <c r="P4510" s="7">
        <v>1.9674876166183648E-2</v>
      </c>
      <c r="Q4510" s="9">
        <f t="shared" si="517"/>
        <v>14.349973216344047</v>
      </c>
      <c r="R4510" s="7">
        <f t="shared" si="518"/>
        <v>1.9687354573976312E-2</v>
      </c>
      <c r="S4510" t="s">
        <v>483</v>
      </c>
      <c r="T4510" t="s">
        <v>581</v>
      </c>
      <c r="U4510">
        <v>70</v>
      </c>
      <c r="V4510">
        <f t="shared" si="519"/>
        <v>21.336000000000002</v>
      </c>
      <c r="W4510">
        <f t="shared" si="514"/>
        <v>1031.3211622166452</v>
      </c>
      <c r="X4510">
        <f t="shared" si="513"/>
        <v>535.34592379213291</v>
      </c>
    </row>
    <row r="4511" spans="1:24">
      <c r="A4511" t="s">
        <v>240</v>
      </c>
      <c r="B4511">
        <v>2006043</v>
      </c>
      <c r="C4511">
        <v>3</v>
      </c>
      <c r="D4511">
        <v>1</v>
      </c>
      <c r="E4511" s="28" t="s">
        <v>522</v>
      </c>
      <c r="F4511" t="s">
        <v>581</v>
      </c>
      <c r="G4511" t="s">
        <v>581</v>
      </c>
      <c r="H4511">
        <v>17</v>
      </c>
      <c r="I4511" s="3">
        <v>0.15058823529411766</v>
      </c>
      <c r="J4511">
        <v>19.2</v>
      </c>
      <c r="K4511">
        <f t="shared" si="515"/>
        <v>7.5</v>
      </c>
      <c r="L4511" s="11">
        <v>7.4989999999999999E-5</v>
      </c>
      <c r="M4511">
        <f t="shared" si="516"/>
        <v>0.15068422249411767</v>
      </c>
      <c r="N4511" s="5">
        <v>289.52917401599996</v>
      </c>
      <c r="O4511" s="3">
        <v>9.012027028603999</v>
      </c>
      <c r="P4511" s="7">
        <v>3.1126490307004352E-2</v>
      </c>
      <c r="Q4511" s="9">
        <f t="shared" si="517"/>
        <v>9.0177258470594452</v>
      </c>
      <c r="R4511" s="7">
        <f t="shared" si="518"/>
        <v>3.1146173361310758E-2</v>
      </c>
      <c r="S4511" t="s">
        <v>483</v>
      </c>
      <c r="T4511" t="s">
        <v>581</v>
      </c>
      <c r="U4511">
        <v>52</v>
      </c>
      <c r="V4511">
        <f t="shared" si="519"/>
        <v>15.849600000000001</v>
      </c>
      <c r="W4511">
        <f t="shared" si="514"/>
        <v>333.85512967165164</v>
      </c>
      <c r="X4511">
        <f t="shared" si="513"/>
        <v>173.30002462343347</v>
      </c>
    </row>
    <row r="4512" spans="1:24">
      <c r="A4512" t="s">
        <v>240</v>
      </c>
      <c r="B4512">
        <v>2006043</v>
      </c>
      <c r="C4512">
        <v>4</v>
      </c>
      <c r="D4512">
        <v>1</v>
      </c>
      <c r="E4512" s="28" t="s">
        <v>522</v>
      </c>
      <c r="F4512" t="s">
        <v>581</v>
      </c>
      <c r="G4512" t="s">
        <v>581</v>
      </c>
      <c r="H4512">
        <v>11</v>
      </c>
      <c r="I4512" s="3">
        <v>0.23272727272727273</v>
      </c>
      <c r="J4512">
        <v>31.488000000000003</v>
      </c>
      <c r="K4512">
        <f t="shared" si="515"/>
        <v>12.3</v>
      </c>
      <c r="L4512" s="11">
        <v>7.4989999999999999E-5</v>
      </c>
      <c r="M4512">
        <f t="shared" si="516"/>
        <v>0.23282325992727274</v>
      </c>
      <c r="N4512" s="5">
        <v>778.71766643343369</v>
      </c>
      <c r="O4512" s="3">
        <v>22.85180161716259</v>
      </c>
      <c r="P4512" s="7">
        <v>2.9345425951134506E-2</v>
      </c>
      <c r="Q4512" s="9">
        <f t="shared" si="517"/>
        <v>22.861156156155531</v>
      </c>
      <c r="R4512" s="7">
        <f t="shared" si="518"/>
        <v>2.935743869900985E-2</v>
      </c>
      <c r="S4512" t="s">
        <v>481</v>
      </c>
      <c r="T4512" t="s">
        <v>581</v>
      </c>
      <c r="U4512">
        <v>68</v>
      </c>
      <c r="V4512">
        <f t="shared" si="519"/>
        <v>20.726400000000002</v>
      </c>
      <c r="W4512">
        <f t="shared" si="514"/>
        <v>1097.7422476432168</v>
      </c>
      <c r="X4512">
        <f t="shared" si="513"/>
        <v>569.82427897349839</v>
      </c>
    </row>
    <row r="4513" spans="1:24">
      <c r="A4513" t="s">
        <v>295</v>
      </c>
      <c r="B4513">
        <v>2006043</v>
      </c>
      <c r="C4513">
        <v>1</v>
      </c>
      <c r="D4513">
        <v>2</v>
      </c>
      <c r="E4513" s="28" t="s">
        <v>522</v>
      </c>
      <c r="F4513" t="s">
        <v>581</v>
      </c>
      <c r="G4513" t="s">
        <v>581</v>
      </c>
      <c r="H4513">
        <v>14</v>
      </c>
      <c r="I4513" s="3">
        <v>0.18285714285714286</v>
      </c>
      <c r="J4513">
        <v>14.08</v>
      </c>
      <c r="K4513">
        <f t="shared" si="515"/>
        <v>5.5</v>
      </c>
      <c r="L4513" s="11">
        <v>7.4989999999999999E-5</v>
      </c>
      <c r="M4513">
        <f t="shared" si="516"/>
        <v>0.18295313005714287</v>
      </c>
      <c r="N4513" s="5">
        <v>155.70235580416002</v>
      </c>
      <c r="O4513" s="3">
        <v>7.9833895965257247</v>
      </c>
      <c r="P4513" s="7">
        <v>5.1273402738794181E-2</v>
      </c>
      <c r="Q4513" s="9">
        <f t="shared" si="517"/>
        <v>7.9875250200941688</v>
      </c>
      <c r="R4513" s="7">
        <f t="shared" si="518"/>
        <v>5.129996253968535E-2</v>
      </c>
      <c r="S4513" t="s">
        <v>481</v>
      </c>
      <c r="T4513" t="s">
        <v>581</v>
      </c>
      <c r="U4513">
        <v>52</v>
      </c>
      <c r="V4513">
        <f t="shared" si="519"/>
        <v>15.849600000000001</v>
      </c>
      <c r="W4513">
        <f t="shared" si="514"/>
        <v>168.31848815494723</v>
      </c>
      <c r="X4513">
        <f t="shared" si="513"/>
        <v>87.372023220131183</v>
      </c>
    </row>
    <row r="4514" spans="1:24">
      <c r="A4514" t="s">
        <v>241</v>
      </c>
      <c r="B4514">
        <v>2006027</v>
      </c>
      <c r="C4514">
        <v>1</v>
      </c>
      <c r="D4514">
        <v>1</v>
      </c>
      <c r="E4514" s="28" t="s">
        <v>522</v>
      </c>
      <c r="F4514" t="s">
        <v>581</v>
      </c>
      <c r="G4514" t="s">
        <v>581</v>
      </c>
      <c r="H4514">
        <v>26</v>
      </c>
      <c r="I4514" s="3">
        <v>9.8461538461538461E-2</v>
      </c>
      <c r="J4514">
        <v>33.28</v>
      </c>
      <c r="K4514">
        <f t="shared" si="515"/>
        <v>13</v>
      </c>
      <c r="L4514" s="11">
        <v>7.4989999999999999E-5</v>
      </c>
      <c r="M4514">
        <f t="shared" si="516"/>
        <v>9.8557525661538456E-2</v>
      </c>
      <c r="N4514" s="5">
        <v>869.87431837695999</v>
      </c>
      <c r="O4514" s="3">
        <v>10.26391407719017</v>
      </c>
      <c r="P4514" s="7">
        <v>1.1799306934754571E-2</v>
      </c>
      <c r="Q4514" s="9">
        <f t="shared" si="517"/>
        <v>10.273890175306068</v>
      </c>
      <c r="R4514" s="7">
        <f t="shared" si="518"/>
        <v>1.1810775370947183E-2</v>
      </c>
      <c r="S4514" t="s">
        <v>481</v>
      </c>
      <c r="T4514" t="s">
        <v>581</v>
      </c>
      <c r="U4514">
        <v>69</v>
      </c>
      <c r="V4514">
        <f t="shared" si="519"/>
        <v>21.031200000000002</v>
      </c>
      <c r="W4514">
        <f t="shared" si="514"/>
        <v>1247.0801782395422</v>
      </c>
      <c r="X4514">
        <f t="shared" si="513"/>
        <v>647.34373202191841</v>
      </c>
    </row>
    <row r="4515" spans="1:24">
      <c r="A4515" t="s">
        <v>241</v>
      </c>
      <c r="B4515">
        <v>2006027</v>
      </c>
      <c r="C4515">
        <v>4</v>
      </c>
      <c r="D4515">
        <v>1</v>
      </c>
      <c r="E4515" s="28" t="s">
        <v>522</v>
      </c>
      <c r="F4515" t="s">
        <v>581</v>
      </c>
      <c r="G4515" t="s">
        <v>581</v>
      </c>
      <c r="H4515">
        <v>21</v>
      </c>
      <c r="I4515" s="3">
        <v>0.1219047619047619</v>
      </c>
      <c r="J4515">
        <v>20.991999999999997</v>
      </c>
      <c r="K4515">
        <f t="shared" si="515"/>
        <v>8.1999999999999993</v>
      </c>
      <c r="L4515" s="11">
        <v>7.4989999999999999E-5</v>
      </c>
      <c r="M4515">
        <f t="shared" si="516"/>
        <v>0.1220007491047619</v>
      </c>
      <c r="N4515" s="5">
        <v>346.0967406370815</v>
      </c>
      <c r="O4515" s="3">
        <v>7.992726894299425</v>
      </c>
      <c r="P4515" s="7">
        <v>2.3093909753633398E-2</v>
      </c>
      <c r="Q4515" s="9">
        <f t="shared" si="517"/>
        <v>7.9989834105314941</v>
      </c>
      <c r="R4515" s="7">
        <f t="shared" si="518"/>
        <v>2.3111987116108852E-2</v>
      </c>
      <c r="S4515" t="s">
        <v>481</v>
      </c>
      <c r="T4515" t="s">
        <v>581</v>
      </c>
      <c r="U4515">
        <v>68</v>
      </c>
      <c r="V4515">
        <f t="shared" si="519"/>
        <v>20.726400000000002</v>
      </c>
      <c r="W4515">
        <f t="shared" si="514"/>
        <v>448.41019471209074</v>
      </c>
      <c r="X4515">
        <f t="shared" ref="X4515:X4578" si="520">W4515*0.5190875</f>
        <v>232.76412694761243</v>
      </c>
    </row>
    <row r="4516" spans="1:24">
      <c r="A4516" t="s">
        <v>241</v>
      </c>
      <c r="B4516">
        <v>2006027</v>
      </c>
      <c r="C4516">
        <v>11</v>
      </c>
      <c r="D4516">
        <v>3</v>
      </c>
      <c r="E4516" s="28" t="s">
        <v>522</v>
      </c>
      <c r="F4516" t="s">
        <v>581</v>
      </c>
      <c r="G4516" t="s">
        <v>581</v>
      </c>
      <c r="H4516">
        <v>19</v>
      </c>
      <c r="I4516" s="3">
        <v>0.13473684210526315</v>
      </c>
      <c r="J4516">
        <v>15.104000000000001</v>
      </c>
      <c r="K4516">
        <f t="shared" si="515"/>
        <v>5.9</v>
      </c>
      <c r="L4516" s="11">
        <v>7.4989999999999999E-5</v>
      </c>
      <c r="M4516">
        <f t="shared" si="516"/>
        <v>0.13483282930526316</v>
      </c>
      <c r="N4516" s="5">
        <v>179.17352084439042</v>
      </c>
      <c r="O4516" s="3">
        <v>6.3363135478242247</v>
      </c>
      <c r="P4516" s="7">
        <v>3.5364118079295993E-2</v>
      </c>
      <c r="Q4516" s="9">
        <f t="shared" si="517"/>
        <v>6.340786809159197</v>
      </c>
      <c r="R4516" s="7">
        <f t="shared" si="518"/>
        <v>3.5389084164205699E-2</v>
      </c>
      <c r="S4516" t="s">
        <v>482</v>
      </c>
      <c r="T4516" t="s">
        <v>581</v>
      </c>
      <c r="U4516">
        <v>48</v>
      </c>
      <c r="V4516">
        <f t="shared" si="519"/>
        <v>14.630400000000002</v>
      </c>
      <c r="W4516">
        <f t="shared" si="514"/>
        <v>190.87965690976662</v>
      </c>
      <c r="X4516">
        <f t="shared" si="520"/>
        <v>99.083243906148482</v>
      </c>
    </row>
    <row r="4517" spans="1:24">
      <c r="A4517" t="s">
        <v>241</v>
      </c>
      <c r="B4517">
        <v>2006027</v>
      </c>
      <c r="C4517">
        <v>12</v>
      </c>
      <c r="D4517">
        <v>3</v>
      </c>
      <c r="E4517" s="28" t="s">
        <v>522</v>
      </c>
      <c r="F4517" t="s">
        <v>581</v>
      </c>
      <c r="G4517" t="s">
        <v>581</v>
      </c>
      <c r="H4517">
        <v>10</v>
      </c>
      <c r="I4517" s="3">
        <v>0.25600000000000001</v>
      </c>
      <c r="J4517">
        <v>17.152000000000001</v>
      </c>
      <c r="K4517">
        <f t="shared" si="515"/>
        <v>6.7</v>
      </c>
      <c r="L4517" s="11">
        <v>7.4989999999999999E-5</v>
      </c>
      <c r="M4517">
        <f t="shared" si="516"/>
        <v>0.25609598719999999</v>
      </c>
      <c r="N4517" s="5">
        <v>231.05714882805762</v>
      </c>
      <c r="O4517" s="3">
        <v>13.588569450086419</v>
      </c>
      <c r="P4517" s="7">
        <v>5.8810426420514796E-2</v>
      </c>
      <c r="Q4517" s="9">
        <f t="shared" si="517"/>
        <v>13.593587041421266</v>
      </c>
      <c r="R4517" s="7">
        <f t="shared" si="518"/>
        <v>5.883214222268883E-2</v>
      </c>
      <c r="S4517" t="s">
        <v>581</v>
      </c>
      <c r="T4517" t="s">
        <v>581</v>
      </c>
      <c r="U4517">
        <v>58</v>
      </c>
      <c r="V4517">
        <f t="shared" si="519"/>
        <v>17.6784</v>
      </c>
      <c r="W4517">
        <f t="shared" si="514"/>
        <v>270.83908843402384</v>
      </c>
      <c r="X4517">
        <f t="shared" si="520"/>
        <v>140.58918531749634</v>
      </c>
    </row>
    <row r="4518" spans="1:24">
      <c r="A4518" t="s">
        <v>241</v>
      </c>
      <c r="B4518">
        <v>2006027</v>
      </c>
      <c r="C4518">
        <v>12</v>
      </c>
      <c r="D4518">
        <v>1</v>
      </c>
      <c r="E4518" s="28" t="s">
        <v>522</v>
      </c>
      <c r="F4518" t="s">
        <v>581</v>
      </c>
      <c r="G4518" t="s">
        <v>581</v>
      </c>
      <c r="H4518">
        <v>11</v>
      </c>
      <c r="I4518" s="3">
        <v>0.23272727272727273</v>
      </c>
      <c r="J4518">
        <v>17.152000000000001</v>
      </c>
      <c r="K4518">
        <f t="shared" si="515"/>
        <v>6.7</v>
      </c>
      <c r="L4518" s="11">
        <v>7.4989999999999999E-5</v>
      </c>
      <c r="M4518">
        <f t="shared" si="516"/>
        <v>0.23282325992727274</v>
      </c>
      <c r="N4518" s="5">
        <v>231.05714882805762</v>
      </c>
      <c r="O4518" s="3">
        <v>12.370260443542199</v>
      </c>
      <c r="P4518" s="7">
        <v>5.3537665925011448E-2</v>
      </c>
      <c r="Q4518" s="9">
        <f t="shared" si="517"/>
        <v>12.375292090173502</v>
      </c>
      <c r="R4518" s="7">
        <f t="shared" si="518"/>
        <v>5.3559442557575401E-2</v>
      </c>
      <c r="S4518" t="s">
        <v>481</v>
      </c>
      <c r="T4518" t="s">
        <v>581</v>
      </c>
      <c r="U4518">
        <v>57</v>
      </c>
      <c r="V4518">
        <f t="shared" si="519"/>
        <v>17.3736</v>
      </c>
      <c r="W4518">
        <f t="shared" si="514"/>
        <v>269.12429555009004</v>
      </c>
      <c r="X4518">
        <f t="shared" si="520"/>
        <v>139.69905776635738</v>
      </c>
    </row>
    <row r="4519" spans="1:24">
      <c r="A4519" t="s">
        <v>241</v>
      </c>
      <c r="B4519">
        <v>2006027</v>
      </c>
      <c r="C4519">
        <v>15</v>
      </c>
      <c r="D4519">
        <v>1</v>
      </c>
      <c r="E4519" s="28" t="s">
        <v>522</v>
      </c>
      <c r="F4519" t="s">
        <v>581</v>
      </c>
      <c r="G4519" t="s">
        <v>581</v>
      </c>
      <c r="H4519">
        <v>17</v>
      </c>
      <c r="I4519" s="3">
        <v>0.15058823529411766</v>
      </c>
      <c r="J4519">
        <v>19.2</v>
      </c>
      <c r="K4519">
        <f t="shared" si="515"/>
        <v>7.5</v>
      </c>
      <c r="L4519" s="11">
        <v>7.4989999999999999E-5</v>
      </c>
      <c r="M4519">
        <f t="shared" si="516"/>
        <v>0.15068422249411767</v>
      </c>
      <c r="N4519" s="5">
        <v>289.52917401599996</v>
      </c>
      <c r="O4519" s="3">
        <v>9.012027028603999</v>
      </c>
      <c r="P4519" s="7">
        <v>3.1126490307004352E-2</v>
      </c>
      <c r="Q4519" s="9">
        <f t="shared" si="517"/>
        <v>9.0177258470594452</v>
      </c>
      <c r="R4519" s="7">
        <f t="shared" si="518"/>
        <v>3.1146173361310758E-2</v>
      </c>
      <c r="S4519" t="s">
        <v>483</v>
      </c>
      <c r="T4519" t="s">
        <v>581</v>
      </c>
      <c r="U4519">
        <v>52</v>
      </c>
      <c r="V4519">
        <f t="shared" si="519"/>
        <v>15.849600000000001</v>
      </c>
      <c r="W4519">
        <f t="shared" si="514"/>
        <v>333.85512967165164</v>
      </c>
      <c r="X4519">
        <f t="shared" si="520"/>
        <v>173.30002462343347</v>
      </c>
    </row>
    <row r="4520" spans="1:24">
      <c r="A4520" t="s">
        <v>241</v>
      </c>
      <c r="B4520">
        <v>2006027</v>
      </c>
      <c r="C4520">
        <v>16</v>
      </c>
      <c r="D4520">
        <v>1</v>
      </c>
      <c r="E4520" s="28" t="s">
        <v>522</v>
      </c>
      <c r="F4520" t="s">
        <v>581</v>
      </c>
      <c r="G4520" t="s">
        <v>581</v>
      </c>
      <c r="H4520">
        <v>11</v>
      </c>
      <c r="I4520" s="3">
        <v>0.23272727272727273</v>
      </c>
      <c r="J4520">
        <v>31.488000000000003</v>
      </c>
      <c r="K4520">
        <f t="shared" si="515"/>
        <v>12.3</v>
      </c>
      <c r="L4520" s="11">
        <v>7.4989999999999999E-5</v>
      </c>
      <c r="M4520">
        <f t="shared" si="516"/>
        <v>0.23282325992727274</v>
      </c>
      <c r="N4520" s="5">
        <v>778.71766643343369</v>
      </c>
      <c r="O4520" s="3">
        <v>22.85180161716259</v>
      </c>
      <c r="P4520" s="7">
        <v>2.9345425951134506E-2</v>
      </c>
      <c r="Q4520" s="9">
        <f t="shared" si="517"/>
        <v>22.861156156155531</v>
      </c>
      <c r="R4520" s="7">
        <f t="shared" si="518"/>
        <v>2.935743869900985E-2</v>
      </c>
      <c r="S4520" t="s">
        <v>481</v>
      </c>
      <c r="T4520" t="s">
        <v>581</v>
      </c>
      <c r="U4520">
        <v>68</v>
      </c>
      <c r="V4520">
        <f t="shared" si="519"/>
        <v>20.726400000000002</v>
      </c>
      <c r="W4520">
        <f t="shared" si="514"/>
        <v>1097.7422476432168</v>
      </c>
      <c r="X4520">
        <f t="shared" si="520"/>
        <v>569.82427897349839</v>
      </c>
    </row>
    <row r="4521" spans="1:24">
      <c r="A4521" t="s">
        <v>13</v>
      </c>
      <c r="B4521">
        <v>2006043</v>
      </c>
      <c r="C4521">
        <v>3</v>
      </c>
      <c r="D4521">
        <v>1</v>
      </c>
      <c r="E4521" s="28" t="s">
        <v>522</v>
      </c>
      <c r="F4521" t="s">
        <v>581</v>
      </c>
      <c r="G4521" t="s">
        <v>581</v>
      </c>
      <c r="H4521">
        <v>21</v>
      </c>
      <c r="I4521" s="3">
        <v>0.1219047619047619</v>
      </c>
      <c r="J4521">
        <v>20.991999999999997</v>
      </c>
      <c r="K4521">
        <f t="shared" si="515"/>
        <v>8.1999999999999993</v>
      </c>
      <c r="L4521" s="11">
        <v>7.4989999999999999E-5</v>
      </c>
      <c r="M4521">
        <f t="shared" si="516"/>
        <v>0.1220007491047619</v>
      </c>
      <c r="N4521" s="5">
        <v>346.0967406370815</v>
      </c>
      <c r="O4521" s="3">
        <v>7.992726894299425</v>
      </c>
      <c r="P4521" s="7">
        <v>2.3093909753633398E-2</v>
      </c>
      <c r="Q4521" s="9">
        <f t="shared" si="517"/>
        <v>7.9989834105314941</v>
      </c>
      <c r="R4521" s="7">
        <f t="shared" si="518"/>
        <v>2.3111987116108852E-2</v>
      </c>
      <c r="S4521" t="s">
        <v>481</v>
      </c>
      <c r="T4521" t="s">
        <v>581</v>
      </c>
      <c r="U4521">
        <v>68</v>
      </c>
      <c r="V4521">
        <f t="shared" si="519"/>
        <v>20.726400000000002</v>
      </c>
      <c r="W4521">
        <f t="shared" si="514"/>
        <v>448.41019471209074</v>
      </c>
      <c r="X4521">
        <f t="shared" si="520"/>
        <v>232.76412694761243</v>
      </c>
    </row>
    <row r="4522" spans="1:24">
      <c r="A4522" t="s">
        <v>13</v>
      </c>
      <c r="B4522">
        <v>2006043</v>
      </c>
      <c r="C4522">
        <v>9</v>
      </c>
      <c r="D4522">
        <v>3</v>
      </c>
      <c r="E4522" s="28" t="s">
        <v>522</v>
      </c>
      <c r="F4522" t="s">
        <v>581</v>
      </c>
      <c r="G4522" t="s">
        <v>581</v>
      </c>
      <c r="H4522">
        <v>24</v>
      </c>
      <c r="I4522" s="3">
        <v>0.10666666666666667</v>
      </c>
      <c r="J4522">
        <v>27.904</v>
      </c>
      <c r="K4522">
        <f t="shared" si="515"/>
        <v>10.9</v>
      </c>
      <c r="L4522" s="11">
        <v>7.4989999999999999E-5</v>
      </c>
      <c r="M4522">
        <f t="shared" si="516"/>
        <v>0.10676265386666667</v>
      </c>
      <c r="N4522" s="5">
        <v>611.53708737495037</v>
      </c>
      <c r="O4522" s="3">
        <v>9.31497579622404</v>
      </c>
      <c r="P4522" s="7">
        <v>1.5232070120569433E-2</v>
      </c>
      <c r="Q4522" s="9">
        <f t="shared" si="517"/>
        <v>9.3233258136936001</v>
      </c>
      <c r="R4522" s="7">
        <f t="shared" si="518"/>
        <v>1.5245724267868009E-2</v>
      </c>
      <c r="S4522" t="s">
        <v>481</v>
      </c>
      <c r="T4522" t="s">
        <v>581</v>
      </c>
      <c r="U4522">
        <v>72</v>
      </c>
      <c r="V4522">
        <f t="shared" si="519"/>
        <v>21.945600000000002</v>
      </c>
      <c r="W4522">
        <f t="shared" si="514"/>
        <v>858.39797891099602</v>
      </c>
      <c r="X4522">
        <f t="shared" si="520"/>
        <v>445.58366087796168</v>
      </c>
    </row>
    <row r="4523" spans="1:24">
      <c r="A4523" t="s">
        <v>13</v>
      </c>
      <c r="B4523">
        <v>2006043</v>
      </c>
      <c r="C4523">
        <v>12</v>
      </c>
      <c r="D4523">
        <v>3</v>
      </c>
      <c r="E4523" s="28" t="s">
        <v>522</v>
      </c>
      <c r="F4523" t="s">
        <v>581</v>
      </c>
      <c r="G4523" t="s">
        <v>581</v>
      </c>
      <c r="H4523">
        <v>12</v>
      </c>
      <c r="I4523" s="3">
        <v>0.21333333333333335</v>
      </c>
      <c r="J4523">
        <v>36.608000000000004</v>
      </c>
      <c r="K4523">
        <f t="shared" si="515"/>
        <v>14.3</v>
      </c>
      <c r="L4523" s="11">
        <v>7.4989999999999999E-5</v>
      </c>
      <c r="M4523">
        <f t="shared" si="516"/>
        <v>0.21342932053333336</v>
      </c>
      <c r="N4523" s="5">
        <v>1052.5479252361217</v>
      </c>
      <c r="O4523" s="3">
        <v>24.391939690496148</v>
      </c>
      <c r="P4523" s="7">
        <v>2.3174184382173592E-2</v>
      </c>
      <c r="Q4523" s="9">
        <f t="shared" si="517"/>
        <v>24.402849851272887</v>
      </c>
      <c r="R4523" s="7">
        <f t="shared" si="518"/>
        <v>2.3184549858666539E-2</v>
      </c>
      <c r="S4523" t="s">
        <v>481</v>
      </c>
      <c r="T4523" t="s">
        <v>493</v>
      </c>
      <c r="U4523">
        <v>65</v>
      </c>
      <c r="V4523">
        <f t="shared" si="519"/>
        <v>19.812000000000001</v>
      </c>
      <c r="W4523">
        <f t="shared" si="514"/>
        <v>1505.9869461218711</v>
      </c>
      <c r="X4523">
        <f t="shared" si="520"/>
        <v>781.73899889503684</v>
      </c>
    </row>
    <row r="4524" spans="1:24">
      <c r="A4524" t="s">
        <v>13</v>
      </c>
      <c r="B4524">
        <v>2006043</v>
      </c>
      <c r="C4524">
        <v>20</v>
      </c>
      <c r="D4524">
        <v>3</v>
      </c>
      <c r="E4524" s="28" t="s">
        <v>522</v>
      </c>
      <c r="F4524" t="s">
        <v>581</v>
      </c>
      <c r="G4524" t="s">
        <v>581</v>
      </c>
      <c r="H4524">
        <v>19</v>
      </c>
      <c r="I4524" s="3">
        <v>0.13473684210526315</v>
      </c>
      <c r="J4524">
        <v>15.104000000000001</v>
      </c>
      <c r="K4524">
        <f t="shared" si="515"/>
        <v>5.9</v>
      </c>
      <c r="L4524" s="11">
        <v>7.4989999999999999E-5</v>
      </c>
      <c r="M4524">
        <f t="shared" si="516"/>
        <v>0.13483282930526316</v>
      </c>
      <c r="N4524" s="5">
        <v>179.17352084439042</v>
      </c>
      <c r="O4524" s="3">
        <v>6.3363135478242247</v>
      </c>
      <c r="P4524" s="7">
        <v>3.5364118079295993E-2</v>
      </c>
      <c r="Q4524" s="9">
        <f t="shared" si="517"/>
        <v>6.340786809159197</v>
      </c>
      <c r="R4524" s="7">
        <f t="shared" si="518"/>
        <v>3.5389084164205699E-2</v>
      </c>
      <c r="S4524" t="s">
        <v>482</v>
      </c>
      <c r="T4524" t="s">
        <v>581</v>
      </c>
      <c r="U4524">
        <v>48</v>
      </c>
      <c r="V4524">
        <f t="shared" si="519"/>
        <v>14.630400000000002</v>
      </c>
      <c r="W4524">
        <f t="shared" si="514"/>
        <v>190.87965690976662</v>
      </c>
      <c r="X4524">
        <f t="shared" si="520"/>
        <v>99.083243906148482</v>
      </c>
    </row>
    <row r="4525" spans="1:24">
      <c r="A4525" t="s">
        <v>13</v>
      </c>
      <c r="B4525">
        <v>2006043</v>
      </c>
      <c r="C4525">
        <v>21</v>
      </c>
      <c r="D4525">
        <v>1</v>
      </c>
      <c r="E4525" s="28" t="s">
        <v>522</v>
      </c>
      <c r="F4525" t="s">
        <v>581</v>
      </c>
      <c r="G4525" t="s">
        <v>581</v>
      </c>
      <c r="H4525">
        <v>11</v>
      </c>
      <c r="I4525" s="3">
        <v>0.23272727272727273</v>
      </c>
      <c r="J4525">
        <v>17.152000000000001</v>
      </c>
      <c r="K4525">
        <f t="shared" si="515"/>
        <v>6.7</v>
      </c>
      <c r="L4525" s="11">
        <v>7.4989999999999999E-5</v>
      </c>
      <c r="M4525">
        <f t="shared" si="516"/>
        <v>0.23282325992727274</v>
      </c>
      <c r="N4525" s="5">
        <v>231.05714882805762</v>
      </c>
      <c r="O4525" s="3">
        <v>12.370260443542199</v>
      </c>
      <c r="P4525" s="7">
        <v>5.3537665925011448E-2</v>
      </c>
      <c r="Q4525" s="9">
        <f t="shared" si="517"/>
        <v>12.375292090173502</v>
      </c>
      <c r="R4525" s="7">
        <f t="shared" si="518"/>
        <v>5.3559442557575401E-2</v>
      </c>
      <c r="S4525" t="s">
        <v>481</v>
      </c>
      <c r="T4525" t="s">
        <v>581</v>
      </c>
      <c r="U4525">
        <v>57</v>
      </c>
      <c r="V4525">
        <f t="shared" si="519"/>
        <v>17.3736</v>
      </c>
      <c r="W4525">
        <f t="shared" ref="W4525:W4583" si="521">0.92183818*POWER(K4525,2.20808746)*POWER(U4525,0.36520416)</f>
        <v>269.12429555009004</v>
      </c>
      <c r="X4525">
        <f t="shared" si="520"/>
        <v>139.69905776635738</v>
      </c>
    </row>
    <row r="4526" spans="1:24">
      <c r="A4526" t="s">
        <v>13</v>
      </c>
      <c r="B4526">
        <v>2006043</v>
      </c>
      <c r="C4526">
        <v>21</v>
      </c>
      <c r="D4526">
        <v>3</v>
      </c>
      <c r="E4526" s="28" t="s">
        <v>522</v>
      </c>
      <c r="F4526" t="s">
        <v>581</v>
      </c>
      <c r="G4526" t="s">
        <v>581</v>
      </c>
      <c r="H4526">
        <v>10</v>
      </c>
      <c r="I4526" s="3">
        <v>0.25600000000000001</v>
      </c>
      <c r="J4526">
        <v>17.152000000000001</v>
      </c>
      <c r="K4526">
        <f t="shared" si="515"/>
        <v>6.7</v>
      </c>
      <c r="L4526" s="11">
        <v>7.4989999999999999E-5</v>
      </c>
      <c r="M4526">
        <f t="shared" si="516"/>
        <v>0.25609598719999999</v>
      </c>
      <c r="N4526" s="5">
        <v>231.05714882805762</v>
      </c>
      <c r="O4526" s="3">
        <v>13.588569450086419</v>
      </c>
      <c r="P4526" s="7">
        <v>5.8810426420514796E-2</v>
      </c>
      <c r="Q4526" s="9">
        <f t="shared" si="517"/>
        <v>13.593587041421266</v>
      </c>
      <c r="R4526" s="7">
        <f t="shared" si="518"/>
        <v>5.883214222268883E-2</v>
      </c>
      <c r="S4526" t="s">
        <v>481</v>
      </c>
      <c r="T4526" t="s">
        <v>581</v>
      </c>
      <c r="U4526">
        <v>58</v>
      </c>
      <c r="V4526">
        <f t="shared" si="519"/>
        <v>17.6784</v>
      </c>
      <c r="W4526">
        <f t="shared" si="521"/>
        <v>270.83908843402384</v>
      </c>
      <c r="X4526">
        <f t="shared" si="520"/>
        <v>140.58918531749634</v>
      </c>
    </row>
    <row r="4527" spans="1:24">
      <c r="A4527" t="s">
        <v>23</v>
      </c>
      <c r="B4527">
        <v>2006036</v>
      </c>
      <c r="C4527">
        <v>54</v>
      </c>
      <c r="D4527">
        <v>1</v>
      </c>
      <c r="E4527" s="28" t="s">
        <v>522</v>
      </c>
      <c r="F4527" t="s">
        <v>581</v>
      </c>
      <c r="G4527" t="s">
        <v>581</v>
      </c>
      <c r="H4527">
        <v>27</v>
      </c>
      <c r="I4527" s="3">
        <v>9.481481481481481E-2</v>
      </c>
      <c r="J4527">
        <v>20.224</v>
      </c>
      <c r="K4527">
        <f t="shared" si="515"/>
        <v>7.9</v>
      </c>
      <c r="L4527" s="11">
        <v>7.4989999999999999E-5</v>
      </c>
      <c r="M4527">
        <f t="shared" si="516"/>
        <v>9.4910802014814805E-2</v>
      </c>
      <c r="N4527" s="5">
        <v>321.23583556157439</v>
      </c>
      <c r="O4527" s="3">
        <v>5.995870836457855</v>
      </c>
      <c r="P4527" s="7">
        <v>1.8665012345139086E-2</v>
      </c>
      <c r="Q4527" s="9">
        <f t="shared" si="517"/>
        <v>6.0019121301068656</v>
      </c>
      <c r="R4527" s="7">
        <f t="shared" si="518"/>
        <v>1.8683818757687827E-2</v>
      </c>
      <c r="S4527" t="s">
        <v>481</v>
      </c>
      <c r="T4527" t="s">
        <v>581</v>
      </c>
      <c r="U4527">
        <v>58</v>
      </c>
      <c r="V4527">
        <f t="shared" si="519"/>
        <v>17.6784</v>
      </c>
      <c r="W4527">
        <f t="shared" si="521"/>
        <v>389.67725258600046</v>
      </c>
      <c r="X4527">
        <f t="shared" si="520"/>
        <v>202.27659085173553</v>
      </c>
    </row>
    <row r="4528" spans="1:24">
      <c r="A4528" t="s">
        <v>23</v>
      </c>
      <c r="B4528">
        <v>2006036</v>
      </c>
      <c r="C4528">
        <v>56</v>
      </c>
      <c r="D4528">
        <v>1</v>
      </c>
      <c r="E4528" s="28" t="s">
        <v>522</v>
      </c>
      <c r="F4528" t="s">
        <v>581</v>
      </c>
      <c r="G4528" t="s">
        <v>581</v>
      </c>
      <c r="H4528">
        <v>16</v>
      </c>
      <c r="I4528" s="3">
        <v>0.16</v>
      </c>
      <c r="J4528">
        <v>12.8</v>
      </c>
      <c r="K4528">
        <f t="shared" si="515"/>
        <v>5</v>
      </c>
      <c r="L4528" s="11">
        <v>7.4989999999999999E-5</v>
      </c>
      <c r="M4528">
        <f t="shared" si="516"/>
        <v>0.16009598720000001</v>
      </c>
      <c r="N4528" s="5">
        <v>128.67963289600002</v>
      </c>
      <c r="O4528" s="3">
        <v>6.3535569753600152</v>
      </c>
      <c r="P4528" s="7">
        <v>4.9375000785827655E-2</v>
      </c>
      <c r="Q4528" s="9">
        <f t="shared" si="517"/>
        <v>6.3573202227064671</v>
      </c>
      <c r="R4528" s="7">
        <f t="shared" si="518"/>
        <v>4.9404245875060183E-2</v>
      </c>
      <c r="S4528" t="s">
        <v>481</v>
      </c>
      <c r="T4528" t="s">
        <v>581</v>
      </c>
      <c r="U4528">
        <v>48</v>
      </c>
      <c r="V4528">
        <f t="shared" si="519"/>
        <v>14.630400000000002</v>
      </c>
      <c r="W4528">
        <f t="shared" si="521"/>
        <v>132.44570725452743</v>
      </c>
      <c r="X4528">
        <f t="shared" si="520"/>
        <v>68.750911064484512</v>
      </c>
    </row>
    <row r="4529" spans="1:24">
      <c r="A4529" t="s">
        <v>313</v>
      </c>
      <c r="B4529">
        <v>2006036</v>
      </c>
      <c r="C4529">
        <v>25</v>
      </c>
      <c r="D4529">
        <v>1</v>
      </c>
      <c r="E4529" s="28" t="s">
        <v>522</v>
      </c>
      <c r="F4529" t="s">
        <v>581</v>
      </c>
      <c r="G4529" t="s">
        <v>581</v>
      </c>
      <c r="H4529">
        <v>19</v>
      </c>
      <c r="I4529" s="3">
        <v>0.13473684210526315</v>
      </c>
      <c r="J4529">
        <v>38.655999999999999</v>
      </c>
      <c r="K4529">
        <f t="shared" si="515"/>
        <v>15.1</v>
      </c>
      <c r="L4529" s="11">
        <v>7.4989999999999999E-5</v>
      </c>
      <c r="M4529">
        <f t="shared" si="516"/>
        <v>0.13483282930526316</v>
      </c>
      <c r="N4529" s="5">
        <v>1173.6097238646782</v>
      </c>
      <c r="O4529" s="3">
        <v>16.305598949801276</v>
      </c>
      <c r="P4529" s="7">
        <v>1.3893544521859615E-2</v>
      </c>
      <c r="Q4529" s="9">
        <f t="shared" si="517"/>
        <v>16.317174221124123</v>
      </c>
      <c r="R4529" s="7">
        <f t="shared" si="518"/>
        <v>1.3903407486597782E-2</v>
      </c>
      <c r="S4529" t="s">
        <v>483</v>
      </c>
      <c r="T4529" t="s">
        <v>581</v>
      </c>
      <c r="U4529">
        <v>77</v>
      </c>
      <c r="V4529">
        <f t="shared" si="519"/>
        <v>23.4696</v>
      </c>
      <c r="W4529">
        <f t="shared" si="521"/>
        <v>1806.7296219562977</v>
      </c>
      <c r="X4529">
        <f t="shared" si="520"/>
        <v>937.85076263723977</v>
      </c>
    </row>
    <row r="4530" spans="1:24">
      <c r="A4530" t="s">
        <v>332</v>
      </c>
      <c r="B4530">
        <v>2006030</v>
      </c>
      <c r="C4530">
        <v>5</v>
      </c>
      <c r="D4530">
        <v>2</v>
      </c>
      <c r="E4530" s="28" t="s">
        <v>522</v>
      </c>
      <c r="F4530" t="s">
        <v>581</v>
      </c>
      <c r="G4530" t="s">
        <v>581</v>
      </c>
      <c r="H4530">
        <v>11</v>
      </c>
      <c r="I4530" s="3">
        <v>0.23272727272727273</v>
      </c>
      <c r="J4530">
        <v>14.847999999999999</v>
      </c>
      <c r="K4530">
        <f t="shared" si="515"/>
        <v>5.8</v>
      </c>
      <c r="L4530" s="11">
        <v>7.4989999999999999E-5</v>
      </c>
      <c r="M4530">
        <f t="shared" si="516"/>
        <v>0.23282325992727274</v>
      </c>
      <c r="N4530" s="5">
        <v>173.15131402485758</v>
      </c>
      <c r="O4530" s="3">
        <v>10.685727040638922</v>
      </c>
      <c r="P4530" s="7">
        <v>6.1713231001555555E-2</v>
      </c>
      <c r="Q4530" s="9">
        <f t="shared" si="517"/>
        <v>10.690063936712081</v>
      </c>
      <c r="R4530" s="7">
        <f t="shared" si="518"/>
        <v>6.173827785781294E-2</v>
      </c>
      <c r="S4530" t="s">
        <v>482</v>
      </c>
      <c r="T4530" t="s">
        <v>581</v>
      </c>
      <c r="U4530" t="s">
        <v>581</v>
      </c>
      <c r="V4530" t="s">
        <v>581</v>
      </c>
      <c r="W4530" t="s">
        <v>581</v>
      </c>
      <c r="X4530" t="s">
        <v>581</v>
      </c>
    </row>
    <row r="4531" spans="1:24">
      <c r="A4531" t="s">
        <v>136</v>
      </c>
      <c r="B4531">
        <v>2006029</v>
      </c>
      <c r="C4531">
        <v>9</v>
      </c>
      <c r="D4531">
        <v>3</v>
      </c>
      <c r="E4531" s="28" t="s">
        <v>522</v>
      </c>
      <c r="F4531" t="s">
        <v>581</v>
      </c>
      <c r="G4531" t="s">
        <v>581</v>
      </c>
      <c r="H4531">
        <v>12</v>
      </c>
      <c r="I4531" s="3">
        <v>0.21333333333333335</v>
      </c>
      <c r="J4531">
        <v>33.28</v>
      </c>
      <c r="K4531">
        <f t="shared" si="515"/>
        <v>13</v>
      </c>
      <c r="L4531" s="11">
        <v>7.4989999999999999E-5</v>
      </c>
      <c r="M4531">
        <f t="shared" si="516"/>
        <v>0.21342932053333336</v>
      </c>
      <c r="N4531" s="5">
        <v>869.87431837695999</v>
      </c>
      <c r="O4531" s="3">
        <v>22.16149268480018</v>
      </c>
      <c r="P4531" s="7">
        <v>2.5476660497518559E-2</v>
      </c>
      <c r="Q4531" s="9">
        <f t="shared" si="517"/>
        <v>22.171399313765811</v>
      </c>
      <c r="R4531" s="7">
        <f t="shared" si="518"/>
        <v>2.5488049072576294E-2</v>
      </c>
      <c r="S4531" t="s">
        <v>481</v>
      </c>
      <c r="T4531" t="s">
        <v>581</v>
      </c>
      <c r="U4531">
        <v>62</v>
      </c>
      <c r="V4531">
        <f t="shared" si="519"/>
        <v>18.897600000000001</v>
      </c>
      <c r="W4531">
        <f t="shared" si="521"/>
        <v>1199.3002940865517</v>
      </c>
      <c r="X4531">
        <f t="shared" si="520"/>
        <v>622.54179140665292</v>
      </c>
    </row>
    <row r="4532" spans="1:24">
      <c r="A4532" t="s">
        <v>136</v>
      </c>
      <c r="B4532">
        <v>2006029</v>
      </c>
      <c r="C4532">
        <v>10</v>
      </c>
      <c r="D4532">
        <v>3</v>
      </c>
      <c r="E4532" s="28" t="s">
        <v>522</v>
      </c>
      <c r="F4532" t="s">
        <v>581</v>
      </c>
      <c r="G4532" t="s">
        <v>581</v>
      </c>
      <c r="H4532">
        <v>16</v>
      </c>
      <c r="I4532" s="3">
        <v>0.16</v>
      </c>
      <c r="J4532">
        <v>22.784000000000002</v>
      </c>
      <c r="K4532">
        <f t="shared" si="515"/>
        <v>8.9</v>
      </c>
      <c r="L4532" s="11">
        <v>7.4989999999999999E-5</v>
      </c>
      <c r="M4532">
        <f t="shared" si="516"/>
        <v>0.16009598720000001</v>
      </c>
      <c r="N4532" s="5">
        <v>407.70854886768649</v>
      </c>
      <c r="O4532" s="3">
        <v>11.372062738175989</v>
      </c>
      <c r="P4532" s="7">
        <v>2.7892627637461094E-2</v>
      </c>
      <c r="Q4532" s="9">
        <f t="shared" si="517"/>
        <v>11.378836607579741</v>
      </c>
      <c r="R4532" s="7">
        <f t="shared" si="518"/>
        <v>2.790924212695994E-2</v>
      </c>
      <c r="S4532" t="s">
        <v>483</v>
      </c>
      <c r="T4532" t="s">
        <v>581</v>
      </c>
      <c r="U4532">
        <v>61</v>
      </c>
      <c r="V4532">
        <f t="shared" si="519"/>
        <v>18.5928</v>
      </c>
      <c r="W4532">
        <f t="shared" si="521"/>
        <v>516.41725215391102</v>
      </c>
      <c r="X4532">
        <f t="shared" si="520"/>
        <v>268.06574037744332</v>
      </c>
    </row>
    <row r="4533" spans="1:24">
      <c r="A4533" t="s">
        <v>120</v>
      </c>
      <c r="B4533">
        <v>2006029</v>
      </c>
      <c r="C4533">
        <v>9</v>
      </c>
      <c r="D4533">
        <v>3</v>
      </c>
      <c r="E4533" s="28" t="s">
        <v>522</v>
      </c>
      <c r="F4533" t="s">
        <v>581</v>
      </c>
      <c r="G4533" t="s">
        <v>581</v>
      </c>
      <c r="H4533">
        <v>12</v>
      </c>
      <c r="I4533" s="3">
        <v>0.21333333333333335</v>
      </c>
      <c r="J4533">
        <v>33.28</v>
      </c>
      <c r="K4533">
        <f t="shared" si="515"/>
        <v>13</v>
      </c>
      <c r="L4533" s="11">
        <v>7.4989999999999999E-5</v>
      </c>
      <c r="M4533">
        <f t="shared" si="516"/>
        <v>0.21342932053333336</v>
      </c>
      <c r="N4533" s="5">
        <v>869.87431837695999</v>
      </c>
      <c r="O4533" s="3">
        <v>22.16149268480018</v>
      </c>
      <c r="P4533" s="7">
        <v>2.5476660497518559E-2</v>
      </c>
      <c r="Q4533" s="9">
        <f t="shared" si="517"/>
        <v>22.171399313765811</v>
      </c>
      <c r="R4533" s="7">
        <f t="shared" si="518"/>
        <v>2.5488049072576294E-2</v>
      </c>
      <c r="S4533" t="s">
        <v>481</v>
      </c>
      <c r="T4533" t="s">
        <v>581</v>
      </c>
      <c r="U4533">
        <v>62</v>
      </c>
      <c r="V4533">
        <f t="shared" si="519"/>
        <v>18.897600000000001</v>
      </c>
      <c r="W4533">
        <f t="shared" si="521"/>
        <v>1199.3002940865517</v>
      </c>
      <c r="X4533">
        <f t="shared" si="520"/>
        <v>622.54179140665292</v>
      </c>
    </row>
    <row r="4534" spans="1:24">
      <c r="A4534" t="s">
        <v>120</v>
      </c>
      <c r="B4534">
        <v>2006029</v>
      </c>
      <c r="C4534">
        <v>10</v>
      </c>
      <c r="D4534">
        <v>3</v>
      </c>
      <c r="E4534" s="28" t="s">
        <v>522</v>
      </c>
      <c r="F4534" t="s">
        <v>581</v>
      </c>
      <c r="G4534" t="s">
        <v>581</v>
      </c>
      <c r="H4534">
        <v>16</v>
      </c>
      <c r="I4534" s="3">
        <v>0.16</v>
      </c>
      <c r="J4534">
        <v>22.784000000000002</v>
      </c>
      <c r="K4534">
        <f t="shared" si="515"/>
        <v>8.9</v>
      </c>
      <c r="L4534" s="11">
        <v>7.4989999999999999E-5</v>
      </c>
      <c r="M4534">
        <f t="shared" si="516"/>
        <v>0.16009598720000001</v>
      </c>
      <c r="N4534" s="5">
        <v>407.70854886768649</v>
      </c>
      <c r="O4534" s="3">
        <v>11.372062738175989</v>
      </c>
      <c r="P4534" s="7">
        <v>2.7892627637461094E-2</v>
      </c>
      <c r="Q4534" s="9">
        <f t="shared" si="517"/>
        <v>11.378836607579741</v>
      </c>
      <c r="R4534" s="7">
        <f t="shared" si="518"/>
        <v>2.790924212695994E-2</v>
      </c>
      <c r="S4534" t="s">
        <v>483</v>
      </c>
      <c r="T4534" t="s">
        <v>581</v>
      </c>
      <c r="U4534">
        <v>61</v>
      </c>
      <c r="V4534">
        <f t="shared" si="519"/>
        <v>18.5928</v>
      </c>
      <c r="W4534">
        <f t="shared" si="521"/>
        <v>516.41725215391102</v>
      </c>
      <c r="X4534">
        <f t="shared" si="520"/>
        <v>268.06574037744332</v>
      </c>
    </row>
    <row r="4535" spans="1:24">
      <c r="A4535" t="s">
        <v>120</v>
      </c>
      <c r="B4535">
        <v>2006029</v>
      </c>
      <c r="C4535">
        <v>15</v>
      </c>
      <c r="D4535">
        <v>3</v>
      </c>
      <c r="E4535" s="28" t="s">
        <v>522</v>
      </c>
      <c r="F4535" t="s">
        <v>581</v>
      </c>
      <c r="G4535" t="s">
        <v>581</v>
      </c>
      <c r="H4535">
        <v>31</v>
      </c>
      <c r="I4535" s="3">
        <v>8.2580645161290323E-2</v>
      </c>
      <c r="J4535">
        <v>18.432000000000002</v>
      </c>
      <c r="K4535">
        <f t="shared" si="515"/>
        <v>7.2000000000000011</v>
      </c>
      <c r="L4535" s="11">
        <v>7.4989999999999999E-5</v>
      </c>
      <c r="M4535">
        <f t="shared" si="516"/>
        <v>8.2676632361290317E-2</v>
      </c>
      <c r="N4535" s="5">
        <v>266.83008677314569</v>
      </c>
      <c r="O4535" s="3">
        <v>4.7604769839011905</v>
      </c>
      <c r="P4535" s="7">
        <v>1.7840855360319489E-2</v>
      </c>
      <c r="Q4535" s="9">
        <f t="shared" si="517"/>
        <v>4.7659852933077929</v>
      </c>
      <c r="R4535" s="7">
        <f t="shared" si="518"/>
        <v>1.7861498869727353E-2</v>
      </c>
      <c r="S4535" t="s">
        <v>483</v>
      </c>
      <c r="T4535" t="s">
        <v>491</v>
      </c>
      <c r="U4535">
        <v>47</v>
      </c>
      <c r="V4535">
        <f t="shared" si="519"/>
        <v>14.325600000000001</v>
      </c>
      <c r="W4535">
        <f t="shared" si="521"/>
        <v>294.02003131762365</v>
      </c>
      <c r="X4535">
        <f t="shared" si="520"/>
        <v>152.62212300658697</v>
      </c>
    </row>
    <row r="4536" spans="1:24">
      <c r="A4536" t="s">
        <v>120</v>
      </c>
      <c r="B4536">
        <v>2006029</v>
      </c>
      <c r="C4536">
        <v>17</v>
      </c>
      <c r="D4536">
        <v>3</v>
      </c>
      <c r="E4536" s="28" t="s">
        <v>522</v>
      </c>
      <c r="F4536" t="s">
        <v>581</v>
      </c>
      <c r="G4536" t="s">
        <v>581</v>
      </c>
      <c r="H4536">
        <v>21</v>
      </c>
      <c r="I4536" s="3">
        <v>0.1219047619047619</v>
      </c>
      <c r="J4536">
        <v>24.32</v>
      </c>
      <c r="K4536">
        <f t="shared" si="515"/>
        <v>9.5</v>
      </c>
      <c r="L4536" s="11">
        <v>7.4989999999999999E-5</v>
      </c>
      <c r="M4536">
        <f t="shared" si="516"/>
        <v>0.1220007491047619</v>
      </c>
      <c r="N4536" s="5">
        <v>464.53347475456002</v>
      </c>
      <c r="O4536" s="3">
        <v>9.2672680404114391</v>
      </c>
      <c r="P4536" s="7">
        <v>1.9949623749521764E-2</v>
      </c>
      <c r="Q4536" s="9">
        <f t="shared" si="517"/>
        <v>9.2745281036683291</v>
      </c>
      <c r="R4536" s="7">
        <f t="shared" si="518"/>
        <v>1.9965252468766865E-2</v>
      </c>
      <c r="S4536" t="s">
        <v>483</v>
      </c>
      <c r="T4536" t="s">
        <v>581</v>
      </c>
      <c r="U4536">
        <v>41</v>
      </c>
      <c r="V4536">
        <f t="shared" si="519"/>
        <v>12.4968</v>
      </c>
      <c r="W4536">
        <f t="shared" si="521"/>
        <v>515.88071998187024</v>
      </c>
      <c r="X4536">
        <f t="shared" si="520"/>
        <v>267.78723323358906</v>
      </c>
    </row>
    <row r="4537" spans="1:24">
      <c r="A4537" t="s">
        <v>120</v>
      </c>
      <c r="B4537">
        <v>2006029</v>
      </c>
      <c r="C4537">
        <v>20</v>
      </c>
      <c r="D4537">
        <v>5</v>
      </c>
      <c r="E4537" s="28" t="s">
        <v>522</v>
      </c>
      <c r="F4537" t="s">
        <v>581</v>
      </c>
      <c r="G4537" t="s">
        <v>581</v>
      </c>
      <c r="H4537">
        <v>24</v>
      </c>
      <c r="I4537" s="3">
        <v>0.10666666666666667</v>
      </c>
      <c r="J4537">
        <v>23.04</v>
      </c>
      <c r="K4537">
        <f t="shared" si="515"/>
        <v>9</v>
      </c>
      <c r="L4537" s="11">
        <v>7.4989999999999999E-5</v>
      </c>
      <c r="M4537">
        <f t="shared" si="516"/>
        <v>0.10676265386666667</v>
      </c>
      <c r="N4537" s="5">
        <v>416.92201058303999</v>
      </c>
      <c r="O4537" s="3">
        <v>7.6850337536000763</v>
      </c>
      <c r="P4537" s="7">
        <v>1.8432784929855409E-2</v>
      </c>
      <c r="Q4537" s="9">
        <f t="shared" si="517"/>
        <v>7.6919170447889789</v>
      </c>
      <c r="R4537" s="7">
        <f t="shared" si="518"/>
        <v>1.8449294711095493E-2</v>
      </c>
      <c r="S4537" t="s">
        <v>483</v>
      </c>
      <c r="T4537" t="s">
        <v>581</v>
      </c>
      <c r="U4537">
        <v>52</v>
      </c>
      <c r="V4537">
        <f t="shared" si="519"/>
        <v>15.849600000000001</v>
      </c>
      <c r="W4537">
        <f t="shared" si="521"/>
        <v>499.34093485242221</v>
      </c>
      <c r="X4537">
        <f t="shared" si="520"/>
        <v>259.2016375202067</v>
      </c>
    </row>
    <row r="4538" spans="1:24">
      <c r="A4538" t="s">
        <v>120</v>
      </c>
      <c r="B4538">
        <v>2006029</v>
      </c>
      <c r="C4538">
        <v>20</v>
      </c>
      <c r="D4538">
        <v>1</v>
      </c>
      <c r="E4538" s="28" t="s">
        <v>522</v>
      </c>
      <c r="F4538" t="s">
        <v>581</v>
      </c>
      <c r="G4538" t="s">
        <v>581</v>
      </c>
      <c r="H4538">
        <v>14</v>
      </c>
      <c r="I4538" s="3">
        <v>0.18285714285714286</v>
      </c>
      <c r="J4538">
        <v>34.304000000000002</v>
      </c>
      <c r="K4538">
        <f t="shared" si="515"/>
        <v>13.4</v>
      </c>
      <c r="L4538" s="11">
        <v>7.4989999999999999E-5</v>
      </c>
      <c r="M4538">
        <f t="shared" si="516"/>
        <v>0.18295313005714287</v>
      </c>
      <c r="N4538" s="5">
        <v>924.22859531223048</v>
      </c>
      <c r="O4538" s="3">
        <v>19.601322351469634</v>
      </c>
      <c r="P4538" s="7">
        <v>2.120830544617347E-2</v>
      </c>
      <c r="Q4538" s="9">
        <f t="shared" si="517"/>
        <v>19.611556191477053</v>
      </c>
      <c r="R4538" s="7">
        <f t="shared" si="518"/>
        <v>2.1219378291202639E-2</v>
      </c>
      <c r="S4538" t="s">
        <v>483</v>
      </c>
      <c r="T4538" t="s">
        <v>581</v>
      </c>
      <c r="U4538">
        <v>56</v>
      </c>
      <c r="V4538">
        <f t="shared" si="519"/>
        <v>17.0688</v>
      </c>
      <c r="W4538">
        <f t="shared" si="521"/>
        <v>1235.5098232990333</v>
      </c>
      <c r="X4538">
        <f t="shared" si="520"/>
        <v>641.33770540173703</v>
      </c>
    </row>
    <row r="4539" spans="1:24">
      <c r="A4539" t="s">
        <v>105</v>
      </c>
      <c r="B4539">
        <v>2006029</v>
      </c>
      <c r="C4539">
        <v>2</v>
      </c>
      <c r="D4539">
        <v>1</v>
      </c>
      <c r="E4539" s="28" t="s">
        <v>522</v>
      </c>
      <c r="F4539" t="s">
        <v>581</v>
      </c>
      <c r="G4539" t="s">
        <v>581</v>
      </c>
      <c r="H4539">
        <v>24</v>
      </c>
      <c r="I4539" s="3">
        <v>0.10666666666666667</v>
      </c>
      <c r="J4539">
        <v>22.015999999999998</v>
      </c>
      <c r="K4539">
        <f t="shared" si="515"/>
        <v>8.6</v>
      </c>
      <c r="L4539" s="11">
        <v>7.4989999999999999E-5</v>
      </c>
      <c r="M4539">
        <f t="shared" si="516"/>
        <v>0.10676265386666667</v>
      </c>
      <c r="N4539" s="5">
        <v>380.68582595952637</v>
      </c>
      <c r="O4539" s="3">
        <v>7.3418880604160606</v>
      </c>
      <c r="P4539" s="7">
        <v>1.9285950670505481E-2</v>
      </c>
      <c r="Q4539" s="9">
        <f t="shared" si="517"/>
        <v>7.348462567124848</v>
      </c>
      <c r="R4539" s="7">
        <f t="shared" si="518"/>
        <v>1.930322083466832E-2</v>
      </c>
      <c r="S4539" t="s">
        <v>482</v>
      </c>
      <c r="T4539" t="s">
        <v>581</v>
      </c>
      <c r="U4539">
        <v>55</v>
      </c>
      <c r="V4539">
        <f t="shared" si="519"/>
        <v>16.763999999999999</v>
      </c>
      <c r="W4539">
        <f t="shared" si="521"/>
        <v>460.99551176499523</v>
      </c>
      <c r="X4539">
        <f t="shared" si="520"/>
        <v>239.29700771331198</v>
      </c>
    </row>
    <row r="4540" spans="1:24">
      <c r="A4540" t="s">
        <v>105</v>
      </c>
      <c r="B4540">
        <v>2006029</v>
      </c>
      <c r="C4540">
        <v>16</v>
      </c>
      <c r="D4540">
        <v>3</v>
      </c>
      <c r="E4540" s="28" t="s">
        <v>522</v>
      </c>
      <c r="F4540" t="s">
        <v>581</v>
      </c>
      <c r="G4540" t="s">
        <v>581</v>
      </c>
      <c r="H4540">
        <v>21</v>
      </c>
      <c r="I4540" s="3">
        <v>0.1219047619047619</v>
      </c>
      <c r="J4540">
        <v>24.32</v>
      </c>
      <c r="K4540">
        <f t="shared" si="515"/>
        <v>9.5</v>
      </c>
      <c r="L4540" s="11">
        <v>7.4989999999999999E-5</v>
      </c>
      <c r="M4540">
        <f t="shared" si="516"/>
        <v>0.1220007491047619</v>
      </c>
      <c r="N4540" s="5">
        <v>464.53347475456002</v>
      </c>
      <c r="O4540" s="3">
        <v>9.2672680404114391</v>
      </c>
      <c r="P4540" s="7">
        <v>1.9949623749521764E-2</v>
      </c>
      <c r="Q4540" s="9">
        <f t="shared" si="517"/>
        <v>9.2745281036683291</v>
      </c>
      <c r="R4540" s="7">
        <f t="shared" si="518"/>
        <v>1.9965252468766865E-2</v>
      </c>
      <c r="S4540" t="s">
        <v>483</v>
      </c>
      <c r="T4540" t="s">
        <v>581</v>
      </c>
      <c r="U4540">
        <v>41</v>
      </c>
      <c r="V4540">
        <f t="shared" si="519"/>
        <v>12.4968</v>
      </c>
      <c r="W4540">
        <f t="shared" si="521"/>
        <v>515.88071998187024</v>
      </c>
      <c r="X4540">
        <f t="shared" si="520"/>
        <v>267.78723323358906</v>
      </c>
    </row>
    <row r="4541" spans="1:24">
      <c r="A4541" t="s">
        <v>113</v>
      </c>
      <c r="B4541">
        <v>2006029</v>
      </c>
      <c r="C4541">
        <v>23</v>
      </c>
      <c r="D4541">
        <v>3</v>
      </c>
      <c r="E4541" s="28" t="s">
        <v>522</v>
      </c>
      <c r="F4541" t="s">
        <v>581</v>
      </c>
      <c r="G4541" t="s">
        <v>581</v>
      </c>
      <c r="H4541">
        <v>31</v>
      </c>
      <c r="I4541" s="3">
        <v>8.2580645161290323E-2</v>
      </c>
      <c r="J4541">
        <v>18.432000000000002</v>
      </c>
      <c r="K4541">
        <f t="shared" si="515"/>
        <v>7.2000000000000011</v>
      </c>
      <c r="L4541" s="11">
        <v>7.4989999999999999E-5</v>
      </c>
      <c r="M4541">
        <f t="shared" si="516"/>
        <v>8.2676632361290317E-2</v>
      </c>
      <c r="N4541" s="5">
        <v>266.83008677314569</v>
      </c>
      <c r="O4541" s="3">
        <v>4.7604769839011905</v>
      </c>
      <c r="P4541" s="7">
        <v>1.7840855360319489E-2</v>
      </c>
      <c r="Q4541" s="9">
        <f t="shared" si="517"/>
        <v>4.7659852933077929</v>
      </c>
      <c r="R4541" s="7">
        <f t="shared" si="518"/>
        <v>1.7861498869727353E-2</v>
      </c>
      <c r="S4541" t="s">
        <v>483</v>
      </c>
      <c r="T4541" t="s">
        <v>491</v>
      </c>
      <c r="U4541">
        <v>49</v>
      </c>
      <c r="V4541">
        <f t="shared" si="519"/>
        <v>14.9352</v>
      </c>
      <c r="W4541">
        <f t="shared" si="521"/>
        <v>298.52895829327053</v>
      </c>
      <c r="X4541">
        <f t="shared" si="520"/>
        <v>154.96265063805808</v>
      </c>
    </row>
    <row r="4542" spans="1:24">
      <c r="A4542" t="s">
        <v>250</v>
      </c>
      <c r="B4542">
        <v>2006039</v>
      </c>
      <c r="C4542">
        <v>1</v>
      </c>
      <c r="D4542">
        <v>3</v>
      </c>
      <c r="E4542" s="28" t="s">
        <v>522</v>
      </c>
      <c r="F4542" t="s">
        <v>581</v>
      </c>
      <c r="G4542" t="s">
        <v>581</v>
      </c>
      <c r="H4542">
        <v>11</v>
      </c>
      <c r="I4542" s="3">
        <v>0.23272727272727273</v>
      </c>
      <c r="J4542">
        <v>42.752000000000002</v>
      </c>
      <c r="K4542">
        <f t="shared" si="515"/>
        <v>16.7</v>
      </c>
      <c r="L4542" s="11">
        <v>7.4989999999999999E-5</v>
      </c>
      <c r="M4542">
        <f t="shared" si="516"/>
        <v>0.23282325992727274</v>
      </c>
      <c r="N4542" s="5">
        <v>1435.4985127346179</v>
      </c>
      <c r="O4542" s="3">
        <v>31.087298253578883</v>
      </c>
      <c r="P4542" s="7">
        <v>2.1656099242038034E-2</v>
      </c>
      <c r="Q4542" s="9">
        <f t="shared" si="517"/>
        <v>31.100049350855571</v>
      </c>
      <c r="R4542" s="7">
        <f t="shared" si="518"/>
        <v>2.1664981938302481E-2</v>
      </c>
      <c r="S4542" t="s">
        <v>481</v>
      </c>
      <c r="T4542" t="s">
        <v>581</v>
      </c>
      <c r="U4542">
        <v>76</v>
      </c>
      <c r="V4542">
        <f t="shared" si="519"/>
        <v>23.1648</v>
      </c>
      <c r="W4542">
        <f t="shared" si="521"/>
        <v>2245.9523942127171</v>
      </c>
      <c r="X4542">
        <f t="shared" si="520"/>
        <v>1165.8458134308939</v>
      </c>
    </row>
    <row r="4543" spans="1:24">
      <c r="A4543" t="s">
        <v>158</v>
      </c>
      <c r="B4543">
        <v>2006015</v>
      </c>
      <c r="C4543">
        <v>1</v>
      </c>
      <c r="D4543">
        <v>7</v>
      </c>
      <c r="E4543" s="28" t="s">
        <v>522</v>
      </c>
      <c r="F4543" t="s">
        <v>581</v>
      </c>
      <c r="G4543" t="s">
        <v>581</v>
      </c>
      <c r="H4543">
        <v>17</v>
      </c>
      <c r="I4543" s="3">
        <v>0.15058823529411766</v>
      </c>
      <c r="J4543">
        <v>21.76</v>
      </c>
      <c r="K4543">
        <f t="shared" si="515"/>
        <v>8.5</v>
      </c>
      <c r="L4543" s="11">
        <v>7.4989999999999999E-5</v>
      </c>
      <c r="M4543">
        <f t="shared" si="516"/>
        <v>0.15068422249411767</v>
      </c>
      <c r="N4543" s="5">
        <v>371.88413906944004</v>
      </c>
      <c r="O4543" s="3">
        <v>10.223129475135774</v>
      </c>
      <c r="P4543" s="7">
        <v>2.7490092749631524E-2</v>
      </c>
      <c r="Q4543" s="9">
        <f t="shared" si="517"/>
        <v>10.229600249169591</v>
      </c>
      <c r="R4543" s="7">
        <f t="shared" si="518"/>
        <v>2.7507492722779095E-2</v>
      </c>
      <c r="S4543" t="s">
        <v>483</v>
      </c>
      <c r="T4543" t="s">
        <v>581</v>
      </c>
      <c r="U4543">
        <v>52</v>
      </c>
      <c r="V4543">
        <f t="shared" si="519"/>
        <v>15.849600000000001</v>
      </c>
      <c r="W4543">
        <f t="shared" si="521"/>
        <v>440.13360202809514</v>
      </c>
      <c r="X4543">
        <f t="shared" si="520"/>
        <v>228.46785114275886</v>
      </c>
    </row>
    <row r="4544" spans="1:24">
      <c r="A4544" t="s">
        <v>168</v>
      </c>
      <c r="B4544">
        <v>2006052</v>
      </c>
      <c r="C4544">
        <v>2</v>
      </c>
      <c r="D4544">
        <v>3</v>
      </c>
      <c r="E4544" s="28" t="s">
        <v>522</v>
      </c>
      <c r="F4544" t="s">
        <v>581</v>
      </c>
      <c r="G4544" t="s">
        <v>581</v>
      </c>
      <c r="H4544">
        <v>15</v>
      </c>
      <c r="I4544" s="3">
        <v>0.17066666666666666</v>
      </c>
      <c r="J4544">
        <v>14.335999999999999</v>
      </c>
      <c r="K4544">
        <f t="shared" si="515"/>
        <v>5.6</v>
      </c>
      <c r="L4544" s="11">
        <v>7.4989999999999999E-5</v>
      </c>
      <c r="M4544">
        <f t="shared" si="516"/>
        <v>0.17076265386666667</v>
      </c>
      <c r="N4544" s="5">
        <v>161.41573150474235</v>
      </c>
      <c r="O4544" s="3">
        <v>7.5949580091392086</v>
      </c>
      <c r="P4544" s="7">
        <v>4.705215494386971E-2</v>
      </c>
      <c r="Q4544" s="9">
        <f t="shared" si="517"/>
        <v>7.5991779885165514</v>
      </c>
      <c r="R4544" s="7">
        <f t="shared" si="518"/>
        <v>4.7078298488479664E-2</v>
      </c>
      <c r="S4544" t="s">
        <v>483</v>
      </c>
      <c r="T4544" t="s">
        <v>581</v>
      </c>
      <c r="U4544">
        <v>50</v>
      </c>
      <c r="V4544">
        <f t="shared" si="519"/>
        <v>15.24</v>
      </c>
      <c r="W4544">
        <f t="shared" si="521"/>
        <v>172.65939106017851</v>
      </c>
      <c r="X4544">
        <f t="shared" si="520"/>
        <v>89.625331656950422</v>
      </c>
    </row>
    <row r="4545" spans="1:24">
      <c r="A4545" t="s">
        <v>168</v>
      </c>
      <c r="B4545">
        <v>2006052</v>
      </c>
      <c r="C4545">
        <v>6</v>
      </c>
      <c r="D4545">
        <v>1</v>
      </c>
      <c r="E4545" s="28" t="s">
        <v>522</v>
      </c>
      <c r="F4545" t="s">
        <v>581</v>
      </c>
      <c r="G4545" t="s">
        <v>581</v>
      </c>
      <c r="H4545">
        <v>28</v>
      </c>
      <c r="I4545" s="3">
        <v>9.1428571428571428E-2</v>
      </c>
      <c r="J4545">
        <v>22.528000000000002</v>
      </c>
      <c r="K4545">
        <f t="shared" si="515"/>
        <v>8.8000000000000007</v>
      </c>
      <c r="L4545" s="11">
        <v>7.4989999999999999E-5</v>
      </c>
      <c r="M4545">
        <f t="shared" si="516"/>
        <v>9.1524558628571423E-2</v>
      </c>
      <c r="N4545" s="5">
        <v>398.59803085864968</v>
      </c>
      <c r="O4545" s="3">
        <v>6.4444862071953901</v>
      </c>
      <c r="P4545" s="7">
        <v>1.6167882699552837E-2</v>
      </c>
      <c r="Q4545" s="9">
        <f t="shared" si="517"/>
        <v>6.4512243133343432</v>
      </c>
      <c r="R4545" s="7">
        <f t="shared" si="518"/>
        <v>1.6184787213918948E-2</v>
      </c>
      <c r="S4545" t="s">
        <v>481</v>
      </c>
      <c r="T4545" t="s">
        <v>581</v>
      </c>
      <c r="U4545">
        <v>54</v>
      </c>
      <c r="V4545">
        <f t="shared" si="519"/>
        <v>16.459199999999999</v>
      </c>
      <c r="W4545">
        <f t="shared" si="521"/>
        <v>481.76189210527536</v>
      </c>
      <c r="X4545">
        <f t="shared" si="520"/>
        <v>250.07657616819714</v>
      </c>
    </row>
    <row r="4546" spans="1:24">
      <c r="A4546" t="s">
        <v>83</v>
      </c>
      <c r="B4546">
        <v>2006050</v>
      </c>
      <c r="C4546">
        <v>1</v>
      </c>
      <c r="D4546">
        <v>4</v>
      </c>
      <c r="E4546" s="28" t="s">
        <v>522</v>
      </c>
      <c r="F4546" t="s">
        <v>581</v>
      </c>
      <c r="G4546" t="s">
        <v>581</v>
      </c>
      <c r="H4546">
        <v>21</v>
      </c>
      <c r="I4546" s="3">
        <v>0.1219047619047619</v>
      </c>
      <c r="J4546">
        <v>16.64</v>
      </c>
      <c r="K4546">
        <f t="shared" ref="K4546:K4609" si="522">J4546/2.56</f>
        <v>6.5</v>
      </c>
      <c r="L4546" s="11">
        <v>7.4989999999999999E-5</v>
      </c>
      <c r="M4546">
        <f t="shared" ref="M4546:M4609" si="523">I4546+L4546*1.28</f>
        <v>0.1220007491047619</v>
      </c>
      <c r="N4546" s="5">
        <v>217.46857959424</v>
      </c>
      <c r="O4546" s="3">
        <v>6.3260192416914371</v>
      </c>
      <c r="P4546" s="7">
        <v>2.908934823363785E-2</v>
      </c>
      <c r="Q4546" s="9">
        <f t="shared" ref="Q4546:Q4609" si="524">(J4546*J4546 - (J4546 - 2*M4546)*(J4546 - 2*M4546))*3.1415926/4</f>
        <v>6.3309634271987605</v>
      </c>
      <c r="R4546" s="7">
        <f t="shared" ref="R4546:R4609" si="525">Q4546/N4546</f>
        <v>2.9112083405387939E-2</v>
      </c>
      <c r="S4546" t="s">
        <v>483</v>
      </c>
      <c r="T4546" t="s">
        <v>497</v>
      </c>
      <c r="U4546">
        <v>54</v>
      </c>
      <c r="V4546">
        <f t="shared" si="519"/>
        <v>16.459199999999999</v>
      </c>
      <c r="W4546">
        <f t="shared" si="521"/>
        <v>246.78336865267562</v>
      </c>
      <c r="X4546">
        <f t="shared" si="520"/>
        <v>128.10216187549577</v>
      </c>
    </row>
    <row r="4547" spans="1:24">
      <c r="A4547" t="s">
        <v>83</v>
      </c>
      <c r="B4547">
        <v>2006050</v>
      </c>
      <c r="C4547">
        <v>3</v>
      </c>
      <c r="D4547">
        <v>2</v>
      </c>
      <c r="E4547" s="28" t="s">
        <v>522</v>
      </c>
      <c r="F4547" t="s">
        <v>581</v>
      </c>
      <c r="G4547" t="s">
        <v>581</v>
      </c>
      <c r="H4547">
        <v>21</v>
      </c>
      <c r="I4547" s="3">
        <v>0.1219047619047619</v>
      </c>
      <c r="J4547">
        <v>18.175999999999998</v>
      </c>
      <c r="K4547">
        <f t="shared" si="522"/>
        <v>7.1</v>
      </c>
      <c r="L4547" s="11">
        <v>7.4989999999999999E-5</v>
      </c>
      <c r="M4547">
        <f t="shared" si="523"/>
        <v>0.1220007491047619</v>
      </c>
      <c r="N4547" s="5">
        <v>259.46961177149439</v>
      </c>
      <c r="O4547" s="3">
        <v>6.9142690014354642</v>
      </c>
      <c r="P4547" s="7">
        <v>2.6647702419675311E-2</v>
      </c>
      <c r="Q4547" s="9">
        <f t="shared" si="524"/>
        <v>6.919676362492674</v>
      </c>
      <c r="R4547" s="7">
        <f t="shared" si="525"/>
        <v>2.6668542474972311E-2</v>
      </c>
      <c r="S4547" t="s">
        <v>483</v>
      </c>
      <c r="T4547" t="s">
        <v>581</v>
      </c>
      <c r="U4547">
        <v>68</v>
      </c>
      <c r="V4547">
        <f t="shared" si="519"/>
        <v>20.726400000000002</v>
      </c>
      <c r="W4547">
        <f t="shared" si="521"/>
        <v>326.24769698362968</v>
      </c>
      <c r="X4547">
        <f t="shared" si="520"/>
        <v>169.35110140798989</v>
      </c>
    </row>
    <row r="4548" spans="1:24">
      <c r="A4548" t="s">
        <v>10</v>
      </c>
      <c r="B4548">
        <v>2006052</v>
      </c>
      <c r="C4548">
        <v>2</v>
      </c>
      <c r="D4548">
        <v>2</v>
      </c>
      <c r="E4548" s="28" t="s">
        <v>522</v>
      </c>
      <c r="F4548" t="s">
        <v>581</v>
      </c>
      <c r="G4548" t="s">
        <v>581</v>
      </c>
      <c r="H4548">
        <v>16</v>
      </c>
      <c r="I4548" s="3">
        <v>0.16</v>
      </c>
      <c r="J4548">
        <v>26.111999999999998</v>
      </c>
      <c r="K4548">
        <f t="shared" si="522"/>
        <v>10.199999999999999</v>
      </c>
      <c r="L4548" s="11">
        <v>7.4989999999999999E-5</v>
      </c>
      <c r="M4548">
        <f t="shared" si="523"/>
        <v>0.16009598720000001</v>
      </c>
      <c r="N4548" s="5">
        <v>535.51316025999358</v>
      </c>
      <c r="O4548" s="3">
        <v>13.044897992448011</v>
      </c>
      <c r="P4548" s="7">
        <v>2.4359621687195635E-2</v>
      </c>
      <c r="Q4548" s="9">
        <f t="shared" si="524"/>
        <v>13.052675402537536</v>
      </c>
      <c r="R4548" s="7">
        <f t="shared" si="525"/>
        <v>2.4374144971900252E-2</v>
      </c>
      <c r="S4548" t="s">
        <v>481</v>
      </c>
      <c r="T4548" t="s">
        <v>581</v>
      </c>
      <c r="U4548">
        <v>50</v>
      </c>
      <c r="V4548">
        <f t="shared" si="519"/>
        <v>15.24</v>
      </c>
      <c r="W4548">
        <f t="shared" si="521"/>
        <v>648.93768648821379</v>
      </c>
      <c r="X4548">
        <f t="shared" si="520"/>
        <v>336.85544133495068</v>
      </c>
    </row>
    <row r="4549" spans="1:24">
      <c r="A4549" t="s">
        <v>10</v>
      </c>
      <c r="B4549">
        <v>2006052</v>
      </c>
      <c r="C4549">
        <v>3</v>
      </c>
      <c r="D4549">
        <v>1</v>
      </c>
      <c r="E4549" s="28" t="s">
        <v>522</v>
      </c>
      <c r="F4549" t="s">
        <v>581</v>
      </c>
      <c r="G4549" t="s">
        <v>581</v>
      </c>
      <c r="H4549">
        <v>21</v>
      </c>
      <c r="I4549" s="3">
        <v>0.1219047619047619</v>
      </c>
      <c r="J4549">
        <v>29.184000000000001</v>
      </c>
      <c r="K4549">
        <f t="shared" si="522"/>
        <v>11.4</v>
      </c>
      <c r="L4549" s="11">
        <v>7.4989999999999999E-5</v>
      </c>
      <c r="M4549">
        <f t="shared" si="523"/>
        <v>0.1220007491047619</v>
      </c>
      <c r="N4549" s="5">
        <v>668.92820364656643</v>
      </c>
      <c r="O4549" s="3">
        <v>11.130058946267436</v>
      </c>
      <c r="P4549" s="7">
        <v>1.6638645052777731E-2</v>
      </c>
      <c r="Q4549" s="9">
        <f t="shared" si="524"/>
        <v>11.138785732099079</v>
      </c>
      <c r="R4549" s="7">
        <f t="shared" si="525"/>
        <v>1.6651690975769271E-2</v>
      </c>
      <c r="S4549" t="s">
        <v>483</v>
      </c>
      <c r="T4549" t="s">
        <v>581</v>
      </c>
      <c r="U4549">
        <v>56</v>
      </c>
      <c r="V4549">
        <f t="shared" si="519"/>
        <v>17.0688</v>
      </c>
      <c r="W4549">
        <f t="shared" si="521"/>
        <v>864.64648443126191</v>
      </c>
      <c r="X4549">
        <f t="shared" si="520"/>
        <v>448.82718198721273</v>
      </c>
    </row>
    <row r="4550" spans="1:24">
      <c r="A4550" t="s">
        <v>10</v>
      </c>
      <c r="B4550">
        <v>2006052</v>
      </c>
      <c r="C4550">
        <v>8</v>
      </c>
      <c r="D4550">
        <v>1</v>
      </c>
      <c r="E4550" s="28" t="s">
        <v>522</v>
      </c>
      <c r="F4550" t="s">
        <v>581</v>
      </c>
      <c r="G4550" t="s">
        <v>581</v>
      </c>
      <c r="H4550">
        <v>18</v>
      </c>
      <c r="I4550" s="3">
        <v>0.14222222222222222</v>
      </c>
      <c r="J4550">
        <v>44.543999999999997</v>
      </c>
      <c r="K4550">
        <f t="shared" si="522"/>
        <v>17.399999999999999</v>
      </c>
      <c r="L4550" s="11">
        <v>7.4989999999999999E-5</v>
      </c>
      <c r="M4550">
        <f t="shared" si="523"/>
        <v>0.14231820942222223</v>
      </c>
      <c r="N4550" s="5">
        <v>1558.3618262237183</v>
      </c>
      <c r="O4550" s="3">
        <v>19.838904705934365</v>
      </c>
      <c r="P4550" s="7">
        <v>1.2730615170424672E-2</v>
      </c>
      <c r="Q4550" s="9">
        <f t="shared" si="524"/>
        <v>19.85225094871311</v>
      </c>
      <c r="R4550" s="7">
        <f t="shared" si="525"/>
        <v>1.2739179447702361E-2</v>
      </c>
      <c r="S4550" t="s">
        <v>483</v>
      </c>
      <c r="T4550" t="s">
        <v>581</v>
      </c>
      <c r="U4550">
        <v>63</v>
      </c>
      <c r="V4550">
        <f t="shared" si="519"/>
        <v>19.202400000000001</v>
      </c>
      <c r="W4550">
        <f t="shared" si="521"/>
        <v>2296.2680546071115</v>
      </c>
      <c r="X4550">
        <f t="shared" si="520"/>
        <v>1191.964043795869</v>
      </c>
    </row>
    <row r="4551" spans="1:24">
      <c r="A4551" t="s">
        <v>129</v>
      </c>
      <c r="B4551">
        <v>2006050</v>
      </c>
      <c r="C4551">
        <v>6</v>
      </c>
      <c r="D4551">
        <v>3</v>
      </c>
      <c r="E4551" s="28" t="s">
        <v>522</v>
      </c>
      <c r="F4551" t="s">
        <v>581</v>
      </c>
      <c r="G4551" t="s">
        <v>581</v>
      </c>
      <c r="H4551">
        <v>10</v>
      </c>
      <c r="I4551" s="3">
        <v>0.25600000000000001</v>
      </c>
      <c r="J4551">
        <v>30.464000000000002</v>
      </c>
      <c r="K4551">
        <f t="shared" si="522"/>
        <v>11.9</v>
      </c>
      <c r="L4551" s="11">
        <v>7.4989999999999999E-5</v>
      </c>
      <c r="M4551">
        <f t="shared" si="523"/>
        <v>0.25609598719999999</v>
      </c>
      <c r="N4551" s="5">
        <v>728.8929125761025</v>
      </c>
      <c r="O4551" s="3">
        <v>24.294715077427213</v>
      </c>
      <c r="P4551" s="7">
        <v>3.3330979981082809E-2</v>
      </c>
      <c r="Q4551" s="9">
        <f t="shared" si="524"/>
        <v>24.303746767607553</v>
      </c>
      <c r="R4551" s="7">
        <f t="shared" si="525"/>
        <v>3.3343370951038079E-2</v>
      </c>
      <c r="S4551" t="s">
        <v>483</v>
      </c>
      <c r="T4551" t="s">
        <v>484</v>
      </c>
      <c r="U4551">
        <v>67</v>
      </c>
      <c r="V4551">
        <f t="shared" si="519"/>
        <v>20.421600000000002</v>
      </c>
      <c r="W4551">
        <f t="shared" si="521"/>
        <v>1014.9544778286123</v>
      </c>
      <c r="X4551">
        <f t="shared" si="520"/>
        <v>526.85018250985979</v>
      </c>
    </row>
    <row r="4552" spans="1:24">
      <c r="A4552" t="s">
        <v>129</v>
      </c>
      <c r="B4552">
        <v>2006050</v>
      </c>
      <c r="C4552">
        <v>7</v>
      </c>
      <c r="D4552">
        <v>3</v>
      </c>
      <c r="E4552" s="28" t="s">
        <v>522</v>
      </c>
      <c r="F4552" t="s">
        <v>581</v>
      </c>
      <c r="G4552" t="s">
        <v>581</v>
      </c>
      <c r="H4552">
        <v>17</v>
      </c>
      <c r="I4552" s="3">
        <v>0.15058823529411766</v>
      </c>
      <c r="J4552">
        <v>39.167999999999999</v>
      </c>
      <c r="K4552">
        <f t="shared" si="522"/>
        <v>15.299999999999999</v>
      </c>
      <c r="L4552" s="11">
        <v>7.4989999999999999E-5</v>
      </c>
      <c r="M4552">
        <f t="shared" si="523"/>
        <v>0.15068422249411767</v>
      </c>
      <c r="N4552" s="5">
        <v>1204.9046105849857</v>
      </c>
      <c r="O4552" s="3">
        <v>18.458626111552018</v>
      </c>
      <c r="P4552" s="7">
        <v>1.5319574636360871E-2</v>
      </c>
      <c r="Q4552" s="9">
        <f t="shared" si="524"/>
        <v>18.470346183518505</v>
      </c>
      <c r="R4552" s="7">
        <f t="shared" si="525"/>
        <v>1.532930160716298E-2</v>
      </c>
      <c r="S4552" t="s">
        <v>483</v>
      </c>
      <c r="T4552" t="s">
        <v>581</v>
      </c>
      <c r="U4552">
        <v>70</v>
      </c>
      <c r="V4552">
        <f t="shared" si="519"/>
        <v>21.336000000000002</v>
      </c>
      <c r="W4552">
        <f t="shared" si="521"/>
        <v>1796.3644988960859</v>
      </c>
      <c r="X4552">
        <f t="shared" si="520"/>
        <v>932.47035682072203</v>
      </c>
    </row>
    <row r="4553" spans="1:24">
      <c r="A4553" t="s">
        <v>129</v>
      </c>
      <c r="B4553">
        <v>2006050</v>
      </c>
      <c r="C4553">
        <v>12</v>
      </c>
      <c r="D4553">
        <v>1</v>
      </c>
      <c r="E4553" s="28" t="s">
        <v>522</v>
      </c>
      <c r="F4553" t="s">
        <v>581</v>
      </c>
      <c r="G4553" t="s">
        <v>581</v>
      </c>
      <c r="H4553">
        <v>13</v>
      </c>
      <c r="I4553" s="3">
        <v>0.19692307692307692</v>
      </c>
      <c r="J4553">
        <v>20.736000000000001</v>
      </c>
      <c r="K4553">
        <f t="shared" si="522"/>
        <v>8.1</v>
      </c>
      <c r="L4553" s="11">
        <v>7.4989999999999999E-5</v>
      </c>
      <c r="M4553">
        <f t="shared" si="523"/>
        <v>0.19701906412307693</v>
      </c>
      <c r="N4553" s="5">
        <v>337.7068285722624</v>
      </c>
      <c r="O4553" s="3">
        <v>12.70654288725132</v>
      </c>
      <c r="P4553" s="7">
        <v>3.7625957819601444E-2</v>
      </c>
      <c r="Q4553" s="9">
        <f t="shared" si="524"/>
        <v>12.712676887027856</v>
      </c>
      <c r="R4553" s="7">
        <f t="shared" si="525"/>
        <v>3.7644121502587863E-2</v>
      </c>
      <c r="S4553" t="s">
        <v>483</v>
      </c>
      <c r="T4553" t="s">
        <v>581</v>
      </c>
      <c r="U4553">
        <v>61</v>
      </c>
      <c r="V4553">
        <f t="shared" si="519"/>
        <v>18.5928</v>
      </c>
      <c r="W4553">
        <f t="shared" si="521"/>
        <v>419.44879583007958</v>
      </c>
      <c r="X4553">
        <f t="shared" si="520"/>
        <v>217.73062680544643</v>
      </c>
    </row>
    <row r="4554" spans="1:24">
      <c r="A4554" t="s">
        <v>139</v>
      </c>
      <c r="B4554">
        <v>2006050</v>
      </c>
      <c r="C4554">
        <v>2</v>
      </c>
      <c r="D4554">
        <v>3</v>
      </c>
      <c r="E4554" s="28" t="s">
        <v>522</v>
      </c>
      <c r="F4554" t="s">
        <v>581</v>
      </c>
      <c r="G4554" t="s">
        <v>581</v>
      </c>
      <c r="H4554">
        <v>11</v>
      </c>
      <c r="I4554" s="3">
        <v>0.23272727272727273</v>
      </c>
      <c r="J4554">
        <v>17.920000000000002</v>
      </c>
      <c r="K4554">
        <f t="shared" si="522"/>
        <v>7.0000000000000009</v>
      </c>
      <c r="L4554" s="11">
        <v>7.4989999999999999E-5</v>
      </c>
      <c r="M4554">
        <f t="shared" si="523"/>
        <v>0.23282325992727274</v>
      </c>
      <c r="N4554" s="5">
        <v>252.21208047616005</v>
      </c>
      <c r="O4554" s="3">
        <v>12.931771577843293</v>
      </c>
      <c r="P4554" s="7">
        <v>5.1273402738794056E-2</v>
      </c>
      <c r="Q4554" s="9">
        <f t="shared" si="524"/>
        <v>12.937034807993932</v>
      </c>
      <c r="R4554" s="7">
        <f t="shared" si="525"/>
        <v>5.1294271010213506E-2</v>
      </c>
      <c r="S4554" t="s">
        <v>482</v>
      </c>
      <c r="T4554" t="s">
        <v>581</v>
      </c>
      <c r="U4554">
        <v>68</v>
      </c>
      <c r="V4554">
        <f t="shared" si="519"/>
        <v>20.726400000000002</v>
      </c>
      <c r="W4554">
        <f t="shared" si="521"/>
        <v>316.18768745352503</v>
      </c>
      <c r="X4554">
        <f t="shared" si="520"/>
        <v>164.12907621103167</v>
      </c>
    </row>
    <row r="4555" spans="1:24">
      <c r="A4555" t="s">
        <v>264</v>
      </c>
      <c r="B4555">
        <v>2006050</v>
      </c>
      <c r="C4555">
        <v>4</v>
      </c>
      <c r="D4555">
        <v>1</v>
      </c>
      <c r="E4555" s="28" t="s">
        <v>522</v>
      </c>
      <c r="F4555" t="s">
        <v>581</v>
      </c>
      <c r="G4555" t="s">
        <v>581</v>
      </c>
      <c r="H4555">
        <v>14</v>
      </c>
      <c r="I4555" s="3">
        <v>0.18285714285714286</v>
      </c>
      <c r="J4555">
        <v>12.8</v>
      </c>
      <c r="K4555">
        <f t="shared" si="522"/>
        <v>5</v>
      </c>
      <c r="L4555" s="11">
        <v>7.4989999999999999E-5</v>
      </c>
      <c r="M4555">
        <f t="shared" si="523"/>
        <v>0.18295313005714287</v>
      </c>
      <c r="N4555" s="5">
        <v>128.67963289600002</v>
      </c>
      <c r="O4555" s="3">
        <v>7.2480773968457353</v>
      </c>
      <c r="P4555" s="7">
        <v>5.632653150870965E-2</v>
      </c>
      <c r="Q4555" s="9">
        <f t="shared" si="524"/>
        <v>7.2518268446902043</v>
      </c>
      <c r="R4555" s="7">
        <f t="shared" si="525"/>
        <v>5.6355669358733665E-2</v>
      </c>
      <c r="S4555" t="s">
        <v>482</v>
      </c>
      <c r="T4555" t="s">
        <v>581</v>
      </c>
      <c r="U4555">
        <v>48</v>
      </c>
      <c r="V4555">
        <f t="shared" si="519"/>
        <v>14.630400000000002</v>
      </c>
      <c r="W4555">
        <f t="shared" si="521"/>
        <v>132.44570725452743</v>
      </c>
      <c r="X4555">
        <f t="shared" si="520"/>
        <v>68.750911064484512</v>
      </c>
    </row>
    <row r="4556" spans="1:24">
      <c r="A4556" t="s">
        <v>264</v>
      </c>
      <c r="B4556">
        <v>2006050</v>
      </c>
      <c r="C4556">
        <v>6</v>
      </c>
      <c r="D4556">
        <v>3</v>
      </c>
      <c r="E4556" s="28" t="s">
        <v>522</v>
      </c>
      <c r="F4556" t="s">
        <v>581</v>
      </c>
      <c r="G4556" t="s">
        <v>581</v>
      </c>
      <c r="H4556">
        <v>10</v>
      </c>
      <c r="I4556" s="3">
        <v>0.25600000000000001</v>
      </c>
      <c r="J4556">
        <v>32.256</v>
      </c>
      <c r="K4556">
        <f t="shared" si="522"/>
        <v>12.6</v>
      </c>
      <c r="L4556" s="11">
        <v>7.4989999999999999E-5</v>
      </c>
      <c r="M4556">
        <f t="shared" si="523"/>
        <v>0.25609598719999999</v>
      </c>
      <c r="N4556" s="5">
        <v>817.16714074275842</v>
      </c>
      <c r="O4556" s="3">
        <v>25.735926988800113</v>
      </c>
      <c r="P4556" s="7">
        <v>3.1494079614370715E-2</v>
      </c>
      <c r="Q4556" s="9">
        <f t="shared" si="524"/>
        <v>25.745499038440414</v>
      </c>
      <c r="R4556" s="7">
        <f t="shared" si="525"/>
        <v>3.1505793313029232E-2</v>
      </c>
      <c r="S4556" t="s">
        <v>483</v>
      </c>
      <c r="T4556" t="s">
        <v>581</v>
      </c>
      <c r="U4556">
        <v>71</v>
      </c>
      <c r="V4556">
        <f t="shared" si="519"/>
        <v>21.640800000000002</v>
      </c>
      <c r="W4556">
        <f t="shared" si="521"/>
        <v>1176.1327510040603</v>
      </c>
      <c r="X4556">
        <f t="shared" si="520"/>
        <v>610.51580938682025</v>
      </c>
    </row>
    <row r="4557" spans="1:24">
      <c r="A4557" t="s">
        <v>264</v>
      </c>
      <c r="B4557">
        <v>2006050</v>
      </c>
      <c r="C4557">
        <v>12</v>
      </c>
      <c r="D4557">
        <v>3</v>
      </c>
      <c r="E4557" s="28" t="s">
        <v>522</v>
      </c>
      <c r="F4557" t="s">
        <v>581</v>
      </c>
      <c r="G4557" t="s">
        <v>581</v>
      </c>
      <c r="H4557">
        <v>19</v>
      </c>
      <c r="I4557" s="3">
        <v>0.13473684210526315</v>
      </c>
      <c r="J4557">
        <v>19.2</v>
      </c>
      <c r="K4557">
        <f t="shared" si="522"/>
        <v>7.5</v>
      </c>
      <c r="L4557" s="11">
        <v>7.4989999999999999E-5</v>
      </c>
      <c r="M4557">
        <f t="shared" si="523"/>
        <v>0.13483282930526316</v>
      </c>
      <c r="N4557" s="5">
        <v>289.52917401599996</v>
      </c>
      <c r="O4557" s="3">
        <v>8.0701023133855205</v>
      </c>
      <c r="P4557" s="7">
        <v>2.7873192194923856E-2</v>
      </c>
      <c r="Q4557" s="9">
        <f t="shared" si="524"/>
        <v>8.0758107068922698</v>
      </c>
      <c r="R4557" s="7">
        <f t="shared" si="525"/>
        <v>2.7892908320340748E-2</v>
      </c>
      <c r="S4557" t="s">
        <v>483</v>
      </c>
      <c r="T4557" t="s">
        <v>581</v>
      </c>
      <c r="U4557">
        <v>71</v>
      </c>
      <c r="V4557">
        <f t="shared" si="519"/>
        <v>21.640800000000002</v>
      </c>
      <c r="W4557">
        <f t="shared" si="521"/>
        <v>374.07074453174977</v>
      </c>
      <c r="X4557">
        <f t="shared" si="520"/>
        <v>194.17544760212468</v>
      </c>
    </row>
    <row r="4558" spans="1:24">
      <c r="A4558" t="s">
        <v>264</v>
      </c>
      <c r="B4558">
        <v>2006050</v>
      </c>
      <c r="C4558">
        <v>12</v>
      </c>
      <c r="D4558">
        <v>1</v>
      </c>
      <c r="E4558" s="28" t="s">
        <v>522</v>
      </c>
      <c r="F4558" t="s">
        <v>581</v>
      </c>
      <c r="G4558" t="s">
        <v>581</v>
      </c>
      <c r="H4558">
        <v>15</v>
      </c>
      <c r="I4558" s="3">
        <v>0.17066666666666666</v>
      </c>
      <c r="J4558">
        <v>23.295999999999999</v>
      </c>
      <c r="K4558">
        <f t="shared" si="522"/>
        <v>9.1</v>
      </c>
      <c r="L4558" s="11">
        <v>7.4989999999999999E-5</v>
      </c>
      <c r="M4558">
        <f t="shared" si="523"/>
        <v>0.17076265386666667</v>
      </c>
      <c r="N4558" s="5">
        <v>426.23841600471036</v>
      </c>
      <c r="O4558" s="3">
        <v>12.398997713715319</v>
      </c>
      <c r="P4558" s="7">
        <v>2.9089348233638092E-2</v>
      </c>
      <c r="Q4558" s="9">
        <f t="shared" si="524"/>
        <v>12.405919528621823</v>
      </c>
      <c r="R4558" s="7">
        <f t="shared" si="525"/>
        <v>2.9105587536916722E-2</v>
      </c>
      <c r="S4558" t="s">
        <v>483</v>
      </c>
      <c r="T4558" t="s">
        <v>581</v>
      </c>
      <c r="U4558">
        <v>74</v>
      </c>
      <c r="V4558">
        <f t="shared" si="519"/>
        <v>22.555200000000003</v>
      </c>
      <c r="W4558">
        <f t="shared" si="521"/>
        <v>582.04044421592528</v>
      </c>
      <c r="X4558">
        <f t="shared" si="520"/>
        <v>302.12991908693414</v>
      </c>
    </row>
    <row r="4559" spans="1:24">
      <c r="A4559" t="s">
        <v>349</v>
      </c>
      <c r="B4559">
        <v>2006050</v>
      </c>
      <c r="C4559">
        <v>1</v>
      </c>
      <c r="D4559">
        <v>3</v>
      </c>
      <c r="E4559" s="28" t="s">
        <v>522</v>
      </c>
      <c r="F4559" t="s">
        <v>581</v>
      </c>
      <c r="G4559" t="s">
        <v>581</v>
      </c>
      <c r="H4559">
        <v>9</v>
      </c>
      <c r="I4559" s="3">
        <v>0.28444444444444444</v>
      </c>
      <c r="J4559">
        <v>30.464000000000002</v>
      </c>
      <c r="K4559">
        <f t="shared" si="522"/>
        <v>11.9</v>
      </c>
      <c r="L4559" s="11">
        <v>7.4989999999999999E-5</v>
      </c>
      <c r="M4559">
        <f t="shared" si="523"/>
        <v>0.28454043164444442</v>
      </c>
      <c r="N4559" s="5">
        <v>728.8929125761025</v>
      </c>
      <c r="O4559" s="3">
        <v>26.968709664312865</v>
      </c>
      <c r="P4559" s="7">
        <v>3.6999549863913794E-2</v>
      </c>
      <c r="Q4559" s="9">
        <f t="shared" si="524"/>
        <v>26.977724156938478</v>
      </c>
      <c r="R4559" s="7">
        <f t="shared" si="525"/>
        <v>3.7011917239793135E-2</v>
      </c>
      <c r="S4559" t="s">
        <v>483</v>
      </c>
      <c r="T4559" t="s">
        <v>581</v>
      </c>
      <c r="U4559">
        <v>65</v>
      </c>
      <c r="V4559">
        <f t="shared" si="519"/>
        <v>19.812000000000001</v>
      </c>
      <c r="W4559">
        <f t="shared" si="521"/>
        <v>1003.7832608846032</v>
      </c>
      <c r="X4559">
        <f t="shared" si="520"/>
        <v>521.05134343443649</v>
      </c>
    </row>
    <row r="4560" spans="1:24">
      <c r="A4560" t="s">
        <v>349</v>
      </c>
      <c r="B4560">
        <v>2006050</v>
      </c>
      <c r="C4560">
        <v>1</v>
      </c>
      <c r="D4560">
        <v>1</v>
      </c>
      <c r="E4560" s="28" t="s">
        <v>522</v>
      </c>
      <c r="F4560" t="s">
        <v>581</v>
      </c>
      <c r="G4560" t="s">
        <v>581</v>
      </c>
      <c r="H4560">
        <v>10</v>
      </c>
      <c r="I4560" s="3">
        <v>0.25600000000000001</v>
      </c>
      <c r="J4560">
        <v>35.328000000000003</v>
      </c>
      <c r="K4560">
        <f t="shared" si="522"/>
        <v>13.8</v>
      </c>
      <c r="L4560" s="11">
        <v>7.4989999999999999E-5</v>
      </c>
      <c r="M4560">
        <f t="shared" si="523"/>
        <v>0.25609598719999999</v>
      </c>
      <c r="N4560" s="5">
        <v>980.22997154856978</v>
      </c>
      <c r="O4560" s="3">
        <v>28.206575979724796</v>
      </c>
      <c r="P4560" s="7">
        <v>2.8775467796770156E-2</v>
      </c>
      <c r="Q4560" s="9">
        <f t="shared" si="524"/>
        <v>28.217074359867663</v>
      </c>
      <c r="R4560" s="7">
        <f t="shared" si="525"/>
        <v>2.8786177916280461E-2</v>
      </c>
      <c r="S4560" t="s">
        <v>483</v>
      </c>
      <c r="T4560" t="s">
        <v>581</v>
      </c>
      <c r="U4560">
        <v>67</v>
      </c>
      <c r="V4560">
        <f t="shared" si="519"/>
        <v>20.421600000000002</v>
      </c>
      <c r="W4560">
        <f t="shared" si="521"/>
        <v>1407.659197998192</v>
      </c>
      <c r="X4560">
        <f t="shared" si="520"/>
        <v>730.69829394088651</v>
      </c>
    </row>
    <row r="4561" spans="1:24">
      <c r="A4561" t="s">
        <v>258</v>
      </c>
      <c r="B4561">
        <v>2006050</v>
      </c>
      <c r="C4561">
        <v>4</v>
      </c>
      <c r="D4561">
        <v>2</v>
      </c>
      <c r="E4561" s="28" t="s">
        <v>522</v>
      </c>
      <c r="F4561" t="s">
        <v>581</v>
      </c>
      <c r="G4561" t="s">
        <v>581</v>
      </c>
      <c r="H4561">
        <v>27</v>
      </c>
      <c r="I4561" s="3">
        <v>9.481481481481481E-2</v>
      </c>
      <c r="J4561">
        <v>25.088000000000001</v>
      </c>
      <c r="K4561">
        <f t="shared" si="522"/>
        <v>9.8000000000000007</v>
      </c>
      <c r="L4561" s="11">
        <v>7.4989999999999999E-5</v>
      </c>
      <c r="M4561">
        <f t="shared" si="523"/>
        <v>9.4910802014814805E-2</v>
      </c>
      <c r="N4561" s="5">
        <v>494.33567773327366</v>
      </c>
      <c r="O4561" s="3">
        <v>7.4447082076791702</v>
      </c>
      <c r="P4561" s="7">
        <v>1.5060026097683518E-2</v>
      </c>
      <c r="Q4561" s="9">
        <f t="shared" si="524"/>
        <v>7.4522162304912545</v>
      </c>
      <c r="R4561" s="7">
        <f t="shared" si="525"/>
        <v>1.5075214203964885E-2</v>
      </c>
      <c r="S4561" t="s">
        <v>483</v>
      </c>
      <c r="T4561" t="s">
        <v>581</v>
      </c>
      <c r="U4561">
        <v>59</v>
      </c>
      <c r="V4561">
        <f t="shared" si="519"/>
        <v>17.9832</v>
      </c>
      <c r="W4561">
        <f t="shared" si="521"/>
        <v>631.08968325696731</v>
      </c>
      <c r="X4561">
        <f t="shared" si="520"/>
        <v>327.59076595765106</v>
      </c>
    </row>
    <row r="4562" spans="1:24">
      <c r="A4562" t="s">
        <v>258</v>
      </c>
      <c r="B4562">
        <v>2006050</v>
      </c>
      <c r="C4562">
        <v>5</v>
      </c>
      <c r="D4562">
        <v>1</v>
      </c>
      <c r="E4562" s="28" t="s">
        <v>522</v>
      </c>
      <c r="F4562" t="s">
        <v>581</v>
      </c>
      <c r="G4562" t="s">
        <v>581</v>
      </c>
      <c r="H4562">
        <v>17</v>
      </c>
      <c r="I4562" s="3">
        <v>0.15058823529411766</v>
      </c>
      <c r="J4562">
        <v>23.552</v>
      </c>
      <c r="K4562">
        <f t="shared" si="522"/>
        <v>9.1999999999999993</v>
      </c>
      <c r="L4562" s="11">
        <v>7.4989999999999999E-5</v>
      </c>
      <c r="M4562">
        <f t="shared" si="523"/>
        <v>0.15068422249411767</v>
      </c>
      <c r="N4562" s="5">
        <v>435.65776513269759</v>
      </c>
      <c r="O4562" s="3">
        <v>11.070901187708003</v>
      </c>
      <c r="P4562" s="7">
        <v>2.5411922095170052E-2</v>
      </c>
      <c r="Q4562" s="9">
        <f t="shared" si="524"/>
        <v>11.077912330646628</v>
      </c>
      <c r="R4562" s="7">
        <f t="shared" si="525"/>
        <v>2.5428015330502353E-2</v>
      </c>
      <c r="S4562" t="s">
        <v>483</v>
      </c>
      <c r="T4562" t="s">
        <v>581</v>
      </c>
      <c r="U4562">
        <v>56</v>
      </c>
      <c r="V4562">
        <f t="shared" si="519"/>
        <v>17.0688</v>
      </c>
      <c r="W4562">
        <f t="shared" si="521"/>
        <v>538.55250095784959</v>
      </c>
      <c r="X4562">
        <f t="shared" si="520"/>
        <v>279.55587134095776</v>
      </c>
    </row>
    <row r="4563" spans="1:24">
      <c r="A4563" t="s">
        <v>340</v>
      </c>
      <c r="B4563">
        <v>2006029</v>
      </c>
      <c r="C4563">
        <v>2</v>
      </c>
      <c r="D4563">
        <v>5</v>
      </c>
      <c r="E4563" s="28" t="s">
        <v>522</v>
      </c>
      <c r="F4563" t="s">
        <v>581</v>
      </c>
      <c r="G4563" t="s">
        <v>581</v>
      </c>
      <c r="H4563">
        <v>24</v>
      </c>
      <c r="I4563" s="3">
        <v>0.10666666666666667</v>
      </c>
      <c r="J4563">
        <v>23.04</v>
      </c>
      <c r="K4563">
        <f t="shared" si="522"/>
        <v>9</v>
      </c>
      <c r="L4563" s="11">
        <v>7.4989999999999999E-5</v>
      </c>
      <c r="M4563">
        <f t="shared" si="523"/>
        <v>0.10676265386666667</v>
      </c>
      <c r="N4563" s="5">
        <v>416.92201058303999</v>
      </c>
      <c r="O4563" s="3">
        <v>7.6850337536000763</v>
      </c>
      <c r="P4563" s="7">
        <v>1.8432784929855409E-2</v>
      </c>
      <c r="Q4563" s="9">
        <f t="shared" si="524"/>
        <v>7.6919170447889789</v>
      </c>
      <c r="R4563" s="7">
        <f t="shared" si="525"/>
        <v>1.8449294711095493E-2</v>
      </c>
      <c r="S4563" t="s">
        <v>483</v>
      </c>
      <c r="T4563" t="s">
        <v>581</v>
      </c>
      <c r="U4563">
        <v>52</v>
      </c>
      <c r="V4563">
        <f t="shared" si="519"/>
        <v>15.849600000000001</v>
      </c>
      <c r="W4563">
        <f t="shared" si="521"/>
        <v>499.34093485242221</v>
      </c>
      <c r="X4563">
        <f t="shared" si="520"/>
        <v>259.2016375202067</v>
      </c>
    </row>
    <row r="4564" spans="1:24">
      <c r="A4564" t="s">
        <v>340</v>
      </c>
      <c r="B4564">
        <v>2006029</v>
      </c>
      <c r="C4564">
        <v>2</v>
      </c>
      <c r="D4564">
        <v>1</v>
      </c>
      <c r="E4564" s="28" t="s">
        <v>522</v>
      </c>
      <c r="F4564" t="s">
        <v>581</v>
      </c>
      <c r="G4564" t="s">
        <v>581</v>
      </c>
      <c r="H4564">
        <v>14</v>
      </c>
      <c r="I4564" s="3">
        <v>0.18285714285714286</v>
      </c>
      <c r="J4564">
        <v>34.304000000000002</v>
      </c>
      <c r="K4564">
        <f t="shared" si="522"/>
        <v>13.4</v>
      </c>
      <c r="L4564" s="11">
        <v>7.4989999999999999E-5</v>
      </c>
      <c r="M4564">
        <f t="shared" si="523"/>
        <v>0.18295313005714287</v>
      </c>
      <c r="N4564" s="5">
        <v>924.22859531223048</v>
      </c>
      <c r="O4564" s="3">
        <v>19.601322351469634</v>
      </c>
      <c r="P4564" s="7">
        <v>2.120830544617347E-2</v>
      </c>
      <c r="Q4564" s="9">
        <f t="shared" si="524"/>
        <v>19.611556191477053</v>
      </c>
      <c r="R4564" s="7">
        <f t="shared" si="525"/>
        <v>2.1219378291202639E-2</v>
      </c>
      <c r="S4564" t="s">
        <v>483</v>
      </c>
      <c r="T4564" t="s">
        <v>581</v>
      </c>
      <c r="U4564">
        <v>56</v>
      </c>
      <c r="V4564">
        <f t="shared" si="519"/>
        <v>17.0688</v>
      </c>
      <c r="W4564">
        <f t="shared" si="521"/>
        <v>1235.5098232990333</v>
      </c>
      <c r="X4564">
        <f t="shared" si="520"/>
        <v>641.33770540173703</v>
      </c>
    </row>
    <row r="4565" spans="1:24">
      <c r="A4565" t="s">
        <v>337</v>
      </c>
      <c r="B4565">
        <v>2005005</v>
      </c>
      <c r="C4565">
        <v>1</v>
      </c>
      <c r="D4565">
        <v>2</v>
      </c>
      <c r="E4565" s="28" t="s">
        <v>522</v>
      </c>
      <c r="F4565" t="s">
        <v>581</v>
      </c>
      <c r="G4565" t="s">
        <v>581</v>
      </c>
      <c r="H4565">
        <v>17</v>
      </c>
      <c r="I4565" s="3">
        <v>0.15058823529411766</v>
      </c>
      <c r="J4565">
        <v>24.064</v>
      </c>
      <c r="K4565">
        <f t="shared" si="522"/>
        <v>9.4</v>
      </c>
      <c r="L4565" s="11">
        <v>7.4989999999999999E-5</v>
      </c>
      <c r="M4565">
        <f t="shared" si="523"/>
        <v>0.15068422249411767</v>
      </c>
      <c r="N4565" s="5">
        <v>454.80529450762236</v>
      </c>
      <c r="O4565" s="3">
        <v>11.313121677014367</v>
      </c>
      <c r="P4565" s="7">
        <v>2.4874648148637071E-2</v>
      </c>
      <c r="Q4565" s="9">
        <f t="shared" si="524"/>
        <v>11.320287211068703</v>
      </c>
      <c r="R4565" s="7">
        <f t="shared" si="525"/>
        <v>2.4890403317147352E-2</v>
      </c>
      <c r="S4565" t="s">
        <v>481</v>
      </c>
      <c r="T4565" t="s">
        <v>581</v>
      </c>
      <c r="U4565">
        <v>51</v>
      </c>
      <c r="V4565">
        <f t="shared" si="519"/>
        <v>15.5448</v>
      </c>
      <c r="W4565">
        <f t="shared" si="521"/>
        <v>545.78027241088182</v>
      </c>
      <c r="X4565">
        <f t="shared" si="520"/>
        <v>283.30771715508365</v>
      </c>
    </row>
    <row r="4566" spans="1:24">
      <c r="A4566" t="s">
        <v>337</v>
      </c>
      <c r="B4566">
        <v>2005005</v>
      </c>
      <c r="C4566">
        <v>3</v>
      </c>
      <c r="D4566">
        <v>2</v>
      </c>
      <c r="E4566" s="28" t="s">
        <v>522</v>
      </c>
      <c r="F4566" t="s">
        <v>581</v>
      </c>
      <c r="G4566" t="s">
        <v>581</v>
      </c>
      <c r="H4566">
        <v>10</v>
      </c>
      <c r="I4566" s="3">
        <v>0.25600000000000001</v>
      </c>
      <c r="J4566">
        <v>18.175999999999998</v>
      </c>
      <c r="K4566">
        <f t="shared" si="522"/>
        <v>7.1</v>
      </c>
      <c r="L4566" s="11">
        <v>7.4989999999999999E-5</v>
      </c>
      <c r="M4566">
        <f t="shared" si="523"/>
        <v>0.25609598719999999</v>
      </c>
      <c r="N4566" s="5">
        <v>259.46961177149439</v>
      </c>
      <c r="O4566" s="3">
        <v>14.412119113728039</v>
      </c>
      <c r="P4566" s="7">
        <v>5.5544535698539822E-2</v>
      </c>
      <c r="Q4566" s="9">
        <f t="shared" si="524"/>
        <v>14.417445481897134</v>
      </c>
      <c r="R4566" s="7">
        <f t="shared" si="525"/>
        <v>5.5565063605961161E-2</v>
      </c>
      <c r="S4566" t="s">
        <v>484</v>
      </c>
      <c r="T4566" t="s">
        <v>581</v>
      </c>
      <c r="U4566">
        <v>49</v>
      </c>
      <c r="V4566">
        <f t="shared" si="519"/>
        <v>14.9352</v>
      </c>
      <c r="W4566">
        <f t="shared" si="521"/>
        <v>289.45044135168155</v>
      </c>
      <c r="X4566">
        <f t="shared" si="520"/>
        <v>150.250105975141</v>
      </c>
    </row>
    <row r="4567" spans="1:24">
      <c r="A4567" t="s">
        <v>337</v>
      </c>
      <c r="B4567">
        <v>2005005</v>
      </c>
      <c r="C4567">
        <v>3</v>
      </c>
      <c r="D4567">
        <v>3</v>
      </c>
      <c r="E4567" s="28" t="s">
        <v>522</v>
      </c>
      <c r="F4567" t="s">
        <v>581</v>
      </c>
      <c r="G4567" t="s">
        <v>581</v>
      </c>
      <c r="H4567">
        <v>9</v>
      </c>
      <c r="I4567" s="3">
        <v>0.28444444444444444</v>
      </c>
      <c r="J4567">
        <v>21.504000000000001</v>
      </c>
      <c r="K4567">
        <f t="shared" si="522"/>
        <v>8.4</v>
      </c>
      <c r="L4567" s="11">
        <v>7.4989999999999999E-5</v>
      </c>
      <c r="M4567">
        <f t="shared" si="523"/>
        <v>0.28454043164444442</v>
      </c>
      <c r="N4567" s="5">
        <v>363.1853958856704</v>
      </c>
      <c r="O4567" s="3">
        <v>18.961976823352867</v>
      </c>
      <c r="P4567" s="7">
        <v>5.2210185316267609E-2</v>
      </c>
      <c r="Q4567" s="9">
        <f t="shared" si="524"/>
        <v>18.96828953142181</v>
      </c>
      <c r="R4567" s="7">
        <f t="shared" si="525"/>
        <v>5.2227566819324882E-2</v>
      </c>
      <c r="S4567" t="s">
        <v>482</v>
      </c>
      <c r="T4567" t="s">
        <v>581</v>
      </c>
      <c r="U4567">
        <v>50</v>
      </c>
      <c r="V4567">
        <f t="shared" si="519"/>
        <v>15.24</v>
      </c>
      <c r="W4567">
        <f t="shared" si="521"/>
        <v>422.68331597769219</v>
      </c>
      <c r="X4567">
        <f t="shared" si="520"/>
        <v>219.40962578257032</v>
      </c>
    </row>
    <row r="4568" spans="1:24">
      <c r="A4568" t="s">
        <v>92</v>
      </c>
      <c r="B4568">
        <v>2006015</v>
      </c>
      <c r="C4568">
        <v>11</v>
      </c>
      <c r="D4568">
        <v>2</v>
      </c>
      <c r="E4568" s="28" t="s">
        <v>522</v>
      </c>
      <c r="F4568" t="s">
        <v>581</v>
      </c>
      <c r="G4568" t="s">
        <v>581</v>
      </c>
      <c r="H4568">
        <v>13</v>
      </c>
      <c r="I4568" s="3">
        <v>0.19692307692307692</v>
      </c>
      <c r="J4568">
        <v>28.16</v>
      </c>
      <c r="K4568">
        <f t="shared" si="522"/>
        <v>11</v>
      </c>
      <c r="L4568" s="11">
        <v>7.4989999999999999E-5</v>
      </c>
      <c r="M4568">
        <f t="shared" si="523"/>
        <v>0.19701906412307693</v>
      </c>
      <c r="N4568" s="5">
        <v>622.80942321664008</v>
      </c>
      <c r="O4568" s="3">
        <v>17.299416011406407</v>
      </c>
      <c r="P4568" s="7">
        <v>2.7776419826886469E-2</v>
      </c>
      <c r="Q4568" s="9">
        <f t="shared" si="524"/>
        <v>17.307788665160754</v>
      </c>
      <c r="R4568" s="7">
        <f t="shared" si="525"/>
        <v>2.7789863190846992E-2</v>
      </c>
      <c r="S4568" t="s">
        <v>481</v>
      </c>
      <c r="T4568" t="s">
        <v>581</v>
      </c>
      <c r="U4568">
        <v>66</v>
      </c>
      <c r="V4568">
        <f t="shared" ref="V4568:V4631" si="526">U4568*0.3048</f>
        <v>20.116800000000001</v>
      </c>
      <c r="W4568">
        <f t="shared" si="521"/>
        <v>848.4882549290121</v>
      </c>
      <c r="X4568">
        <f t="shared" si="520"/>
        <v>440.43964703046362</v>
      </c>
    </row>
    <row r="4569" spans="1:24">
      <c r="A4569" t="s">
        <v>33</v>
      </c>
      <c r="B4569">
        <v>2009016</v>
      </c>
      <c r="C4569">
        <v>10</v>
      </c>
      <c r="D4569">
        <v>2</v>
      </c>
      <c r="E4569" s="28" t="s">
        <v>522</v>
      </c>
      <c r="F4569" t="s">
        <v>581</v>
      </c>
      <c r="G4569" t="s">
        <v>581</v>
      </c>
      <c r="H4569">
        <v>7</v>
      </c>
      <c r="I4569" s="3">
        <v>0.36571428571428571</v>
      </c>
      <c r="J4569">
        <v>25.6</v>
      </c>
      <c r="K4569">
        <f t="shared" si="522"/>
        <v>10</v>
      </c>
      <c r="L4569" s="11">
        <v>7.4989999999999999E-5</v>
      </c>
      <c r="M4569">
        <f t="shared" si="523"/>
        <v>0.36581027291428569</v>
      </c>
      <c r="N4569" s="5">
        <v>514.71853158400006</v>
      </c>
      <c r="O4569" s="3">
        <v>28.992309587382941</v>
      </c>
      <c r="P4569" s="7">
        <v>5.632653150870965E-2</v>
      </c>
      <c r="Q4569" s="9">
        <f t="shared" si="524"/>
        <v>28.999808281303633</v>
      </c>
      <c r="R4569" s="7">
        <f t="shared" si="525"/>
        <v>5.6341100041724407E-2</v>
      </c>
      <c r="S4569" t="s">
        <v>481</v>
      </c>
      <c r="T4569" t="s">
        <v>581</v>
      </c>
      <c r="U4569">
        <v>52</v>
      </c>
      <c r="V4569">
        <f t="shared" si="526"/>
        <v>15.849600000000001</v>
      </c>
      <c r="W4569">
        <f t="shared" si="521"/>
        <v>630.13515746342182</v>
      </c>
      <c r="X4569">
        <f t="shared" si="520"/>
        <v>327.09528354979398</v>
      </c>
    </row>
    <row r="4570" spans="1:24">
      <c r="A4570" t="s">
        <v>33</v>
      </c>
      <c r="B4570">
        <v>2009016</v>
      </c>
      <c r="C4570">
        <v>11</v>
      </c>
      <c r="D4570">
        <v>1</v>
      </c>
      <c r="E4570" s="28" t="s">
        <v>522</v>
      </c>
      <c r="F4570" t="s">
        <v>581</v>
      </c>
      <c r="G4570" t="s">
        <v>581</v>
      </c>
      <c r="H4570">
        <v>18</v>
      </c>
      <c r="I4570" s="3">
        <v>0.14222222222222222</v>
      </c>
      <c r="J4570">
        <v>25.6</v>
      </c>
      <c r="K4570">
        <f t="shared" si="522"/>
        <v>10</v>
      </c>
      <c r="L4570" s="11">
        <v>7.4989999999999999E-5</v>
      </c>
      <c r="M4570">
        <f t="shared" si="523"/>
        <v>0.14231820942222223</v>
      </c>
      <c r="N4570" s="5">
        <v>514.71853158400006</v>
      </c>
      <c r="O4570" s="3">
        <v>11.374644274062184</v>
      </c>
      <c r="P4570" s="7">
        <v>2.209876578381147E-2</v>
      </c>
      <c r="Q4570" s="9">
        <f t="shared" si="524"/>
        <v>11.382278037636977</v>
      </c>
      <c r="R4570" s="7">
        <f t="shared" si="525"/>
        <v>2.211359673141948E-2</v>
      </c>
      <c r="S4570" t="s">
        <v>481</v>
      </c>
      <c r="T4570" t="s">
        <v>581</v>
      </c>
      <c r="U4570">
        <v>59</v>
      </c>
      <c r="V4570">
        <f t="shared" si="526"/>
        <v>17.9832</v>
      </c>
      <c r="W4570">
        <f t="shared" si="521"/>
        <v>659.87955497372957</v>
      </c>
      <c r="X4570">
        <f t="shared" si="520"/>
        <v>342.53522849242586</v>
      </c>
    </row>
    <row r="4571" spans="1:24">
      <c r="A4571" t="s">
        <v>274</v>
      </c>
      <c r="B4571">
        <v>2009016</v>
      </c>
      <c r="C4571">
        <v>3</v>
      </c>
      <c r="D4571">
        <v>3</v>
      </c>
      <c r="E4571" s="28" t="s">
        <v>522</v>
      </c>
      <c r="F4571" t="s">
        <v>581</v>
      </c>
      <c r="G4571" t="s">
        <v>581</v>
      </c>
      <c r="H4571">
        <v>21</v>
      </c>
      <c r="I4571" s="3">
        <v>0.1219047619047619</v>
      </c>
      <c r="J4571">
        <v>28.671999999999997</v>
      </c>
      <c r="K4571">
        <f t="shared" si="522"/>
        <v>11.2</v>
      </c>
      <c r="L4571" s="11">
        <v>7.4989999999999999E-5</v>
      </c>
      <c r="M4571">
        <f t="shared" si="523"/>
        <v>0.1220007491047619</v>
      </c>
      <c r="N4571" s="5">
        <v>645.66292601896942</v>
      </c>
      <c r="O4571" s="3">
        <v>10.933975693019516</v>
      </c>
      <c r="P4571" s="7">
        <v>1.6934495155910931E-2</v>
      </c>
      <c r="Q4571" s="9">
        <f t="shared" si="524"/>
        <v>10.942548087001153</v>
      </c>
      <c r="R4571" s="7">
        <f t="shared" si="525"/>
        <v>1.6947772043333434E-2</v>
      </c>
      <c r="S4571" t="s">
        <v>481</v>
      </c>
      <c r="T4571" t="s">
        <v>581</v>
      </c>
      <c r="U4571">
        <v>63</v>
      </c>
      <c r="V4571">
        <f t="shared" si="526"/>
        <v>19.202400000000001</v>
      </c>
      <c r="W4571">
        <f t="shared" si="521"/>
        <v>868.05352302964047</v>
      </c>
      <c r="X4571">
        <f t="shared" si="520"/>
        <v>450.59573313564852</v>
      </c>
    </row>
    <row r="4572" spans="1:24">
      <c r="A4572" t="s">
        <v>274</v>
      </c>
      <c r="B4572">
        <v>2009016</v>
      </c>
      <c r="C4572">
        <v>3</v>
      </c>
      <c r="D4572">
        <v>4</v>
      </c>
      <c r="E4572" s="28" t="s">
        <v>522</v>
      </c>
      <c r="F4572" t="s">
        <v>581</v>
      </c>
      <c r="G4572" t="s">
        <v>581</v>
      </c>
      <c r="H4572">
        <v>16</v>
      </c>
      <c r="I4572" s="3">
        <v>0.16</v>
      </c>
      <c r="J4572">
        <v>32.768000000000001</v>
      </c>
      <c r="K4572">
        <f t="shared" si="522"/>
        <v>12.8</v>
      </c>
      <c r="L4572" s="11">
        <v>7.4989999999999999E-5</v>
      </c>
      <c r="M4572">
        <f t="shared" si="523"/>
        <v>0.16009598720000001</v>
      </c>
      <c r="N4572" s="5">
        <v>843.3148421472257</v>
      </c>
      <c r="O4572" s="3">
        <v>16.390568500991876</v>
      </c>
      <c r="P4572" s="7">
        <v>1.9435882877690908E-2</v>
      </c>
      <c r="Q4572" s="9">
        <f t="shared" si="524"/>
        <v>16.400352992452859</v>
      </c>
      <c r="R4572" s="7">
        <f t="shared" si="525"/>
        <v>1.9447485295876827E-2</v>
      </c>
      <c r="S4572" t="s">
        <v>481</v>
      </c>
      <c r="T4572" t="s">
        <v>581</v>
      </c>
      <c r="U4572">
        <v>66</v>
      </c>
      <c r="V4572">
        <f t="shared" si="526"/>
        <v>20.116800000000001</v>
      </c>
      <c r="W4572">
        <f t="shared" si="521"/>
        <v>1185.7036467154676</v>
      </c>
      <c r="X4572">
        <f t="shared" si="520"/>
        <v>615.48394171441532</v>
      </c>
    </row>
    <row r="4573" spans="1:24">
      <c r="A4573" t="s">
        <v>44</v>
      </c>
      <c r="B4573">
        <v>2009016</v>
      </c>
      <c r="C4573">
        <v>64</v>
      </c>
      <c r="D4573">
        <v>3</v>
      </c>
      <c r="E4573" s="28" t="s">
        <v>522</v>
      </c>
      <c r="F4573" t="s">
        <v>581</v>
      </c>
      <c r="G4573" t="s">
        <v>581</v>
      </c>
      <c r="H4573">
        <v>34</v>
      </c>
      <c r="I4573" s="3">
        <v>7.5294117647058831E-2</v>
      </c>
      <c r="J4573">
        <v>16.64</v>
      </c>
      <c r="K4573">
        <f t="shared" si="522"/>
        <v>6.5</v>
      </c>
      <c r="L4573" s="11">
        <v>7.4989999999999999E-5</v>
      </c>
      <c r="M4573">
        <f t="shared" si="523"/>
        <v>7.5390104847058825E-2</v>
      </c>
      <c r="N4573" s="5">
        <v>217.46857959424</v>
      </c>
      <c r="O4573" s="3">
        <v>3.9182726211322079</v>
      </c>
      <c r="P4573" s="7">
        <v>1.801764939304358E-2</v>
      </c>
      <c r="Q4573" s="9">
        <f t="shared" si="524"/>
        <v>3.9232449560891314</v>
      </c>
      <c r="R4573" s="7">
        <f t="shared" si="525"/>
        <v>1.8040514006249779E-2</v>
      </c>
      <c r="S4573" t="s">
        <v>483</v>
      </c>
      <c r="T4573" t="s">
        <v>581</v>
      </c>
      <c r="U4573">
        <v>57</v>
      </c>
      <c r="V4573">
        <f t="shared" si="526"/>
        <v>17.3736</v>
      </c>
      <c r="W4573">
        <f t="shared" si="521"/>
        <v>251.70467506679128</v>
      </c>
      <c r="X4573">
        <f t="shared" si="520"/>
        <v>130.65675051873302</v>
      </c>
    </row>
    <row r="4574" spans="1:24">
      <c r="A4574" t="s">
        <v>44</v>
      </c>
      <c r="B4574">
        <v>2009016</v>
      </c>
      <c r="C4574">
        <v>64</v>
      </c>
      <c r="D4574">
        <v>1</v>
      </c>
      <c r="E4574" s="28" t="s">
        <v>522</v>
      </c>
      <c r="F4574" t="s">
        <v>581</v>
      </c>
      <c r="G4574" t="s">
        <v>581</v>
      </c>
      <c r="H4574">
        <v>32</v>
      </c>
      <c r="I4574" s="3">
        <v>0.08</v>
      </c>
      <c r="J4574">
        <v>18.944000000000003</v>
      </c>
      <c r="K4574">
        <f t="shared" si="522"/>
        <v>7.4000000000000012</v>
      </c>
      <c r="L4574" s="11">
        <v>7.4989999999999999E-5</v>
      </c>
      <c r="M4574">
        <f t="shared" si="523"/>
        <v>8.0095987199999996E-2</v>
      </c>
      <c r="N4574" s="5">
        <v>281.85986789539851</v>
      </c>
      <c r="O4574" s="3">
        <v>4.7410402999680317</v>
      </c>
      <c r="P4574" s="7">
        <v>1.6820558156677656E-2</v>
      </c>
      <c r="Q4574" s="9">
        <f t="shared" si="524"/>
        <v>4.7467045610556227</v>
      </c>
      <c r="R4574" s="7">
        <f t="shared" si="525"/>
        <v>1.6840654175063974E-2</v>
      </c>
      <c r="S4574" t="s">
        <v>483</v>
      </c>
      <c r="T4574" t="s">
        <v>581</v>
      </c>
      <c r="U4574">
        <v>64</v>
      </c>
      <c r="V4574">
        <f t="shared" si="526"/>
        <v>19.507200000000001</v>
      </c>
      <c r="W4574">
        <f t="shared" si="521"/>
        <v>349.63813243736433</v>
      </c>
      <c r="X4574">
        <f t="shared" si="520"/>
        <v>181.49278407158036</v>
      </c>
    </row>
    <row r="4575" spans="1:24">
      <c r="A4575" t="s">
        <v>300</v>
      </c>
      <c r="B4575">
        <v>2009016</v>
      </c>
      <c r="C4575">
        <v>1</v>
      </c>
      <c r="D4575">
        <v>1</v>
      </c>
      <c r="E4575" s="28" t="s">
        <v>522</v>
      </c>
      <c r="F4575" t="s">
        <v>581</v>
      </c>
      <c r="G4575" t="s">
        <v>581</v>
      </c>
      <c r="H4575">
        <v>10</v>
      </c>
      <c r="I4575" s="3">
        <v>0.25600000000000001</v>
      </c>
      <c r="J4575">
        <v>37.888000000000005</v>
      </c>
      <c r="K4575">
        <f t="shared" si="522"/>
        <v>14.800000000000002</v>
      </c>
      <c r="L4575" s="11">
        <v>7.4989999999999999E-5</v>
      </c>
      <c r="M4575">
        <f t="shared" si="523"/>
        <v>0.25609598719999999</v>
      </c>
      <c r="N4575" s="5">
        <v>1127.439471581594</v>
      </c>
      <c r="O4575" s="3">
        <v>30.265450138828889</v>
      </c>
      <c r="P4575" s="7">
        <v>2.6844412406789277E-2</v>
      </c>
      <c r="Q4575" s="9">
        <f t="shared" si="524"/>
        <v>30.276720461057511</v>
      </c>
      <c r="R4575" s="7">
        <f t="shared" si="525"/>
        <v>2.6854408794633328E-2</v>
      </c>
      <c r="S4575" t="s">
        <v>481</v>
      </c>
      <c r="T4575" t="s">
        <v>484</v>
      </c>
      <c r="U4575">
        <v>58</v>
      </c>
      <c r="V4575">
        <f t="shared" si="526"/>
        <v>17.6784</v>
      </c>
      <c r="W4575">
        <f t="shared" si="521"/>
        <v>1558.4976409471769</v>
      </c>
      <c r="X4575">
        <f t="shared" si="520"/>
        <v>808.99664419516773</v>
      </c>
    </row>
    <row r="4576" spans="1:24">
      <c r="A4576" t="s">
        <v>233</v>
      </c>
      <c r="B4576">
        <v>2006023</v>
      </c>
      <c r="C4576">
        <v>1</v>
      </c>
      <c r="D4576">
        <v>1</v>
      </c>
      <c r="E4576" s="28" t="s">
        <v>522</v>
      </c>
      <c r="F4576" t="s">
        <v>581</v>
      </c>
      <c r="G4576" t="s">
        <v>581</v>
      </c>
      <c r="H4576">
        <v>18</v>
      </c>
      <c r="I4576" s="3">
        <v>0.14222222222222222</v>
      </c>
      <c r="J4576">
        <v>25.088000000000001</v>
      </c>
      <c r="K4576">
        <f t="shared" si="522"/>
        <v>9.8000000000000007</v>
      </c>
      <c r="L4576" s="11">
        <v>7.4989999999999999E-5</v>
      </c>
      <c r="M4576">
        <f t="shared" si="523"/>
        <v>0.14231820942222223</v>
      </c>
      <c r="N4576" s="5">
        <v>494.33567773327366</v>
      </c>
      <c r="O4576" s="3">
        <v>11.145880478606204</v>
      </c>
      <c r="P4576" s="7">
        <v>2.254719005861465E-2</v>
      </c>
      <c r="Q4576" s="9">
        <f t="shared" si="524"/>
        <v>11.153359850851116</v>
      </c>
      <c r="R4576" s="7">
        <f t="shared" si="525"/>
        <v>2.2562320207179302E-2</v>
      </c>
      <c r="S4576" t="s">
        <v>481</v>
      </c>
      <c r="T4576" t="s">
        <v>581</v>
      </c>
      <c r="U4576">
        <v>72</v>
      </c>
      <c r="V4576">
        <f t="shared" si="526"/>
        <v>21.945600000000002</v>
      </c>
      <c r="W4576">
        <f t="shared" si="521"/>
        <v>678.69416186987223</v>
      </c>
      <c r="X4576">
        <f t="shared" si="520"/>
        <v>352.30165574962734</v>
      </c>
    </row>
    <row r="4577" spans="1:24">
      <c r="A4577" t="s">
        <v>233</v>
      </c>
      <c r="B4577">
        <v>2006023</v>
      </c>
      <c r="C4577">
        <v>1</v>
      </c>
      <c r="D4577">
        <v>3</v>
      </c>
      <c r="E4577" s="28" t="s">
        <v>522</v>
      </c>
      <c r="F4577" t="s">
        <v>581</v>
      </c>
      <c r="G4577" t="s">
        <v>581</v>
      </c>
      <c r="H4577">
        <v>25</v>
      </c>
      <c r="I4577" s="3">
        <v>0.1024</v>
      </c>
      <c r="J4577">
        <v>31.488000000000003</v>
      </c>
      <c r="K4577">
        <f t="shared" si="522"/>
        <v>12.3</v>
      </c>
      <c r="L4577" s="11">
        <v>7.4989999999999999E-5</v>
      </c>
      <c r="M4577">
        <f t="shared" si="523"/>
        <v>0.1024959872</v>
      </c>
      <c r="N4577" s="5">
        <v>778.71766643343369</v>
      </c>
      <c r="O4577" s="3">
        <v>10.096718876245967</v>
      </c>
      <c r="P4577" s="7">
        <v>1.2965827425605292E-2</v>
      </c>
      <c r="Q4577" s="9">
        <f t="shared" si="524"/>
        <v>10.106152219318366</v>
      </c>
      <c r="R4577" s="7">
        <f t="shared" si="525"/>
        <v>1.2977941370721759E-2</v>
      </c>
      <c r="S4577" t="s">
        <v>483</v>
      </c>
      <c r="T4577" t="s">
        <v>581</v>
      </c>
      <c r="U4577">
        <v>72</v>
      </c>
      <c r="V4577">
        <f t="shared" si="526"/>
        <v>21.945600000000002</v>
      </c>
      <c r="W4577">
        <f t="shared" si="521"/>
        <v>1120.8978981586988</v>
      </c>
      <c r="X4577">
        <f t="shared" si="520"/>
        <v>581.84408771045355</v>
      </c>
    </row>
    <row r="4578" spans="1:24">
      <c r="A4578" t="s">
        <v>233</v>
      </c>
      <c r="B4578">
        <v>2006023</v>
      </c>
      <c r="C4578">
        <v>2</v>
      </c>
      <c r="D4578">
        <v>1</v>
      </c>
      <c r="E4578" s="28" t="s">
        <v>522</v>
      </c>
      <c r="F4578" t="s">
        <v>581</v>
      </c>
      <c r="G4578" t="s">
        <v>581</v>
      </c>
      <c r="H4578">
        <v>25</v>
      </c>
      <c r="I4578" s="3">
        <v>0.1024</v>
      </c>
      <c r="J4578">
        <v>23.808000000000003</v>
      </c>
      <c r="K4578">
        <f t="shared" si="522"/>
        <v>9.3000000000000007</v>
      </c>
      <c r="L4578" s="11">
        <v>7.4989999999999999E-5</v>
      </c>
      <c r="M4578">
        <f t="shared" si="523"/>
        <v>0.1024959872</v>
      </c>
      <c r="N4578" s="5">
        <v>445.1800579670018</v>
      </c>
      <c r="O4578" s="3">
        <v>7.6260698853211961</v>
      </c>
      <c r="P4578" s="7">
        <v>1.7130304354033902E-2</v>
      </c>
      <c r="Q4578" s="9">
        <f t="shared" si="524"/>
        <v>7.63318734315411</v>
      </c>
      <c r="R4578" s="7">
        <f t="shared" si="525"/>
        <v>1.7146292172233617E-2</v>
      </c>
      <c r="S4578" t="s">
        <v>483</v>
      </c>
      <c r="T4578" t="s">
        <v>581</v>
      </c>
      <c r="U4578">
        <v>82</v>
      </c>
      <c r="V4578">
        <f t="shared" si="526"/>
        <v>24.993600000000001</v>
      </c>
      <c r="W4578">
        <f t="shared" si="521"/>
        <v>633.9901722114912</v>
      </c>
      <c r="X4578">
        <f t="shared" si="520"/>
        <v>329.09637351783243</v>
      </c>
    </row>
    <row r="4579" spans="1:24">
      <c r="A4579" t="s">
        <v>335</v>
      </c>
      <c r="B4579">
        <v>2006053</v>
      </c>
      <c r="C4579">
        <v>1</v>
      </c>
      <c r="D4579">
        <v>3</v>
      </c>
      <c r="E4579" s="28" t="s">
        <v>522</v>
      </c>
      <c r="F4579" t="s">
        <v>581</v>
      </c>
      <c r="G4579" t="s">
        <v>581</v>
      </c>
      <c r="H4579">
        <v>21</v>
      </c>
      <c r="I4579" s="3">
        <v>0.1219047619047619</v>
      </c>
      <c r="J4579">
        <v>29.44</v>
      </c>
      <c r="K4579">
        <f t="shared" si="522"/>
        <v>11.5</v>
      </c>
      <c r="L4579" s="11">
        <v>7.4989999999999999E-5</v>
      </c>
      <c r="M4579">
        <f t="shared" si="523"/>
        <v>0.1220007491047619</v>
      </c>
      <c r="N4579" s="5">
        <v>680.71525801984012</v>
      </c>
      <c r="O4579" s="3">
        <v>11.22810057289144</v>
      </c>
      <c r="P4579" s="7">
        <v>1.6494562800829986E-2</v>
      </c>
      <c r="Q4579" s="9">
        <f t="shared" si="524"/>
        <v>11.236904554648042</v>
      </c>
      <c r="R4579" s="7">
        <f t="shared" si="525"/>
        <v>1.6507496228798404E-2</v>
      </c>
      <c r="S4579" t="s">
        <v>481</v>
      </c>
      <c r="T4579" t="s">
        <v>581</v>
      </c>
      <c r="U4579">
        <v>73</v>
      </c>
      <c r="V4579">
        <f t="shared" si="526"/>
        <v>22.250400000000003</v>
      </c>
      <c r="W4579">
        <f t="shared" si="521"/>
        <v>971.09462769029676</v>
      </c>
      <c r="X4579">
        <f t="shared" ref="X4579:X4583" si="527">W4579*0.5190875</f>
        <v>504.08308255118698</v>
      </c>
    </row>
    <row r="4580" spans="1:24">
      <c r="A4580" t="s">
        <v>335</v>
      </c>
      <c r="B4580">
        <v>2006053</v>
      </c>
      <c r="C4580">
        <v>1</v>
      </c>
      <c r="D4580">
        <v>4</v>
      </c>
      <c r="E4580" s="28" t="s">
        <v>522</v>
      </c>
      <c r="F4580" t="s">
        <v>581</v>
      </c>
      <c r="G4580" t="s">
        <v>581</v>
      </c>
      <c r="H4580">
        <v>18</v>
      </c>
      <c r="I4580" s="3">
        <v>0.14222222222222222</v>
      </c>
      <c r="J4580">
        <v>37.375999999999998</v>
      </c>
      <c r="K4580">
        <f t="shared" si="522"/>
        <v>14.6</v>
      </c>
      <c r="L4580" s="11">
        <v>7.4989999999999999E-5</v>
      </c>
      <c r="M4580">
        <f t="shared" si="523"/>
        <v>0.14231820942222223</v>
      </c>
      <c r="N4580" s="5">
        <v>1097.1740219244543</v>
      </c>
      <c r="O4580" s="3">
        <v>16.636211569550458</v>
      </c>
      <c r="P4580" s="7">
        <v>1.5162782965249555E-2</v>
      </c>
      <c r="Q4580" s="9">
        <f t="shared" si="524"/>
        <v>16.647396333711239</v>
      </c>
      <c r="R4580" s="7">
        <f t="shared" si="525"/>
        <v>1.5172977122181162E-2</v>
      </c>
      <c r="S4580" t="s">
        <v>484</v>
      </c>
      <c r="T4580" t="s">
        <v>581</v>
      </c>
      <c r="U4580">
        <v>78</v>
      </c>
      <c r="V4580">
        <f t="shared" si="526"/>
        <v>23.7744</v>
      </c>
      <c r="W4580">
        <f t="shared" si="521"/>
        <v>1685.1883624945149</v>
      </c>
      <c r="X4580">
        <f t="shared" si="527"/>
        <v>874.76021411637157</v>
      </c>
    </row>
    <row r="4581" spans="1:24">
      <c r="A4581" t="s">
        <v>335</v>
      </c>
      <c r="B4581">
        <v>2006053</v>
      </c>
      <c r="C4581">
        <v>2</v>
      </c>
      <c r="D4581">
        <v>1</v>
      </c>
      <c r="E4581" s="28" t="s">
        <v>522</v>
      </c>
      <c r="F4581" t="s">
        <v>581</v>
      </c>
      <c r="G4581" t="s">
        <v>581</v>
      </c>
      <c r="H4581">
        <v>33</v>
      </c>
      <c r="I4581" s="3">
        <v>7.7575757575757576E-2</v>
      </c>
      <c r="J4581">
        <v>17.408000000000001</v>
      </c>
      <c r="K4581">
        <f t="shared" si="522"/>
        <v>6.8000000000000007</v>
      </c>
      <c r="L4581" s="11">
        <v>7.4989999999999999E-5</v>
      </c>
      <c r="M4581">
        <f t="shared" si="523"/>
        <v>7.767174477575757E-2</v>
      </c>
      <c r="N4581" s="5">
        <v>238.00584900444164</v>
      </c>
      <c r="O4581" s="3">
        <v>4.2236224714769186</v>
      </c>
      <c r="P4581" s="7">
        <v>1.7745876788927559E-2</v>
      </c>
      <c r="Q4581" s="9">
        <f t="shared" si="524"/>
        <v>4.228825017960852</v>
      </c>
      <c r="R4581" s="7">
        <f t="shared" si="525"/>
        <v>1.7767735690738987E-2</v>
      </c>
      <c r="S4581" t="s">
        <v>483</v>
      </c>
      <c r="T4581" t="s">
        <v>581</v>
      </c>
      <c r="U4581">
        <v>43</v>
      </c>
      <c r="V4581">
        <f t="shared" si="526"/>
        <v>13.106400000000001</v>
      </c>
      <c r="W4581">
        <f t="shared" si="521"/>
        <v>250.87457925446537</v>
      </c>
      <c r="X4581">
        <f t="shared" si="527"/>
        <v>130.22585815875232</v>
      </c>
    </row>
    <row r="4582" spans="1:24">
      <c r="A4582" t="s">
        <v>335</v>
      </c>
      <c r="B4582">
        <v>2006053</v>
      </c>
      <c r="C4582">
        <v>2</v>
      </c>
      <c r="D4582">
        <v>3</v>
      </c>
      <c r="E4582" s="28" t="s">
        <v>522</v>
      </c>
      <c r="F4582" t="s">
        <v>581</v>
      </c>
      <c r="G4582" t="s">
        <v>581</v>
      </c>
      <c r="H4582">
        <v>22</v>
      </c>
      <c r="I4582" s="3">
        <v>0.11636363636363636</v>
      </c>
      <c r="J4582">
        <v>24.831999999999997</v>
      </c>
      <c r="K4582">
        <f t="shared" si="522"/>
        <v>9.6999999999999993</v>
      </c>
      <c r="L4582" s="11">
        <v>7.4989999999999999E-5</v>
      </c>
      <c r="M4582">
        <f t="shared" si="523"/>
        <v>0.11645962356363636</v>
      </c>
      <c r="N4582" s="5">
        <v>484.29866636738552</v>
      </c>
      <c r="O4582" s="3">
        <v>9.0352246155721563</v>
      </c>
      <c r="P4582" s="7">
        <v>1.8656307033309276E-2</v>
      </c>
      <c r="Q4582" s="9">
        <f t="shared" si="524"/>
        <v>9.0426424193752624</v>
      </c>
      <c r="R4582" s="7">
        <f t="shared" si="525"/>
        <v>1.8671623622674976E-2</v>
      </c>
      <c r="S4582" t="s">
        <v>481</v>
      </c>
      <c r="T4582" t="s">
        <v>581</v>
      </c>
      <c r="U4582">
        <v>62</v>
      </c>
      <c r="V4582">
        <f t="shared" si="526"/>
        <v>18.897600000000001</v>
      </c>
      <c r="W4582">
        <f t="shared" si="521"/>
        <v>628.23464865869028</v>
      </c>
      <c r="X4582">
        <f t="shared" si="527"/>
        <v>326.1087531856179</v>
      </c>
    </row>
    <row r="4583" spans="1:24">
      <c r="A4583" t="s">
        <v>273</v>
      </c>
      <c r="B4583">
        <v>2006023</v>
      </c>
      <c r="C4583">
        <v>1</v>
      </c>
      <c r="D4583">
        <v>1</v>
      </c>
      <c r="E4583" s="28" t="s">
        <v>522</v>
      </c>
      <c r="F4583" t="s">
        <v>581</v>
      </c>
      <c r="G4583" t="s">
        <v>581</v>
      </c>
      <c r="H4583">
        <v>22</v>
      </c>
      <c r="I4583" s="3">
        <v>0.11636363636363636</v>
      </c>
      <c r="J4583">
        <v>25.344000000000001</v>
      </c>
      <c r="K4583">
        <f t="shared" si="522"/>
        <v>9.9</v>
      </c>
      <c r="L4583" s="11">
        <v>7.4989999999999999E-5</v>
      </c>
      <c r="M4583">
        <f t="shared" si="523"/>
        <v>0.11645962356363636</v>
      </c>
      <c r="N4583" s="5">
        <v>504.47563280547848</v>
      </c>
      <c r="O4583" s="3">
        <v>9.2223949936725198</v>
      </c>
      <c r="P4583" s="7">
        <v>1.8281150553070613E-2</v>
      </c>
      <c r="Q4583" s="9">
        <f t="shared" si="524"/>
        <v>9.2299671894674855</v>
      </c>
      <c r="R4583" s="7">
        <f t="shared" si="525"/>
        <v>1.8296160585870126E-2</v>
      </c>
      <c r="S4583" t="s">
        <v>481</v>
      </c>
      <c r="T4583" t="s">
        <v>581</v>
      </c>
      <c r="U4583">
        <v>62</v>
      </c>
      <c r="V4583">
        <f t="shared" si="526"/>
        <v>18.897600000000001</v>
      </c>
      <c r="W4583">
        <f t="shared" si="521"/>
        <v>657.19338097781531</v>
      </c>
      <c r="X4583">
        <f t="shared" si="527"/>
        <v>341.14086914832171</v>
      </c>
    </row>
    <row r="4584" spans="1:24">
      <c r="A4584" t="s">
        <v>7</v>
      </c>
      <c r="B4584">
        <v>2005018</v>
      </c>
      <c r="C4584">
        <v>2</v>
      </c>
      <c r="D4584">
        <v>1</v>
      </c>
      <c r="E4584" s="28" t="s">
        <v>517</v>
      </c>
      <c r="F4584" s="14">
        <v>17.399000000000001</v>
      </c>
      <c r="G4584" s="5">
        <v>18.365472910927458</v>
      </c>
      <c r="H4584">
        <v>14</v>
      </c>
      <c r="I4584" s="3">
        <v>0.18285714285714286</v>
      </c>
      <c r="J4584">
        <v>13.824000000000002</v>
      </c>
      <c r="K4584">
        <f t="shared" si="522"/>
        <v>5.4</v>
      </c>
      <c r="L4584">
        <v>2.4669999999999998E-4</v>
      </c>
      <c r="M4584">
        <f t="shared" si="523"/>
        <v>0.18317291885714285</v>
      </c>
      <c r="N4584" s="5">
        <v>150.09192380989444</v>
      </c>
      <c r="O4584" s="3">
        <v>7.8363271565897401</v>
      </c>
      <c r="P4584" s="7">
        <v>5.2210185316267824E-2</v>
      </c>
      <c r="Q4584" s="9">
        <f t="shared" si="524"/>
        <v>7.8496778702429912</v>
      </c>
      <c r="R4584" s="7">
        <f t="shared" si="525"/>
        <v>5.2299135562985703E-2</v>
      </c>
      <c r="S4584" t="s">
        <v>483</v>
      </c>
      <c r="T4584" t="s">
        <v>581</v>
      </c>
      <c r="U4584">
        <v>39</v>
      </c>
      <c r="V4584">
        <f t="shared" si="526"/>
        <v>11.8872</v>
      </c>
      <c r="W4584" t="s">
        <v>581</v>
      </c>
      <c r="X4584" t="s">
        <v>581</v>
      </c>
    </row>
    <row r="4585" spans="1:24">
      <c r="A4585" t="s">
        <v>17</v>
      </c>
      <c r="B4585">
        <v>2006044</v>
      </c>
      <c r="C4585">
        <v>10</v>
      </c>
      <c r="D4585">
        <v>3</v>
      </c>
      <c r="E4585" s="28" t="s">
        <v>517</v>
      </c>
      <c r="F4585" s="14">
        <v>28.405666666666672</v>
      </c>
      <c r="G4585" s="5">
        <v>20.66115702479339</v>
      </c>
      <c r="H4585">
        <v>29</v>
      </c>
      <c r="I4585" s="3">
        <v>8.8275862068965524E-2</v>
      </c>
      <c r="J4585">
        <v>17.408000000000001</v>
      </c>
      <c r="K4585">
        <f t="shared" si="522"/>
        <v>6.8000000000000007</v>
      </c>
      <c r="L4585">
        <v>2.4669999999999998E-4</v>
      </c>
      <c r="M4585">
        <f t="shared" si="523"/>
        <v>8.8591638068965528E-2</v>
      </c>
      <c r="N4585" s="5">
        <v>238.00584900444164</v>
      </c>
      <c r="O4585" s="3">
        <v>4.8032236624994313</v>
      </c>
      <c r="P4585" s="7">
        <v>2.0181116063285463E-2</v>
      </c>
      <c r="Q4585" s="9">
        <f t="shared" si="524"/>
        <v>4.8203175508963412</v>
      </c>
      <c r="R4585" s="7">
        <f t="shared" si="525"/>
        <v>2.0252937358721738E-2</v>
      </c>
      <c r="S4585" t="s">
        <v>482</v>
      </c>
      <c r="T4585" t="s">
        <v>581</v>
      </c>
      <c r="U4585">
        <v>65</v>
      </c>
      <c r="V4585">
        <f t="shared" si="526"/>
        <v>19.812000000000001</v>
      </c>
      <c r="W4585" t="s">
        <v>581</v>
      </c>
      <c r="X4585" t="s">
        <v>581</v>
      </c>
    </row>
    <row r="4586" spans="1:24">
      <c r="A4586" t="s">
        <v>17</v>
      </c>
      <c r="B4586">
        <v>2006044</v>
      </c>
      <c r="C4586">
        <v>10</v>
      </c>
      <c r="D4586">
        <v>1</v>
      </c>
      <c r="E4586" s="28" t="s">
        <v>517</v>
      </c>
      <c r="F4586" s="14">
        <v>28.405666666666672</v>
      </c>
      <c r="G4586" s="5">
        <v>20.66115702479339</v>
      </c>
      <c r="H4586">
        <v>22</v>
      </c>
      <c r="I4586" s="3">
        <v>0.11636363636363636</v>
      </c>
      <c r="J4586">
        <v>23.552</v>
      </c>
      <c r="K4586">
        <f t="shared" si="522"/>
        <v>9.1999999999999993</v>
      </c>
      <c r="L4586">
        <v>2.4669999999999998E-4</v>
      </c>
      <c r="M4586">
        <f t="shared" si="523"/>
        <v>0.11667941236363637</v>
      </c>
      <c r="N4586" s="5">
        <v>435.65776513269759</v>
      </c>
      <c r="O4586" s="3">
        <v>8.5672986703212004</v>
      </c>
      <c r="P4586" s="7">
        <v>1.966520364376307E-2</v>
      </c>
      <c r="Q4586" s="9">
        <f t="shared" si="524"/>
        <v>8.5904318614088613</v>
      </c>
      <c r="R4586" s="7">
        <f t="shared" si="525"/>
        <v>1.9718303101500533E-2</v>
      </c>
      <c r="S4586" t="s">
        <v>483</v>
      </c>
      <c r="T4586" t="s">
        <v>581</v>
      </c>
      <c r="U4586">
        <v>66</v>
      </c>
      <c r="V4586">
        <f t="shared" si="526"/>
        <v>20.116800000000001</v>
      </c>
      <c r="W4586" t="s">
        <v>581</v>
      </c>
      <c r="X4586" t="s">
        <v>581</v>
      </c>
    </row>
    <row r="4587" spans="1:24">
      <c r="A4587" t="s">
        <v>17</v>
      </c>
      <c r="B4587">
        <v>2006044</v>
      </c>
      <c r="C4587">
        <v>12</v>
      </c>
      <c r="D4587">
        <v>1</v>
      </c>
      <c r="E4587" s="28" t="s">
        <v>517</v>
      </c>
      <c r="F4587" s="14">
        <v>27.177999999999997</v>
      </c>
      <c r="G4587" s="5">
        <v>3.443526170798898</v>
      </c>
      <c r="H4587">
        <v>21</v>
      </c>
      <c r="I4587" s="3">
        <v>0.1219047619047619</v>
      </c>
      <c r="J4587">
        <v>27.391999999999999</v>
      </c>
      <c r="K4587">
        <f t="shared" si="522"/>
        <v>10.7</v>
      </c>
      <c r="L4587">
        <v>2.4669999999999998E-4</v>
      </c>
      <c r="M4587">
        <f t="shared" si="523"/>
        <v>0.12222053790476191</v>
      </c>
      <c r="N4587" s="5">
        <v>589.30124681052166</v>
      </c>
      <c r="O4587" s="3">
        <v>10.443767559899404</v>
      </c>
      <c r="P4587" s="7">
        <v>1.7722289943257825E-2</v>
      </c>
      <c r="Q4587" s="9">
        <f t="shared" si="524"/>
        <v>10.470699158943059</v>
      </c>
      <c r="R4587" s="7">
        <f t="shared" si="525"/>
        <v>1.7767990846131211E-2</v>
      </c>
      <c r="S4587" t="s">
        <v>481</v>
      </c>
      <c r="T4587" t="s">
        <v>581</v>
      </c>
      <c r="U4587">
        <v>60</v>
      </c>
      <c r="V4587">
        <f t="shared" si="526"/>
        <v>18.288</v>
      </c>
      <c r="W4587" t="s">
        <v>581</v>
      </c>
      <c r="X4587" t="s">
        <v>581</v>
      </c>
    </row>
    <row r="4588" spans="1:24">
      <c r="A4588" t="s">
        <v>43</v>
      </c>
      <c r="B4588">
        <v>2006044</v>
      </c>
      <c r="C4588">
        <v>1</v>
      </c>
      <c r="D4588">
        <v>1</v>
      </c>
      <c r="E4588" s="28" t="s">
        <v>517</v>
      </c>
      <c r="F4588" s="15">
        <v>27.4</v>
      </c>
      <c r="G4588" s="12">
        <v>13.77</v>
      </c>
      <c r="H4588">
        <v>31</v>
      </c>
      <c r="I4588" s="3">
        <v>8.2580645161290323E-2</v>
      </c>
      <c r="J4588">
        <v>26.624000000000002</v>
      </c>
      <c r="K4588">
        <f t="shared" si="522"/>
        <v>10.4</v>
      </c>
      <c r="L4588">
        <v>2.4669999999999998E-4</v>
      </c>
      <c r="M4588">
        <f t="shared" si="523"/>
        <v>8.2896421161290326E-2</v>
      </c>
      <c r="N4588" s="5">
        <v>556.71956376125445</v>
      </c>
      <c r="O4588" s="3">
        <v>6.8857664384602257</v>
      </c>
      <c r="P4588" s="7">
        <v>1.2368464998677758E-2</v>
      </c>
      <c r="Q4588" s="9">
        <f t="shared" si="524"/>
        <v>6.9120142299186327</v>
      </c>
      <c r="R4588" s="7">
        <f t="shared" si="525"/>
        <v>1.2415612239707108E-2</v>
      </c>
      <c r="S4588" t="s">
        <v>483</v>
      </c>
      <c r="T4588" t="s">
        <v>581</v>
      </c>
      <c r="U4588">
        <v>67</v>
      </c>
      <c r="V4588">
        <f t="shared" si="526"/>
        <v>20.421600000000002</v>
      </c>
      <c r="W4588" t="s">
        <v>581</v>
      </c>
      <c r="X4588" t="s">
        <v>581</v>
      </c>
    </row>
    <row r="4589" spans="1:24">
      <c r="A4589" t="s">
        <v>2</v>
      </c>
      <c r="B4589">
        <v>2006044</v>
      </c>
      <c r="C4589">
        <v>6</v>
      </c>
      <c r="D4589">
        <v>4</v>
      </c>
      <c r="E4589" s="28" t="s">
        <v>517</v>
      </c>
      <c r="F4589" s="14">
        <v>40.512999999999998</v>
      </c>
      <c r="G4589" s="5">
        <v>6.887052341597796</v>
      </c>
      <c r="H4589">
        <v>20</v>
      </c>
      <c r="I4589" s="3">
        <v>0.128</v>
      </c>
      <c r="J4589">
        <v>41.216000000000001</v>
      </c>
      <c r="K4589">
        <f t="shared" si="522"/>
        <v>16.100000000000001</v>
      </c>
      <c r="L4589">
        <v>2.4669999999999998E-4</v>
      </c>
      <c r="M4589">
        <f t="shared" si="523"/>
        <v>0.12831577599999999</v>
      </c>
      <c r="N4589" s="5">
        <v>1334.2019057188863</v>
      </c>
      <c r="O4589" s="3">
        <v>16.522465126809696</v>
      </c>
      <c r="P4589" s="7">
        <v>1.2383781687005734E-2</v>
      </c>
      <c r="Q4589" s="9">
        <f t="shared" si="524"/>
        <v>16.563098490341673</v>
      </c>
      <c r="R4589" s="7">
        <f t="shared" si="525"/>
        <v>1.2414236870256341E-2</v>
      </c>
      <c r="S4589" t="s">
        <v>483</v>
      </c>
      <c r="T4589" t="s">
        <v>483</v>
      </c>
      <c r="U4589">
        <v>80</v>
      </c>
      <c r="V4589">
        <f t="shared" si="526"/>
        <v>24.384</v>
      </c>
      <c r="W4589" t="s">
        <v>581</v>
      </c>
      <c r="X4589" t="s">
        <v>581</v>
      </c>
    </row>
    <row r="4590" spans="1:24">
      <c r="A4590" t="s">
        <v>2</v>
      </c>
      <c r="B4590">
        <v>2006044</v>
      </c>
      <c r="C4590">
        <v>21</v>
      </c>
      <c r="D4590">
        <v>3</v>
      </c>
      <c r="E4590" s="28" t="s">
        <v>517</v>
      </c>
      <c r="F4590" s="14">
        <v>26.098500000000001</v>
      </c>
      <c r="G4590" s="5">
        <v>13.774104683195592</v>
      </c>
      <c r="H4590">
        <v>16</v>
      </c>
      <c r="I4590" s="3">
        <v>0.16</v>
      </c>
      <c r="J4590">
        <v>26.111999999999998</v>
      </c>
      <c r="K4590">
        <f t="shared" si="522"/>
        <v>10.199999999999999</v>
      </c>
      <c r="L4590">
        <v>2.4669999999999998E-4</v>
      </c>
      <c r="M4590">
        <f t="shared" si="523"/>
        <v>0.16031577599999999</v>
      </c>
      <c r="N4590" s="5">
        <v>535.51316025999358</v>
      </c>
      <c r="O4590" s="3">
        <v>13.044897992448011</v>
      </c>
      <c r="P4590" s="7">
        <v>2.4359621687195635E-2</v>
      </c>
      <c r="Q4590" s="9">
        <f t="shared" si="524"/>
        <v>13.070484155510611</v>
      </c>
      <c r="R4590" s="7">
        <f t="shared" si="525"/>
        <v>2.4407400462697956E-2</v>
      </c>
      <c r="S4590" t="s">
        <v>483</v>
      </c>
      <c r="T4590" t="s">
        <v>581</v>
      </c>
      <c r="U4590">
        <v>71</v>
      </c>
      <c r="V4590">
        <f t="shared" si="526"/>
        <v>21.640800000000002</v>
      </c>
      <c r="W4590" t="s">
        <v>581</v>
      </c>
      <c r="X4590" t="s">
        <v>581</v>
      </c>
    </row>
    <row r="4591" spans="1:24">
      <c r="A4591" t="s">
        <v>2</v>
      </c>
      <c r="B4591">
        <v>2006044</v>
      </c>
      <c r="C4591">
        <v>29</v>
      </c>
      <c r="D4591">
        <v>3</v>
      </c>
      <c r="E4591" s="28" t="s">
        <v>517</v>
      </c>
      <c r="F4591" s="14">
        <v>20.743333333333332</v>
      </c>
      <c r="G4591" s="5">
        <v>10.330578512396695</v>
      </c>
      <c r="H4591">
        <v>14</v>
      </c>
      <c r="I4591" s="3">
        <v>0.18285714285714286</v>
      </c>
      <c r="J4591">
        <v>12.032</v>
      </c>
      <c r="K4591">
        <f t="shared" si="522"/>
        <v>4.7</v>
      </c>
      <c r="L4591">
        <v>2.4669999999999998E-4</v>
      </c>
      <c r="M4591">
        <f t="shared" si="523"/>
        <v>0.18317291885714285</v>
      </c>
      <c r="N4591" s="5">
        <v>113.70132362690559</v>
      </c>
      <c r="O4591" s="3">
        <v>6.8068900770377372</v>
      </c>
      <c r="P4591" s="7">
        <v>5.9866410169274374E-2</v>
      </c>
      <c r="Q4591" s="9">
        <f t="shared" si="524"/>
        <v>6.8184630722106085</v>
      </c>
      <c r="R4591" s="7">
        <f t="shared" si="525"/>
        <v>5.9968194342085293E-2</v>
      </c>
      <c r="S4591" t="s">
        <v>482</v>
      </c>
      <c r="T4591" t="s">
        <v>581</v>
      </c>
      <c r="U4591">
        <v>31</v>
      </c>
      <c r="V4591">
        <f t="shared" si="526"/>
        <v>9.4488000000000003</v>
      </c>
      <c r="W4591" t="s">
        <v>581</v>
      </c>
      <c r="X4591" t="s">
        <v>581</v>
      </c>
    </row>
    <row r="4592" spans="1:24">
      <c r="A4592" t="s">
        <v>2</v>
      </c>
      <c r="B4592">
        <v>2006044</v>
      </c>
      <c r="C4592">
        <v>29</v>
      </c>
      <c r="D4592">
        <v>1</v>
      </c>
      <c r="E4592" s="28" t="s">
        <v>517</v>
      </c>
      <c r="F4592" s="14">
        <v>20.743333333333332</v>
      </c>
      <c r="G4592" s="5">
        <v>10.330578512396695</v>
      </c>
      <c r="H4592">
        <v>26</v>
      </c>
      <c r="I4592" s="3">
        <v>9.8461538461538461E-2</v>
      </c>
      <c r="J4592">
        <v>15.872000000000002</v>
      </c>
      <c r="K4592">
        <f t="shared" si="522"/>
        <v>6.2</v>
      </c>
      <c r="L4592">
        <v>2.4669999999999998E-4</v>
      </c>
      <c r="M4592">
        <f t="shared" si="523"/>
        <v>9.8777314461538465E-2</v>
      </c>
      <c r="N4592" s="5">
        <v>197.85780354088965</v>
      </c>
      <c r="O4592" s="3">
        <v>4.8791662764565293</v>
      </c>
      <c r="P4592" s="7">
        <v>2.4659963818147775E-2</v>
      </c>
      <c r="Q4592" s="9">
        <f t="shared" si="524"/>
        <v>4.8947161817162819</v>
      </c>
      <c r="R4592" s="7">
        <f t="shared" si="525"/>
        <v>2.4738555134646137E-2</v>
      </c>
      <c r="S4592" t="s">
        <v>482</v>
      </c>
      <c r="T4592" t="s">
        <v>483</v>
      </c>
      <c r="U4592">
        <v>38</v>
      </c>
      <c r="V4592">
        <f t="shared" si="526"/>
        <v>11.5824</v>
      </c>
      <c r="W4592" t="s">
        <v>581</v>
      </c>
      <c r="X4592" t="s">
        <v>581</v>
      </c>
    </row>
    <row r="4593" spans="1:24">
      <c r="A4593" t="s">
        <v>2</v>
      </c>
      <c r="B4593">
        <v>2006044</v>
      </c>
      <c r="C4593">
        <v>33</v>
      </c>
      <c r="D4593">
        <v>1</v>
      </c>
      <c r="E4593" s="28" t="s">
        <v>517</v>
      </c>
      <c r="F4593" s="15">
        <v>22.9</v>
      </c>
      <c r="G4593" s="12">
        <v>24.1</v>
      </c>
      <c r="H4593">
        <v>25</v>
      </c>
      <c r="I4593" s="3">
        <v>0.1024</v>
      </c>
      <c r="J4593">
        <v>28.671999999999997</v>
      </c>
      <c r="K4593">
        <f t="shared" si="522"/>
        <v>11.2</v>
      </c>
      <c r="L4593">
        <v>2.4669999999999998E-4</v>
      </c>
      <c r="M4593">
        <f t="shared" si="523"/>
        <v>0.10271577600000001</v>
      </c>
      <c r="N4593" s="5">
        <v>645.66292601896942</v>
      </c>
      <c r="O4593" s="3">
        <v>9.1908142462402296</v>
      </c>
      <c r="P4593" s="7">
        <v>1.4234694104103177E-2</v>
      </c>
      <c r="Q4593" s="9">
        <f t="shared" si="524"/>
        <v>9.2190543748330622</v>
      </c>
      <c r="R4593" s="7">
        <f t="shared" si="525"/>
        <v>1.4278432295433064E-2</v>
      </c>
      <c r="S4593" t="s">
        <v>481</v>
      </c>
      <c r="T4593" t="s">
        <v>581</v>
      </c>
      <c r="U4593">
        <v>59</v>
      </c>
      <c r="V4593">
        <f t="shared" si="526"/>
        <v>17.9832</v>
      </c>
      <c r="W4593" t="s">
        <v>581</v>
      </c>
      <c r="X4593" t="s">
        <v>581</v>
      </c>
    </row>
    <row r="4594" spans="1:24">
      <c r="A4594" t="s">
        <v>2</v>
      </c>
      <c r="B4594">
        <v>2006044</v>
      </c>
      <c r="C4594">
        <v>35</v>
      </c>
      <c r="D4594">
        <v>1</v>
      </c>
      <c r="E4594" s="28" t="s">
        <v>517</v>
      </c>
      <c r="F4594" s="14">
        <v>23.875999999999998</v>
      </c>
      <c r="G4594" s="5">
        <v>6.887052341597796</v>
      </c>
      <c r="H4594">
        <v>21</v>
      </c>
      <c r="I4594" s="3">
        <v>0.1219047619047619</v>
      </c>
      <c r="J4594">
        <v>23.552</v>
      </c>
      <c r="K4594">
        <f t="shared" si="522"/>
        <v>9.1999999999999993</v>
      </c>
      <c r="L4594">
        <v>2.4669999999999998E-4</v>
      </c>
      <c r="M4594">
        <f t="shared" si="523"/>
        <v>0.12222053790476191</v>
      </c>
      <c r="N4594" s="5">
        <v>435.65776513269759</v>
      </c>
      <c r="O4594" s="3">
        <v>8.9731431605394256</v>
      </c>
      <c r="P4594" s="7">
        <v>2.0596770857065485E-2</v>
      </c>
      <c r="Q4594" s="9">
        <f t="shared" si="524"/>
        <v>8.9962653511365414</v>
      </c>
      <c r="R4594" s="7">
        <f t="shared" si="525"/>
        <v>2.0649845064500013E-2</v>
      </c>
      <c r="S4594" t="s">
        <v>483</v>
      </c>
      <c r="T4594" t="s">
        <v>581</v>
      </c>
      <c r="U4594">
        <v>62</v>
      </c>
      <c r="V4594">
        <f t="shared" si="526"/>
        <v>18.897600000000001</v>
      </c>
      <c r="W4594" t="s">
        <v>581</v>
      </c>
      <c r="X4594" t="s">
        <v>581</v>
      </c>
    </row>
    <row r="4595" spans="1:24">
      <c r="A4595" t="s">
        <v>2</v>
      </c>
      <c r="B4595">
        <v>2006044</v>
      </c>
      <c r="C4595">
        <v>35</v>
      </c>
      <c r="D4595">
        <v>2</v>
      </c>
      <c r="E4595" s="28" t="s">
        <v>517</v>
      </c>
      <c r="F4595" s="14">
        <v>23.875999999999998</v>
      </c>
      <c r="G4595" s="5">
        <v>6.887052341597796</v>
      </c>
      <c r="H4595">
        <v>19</v>
      </c>
      <c r="I4595" s="3">
        <v>0.13473684210526315</v>
      </c>
      <c r="J4595">
        <v>24.576000000000001</v>
      </c>
      <c r="K4595">
        <f t="shared" si="522"/>
        <v>9.6</v>
      </c>
      <c r="L4595">
        <v>2.4669999999999998E-4</v>
      </c>
      <c r="M4595">
        <f t="shared" si="523"/>
        <v>0.13505261810526314</v>
      </c>
      <c r="N4595" s="5">
        <v>474.36459870781442</v>
      </c>
      <c r="O4595" s="3">
        <v>10.345700068184652</v>
      </c>
      <c r="P4595" s="7">
        <v>2.1809595607190538E-2</v>
      </c>
      <c r="Q4595" s="9">
        <f t="shared" si="524"/>
        <v>10.369812625568791</v>
      </c>
      <c r="R4595" s="7">
        <f t="shared" si="525"/>
        <v>2.1860426882226287E-2</v>
      </c>
      <c r="S4595" t="s">
        <v>483</v>
      </c>
      <c r="T4595" t="s">
        <v>581</v>
      </c>
      <c r="U4595">
        <v>66</v>
      </c>
      <c r="V4595">
        <f t="shared" si="526"/>
        <v>20.116800000000001</v>
      </c>
      <c r="W4595" t="s">
        <v>581</v>
      </c>
      <c r="X4595" t="s">
        <v>581</v>
      </c>
    </row>
    <row r="4596" spans="1:24">
      <c r="A4596" t="s">
        <v>12</v>
      </c>
      <c r="B4596">
        <v>2006045</v>
      </c>
      <c r="C4596">
        <v>1</v>
      </c>
      <c r="D4596">
        <v>2</v>
      </c>
      <c r="E4596" s="28" t="s">
        <v>517</v>
      </c>
      <c r="F4596" s="14">
        <v>24.214666666666666</v>
      </c>
      <c r="G4596" s="5">
        <v>3.443526170798898</v>
      </c>
      <c r="H4596">
        <v>14</v>
      </c>
      <c r="I4596" s="3">
        <v>0.18285714285714286</v>
      </c>
      <c r="J4596">
        <v>12.032</v>
      </c>
      <c r="K4596">
        <f t="shared" si="522"/>
        <v>4.7</v>
      </c>
      <c r="L4596">
        <v>2.4669999999999998E-4</v>
      </c>
      <c r="M4596">
        <f t="shared" si="523"/>
        <v>0.18317291885714285</v>
      </c>
      <c r="N4596" s="5">
        <v>113.70132362690559</v>
      </c>
      <c r="O4596" s="3">
        <v>6.8068900770377372</v>
      </c>
      <c r="P4596" s="7">
        <v>5.9866410169274374E-2</v>
      </c>
      <c r="Q4596" s="9">
        <f t="shared" si="524"/>
        <v>6.8184630722106085</v>
      </c>
      <c r="R4596" s="7">
        <f t="shared" si="525"/>
        <v>5.9968194342085293E-2</v>
      </c>
      <c r="S4596" t="s">
        <v>481</v>
      </c>
      <c r="T4596" t="s">
        <v>581</v>
      </c>
      <c r="U4596">
        <v>31</v>
      </c>
      <c r="V4596">
        <f t="shared" si="526"/>
        <v>9.4488000000000003</v>
      </c>
      <c r="W4596" t="s">
        <v>581</v>
      </c>
      <c r="X4596" t="s">
        <v>581</v>
      </c>
    </row>
    <row r="4597" spans="1:24">
      <c r="A4597" t="s">
        <v>63</v>
      </c>
      <c r="B4597">
        <v>2006045</v>
      </c>
      <c r="C4597">
        <v>8</v>
      </c>
      <c r="D4597">
        <v>3</v>
      </c>
      <c r="E4597" s="28" t="s">
        <v>517</v>
      </c>
      <c r="F4597" s="14">
        <v>33.908999999999999</v>
      </c>
      <c r="G4597" s="5">
        <v>13.774104683195592</v>
      </c>
      <c r="H4597">
        <v>8</v>
      </c>
      <c r="I4597" s="3">
        <v>0.32</v>
      </c>
      <c r="J4597">
        <v>51.456000000000003</v>
      </c>
      <c r="K4597">
        <f t="shared" si="522"/>
        <v>20.100000000000001</v>
      </c>
      <c r="L4597">
        <v>2.4669999999999998E-4</v>
      </c>
      <c r="M4597">
        <f t="shared" si="523"/>
        <v>0.320315776</v>
      </c>
      <c r="N4597" s="5">
        <v>2079.5143394525185</v>
      </c>
      <c r="O4597" s="3">
        <v>51.407514160127988</v>
      </c>
      <c r="P4597" s="7">
        <v>2.47209231428826E-2</v>
      </c>
      <c r="Q4597" s="9">
        <f t="shared" si="524"/>
        <v>51.457924510201387</v>
      </c>
      <c r="R4597" s="7">
        <f t="shared" si="525"/>
        <v>2.4745164548251639E-2</v>
      </c>
      <c r="S4597" t="s">
        <v>481</v>
      </c>
      <c r="T4597" t="s">
        <v>489</v>
      </c>
      <c r="U4597">
        <v>64</v>
      </c>
      <c r="V4597">
        <f t="shared" si="526"/>
        <v>19.507200000000001</v>
      </c>
      <c r="W4597" t="s">
        <v>581</v>
      </c>
      <c r="X4597" t="s">
        <v>581</v>
      </c>
    </row>
    <row r="4598" spans="1:24">
      <c r="A4598" t="s">
        <v>24</v>
      </c>
      <c r="B4598">
        <v>2006045</v>
      </c>
      <c r="C4598">
        <v>8</v>
      </c>
      <c r="D4598">
        <v>1</v>
      </c>
      <c r="E4598" s="28" t="s">
        <v>517</v>
      </c>
      <c r="F4598" s="14">
        <v>27.94</v>
      </c>
      <c r="G4598" s="5">
        <v>24.104683195592287</v>
      </c>
      <c r="H4598">
        <v>10</v>
      </c>
      <c r="I4598" s="3">
        <v>0.25600000000000001</v>
      </c>
      <c r="J4598">
        <v>28.928000000000001</v>
      </c>
      <c r="K4598">
        <f t="shared" si="522"/>
        <v>11.3</v>
      </c>
      <c r="L4598">
        <v>2.4669999999999998E-4</v>
      </c>
      <c r="M4598">
        <f t="shared" si="523"/>
        <v>0.256315776</v>
      </c>
      <c r="N4598" s="5">
        <v>657.24409297960972</v>
      </c>
      <c r="O4598" s="3">
        <v>23.059390581964827</v>
      </c>
      <c r="P4598" s="7">
        <v>3.5084971973540761E-2</v>
      </c>
      <c r="Q4598" s="9">
        <f t="shared" si="524"/>
        <v>23.087579697407566</v>
      </c>
      <c r="R4598" s="7">
        <f t="shared" si="525"/>
        <v>3.5127861846182974E-2</v>
      </c>
      <c r="S4598" t="s">
        <v>481</v>
      </c>
      <c r="T4598" t="s">
        <v>581</v>
      </c>
      <c r="U4598">
        <v>76</v>
      </c>
      <c r="V4598">
        <f t="shared" si="526"/>
        <v>23.1648</v>
      </c>
      <c r="W4598" t="s">
        <v>581</v>
      </c>
      <c r="X4598" t="s">
        <v>581</v>
      </c>
    </row>
    <row r="4599" spans="1:24">
      <c r="A4599" t="s">
        <v>24</v>
      </c>
      <c r="B4599">
        <v>2006045</v>
      </c>
      <c r="C4599">
        <v>10</v>
      </c>
      <c r="D4599">
        <v>1</v>
      </c>
      <c r="E4599" s="28" t="s">
        <v>517</v>
      </c>
      <c r="F4599" s="14">
        <v>31.199666666666666</v>
      </c>
      <c r="G4599" s="5">
        <v>20.66115702479339</v>
      </c>
      <c r="H4599">
        <v>16</v>
      </c>
      <c r="I4599" s="3">
        <v>0.16</v>
      </c>
      <c r="J4599">
        <v>25.088000000000001</v>
      </c>
      <c r="K4599">
        <f t="shared" si="522"/>
        <v>9.8000000000000007</v>
      </c>
      <c r="L4599">
        <v>2.4669999999999998E-4</v>
      </c>
      <c r="M4599">
        <f t="shared" si="523"/>
        <v>0.16031577599999999</v>
      </c>
      <c r="N4599" s="5">
        <v>494.33567773327366</v>
      </c>
      <c r="O4599" s="3">
        <v>12.530179452672032</v>
      </c>
      <c r="P4599" s="7">
        <v>2.5347511856979258E-2</v>
      </c>
      <c r="Q4599" s="9">
        <f t="shared" si="524"/>
        <v>12.55474977543274</v>
      </c>
      <c r="R4599" s="7">
        <f t="shared" si="525"/>
        <v>2.5397215578291409E-2</v>
      </c>
      <c r="S4599" t="s">
        <v>481</v>
      </c>
      <c r="T4599" t="s">
        <v>581</v>
      </c>
      <c r="U4599">
        <v>61</v>
      </c>
      <c r="V4599">
        <f t="shared" si="526"/>
        <v>18.5928</v>
      </c>
      <c r="W4599" t="s">
        <v>581</v>
      </c>
      <c r="X4599" t="s">
        <v>581</v>
      </c>
    </row>
    <row r="4600" spans="1:24">
      <c r="A4600" t="s">
        <v>24</v>
      </c>
      <c r="B4600">
        <v>2006045</v>
      </c>
      <c r="C4600">
        <v>12</v>
      </c>
      <c r="D4600">
        <v>4</v>
      </c>
      <c r="E4600" s="28" t="s">
        <v>517</v>
      </c>
      <c r="F4600" s="14">
        <v>15.578666666666665</v>
      </c>
      <c r="G4600" s="5">
        <v>20.66115702479339</v>
      </c>
      <c r="H4600">
        <v>21</v>
      </c>
      <c r="I4600" s="3">
        <v>0.1219047619047619</v>
      </c>
      <c r="J4600">
        <v>17.664000000000001</v>
      </c>
      <c r="K4600">
        <f t="shared" si="522"/>
        <v>6.9</v>
      </c>
      <c r="L4600">
        <v>2.4669999999999998E-4</v>
      </c>
      <c r="M4600">
        <f t="shared" si="523"/>
        <v>0.12222053790476191</v>
      </c>
      <c r="N4600" s="5">
        <v>245.05749288714244</v>
      </c>
      <c r="O4600" s="3">
        <v>6.7181857481874108</v>
      </c>
      <c r="P4600" s="7">
        <v>2.7414733045038418E-2</v>
      </c>
      <c r="Q4600" s="9">
        <f t="shared" si="524"/>
        <v>6.735466845833157</v>
      </c>
      <c r="R4600" s="7">
        <f t="shared" si="525"/>
        <v>2.7485251589246754E-2</v>
      </c>
      <c r="S4600" t="s">
        <v>481</v>
      </c>
      <c r="T4600" t="s">
        <v>581</v>
      </c>
      <c r="U4600">
        <v>66</v>
      </c>
      <c r="V4600">
        <f t="shared" si="526"/>
        <v>20.116800000000001</v>
      </c>
      <c r="W4600" t="s">
        <v>581</v>
      </c>
      <c r="X4600" t="s">
        <v>581</v>
      </c>
    </row>
    <row r="4601" spans="1:24">
      <c r="A4601" t="s">
        <v>34</v>
      </c>
      <c r="B4601">
        <v>2006046</v>
      </c>
      <c r="C4601">
        <v>16</v>
      </c>
      <c r="D4601">
        <v>3</v>
      </c>
      <c r="E4601" s="28" t="s">
        <v>517</v>
      </c>
      <c r="F4601" s="14">
        <v>29.887333333333331</v>
      </c>
      <c r="G4601" s="5">
        <v>13.774104683195592</v>
      </c>
      <c r="H4601">
        <v>18</v>
      </c>
      <c r="I4601" s="3">
        <v>0.14222222222222222</v>
      </c>
      <c r="J4601">
        <v>21.76</v>
      </c>
      <c r="K4601">
        <f t="shared" si="522"/>
        <v>8.5</v>
      </c>
      <c r="L4601">
        <v>2.4669999999999998E-4</v>
      </c>
      <c r="M4601">
        <f t="shared" si="523"/>
        <v>0.14253799822222221</v>
      </c>
      <c r="N4601" s="5">
        <v>371.88413906944004</v>
      </c>
      <c r="O4601" s="3">
        <v>9.6589158081421935</v>
      </c>
      <c r="P4601" s="7">
        <v>2.5972916813047069E-2</v>
      </c>
      <c r="Q4601" s="9">
        <f t="shared" si="524"/>
        <v>9.6802199415124299</v>
      </c>
      <c r="R4601" s="7">
        <f t="shared" si="525"/>
        <v>2.6030203831050969E-2</v>
      </c>
      <c r="S4601" t="s">
        <v>481</v>
      </c>
      <c r="T4601" t="s">
        <v>581</v>
      </c>
      <c r="U4601">
        <v>74</v>
      </c>
      <c r="V4601">
        <f t="shared" si="526"/>
        <v>22.555200000000003</v>
      </c>
      <c r="W4601" t="s">
        <v>581</v>
      </c>
      <c r="X4601" t="s">
        <v>581</v>
      </c>
    </row>
    <row r="4602" spans="1:24">
      <c r="A4602" t="s">
        <v>56</v>
      </c>
      <c r="B4602">
        <v>2006046</v>
      </c>
      <c r="C4602">
        <v>4</v>
      </c>
      <c r="D4602">
        <v>2</v>
      </c>
      <c r="E4602" s="28" t="s">
        <v>517</v>
      </c>
      <c r="F4602" s="14">
        <v>24.5364</v>
      </c>
      <c r="G4602" s="5">
        <v>22.956841138659321</v>
      </c>
      <c r="H4602">
        <v>24</v>
      </c>
      <c r="I4602" s="3">
        <v>0.10666666666666667</v>
      </c>
      <c r="J4602">
        <v>34.56</v>
      </c>
      <c r="K4602">
        <f t="shared" si="522"/>
        <v>13.5</v>
      </c>
      <c r="L4602">
        <v>2.4669999999999998E-4</v>
      </c>
      <c r="M4602">
        <f t="shared" si="523"/>
        <v>0.10698244266666668</v>
      </c>
      <c r="N4602" s="5">
        <v>938.07452381184021</v>
      </c>
      <c r="O4602" s="3">
        <v>11.545422801919919</v>
      </c>
      <c r="P4602" s="7">
        <v>1.2307575260657766E-2</v>
      </c>
      <c r="Q4602" s="9">
        <f t="shared" si="524"/>
        <v>11.579495556473864</v>
      </c>
      <c r="R4602" s="7">
        <f t="shared" si="525"/>
        <v>1.2343897273130178E-2</v>
      </c>
      <c r="S4602" t="s">
        <v>481</v>
      </c>
      <c r="T4602" t="s">
        <v>581</v>
      </c>
      <c r="U4602">
        <v>71</v>
      </c>
      <c r="V4602">
        <f t="shared" si="526"/>
        <v>21.640800000000002</v>
      </c>
      <c r="W4602" t="s">
        <v>581</v>
      </c>
      <c r="X4602" t="s">
        <v>581</v>
      </c>
    </row>
    <row r="4603" spans="1:24">
      <c r="A4603" t="s">
        <v>32</v>
      </c>
      <c r="B4603">
        <v>2006046</v>
      </c>
      <c r="C4603">
        <v>1</v>
      </c>
      <c r="D4603">
        <v>3</v>
      </c>
      <c r="E4603" s="28" t="s">
        <v>517</v>
      </c>
      <c r="F4603" s="14">
        <v>31.146750000000004</v>
      </c>
      <c r="G4603" s="5">
        <v>36.730945821854917</v>
      </c>
      <c r="H4603">
        <v>16</v>
      </c>
      <c r="I4603" s="3">
        <v>0.16</v>
      </c>
      <c r="J4603">
        <v>18.687999999999999</v>
      </c>
      <c r="K4603">
        <f t="shared" si="522"/>
        <v>7.3</v>
      </c>
      <c r="L4603">
        <v>2.4669999999999998E-4</v>
      </c>
      <c r="M4603">
        <f t="shared" si="523"/>
        <v>0.16031577599999999</v>
      </c>
      <c r="N4603" s="5">
        <v>274.29350548111358</v>
      </c>
      <c r="O4603" s="3">
        <v>9.3131885790720279</v>
      </c>
      <c r="P4603" s="7">
        <v>3.3953368902178711E-2</v>
      </c>
      <c r="Q4603" s="9">
        <f t="shared" si="524"/>
        <v>9.3314098999456156</v>
      </c>
      <c r="R4603" s="7">
        <f t="shared" si="525"/>
        <v>3.4019798914225942E-2</v>
      </c>
      <c r="S4603" t="s">
        <v>481</v>
      </c>
      <c r="T4603" t="s">
        <v>581</v>
      </c>
      <c r="U4603">
        <v>78</v>
      </c>
      <c r="V4603">
        <f t="shared" si="526"/>
        <v>23.7744</v>
      </c>
      <c r="W4603" t="s">
        <v>581</v>
      </c>
      <c r="X4603" t="s">
        <v>581</v>
      </c>
    </row>
    <row r="4604" spans="1:24">
      <c r="A4604" t="s">
        <v>32</v>
      </c>
      <c r="B4604">
        <v>2006046</v>
      </c>
      <c r="C4604">
        <v>1</v>
      </c>
      <c r="D4604">
        <v>1</v>
      </c>
      <c r="E4604" s="28" t="s">
        <v>517</v>
      </c>
      <c r="F4604" s="14">
        <v>31.146750000000004</v>
      </c>
      <c r="G4604" s="5">
        <v>36.730945821854917</v>
      </c>
      <c r="H4604">
        <v>19</v>
      </c>
      <c r="I4604" s="3">
        <v>0.13473684210526315</v>
      </c>
      <c r="J4604">
        <v>29.695999999999998</v>
      </c>
      <c r="K4604">
        <f t="shared" si="522"/>
        <v>11.6</v>
      </c>
      <c r="L4604">
        <v>2.4669999999999998E-4</v>
      </c>
      <c r="M4604">
        <f t="shared" si="523"/>
        <v>0.13505261810526314</v>
      </c>
      <c r="N4604" s="5">
        <v>692.60525609943033</v>
      </c>
      <c r="O4604" s="3">
        <v>12.512936025136264</v>
      </c>
      <c r="P4604" s="7">
        <v>1.8066475694403204E-2</v>
      </c>
      <c r="Q4604" s="9">
        <f t="shared" si="524"/>
        <v>12.542127790497418</v>
      </c>
      <c r="R4604" s="7">
        <f t="shared" si="525"/>
        <v>1.8108623461986651E-2</v>
      </c>
      <c r="S4604" t="s">
        <v>481</v>
      </c>
      <c r="T4604" t="s">
        <v>581</v>
      </c>
      <c r="U4604">
        <v>81</v>
      </c>
      <c r="V4604">
        <f t="shared" si="526"/>
        <v>24.688800000000001</v>
      </c>
      <c r="W4604" t="s">
        <v>581</v>
      </c>
      <c r="X4604" t="s">
        <v>581</v>
      </c>
    </row>
    <row r="4605" spans="1:24">
      <c r="A4605" t="s">
        <v>5</v>
      </c>
      <c r="B4605">
        <v>2006046</v>
      </c>
      <c r="C4605">
        <v>11</v>
      </c>
      <c r="D4605">
        <v>3</v>
      </c>
      <c r="E4605" s="28" t="s">
        <v>517</v>
      </c>
      <c r="F4605" s="14">
        <v>24.892000000000003</v>
      </c>
      <c r="G4605" s="5">
        <v>27.548209366391184</v>
      </c>
      <c r="H4605">
        <v>21</v>
      </c>
      <c r="I4605" s="3">
        <v>0.1219047619047619</v>
      </c>
      <c r="J4605">
        <v>20.48</v>
      </c>
      <c r="K4605">
        <f t="shared" si="522"/>
        <v>8</v>
      </c>
      <c r="L4605">
        <v>2.4669999999999998E-4</v>
      </c>
      <c r="M4605">
        <f t="shared" si="523"/>
        <v>0.12222053790476191</v>
      </c>
      <c r="N4605" s="5">
        <v>329.41986021376005</v>
      </c>
      <c r="O4605" s="3">
        <v>7.7966436410514603</v>
      </c>
      <c r="P4605" s="7">
        <v>2.3667800830199582E-2</v>
      </c>
      <c r="Q4605" s="9">
        <f t="shared" si="524"/>
        <v>7.8167183048913342</v>
      </c>
      <c r="R4605" s="7">
        <f t="shared" si="525"/>
        <v>2.3728740276372767E-2</v>
      </c>
      <c r="S4605" t="s">
        <v>482</v>
      </c>
      <c r="T4605" t="s">
        <v>487</v>
      </c>
      <c r="U4605">
        <v>63</v>
      </c>
      <c r="V4605">
        <f t="shared" si="526"/>
        <v>19.202400000000001</v>
      </c>
      <c r="W4605" t="s">
        <v>581</v>
      </c>
      <c r="X4605" t="s">
        <v>581</v>
      </c>
    </row>
    <row r="4606" spans="1:24">
      <c r="A4606" t="s">
        <v>5</v>
      </c>
      <c r="B4606">
        <v>2006046</v>
      </c>
      <c r="C4606">
        <v>15</v>
      </c>
      <c r="D4606">
        <v>3</v>
      </c>
      <c r="E4606" s="28" t="s">
        <v>517</v>
      </c>
      <c r="F4606" s="14">
        <v>23.071666666666669</v>
      </c>
      <c r="G4606" s="5">
        <v>20.66115702479339</v>
      </c>
      <c r="H4606">
        <v>13</v>
      </c>
      <c r="I4606" s="3">
        <v>0.19692307692307692</v>
      </c>
      <c r="J4606">
        <v>15.104000000000001</v>
      </c>
      <c r="K4606">
        <f t="shared" si="522"/>
        <v>5.9</v>
      </c>
      <c r="L4606">
        <v>2.4669999999999998E-4</v>
      </c>
      <c r="M4606">
        <f t="shared" si="523"/>
        <v>0.19723885292307691</v>
      </c>
      <c r="N4606" s="5">
        <v>179.17352084439042</v>
      </c>
      <c r="O4606" s="3">
        <v>9.2222943103060899</v>
      </c>
      <c r="P4606" s="7">
        <v>5.1471301489440048E-2</v>
      </c>
      <c r="Q4606" s="9">
        <f t="shared" si="524"/>
        <v>9.23688690459276</v>
      </c>
      <c r="R4606" s="7">
        <f t="shared" si="525"/>
        <v>5.1552745411610576E-2</v>
      </c>
      <c r="S4606" t="s">
        <v>482</v>
      </c>
      <c r="T4606" t="s">
        <v>581</v>
      </c>
      <c r="U4606">
        <v>40</v>
      </c>
      <c r="V4606">
        <f t="shared" si="526"/>
        <v>12.192</v>
      </c>
      <c r="W4606" t="s">
        <v>581</v>
      </c>
      <c r="X4606" t="s">
        <v>581</v>
      </c>
    </row>
    <row r="4607" spans="1:24">
      <c r="A4607" t="s">
        <v>47</v>
      </c>
      <c r="B4607">
        <v>2006048</v>
      </c>
      <c r="C4607">
        <v>3</v>
      </c>
      <c r="D4607">
        <v>3</v>
      </c>
      <c r="E4607" s="28" t="s">
        <v>517</v>
      </c>
      <c r="F4607" s="14">
        <v>27.94</v>
      </c>
      <c r="G4607" s="5">
        <v>13.774104683195592</v>
      </c>
      <c r="H4607">
        <v>13</v>
      </c>
      <c r="I4607" s="3">
        <v>0.19692307692307692</v>
      </c>
      <c r="J4607">
        <v>29.44</v>
      </c>
      <c r="K4607">
        <f t="shared" si="522"/>
        <v>11.5</v>
      </c>
      <c r="L4607">
        <v>2.4669999999999998E-4</v>
      </c>
      <c r="M4607">
        <f t="shared" si="523"/>
        <v>0.19723885292307691</v>
      </c>
      <c r="N4607" s="5">
        <v>680.71525801984012</v>
      </c>
      <c r="O4607" s="3">
        <v>18.091290687984937</v>
      </c>
      <c r="P4607" s="7">
        <v>2.6576884350457221E-2</v>
      </c>
      <c r="Q4607" s="9">
        <f t="shared" si="524"/>
        <v>18.120105020032074</v>
      </c>
      <c r="R4607" s="7">
        <f t="shared" si="525"/>
        <v>2.6619213843894689E-2</v>
      </c>
      <c r="S4607" t="s">
        <v>483</v>
      </c>
      <c r="T4607" t="s">
        <v>581</v>
      </c>
      <c r="U4607">
        <v>58</v>
      </c>
      <c r="V4607">
        <f t="shared" si="526"/>
        <v>17.6784</v>
      </c>
      <c r="W4607" t="s">
        <v>581</v>
      </c>
      <c r="X4607" t="s">
        <v>581</v>
      </c>
    </row>
    <row r="4608" spans="1:24">
      <c r="A4608" t="s">
        <v>40</v>
      </c>
      <c r="B4608">
        <v>2006048</v>
      </c>
      <c r="C4608">
        <v>1</v>
      </c>
      <c r="D4608">
        <v>1</v>
      </c>
      <c r="E4608" s="28" t="s">
        <v>517</v>
      </c>
      <c r="F4608" s="14">
        <v>26.270857142857146</v>
      </c>
      <c r="G4608" s="5">
        <v>16.069788797061523</v>
      </c>
      <c r="H4608">
        <v>17</v>
      </c>
      <c r="I4608" s="3">
        <v>0.15058823529411766</v>
      </c>
      <c r="J4608">
        <v>25.088000000000001</v>
      </c>
      <c r="K4608">
        <f t="shared" si="522"/>
        <v>9.8000000000000007</v>
      </c>
      <c r="L4608">
        <v>2.4669999999999998E-4</v>
      </c>
      <c r="M4608">
        <f t="shared" si="523"/>
        <v>0.15090401129411765</v>
      </c>
      <c r="N4608" s="5">
        <v>494.33567773327366</v>
      </c>
      <c r="O4608" s="3">
        <v>11.797562655627097</v>
      </c>
      <c r="P4608" s="7">
        <v>2.3865488952210832E-2</v>
      </c>
      <c r="Q4608" s="9">
        <f t="shared" si="524"/>
        <v>11.822151663733402</v>
      </c>
      <c r="R4608" s="7">
        <f t="shared" si="525"/>
        <v>2.3915230472424498E-2</v>
      </c>
      <c r="S4608" t="s">
        <v>481</v>
      </c>
      <c r="T4608" t="s">
        <v>581</v>
      </c>
      <c r="U4608">
        <v>45</v>
      </c>
      <c r="V4608">
        <f t="shared" si="526"/>
        <v>13.716000000000001</v>
      </c>
      <c r="W4608" t="s">
        <v>581</v>
      </c>
      <c r="X4608" t="s">
        <v>581</v>
      </c>
    </row>
    <row r="4609" spans="1:24">
      <c r="A4609" t="s">
        <v>9</v>
      </c>
      <c r="B4609">
        <v>2006054</v>
      </c>
      <c r="C4609">
        <v>4</v>
      </c>
      <c r="D4609">
        <v>1</v>
      </c>
      <c r="E4609" s="28" t="s">
        <v>517</v>
      </c>
      <c r="F4609" s="14">
        <v>23.621999999999996</v>
      </c>
      <c r="G4609" s="5">
        <v>32.139577594123047</v>
      </c>
      <c r="H4609">
        <v>31</v>
      </c>
      <c r="I4609" s="3">
        <v>8.2580645161290323E-2</v>
      </c>
      <c r="J4609">
        <v>14.592000000000001</v>
      </c>
      <c r="K4609">
        <f t="shared" si="522"/>
        <v>5.7</v>
      </c>
      <c r="L4609">
        <v>2.4669999999999998E-4</v>
      </c>
      <c r="M4609">
        <f t="shared" si="523"/>
        <v>8.2896421161290326E-2</v>
      </c>
      <c r="N4609" s="5">
        <v>167.23205091164161</v>
      </c>
      <c r="O4609" s="3">
        <v>3.7642475520767245</v>
      </c>
      <c r="P4609" s="7">
        <v>2.2509127476201287E-2</v>
      </c>
      <c r="Q4609" s="9">
        <f t="shared" si="524"/>
        <v>3.7785591734118689</v>
      </c>
      <c r="R4609" s="7">
        <f t="shared" si="525"/>
        <v>2.2594706892689494E-2</v>
      </c>
      <c r="S4609" t="s">
        <v>483</v>
      </c>
      <c r="T4609" t="s">
        <v>581</v>
      </c>
      <c r="U4609">
        <v>46</v>
      </c>
      <c r="V4609">
        <f t="shared" si="526"/>
        <v>14.020800000000001</v>
      </c>
      <c r="W4609" t="s">
        <v>581</v>
      </c>
      <c r="X4609" t="s">
        <v>581</v>
      </c>
    </row>
    <row r="4610" spans="1:24">
      <c r="A4610" t="s">
        <v>55</v>
      </c>
      <c r="B4610">
        <v>2006047</v>
      </c>
      <c r="C4610">
        <v>8</v>
      </c>
      <c r="D4610">
        <v>1</v>
      </c>
      <c r="E4610" s="28" t="s">
        <v>517</v>
      </c>
      <c r="F4610" s="14">
        <v>37.592000000000006</v>
      </c>
      <c r="G4610" s="5">
        <v>27.548209366391184</v>
      </c>
      <c r="H4610">
        <v>24</v>
      </c>
      <c r="I4610" s="3">
        <v>0.10666666666666667</v>
      </c>
      <c r="J4610">
        <v>33.792000000000002</v>
      </c>
      <c r="K4610">
        <f t="shared" ref="K4610:K4673" si="528">J4610/2.56</f>
        <v>13.200000000000001</v>
      </c>
      <c r="L4610">
        <v>2.4669999999999998E-4</v>
      </c>
      <c r="M4610">
        <f t="shared" ref="M4610:M4673" si="529">I4610+L4610*1.28</f>
        <v>0.10698244266666668</v>
      </c>
      <c r="N4610" s="5">
        <v>896.84556943196174</v>
      </c>
      <c r="O4610" s="3">
        <v>11.28806353203184</v>
      </c>
      <c r="P4610" s="7">
        <v>1.2586407199604499E-2</v>
      </c>
      <c r="Q4610" s="9">
        <f t="shared" ref="Q4610:Q4673" si="530">(J4610*J4610 - (J4610 - 2*M4610)*(J4610 - 2*M4610))*3.1415926/4</f>
        <v>11.321374404311477</v>
      </c>
      <c r="R4610" s="7">
        <f t="shared" ref="R4610:R4673" si="531">Q4610/N4610</f>
        <v>1.2623549460674859E-2</v>
      </c>
      <c r="S4610" t="s">
        <v>483</v>
      </c>
      <c r="T4610" t="s">
        <v>581</v>
      </c>
      <c r="U4610">
        <v>75</v>
      </c>
      <c r="V4610">
        <f t="shared" si="526"/>
        <v>22.86</v>
      </c>
      <c r="W4610" t="s">
        <v>581</v>
      </c>
      <c r="X4610" t="s">
        <v>581</v>
      </c>
    </row>
    <row r="4611" spans="1:24">
      <c r="A4611" t="s">
        <v>58</v>
      </c>
      <c r="B4611">
        <v>2006028</v>
      </c>
      <c r="C4611">
        <v>1</v>
      </c>
      <c r="D4611">
        <v>1</v>
      </c>
      <c r="E4611" s="28" t="s">
        <v>517</v>
      </c>
      <c r="F4611" t="s">
        <v>581</v>
      </c>
      <c r="G4611" t="s">
        <v>581</v>
      </c>
      <c r="H4611">
        <v>19</v>
      </c>
      <c r="I4611" s="3">
        <v>0.13473684210526315</v>
      </c>
      <c r="J4611">
        <v>38.655999999999999</v>
      </c>
      <c r="K4611">
        <f t="shared" si="528"/>
        <v>15.1</v>
      </c>
      <c r="L4611">
        <v>2.4669999999999998E-4</v>
      </c>
      <c r="M4611">
        <f t="shared" si="529"/>
        <v>0.13505261810526314</v>
      </c>
      <c r="N4611" s="5">
        <v>1173.6097238646782</v>
      </c>
      <c r="O4611" s="3">
        <v>16.305598949801276</v>
      </c>
      <c r="P4611" s="7">
        <v>1.3893544521859615E-2</v>
      </c>
      <c r="Q4611" s="9">
        <f t="shared" si="530"/>
        <v>16.343679329122399</v>
      </c>
      <c r="R4611" s="7">
        <f t="shared" si="531"/>
        <v>1.3925991747327145E-2</v>
      </c>
      <c r="S4611" t="s">
        <v>481</v>
      </c>
      <c r="T4611" t="s">
        <v>581</v>
      </c>
      <c r="U4611">
        <v>59</v>
      </c>
      <c r="V4611">
        <f t="shared" si="526"/>
        <v>17.9832</v>
      </c>
      <c r="W4611" t="s">
        <v>581</v>
      </c>
      <c r="X4611" t="s">
        <v>581</v>
      </c>
    </row>
    <row r="4612" spans="1:24">
      <c r="A4612" t="s">
        <v>4</v>
      </c>
      <c r="B4612">
        <v>2006033</v>
      </c>
      <c r="C4612">
        <v>1</v>
      </c>
      <c r="D4612">
        <v>1</v>
      </c>
      <c r="E4612" s="28" t="s">
        <v>517</v>
      </c>
      <c r="F4612" t="s">
        <v>581</v>
      </c>
      <c r="G4612" t="s">
        <v>581</v>
      </c>
      <c r="H4612">
        <v>38</v>
      </c>
      <c r="I4612" s="3">
        <v>6.7368421052631577E-2</v>
      </c>
      <c r="J4612">
        <v>13.568</v>
      </c>
      <c r="K4612">
        <f t="shared" si="528"/>
        <v>5.3</v>
      </c>
      <c r="L4612">
        <v>2.4669999999999998E-4</v>
      </c>
      <c r="M4612">
        <f t="shared" si="529"/>
        <v>6.7684197052631581E-2</v>
      </c>
      <c r="N4612" s="5">
        <v>144.58443552194561</v>
      </c>
      <c r="O4612" s="3">
        <v>2.8573295116651365</v>
      </c>
      <c r="P4612" s="7">
        <v>1.9762358938223607E-2</v>
      </c>
      <c r="Q4612" s="9">
        <f t="shared" si="530"/>
        <v>2.8706554811961298</v>
      </c>
      <c r="R4612" s="7">
        <f t="shared" si="531"/>
        <v>1.9854526324587753E-2</v>
      </c>
      <c r="S4612" t="s">
        <v>482</v>
      </c>
      <c r="T4612" t="s">
        <v>581</v>
      </c>
      <c r="U4612">
        <v>51</v>
      </c>
      <c r="V4612">
        <f t="shared" si="526"/>
        <v>15.5448</v>
      </c>
      <c r="W4612" t="s">
        <v>581</v>
      </c>
      <c r="X4612" t="s">
        <v>581</v>
      </c>
    </row>
    <row r="4613" spans="1:24">
      <c r="A4613" t="s">
        <v>4</v>
      </c>
      <c r="B4613">
        <v>2006033</v>
      </c>
      <c r="C4613">
        <v>4</v>
      </c>
      <c r="D4613">
        <v>3</v>
      </c>
      <c r="E4613" s="28" t="s">
        <v>517</v>
      </c>
      <c r="F4613" t="s">
        <v>581</v>
      </c>
      <c r="G4613" t="s">
        <v>581</v>
      </c>
      <c r="H4613">
        <v>19</v>
      </c>
      <c r="I4613" s="3">
        <v>0.13473684210526315</v>
      </c>
      <c r="J4613">
        <v>21.76</v>
      </c>
      <c r="K4613">
        <f t="shared" si="528"/>
        <v>8.5</v>
      </c>
      <c r="L4613">
        <v>2.4669999999999998E-4</v>
      </c>
      <c r="M4613">
        <f t="shared" si="529"/>
        <v>0.13505261810526314</v>
      </c>
      <c r="N4613" s="5">
        <v>371.88413906944004</v>
      </c>
      <c r="O4613" s="3">
        <v>9.1537202918613261</v>
      </c>
      <c r="P4613" s="7">
        <v>2.4614441247122126E-2</v>
      </c>
      <c r="Q4613" s="9">
        <f t="shared" si="530"/>
        <v>9.1750392848580962</v>
      </c>
      <c r="R4613" s="7">
        <f t="shared" si="531"/>
        <v>2.467176822280363E-2</v>
      </c>
      <c r="S4613" t="s">
        <v>483</v>
      </c>
      <c r="T4613" t="s">
        <v>581</v>
      </c>
      <c r="U4613">
        <v>53</v>
      </c>
      <c r="V4613">
        <f t="shared" si="526"/>
        <v>16.154400000000003</v>
      </c>
      <c r="W4613" t="s">
        <v>581</v>
      </c>
      <c r="X4613" t="s">
        <v>581</v>
      </c>
    </row>
    <row r="4614" spans="1:24">
      <c r="A4614" t="s">
        <v>4</v>
      </c>
      <c r="B4614">
        <v>2006033</v>
      </c>
      <c r="C4614">
        <v>4</v>
      </c>
      <c r="D4614">
        <v>1</v>
      </c>
      <c r="E4614" s="28" t="s">
        <v>517</v>
      </c>
      <c r="F4614" t="s">
        <v>581</v>
      </c>
      <c r="G4614" t="s">
        <v>581</v>
      </c>
      <c r="H4614">
        <v>17</v>
      </c>
      <c r="I4614" s="3">
        <v>0.15058823529411766</v>
      </c>
      <c r="J4614">
        <v>24.064</v>
      </c>
      <c r="K4614">
        <f t="shared" si="528"/>
        <v>9.4</v>
      </c>
      <c r="L4614">
        <v>2.4669999999999998E-4</v>
      </c>
      <c r="M4614">
        <f t="shared" si="529"/>
        <v>0.15090401129411765</v>
      </c>
      <c r="N4614" s="5">
        <v>454.80529450762236</v>
      </c>
      <c r="O4614" s="3">
        <v>11.313121677014367</v>
      </c>
      <c r="P4614" s="7">
        <v>2.4874648148637071E-2</v>
      </c>
      <c r="Q4614" s="9">
        <f t="shared" si="530"/>
        <v>11.336694844336899</v>
      </c>
      <c r="R4614" s="7">
        <f t="shared" si="531"/>
        <v>2.4926479487469774E-2</v>
      </c>
      <c r="S4614" t="s">
        <v>483</v>
      </c>
      <c r="T4614" t="s">
        <v>581</v>
      </c>
      <c r="U4614">
        <v>50</v>
      </c>
      <c r="V4614">
        <f t="shared" si="526"/>
        <v>15.24</v>
      </c>
      <c r="W4614" t="s">
        <v>581</v>
      </c>
      <c r="X4614" t="s">
        <v>581</v>
      </c>
    </row>
    <row r="4615" spans="1:24">
      <c r="A4615" t="s">
        <v>16</v>
      </c>
      <c r="B4615">
        <v>2006031</v>
      </c>
      <c r="C4615">
        <v>5</v>
      </c>
      <c r="D4615">
        <v>1</v>
      </c>
      <c r="E4615" s="28" t="s">
        <v>517</v>
      </c>
      <c r="F4615" t="s">
        <v>581</v>
      </c>
      <c r="G4615" t="s">
        <v>581</v>
      </c>
      <c r="H4615">
        <v>13</v>
      </c>
      <c r="I4615" s="3">
        <v>0.19692307692307692</v>
      </c>
      <c r="J4615">
        <v>17.152000000000001</v>
      </c>
      <c r="K4615">
        <f t="shared" si="528"/>
        <v>6.7</v>
      </c>
      <c r="L4615">
        <v>2.4669999999999998E-4</v>
      </c>
      <c r="M4615">
        <f t="shared" si="529"/>
        <v>0.19723885292307691</v>
      </c>
      <c r="N4615" s="5">
        <v>231.05714882805762</v>
      </c>
      <c r="O4615" s="3">
        <v>10.489293792831653</v>
      </c>
      <c r="P4615" s="7">
        <v>4.5396967140096216E-2</v>
      </c>
      <c r="Q4615" s="9">
        <f t="shared" si="530"/>
        <v>10.505918063941252</v>
      </c>
      <c r="R4615" s="7">
        <f t="shared" si="531"/>
        <v>4.5468915881755667E-2</v>
      </c>
      <c r="S4615" t="s">
        <v>482</v>
      </c>
      <c r="T4615" t="s">
        <v>581</v>
      </c>
      <c r="U4615">
        <v>59</v>
      </c>
      <c r="V4615">
        <f t="shared" si="526"/>
        <v>17.9832</v>
      </c>
      <c r="W4615" t="s">
        <v>581</v>
      </c>
      <c r="X4615" t="s">
        <v>581</v>
      </c>
    </row>
    <row r="4616" spans="1:24">
      <c r="A4616" t="s">
        <v>16</v>
      </c>
      <c r="B4616">
        <v>2006031</v>
      </c>
      <c r="C4616">
        <v>5</v>
      </c>
      <c r="D4616">
        <v>3</v>
      </c>
      <c r="E4616" s="28" t="s">
        <v>517</v>
      </c>
      <c r="F4616" t="s">
        <v>581</v>
      </c>
      <c r="G4616" t="s">
        <v>581</v>
      </c>
      <c r="H4616">
        <v>10</v>
      </c>
      <c r="I4616" s="3">
        <v>0.25600000000000001</v>
      </c>
      <c r="J4616">
        <v>22.015999999999998</v>
      </c>
      <c r="K4616">
        <f t="shared" si="528"/>
        <v>8.6</v>
      </c>
      <c r="L4616">
        <v>2.4669999999999998E-4</v>
      </c>
      <c r="M4616">
        <f t="shared" si="529"/>
        <v>0.256315776</v>
      </c>
      <c r="N4616" s="5">
        <v>380.68582595952637</v>
      </c>
      <c r="O4616" s="3">
        <v>17.500430352384001</v>
      </c>
      <c r="P4616" s="7">
        <v>4.5970795755985422E-2</v>
      </c>
      <c r="Q4616" s="9">
        <f t="shared" si="530"/>
        <v>17.521762578966275</v>
      </c>
      <c r="R4616" s="7">
        <f t="shared" si="531"/>
        <v>4.6026832059749834E-2</v>
      </c>
      <c r="S4616" t="s">
        <v>481</v>
      </c>
      <c r="T4616" t="s">
        <v>581</v>
      </c>
      <c r="U4616">
        <v>71</v>
      </c>
      <c r="V4616">
        <f t="shared" si="526"/>
        <v>21.640800000000002</v>
      </c>
      <c r="W4616" t="s">
        <v>581</v>
      </c>
      <c r="X4616" t="s">
        <v>581</v>
      </c>
    </row>
    <row r="4617" spans="1:24">
      <c r="A4617" t="s">
        <v>16</v>
      </c>
      <c r="B4617">
        <v>2006031</v>
      </c>
      <c r="C4617">
        <v>6</v>
      </c>
      <c r="D4617">
        <v>1</v>
      </c>
      <c r="E4617" s="28" t="s">
        <v>517</v>
      </c>
      <c r="F4617" t="s">
        <v>581</v>
      </c>
      <c r="G4617" t="s">
        <v>581</v>
      </c>
      <c r="H4617">
        <v>8</v>
      </c>
      <c r="I4617" s="3">
        <v>0.32</v>
      </c>
      <c r="J4617">
        <v>19.2</v>
      </c>
      <c r="K4617">
        <f t="shared" si="528"/>
        <v>7.5</v>
      </c>
      <c r="L4617">
        <v>2.4669999999999998E-4</v>
      </c>
      <c r="M4617">
        <f t="shared" si="529"/>
        <v>0.320315776</v>
      </c>
      <c r="N4617" s="5">
        <v>289.52917401599996</v>
      </c>
      <c r="O4617" s="3">
        <v>18.98024615424001</v>
      </c>
      <c r="P4617" s="7">
        <v>6.5555556598904691E-2</v>
      </c>
      <c r="Q4617" s="9">
        <f t="shared" si="530"/>
        <v>18.99865779285026</v>
      </c>
      <c r="R4617" s="7">
        <f t="shared" si="531"/>
        <v>6.5619148251361906E-2</v>
      </c>
      <c r="S4617" t="s">
        <v>481</v>
      </c>
      <c r="T4617" t="s">
        <v>581</v>
      </c>
      <c r="U4617">
        <v>48</v>
      </c>
      <c r="V4617">
        <f t="shared" si="526"/>
        <v>14.630400000000002</v>
      </c>
      <c r="W4617" t="s">
        <v>581</v>
      </c>
      <c r="X4617" t="s">
        <v>581</v>
      </c>
    </row>
    <row r="4618" spans="1:24">
      <c r="A4618" t="s">
        <v>16</v>
      </c>
      <c r="B4618">
        <v>2006031</v>
      </c>
      <c r="C4618">
        <v>12</v>
      </c>
      <c r="D4618">
        <v>4</v>
      </c>
      <c r="E4618" s="28" t="s">
        <v>517</v>
      </c>
      <c r="F4618" t="s">
        <v>581</v>
      </c>
      <c r="G4618" t="s">
        <v>581</v>
      </c>
      <c r="H4618">
        <v>8</v>
      </c>
      <c r="I4618" s="3">
        <v>0.32</v>
      </c>
      <c r="J4618">
        <v>29.44</v>
      </c>
      <c r="K4618">
        <f t="shared" si="528"/>
        <v>11.5</v>
      </c>
      <c r="L4618">
        <v>2.4669999999999998E-4</v>
      </c>
      <c r="M4618">
        <f t="shared" si="529"/>
        <v>0.320315776</v>
      </c>
      <c r="N4618" s="5">
        <v>680.71525801984012</v>
      </c>
      <c r="O4618" s="3">
        <v>29.274616949759992</v>
      </c>
      <c r="P4618" s="7">
        <v>4.3005671761961232E-2</v>
      </c>
      <c r="Q4618" s="9">
        <f t="shared" si="530"/>
        <v>29.303186909469488</v>
      </c>
      <c r="R4618" s="7">
        <f t="shared" si="531"/>
        <v>4.3047642261921239E-2</v>
      </c>
      <c r="S4618" t="s">
        <v>481</v>
      </c>
      <c r="T4618" t="s">
        <v>581</v>
      </c>
      <c r="U4618">
        <v>74</v>
      </c>
      <c r="V4618">
        <f t="shared" si="526"/>
        <v>22.555200000000003</v>
      </c>
      <c r="W4618" t="s">
        <v>581</v>
      </c>
      <c r="X4618" t="s">
        <v>581</v>
      </c>
    </row>
    <row r="4619" spans="1:24">
      <c r="A4619" t="s">
        <v>16</v>
      </c>
      <c r="B4619">
        <v>2006031</v>
      </c>
      <c r="C4619">
        <v>16</v>
      </c>
      <c r="D4619">
        <v>3</v>
      </c>
      <c r="E4619" s="28" t="s">
        <v>517</v>
      </c>
      <c r="F4619" t="s">
        <v>581</v>
      </c>
      <c r="G4619" t="s">
        <v>581</v>
      </c>
      <c r="H4619">
        <v>20</v>
      </c>
      <c r="I4619" s="3">
        <v>0.128</v>
      </c>
      <c r="J4619">
        <v>16.896000000000001</v>
      </c>
      <c r="K4619">
        <f t="shared" si="528"/>
        <v>6.6000000000000005</v>
      </c>
      <c r="L4619">
        <v>2.4669999999999998E-4</v>
      </c>
      <c r="M4619">
        <f t="shared" si="529"/>
        <v>0.12831577599999999</v>
      </c>
      <c r="N4619" s="5">
        <v>224.21139235799043</v>
      </c>
      <c r="O4619" s="3">
        <v>6.7428128710656026</v>
      </c>
      <c r="P4619" s="7">
        <v>3.0073462370277738E-2</v>
      </c>
      <c r="Q4619" s="9">
        <f t="shared" si="530"/>
        <v>6.7593199885146174</v>
      </c>
      <c r="R4619" s="7">
        <f t="shared" si="531"/>
        <v>3.0147085379686012E-2</v>
      </c>
      <c r="S4619" t="s">
        <v>481</v>
      </c>
      <c r="T4619" t="s">
        <v>581</v>
      </c>
      <c r="U4619">
        <v>53</v>
      </c>
      <c r="V4619">
        <f t="shared" si="526"/>
        <v>16.154400000000003</v>
      </c>
      <c r="W4619" t="s">
        <v>581</v>
      </c>
      <c r="X4619" t="s">
        <v>581</v>
      </c>
    </row>
    <row r="4620" spans="1:24">
      <c r="A4620" t="s">
        <v>16</v>
      </c>
      <c r="B4620">
        <v>2006031</v>
      </c>
      <c r="C4620">
        <v>16</v>
      </c>
      <c r="D4620">
        <v>2</v>
      </c>
      <c r="E4620" s="28" t="s">
        <v>517</v>
      </c>
      <c r="F4620" t="s">
        <v>581</v>
      </c>
      <c r="G4620" t="s">
        <v>581</v>
      </c>
      <c r="H4620">
        <v>17</v>
      </c>
      <c r="I4620" s="3">
        <v>0.15058823529411766</v>
      </c>
      <c r="J4620">
        <v>21.248000000000001</v>
      </c>
      <c r="K4620">
        <f t="shared" si="528"/>
        <v>8.3000000000000007</v>
      </c>
      <c r="L4620">
        <v>2.4669999999999998E-4</v>
      </c>
      <c r="M4620">
        <f t="shared" si="529"/>
        <v>0.15090401129411765</v>
      </c>
      <c r="N4620" s="5">
        <v>354.58959640821769</v>
      </c>
      <c r="O4620" s="3">
        <v>9.9809089858294104</v>
      </c>
      <c r="P4620" s="7">
        <v>2.8147777280918839E-2</v>
      </c>
      <c r="Q4620" s="9">
        <f t="shared" si="530"/>
        <v>10.001688590996448</v>
      </c>
      <c r="R4620" s="7">
        <f t="shared" si="531"/>
        <v>2.8206379127610121E-2</v>
      </c>
      <c r="S4620" t="s">
        <v>481</v>
      </c>
      <c r="T4620" t="s">
        <v>581</v>
      </c>
      <c r="U4620">
        <v>54</v>
      </c>
      <c r="V4620">
        <f t="shared" si="526"/>
        <v>16.459199999999999</v>
      </c>
      <c r="W4620" t="s">
        <v>581</v>
      </c>
      <c r="X4620" t="s">
        <v>581</v>
      </c>
    </row>
    <row r="4621" spans="1:24">
      <c r="A4621" t="s">
        <v>16</v>
      </c>
      <c r="B4621">
        <v>2006031</v>
      </c>
      <c r="C4621">
        <v>19</v>
      </c>
      <c r="D4621">
        <v>3</v>
      </c>
      <c r="E4621" s="28" t="s">
        <v>517</v>
      </c>
      <c r="F4621" t="s">
        <v>581</v>
      </c>
      <c r="G4621" t="s">
        <v>581</v>
      </c>
      <c r="H4621">
        <v>25</v>
      </c>
      <c r="I4621" s="3">
        <v>0.1024</v>
      </c>
      <c r="J4621">
        <v>28.16</v>
      </c>
      <c r="K4621">
        <f t="shared" si="528"/>
        <v>11</v>
      </c>
      <c r="L4621">
        <v>2.4669999999999998E-4</v>
      </c>
      <c r="M4621">
        <f t="shared" si="529"/>
        <v>0.10271577600000001</v>
      </c>
      <c r="N4621" s="5">
        <v>622.80942321664008</v>
      </c>
      <c r="O4621" s="3">
        <v>9.0261043135118175</v>
      </c>
      <c r="P4621" s="7">
        <v>1.4492562214127173E-2</v>
      </c>
      <c r="Q4621" s="9">
        <f t="shared" si="530"/>
        <v>9.0538365204790967</v>
      </c>
      <c r="R4621" s="7">
        <f t="shared" si="531"/>
        <v>1.4537089811066941E-2</v>
      </c>
      <c r="S4621" t="s">
        <v>481</v>
      </c>
      <c r="T4621" t="s">
        <v>581</v>
      </c>
      <c r="U4621">
        <v>72</v>
      </c>
      <c r="V4621">
        <f t="shared" si="526"/>
        <v>21.945600000000002</v>
      </c>
      <c r="W4621" t="s">
        <v>581</v>
      </c>
      <c r="X4621" t="s">
        <v>581</v>
      </c>
    </row>
    <row r="4622" spans="1:24">
      <c r="A4622" t="s">
        <v>16</v>
      </c>
      <c r="B4622">
        <v>2006031</v>
      </c>
      <c r="C4622">
        <v>22</v>
      </c>
      <c r="D4622">
        <v>5</v>
      </c>
      <c r="E4622" s="28" t="s">
        <v>517</v>
      </c>
      <c r="F4622" t="s">
        <v>581</v>
      </c>
      <c r="G4622" t="s">
        <v>581</v>
      </c>
      <c r="H4622">
        <v>32</v>
      </c>
      <c r="I4622" s="3">
        <v>0.08</v>
      </c>
      <c r="J4622">
        <v>34.304000000000002</v>
      </c>
      <c r="K4622">
        <f t="shared" si="528"/>
        <v>13.4</v>
      </c>
      <c r="L4622">
        <v>2.4669999999999998E-4</v>
      </c>
      <c r="M4622">
        <f t="shared" si="529"/>
        <v>8.0315776000000005E-2</v>
      </c>
      <c r="N4622" s="5">
        <v>924.22859531223048</v>
      </c>
      <c r="O4622" s="3">
        <v>8.6014293482879189</v>
      </c>
      <c r="P4622" s="7">
        <v>9.306603790355689E-3</v>
      </c>
      <c r="Q4622" s="9">
        <f t="shared" si="530"/>
        <v>8.6353010963492967</v>
      </c>
      <c r="R4622" s="7">
        <f t="shared" si="531"/>
        <v>9.3432524595628303E-3</v>
      </c>
      <c r="S4622" t="s">
        <v>481</v>
      </c>
      <c r="T4622" t="s">
        <v>581</v>
      </c>
      <c r="U4622">
        <v>75</v>
      </c>
      <c r="V4622">
        <f t="shared" si="526"/>
        <v>22.86</v>
      </c>
      <c r="W4622" t="s">
        <v>581</v>
      </c>
      <c r="X4622" t="s">
        <v>581</v>
      </c>
    </row>
    <row r="4623" spans="1:24">
      <c r="A4623" t="s">
        <v>16</v>
      </c>
      <c r="B4623">
        <v>2006031</v>
      </c>
      <c r="C4623">
        <v>29</v>
      </c>
      <c r="D4623">
        <v>1</v>
      </c>
      <c r="E4623" s="28" t="s">
        <v>517</v>
      </c>
      <c r="F4623" t="s">
        <v>581</v>
      </c>
      <c r="G4623" t="s">
        <v>581</v>
      </c>
      <c r="H4623">
        <v>22</v>
      </c>
      <c r="I4623" s="3">
        <v>0.11636363636363636</v>
      </c>
      <c r="J4623">
        <v>22.528000000000002</v>
      </c>
      <c r="K4623">
        <f t="shared" si="528"/>
        <v>8.8000000000000007</v>
      </c>
      <c r="L4623">
        <v>2.4669999999999998E-4</v>
      </c>
      <c r="M4623">
        <f t="shared" si="529"/>
        <v>0.11667941236363637</v>
      </c>
      <c r="N4623" s="5">
        <v>398.59803085864968</v>
      </c>
      <c r="O4623" s="3">
        <v>8.1929579141205178</v>
      </c>
      <c r="P4623" s="7">
        <v>2.0554436499526749E-2</v>
      </c>
      <c r="Q4623" s="9">
        <f t="shared" si="530"/>
        <v>8.2150752626720589</v>
      </c>
      <c r="R4623" s="7">
        <f t="shared" si="531"/>
        <v>2.0609924351546228E-2</v>
      </c>
      <c r="S4623" t="s">
        <v>481</v>
      </c>
      <c r="T4623" t="s">
        <v>581</v>
      </c>
      <c r="U4623">
        <v>58</v>
      </c>
      <c r="V4623">
        <f t="shared" si="526"/>
        <v>17.6784</v>
      </c>
      <c r="W4623" t="s">
        <v>581</v>
      </c>
      <c r="X4623" t="s">
        <v>581</v>
      </c>
    </row>
    <row r="4624" spans="1:24">
      <c r="A4624" t="s">
        <v>29</v>
      </c>
      <c r="B4624">
        <v>2006025</v>
      </c>
      <c r="C4624">
        <v>2</v>
      </c>
      <c r="D4624">
        <v>3</v>
      </c>
      <c r="E4624" s="28" t="s">
        <v>517</v>
      </c>
      <c r="F4624" t="s">
        <v>581</v>
      </c>
      <c r="G4624" t="s">
        <v>581</v>
      </c>
      <c r="H4624">
        <v>25</v>
      </c>
      <c r="I4624" s="3">
        <v>0.1024</v>
      </c>
      <c r="J4624">
        <v>21.248000000000001</v>
      </c>
      <c r="K4624">
        <f t="shared" si="528"/>
        <v>8.3000000000000007</v>
      </c>
      <c r="L4624">
        <v>2.4669999999999998E-4</v>
      </c>
      <c r="M4624">
        <f t="shared" si="529"/>
        <v>0.10271577600000001</v>
      </c>
      <c r="N4624" s="5">
        <v>354.58959640821769</v>
      </c>
      <c r="O4624" s="3">
        <v>6.8025202216795764</v>
      </c>
      <c r="P4624" s="7">
        <v>1.9184207011669466E-2</v>
      </c>
      <c r="Q4624" s="9">
        <f t="shared" si="530"/>
        <v>6.8233954867022284</v>
      </c>
      <c r="R4624" s="7">
        <f t="shared" si="531"/>
        <v>1.9243078634622046E-2</v>
      </c>
      <c r="S4624" t="s">
        <v>483</v>
      </c>
      <c r="T4624" t="s">
        <v>581</v>
      </c>
      <c r="U4624">
        <v>63</v>
      </c>
      <c r="V4624">
        <f t="shared" si="526"/>
        <v>19.202400000000001</v>
      </c>
      <c r="W4624" t="s">
        <v>581</v>
      </c>
      <c r="X4624" t="s">
        <v>581</v>
      </c>
    </row>
    <row r="4625" spans="1:24">
      <c r="A4625" t="s">
        <v>29</v>
      </c>
      <c r="B4625">
        <v>2006025</v>
      </c>
      <c r="C4625">
        <v>2</v>
      </c>
      <c r="D4625">
        <v>1</v>
      </c>
      <c r="E4625" s="28" t="s">
        <v>517</v>
      </c>
      <c r="F4625" t="s">
        <v>581</v>
      </c>
      <c r="G4625" t="s">
        <v>581</v>
      </c>
      <c r="H4625">
        <v>26</v>
      </c>
      <c r="I4625" s="3">
        <v>9.8461538461538461E-2</v>
      </c>
      <c r="J4625">
        <v>25.344000000000001</v>
      </c>
      <c r="K4625">
        <f t="shared" si="528"/>
        <v>9.9</v>
      </c>
      <c r="L4625">
        <v>2.4669999999999998E-4</v>
      </c>
      <c r="M4625">
        <f t="shared" si="529"/>
        <v>9.8777314461538465E-2</v>
      </c>
      <c r="N4625" s="5">
        <v>504.47563280547848</v>
      </c>
      <c r="O4625" s="3">
        <v>7.8091025797968534</v>
      </c>
      <c r="P4625" s="7">
        <v>1.5479642765635772E-2</v>
      </c>
      <c r="Q4625" s="9">
        <f t="shared" si="530"/>
        <v>7.8340490369940667</v>
      </c>
      <c r="R4625" s="7">
        <f t="shared" si="531"/>
        <v>1.55290930375121E-2</v>
      </c>
      <c r="S4625" t="s">
        <v>483</v>
      </c>
      <c r="T4625" t="s">
        <v>581</v>
      </c>
      <c r="U4625">
        <v>62</v>
      </c>
      <c r="V4625">
        <f t="shared" si="526"/>
        <v>18.897600000000001</v>
      </c>
      <c r="W4625" t="s">
        <v>581</v>
      </c>
      <c r="X4625" t="s">
        <v>581</v>
      </c>
    </row>
    <row r="4626" spans="1:24">
      <c r="A4626" t="s">
        <v>29</v>
      </c>
      <c r="B4626">
        <v>2006025</v>
      </c>
      <c r="C4626">
        <v>6</v>
      </c>
      <c r="D4626">
        <v>1</v>
      </c>
      <c r="E4626" s="28" t="s">
        <v>517</v>
      </c>
      <c r="F4626" t="s">
        <v>581</v>
      </c>
      <c r="G4626" t="s">
        <v>581</v>
      </c>
      <c r="H4626">
        <v>11</v>
      </c>
      <c r="I4626" s="3">
        <v>0.23272727272727273</v>
      </c>
      <c r="J4626">
        <v>26.368000000000002</v>
      </c>
      <c r="K4626">
        <f t="shared" si="528"/>
        <v>10.3</v>
      </c>
      <c r="L4626">
        <v>2.4669999999999998E-4</v>
      </c>
      <c r="M4626">
        <f t="shared" si="529"/>
        <v>0.23304304872727272</v>
      </c>
      <c r="N4626" s="5">
        <v>546.0648901574657</v>
      </c>
      <c r="O4626" s="3">
        <v>19.108394055155308</v>
      </c>
      <c r="P4626" s="7">
        <v>3.4992899927415451E-2</v>
      </c>
      <c r="Q4626" s="9">
        <f t="shared" si="530"/>
        <v>19.134089787176936</v>
      </c>
      <c r="R4626" s="7">
        <f t="shared" si="531"/>
        <v>3.5039956115214342E-2</v>
      </c>
      <c r="S4626" t="s">
        <v>481</v>
      </c>
      <c r="T4626" t="s">
        <v>581</v>
      </c>
      <c r="U4626">
        <v>57</v>
      </c>
      <c r="V4626">
        <f t="shared" si="526"/>
        <v>17.3736</v>
      </c>
      <c r="W4626" t="s">
        <v>581</v>
      </c>
      <c r="X4626" t="s">
        <v>581</v>
      </c>
    </row>
    <row r="4627" spans="1:24">
      <c r="A4627" t="s">
        <v>50</v>
      </c>
      <c r="B4627">
        <v>2006038</v>
      </c>
      <c r="C4627">
        <v>1</v>
      </c>
      <c r="D4627">
        <v>2</v>
      </c>
      <c r="E4627" s="28" t="s">
        <v>517</v>
      </c>
      <c r="F4627" t="s">
        <v>581</v>
      </c>
      <c r="G4627" t="s">
        <v>581</v>
      </c>
      <c r="H4627">
        <v>23</v>
      </c>
      <c r="I4627" s="3">
        <v>0.11130434782608696</v>
      </c>
      <c r="J4627">
        <v>32.256</v>
      </c>
      <c r="K4627">
        <f t="shared" si="528"/>
        <v>12.6</v>
      </c>
      <c r="L4627">
        <v>2.4669999999999998E-4</v>
      </c>
      <c r="M4627">
        <f t="shared" si="529"/>
        <v>0.11162012382608696</v>
      </c>
      <c r="N4627" s="5">
        <v>817.16714074275842</v>
      </c>
      <c r="O4627" s="3">
        <v>11.240129624749471</v>
      </c>
      <c r="P4627" s="7">
        <v>1.3754994620235016E-2</v>
      </c>
      <c r="Q4627" s="9">
        <f t="shared" si="530"/>
        <v>11.271907523524508</v>
      </c>
      <c r="R4627" s="7">
        <f t="shared" si="531"/>
        <v>1.3793882501539385E-2</v>
      </c>
      <c r="S4627" t="s">
        <v>483</v>
      </c>
      <c r="T4627" t="s">
        <v>581</v>
      </c>
      <c r="U4627">
        <v>56</v>
      </c>
      <c r="V4627">
        <f t="shared" si="526"/>
        <v>17.0688</v>
      </c>
      <c r="W4627" t="s">
        <v>581</v>
      </c>
      <c r="X4627" t="s">
        <v>581</v>
      </c>
    </row>
    <row r="4628" spans="1:24">
      <c r="A4628" t="s">
        <v>21</v>
      </c>
      <c r="B4628">
        <v>2006038</v>
      </c>
      <c r="C4628">
        <v>8</v>
      </c>
      <c r="D4628">
        <v>3</v>
      </c>
      <c r="E4628" s="28" t="s">
        <v>517</v>
      </c>
      <c r="F4628" t="s">
        <v>581</v>
      </c>
      <c r="G4628" t="s">
        <v>581</v>
      </c>
      <c r="H4628">
        <v>28</v>
      </c>
      <c r="I4628" s="3">
        <v>9.1428571428571428E-2</v>
      </c>
      <c r="J4628">
        <v>15.616</v>
      </c>
      <c r="K4628">
        <f t="shared" si="528"/>
        <v>6.1</v>
      </c>
      <c r="L4628">
        <v>2.4669999999999998E-4</v>
      </c>
      <c r="M4628">
        <f t="shared" si="529"/>
        <v>9.1744347428571432E-2</v>
      </c>
      <c r="N4628" s="5">
        <v>191.52676560240639</v>
      </c>
      <c r="O4628" s="3">
        <v>4.4591432680594334</v>
      </c>
      <c r="P4628" s="7">
        <v>2.3282089341581862E-2</v>
      </c>
      <c r="Q4628" s="9">
        <f t="shared" si="530"/>
        <v>4.4744531718434164</v>
      </c>
      <c r="R4628" s="7">
        <f t="shared" si="531"/>
        <v>2.3362025447304889E-2</v>
      </c>
      <c r="S4628" t="s">
        <v>483</v>
      </c>
      <c r="T4628" t="s">
        <v>581</v>
      </c>
      <c r="U4628">
        <v>51</v>
      </c>
      <c r="V4628">
        <f t="shared" si="526"/>
        <v>15.5448</v>
      </c>
      <c r="W4628" t="s">
        <v>581</v>
      </c>
      <c r="X4628" t="s">
        <v>581</v>
      </c>
    </row>
    <row r="4629" spans="1:24">
      <c r="A4629" t="s">
        <v>21</v>
      </c>
      <c r="B4629">
        <v>2006038</v>
      </c>
      <c r="C4629">
        <v>8</v>
      </c>
      <c r="D4629">
        <v>1</v>
      </c>
      <c r="E4629" s="28" t="s">
        <v>517</v>
      </c>
      <c r="F4629" t="s">
        <v>581</v>
      </c>
      <c r="G4629" t="s">
        <v>581</v>
      </c>
      <c r="H4629">
        <v>18</v>
      </c>
      <c r="I4629" s="3">
        <v>0.14222222222222222</v>
      </c>
      <c r="J4629">
        <v>17.152000000000001</v>
      </c>
      <c r="K4629">
        <f t="shared" si="528"/>
        <v>6.7</v>
      </c>
      <c r="L4629">
        <v>2.4669999999999998E-4</v>
      </c>
      <c r="M4629">
        <f t="shared" si="529"/>
        <v>0.14253799822222221</v>
      </c>
      <c r="N4629" s="5">
        <v>231.05714882805762</v>
      </c>
      <c r="O4629" s="3">
        <v>7.6000416490381886</v>
      </c>
      <c r="P4629" s="7">
        <v>3.2892475682255555E-2</v>
      </c>
      <c r="Q4629" s="9">
        <f t="shared" si="530"/>
        <v>7.6167744969537274</v>
      </c>
      <c r="R4629" s="7">
        <f t="shared" si="531"/>
        <v>3.2964894337122588E-2</v>
      </c>
      <c r="S4629" t="s">
        <v>483</v>
      </c>
      <c r="T4629" t="s">
        <v>581</v>
      </c>
      <c r="U4629">
        <v>46</v>
      </c>
      <c r="V4629">
        <f t="shared" si="526"/>
        <v>14.020800000000001</v>
      </c>
      <c r="W4629" t="s">
        <v>581</v>
      </c>
      <c r="X4629" t="s">
        <v>581</v>
      </c>
    </row>
    <row r="4630" spans="1:24">
      <c r="A4630" t="s">
        <v>21</v>
      </c>
      <c r="B4630">
        <v>2006038</v>
      </c>
      <c r="C4630">
        <v>9</v>
      </c>
      <c r="D4630">
        <v>1</v>
      </c>
      <c r="E4630" s="28" t="s">
        <v>517</v>
      </c>
      <c r="F4630" t="s">
        <v>581</v>
      </c>
      <c r="G4630" t="s">
        <v>581</v>
      </c>
      <c r="H4630">
        <v>29</v>
      </c>
      <c r="I4630" s="3">
        <v>8.8275862068965524E-2</v>
      </c>
      <c r="J4630">
        <v>40.448</v>
      </c>
      <c r="K4630">
        <f t="shared" si="528"/>
        <v>15.8</v>
      </c>
      <c r="L4630">
        <v>2.4669999999999998E-4</v>
      </c>
      <c r="M4630">
        <f t="shared" si="529"/>
        <v>8.8591638068965528E-2</v>
      </c>
      <c r="N4630" s="5">
        <v>1284.9433422462976</v>
      </c>
      <c r="O4630" s="3">
        <v>11.192833121787713</v>
      </c>
      <c r="P4630" s="7">
        <v>8.710760041933642E-3</v>
      </c>
      <c r="Q4630" s="9">
        <f t="shared" si="530"/>
        <v>11.232783499604407</v>
      </c>
      <c r="R4630" s="7">
        <f t="shared" si="531"/>
        <v>8.7418512009779428E-3</v>
      </c>
      <c r="S4630" t="s">
        <v>481</v>
      </c>
      <c r="T4630" t="s">
        <v>581</v>
      </c>
      <c r="U4630">
        <v>71</v>
      </c>
      <c r="V4630">
        <f t="shared" si="526"/>
        <v>21.640800000000002</v>
      </c>
      <c r="W4630" t="s">
        <v>581</v>
      </c>
      <c r="X4630" t="s">
        <v>581</v>
      </c>
    </row>
    <row r="4631" spans="1:24">
      <c r="A4631" t="s">
        <v>51</v>
      </c>
      <c r="B4631">
        <v>2014013</v>
      </c>
      <c r="C4631">
        <v>9</v>
      </c>
      <c r="D4631">
        <v>4</v>
      </c>
      <c r="E4631" s="28" t="s">
        <v>517</v>
      </c>
      <c r="F4631" t="s">
        <v>581</v>
      </c>
      <c r="G4631" t="s">
        <v>581</v>
      </c>
      <c r="H4631">
        <v>10</v>
      </c>
      <c r="I4631" s="3">
        <v>0.25600000000000001</v>
      </c>
      <c r="J4631">
        <v>32.512</v>
      </c>
      <c r="K4631">
        <f t="shared" si="528"/>
        <v>12.7</v>
      </c>
      <c r="L4631">
        <v>2.4669999999999998E-4</v>
      </c>
      <c r="M4631">
        <f t="shared" si="529"/>
        <v>0.256315776</v>
      </c>
      <c r="N4631" s="5">
        <v>830.18951959183357</v>
      </c>
      <c r="O4631" s="3">
        <v>25.941814404710453</v>
      </c>
      <c r="P4631" s="7">
        <v>3.1248062993453427E-2</v>
      </c>
      <c r="Q4631" s="9">
        <f t="shared" si="530"/>
        <v>25.973558944006754</v>
      </c>
      <c r="R4631" s="7">
        <f t="shared" si="531"/>
        <v>3.1286300695263863E-2</v>
      </c>
      <c r="S4631" t="s">
        <v>483</v>
      </c>
      <c r="T4631" t="s">
        <v>484</v>
      </c>
      <c r="U4631">
        <v>82</v>
      </c>
      <c r="V4631">
        <f t="shared" si="526"/>
        <v>24.993600000000001</v>
      </c>
      <c r="W4631" t="s">
        <v>581</v>
      </c>
      <c r="X4631" t="s">
        <v>581</v>
      </c>
    </row>
    <row r="4632" spans="1:24">
      <c r="A4632" t="s">
        <v>28</v>
      </c>
      <c r="B4632">
        <v>2014013</v>
      </c>
      <c r="C4632">
        <v>18</v>
      </c>
      <c r="D4632">
        <v>3</v>
      </c>
      <c r="E4632" s="28" t="s">
        <v>517</v>
      </c>
      <c r="F4632" t="s">
        <v>581</v>
      </c>
      <c r="G4632" t="s">
        <v>581</v>
      </c>
      <c r="H4632">
        <v>12</v>
      </c>
      <c r="I4632" s="3">
        <v>0.21333333333333335</v>
      </c>
      <c r="J4632">
        <v>19.968</v>
      </c>
      <c r="K4632">
        <f t="shared" si="528"/>
        <v>7.8</v>
      </c>
      <c r="L4632">
        <v>2.4669999999999998E-4</v>
      </c>
      <c r="M4632">
        <f t="shared" si="529"/>
        <v>0.21364910933333334</v>
      </c>
      <c r="N4632" s="5">
        <v>313.1547546157056</v>
      </c>
      <c r="O4632" s="3">
        <v>13.239704662015992</v>
      </c>
      <c r="P4632" s="7">
        <v>4.2278472438534012E-2</v>
      </c>
      <c r="Q4632" s="9">
        <f t="shared" si="530"/>
        <v>13.2590899134632</v>
      </c>
      <c r="R4632" s="7">
        <f t="shared" si="531"/>
        <v>4.2340375542866557E-2</v>
      </c>
      <c r="S4632" t="s">
        <v>483</v>
      </c>
      <c r="T4632" t="s">
        <v>581</v>
      </c>
      <c r="U4632">
        <v>74</v>
      </c>
      <c r="V4632">
        <f t="shared" ref="V4632:V4695" si="532">U4632*0.3048</f>
        <v>22.555200000000003</v>
      </c>
      <c r="W4632" t="s">
        <v>581</v>
      </c>
      <c r="X4632" t="s">
        <v>581</v>
      </c>
    </row>
    <row r="4633" spans="1:24">
      <c r="A4633" t="s">
        <v>20</v>
      </c>
      <c r="B4633">
        <v>2006026</v>
      </c>
      <c r="C4633">
        <v>1</v>
      </c>
      <c r="D4633">
        <v>3</v>
      </c>
      <c r="E4633" s="28" t="s">
        <v>517</v>
      </c>
      <c r="F4633" t="s">
        <v>581</v>
      </c>
      <c r="G4633" t="s">
        <v>581</v>
      </c>
      <c r="H4633">
        <v>16</v>
      </c>
      <c r="I4633" s="3">
        <v>0.16</v>
      </c>
      <c r="J4633">
        <v>40.704000000000001</v>
      </c>
      <c r="K4633">
        <f t="shared" si="528"/>
        <v>15.9</v>
      </c>
      <c r="L4633">
        <v>2.4669999999999998E-4</v>
      </c>
      <c r="M4633">
        <f t="shared" si="529"/>
        <v>0.16031577599999999</v>
      </c>
      <c r="N4633" s="5">
        <v>1301.2599196975104</v>
      </c>
      <c r="O4633" s="3">
        <v>20.379637184256115</v>
      </c>
      <c r="P4633" s="7">
        <v>1.5661465381177301E-2</v>
      </c>
      <c r="Q4633" s="9">
        <f t="shared" si="530"/>
        <v>20.419699071621427</v>
      </c>
      <c r="R4633" s="7">
        <f t="shared" si="531"/>
        <v>1.569225237980754E-2</v>
      </c>
      <c r="S4633" t="s">
        <v>481</v>
      </c>
      <c r="T4633" t="s">
        <v>581</v>
      </c>
      <c r="U4633">
        <v>89</v>
      </c>
      <c r="V4633">
        <f t="shared" si="532"/>
        <v>27.127200000000002</v>
      </c>
      <c r="W4633" t="s">
        <v>581</v>
      </c>
      <c r="X4633" t="s">
        <v>581</v>
      </c>
    </row>
    <row r="4634" spans="1:24">
      <c r="A4634" t="s">
        <v>20</v>
      </c>
      <c r="B4634">
        <v>2006026</v>
      </c>
      <c r="C4634">
        <v>3</v>
      </c>
      <c r="D4634">
        <v>1</v>
      </c>
      <c r="E4634" s="28" t="s">
        <v>517</v>
      </c>
      <c r="F4634" t="s">
        <v>581</v>
      </c>
      <c r="G4634" t="s">
        <v>581</v>
      </c>
      <c r="H4634">
        <v>11</v>
      </c>
      <c r="I4634" s="3">
        <v>0.23272727272727273</v>
      </c>
      <c r="J4634">
        <v>38.911999999999999</v>
      </c>
      <c r="K4634">
        <f t="shared" si="528"/>
        <v>15.2</v>
      </c>
      <c r="L4634">
        <v>2.4669999999999998E-4</v>
      </c>
      <c r="M4634">
        <f t="shared" si="529"/>
        <v>0.23304304872727272</v>
      </c>
      <c r="N4634" s="5">
        <v>1189.2056953716735</v>
      </c>
      <c r="O4634" s="3">
        <v>28.279742582073329</v>
      </c>
      <c r="P4634" s="7">
        <v>2.3780362549672113E-2</v>
      </c>
      <c r="Q4634" s="9">
        <f t="shared" si="530"/>
        <v>28.317882312178803</v>
      </c>
      <c r="R4634" s="7">
        <f t="shared" si="531"/>
        <v>2.3812434150282429E-2</v>
      </c>
      <c r="S4634" t="s">
        <v>481</v>
      </c>
      <c r="T4634" t="s">
        <v>581</v>
      </c>
      <c r="U4634">
        <v>78</v>
      </c>
      <c r="V4634">
        <f t="shared" si="532"/>
        <v>23.7744</v>
      </c>
      <c r="W4634" t="s">
        <v>581</v>
      </c>
      <c r="X4634" t="s">
        <v>581</v>
      </c>
    </row>
    <row r="4635" spans="1:24">
      <c r="A4635" t="s">
        <v>20</v>
      </c>
      <c r="B4635">
        <v>2006026</v>
      </c>
      <c r="C4635">
        <v>6</v>
      </c>
      <c r="D4635">
        <v>1</v>
      </c>
      <c r="E4635" s="28" t="s">
        <v>517</v>
      </c>
      <c r="F4635" t="s">
        <v>581</v>
      </c>
      <c r="G4635" t="s">
        <v>581</v>
      </c>
      <c r="H4635">
        <v>10</v>
      </c>
      <c r="I4635" s="3">
        <v>0.25600000000000001</v>
      </c>
      <c r="J4635">
        <v>17.408000000000001</v>
      </c>
      <c r="K4635">
        <f t="shared" si="528"/>
        <v>6.8000000000000007</v>
      </c>
      <c r="L4635">
        <v>2.4669999999999998E-4</v>
      </c>
      <c r="M4635">
        <f t="shared" si="529"/>
        <v>0.256315776</v>
      </c>
      <c r="N4635" s="5">
        <v>238.00584900444164</v>
      </c>
      <c r="O4635" s="3">
        <v>13.794456865996802</v>
      </c>
      <c r="P4635" s="7">
        <v>5.7958478431088353E-2</v>
      </c>
      <c r="Q4635" s="9">
        <f t="shared" si="530"/>
        <v>13.811217833338777</v>
      </c>
      <c r="R4635" s="7">
        <f t="shared" si="531"/>
        <v>5.8028900932938977E-2</v>
      </c>
      <c r="S4635" t="s">
        <v>481</v>
      </c>
      <c r="T4635" t="s">
        <v>581</v>
      </c>
      <c r="U4635">
        <v>64</v>
      </c>
      <c r="V4635">
        <f t="shared" si="532"/>
        <v>19.507200000000001</v>
      </c>
      <c r="W4635" t="s">
        <v>581</v>
      </c>
      <c r="X4635" t="s">
        <v>581</v>
      </c>
    </row>
    <row r="4636" spans="1:24">
      <c r="A4636" t="s">
        <v>20</v>
      </c>
      <c r="B4636">
        <v>2006026</v>
      </c>
      <c r="C4636">
        <v>6</v>
      </c>
      <c r="D4636">
        <v>3</v>
      </c>
      <c r="E4636" s="28" t="s">
        <v>517</v>
      </c>
      <c r="F4636" t="s">
        <v>581</v>
      </c>
      <c r="G4636" t="s">
        <v>581</v>
      </c>
      <c r="H4636">
        <v>10</v>
      </c>
      <c r="I4636" s="3">
        <v>0.25600000000000001</v>
      </c>
      <c r="J4636">
        <v>32.256</v>
      </c>
      <c r="K4636">
        <f t="shared" si="528"/>
        <v>12.6</v>
      </c>
      <c r="L4636">
        <v>2.4669999999999998E-4</v>
      </c>
      <c r="M4636">
        <f t="shared" si="529"/>
        <v>0.256315776</v>
      </c>
      <c r="N4636" s="5">
        <v>817.16714074275842</v>
      </c>
      <c r="O4636" s="3">
        <v>25.735926988800113</v>
      </c>
      <c r="P4636" s="7">
        <v>3.1494079614370715E-2</v>
      </c>
      <c r="Q4636" s="9">
        <f t="shared" si="530"/>
        <v>25.767417569249631</v>
      </c>
      <c r="R4636" s="7">
        <f t="shared" si="531"/>
        <v>3.1532615892788489E-2</v>
      </c>
      <c r="S4636" t="s">
        <v>481</v>
      </c>
      <c r="T4636" t="s">
        <v>581</v>
      </c>
      <c r="U4636" t="s">
        <v>581</v>
      </c>
      <c r="V4636" t="e">
        <f t="shared" si="532"/>
        <v>#VALUE!</v>
      </c>
      <c r="W4636" t="s">
        <v>581</v>
      </c>
      <c r="X4636" t="s">
        <v>581</v>
      </c>
    </row>
    <row r="4637" spans="1:24">
      <c r="A4637" t="s">
        <v>20</v>
      </c>
      <c r="B4637">
        <v>2006026</v>
      </c>
      <c r="C4637">
        <v>14</v>
      </c>
      <c r="D4637">
        <v>5</v>
      </c>
      <c r="E4637" s="28" t="s">
        <v>517</v>
      </c>
      <c r="F4637" t="s">
        <v>581</v>
      </c>
      <c r="G4637" t="s">
        <v>581</v>
      </c>
      <c r="H4637">
        <v>23</v>
      </c>
      <c r="I4637" s="3">
        <v>0.11130434782608696</v>
      </c>
      <c r="J4637">
        <v>39.423999999999999</v>
      </c>
      <c r="K4637">
        <f t="shared" si="528"/>
        <v>15.4</v>
      </c>
      <c r="L4637">
        <v>2.4669999999999998E-4</v>
      </c>
      <c r="M4637">
        <f t="shared" si="529"/>
        <v>0.11162012382608696</v>
      </c>
      <c r="N4637" s="5">
        <v>1220.7064695046145</v>
      </c>
      <c r="O4637" s="3">
        <v>13.746585122789146</v>
      </c>
      <c r="P4637" s="7">
        <v>1.1261171679025971E-2</v>
      </c>
      <c r="Q4637" s="9">
        <f t="shared" si="530"/>
        <v>13.785473921130224</v>
      </c>
      <c r="R4637" s="7">
        <f t="shared" si="531"/>
        <v>1.1293029295342908E-2</v>
      </c>
      <c r="S4637" t="s">
        <v>481</v>
      </c>
      <c r="T4637" t="s">
        <v>581</v>
      </c>
      <c r="U4637">
        <v>65</v>
      </c>
      <c r="V4637">
        <f t="shared" si="532"/>
        <v>19.812000000000001</v>
      </c>
      <c r="W4637" t="s">
        <v>581</v>
      </c>
      <c r="X4637" t="s">
        <v>581</v>
      </c>
    </row>
    <row r="4638" spans="1:24">
      <c r="A4638" t="s">
        <v>20</v>
      </c>
      <c r="B4638">
        <v>2006026</v>
      </c>
      <c r="C4638">
        <v>18</v>
      </c>
      <c r="D4638">
        <v>3</v>
      </c>
      <c r="E4638" s="28" t="s">
        <v>517</v>
      </c>
      <c r="F4638" t="s">
        <v>581</v>
      </c>
      <c r="G4638" t="s">
        <v>581</v>
      </c>
      <c r="H4638">
        <v>16</v>
      </c>
      <c r="I4638" s="3">
        <v>0.16</v>
      </c>
      <c r="J4638">
        <v>33.28</v>
      </c>
      <c r="K4638">
        <f t="shared" si="528"/>
        <v>13</v>
      </c>
      <c r="L4638">
        <v>2.4669999999999998E-4</v>
      </c>
      <c r="M4638">
        <f t="shared" si="529"/>
        <v>0.16031577599999999</v>
      </c>
      <c r="N4638" s="5">
        <v>869.87431837695999</v>
      </c>
      <c r="O4638" s="3">
        <v>16.647927770880131</v>
      </c>
      <c r="P4638" s="7">
        <v>1.9138313914063333E-2</v>
      </c>
      <c r="Q4638" s="9">
        <f t="shared" si="530"/>
        <v>16.680624816056429</v>
      </c>
      <c r="R4638" s="7">
        <f t="shared" si="531"/>
        <v>1.9175902154669522E-2</v>
      </c>
      <c r="S4638" t="s">
        <v>481</v>
      </c>
      <c r="T4638" t="s">
        <v>581</v>
      </c>
      <c r="U4638">
        <v>77</v>
      </c>
      <c r="V4638">
        <f t="shared" si="532"/>
        <v>23.4696</v>
      </c>
      <c r="W4638" t="s">
        <v>581</v>
      </c>
      <c r="X4638" t="s">
        <v>581</v>
      </c>
    </row>
    <row r="4639" spans="1:24">
      <c r="A4639" t="s">
        <v>20</v>
      </c>
      <c r="B4639">
        <v>2006026</v>
      </c>
      <c r="C4639">
        <v>29</v>
      </c>
      <c r="D4639">
        <v>1</v>
      </c>
      <c r="E4639" s="28" t="s">
        <v>517</v>
      </c>
      <c r="F4639" t="s">
        <v>581</v>
      </c>
      <c r="G4639" t="s">
        <v>581</v>
      </c>
      <c r="H4639">
        <v>34</v>
      </c>
      <c r="I4639" s="3">
        <v>7.5294117647058831E-2</v>
      </c>
      <c r="J4639">
        <v>15.36</v>
      </c>
      <c r="K4639">
        <f t="shared" si="528"/>
        <v>6</v>
      </c>
      <c r="L4639">
        <v>2.4669999999999998E-4</v>
      </c>
      <c r="M4639">
        <f t="shared" si="529"/>
        <v>7.5609893647058835E-2</v>
      </c>
      <c r="N4639" s="5">
        <v>185.29867137024002</v>
      </c>
      <c r="O4639" s="3">
        <v>3.6154970094992529</v>
      </c>
      <c r="P4639" s="7">
        <v>1.951172656966995E-2</v>
      </c>
      <c r="Q4639" s="9">
        <f t="shared" si="530"/>
        <v>3.630584976619136</v>
      </c>
      <c r="R4639" s="7">
        <f t="shared" si="531"/>
        <v>1.9593151692733766E-2</v>
      </c>
      <c r="S4639" t="s">
        <v>483</v>
      </c>
      <c r="T4639" t="s">
        <v>581</v>
      </c>
      <c r="U4639">
        <v>49</v>
      </c>
      <c r="V4639">
        <f t="shared" si="532"/>
        <v>14.9352</v>
      </c>
      <c r="W4639" t="s">
        <v>581</v>
      </c>
      <c r="X4639" t="s">
        <v>581</v>
      </c>
    </row>
    <row r="4640" spans="1:24">
      <c r="A4640" t="s">
        <v>20</v>
      </c>
      <c r="B4640">
        <v>2006026</v>
      </c>
      <c r="C4640">
        <v>29</v>
      </c>
      <c r="D4640">
        <v>3</v>
      </c>
      <c r="E4640" s="28" t="s">
        <v>517</v>
      </c>
      <c r="F4640" t="s">
        <v>581</v>
      </c>
      <c r="G4640" t="s">
        <v>581</v>
      </c>
      <c r="H4640">
        <v>36</v>
      </c>
      <c r="I4640" s="3">
        <v>7.1111111111111111E-2</v>
      </c>
      <c r="J4640">
        <v>33.024000000000001</v>
      </c>
      <c r="K4640">
        <f t="shared" si="528"/>
        <v>12.9</v>
      </c>
      <c r="L4640">
        <v>2.4669999999999998E-4</v>
      </c>
      <c r="M4640">
        <f t="shared" si="529"/>
        <v>7.1426887111111115E-2</v>
      </c>
      <c r="N4640" s="5">
        <v>856.54310840893447</v>
      </c>
      <c r="O4640" s="3">
        <v>7.3617460287715684</v>
      </c>
      <c r="P4640" s="7">
        <v>8.5947174829838126E-3</v>
      </c>
      <c r="Q4640" s="9">
        <f t="shared" si="530"/>
        <v>7.394365622204246</v>
      </c>
      <c r="R4640" s="7">
        <f t="shared" si="531"/>
        <v>8.6328003221456031E-3</v>
      </c>
      <c r="S4640" t="s">
        <v>481</v>
      </c>
      <c r="T4640" t="s">
        <v>581</v>
      </c>
      <c r="U4640">
        <v>58</v>
      </c>
      <c r="V4640">
        <f t="shared" si="532"/>
        <v>17.6784</v>
      </c>
      <c r="W4640" t="s">
        <v>581</v>
      </c>
      <c r="X4640" t="s">
        <v>581</v>
      </c>
    </row>
    <row r="4641" spans="1:24">
      <c r="A4641" t="s">
        <v>36</v>
      </c>
      <c r="B4641">
        <v>2006014</v>
      </c>
      <c r="C4641">
        <v>1</v>
      </c>
      <c r="D4641">
        <v>3</v>
      </c>
      <c r="E4641" s="28" t="s">
        <v>517</v>
      </c>
      <c r="F4641" t="s">
        <v>581</v>
      </c>
      <c r="G4641" t="s">
        <v>581</v>
      </c>
      <c r="H4641">
        <v>27</v>
      </c>
      <c r="I4641" s="3">
        <v>9.481481481481481E-2</v>
      </c>
      <c r="J4641">
        <v>24.064</v>
      </c>
      <c r="K4641">
        <f t="shared" si="528"/>
        <v>9.4</v>
      </c>
      <c r="L4641">
        <v>2.4669999999999998E-4</v>
      </c>
      <c r="M4641">
        <f t="shared" si="529"/>
        <v>9.5130590814814814E-2</v>
      </c>
      <c r="N4641" s="5">
        <v>454.80529450762236</v>
      </c>
      <c r="O4641" s="3">
        <v>7.1396898137378031</v>
      </c>
      <c r="P4641" s="7">
        <v>1.5698343664770475E-2</v>
      </c>
      <c r="Q4641" s="9">
        <f t="shared" si="530"/>
        <v>7.163373706359887</v>
      </c>
      <c r="R4641" s="7">
        <f t="shared" si="531"/>
        <v>1.5750418460090797E-2</v>
      </c>
      <c r="S4641" t="s">
        <v>483</v>
      </c>
      <c r="T4641" t="s">
        <v>581</v>
      </c>
      <c r="U4641">
        <v>48</v>
      </c>
      <c r="V4641">
        <f t="shared" si="532"/>
        <v>14.630400000000002</v>
      </c>
      <c r="W4641" t="s">
        <v>581</v>
      </c>
      <c r="X4641" t="s">
        <v>581</v>
      </c>
    </row>
    <row r="4642" spans="1:24">
      <c r="A4642" t="s">
        <v>36</v>
      </c>
      <c r="B4642">
        <v>2006014</v>
      </c>
      <c r="C4642">
        <v>1</v>
      </c>
      <c r="D4642">
        <v>1</v>
      </c>
      <c r="E4642" s="28" t="s">
        <v>517</v>
      </c>
      <c r="F4642" t="s">
        <v>581</v>
      </c>
      <c r="G4642" t="s">
        <v>581</v>
      </c>
      <c r="H4642">
        <v>19</v>
      </c>
      <c r="I4642" s="3">
        <v>0.13473684210526315</v>
      </c>
      <c r="J4642">
        <v>30.975999999999999</v>
      </c>
      <c r="K4642">
        <f t="shared" si="528"/>
        <v>12.1</v>
      </c>
      <c r="L4642">
        <v>2.4669999999999998E-4</v>
      </c>
      <c r="M4642">
        <f t="shared" si="529"/>
        <v>0.13505261810526314</v>
      </c>
      <c r="N4642" s="5">
        <v>753.59940209213437</v>
      </c>
      <c r="O4642" s="3">
        <v>13.054745014374213</v>
      </c>
      <c r="P4642" s="7">
        <v>1.7323189187958183E-2</v>
      </c>
      <c r="Q4642" s="9">
        <f t="shared" si="530"/>
        <v>13.085206581729595</v>
      </c>
      <c r="R4642" s="7">
        <f t="shared" si="531"/>
        <v>1.7363610620447136E-2</v>
      </c>
      <c r="S4642" t="s">
        <v>483</v>
      </c>
      <c r="T4642" t="s">
        <v>581</v>
      </c>
      <c r="U4642">
        <v>60</v>
      </c>
      <c r="V4642">
        <f t="shared" si="532"/>
        <v>18.288</v>
      </c>
      <c r="W4642" t="s">
        <v>581</v>
      </c>
      <c r="X4642" t="s">
        <v>581</v>
      </c>
    </row>
    <row r="4643" spans="1:24">
      <c r="A4643" t="s">
        <v>25</v>
      </c>
      <c r="B4643">
        <v>2006014</v>
      </c>
      <c r="C4643">
        <v>20</v>
      </c>
      <c r="D4643">
        <v>1</v>
      </c>
      <c r="E4643" s="28" t="s">
        <v>517</v>
      </c>
      <c r="F4643" t="s">
        <v>581</v>
      </c>
      <c r="G4643" t="s">
        <v>581</v>
      </c>
      <c r="H4643">
        <v>24</v>
      </c>
      <c r="I4643" s="3">
        <v>0.10666666666666667</v>
      </c>
      <c r="J4643">
        <v>22.271999999999998</v>
      </c>
      <c r="K4643">
        <f t="shared" si="528"/>
        <v>8.6999999999999993</v>
      </c>
      <c r="L4643">
        <v>2.4669999999999998E-4</v>
      </c>
      <c r="M4643">
        <f t="shared" si="529"/>
        <v>0.10698244266666668</v>
      </c>
      <c r="N4643" s="5">
        <v>389.59045655592956</v>
      </c>
      <c r="O4643" s="3">
        <v>7.4276744837120869</v>
      </c>
      <c r="P4643" s="7">
        <v>1.9065339919705583E-2</v>
      </c>
      <c r="Q4643" s="9">
        <f t="shared" si="530"/>
        <v>7.4495571218747791</v>
      </c>
      <c r="R4643" s="7">
        <f t="shared" si="531"/>
        <v>1.9121508231311927E-2</v>
      </c>
      <c r="S4643" t="s">
        <v>482</v>
      </c>
      <c r="T4643" t="s">
        <v>581</v>
      </c>
      <c r="U4643">
        <v>70</v>
      </c>
      <c r="V4643">
        <f t="shared" si="532"/>
        <v>21.336000000000002</v>
      </c>
      <c r="W4643" t="s">
        <v>581</v>
      </c>
      <c r="X4643" t="s">
        <v>581</v>
      </c>
    </row>
    <row r="4644" spans="1:24">
      <c r="A4644" t="s">
        <v>48</v>
      </c>
      <c r="B4644">
        <v>2006021</v>
      </c>
      <c r="C4644">
        <v>2</v>
      </c>
      <c r="D4644">
        <v>1</v>
      </c>
      <c r="E4644" s="28" t="s">
        <v>517</v>
      </c>
      <c r="F4644" t="s">
        <v>581</v>
      </c>
      <c r="G4644" t="s">
        <v>581</v>
      </c>
      <c r="H4644">
        <v>14</v>
      </c>
      <c r="I4644" s="3">
        <v>0.18285714285714286</v>
      </c>
      <c r="J4644">
        <v>29.695999999999998</v>
      </c>
      <c r="K4644">
        <f t="shared" si="528"/>
        <v>11.6</v>
      </c>
      <c r="L4644">
        <v>2.4669999999999998E-4</v>
      </c>
      <c r="M4644">
        <f t="shared" si="529"/>
        <v>0.18317291885714285</v>
      </c>
      <c r="N4644" s="5">
        <v>692.60525609943033</v>
      </c>
      <c r="O4644" s="3">
        <v>16.954198432621691</v>
      </c>
      <c r="P4644" s="7">
        <v>2.4478876363288455E-2</v>
      </c>
      <c r="Q4644" s="9">
        <f t="shared" si="530"/>
        <v>16.983294652815459</v>
      </c>
      <c r="R4644" s="7">
        <f t="shared" si="531"/>
        <v>2.4520886180478738E-2</v>
      </c>
      <c r="S4644" t="s">
        <v>483</v>
      </c>
      <c r="T4644" t="s">
        <v>581</v>
      </c>
      <c r="U4644">
        <v>73</v>
      </c>
      <c r="V4644">
        <f t="shared" si="532"/>
        <v>22.250400000000003</v>
      </c>
      <c r="W4644" t="s">
        <v>581</v>
      </c>
      <c r="X4644" t="s">
        <v>581</v>
      </c>
    </row>
    <row r="4645" spans="1:24">
      <c r="A4645" t="s">
        <v>48</v>
      </c>
      <c r="B4645">
        <v>2006021</v>
      </c>
      <c r="C4645">
        <v>2</v>
      </c>
      <c r="D4645">
        <v>2</v>
      </c>
      <c r="E4645" s="28" t="s">
        <v>517</v>
      </c>
      <c r="F4645" t="s">
        <v>581</v>
      </c>
      <c r="G4645" t="s">
        <v>581</v>
      </c>
      <c r="H4645">
        <v>17</v>
      </c>
      <c r="I4645" s="3">
        <v>0.15058823529411766</v>
      </c>
      <c r="J4645">
        <v>32.512</v>
      </c>
      <c r="K4645">
        <f t="shared" si="528"/>
        <v>12.7</v>
      </c>
      <c r="L4645">
        <v>2.4669999999999998E-4</v>
      </c>
      <c r="M4645">
        <f t="shared" si="529"/>
        <v>0.15090401129411765</v>
      </c>
      <c r="N4645" s="5">
        <v>830.18951959183357</v>
      </c>
      <c r="O4645" s="3">
        <v>15.309759750569464</v>
      </c>
      <c r="P4645" s="7">
        <v>1.8441282850808063E-2</v>
      </c>
      <c r="Q4645" s="9">
        <f t="shared" si="530"/>
        <v>15.341713604358077</v>
      </c>
      <c r="R4645" s="7">
        <f t="shared" si="531"/>
        <v>1.847977268118357E-2</v>
      </c>
      <c r="S4645" t="s">
        <v>483</v>
      </c>
      <c r="T4645" t="s">
        <v>581</v>
      </c>
      <c r="U4645">
        <v>75</v>
      </c>
      <c r="V4645">
        <f t="shared" si="532"/>
        <v>22.86</v>
      </c>
      <c r="W4645" t="s">
        <v>581</v>
      </c>
      <c r="X4645" t="s">
        <v>581</v>
      </c>
    </row>
    <row r="4646" spans="1:24">
      <c r="A4646" t="s">
        <v>52</v>
      </c>
      <c r="B4646">
        <v>2006019</v>
      </c>
      <c r="C4646">
        <v>1</v>
      </c>
      <c r="D4646">
        <v>3</v>
      </c>
      <c r="E4646" s="28" t="s">
        <v>517</v>
      </c>
      <c r="F4646" t="s">
        <v>581</v>
      </c>
      <c r="G4646" t="s">
        <v>581</v>
      </c>
      <c r="H4646">
        <v>11</v>
      </c>
      <c r="I4646" s="3">
        <v>0.23272727272727273</v>
      </c>
      <c r="J4646">
        <v>28.671999999999997</v>
      </c>
      <c r="K4646">
        <f t="shared" si="528"/>
        <v>11.2</v>
      </c>
      <c r="L4646">
        <v>2.4669999999999998E-4</v>
      </c>
      <c r="M4646">
        <f t="shared" si="529"/>
        <v>0.23304304872727272</v>
      </c>
      <c r="N4646" s="5">
        <v>645.66292601896942</v>
      </c>
      <c r="O4646" s="3">
        <v>20.792927458058585</v>
      </c>
      <c r="P4646" s="7">
        <v>3.220399781394246E-2</v>
      </c>
      <c r="Q4646" s="9">
        <f t="shared" si="530"/>
        <v>20.820908822381405</v>
      </c>
      <c r="R4646" s="7">
        <f t="shared" si="531"/>
        <v>3.2247335232268998E-2</v>
      </c>
      <c r="S4646" t="s">
        <v>481</v>
      </c>
      <c r="T4646" t="s">
        <v>581</v>
      </c>
      <c r="U4646">
        <v>62</v>
      </c>
      <c r="V4646">
        <f t="shared" si="532"/>
        <v>18.897600000000001</v>
      </c>
      <c r="W4646" t="s">
        <v>581</v>
      </c>
      <c r="X4646" t="s">
        <v>581</v>
      </c>
    </row>
    <row r="4647" spans="1:24">
      <c r="A4647" t="s">
        <v>53</v>
      </c>
      <c r="B4647">
        <v>2006055</v>
      </c>
      <c r="C4647">
        <v>3</v>
      </c>
      <c r="D4647">
        <v>1</v>
      </c>
      <c r="E4647" s="28" t="s">
        <v>517</v>
      </c>
      <c r="F4647" t="s">
        <v>581</v>
      </c>
      <c r="G4647" t="s">
        <v>581</v>
      </c>
      <c r="H4647">
        <v>14</v>
      </c>
      <c r="I4647" s="3">
        <v>0.18285714285714286</v>
      </c>
      <c r="J4647">
        <v>30.72</v>
      </c>
      <c r="K4647">
        <f t="shared" si="528"/>
        <v>12</v>
      </c>
      <c r="L4647">
        <v>2.4669999999999998E-4</v>
      </c>
      <c r="M4647">
        <f t="shared" si="529"/>
        <v>0.18317291885714285</v>
      </c>
      <c r="N4647" s="5">
        <v>741.19468548096006</v>
      </c>
      <c r="O4647" s="3">
        <v>17.542448192365807</v>
      </c>
      <c r="P4647" s="7">
        <v>2.3667800830199613E-2</v>
      </c>
      <c r="Q4647" s="9">
        <f t="shared" si="530"/>
        <v>17.572560251691183</v>
      </c>
      <c r="R4647" s="7">
        <f t="shared" si="531"/>
        <v>2.3708427213409357E-2</v>
      </c>
      <c r="S4647" t="s">
        <v>481</v>
      </c>
      <c r="T4647" t="s">
        <v>581</v>
      </c>
      <c r="U4647">
        <v>70</v>
      </c>
      <c r="V4647">
        <f t="shared" si="532"/>
        <v>21.336000000000002</v>
      </c>
      <c r="W4647" t="s">
        <v>581</v>
      </c>
      <c r="X4647" t="s">
        <v>581</v>
      </c>
    </row>
    <row r="4648" spans="1:24">
      <c r="A4648" t="s">
        <v>62</v>
      </c>
      <c r="B4648">
        <v>2006055</v>
      </c>
      <c r="C4648">
        <v>5</v>
      </c>
      <c r="D4648">
        <v>1</v>
      </c>
      <c r="E4648" s="28" t="s">
        <v>517</v>
      </c>
      <c r="F4648" t="s">
        <v>581</v>
      </c>
      <c r="G4648" t="s">
        <v>581</v>
      </c>
      <c r="H4648">
        <v>11</v>
      </c>
      <c r="I4648" s="3">
        <v>0.23272727272727273</v>
      </c>
      <c r="J4648">
        <v>49.663999999999994</v>
      </c>
      <c r="K4648">
        <f t="shared" si="528"/>
        <v>19.399999999999999</v>
      </c>
      <c r="L4648">
        <v>2.4669999999999998E-4</v>
      </c>
      <c r="M4648">
        <f t="shared" si="529"/>
        <v>0.23304304872727272</v>
      </c>
      <c r="N4648" s="5">
        <v>1937.1946654695421</v>
      </c>
      <c r="O4648" s="3">
        <v>36.140898462288625</v>
      </c>
      <c r="P4648" s="7">
        <v>1.8656307033309276E-2</v>
      </c>
      <c r="Q4648" s="9">
        <f t="shared" si="530"/>
        <v>36.189704476465835</v>
      </c>
      <c r="R4648" s="7">
        <f t="shared" si="531"/>
        <v>1.8681501204575165E-2</v>
      </c>
      <c r="S4648" t="s">
        <v>481</v>
      </c>
      <c r="T4648" t="s">
        <v>581</v>
      </c>
      <c r="U4648">
        <v>97</v>
      </c>
      <c r="V4648">
        <f t="shared" si="532"/>
        <v>29.5656</v>
      </c>
      <c r="W4648" t="s">
        <v>581</v>
      </c>
      <c r="X4648" t="s">
        <v>581</v>
      </c>
    </row>
    <row r="4649" spans="1:24">
      <c r="A4649" t="s">
        <v>3</v>
      </c>
      <c r="B4649">
        <v>2006026</v>
      </c>
      <c r="C4649">
        <v>6</v>
      </c>
      <c r="D4649">
        <v>3</v>
      </c>
      <c r="E4649" s="28" t="s">
        <v>517</v>
      </c>
      <c r="F4649" t="s">
        <v>581</v>
      </c>
      <c r="G4649" t="s">
        <v>581</v>
      </c>
      <c r="H4649">
        <v>15</v>
      </c>
      <c r="I4649" s="3">
        <v>0.17066666666666666</v>
      </c>
      <c r="J4649">
        <v>41.983999999999995</v>
      </c>
      <c r="K4649">
        <f t="shared" si="528"/>
        <v>16.399999999999999</v>
      </c>
      <c r="L4649">
        <v>2.4669999999999998E-4</v>
      </c>
      <c r="M4649">
        <f t="shared" si="529"/>
        <v>0.17098244266666665</v>
      </c>
      <c r="N4649" s="5">
        <v>1384.386962548326</v>
      </c>
      <c r="O4649" s="3">
        <v>22.418851954687902</v>
      </c>
      <c r="P4649" s="7">
        <v>1.6194064637404665E-2</v>
      </c>
      <c r="Q4649" s="9">
        <f t="shared" si="530"/>
        <v>22.460162456705291</v>
      </c>
      <c r="R4649" s="7">
        <f t="shared" si="531"/>
        <v>1.6223904922769202E-2</v>
      </c>
      <c r="S4649" t="s">
        <v>481</v>
      </c>
      <c r="T4649" t="s">
        <v>581</v>
      </c>
      <c r="U4649">
        <v>81</v>
      </c>
      <c r="V4649">
        <f t="shared" si="532"/>
        <v>24.688800000000001</v>
      </c>
      <c r="W4649" t="s">
        <v>581</v>
      </c>
      <c r="X4649" t="s">
        <v>581</v>
      </c>
    </row>
    <row r="4650" spans="1:24">
      <c r="A4650" t="s">
        <v>3</v>
      </c>
      <c r="B4650">
        <v>2006026</v>
      </c>
      <c r="C4650">
        <v>17</v>
      </c>
      <c r="D4650">
        <v>1</v>
      </c>
      <c r="E4650" s="28" t="s">
        <v>517</v>
      </c>
      <c r="F4650" t="s">
        <v>581</v>
      </c>
      <c r="G4650" t="s">
        <v>581</v>
      </c>
      <c r="H4650">
        <v>29</v>
      </c>
      <c r="I4650" s="3">
        <v>8.8275862068965524E-2</v>
      </c>
      <c r="J4650">
        <v>15.36</v>
      </c>
      <c r="K4650">
        <f t="shared" si="528"/>
        <v>6</v>
      </c>
      <c r="L4650">
        <v>2.4669999999999998E-4</v>
      </c>
      <c r="M4650">
        <f t="shared" si="529"/>
        <v>8.8591638068965528E-2</v>
      </c>
      <c r="N4650" s="5">
        <v>185.29867137024002</v>
      </c>
      <c r="O4650" s="3">
        <v>4.2352583772294192</v>
      </c>
      <c r="P4650" s="7">
        <v>2.2856388261775874E-2</v>
      </c>
      <c r="Q4650" s="9">
        <f t="shared" si="530"/>
        <v>4.2503205776778579</v>
      </c>
      <c r="R4650" s="7">
        <f t="shared" si="531"/>
        <v>2.293767433003021E-2</v>
      </c>
      <c r="S4650" t="s">
        <v>483</v>
      </c>
      <c r="T4650" t="s">
        <v>581</v>
      </c>
      <c r="U4650">
        <v>55</v>
      </c>
      <c r="V4650">
        <f t="shared" si="532"/>
        <v>16.763999999999999</v>
      </c>
      <c r="W4650" t="s">
        <v>581</v>
      </c>
      <c r="X4650" t="s">
        <v>581</v>
      </c>
    </row>
    <row r="4651" spans="1:24">
      <c r="A4651" t="s">
        <v>3</v>
      </c>
      <c r="B4651">
        <v>2006026</v>
      </c>
      <c r="C4651">
        <v>18</v>
      </c>
      <c r="D4651">
        <v>3</v>
      </c>
      <c r="E4651" s="28" t="s">
        <v>517</v>
      </c>
      <c r="F4651" t="s">
        <v>581</v>
      </c>
      <c r="G4651" t="s">
        <v>581</v>
      </c>
      <c r="H4651">
        <v>24</v>
      </c>
      <c r="I4651" s="3">
        <v>0.10666666666666667</v>
      </c>
      <c r="J4651">
        <v>18.432000000000002</v>
      </c>
      <c r="K4651">
        <f t="shared" si="528"/>
        <v>7.2000000000000011</v>
      </c>
      <c r="L4651">
        <v>2.4669999999999998E-4</v>
      </c>
      <c r="M4651">
        <f t="shared" si="529"/>
        <v>0.10698244266666668</v>
      </c>
      <c r="N4651" s="5">
        <v>266.83008677314569</v>
      </c>
      <c r="O4651" s="3">
        <v>6.1408781342720502</v>
      </c>
      <c r="P4651" s="7">
        <v>2.3014189323758375E-2</v>
      </c>
      <c r="Q4651" s="9">
        <f t="shared" si="530"/>
        <v>6.1589513610624866</v>
      </c>
      <c r="R4651" s="7">
        <f t="shared" si="531"/>
        <v>2.3081922415663418E-2</v>
      </c>
      <c r="S4651" t="s">
        <v>481</v>
      </c>
      <c r="T4651" t="s">
        <v>581</v>
      </c>
      <c r="U4651">
        <v>57</v>
      </c>
      <c r="V4651">
        <f t="shared" si="532"/>
        <v>17.3736</v>
      </c>
      <c r="W4651" t="s">
        <v>581</v>
      </c>
      <c r="X4651" t="s">
        <v>581</v>
      </c>
    </row>
    <row r="4652" spans="1:24">
      <c r="A4652" t="s">
        <v>3</v>
      </c>
      <c r="B4652">
        <v>2006026</v>
      </c>
      <c r="C4652">
        <v>20</v>
      </c>
      <c r="D4652">
        <v>1</v>
      </c>
      <c r="E4652" s="28" t="s">
        <v>517</v>
      </c>
      <c r="F4652" t="s">
        <v>581</v>
      </c>
      <c r="G4652" t="s">
        <v>581</v>
      </c>
      <c r="H4652">
        <v>21</v>
      </c>
      <c r="I4652" s="3">
        <v>0.1219047619047619</v>
      </c>
      <c r="J4652">
        <v>18.687999999999999</v>
      </c>
      <c r="K4652">
        <f t="shared" si="528"/>
        <v>7.3</v>
      </c>
      <c r="L4652">
        <v>2.4669999999999998E-4</v>
      </c>
      <c r="M4652">
        <f t="shared" si="529"/>
        <v>0.12222053790476191</v>
      </c>
      <c r="N4652" s="5">
        <v>274.29350548111358</v>
      </c>
      <c r="O4652" s="3">
        <v>7.1103522546834732</v>
      </c>
      <c r="P4652" s="7">
        <v>2.5922422925077439E-2</v>
      </c>
      <c r="Q4652" s="9">
        <f t="shared" si="530"/>
        <v>7.1286491945816337</v>
      </c>
      <c r="R4652" s="7">
        <f t="shared" si="531"/>
        <v>2.5989128623654108E-2</v>
      </c>
      <c r="S4652" t="s">
        <v>482</v>
      </c>
      <c r="T4652" t="s">
        <v>581</v>
      </c>
      <c r="U4652">
        <v>56</v>
      </c>
      <c r="V4652">
        <f t="shared" si="532"/>
        <v>17.0688</v>
      </c>
      <c r="W4652" t="s">
        <v>581</v>
      </c>
      <c r="X4652" t="s">
        <v>581</v>
      </c>
    </row>
    <row r="4653" spans="1:24">
      <c r="A4653" t="s">
        <v>3</v>
      </c>
      <c r="B4653">
        <v>2006026</v>
      </c>
      <c r="C4653">
        <v>21</v>
      </c>
      <c r="D4653">
        <v>3</v>
      </c>
      <c r="E4653" s="28" t="s">
        <v>517</v>
      </c>
      <c r="F4653" t="s">
        <v>581</v>
      </c>
      <c r="G4653" t="s">
        <v>581</v>
      </c>
      <c r="H4653">
        <v>21</v>
      </c>
      <c r="I4653" s="3">
        <v>0.1219047619047619</v>
      </c>
      <c r="J4653">
        <v>13.312000000000001</v>
      </c>
      <c r="K4653">
        <f t="shared" si="528"/>
        <v>5.2</v>
      </c>
      <c r="L4653">
        <v>2.4669999999999998E-4</v>
      </c>
      <c r="M4653">
        <f t="shared" si="529"/>
        <v>0.12222053790476191</v>
      </c>
      <c r="N4653" s="5">
        <v>139.17989094031361</v>
      </c>
      <c r="O4653" s="3">
        <v>5.0514780955794452</v>
      </c>
      <c r="P4653" s="7">
        <v>3.6294597311803747E-2</v>
      </c>
      <c r="Q4653" s="9">
        <f t="shared" si="530"/>
        <v>5.0644418636525117</v>
      </c>
      <c r="R4653" s="7">
        <f t="shared" si="531"/>
        <v>3.6387741285300798E-2</v>
      </c>
      <c r="S4653" t="s">
        <v>482</v>
      </c>
      <c r="T4653" t="s">
        <v>581</v>
      </c>
      <c r="U4653">
        <v>43</v>
      </c>
      <c r="V4653">
        <f t="shared" si="532"/>
        <v>13.106400000000001</v>
      </c>
      <c r="W4653" t="s">
        <v>581</v>
      </c>
      <c r="X4653" t="s">
        <v>581</v>
      </c>
    </row>
    <row r="4654" spans="1:24">
      <c r="A4654" t="s">
        <v>3</v>
      </c>
      <c r="B4654">
        <v>2006026</v>
      </c>
      <c r="C4654">
        <v>21</v>
      </c>
      <c r="D4654">
        <v>2</v>
      </c>
      <c r="E4654" s="28" t="s">
        <v>517</v>
      </c>
      <c r="F4654" t="s">
        <v>581</v>
      </c>
      <c r="G4654" t="s">
        <v>581</v>
      </c>
      <c r="H4654">
        <v>14</v>
      </c>
      <c r="I4654" s="3">
        <v>0.18285714285714286</v>
      </c>
      <c r="J4654">
        <v>22.015999999999998</v>
      </c>
      <c r="K4654">
        <f t="shared" si="528"/>
        <v>8.6</v>
      </c>
      <c r="L4654">
        <v>2.4669999999999998E-4</v>
      </c>
      <c r="M4654">
        <f t="shared" si="529"/>
        <v>0.18317291885714285</v>
      </c>
      <c r="N4654" s="5">
        <v>380.68582595952637</v>
      </c>
      <c r="O4654" s="3">
        <v>12.542325234541757</v>
      </c>
      <c r="P4654" s="7">
        <v>3.2946656742284981E-2</v>
      </c>
      <c r="Q4654" s="9">
        <f t="shared" si="530"/>
        <v>12.563802661248111</v>
      </c>
      <c r="R4654" s="7">
        <f t="shared" si="531"/>
        <v>3.3003074463255337E-2</v>
      </c>
      <c r="S4654" t="s">
        <v>483</v>
      </c>
      <c r="T4654" t="s">
        <v>581</v>
      </c>
      <c r="U4654">
        <v>52</v>
      </c>
      <c r="V4654">
        <f t="shared" si="532"/>
        <v>15.849600000000001</v>
      </c>
      <c r="W4654" t="s">
        <v>581</v>
      </c>
      <c r="X4654" t="s">
        <v>581</v>
      </c>
    </row>
    <row r="4655" spans="1:24">
      <c r="A4655" t="s">
        <v>39</v>
      </c>
      <c r="B4655">
        <v>2017016</v>
      </c>
      <c r="C4655">
        <v>9</v>
      </c>
      <c r="D4655">
        <v>3</v>
      </c>
      <c r="E4655" s="28" t="s">
        <v>517</v>
      </c>
      <c r="F4655" t="s">
        <v>581</v>
      </c>
      <c r="G4655" t="s">
        <v>581</v>
      </c>
      <c r="H4655">
        <v>35</v>
      </c>
      <c r="I4655" s="3">
        <v>7.3142857142857148E-2</v>
      </c>
      <c r="J4655">
        <v>28.16</v>
      </c>
      <c r="K4655">
        <f t="shared" si="528"/>
        <v>11</v>
      </c>
      <c r="L4655">
        <v>2.4669999999999998E-4</v>
      </c>
      <c r="M4655">
        <f t="shared" si="529"/>
        <v>7.3458633142857152E-2</v>
      </c>
      <c r="N4655" s="5">
        <v>622.80942321664008</v>
      </c>
      <c r="O4655" s="3">
        <v>6.4539402211912362</v>
      </c>
      <c r="P4655" s="7">
        <v>1.0362624553524579E-2</v>
      </c>
      <c r="Q4655" s="9">
        <f t="shared" si="530"/>
        <v>6.4817305175812248</v>
      </c>
      <c r="R4655" s="7">
        <f t="shared" si="531"/>
        <v>1.0407245420444768E-2</v>
      </c>
      <c r="S4655" t="s">
        <v>483</v>
      </c>
      <c r="T4655" t="s">
        <v>581</v>
      </c>
      <c r="U4655">
        <v>59</v>
      </c>
      <c r="V4655">
        <f t="shared" si="532"/>
        <v>17.9832</v>
      </c>
      <c r="W4655" t="s">
        <v>581</v>
      </c>
      <c r="X4655" t="s">
        <v>581</v>
      </c>
    </row>
    <row r="4656" spans="1:24">
      <c r="A4656" t="s">
        <v>39</v>
      </c>
      <c r="B4656">
        <v>2017016</v>
      </c>
      <c r="C4656">
        <v>25</v>
      </c>
      <c r="D4656">
        <v>1</v>
      </c>
      <c r="E4656" s="28" t="s">
        <v>517</v>
      </c>
      <c r="F4656" t="s">
        <v>581</v>
      </c>
      <c r="G4656" t="s">
        <v>581</v>
      </c>
      <c r="H4656">
        <v>20</v>
      </c>
      <c r="I4656" s="3">
        <v>0.128</v>
      </c>
      <c r="J4656">
        <v>37.631999999999998</v>
      </c>
      <c r="K4656">
        <f t="shared" si="528"/>
        <v>14.7</v>
      </c>
      <c r="L4656">
        <v>2.4669999999999998E-4</v>
      </c>
      <c r="M4656">
        <f t="shared" si="529"/>
        <v>0.12831577599999999</v>
      </c>
      <c r="N4656" s="5">
        <v>1112.2552748998655</v>
      </c>
      <c r="O4656" s="3">
        <v>15.081253215436705</v>
      </c>
      <c r="P4656" s="7">
        <v>1.355916537846444E-2</v>
      </c>
      <c r="Q4656" s="9">
        <f t="shared" si="530"/>
        <v>15.118331132177524</v>
      </c>
      <c r="R4656" s="7">
        <f t="shared" si="531"/>
        <v>1.3592501176079927E-2</v>
      </c>
      <c r="S4656" t="s">
        <v>481</v>
      </c>
      <c r="T4656" t="s">
        <v>581</v>
      </c>
      <c r="U4656">
        <v>88</v>
      </c>
      <c r="V4656">
        <f t="shared" si="532"/>
        <v>26.822400000000002</v>
      </c>
      <c r="W4656" t="s">
        <v>581</v>
      </c>
      <c r="X4656" t="s">
        <v>581</v>
      </c>
    </row>
    <row r="4657" spans="1:24">
      <c r="A4657" t="s">
        <v>39</v>
      </c>
      <c r="B4657">
        <v>2017016</v>
      </c>
      <c r="C4657">
        <v>29</v>
      </c>
      <c r="D4657">
        <v>1</v>
      </c>
      <c r="E4657" s="28" t="s">
        <v>517</v>
      </c>
      <c r="F4657" t="s">
        <v>581</v>
      </c>
      <c r="G4657" t="s">
        <v>581</v>
      </c>
      <c r="H4657">
        <v>15</v>
      </c>
      <c r="I4657" s="3">
        <v>0.17066666666666666</v>
      </c>
      <c r="J4657">
        <v>25.088000000000001</v>
      </c>
      <c r="K4657">
        <f t="shared" si="528"/>
        <v>9.8000000000000007</v>
      </c>
      <c r="L4657">
        <v>2.4669999999999998E-4</v>
      </c>
      <c r="M4657">
        <f t="shared" si="529"/>
        <v>0.17098244266666665</v>
      </c>
      <c r="N4657" s="5">
        <v>494.33567773327366</v>
      </c>
      <c r="O4657" s="3">
        <v>13.359805654630527</v>
      </c>
      <c r="P4657" s="7">
        <v>2.7025776727042174E-2</v>
      </c>
      <c r="Q4657" s="9">
        <f t="shared" si="530"/>
        <v>13.384354800676943</v>
      </c>
      <c r="R4657" s="7">
        <f t="shared" si="531"/>
        <v>2.7075437609620959E-2</v>
      </c>
      <c r="S4657" t="s">
        <v>481</v>
      </c>
      <c r="T4657" t="s">
        <v>581</v>
      </c>
      <c r="U4657">
        <v>62</v>
      </c>
      <c r="V4657">
        <f t="shared" si="532"/>
        <v>18.897600000000001</v>
      </c>
      <c r="W4657" t="s">
        <v>581</v>
      </c>
      <c r="X4657" t="s">
        <v>581</v>
      </c>
    </row>
    <row r="4658" spans="1:24">
      <c r="A4658" t="s">
        <v>31</v>
      </c>
      <c r="B4658">
        <v>2005007</v>
      </c>
      <c r="C4658">
        <v>1</v>
      </c>
      <c r="D4658">
        <v>2</v>
      </c>
      <c r="E4658" s="28" t="s">
        <v>517</v>
      </c>
      <c r="F4658" t="s">
        <v>581</v>
      </c>
      <c r="G4658" t="s">
        <v>581</v>
      </c>
      <c r="H4658">
        <v>9</v>
      </c>
      <c r="I4658" s="3">
        <v>0.28444444444444444</v>
      </c>
      <c r="J4658">
        <v>22.528000000000002</v>
      </c>
      <c r="K4658">
        <f t="shared" si="528"/>
        <v>8.8000000000000007</v>
      </c>
      <c r="L4658">
        <v>2.4669999999999998E-4</v>
      </c>
      <c r="M4658">
        <f t="shared" si="529"/>
        <v>0.28476022044444443</v>
      </c>
      <c r="N4658" s="5">
        <v>398.59803085864968</v>
      </c>
      <c r="O4658" s="3">
        <v>19.877032005176925</v>
      </c>
      <c r="P4658" s="7">
        <v>4.9867361267084867E-2</v>
      </c>
      <c r="Q4658" s="9">
        <f t="shared" si="530"/>
        <v>19.89881568215403</v>
      </c>
      <c r="R4658" s="7">
        <f t="shared" si="531"/>
        <v>4.9922012006151935E-2</v>
      </c>
      <c r="S4658" t="s">
        <v>483</v>
      </c>
      <c r="T4658" t="s">
        <v>581</v>
      </c>
      <c r="U4658" t="s">
        <v>581</v>
      </c>
      <c r="V4658" t="e">
        <f t="shared" si="532"/>
        <v>#VALUE!</v>
      </c>
      <c r="W4658" t="s">
        <v>581</v>
      </c>
      <c r="X4658" t="s">
        <v>581</v>
      </c>
    </row>
    <row r="4659" spans="1:24">
      <c r="A4659" t="s">
        <v>31</v>
      </c>
      <c r="B4659">
        <v>2005007</v>
      </c>
      <c r="C4659">
        <v>2</v>
      </c>
      <c r="D4659">
        <v>1</v>
      </c>
      <c r="E4659" s="28" t="s">
        <v>517</v>
      </c>
      <c r="F4659" t="s">
        <v>581</v>
      </c>
      <c r="G4659" t="s">
        <v>581</v>
      </c>
      <c r="H4659">
        <v>9</v>
      </c>
      <c r="I4659" s="3">
        <v>0.28444444444444444</v>
      </c>
      <c r="J4659">
        <v>23.295999999999999</v>
      </c>
      <c r="K4659">
        <f t="shared" si="528"/>
        <v>9.1</v>
      </c>
      <c r="L4659">
        <v>2.4669999999999998E-4</v>
      </c>
      <c r="M4659">
        <f t="shared" si="529"/>
        <v>0.28476022044444443</v>
      </c>
      <c r="N4659" s="5">
        <v>426.23841600471036</v>
      </c>
      <c r="O4659" s="3">
        <v>20.563323391544955</v>
      </c>
      <c r="P4659" s="7">
        <v>4.8243712015196935E-2</v>
      </c>
      <c r="Q4659" s="9">
        <f t="shared" si="530"/>
        <v>20.585868943969881</v>
      </c>
      <c r="R4659" s="7">
        <f t="shared" si="531"/>
        <v>4.829660624429119E-2</v>
      </c>
      <c r="S4659" t="s">
        <v>481</v>
      </c>
      <c r="T4659" t="s">
        <v>581</v>
      </c>
      <c r="U4659">
        <v>48</v>
      </c>
      <c r="V4659">
        <f t="shared" si="532"/>
        <v>14.630400000000002</v>
      </c>
      <c r="W4659" t="s">
        <v>581</v>
      </c>
      <c r="X4659" t="s">
        <v>581</v>
      </c>
    </row>
    <row r="4660" spans="1:24">
      <c r="A4660" t="s">
        <v>31</v>
      </c>
      <c r="B4660">
        <v>2005007</v>
      </c>
      <c r="C4660">
        <v>2</v>
      </c>
      <c r="D4660">
        <v>3</v>
      </c>
      <c r="E4660" s="28" t="s">
        <v>517</v>
      </c>
      <c r="F4660" t="s">
        <v>581</v>
      </c>
      <c r="G4660" t="s">
        <v>581</v>
      </c>
      <c r="H4660">
        <v>8</v>
      </c>
      <c r="I4660" s="3">
        <v>0.32</v>
      </c>
      <c r="J4660">
        <v>23.552</v>
      </c>
      <c r="K4660">
        <f t="shared" si="528"/>
        <v>9.1999999999999993</v>
      </c>
      <c r="L4660">
        <v>2.4669999999999998E-4</v>
      </c>
      <c r="M4660">
        <f t="shared" si="529"/>
        <v>0.320315776</v>
      </c>
      <c r="N4660" s="5">
        <v>435.65776513269759</v>
      </c>
      <c r="O4660" s="3">
        <v>23.355353742335964</v>
      </c>
      <c r="P4660" s="7">
        <v>5.3609405390082111E-2</v>
      </c>
      <c r="Q4660" s="9">
        <f t="shared" si="530"/>
        <v>23.37808266741342</v>
      </c>
      <c r="R4660" s="7">
        <f t="shared" si="531"/>
        <v>5.366157690381728E-2</v>
      </c>
      <c r="S4660" t="s">
        <v>483</v>
      </c>
      <c r="T4660" t="s">
        <v>581</v>
      </c>
      <c r="U4660" t="s">
        <v>581</v>
      </c>
      <c r="V4660" t="e">
        <f t="shared" si="532"/>
        <v>#VALUE!</v>
      </c>
      <c r="W4660" t="s">
        <v>581</v>
      </c>
      <c r="X4660" t="s">
        <v>581</v>
      </c>
    </row>
    <row r="4661" spans="1:24">
      <c r="A4661" t="s">
        <v>31</v>
      </c>
      <c r="B4661">
        <v>2005007</v>
      </c>
      <c r="C4661">
        <v>3</v>
      </c>
      <c r="D4661">
        <v>2</v>
      </c>
      <c r="E4661" s="28" t="s">
        <v>517</v>
      </c>
      <c r="F4661" t="s">
        <v>581</v>
      </c>
      <c r="G4661" t="s">
        <v>581</v>
      </c>
      <c r="H4661">
        <v>11</v>
      </c>
      <c r="I4661" s="3">
        <v>0.23272727272727273</v>
      </c>
      <c r="J4661">
        <v>27.648000000000003</v>
      </c>
      <c r="K4661">
        <f t="shared" si="528"/>
        <v>10.8</v>
      </c>
      <c r="L4661">
        <v>2.4669999999999998E-4</v>
      </c>
      <c r="M4661">
        <f t="shared" si="529"/>
        <v>0.23304304872727272</v>
      </c>
      <c r="N4661" s="5">
        <v>600.36769523957776</v>
      </c>
      <c r="O4661" s="3">
        <v>20.044245945657128</v>
      </c>
      <c r="P4661" s="7">
        <v>3.3386616409562871E-2</v>
      </c>
      <c r="Q4661" s="9">
        <f t="shared" si="530"/>
        <v>20.071211473401601</v>
      </c>
      <c r="R4661" s="7">
        <f t="shared" si="531"/>
        <v>3.3431531430737876E-2</v>
      </c>
      <c r="S4661" t="s">
        <v>481</v>
      </c>
      <c r="T4661" t="s">
        <v>581</v>
      </c>
      <c r="U4661">
        <v>64</v>
      </c>
      <c r="V4661">
        <f t="shared" si="532"/>
        <v>19.507200000000001</v>
      </c>
      <c r="W4661" t="s">
        <v>581</v>
      </c>
      <c r="X4661" t="s">
        <v>581</v>
      </c>
    </row>
    <row r="4662" spans="1:24">
      <c r="A4662" t="s">
        <v>31</v>
      </c>
      <c r="B4662">
        <v>2005007</v>
      </c>
      <c r="C4662">
        <v>3</v>
      </c>
      <c r="D4662">
        <v>3</v>
      </c>
      <c r="E4662" s="28" t="s">
        <v>517</v>
      </c>
      <c r="F4662" t="s">
        <v>581</v>
      </c>
      <c r="G4662" t="s">
        <v>581</v>
      </c>
      <c r="H4662">
        <v>14</v>
      </c>
      <c r="I4662" s="3">
        <v>0.18285714285714286</v>
      </c>
      <c r="J4662">
        <v>32</v>
      </c>
      <c r="K4662">
        <f t="shared" si="528"/>
        <v>12.5</v>
      </c>
      <c r="L4662">
        <v>2.4669999999999998E-4</v>
      </c>
      <c r="M4662">
        <f t="shared" si="529"/>
        <v>0.18317291885714285</v>
      </c>
      <c r="N4662" s="5">
        <v>804.24770560000002</v>
      </c>
      <c r="O4662" s="3">
        <v>18.277760392045753</v>
      </c>
      <c r="P4662" s="7">
        <v>2.272653097394892E-2</v>
      </c>
      <c r="Q4662" s="9">
        <f t="shared" si="530"/>
        <v>18.30914225028566</v>
      </c>
      <c r="R4662" s="7">
        <f t="shared" si="531"/>
        <v>2.2765551114163677E-2</v>
      </c>
      <c r="S4662" t="s">
        <v>481</v>
      </c>
      <c r="T4662" t="s">
        <v>581</v>
      </c>
      <c r="U4662">
        <v>70</v>
      </c>
      <c r="V4662">
        <f t="shared" si="532"/>
        <v>21.336000000000002</v>
      </c>
      <c r="W4662" t="s">
        <v>581</v>
      </c>
      <c r="X4662" t="s">
        <v>581</v>
      </c>
    </row>
    <row r="4663" spans="1:24">
      <c r="A4663" t="s">
        <v>8</v>
      </c>
      <c r="B4663">
        <v>2008067</v>
      </c>
      <c r="C4663">
        <v>2</v>
      </c>
      <c r="D4663">
        <v>1</v>
      </c>
      <c r="E4663" s="28" t="s">
        <v>517</v>
      </c>
      <c r="F4663" t="s">
        <v>581</v>
      </c>
      <c r="G4663" t="s">
        <v>581</v>
      </c>
      <c r="H4663">
        <v>19</v>
      </c>
      <c r="I4663" s="3">
        <v>0.13473684210526315</v>
      </c>
      <c r="J4663">
        <v>20.991999999999997</v>
      </c>
      <c r="K4663">
        <f t="shared" si="528"/>
        <v>8.1999999999999993</v>
      </c>
      <c r="L4663">
        <v>2.4669999999999998E-4</v>
      </c>
      <c r="M4663">
        <f t="shared" si="529"/>
        <v>0.13505261810526314</v>
      </c>
      <c r="N4663" s="5">
        <v>346.0967406370815</v>
      </c>
      <c r="O4663" s="3">
        <v>8.8286348983185938</v>
      </c>
      <c r="P4663" s="7">
        <v>2.5509153544951577E-2</v>
      </c>
      <c r="Q4663" s="9">
        <f t="shared" si="530"/>
        <v>8.849192010118772</v>
      </c>
      <c r="R4663" s="7">
        <f t="shared" si="531"/>
        <v>2.5568550555632282E-2</v>
      </c>
      <c r="S4663" t="s">
        <v>481</v>
      </c>
      <c r="T4663" t="s">
        <v>581</v>
      </c>
      <c r="U4663">
        <v>52</v>
      </c>
      <c r="V4663">
        <f t="shared" si="532"/>
        <v>15.849600000000001</v>
      </c>
      <c r="W4663" t="s">
        <v>581</v>
      </c>
      <c r="X4663" t="s">
        <v>581</v>
      </c>
    </row>
    <row r="4664" spans="1:24">
      <c r="A4664" t="s">
        <v>8</v>
      </c>
      <c r="B4664">
        <v>2008067</v>
      </c>
      <c r="C4664">
        <v>17</v>
      </c>
      <c r="D4664">
        <v>1</v>
      </c>
      <c r="E4664" s="28" t="s">
        <v>517</v>
      </c>
      <c r="F4664" t="s">
        <v>581</v>
      </c>
      <c r="G4664" t="s">
        <v>581</v>
      </c>
      <c r="H4664">
        <v>10</v>
      </c>
      <c r="I4664" s="3">
        <v>0.25600000000000001</v>
      </c>
      <c r="J4664">
        <v>14.592000000000001</v>
      </c>
      <c r="K4664">
        <f t="shared" si="528"/>
        <v>5.7</v>
      </c>
      <c r="L4664">
        <v>2.4669999999999998E-4</v>
      </c>
      <c r="M4664">
        <f t="shared" si="529"/>
        <v>0.256315776</v>
      </c>
      <c r="N4664" s="5">
        <v>167.23205091164161</v>
      </c>
      <c r="O4664" s="3">
        <v>11.529695290982414</v>
      </c>
      <c r="P4664" s="7">
        <v>6.8944291648221315E-2</v>
      </c>
      <c r="Q4664" s="9">
        <f t="shared" si="530"/>
        <v>11.543662711010915</v>
      </c>
      <c r="R4664" s="7">
        <f t="shared" si="531"/>
        <v>6.9027812838999988E-2</v>
      </c>
      <c r="S4664" t="s">
        <v>483</v>
      </c>
      <c r="T4664" t="s">
        <v>581</v>
      </c>
      <c r="U4664">
        <v>44</v>
      </c>
      <c r="V4664">
        <f t="shared" si="532"/>
        <v>13.411200000000001</v>
      </c>
      <c r="W4664" t="s">
        <v>581</v>
      </c>
      <c r="X4664" t="s">
        <v>581</v>
      </c>
    </row>
    <row r="4665" spans="1:24">
      <c r="A4665" t="s">
        <v>57</v>
      </c>
      <c r="B4665">
        <v>2006016</v>
      </c>
      <c r="C4665">
        <v>9</v>
      </c>
      <c r="D4665">
        <v>3</v>
      </c>
      <c r="E4665" s="28" t="s">
        <v>517</v>
      </c>
      <c r="F4665" t="s">
        <v>581</v>
      </c>
      <c r="G4665" t="s">
        <v>581</v>
      </c>
      <c r="H4665">
        <v>13</v>
      </c>
      <c r="I4665" s="3">
        <v>0.19692307692307692</v>
      </c>
      <c r="J4665">
        <v>43.008000000000003</v>
      </c>
      <c r="K4665">
        <f t="shared" si="528"/>
        <v>16.8</v>
      </c>
      <c r="L4665">
        <v>2.4669999999999998E-4</v>
      </c>
      <c r="M4665">
        <f t="shared" si="529"/>
        <v>0.19723885292307691</v>
      </c>
      <c r="N4665" s="5">
        <v>1452.7415835426816</v>
      </c>
      <c r="O4665" s="3">
        <v>26.485162259716578</v>
      </c>
      <c r="P4665" s="7">
        <v>1.8231158631206376E-2</v>
      </c>
      <c r="Q4665" s="9">
        <f t="shared" si="530"/>
        <v>26.527436450716007</v>
      </c>
      <c r="R4665" s="7">
        <f t="shared" si="531"/>
        <v>1.8260258225709852E-2</v>
      </c>
      <c r="S4665" t="s">
        <v>483</v>
      </c>
      <c r="T4665" t="s">
        <v>581</v>
      </c>
      <c r="U4665">
        <v>79</v>
      </c>
      <c r="V4665">
        <f t="shared" si="532"/>
        <v>24.0792</v>
      </c>
      <c r="W4665" t="s">
        <v>581</v>
      </c>
      <c r="X4665" t="s">
        <v>581</v>
      </c>
    </row>
    <row r="4666" spans="1:24">
      <c r="A4666" t="s">
        <v>18</v>
      </c>
      <c r="B4666">
        <v>2009016</v>
      </c>
      <c r="C4666">
        <v>32</v>
      </c>
      <c r="D4666">
        <v>3</v>
      </c>
      <c r="E4666" s="28" t="s">
        <v>517</v>
      </c>
      <c r="F4666" t="s">
        <v>581</v>
      </c>
      <c r="G4666" t="s">
        <v>581</v>
      </c>
      <c r="H4666">
        <v>33</v>
      </c>
      <c r="I4666" s="3">
        <v>7.7575757575757576E-2</v>
      </c>
      <c r="J4666">
        <v>15.36</v>
      </c>
      <c r="K4666">
        <f t="shared" si="528"/>
        <v>6</v>
      </c>
      <c r="L4666">
        <v>2.4669999999999998E-4</v>
      </c>
      <c r="M4666">
        <f t="shared" si="529"/>
        <v>7.7891533575757579E-2</v>
      </c>
      <c r="N4666" s="5">
        <v>185.29867137024002</v>
      </c>
      <c r="O4666" s="3">
        <v>3.724501463209251</v>
      </c>
      <c r="P4666" s="7">
        <v>2.0099990116860741E-2</v>
      </c>
      <c r="Q4666" s="9">
        <f t="shared" si="530"/>
        <v>3.7395849016402498</v>
      </c>
      <c r="R4666" s="7">
        <f t="shared" si="531"/>
        <v>2.0181390799982001E-2</v>
      </c>
      <c r="S4666" t="s">
        <v>483</v>
      </c>
      <c r="T4666" t="s">
        <v>488</v>
      </c>
      <c r="U4666">
        <v>46</v>
      </c>
      <c r="V4666">
        <f t="shared" si="532"/>
        <v>14.020800000000001</v>
      </c>
      <c r="W4666" t="s">
        <v>581</v>
      </c>
      <c r="X4666" t="s">
        <v>581</v>
      </c>
    </row>
    <row r="4667" spans="1:24">
      <c r="A4667" t="s">
        <v>18</v>
      </c>
      <c r="B4667">
        <v>2009016</v>
      </c>
      <c r="C4667">
        <v>32</v>
      </c>
      <c r="D4667">
        <v>1</v>
      </c>
      <c r="E4667" s="28" t="s">
        <v>517</v>
      </c>
      <c r="F4667" t="s">
        <v>581</v>
      </c>
      <c r="G4667" t="s">
        <v>581</v>
      </c>
      <c r="H4667">
        <v>24</v>
      </c>
      <c r="I4667" s="3">
        <v>0.10666666666666667</v>
      </c>
      <c r="J4667">
        <v>17.920000000000002</v>
      </c>
      <c r="K4667">
        <f t="shared" si="528"/>
        <v>7.0000000000000009</v>
      </c>
      <c r="L4667">
        <v>2.4669999999999998E-4</v>
      </c>
      <c r="M4667">
        <f t="shared" si="529"/>
        <v>0.10698244266666668</v>
      </c>
      <c r="N4667" s="5">
        <v>252.21208047616005</v>
      </c>
      <c r="O4667" s="3">
        <v>5.9693052876800428</v>
      </c>
      <c r="P4667" s="7">
        <v>2.3667800830199655E-2</v>
      </c>
      <c r="Q4667" s="9">
        <f t="shared" si="530"/>
        <v>5.9868705929541992</v>
      </c>
      <c r="R4667" s="7">
        <f t="shared" si="531"/>
        <v>2.3737445810095122E-2</v>
      </c>
      <c r="S4667" t="s">
        <v>483</v>
      </c>
      <c r="T4667" t="s">
        <v>581</v>
      </c>
      <c r="U4667">
        <v>46</v>
      </c>
      <c r="V4667">
        <f t="shared" si="532"/>
        <v>14.020800000000001</v>
      </c>
      <c r="W4667" t="s">
        <v>581</v>
      </c>
      <c r="X4667" t="s">
        <v>581</v>
      </c>
    </row>
    <row r="4668" spans="1:24">
      <c r="A4668" t="s">
        <v>18</v>
      </c>
      <c r="B4668">
        <v>2009016</v>
      </c>
      <c r="C4668">
        <v>35</v>
      </c>
      <c r="D4668">
        <v>1</v>
      </c>
      <c r="E4668" s="28" t="s">
        <v>517</v>
      </c>
      <c r="F4668" t="s">
        <v>581</v>
      </c>
      <c r="G4668" t="s">
        <v>581</v>
      </c>
      <c r="H4668">
        <v>10</v>
      </c>
      <c r="I4668" s="3">
        <v>0.25600000000000001</v>
      </c>
      <c r="J4668">
        <v>18.944000000000003</v>
      </c>
      <c r="K4668">
        <f t="shared" si="528"/>
        <v>7.4000000000000012</v>
      </c>
      <c r="L4668">
        <v>2.4669999999999998E-4</v>
      </c>
      <c r="M4668">
        <f t="shared" si="529"/>
        <v>0.256315776</v>
      </c>
      <c r="N4668" s="5">
        <v>281.85986789539851</v>
      </c>
      <c r="O4668" s="3">
        <v>15.029781361459232</v>
      </c>
      <c r="P4668" s="7">
        <v>5.3323594712805865E-2</v>
      </c>
      <c r="Q4668" s="9">
        <f t="shared" si="530"/>
        <v>15.048066081881291</v>
      </c>
      <c r="R4668" s="7">
        <f t="shared" si="531"/>
        <v>5.3388466383109935E-2</v>
      </c>
      <c r="S4668" t="s">
        <v>481</v>
      </c>
      <c r="T4668" t="s">
        <v>581</v>
      </c>
      <c r="U4668">
        <v>40</v>
      </c>
      <c r="V4668">
        <f t="shared" si="532"/>
        <v>12.192</v>
      </c>
      <c r="W4668" t="s">
        <v>581</v>
      </c>
      <c r="X4668" t="s">
        <v>581</v>
      </c>
    </row>
    <row r="4669" spans="1:24">
      <c r="A4669" t="s">
        <v>45</v>
      </c>
      <c r="B4669">
        <v>2006016</v>
      </c>
      <c r="C4669">
        <v>9</v>
      </c>
      <c r="D4669">
        <v>1</v>
      </c>
      <c r="E4669" s="28" t="s">
        <v>517</v>
      </c>
      <c r="F4669" t="s">
        <v>581</v>
      </c>
      <c r="G4669" t="s">
        <v>581</v>
      </c>
      <c r="H4669">
        <v>21</v>
      </c>
      <c r="I4669" s="3">
        <v>0.1219047619047619</v>
      </c>
      <c r="J4669">
        <v>28.416</v>
      </c>
      <c r="K4669">
        <f t="shared" si="528"/>
        <v>11.1</v>
      </c>
      <c r="L4669">
        <v>2.4669999999999998E-4</v>
      </c>
      <c r="M4669">
        <f t="shared" si="529"/>
        <v>0.12222053790476191</v>
      </c>
      <c r="N4669" s="5">
        <v>634.18470276464643</v>
      </c>
      <c r="O4669" s="3">
        <v>10.835934066395422</v>
      </c>
      <c r="P4669" s="7">
        <v>1.7086400884722644E-2</v>
      </c>
      <c r="Q4669" s="9">
        <f t="shared" si="530"/>
        <v>10.863881507691447</v>
      </c>
      <c r="R4669" s="7">
        <f t="shared" si="531"/>
        <v>1.7130469184027549E-2</v>
      </c>
      <c r="S4669" t="s">
        <v>483</v>
      </c>
      <c r="T4669" t="s">
        <v>581</v>
      </c>
      <c r="U4669">
        <v>78</v>
      </c>
      <c r="V4669">
        <f t="shared" si="532"/>
        <v>23.7744</v>
      </c>
      <c r="W4669" t="s">
        <v>581</v>
      </c>
      <c r="X4669" t="s">
        <v>581</v>
      </c>
    </row>
    <row r="4670" spans="1:24">
      <c r="A4670" t="s">
        <v>19</v>
      </c>
      <c r="B4670">
        <v>2009016</v>
      </c>
      <c r="C4670">
        <v>13</v>
      </c>
      <c r="D4670">
        <v>3</v>
      </c>
      <c r="E4670" s="28" t="s">
        <v>517</v>
      </c>
      <c r="F4670" t="s">
        <v>581</v>
      </c>
      <c r="G4670" t="s">
        <v>581</v>
      </c>
      <c r="H4670">
        <v>15</v>
      </c>
      <c r="I4670" s="3">
        <v>0.17066666666666666</v>
      </c>
      <c r="J4670">
        <v>34.816000000000003</v>
      </c>
      <c r="K4670">
        <f t="shared" si="528"/>
        <v>13.600000000000001</v>
      </c>
      <c r="L4670">
        <v>2.4669999999999998E-4</v>
      </c>
      <c r="M4670">
        <f t="shared" si="529"/>
        <v>0.17098244266666665</v>
      </c>
      <c r="N4670" s="5">
        <v>952.02339601776657</v>
      </c>
      <c r="O4670" s="3">
        <v>18.575620191027067</v>
      </c>
      <c r="P4670" s="7">
        <v>1.9511726569669735E-2</v>
      </c>
      <c r="Q4670" s="9">
        <f t="shared" si="530"/>
        <v>18.60981981475387</v>
      </c>
      <c r="R4670" s="7">
        <f t="shared" si="531"/>
        <v>1.954764966133939E-2</v>
      </c>
      <c r="S4670" t="s">
        <v>481</v>
      </c>
      <c r="T4670" t="s">
        <v>581</v>
      </c>
      <c r="U4670">
        <v>72</v>
      </c>
      <c r="V4670">
        <f t="shared" si="532"/>
        <v>21.945600000000002</v>
      </c>
      <c r="W4670" t="s">
        <v>581</v>
      </c>
      <c r="X4670" t="s">
        <v>581</v>
      </c>
    </row>
    <row r="4671" spans="1:24">
      <c r="A4671" t="s">
        <v>19</v>
      </c>
      <c r="B4671">
        <v>2009016</v>
      </c>
      <c r="C4671">
        <v>16</v>
      </c>
      <c r="D4671">
        <v>3</v>
      </c>
      <c r="E4671" s="28" t="s">
        <v>517</v>
      </c>
      <c r="F4671" t="s">
        <v>581</v>
      </c>
      <c r="G4671" t="s">
        <v>581</v>
      </c>
      <c r="H4671">
        <v>8</v>
      </c>
      <c r="I4671" s="3">
        <v>0.32</v>
      </c>
      <c r="J4671">
        <v>15.36</v>
      </c>
      <c r="K4671">
        <f t="shared" si="528"/>
        <v>6</v>
      </c>
      <c r="L4671">
        <v>2.4669999999999998E-4</v>
      </c>
      <c r="M4671">
        <f t="shared" si="529"/>
        <v>0.320315776</v>
      </c>
      <c r="N4671" s="5">
        <v>185.29867137024002</v>
      </c>
      <c r="O4671" s="3">
        <v>15.119857105920032</v>
      </c>
      <c r="P4671" s="7">
        <v>8.1597223520882528E-2</v>
      </c>
      <c r="Q4671" s="9">
        <f t="shared" si="530"/>
        <v>15.134459374118029</v>
      </c>
      <c r="R4671" s="7">
        <f t="shared" si="531"/>
        <v>8.1676027476086405E-2</v>
      </c>
      <c r="S4671" t="s">
        <v>483</v>
      </c>
      <c r="T4671" t="s">
        <v>581</v>
      </c>
      <c r="U4671">
        <v>46</v>
      </c>
      <c r="V4671">
        <f t="shared" si="532"/>
        <v>14.020800000000001</v>
      </c>
      <c r="W4671" t="s">
        <v>581</v>
      </c>
      <c r="X4671" t="s">
        <v>581</v>
      </c>
    </row>
    <row r="4672" spans="1:24">
      <c r="A4672" t="s">
        <v>19</v>
      </c>
      <c r="B4672">
        <v>2009016</v>
      </c>
      <c r="C4672">
        <v>16</v>
      </c>
      <c r="D4672">
        <v>1</v>
      </c>
      <c r="E4672" s="28" t="s">
        <v>517</v>
      </c>
      <c r="F4672" t="s">
        <v>581</v>
      </c>
      <c r="G4672" t="s">
        <v>581</v>
      </c>
      <c r="H4672">
        <v>10</v>
      </c>
      <c r="I4672" s="3">
        <v>0.25600000000000001</v>
      </c>
      <c r="J4672">
        <v>15.872000000000002</v>
      </c>
      <c r="K4672">
        <f t="shared" si="528"/>
        <v>6.2</v>
      </c>
      <c r="L4672">
        <v>2.4669999999999998E-4</v>
      </c>
      <c r="M4672">
        <f t="shared" si="529"/>
        <v>0.256315776</v>
      </c>
      <c r="N4672" s="5">
        <v>197.85780354088965</v>
      </c>
      <c r="O4672" s="3">
        <v>12.559132370534394</v>
      </c>
      <c r="P4672" s="7">
        <v>6.3475547316175995E-2</v>
      </c>
      <c r="Q4672" s="9">
        <f t="shared" si="530"/>
        <v>12.574369584796329</v>
      </c>
      <c r="R4672" s="7">
        <f t="shared" si="531"/>
        <v>6.3552558250236951E-2</v>
      </c>
      <c r="S4672" t="s">
        <v>483</v>
      </c>
      <c r="T4672" t="s">
        <v>488</v>
      </c>
      <c r="U4672">
        <v>50</v>
      </c>
      <c r="V4672">
        <f t="shared" si="532"/>
        <v>15.24</v>
      </c>
      <c r="W4672" t="s">
        <v>581</v>
      </c>
      <c r="X4672" t="s">
        <v>581</v>
      </c>
    </row>
    <row r="4673" spans="1:24">
      <c r="A4673" t="s">
        <v>35</v>
      </c>
      <c r="B4673">
        <v>2009016</v>
      </c>
      <c r="C4673">
        <v>16</v>
      </c>
      <c r="D4673">
        <v>2</v>
      </c>
      <c r="E4673" s="28" t="s">
        <v>517</v>
      </c>
      <c r="F4673" t="s">
        <v>581</v>
      </c>
      <c r="G4673" t="s">
        <v>581</v>
      </c>
      <c r="H4673">
        <v>16</v>
      </c>
      <c r="I4673" s="3">
        <v>0.16</v>
      </c>
      <c r="J4673">
        <v>23.04</v>
      </c>
      <c r="K4673">
        <f t="shared" si="528"/>
        <v>9</v>
      </c>
      <c r="L4673">
        <v>2.4669999999999998E-4</v>
      </c>
      <c r="M4673">
        <f t="shared" si="529"/>
        <v>0.16031577599999999</v>
      </c>
      <c r="N4673" s="5">
        <v>416.92201058303999</v>
      </c>
      <c r="O4673" s="3">
        <v>11.500742373119984</v>
      </c>
      <c r="P4673" s="7">
        <v>2.758487698223679E-2</v>
      </c>
      <c r="Q4673" s="9">
        <f t="shared" si="530"/>
        <v>11.523281015276817</v>
      </c>
      <c r="R4673" s="7">
        <f t="shared" si="531"/>
        <v>2.7638936594309837E-2</v>
      </c>
      <c r="S4673" t="s">
        <v>483</v>
      </c>
      <c r="T4673" t="s">
        <v>581</v>
      </c>
      <c r="U4673">
        <v>62</v>
      </c>
      <c r="V4673">
        <f t="shared" si="532"/>
        <v>18.897600000000001</v>
      </c>
      <c r="W4673" t="s">
        <v>581</v>
      </c>
      <c r="X4673" t="s">
        <v>581</v>
      </c>
    </row>
    <row r="4674" spans="1:24">
      <c r="A4674" t="s">
        <v>27</v>
      </c>
      <c r="B4674">
        <v>2006024</v>
      </c>
      <c r="C4674">
        <v>2</v>
      </c>
      <c r="D4674">
        <v>1</v>
      </c>
      <c r="E4674" s="28" t="s">
        <v>517</v>
      </c>
      <c r="F4674" t="s">
        <v>581</v>
      </c>
      <c r="G4674" t="s">
        <v>581</v>
      </c>
      <c r="H4674">
        <v>21</v>
      </c>
      <c r="I4674" s="3">
        <v>0.1219047619047619</v>
      </c>
      <c r="J4674">
        <v>27.135999999999999</v>
      </c>
      <c r="K4674">
        <f t="shared" ref="K4674:K4737" si="533">J4674/2.56</f>
        <v>10.6</v>
      </c>
      <c r="L4674">
        <v>2.4669999999999998E-4</v>
      </c>
      <c r="M4674">
        <f t="shared" ref="M4674:M4737" si="534">I4674+L4674*1.28</f>
        <v>0.12222053790476191</v>
      </c>
      <c r="N4674" s="5">
        <v>578.33774208778243</v>
      </c>
      <c r="O4674" s="3">
        <v>10.345725933275489</v>
      </c>
      <c r="P4674" s="7">
        <v>1.7888726915742555E-2</v>
      </c>
      <c r="Q4674" s="9">
        <f t="shared" ref="Q4674:Q4737" si="535">(J4674*J4674 - (J4674 - 2*M4674)*(J4674 - 2*M4674))*3.1415926/4</f>
        <v>10.372403571755941</v>
      </c>
      <c r="R4674" s="7">
        <f t="shared" ref="R4674:R4737" si="536">Q4674/N4674</f>
        <v>1.7934855045620687E-2</v>
      </c>
      <c r="S4674" t="s">
        <v>481</v>
      </c>
      <c r="T4674" t="s">
        <v>581</v>
      </c>
      <c r="U4674">
        <v>70</v>
      </c>
      <c r="V4674">
        <f t="shared" si="532"/>
        <v>21.336000000000002</v>
      </c>
      <c r="W4674" t="s">
        <v>581</v>
      </c>
      <c r="X4674" t="s">
        <v>581</v>
      </c>
    </row>
    <row r="4675" spans="1:24">
      <c r="A4675" t="s">
        <v>27</v>
      </c>
      <c r="B4675">
        <v>2006024</v>
      </c>
      <c r="C4675">
        <v>36</v>
      </c>
      <c r="D4675">
        <v>1</v>
      </c>
      <c r="E4675" s="28" t="s">
        <v>517</v>
      </c>
      <c r="F4675" t="s">
        <v>581</v>
      </c>
      <c r="G4675" t="s">
        <v>581</v>
      </c>
      <c r="H4675">
        <v>7</v>
      </c>
      <c r="I4675" s="3">
        <v>0.36571428571428571</v>
      </c>
      <c r="J4675">
        <v>26.624000000000002</v>
      </c>
      <c r="K4675">
        <f t="shared" si="533"/>
        <v>10.4</v>
      </c>
      <c r="L4675">
        <v>2.4669999999999998E-4</v>
      </c>
      <c r="M4675">
        <f t="shared" si="534"/>
        <v>0.3660300617142857</v>
      </c>
      <c r="N4675" s="5">
        <v>556.71956376125445</v>
      </c>
      <c r="O4675" s="3">
        <v>30.168809106870995</v>
      </c>
      <c r="P4675" s="7">
        <v>5.4190316041792079E-2</v>
      </c>
      <c r="Q4675" s="9">
        <f t="shared" si="535"/>
        <v>30.194494768232332</v>
      </c>
      <c r="R4675" s="7">
        <f t="shared" si="536"/>
        <v>5.4236453564224026E-2</v>
      </c>
      <c r="S4675" t="s">
        <v>481</v>
      </c>
      <c r="T4675" t="s">
        <v>581</v>
      </c>
      <c r="U4675">
        <v>59</v>
      </c>
      <c r="V4675">
        <f t="shared" si="532"/>
        <v>17.9832</v>
      </c>
      <c r="W4675" t="s">
        <v>581</v>
      </c>
      <c r="X4675" t="s">
        <v>581</v>
      </c>
    </row>
    <row r="4676" spans="1:24">
      <c r="A4676" t="s">
        <v>27</v>
      </c>
      <c r="B4676">
        <v>2006024</v>
      </c>
      <c r="C4676">
        <v>37</v>
      </c>
      <c r="D4676">
        <v>1</v>
      </c>
      <c r="E4676" s="28" t="s">
        <v>517</v>
      </c>
      <c r="F4676" t="s">
        <v>581</v>
      </c>
      <c r="G4676" t="s">
        <v>581</v>
      </c>
      <c r="H4676">
        <v>16</v>
      </c>
      <c r="I4676" s="3">
        <v>0.16</v>
      </c>
      <c r="J4676">
        <v>18.432000000000002</v>
      </c>
      <c r="K4676">
        <f t="shared" si="533"/>
        <v>7.2000000000000011</v>
      </c>
      <c r="L4676">
        <v>2.4669999999999998E-4</v>
      </c>
      <c r="M4676">
        <f t="shared" si="534"/>
        <v>0.16031577599999999</v>
      </c>
      <c r="N4676" s="5">
        <v>266.83008677314569</v>
      </c>
      <c r="O4676" s="3">
        <v>9.1845089441279892</v>
      </c>
      <c r="P4676" s="7">
        <v>3.4420814591034105E-2</v>
      </c>
      <c r="Q4676" s="9">
        <f t="shared" si="535"/>
        <v>9.2024763049261242</v>
      </c>
      <c r="R4676" s="7">
        <f t="shared" si="536"/>
        <v>3.448815092860915E-2</v>
      </c>
      <c r="S4676" t="s">
        <v>483</v>
      </c>
      <c r="T4676" t="s">
        <v>581</v>
      </c>
      <c r="U4676">
        <v>48</v>
      </c>
      <c r="V4676">
        <f t="shared" si="532"/>
        <v>14.630400000000002</v>
      </c>
      <c r="W4676" t="s">
        <v>581</v>
      </c>
      <c r="X4676" t="s">
        <v>581</v>
      </c>
    </row>
    <row r="4677" spans="1:24">
      <c r="A4677" t="s">
        <v>27</v>
      </c>
      <c r="B4677">
        <v>2006024</v>
      </c>
      <c r="C4677">
        <v>39</v>
      </c>
      <c r="D4677">
        <v>3</v>
      </c>
      <c r="E4677" s="28" t="s">
        <v>517</v>
      </c>
      <c r="F4677" t="s">
        <v>581</v>
      </c>
      <c r="G4677" t="s">
        <v>581</v>
      </c>
      <c r="H4677">
        <v>29</v>
      </c>
      <c r="I4677" s="3">
        <v>8.8275862068965524E-2</v>
      </c>
      <c r="J4677">
        <v>22.784000000000002</v>
      </c>
      <c r="K4677">
        <f t="shared" si="533"/>
        <v>8.9</v>
      </c>
      <c r="L4677">
        <v>2.4669999999999998E-4</v>
      </c>
      <c r="M4677">
        <f t="shared" si="534"/>
        <v>8.8591638068965528E-2</v>
      </c>
      <c r="N4677" s="5">
        <v>407.70854886768649</v>
      </c>
      <c r="O4677" s="3">
        <v>6.2941325363333354</v>
      </c>
      <c r="P4677" s="7">
        <v>1.5437823302488484E-2</v>
      </c>
      <c r="Q4677" s="9">
        <f t="shared" si="535"/>
        <v>6.3165596055948336</v>
      </c>
      <c r="R4677" s="7">
        <f t="shared" si="536"/>
        <v>1.549283090368739E-2</v>
      </c>
      <c r="S4677" t="s">
        <v>483</v>
      </c>
      <c r="T4677" t="s">
        <v>581</v>
      </c>
      <c r="U4677">
        <v>43</v>
      </c>
      <c r="V4677">
        <f t="shared" si="532"/>
        <v>13.106400000000001</v>
      </c>
      <c r="W4677" t="s">
        <v>581</v>
      </c>
      <c r="X4677" t="s">
        <v>581</v>
      </c>
    </row>
    <row r="4678" spans="1:24">
      <c r="A4678" t="s">
        <v>38</v>
      </c>
      <c r="B4678">
        <v>2006020</v>
      </c>
      <c r="C4678">
        <v>11</v>
      </c>
      <c r="D4678">
        <v>1</v>
      </c>
      <c r="E4678" s="28" t="s">
        <v>517</v>
      </c>
      <c r="F4678" t="s">
        <v>581</v>
      </c>
      <c r="G4678" t="s">
        <v>581</v>
      </c>
      <c r="H4678">
        <v>9</v>
      </c>
      <c r="I4678" s="3">
        <v>0.28444444444444444</v>
      </c>
      <c r="J4678">
        <v>24.576000000000001</v>
      </c>
      <c r="K4678">
        <f t="shared" si="533"/>
        <v>9.6</v>
      </c>
      <c r="L4678">
        <v>2.4669999999999998E-4</v>
      </c>
      <c r="M4678">
        <f t="shared" si="534"/>
        <v>0.28476022044444443</v>
      </c>
      <c r="N4678" s="5">
        <v>474.36459870781442</v>
      </c>
      <c r="O4678" s="3">
        <v>21.707142368824861</v>
      </c>
      <c r="P4678" s="7">
        <v>4.576046026190797E-2</v>
      </c>
      <c r="Q4678" s="9">
        <f t="shared" si="535"/>
        <v>21.730957713662818</v>
      </c>
      <c r="R4678" s="7">
        <f t="shared" si="536"/>
        <v>4.5810664988194097E-2</v>
      </c>
      <c r="S4678" t="s">
        <v>481</v>
      </c>
      <c r="T4678" t="s">
        <v>581</v>
      </c>
      <c r="U4678">
        <v>64</v>
      </c>
      <c r="V4678">
        <f t="shared" si="532"/>
        <v>19.507200000000001</v>
      </c>
      <c r="W4678" t="s">
        <v>581</v>
      </c>
      <c r="X4678" t="s">
        <v>581</v>
      </c>
    </row>
    <row r="4679" spans="1:24">
      <c r="A4679" t="s">
        <v>60</v>
      </c>
      <c r="B4679">
        <v>2006024</v>
      </c>
      <c r="C4679">
        <v>14</v>
      </c>
      <c r="D4679">
        <v>1</v>
      </c>
      <c r="E4679" s="28" t="s">
        <v>517</v>
      </c>
      <c r="F4679" t="s">
        <v>581</v>
      </c>
      <c r="G4679" t="s">
        <v>581</v>
      </c>
      <c r="H4679">
        <v>12</v>
      </c>
      <c r="I4679" s="3">
        <v>0.21333333333333335</v>
      </c>
      <c r="J4679">
        <v>45.056000000000004</v>
      </c>
      <c r="K4679">
        <f t="shared" si="533"/>
        <v>17.600000000000001</v>
      </c>
      <c r="L4679">
        <v>2.4669999999999998E-4</v>
      </c>
      <c r="M4679">
        <f t="shared" si="534"/>
        <v>0.21364910933333334</v>
      </c>
      <c r="N4679" s="5">
        <v>1594.3921234345987</v>
      </c>
      <c r="O4679" s="3">
        <v>30.053843628032276</v>
      </c>
      <c r="P4679" s="7">
        <v>1.8849719078698819E-2</v>
      </c>
      <c r="Q4679" s="9">
        <f t="shared" si="535"/>
        <v>30.098116899975064</v>
      </c>
      <c r="R4679" s="7">
        <f t="shared" si="536"/>
        <v>1.8877487198781736E-2</v>
      </c>
      <c r="S4679" t="s">
        <v>481</v>
      </c>
      <c r="T4679" t="s">
        <v>581</v>
      </c>
      <c r="U4679">
        <v>87</v>
      </c>
      <c r="V4679">
        <f t="shared" si="532"/>
        <v>26.517600000000002</v>
      </c>
      <c r="W4679" t="s">
        <v>581</v>
      </c>
      <c r="X4679" t="s">
        <v>581</v>
      </c>
    </row>
    <row r="4680" spans="1:24">
      <c r="A4680" t="s">
        <v>22</v>
      </c>
      <c r="B4680">
        <v>2014014</v>
      </c>
      <c r="C4680">
        <v>4</v>
      </c>
      <c r="D4680">
        <v>3</v>
      </c>
      <c r="E4680" s="28" t="s">
        <v>517</v>
      </c>
      <c r="F4680" t="s">
        <v>581</v>
      </c>
      <c r="G4680" t="s">
        <v>581</v>
      </c>
      <c r="H4680">
        <v>28</v>
      </c>
      <c r="I4680" s="3">
        <v>9.1428571428571428E-2</v>
      </c>
      <c r="J4680">
        <v>17.408000000000001</v>
      </c>
      <c r="K4680">
        <f t="shared" si="533"/>
        <v>6.8000000000000007</v>
      </c>
      <c r="L4680">
        <v>2.4669999999999998E-4</v>
      </c>
      <c r="M4680">
        <f t="shared" si="534"/>
        <v>9.1744347428571432E-2</v>
      </c>
      <c r="N4680" s="5">
        <v>238.00584900444164</v>
      </c>
      <c r="O4680" s="3">
        <v>4.9738618078353678</v>
      </c>
      <c r="P4680" s="7">
        <v>2.0898065440999081E-2</v>
      </c>
      <c r="Q4680" s="9">
        <f t="shared" si="535"/>
        <v>4.990949438291798</v>
      </c>
      <c r="R4680" s="7">
        <f t="shared" si="536"/>
        <v>2.0969860443213972E-2</v>
      </c>
      <c r="S4680" t="s">
        <v>483</v>
      </c>
      <c r="T4680" t="s">
        <v>581</v>
      </c>
      <c r="U4680">
        <v>57</v>
      </c>
      <c r="V4680">
        <f t="shared" si="532"/>
        <v>17.3736</v>
      </c>
      <c r="W4680" t="s">
        <v>581</v>
      </c>
      <c r="X4680" t="s">
        <v>581</v>
      </c>
    </row>
    <row r="4681" spans="1:24">
      <c r="A4681" t="s">
        <v>26</v>
      </c>
      <c r="B4681">
        <v>2014014</v>
      </c>
      <c r="C4681">
        <v>32</v>
      </c>
      <c r="D4681">
        <v>3</v>
      </c>
      <c r="E4681" s="28" t="s">
        <v>517</v>
      </c>
      <c r="F4681" t="s">
        <v>581</v>
      </c>
      <c r="G4681" t="s">
        <v>581</v>
      </c>
      <c r="H4681">
        <v>25</v>
      </c>
      <c r="I4681" s="3">
        <v>0.1024</v>
      </c>
      <c r="J4681">
        <v>35.328000000000003</v>
      </c>
      <c r="K4681">
        <f t="shared" si="533"/>
        <v>13.8</v>
      </c>
      <c r="L4681">
        <v>2.4669999999999998E-4</v>
      </c>
      <c r="M4681">
        <f t="shared" si="534"/>
        <v>0.10271577600000001</v>
      </c>
      <c r="N4681" s="5">
        <v>980.22997154856978</v>
      </c>
      <c r="O4681" s="3">
        <v>11.332043371708263</v>
      </c>
      <c r="P4681" s="7">
        <v>1.1560596697329987E-2</v>
      </c>
      <c r="Q4681" s="9">
        <f t="shared" si="535"/>
        <v>11.366886481432992</v>
      </c>
      <c r="R4681" s="7">
        <f t="shared" si="536"/>
        <v>1.1596142549564727E-2</v>
      </c>
      <c r="S4681" t="s">
        <v>483</v>
      </c>
      <c r="T4681" t="s">
        <v>581</v>
      </c>
      <c r="U4681">
        <v>78</v>
      </c>
      <c r="V4681">
        <f t="shared" si="532"/>
        <v>23.7744</v>
      </c>
      <c r="W4681" t="s">
        <v>581</v>
      </c>
      <c r="X4681" t="s">
        <v>581</v>
      </c>
    </row>
    <row r="4682" spans="1:24">
      <c r="A4682" t="s">
        <v>26</v>
      </c>
      <c r="B4682">
        <v>2014014</v>
      </c>
      <c r="C4682">
        <v>33</v>
      </c>
      <c r="D4682">
        <v>3</v>
      </c>
      <c r="E4682" s="28" t="s">
        <v>517</v>
      </c>
      <c r="F4682" t="s">
        <v>581</v>
      </c>
      <c r="G4682" t="s">
        <v>581</v>
      </c>
      <c r="H4682">
        <v>25</v>
      </c>
      <c r="I4682" s="3">
        <v>0.1024</v>
      </c>
      <c r="J4682">
        <v>22.528000000000002</v>
      </c>
      <c r="K4682">
        <f t="shared" si="533"/>
        <v>8.8000000000000007</v>
      </c>
      <c r="L4682">
        <v>2.4669999999999998E-4</v>
      </c>
      <c r="M4682">
        <f t="shared" si="534"/>
        <v>0.10271577600000001</v>
      </c>
      <c r="N4682" s="5">
        <v>398.59803085864968</v>
      </c>
      <c r="O4682" s="3">
        <v>7.2142950535003862</v>
      </c>
      <c r="P4682" s="7">
        <v>1.8099173841776228E-2</v>
      </c>
      <c r="Q4682" s="9">
        <f t="shared" si="535"/>
        <v>7.2364401225868722</v>
      </c>
      <c r="R4682" s="7">
        <f t="shared" si="536"/>
        <v>1.8154731238883236E-2</v>
      </c>
      <c r="S4682" t="s">
        <v>482</v>
      </c>
      <c r="T4682" t="s">
        <v>581</v>
      </c>
      <c r="U4682">
        <v>77</v>
      </c>
      <c r="V4682">
        <f t="shared" si="532"/>
        <v>23.4696</v>
      </c>
      <c r="W4682" t="s">
        <v>581</v>
      </c>
      <c r="X4682" t="s">
        <v>581</v>
      </c>
    </row>
    <row r="4683" spans="1:24">
      <c r="A4683" t="s">
        <v>26</v>
      </c>
      <c r="B4683">
        <v>2014014</v>
      </c>
      <c r="C4683">
        <v>33</v>
      </c>
      <c r="D4683">
        <v>1</v>
      </c>
      <c r="E4683" s="28" t="s">
        <v>517</v>
      </c>
      <c r="F4683" t="s">
        <v>581</v>
      </c>
      <c r="G4683" t="s">
        <v>581</v>
      </c>
      <c r="H4683">
        <v>16</v>
      </c>
      <c r="I4683" s="3">
        <v>0.16</v>
      </c>
      <c r="J4683">
        <v>29.184000000000001</v>
      </c>
      <c r="K4683">
        <f t="shared" si="533"/>
        <v>11.4</v>
      </c>
      <c r="L4683">
        <v>2.4669999999999998E-4</v>
      </c>
      <c r="M4683">
        <f t="shared" si="534"/>
        <v>0.16031577599999999</v>
      </c>
      <c r="N4683" s="5">
        <v>668.92820364656643</v>
      </c>
      <c r="O4683" s="3">
        <v>14.589053611776038</v>
      </c>
      <c r="P4683" s="7">
        <v>2.1809595607190577E-2</v>
      </c>
      <c r="Q4683" s="9">
        <f t="shared" si="535"/>
        <v>14.617687295744407</v>
      </c>
      <c r="R4683" s="7">
        <f t="shared" si="536"/>
        <v>2.1852400924431314E-2</v>
      </c>
      <c r="S4683" t="s">
        <v>483</v>
      </c>
      <c r="T4683" t="s">
        <v>581</v>
      </c>
      <c r="U4683">
        <v>77</v>
      </c>
      <c r="V4683">
        <f t="shared" si="532"/>
        <v>23.4696</v>
      </c>
      <c r="W4683" t="s">
        <v>581</v>
      </c>
      <c r="X4683" t="s">
        <v>581</v>
      </c>
    </row>
    <row r="4684" spans="1:24">
      <c r="A4684" t="s">
        <v>41</v>
      </c>
      <c r="B4684">
        <v>2014014</v>
      </c>
      <c r="C4684">
        <v>1</v>
      </c>
      <c r="D4684">
        <v>1</v>
      </c>
      <c r="E4684" s="28" t="s">
        <v>517</v>
      </c>
      <c r="F4684" t="s">
        <v>581</v>
      </c>
      <c r="G4684" t="s">
        <v>581</v>
      </c>
      <c r="H4684">
        <v>36</v>
      </c>
      <c r="I4684" s="3">
        <v>7.1111111111111111E-2</v>
      </c>
      <c r="J4684">
        <v>25.855999999999998</v>
      </c>
      <c r="K4684">
        <f t="shared" si="533"/>
        <v>10.1</v>
      </c>
      <c r="L4684">
        <v>2.4669999999999998E-4</v>
      </c>
      <c r="M4684">
        <f t="shared" si="534"/>
        <v>7.1426887111111115E-2</v>
      </c>
      <c r="N4684" s="5">
        <v>525.06437406883833</v>
      </c>
      <c r="O4684" s="3">
        <v>5.7603994605796132</v>
      </c>
      <c r="P4684" s="7">
        <v>1.0970844233709901E-2</v>
      </c>
      <c r="Q4684" s="9">
        <f t="shared" si="535"/>
        <v>5.7859081400408154</v>
      </c>
      <c r="R4684" s="7">
        <f t="shared" si="536"/>
        <v>1.1019426237595499E-2</v>
      </c>
      <c r="S4684" t="s">
        <v>483</v>
      </c>
      <c r="T4684" t="s">
        <v>581</v>
      </c>
      <c r="U4684">
        <v>76</v>
      </c>
      <c r="V4684">
        <f t="shared" si="532"/>
        <v>23.1648</v>
      </c>
      <c r="W4684" t="s">
        <v>581</v>
      </c>
      <c r="X4684" t="s">
        <v>581</v>
      </c>
    </row>
    <row r="4685" spans="1:24">
      <c r="A4685" t="s">
        <v>42</v>
      </c>
      <c r="B4685">
        <v>2014014</v>
      </c>
      <c r="C4685">
        <v>7</v>
      </c>
      <c r="D4685">
        <v>1</v>
      </c>
      <c r="E4685" s="28" t="s">
        <v>517</v>
      </c>
      <c r="F4685" t="s">
        <v>581</v>
      </c>
      <c r="G4685" t="s">
        <v>581</v>
      </c>
      <c r="H4685">
        <v>15</v>
      </c>
      <c r="I4685" s="3">
        <v>0.17066666666666666</v>
      </c>
      <c r="J4685">
        <v>25.855999999999998</v>
      </c>
      <c r="K4685">
        <f t="shared" si="533"/>
        <v>10.1</v>
      </c>
      <c r="L4685">
        <v>2.4669999999999998E-4</v>
      </c>
      <c r="M4685">
        <f t="shared" si="534"/>
        <v>0.17098244266666665</v>
      </c>
      <c r="N4685" s="5">
        <v>525.06437406883833</v>
      </c>
      <c r="O4685" s="3">
        <v>13.771580486451203</v>
      </c>
      <c r="P4685" s="7">
        <v>2.6228365828235921E-2</v>
      </c>
      <c r="Q4685" s="9">
        <f t="shared" si="535"/>
        <v>13.796891512314597</v>
      </c>
      <c r="R4685" s="7">
        <f t="shared" si="536"/>
        <v>2.6276571395235742E-2</v>
      </c>
      <c r="S4685" t="s">
        <v>483</v>
      </c>
      <c r="T4685" t="s">
        <v>581</v>
      </c>
      <c r="U4685">
        <v>64</v>
      </c>
      <c r="V4685">
        <f t="shared" si="532"/>
        <v>19.507200000000001</v>
      </c>
      <c r="W4685" t="s">
        <v>581</v>
      </c>
      <c r="X4685" t="s">
        <v>581</v>
      </c>
    </row>
    <row r="4686" spans="1:24">
      <c r="A4686" t="s">
        <v>42</v>
      </c>
      <c r="B4686">
        <v>2014014</v>
      </c>
      <c r="C4686">
        <v>8</v>
      </c>
      <c r="D4686">
        <v>1</v>
      </c>
      <c r="E4686" s="28" t="s">
        <v>517</v>
      </c>
      <c r="F4686" t="s">
        <v>581</v>
      </c>
      <c r="G4686" t="s">
        <v>581</v>
      </c>
      <c r="H4686">
        <v>15</v>
      </c>
      <c r="I4686" s="3">
        <v>0.17066666666666666</v>
      </c>
      <c r="J4686">
        <v>28.928000000000001</v>
      </c>
      <c r="K4686">
        <f t="shared" si="533"/>
        <v>11.3</v>
      </c>
      <c r="L4686">
        <v>2.4669999999999998E-4</v>
      </c>
      <c r="M4686">
        <f t="shared" si="534"/>
        <v>0.17098244266666665</v>
      </c>
      <c r="N4686" s="5">
        <v>657.24409297960972</v>
      </c>
      <c r="O4686" s="3">
        <v>15.418679813734444</v>
      </c>
      <c r="P4686" s="7">
        <v>2.3459594355323923E-2</v>
      </c>
      <c r="Q4686" s="9">
        <f t="shared" si="535"/>
        <v>15.447038358865205</v>
      </c>
      <c r="R4686" s="7">
        <f t="shared" si="536"/>
        <v>2.350274201603883E-2</v>
      </c>
      <c r="S4686" t="s">
        <v>483</v>
      </c>
      <c r="T4686" t="s">
        <v>581</v>
      </c>
      <c r="U4686">
        <v>70</v>
      </c>
      <c r="V4686">
        <f t="shared" si="532"/>
        <v>21.336000000000002</v>
      </c>
      <c r="W4686" t="s">
        <v>581</v>
      </c>
      <c r="X4686" t="s">
        <v>581</v>
      </c>
    </row>
    <row r="4687" spans="1:24">
      <c r="A4687" t="s">
        <v>42</v>
      </c>
      <c r="B4687">
        <v>2014014</v>
      </c>
      <c r="C4687">
        <v>8</v>
      </c>
      <c r="D4687">
        <v>3</v>
      </c>
      <c r="E4687" s="28" t="s">
        <v>517</v>
      </c>
      <c r="F4687" t="s">
        <v>581</v>
      </c>
      <c r="G4687" t="s">
        <v>581</v>
      </c>
      <c r="H4687">
        <v>18</v>
      </c>
      <c r="I4687" s="3">
        <v>0.14222222222222222</v>
      </c>
      <c r="J4687">
        <v>29.184000000000001</v>
      </c>
      <c r="K4687">
        <f t="shared" si="533"/>
        <v>11.4</v>
      </c>
      <c r="L4687">
        <v>2.4669999999999998E-4</v>
      </c>
      <c r="M4687">
        <f t="shared" si="534"/>
        <v>0.14253799822222221</v>
      </c>
      <c r="N4687" s="5">
        <v>668.92820364656643</v>
      </c>
      <c r="O4687" s="3">
        <v>12.975990842254138</v>
      </c>
      <c r="P4687" s="7">
        <v>1.939818170547658E-2</v>
      </c>
      <c r="Q4687" s="9">
        <f t="shared" si="535"/>
        <v>13.004659824412501</v>
      </c>
      <c r="R4687" s="7">
        <f t="shared" si="536"/>
        <v>1.9441039790996192E-2</v>
      </c>
      <c r="S4687" t="s">
        <v>483</v>
      </c>
      <c r="T4687" t="s">
        <v>581</v>
      </c>
      <c r="U4687">
        <v>73</v>
      </c>
      <c r="V4687">
        <f t="shared" si="532"/>
        <v>22.250400000000003</v>
      </c>
      <c r="W4687" t="s">
        <v>581</v>
      </c>
      <c r="X4687" t="s">
        <v>581</v>
      </c>
    </row>
    <row r="4688" spans="1:24">
      <c r="A4688" t="s">
        <v>42</v>
      </c>
      <c r="B4688">
        <v>2014014</v>
      </c>
      <c r="C4688">
        <v>14</v>
      </c>
      <c r="D4688">
        <v>1</v>
      </c>
      <c r="E4688" s="28" t="s">
        <v>517</v>
      </c>
      <c r="F4688" t="s">
        <v>581</v>
      </c>
      <c r="G4688" t="s">
        <v>581</v>
      </c>
      <c r="H4688">
        <v>24</v>
      </c>
      <c r="I4688" s="3">
        <v>0.10666666666666667</v>
      </c>
      <c r="J4688">
        <v>39.936</v>
      </c>
      <c r="K4688">
        <f t="shared" si="533"/>
        <v>15.6</v>
      </c>
      <c r="L4688">
        <v>2.4669999999999998E-4</v>
      </c>
      <c r="M4688">
        <f t="shared" si="534"/>
        <v>0.10698244266666668</v>
      </c>
      <c r="N4688" s="5">
        <v>1252.6190184628224</v>
      </c>
      <c r="O4688" s="3">
        <v>13.346937691135937</v>
      </c>
      <c r="P4688" s="7">
        <v>1.065522516775684E-2</v>
      </c>
      <c r="Q4688" s="9">
        <f t="shared" si="535"/>
        <v>13.386343621611109</v>
      </c>
      <c r="R4688" s="7">
        <f t="shared" si="536"/>
        <v>1.0686683999128834E-2</v>
      </c>
      <c r="S4688" t="s">
        <v>481</v>
      </c>
      <c r="T4688" t="s">
        <v>581</v>
      </c>
      <c r="U4688">
        <v>96</v>
      </c>
      <c r="V4688">
        <f t="shared" si="532"/>
        <v>29.260800000000003</v>
      </c>
      <c r="W4688" t="s">
        <v>581</v>
      </c>
      <c r="X4688" t="s">
        <v>581</v>
      </c>
    </row>
    <row r="4689" spans="1:24">
      <c r="A4689" t="s">
        <v>46</v>
      </c>
      <c r="B4689">
        <v>2014014</v>
      </c>
      <c r="C4689">
        <v>15</v>
      </c>
      <c r="D4689">
        <v>1</v>
      </c>
      <c r="E4689" s="28" t="s">
        <v>517</v>
      </c>
      <c r="F4689" t="s">
        <v>581</v>
      </c>
      <c r="G4689" t="s">
        <v>581</v>
      </c>
      <c r="H4689">
        <v>41</v>
      </c>
      <c r="I4689" s="3">
        <v>6.2439024390243902E-2</v>
      </c>
      <c r="J4689">
        <v>29.44</v>
      </c>
      <c r="K4689">
        <f t="shared" si="533"/>
        <v>11.5</v>
      </c>
      <c r="L4689">
        <v>2.4669999999999998E-4</v>
      </c>
      <c r="M4689">
        <f t="shared" si="534"/>
        <v>6.2754800390243906E-2</v>
      </c>
      <c r="N4689" s="5">
        <v>680.71525801984012</v>
      </c>
      <c r="O4689" s="3">
        <v>5.7626430211684792</v>
      </c>
      <c r="P4689" s="7">
        <v>8.4655705205310995E-3</v>
      </c>
      <c r="Q4689" s="9">
        <f t="shared" si="535"/>
        <v>5.7917243764289648</v>
      </c>
      <c r="R4689" s="7">
        <f t="shared" si="536"/>
        <v>8.5082922825569438E-3</v>
      </c>
      <c r="S4689" t="s">
        <v>483</v>
      </c>
      <c r="T4689" t="s">
        <v>581</v>
      </c>
      <c r="U4689">
        <v>66</v>
      </c>
      <c r="V4689">
        <f t="shared" si="532"/>
        <v>20.116800000000001</v>
      </c>
      <c r="W4689" t="s">
        <v>581</v>
      </c>
      <c r="X4689" t="s">
        <v>581</v>
      </c>
    </row>
    <row r="4690" spans="1:24">
      <c r="A4690" t="s">
        <v>61</v>
      </c>
      <c r="B4690">
        <v>2013024</v>
      </c>
      <c r="C4690">
        <v>22</v>
      </c>
      <c r="D4690">
        <v>1</v>
      </c>
      <c r="E4690" s="28" t="s">
        <v>517</v>
      </c>
      <c r="F4690" t="s">
        <v>581</v>
      </c>
      <c r="G4690" t="s">
        <v>581</v>
      </c>
      <c r="H4690">
        <v>11</v>
      </c>
      <c r="I4690" s="3">
        <v>0.23272727272727273</v>
      </c>
      <c r="J4690">
        <v>47.103999999999999</v>
      </c>
      <c r="K4690">
        <f t="shared" si="533"/>
        <v>18.399999999999999</v>
      </c>
      <c r="L4690">
        <v>2.4669999999999998E-4</v>
      </c>
      <c r="M4690">
        <f t="shared" si="534"/>
        <v>0.23304304872727272</v>
      </c>
      <c r="N4690" s="5">
        <v>1742.6310605307904</v>
      </c>
      <c r="O4690" s="3">
        <v>34.269194681284802</v>
      </c>
      <c r="P4690" s="7">
        <v>1.966520364376307E-2</v>
      </c>
      <c r="Q4690" s="9">
        <f t="shared" si="535"/>
        <v>34.315461104016507</v>
      </c>
      <c r="R4690" s="7">
        <f t="shared" si="536"/>
        <v>1.9691753395904874E-2</v>
      </c>
      <c r="S4690" t="s">
        <v>485</v>
      </c>
      <c r="T4690" t="s">
        <v>581</v>
      </c>
      <c r="U4690" t="s">
        <v>581</v>
      </c>
      <c r="V4690" t="e">
        <f t="shared" si="532"/>
        <v>#VALUE!</v>
      </c>
      <c r="W4690" t="s">
        <v>581</v>
      </c>
      <c r="X4690" t="s">
        <v>581</v>
      </c>
    </row>
    <row r="4691" spans="1:24">
      <c r="A4691" t="s">
        <v>13</v>
      </c>
      <c r="B4691">
        <v>2006043</v>
      </c>
      <c r="C4691">
        <v>10</v>
      </c>
      <c r="D4691">
        <v>1</v>
      </c>
      <c r="E4691" s="28" t="s">
        <v>517</v>
      </c>
      <c r="F4691" t="s">
        <v>581</v>
      </c>
      <c r="G4691" t="s">
        <v>581</v>
      </c>
      <c r="H4691">
        <v>20</v>
      </c>
      <c r="I4691" s="3">
        <v>0.128</v>
      </c>
      <c r="J4691">
        <v>14.592000000000001</v>
      </c>
      <c r="K4691">
        <f t="shared" si="533"/>
        <v>5.7</v>
      </c>
      <c r="L4691">
        <v>2.4669999999999998E-4</v>
      </c>
      <c r="M4691">
        <f t="shared" si="534"/>
        <v>0.12831577599999999</v>
      </c>
      <c r="N4691" s="5">
        <v>167.23205091164161</v>
      </c>
      <c r="O4691" s="3">
        <v>5.8163194994687908</v>
      </c>
      <c r="P4691" s="7">
        <v>3.4779932840397265E-2</v>
      </c>
      <c r="Q4691" s="9">
        <f t="shared" si="535"/>
        <v>5.8305409725519901</v>
      </c>
      <c r="R4691" s="7">
        <f t="shared" si="536"/>
        <v>3.4864973196032878E-2</v>
      </c>
      <c r="S4691" t="s">
        <v>481</v>
      </c>
      <c r="T4691" t="s">
        <v>481</v>
      </c>
      <c r="U4691">
        <v>34</v>
      </c>
      <c r="V4691">
        <f t="shared" si="532"/>
        <v>10.363200000000001</v>
      </c>
      <c r="W4691" t="s">
        <v>581</v>
      </c>
      <c r="X4691" t="s">
        <v>581</v>
      </c>
    </row>
    <row r="4692" spans="1:24">
      <c r="A4692" t="s">
        <v>6</v>
      </c>
      <c r="B4692">
        <v>2006036</v>
      </c>
      <c r="C4692">
        <v>2</v>
      </c>
      <c r="D4692">
        <v>1</v>
      </c>
      <c r="E4692" s="28" t="s">
        <v>517</v>
      </c>
      <c r="F4692" t="s">
        <v>581</v>
      </c>
      <c r="G4692" t="s">
        <v>581</v>
      </c>
      <c r="H4692">
        <v>39</v>
      </c>
      <c r="I4692" s="3">
        <v>6.5641025641025641E-2</v>
      </c>
      <c r="J4692">
        <v>13.055999999999999</v>
      </c>
      <c r="K4692">
        <f t="shared" si="533"/>
        <v>5.0999999999999996</v>
      </c>
      <c r="L4692">
        <v>2.4669999999999998E-4</v>
      </c>
      <c r="M4692">
        <f t="shared" si="534"/>
        <v>6.5956801641025645E-2</v>
      </c>
      <c r="N4692" s="5">
        <v>133.8782900649984</v>
      </c>
      <c r="O4692" s="3">
        <v>2.6788375811090175</v>
      </c>
      <c r="P4692" s="7">
        <v>2.0009499522352966E-2</v>
      </c>
      <c r="Q4692" s="9">
        <f t="shared" si="535"/>
        <v>2.6916590565229597</v>
      </c>
      <c r="R4692" s="7">
        <f t="shared" si="536"/>
        <v>2.0105269160639483E-2</v>
      </c>
      <c r="S4692" t="s">
        <v>483</v>
      </c>
      <c r="T4692" t="s">
        <v>581</v>
      </c>
      <c r="U4692">
        <v>41</v>
      </c>
      <c r="V4692">
        <f t="shared" si="532"/>
        <v>12.4968</v>
      </c>
      <c r="W4692" t="s">
        <v>581</v>
      </c>
      <c r="X4692" t="s">
        <v>581</v>
      </c>
    </row>
    <row r="4693" spans="1:24">
      <c r="A4693" t="s">
        <v>23</v>
      </c>
      <c r="B4693">
        <v>2006036</v>
      </c>
      <c r="C4693">
        <v>11</v>
      </c>
      <c r="D4693">
        <v>1</v>
      </c>
      <c r="E4693" s="28" t="s">
        <v>517</v>
      </c>
      <c r="F4693" t="s">
        <v>581</v>
      </c>
      <c r="G4693" t="s">
        <v>581</v>
      </c>
      <c r="H4693">
        <v>45</v>
      </c>
      <c r="I4693" s="3">
        <v>5.6888888888888892E-2</v>
      </c>
      <c r="J4693">
        <v>17.408000000000001</v>
      </c>
      <c r="K4693">
        <f t="shared" si="533"/>
        <v>6.8000000000000007</v>
      </c>
      <c r="L4693">
        <v>2.4669999999999998E-4</v>
      </c>
      <c r="M4693">
        <f t="shared" si="534"/>
        <v>5.7204664888888888E-2</v>
      </c>
      <c r="N4693" s="5">
        <v>238.00584900444164</v>
      </c>
      <c r="O4693" s="3">
        <v>3.1010203384035133</v>
      </c>
      <c r="P4693" s="7">
        <v>1.3029177019702749E-2</v>
      </c>
      <c r="Q4693" s="9">
        <f t="shared" si="535"/>
        <v>3.1181765281290263</v>
      </c>
      <c r="R4693" s="7">
        <f t="shared" si="536"/>
        <v>1.3101260078994257E-2</v>
      </c>
      <c r="S4693" t="s">
        <v>483</v>
      </c>
      <c r="T4693" t="s">
        <v>484</v>
      </c>
      <c r="U4693">
        <v>63</v>
      </c>
      <c r="V4693">
        <f t="shared" si="532"/>
        <v>19.202400000000001</v>
      </c>
      <c r="W4693" t="s">
        <v>581</v>
      </c>
      <c r="X4693" t="s">
        <v>581</v>
      </c>
    </row>
    <row r="4694" spans="1:24">
      <c r="A4694" t="s">
        <v>37</v>
      </c>
      <c r="B4694">
        <v>2006036</v>
      </c>
      <c r="C4694">
        <v>12</v>
      </c>
      <c r="D4694">
        <v>1</v>
      </c>
      <c r="E4694" s="28" t="s">
        <v>517</v>
      </c>
      <c r="F4694" t="s">
        <v>581</v>
      </c>
      <c r="G4694" t="s">
        <v>581</v>
      </c>
      <c r="H4694">
        <v>19</v>
      </c>
      <c r="I4694" s="3">
        <v>0.13473684210526315</v>
      </c>
      <c r="J4694">
        <v>23.808000000000003</v>
      </c>
      <c r="K4694">
        <f t="shared" si="533"/>
        <v>9.3000000000000007</v>
      </c>
      <c r="L4694">
        <v>2.4669999999999998E-4</v>
      </c>
      <c r="M4694">
        <f t="shared" si="534"/>
        <v>0.13505261810526314</v>
      </c>
      <c r="N4694" s="5">
        <v>445.1800579670018</v>
      </c>
      <c r="O4694" s="3">
        <v>10.020614674641918</v>
      </c>
      <c r="P4694" s="7">
        <v>2.2509127476201277E-2</v>
      </c>
      <c r="Q4694" s="9">
        <f t="shared" si="535"/>
        <v>10.043965350829467</v>
      </c>
      <c r="R4694" s="7">
        <f t="shared" si="536"/>
        <v>2.2561579682380917E-2</v>
      </c>
      <c r="S4694" t="s">
        <v>481</v>
      </c>
      <c r="T4694" t="s">
        <v>581</v>
      </c>
      <c r="U4694">
        <v>78</v>
      </c>
      <c r="V4694">
        <f t="shared" si="532"/>
        <v>23.7744</v>
      </c>
      <c r="W4694" t="s">
        <v>581</v>
      </c>
      <c r="X4694" t="s">
        <v>581</v>
      </c>
    </row>
    <row r="4695" spans="1:24">
      <c r="A4695" t="s">
        <v>30</v>
      </c>
      <c r="B4695">
        <v>2006034</v>
      </c>
      <c r="C4695">
        <v>8</v>
      </c>
      <c r="D4695">
        <v>2</v>
      </c>
      <c r="E4695" s="28" t="s">
        <v>517</v>
      </c>
      <c r="F4695" t="s">
        <v>581</v>
      </c>
      <c r="G4695" t="s">
        <v>581</v>
      </c>
      <c r="H4695">
        <v>9</v>
      </c>
      <c r="I4695" s="3">
        <v>0.28444444444444444</v>
      </c>
      <c r="J4695">
        <v>21.76</v>
      </c>
      <c r="K4695">
        <f t="shared" si="533"/>
        <v>8.5</v>
      </c>
      <c r="L4695">
        <v>2.4669999999999998E-4</v>
      </c>
      <c r="M4695">
        <f t="shared" si="534"/>
        <v>0.28476022044444443</v>
      </c>
      <c r="N4695" s="5">
        <v>371.88413906944004</v>
      </c>
      <c r="O4695" s="3">
        <v>19.190740618808892</v>
      </c>
      <c r="P4695" s="7">
        <v>5.1604084720659471E-2</v>
      </c>
      <c r="Q4695" s="9">
        <f t="shared" si="535"/>
        <v>19.211762420338268</v>
      </c>
      <c r="R4695" s="7">
        <f t="shared" si="536"/>
        <v>5.1660612545648125E-2</v>
      </c>
      <c r="S4695" t="s">
        <v>483</v>
      </c>
      <c r="T4695" t="s">
        <v>581</v>
      </c>
      <c r="U4695">
        <v>60</v>
      </c>
      <c r="V4695">
        <f t="shared" si="532"/>
        <v>18.288</v>
      </c>
      <c r="W4695" t="s">
        <v>581</v>
      </c>
      <c r="X4695" t="s">
        <v>581</v>
      </c>
    </row>
    <row r="4696" spans="1:24">
      <c r="A4696" t="s">
        <v>30</v>
      </c>
      <c r="B4696">
        <v>2006034</v>
      </c>
      <c r="C4696">
        <v>9</v>
      </c>
      <c r="D4696">
        <v>1</v>
      </c>
      <c r="E4696" s="28" t="s">
        <v>517</v>
      </c>
      <c r="F4696" t="s">
        <v>581</v>
      </c>
      <c r="G4696" t="s">
        <v>581</v>
      </c>
      <c r="H4696">
        <v>22</v>
      </c>
      <c r="I4696" s="3">
        <v>0.11636363636363636</v>
      </c>
      <c r="J4696">
        <v>35.328000000000003</v>
      </c>
      <c r="K4696">
        <f t="shared" si="533"/>
        <v>13.8</v>
      </c>
      <c r="L4696">
        <v>2.4669999999999998E-4</v>
      </c>
      <c r="M4696">
        <f t="shared" si="534"/>
        <v>0.11667941236363637</v>
      </c>
      <c r="N4696" s="5">
        <v>980.22997154856978</v>
      </c>
      <c r="O4696" s="3">
        <v>12.872217366629576</v>
      </c>
      <c r="P4696" s="7">
        <v>1.3131834100414226E-2</v>
      </c>
      <c r="Q4696" s="9">
        <f t="shared" si="535"/>
        <v>12.907032746882768</v>
      </c>
      <c r="R4696" s="7">
        <f t="shared" si="536"/>
        <v>1.3167351663908221E-2</v>
      </c>
      <c r="S4696" t="s">
        <v>481</v>
      </c>
      <c r="T4696" t="s">
        <v>581</v>
      </c>
      <c r="U4696">
        <v>80</v>
      </c>
      <c r="V4696">
        <f t="shared" ref="V4696:V4759" si="537">U4696*0.3048</f>
        <v>24.384</v>
      </c>
      <c r="W4696" t="s">
        <v>581</v>
      </c>
      <c r="X4696" t="s">
        <v>581</v>
      </c>
    </row>
    <row r="4697" spans="1:24">
      <c r="A4697" t="s">
        <v>10</v>
      </c>
      <c r="B4697">
        <v>2006052</v>
      </c>
      <c r="C4697">
        <v>9</v>
      </c>
      <c r="D4697">
        <v>4</v>
      </c>
      <c r="E4697" s="28" t="s">
        <v>517</v>
      </c>
      <c r="F4697" t="s">
        <v>581</v>
      </c>
      <c r="G4697" t="s">
        <v>581</v>
      </c>
      <c r="H4697">
        <v>13</v>
      </c>
      <c r="I4697" s="3">
        <v>0.19692307692307692</v>
      </c>
      <c r="J4697">
        <v>15.104000000000001</v>
      </c>
      <c r="K4697">
        <f t="shared" si="533"/>
        <v>5.9</v>
      </c>
      <c r="L4697">
        <v>2.4669999999999998E-4</v>
      </c>
      <c r="M4697">
        <f t="shared" si="534"/>
        <v>0.19723885292307691</v>
      </c>
      <c r="N4697" s="5">
        <v>179.17352084439042</v>
      </c>
      <c r="O4697" s="3">
        <v>9.2222943103060899</v>
      </c>
      <c r="P4697" s="7">
        <v>5.1471301489440048E-2</v>
      </c>
      <c r="Q4697" s="9">
        <f t="shared" si="535"/>
        <v>9.23688690459276</v>
      </c>
      <c r="R4697" s="7">
        <f t="shared" si="536"/>
        <v>5.1552745411610576E-2</v>
      </c>
      <c r="S4697" t="s">
        <v>483</v>
      </c>
      <c r="T4697" t="s">
        <v>581</v>
      </c>
      <c r="U4697">
        <v>33</v>
      </c>
      <c r="V4697">
        <f t="shared" si="537"/>
        <v>10.058400000000001</v>
      </c>
      <c r="W4697" t="s">
        <v>581</v>
      </c>
      <c r="X4697" t="s">
        <v>581</v>
      </c>
    </row>
    <row r="4698" spans="1:24">
      <c r="A4698" t="s">
        <v>59</v>
      </c>
      <c r="B4698">
        <v>2006051</v>
      </c>
      <c r="C4698">
        <v>2</v>
      </c>
      <c r="D4698">
        <v>3</v>
      </c>
      <c r="E4698" s="28" t="s">
        <v>517</v>
      </c>
      <c r="F4698" t="s">
        <v>581</v>
      </c>
      <c r="G4698" t="s">
        <v>581</v>
      </c>
      <c r="H4698">
        <v>50</v>
      </c>
      <c r="I4698" s="3">
        <v>5.1200000000000002E-2</v>
      </c>
      <c r="J4698">
        <v>41.728000000000002</v>
      </c>
      <c r="K4698">
        <f t="shared" si="533"/>
        <v>16.3</v>
      </c>
      <c r="L4698">
        <v>2.4669999999999998E-4</v>
      </c>
      <c r="M4698">
        <f t="shared" si="534"/>
        <v>5.1515775999999999E-2</v>
      </c>
      <c r="N4698" s="5">
        <v>1367.5556665655297</v>
      </c>
      <c r="O4698" s="3">
        <v>6.7036942620428146</v>
      </c>
      <c r="P4698" s="7">
        <v>4.90195348236056E-3</v>
      </c>
      <c r="Q4698" s="9">
        <f t="shared" si="535"/>
        <v>6.7449880833660103</v>
      </c>
      <c r="R4698" s="7">
        <f t="shared" si="536"/>
        <v>4.9321488318682695E-3</v>
      </c>
      <c r="S4698" t="s">
        <v>481</v>
      </c>
      <c r="T4698" t="s">
        <v>581</v>
      </c>
      <c r="U4698">
        <v>61</v>
      </c>
      <c r="V4698">
        <f t="shared" si="537"/>
        <v>18.5928</v>
      </c>
      <c r="W4698" t="s">
        <v>581</v>
      </c>
      <c r="X4698" t="s">
        <v>581</v>
      </c>
    </row>
    <row r="4699" spans="1:24">
      <c r="A4699" t="s">
        <v>11</v>
      </c>
      <c r="B4699">
        <v>2006015</v>
      </c>
      <c r="C4699">
        <v>1</v>
      </c>
      <c r="D4699">
        <v>3</v>
      </c>
      <c r="E4699" s="28" t="s">
        <v>517</v>
      </c>
      <c r="F4699" t="s">
        <v>581</v>
      </c>
      <c r="G4699" t="s">
        <v>581</v>
      </c>
      <c r="H4699">
        <v>33</v>
      </c>
      <c r="I4699" s="3">
        <v>7.7575757575757576E-2</v>
      </c>
      <c r="J4699">
        <v>15.104000000000001</v>
      </c>
      <c r="K4699">
        <f t="shared" si="533"/>
        <v>5.9</v>
      </c>
      <c r="L4699">
        <v>2.4669999999999998E-4</v>
      </c>
      <c r="M4699">
        <f t="shared" si="534"/>
        <v>7.7891533575757579E-2</v>
      </c>
      <c r="N4699" s="5">
        <v>179.17352084439042</v>
      </c>
      <c r="O4699" s="3">
        <v>3.6621113371757814</v>
      </c>
      <c r="P4699" s="7">
        <v>2.0438909275864885E-2</v>
      </c>
      <c r="Q4699" s="9">
        <f t="shared" si="535"/>
        <v>3.6769408144762989</v>
      </c>
      <c r="R4699" s="7">
        <f t="shared" si="536"/>
        <v>2.0521675285209515E-2</v>
      </c>
      <c r="S4699" t="s">
        <v>483</v>
      </c>
      <c r="T4699" t="s">
        <v>581</v>
      </c>
      <c r="U4699">
        <v>41</v>
      </c>
      <c r="V4699">
        <f t="shared" si="537"/>
        <v>12.4968</v>
      </c>
      <c r="W4699" t="s">
        <v>581</v>
      </c>
      <c r="X4699" t="s">
        <v>581</v>
      </c>
    </row>
    <row r="4700" spans="1:24">
      <c r="A4700" t="s">
        <v>11</v>
      </c>
      <c r="B4700">
        <v>2006015</v>
      </c>
      <c r="C4700">
        <v>1</v>
      </c>
      <c r="D4700">
        <v>1</v>
      </c>
      <c r="E4700" s="28" t="s">
        <v>517</v>
      </c>
      <c r="F4700" t="s">
        <v>581</v>
      </c>
      <c r="G4700" t="s">
        <v>581</v>
      </c>
      <c r="H4700">
        <v>23</v>
      </c>
      <c r="I4700" s="3">
        <v>0.11130434782608696</v>
      </c>
      <c r="J4700">
        <v>22.528000000000002</v>
      </c>
      <c r="K4700">
        <f t="shared" si="533"/>
        <v>8.8000000000000007</v>
      </c>
      <c r="L4700">
        <v>2.4669999999999998E-4</v>
      </c>
      <c r="M4700">
        <f t="shared" si="534"/>
        <v>0.11162012382608696</v>
      </c>
      <c r="N4700" s="5">
        <v>398.59803085864968</v>
      </c>
      <c r="O4700" s="3">
        <v>7.8385114488382799</v>
      </c>
      <c r="P4700" s="7">
        <v>1.9665203643763014E-2</v>
      </c>
      <c r="Q4700" s="9">
        <f t="shared" si="535"/>
        <v>7.8606388410597239</v>
      </c>
      <c r="R4700" s="7">
        <f t="shared" si="536"/>
        <v>1.9720716693272512E-2</v>
      </c>
      <c r="S4700" t="s">
        <v>481</v>
      </c>
      <c r="T4700" t="s">
        <v>581</v>
      </c>
      <c r="U4700">
        <v>50</v>
      </c>
      <c r="V4700">
        <f t="shared" si="537"/>
        <v>15.24</v>
      </c>
      <c r="W4700" t="s">
        <v>581</v>
      </c>
      <c r="X4700" t="s">
        <v>581</v>
      </c>
    </row>
    <row r="4701" spans="1:24">
      <c r="A4701" t="s">
        <v>33</v>
      </c>
      <c r="B4701">
        <v>2009016</v>
      </c>
      <c r="C4701">
        <v>9</v>
      </c>
      <c r="D4701">
        <v>4</v>
      </c>
      <c r="E4701" s="28" t="s">
        <v>517</v>
      </c>
      <c r="F4701" t="s">
        <v>581</v>
      </c>
      <c r="G4701" t="s">
        <v>581</v>
      </c>
      <c r="H4701">
        <v>27</v>
      </c>
      <c r="I4701" s="3">
        <v>9.481481481481481E-2</v>
      </c>
      <c r="J4701">
        <v>19.968</v>
      </c>
      <c r="K4701">
        <f t="shared" si="533"/>
        <v>7.8</v>
      </c>
      <c r="L4701">
        <v>2.4669999999999998E-4</v>
      </c>
      <c r="M4701">
        <f t="shared" si="534"/>
        <v>9.5130590814814814E-2</v>
      </c>
      <c r="N4701" s="5">
        <v>313.1547546157056</v>
      </c>
      <c r="O4701" s="3">
        <v>5.9196162379725132</v>
      </c>
      <c r="P4701" s="7">
        <v>1.8903165769387387E-2</v>
      </c>
      <c r="Q4701" s="9">
        <f t="shared" si="535"/>
        <v>5.9392367560369195</v>
      </c>
      <c r="R4701" s="7">
        <f t="shared" si="536"/>
        <v>1.8965820152803931E-2</v>
      </c>
      <c r="S4701" t="s">
        <v>481</v>
      </c>
      <c r="T4701" t="s">
        <v>581</v>
      </c>
      <c r="U4701">
        <v>60</v>
      </c>
      <c r="V4701">
        <f t="shared" si="537"/>
        <v>18.288</v>
      </c>
      <c r="W4701" t="s">
        <v>581</v>
      </c>
      <c r="X4701" t="s">
        <v>581</v>
      </c>
    </row>
    <row r="4702" spans="1:24">
      <c r="A4702" t="s">
        <v>44</v>
      </c>
      <c r="B4702">
        <v>2009016</v>
      </c>
      <c r="C4702">
        <v>19</v>
      </c>
      <c r="D4702">
        <v>3</v>
      </c>
      <c r="E4702" s="28" t="s">
        <v>517</v>
      </c>
      <c r="F4702" t="s">
        <v>581</v>
      </c>
      <c r="G4702" t="s">
        <v>581</v>
      </c>
      <c r="H4702">
        <v>26</v>
      </c>
      <c r="I4702" s="3">
        <v>9.8461538461538461E-2</v>
      </c>
      <c r="J4702">
        <v>26.88</v>
      </c>
      <c r="K4702">
        <f t="shared" si="533"/>
        <v>10.5</v>
      </c>
      <c r="L4702">
        <v>2.4669999999999998E-4</v>
      </c>
      <c r="M4702">
        <f t="shared" si="534"/>
        <v>9.8777314461538465E-2</v>
      </c>
      <c r="N4702" s="5">
        <v>567.47718107135995</v>
      </c>
      <c r="O4702" s="3">
        <v>8.2842273857438844</v>
      </c>
      <c r="P4702" s="7">
        <v>1.4598344501013773E-2</v>
      </c>
      <c r="Q4702" s="9">
        <f t="shared" si="535"/>
        <v>8.3106976081201349</v>
      </c>
      <c r="R4702" s="7">
        <f t="shared" si="536"/>
        <v>1.4644989940265227E-2</v>
      </c>
      <c r="S4702" t="s">
        <v>481</v>
      </c>
      <c r="T4702" t="s">
        <v>581</v>
      </c>
      <c r="U4702">
        <v>66</v>
      </c>
      <c r="V4702">
        <f t="shared" si="537"/>
        <v>20.116800000000001</v>
      </c>
      <c r="W4702" t="s">
        <v>581</v>
      </c>
      <c r="X4702" t="s">
        <v>581</v>
      </c>
    </row>
    <row r="4703" spans="1:24">
      <c r="A4703" t="s">
        <v>44</v>
      </c>
      <c r="B4703">
        <v>2009016</v>
      </c>
      <c r="C4703">
        <v>19</v>
      </c>
      <c r="D4703">
        <v>1</v>
      </c>
      <c r="E4703" s="28" t="s">
        <v>517</v>
      </c>
      <c r="F4703" t="s">
        <v>581</v>
      </c>
      <c r="G4703" t="s">
        <v>581</v>
      </c>
      <c r="H4703">
        <v>28</v>
      </c>
      <c r="I4703" s="3">
        <v>9.1428571428571428E-2</v>
      </c>
      <c r="J4703">
        <v>30.72</v>
      </c>
      <c r="K4703">
        <f t="shared" si="533"/>
        <v>12</v>
      </c>
      <c r="L4703">
        <v>2.4669999999999998E-4</v>
      </c>
      <c r="M4703">
        <f t="shared" si="534"/>
        <v>9.1744347428571432E-2</v>
      </c>
      <c r="N4703" s="5">
        <v>741.19468548096006</v>
      </c>
      <c r="O4703" s="3">
        <v>8.7974852461714104</v>
      </c>
      <c r="P4703" s="7">
        <v>1.1869331254665886E-2</v>
      </c>
      <c r="Q4703" s="9">
        <f t="shared" si="535"/>
        <v>8.8277788461941284</v>
      </c>
      <c r="R4703" s="7">
        <f t="shared" si="536"/>
        <v>1.1910202567717814E-2</v>
      </c>
      <c r="S4703" t="s">
        <v>481</v>
      </c>
      <c r="T4703" t="s">
        <v>488</v>
      </c>
      <c r="U4703">
        <v>75</v>
      </c>
      <c r="V4703">
        <f t="shared" si="537"/>
        <v>22.86</v>
      </c>
      <c r="W4703" t="s">
        <v>581</v>
      </c>
      <c r="X4703" t="s">
        <v>581</v>
      </c>
    </row>
    <row r="4704" spans="1:24">
      <c r="A4704" t="s">
        <v>54</v>
      </c>
      <c r="B4704">
        <v>2006023</v>
      </c>
      <c r="C4704">
        <v>17</v>
      </c>
      <c r="D4704">
        <v>1</v>
      </c>
      <c r="E4704" s="28" t="s">
        <v>517</v>
      </c>
      <c r="F4704" t="s">
        <v>581</v>
      </c>
      <c r="G4704" t="s">
        <v>581</v>
      </c>
      <c r="H4704">
        <v>21</v>
      </c>
      <c r="I4704" s="3">
        <v>0.1219047619047619</v>
      </c>
      <c r="J4704">
        <v>34.816000000000003</v>
      </c>
      <c r="K4704">
        <f t="shared" si="533"/>
        <v>13.600000000000001</v>
      </c>
      <c r="L4704">
        <v>2.4669999999999998E-4</v>
      </c>
      <c r="M4704">
        <f t="shared" si="534"/>
        <v>0.12222053790476191</v>
      </c>
      <c r="N4704" s="5">
        <v>952.02339601776657</v>
      </c>
      <c r="O4704" s="3">
        <v>13.286974731995445</v>
      </c>
      <c r="P4704" s="7">
        <v>1.3956563239489425E-2</v>
      </c>
      <c r="Q4704" s="9">
        <f t="shared" si="535"/>
        <v>13.321271187369248</v>
      </c>
      <c r="R4704" s="7">
        <f t="shared" si="536"/>
        <v>1.3992588042574375E-2</v>
      </c>
      <c r="S4704" t="s">
        <v>484</v>
      </c>
      <c r="T4704" t="s">
        <v>581</v>
      </c>
      <c r="U4704">
        <v>54</v>
      </c>
      <c r="V4704">
        <f t="shared" si="537"/>
        <v>16.459199999999999</v>
      </c>
      <c r="W4704" t="s">
        <v>581</v>
      </c>
      <c r="X4704" t="s">
        <v>581</v>
      </c>
    </row>
    <row r="4705" spans="1:24">
      <c r="A4705" t="s">
        <v>14</v>
      </c>
      <c r="B4705">
        <v>2006023</v>
      </c>
      <c r="C4705">
        <v>1</v>
      </c>
      <c r="D4705">
        <v>4</v>
      </c>
      <c r="E4705" s="28" t="s">
        <v>517</v>
      </c>
      <c r="F4705" t="s">
        <v>581</v>
      </c>
      <c r="G4705" t="s">
        <v>581</v>
      </c>
      <c r="H4705">
        <v>23</v>
      </c>
      <c r="I4705" s="3">
        <v>0.11130434782608696</v>
      </c>
      <c r="J4705">
        <v>17.408000000000001</v>
      </c>
      <c r="K4705">
        <f t="shared" si="533"/>
        <v>6.8000000000000007</v>
      </c>
      <c r="L4705">
        <v>2.4669999999999998E-4</v>
      </c>
      <c r="M4705">
        <f t="shared" si="534"/>
        <v>0.11162012382608696</v>
      </c>
      <c r="N4705" s="5">
        <v>238.00584900444164</v>
      </c>
      <c r="O4705" s="3">
        <v>6.0481860930956488</v>
      </c>
      <c r="P4705" s="7">
        <v>2.5411922095169931E-2</v>
      </c>
      <c r="Q4705" s="9">
        <f t="shared" si="535"/>
        <v>6.0652342713413168</v>
      </c>
      <c r="R4705" s="7">
        <f t="shared" si="536"/>
        <v>2.5483551335867077E-2</v>
      </c>
      <c r="S4705" t="s">
        <v>481</v>
      </c>
      <c r="T4705" t="s">
        <v>581</v>
      </c>
      <c r="U4705">
        <v>52</v>
      </c>
      <c r="V4705">
        <f t="shared" si="537"/>
        <v>15.849600000000001</v>
      </c>
      <c r="W4705" t="s">
        <v>581</v>
      </c>
      <c r="X4705" t="s">
        <v>581</v>
      </c>
    </row>
    <row r="4706" spans="1:24">
      <c r="A4706" t="s">
        <v>14</v>
      </c>
      <c r="B4706">
        <v>2006023</v>
      </c>
      <c r="C4706">
        <v>2</v>
      </c>
      <c r="D4706">
        <v>3</v>
      </c>
      <c r="E4706" s="28" t="s">
        <v>517</v>
      </c>
      <c r="F4706" t="s">
        <v>581</v>
      </c>
      <c r="G4706" t="s">
        <v>581</v>
      </c>
      <c r="H4706">
        <v>29</v>
      </c>
      <c r="I4706" s="3">
        <v>8.8275862068965524E-2</v>
      </c>
      <c r="J4706">
        <v>14.592000000000001</v>
      </c>
      <c r="K4706">
        <f t="shared" si="533"/>
        <v>5.7</v>
      </c>
      <c r="L4706">
        <v>2.4669999999999998E-4</v>
      </c>
      <c r="M4706">
        <f t="shared" si="534"/>
        <v>8.8591638068965528E-2</v>
      </c>
      <c r="N4706" s="5">
        <v>167.23205091164161</v>
      </c>
      <c r="O4706" s="3">
        <v>4.0222713952531315</v>
      </c>
      <c r="P4706" s="7">
        <v>2.40520365164829E-2</v>
      </c>
      <c r="Q4706" s="9">
        <f t="shared" si="535"/>
        <v>4.0365717127209209</v>
      </c>
      <c r="R4706" s="7">
        <f t="shared" si="536"/>
        <v>2.4137548339066152E-2</v>
      </c>
      <c r="S4706" t="s">
        <v>481</v>
      </c>
      <c r="T4706" t="s">
        <v>581</v>
      </c>
      <c r="U4706">
        <v>49</v>
      </c>
      <c r="V4706">
        <f t="shared" si="537"/>
        <v>14.9352</v>
      </c>
      <c r="W4706" t="s">
        <v>581</v>
      </c>
      <c r="X4706" t="s">
        <v>581</v>
      </c>
    </row>
    <row r="4707" spans="1:24">
      <c r="A4707" t="s">
        <v>15</v>
      </c>
      <c r="B4707">
        <v>2006023</v>
      </c>
      <c r="C4707">
        <v>11</v>
      </c>
      <c r="D4707">
        <v>1</v>
      </c>
      <c r="E4707" s="28" t="s">
        <v>517</v>
      </c>
      <c r="F4707" t="s">
        <v>581</v>
      </c>
      <c r="G4707" t="s">
        <v>581</v>
      </c>
      <c r="H4707">
        <v>21</v>
      </c>
      <c r="I4707" s="3">
        <v>0.1219047619047619</v>
      </c>
      <c r="J4707">
        <v>15.36</v>
      </c>
      <c r="K4707">
        <f t="shared" si="533"/>
        <v>6</v>
      </c>
      <c r="L4707">
        <v>2.4669999999999998E-4</v>
      </c>
      <c r="M4707">
        <f t="shared" si="534"/>
        <v>0.12222053790476191</v>
      </c>
      <c r="N4707" s="5">
        <v>185.29867137024002</v>
      </c>
      <c r="O4707" s="3">
        <v>5.835811108571459</v>
      </c>
      <c r="P4707" s="7">
        <v>3.1494079614370736E-2</v>
      </c>
      <c r="Q4707" s="9">
        <f t="shared" si="535"/>
        <v>5.850806561149331</v>
      </c>
      <c r="R4707" s="7">
        <f t="shared" si="536"/>
        <v>3.15750054648746E-2</v>
      </c>
      <c r="S4707" t="s">
        <v>482</v>
      </c>
      <c r="T4707" t="s">
        <v>581</v>
      </c>
      <c r="U4707">
        <v>50</v>
      </c>
      <c r="V4707">
        <f t="shared" si="537"/>
        <v>15.24</v>
      </c>
      <c r="W4707" t="s">
        <v>581</v>
      </c>
      <c r="X4707" t="s">
        <v>581</v>
      </c>
    </row>
    <row r="4708" spans="1:24">
      <c r="A4708" t="s">
        <v>15</v>
      </c>
      <c r="B4708">
        <v>2006023</v>
      </c>
      <c r="C4708">
        <v>11</v>
      </c>
      <c r="D4708">
        <v>3</v>
      </c>
      <c r="E4708" s="28" t="s">
        <v>517</v>
      </c>
      <c r="F4708" t="s">
        <v>581</v>
      </c>
      <c r="G4708" t="s">
        <v>581</v>
      </c>
      <c r="H4708">
        <v>23</v>
      </c>
      <c r="I4708" s="3">
        <v>0.11130434782608696</v>
      </c>
      <c r="J4708">
        <v>18.687999999999999</v>
      </c>
      <c r="K4708">
        <f t="shared" si="533"/>
        <v>7.3</v>
      </c>
      <c r="L4708">
        <v>2.4669999999999998E-4</v>
      </c>
      <c r="M4708">
        <f t="shared" si="534"/>
        <v>0.11162012382608696</v>
      </c>
      <c r="N4708" s="5">
        <v>274.29350548111358</v>
      </c>
      <c r="O4708" s="3">
        <v>6.4957674320313181</v>
      </c>
      <c r="P4708" s="7">
        <v>2.3681812737919829E-2</v>
      </c>
      <c r="Q4708" s="9">
        <f t="shared" si="535"/>
        <v>6.5140854137709407</v>
      </c>
      <c r="R4708" s="7">
        <f t="shared" si="536"/>
        <v>2.3748595149364435E-2</v>
      </c>
      <c r="S4708" t="s">
        <v>483</v>
      </c>
      <c r="T4708" t="s">
        <v>581</v>
      </c>
      <c r="U4708">
        <v>60</v>
      </c>
      <c r="V4708">
        <f t="shared" si="537"/>
        <v>18.288</v>
      </c>
      <c r="W4708" t="s">
        <v>581</v>
      </c>
      <c r="X4708" t="s">
        <v>581</v>
      </c>
    </row>
    <row r="4709" spans="1:24">
      <c r="A4709" t="s">
        <v>15</v>
      </c>
      <c r="B4709">
        <v>2006023</v>
      </c>
      <c r="C4709">
        <v>21</v>
      </c>
      <c r="D4709">
        <v>3</v>
      </c>
      <c r="E4709" s="28" t="s">
        <v>517</v>
      </c>
      <c r="F4709" t="s">
        <v>581</v>
      </c>
      <c r="G4709" t="s">
        <v>581</v>
      </c>
      <c r="H4709">
        <v>22</v>
      </c>
      <c r="I4709" s="3">
        <v>0.11636363636363636</v>
      </c>
      <c r="J4709">
        <v>26.624000000000002</v>
      </c>
      <c r="K4709">
        <f t="shared" si="533"/>
        <v>10.4</v>
      </c>
      <c r="L4709">
        <v>2.4669999999999998E-4</v>
      </c>
      <c r="M4709">
        <f t="shared" si="534"/>
        <v>0.11667941236363637</v>
      </c>
      <c r="N4709" s="5">
        <v>556.71956376125445</v>
      </c>
      <c r="O4709" s="3">
        <v>9.6903209389234757</v>
      </c>
      <c r="P4709" s="7">
        <v>1.7406108155162851E-2</v>
      </c>
      <c r="Q4709" s="9">
        <f t="shared" si="535"/>
        <v>9.7165016576194496</v>
      </c>
      <c r="R4709" s="7">
        <f t="shared" si="536"/>
        <v>1.7453134917648248E-2</v>
      </c>
      <c r="S4709" t="s">
        <v>481</v>
      </c>
      <c r="T4709" t="s">
        <v>581</v>
      </c>
      <c r="U4709">
        <v>74</v>
      </c>
      <c r="V4709">
        <f t="shared" si="537"/>
        <v>22.555200000000003</v>
      </c>
      <c r="W4709" t="s">
        <v>581</v>
      </c>
      <c r="X4709" t="s">
        <v>581</v>
      </c>
    </row>
    <row r="4710" spans="1:24">
      <c r="A4710" t="s">
        <v>49</v>
      </c>
      <c r="B4710">
        <v>2006023</v>
      </c>
      <c r="C4710">
        <v>19</v>
      </c>
      <c r="D4710">
        <v>3</v>
      </c>
      <c r="E4710" s="28" t="s">
        <v>517</v>
      </c>
      <c r="F4710" t="s">
        <v>581</v>
      </c>
      <c r="G4710" t="s">
        <v>581</v>
      </c>
      <c r="H4710">
        <v>21</v>
      </c>
      <c r="I4710" s="3">
        <v>0.1219047619047619</v>
      </c>
      <c r="J4710">
        <v>30.208000000000002</v>
      </c>
      <c r="K4710">
        <f t="shared" si="533"/>
        <v>11.8</v>
      </c>
      <c r="L4710">
        <v>2.4669999999999998E-4</v>
      </c>
      <c r="M4710">
        <f t="shared" si="534"/>
        <v>0.12222053790476191</v>
      </c>
      <c r="N4710" s="5">
        <v>716.6940833775617</v>
      </c>
      <c r="O4710" s="3">
        <v>11.522225452763454</v>
      </c>
      <c r="P4710" s="7">
        <v>1.6076908851350779E-2</v>
      </c>
      <c r="Q4710" s="9">
        <f t="shared" si="535"/>
        <v>11.551950618001193</v>
      </c>
      <c r="R4710" s="7">
        <f t="shared" si="536"/>
        <v>1.6118384239423821E-2</v>
      </c>
      <c r="S4710" t="s">
        <v>481</v>
      </c>
      <c r="T4710" t="s">
        <v>581</v>
      </c>
      <c r="U4710">
        <v>68</v>
      </c>
      <c r="V4710">
        <f t="shared" si="537"/>
        <v>20.726400000000002</v>
      </c>
      <c r="W4710" t="s">
        <v>581</v>
      </c>
      <c r="X4710" t="s">
        <v>581</v>
      </c>
    </row>
    <row r="4711" spans="1:24">
      <c r="A4711" t="s">
        <v>49</v>
      </c>
      <c r="B4711">
        <v>2006023</v>
      </c>
      <c r="C4711">
        <v>19</v>
      </c>
      <c r="D4711">
        <v>1</v>
      </c>
      <c r="E4711" s="28" t="s">
        <v>517</v>
      </c>
      <c r="F4711" t="s">
        <v>581</v>
      </c>
      <c r="G4711" t="s">
        <v>581</v>
      </c>
      <c r="H4711">
        <v>17</v>
      </c>
      <c r="I4711" s="3">
        <v>0.15058823529411766</v>
      </c>
      <c r="J4711">
        <v>32</v>
      </c>
      <c r="K4711">
        <f t="shared" si="533"/>
        <v>12.5</v>
      </c>
      <c r="L4711">
        <v>2.4669999999999998E-4</v>
      </c>
      <c r="M4711">
        <f t="shared" si="534"/>
        <v>0.15090401129411765</v>
      </c>
      <c r="N4711" s="5">
        <v>804.24770560000002</v>
      </c>
      <c r="O4711" s="3">
        <v>15.067539261262834</v>
      </c>
      <c r="P4711" s="7">
        <v>1.8734948395061773E-2</v>
      </c>
      <c r="Q4711" s="9">
        <f t="shared" si="535"/>
        <v>15.098985194659958</v>
      </c>
      <c r="R4711" s="7">
        <f t="shared" si="536"/>
        <v>1.8774048206199767E-2</v>
      </c>
      <c r="S4711" t="s">
        <v>483</v>
      </c>
      <c r="T4711" t="s">
        <v>482</v>
      </c>
      <c r="U4711">
        <v>63</v>
      </c>
      <c r="V4711">
        <f t="shared" si="537"/>
        <v>19.202400000000001</v>
      </c>
      <c r="W4711" t="s">
        <v>581</v>
      </c>
      <c r="X4711" t="s">
        <v>581</v>
      </c>
    </row>
    <row r="4712" spans="1:24">
      <c r="A4712" t="s">
        <v>227</v>
      </c>
      <c r="B4712">
        <v>2005018</v>
      </c>
      <c r="C4712">
        <v>5</v>
      </c>
      <c r="D4712">
        <v>1</v>
      </c>
      <c r="E4712" s="28" t="s">
        <v>536</v>
      </c>
      <c r="F4712" s="19">
        <v>26.352499999999999</v>
      </c>
      <c r="G4712" s="5">
        <v>36.730945821854917</v>
      </c>
      <c r="H4712">
        <v>20</v>
      </c>
      <c r="I4712" s="3">
        <v>0.128</v>
      </c>
      <c r="J4712">
        <v>20.736000000000001</v>
      </c>
      <c r="K4712">
        <f t="shared" si="533"/>
        <v>8.1</v>
      </c>
      <c r="L4712">
        <v>1.8867000000000001E-3</v>
      </c>
      <c r="M4712">
        <f t="shared" si="534"/>
        <v>0.13041497600000002</v>
      </c>
      <c r="N4712" s="5">
        <v>337.7068285722624</v>
      </c>
      <c r="O4712" s="3">
        <v>8.2869684903935852</v>
      </c>
      <c r="P4712" s="7">
        <v>2.4538942624964845E-2</v>
      </c>
      <c r="Q4712" s="9">
        <f t="shared" si="535"/>
        <v>8.442329148958029</v>
      </c>
      <c r="R4712" s="7">
        <f t="shared" si="536"/>
        <v>2.4998988574350199E-2</v>
      </c>
      <c r="S4712" t="s">
        <v>483</v>
      </c>
      <c r="T4712" t="s">
        <v>581</v>
      </c>
      <c r="U4712">
        <v>59</v>
      </c>
      <c r="V4712">
        <f t="shared" si="537"/>
        <v>17.9832</v>
      </c>
      <c r="W4712">
        <f>0.66411647*POWER(K4712,2.01037945)*POWER(U4712,0.50920278)</f>
        <v>355.11304859252414</v>
      </c>
      <c r="X4712">
        <f>W4712*0.47585</f>
        <v>168.98054417275262</v>
      </c>
    </row>
    <row r="4713" spans="1:24">
      <c r="A4713" t="s">
        <v>227</v>
      </c>
      <c r="B4713">
        <v>2005018</v>
      </c>
      <c r="C4713">
        <v>5</v>
      </c>
      <c r="D4713">
        <v>3</v>
      </c>
      <c r="E4713" s="28" t="s">
        <v>536</v>
      </c>
      <c r="F4713" s="19">
        <v>26.352499999999999</v>
      </c>
      <c r="G4713" s="5">
        <v>36.730945821854917</v>
      </c>
      <c r="H4713">
        <v>19</v>
      </c>
      <c r="I4713" s="3">
        <v>0.13473684210526315</v>
      </c>
      <c r="J4713">
        <v>31.744000000000003</v>
      </c>
      <c r="K4713">
        <f t="shared" si="533"/>
        <v>12.4</v>
      </c>
      <c r="L4713">
        <v>1.8867000000000001E-3</v>
      </c>
      <c r="M4713">
        <f t="shared" si="534"/>
        <v>0.13715181810526317</v>
      </c>
      <c r="N4713" s="5">
        <v>791.43121416355859</v>
      </c>
      <c r="O4713" s="3">
        <v>13.379830407916856</v>
      </c>
      <c r="P4713" s="7">
        <v>1.6905866446091114E-2</v>
      </c>
      <c r="Q4713" s="9">
        <f t="shared" si="535"/>
        <v>13.618605035329836</v>
      </c>
      <c r="R4713" s="7">
        <f t="shared" si="536"/>
        <v>1.7207566231416532E-2</v>
      </c>
      <c r="S4713" t="s">
        <v>483</v>
      </c>
      <c r="T4713" t="s">
        <v>581</v>
      </c>
      <c r="U4713">
        <v>66</v>
      </c>
      <c r="V4713">
        <f t="shared" si="537"/>
        <v>20.116800000000001</v>
      </c>
      <c r="W4713">
        <f t="shared" ref="W4713:W4776" si="538">0.66411647*POWER(K4713,2.01037945)*POWER(U4713,0.50920278)</f>
        <v>885.02098225847658</v>
      </c>
      <c r="X4713">
        <f t="shared" ref="X4713:X4776" si="539">W4713*0.47585</f>
        <v>421.1372344076961</v>
      </c>
    </row>
    <row r="4714" spans="1:24">
      <c r="A4714" t="s">
        <v>227</v>
      </c>
      <c r="B4714">
        <v>2005018</v>
      </c>
      <c r="C4714">
        <v>6</v>
      </c>
      <c r="D4714">
        <v>1</v>
      </c>
      <c r="E4714" s="28" t="s">
        <v>536</v>
      </c>
      <c r="F4714" s="19">
        <v>27.559000000000005</v>
      </c>
      <c r="G4714" s="5">
        <v>18.365472910927458</v>
      </c>
      <c r="H4714">
        <v>17</v>
      </c>
      <c r="I4714" s="3">
        <v>0.15058823529411766</v>
      </c>
      <c r="J4714">
        <v>18.432000000000002</v>
      </c>
      <c r="K4714">
        <f t="shared" si="533"/>
        <v>7.2000000000000011</v>
      </c>
      <c r="L4714">
        <v>1.8867000000000001E-3</v>
      </c>
      <c r="M4714">
        <f t="shared" si="534"/>
        <v>0.15300321129411767</v>
      </c>
      <c r="N4714" s="5">
        <v>266.83008677314569</v>
      </c>
      <c r="O4714" s="3">
        <v>8.6486962946444521</v>
      </c>
      <c r="P4714" s="7">
        <v>3.241274774983461E-2</v>
      </c>
      <c r="Q4714" s="9">
        <f t="shared" si="535"/>
        <v>8.7862340492456728</v>
      </c>
      <c r="R4714" s="7">
        <f t="shared" si="536"/>
        <v>3.2928198448309076E-2</v>
      </c>
      <c r="S4714" t="s">
        <v>483</v>
      </c>
      <c r="T4714" t="s">
        <v>581</v>
      </c>
      <c r="U4714">
        <v>64</v>
      </c>
      <c r="V4714">
        <f t="shared" si="537"/>
        <v>19.507200000000001</v>
      </c>
      <c r="W4714">
        <f t="shared" si="538"/>
        <v>292.09205716017885</v>
      </c>
      <c r="X4714">
        <f t="shared" si="539"/>
        <v>138.99200539967111</v>
      </c>
    </row>
    <row r="4715" spans="1:24">
      <c r="A4715" t="s">
        <v>227</v>
      </c>
      <c r="B4715">
        <v>2005018</v>
      </c>
      <c r="C4715">
        <v>6</v>
      </c>
      <c r="D4715">
        <v>3</v>
      </c>
      <c r="E4715" s="28" t="s">
        <v>536</v>
      </c>
      <c r="F4715" s="19">
        <v>27.559000000000005</v>
      </c>
      <c r="G4715" s="5">
        <v>18.365472910927458</v>
      </c>
      <c r="H4715">
        <v>16</v>
      </c>
      <c r="I4715" s="3">
        <v>0.16</v>
      </c>
      <c r="J4715">
        <v>24.576000000000001</v>
      </c>
      <c r="K4715">
        <f t="shared" si="533"/>
        <v>9.6</v>
      </c>
      <c r="L4715">
        <v>1.8867000000000001E-3</v>
      </c>
      <c r="M4715">
        <f t="shared" si="534"/>
        <v>0.16241497600000002</v>
      </c>
      <c r="N4715" s="5">
        <v>474.36459870781442</v>
      </c>
      <c r="O4715" s="3">
        <v>12.272820182784042</v>
      </c>
      <c r="P4715" s="7">
        <v>2.5872124977739965E-2</v>
      </c>
      <c r="Q4715" s="9">
        <f t="shared" si="535"/>
        <v>12.456828801791067</v>
      </c>
      <c r="R4715" s="7">
        <f t="shared" si="536"/>
        <v>2.6260030440138027E-2</v>
      </c>
      <c r="S4715" t="s">
        <v>483</v>
      </c>
      <c r="T4715" t="s">
        <v>581</v>
      </c>
      <c r="U4715">
        <v>67</v>
      </c>
      <c r="V4715">
        <f t="shared" si="537"/>
        <v>20.421600000000002</v>
      </c>
      <c r="W4715">
        <f t="shared" si="538"/>
        <v>533.11943861418365</v>
      </c>
      <c r="X4715">
        <f t="shared" si="539"/>
        <v>253.68488486455928</v>
      </c>
    </row>
    <row r="4716" spans="1:24">
      <c r="A4716" t="s">
        <v>227</v>
      </c>
      <c r="B4716">
        <v>2005018</v>
      </c>
      <c r="C4716">
        <v>7</v>
      </c>
      <c r="D4716">
        <v>3</v>
      </c>
      <c r="E4716" s="28" t="s">
        <v>536</v>
      </c>
      <c r="F4716" s="19">
        <v>28.244799999999998</v>
      </c>
      <c r="G4716" s="5">
        <v>22.956841138659321</v>
      </c>
      <c r="H4716">
        <v>16</v>
      </c>
      <c r="I4716" s="3">
        <v>0.16</v>
      </c>
      <c r="J4716">
        <v>32.768000000000001</v>
      </c>
      <c r="K4716">
        <f t="shared" si="533"/>
        <v>12.8</v>
      </c>
      <c r="L4716">
        <v>1.8867000000000001E-3</v>
      </c>
      <c r="M4716">
        <f t="shared" si="534"/>
        <v>0.16241497600000002</v>
      </c>
      <c r="N4716" s="5">
        <v>843.3148421472257</v>
      </c>
      <c r="O4716" s="3">
        <v>16.390568500991876</v>
      </c>
      <c r="P4716" s="7">
        <v>1.9435882877690908E-2</v>
      </c>
      <c r="Q4716" s="9">
        <f t="shared" si="535"/>
        <v>16.636728699489488</v>
      </c>
      <c r="R4716" s="7">
        <f t="shared" si="536"/>
        <v>1.9727778841327509E-2</v>
      </c>
      <c r="S4716" t="s">
        <v>483</v>
      </c>
      <c r="T4716" t="s">
        <v>581</v>
      </c>
      <c r="U4716">
        <v>76</v>
      </c>
      <c r="V4716">
        <f t="shared" si="537"/>
        <v>23.1648</v>
      </c>
      <c r="W4716">
        <f t="shared" si="538"/>
        <v>1013.612436517435</v>
      </c>
      <c r="X4716">
        <f t="shared" si="539"/>
        <v>482.32747791682141</v>
      </c>
    </row>
    <row r="4717" spans="1:24">
      <c r="A4717" t="s">
        <v>227</v>
      </c>
      <c r="B4717">
        <v>2005018</v>
      </c>
      <c r="C4717">
        <v>7</v>
      </c>
      <c r="D4717">
        <v>1</v>
      </c>
      <c r="E4717" s="28" t="s">
        <v>536</v>
      </c>
      <c r="F4717" s="19">
        <v>28.244799999999998</v>
      </c>
      <c r="G4717" s="5">
        <v>22.956841138659321</v>
      </c>
      <c r="H4717">
        <v>19</v>
      </c>
      <c r="I4717" s="3">
        <v>0.13473684210526315</v>
      </c>
      <c r="J4717">
        <v>37.375999999999998</v>
      </c>
      <c r="K4717">
        <f t="shared" si="533"/>
        <v>14.6</v>
      </c>
      <c r="L4717">
        <v>1.8867000000000001E-3</v>
      </c>
      <c r="M4717">
        <f t="shared" si="534"/>
        <v>0.13715181810526317</v>
      </c>
      <c r="N4717" s="5">
        <v>1097.1740219244543</v>
      </c>
      <c r="O4717" s="3">
        <v>15.763789960563505</v>
      </c>
      <c r="P4717" s="7">
        <v>1.4367629606207463E-2</v>
      </c>
      <c r="Q4717" s="9">
        <f t="shared" si="535"/>
        <v>16.045293805990401</v>
      </c>
      <c r="R4717" s="7">
        <f t="shared" si="536"/>
        <v>1.4624201343964372E-2</v>
      </c>
      <c r="S4717" t="s">
        <v>483</v>
      </c>
      <c r="T4717" t="s">
        <v>581</v>
      </c>
      <c r="U4717">
        <v>74</v>
      </c>
      <c r="V4717">
        <f t="shared" si="537"/>
        <v>22.555200000000003</v>
      </c>
      <c r="W4717">
        <f t="shared" si="538"/>
        <v>1302.7266354467033</v>
      </c>
      <c r="X4717">
        <f t="shared" si="539"/>
        <v>619.90246947731373</v>
      </c>
    </row>
    <row r="4718" spans="1:24">
      <c r="A4718" t="s">
        <v>464</v>
      </c>
      <c r="B4718">
        <v>2006048</v>
      </c>
      <c r="C4718">
        <v>1</v>
      </c>
      <c r="D4718">
        <v>2</v>
      </c>
      <c r="E4718" s="28" t="s">
        <v>536</v>
      </c>
      <c r="F4718" s="19">
        <v>24.066499999999998</v>
      </c>
      <c r="G4718" s="5">
        <v>18.365472910927458</v>
      </c>
      <c r="H4718">
        <v>50</v>
      </c>
      <c r="I4718" s="3">
        <v>5.1200000000000002E-2</v>
      </c>
      <c r="J4718">
        <v>23.808000000000003</v>
      </c>
      <c r="K4718">
        <f t="shared" si="533"/>
        <v>9.3000000000000007</v>
      </c>
      <c r="L4718">
        <v>1.8867000000000001E-3</v>
      </c>
      <c r="M4718">
        <f t="shared" si="534"/>
        <v>5.3614976000000002E-2</v>
      </c>
      <c r="N4718" s="5">
        <v>445.1800579670018</v>
      </c>
      <c r="O4718" s="3">
        <v>3.82127043929701</v>
      </c>
      <c r="P4718" s="7">
        <v>8.5836514257793973E-3</v>
      </c>
      <c r="Q4718" s="9">
        <f t="shared" si="535"/>
        <v>4.0011033791644026</v>
      </c>
      <c r="R4718" s="7">
        <f t="shared" si="536"/>
        <v>8.9876069414164487E-3</v>
      </c>
      <c r="S4718" t="s">
        <v>483</v>
      </c>
      <c r="T4718" t="s">
        <v>581</v>
      </c>
      <c r="U4718">
        <v>46</v>
      </c>
      <c r="V4718">
        <f t="shared" si="537"/>
        <v>14.020800000000001</v>
      </c>
      <c r="W4718">
        <f t="shared" si="538"/>
        <v>412.99365421178078</v>
      </c>
      <c r="X4718">
        <f t="shared" si="539"/>
        <v>196.52303035667589</v>
      </c>
    </row>
    <row r="4719" spans="1:24">
      <c r="A4719" t="s">
        <v>464</v>
      </c>
      <c r="B4719">
        <v>2006048</v>
      </c>
      <c r="C4719">
        <v>1</v>
      </c>
      <c r="D4719">
        <v>4</v>
      </c>
      <c r="E4719" s="28" t="s">
        <v>536</v>
      </c>
      <c r="F4719" s="19">
        <v>24.066499999999998</v>
      </c>
      <c r="G4719" s="5">
        <v>18.365472910927458</v>
      </c>
      <c r="H4719">
        <v>18</v>
      </c>
      <c r="I4719" s="3">
        <v>0.14222222222222222</v>
      </c>
      <c r="J4719">
        <v>24.32</v>
      </c>
      <c r="K4719">
        <f t="shared" si="533"/>
        <v>9.5</v>
      </c>
      <c r="L4719">
        <v>1.8867000000000001E-3</v>
      </c>
      <c r="M4719">
        <f t="shared" si="534"/>
        <v>0.14463719822222224</v>
      </c>
      <c r="N4719" s="5">
        <v>464.53347475456002</v>
      </c>
      <c r="O4719" s="3">
        <v>10.802734785422187</v>
      </c>
      <c r="P4719" s="7">
        <v>2.3255019008328513E-2</v>
      </c>
      <c r="Q4719" s="9">
        <f t="shared" si="535"/>
        <v>10.985070944323065</v>
      </c>
      <c r="R4719" s="7">
        <f t="shared" si="536"/>
        <v>2.3647533582218407E-2</v>
      </c>
      <c r="S4719" t="s">
        <v>483</v>
      </c>
      <c r="T4719" t="s">
        <v>581</v>
      </c>
      <c r="U4719">
        <v>46</v>
      </c>
      <c r="V4719">
        <f t="shared" si="537"/>
        <v>14.020800000000001</v>
      </c>
      <c r="W4719">
        <f t="shared" si="538"/>
        <v>431.04300828358288</v>
      </c>
      <c r="X4719">
        <f t="shared" si="539"/>
        <v>205.1118154917429</v>
      </c>
    </row>
    <row r="4720" spans="1:24">
      <c r="A4720" t="s">
        <v>464</v>
      </c>
      <c r="B4720">
        <v>2006048</v>
      </c>
      <c r="C4720">
        <v>2</v>
      </c>
      <c r="D4720">
        <v>3</v>
      </c>
      <c r="E4720" s="28" t="s">
        <v>536</v>
      </c>
      <c r="F4720" s="19">
        <v>20.929600000000001</v>
      </c>
      <c r="G4720" s="5">
        <v>22.956841138659321</v>
      </c>
      <c r="H4720">
        <v>12</v>
      </c>
      <c r="I4720" s="3">
        <v>0.21333333333333335</v>
      </c>
      <c r="J4720">
        <v>21.248000000000001</v>
      </c>
      <c r="K4720">
        <f t="shared" si="533"/>
        <v>8.3000000000000007</v>
      </c>
      <c r="L4720">
        <v>1.8867000000000001E-3</v>
      </c>
      <c r="M4720">
        <f t="shared" si="534"/>
        <v>0.21574830933333336</v>
      </c>
      <c r="N4720" s="5">
        <v>354.58959640821769</v>
      </c>
      <c r="O4720" s="3">
        <v>14.097568894975987</v>
      </c>
      <c r="P4720" s="7">
        <v>3.9757423900125662E-2</v>
      </c>
      <c r="Q4720" s="9">
        <f t="shared" si="535"/>
        <v>14.25551911293797</v>
      </c>
      <c r="R4720" s="7">
        <f t="shared" si="536"/>
        <v>4.0202869055770175E-2</v>
      </c>
      <c r="S4720" t="s">
        <v>483</v>
      </c>
      <c r="T4720" t="s">
        <v>581</v>
      </c>
      <c r="U4720">
        <v>61</v>
      </c>
      <c r="V4720">
        <f t="shared" si="537"/>
        <v>18.5928</v>
      </c>
      <c r="W4720">
        <f t="shared" si="538"/>
        <v>379.34544696596743</v>
      </c>
      <c r="X4720">
        <f t="shared" si="539"/>
        <v>180.51153093875558</v>
      </c>
    </row>
    <row r="4721" spans="1:24">
      <c r="A4721" t="s">
        <v>464</v>
      </c>
      <c r="B4721">
        <v>2006048</v>
      </c>
      <c r="C4721">
        <v>3</v>
      </c>
      <c r="D4721">
        <v>3</v>
      </c>
      <c r="E4721" s="28" t="s">
        <v>536</v>
      </c>
      <c r="F4721" s="19">
        <v>33.083499999999994</v>
      </c>
      <c r="G4721" s="5">
        <v>18.365472910927458</v>
      </c>
      <c r="H4721">
        <v>50</v>
      </c>
      <c r="I4721" s="3">
        <v>5.1200000000000002E-2</v>
      </c>
      <c r="J4721">
        <v>24.831999999999997</v>
      </c>
      <c r="K4721">
        <f t="shared" si="533"/>
        <v>9.6999999999999993</v>
      </c>
      <c r="L4721">
        <v>1.8867000000000001E-3</v>
      </c>
      <c r="M4721">
        <f t="shared" si="534"/>
        <v>5.3614976000000002E-2</v>
      </c>
      <c r="N4721" s="5">
        <v>484.29866636738552</v>
      </c>
      <c r="O4721" s="3">
        <v>3.9859803720252449</v>
      </c>
      <c r="P4721" s="7">
        <v>8.2304178161859906E-3</v>
      </c>
      <c r="Q4721" s="9">
        <f t="shared" si="535"/>
        <v>4.1735822648996326</v>
      </c>
      <c r="R4721" s="7">
        <f t="shared" si="536"/>
        <v>8.6177859959944286E-3</v>
      </c>
      <c r="S4721" t="s">
        <v>483</v>
      </c>
      <c r="T4721" t="s">
        <v>581</v>
      </c>
      <c r="U4721">
        <v>57</v>
      </c>
      <c r="V4721">
        <f t="shared" si="537"/>
        <v>17.3736</v>
      </c>
      <c r="W4721">
        <f t="shared" si="538"/>
        <v>501.33292184014715</v>
      </c>
      <c r="X4721">
        <f t="shared" si="539"/>
        <v>238.55927085763403</v>
      </c>
    </row>
    <row r="4722" spans="1:24">
      <c r="A4722" t="s">
        <v>464</v>
      </c>
      <c r="B4722">
        <v>2006048</v>
      </c>
      <c r="C4722">
        <v>3</v>
      </c>
      <c r="D4722">
        <v>1</v>
      </c>
      <c r="E4722" s="28" t="s">
        <v>536</v>
      </c>
      <c r="F4722" s="19">
        <v>33.083499999999994</v>
      </c>
      <c r="G4722" s="5">
        <v>18.365472910927458</v>
      </c>
      <c r="H4722">
        <v>34</v>
      </c>
      <c r="I4722" s="3">
        <v>7.5294117647058831E-2</v>
      </c>
      <c r="J4722">
        <v>34.048000000000002</v>
      </c>
      <c r="K4722">
        <f t="shared" si="533"/>
        <v>13.3</v>
      </c>
      <c r="L4722">
        <v>1.8867000000000001E-3</v>
      </c>
      <c r="M4722">
        <f t="shared" si="534"/>
        <v>7.770909364705883E-2</v>
      </c>
      <c r="N4722" s="5">
        <v>910.48561051893762</v>
      </c>
      <c r="O4722" s="3">
        <v>8.0360209393401298</v>
      </c>
      <c r="P4722" s="7">
        <v>8.8260823087142962E-3</v>
      </c>
      <c r="Q4722" s="9">
        <f t="shared" si="535"/>
        <v>8.2931777704990264</v>
      </c>
      <c r="R4722" s="7">
        <f t="shared" si="536"/>
        <v>9.1085215127916976E-3</v>
      </c>
      <c r="S4722" t="s">
        <v>483</v>
      </c>
      <c r="T4722" t="s">
        <v>581</v>
      </c>
      <c r="U4722">
        <v>62</v>
      </c>
      <c r="V4722">
        <f t="shared" si="537"/>
        <v>18.897600000000001</v>
      </c>
      <c r="W4722">
        <f t="shared" si="538"/>
        <v>986.96857686283624</v>
      </c>
      <c r="X4722">
        <f t="shared" si="539"/>
        <v>469.64899730018061</v>
      </c>
    </row>
    <row r="4723" spans="1:24">
      <c r="A4723" t="s">
        <v>239</v>
      </c>
      <c r="B4723">
        <v>2006047</v>
      </c>
      <c r="C4723">
        <v>2</v>
      </c>
      <c r="D4723">
        <v>1</v>
      </c>
      <c r="E4723" s="28" t="s">
        <v>536</v>
      </c>
      <c r="F4723" s="19">
        <v>22.521333333333335</v>
      </c>
      <c r="G4723" s="5">
        <v>6.887052341597796</v>
      </c>
      <c r="H4723">
        <v>20</v>
      </c>
      <c r="I4723" s="3">
        <v>0.128</v>
      </c>
      <c r="J4723">
        <v>19.456</v>
      </c>
      <c r="K4723">
        <f t="shared" si="533"/>
        <v>7.6</v>
      </c>
      <c r="L4723">
        <v>1.8867000000000001E-3</v>
      </c>
      <c r="M4723">
        <f t="shared" si="534"/>
        <v>0.13041497600000002</v>
      </c>
      <c r="N4723" s="5">
        <v>297.30142384291838</v>
      </c>
      <c r="O4723" s="3">
        <v>7.7722499506176055</v>
      </c>
      <c r="P4723" s="7">
        <v>2.6142659695851764E-2</v>
      </c>
      <c r="Q4723" s="9">
        <f t="shared" si="535"/>
        <v>7.917899422838663</v>
      </c>
      <c r="R4723" s="7">
        <f t="shared" si="536"/>
        <v>2.6632564756979265E-2</v>
      </c>
      <c r="S4723" t="s">
        <v>483</v>
      </c>
      <c r="T4723" t="s">
        <v>493</v>
      </c>
      <c r="U4723">
        <v>63</v>
      </c>
      <c r="V4723">
        <f t="shared" si="537"/>
        <v>19.202400000000001</v>
      </c>
      <c r="W4723">
        <f t="shared" si="538"/>
        <v>323.03011050059769</v>
      </c>
      <c r="X4723">
        <f t="shared" si="539"/>
        <v>153.7138780817094</v>
      </c>
    </row>
    <row r="4724" spans="1:24">
      <c r="A4724" t="s">
        <v>239</v>
      </c>
      <c r="B4724">
        <v>2006047</v>
      </c>
      <c r="C4724">
        <v>2</v>
      </c>
      <c r="D4724">
        <v>4</v>
      </c>
      <c r="E4724" s="28" t="s">
        <v>536</v>
      </c>
      <c r="F4724" s="19">
        <v>22.521333333333335</v>
      </c>
      <c r="G4724" s="5">
        <v>6.887052341597796</v>
      </c>
      <c r="H4724">
        <v>16</v>
      </c>
      <c r="I4724" s="3">
        <v>0.16</v>
      </c>
      <c r="J4724">
        <v>23.552</v>
      </c>
      <c r="K4724">
        <f t="shared" si="533"/>
        <v>9.1999999999999993</v>
      </c>
      <c r="L4724">
        <v>1.8867000000000001E-3</v>
      </c>
      <c r="M4724">
        <f t="shared" si="534"/>
        <v>0.16241497600000002</v>
      </c>
      <c r="N4724" s="5">
        <v>435.65776513269759</v>
      </c>
      <c r="O4724" s="3">
        <v>11.758101643007974</v>
      </c>
      <c r="P4724" s="7">
        <v>2.6989308085502751E-2</v>
      </c>
      <c r="Q4724" s="9">
        <f t="shared" si="535"/>
        <v>11.934341314578742</v>
      </c>
      <c r="R4724" s="7">
        <f t="shared" si="536"/>
        <v>2.7393845053912087E-2</v>
      </c>
      <c r="S4724" t="s">
        <v>483</v>
      </c>
      <c r="T4724" t="s">
        <v>581</v>
      </c>
      <c r="U4724" t="s">
        <v>581</v>
      </c>
      <c r="V4724" t="s">
        <v>581</v>
      </c>
      <c r="W4724" t="s">
        <v>581</v>
      </c>
      <c r="X4724" t="s">
        <v>581</v>
      </c>
    </row>
    <row r="4725" spans="1:24">
      <c r="A4725" t="s">
        <v>336</v>
      </c>
      <c r="B4725">
        <v>2006011</v>
      </c>
      <c r="C4725">
        <v>10</v>
      </c>
      <c r="D4725">
        <v>3</v>
      </c>
      <c r="E4725" s="28" t="s">
        <v>536</v>
      </c>
      <c r="F4725" s="19">
        <v>15.24</v>
      </c>
      <c r="G4725" s="5">
        <v>22.956841138659321</v>
      </c>
      <c r="H4725">
        <v>40</v>
      </c>
      <c r="I4725" s="3">
        <v>6.4000000000000001E-2</v>
      </c>
      <c r="J4725">
        <v>15.36</v>
      </c>
      <c r="K4725">
        <f t="shared" si="533"/>
        <v>6</v>
      </c>
      <c r="L4725">
        <v>1.8867000000000001E-3</v>
      </c>
      <c r="M4725">
        <f t="shared" si="534"/>
        <v>6.6414976000000001E-2</v>
      </c>
      <c r="N4725" s="5">
        <v>185.29867137024002</v>
      </c>
      <c r="O4725" s="3">
        <v>3.0754432751616179</v>
      </c>
      <c r="P4725" s="7">
        <v>1.6597222486375317E-2</v>
      </c>
      <c r="Q4725" s="9">
        <f t="shared" si="535"/>
        <v>3.1909881190748806</v>
      </c>
      <c r="R4725" s="7">
        <f t="shared" si="536"/>
        <v>1.7220782510086421E-2</v>
      </c>
      <c r="S4725" t="s">
        <v>483</v>
      </c>
      <c r="T4725" t="s">
        <v>490</v>
      </c>
      <c r="U4725">
        <v>45</v>
      </c>
      <c r="V4725">
        <f t="shared" si="537"/>
        <v>13.716000000000001</v>
      </c>
      <c r="W4725">
        <f t="shared" si="538"/>
        <v>169.21698060643155</v>
      </c>
      <c r="X4725">
        <f t="shared" si="539"/>
        <v>80.521900221570448</v>
      </c>
    </row>
    <row r="4726" spans="1:24">
      <c r="A4726" t="s">
        <v>301</v>
      </c>
      <c r="B4726">
        <v>2006028</v>
      </c>
      <c r="C4726">
        <v>1</v>
      </c>
      <c r="D4726">
        <v>2</v>
      </c>
      <c r="E4726" s="28" t="s">
        <v>536</v>
      </c>
      <c r="F4726" t="s">
        <v>581</v>
      </c>
      <c r="G4726" t="s">
        <v>581</v>
      </c>
      <c r="H4726">
        <v>19</v>
      </c>
      <c r="I4726" s="3">
        <v>0.13473684210526315</v>
      </c>
      <c r="J4726">
        <v>25.6</v>
      </c>
      <c r="K4726">
        <f t="shared" si="533"/>
        <v>10</v>
      </c>
      <c r="L4726">
        <v>1.8867000000000001E-3</v>
      </c>
      <c r="M4726">
        <f t="shared" si="534"/>
        <v>0.13715181810526317</v>
      </c>
      <c r="N4726" s="5">
        <v>514.71853158400006</v>
      </c>
      <c r="O4726" s="3">
        <v>10.779147259575081</v>
      </c>
      <c r="P4726" s="7">
        <v>2.0941828588147436E-2</v>
      </c>
      <c r="Q4726" s="9">
        <f t="shared" si="535"/>
        <v>10.971308194609232</v>
      </c>
      <c r="R4726" s="7">
        <f t="shared" si="536"/>
        <v>2.1315160658478754E-2</v>
      </c>
      <c r="S4726" t="s">
        <v>483</v>
      </c>
      <c r="T4726" t="s">
        <v>581</v>
      </c>
      <c r="U4726">
        <v>65</v>
      </c>
      <c r="V4726">
        <f t="shared" si="537"/>
        <v>19.812000000000001</v>
      </c>
      <c r="W4726">
        <f t="shared" si="538"/>
        <v>569.85481462381085</v>
      </c>
      <c r="X4726">
        <f t="shared" si="539"/>
        <v>271.16541353874038</v>
      </c>
    </row>
    <row r="4727" spans="1:24">
      <c r="A4727" t="s">
        <v>301</v>
      </c>
      <c r="B4727">
        <v>2006028</v>
      </c>
      <c r="C4727">
        <v>1</v>
      </c>
      <c r="D4727">
        <v>1</v>
      </c>
      <c r="E4727" s="28" t="s">
        <v>536</v>
      </c>
      <c r="F4727" t="s">
        <v>581</v>
      </c>
      <c r="G4727" t="s">
        <v>581</v>
      </c>
      <c r="H4727">
        <v>14</v>
      </c>
      <c r="I4727" s="3">
        <v>0.18285714285714286</v>
      </c>
      <c r="J4727">
        <v>30.975999999999999</v>
      </c>
      <c r="K4727">
        <f t="shared" si="533"/>
        <v>12.1</v>
      </c>
      <c r="L4727">
        <v>1.8867000000000001E-3</v>
      </c>
      <c r="M4727">
        <f t="shared" si="534"/>
        <v>0.18527211885714287</v>
      </c>
      <c r="N4727" s="5">
        <v>753.59940209213437</v>
      </c>
      <c r="O4727" s="3">
        <v>17.689510632301815</v>
      </c>
      <c r="P4727" s="7">
        <v>2.3473360757973519E-2</v>
      </c>
      <c r="Q4727" s="9">
        <f t="shared" si="535"/>
        <v>17.921728309400056</v>
      </c>
      <c r="R4727" s="7">
        <f t="shared" si="536"/>
        <v>2.3781505478435824E-2</v>
      </c>
      <c r="S4727" t="s">
        <v>483</v>
      </c>
      <c r="T4727" t="s">
        <v>581</v>
      </c>
      <c r="U4727">
        <v>76</v>
      </c>
      <c r="V4727">
        <f t="shared" si="537"/>
        <v>23.1648</v>
      </c>
      <c r="W4727">
        <f t="shared" si="538"/>
        <v>905.25142662624182</v>
      </c>
      <c r="X4727">
        <f t="shared" si="539"/>
        <v>430.76389136009715</v>
      </c>
    </row>
    <row r="4728" spans="1:24">
      <c r="A4728" t="s">
        <v>473</v>
      </c>
      <c r="B4728">
        <v>2006031</v>
      </c>
      <c r="C4728">
        <v>1</v>
      </c>
      <c r="D4728">
        <v>1</v>
      </c>
      <c r="E4728" s="28" t="s">
        <v>536</v>
      </c>
      <c r="F4728" t="s">
        <v>581</v>
      </c>
      <c r="G4728" t="s">
        <v>581</v>
      </c>
      <c r="H4728">
        <v>36</v>
      </c>
      <c r="I4728" s="3">
        <v>7.1111111111111111E-2</v>
      </c>
      <c r="J4728">
        <v>15.36</v>
      </c>
      <c r="K4728">
        <f t="shared" si="533"/>
        <v>6</v>
      </c>
      <c r="L4728">
        <v>1.8867000000000001E-3</v>
      </c>
      <c r="M4728">
        <f t="shared" si="534"/>
        <v>7.352608711111111E-2</v>
      </c>
      <c r="N4728" s="5">
        <v>185.29867137024002</v>
      </c>
      <c r="O4728" s="3">
        <v>3.4155705571555424</v>
      </c>
      <c r="P4728" s="7">
        <v>1.8432784929855152E-2</v>
      </c>
      <c r="Q4728" s="9">
        <f t="shared" si="535"/>
        <v>3.5310074934940436</v>
      </c>
      <c r="R4728" s="7">
        <f t="shared" si="536"/>
        <v>1.9055762609537754E-2</v>
      </c>
      <c r="S4728" t="s">
        <v>483</v>
      </c>
      <c r="T4728" t="s">
        <v>581</v>
      </c>
      <c r="U4728">
        <v>54</v>
      </c>
      <c r="V4728">
        <f t="shared" si="537"/>
        <v>16.459199999999999</v>
      </c>
      <c r="W4728">
        <f t="shared" si="538"/>
        <v>185.67919822394998</v>
      </c>
      <c r="X4728">
        <f t="shared" si="539"/>
        <v>88.355446474866596</v>
      </c>
    </row>
    <row r="4729" spans="1:24">
      <c r="A4729" t="s">
        <v>473</v>
      </c>
      <c r="B4729">
        <v>2006031</v>
      </c>
      <c r="C4729">
        <v>1</v>
      </c>
      <c r="D4729">
        <v>3</v>
      </c>
      <c r="E4729" s="28" t="s">
        <v>536</v>
      </c>
      <c r="F4729" t="s">
        <v>581</v>
      </c>
      <c r="G4729" t="s">
        <v>581</v>
      </c>
      <c r="H4729">
        <v>23</v>
      </c>
      <c r="I4729" s="3">
        <v>0.11130434782608696</v>
      </c>
      <c r="J4729">
        <v>28.16</v>
      </c>
      <c r="K4729">
        <f t="shared" si="533"/>
        <v>11</v>
      </c>
      <c r="L4729">
        <v>1.8867000000000001E-3</v>
      </c>
      <c r="M4729">
        <f t="shared" si="534"/>
        <v>0.11371932382608696</v>
      </c>
      <c r="N4729" s="5">
        <v>622.80942321664008</v>
      </c>
      <c r="O4729" s="3">
        <v>9.8078693401551167</v>
      </c>
      <c r="P4729" s="7">
        <v>1.5747785718302331E-2</v>
      </c>
      <c r="Q4729" s="9">
        <f t="shared" si="535"/>
        <v>10.019808238328594</v>
      </c>
      <c r="R4729" s="7">
        <f t="shared" si="536"/>
        <v>1.6088080662908132E-2</v>
      </c>
      <c r="S4729" t="s">
        <v>481</v>
      </c>
      <c r="T4729" t="s">
        <v>581</v>
      </c>
      <c r="U4729">
        <v>68</v>
      </c>
      <c r="V4729">
        <f t="shared" si="537"/>
        <v>20.726400000000002</v>
      </c>
      <c r="W4729">
        <f t="shared" si="538"/>
        <v>706.24817270146252</v>
      </c>
      <c r="X4729">
        <f t="shared" si="539"/>
        <v>336.06819297999095</v>
      </c>
    </row>
    <row r="4730" spans="1:24">
      <c r="A4730" t="s">
        <v>215</v>
      </c>
      <c r="B4730">
        <v>2006055</v>
      </c>
      <c r="C4730">
        <v>1</v>
      </c>
      <c r="D4730">
        <v>1</v>
      </c>
      <c r="E4730" s="28" t="s">
        <v>536</v>
      </c>
      <c r="F4730" t="s">
        <v>581</v>
      </c>
      <c r="G4730" t="s">
        <v>581</v>
      </c>
      <c r="H4730">
        <v>14</v>
      </c>
      <c r="I4730" s="3">
        <v>0.18285714285714286</v>
      </c>
      <c r="J4730">
        <v>28.16</v>
      </c>
      <c r="K4730">
        <f t="shared" si="533"/>
        <v>11</v>
      </c>
      <c r="L4730">
        <v>1.8867000000000001E-3</v>
      </c>
      <c r="M4730">
        <f t="shared" si="534"/>
        <v>0.18527211885714287</v>
      </c>
      <c r="N4730" s="5">
        <v>622.80942321664008</v>
      </c>
      <c r="O4730" s="3">
        <v>16.071823793005741</v>
      </c>
      <c r="P4730" s="7">
        <v>2.5805363878406293E-2</v>
      </c>
      <c r="Q4730" s="9">
        <f t="shared" si="535"/>
        <v>16.282676867872453</v>
      </c>
      <c r="R4730" s="7">
        <f t="shared" si="536"/>
        <v>2.614391539514108E-2</v>
      </c>
      <c r="S4730" t="s">
        <v>481</v>
      </c>
      <c r="T4730" t="s">
        <v>581</v>
      </c>
      <c r="U4730">
        <v>45</v>
      </c>
      <c r="V4730">
        <f t="shared" si="537"/>
        <v>13.716000000000001</v>
      </c>
      <c r="W4730">
        <f t="shared" si="538"/>
        <v>572.3466067604694</v>
      </c>
      <c r="X4730">
        <f t="shared" si="539"/>
        <v>272.35113282696938</v>
      </c>
    </row>
    <row r="4731" spans="1:24">
      <c r="A4731" t="s">
        <v>471</v>
      </c>
      <c r="B4731">
        <v>2006055</v>
      </c>
      <c r="C4731">
        <v>1</v>
      </c>
      <c r="D4731">
        <v>3</v>
      </c>
      <c r="E4731" s="28" t="s">
        <v>536</v>
      </c>
      <c r="F4731" t="s">
        <v>581</v>
      </c>
      <c r="G4731" t="s">
        <v>581</v>
      </c>
      <c r="H4731">
        <v>26</v>
      </c>
      <c r="I4731" s="3">
        <v>9.8461538461538461E-2</v>
      </c>
      <c r="J4731">
        <v>13.055999999999999</v>
      </c>
      <c r="K4731">
        <f t="shared" si="533"/>
        <v>5.0999999999999996</v>
      </c>
      <c r="L4731">
        <v>1.8867000000000001E-3</v>
      </c>
      <c r="M4731">
        <f t="shared" si="534"/>
        <v>0.10087651446153846</v>
      </c>
      <c r="N4731" s="5">
        <v>133.8782900649984</v>
      </c>
      <c r="O4731" s="3">
        <v>4.0081041322202333</v>
      </c>
      <c r="P4731" s="7">
        <v>2.9938417425814778E-2</v>
      </c>
      <c r="Q4731" s="9">
        <f t="shared" si="535"/>
        <v>4.1056459006510364</v>
      </c>
      <c r="R4731" s="7">
        <f t="shared" si="536"/>
        <v>3.0667002832630522E-2</v>
      </c>
      <c r="S4731" t="s">
        <v>481</v>
      </c>
      <c r="T4731" t="s">
        <v>581</v>
      </c>
      <c r="U4731">
        <v>36</v>
      </c>
      <c r="V4731">
        <f t="shared" si="537"/>
        <v>10.972800000000001</v>
      </c>
      <c r="W4731">
        <f t="shared" si="538"/>
        <v>108.94375801640651</v>
      </c>
      <c r="X4731">
        <f t="shared" si="539"/>
        <v>51.840887252107038</v>
      </c>
    </row>
    <row r="4732" spans="1:24">
      <c r="A4732" t="s">
        <v>471</v>
      </c>
      <c r="B4732">
        <v>2006055</v>
      </c>
      <c r="C4732">
        <v>1</v>
      </c>
      <c r="D4732">
        <v>1</v>
      </c>
      <c r="E4732" s="28" t="s">
        <v>536</v>
      </c>
      <c r="F4732" t="s">
        <v>581</v>
      </c>
      <c r="G4732" t="s">
        <v>581</v>
      </c>
      <c r="H4732">
        <v>38</v>
      </c>
      <c r="I4732" s="3">
        <v>6.7368421052631577E-2</v>
      </c>
      <c r="J4732">
        <v>13.824000000000002</v>
      </c>
      <c r="K4732">
        <f t="shared" si="533"/>
        <v>5.4</v>
      </c>
      <c r="L4732">
        <v>1.8867000000000001E-3</v>
      </c>
      <c r="M4732">
        <f t="shared" si="534"/>
        <v>6.9783397052631577E-2</v>
      </c>
      <c r="N4732" s="5">
        <v>150.09192380989444</v>
      </c>
      <c r="O4732" s="3">
        <v>2.9115104105889182</v>
      </c>
      <c r="P4732" s="7">
        <v>1.9398181705476841E-2</v>
      </c>
      <c r="Q4732" s="9">
        <f t="shared" si="535"/>
        <v>3.0153507121185963</v>
      </c>
      <c r="R4732" s="7">
        <f t="shared" si="536"/>
        <v>2.0090026402338756E-2</v>
      </c>
      <c r="S4732" t="s">
        <v>481</v>
      </c>
      <c r="T4732" t="s">
        <v>581</v>
      </c>
      <c r="U4732">
        <v>34</v>
      </c>
      <c r="V4732">
        <f t="shared" si="537"/>
        <v>10.363200000000001</v>
      </c>
      <c r="W4732">
        <f t="shared" si="538"/>
        <v>118.70443273237341</v>
      </c>
      <c r="X4732">
        <f t="shared" si="539"/>
        <v>56.485504315699885</v>
      </c>
    </row>
    <row r="4733" spans="1:24">
      <c r="A4733" t="s">
        <v>471</v>
      </c>
      <c r="B4733">
        <v>2006055</v>
      </c>
      <c r="C4733">
        <v>2</v>
      </c>
      <c r="D4733">
        <v>3</v>
      </c>
      <c r="E4733" s="28" t="s">
        <v>536</v>
      </c>
      <c r="F4733" t="s">
        <v>581</v>
      </c>
      <c r="G4733" t="s">
        <v>581</v>
      </c>
      <c r="H4733">
        <v>20</v>
      </c>
      <c r="I4733" s="3">
        <v>0.128</v>
      </c>
      <c r="J4733">
        <v>17.664000000000001</v>
      </c>
      <c r="K4733">
        <f t="shared" si="533"/>
        <v>6.9</v>
      </c>
      <c r="L4733">
        <v>1.8867000000000001E-3</v>
      </c>
      <c r="M4733">
        <f t="shared" si="534"/>
        <v>0.13041497600000002</v>
      </c>
      <c r="N4733" s="5">
        <v>245.05749288714244</v>
      </c>
      <c r="O4733" s="3">
        <v>7.0516439949311991</v>
      </c>
      <c r="P4733" s="7">
        <v>2.8775467796770156E-2</v>
      </c>
      <c r="Q4733" s="9">
        <f t="shared" si="535"/>
        <v>7.1836978062714962</v>
      </c>
      <c r="R4733" s="7">
        <f t="shared" si="536"/>
        <v>2.9314336491558905E-2</v>
      </c>
      <c r="S4733" t="s">
        <v>483</v>
      </c>
      <c r="T4733" t="s">
        <v>581</v>
      </c>
      <c r="U4733">
        <v>54</v>
      </c>
      <c r="V4733">
        <f t="shared" si="537"/>
        <v>16.459199999999999</v>
      </c>
      <c r="W4733">
        <f t="shared" si="538"/>
        <v>245.91722135500493</v>
      </c>
      <c r="X4733">
        <f t="shared" si="539"/>
        <v>117.0197097817791</v>
      </c>
    </row>
    <row r="4734" spans="1:24">
      <c r="A4734" t="s">
        <v>471</v>
      </c>
      <c r="B4734">
        <v>2006055</v>
      </c>
      <c r="C4734">
        <v>2</v>
      </c>
      <c r="D4734">
        <v>1</v>
      </c>
      <c r="E4734" s="28" t="s">
        <v>536</v>
      </c>
      <c r="F4734" t="s">
        <v>581</v>
      </c>
      <c r="G4734" t="s">
        <v>581</v>
      </c>
      <c r="H4734">
        <v>12</v>
      </c>
      <c r="I4734" s="3">
        <v>0.21333333333333335</v>
      </c>
      <c r="J4734">
        <v>23.552</v>
      </c>
      <c r="K4734">
        <f t="shared" si="533"/>
        <v>9.1999999999999993</v>
      </c>
      <c r="L4734">
        <v>1.8867000000000001E-3</v>
      </c>
      <c r="M4734">
        <f t="shared" si="534"/>
        <v>0.21574830933333336</v>
      </c>
      <c r="N4734" s="5">
        <v>435.65776513269759</v>
      </c>
      <c r="O4734" s="3">
        <v>15.641724514303968</v>
      </c>
      <c r="P4734" s="7">
        <v>3.5903697273798468E-2</v>
      </c>
      <c r="Q4734" s="9">
        <f t="shared" si="535"/>
        <v>15.817154857853595</v>
      </c>
      <c r="R4734" s="7">
        <f t="shared" si="536"/>
        <v>3.6306376527079291E-2</v>
      </c>
      <c r="S4734" t="s">
        <v>481</v>
      </c>
      <c r="T4734" t="s">
        <v>581</v>
      </c>
      <c r="U4734">
        <v>59</v>
      </c>
      <c r="V4734">
        <f t="shared" si="537"/>
        <v>17.9832</v>
      </c>
      <c r="W4734">
        <f t="shared" si="538"/>
        <v>458.71850517489702</v>
      </c>
      <c r="X4734">
        <f t="shared" si="539"/>
        <v>218.28120068747475</v>
      </c>
    </row>
    <row r="4735" spans="1:24">
      <c r="A4735" t="s">
        <v>203</v>
      </c>
      <c r="B4735">
        <v>2006025</v>
      </c>
      <c r="C4735">
        <v>2</v>
      </c>
      <c r="D4735">
        <v>3</v>
      </c>
      <c r="E4735" s="28" t="s">
        <v>536</v>
      </c>
      <c r="F4735" t="s">
        <v>581</v>
      </c>
      <c r="G4735" t="s">
        <v>581</v>
      </c>
      <c r="H4735">
        <v>14</v>
      </c>
      <c r="I4735" s="3">
        <v>0.18285714285714286</v>
      </c>
      <c r="J4735">
        <v>26.111999999999998</v>
      </c>
      <c r="K4735">
        <f t="shared" si="533"/>
        <v>10.199999999999999</v>
      </c>
      <c r="L4735">
        <v>1.8867000000000001E-3</v>
      </c>
      <c r="M4735">
        <f t="shared" si="534"/>
        <v>0.18527211885714287</v>
      </c>
      <c r="N4735" s="5">
        <v>535.51316025999358</v>
      </c>
      <c r="O4735" s="3">
        <v>14.895324273517685</v>
      </c>
      <c r="P4735" s="7">
        <v>2.7815048030352701E-2</v>
      </c>
      <c r="Q4735" s="9">
        <f t="shared" si="535"/>
        <v>15.090639455852456</v>
      </c>
      <c r="R4735" s="7">
        <f t="shared" si="536"/>
        <v>2.8179773301044358E-2</v>
      </c>
      <c r="S4735" t="s">
        <v>481</v>
      </c>
      <c r="T4735" t="s">
        <v>581</v>
      </c>
      <c r="U4735">
        <v>54</v>
      </c>
      <c r="V4735">
        <f t="shared" si="537"/>
        <v>16.459199999999999</v>
      </c>
      <c r="W4735">
        <f t="shared" si="538"/>
        <v>539.57650152266842</v>
      </c>
      <c r="X4735">
        <f t="shared" si="539"/>
        <v>256.75747824956176</v>
      </c>
    </row>
    <row r="4736" spans="1:24">
      <c r="A4736" t="s">
        <v>353</v>
      </c>
      <c r="B4736">
        <v>2006041</v>
      </c>
      <c r="C4736">
        <v>1</v>
      </c>
      <c r="D4736">
        <v>1</v>
      </c>
      <c r="E4736" s="28" t="s">
        <v>536</v>
      </c>
      <c r="F4736" t="s">
        <v>581</v>
      </c>
      <c r="G4736" t="s">
        <v>581</v>
      </c>
      <c r="H4736">
        <v>5</v>
      </c>
      <c r="I4736" s="3">
        <v>0.51200000000000001</v>
      </c>
      <c r="J4736">
        <v>29.184000000000001</v>
      </c>
      <c r="K4736">
        <f t="shared" si="533"/>
        <v>11.4</v>
      </c>
      <c r="L4736">
        <v>1.8867000000000001E-3</v>
      </c>
      <c r="M4736">
        <f t="shared" si="534"/>
        <v>0.51441497599999997</v>
      </c>
      <c r="N4736" s="5">
        <v>668.92820364656643</v>
      </c>
      <c r="O4736" s="3">
        <v>46.118781163929654</v>
      </c>
      <c r="P4736" s="7">
        <v>6.8944291648221315E-2</v>
      </c>
      <c r="Q4736" s="9">
        <f t="shared" si="535"/>
        <v>46.332408387594334</v>
      </c>
      <c r="R4736" s="7">
        <f t="shared" si="536"/>
        <v>6.9263649125600985E-2</v>
      </c>
      <c r="S4736" t="s">
        <v>483</v>
      </c>
      <c r="T4736" t="s">
        <v>581</v>
      </c>
      <c r="U4736">
        <v>49</v>
      </c>
      <c r="V4736">
        <f t="shared" si="537"/>
        <v>14.9352</v>
      </c>
      <c r="W4736">
        <f t="shared" si="538"/>
        <v>642.20929532428215</v>
      </c>
      <c r="X4736">
        <f t="shared" si="539"/>
        <v>305.59529318005968</v>
      </c>
    </row>
    <row r="4737" spans="1:24">
      <c r="A4737" t="s">
        <v>353</v>
      </c>
      <c r="B4737">
        <v>2006041</v>
      </c>
      <c r="C4737">
        <v>1</v>
      </c>
      <c r="D4737">
        <v>3</v>
      </c>
      <c r="E4737" s="28" t="s">
        <v>536</v>
      </c>
      <c r="F4737" t="s">
        <v>581</v>
      </c>
      <c r="G4737" t="s">
        <v>581</v>
      </c>
      <c r="H4737">
        <v>16</v>
      </c>
      <c r="I4737" s="3">
        <v>0.16</v>
      </c>
      <c r="J4737">
        <v>30.975999999999999</v>
      </c>
      <c r="K4737">
        <f t="shared" si="533"/>
        <v>12.1</v>
      </c>
      <c r="L4737">
        <v>1.8867000000000001E-3</v>
      </c>
      <c r="M4737">
        <f t="shared" si="534"/>
        <v>0.16241497600000002</v>
      </c>
      <c r="N4737" s="5">
        <v>753.59940209213437</v>
      </c>
      <c r="O4737" s="3">
        <v>15.489811056384045</v>
      </c>
      <c r="P4737" s="7">
        <v>2.0554436499526676E-2</v>
      </c>
      <c r="Q4737" s="9">
        <f t="shared" si="535"/>
        <v>15.722375596868098</v>
      </c>
      <c r="R4737" s="7">
        <f t="shared" si="536"/>
        <v>2.086304149554765E-2</v>
      </c>
      <c r="S4737" t="s">
        <v>483</v>
      </c>
      <c r="T4737" t="s">
        <v>581</v>
      </c>
      <c r="U4737">
        <v>53</v>
      </c>
      <c r="V4737">
        <f t="shared" si="537"/>
        <v>16.154400000000003</v>
      </c>
      <c r="W4737">
        <f t="shared" si="538"/>
        <v>753.45925936018273</v>
      </c>
      <c r="X4737">
        <f t="shared" si="539"/>
        <v>358.53358856654296</v>
      </c>
    </row>
    <row r="4738" spans="1:24">
      <c r="A4738" t="s">
        <v>28</v>
      </c>
      <c r="B4738">
        <v>2014013</v>
      </c>
      <c r="C4738">
        <v>4</v>
      </c>
      <c r="D4738">
        <v>3</v>
      </c>
      <c r="E4738" s="28" t="s">
        <v>536</v>
      </c>
      <c r="F4738" t="s">
        <v>581</v>
      </c>
      <c r="G4738" t="s">
        <v>581</v>
      </c>
      <c r="H4738">
        <v>5</v>
      </c>
      <c r="I4738" s="3">
        <v>0.51200000000000001</v>
      </c>
      <c r="J4738">
        <v>32.512</v>
      </c>
      <c r="K4738">
        <f t="shared" ref="K4738:K4801" si="540">J4738/2.56</f>
        <v>12.7</v>
      </c>
      <c r="L4738">
        <v>1.8867000000000001E-3</v>
      </c>
      <c r="M4738">
        <f t="shared" ref="M4738:M4801" si="541">I4738+L4738*1.28</f>
        <v>0.51441497599999997</v>
      </c>
      <c r="N4738" s="5">
        <v>830.18951959183357</v>
      </c>
      <c r="O4738" s="3">
        <v>51.471853977600048</v>
      </c>
      <c r="P4738" s="7">
        <v>6.2000124987010699E-2</v>
      </c>
      <c r="Q4738" s="9">
        <f t="shared" ref="Q4738:Q4801" si="542">(J4738*J4738 - (J4738 - 2*M4738)*(J4738 - 2*M4738))*3.1415926/4</f>
        <v>51.710730221860011</v>
      </c>
      <c r="R4738" s="7">
        <f t="shared" ref="R4738:R4801" si="543">Q4738/N4738</f>
        <v>6.2287861989975282E-2</v>
      </c>
      <c r="S4738" t="s">
        <v>483</v>
      </c>
      <c r="T4738" t="s">
        <v>581</v>
      </c>
      <c r="U4738">
        <v>64</v>
      </c>
      <c r="V4738">
        <f t="shared" si="537"/>
        <v>19.507200000000001</v>
      </c>
      <c r="W4738">
        <f t="shared" si="538"/>
        <v>914.15624864451684</v>
      </c>
      <c r="X4738">
        <f t="shared" si="539"/>
        <v>435.00125091749334</v>
      </c>
    </row>
    <row r="4739" spans="1:24">
      <c r="A4739" t="s">
        <v>172</v>
      </c>
      <c r="B4739">
        <v>2006055</v>
      </c>
      <c r="C4739">
        <v>8</v>
      </c>
      <c r="D4739">
        <v>4</v>
      </c>
      <c r="E4739" s="28" t="s">
        <v>536</v>
      </c>
      <c r="F4739" t="s">
        <v>581</v>
      </c>
      <c r="G4739" t="s">
        <v>581</v>
      </c>
      <c r="H4739">
        <v>30</v>
      </c>
      <c r="I4739" s="3">
        <v>8.533333333333333E-2</v>
      </c>
      <c r="J4739">
        <v>21.248000000000001</v>
      </c>
      <c r="K4739">
        <f t="shared" si="540"/>
        <v>8.3000000000000007</v>
      </c>
      <c r="L4739">
        <v>1.8867000000000001E-3</v>
      </c>
      <c r="M4739">
        <f t="shared" si="541"/>
        <v>8.774830933333333E-2</v>
      </c>
      <c r="N4739" s="5">
        <v>354.58959640821769</v>
      </c>
      <c r="O4739" s="3">
        <v>5.6733421273087696</v>
      </c>
      <c r="P4739" s="7">
        <v>1.5999742194289852E-2</v>
      </c>
      <c r="Q4739" s="9">
        <f t="shared" si="542"/>
        <v>5.8332347182535722</v>
      </c>
      <c r="R4739" s="7">
        <f t="shared" si="543"/>
        <v>1.6450665155833055E-2</v>
      </c>
      <c r="S4739" t="s">
        <v>483</v>
      </c>
      <c r="T4739" t="s">
        <v>581</v>
      </c>
      <c r="U4739">
        <v>52</v>
      </c>
      <c r="V4739">
        <f t="shared" si="537"/>
        <v>15.849600000000001</v>
      </c>
      <c r="W4739">
        <f t="shared" si="538"/>
        <v>349.73060062625325</v>
      </c>
      <c r="X4739">
        <f t="shared" si="539"/>
        <v>166.4193063080026</v>
      </c>
    </row>
    <row r="4740" spans="1:24">
      <c r="A4740" t="s">
        <v>172</v>
      </c>
      <c r="B4740">
        <v>2006055</v>
      </c>
      <c r="C4740">
        <v>8</v>
      </c>
      <c r="D4740">
        <v>1</v>
      </c>
      <c r="E4740" s="28" t="s">
        <v>536</v>
      </c>
      <c r="F4740" t="s">
        <v>581</v>
      </c>
      <c r="G4740" t="s">
        <v>581</v>
      </c>
      <c r="H4740">
        <v>20</v>
      </c>
      <c r="I4740" s="3">
        <v>0.128</v>
      </c>
      <c r="J4740">
        <v>25.6</v>
      </c>
      <c r="K4740">
        <f t="shared" si="540"/>
        <v>10</v>
      </c>
      <c r="L4740">
        <v>1.8867000000000001E-3</v>
      </c>
      <c r="M4740">
        <f t="shared" si="541"/>
        <v>0.13041497600000002</v>
      </c>
      <c r="N4740" s="5">
        <v>514.71853158400006</v>
      </c>
      <c r="O4740" s="3">
        <v>10.242898941542466</v>
      </c>
      <c r="P4740" s="7">
        <v>1.9900000316718468E-2</v>
      </c>
      <c r="Q4740" s="9">
        <f t="shared" si="542"/>
        <v>10.43516210821182</v>
      </c>
      <c r="R4740" s="7">
        <f t="shared" si="543"/>
        <v>2.0273531003631336E-2</v>
      </c>
      <c r="S4740" t="s">
        <v>481</v>
      </c>
      <c r="T4740" t="s">
        <v>494</v>
      </c>
      <c r="U4740">
        <v>49</v>
      </c>
      <c r="V4740">
        <f t="shared" si="537"/>
        <v>14.9352</v>
      </c>
      <c r="W4740">
        <f t="shared" si="538"/>
        <v>493.48759887353225</v>
      </c>
      <c r="X4740">
        <f t="shared" si="539"/>
        <v>234.82607392397031</v>
      </c>
    </row>
    <row r="4741" spans="1:24">
      <c r="A4741" t="s">
        <v>172</v>
      </c>
      <c r="B4741">
        <v>2006055</v>
      </c>
      <c r="C4741">
        <v>9</v>
      </c>
      <c r="D4741">
        <v>3</v>
      </c>
      <c r="E4741" s="28" t="s">
        <v>536</v>
      </c>
      <c r="F4741" t="s">
        <v>581</v>
      </c>
      <c r="G4741" t="s">
        <v>581</v>
      </c>
      <c r="H4741">
        <v>50</v>
      </c>
      <c r="I4741" s="3">
        <v>5.1200000000000002E-2</v>
      </c>
      <c r="J4741">
        <v>11.776</v>
      </c>
      <c r="K4741">
        <f t="shared" si="540"/>
        <v>4.5999999999999996</v>
      </c>
      <c r="L4741">
        <v>1.8867000000000001E-3</v>
      </c>
      <c r="M4741">
        <f t="shared" si="541"/>
        <v>5.3614976000000002E-2</v>
      </c>
      <c r="N4741" s="5">
        <v>108.9144412831744</v>
      </c>
      <c r="O4741" s="3">
        <v>1.8859287297392475</v>
      </c>
      <c r="P4741" s="7">
        <v>1.7315690256684026E-2</v>
      </c>
      <c r="Q4741" s="9">
        <f t="shared" si="542"/>
        <v>1.9744764717758545</v>
      </c>
      <c r="R4741" s="7">
        <f t="shared" si="543"/>
        <v>1.8128693022831315E-2</v>
      </c>
      <c r="S4741" t="s">
        <v>483</v>
      </c>
      <c r="T4741" t="s">
        <v>581</v>
      </c>
      <c r="U4741">
        <v>34</v>
      </c>
      <c r="V4741">
        <f t="shared" si="537"/>
        <v>10.363200000000001</v>
      </c>
      <c r="W4741">
        <f t="shared" si="538"/>
        <v>85.994821235209145</v>
      </c>
      <c r="X4741">
        <f t="shared" si="539"/>
        <v>40.920635684774268</v>
      </c>
    </row>
    <row r="4742" spans="1:24">
      <c r="A4742" t="s">
        <v>172</v>
      </c>
      <c r="B4742">
        <v>2006055</v>
      </c>
      <c r="C4742">
        <v>9</v>
      </c>
      <c r="D4742">
        <v>1</v>
      </c>
      <c r="E4742" s="28" t="s">
        <v>536</v>
      </c>
      <c r="F4742" t="s">
        <v>581</v>
      </c>
      <c r="G4742" t="s">
        <v>581</v>
      </c>
      <c r="H4742">
        <v>40</v>
      </c>
      <c r="I4742" s="3">
        <v>6.4000000000000001E-2</v>
      </c>
      <c r="J4742">
        <v>19.968</v>
      </c>
      <c r="K4742">
        <f t="shared" si="540"/>
        <v>7.8</v>
      </c>
      <c r="L4742">
        <v>1.8867000000000001E-3</v>
      </c>
      <c r="M4742">
        <f t="shared" si="541"/>
        <v>6.6414976000000001E-2</v>
      </c>
      <c r="N4742" s="5">
        <v>313.1547546157056</v>
      </c>
      <c r="O4742" s="3">
        <v>4.0019366467583843</v>
      </c>
      <c r="P4742" s="7">
        <v>1.277942163665835E-2</v>
      </c>
      <c r="Q4742" s="9">
        <f t="shared" si="542"/>
        <v>4.1524417762535366</v>
      </c>
      <c r="R4742" s="7">
        <f t="shared" si="543"/>
        <v>1.3260031071057159E-2</v>
      </c>
      <c r="S4742" t="s">
        <v>483</v>
      </c>
      <c r="T4742" t="s">
        <v>581</v>
      </c>
      <c r="U4742">
        <v>43</v>
      </c>
      <c r="V4742">
        <f t="shared" si="537"/>
        <v>13.106400000000001</v>
      </c>
      <c r="W4742">
        <f t="shared" si="538"/>
        <v>280.19448708063192</v>
      </c>
      <c r="X4742">
        <f t="shared" si="539"/>
        <v>133.33054667731869</v>
      </c>
    </row>
    <row r="4743" spans="1:24">
      <c r="A4743" t="s">
        <v>172</v>
      </c>
      <c r="B4743">
        <v>2006055</v>
      </c>
      <c r="C4743">
        <v>14</v>
      </c>
      <c r="D4743">
        <v>1</v>
      </c>
      <c r="E4743" s="28" t="s">
        <v>536</v>
      </c>
      <c r="F4743" t="s">
        <v>581</v>
      </c>
      <c r="G4743" t="s">
        <v>581</v>
      </c>
      <c r="H4743">
        <v>10</v>
      </c>
      <c r="I4743" s="3">
        <v>0.25600000000000001</v>
      </c>
      <c r="J4743">
        <v>17.408000000000001</v>
      </c>
      <c r="K4743">
        <f t="shared" si="540"/>
        <v>6.8000000000000007</v>
      </c>
      <c r="L4743">
        <v>1.8867000000000001E-3</v>
      </c>
      <c r="M4743">
        <f t="shared" si="541"/>
        <v>0.25841497600000002</v>
      </c>
      <c r="N4743" s="5">
        <v>238.00584900444164</v>
      </c>
      <c r="O4743" s="3">
        <v>13.794456865996802</v>
      </c>
      <c r="P4743" s="7">
        <v>5.7958478431088353E-2</v>
      </c>
      <c r="Q4743" s="9">
        <f t="shared" si="542"/>
        <v>13.922626092207636</v>
      </c>
      <c r="R4743" s="7">
        <f t="shared" si="543"/>
        <v>5.8496991357333467E-2</v>
      </c>
      <c r="S4743" t="s">
        <v>483</v>
      </c>
      <c r="T4743" t="s">
        <v>581</v>
      </c>
      <c r="U4743">
        <v>42</v>
      </c>
      <c r="V4743">
        <f t="shared" si="537"/>
        <v>12.801600000000001</v>
      </c>
      <c r="W4743">
        <f t="shared" si="538"/>
        <v>210.11938073013491</v>
      </c>
      <c r="X4743">
        <f t="shared" si="539"/>
        <v>99.9853073204347</v>
      </c>
    </row>
    <row r="4744" spans="1:24">
      <c r="A4744" t="s">
        <v>172</v>
      </c>
      <c r="B4744">
        <v>2006055</v>
      </c>
      <c r="C4744">
        <v>15</v>
      </c>
      <c r="D4744">
        <v>1</v>
      </c>
      <c r="E4744" s="28" t="s">
        <v>536</v>
      </c>
      <c r="F4744" t="s">
        <v>581</v>
      </c>
      <c r="G4744" t="s">
        <v>581</v>
      </c>
      <c r="H4744">
        <v>10</v>
      </c>
      <c r="I4744" s="3">
        <v>0.25600000000000001</v>
      </c>
      <c r="J4744">
        <v>21.248000000000001</v>
      </c>
      <c r="K4744">
        <f t="shared" si="540"/>
        <v>8.3000000000000007</v>
      </c>
      <c r="L4744">
        <v>1.8867000000000001E-3</v>
      </c>
      <c r="M4744">
        <f t="shared" si="541"/>
        <v>0.25841497600000002</v>
      </c>
      <c r="N4744" s="5">
        <v>354.58959640821769</v>
      </c>
      <c r="O4744" s="3">
        <v>16.882768104652854</v>
      </c>
      <c r="P4744" s="7">
        <v>4.7612136045911337E-2</v>
      </c>
      <c r="Q4744" s="9">
        <f t="shared" si="542"/>
        <v>17.040070865317851</v>
      </c>
      <c r="R4744" s="7">
        <f t="shared" si="543"/>
        <v>4.8055755267282695E-2</v>
      </c>
      <c r="S4744" t="s">
        <v>483</v>
      </c>
      <c r="T4744" t="s">
        <v>581</v>
      </c>
      <c r="U4744">
        <v>44</v>
      </c>
      <c r="V4744">
        <f t="shared" si="537"/>
        <v>13.411200000000001</v>
      </c>
      <c r="W4744">
        <f t="shared" si="538"/>
        <v>321.21116485320226</v>
      </c>
      <c r="X4744">
        <f t="shared" si="539"/>
        <v>152.84833279539629</v>
      </c>
    </row>
    <row r="4745" spans="1:24">
      <c r="A4745" t="s">
        <v>421</v>
      </c>
      <c r="B4745">
        <v>2006042</v>
      </c>
      <c r="C4745">
        <v>4</v>
      </c>
      <c r="D4745">
        <v>3</v>
      </c>
      <c r="E4745" s="28" t="s">
        <v>536</v>
      </c>
      <c r="F4745" t="s">
        <v>581</v>
      </c>
      <c r="G4745" t="s">
        <v>581</v>
      </c>
      <c r="H4745">
        <v>6</v>
      </c>
      <c r="I4745" s="3">
        <v>0.42666666666666669</v>
      </c>
      <c r="J4745">
        <v>15.872000000000002</v>
      </c>
      <c r="K4745">
        <f t="shared" si="540"/>
        <v>6.2</v>
      </c>
      <c r="L4745">
        <v>1.8867000000000001E-3</v>
      </c>
      <c r="M4745">
        <f t="shared" si="541"/>
        <v>0.42908164266666671</v>
      </c>
      <c r="N4745" s="5">
        <v>197.85780354088965</v>
      </c>
      <c r="O4745" s="3">
        <v>20.703123488768</v>
      </c>
      <c r="P4745" s="7">
        <v>0.10463637581263989</v>
      </c>
      <c r="Q4745" s="9">
        <f t="shared" si="542"/>
        <v>20.817049519705446</v>
      </c>
      <c r="R4745" s="7">
        <f t="shared" si="543"/>
        <v>0.10521217332428012</v>
      </c>
      <c r="S4745" t="s">
        <v>483</v>
      </c>
      <c r="T4745" t="s">
        <v>581</v>
      </c>
      <c r="U4745">
        <v>19</v>
      </c>
      <c r="V4745">
        <f t="shared" si="537"/>
        <v>5.7911999999999999</v>
      </c>
      <c r="W4745">
        <f t="shared" si="538"/>
        <v>116.51909646442843</v>
      </c>
      <c r="X4745">
        <f t="shared" si="539"/>
        <v>55.445612052598264</v>
      </c>
    </row>
    <row r="4746" spans="1:24">
      <c r="A4746" t="s">
        <v>465</v>
      </c>
      <c r="B4746">
        <v>2008067</v>
      </c>
      <c r="C4746">
        <v>2</v>
      </c>
      <c r="D4746">
        <v>4</v>
      </c>
      <c r="E4746" s="28" t="s">
        <v>536</v>
      </c>
      <c r="F4746" t="s">
        <v>581</v>
      </c>
      <c r="G4746" t="s">
        <v>581</v>
      </c>
      <c r="H4746">
        <v>39</v>
      </c>
      <c r="I4746" s="3">
        <v>6.5641025641025641E-2</v>
      </c>
      <c r="J4746">
        <v>13.568</v>
      </c>
      <c r="K4746">
        <f t="shared" si="540"/>
        <v>5.3</v>
      </c>
      <c r="L4746">
        <v>1.8867000000000001E-3</v>
      </c>
      <c r="M4746">
        <f t="shared" si="541"/>
        <v>6.805600164102564E-2</v>
      </c>
      <c r="N4746" s="5">
        <v>144.58443552194561</v>
      </c>
      <c r="O4746" s="3">
        <v>2.7844208713194738</v>
      </c>
      <c r="P4746" s="7">
        <v>1.9258095529216514E-2</v>
      </c>
      <c r="Q4746" s="9">
        <f t="shared" si="542"/>
        <v>2.8863451470161516</v>
      </c>
      <c r="R4746" s="7">
        <f t="shared" si="543"/>
        <v>1.9963041918008184E-2</v>
      </c>
      <c r="S4746" t="s">
        <v>483</v>
      </c>
      <c r="T4746" t="s">
        <v>581</v>
      </c>
      <c r="U4746">
        <v>43</v>
      </c>
      <c r="V4746">
        <f t="shared" si="537"/>
        <v>13.106400000000001</v>
      </c>
      <c r="W4746">
        <f t="shared" si="538"/>
        <v>128.84876309267878</v>
      </c>
      <c r="X4746">
        <f t="shared" si="539"/>
        <v>61.312683917651199</v>
      </c>
    </row>
    <row r="4747" spans="1:24">
      <c r="A4747" t="s">
        <v>474</v>
      </c>
      <c r="B4747">
        <v>2008067</v>
      </c>
      <c r="C4747">
        <v>1</v>
      </c>
      <c r="D4747">
        <v>6</v>
      </c>
      <c r="E4747" s="28" t="s">
        <v>536</v>
      </c>
      <c r="F4747" t="s">
        <v>581</v>
      </c>
      <c r="G4747" t="s">
        <v>581</v>
      </c>
      <c r="H4747">
        <v>39</v>
      </c>
      <c r="I4747" s="3">
        <v>6.5641025641025641E-2</v>
      </c>
      <c r="J4747">
        <v>15.616</v>
      </c>
      <c r="K4747">
        <f t="shared" si="540"/>
        <v>6.1</v>
      </c>
      <c r="L4747">
        <v>1.8867000000000001E-3</v>
      </c>
      <c r="M4747">
        <f t="shared" si="541"/>
        <v>6.805600164102564E-2</v>
      </c>
      <c r="N4747" s="5">
        <v>191.52676560240639</v>
      </c>
      <c r="O4747" s="3">
        <v>3.2067540321613204</v>
      </c>
      <c r="P4747" s="7">
        <v>1.674311171117605E-2</v>
      </c>
      <c r="Q4747" s="9">
        <f t="shared" si="542"/>
        <v>3.3242162123929817</v>
      </c>
      <c r="R4747" s="7">
        <f t="shared" si="543"/>
        <v>1.7356405523464943E-2</v>
      </c>
      <c r="S4747" t="s">
        <v>483</v>
      </c>
      <c r="T4747" t="s">
        <v>581</v>
      </c>
      <c r="U4747">
        <v>36</v>
      </c>
      <c r="V4747">
        <f t="shared" si="537"/>
        <v>10.972800000000001</v>
      </c>
      <c r="W4747">
        <f t="shared" si="538"/>
        <v>156.14524825585133</v>
      </c>
      <c r="X4747">
        <f t="shared" si="539"/>
        <v>74.301716382546857</v>
      </c>
    </row>
    <row r="4748" spans="1:24">
      <c r="A4748" t="s">
        <v>171</v>
      </c>
      <c r="B4748">
        <v>2008067</v>
      </c>
      <c r="C4748">
        <v>6</v>
      </c>
      <c r="D4748">
        <v>4</v>
      </c>
      <c r="E4748" s="28" t="s">
        <v>536</v>
      </c>
      <c r="F4748" t="s">
        <v>581</v>
      </c>
      <c r="G4748" t="s">
        <v>581</v>
      </c>
      <c r="H4748">
        <v>6</v>
      </c>
      <c r="I4748" s="3">
        <v>0.42666666666666669</v>
      </c>
      <c r="J4748">
        <v>23.04</v>
      </c>
      <c r="K4748">
        <f t="shared" si="540"/>
        <v>9</v>
      </c>
      <c r="L4748">
        <v>1.8867000000000001E-3</v>
      </c>
      <c r="M4748">
        <f t="shared" si="541"/>
        <v>0.42908164266666671</v>
      </c>
      <c r="N4748" s="5">
        <v>416.92201058303999</v>
      </c>
      <c r="O4748" s="3">
        <v>30.311202897919951</v>
      </c>
      <c r="P4748" s="7">
        <v>7.2702333118684681E-2</v>
      </c>
      <c r="Q4748" s="9">
        <f t="shared" si="542"/>
        <v>30.479511465338351</v>
      </c>
      <c r="R4748" s="7">
        <f t="shared" si="543"/>
        <v>7.3106026287061726E-2</v>
      </c>
      <c r="S4748" t="s">
        <v>481</v>
      </c>
      <c r="T4748" t="s">
        <v>581</v>
      </c>
      <c r="U4748">
        <v>46</v>
      </c>
      <c r="V4748">
        <f t="shared" si="537"/>
        <v>14.020800000000001</v>
      </c>
      <c r="W4748">
        <f t="shared" si="538"/>
        <v>386.64704241364853</v>
      </c>
      <c r="X4748">
        <f t="shared" si="539"/>
        <v>183.98599513253464</v>
      </c>
    </row>
    <row r="4749" spans="1:24">
      <c r="A4749" t="s">
        <v>114</v>
      </c>
      <c r="B4749">
        <v>2006012</v>
      </c>
      <c r="C4749">
        <v>20</v>
      </c>
      <c r="D4749">
        <v>1</v>
      </c>
      <c r="E4749" s="28" t="s">
        <v>536</v>
      </c>
      <c r="F4749" t="s">
        <v>581</v>
      </c>
      <c r="G4749" t="s">
        <v>581</v>
      </c>
      <c r="H4749">
        <v>33</v>
      </c>
      <c r="I4749" s="3">
        <v>7.7575757575757576E-2</v>
      </c>
      <c r="J4749">
        <v>16.896000000000001</v>
      </c>
      <c r="K4749">
        <f t="shared" si="540"/>
        <v>6.6000000000000005</v>
      </c>
      <c r="L4749">
        <v>1.8867000000000001E-3</v>
      </c>
      <c r="M4749">
        <f t="shared" si="541"/>
        <v>7.9990733575757575E-2</v>
      </c>
      <c r="N4749" s="5">
        <v>224.21139235799043</v>
      </c>
      <c r="O4749" s="3">
        <v>4.0988422194100238</v>
      </c>
      <c r="P4749" s="7">
        <v>1.8281150553070679E-2</v>
      </c>
      <c r="Q4749" s="9">
        <f t="shared" si="542"/>
        <v>4.2258344854422161</v>
      </c>
      <c r="R4749" s="7">
        <f t="shared" si="543"/>
        <v>1.8847545795955697E-2</v>
      </c>
      <c r="S4749" t="s">
        <v>483</v>
      </c>
      <c r="T4749" t="s">
        <v>581</v>
      </c>
      <c r="U4749">
        <v>46</v>
      </c>
      <c r="V4749">
        <f t="shared" si="537"/>
        <v>14.020800000000001</v>
      </c>
      <c r="W4749">
        <f t="shared" si="538"/>
        <v>207.26188686871092</v>
      </c>
      <c r="X4749">
        <f t="shared" si="539"/>
        <v>98.625568866476087</v>
      </c>
    </row>
    <row r="4750" spans="1:24">
      <c r="A4750" t="s">
        <v>114</v>
      </c>
      <c r="B4750">
        <v>2006012</v>
      </c>
      <c r="C4750">
        <v>20</v>
      </c>
      <c r="D4750">
        <v>3</v>
      </c>
      <c r="E4750" s="28" t="s">
        <v>536</v>
      </c>
      <c r="F4750" t="s">
        <v>581</v>
      </c>
      <c r="G4750" t="s">
        <v>581</v>
      </c>
      <c r="H4750">
        <v>14</v>
      </c>
      <c r="I4750" s="3">
        <v>0.18285714285714286</v>
      </c>
      <c r="J4750">
        <v>22.784000000000002</v>
      </c>
      <c r="K4750">
        <f t="shared" si="540"/>
        <v>8.9</v>
      </c>
      <c r="L4750">
        <v>1.8867000000000001E-3</v>
      </c>
      <c r="M4750">
        <f t="shared" si="541"/>
        <v>0.18527211885714287</v>
      </c>
      <c r="N4750" s="5">
        <v>407.70854886768649</v>
      </c>
      <c r="O4750" s="3">
        <v>12.983512554349687</v>
      </c>
      <c r="P4750" s="7">
        <v>3.1845082940763214E-2</v>
      </c>
      <c r="Q4750" s="9">
        <f t="shared" si="542"/>
        <v>13.153578661319807</v>
      </c>
      <c r="R4750" s="7">
        <f t="shared" si="543"/>
        <v>3.2262209605000293E-2</v>
      </c>
      <c r="S4750" t="s">
        <v>481</v>
      </c>
      <c r="T4750" t="s">
        <v>581</v>
      </c>
      <c r="U4750">
        <v>56</v>
      </c>
      <c r="V4750">
        <f t="shared" si="537"/>
        <v>17.0688</v>
      </c>
      <c r="W4750">
        <f t="shared" si="538"/>
        <v>417.88868638220026</v>
      </c>
      <c r="X4750">
        <f t="shared" si="539"/>
        <v>198.85233141497</v>
      </c>
    </row>
    <row r="4751" spans="1:24">
      <c r="A4751" t="s">
        <v>461</v>
      </c>
      <c r="B4751">
        <v>2005006</v>
      </c>
      <c r="C4751">
        <v>2</v>
      </c>
      <c r="D4751">
        <v>4</v>
      </c>
      <c r="E4751" s="28" t="s">
        <v>536</v>
      </c>
      <c r="F4751" t="s">
        <v>581</v>
      </c>
      <c r="G4751" t="s">
        <v>581</v>
      </c>
      <c r="H4751">
        <v>11</v>
      </c>
      <c r="I4751" s="3">
        <v>0.23272727272727273</v>
      </c>
      <c r="J4751">
        <v>23.04</v>
      </c>
      <c r="K4751">
        <f t="shared" si="540"/>
        <v>9</v>
      </c>
      <c r="L4751">
        <v>1.8867000000000001E-3</v>
      </c>
      <c r="M4751">
        <f t="shared" si="541"/>
        <v>0.23514224872727274</v>
      </c>
      <c r="N4751" s="5">
        <v>416.92201058303999</v>
      </c>
      <c r="O4751" s="3">
        <v>16.675179139850574</v>
      </c>
      <c r="P4751" s="7">
        <v>3.999591942035239E-2</v>
      </c>
      <c r="Q4751" s="9">
        <f t="shared" si="542"/>
        <v>16.846430710515889</v>
      </c>
      <c r="R4751" s="7">
        <f t="shared" si="543"/>
        <v>4.0406671470659905E-2</v>
      </c>
      <c r="S4751" t="s">
        <v>481</v>
      </c>
      <c r="T4751" t="s">
        <v>581</v>
      </c>
      <c r="U4751">
        <v>53</v>
      </c>
      <c r="V4751">
        <f t="shared" si="537"/>
        <v>16.154400000000003</v>
      </c>
      <c r="W4751">
        <f t="shared" si="538"/>
        <v>415.56584723648655</v>
      </c>
      <c r="X4751">
        <f t="shared" si="539"/>
        <v>197.74700840748213</v>
      </c>
    </row>
    <row r="4752" spans="1:24">
      <c r="A4752" t="s">
        <v>461</v>
      </c>
      <c r="B4752">
        <v>2005006</v>
      </c>
      <c r="C4752">
        <v>3</v>
      </c>
      <c r="D4752">
        <v>1</v>
      </c>
      <c r="E4752" s="28" t="s">
        <v>536</v>
      </c>
      <c r="F4752" t="s">
        <v>581</v>
      </c>
      <c r="G4752" t="s">
        <v>581</v>
      </c>
      <c r="H4752">
        <v>8</v>
      </c>
      <c r="I4752" s="3">
        <v>0.32</v>
      </c>
      <c r="J4752">
        <v>22.015999999999998</v>
      </c>
      <c r="K4752">
        <f t="shared" si="540"/>
        <v>8.6</v>
      </c>
      <c r="L4752">
        <v>1.8867000000000001E-3</v>
      </c>
      <c r="M4752">
        <f t="shared" si="541"/>
        <v>0.32241497600000002</v>
      </c>
      <c r="N4752" s="5">
        <v>380.68582595952637</v>
      </c>
      <c r="O4752" s="3">
        <v>21.81119812300803</v>
      </c>
      <c r="P4752" s="7">
        <v>5.7294484416467201E-2</v>
      </c>
      <c r="Q4752" s="9">
        <f t="shared" si="542"/>
        <v>21.973356402502318</v>
      </c>
      <c r="R4752" s="7">
        <f t="shared" si="543"/>
        <v>5.7720447949744458E-2</v>
      </c>
      <c r="S4752" t="s">
        <v>483</v>
      </c>
      <c r="T4752" t="s">
        <v>581</v>
      </c>
      <c r="U4752">
        <v>56</v>
      </c>
      <c r="V4752">
        <f t="shared" si="537"/>
        <v>17.0688</v>
      </c>
      <c r="W4752">
        <f t="shared" si="538"/>
        <v>390.05238392428299</v>
      </c>
      <c r="X4752">
        <f t="shared" si="539"/>
        <v>185.60642689037007</v>
      </c>
    </row>
    <row r="4753" spans="1:24">
      <c r="A4753" t="s">
        <v>461</v>
      </c>
      <c r="B4753">
        <v>2005006</v>
      </c>
      <c r="C4753">
        <v>3</v>
      </c>
      <c r="D4753">
        <v>6</v>
      </c>
      <c r="E4753" s="28" t="s">
        <v>536</v>
      </c>
      <c r="F4753" t="s">
        <v>581</v>
      </c>
      <c r="G4753" t="s">
        <v>581</v>
      </c>
      <c r="H4753">
        <v>8</v>
      </c>
      <c r="I4753" s="3">
        <v>0.32</v>
      </c>
      <c r="J4753">
        <v>27.391999999999999</v>
      </c>
      <c r="K4753">
        <f t="shared" si="540"/>
        <v>10.7</v>
      </c>
      <c r="L4753">
        <v>1.8867000000000001E-3</v>
      </c>
      <c r="M4753">
        <f t="shared" si="541"/>
        <v>0.32241497600000002</v>
      </c>
      <c r="N4753" s="5">
        <v>589.30124681052166</v>
      </c>
      <c r="O4753" s="3">
        <v>27.215742790655987</v>
      </c>
      <c r="P4753" s="7">
        <v>4.6183073492472485E-2</v>
      </c>
      <c r="Q4753" s="9">
        <f t="shared" si="542"/>
        <v>27.418688001182915</v>
      </c>
      <c r="R4753" s="7">
        <f t="shared" si="543"/>
        <v>4.6527456287562989E-2</v>
      </c>
      <c r="S4753" t="s">
        <v>481</v>
      </c>
      <c r="T4753" t="s">
        <v>581</v>
      </c>
      <c r="U4753">
        <v>60</v>
      </c>
      <c r="V4753">
        <f t="shared" si="537"/>
        <v>18.288</v>
      </c>
      <c r="W4753">
        <f t="shared" si="538"/>
        <v>626.80983704910534</v>
      </c>
      <c r="X4753">
        <f t="shared" si="539"/>
        <v>298.26746095981679</v>
      </c>
    </row>
    <row r="4754" spans="1:24">
      <c r="A4754" t="s">
        <v>461</v>
      </c>
      <c r="B4754">
        <v>2005006</v>
      </c>
      <c r="C4754">
        <v>6</v>
      </c>
      <c r="D4754">
        <v>5</v>
      </c>
      <c r="E4754" s="28" t="s">
        <v>536</v>
      </c>
      <c r="F4754" t="s">
        <v>581</v>
      </c>
      <c r="G4754" t="s">
        <v>581</v>
      </c>
      <c r="H4754">
        <v>9</v>
      </c>
      <c r="I4754" s="3">
        <v>0.28444444444444444</v>
      </c>
      <c r="J4754">
        <v>19.2</v>
      </c>
      <c r="K4754">
        <f t="shared" si="540"/>
        <v>7.5</v>
      </c>
      <c r="L4754">
        <v>1.8867000000000001E-3</v>
      </c>
      <c r="M4754">
        <f t="shared" si="541"/>
        <v>0.28685942044444446</v>
      </c>
      <c r="N4754" s="5">
        <v>289.52917401599996</v>
      </c>
      <c r="O4754" s="3">
        <v>16.903102664248905</v>
      </c>
      <c r="P4754" s="7">
        <v>5.8381345236438266E-2</v>
      </c>
      <c r="Q4754" s="9">
        <f t="shared" si="542"/>
        <v>17.044435904687752</v>
      </c>
      <c r="R4754" s="7">
        <f t="shared" si="543"/>
        <v>5.8869493765577638E-2</v>
      </c>
      <c r="S4754" t="s">
        <v>482</v>
      </c>
      <c r="T4754" t="s">
        <v>581</v>
      </c>
      <c r="U4754">
        <v>52</v>
      </c>
      <c r="V4754">
        <f t="shared" si="537"/>
        <v>15.849600000000001</v>
      </c>
      <c r="W4754">
        <f t="shared" si="538"/>
        <v>285.26146305775694</v>
      </c>
      <c r="X4754">
        <f t="shared" si="539"/>
        <v>135.74166719603363</v>
      </c>
    </row>
    <row r="4755" spans="1:24">
      <c r="A4755" t="s">
        <v>461</v>
      </c>
      <c r="B4755">
        <v>2005006</v>
      </c>
      <c r="C4755">
        <v>6</v>
      </c>
      <c r="D4755">
        <v>6</v>
      </c>
      <c r="E4755" s="28" t="s">
        <v>536</v>
      </c>
      <c r="F4755" t="s">
        <v>581</v>
      </c>
      <c r="G4755" t="s">
        <v>581</v>
      </c>
      <c r="H4755">
        <v>11</v>
      </c>
      <c r="I4755" s="3">
        <v>0.23272727272727273</v>
      </c>
      <c r="J4755">
        <v>20.736000000000001</v>
      </c>
      <c r="K4755">
        <f t="shared" si="540"/>
        <v>8.1</v>
      </c>
      <c r="L4755">
        <v>1.8867000000000001E-3</v>
      </c>
      <c r="M4755">
        <f t="shared" si="541"/>
        <v>0.23514224872727274</v>
      </c>
      <c r="N4755" s="5">
        <v>337.7068285722624</v>
      </c>
      <c r="O4755" s="3">
        <v>14.990645736947252</v>
      </c>
      <c r="P4755" s="7">
        <v>4.4389525081040992E-2</v>
      </c>
      <c r="Q4755" s="9">
        <f t="shared" si="542"/>
        <v>15.144417184259018</v>
      </c>
      <c r="R4755" s="7">
        <f t="shared" si="543"/>
        <v>4.4844865140233371E-2</v>
      </c>
      <c r="S4755" t="s">
        <v>481</v>
      </c>
      <c r="T4755" t="s">
        <v>581</v>
      </c>
      <c r="U4755">
        <v>54</v>
      </c>
      <c r="V4755">
        <f t="shared" si="537"/>
        <v>16.459199999999999</v>
      </c>
      <c r="W4755">
        <f t="shared" si="538"/>
        <v>339.45607236305761</v>
      </c>
      <c r="X4755">
        <f t="shared" si="539"/>
        <v>161.53017203396095</v>
      </c>
    </row>
    <row r="4756" spans="1:24">
      <c r="A4756" t="s">
        <v>271</v>
      </c>
      <c r="B4756">
        <v>2006016</v>
      </c>
      <c r="C4756">
        <v>4</v>
      </c>
      <c r="D4756">
        <v>3</v>
      </c>
      <c r="E4756" s="28" t="s">
        <v>536</v>
      </c>
      <c r="F4756" t="s">
        <v>581</v>
      </c>
      <c r="G4756" t="s">
        <v>581</v>
      </c>
      <c r="H4756">
        <v>23</v>
      </c>
      <c r="I4756" s="3">
        <v>0.11130434782608696</v>
      </c>
      <c r="J4756">
        <v>16.64</v>
      </c>
      <c r="K4756">
        <f t="shared" si="540"/>
        <v>6.5</v>
      </c>
      <c r="L4756">
        <v>1.8867000000000001E-3</v>
      </c>
      <c r="M4756">
        <f t="shared" si="541"/>
        <v>0.11371932382608696</v>
      </c>
      <c r="N4756" s="5">
        <v>217.46857959424</v>
      </c>
      <c r="O4756" s="3">
        <v>5.779637289734274</v>
      </c>
      <c r="P4756" s="7">
        <v>2.657688435045702E-2</v>
      </c>
      <c r="Q4756" s="9">
        <f t="shared" si="542"/>
        <v>5.9041755012004788</v>
      </c>
      <c r="R4756" s="7">
        <f t="shared" si="543"/>
        <v>2.7149556557626315E-2</v>
      </c>
      <c r="S4756" t="s">
        <v>483</v>
      </c>
      <c r="T4756" t="s">
        <v>581</v>
      </c>
      <c r="U4756">
        <v>46</v>
      </c>
      <c r="V4756">
        <f t="shared" si="537"/>
        <v>14.020800000000001</v>
      </c>
      <c r="W4756">
        <f t="shared" si="538"/>
        <v>200.99695031110673</v>
      </c>
      <c r="X4756">
        <f t="shared" si="539"/>
        <v>95.644398805540135</v>
      </c>
    </row>
    <row r="4757" spans="1:24">
      <c r="A4757" t="s">
        <v>271</v>
      </c>
      <c r="B4757">
        <v>2006016</v>
      </c>
      <c r="C4757">
        <v>4</v>
      </c>
      <c r="D4757">
        <v>1</v>
      </c>
      <c r="E4757" s="28" t="s">
        <v>536</v>
      </c>
      <c r="F4757" t="s">
        <v>581</v>
      </c>
      <c r="G4757" t="s">
        <v>581</v>
      </c>
      <c r="H4757">
        <v>19</v>
      </c>
      <c r="I4757" s="3">
        <v>0.13473684210526315</v>
      </c>
      <c r="J4757">
        <v>19.968</v>
      </c>
      <c r="K4757">
        <f t="shared" si="540"/>
        <v>7.8</v>
      </c>
      <c r="L4757">
        <v>1.8867000000000001E-3</v>
      </c>
      <c r="M4757">
        <f t="shared" si="541"/>
        <v>0.13715181810526317</v>
      </c>
      <c r="N4757" s="5">
        <v>313.1547546157056</v>
      </c>
      <c r="O4757" s="3">
        <v>8.3951877069282528</v>
      </c>
      <c r="P4757" s="7">
        <v>2.6808431241066681E-2</v>
      </c>
      <c r="Q4757" s="9">
        <f t="shared" si="542"/>
        <v>8.5446194239486211</v>
      </c>
      <c r="R4757" s="7">
        <f t="shared" si="543"/>
        <v>2.7285612937393618E-2</v>
      </c>
      <c r="S4757" t="s">
        <v>483</v>
      </c>
      <c r="T4757" t="s">
        <v>581</v>
      </c>
      <c r="U4757">
        <v>44</v>
      </c>
      <c r="V4757">
        <f t="shared" si="537"/>
        <v>13.411200000000001</v>
      </c>
      <c r="W4757">
        <f t="shared" si="538"/>
        <v>283.49380904795657</v>
      </c>
      <c r="X4757">
        <f t="shared" si="539"/>
        <v>134.90052903547013</v>
      </c>
    </row>
    <row r="4758" spans="1:24">
      <c r="A4758" t="s">
        <v>18</v>
      </c>
      <c r="B4758">
        <v>2009016</v>
      </c>
      <c r="C4758">
        <v>33</v>
      </c>
      <c r="D4758">
        <v>2</v>
      </c>
      <c r="E4758" s="28" t="s">
        <v>536</v>
      </c>
      <c r="F4758" t="s">
        <v>581</v>
      </c>
      <c r="G4758" t="s">
        <v>581</v>
      </c>
      <c r="H4758">
        <v>25</v>
      </c>
      <c r="I4758" s="3">
        <v>0.1024</v>
      </c>
      <c r="J4758">
        <v>27.648000000000003</v>
      </c>
      <c r="K4758">
        <f t="shared" si="540"/>
        <v>10.8</v>
      </c>
      <c r="L4758">
        <v>1.8867000000000001E-3</v>
      </c>
      <c r="M4758">
        <f t="shared" si="541"/>
        <v>0.104814976</v>
      </c>
      <c r="N4758" s="5">
        <v>600.36769523957776</v>
      </c>
      <c r="O4758" s="3">
        <v>8.8613943807835813</v>
      </c>
      <c r="P4758" s="7">
        <v>1.4759945365227265E-2</v>
      </c>
      <c r="Q4758" s="9">
        <f t="shared" si="542"/>
        <v>9.0695839284783286</v>
      </c>
      <c r="R4758" s="7">
        <f t="shared" si="543"/>
        <v>1.510671543521191E-2</v>
      </c>
      <c r="S4758" t="s">
        <v>481</v>
      </c>
      <c r="T4758" t="s">
        <v>581</v>
      </c>
      <c r="U4758">
        <v>62</v>
      </c>
      <c r="V4758">
        <f t="shared" si="537"/>
        <v>18.897600000000001</v>
      </c>
      <c r="W4758">
        <f t="shared" si="538"/>
        <v>649.39503389542926</v>
      </c>
      <c r="X4758">
        <f t="shared" si="539"/>
        <v>309.01462687914</v>
      </c>
    </row>
    <row r="4759" spans="1:24">
      <c r="A4759" t="s">
        <v>18</v>
      </c>
      <c r="B4759">
        <v>2009016</v>
      </c>
      <c r="C4759">
        <v>33</v>
      </c>
      <c r="D4759">
        <v>3</v>
      </c>
      <c r="E4759" s="28" t="s">
        <v>536</v>
      </c>
      <c r="F4759" t="s">
        <v>581</v>
      </c>
      <c r="G4759" t="s">
        <v>581</v>
      </c>
      <c r="H4759">
        <v>15</v>
      </c>
      <c r="I4759" s="3">
        <v>0.17066666666666666</v>
      </c>
      <c r="J4759">
        <v>36.864000000000004</v>
      </c>
      <c r="K4759">
        <f t="shared" si="540"/>
        <v>14.400000000000002</v>
      </c>
      <c r="L4759">
        <v>1.8867000000000001E-3</v>
      </c>
      <c r="M4759">
        <f t="shared" si="541"/>
        <v>0.17308164266666667</v>
      </c>
      <c r="N4759" s="5">
        <v>1067.3203470925828</v>
      </c>
      <c r="O4759" s="3">
        <v>19.673686409215776</v>
      </c>
      <c r="P4759" s="7">
        <v>1.8432784929855006E-2</v>
      </c>
      <c r="Q4759" s="9">
        <f t="shared" si="542"/>
        <v>19.950760524732036</v>
      </c>
      <c r="R4759" s="7">
        <f t="shared" si="543"/>
        <v>1.8692382824967772E-2</v>
      </c>
      <c r="S4759" t="s">
        <v>481</v>
      </c>
      <c r="T4759" t="s">
        <v>581</v>
      </c>
      <c r="U4759">
        <v>74</v>
      </c>
      <c r="V4759">
        <f t="shared" si="537"/>
        <v>22.555200000000003</v>
      </c>
      <c r="W4759">
        <f t="shared" si="538"/>
        <v>1267.0985348116021</v>
      </c>
      <c r="X4759">
        <f t="shared" si="539"/>
        <v>602.94883779010081</v>
      </c>
    </row>
    <row r="4760" spans="1:24">
      <c r="A4760" t="s">
        <v>19</v>
      </c>
      <c r="B4760">
        <v>2009016</v>
      </c>
      <c r="C4760">
        <v>18</v>
      </c>
      <c r="D4760">
        <v>2</v>
      </c>
      <c r="E4760" s="28" t="s">
        <v>536</v>
      </c>
      <c r="F4760" t="s">
        <v>581</v>
      </c>
      <c r="G4760" t="s">
        <v>581</v>
      </c>
      <c r="H4760">
        <v>25</v>
      </c>
      <c r="I4760" s="3">
        <v>0.1024</v>
      </c>
      <c r="J4760">
        <v>27.648000000000003</v>
      </c>
      <c r="K4760">
        <f t="shared" si="540"/>
        <v>10.8</v>
      </c>
      <c r="L4760">
        <v>1.8867000000000001E-3</v>
      </c>
      <c r="M4760">
        <f t="shared" si="541"/>
        <v>0.104814976</v>
      </c>
      <c r="N4760" s="5">
        <v>600.36769523957776</v>
      </c>
      <c r="O4760" s="3">
        <v>8.8613943807835813</v>
      </c>
      <c r="P4760" s="7">
        <v>1.4759945365227265E-2</v>
      </c>
      <c r="Q4760" s="9">
        <f t="shared" si="542"/>
        <v>9.0695839284783286</v>
      </c>
      <c r="R4760" s="7">
        <f t="shared" si="543"/>
        <v>1.510671543521191E-2</v>
      </c>
      <c r="S4760" t="s">
        <v>481</v>
      </c>
      <c r="T4760" t="s">
        <v>581</v>
      </c>
      <c r="U4760">
        <v>62</v>
      </c>
      <c r="V4760">
        <f t="shared" ref="V4760:V4823" si="544">U4760*0.3048</f>
        <v>18.897600000000001</v>
      </c>
      <c r="W4760">
        <f t="shared" si="538"/>
        <v>649.39503389542926</v>
      </c>
      <c r="X4760">
        <f t="shared" si="539"/>
        <v>309.01462687914</v>
      </c>
    </row>
    <row r="4761" spans="1:24">
      <c r="A4761" t="s">
        <v>19</v>
      </c>
      <c r="B4761">
        <v>2009016</v>
      </c>
      <c r="C4761">
        <v>18</v>
      </c>
      <c r="D4761">
        <v>3</v>
      </c>
      <c r="E4761" s="28" t="s">
        <v>536</v>
      </c>
      <c r="F4761" t="s">
        <v>581</v>
      </c>
      <c r="G4761" t="s">
        <v>581</v>
      </c>
      <c r="H4761">
        <v>15</v>
      </c>
      <c r="I4761" s="3">
        <v>0.17066666666666666</v>
      </c>
      <c r="J4761">
        <v>36.864000000000004</v>
      </c>
      <c r="K4761">
        <f t="shared" si="540"/>
        <v>14.400000000000002</v>
      </c>
      <c r="L4761">
        <v>1.8867000000000001E-3</v>
      </c>
      <c r="M4761">
        <f t="shared" si="541"/>
        <v>0.17308164266666667</v>
      </c>
      <c r="N4761" s="5">
        <v>1067.3203470925828</v>
      </c>
      <c r="O4761" s="3">
        <v>19.673686409215776</v>
      </c>
      <c r="P4761" s="7">
        <v>1.8432784929855006E-2</v>
      </c>
      <c r="Q4761" s="9">
        <f t="shared" si="542"/>
        <v>19.950760524732036</v>
      </c>
      <c r="R4761" s="7">
        <f t="shared" si="543"/>
        <v>1.8692382824967772E-2</v>
      </c>
      <c r="S4761" t="s">
        <v>481</v>
      </c>
      <c r="T4761" t="s">
        <v>581</v>
      </c>
      <c r="U4761">
        <v>74</v>
      </c>
      <c r="V4761">
        <f t="shared" si="544"/>
        <v>22.555200000000003</v>
      </c>
      <c r="W4761">
        <f t="shared" si="538"/>
        <v>1267.0985348116021</v>
      </c>
      <c r="X4761">
        <f t="shared" si="539"/>
        <v>602.94883779010081</v>
      </c>
    </row>
    <row r="4762" spans="1:24">
      <c r="A4762" t="s">
        <v>460</v>
      </c>
      <c r="B4762">
        <v>2009016</v>
      </c>
      <c r="C4762">
        <v>1</v>
      </c>
      <c r="D4762">
        <v>3</v>
      </c>
      <c r="E4762" s="28" t="s">
        <v>536</v>
      </c>
      <c r="F4762" t="s">
        <v>581</v>
      </c>
      <c r="G4762" t="s">
        <v>581</v>
      </c>
      <c r="H4762">
        <v>23</v>
      </c>
      <c r="I4762" s="3">
        <v>0.11130434782608696</v>
      </c>
      <c r="J4762">
        <v>27.648000000000003</v>
      </c>
      <c r="K4762">
        <f t="shared" si="540"/>
        <v>10.8</v>
      </c>
      <c r="L4762">
        <v>1.8867000000000001E-3</v>
      </c>
      <c r="M4762">
        <f t="shared" si="541"/>
        <v>0.11371932382608696</v>
      </c>
      <c r="N4762" s="5">
        <v>600.36769523957776</v>
      </c>
      <c r="O4762" s="3">
        <v>9.6288368045808657</v>
      </c>
      <c r="P4762" s="7">
        <v>1.6038232704606904E-2</v>
      </c>
      <c r="Q4762" s="9">
        <f t="shared" si="542"/>
        <v>9.836891227789561</v>
      </c>
      <c r="R4762" s="7">
        <f t="shared" si="543"/>
        <v>1.6384777705043128E-2</v>
      </c>
      <c r="S4762" t="s">
        <v>481</v>
      </c>
      <c r="T4762" t="s">
        <v>581</v>
      </c>
      <c r="U4762">
        <v>65</v>
      </c>
      <c r="V4762">
        <f t="shared" si="544"/>
        <v>19.812000000000001</v>
      </c>
      <c r="W4762">
        <f t="shared" si="538"/>
        <v>665.2098220364162</v>
      </c>
      <c r="X4762">
        <f t="shared" si="539"/>
        <v>316.54009381602867</v>
      </c>
    </row>
    <row r="4763" spans="1:24">
      <c r="A4763" t="s">
        <v>146</v>
      </c>
      <c r="B4763">
        <v>2013022</v>
      </c>
      <c r="C4763">
        <v>3</v>
      </c>
      <c r="D4763">
        <v>1</v>
      </c>
      <c r="E4763" s="28" t="s">
        <v>536</v>
      </c>
      <c r="F4763" t="s">
        <v>581</v>
      </c>
      <c r="G4763" t="s">
        <v>581</v>
      </c>
      <c r="H4763">
        <v>10</v>
      </c>
      <c r="I4763" s="3">
        <v>0.25600000000000001</v>
      </c>
      <c r="J4763">
        <v>15.36</v>
      </c>
      <c r="K4763">
        <f t="shared" si="540"/>
        <v>6</v>
      </c>
      <c r="L4763">
        <v>1.8867000000000001E-3</v>
      </c>
      <c r="M4763">
        <f t="shared" si="541"/>
        <v>0.25841497600000002</v>
      </c>
      <c r="N4763" s="5">
        <v>185.29867137024002</v>
      </c>
      <c r="O4763" s="3">
        <v>12.147357538713628</v>
      </c>
      <c r="P4763" s="7">
        <v>6.5555556598904788E-2</v>
      </c>
      <c r="Q4763" s="9">
        <f t="shared" si="542"/>
        <v>12.259988879882261</v>
      </c>
      <c r="R4763" s="7">
        <f t="shared" si="543"/>
        <v>6.6163393343419752E-2</v>
      </c>
      <c r="S4763" t="s">
        <v>481</v>
      </c>
      <c r="T4763" t="s">
        <v>581</v>
      </c>
      <c r="U4763">
        <v>35</v>
      </c>
      <c r="V4763">
        <f t="shared" si="544"/>
        <v>10.668000000000001</v>
      </c>
      <c r="W4763">
        <f t="shared" si="538"/>
        <v>148.89059802211582</v>
      </c>
      <c r="X4763">
        <f t="shared" si="539"/>
        <v>70.849591068823813</v>
      </c>
    </row>
    <row r="4764" spans="1:24">
      <c r="A4764" t="s">
        <v>146</v>
      </c>
      <c r="B4764">
        <v>2013022</v>
      </c>
      <c r="C4764">
        <v>10</v>
      </c>
      <c r="D4764">
        <v>3</v>
      </c>
      <c r="E4764" s="28" t="s">
        <v>536</v>
      </c>
      <c r="F4764" t="s">
        <v>581</v>
      </c>
      <c r="G4764" t="s">
        <v>581</v>
      </c>
      <c r="H4764">
        <v>7</v>
      </c>
      <c r="I4764" s="3">
        <v>0.36571428571428571</v>
      </c>
      <c r="J4764">
        <v>14.08</v>
      </c>
      <c r="K4764">
        <f t="shared" si="540"/>
        <v>5.5</v>
      </c>
      <c r="L4764">
        <v>1.8867000000000001E-3</v>
      </c>
      <c r="M4764">
        <f t="shared" si="541"/>
        <v>0.36812926171428573</v>
      </c>
      <c r="N4764" s="5">
        <v>155.70235580416002</v>
      </c>
      <c r="O4764" s="3">
        <v>15.756689993142846</v>
      </c>
      <c r="P4764" s="7">
        <v>0.10119750540551463</v>
      </c>
      <c r="Q4764" s="9">
        <f t="shared" si="542"/>
        <v>15.857945306125723</v>
      </c>
      <c r="R4764" s="7">
        <f t="shared" si="543"/>
        <v>0.10184781870655571</v>
      </c>
      <c r="S4764" t="s">
        <v>483</v>
      </c>
      <c r="T4764" t="s">
        <v>484</v>
      </c>
      <c r="U4764">
        <v>30</v>
      </c>
      <c r="V4764">
        <f t="shared" si="544"/>
        <v>9.1440000000000001</v>
      </c>
      <c r="W4764">
        <f t="shared" si="538"/>
        <v>115.56024039680005</v>
      </c>
      <c r="X4764">
        <f t="shared" si="539"/>
        <v>54.989340392817304</v>
      </c>
    </row>
    <row r="4765" spans="1:24">
      <c r="A4765" t="s">
        <v>146</v>
      </c>
      <c r="B4765">
        <v>2013022</v>
      </c>
      <c r="C4765">
        <v>11</v>
      </c>
      <c r="D4765">
        <v>3</v>
      </c>
      <c r="E4765" s="28" t="s">
        <v>536</v>
      </c>
      <c r="F4765" t="s">
        <v>581</v>
      </c>
      <c r="G4765" t="s">
        <v>581</v>
      </c>
      <c r="H4765">
        <v>6</v>
      </c>
      <c r="I4765" s="3">
        <v>0.42666666666666669</v>
      </c>
      <c r="J4765">
        <v>12.8</v>
      </c>
      <c r="K4765">
        <f t="shared" si="540"/>
        <v>5</v>
      </c>
      <c r="L4765">
        <v>1.8867000000000001E-3</v>
      </c>
      <c r="M4765">
        <f t="shared" si="541"/>
        <v>0.42908164266666671</v>
      </c>
      <c r="N4765" s="5">
        <v>128.67963289600002</v>
      </c>
      <c r="O4765" s="3">
        <v>16.585375170560013</v>
      </c>
      <c r="P4765" s="7">
        <v>0.12888889094021938</v>
      </c>
      <c r="Q4765" s="9">
        <f t="shared" si="542"/>
        <v>16.675994400148532</v>
      </c>
      <c r="R4765" s="7">
        <f t="shared" si="543"/>
        <v>0.1295931145034134</v>
      </c>
      <c r="S4765" t="s">
        <v>483</v>
      </c>
      <c r="T4765" t="s">
        <v>581</v>
      </c>
      <c r="U4765">
        <v>32</v>
      </c>
      <c r="V4765">
        <f t="shared" si="544"/>
        <v>9.7536000000000005</v>
      </c>
      <c r="W4765">
        <f t="shared" si="538"/>
        <v>98.597462245164067</v>
      </c>
      <c r="X4765">
        <f t="shared" si="539"/>
        <v>46.917602409361322</v>
      </c>
    </row>
    <row r="4766" spans="1:24">
      <c r="A4766" t="s">
        <v>146</v>
      </c>
      <c r="B4766">
        <v>2013022</v>
      </c>
      <c r="C4766">
        <v>11</v>
      </c>
      <c r="D4766">
        <v>1</v>
      </c>
      <c r="E4766" s="28" t="s">
        <v>536</v>
      </c>
      <c r="F4766" t="s">
        <v>581</v>
      </c>
      <c r="G4766" t="s">
        <v>581</v>
      </c>
      <c r="H4766">
        <v>5</v>
      </c>
      <c r="I4766" s="3">
        <v>0.51200000000000001</v>
      </c>
      <c r="J4766">
        <v>16.384</v>
      </c>
      <c r="K4766">
        <f t="shared" si="540"/>
        <v>6.4</v>
      </c>
      <c r="L4766">
        <v>1.8867000000000001E-3</v>
      </c>
      <c r="M4766">
        <f t="shared" si="541"/>
        <v>0.51441497599999997</v>
      </c>
      <c r="N4766" s="5">
        <v>210.82871053680643</v>
      </c>
      <c r="O4766" s="3">
        <v>25.530039572889596</v>
      </c>
      <c r="P4766" s="7">
        <v>0.12109375192726689</v>
      </c>
      <c r="Q4766" s="9">
        <f t="shared" si="542"/>
        <v>25.646555178880401</v>
      </c>
      <c r="R4766" s="7">
        <f t="shared" si="543"/>
        <v>0.12164640723542741</v>
      </c>
      <c r="S4766" t="s">
        <v>482</v>
      </c>
      <c r="T4766" t="s">
        <v>581</v>
      </c>
      <c r="U4766">
        <v>26</v>
      </c>
      <c r="V4766">
        <f t="shared" si="544"/>
        <v>7.9248000000000003</v>
      </c>
      <c r="W4766">
        <f t="shared" si="538"/>
        <v>145.7069494895355</v>
      </c>
      <c r="X4766">
        <f t="shared" si="539"/>
        <v>69.334651914595469</v>
      </c>
    </row>
    <row r="4767" spans="1:24">
      <c r="A4767" t="s">
        <v>297</v>
      </c>
      <c r="B4767">
        <v>2006043</v>
      </c>
      <c r="C4767">
        <v>2</v>
      </c>
      <c r="D4767">
        <v>3</v>
      </c>
      <c r="E4767" s="28" t="s">
        <v>536</v>
      </c>
      <c r="F4767" t="s">
        <v>581</v>
      </c>
      <c r="G4767" t="s">
        <v>581</v>
      </c>
      <c r="H4767">
        <v>25</v>
      </c>
      <c r="I4767" s="3">
        <v>0.1024</v>
      </c>
      <c r="J4767">
        <v>12.544</v>
      </c>
      <c r="K4767">
        <f t="shared" si="540"/>
        <v>4.9000000000000004</v>
      </c>
      <c r="L4767">
        <v>1.8867000000000001E-3</v>
      </c>
      <c r="M4767">
        <f t="shared" si="541"/>
        <v>0.104814976</v>
      </c>
      <c r="N4767" s="5">
        <v>123.58391943331841</v>
      </c>
      <c r="O4767" s="3">
        <v>4.0024513652982021</v>
      </c>
      <c r="P4767" s="7">
        <v>3.238650613810469E-2</v>
      </c>
      <c r="Q4767" s="9">
        <f t="shared" si="542"/>
        <v>4.0960488948076854</v>
      </c>
      <c r="R4767" s="7">
        <f t="shared" si="543"/>
        <v>3.3143866237530774E-2</v>
      </c>
      <c r="S4767" t="s">
        <v>482</v>
      </c>
      <c r="T4767" t="s">
        <v>581</v>
      </c>
      <c r="U4767">
        <v>42</v>
      </c>
      <c r="V4767">
        <f t="shared" si="544"/>
        <v>12.801600000000001</v>
      </c>
      <c r="W4767">
        <f t="shared" si="538"/>
        <v>108.73348753409711</v>
      </c>
      <c r="X4767">
        <f t="shared" si="539"/>
        <v>51.740830043100111</v>
      </c>
    </row>
    <row r="4768" spans="1:24">
      <c r="A4768" t="s">
        <v>297</v>
      </c>
      <c r="B4768">
        <v>2006043</v>
      </c>
      <c r="C4768">
        <v>2</v>
      </c>
      <c r="D4768">
        <v>1</v>
      </c>
      <c r="E4768" s="28" t="s">
        <v>536</v>
      </c>
      <c r="F4768" t="s">
        <v>581</v>
      </c>
      <c r="G4768" t="s">
        <v>581</v>
      </c>
      <c r="H4768">
        <v>24</v>
      </c>
      <c r="I4768" s="3">
        <v>0.10666666666666667</v>
      </c>
      <c r="J4768">
        <v>14.08</v>
      </c>
      <c r="K4768">
        <f t="shared" si="540"/>
        <v>5.5</v>
      </c>
      <c r="L4768">
        <v>1.8867000000000001E-3</v>
      </c>
      <c r="M4768">
        <f t="shared" si="541"/>
        <v>0.10908164266666667</v>
      </c>
      <c r="N4768" s="5">
        <v>155.70235580416002</v>
      </c>
      <c r="O4768" s="3">
        <v>4.6825089382399829</v>
      </c>
      <c r="P4768" s="7">
        <v>3.0073462370277616E-2</v>
      </c>
      <c r="Q4768" s="9">
        <f t="shared" si="542"/>
        <v>4.7876951490715847</v>
      </c>
      <c r="R4768" s="7">
        <f t="shared" si="543"/>
        <v>3.074902190364719E-2</v>
      </c>
      <c r="S4768" t="s">
        <v>481</v>
      </c>
      <c r="T4768" t="s">
        <v>581</v>
      </c>
      <c r="U4768">
        <v>49</v>
      </c>
      <c r="V4768">
        <f t="shared" si="544"/>
        <v>14.9352</v>
      </c>
      <c r="W4768">
        <f t="shared" si="538"/>
        <v>148.35655159564513</v>
      </c>
      <c r="X4768">
        <f t="shared" si="539"/>
        <v>70.595465076787733</v>
      </c>
    </row>
    <row r="4769" spans="1:24">
      <c r="A4769" t="s">
        <v>254</v>
      </c>
      <c r="B4769">
        <v>2008067</v>
      </c>
      <c r="C4769">
        <v>7</v>
      </c>
      <c r="D4769">
        <v>4</v>
      </c>
      <c r="E4769" s="28" t="s">
        <v>536</v>
      </c>
      <c r="F4769" t="s">
        <v>581</v>
      </c>
      <c r="G4769" t="s">
        <v>581</v>
      </c>
      <c r="H4769">
        <v>46</v>
      </c>
      <c r="I4769" s="3">
        <v>5.565217391304348E-2</v>
      </c>
      <c r="J4769">
        <v>20.991999999999997</v>
      </c>
      <c r="K4769">
        <f t="shared" si="540"/>
        <v>8.1999999999999993</v>
      </c>
      <c r="L4769">
        <v>1.8867000000000001E-3</v>
      </c>
      <c r="M4769">
        <f t="shared" si="541"/>
        <v>5.806714991304348E-2</v>
      </c>
      <c r="N4769" s="5">
        <v>346.0967406370815</v>
      </c>
      <c r="O4769" s="3">
        <v>3.6604369501650762</v>
      </c>
      <c r="P4769" s="7">
        <v>1.0576340428479868E-2</v>
      </c>
      <c r="Q4769" s="9">
        <f t="shared" si="542"/>
        <v>3.8188377084783949</v>
      </c>
      <c r="R4769" s="7">
        <f t="shared" si="543"/>
        <v>1.1034018122935299E-2</v>
      </c>
      <c r="S4769" t="s">
        <v>483</v>
      </c>
      <c r="T4769" t="s">
        <v>581</v>
      </c>
      <c r="U4769">
        <v>58</v>
      </c>
      <c r="V4769">
        <f t="shared" si="544"/>
        <v>17.6784</v>
      </c>
      <c r="W4769">
        <f t="shared" si="538"/>
        <v>360.8272076333277</v>
      </c>
      <c r="X4769">
        <f t="shared" si="539"/>
        <v>171.69962675231898</v>
      </c>
    </row>
    <row r="4770" spans="1:24">
      <c r="A4770" t="s">
        <v>158</v>
      </c>
      <c r="B4770">
        <v>2006015</v>
      </c>
      <c r="C4770">
        <v>6</v>
      </c>
      <c r="D4770">
        <v>2</v>
      </c>
      <c r="E4770" s="28" t="s">
        <v>536</v>
      </c>
      <c r="F4770" t="s">
        <v>581</v>
      </c>
      <c r="G4770" t="s">
        <v>581</v>
      </c>
      <c r="H4770">
        <v>20</v>
      </c>
      <c r="I4770" s="3">
        <v>0.128</v>
      </c>
      <c r="J4770">
        <v>29.44</v>
      </c>
      <c r="K4770">
        <f t="shared" si="540"/>
        <v>11.5</v>
      </c>
      <c r="L4770">
        <v>1.8867000000000001E-3</v>
      </c>
      <c r="M4770">
        <f t="shared" si="541"/>
        <v>0.13041497600000002</v>
      </c>
      <c r="N4770" s="5">
        <v>680.71525801984012</v>
      </c>
      <c r="O4770" s="3">
        <v>11.787054560870402</v>
      </c>
      <c r="P4770" s="7">
        <v>1.7315690256684179E-2</v>
      </c>
      <c r="Q4770" s="9">
        <f t="shared" si="542"/>
        <v>12.008451286569919</v>
      </c>
      <c r="R4770" s="7">
        <f t="shared" si="543"/>
        <v>1.7640931571743793E-2</v>
      </c>
      <c r="S4770" t="s">
        <v>481</v>
      </c>
      <c r="T4770" t="s">
        <v>581</v>
      </c>
      <c r="U4770">
        <v>63</v>
      </c>
      <c r="V4770">
        <f t="shared" si="544"/>
        <v>19.202400000000001</v>
      </c>
      <c r="W4770">
        <f t="shared" si="538"/>
        <v>742.81147079843208</v>
      </c>
      <c r="X4770">
        <f t="shared" si="539"/>
        <v>353.46683837943391</v>
      </c>
    </row>
    <row r="4771" spans="1:24">
      <c r="A4771" t="s">
        <v>158</v>
      </c>
      <c r="B4771">
        <v>2006015</v>
      </c>
      <c r="C4771">
        <v>6</v>
      </c>
      <c r="D4771">
        <v>1</v>
      </c>
      <c r="E4771" s="28" t="s">
        <v>536</v>
      </c>
      <c r="F4771" t="s">
        <v>581</v>
      </c>
      <c r="G4771" t="s">
        <v>581</v>
      </c>
      <c r="H4771">
        <v>16</v>
      </c>
      <c r="I4771" s="3">
        <v>0.16</v>
      </c>
      <c r="J4771">
        <v>31.744000000000003</v>
      </c>
      <c r="K4771">
        <f t="shared" si="540"/>
        <v>12.4</v>
      </c>
      <c r="L4771">
        <v>1.8867000000000001E-3</v>
      </c>
      <c r="M4771">
        <f t="shared" si="541"/>
        <v>0.16241497600000002</v>
      </c>
      <c r="N4771" s="5">
        <v>791.43121416355859</v>
      </c>
      <c r="O4771" s="3">
        <v>15.875849961215986</v>
      </c>
      <c r="P4771" s="7">
        <v>2.0059671234972359E-2</v>
      </c>
      <c r="Q4771" s="9">
        <f t="shared" si="542"/>
        <v>16.11424121227725</v>
      </c>
      <c r="R4771" s="7">
        <f t="shared" si="543"/>
        <v>2.0360886611362605E-2</v>
      </c>
      <c r="S4771" t="s">
        <v>481</v>
      </c>
      <c r="T4771" t="s">
        <v>581</v>
      </c>
      <c r="U4771">
        <v>62</v>
      </c>
      <c r="V4771">
        <f t="shared" si="544"/>
        <v>18.897600000000001</v>
      </c>
      <c r="W4771">
        <f t="shared" si="538"/>
        <v>857.28962521306119</v>
      </c>
      <c r="X4771">
        <f t="shared" si="539"/>
        <v>407.94126815763514</v>
      </c>
    </row>
    <row r="4772" spans="1:24">
      <c r="A4772" t="s">
        <v>168</v>
      </c>
      <c r="B4772">
        <v>2006052</v>
      </c>
      <c r="C4772">
        <v>5</v>
      </c>
      <c r="D4772">
        <v>1</v>
      </c>
      <c r="E4772" s="28" t="s">
        <v>536</v>
      </c>
      <c r="F4772" t="s">
        <v>581</v>
      </c>
      <c r="G4772" t="s">
        <v>581</v>
      </c>
      <c r="H4772">
        <v>15</v>
      </c>
      <c r="I4772" s="3">
        <v>0.17066666666666666</v>
      </c>
      <c r="J4772">
        <v>26.88</v>
      </c>
      <c r="K4772">
        <f t="shared" si="540"/>
        <v>10.5</v>
      </c>
      <c r="L4772">
        <v>1.8867000000000001E-3</v>
      </c>
      <c r="M4772">
        <f t="shared" si="541"/>
        <v>0.17308164266666667</v>
      </c>
      <c r="N4772" s="5">
        <v>567.47718107135995</v>
      </c>
      <c r="O4772" s="3">
        <v>14.320613595545646</v>
      </c>
      <c r="P4772" s="7">
        <v>2.5235576113402939E-2</v>
      </c>
      <c r="Q4772" s="9">
        <f t="shared" si="542"/>
        <v>14.52194047888238</v>
      </c>
      <c r="R4772" s="7">
        <f t="shared" si="543"/>
        <v>2.5590351406669608E-2</v>
      </c>
      <c r="S4772" t="s">
        <v>481</v>
      </c>
      <c r="T4772" t="s">
        <v>581</v>
      </c>
      <c r="U4772">
        <v>45</v>
      </c>
      <c r="V4772">
        <f t="shared" si="544"/>
        <v>13.716000000000001</v>
      </c>
      <c r="W4772">
        <f t="shared" si="538"/>
        <v>521.24588588304812</v>
      </c>
      <c r="X4772">
        <f t="shared" si="539"/>
        <v>248.03485479744845</v>
      </c>
    </row>
    <row r="4773" spans="1:24">
      <c r="A4773" t="s">
        <v>168</v>
      </c>
      <c r="B4773">
        <v>2006052</v>
      </c>
      <c r="C4773">
        <v>8</v>
      </c>
      <c r="D4773">
        <v>1</v>
      </c>
      <c r="E4773" s="28" t="s">
        <v>536</v>
      </c>
      <c r="F4773" t="s">
        <v>581</v>
      </c>
      <c r="G4773" t="s">
        <v>581</v>
      </c>
      <c r="H4773">
        <v>31</v>
      </c>
      <c r="I4773" s="3">
        <v>8.2580645161290323E-2</v>
      </c>
      <c r="J4773">
        <v>21.76</v>
      </c>
      <c r="K4773">
        <f t="shared" si="540"/>
        <v>8.5</v>
      </c>
      <c r="L4773">
        <v>1.8867000000000001E-3</v>
      </c>
      <c r="M4773">
        <f t="shared" si="541"/>
        <v>8.4995621161290322E-2</v>
      </c>
      <c r="N4773" s="5">
        <v>371.88413906944004</v>
      </c>
      <c r="O4773" s="3">
        <v>5.6238758248158192</v>
      </c>
      <c r="P4773" s="7">
        <v>1.5122655778997074E-2</v>
      </c>
      <c r="Q4773" s="9">
        <f t="shared" si="542"/>
        <v>5.7876946629406563</v>
      </c>
      <c r="R4773" s="7">
        <f t="shared" si="543"/>
        <v>1.5563166198545374E-2</v>
      </c>
      <c r="S4773" t="s">
        <v>483</v>
      </c>
      <c r="T4773" t="s">
        <v>581</v>
      </c>
      <c r="U4773">
        <v>50</v>
      </c>
      <c r="V4773">
        <f t="shared" si="544"/>
        <v>15.24</v>
      </c>
      <c r="W4773">
        <f t="shared" si="538"/>
        <v>359.62444847533578</v>
      </c>
      <c r="X4773">
        <f t="shared" si="539"/>
        <v>171.12729380698852</v>
      </c>
    </row>
    <row r="4774" spans="1:24">
      <c r="A4774" t="s">
        <v>168</v>
      </c>
      <c r="B4774">
        <v>2006052</v>
      </c>
      <c r="C4774">
        <v>8</v>
      </c>
      <c r="D4774">
        <v>3</v>
      </c>
      <c r="E4774" s="28" t="s">
        <v>536</v>
      </c>
      <c r="F4774" t="s">
        <v>581</v>
      </c>
      <c r="G4774" t="s">
        <v>581</v>
      </c>
      <c r="H4774">
        <v>38</v>
      </c>
      <c r="I4774" s="3">
        <v>6.7368421052631577E-2</v>
      </c>
      <c r="J4774">
        <v>23.04</v>
      </c>
      <c r="K4774">
        <f t="shared" si="540"/>
        <v>9</v>
      </c>
      <c r="L4774">
        <v>1.8867000000000001E-3</v>
      </c>
      <c r="M4774">
        <f t="shared" si="541"/>
        <v>6.9783397052631577E-2</v>
      </c>
      <c r="N4774" s="5">
        <v>416.92201058303999</v>
      </c>
      <c r="O4774" s="3">
        <v>4.8620227718453162</v>
      </c>
      <c r="P4774" s="7">
        <v>1.1661708061529479E-2</v>
      </c>
      <c r="Q4774" s="9">
        <f t="shared" si="542"/>
        <v>5.0357836429864919</v>
      </c>
      <c r="R4774" s="7">
        <f t="shared" si="543"/>
        <v>1.2078478744608028E-2</v>
      </c>
      <c r="S4774" t="s">
        <v>483</v>
      </c>
      <c r="T4774" t="s">
        <v>581</v>
      </c>
      <c r="U4774">
        <v>45</v>
      </c>
      <c r="V4774">
        <f t="shared" si="544"/>
        <v>13.716000000000001</v>
      </c>
      <c r="W4774">
        <f t="shared" si="538"/>
        <v>382.34392139948557</v>
      </c>
      <c r="X4774">
        <f t="shared" si="539"/>
        <v>181.9383549979452</v>
      </c>
    </row>
    <row r="4775" spans="1:24">
      <c r="A4775" t="s">
        <v>475</v>
      </c>
      <c r="B4775">
        <v>2006050</v>
      </c>
      <c r="C4775">
        <v>1</v>
      </c>
      <c r="D4775">
        <v>1</v>
      </c>
      <c r="E4775" s="28" t="s">
        <v>536</v>
      </c>
      <c r="F4775" t="s">
        <v>581</v>
      </c>
      <c r="G4775" t="s">
        <v>581</v>
      </c>
      <c r="H4775">
        <v>22</v>
      </c>
      <c r="I4775" s="3">
        <v>0.11636363636363636</v>
      </c>
      <c r="J4775">
        <v>23.04</v>
      </c>
      <c r="K4775">
        <f t="shared" si="540"/>
        <v>9</v>
      </c>
      <c r="L4775">
        <v>1.8867000000000001E-3</v>
      </c>
      <c r="M4775">
        <f t="shared" si="541"/>
        <v>0.11877861236363636</v>
      </c>
      <c r="N4775" s="5">
        <v>416.92201058303999</v>
      </c>
      <c r="O4775" s="3">
        <v>8.3801282922209257</v>
      </c>
      <c r="P4775" s="7">
        <v>2.0099990116861012E-2</v>
      </c>
      <c r="Q4775" s="9">
        <f t="shared" si="542"/>
        <v>8.5531456666395691</v>
      </c>
      <c r="R4775" s="7">
        <f t="shared" si="543"/>
        <v>2.0514977500656579E-2</v>
      </c>
      <c r="S4775" t="s">
        <v>483</v>
      </c>
      <c r="T4775" t="s">
        <v>581</v>
      </c>
      <c r="U4775">
        <v>59</v>
      </c>
      <c r="V4775">
        <f t="shared" si="544"/>
        <v>17.9832</v>
      </c>
      <c r="W4775">
        <f t="shared" si="538"/>
        <v>438.89087288290119</v>
      </c>
      <c r="X4775">
        <f t="shared" si="539"/>
        <v>208.84622186132853</v>
      </c>
    </row>
    <row r="4776" spans="1:24">
      <c r="A4776" t="s">
        <v>475</v>
      </c>
      <c r="B4776">
        <v>2006050</v>
      </c>
      <c r="C4776">
        <v>1</v>
      </c>
      <c r="D4776">
        <v>3</v>
      </c>
      <c r="E4776" s="28" t="s">
        <v>536</v>
      </c>
      <c r="F4776" t="s">
        <v>581</v>
      </c>
      <c r="G4776" t="s">
        <v>581</v>
      </c>
      <c r="H4776">
        <v>14</v>
      </c>
      <c r="I4776" s="3">
        <v>0.18285714285714286</v>
      </c>
      <c r="J4776">
        <v>33.792000000000002</v>
      </c>
      <c r="K4776">
        <f t="shared" si="540"/>
        <v>13.200000000000001</v>
      </c>
      <c r="L4776">
        <v>1.8867000000000001E-3</v>
      </c>
      <c r="M4776">
        <f t="shared" si="541"/>
        <v>0.18527211885714287</v>
      </c>
      <c r="N4776" s="5">
        <v>896.84556943196174</v>
      </c>
      <c r="O4776" s="3">
        <v>19.307197471597622</v>
      </c>
      <c r="P4776" s="7">
        <v>2.1527895247145268E-2</v>
      </c>
      <c r="Q4776" s="9">
        <f t="shared" si="542"/>
        <v>19.560779750927754</v>
      </c>
      <c r="R4776" s="7">
        <f t="shared" si="543"/>
        <v>2.1810644349078999E-2</v>
      </c>
      <c r="S4776" t="s">
        <v>483</v>
      </c>
      <c r="T4776" t="s">
        <v>581</v>
      </c>
      <c r="U4776">
        <v>57</v>
      </c>
      <c r="V4776">
        <f t="shared" si="544"/>
        <v>17.3736</v>
      </c>
      <c r="W4776">
        <f t="shared" si="538"/>
        <v>931.36392497899305</v>
      </c>
      <c r="X4776">
        <f t="shared" si="539"/>
        <v>443.18952370125385</v>
      </c>
    </row>
    <row r="4777" spans="1:24">
      <c r="A4777" t="s">
        <v>475</v>
      </c>
      <c r="B4777">
        <v>2006050</v>
      </c>
      <c r="C4777">
        <v>2</v>
      </c>
      <c r="D4777">
        <v>1</v>
      </c>
      <c r="E4777" s="28" t="s">
        <v>536</v>
      </c>
      <c r="F4777" t="s">
        <v>581</v>
      </c>
      <c r="G4777" t="s">
        <v>581</v>
      </c>
      <c r="H4777">
        <v>21</v>
      </c>
      <c r="I4777" s="3">
        <v>0.1219047619047619</v>
      </c>
      <c r="J4777">
        <v>16.384</v>
      </c>
      <c r="K4777">
        <f t="shared" si="540"/>
        <v>6.4</v>
      </c>
      <c r="L4777">
        <v>1.8867000000000001E-3</v>
      </c>
      <c r="M4777">
        <f t="shared" si="541"/>
        <v>0.1243197379047619</v>
      </c>
      <c r="N4777" s="5">
        <v>210.82871053680643</v>
      </c>
      <c r="O4777" s="3">
        <v>6.2279776150674326</v>
      </c>
      <c r="P4777" s="7">
        <v>2.9540462488291667E-2</v>
      </c>
      <c r="Q4777" s="9">
        <f t="shared" si="542"/>
        <v>6.3504127325482829</v>
      </c>
      <c r="R4777" s="7">
        <f t="shared" si="543"/>
        <v>3.0121195146424942E-2</v>
      </c>
      <c r="S4777" t="s">
        <v>481</v>
      </c>
      <c r="T4777" t="s">
        <v>581</v>
      </c>
      <c r="U4777">
        <v>46</v>
      </c>
      <c r="V4777">
        <f t="shared" si="544"/>
        <v>14.020800000000001</v>
      </c>
      <c r="W4777">
        <f t="shared" ref="W4777:W4787" si="545">0.66411647*POWER(K4777,2.01037945)*POWER(U4777,0.50920278)</f>
        <v>194.82864669676687</v>
      </c>
      <c r="X4777">
        <f t="shared" ref="X4777:X4787" si="546">W4777*0.47585</f>
        <v>92.709211530656518</v>
      </c>
    </row>
    <row r="4778" spans="1:24">
      <c r="A4778" t="s">
        <v>476</v>
      </c>
      <c r="B4778">
        <v>2006032</v>
      </c>
      <c r="C4778">
        <v>1</v>
      </c>
      <c r="D4778">
        <v>1</v>
      </c>
      <c r="E4778" s="28" t="s">
        <v>536</v>
      </c>
      <c r="F4778" t="s">
        <v>581</v>
      </c>
      <c r="G4778" t="s">
        <v>581</v>
      </c>
      <c r="H4778">
        <v>40</v>
      </c>
      <c r="I4778" s="3">
        <v>6.4000000000000001E-2</v>
      </c>
      <c r="J4778">
        <v>22.271999999999998</v>
      </c>
      <c r="K4778">
        <f t="shared" si="540"/>
        <v>8.6999999999999993</v>
      </c>
      <c r="L4778">
        <v>1.8867000000000001E-3</v>
      </c>
      <c r="M4778">
        <f t="shared" si="541"/>
        <v>6.6414976000000001E-2</v>
      </c>
      <c r="N4778" s="5">
        <v>389.59045655592956</v>
      </c>
      <c r="O4778" s="3">
        <v>4.4651833325568013</v>
      </c>
      <c r="P4778" s="7">
        <v>1.1461223593693908E-2</v>
      </c>
      <c r="Q4778" s="9">
        <f t="shared" si="542"/>
        <v>4.6331686048428864</v>
      </c>
      <c r="R4778" s="7">
        <f t="shared" si="543"/>
        <v>1.1892407852597767E-2</v>
      </c>
      <c r="S4778" t="s">
        <v>483</v>
      </c>
      <c r="T4778" t="s">
        <v>581</v>
      </c>
      <c r="U4778">
        <v>62</v>
      </c>
      <c r="V4778">
        <f t="shared" si="544"/>
        <v>18.897600000000001</v>
      </c>
      <c r="W4778">
        <f t="shared" si="545"/>
        <v>420.46057539998685</v>
      </c>
      <c r="X4778">
        <f t="shared" si="546"/>
        <v>200.07616480408373</v>
      </c>
    </row>
    <row r="4779" spans="1:24">
      <c r="A4779" t="s">
        <v>476</v>
      </c>
      <c r="B4779">
        <v>2006032</v>
      </c>
      <c r="C4779">
        <v>1</v>
      </c>
      <c r="D4779">
        <v>3</v>
      </c>
      <c r="E4779" s="28" t="s">
        <v>536</v>
      </c>
      <c r="F4779" t="s">
        <v>581</v>
      </c>
      <c r="G4779" t="s">
        <v>581</v>
      </c>
      <c r="H4779">
        <v>32</v>
      </c>
      <c r="I4779" s="3">
        <v>0.08</v>
      </c>
      <c r="J4779">
        <v>22.528000000000002</v>
      </c>
      <c r="K4779">
        <f t="shared" si="540"/>
        <v>8.8000000000000007</v>
      </c>
      <c r="L4779">
        <v>1.8867000000000001E-3</v>
      </c>
      <c r="M4779">
        <f t="shared" si="541"/>
        <v>8.2414976000000001E-2</v>
      </c>
      <c r="N4779" s="5">
        <v>398.59803085864968</v>
      </c>
      <c r="O4779" s="3">
        <v>5.641797744575995</v>
      </c>
      <c r="P4779" s="7">
        <v>1.4154103401922429E-2</v>
      </c>
      <c r="Q4779" s="9">
        <f t="shared" si="542"/>
        <v>5.8114824571793751</v>
      </c>
      <c r="R4779" s="7">
        <f t="shared" si="543"/>
        <v>1.4579807242550667E-2</v>
      </c>
      <c r="S4779" t="s">
        <v>483</v>
      </c>
      <c r="T4779" t="s">
        <v>581</v>
      </c>
      <c r="U4779">
        <v>68</v>
      </c>
      <c r="V4779">
        <f t="shared" si="544"/>
        <v>20.726400000000002</v>
      </c>
      <c r="W4779">
        <f t="shared" si="545"/>
        <v>450.95316412798309</v>
      </c>
      <c r="X4779">
        <f t="shared" si="546"/>
        <v>214.58606315030076</v>
      </c>
    </row>
    <row r="4780" spans="1:24">
      <c r="A4780" t="s">
        <v>470</v>
      </c>
      <c r="B4780">
        <v>2006054</v>
      </c>
      <c r="C4780">
        <v>1</v>
      </c>
      <c r="D4780">
        <v>1</v>
      </c>
      <c r="E4780" s="28" t="s">
        <v>536</v>
      </c>
      <c r="F4780" t="s">
        <v>581</v>
      </c>
      <c r="G4780" t="s">
        <v>581</v>
      </c>
      <c r="H4780">
        <v>23</v>
      </c>
      <c r="I4780" s="3">
        <v>0.11130434782608696</v>
      </c>
      <c r="J4780">
        <v>12.032</v>
      </c>
      <c r="K4780">
        <f t="shared" si="540"/>
        <v>4.7</v>
      </c>
      <c r="L4780">
        <v>1.8867000000000001E-3</v>
      </c>
      <c r="M4780">
        <f t="shared" si="541"/>
        <v>0.11371932382608696</v>
      </c>
      <c r="N4780" s="5">
        <v>113.70132362690559</v>
      </c>
      <c r="O4780" s="3">
        <v>4.1683444695659375</v>
      </c>
      <c r="P4780" s="7">
        <v>3.6660474448334091E-2</v>
      </c>
      <c r="Q4780" s="9">
        <f t="shared" si="542"/>
        <v>4.2579224063492198</v>
      </c>
      <c r="R4780" s="7">
        <f t="shared" si="543"/>
        <v>3.7448309927516542E-2</v>
      </c>
      <c r="S4780" t="s">
        <v>483</v>
      </c>
      <c r="T4780" t="s">
        <v>581</v>
      </c>
      <c r="U4780">
        <v>30</v>
      </c>
      <c r="V4780">
        <f t="shared" si="544"/>
        <v>9.1440000000000001</v>
      </c>
      <c r="W4780">
        <f t="shared" si="545"/>
        <v>84.250060633954575</v>
      </c>
      <c r="X4780">
        <f t="shared" si="546"/>
        <v>40.090391352667282</v>
      </c>
    </row>
    <row r="4781" spans="1:24">
      <c r="A4781" t="s">
        <v>470</v>
      </c>
      <c r="B4781">
        <v>2006054</v>
      </c>
      <c r="C4781">
        <v>1</v>
      </c>
      <c r="D4781">
        <v>3</v>
      </c>
      <c r="E4781" s="28" t="s">
        <v>536</v>
      </c>
      <c r="F4781" t="s">
        <v>581</v>
      </c>
      <c r="G4781" t="s">
        <v>581</v>
      </c>
      <c r="H4781">
        <v>19</v>
      </c>
      <c r="I4781" s="3">
        <v>0.13473684210526315</v>
      </c>
      <c r="J4781">
        <v>17.920000000000002</v>
      </c>
      <c r="K4781">
        <f t="shared" si="540"/>
        <v>7.0000000000000009</v>
      </c>
      <c r="L4781">
        <v>1.8867000000000001E-3</v>
      </c>
      <c r="M4781">
        <f t="shared" si="541"/>
        <v>0.13715181810526317</v>
      </c>
      <c r="N4781" s="5">
        <v>252.21208047616005</v>
      </c>
      <c r="O4781" s="3">
        <v>7.5282933241476169</v>
      </c>
      <c r="P4781" s="7">
        <v>2.9849059212130866E-2</v>
      </c>
      <c r="Q4781" s="9">
        <f t="shared" si="542"/>
        <v>7.6621871437083904</v>
      </c>
      <c r="R4781" s="7">
        <f t="shared" si="543"/>
        <v>3.0379937111825406E-2</v>
      </c>
      <c r="S4781" t="s">
        <v>483</v>
      </c>
      <c r="T4781" t="s">
        <v>483</v>
      </c>
      <c r="U4781">
        <v>42</v>
      </c>
      <c r="V4781">
        <f t="shared" si="544"/>
        <v>12.801600000000001</v>
      </c>
      <c r="W4781">
        <f t="shared" si="545"/>
        <v>222.72811164384888</v>
      </c>
      <c r="X4781">
        <f t="shared" si="546"/>
        <v>105.98517192572548</v>
      </c>
    </row>
    <row r="4782" spans="1:24">
      <c r="A4782" t="s">
        <v>470</v>
      </c>
      <c r="B4782">
        <v>2006054</v>
      </c>
      <c r="C4782">
        <v>2</v>
      </c>
      <c r="D4782">
        <v>3</v>
      </c>
      <c r="E4782" s="28" t="s">
        <v>536</v>
      </c>
      <c r="F4782" t="s">
        <v>581</v>
      </c>
      <c r="G4782" t="s">
        <v>581</v>
      </c>
      <c r="H4782">
        <v>16</v>
      </c>
      <c r="I4782" s="3">
        <v>0.16</v>
      </c>
      <c r="J4782">
        <v>15.872000000000002</v>
      </c>
      <c r="K4782">
        <f t="shared" si="540"/>
        <v>6.2</v>
      </c>
      <c r="L4782">
        <v>1.8867000000000001E-3</v>
      </c>
      <c r="M4782">
        <f t="shared" si="541"/>
        <v>0.16241497600000002</v>
      </c>
      <c r="N4782" s="5">
        <v>197.85780354088965</v>
      </c>
      <c r="O4782" s="3">
        <v>7.8977125946879969</v>
      </c>
      <c r="P4782" s="7">
        <v>3.9916103652974405E-2</v>
      </c>
      <c r="Q4782" s="9">
        <f t="shared" si="542"/>
        <v>8.0156851604863064</v>
      </c>
      <c r="R4782" s="7">
        <f t="shared" si="543"/>
        <v>4.051235289706312E-2</v>
      </c>
      <c r="S4782" t="s">
        <v>483</v>
      </c>
      <c r="T4782" t="s">
        <v>581</v>
      </c>
      <c r="U4782">
        <v>58</v>
      </c>
      <c r="V4782">
        <f t="shared" si="544"/>
        <v>17.6784</v>
      </c>
      <c r="W4782">
        <f t="shared" si="545"/>
        <v>205.68122792036175</v>
      </c>
      <c r="X4782">
        <f t="shared" si="546"/>
        <v>97.873412305904139</v>
      </c>
    </row>
    <row r="4783" spans="1:24">
      <c r="A4783" t="s">
        <v>470</v>
      </c>
      <c r="B4783">
        <v>2006054</v>
      </c>
      <c r="C4783">
        <v>2</v>
      </c>
      <c r="D4783">
        <v>1</v>
      </c>
      <c r="E4783" s="28" t="s">
        <v>536</v>
      </c>
      <c r="F4783" t="s">
        <v>581</v>
      </c>
      <c r="G4783" t="s">
        <v>581</v>
      </c>
      <c r="H4783">
        <v>16</v>
      </c>
      <c r="I4783" s="3">
        <v>0.16</v>
      </c>
      <c r="J4783">
        <v>17.920000000000002</v>
      </c>
      <c r="K4783">
        <f t="shared" si="540"/>
        <v>7.0000000000000009</v>
      </c>
      <c r="L4783">
        <v>1.8867000000000001E-3</v>
      </c>
      <c r="M4783">
        <f t="shared" si="541"/>
        <v>0.16241497600000002</v>
      </c>
      <c r="N4783" s="5">
        <v>252.21208047616005</v>
      </c>
      <c r="O4783" s="3">
        <v>8.9271496742399989</v>
      </c>
      <c r="P4783" s="7">
        <v>3.539540872660072E-2</v>
      </c>
      <c r="Q4783" s="9">
        <f t="shared" si="542"/>
        <v>9.0606601349110001</v>
      </c>
      <c r="R4783" s="7">
        <f t="shared" si="543"/>
        <v>3.5924766640063638E-2</v>
      </c>
      <c r="S4783" t="s">
        <v>483</v>
      </c>
      <c r="T4783" t="s">
        <v>581</v>
      </c>
      <c r="U4783">
        <v>55</v>
      </c>
      <c r="V4783">
        <f t="shared" si="544"/>
        <v>16.763999999999999</v>
      </c>
      <c r="W4783">
        <f t="shared" si="545"/>
        <v>255.51094217739242</v>
      </c>
      <c r="X4783">
        <f t="shared" si="546"/>
        <v>121.58488183511218</v>
      </c>
    </row>
    <row r="4784" spans="1:24">
      <c r="A4784" t="s">
        <v>472</v>
      </c>
      <c r="B4784">
        <v>2006023</v>
      </c>
      <c r="C4784">
        <v>1</v>
      </c>
      <c r="D4784">
        <v>1</v>
      </c>
      <c r="E4784" s="28" t="s">
        <v>536</v>
      </c>
      <c r="F4784" t="s">
        <v>581</v>
      </c>
      <c r="G4784" t="s">
        <v>581</v>
      </c>
      <c r="H4784">
        <v>35</v>
      </c>
      <c r="I4784" s="3">
        <v>7.3142857142857148E-2</v>
      </c>
      <c r="J4784">
        <v>14.08</v>
      </c>
      <c r="K4784">
        <f t="shared" si="540"/>
        <v>5.5</v>
      </c>
      <c r="L4784">
        <v>1.8867000000000001E-3</v>
      </c>
      <c r="M4784">
        <f t="shared" si="541"/>
        <v>7.5557833142857148E-2</v>
      </c>
      <c r="N4784" s="5">
        <v>155.70235580416002</v>
      </c>
      <c r="O4784" s="3">
        <v>3.2185665425993109</v>
      </c>
      <c r="P4784" s="7">
        <v>2.0671277104166448E-2</v>
      </c>
      <c r="Q4784" s="9">
        <f t="shared" si="542"/>
        <v>3.3242614583487828</v>
      </c>
      <c r="R4784" s="7">
        <f t="shared" si="543"/>
        <v>2.1350103800163351E-2</v>
      </c>
      <c r="S4784" t="s">
        <v>481</v>
      </c>
      <c r="T4784" t="s">
        <v>581</v>
      </c>
      <c r="U4784">
        <v>37</v>
      </c>
      <c r="V4784">
        <f t="shared" si="544"/>
        <v>11.277600000000001</v>
      </c>
      <c r="W4784">
        <f t="shared" si="545"/>
        <v>128.58398019871996</v>
      </c>
      <c r="X4784">
        <f t="shared" si="546"/>
        <v>61.186686977560889</v>
      </c>
    </row>
    <row r="4785" spans="1:24">
      <c r="A4785" t="s">
        <v>472</v>
      </c>
      <c r="B4785">
        <v>2006023</v>
      </c>
      <c r="C4785">
        <v>1</v>
      </c>
      <c r="D4785">
        <v>3</v>
      </c>
      <c r="E4785" s="28" t="s">
        <v>536</v>
      </c>
      <c r="F4785" t="s">
        <v>581</v>
      </c>
      <c r="G4785" t="s">
        <v>581</v>
      </c>
      <c r="H4785">
        <v>21</v>
      </c>
      <c r="I4785" s="3">
        <v>0.1219047619047619</v>
      </c>
      <c r="J4785">
        <v>19.2</v>
      </c>
      <c r="K4785">
        <f t="shared" si="540"/>
        <v>7.5</v>
      </c>
      <c r="L4785">
        <v>1.8867000000000001E-3</v>
      </c>
      <c r="M4785">
        <f t="shared" si="541"/>
        <v>0.1243197379047619</v>
      </c>
      <c r="N4785" s="5">
        <v>289.52917401599996</v>
      </c>
      <c r="O4785" s="3">
        <v>7.3064355079314378</v>
      </c>
      <c r="P4785" s="7">
        <v>2.5235576113402894E-2</v>
      </c>
      <c r="Q4785" s="9">
        <f t="shared" si="542"/>
        <v>7.4502352362260034</v>
      </c>
      <c r="R4785" s="7">
        <f t="shared" si="543"/>
        <v>2.5732243603935709E-2</v>
      </c>
      <c r="S4785" t="s">
        <v>481</v>
      </c>
      <c r="T4785" t="s">
        <v>581</v>
      </c>
      <c r="U4785">
        <v>58</v>
      </c>
      <c r="V4785">
        <f t="shared" si="544"/>
        <v>17.6784</v>
      </c>
      <c r="W4785">
        <f t="shared" si="545"/>
        <v>301.57259209316732</v>
      </c>
      <c r="X4785">
        <f t="shared" si="546"/>
        <v>143.50331794753367</v>
      </c>
    </row>
    <row r="4786" spans="1:24">
      <c r="A4786" t="s">
        <v>472</v>
      </c>
      <c r="B4786">
        <v>2006023</v>
      </c>
      <c r="C4786">
        <v>2</v>
      </c>
      <c r="D4786">
        <v>1</v>
      </c>
      <c r="E4786" s="28" t="s">
        <v>536</v>
      </c>
      <c r="F4786" t="s">
        <v>581</v>
      </c>
      <c r="G4786" t="s">
        <v>581</v>
      </c>
      <c r="H4786">
        <v>23</v>
      </c>
      <c r="I4786" s="3">
        <v>0.11130434782608696</v>
      </c>
      <c r="J4786">
        <v>13.312000000000001</v>
      </c>
      <c r="K4786">
        <f t="shared" si="540"/>
        <v>5.2</v>
      </c>
      <c r="L4786">
        <v>1.8867000000000001E-3</v>
      </c>
      <c r="M4786">
        <f t="shared" si="541"/>
        <v>0.11371932382608696</v>
      </c>
      <c r="N4786" s="5">
        <v>139.17989094031361</v>
      </c>
      <c r="O4786" s="3">
        <v>4.6159258085015846</v>
      </c>
      <c r="P4786" s="7">
        <v>3.3165177651138515E-2</v>
      </c>
      <c r="Q4786" s="9">
        <f t="shared" si="542"/>
        <v>4.7152149326967976</v>
      </c>
      <c r="R4786" s="7">
        <f t="shared" si="543"/>
        <v>3.3878564646374718E-2</v>
      </c>
      <c r="S4786" t="s">
        <v>483</v>
      </c>
      <c r="T4786" t="s">
        <v>581</v>
      </c>
      <c r="U4786">
        <v>41</v>
      </c>
      <c r="V4786">
        <f t="shared" si="544"/>
        <v>12.4968</v>
      </c>
      <c r="W4786">
        <f t="shared" si="545"/>
        <v>121.03659075077337</v>
      </c>
      <c r="X4786">
        <f t="shared" si="546"/>
        <v>57.595261708755508</v>
      </c>
    </row>
    <row r="4787" spans="1:24">
      <c r="A4787" t="s">
        <v>472</v>
      </c>
      <c r="B4787">
        <v>2006023</v>
      </c>
      <c r="C4787">
        <v>2</v>
      </c>
      <c r="D4787">
        <v>3</v>
      </c>
      <c r="E4787" s="28" t="s">
        <v>536</v>
      </c>
      <c r="F4787" t="s">
        <v>581</v>
      </c>
      <c r="G4787" t="s">
        <v>581</v>
      </c>
      <c r="H4787">
        <v>25</v>
      </c>
      <c r="I4787" s="3">
        <v>0.1024</v>
      </c>
      <c r="J4787">
        <v>19.2</v>
      </c>
      <c r="K4787">
        <f t="shared" si="540"/>
        <v>7.5</v>
      </c>
      <c r="L4787">
        <v>1.8867000000000001E-3</v>
      </c>
      <c r="M4787">
        <f t="shared" si="541"/>
        <v>0.104814976</v>
      </c>
      <c r="N4787" s="5">
        <v>289.52917401599996</v>
      </c>
      <c r="O4787" s="3">
        <v>6.1436804907663252</v>
      </c>
      <c r="P4787" s="7">
        <v>2.1219555893275243E-2</v>
      </c>
      <c r="Q4787" s="9">
        <f t="shared" si="542"/>
        <v>6.2877761977811568</v>
      </c>
      <c r="R4787" s="7">
        <f t="shared" si="543"/>
        <v>2.1717245659788612E-2</v>
      </c>
      <c r="S4787" t="s">
        <v>483</v>
      </c>
      <c r="T4787" t="s">
        <v>581</v>
      </c>
      <c r="U4787">
        <v>49</v>
      </c>
      <c r="V4787">
        <f t="shared" si="544"/>
        <v>14.9352</v>
      </c>
      <c r="W4787">
        <f t="shared" si="545"/>
        <v>276.75914160464754</v>
      </c>
      <c r="X4787">
        <f t="shared" si="546"/>
        <v>131.69583753257152</v>
      </c>
    </row>
    <row r="4788" spans="1:24">
      <c r="A4788" t="s">
        <v>227</v>
      </c>
      <c r="B4788">
        <v>2005018</v>
      </c>
      <c r="C4788">
        <v>2</v>
      </c>
      <c r="D4788">
        <v>3</v>
      </c>
      <c r="E4788" s="28" t="s">
        <v>535</v>
      </c>
      <c r="F4788" s="19">
        <v>31.877000000000002</v>
      </c>
      <c r="G4788" s="5">
        <v>18.365472910927458</v>
      </c>
      <c r="H4788">
        <v>24</v>
      </c>
      <c r="I4788" s="3">
        <v>0.10666666666666667</v>
      </c>
      <c r="J4788">
        <v>29.44</v>
      </c>
      <c r="K4788">
        <f t="shared" si="540"/>
        <v>11.5</v>
      </c>
      <c r="L4788">
        <v>-1.111E-3</v>
      </c>
      <c r="M4788">
        <f t="shared" si="541"/>
        <v>0.10524458666666667</v>
      </c>
      <c r="N4788" s="5">
        <v>680.71525801984012</v>
      </c>
      <c r="O4788" s="3">
        <v>9.8296943360000189</v>
      </c>
      <c r="P4788" s="7">
        <v>1.444024387611644E-2</v>
      </c>
      <c r="Q4788" s="9">
        <f t="shared" si="542"/>
        <v>9.6991148870485802</v>
      </c>
      <c r="R4788" s="7">
        <f t="shared" si="543"/>
        <v>1.4248417047772256E-2</v>
      </c>
      <c r="S4788" t="s">
        <v>483</v>
      </c>
      <c r="T4788" t="s">
        <v>581</v>
      </c>
      <c r="U4788">
        <v>77</v>
      </c>
      <c r="V4788">
        <f t="shared" si="544"/>
        <v>23.4696</v>
      </c>
      <c r="W4788">
        <f>0.03923548*POWER(K4788,2.22601188)*POWER(U4788,1.14433546)</f>
        <v>1298.9223678559476</v>
      </c>
      <c r="X4788">
        <f>W4788*0.516333</f>
        <v>670.6764829621651</v>
      </c>
    </row>
    <row r="4789" spans="1:24">
      <c r="A4789" t="s">
        <v>469</v>
      </c>
      <c r="B4789">
        <v>2006045</v>
      </c>
      <c r="C4789">
        <v>3</v>
      </c>
      <c r="D4789">
        <v>1</v>
      </c>
      <c r="E4789" s="28" t="s">
        <v>535</v>
      </c>
      <c r="F4789" s="19">
        <v>51.562000000000005</v>
      </c>
      <c r="G4789" s="5">
        <v>1.1478420569329661</v>
      </c>
      <c r="H4789">
        <v>13</v>
      </c>
      <c r="I4789" s="3">
        <v>0.19692307692307692</v>
      </c>
      <c r="J4789">
        <v>51.968000000000004</v>
      </c>
      <c r="K4789">
        <f t="shared" si="540"/>
        <v>20.3</v>
      </c>
      <c r="L4789">
        <v>-1.111E-3</v>
      </c>
      <c r="M4789">
        <f t="shared" si="541"/>
        <v>0.19550099692307693</v>
      </c>
      <c r="N4789" s="5">
        <v>2121.1035968045057</v>
      </c>
      <c r="O4789" s="3">
        <v>32.028284995765681</v>
      </c>
      <c r="P4789" s="7">
        <v>1.5099821170459129E-2</v>
      </c>
      <c r="Q4789" s="9">
        <f t="shared" si="542"/>
        <v>31.79786564907668</v>
      </c>
      <c r="R4789" s="7">
        <f t="shared" si="543"/>
        <v>1.4991189349252408E-2</v>
      </c>
      <c r="S4789" t="s">
        <v>485</v>
      </c>
      <c r="T4789" t="s">
        <v>581</v>
      </c>
      <c r="U4789">
        <v>75</v>
      </c>
      <c r="V4789">
        <f t="shared" si="544"/>
        <v>22.86</v>
      </c>
      <c r="W4789">
        <f t="shared" ref="W4789:W4852" si="547">0.03923548*POWER(K4789,2.22601188)*POWER(U4789,1.14433546)</f>
        <v>4465.5995654153303</v>
      </c>
      <c r="X4789">
        <f t="shared" ref="X4789:X4852" si="548">W4789*0.516333</f>
        <v>2305.7364204095938</v>
      </c>
    </row>
    <row r="4790" spans="1:24">
      <c r="A4790" t="s">
        <v>222</v>
      </c>
      <c r="B4790">
        <v>2006048</v>
      </c>
      <c r="C4790">
        <v>4</v>
      </c>
      <c r="D4790">
        <v>3</v>
      </c>
      <c r="E4790" s="28" t="s">
        <v>535</v>
      </c>
      <c r="F4790" s="19">
        <v>26.500666666666671</v>
      </c>
      <c r="G4790" s="5">
        <v>27.548209366391184</v>
      </c>
      <c r="H4790">
        <v>14</v>
      </c>
      <c r="I4790" s="3">
        <v>0.18285714285714286</v>
      </c>
      <c r="J4790">
        <v>30.72</v>
      </c>
      <c r="K4790">
        <f t="shared" si="540"/>
        <v>12</v>
      </c>
      <c r="L4790">
        <v>-1.111E-3</v>
      </c>
      <c r="M4790">
        <f t="shared" si="541"/>
        <v>0.18143506285714286</v>
      </c>
      <c r="N4790" s="5">
        <v>741.19468548096006</v>
      </c>
      <c r="O4790" s="3">
        <v>17.542448192365807</v>
      </c>
      <c r="P4790" s="7">
        <v>2.3667800830199613E-2</v>
      </c>
      <c r="Q4790" s="9">
        <f t="shared" si="542"/>
        <v>17.406830874310117</v>
      </c>
      <c r="R4790" s="7">
        <f t="shared" si="543"/>
        <v>2.348482958025374E-2</v>
      </c>
      <c r="S4790" t="s">
        <v>483</v>
      </c>
      <c r="T4790" t="s">
        <v>581</v>
      </c>
      <c r="U4790">
        <v>65</v>
      </c>
      <c r="V4790">
        <f t="shared" si="544"/>
        <v>19.812000000000001</v>
      </c>
      <c r="W4790">
        <f t="shared" si="547"/>
        <v>1176.333010222053</v>
      </c>
      <c r="X4790">
        <f t="shared" si="548"/>
        <v>607.37955216698333</v>
      </c>
    </row>
    <row r="4791" spans="1:24">
      <c r="A4791" t="s">
        <v>222</v>
      </c>
      <c r="B4791">
        <v>2006048</v>
      </c>
      <c r="C4791">
        <v>11</v>
      </c>
      <c r="D4791">
        <v>1</v>
      </c>
      <c r="E4791" s="28" t="s">
        <v>535</v>
      </c>
      <c r="F4791" s="19">
        <v>26.016857142857141</v>
      </c>
      <c r="G4791" s="5">
        <v>32.139577594123047</v>
      </c>
      <c r="H4791">
        <v>11</v>
      </c>
      <c r="I4791" s="3">
        <v>0.23272727272727273</v>
      </c>
      <c r="J4791">
        <v>30.72</v>
      </c>
      <c r="K4791">
        <f t="shared" si="540"/>
        <v>12</v>
      </c>
      <c r="L4791">
        <v>-1.111E-3</v>
      </c>
      <c r="M4791">
        <f t="shared" si="541"/>
        <v>0.23130519272727273</v>
      </c>
      <c r="N4791" s="5">
        <v>741.19468548096006</v>
      </c>
      <c r="O4791" s="3">
        <v>22.290290482861497</v>
      </c>
      <c r="P4791" s="7">
        <v>3.0073462370277741E-2</v>
      </c>
      <c r="Q4791" s="9">
        <f t="shared" si="542"/>
        <v>22.155118688427713</v>
      </c>
      <c r="R4791" s="7">
        <f t="shared" si="543"/>
        <v>2.9891092208859122E-2</v>
      </c>
      <c r="S4791" t="s">
        <v>481</v>
      </c>
      <c r="T4791" t="s">
        <v>581</v>
      </c>
      <c r="U4791">
        <v>54</v>
      </c>
      <c r="V4791">
        <f t="shared" si="544"/>
        <v>16.459199999999999</v>
      </c>
      <c r="W4791">
        <f t="shared" si="547"/>
        <v>951.4563183398227</v>
      </c>
      <c r="X4791">
        <f t="shared" si="548"/>
        <v>491.26829521735573</v>
      </c>
    </row>
    <row r="4792" spans="1:24">
      <c r="A4792" t="s">
        <v>229</v>
      </c>
      <c r="B4792">
        <v>2006049</v>
      </c>
      <c r="C4792">
        <v>3</v>
      </c>
      <c r="D4792">
        <v>3</v>
      </c>
      <c r="E4792" s="28" t="s">
        <v>535</v>
      </c>
      <c r="F4792" s="19">
        <v>31.072666666666667</v>
      </c>
      <c r="G4792" s="5">
        <v>13.774104683195592</v>
      </c>
      <c r="H4792">
        <v>22</v>
      </c>
      <c r="I4792" s="3">
        <v>0.11636363636363636</v>
      </c>
      <c r="J4792">
        <v>36.864000000000004</v>
      </c>
      <c r="K4792">
        <f t="shared" si="540"/>
        <v>14.400000000000002</v>
      </c>
      <c r="L4792">
        <v>-1.111E-3</v>
      </c>
      <c r="M4792">
        <f t="shared" si="541"/>
        <v>0.11494155636363636</v>
      </c>
      <c r="N4792" s="5">
        <v>1067.3203470925828</v>
      </c>
      <c r="O4792" s="3">
        <v>13.433728500930759</v>
      </c>
      <c r="P4792" s="7">
        <v>1.2586407199604781E-2</v>
      </c>
      <c r="Q4792" s="9">
        <f t="shared" si="542"/>
        <v>13.270068206167235</v>
      </c>
      <c r="R4792" s="7">
        <f t="shared" si="543"/>
        <v>1.2433069642413691E-2</v>
      </c>
      <c r="S4792" t="s">
        <v>481</v>
      </c>
      <c r="T4792" t="s">
        <v>581</v>
      </c>
      <c r="U4792">
        <v>65</v>
      </c>
      <c r="V4792">
        <f t="shared" si="544"/>
        <v>19.812000000000001</v>
      </c>
      <c r="W4792">
        <f t="shared" si="547"/>
        <v>1765.1787018228708</v>
      </c>
      <c r="X4792">
        <f t="shared" si="548"/>
        <v>911.42001464830844</v>
      </c>
    </row>
    <row r="4793" spans="1:24">
      <c r="A4793" t="s">
        <v>229</v>
      </c>
      <c r="B4793">
        <v>2006049</v>
      </c>
      <c r="C4793">
        <v>5</v>
      </c>
      <c r="D4793">
        <v>3</v>
      </c>
      <c r="E4793" s="28" t="s">
        <v>535</v>
      </c>
      <c r="F4793" s="19">
        <v>30.073599999999999</v>
      </c>
      <c r="G4793" s="5">
        <v>22.956841138659321</v>
      </c>
      <c r="H4793">
        <v>20</v>
      </c>
      <c r="I4793" s="3">
        <v>0.128</v>
      </c>
      <c r="J4793">
        <v>25.088000000000001</v>
      </c>
      <c r="K4793">
        <f t="shared" si="540"/>
        <v>9.8000000000000007</v>
      </c>
      <c r="L4793">
        <v>-1.111E-3</v>
      </c>
      <c r="M4793">
        <f t="shared" si="541"/>
        <v>0.12657792000000001</v>
      </c>
      <c r="N4793" s="5">
        <v>494.33567773327366</v>
      </c>
      <c r="O4793" s="3">
        <v>10.037011525632039</v>
      </c>
      <c r="P4793" s="7">
        <v>2.0304040306489191E-2</v>
      </c>
      <c r="Q4793" s="9">
        <f t="shared" si="542"/>
        <v>9.9260656686227655</v>
      </c>
      <c r="R4793" s="7">
        <f t="shared" si="543"/>
        <v>2.0079606056632889E-2</v>
      </c>
      <c r="S4793" t="s">
        <v>484</v>
      </c>
      <c r="T4793" t="s">
        <v>581</v>
      </c>
      <c r="U4793">
        <v>49</v>
      </c>
      <c r="V4793">
        <f t="shared" si="544"/>
        <v>14.9352</v>
      </c>
      <c r="W4793">
        <f t="shared" si="547"/>
        <v>542.38953187078289</v>
      </c>
      <c r="X4793">
        <f t="shared" si="548"/>
        <v>280.05361415943696</v>
      </c>
    </row>
    <row r="4794" spans="1:24">
      <c r="A4794" t="s">
        <v>280</v>
      </c>
      <c r="B4794">
        <v>2006011</v>
      </c>
      <c r="C4794">
        <v>1</v>
      </c>
      <c r="D4794">
        <v>2</v>
      </c>
      <c r="E4794" s="28" t="s">
        <v>535</v>
      </c>
      <c r="F4794" s="19">
        <v>25.738666666666671</v>
      </c>
      <c r="G4794" s="5">
        <v>20.66115702479339</v>
      </c>
      <c r="H4794">
        <v>22</v>
      </c>
      <c r="I4794" s="3">
        <v>0.11636363636363636</v>
      </c>
      <c r="J4794">
        <v>20.991999999999997</v>
      </c>
      <c r="K4794">
        <f t="shared" si="540"/>
        <v>8.1999999999999993</v>
      </c>
      <c r="L4794">
        <v>-1.111E-3</v>
      </c>
      <c r="M4794">
        <f t="shared" si="541"/>
        <v>0.11494155636363636</v>
      </c>
      <c r="N4794" s="5">
        <v>346.0967406370815</v>
      </c>
      <c r="O4794" s="3">
        <v>7.6314467798194245</v>
      </c>
      <c r="P4794" s="7">
        <v>2.2050039436291E-2</v>
      </c>
      <c r="Q4794" s="9">
        <f t="shared" si="542"/>
        <v>7.5386962611872406</v>
      </c>
      <c r="R4794" s="7">
        <f t="shared" si="543"/>
        <v>2.178204928284011E-2</v>
      </c>
      <c r="S4794" t="s">
        <v>483</v>
      </c>
      <c r="T4794" t="s">
        <v>581</v>
      </c>
      <c r="U4794">
        <v>53</v>
      </c>
      <c r="V4794">
        <f t="shared" si="544"/>
        <v>16.154400000000003</v>
      </c>
      <c r="W4794">
        <f t="shared" si="547"/>
        <v>399.01523864185526</v>
      </c>
      <c r="X4794">
        <f t="shared" si="548"/>
        <v>206.02473521366508</v>
      </c>
    </row>
    <row r="4795" spans="1:24">
      <c r="A4795" t="s">
        <v>280</v>
      </c>
      <c r="B4795">
        <v>2006011</v>
      </c>
      <c r="C4795">
        <v>6</v>
      </c>
      <c r="D4795">
        <v>1</v>
      </c>
      <c r="E4795" s="28" t="s">
        <v>535</v>
      </c>
      <c r="F4795" s="19">
        <v>26.288999999999998</v>
      </c>
      <c r="G4795" s="5">
        <v>27.548209366391184</v>
      </c>
      <c r="H4795">
        <v>15</v>
      </c>
      <c r="I4795" s="3">
        <v>0.17066666666666666</v>
      </c>
      <c r="J4795">
        <v>26.88</v>
      </c>
      <c r="K4795">
        <f t="shared" si="540"/>
        <v>10.5</v>
      </c>
      <c r="L4795">
        <v>-1.111E-3</v>
      </c>
      <c r="M4795">
        <f t="shared" si="541"/>
        <v>0.16924458666666667</v>
      </c>
      <c r="N4795" s="5">
        <v>567.47718107135995</v>
      </c>
      <c r="O4795" s="3">
        <v>14.320613595545646</v>
      </c>
      <c r="P4795" s="7">
        <v>2.5235576113402939E-2</v>
      </c>
      <c r="Q4795" s="9">
        <f t="shared" si="542"/>
        <v>14.202042973179312</v>
      </c>
      <c r="R4795" s="7">
        <f t="shared" si="543"/>
        <v>2.5026632694493161E-2</v>
      </c>
      <c r="S4795" t="s">
        <v>482</v>
      </c>
      <c r="T4795" t="s">
        <v>581</v>
      </c>
      <c r="U4795">
        <v>60</v>
      </c>
      <c r="V4795">
        <f t="shared" si="544"/>
        <v>18.288</v>
      </c>
      <c r="W4795">
        <f t="shared" si="547"/>
        <v>797.37021793957501</v>
      </c>
      <c r="X4795">
        <f t="shared" si="548"/>
        <v>411.70855673939462</v>
      </c>
    </row>
    <row r="4796" spans="1:24">
      <c r="A4796" t="s">
        <v>91</v>
      </c>
      <c r="B4796">
        <v>2006022</v>
      </c>
      <c r="C4796">
        <v>21</v>
      </c>
      <c r="D4796">
        <v>2</v>
      </c>
      <c r="E4796" s="28" t="s">
        <v>535</v>
      </c>
      <c r="F4796" t="s">
        <v>581</v>
      </c>
      <c r="G4796" t="s">
        <v>581</v>
      </c>
      <c r="H4796">
        <v>5</v>
      </c>
      <c r="I4796" s="3">
        <v>0.51200000000000001</v>
      </c>
      <c r="J4796">
        <v>21.504000000000001</v>
      </c>
      <c r="K4796">
        <f t="shared" si="540"/>
        <v>8.4</v>
      </c>
      <c r="L4796">
        <v>-1.111E-3</v>
      </c>
      <c r="M4796">
        <f t="shared" si="541"/>
        <v>0.51057792000000002</v>
      </c>
      <c r="N4796" s="5">
        <v>363.1853958856704</v>
      </c>
      <c r="O4796" s="3">
        <v>33.765536209305623</v>
      </c>
      <c r="P4796" s="7">
        <v>9.2970523021622009E-2</v>
      </c>
      <c r="Q4796" s="9">
        <f t="shared" si="542"/>
        <v>33.674032952457054</v>
      </c>
      <c r="R4796" s="7">
        <f t="shared" si="543"/>
        <v>9.2718576611096809E-2</v>
      </c>
      <c r="S4796" t="s">
        <v>483</v>
      </c>
      <c r="T4796" t="s">
        <v>484</v>
      </c>
      <c r="U4796">
        <v>26</v>
      </c>
      <c r="V4796">
        <f t="shared" si="544"/>
        <v>7.9248000000000003</v>
      </c>
      <c r="W4796">
        <f t="shared" si="547"/>
        <v>186.35447166097717</v>
      </c>
      <c r="X4796">
        <f t="shared" si="548"/>
        <v>96.220963416127333</v>
      </c>
    </row>
    <row r="4797" spans="1:24">
      <c r="A4797" t="s">
        <v>419</v>
      </c>
      <c r="B4797">
        <v>2006022</v>
      </c>
      <c r="C4797">
        <v>20</v>
      </c>
      <c r="D4797">
        <v>1</v>
      </c>
      <c r="E4797" s="28" t="s">
        <v>535</v>
      </c>
      <c r="F4797" t="s">
        <v>581</v>
      </c>
      <c r="G4797" t="s">
        <v>581</v>
      </c>
      <c r="H4797">
        <v>7</v>
      </c>
      <c r="I4797" s="3">
        <v>0.36571428571428571</v>
      </c>
      <c r="J4797">
        <v>29.951999999999998</v>
      </c>
      <c r="K4797">
        <f t="shared" si="540"/>
        <v>11.7</v>
      </c>
      <c r="L4797">
        <v>-1.111E-3</v>
      </c>
      <c r="M4797">
        <f t="shared" si="541"/>
        <v>0.36429220571428572</v>
      </c>
      <c r="N4797" s="5">
        <v>704.59819788533753</v>
      </c>
      <c r="O4797" s="3">
        <v>33.992432545206903</v>
      </c>
      <c r="P4797" s="7">
        <v>4.8243712015196845E-2</v>
      </c>
      <c r="Q4797" s="9">
        <f t="shared" si="542"/>
        <v>33.861879942754861</v>
      </c>
      <c r="R4797" s="7">
        <f t="shared" si="543"/>
        <v>4.8058425418035712E-2</v>
      </c>
      <c r="S4797" t="s">
        <v>481</v>
      </c>
      <c r="T4797" t="s">
        <v>483</v>
      </c>
      <c r="U4797">
        <v>24</v>
      </c>
      <c r="V4797">
        <f t="shared" si="544"/>
        <v>7.3152000000000008</v>
      </c>
      <c r="W4797">
        <f t="shared" si="547"/>
        <v>355.54784814473402</v>
      </c>
      <c r="X4797">
        <f t="shared" si="548"/>
        <v>183.58108707611495</v>
      </c>
    </row>
    <row r="4798" spans="1:24">
      <c r="A4798" t="s">
        <v>95</v>
      </c>
      <c r="B4798">
        <v>2006028</v>
      </c>
      <c r="C4798">
        <v>13</v>
      </c>
      <c r="D4798">
        <v>1</v>
      </c>
      <c r="E4798" s="28" t="s">
        <v>535</v>
      </c>
      <c r="F4798" t="s">
        <v>581</v>
      </c>
      <c r="G4798" t="s">
        <v>581</v>
      </c>
      <c r="H4798">
        <v>13</v>
      </c>
      <c r="I4798" s="3">
        <v>0.19692307692307692</v>
      </c>
      <c r="J4798">
        <v>19.2</v>
      </c>
      <c r="K4798">
        <f t="shared" si="540"/>
        <v>7.5</v>
      </c>
      <c r="L4798">
        <v>-1.111E-3</v>
      </c>
      <c r="M4798">
        <f t="shared" si="541"/>
        <v>0.19550099692307693</v>
      </c>
      <c r="N4798" s="5">
        <v>289.52917401599996</v>
      </c>
      <c r="O4798" s="3">
        <v>11.756293275357216</v>
      </c>
      <c r="P4798" s="7">
        <v>4.0604865866496545E-2</v>
      </c>
      <c r="Q4798" s="9">
        <f t="shared" si="542"/>
        <v>11.672268437185865</v>
      </c>
      <c r="R4798" s="7">
        <f t="shared" si="543"/>
        <v>4.0314653875055895E-2</v>
      </c>
      <c r="S4798" t="s">
        <v>483</v>
      </c>
      <c r="T4798" t="s">
        <v>490</v>
      </c>
      <c r="U4798">
        <v>37</v>
      </c>
      <c r="V4798">
        <f t="shared" si="544"/>
        <v>11.277600000000001</v>
      </c>
      <c r="W4798">
        <f t="shared" si="547"/>
        <v>216.83260099640441</v>
      </c>
      <c r="X4798">
        <f t="shared" si="548"/>
        <v>111.95782737027649</v>
      </c>
    </row>
    <row r="4799" spans="1:24">
      <c r="A4799" t="s">
        <v>301</v>
      </c>
      <c r="B4799">
        <v>2006028</v>
      </c>
      <c r="C4799">
        <v>12</v>
      </c>
      <c r="D4799">
        <v>1</v>
      </c>
      <c r="E4799" s="28" t="s">
        <v>535</v>
      </c>
      <c r="F4799" t="s">
        <v>581</v>
      </c>
      <c r="G4799" t="s">
        <v>581</v>
      </c>
      <c r="H4799">
        <v>17</v>
      </c>
      <c r="I4799" s="3">
        <v>0.15058823529411766</v>
      </c>
      <c r="J4799">
        <v>30.72</v>
      </c>
      <c r="K4799">
        <f t="shared" si="540"/>
        <v>12</v>
      </c>
      <c r="L4799">
        <v>-1.111E-3</v>
      </c>
      <c r="M4799">
        <f t="shared" si="541"/>
        <v>0.14916615529411767</v>
      </c>
      <c r="N4799" s="5">
        <v>741.19468548096006</v>
      </c>
      <c r="O4799" s="3">
        <v>14.461988037997012</v>
      </c>
      <c r="P4799" s="7">
        <v>1.951172656966995E-2</v>
      </c>
      <c r="Q4799" s="9">
        <f t="shared" si="542"/>
        <v>14.326082440083587</v>
      </c>
      <c r="R4799" s="7">
        <f t="shared" si="543"/>
        <v>1.9328366380268115E-2</v>
      </c>
      <c r="S4799" t="s">
        <v>483</v>
      </c>
      <c r="T4799" t="s">
        <v>581</v>
      </c>
      <c r="U4799">
        <v>62</v>
      </c>
      <c r="V4799">
        <f t="shared" si="544"/>
        <v>18.897600000000001</v>
      </c>
      <c r="W4799">
        <f t="shared" si="547"/>
        <v>1114.4141375275651</v>
      </c>
      <c r="X4799">
        <f t="shared" si="548"/>
        <v>575.40879487202028</v>
      </c>
    </row>
    <row r="4800" spans="1:24">
      <c r="A4800" t="s">
        <v>243</v>
      </c>
      <c r="B4800">
        <v>2006040</v>
      </c>
      <c r="C4800">
        <v>1</v>
      </c>
      <c r="D4800">
        <v>1</v>
      </c>
      <c r="E4800" s="28" t="s">
        <v>535</v>
      </c>
      <c r="F4800" t="s">
        <v>581</v>
      </c>
      <c r="G4800" t="s">
        <v>581</v>
      </c>
      <c r="H4800">
        <v>21</v>
      </c>
      <c r="I4800" s="3">
        <v>0.1219047619047619</v>
      </c>
      <c r="J4800">
        <v>13.312000000000001</v>
      </c>
      <c r="K4800">
        <f t="shared" si="540"/>
        <v>5.2</v>
      </c>
      <c r="L4800">
        <v>-1.111E-3</v>
      </c>
      <c r="M4800">
        <f t="shared" si="541"/>
        <v>0.1204826819047619</v>
      </c>
      <c r="N4800" s="5">
        <v>139.17989094031361</v>
      </c>
      <c r="O4800" s="3">
        <v>5.0514780955794452</v>
      </c>
      <c r="P4800" s="7">
        <v>3.6294597311803747E-2</v>
      </c>
      <c r="Q4800" s="9">
        <f t="shared" si="542"/>
        <v>4.9930882663448601</v>
      </c>
      <c r="R4800" s="7">
        <f t="shared" si="543"/>
        <v>3.5875069542094365E-2</v>
      </c>
      <c r="S4800" t="s">
        <v>482</v>
      </c>
      <c r="T4800" t="s">
        <v>490</v>
      </c>
      <c r="U4800">
        <v>29</v>
      </c>
      <c r="V4800">
        <f t="shared" si="544"/>
        <v>8.8391999999999999</v>
      </c>
      <c r="W4800">
        <f t="shared" si="547"/>
        <v>72.608055260912565</v>
      </c>
      <c r="X4800">
        <f t="shared" si="548"/>
        <v>37.489934997032769</v>
      </c>
    </row>
    <row r="4801" spans="1:24">
      <c r="A4801" t="s">
        <v>243</v>
      </c>
      <c r="B4801">
        <v>2006040</v>
      </c>
      <c r="C4801">
        <v>2</v>
      </c>
      <c r="D4801">
        <v>3</v>
      </c>
      <c r="E4801" s="28" t="s">
        <v>535</v>
      </c>
      <c r="F4801" t="s">
        <v>581</v>
      </c>
      <c r="G4801" t="s">
        <v>581</v>
      </c>
      <c r="H4801">
        <v>17</v>
      </c>
      <c r="I4801" s="3">
        <v>0.15058823529411766</v>
      </c>
      <c r="J4801">
        <v>35.328000000000003</v>
      </c>
      <c r="K4801">
        <f t="shared" si="540"/>
        <v>13.8</v>
      </c>
      <c r="L4801">
        <v>-1.111E-3</v>
      </c>
      <c r="M4801">
        <f t="shared" si="541"/>
        <v>0.14916615529411767</v>
      </c>
      <c r="N4801" s="5">
        <v>980.22997154856978</v>
      </c>
      <c r="O4801" s="3">
        <v>16.641972441754287</v>
      </c>
      <c r="P4801" s="7">
        <v>1.6977620481715385E-2</v>
      </c>
      <c r="Q4801" s="9">
        <f t="shared" si="542"/>
        <v>16.485480126755856</v>
      </c>
      <c r="R4801" s="7">
        <f t="shared" si="543"/>
        <v>1.6817971909910134E-2</v>
      </c>
      <c r="S4801" t="s">
        <v>482</v>
      </c>
      <c r="T4801" t="s">
        <v>581</v>
      </c>
      <c r="U4801">
        <v>51</v>
      </c>
      <c r="V4801">
        <f t="shared" si="544"/>
        <v>15.5448</v>
      </c>
      <c r="W4801">
        <f t="shared" si="547"/>
        <v>1216.4561575888404</v>
      </c>
      <c r="X4801">
        <f t="shared" si="548"/>
        <v>628.09645721631875</v>
      </c>
    </row>
    <row r="4802" spans="1:24">
      <c r="A4802" t="s">
        <v>466</v>
      </c>
      <c r="B4802">
        <v>2006025</v>
      </c>
      <c r="C4802">
        <v>1</v>
      </c>
      <c r="D4802">
        <v>5</v>
      </c>
      <c r="E4802" s="28" t="s">
        <v>535</v>
      </c>
      <c r="F4802" t="s">
        <v>581</v>
      </c>
      <c r="G4802" t="s">
        <v>581</v>
      </c>
      <c r="H4802">
        <v>6</v>
      </c>
      <c r="I4802" s="3">
        <v>0.42666666666666669</v>
      </c>
      <c r="J4802">
        <v>17.152000000000001</v>
      </c>
      <c r="K4802">
        <f t="shared" ref="K4802:K4865" si="549">J4802/2.56</f>
        <v>6.7</v>
      </c>
      <c r="L4802">
        <v>-1.111E-3</v>
      </c>
      <c r="M4802">
        <f t="shared" ref="M4802:M4865" si="550">I4802+L4802*1.28</f>
        <v>0.4252445866666667</v>
      </c>
      <c r="N4802" s="5">
        <v>231.05714882805762</v>
      </c>
      <c r="O4802" s="3">
        <v>22.418851954687991</v>
      </c>
      <c r="P4802" s="7">
        <v>9.7027302848660596E-2</v>
      </c>
      <c r="Q4802" s="9">
        <f t="shared" ref="Q4802:Q4865" si="551">(J4802*J4802 - (J4802 - 2*M4802)*(J4802 - 2*M4802))*3.1415926/4</f>
        <v>22.346029386521529</v>
      </c>
      <c r="R4802" s="7">
        <f t="shared" ref="R4802:R4865" si="552">Q4802/N4802</f>
        <v>9.6712131608403265E-2</v>
      </c>
      <c r="S4802" t="s">
        <v>483</v>
      </c>
      <c r="T4802" t="s">
        <v>581</v>
      </c>
      <c r="U4802">
        <v>31</v>
      </c>
      <c r="V4802">
        <f t="shared" si="544"/>
        <v>9.4488000000000003</v>
      </c>
      <c r="W4802">
        <f t="shared" si="547"/>
        <v>137.76832066506685</v>
      </c>
      <c r="X4802">
        <f t="shared" si="548"/>
        <v>71.134330313955971</v>
      </c>
    </row>
    <row r="4803" spans="1:24">
      <c r="A4803" t="s">
        <v>466</v>
      </c>
      <c r="B4803">
        <v>2006025</v>
      </c>
      <c r="C4803">
        <v>1</v>
      </c>
      <c r="D4803">
        <v>4</v>
      </c>
      <c r="E4803" s="28" t="s">
        <v>535</v>
      </c>
      <c r="F4803" t="s">
        <v>581</v>
      </c>
      <c r="G4803" t="s">
        <v>581</v>
      </c>
      <c r="H4803">
        <v>15</v>
      </c>
      <c r="I4803" s="3">
        <v>0.17066666666666666</v>
      </c>
      <c r="J4803">
        <v>42.496000000000002</v>
      </c>
      <c r="K4803">
        <f t="shared" si="549"/>
        <v>16.600000000000001</v>
      </c>
      <c r="L4803">
        <v>-1.111E-3</v>
      </c>
      <c r="M4803">
        <f t="shared" si="550"/>
        <v>0.16924458666666667</v>
      </c>
      <c r="N4803" s="5">
        <v>1418.3583856328707</v>
      </c>
      <c r="O4803" s="3">
        <v>22.693368509235079</v>
      </c>
      <c r="P4803" s="7">
        <v>1.5999742194289852E-2</v>
      </c>
      <c r="Q4803" s="9">
        <f t="shared" si="551"/>
        <v>22.505031774404795</v>
      </c>
      <c r="R4803" s="7">
        <f t="shared" si="552"/>
        <v>1.5866957182590395E-2</v>
      </c>
      <c r="S4803" t="s">
        <v>481</v>
      </c>
      <c r="T4803" t="s">
        <v>581</v>
      </c>
      <c r="U4803">
        <v>68</v>
      </c>
      <c r="V4803">
        <f t="shared" si="544"/>
        <v>20.726400000000002</v>
      </c>
      <c r="W4803">
        <f t="shared" si="547"/>
        <v>2550.6977466334097</v>
      </c>
      <c r="X4803">
        <f t="shared" si="548"/>
        <v>1317.0094196124685</v>
      </c>
    </row>
    <row r="4804" spans="1:24">
      <c r="A4804" t="s">
        <v>466</v>
      </c>
      <c r="B4804">
        <v>2006025</v>
      </c>
      <c r="C4804">
        <v>2</v>
      </c>
      <c r="D4804">
        <v>1</v>
      </c>
      <c r="E4804" s="28" t="s">
        <v>535</v>
      </c>
      <c r="F4804" t="s">
        <v>581</v>
      </c>
      <c r="G4804" t="s">
        <v>581</v>
      </c>
      <c r="H4804">
        <v>15</v>
      </c>
      <c r="I4804" s="3">
        <v>0.17066666666666666</v>
      </c>
      <c r="J4804">
        <v>33.536000000000001</v>
      </c>
      <c r="K4804">
        <f t="shared" si="549"/>
        <v>13.1</v>
      </c>
      <c r="L4804">
        <v>-1.111E-3</v>
      </c>
      <c r="M4804">
        <f t="shared" si="550"/>
        <v>0.16924458666666667</v>
      </c>
      <c r="N4804" s="5">
        <v>883.30847205130249</v>
      </c>
      <c r="O4804" s="3">
        <v>17.889328804659215</v>
      </c>
      <c r="P4804" s="7">
        <v>2.0252640352373077E-2</v>
      </c>
      <c r="Q4804" s="9">
        <f t="shared" si="551"/>
        <v>17.741021806488675</v>
      </c>
      <c r="R4804" s="7">
        <f t="shared" si="552"/>
        <v>2.0084740911958873E-2</v>
      </c>
      <c r="S4804" t="s">
        <v>483</v>
      </c>
      <c r="T4804" t="s">
        <v>581</v>
      </c>
      <c r="U4804">
        <v>62</v>
      </c>
      <c r="V4804">
        <f t="shared" si="544"/>
        <v>18.897600000000001</v>
      </c>
      <c r="W4804">
        <f t="shared" si="547"/>
        <v>1354.6762468676209</v>
      </c>
      <c r="X4804">
        <f t="shared" si="548"/>
        <v>699.46405057389939</v>
      </c>
    </row>
    <row r="4805" spans="1:24">
      <c r="A4805" t="s">
        <v>466</v>
      </c>
      <c r="B4805">
        <v>2006025</v>
      </c>
      <c r="C4805">
        <v>2</v>
      </c>
      <c r="D4805">
        <v>4</v>
      </c>
      <c r="E4805" s="28" t="s">
        <v>535</v>
      </c>
      <c r="F4805" t="s">
        <v>581</v>
      </c>
      <c r="G4805" t="s">
        <v>581</v>
      </c>
      <c r="H4805">
        <v>12</v>
      </c>
      <c r="I4805" s="3">
        <v>0.21333333333333335</v>
      </c>
      <c r="J4805">
        <v>33.536000000000001</v>
      </c>
      <c r="K4805">
        <f t="shared" si="549"/>
        <v>13.1</v>
      </c>
      <c r="L4805">
        <v>-1.111E-3</v>
      </c>
      <c r="M4805">
        <f t="shared" si="550"/>
        <v>0.21191125333333335</v>
      </c>
      <c r="N4805" s="5">
        <v>883.30847205130249</v>
      </c>
      <c r="O4805" s="3">
        <v>22.333065531392233</v>
      </c>
      <c r="P4805" s="7">
        <v>2.5283427294123282E-2</v>
      </c>
      <c r="Q4805" s="9">
        <f t="shared" si="551"/>
        <v>22.185139697356242</v>
      </c>
      <c r="R4805" s="7">
        <f t="shared" si="552"/>
        <v>2.5115959372421517E-2</v>
      </c>
      <c r="S4805" t="s">
        <v>483</v>
      </c>
      <c r="T4805" t="s">
        <v>581</v>
      </c>
      <c r="U4805">
        <v>61</v>
      </c>
      <c r="V4805">
        <f t="shared" si="544"/>
        <v>18.5928</v>
      </c>
      <c r="W4805">
        <f t="shared" si="547"/>
        <v>1329.7021940993957</v>
      </c>
      <c r="X4805">
        <f t="shared" si="548"/>
        <v>686.56912298592329</v>
      </c>
    </row>
    <row r="4806" spans="1:24">
      <c r="A4806" t="s">
        <v>278</v>
      </c>
      <c r="B4806">
        <v>2006025</v>
      </c>
      <c r="C4806">
        <v>5</v>
      </c>
      <c r="D4806">
        <v>2</v>
      </c>
      <c r="E4806" s="28" t="s">
        <v>535</v>
      </c>
      <c r="F4806" t="s">
        <v>581</v>
      </c>
      <c r="G4806" t="s">
        <v>581</v>
      </c>
      <c r="H4806">
        <v>5</v>
      </c>
      <c r="I4806" s="3">
        <v>0.51200000000000001</v>
      </c>
      <c r="J4806">
        <v>31.231999999999999</v>
      </c>
      <c r="K4806">
        <f t="shared" si="549"/>
        <v>12.2</v>
      </c>
      <c r="L4806">
        <v>-1.111E-3</v>
      </c>
      <c r="M4806">
        <f t="shared" si="550"/>
        <v>0.51057792000000002</v>
      </c>
      <c r="N4806" s="5">
        <v>766.10706240962554</v>
      </c>
      <c r="O4806" s="3">
        <v>49.412979818496041</v>
      </c>
      <c r="P4806" s="7">
        <v>6.4498791674205566E-2</v>
      </c>
      <c r="Q4806" s="9">
        <f t="shared" si="551"/>
        <v>49.278015538677799</v>
      </c>
      <c r="R4806" s="7">
        <f t="shared" si="552"/>
        <v>6.4322622720229677E-2</v>
      </c>
      <c r="S4806" t="s">
        <v>483</v>
      </c>
      <c r="T4806" t="s">
        <v>581</v>
      </c>
      <c r="U4806">
        <v>38</v>
      </c>
      <c r="V4806">
        <f t="shared" si="544"/>
        <v>11.5824</v>
      </c>
      <c r="W4806">
        <f t="shared" si="547"/>
        <v>660.28472103776801</v>
      </c>
      <c r="X4806">
        <f t="shared" si="548"/>
        <v>340.92679086759392</v>
      </c>
    </row>
    <row r="4807" spans="1:24">
      <c r="A4807" t="s">
        <v>203</v>
      </c>
      <c r="B4807">
        <v>2006025</v>
      </c>
      <c r="C4807">
        <v>3</v>
      </c>
      <c r="D4807">
        <v>7</v>
      </c>
      <c r="E4807" s="28" t="s">
        <v>535</v>
      </c>
      <c r="F4807" t="s">
        <v>581</v>
      </c>
      <c r="G4807" t="s">
        <v>581</v>
      </c>
      <c r="H4807">
        <v>26</v>
      </c>
      <c r="I4807" s="3">
        <v>9.8461538461538461E-2</v>
      </c>
      <c r="J4807">
        <v>27.135999999999999</v>
      </c>
      <c r="K4807">
        <f t="shared" si="549"/>
        <v>10.6</v>
      </c>
      <c r="L4807">
        <v>-1.111E-3</v>
      </c>
      <c r="M4807">
        <f t="shared" si="550"/>
        <v>9.7039458461538455E-2</v>
      </c>
      <c r="N4807" s="5">
        <v>578.33774208778243</v>
      </c>
      <c r="O4807" s="3">
        <v>8.3634148534017818</v>
      </c>
      <c r="P4807" s="7">
        <v>1.446112581760633E-2</v>
      </c>
      <c r="Q4807" s="9">
        <f t="shared" si="551"/>
        <v>8.2430554545854839</v>
      </c>
      <c r="R4807" s="7">
        <f t="shared" si="552"/>
        <v>1.4253013169827536E-2</v>
      </c>
      <c r="S4807" t="s">
        <v>483</v>
      </c>
      <c r="T4807" t="s">
        <v>581</v>
      </c>
      <c r="U4807">
        <v>50</v>
      </c>
      <c r="V4807">
        <f t="shared" si="544"/>
        <v>15.24</v>
      </c>
      <c r="W4807">
        <f t="shared" si="547"/>
        <v>661.0185211668196</v>
      </c>
      <c r="X4807">
        <f t="shared" si="548"/>
        <v>341.30567608962747</v>
      </c>
    </row>
    <row r="4808" spans="1:24">
      <c r="A4808" t="s">
        <v>203</v>
      </c>
      <c r="B4808">
        <v>2006025</v>
      </c>
      <c r="C4808">
        <v>3</v>
      </c>
      <c r="D4808">
        <v>4</v>
      </c>
      <c r="E4808" s="28" t="s">
        <v>535</v>
      </c>
      <c r="F4808" t="s">
        <v>581</v>
      </c>
      <c r="G4808" t="s">
        <v>581</v>
      </c>
      <c r="H4808">
        <v>30</v>
      </c>
      <c r="I4808" s="3">
        <v>8.533333333333333E-2</v>
      </c>
      <c r="J4808">
        <v>28.16</v>
      </c>
      <c r="K4808">
        <f t="shared" si="549"/>
        <v>11</v>
      </c>
      <c r="L4808">
        <v>-1.111E-3</v>
      </c>
      <c r="M4808">
        <f t="shared" si="550"/>
        <v>8.3911253333333324E-2</v>
      </c>
      <c r="N4808" s="5">
        <v>622.80942321664008</v>
      </c>
      <c r="O4808" s="3">
        <v>7.5263288705023479</v>
      </c>
      <c r="P4808" s="7">
        <v>1.2084481367720676E-2</v>
      </c>
      <c r="Q4808" s="9">
        <f t="shared" si="551"/>
        <v>7.4012773636666065</v>
      </c>
      <c r="R4808" s="7">
        <f t="shared" si="552"/>
        <v>1.1883695216814536E-2</v>
      </c>
      <c r="S4808" t="s">
        <v>483</v>
      </c>
      <c r="T4808" t="s">
        <v>581</v>
      </c>
      <c r="U4808">
        <v>47</v>
      </c>
      <c r="V4808">
        <f t="shared" si="544"/>
        <v>14.325600000000001</v>
      </c>
      <c r="W4808">
        <f t="shared" si="547"/>
        <v>668.76314334228255</v>
      </c>
      <c r="X4808">
        <f t="shared" si="548"/>
        <v>345.3044800913508</v>
      </c>
    </row>
    <row r="4809" spans="1:24">
      <c r="A4809" t="s">
        <v>203</v>
      </c>
      <c r="B4809">
        <v>2006025</v>
      </c>
      <c r="C4809">
        <v>9</v>
      </c>
      <c r="D4809">
        <v>5</v>
      </c>
      <c r="E4809" s="28" t="s">
        <v>535</v>
      </c>
      <c r="F4809" t="s">
        <v>581</v>
      </c>
      <c r="G4809" t="s">
        <v>581</v>
      </c>
      <c r="H4809">
        <v>7</v>
      </c>
      <c r="I4809" s="3">
        <v>0.36571428571428571</v>
      </c>
      <c r="J4809">
        <v>25.344000000000001</v>
      </c>
      <c r="K4809">
        <f t="shared" si="549"/>
        <v>9.9</v>
      </c>
      <c r="L4809">
        <v>-1.111E-3</v>
      </c>
      <c r="M4809">
        <f t="shared" si="550"/>
        <v>0.36429220571428572</v>
      </c>
      <c r="N4809" s="5">
        <v>504.47563280547848</v>
      </c>
      <c r="O4809" s="3">
        <v>28.698184707510929</v>
      </c>
      <c r="P4809" s="7">
        <v>5.6887157359643385E-2</v>
      </c>
      <c r="Q4809" s="9">
        <f t="shared" si="551"/>
        <v>28.588218871708666</v>
      </c>
      <c r="R4809" s="7">
        <f t="shared" si="552"/>
        <v>5.6669176889128439E-2</v>
      </c>
      <c r="S4809" t="s">
        <v>483</v>
      </c>
      <c r="T4809" t="s">
        <v>581</v>
      </c>
      <c r="U4809">
        <v>45</v>
      </c>
      <c r="V4809">
        <f t="shared" si="544"/>
        <v>13.716000000000001</v>
      </c>
      <c r="W4809">
        <f t="shared" si="547"/>
        <v>503.27394116898</v>
      </c>
      <c r="X4809">
        <f t="shared" si="548"/>
        <v>259.856943865603</v>
      </c>
    </row>
    <row r="4810" spans="1:24">
      <c r="A4810" t="s">
        <v>94</v>
      </c>
      <c r="B4810">
        <v>2006028</v>
      </c>
      <c r="C4810">
        <v>20</v>
      </c>
      <c r="D4810">
        <v>6</v>
      </c>
      <c r="E4810" s="28" t="s">
        <v>535</v>
      </c>
      <c r="F4810" t="s">
        <v>581</v>
      </c>
      <c r="G4810" t="s">
        <v>581</v>
      </c>
      <c r="H4810">
        <v>13</v>
      </c>
      <c r="I4810" s="3">
        <v>0.19692307692307692</v>
      </c>
      <c r="J4810">
        <v>22.528000000000002</v>
      </c>
      <c r="K4810">
        <f t="shared" si="549"/>
        <v>8.8000000000000007</v>
      </c>
      <c r="L4810">
        <v>-1.111E-3</v>
      </c>
      <c r="M4810">
        <f t="shared" si="550"/>
        <v>0.19550099692307693</v>
      </c>
      <c r="N4810" s="5">
        <v>398.59803085864968</v>
      </c>
      <c r="O4810" s="3">
        <v>13.815167434461221</v>
      </c>
      <c r="P4810" s="7">
        <v>3.4659397099130018E-2</v>
      </c>
      <c r="Q4810" s="9">
        <f t="shared" si="551"/>
        <v>13.716274404018524</v>
      </c>
      <c r="R4810" s="7">
        <f t="shared" si="552"/>
        <v>3.4411294944110174E-2</v>
      </c>
      <c r="S4810" t="s">
        <v>482</v>
      </c>
      <c r="T4810" t="s">
        <v>581</v>
      </c>
      <c r="U4810">
        <v>47</v>
      </c>
      <c r="V4810">
        <f t="shared" si="544"/>
        <v>14.325600000000001</v>
      </c>
      <c r="W4810">
        <f t="shared" si="547"/>
        <v>406.95790616676038</v>
      </c>
      <c r="X4810">
        <f t="shared" si="548"/>
        <v>210.1257965648019</v>
      </c>
    </row>
    <row r="4811" spans="1:24">
      <c r="A4811" t="s">
        <v>249</v>
      </c>
      <c r="B4811">
        <v>2014011</v>
      </c>
      <c r="C4811">
        <v>4</v>
      </c>
      <c r="D4811">
        <v>1</v>
      </c>
      <c r="E4811" s="28" t="s">
        <v>535</v>
      </c>
      <c r="F4811" t="s">
        <v>581</v>
      </c>
      <c r="G4811" t="s">
        <v>581</v>
      </c>
      <c r="H4811">
        <v>10</v>
      </c>
      <c r="I4811" s="3">
        <v>0.25600000000000001</v>
      </c>
      <c r="J4811">
        <v>46.848000000000006</v>
      </c>
      <c r="K4811">
        <f t="shared" si="549"/>
        <v>18.3</v>
      </c>
      <c r="L4811">
        <v>-1.111E-3</v>
      </c>
      <c r="M4811">
        <f t="shared" si="550"/>
        <v>0.25457792000000001</v>
      </c>
      <c r="N4811" s="5">
        <v>1723.7408904216582</v>
      </c>
      <c r="O4811" s="3">
        <v>37.471509695693136</v>
      </c>
      <c r="P4811" s="7">
        <v>2.1738481638343528E-2</v>
      </c>
      <c r="Q4811" s="9">
        <f t="shared" si="551"/>
        <v>37.264492217566925</v>
      </c>
      <c r="R4811" s="7">
        <f t="shared" si="552"/>
        <v>2.1618383844483353E-2</v>
      </c>
      <c r="S4811" t="s">
        <v>481</v>
      </c>
      <c r="T4811" t="s">
        <v>484</v>
      </c>
      <c r="U4811" t="s">
        <v>581</v>
      </c>
      <c r="V4811" t="s">
        <v>581</v>
      </c>
      <c r="W4811" t="s">
        <v>581</v>
      </c>
      <c r="X4811" t="s">
        <v>581</v>
      </c>
    </row>
    <row r="4812" spans="1:24">
      <c r="A4812" t="s">
        <v>282</v>
      </c>
      <c r="B4812">
        <v>2006028</v>
      </c>
      <c r="C4812">
        <v>1</v>
      </c>
      <c r="D4812">
        <v>3</v>
      </c>
      <c r="E4812" s="28" t="s">
        <v>535</v>
      </c>
      <c r="F4812" t="s">
        <v>581</v>
      </c>
      <c r="G4812" t="s">
        <v>581</v>
      </c>
      <c r="H4812">
        <v>13</v>
      </c>
      <c r="I4812" s="3">
        <v>0.19692307692307692</v>
      </c>
      <c r="J4812">
        <v>19.712</v>
      </c>
      <c r="K4812">
        <f t="shared" si="549"/>
        <v>7.7</v>
      </c>
      <c r="L4812">
        <v>-1.111E-3</v>
      </c>
      <c r="M4812">
        <f t="shared" si="550"/>
        <v>0.19550099692307693</v>
      </c>
      <c r="N4812" s="5">
        <v>305.17661737615362</v>
      </c>
      <c r="O4812" s="3">
        <v>12.073043145988628</v>
      </c>
      <c r="P4812" s="7">
        <v>3.9560839391268546E-2</v>
      </c>
      <c r="Q4812" s="9">
        <f t="shared" si="551"/>
        <v>11.986730893621676</v>
      </c>
      <c r="R4812" s="7">
        <f t="shared" si="552"/>
        <v>3.9278012177607666E-2</v>
      </c>
      <c r="S4812" t="s">
        <v>483</v>
      </c>
      <c r="T4812" t="s">
        <v>581</v>
      </c>
      <c r="U4812">
        <v>47</v>
      </c>
      <c r="V4812">
        <f t="shared" si="544"/>
        <v>14.325600000000001</v>
      </c>
      <c r="W4812">
        <f t="shared" si="547"/>
        <v>302.31432552675881</v>
      </c>
      <c r="X4812">
        <f t="shared" si="548"/>
        <v>156.09486264220797</v>
      </c>
    </row>
    <row r="4813" spans="1:24">
      <c r="A4813" t="s">
        <v>282</v>
      </c>
      <c r="B4813">
        <v>2006028</v>
      </c>
      <c r="C4813">
        <v>1</v>
      </c>
      <c r="D4813">
        <v>1</v>
      </c>
      <c r="E4813" s="28" t="s">
        <v>535</v>
      </c>
      <c r="F4813" t="s">
        <v>581</v>
      </c>
      <c r="G4813" t="s">
        <v>581</v>
      </c>
      <c r="H4813">
        <v>13</v>
      </c>
      <c r="I4813" s="3">
        <v>0.19692307692307692</v>
      </c>
      <c r="J4813">
        <v>29.951999999999998</v>
      </c>
      <c r="K4813">
        <f t="shared" si="549"/>
        <v>11.7</v>
      </c>
      <c r="L4813">
        <v>-1.111E-3</v>
      </c>
      <c r="M4813">
        <f t="shared" si="550"/>
        <v>0.19550099692307693</v>
      </c>
      <c r="N4813" s="5">
        <v>704.59819788533753</v>
      </c>
      <c r="O4813" s="3">
        <v>18.408040558616261</v>
      </c>
      <c r="P4813" s="7">
        <v>2.6125585637123479E-2</v>
      </c>
      <c r="Q4813" s="9">
        <f t="shared" si="551"/>
        <v>18.275980022337489</v>
      </c>
      <c r="R4813" s="7">
        <f t="shared" si="552"/>
        <v>2.5938158907002518E-2</v>
      </c>
      <c r="S4813" t="s">
        <v>481</v>
      </c>
      <c r="T4813" t="s">
        <v>581</v>
      </c>
      <c r="U4813">
        <v>58</v>
      </c>
      <c r="V4813">
        <f t="shared" si="544"/>
        <v>17.6784</v>
      </c>
      <c r="W4813">
        <f t="shared" si="547"/>
        <v>975.94776210289194</v>
      </c>
      <c r="X4813">
        <f t="shared" si="548"/>
        <v>503.91403584987256</v>
      </c>
    </row>
    <row r="4814" spans="1:24">
      <c r="A4814" t="s">
        <v>282</v>
      </c>
      <c r="B4814">
        <v>2014011</v>
      </c>
      <c r="C4814">
        <v>3</v>
      </c>
      <c r="D4814">
        <v>1</v>
      </c>
      <c r="E4814" s="28" t="s">
        <v>535</v>
      </c>
      <c r="F4814" t="s">
        <v>581</v>
      </c>
      <c r="G4814" t="s">
        <v>581</v>
      </c>
      <c r="H4814">
        <v>29</v>
      </c>
      <c r="I4814" s="3">
        <v>8.8275862068965524E-2</v>
      </c>
      <c r="J4814">
        <v>26.624000000000002</v>
      </c>
      <c r="K4814">
        <f t="shared" si="549"/>
        <v>10.4</v>
      </c>
      <c r="L4814">
        <v>-1.111E-3</v>
      </c>
      <c r="M4814">
        <f t="shared" si="550"/>
        <v>8.6853782068965518E-2</v>
      </c>
      <c r="N4814" s="5">
        <v>556.71956376125445</v>
      </c>
      <c r="O4814" s="3">
        <v>7.3590674462147527</v>
      </c>
      <c r="P4814" s="7">
        <v>1.3218625543704874E-2</v>
      </c>
      <c r="Q4814" s="9">
        <f t="shared" si="551"/>
        <v>7.2409044615634039</v>
      </c>
      <c r="R4814" s="7">
        <f t="shared" si="552"/>
        <v>1.3006376877872067E-2</v>
      </c>
      <c r="S4814" t="s">
        <v>483</v>
      </c>
      <c r="T4814" t="s">
        <v>581</v>
      </c>
      <c r="U4814">
        <v>48</v>
      </c>
      <c r="V4814">
        <f t="shared" si="544"/>
        <v>14.630400000000002</v>
      </c>
      <c r="W4814">
        <f t="shared" si="547"/>
        <v>604.65998706997379</v>
      </c>
      <c r="X4814">
        <f t="shared" si="548"/>
        <v>312.20590510380083</v>
      </c>
    </row>
    <row r="4815" spans="1:24">
      <c r="A4815" t="s">
        <v>282</v>
      </c>
      <c r="B4815">
        <v>2014011</v>
      </c>
      <c r="C4815">
        <v>3</v>
      </c>
      <c r="D4815">
        <v>3</v>
      </c>
      <c r="E4815" s="28" t="s">
        <v>535</v>
      </c>
      <c r="F4815" t="s">
        <v>581</v>
      </c>
      <c r="G4815" t="s">
        <v>581</v>
      </c>
      <c r="H4815">
        <v>32</v>
      </c>
      <c r="I4815" s="3">
        <v>0.08</v>
      </c>
      <c r="J4815">
        <v>31.488000000000003</v>
      </c>
      <c r="K4815">
        <f t="shared" si="549"/>
        <v>12.3</v>
      </c>
      <c r="L4815">
        <v>-1.111E-3</v>
      </c>
      <c r="M4815">
        <f t="shared" si="550"/>
        <v>7.8577919999999996E-2</v>
      </c>
      <c r="N4815" s="5">
        <v>778.71766643343369</v>
      </c>
      <c r="O4815" s="3">
        <v>7.8936913560960154</v>
      </c>
      <c r="P4815" s="7">
        <v>1.0136782169395901E-2</v>
      </c>
      <c r="Q4815" s="9">
        <f t="shared" si="551"/>
        <v>7.7537240295528189</v>
      </c>
      <c r="R4815" s="7">
        <f t="shared" si="552"/>
        <v>9.9570413819751475E-3</v>
      </c>
      <c r="S4815" t="s">
        <v>483</v>
      </c>
      <c r="T4815" t="s">
        <v>581</v>
      </c>
      <c r="U4815">
        <v>47</v>
      </c>
      <c r="V4815">
        <f t="shared" si="544"/>
        <v>14.325600000000001</v>
      </c>
      <c r="W4815">
        <f t="shared" si="547"/>
        <v>857.55417892286289</v>
      </c>
      <c r="X4815">
        <f t="shared" si="548"/>
        <v>442.7835218657786</v>
      </c>
    </row>
    <row r="4816" spans="1:24">
      <c r="A4816" t="s">
        <v>109</v>
      </c>
      <c r="B4816">
        <v>2006028</v>
      </c>
      <c r="C4816">
        <v>3</v>
      </c>
      <c r="D4816">
        <v>6</v>
      </c>
      <c r="E4816" s="28" t="s">
        <v>535</v>
      </c>
      <c r="F4816" t="s">
        <v>581</v>
      </c>
      <c r="G4816" t="s">
        <v>581</v>
      </c>
      <c r="H4816">
        <v>27</v>
      </c>
      <c r="I4816" s="3">
        <v>9.481481481481481E-2</v>
      </c>
      <c r="J4816">
        <v>35.584000000000003</v>
      </c>
      <c r="K4816">
        <f t="shared" si="549"/>
        <v>13.9</v>
      </c>
      <c r="L4816">
        <v>-1.111E-3</v>
      </c>
      <c r="M4816">
        <f t="shared" si="550"/>
        <v>9.3392734814814804E-2</v>
      </c>
      <c r="N4816" s="5">
        <v>994.48767487344662</v>
      </c>
      <c r="O4816" s="3">
        <v>10.571146745577961</v>
      </c>
      <c r="P4816" s="7">
        <v>1.0629741335832232E-2</v>
      </c>
      <c r="Q4816" s="9">
        <f t="shared" si="551"/>
        <v>10.41301247640151</v>
      </c>
      <c r="R4816" s="7">
        <f t="shared" si="552"/>
        <v>1.047073054749182E-2</v>
      </c>
      <c r="S4816" t="s">
        <v>481</v>
      </c>
      <c r="T4816" t="s">
        <v>581</v>
      </c>
      <c r="U4816">
        <v>72</v>
      </c>
      <c r="V4816">
        <f t="shared" si="544"/>
        <v>21.945600000000002</v>
      </c>
      <c r="W4816">
        <f t="shared" si="547"/>
        <v>1834.2348096433425</v>
      </c>
      <c r="X4816">
        <f t="shared" si="548"/>
        <v>947.07596196757606</v>
      </c>
    </row>
    <row r="4817" spans="1:24">
      <c r="A4817" t="s">
        <v>109</v>
      </c>
      <c r="B4817">
        <v>2006028</v>
      </c>
      <c r="C4817">
        <v>3</v>
      </c>
      <c r="D4817">
        <v>1</v>
      </c>
      <c r="E4817" s="28" t="s">
        <v>535</v>
      </c>
      <c r="F4817" t="s">
        <v>581</v>
      </c>
      <c r="G4817" t="s">
        <v>581</v>
      </c>
      <c r="H4817">
        <v>20</v>
      </c>
      <c r="I4817" s="3">
        <v>0.128</v>
      </c>
      <c r="J4817">
        <v>39.423999999999999</v>
      </c>
      <c r="K4817">
        <f t="shared" si="549"/>
        <v>15.4</v>
      </c>
      <c r="L4817">
        <v>-1.111E-3</v>
      </c>
      <c r="M4817">
        <f t="shared" si="550"/>
        <v>0.12657792000000001</v>
      </c>
      <c r="N4817" s="5">
        <v>1220.7064695046145</v>
      </c>
      <c r="O4817" s="3">
        <v>15.80185917112329</v>
      </c>
      <c r="P4817" s="7">
        <v>1.2944847566455498E-2</v>
      </c>
      <c r="Q4817" s="9">
        <f t="shared" si="551"/>
        <v>15.626865766041394</v>
      </c>
      <c r="R4817" s="7">
        <f t="shared" si="552"/>
        <v>1.2801493361776864E-2</v>
      </c>
      <c r="S4817" t="s">
        <v>481</v>
      </c>
      <c r="T4817" t="s">
        <v>490</v>
      </c>
      <c r="U4817">
        <v>74</v>
      </c>
      <c r="V4817">
        <f t="shared" si="544"/>
        <v>22.555200000000003</v>
      </c>
      <c r="W4817">
        <f t="shared" si="547"/>
        <v>2377.6194358408629</v>
      </c>
      <c r="X4817">
        <f t="shared" si="548"/>
        <v>1227.6433761660203</v>
      </c>
    </row>
    <row r="4818" spans="1:24">
      <c r="A4818" t="s">
        <v>109</v>
      </c>
      <c r="B4818">
        <v>2006028</v>
      </c>
      <c r="C4818">
        <v>5</v>
      </c>
      <c r="D4818">
        <v>1</v>
      </c>
      <c r="E4818" s="28" t="s">
        <v>535</v>
      </c>
      <c r="F4818" t="s">
        <v>581</v>
      </c>
      <c r="G4818" t="s">
        <v>581</v>
      </c>
      <c r="H4818">
        <v>19</v>
      </c>
      <c r="I4818" s="3">
        <v>0.13473684210526315</v>
      </c>
      <c r="J4818">
        <v>27.648000000000003</v>
      </c>
      <c r="K4818">
        <f t="shared" si="549"/>
        <v>10.8</v>
      </c>
      <c r="L4818">
        <v>-1.111E-3</v>
      </c>
      <c r="M4818">
        <f t="shared" si="550"/>
        <v>0.13331476210526316</v>
      </c>
      <c r="N4818" s="5">
        <v>600.36769523957776</v>
      </c>
      <c r="O4818" s="3">
        <v>11.646041642355673</v>
      </c>
      <c r="P4818" s="7">
        <v>1.9398181705476841E-2</v>
      </c>
      <c r="Q4818" s="9">
        <f t="shared" si="551"/>
        <v>11.523718908943662</v>
      </c>
      <c r="R4818" s="7">
        <f t="shared" si="552"/>
        <v>1.9194435344068776E-2</v>
      </c>
      <c r="S4818" t="s">
        <v>483</v>
      </c>
      <c r="T4818" t="s">
        <v>581</v>
      </c>
      <c r="U4818">
        <v>45</v>
      </c>
      <c r="V4818">
        <f t="shared" si="544"/>
        <v>13.716000000000001</v>
      </c>
      <c r="W4818">
        <f t="shared" si="547"/>
        <v>610.83263104792809</v>
      </c>
      <c r="X4818">
        <f t="shared" si="548"/>
        <v>315.39304488686986</v>
      </c>
    </row>
    <row r="4819" spans="1:24">
      <c r="A4819" t="s">
        <v>391</v>
      </c>
      <c r="B4819">
        <v>2006041</v>
      </c>
      <c r="C4819">
        <v>11</v>
      </c>
      <c r="D4819">
        <v>1</v>
      </c>
      <c r="E4819" s="28" t="s">
        <v>535</v>
      </c>
      <c r="F4819" t="s">
        <v>581</v>
      </c>
      <c r="G4819" t="s">
        <v>581</v>
      </c>
      <c r="H4819">
        <v>20</v>
      </c>
      <c r="I4819" s="3">
        <v>0.128</v>
      </c>
      <c r="J4819">
        <v>41.728000000000002</v>
      </c>
      <c r="K4819">
        <f t="shared" si="549"/>
        <v>16.3</v>
      </c>
      <c r="L4819">
        <v>-1.111E-3</v>
      </c>
      <c r="M4819">
        <f t="shared" si="550"/>
        <v>0.12657792000000001</v>
      </c>
      <c r="N4819" s="5">
        <v>1367.5556665655297</v>
      </c>
      <c r="O4819" s="3">
        <v>16.728352542720124</v>
      </c>
      <c r="P4819" s="7">
        <v>1.2232300996369383E-2</v>
      </c>
      <c r="Q4819" s="9">
        <f t="shared" si="551"/>
        <v>16.543065781697802</v>
      </c>
      <c r="R4819" s="7">
        <f t="shared" si="552"/>
        <v>1.2096813450558798E-2</v>
      </c>
      <c r="S4819" t="s">
        <v>483</v>
      </c>
      <c r="T4819" t="s">
        <v>581</v>
      </c>
      <c r="U4819">
        <v>83</v>
      </c>
      <c r="V4819">
        <f t="shared" si="544"/>
        <v>25.298400000000001</v>
      </c>
      <c r="W4819">
        <f t="shared" si="547"/>
        <v>3076.7491540999326</v>
      </c>
      <c r="X4819">
        <f t="shared" si="548"/>
        <v>1588.6271209838806</v>
      </c>
    </row>
    <row r="4820" spans="1:24">
      <c r="A4820" t="s">
        <v>390</v>
      </c>
      <c r="B4820">
        <v>2006038</v>
      </c>
      <c r="C4820">
        <v>1</v>
      </c>
      <c r="D4820">
        <v>3</v>
      </c>
      <c r="E4820" s="28" t="s">
        <v>535</v>
      </c>
      <c r="F4820" t="s">
        <v>581</v>
      </c>
      <c r="G4820" t="s">
        <v>581</v>
      </c>
      <c r="H4820">
        <v>13</v>
      </c>
      <c r="I4820" s="3">
        <v>0.19692307692307692</v>
      </c>
      <c r="J4820">
        <v>24.32</v>
      </c>
      <c r="K4820">
        <f t="shared" si="549"/>
        <v>9.5</v>
      </c>
      <c r="L4820">
        <v>-1.111E-3</v>
      </c>
      <c r="M4820">
        <f t="shared" si="550"/>
        <v>0.19550099692307693</v>
      </c>
      <c r="N4820" s="5">
        <v>464.53347475456002</v>
      </c>
      <c r="O4820" s="3">
        <v>14.923791981671076</v>
      </c>
      <c r="P4820" s="7">
        <v>3.2126408090517443E-2</v>
      </c>
      <c r="Q4820" s="9">
        <f t="shared" si="551"/>
        <v>14.816893001543795</v>
      </c>
      <c r="R4820" s="7">
        <f t="shared" si="552"/>
        <v>3.1896286934698127E-2</v>
      </c>
      <c r="S4820" t="s">
        <v>483</v>
      </c>
      <c r="T4820" t="s">
        <v>581</v>
      </c>
      <c r="U4820">
        <v>47</v>
      </c>
      <c r="V4820">
        <f t="shared" si="544"/>
        <v>14.325600000000001</v>
      </c>
      <c r="W4820">
        <f t="shared" si="547"/>
        <v>482.5520914049394</v>
      </c>
      <c r="X4820">
        <f t="shared" si="548"/>
        <v>249.15756901138658</v>
      </c>
    </row>
    <row r="4821" spans="1:24">
      <c r="A4821" t="s">
        <v>172</v>
      </c>
      <c r="B4821">
        <v>2006055</v>
      </c>
      <c r="C4821">
        <v>5</v>
      </c>
      <c r="D4821">
        <v>3</v>
      </c>
      <c r="E4821" s="28" t="s">
        <v>535</v>
      </c>
      <c r="F4821" t="s">
        <v>581</v>
      </c>
      <c r="G4821" t="s">
        <v>581</v>
      </c>
      <c r="H4821">
        <v>16</v>
      </c>
      <c r="I4821" s="3">
        <v>0.16</v>
      </c>
      <c r="J4821">
        <v>17.408000000000001</v>
      </c>
      <c r="K4821">
        <f t="shared" si="549"/>
        <v>6.8000000000000007</v>
      </c>
      <c r="L4821">
        <v>-1.111E-3</v>
      </c>
      <c r="M4821">
        <f t="shared" si="550"/>
        <v>0.15857792000000001</v>
      </c>
      <c r="N4821" s="5">
        <v>238.00584900444164</v>
      </c>
      <c r="O4821" s="3">
        <v>8.6697904043520104</v>
      </c>
      <c r="P4821" s="7">
        <v>3.642679556244946E-2</v>
      </c>
      <c r="Q4821" s="9">
        <f t="shared" si="551"/>
        <v>8.5934416325623761</v>
      </c>
      <c r="R4821" s="7">
        <f t="shared" si="552"/>
        <v>3.6106010287175784E-2</v>
      </c>
      <c r="S4821" t="s">
        <v>482</v>
      </c>
      <c r="T4821" t="s">
        <v>581</v>
      </c>
      <c r="U4821">
        <v>30</v>
      </c>
      <c r="V4821">
        <f t="shared" si="544"/>
        <v>9.1440000000000001</v>
      </c>
      <c r="W4821">
        <f t="shared" si="547"/>
        <v>137.14372157672068</v>
      </c>
      <c r="X4821">
        <f t="shared" si="548"/>
        <v>70.811829192872921</v>
      </c>
    </row>
    <row r="4822" spans="1:24">
      <c r="A4822" t="s">
        <v>172</v>
      </c>
      <c r="B4822">
        <v>2006055</v>
      </c>
      <c r="C4822">
        <v>13</v>
      </c>
      <c r="D4822">
        <v>1</v>
      </c>
      <c r="E4822" s="28" t="s">
        <v>535</v>
      </c>
      <c r="F4822" t="s">
        <v>581</v>
      </c>
      <c r="G4822" t="s">
        <v>581</v>
      </c>
      <c r="H4822">
        <v>10</v>
      </c>
      <c r="I4822" s="3">
        <v>0.25600000000000001</v>
      </c>
      <c r="J4822">
        <v>31.231999999999999</v>
      </c>
      <c r="K4822">
        <f t="shared" si="549"/>
        <v>12.2</v>
      </c>
      <c r="L4822">
        <v>-1.111E-3</v>
      </c>
      <c r="M4822">
        <f t="shared" si="550"/>
        <v>0.25457792000000001</v>
      </c>
      <c r="N4822" s="5">
        <v>766.10706240962554</v>
      </c>
      <c r="O4822" s="3">
        <v>24.912377325158406</v>
      </c>
      <c r="P4822" s="7">
        <v>3.2518140802411957E-2</v>
      </c>
      <c r="Q4822" s="9">
        <f t="shared" si="551"/>
        <v>24.775126026125037</v>
      </c>
      <c r="R4822" s="7">
        <f t="shared" si="552"/>
        <v>3.2338986600906915E-2</v>
      </c>
      <c r="S4822" t="s">
        <v>483</v>
      </c>
      <c r="T4822" t="s">
        <v>581</v>
      </c>
      <c r="U4822">
        <v>45</v>
      </c>
      <c r="V4822">
        <f t="shared" si="544"/>
        <v>13.716000000000001</v>
      </c>
      <c r="W4822">
        <f t="shared" si="547"/>
        <v>801.2325082536222</v>
      </c>
      <c r="X4822">
        <f t="shared" si="548"/>
        <v>413.70278468411755</v>
      </c>
    </row>
    <row r="4823" spans="1:24">
      <c r="A4823" t="s">
        <v>188</v>
      </c>
      <c r="B4823">
        <v>2006014</v>
      </c>
      <c r="C4823">
        <v>1</v>
      </c>
      <c r="D4823">
        <v>1</v>
      </c>
      <c r="E4823" s="28" t="s">
        <v>535</v>
      </c>
      <c r="F4823" t="s">
        <v>581</v>
      </c>
      <c r="G4823" t="s">
        <v>581</v>
      </c>
      <c r="H4823">
        <v>14</v>
      </c>
      <c r="I4823" s="3">
        <v>0.18285714285714286</v>
      </c>
      <c r="J4823">
        <v>23.808000000000003</v>
      </c>
      <c r="K4823">
        <f t="shared" si="549"/>
        <v>9.3000000000000007</v>
      </c>
      <c r="L4823">
        <v>-1.111E-3</v>
      </c>
      <c r="M4823">
        <f t="shared" si="550"/>
        <v>0.18143506285714286</v>
      </c>
      <c r="N4823" s="5">
        <v>445.1800579670018</v>
      </c>
      <c r="O4823" s="3">
        <v>13.571762314093714</v>
      </c>
      <c r="P4823" s="7">
        <v>3.0486006889148879E-2</v>
      </c>
      <c r="Q4823" s="9">
        <f t="shared" si="551"/>
        <v>13.467025082817399</v>
      </c>
      <c r="R4823" s="7">
        <f t="shared" si="552"/>
        <v>3.0250737520267853E-2</v>
      </c>
      <c r="S4823" t="s">
        <v>483</v>
      </c>
      <c r="T4823" t="s">
        <v>581</v>
      </c>
      <c r="U4823">
        <v>55</v>
      </c>
      <c r="V4823">
        <f t="shared" si="544"/>
        <v>16.763999999999999</v>
      </c>
      <c r="W4823">
        <f t="shared" si="547"/>
        <v>550.92471791719129</v>
      </c>
      <c r="X4823">
        <f t="shared" si="548"/>
        <v>284.46061237633717</v>
      </c>
    </row>
    <row r="4824" spans="1:24">
      <c r="A4824" t="s">
        <v>25</v>
      </c>
      <c r="B4824">
        <v>2006014</v>
      </c>
      <c r="C4824">
        <v>16</v>
      </c>
      <c r="D4824">
        <v>4</v>
      </c>
      <c r="E4824" s="28" t="s">
        <v>535</v>
      </c>
      <c r="F4824" t="s">
        <v>581</v>
      </c>
      <c r="G4824" t="s">
        <v>581</v>
      </c>
      <c r="H4824">
        <v>9</v>
      </c>
      <c r="I4824" s="3">
        <v>0.28444444444444444</v>
      </c>
      <c r="J4824">
        <v>43.008000000000003</v>
      </c>
      <c r="K4824">
        <f t="shared" si="549"/>
        <v>16.8</v>
      </c>
      <c r="L4824">
        <v>-1.111E-3</v>
      </c>
      <c r="M4824">
        <f t="shared" si="550"/>
        <v>0.28302236444444445</v>
      </c>
      <c r="N4824" s="5">
        <v>1452.7415835426816</v>
      </c>
      <c r="O4824" s="3">
        <v>38.178135641656638</v>
      </c>
      <c r="P4824" s="7">
        <v>2.6280059767102387E-2</v>
      </c>
      <c r="Q4824" s="9">
        <f t="shared" si="551"/>
        <v>37.988527877514954</v>
      </c>
      <c r="R4824" s="7">
        <f t="shared" si="552"/>
        <v>2.6149542566872391E-2</v>
      </c>
      <c r="S4824" t="s">
        <v>481</v>
      </c>
      <c r="T4824" t="s">
        <v>581</v>
      </c>
      <c r="U4824">
        <v>64</v>
      </c>
      <c r="V4824">
        <f t="shared" ref="V4824:V4887" si="553">U4824*0.3048</f>
        <v>19.507200000000001</v>
      </c>
      <c r="W4824">
        <f t="shared" si="547"/>
        <v>2444.0370161668816</v>
      </c>
      <c r="X4824">
        <f t="shared" si="548"/>
        <v>1261.9369646684945</v>
      </c>
    </row>
    <row r="4825" spans="1:24">
      <c r="A4825" t="s">
        <v>111</v>
      </c>
      <c r="B4825">
        <v>2014012</v>
      </c>
      <c r="C4825">
        <v>8</v>
      </c>
      <c r="D4825">
        <v>4</v>
      </c>
      <c r="E4825" s="28" t="s">
        <v>535</v>
      </c>
      <c r="F4825" t="s">
        <v>581</v>
      </c>
      <c r="G4825" t="s">
        <v>581</v>
      </c>
      <c r="H4825">
        <v>18</v>
      </c>
      <c r="I4825" s="3">
        <v>0.14222222222222222</v>
      </c>
      <c r="J4825">
        <v>24.064</v>
      </c>
      <c r="K4825">
        <f t="shared" si="549"/>
        <v>9.4</v>
      </c>
      <c r="L4825">
        <v>-1.111E-3</v>
      </c>
      <c r="M4825">
        <f t="shared" si="550"/>
        <v>0.14080014222222223</v>
      </c>
      <c r="N4825" s="5">
        <v>454.80529450762236</v>
      </c>
      <c r="O4825" s="3">
        <v>10.688352887694153</v>
      </c>
      <c r="P4825" s="7">
        <v>2.3500942088340224E-2</v>
      </c>
      <c r="Q4825" s="9">
        <f t="shared" si="551"/>
        <v>10.582108916913533</v>
      </c>
      <c r="R4825" s="7">
        <f t="shared" si="552"/>
        <v>2.3267338891403741E-2</v>
      </c>
      <c r="S4825" t="s">
        <v>482</v>
      </c>
      <c r="T4825" t="s">
        <v>581</v>
      </c>
      <c r="U4825" t="s">
        <v>581</v>
      </c>
      <c r="V4825" t="s">
        <v>581</v>
      </c>
      <c r="W4825" t="s">
        <v>581</v>
      </c>
      <c r="X4825" t="s">
        <v>581</v>
      </c>
    </row>
    <row r="4826" spans="1:24">
      <c r="A4826" t="s">
        <v>206</v>
      </c>
      <c r="B4826">
        <v>2006042</v>
      </c>
      <c r="C4826">
        <v>3</v>
      </c>
      <c r="D4826">
        <v>1</v>
      </c>
      <c r="E4826" s="28" t="s">
        <v>535</v>
      </c>
      <c r="F4826" t="s">
        <v>581</v>
      </c>
      <c r="G4826" t="s">
        <v>581</v>
      </c>
      <c r="H4826">
        <v>16</v>
      </c>
      <c r="I4826" s="3">
        <v>0.16</v>
      </c>
      <c r="J4826">
        <v>19.2</v>
      </c>
      <c r="K4826">
        <f t="shared" si="549"/>
        <v>7.5</v>
      </c>
      <c r="L4826">
        <v>-1.111E-3</v>
      </c>
      <c r="M4826">
        <f t="shared" si="550"/>
        <v>0.15857792000000001</v>
      </c>
      <c r="N4826" s="5">
        <v>289.52917401599996</v>
      </c>
      <c r="O4826" s="3">
        <v>9.5705478489600182</v>
      </c>
      <c r="P4826" s="7">
        <v>3.3055556081651137E-2</v>
      </c>
      <c r="Q4826" s="9">
        <f t="shared" si="551"/>
        <v>9.4861931307941507</v>
      </c>
      <c r="R4826" s="7">
        <f t="shared" si="552"/>
        <v>3.2764204723182491E-2</v>
      </c>
      <c r="S4826" t="s">
        <v>485</v>
      </c>
      <c r="T4826" t="s">
        <v>581</v>
      </c>
      <c r="U4826">
        <v>34</v>
      </c>
      <c r="V4826">
        <f t="shared" si="553"/>
        <v>10.363200000000001</v>
      </c>
      <c r="W4826">
        <f t="shared" si="547"/>
        <v>196.83456696361546</v>
      </c>
      <c r="X4826">
        <f t="shared" si="548"/>
        <v>101.63218246402447</v>
      </c>
    </row>
    <row r="4827" spans="1:24">
      <c r="A4827" t="s">
        <v>206</v>
      </c>
      <c r="B4827">
        <v>2006042</v>
      </c>
      <c r="C4827">
        <v>5</v>
      </c>
      <c r="D4827">
        <v>1</v>
      </c>
      <c r="E4827" s="28" t="s">
        <v>535</v>
      </c>
      <c r="F4827" t="s">
        <v>581</v>
      </c>
      <c r="G4827" t="s">
        <v>581</v>
      </c>
      <c r="H4827">
        <v>14</v>
      </c>
      <c r="I4827" s="3">
        <v>0.18285714285714286</v>
      </c>
      <c r="J4827">
        <v>28.416</v>
      </c>
      <c r="K4827">
        <f t="shared" si="549"/>
        <v>11.1</v>
      </c>
      <c r="L4827">
        <v>-1.111E-3</v>
      </c>
      <c r="M4827">
        <f t="shared" si="550"/>
        <v>0.18143506285714286</v>
      </c>
      <c r="N4827" s="5">
        <v>634.18470276464643</v>
      </c>
      <c r="O4827" s="3">
        <v>16.218886232941745</v>
      </c>
      <c r="P4827" s="7">
        <v>2.5574388915780531E-2</v>
      </c>
      <c r="Q4827" s="9">
        <f t="shared" si="551"/>
        <v>16.093562277145846</v>
      </c>
      <c r="R4827" s="7">
        <f t="shared" si="552"/>
        <v>2.537677463204022E-2</v>
      </c>
      <c r="S4827" t="s">
        <v>485</v>
      </c>
      <c r="T4827" t="s">
        <v>581</v>
      </c>
      <c r="U4827">
        <v>42</v>
      </c>
      <c r="V4827">
        <f t="shared" si="553"/>
        <v>12.801600000000001</v>
      </c>
      <c r="W4827">
        <f t="shared" si="547"/>
        <v>599.95967707809257</v>
      </c>
      <c r="X4827">
        <f t="shared" si="548"/>
        <v>309.7789799447628</v>
      </c>
    </row>
    <row r="4828" spans="1:24">
      <c r="A4828" t="s">
        <v>206</v>
      </c>
      <c r="B4828">
        <v>2006042</v>
      </c>
      <c r="C4828">
        <v>6</v>
      </c>
      <c r="D4828">
        <v>2</v>
      </c>
      <c r="E4828" s="28" t="s">
        <v>535</v>
      </c>
      <c r="F4828" t="s">
        <v>581</v>
      </c>
      <c r="G4828" t="s">
        <v>581</v>
      </c>
      <c r="H4828">
        <v>24</v>
      </c>
      <c r="I4828" s="3">
        <v>0.10666666666666667</v>
      </c>
      <c r="J4828">
        <v>27.904</v>
      </c>
      <c r="K4828">
        <f t="shared" si="549"/>
        <v>10.9</v>
      </c>
      <c r="L4828">
        <v>-1.111E-3</v>
      </c>
      <c r="M4828">
        <f t="shared" si="550"/>
        <v>0.10524458666666667</v>
      </c>
      <c r="N4828" s="5">
        <v>611.53708737495037</v>
      </c>
      <c r="O4828" s="3">
        <v>9.31497579622404</v>
      </c>
      <c r="P4828" s="7">
        <v>1.5232070120569433E-2</v>
      </c>
      <c r="Q4828" s="9">
        <f t="shared" si="551"/>
        <v>9.1912585829275812</v>
      </c>
      <c r="R4828" s="7">
        <f t="shared" si="552"/>
        <v>1.50297647888887E-2</v>
      </c>
      <c r="S4828" t="s">
        <v>485</v>
      </c>
      <c r="T4828" t="s">
        <v>581</v>
      </c>
      <c r="U4828">
        <v>40</v>
      </c>
      <c r="V4828">
        <f t="shared" si="553"/>
        <v>12.192</v>
      </c>
      <c r="W4828">
        <f t="shared" si="547"/>
        <v>544.8748170778432</v>
      </c>
      <c r="X4828">
        <f t="shared" si="548"/>
        <v>281.33684892625405</v>
      </c>
    </row>
    <row r="4829" spans="1:24">
      <c r="A4829" t="s">
        <v>206</v>
      </c>
      <c r="B4829">
        <v>2006042</v>
      </c>
      <c r="C4829">
        <v>7</v>
      </c>
      <c r="D4829">
        <v>1</v>
      </c>
      <c r="E4829" s="28" t="s">
        <v>535</v>
      </c>
      <c r="F4829" t="s">
        <v>581</v>
      </c>
      <c r="G4829" t="s">
        <v>581</v>
      </c>
      <c r="H4829">
        <v>9</v>
      </c>
      <c r="I4829" s="3">
        <v>0.28444444444444444</v>
      </c>
      <c r="J4829">
        <v>29.695999999999998</v>
      </c>
      <c r="K4829">
        <f t="shared" si="549"/>
        <v>11.6</v>
      </c>
      <c r="L4829">
        <v>-1.111E-3</v>
      </c>
      <c r="M4829">
        <f t="shared" si="550"/>
        <v>0.28302236444444445</v>
      </c>
      <c r="N4829" s="5">
        <v>692.60525609943033</v>
      </c>
      <c r="O4829" s="3">
        <v>26.282418277944831</v>
      </c>
      <c r="P4829" s="7">
        <v>3.7947182823821556E-2</v>
      </c>
      <c r="Q4829" s="9">
        <f t="shared" si="551"/>
        <v>26.152283341142496</v>
      </c>
      <c r="R4829" s="7">
        <f t="shared" si="552"/>
        <v>3.7759290895979104E-2</v>
      </c>
      <c r="S4829" t="s">
        <v>485</v>
      </c>
      <c r="T4829" t="s">
        <v>581</v>
      </c>
      <c r="U4829">
        <v>52</v>
      </c>
      <c r="V4829">
        <f t="shared" si="553"/>
        <v>15.849600000000001</v>
      </c>
      <c r="W4829">
        <f t="shared" si="547"/>
        <v>845.00363160962547</v>
      </c>
      <c r="X4829">
        <f t="shared" si="548"/>
        <v>436.3032601198928</v>
      </c>
    </row>
    <row r="4830" spans="1:24">
      <c r="A4830" t="s">
        <v>206</v>
      </c>
      <c r="B4830">
        <v>2006042</v>
      </c>
      <c r="C4830">
        <v>8</v>
      </c>
      <c r="D4830">
        <v>1</v>
      </c>
      <c r="E4830" s="28" t="s">
        <v>535</v>
      </c>
      <c r="F4830" t="s">
        <v>581</v>
      </c>
      <c r="G4830" t="s">
        <v>581</v>
      </c>
      <c r="H4830">
        <v>12</v>
      </c>
      <c r="I4830" s="3">
        <v>0.21333333333333335</v>
      </c>
      <c r="J4830">
        <v>35.840000000000003</v>
      </c>
      <c r="K4830">
        <f t="shared" si="549"/>
        <v>14.000000000000002</v>
      </c>
      <c r="L4830">
        <v>-1.111E-3</v>
      </c>
      <c r="M4830">
        <f t="shared" si="550"/>
        <v>0.21191125333333335</v>
      </c>
      <c r="N4830" s="5">
        <v>1008.8483219046402</v>
      </c>
      <c r="O4830" s="3">
        <v>23.877221150720171</v>
      </c>
      <c r="P4830" s="7">
        <v>2.3667800830199655E-2</v>
      </c>
      <c r="Q4830" s="9">
        <f t="shared" si="551"/>
        <v>23.719001950913352</v>
      </c>
      <c r="R4830" s="7">
        <f t="shared" si="552"/>
        <v>2.3510969326026546E-2</v>
      </c>
      <c r="S4830" t="s">
        <v>485</v>
      </c>
      <c r="T4830" t="s">
        <v>581</v>
      </c>
      <c r="U4830">
        <v>49</v>
      </c>
      <c r="V4830">
        <f t="shared" si="553"/>
        <v>14.9352</v>
      </c>
      <c r="W4830">
        <f t="shared" si="547"/>
        <v>1199.8443263243482</v>
      </c>
      <c r="X4830">
        <f t="shared" si="548"/>
        <v>619.51922054402974</v>
      </c>
    </row>
    <row r="4831" spans="1:24">
      <c r="A4831" t="s">
        <v>206</v>
      </c>
      <c r="B4831">
        <v>2006042</v>
      </c>
      <c r="C4831">
        <v>11</v>
      </c>
      <c r="D4831">
        <v>1</v>
      </c>
      <c r="E4831" s="28" t="s">
        <v>535</v>
      </c>
      <c r="F4831" t="s">
        <v>581</v>
      </c>
      <c r="G4831" t="s">
        <v>581</v>
      </c>
      <c r="H4831">
        <v>14</v>
      </c>
      <c r="I4831" s="3">
        <v>0.18285714285714286</v>
      </c>
      <c r="J4831">
        <v>30.464000000000002</v>
      </c>
      <c r="K4831">
        <f t="shared" si="549"/>
        <v>11.9</v>
      </c>
      <c r="L4831">
        <v>-1.111E-3</v>
      </c>
      <c r="M4831">
        <f t="shared" si="550"/>
        <v>0.18143506285714286</v>
      </c>
      <c r="N4831" s="5">
        <v>728.8929125761025</v>
      </c>
      <c r="O4831" s="3">
        <v>17.395385752429711</v>
      </c>
      <c r="P4831" s="7">
        <v>2.3865488952210776E-2</v>
      </c>
      <c r="Q4831" s="9">
        <f t="shared" si="551"/>
        <v>17.260912141291843</v>
      </c>
      <c r="R4831" s="7">
        <f t="shared" si="552"/>
        <v>2.3680998735859788E-2</v>
      </c>
      <c r="S4831" t="s">
        <v>485</v>
      </c>
      <c r="T4831" t="s">
        <v>581</v>
      </c>
      <c r="U4831">
        <v>48</v>
      </c>
      <c r="V4831">
        <f t="shared" si="553"/>
        <v>14.630400000000002</v>
      </c>
      <c r="W4831">
        <f t="shared" si="547"/>
        <v>816.13734030963974</v>
      </c>
      <c r="X4831">
        <f t="shared" si="548"/>
        <v>421.39864133409725</v>
      </c>
    </row>
    <row r="4832" spans="1:24">
      <c r="A4832" t="s">
        <v>206</v>
      </c>
      <c r="B4832">
        <v>2006042</v>
      </c>
      <c r="C4832">
        <v>13</v>
      </c>
      <c r="D4832">
        <v>2</v>
      </c>
      <c r="E4832" s="28" t="s">
        <v>535</v>
      </c>
      <c r="F4832" t="s">
        <v>581</v>
      </c>
      <c r="G4832" t="s">
        <v>581</v>
      </c>
      <c r="H4832">
        <v>25</v>
      </c>
      <c r="I4832" s="3">
        <v>0.1024</v>
      </c>
      <c r="J4832">
        <v>26.88</v>
      </c>
      <c r="K4832">
        <f t="shared" si="549"/>
        <v>10.5</v>
      </c>
      <c r="L4832">
        <v>-1.111E-3</v>
      </c>
      <c r="M4832">
        <f t="shared" si="550"/>
        <v>0.10097792</v>
      </c>
      <c r="N4832" s="5">
        <v>567.47718107135995</v>
      </c>
      <c r="O4832" s="3">
        <v>8.6143294816910512</v>
      </c>
      <c r="P4832" s="7">
        <v>1.5180045593071704E-2</v>
      </c>
      <c r="Q4832" s="9">
        <f t="shared" si="551"/>
        <v>8.4951489743687283</v>
      </c>
      <c r="R4832" s="7">
        <f t="shared" si="552"/>
        <v>1.4970027443800367E-2</v>
      </c>
      <c r="S4832" t="s">
        <v>485</v>
      </c>
      <c r="T4832" t="s">
        <v>581</v>
      </c>
      <c r="U4832">
        <v>48</v>
      </c>
      <c r="V4832">
        <f t="shared" si="553"/>
        <v>14.630400000000002</v>
      </c>
      <c r="W4832">
        <f t="shared" si="547"/>
        <v>617.67844520897677</v>
      </c>
      <c r="X4832">
        <f t="shared" si="548"/>
        <v>318.9277646500866</v>
      </c>
    </row>
    <row r="4833" spans="1:24">
      <c r="A4833" t="s">
        <v>206</v>
      </c>
      <c r="B4833">
        <v>2006042</v>
      </c>
      <c r="C4833">
        <v>13</v>
      </c>
      <c r="D4833">
        <v>3</v>
      </c>
      <c r="E4833" s="28" t="s">
        <v>535</v>
      </c>
      <c r="F4833" t="s">
        <v>581</v>
      </c>
      <c r="G4833" t="s">
        <v>581</v>
      </c>
      <c r="H4833">
        <v>12</v>
      </c>
      <c r="I4833" s="3">
        <v>0.21333333333333335</v>
      </c>
      <c r="J4833">
        <v>43.263999999999996</v>
      </c>
      <c r="K4833">
        <f t="shared" si="549"/>
        <v>16.899999999999999</v>
      </c>
      <c r="L4833">
        <v>-1.111E-3</v>
      </c>
      <c r="M4833">
        <f t="shared" si="550"/>
        <v>0.21191125333333335</v>
      </c>
      <c r="N4833" s="5">
        <v>1470.087598057062</v>
      </c>
      <c r="O4833" s="3">
        <v>28.852833701888265</v>
      </c>
      <c r="P4833" s="7">
        <v>1.96266084687889E-2</v>
      </c>
      <c r="Q4833" s="9">
        <f t="shared" si="551"/>
        <v>28.661446990154019</v>
      </c>
      <c r="R4833" s="7">
        <f t="shared" si="552"/>
        <v>1.9496421184720118E-2</v>
      </c>
      <c r="S4833" t="s">
        <v>485</v>
      </c>
      <c r="T4833" t="s">
        <v>581</v>
      </c>
      <c r="U4833">
        <v>63</v>
      </c>
      <c r="V4833">
        <f t="shared" si="553"/>
        <v>19.202400000000001</v>
      </c>
      <c r="W4833">
        <f t="shared" si="547"/>
        <v>2432.307938122507</v>
      </c>
      <c r="X4833">
        <f t="shared" si="548"/>
        <v>1255.8808546146086</v>
      </c>
    </row>
    <row r="4834" spans="1:24">
      <c r="A4834" t="s">
        <v>206</v>
      </c>
      <c r="B4834">
        <v>2006042</v>
      </c>
      <c r="C4834">
        <v>18</v>
      </c>
      <c r="D4834">
        <v>1</v>
      </c>
      <c r="E4834" s="28" t="s">
        <v>535</v>
      </c>
      <c r="F4834" t="s">
        <v>581</v>
      </c>
      <c r="G4834" t="s">
        <v>581</v>
      </c>
      <c r="H4834">
        <v>16</v>
      </c>
      <c r="I4834" s="3">
        <v>0.16</v>
      </c>
      <c r="J4834">
        <v>34.048000000000002</v>
      </c>
      <c r="K4834">
        <f t="shared" si="549"/>
        <v>13.3</v>
      </c>
      <c r="L4834">
        <v>-1.111E-3</v>
      </c>
      <c r="M4834">
        <f t="shared" si="550"/>
        <v>0.15857792000000001</v>
      </c>
      <c r="N4834" s="5">
        <v>910.48561051893762</v>
      </c>
      <c r="O4834" s="3">
        <v>17.033966675712161</v>
      </c>
      <c r="P4834" s="7">
        <v>1.8708661047376174E-2</v>
      </c>
      <c r="Q4834" s="9">
        <f t="shared" si="551"/>
        <v>16.883276973285657</v>
      </c>
      <c r="R4834" s="7">
        <f t="shared" si="552"/>
        <v>1.8543156287404602E-2</v>
      </c>
      <c r="S4834" t="s">
        <v>485</v>
      </c>
      <c r="T4834" t="s">
        <v>581</v>
      </c>
      <c r="U4834">
        <v>55</v>
      </c>
      <c r="V4834">
        <f t="shared" si="553"/>
        <v>16.763999999999999</v>
      </c>
      <c r="W4834">
        <f t="shared" si="547"/>
        <v>1221.6444127382722</v>
      </c>
      <c r="X4834">
        <f t="shared" si="548"/>
        <v>630.77532456239032</v>
      </c>
    </row>
    <row r="4835" spans="1:24">
      <c r="A4835" t="s">
        <v>292</v>
      </c>
      <c r="B4835">
        <v>2006042</v>
      </c>
      <c r="C4835">
        <v>3</v>
      </c>
      <c r="D4835">
        <v>3</v>
      </c>
      <c r="E4835" s="28" t="s">
        <v>535</v>
      </c>
      <c r="F4835" t="s">
        <v>581</v>
      </c>
      <c r="G4835" t="s">
        <v>581</v>
      </c>
      <c r="H4835">
        <v>10</v>
      </c>
      <c r="I4835" s="3">
        <v>0.25600000000000001</v>
      </c>
      <c r="J4835">
        <v>21.504000000000001</v>
      </c>
      <c r="K4835">
        <f t="shared" si="549"/>
        <v>8.4</v>
      </c>
      <c r="L4835">
        <v>-1.111E-3</v>
      </c>
      <c r="M4835">
        <f t="shared" si="550"/>
        <v>0.25457792000000001</v>
      </c>
      <c r="N4835" s="5">
        <v>363.1853958856704</v>
      </c>
      <c r="O4835" s="3">
        <v>17.088655520563194</v>
      </c>
      <c r="P4835" s="7">
        <v>4.7052154943869627E-2</v>
      </c>
      <c r="Q4835" s="9">
        <f t="shared" si="551"/>
        <v>16.994865119981192</v>
      </c>
      <c r="R4835" s="7">
        <f t="shared" si="552"/>
        <v>4.6793911078217253E-2</v>
      </c>
      <c r="S4835" t="s">
        <v>483</v>
      </c>
      <c r="T4835" t="s">
        <v>581</v>
      </c>
      <c r="U4835">
        <v>49</v>
      </c>
      <c r="V4835">
        <f t="shared" si="553"/>
        <v>14.9352</v>
      </c>
      <c r="W4835">
        <f t="shared" si="547"/>
        <v>384.84597610863966</v>
      </c>
      <c r="X4835">
        <f t="shared" si="548"/>
        <v>198.70867738210225</v>
      </c>
    </row>
    <row r="4836" spans="1:24">
      <c r="A4836" t="s">
        <v>292</v>
      </c>
      <c r="B4836">
        <v>2006042</v>
      </c>
      <c r="C4836">
        <v>3</v>
      </c>
      <c r="D4836">
        <v>1</v>
      </c>
      <c r="E4836" s="28" t="s">
        <v>535</v>
      </c>
      <c r="F4836" t="s">
        <v>581</v>
      </c>
      <c r="G4836" t="s">
        <v>581</v>
      </c>
      <c r="H4836">
        <v>10</v>
      </c>
      <c r="I4836" s="3">
        <v>0.25600000000000001</v>
      </c>
      <c r="J4836">
        <v>26.88</v>
      </c>
      <c r="K4836">
        <f t="shared" si="549"/>
        <v>10.5</v>
      </c>
      <c r="L4836">
        <v>-1.111E-3</v>
      </c>
      <c r="M4836">
        <f t="shared" si="550"/>
        <v>0.25457792000000001</v>
      </c>
      <c r="N4836" s="5">
        <v>567.47718107135995</v>
      </c>
      <c r="O4836" s="3">
        <v>21.412291254681588</v>
      </c>
      <c r="P4836" s="7">
        <v>3.773242690438508E-2</v>
      </c>
      <c r="Q4836" s="9">
        <f t="shared" si="551"/>
        <v>21.294482989166042</v>
      </c>
      <c r="R4836" s="7">
        <f t="shared" si="552"/>
        <v>3.7524826899582898E-2</v>
      </c>
      <c r="S4836" t="s">
        <v>483</v>
      </c>
      <c r="T4836" t="s">
        <v>581</v>
      </c>
      <c r="U4836">
        <v>47</v>
      </c>
      <c r="V4836">
        <f t="shared" si="553"/>
        <v>14.325600000000001</v>
      </c>
      <c r="W4836">
        <f t="shared" si="547"/>
        <v>602.97506491271099</v>
      </c>
      <c r="X4836">
        <f t="shared" si="548"/>
        <v>311.3359241915748</v>
      </c>
    </row>
    <row r="4837" spans="1:24">
      <c r="A4837" t="s">
        <v>421</v>
      </c>
      <c r="B4837">
        <v>2006042</v>
      </c>
      <c r="C4837">
        <v>1</v>
      </c>
      <c r="D4837">
        <v>1</v>
      </c>
      <c r="E4837" s="28" t="s">
        <v>535</v>
      </c>
      <c r="F4837" t="s">
        <v>581</v>
      </c>
      <c r="G4837" t="s">
        <v>581</v>
      </c>
      <c r="H4837">
        <v>9</v>
      </c>
      <c r="I4837" s="3">
        <v>0.28444444444444444</v>
      </c>
      <c r="J4837">
        <v>15.872000000000002</v>
      </c>
      <c r="K4837">
        <f t="shared" si="549"/>
        <v>6.2</v>
      </c>
      <c r="L4837">
        <v>-1.111E-3</v>
      </c>
      <c r="M4837">
        <f t="shared" si="550"/>
        <v>0.28302236444444445</v>
      </c>
      <c r="N4837" s="5">
        <v>197.85780354088965</v>
      </c>
      <c r="O4837" s="3">
        <v>13.929173323320889</v>
      </c>
      <c r="P4837" s="7">
        <v>7.039991890156741E-2</v>
      </c>
      <c r="Q4837" s="9">
        <f t="shared" si="551"/>
        <v>13.860798630294203</v>
      </c>
      <c r="R4837" s="7">
        <f t="shared" si="552"/>
        <v>7.0054343989670878E-2</v>
      </c>
      <c r="S4837" t="s">
        <v>481</v>
      </c>
      <c r="T4837" t="s">
        <v>581</v>
      </c>
      <c r="U4837">
        <v>40</v>
      </c>
      <c r="V4837">
        <f t="shared" si="553"/>
        <v>12.192</v>
      </c>
      <c r="W4837">
        <f t="shared" si="547"/>
        <v>155.18378547460662</v>
      </c>
      <c r="X4837">
        <f t="shared" si="548"/>
        <v>80.126509505460064</v>
      </c>
    </row>
    <row r="4838" spans="1:24">
      <c r="A4838" t="s">
        <v>421</v>
      </c>
      <c r="B4838">
        <v>2006042</v>
      </c>
      <c r="C4838">
        <v>2</v>
      </c>
      <c r="D4838">
        <v>1</v>
      </c>
      <c r="E4838" s="28" t="s">
        <v>535</v>
      </c>
      <c r="F4838" t="s">
        <v>581</v>
      </c>
      <c r="G4838" t="s">
        <v>581</v>
      </c>
      <c r="H4838">
        <v>7</v>
      </c>
      <c r="I4838" s="3">
        <v>0.36571428571428571</v>
      </c>
      <c r="J4838">
        <v>15.872000000000002</v>
      </c>
      <c r="K4838">
        <f t="shared" si="549"/>
        <v>6.2</v>
      </c>
      <c r="L4838">
        <v>-1.111E-3</v>
      </c>
      <c r="M4838">
        <f t="shared" si="550"/>
        <v>0.36429220571428572</v>
      </c>
      <c r="N4838" s="5">
        <v>197.85780354088965</v>
      </c>
      <c r="O4838" s="3">
        <v>17.815564152246854</v>
      </c>
      <c r="P4838" s="7">
        <v>9.0042261833585241E-2</v>
      </c>
      <c r="Q4838" s="9">
        <f t="shared" si="551"/>
        <v>17.747915559002632</v>
      </c>
      <c r="R4838" s="7">
        <f t="shared" si="552"/>
        <v>8.9700356727829625E-2</v>
      </c>
      <c r="S4838" t="s">
        <v>481</v>
      </c>
      <c r="T4838" t="s">
        <v>581</v>
      </c>
      <c r="U4838">
        <v>28</v>
      </c>
      <c r="V4838">
        <f t="shared" si="553"/>
        <v>8.5343999999999998</v>
      </c>
      <c r="W4838">
        <f t="shared" si="547"/>
        <v>103.1778647529941</v>
      </c>
      <c r="X4838">
        <f t="shared" si="548"/>
        <v>53.274136441507707</v>
      </c>
    </row>
    <row r="4839" spans="1:24">
      <c r="A4839" t="s">
        <v>421</v>
      </c>
      <c r="B4839">
        <v>2006042</v>
      </c>
      <c r="C4839">
        <v>3</v>
      </c>
      <c r="D4839">
        <v>1</v>
      </c>
      <c r="E4839" s="28" t="s">
        <v>535</v>
      </c>
      <c r="F4839" t="s">
        <v>581</v>
      </c>
      <c r="G4839" t="s">
        <v>581</v>
      </c>
      <c r="H4839">
        <v>15</v>
      </c>
      <c r="I4839" s="3">
        <v>0.17066666666666666</v>
      </c>
      <c r="J4839">
        <v>15.872000000000002</v>
      </c>
      <c r="K4839">
        <f t="shared" si="549"/>
        <v>6.2</v>
      </c>
      <c r="L4839">
        <v>-1.111E-3</v>
      </c>
      <c r="M4839">
        <f t="shared" si="550"/>
        <v>0.16924458666666667</v>
      </c>
      <c r="N4839" s="5">
        <v>197.85780354088965</v>
      </c>
      <c r="O4839" s="3">
        <v>8.4185076727807839</v>
      </c>
      <c r="P4839" s="7">
        <v>4.2548272153647961E-2</v>
      </c>
      <c r="Q4839" s="9">
        <f t="shared" si="551"/>
        <v>8.3491164411682348</v>
      </c>
      <c r="R4839" s="7">
        <f t="shared" si="552"/>
        <v>4.2197559518762126E-2</v>
      </c>
      <c r="S4839" t="s">
        <v>481</v>
      </c>
      <c r="T4839" t="s">
        <v>581</v>
      </c>
      <c r="U4839">
        <v>39</v>
      </c>
      <c r="V4839">
        <f t="shared" si="553"/>
        <v>11.8872</v>
      </c>
      <c r="W4839">
        <f t="shared" si="547"/>
        <v>150.75229536761964</v>
      </c>
      <c r="X4839">
        <f t="shared" si="548"/>
        <v>77.838384924049151</v>
      </c>
    </row>
    <row r="4840" spans="1:24">
      <c r="A4840" t="s">
        <v>384</v>
      </c>
      <c r="B4840">
        <v>2006037</v>
      </c>
      <c r="C4840">
        <v>9</v>
      </c>
      <c r="D4840">
        <v>1</v>
      </c>
      <c r="E4840" s="28" t="s">
        <v>535</v>
      </c>
      <c r="F4840" t="s">
        <v>581</v>
      </c>
      <c r="G4840" t="s">
        <v>581</v>
      </c>
      <c r="H4840">
        <v>28</v>
      </c>
      <c r="I4840" s="3">
        <v>9.1428571428571428E-2</v>
      </c>
      <c r="J4840">
        <v>18.432000000000002</v>
      </c>
      <c r="K4840">
        <f t="shared" si="549"/>
        <v>7.2000000000000011</v>
      </c>
      <c r="L4840">
        <v>-1.111E-3</v>
      </c>
      <c r="M4840">
        <f t="shared" si="550"/>
        <v>9.0006491428571422E-2</v>
      </c>
      <c r="N4840" s="5">
        <v>266.83008677314569</v>
      </c>
      <c r="O4840" s="3">
        <v>5.2679866877073813</v>
      </c>
      <c r="P4840" s="7">
        <v>1.974285115825837E-2</v>
      </c>
      <c r="Q4840" s="9">
        <f t="shared" si="551"/>
        <v>5.1864504528697877</v>
      </c>
      <c r="R4840" s="7">
        <f t="shared" si="552"/>
        <v>1.9437277540891473E-2</v>
      </c>
      <c r="S4840" t="s">
        <v>482</v>
      </c>
      <c r="T4840" t="s">
        <v>581</v>
      </c>
      <c r="U4840">
        <v>40</v>
      </c>
      <c r="V4840">
        <f t="shared" si="553"/>
        <v>12.192</v>
      </c>
      <c r="W4840">
        <f t="shared" si="547"/>
        <v>216.4738042341454</v>
      </c>
      <c r="X4840">
        <f t="shared" si="548"/>
        <v>111.772568761629</v>
      </c>
    </row>
    <row r="4841" spans="1:24">
      <c r="A4841" t="s">
        <v>279</v>
      </c>
      <c r="B4841">
        <v>2006037</v>
      </c>
      <c r="C4841">
        <v>3</v>
      </c>
      <c r="D4841">
        <v>3</v>
      </c>
      <c r="E4841" s="28" t="s">
        <v>535</v>
      </c>
      <c r="F4841" t="s">
        <v>581</v>
      </c>
      <c r="G4841" t="s">
        <v>581</v>
      </c>
      <c r="H4841">
        <v>19</v>
      </c>
      <c r="I4841" s="3">
        <v>0.13473684210526315</v>
      </c>
      <c r="J4841">
        <v>39.423999999999999</v>
      </c>
      <c r="K4841">
        <f t="shared" si="549"/>
        <v>15.4</v>
      </c>
      <c r="L4841">
        <v>-1.111E-3</v>
      </c>
      <c r="M4841">
        <f t="shared" si="550"/>
        <v>0.13331476210526316</v>
      </c>
      <c r="N4841" s="5">
        <v>1220.7064695046145</v>
      </c>
      <c r="O4841" s="3">
        <v>16.630684343344186</v>
      </c>
      <c r="P4841" s="7">
        <v>1.3623819287279791E-2</v>
      </c>
      <c r="Q4841" s="9">
        <f t="shared" si="551"/>
        <v>16.45575112004925</v>
      </c>
      <c r="R4841" s="7">
        <f t="shared" si="552"/>
        <v>1.3480514383385959E-2</v>
      </c>
      <c r="S4841" t="s">
        <v>481</v>
      </c>
      <c r="T4841" t="s">
        <v>581</v>
      </c>
      <c r="U4841">
        <v>82</v>
      </c>
      <c r="V4841">
        <f t="shared" si="553"/>
        <v>24.993600000000001</v>
      </c>
      <c r="W4841">
        <f t="shared" si="547"/>
        <v>2673.9867904681964</v>
      </c>
      <c r="X4841">
        <f t="shared" si="548"/>
        <v>1380.6676214828153</v>
      </c>
    </row>
    <row r="4842" spans="1:24">
      <c r="A4842" t="s">
        <v>198</v>
      </c>
      <c r="B4842">
        <v>2006037</v>
      </c>
      <c r="C4842">
        <v>20</v>
      </c>
      <c r="D4842">
        <v>4</v>
      </c>
      <c r="E4842" s="28" t="s">
        <v>535</v>
      </c>
      <c r="F4842" t="s">
        <v>581</v>
      </c>
      <c r="G4842" t="s">
        <v>581</v>
      </c>
      <c r="H4842">
        <v>16</v>
      </c>
      <c r="I4842" s="3">
        <v>0.16</v>
      </c>
      <c r="J4842">
        <v>30.975999999999999</v>
      </c>
      <c r="K4842">
        <f t="shared" si="549"/>
        <v>12.1</v>
      </c>
      <c r="L4842">
        <v>-1.111E-3</v>
      </c>
      <c r="M4842">
        <f t="shared" si="550"/>
        <v>0.15857792000000001</v>
      </c>
      <c r="N4842" s="5">
        <v>753.59940209213437</v>
      </c>
      <c r="O4842" s="3">
        <v>15.489811056384045</v>
      </c>
      <c r="P4842" s="7">
        <v>2.0554436499526676E-2</v>
      </c>
      <c r="Q4842" s="9">
        <f t="shared" si="551"/>
        <v>15.352845833459947</v>
      </c>
      <c r="R4842" s="7">
        <f t="shared" si="552"/>
        <v>2.0372688448050177E-2</v>
      </c>
      <c r="S4842" t="s">
        <v>481</v>
      </c>
      <c r="T4842" t="s">
        <v>581</v>
      </c>
      <c r="U4842">
        <v>67</v>
      </c>
      <c r="V4842">
        <f t="shared" si="553"/>
        <v>20.421600000000002</v>
      </c>
      <c r="W4842">
        <f t="shared" si="547"/>
        <v>1240.5498404569742</v>
      </c>
      <c r="X4842">
        <f t="shared" si="548"/>
        <v>640.53682077267092</v>
      </c>
    </row>
    <row r="4843" spans="1:24">
      <c r="A4843" t="s">
        <v>235</v>
      </c>
      <c r="B4843">
        <v>2014013</v>
      </c>
      <c r="C4843">
        <v>24</v>
      </c>
      <c r="D4843">
        <v>1</v>
      </c>
      <c r="E4843" s="28" t="s">
        <v>535</v>
      </c>
      <c r="F4843" t="s">
        <v>581</v>
      </c>
      <c r="G4843" t="s">
        <v>581</v>
      </c>
      <c r="H4843">
        <v>9</v>
      </c>
      <c r="I4843" s="3">
        <v>0.28444444444444444</v>
      </c>
      <c r="J4843">
        <v>19.968</v>
      </c>
      <c r="K4843">
        <f t="shared" si="549"/>
        <v>7.8</v>
      </c>
      <c r="L4843">
        <v>-1.111E-3</v>
      </c>
      <c r="M4843">
        <f t="shared" si="550"/>
        <v>0.28302236444444445</v>
      </c>
      <c r="N4843" s="5">
        <v>313.1547546157056</v>
      </c>
      <c r="O4843" s="3">
        <v>17.589394050616892</v>
      </c>
      <c r="P4843" s="7">
        <v>5.6168376150641831E-2</v>
      </c>
      <c r="Q4843" s="9">
        <f t="shared" si="551"/>
        <v>17.502720026101169</v>
      </c>
      <c r="R4843" s="7">
        <f t="shared" si="552"/>
        <v>5.5891599179389746E-2</v>
      </c>
      <c r="S4843" t="s">
        <v>482</v>
      </c>
      <c r="T4843" t="s">
        <v>581</v>
      </c>
      <c r="U4843">
        <v>36</v>
      </c>
      <c r="V4843">
        <f t="shared" si="553"/>
        <v>10.972800000000001</v>
      </c>
      <c r="W4843">
        <f t="shared" si="547"/>
        <v>229.31068509846318</v>
      </c>
      <c r="X4843">
        <f t="shared" si="548"/>
        <v>118.4006739689448</v>
      </c>
    </row>
    <row r="4844" spans="1:24">
      <c r="A4844" t="s">
        <v>235</v>
      </c>
      <c r="B4844">
        <v>2014013</v>
      </c>
      <c r="C4844">
        <v>24</v>
      </c>
      <c r="D4844">
        <v>3</v>
      </c>
      <c r="E4844" s="28" t="s">
        <v>535</v>
      </c>
      <c r="F4844" t="s">
        <v>581</v>
      </c>
      <c r="G4844" t="s">
        <v>581</v>
      </c>
      <c r="H4844">
        <v>12</v>
      </c>
      <c r="I4844" s="3">
        <v>0.21333333333333335</v>
      </c>
      <c r="J4844">
        <v>37.119999999999997</v>
      </c>
      <c r="K4844">
        <f t="shared" si="549"/>
        <v>14.499999999999998</v>
      </c>
      <c r="L4844">
        <v>-1.111E-3</v>
      </c>
      <c r="M4844">
        <f t="shared" si="550"/>
        <v>0.21191125333333335</v>
      </c>
      <c r="N4844" s="5">
        <v>1082.1957126553598</v>
      </c>
      <c r="O4844" s="3">
        <v>24.735085383680254</v>
      </c>
      <c r="P4844" s="7">
        <v>2.2856388261775978E-2</v>
      </c>
      <c r="Q4844" s="9">
        <f t="shared" si="551"/>
        <v>24.571147647334286</v>
      </c>
      <c r="R4844" s="7">
        <f t="shared" si="552"/>
        <v>2.2704902043129152E-2</v>
      </c>
      <c r="S4844" t="s">
        <v>483</v>
      </c>
      <c r="T4844" t="s">
        <v>581</v>
      </c>
      <c r="U4844">
        <v>60</v>
      </c>
      <c r="V4844">
        <f t="shared" si="553"/>
        <v>18.288</v>
      </c>
      <c r="W4844">
        <f t="shared" si="547"/>
        <v>1635.6842396992811</v>
      </c>
      <c r="X4844">
        <f t="shared" si="548"/>
        <v>844.557750536649</v>
      </c>
    </row>
    <row r="4845" spans="1:24">
      <c r="A4845" t="s">
        <v>232</v>
      </c>
      <c r="B4845">
        <v>2006018</v>
      </c>
      <c r="C4845">
        <v>3</v>
      </c>
      <c r="D4845">
        <v>3</v>
      </c>
      <c r="E4845" s="28" t="s">
        <v>535</v>
      </c>
      <c r="F4845" t="s">
        <v>581</v>
      </c>
      <c r="G4845" t="s">
        <v>581</v>
      </c>
      <c r="H4845">
        <v>13</v>
      </c>
      <c r="I4845" s="3">
        <v>0.19692307692307692</v>
      </c>
      <c r="J4845">
        <v>35.328000000000003</v>
      </c>
      <c r="K4845">
        <f t="shared" si="549"/>
        <v>13.8</v>
      </c>
      <c r="L4845">
        <v>-1.111E-3</v>
      </c>
      <c r="M4845">
        <f t="shared" si="550"/>
        <v>0.19550099692307693</v>
      </c>
      <c r="N4845" s="5">
        <v>980.22997154856978</v>
      </c>
      <c r="O4845" s="3">
        <v>21.733914200245742</v>
      </c>
      <c r="P4845" s="7">
        <v>2.2172260419573226E-2</v>
      </c>
      <c r="Q4845" s="9">
        <f t="shared" si="551"/>
        <v>21.577835814913257</v>
      </c>
      <c r="R4845" s="7">
        <f t="shared" si="552"/>
        <v>2.2013034125884293E-2</v>
      </c>
      <c r="S4845" t="s">
        <v>481</v>
      </c>
      <c r="T4845" t="s">
        <v>581</v>
      </c>
      <c r="U4845">
        <v>73</v>
      </c>
      <c r="V4845">
        <f t="shared" si="553"/>
        <v>22.250400000000003</v>
      </c>
      <c r="W4845">
        <f t="shared" si="547"/>
        <v>1833.7063140965604</v>
      </c>
      <c r="X4845">
        <f t="shared" si="548"/>
        <v>946.80308227641945</v>
      </c>
    </row>
    <row r="4846" spans="1:24">
      <c r="A4846" t="s">
        <v>232</v>
      </c>
      <c r="B4846">
        <v>2014013</v>
      </c>
      <c r="C4846">
        <v>31</v>
      </c>
      <c r="D4846">
        <v>4</v>
      </c>
      <c r="E4846" s="28" t="s">
        <v>535</v>
      </c>
      <c r="F4846" t="s">
        <v>581</v>
      </c>
      <c r="G4846" t="s">
        <v>581</v>
      </c>
      <c r="H4846">
        <v>13</v>
      </c>
      <c r="I4846" s="3">
        <v>0.19692307692307692</v>
      </c>
      <c r="J4846">
        <v>46.08</v>
      </c>
      <c r="K4846">
        <f t="shared" si="549"/>
        <v>18</v>
      </c>
      <c r="L4846">
        <v>-1.111E-3</v>
      </c>
      <c r="M4846">
        <f t="shared" si="550"/>
        <v>0.19550099692307693</v>
      </c>
      <c r="N4846" s="5">
        <v>1667.68804233216</v>
      </c>
      <c r="O4846" s="3">
        <v>28.385661483504876</v>
      </c>
      <c r="P4846" s="7">
        <v>1.702096600981156E-2</v>
      </c>
      <c r="Q4846" s="9">
        <f t="shared" si="551"/>
        <v>28.181547400065149</v>
      </c>
      <c r="R4846" s="7">
        <f t="shared" si="552"/>
        <v>1.6898572565559069E-2</v>
      </c>
      <c r="S4846" t="s">
        <v>481</v>
      </c>
      <c r="T4846" t="s">
        <v>581</v>
      </c>
      <c r="U4846">
        <v>78</v>
      </c>
      <c r="V4846">
        <f t="shared" si="553"/>
        <v>23.7744</v>
      </c>
      <c r="W4846">
        <f t="shared" si="547"/>
        <v>3573.7274383797553</v>
      </c>
      <c r="X4846">
        <f t="shared" si="548"/>
        <v>1845.2334094409343</v>
      </c>
    </row>
    <row r="4847" spans="1:24">
      <c r="A4847" t="s">
        <v>232</v>
      </c>
      <c r="B4847">
        <v>2014013</v>
      </c>
      <c r="C4847">
        <v>34</v>
      </c>
      <c r="D4847">
        <v>3</v>
      </c>
      <c r="E4847" s="28" t="s">
        <v>535</v>
      </c>
      <c r="F4847" t="s">
        <v>581</v>
      </c>
      <c r="G4847" t="s">
        <v>581</v>
      </c>
      <c r="H4847">
        <v>14</v>
      </c>
      <c r="I4847" s="3">
        <v>0.18285714285714286</v>
      </c>
      <c r="J4847">
        <v>30.208000000000002</v>
      </c>
      <c r="K4847">
        <f t="shared" si="549"/>
        <v>11.8</v>
      </c>
      <c r="L4847">
        <v>-1.111E-3</v>
      </c>
      <c r="M4847">
        <f t="shared" si="550"/>
        <v>0.18143506285714286</v>
      </c>
      <c r="N4847" s="5">
        <v>716.6940833775617</v>
      </c>
      <c r="O4847" s="3">
        <v>17.248323312493795</v>
      </c>
      <c r="P4847" s="7">
        <v>2.4066507192591409E-2</v>
      </c>
      <c r="Q4847" s="9">
        <f t="shared" si="551"/>
        <v>17.114993408273662</v>
      </c>
      <c r="R4847" s="7">
        <f t="shared" si="552"/>
        <v>2.3880472582689525E-2</v>
      </c>
      <c r="S4847" t="s">
        <v>483</v>
      </c>
      <c r="T4847" t="s">
        <v>581</v>
      </c>
      <c r="U4847">
        <v>68</v>
      </c>
      <c r="V4847">
        <f t="shared" si="553"/>
        <v>20.726400000000002</v>
      </c>
      <c r="W4847">
        <f t="shared" si="547"/>
        <v>1193.1800459385847</v>
      </c>
      <c r="X4847">
        <f t="shared" si="548"/>
        <v>616.07823265960735</v>
      </c>
    </row>
    <row r="4848" spans="1:24">
      <c r="A4848" t="s">
        <v>232</v>
      </c>
      <c r="B4848">
        <v>2014013</v>
      </c>
      <c r="C4848">
        <v>34</v>
      </c>
      <c r="D4848">
        <v>1</v>
      </c>
      <c r="E4848" s="28" t="s">
        <v>535</v>
      </c>
      <c r="F4848" t="s">
        <v>581</v>
      </c>
      <c r="G4848" t="s">
        <v>581</v>
      </c>
      <c r="H4848">
        <v>19</v>
      </c>
      <c r="I4848" s="3">
        <v>0.13473684210526315</v>
      </c>
      <c r="J4848">
        <v>52.480000000000004</v>
      </c>
      <c r="K4848">
        <f t="shared" si="549"/>
        <v>20.5</v>
      </c>
      <c r="L4848">
        <v>-1.111E-3</v>
      </c>
      <c r="M4848">
        <f t="shared" si="550"/>
        <v>0.13331476210526316</v>
      </c>
      <c r="N4848" s="5">
        <v>2163.1046289817605</v>
      </c>
      <c r="O4848" s="3">
        <v>22.157136033570648</v>
      </c>
      <c r="P4848" s="7">
        <v>1.0243210493244004E-2</v>
      </c>
      <c r="Q4848" s="9">
        <f t="shared" si="551"/>
        <v>21.923873788883274</v>
      </c>
      <c r="R4848" s="7">
        <f t="shared" si="552"/>
        <v>1.0135373710148969E-2</v>
      </c>
      <c r="S4848" t="s">
        <v>481</v>
      </c>
      <c r="T4848" t="s">
        <v>581</v>
      </c>
      <c r="U4848">
        <v>80</v>
      </c>
      <c r="V4848">
        <f t="shared" si="553"/>
        <v>24.384</v>
      </c>
      <c r="W4848">
        <f t="shared" si="547"/>
        <v>4913.9643802280798</v>
      </c>
      <c r="X4848">
        <f t="shared" si="548"/>
        <v>2537.2419703363053</v>
      </c>
    </row>
    <row r="4849" spans="1:24">
      <c r="A4849" t="s">
        <v>201</v>
      </c>
      <c r="B4849">
        <v>2006018</v>
      </c>
      <c r="C4849">
        <v>2</v>
      </c>
      <c r="D4849">
        <v>3</v>
      </c>
      <c r="E4849" s="28" t="s">
        <v>535</v>
      </c>
      <c r="F4849" t="s">
        <v>581</v>
      </c>
      <c r="G4849" t="s">
        <v>581</v>
      </c>
      <c r="H4849">
        <v>13</v>
      </c>
      <c r="I4849" s="3">
        <v>0.19692307692307692</v>
      </c>
      <c r="J4849">
        <v>36.864000000000004</v>
      </c>
      <c r="K4849">
        <f t="shared" si="549"/>
        <v>14.400000000000002</v>
      </c>
      <c r="L4849">
        <v>-1.111E-3</v>
      </c>
      <c r="M4849">
        <f t="shared" si="550"/>
        <v>0.19550099692307693</v>
      </c>
      <c r="N4849" s="5">
        <v>1067.3203470925828</v>
      </c>
      <c r="O4849" s="3">
        <v>22.684163812139978</v>
      </c>
      <c r="P4849" s="7">
        <v>2.1253378963431567E-2</v>
      </c>
      <c r="Q4849" s="9">
        <f t="shared" si="551"/>
        <v>22.521223184220823</v>
      </c>
      <c r="R4849" s="7">
        <f t="shared" si="552"/>
        <v>2.1100715680694562E-2</v>
      </c>
      <c r="S4849" t="s">
        <v>481</v>
      </c>
      <c r="T4849" t="s">
        <v>483</v>
      </c>
      <c r="U4849">
        <v>62</v>
      </c>
      <c r="V4849">
        <f t="shared" si="553"/>
        <v>18.897600000000001</v>
      </c>
      <c r="W4849">
        <f t="shared" si="547"/>
        <v>1672.2646423079043</v>
      </c>
      <c r="X4849">
        <f t="shared" si="548"/>
        <v>863.44541955676721</v>
      </c>
    </row>
    <row r="4850" spans="1:24">
      <c r="A4850" t="s">
        <v>201</v>
      </c>
      <c r="B4850">
        <v>2006018</v>
      </c>
      <c r="C4850">
        <v>4</v>
      </c>
      <c r="D4850">
        <v>2</v>
      </c>
      <c r="E4850" s="28" t="s">
        <v>535</v>
      </c>
      <c r="F4850" t="s">
        <v>581</v>
      </c>
      <c r="G4850" t="s">
        <v>581</v>
      </c>
      <c r="H4850">
        <v>7</v>
      </c>
      <c r="I4850" s="3">
        <v>0.36571428571428571</v>
      </c>
      <c r="J4850">
        <v>37.119999999999997</v>
      </c>
      <c r="K4850">
        <f t="shared" si="549"/>
        <v>14.499999999999998</v>
      </c>
      <c r="L4850">
        <v>-1.111E-3</v>
      </c>
      <c r="M4850">
        <f t="shared" si="550"/>
        <v>0.36429220571428572</v>
      </c>
      <c r="N4850" s="5">
        <v>1082.1957126553598</v>
      </c>
      <c r="O4850" s="3">
        <v>42.227929181623018</v>
      </c>
      <c r="P4850" s="7">
        <v>3.9020602916647378E-2</v>
      </c>
      <c r="Q4850" s="9">
        <f t="shared" si="551"/>
        <v>42.065352719937863</v>
      </c>
      <c r="R4850" s="7">
        <f t="shared" si="552"/>
        <v>3.8870374580142288E-2</v>
      </c>
      <c r="S4850" t="s">
        <v>481</v>
      </c>
      <c r="T4850" t="s">
        <v>483</v>
      </c>
      <c r="U4850">
        <v>67</v>
      </c>
      <c r="V4850">
        <f t="shared" si="553"/>
        <v>20.421600000000002</v>
      </c>
      <c r="W4850">
        <f t="shared" si="547"/>
        <v>1855.8381126904428</v>
      </c>
      <c r="X4850">
        <f t="shared" si="548"/>
        <v>958.23046023979452</v>
      </c>
    </row>
    <row r="4851" spans="1:24">
      <c r="A4851" t="s">
        <v>144</v>
      </c>
      <c r="B4851">
        <v>2006018</v>
      </c>
      <c r="C4851">
        <v>11</v>
      </c>
      <c r="D4851">
        <v>3</v>
      </c>
      <c r="E4851" s="28" t="s">
        <v>535</v>
      </c>
      <c r="F4851" t="s">
        <v>581</v>
      </c>
      <c r="G4851" t="s">
        <v>581</v>
      </c>
      <c r="H4851">
        <v>18</v>
      </c>
      <c r="I4851" s="3">
        <v>0.14222222222222222</v>
      </c>
      <c r="J4851">
        <v>28.16</v>
      </c>
      <c r="K4851">
        <f t="shared" si="549"/>
        <v>11</v>
      </c>
      <c r="L4851">
        <v>-1.111E-3</v>
      </c>
      <c r="M4851">
        <f t="shared" si="550"/>
        <v>0.14080014222222223</v>
      </c>
      <c r="N4851" s="5">
        <v>622.80942321664008</v>
      </c>
      <c r="O4851" s="3">
        <v>12.518463251342087</v>
      </c>
      <c r="P4851" s="7">
        <v>2.0099990116860554E-2</v>
      </c>
      <c r="Q4851" s="9">
        <f t="shared" si="551"/>
        <v>12.393919978199476</v>
      </c>
      <c r="R4851" s="7">
        <f t="shared" si="552"/>
        <v>1.9900019999999796E-2</v>
      </c>
      <c r="S4851" t="s">
        <v>483</v>
      </c>
      <c r="T4851" t="s">
        <v>483</v>
      </c>
      <c r="U4851">
        <v>64</v>
      </c>
      <c r="V4851">
        <f t="shared" si="553"/>
        <v>19.507200000000001</v>
      </c>
      <c r="W4851">
        <f t="shared" si="547"/>
        <v>952.15411864801831</v>
      </c>
      <c r="X4851">
        <f t="shared" si="548"/>
        <v>491.62859254388729</v>
      </c>
    </row>
    <row r="4852" spans="1:24">
      <c r="A4852" t="s">
        <v>144</v>
      </c>
      <c r="B4852">
        <v>2006018</v>
      </c>
      <c r="C4852">
        <v>11</v>
      </c>
      <c r="D4852">
        <v>5</v>
      </c>
      <c r="E4852" s="28" t="s">
        <v>535</v>
      </c>
      <c r="F4852" t="s">
        <v>581</v>
      </c>
      <c r="G4852" t="s">
        <v>581</v>
      </c>
      <c r="H4852">
        <v>11</v>
      </c>
      <c r="I4852" s="3">
        <v>0.23272727272727273</v>
      </c>
      <c r="J4852">
        <v>46.591999999999999</v>
      </c>
      <c r="K4852">
        <f t="shared" si="549"/>
        <v>18.2</v>
      </c>
      <c r="L4852">
        <v>-1.111E-3</v>
      </c>
      <c r="M4852">
        <f t="shared" si="550"/>
        <v>0.23130519272727273</v>
      </c>
      <c r="N4852" s="5">
        <v>1704.9536640188414</v>
      </c>
      <c r="O4852" s="3">
        <v>33.894853925084256</v>
      </c>
      <c r="P4852" s="7">
        <v>1.9880219996823142E-2</v>
      </c>
      <c r="Q4852" s="9">
        <f t="shared" si="551"/>
        <v>33.688772262172989</v>
      </c>
      <c r="R4852" s="7">
        <f t="shared" si="552"/>
        <v>1.9759347701428613E-2</v>
      </c>
      <c r="S4852" t="s">
        <v>481</v>
      </c>
      <c r="T4852" t="s">
        <v>483</v>
      </c>
      <c r="U4852">
        <v>77</v>
      </c>
      <c r="V4852">
        <f t="shared" si="553"/>
        <v>23.4696</v>
      </c>
      <c r="W4852">
        <f t="shared" si="547"/>
        <v>3609.034894646345</v>
      </c>
      <c r="X4852">
        <f t="shared" si="548"/>
        <v>1863.4638142574315</v>
      </c>
    </row>
    <row r="4853" spans="1:24">
      <c r="A4853" t="s">
        <v>144</v>
      </c>
      <c r="B4853">
        <v>2006018</v>
      </c>
      <c r="C4853">
        <v>22</v>
      </c>
      <c r="D4853">
        <v>1</v>
      </c>
      <c r="E4853" s="28" t="s">
        <v>535</v>
      </c>
      <c r="F4853" t="s">
        <v>581</v>
      </c>
      <c r="G4853" t="s">
        <v>581</v>
      </c>
      <c r="H4853">
        <v>8</v>
      </c>
      <c r="I4853" s="3">
        <v>0.32</v>
      </c>
      <c r="J4853">
        <v>18.432000000000002</v>
      </c>
      <c r="K4853">
        <f t="shared" si="549"/>
        <v>7.2000000000000011</v>
      </c>
      <c r="L4853">
        <v>-1.111E-3</v>
      </c>
      <c r="M4853">
        <f t="shared" si="550"/>
        <v>0.31857792000000001</v>
      </c>
      <c r="N4853" s="5">
        <v>266.83008677314569</v>
      </c>
      <c r="O4853" s="3">
        <v>18.208168344575995</v>
      </c>
      <c r="P4853" s="7">
        <v>6.8238812814449462E-2</v>
      </c>
      <c r="Q4853" s="9">
        <f t="shared" si="551"/>
        <v>18.128674233391028</v>
      </c>
      <c r="R4853" s="7">
        <f t="shared" si="552"/>
        <v>6.7940892470659472E-2</v>
      </c>
      <c r="S4853" t="s">
        <v>481</v>
      </c>
      <c r="T4853" t="s">
        <v>581</v>
      </c>
      <c r="U4853">
        <v>48</v>
      </c>
      <c r="V4853">
        <f t="shared" si="553"/>
        <v>14.630400000000002</v>
      </c>
      <c r="W4853">
        <f t="shared" ref="W4853:W4916" si="554">0.03923548*POWER(K4853,2.22601188)*POWER(U4853,1.14433546)</f>
        <v>266.69523541681485</v>
      </c>
      <c r="X4853">
        <f t="shared" ref="X4853:X4916" si="555">W4853*0.516333</f>
        <v>137.70355098847028</v>
      </c>
    </row>
    <row r="4854" spans="1:24">
      <c r="A4854" t="s">
        <v>312</v>
      </c>
      <c r="B4854">
        <v>2014013</v>
      </c>
      <c r="C4854">
        <v>13</v>
      </c>
      <c r="D4854">
        <v>3</v>
      </c>
      <c r="E4854" s="28" t="s">
        <v>535</v>
      </c>
      <c r="F4854" t="s">
        <v>581</v>
      </c>
      <c r="G4854" t="s">
        <v>581</v>
      </c>
      <c r="H4854">
        <v>12</v>
      </c>
      <c r="I4854" s="3">
        <v>0.21333333333333335</v>
      </c>
      <c r="J4854">
        <v>48.384</v>
      </c>
      <c r="K4854">
        <f t="shared" si="549"/>
        <v>18.899999999999999</v>
      </c>
      <c r="L4854">
        <v>-1.111E-3</v>
      </c>
      <c r="M4854">
        <f t="shared" si="550"/>
        <v>0.21191125333333335</v>
      </c>
      <c r="N4854" s="5">
        <v>1838.6260666712064</v>
      </c>
      <c r="O4854" s="3">
        <v>32.284290633728425</v>
      </c>
      <c r="P4854" s="7">
        <v>1.7558921424506099E-2</v>
      </c>
      <c r="Q4854" s="9">
        <f t="shared" si="551"/>
        <v>32.07002977583722</v>
      </c>
      <c r="R4854" s="7">
        <f t="shared" si="552"/>
        <v>1.7442388290458282E-2</v>
      </c>
      <c r="S4854" t="s">
        <v>481</v>
      </c>
      <c r="T4854" t="s">
        <v>581</v>
      </c>
      <c r="U4854">
        <v>70</v>
      </c>
      <c r="V4854">
        <f t="shared" si="553"/>
        <v>21.336000000000002</v>
      </c>
      <c r="W4854">
        <f t="shared" si="554"/>
        <v>3519.728987277053</v>
      </c>
      <c r="X4854">
        <f t="shared" si="555"/>
        <v>1817.3522271877227</v>
      </c>
    </row>
    <row r="4855" spans="1:24">
      <c r="A4855" t="s">
        <v>312</v>
      </c>
      <c r="B4855">
        <v>2014013</v>
      </c>
      <c r="C4855">
        <v>16</v>
      </c>
      <c r="D4855">
        <v>1</v>
      </c>
      <c r="E4855" s="28" t="s">
        <v>535</v>
      </c>
      <c r="F4855" t="s">
        <v>581</v>
      </c>
      <c r="G4855" t="s">
        <v>581</v>
      </c>
      <c r="H4855">
        <v>11</v>
      </c>
      <c r="I4855" s="3">
        <v>0.23272727272727273</v>
      </c>
      <c r="J4855">
        <v>39.167999999999999</v>
      </c>
      <c r="K4855">
        <f t="shared" si="549"/>
        <v>15.299999999999999</v>
      </c>
      <c r="L4855">
        <v>-1.111E-3</v>
      </c>
      <c r="M4855">
        <f t="shared" si="550"/>
        <v>0.23130519272727273</v>
      </c>
      <c r="N4855" s="5">
        <v>1204.9046105849857</v>
      </c>
      <c r="O4855" s="3">
        <v>28.466912960173605</v>
      </c>
      <c r="P4855" s="7">
        <v>2.3625864412912166E-2</v>
      </c>
      <c r="Q4855" s="9">
        <f t="shared" si="551"/>
        <v>28.2939988163888</v>
      </c>
      <c r="R4855" s="7">
        <f t="shared" si="552"/>
        <v>2.348235583782185E-2</v>
      </c>
      <c r="S4855" t="s">
        <v>481</v>
      </c>
      <c r="T4855" t="s">
        <v>581</v>
      </c>
      <c r="U4855">
        <v>62</v>
      </c>
      <c r="V4855">
        <f t="shared" si="553"/>
        <v>18.897600000000001</v>
      </c>
      <c r="W4855">
        <f t="shared" si="554"/>
        <v>1913.8748598484374</v>
      </c>
      <c r="X4855">
        <f t="shared" si="555"/>
        <v>988.19674801012331</v>
      </c>
    </row>
    <row r="4856" spans="1:24">
      <c r="A4856" t="s">
        <v>312</v>
      </c>
      <c r="B4856">
        <v>2014013</v>
      </c>
      <c r="C4856">
        <v>20</v>
      </c>
      <c r="D4856">
        <v>2</v>
      </c>
      <c r="E4856" s="28" t="s">
        <v>535</v>
      </c>
      <c r="F4856" t="s">
        <v>581</v>
      </c>
      <c r="G4856" t="s">
        <v>581</v>
      </c>
      <c r="H4856">
        <v>16</v>
      </c>
      <c r="I4856" s="3">
        <v>0.16</v>
      </c>
      <c r="J4856">
        <v>49.408000000000001</v>
      </c>
      <c r="K4856">
        <f t="shared" si="549"/>
        <v>19.3</v>
      </c>
      <c r="L4856">
        <v>-1.111E-3</v>
      </c>
      <c r="M4856">
        <f t="shared" si="550"/>
        <v>0.15857792000000001</v>
      </c>
      <c r="N4856" s="5">
        <v>1917.2750582972419</v>
      </c>
      <c r="O4856" s="3">
        <v>24.754744772352026</v>
      </c>
      <c r="P4856" s="7">
        <v>1.2911420646308857E-2</v>
      </c>
      <c r="Q4856" s="9">
        <f t="shared" si="551"/>
        <v>24.535432672415002</v>
      </c>
      <c r="R4856" s="7">
        <f t="shared" si="552"/>
        <v>1.2797033251037676E-2</v>
      </c>
      <c r="S4856" t="s">
        <v>481</v>
      </c>
      <c r="T4856" t="s">
        <v>581</v>
      </c>
      <c r="U4856">
        <v>87</v>
      </c>
      <c r="V4856">
        <f t="shared" si="553"/>
        <v>26.517600000000002</v>
      </c>
      <c r="W4856">
        <f t="shared" si="554"/>
        <v>4729.3936993843417</v>
      </c>
      <c r="X4856">
        <f t="shared" si="555"/>
        <v>2441.9420369842155</v>
      </c>
    </row>
    <row r="4857" spans="1:24">
      <c r="A4857" t="s">
        <v>312</v>
      </c>
      <c r="B4857">
        <v>2014013</v>
      </c>
      <c r="C4857">
        <v>22</v>
      </c>
      <c r="D4857">
        <v>5</v>
      </c>
      <c r="E4857" s="28" t="s">
        <v>535</v>
      </c>
      <c r="F4857" t="s">
        <v>581</v>
      </c>
      <c r="G4857" t="s">
        <v>581</v>
      </c>
      <c r="H4857">
        <v>14</v>
      </c>
      <c r="I4857" s="3">
        <v>0.18285714285714286</v>
      </c>
      <c r="J4857">
        <v>45.568000000000005</v>
      </c>
      <c r="K4857">
        <f t="shared" si="549"/>
        <v>17.8</v>
      </c>
      <c r="L4857">
        <v>-1.111E-3</v>
      </c>
      <c r="M4857">
        <f t="shared" si="550"/>
        <v>0.18143506285714286</v>
      </c>
      <c r="N4857" s="5">
        <v>1630.834195470746</v>
      </c>
      <c r="O4857" s="3">
        <v>26.072069708653398</v>
      </c>
      <c r="P4857" s="7">
        <v>1.5986953045908879E-2</v>
      </c>
      <c r="Q4857" s="9">
        <f t="shared" si="551"/>
        <v>25.870117389368549</v>
      </c>
      <c r="R4857" s="7">
        <f t="shared" si="552"/>
        <v>1.5863119292701029E-2</v>
      </c>
      <c r="S4857" t="s">
        <v>481</v>
      </c>
      <c r="T4857" t="s">
        <v>581</v>
      </c>
      <c r="U4857">
        <v>72</v>
      </c>
      <c r="V4857">
        <f t="shared" si="553"/>
        <v>21.945600000000002</v>
      </c>
      <c r="W4857">
        <f t="shared" si="554"/>
        <v>3180.8280084310454</v>
      </c>
      <c r="X4857">
        <f t="shared" si="555"/>
        <v>1642.3664680772272</v>
      </c>
    </row>
    <row r="4858" spans="1:24">
      <c r="A4858" t="s">
        <v>302</v>
      </c>
      <c r="B4858">
        <v>2006018</v>
      </c>
      <c r="C4858">
        <v>20</v>
      </c>
      <c r="D4858">
        <v>1</v>
      </c>
      <c r="E4858" s="28" t="s">
        <v>535</v>
      </c>
      <c r="F4858" t="s">
        <v>581</v>
      </c>
      <c r="G4858" t="s">
        <v>581</v>
      </c>
      <c r="H4858">
        <v>15</v>
      </c>
      <c r="I4858" s="3">
        <v>0.17066666666666666</v>
      </c>
      <c r="J4858">
        <v>15.36</v>
      </c>
      <c r="K4858">
        <f t="shared" si="549"/>
        <v>6</v>
      </c>
      <c r="L4858">
        <v>-1.111E-3</v>
      </c>
      <c r="M4858">
        <f t="shared" si="550"/>
        <v>0.16924458666666667</v>
      </c>
      <c r="N4858" s="5">
        <v>185.29867137024002</v>
      </c>
      <c r="O4858" s="3">
        <v>8.1439911182336076</v>
      </c>
      <c r="P4858" s="7">
        <v>4.3950617983446467E-2</v>
      </c>
      <c r="Q4858" s="9">
        <f t="shared" si="551"/>
        <v>8.0768873001444739</v>
      </c>
      <c r="R4858" s="7">
        <f t="shared" si="552"/>
        <v>4.3588479293552376E-2</v>
      </c>
      <c r="S4858" t="s">
        <v>482</v>
      </c>
      <c r="T4858" t="s">
        <v>581</v>
      </c>
      <c r="U4858">
        <v>43</v>
      </c>
      <c r="V4858">
        <f t="shared" si="553"/>
        <v>13.106400000000001</v>
      </c>
      <c r="W4858">
        <f t="shared" si="554"/>
        <v>156.70713632494167</v>
      </c>
      <c r="X4858">
        <f t="shared" si="555"/>
        <v>80.913065820066109</v>
      </c>
    </row>
    <row r="4859" spans="1:24">
      <c r="A4859" t="s">
        <v>302</v>
      </c>
      <c r="B4859">
        <v>2014013</v>
      </c>
      <c r="C4859">
        <v>9</v>
      </c>
      <c r="D4859">
        <v>3</v>
      </c>
      <c r="E4859" s="28" t="s">
        <v>535</v>
      </c>
      <c r="F4859" t="s">
        <v>581</v>
      </c>
      <c r="G4859" t="s">
        <v>581</v>
      </c>
      <c r="H4859">
        <v>9</v>
      </c>
      <c r="I4859" s="3">
        <v>0.28444444444444444</v>
      </c>
      <c r="J4859">
        <v>23.295999999999999</v>
      </c>
      <c r="K4859">
        <f t="shared" si="549"/>
        <v>9.1</v>
      </c>
      <c r="L4859">
        <v>-1.111E-3</v>
      </c>
      <c r="M4859">
        <f t="shared" si="550"/>
        <v>0.28302236444444445</v>
      </c>
      <c r="N4859" s="5">
        <v>426.23841600471036</v>
      </c>
      <c r="O4859" s="3">
        <v>20.563323391544955</v>
      </c>
      <c r="P4859" s="7">
        <v>4.8243712015196935E-2</v>
      </c>
      <c r="Q4859" s="9">
        <f t="shared" si="551"/>
        <v>20.461781160194285</v>
      </c>
      <c r="R4859" s="7">
        <f t="shared" si="552"/>
        <v>4.8005483297329447E-2</v>
      </c>
      <c r="S4859" t="s">
        <v>482</v>
      </c>
      <c r="T4859" t="s">
        <v>490</v>
      </c>
      <c r="U4859">
        <v>44</v>
      </c>
      <c r="V4859">
        <f t="shared" si="553"/>
        <v>13.411200000000001</v>
      </c>
      <c r="W4859">
        <f t="shared" si="554"/>
        <v>406.60964611467483</v>
      </c>
      <c r="X4859">
        <f t="shared" si="555"/>
        <v>209.94597840732843</v>
      </c>
    </row>
    <row r="4860" spans="1:24">
      <c r="A4860" t="s">
        <v>302</v>
      </c>
      <c r="B4860">
        <v>2014013</v>
      </c>
      <c r="C4860">
        <v>28</v>
      </c>
      <c r="D4860">
        <v>3</v>
      </c>
      <c r="E4860" s="28" t="s">
        <v>535</v>
      </c>
      <c r="F4860" t="s">
        <v>581</v>
      </c>
      <c r="G4860" t="s">
        <v>581</v>
      </c>
      <c r="H4860">
        <v>8</v>
      </c>
      <c r="I4860" s="3">
        <v>0.32</v>
      </c>
      <c r="J4860">
        <v>36.864000000000004</v>
      </c>
      <c r="K4860">
        <f t="shared" si="549"/>
        <v>14.400000000000002</v>
      </c>
      <c r="L4860">
        <v>-1.111E-3</v>
      </c>
      <c r="M4860">
        <f t="shared" si="550"/>
        <v>0.31857792000000001</v>
      </c>
      <c r="N4860" s="5">
        <v>1067.3203470925828</v>
      </c>
      <c r="O4860" s="3">
        <v>36.738035776511957</v>
      </c>
      <c r="P4860" s="7">
        <v>3.4420814591034105E-2</v>
      </c>
      <c r="Q4860" s="9">
        <f t="shared" si="551"/>
        <v>36.57619464085802</v>
      </c>
      <c r="R4860" s="7">
        <f t="shared" si="552"/>
        <v>3.4269181450998124E-2</v>
      </c>
      <c r="S4860" t="s">
        <v>483</v>
      </c>
      <c r="T4860" t="s">
        <v>581</v>
      </c>
      <c r="U4860">
        <v>74</v>
      </c>
      <c r="V4860">
        <f t="shared" si="553"/>
        <v>22.555200000000003</v>
      </c>
      <c r="W4860">
        <f t="shared" si="554"/>
        <v>2047.5559540138133</v>
      </c>
      <c r="X4860">
        <f t="shared" si="555"/>
        <v>1057.2207084038143</v>
      </c>
    </row>
    <row r="4861" spans="1:24">
      <c r="A4861" t="s">
        <v>302</v>
      </c>
      <c r="B4861">
        <v>2014013</v>
      </c>
      <c r="C4861">
        <v>43</v>
      </c>
      <c r="D4861">
        <v>3</v>
      </c>
      <c r="E4861" s="28" t="s">
        <v>535</v>
      </c>
      <c r="F4861" t="s">
        <v>581</v>
      </c>
      <c r="G4861" t="s">
        <v>581</v>
      </c>
      <c r="H4861">
        <v>8</v>
      </c>
      <c r="I4861" s="3">
        <v>0.32</v>
      </c>
      <c r="J4861">
        <v>23.552</v>
      </c>
      <c r="K4861">
        <f t="shared" si="549"/>
        <v>9.1999999999999993</v>
      </c>
      <c r="L4861">
        <v>-1.111E-3</v>
      </c>
      <c r="M4861">
        <f t="shared" si="550"/>
        <v>0.31857792000000001</v>
      </c>
      <c r="N4861" s="5">
        <v>435.65776513269759</v>
      </c>
      <c r="O4861" s="3">
        <v>23.355353742335964</v>
      </c>
      <c r="P4861" s="7">
        <v>5.3609405390082111E-2</v>
      </c>
      <c r="Q4861" s="9">
        <f t="shared" si="551"/>
        <v>23.252985457687416</v>
      </c>
      <c r="R4861" s="7">
        <f t="shared" si="552"/>
        <v>5.3374431305281009E-2</v>
      </c>
      <c r="S4861" t="s">
        <v>483</v>
      </c>
      <c r="T4861" t="s">
        <v>581</v>
      </c>
      <c r="U4861">
        <v>60</v>
      </c>
      <c r="V4861">
        <f t="shared" si="553"/>
        <v>18.288</v>
      </c>
      <c r="W4861">
        <f t="shared" si="554"/>
        <v>594.13296918027925</v>
      </c>
      <c r="X4861">
        <f t="shared" si="555"/>
        <v>306.77045837576117</v>
      </c>
    </row>
    <row r="4862" spans="1:24">
      <c r="A4862" t="s">
        <v>302</v>
      </c>
      <c r="B4862">
        <v>2014013</v>
      </c>
      <c r="C4862">
        <v>43</v>
      </c>
      <c r="D4862">
        <v>1</v>
      </c>
      <c r="E4862" s="28" t="s">
        <v>535</v>
      </c>
      <c r="F4862" t="s">
        <v>581</v>
      </c>
      <c r="G4862" t="s">
        <v>581</v>
      </c>
      <c r="H4862">
        <v>5</v>
      </c>
      <c r="I4862" s="3">
        <v>0.51200000000000001</v>
      </c>
      <c r="J4862">
        <v>35.584000000000003</v>
      </c>
      <c r="K4862">
        <f t="shared" si="549"/>
        <v>13.9</v>
      </c>
      <c r="L4862">
        <v>-1.111E-3</v>
      </c>
      <c r="M4862">
        <f t="shared" si="550"/>
        <v>0.51057792000000002</v>
      </c>
      <c r="N4862" s="5">
        <v>994.48767487344662</v>
      </c>
      <c r="O4862" s="3">
        <v>56.41315195944977</v>
      </c>
      <c r="P4862" s="7">
        <v>5.6725843250524564E-2</v>
      </c>
      <c r="Q4862" s="9">
        <f t="shared" si="551"/>
        <v>56.258744590408192</v>
      </c>
      <c r="R4862" s="7">
        <f t="shared" si="552"/>
        <v>5.6570580020076561E-2</v>
      </c>
      <c r="S4862" t="s">
        <v>483</v>
      </c>
      <c r="T4862" t="s">
        <v>581</v>
      </c>
      <c r="U4862">
        <v>67</v>
      </c>
      <c r="V4862">
        <f t="shared" si="553"/>
        <v>20.421600000000002</v>
      </c>
      <c r="W4862">
        <f t="shared" si="554"/>
        <v>1689.2177792451964</v>
      </c>
      <c r="X4862">
        <f t="shared" si="555"/>
        <v>872.19888361101005</v>
      </c>
    </row>
    <row r="4863" spans="1:24">
      <c r="A4863" t="s">
        <v>130</v>
      </c>
      <c r="B4863">
        <v>2008067</v>
      </c>
      <c r="C4863">
        <v>16</v>
      </c>
      <c r="D4863">
        <v>1</v>
      </c>
      <c r="E4863" s="28" t="s">
        <v>535</v>
      </c>
      <c r="F4863" t="s">
        <v>581</v>
      </c>
      <c r="G4863" t="s">
        <v>581</v>
      </c>
      <c r="H4863">
        <v>5</v>
      </c>
      <c r="I4863" s="3">
        <v>0.51200000000000001</v>
      </c>
      <c r="J4863">
        <v>17.920000000000002</v>
      </c>
      <c r="K4863">
        <f t="shared" si="549"/>
        <v>7.0000000000000009</v>
      </c>
      <c r="L4863">
        <v>-1.111E-3</v>
      </c>
      <c r="M4863">
        <f t="shared" si="550"/>
        <v>0.51057792000000002</v>
      </c>
      <c r="N4863" s="5">
        <v>252.21208047616005</v>
      </c>
      <c r="O4863" s="3">
        <v>28.000688563814414</v>
      </c>
      <c r="P4863" s="7">
        <v>0.11102040993021005</v>
      </c>
      <c r="Q4863" s="9">
        <f t="shared" si="551"/>
        <v>27.925197262796761</v>
      </c>
      <c r="R4863" s="7">
        <f t="shared" si="552"/>
        <v>0.1107210931771222</v>
      </c>
      <c r="S4863" t="s">
        <v>485</v>
      </c>
      <c r="T4863" t="s">
        <v>581</v>
      </c>
      <c r="U4863">
        <v>20</v>
      </c>
      <c r="V4863">
        <f t="shared" si="553"/>
        <v>6.0960000000000001</v>
      </c>
      <c r="W4863">
        <f t="shared" si="554"/>
        <v>91.979703538765293</v>
      </c>
      <c r="X4863">
        <f t="shared" si="555"/>
        <v>47.492156267281302</v>
      </c>
    </row>
    <row r="4864" spans="1:24">
      <c r="A4864" t="s">
        <v>107</v>
      </c>
      <c r="B4864">
        <v>2008067</v>
      </c>
      <c r="C4864">
        <v>7</v>
      </c>
      <c r="D4864">
        <v>9</v>
      </c>
      <c r="E4864" s="28" t="s">
        <v>535</v>
      </c>
      <c r="F4864" t="s">
        <v>581</v>
      </c>
      <c r="G4864" t="s">
        <v>581</v>
      </c>
      <c r="H4864">
        <v>24</v>
      </c>
      <c r="I4864" s="3">
        <v>0.10666666666666667</v>
      </c>
      <c r="J4864">
        <v>32.512</v>
      </c>
      <c r="K4864">
        <f t="shared" si="549"/>
        <v>12.7</v>
      </c>
      <c r="L4864">
        <v>-1.111E-3</v>
      </c>
      <c r="M4864">
        <f t="shared" si="550"/>
        <v>0.10524458666666667</v>
      </c>
      <c r="N4864" s="5">
        <v>830.18951959183357</v>
      </c>
      <c r="O4864" s="3">
        <v>10.859131415551888</v>
      </c>
      <c r="P4864" s="7">
        <v>1.3080304146565027E-2</v>
      </c>
      <c r="Q4864" s="9">
        <f t="shared" si="551"/>
        <v>10.714827495290667</v>
      </c>
      <c r="R4864" s="7">
        <f t="shared" si="552"/>
        <v>1.2906483691288538E-2</v>
      </c>
      <c r="S4864" t="s">
        <v>482</v>
      </c>
      <c r="T4864" t="s">
        <v>581</v>
      </c>
      <c r="U4864">
        <v>55</v>
      </c>
      <c r="V4864">
        <f t="shared" si="553"/>
        <v>16.763999999999999</v>
      </c>
      <c r="W4864">
        <f t="shared" si="554"/>
        <v>1102.3459350194109</v>
      </c>
      <c r="X4864">
        <f t="shared" si="555"/>
        <v>569.17758366637759</v>
      </c>
    </row>
    <row r="4865" spans="1:24">
      <c r="A4865" t="s">
        <v>107</v>
      </c>
      <c r="B4865">
        <v>2008067</v>
      </c>
      <c r="C4865">
        <v>9</v>
      </c>
      <c r="D4865">
        <v>2</v>
      </c>
      <c r="E4865" s="28" t="s">
        <v>535</v>
      </c>
      <c r="F4865" t="s">
        <v>581</v>
      </c>
      <c r="G4865" t="s">
        <v>581</v>
      </c>
      <c r="H4865">
        <v>12</v>
      </c>
      <c r="I4865" s="3">
        <v>0.21333333333333335</v>
      </c>
      <c r="J4865">
        <v>39.167999999999999</v>
      </c>
      <c r="K4865">
        <f t="shared" si="549"/>
        <v>15.299999999999999</v>
      </c>
      <c r="L4865">
        <v>-1.111E-3</v>
      </c>
      <c r="M4865">
        <f t="shared" si="550"/>
        <v>0.21191125333333335</v>
      </c>
      <c r="N4865" s="5">
        <v>1204.9046105849857</v>
      </c>
      <c r="O4865" s="3">
        <v>26.107668156416139</v>
      </c>
      <c r="P4865" s="7">
        <v>2.1667829907083491E-2</v>
      </c>
      <c r="Q4865" s="9">
        <f t="shared" si="551"/>
        <v>25.934580761607531</v>
      </c>
      <c r="R4865" s="7">
        <f t="shared" si="552"/>
        <v>2.1524177543827471E-2</v>
      </c>
      <c r="S4865" t="s">
        <v>485</v>
      </c>
      <c r="T4865" t="s">
        <v>581</v>
      </c>
      <c r="U4865">
        <v>67</v>
      </c>
      <c r="V4865">
        <f t="shared" si="553"/>
        <v>20.421600000000002</v>
      </c>
      <c r="W4865">
        <f t="shared" si="554"/>
        <v>2091.5021653117496</v>
      </c>
      <c r="X4865">
        <f t="shared" si="555"/>
        <v>1079.9115875219118</v>
      </c>
    </row>
    <row r="4866" spans="1:24">
      <c r="A4866" t="s">
        <v>267</v>
      </c>
      <c r="B4866">
        <v>2008067</v>
      </c>
      <c r="C4866">
        <v>5</v>
      </c>
      <c r="D4866">
        <v>4</v>
      </c>
      <c r="E4866" s="28" t="s">
        <v>535</v>
      </c>
      <c r="F4866" t="s">
        <v>581</v>
      </c>
      <c r="G4866" t="s">
        <v>581</v>
      </c>
      <c r="H4866">
        <v>6</v>
      </c>
      <c r="I4866" s="3">
        <v>0.42666666666666669</v>
      </c>
      <c r="J4866">
        <v>34.304000000000002</v>
      </c>
      <c r="K4866">
        <f t="shared" ref="K4866:K4929" si="556">J4866/2.56</f>
        <v>13.4</v>
      </c>
      <c r="L4866">
        <v>-1.111E-3</v>
      </c>
      <c r="M4866">
        <f t="shared" ref="M4866:M4929" si="557">I4866+L4866*1.28</f>
        <v>0.4252445866666667</v>
      </c>
      <c r="N4866" s="5">
        <v>924.22859531223048</v>
      </c>
      <c r="O4866" s="3">
        <v>45.409613398015978</v>
      </c>
      <c r="P4866" s="7">
        <v>4.9132447998620224E-2</v>
      </c>
      <c r="Q4866" s="9">
        <f t="shared" ref="Q4866:Q4929" si="558">(J4866*J4866 - (J4866 - 2*M4866)*(J4866 - 2*M4866))*3.1415926/4</f>
        <v>45.260162257269343</v>
      </c>
      <c r="R4866" s="7">
        <f t="shared" ref="R4866:R4929" si="559">Q4866/N4866</f>
        <v>4.8970744344887081E-2</v>
      </c>
      <c r="S4866" t="s">
        <v>481</v>
      </c>
      <c r="T4866" t="s">
        <v>581</v>
      </c>
      <c r="U4866">
        <v>71</v>
      </c>
      <c r="V4866">
        <f t="shared" si="553"/>
        <v>21.640800000000002</v>
      </c>
      <c r="W4866">
        <f t="shared" si="554"/>
        <v>1663.7505623919008</v>
      </c>
      <c r="X4866">
        <f t="shared" si="555"/>
        <v>859.04931913149733</v>
      </c>
    </row>
    <row r="4867" spans="1:24">
      <c r="A4867" t="s">
        <v>176</v>
      </c>
      <c r="B4867">
        <v>2008067</v>
      </c>
      <c r="C4867">
        <v>2</v>
      </c>
      <c r="D4867">
        <v>4</v>
      </c>
      <c r="E4867" s="28" t="s">
        <v>535</v>
      </c>
      <c r="F4867" t="s">
        <v>581</v>
      </c>
      <c r="G4867" t="s">
        <v>581</v>
      </c>
      <c r="H4867">
        <v>15</v>
      </c>
      <c r="I4867" s="3">
        <v>0.17066666666666666</v>
      </c>
      <c r="J4867">
        <v>34.816000000000003</v>
      </c>
      <c r="K4867">
        <f t="shared" si="556"/>
        <v>13.600000000000001</v>
      </c>
      <c r="L4867">
        <v>-1.111E-3</v>
      </c>
      <c r="M4867">
        <f t="shared" si="557"/>
        <v>0.16924458666666667</v>
      </c>
      <c r="N4867" s="5">
        <v>952.02339601776657</v>
      </c>
      <c r="O4867" s="3">
        <v>18.575620191027067</v>
      </c>
      <c r="P4867" s="7">
        <v>1.9511726569669735E-2</v>
      </c>
      <c r="Q4867" s="9">
        <f t="shared" si="558"/>
        <v>18.421594659048043</v>
      </c>
      <c r="R4867" s="7">
        <f t="shared" si="559"/>
        <v>1.934993902051569E-2</v>
      </c>
      <c r="S4867" t="s">
        <v>481</v>
      </c>
      <c r="T4867" t="s">
        <v>581</v>
      </c>
      <c r="U4867">
        <v>50</v>
      </c>
      <c r="V4867">
        <f t="shared" si="553"/>
        <v>15.24</v>
      </c>
      <c r="W4867">
        <f t="shared" si="554"/>
        <v>1151.1758442141449</v>
      </c>
      <c r="X4867">
        <f t="shared" si="555"/>
        <v>594.39007717062213</v>
      </c>
    </row>
    <row r="4868" spans="1:24">
      <c r="A4868" t="s">
        <v>176</v>
      </c>
      <c r="B4868">
        <v>2008067</v>
      </c>
      <c r="C4868">
        <v>2</v>
      </c>
      <c r="D4868">
        <v>3</v>
      </c>
      <c r="E4868" s="28" t="s">
        <v>535</v>
      </c>
      <c r="F4868" t="s">
        <v>581</v>
      </c>
      <c r="G4868" t="s">
        <v>581</v>
      </c>
      <c r="H4868">
        <v>8</v>
      </c>
      <c r="I4868" s="3">
        <v>0.32</v>
      </c>
      <c r="J4868">
        <v>36.608000000000004</v>
      </c>
      <c r="K4868">
        <f t="shared" si="556"/>
        <v>14.3</v>
      </c>
      <c r="L4868">
        <v>-1.111E-3</v>
      </c>
      <c r="M4868">
        <f t="shared" si="557"/>
        <v>0.31857792000000001</v>
      </c>
      <c r="N4868" s="5">
        <v>1052.5479252361217</v>
      </c>
      <c r="O4868" s="3">
        <v>36.480676506624057</v>
      </c>
      <c r="P4868" s="7">
        <v>3.4659397099129921E-2</v>
      </c>
      <c r="Q4868" s="9">
        <f t="shared" si="558"/>
        <v>36.319979079643282</v>
      </c>
      <c r="R4868" s="7">
        <f t="shared" si="559"/>
        <v>3.4506722410284067E-2</v>
      </c>
      <c r="S4868" t="s">
        <v>481</v>
      </c>
      <c r="T4868" t="s">
        <v>581</v>
      </c>
      <c r="U4868">
        <v>52</v>
      </c>
      <c r="V4868">
        <f t="shared" si="553"/>
        <v>15.849600000000001</v>
      </c>
      <c r="W4868">
        <f t="shared" si="554"/>
        <v>1346.3382686153659</v>
      </c>
      <c r="X4868">
        <f t="shared" si="555"/>
        <v>695.15887724897777</v>
      </c>
    </row>
    <row r="4869" spans="1:24">
      <c r="A4869" t="s">
        <v>176</v>
      </c>
      <c r="B4869">
        <v>2008067</v>
      </c>
      <c r="C4869">
        <v>4</v>
      </c>
      <c r="D4869">
        <v>6</v>
      </c>
      <c r="E4869" s="28" t="s">
        <v>535</v>
      </c>
      <c r="F4869" t="s">
        <v>581</v>
      </c>
      <c r="G4869" t="s">
        <v>581</v>
      </c>
      <c r="H4869">
        <v>12</v>
      </c>
      <c r="I4869" s="3">
        <v>0.21333333333333335</v>
      </c>
      <c r="J4869">
        <v>30.72</v>
      </c>
      <c r="K4869">
        <f t="shared" si="556"/>
        <v>12</v>
      </c>
      <c r="L4869">
        <v>-1.111E-3</v>
      </c>
      <c r="M4869">
        <f t="shared" si="557"/>
        <v>0.21191125333333335</v>
      </c>
      <c r="N4869" s="5">
        <v>741.19468548096006</v>
      </c>
      <c r="O4869" s="3">
        <v>20.445764218880011</v>
      </c>
      <c r="P4869" s="7">
        <v>2.7584876982236842E-2</v>
      </c>
      <c r="Q4869" s="9">
        <f t="shared" si="558"/>
        <v>20.310419165230421</v>
      </c>
      <c r="R4869" s="7">
        <f t="shared" si="559"/>
        <v>2.7402273064128922E-2</v>
      </c>
      <c r="S4869" t="s">
        <v>481</v>
      </c>
      <c r="T4869" t="s">
        <v>490</v>
      </c>
      <c r="U4869">
        <v>65</v>
      </c>
      <c r="V4869">
        <f t="shared" si="553"/>
        <v>19.812000000000001</v>
      </c>
      <c r="W4869">
        <f t="shared" si="554"/>
        <v>1176.333010222053</v>
      </c>
      <c r="X4869">
        <f t="shared" si="555"/>
        <v>607.37955216698333</v>
      </c>
    </row>
    <row r="4870" spans="1:24">
      <c r="A4870" t="s">
        <v>286</v>
      </c>
      <c r="B4870">
        <v>2008067</v>
      </c>
      <c r="C4870">
        <v>1</v>
      </c>
      <c r="D4870">
        <v>9</v>
      </c>
      <c r="E4870" s="28" t="s">
        <v>535</v>
      </c>
      <c r="F4870" t="s">
        <v>581</v>
      </c>
      <c r="G4870" t="s">
        <v>581</v>
      </c>
      <c r="H4870">
        <v>12</v>
      </c>
      <c r="I4870" s="3">
        <v>0.21333333333333335</v>
      </c>
      <c r="J4870">
        <v>17.664000000000001</v>
      </c>
      <c r="K4870">
        <f t="shared" si="556"/>
        <v>6.9</v>
      </c>
      <c r="L4870">
        <v>-1.111E-3</v>
      </c>
      <c r="M4870">
        <f t="shared" si="557"/>
        <v>0.21191125333333335</v>
      </c>
      <c r="N4870" s="5">
        <v>245.05749288714244</v>
      </c>
      <c r="O4870" s="3">
        <v>11.695549042687965</v>
      </c>
      <c r="P4870" s="7">
        <v>4.7725735315810869E-2</v>
      </c>
      <c r="Q4870" s="9">
        <f t="shared" si="558"/>
        <v>11.618533061738512</v>
      </c>
      <c r="R4870" s="7">
        <f t="shared" si="559"/>
        <v>4.7411458122968937E-2</v>
      </c>
      <c r="S4870" t="s">
        <v>481</v>
      </c>
      <c r="T4870" t="s">
        <v>581</v>
      </c>
      <c r="U4870">
        <v>36</v>
      </c>
      <c r="V4870">
        <f t="shared" si="553"/>
        <v>10.972800000000001</v>
      </c>
      <c r="W4870">
        <f t="shared" si="554"/>
        <v>174.54167913909205</v>
      </c>
      <c r="X4870">
        <f t="shared" si="555"/>
        <v>90.121628814924819</v>
      </c>
    </row>
    <row r="4871" spans="1:24">
      <c r="A4871" t="s">
        <v>164</v>
      </c>
      <c r="B4871">
        <v>2008067</v>
      </c>
      <c r="C4871">
        <v>3</v>
      </c>
      <c r="D4871">
        <v>12</v>
      </c>
      <c r="E4871" s="28" t="s">
        <v>535</v>
      </c>
      <c r="F4871" t="s">
        <v>581</v>
      </c>
      <c r="G4871" t="s">
        <v>581</v>
      </c>
      <c r="H4871">
        <v>14</v>
      </c>
      <c r="I4871" s="3">
        <v>0.18285714285714286</v>
      </c>
      <c r="J4871">
        <v>16.64</v>
      </c>
      <c r="K4871">
        <f t="shared" si="556"/>
        <v>6.5</v>
      </c>
      <c r="L4871">
        <v>-1.111E-3</v>
      </c>
      <c r="M4871">
        <f t="shared" si="557"/>
        <v>0.18143506285714286</v>
      </c>
      <c r="N4871" s="5">
        <v>217.46857959424</v>
      </c>
      <c r="O4871" s="3">
        <v>9.4540139958857488</v>
      </c>
      <c r="P4871" s="7">
        <v>4.3473011197872162E-2</v>
      </c>
      <c r="Q4871" s="9">
        <f t="shared" si="558"/>
        <v>9.3813005583064548</v>
      </c>
      <c r="R4871" s="7">
        <f t="shared" si="559"/>
        <v>4.3138648239715333E-2</v>
      </c>
      <c r="S4871" t="s">
        <v>483</v>
      </c>
      <c r="T4871" t="s">
        <v>486</v>
      </c>
      <c r="U4871">
        <v>45</v>
      </c>
      <c r="V4871">
        <f t="shared" si="553"/>
        <v>13.716000000000001</v>
      </c>
      <c r="W4871">
        <f t="shared" si="554"/>
        <v>197.27109797440346</v>
      </c>
      <c r="X4871">
        <f t="shared" si="555"/>
        <v>101.85757783041767</v>
      </c>
    </row>
    <row r="4872" spans="1:24">
      <c r="A4872" t="s">
        <v>164</v>
      </c>
      <c r="B4872">
        <v>2008067</v>
      </c>
      <c r="C4872">
        <v>3</v>
      </c>
      <c r="D4872">
        <v>11</v>
      </c>
      <c r="E4872" s="28" t="s">
        <v>535</v>
      </c>
      <c r="F4872" t="s">
        <v>581</v>
      </c>
      <c r="G4872" t="s">
        <v>581</v>
      </c>
      <c r="H4872">
        <v>21</v>
      </c>
      <c r="I4872" s="3">
        <v>0.1219047619047619</v>
      </c>
      <c r="J4872">
        <v>29.44</v>
      </c>
      <c r="K4872">
        <f t="shared" si="556"/>
        <v>11.5</v>
      </c>
      <c r="L4872">
        <v>-1.111E-3</v>
      </c>
      <c r="M4872">
        <f t="shared" si="557"/>
        <v>0.1204826819047619</v>
      </c>
      <c r="N4872" s="5">
        <v>680.71525801984012</v>
      </c>
      <c r="O4872" s="3">
        <v>11.22810057289144</v>
      </c>
      <c r="P4872" s="7">
        <v>1.6494562800829986E-2</v>
      </c>
      <c r="Q4872" s="9">
        <f t="shared" si="558"/>
        <v>11.097657256990445</v>
      </c>
      <c r="R4872" s="7">
        <f t="shared" si="559"/>
        <v>1.6302935957793665E-2</v>
      </c>
      <c r="S4872" t="s">
        <v>485</v>
      </c>
      <c r="T4872" t="s">
        <v>581</v>
      </c>
      <c r="U4872">
        <v>58</v>
      </c>
      <c r="V4872">
        <f t="shared" si="553"/>
        <v>17.6784</v>
      </c>
      <c r="W4872">
        <f t="shared" si="554"/>
        <v>939.20013854652177</v>
      </c>
      <c r="X4872">
        <f t="shared" si="555"/>
        <v>484.94002513614129</v>
      </c>
    </row>
    <row r="4873" spans="1:24">
      <c r="A4873" t="s">
        <v>164</v>
      </c>
      <c r="B4873">
        <v>2008067</v>
      </c>
      <c r="C4873">
        <v>10</v>
      </c>
      <c r="D4873">
        <v>6</v>
      </c>
      <c r="E4873" s="28" t="s">
        <v>535</v>
      </c>
      <c r="F4873" t="s">
        <v>581</v>
      </c>
      <c r="G4873" t="s">
        <v>581</v>
      </c>
      <c r="H4873">
        <v>13</v>
      </c>
      <c r="I4873" s="3">
        <v>0.19692307692307692</v>
      </c>
      <c r="J4873">
        <v>34.56</v>
      </c>
      <c r="K4873">
        <f t="shared" si="556"/>
        <v>13.5</v>
      </c>
      <c r="L4873">
        <v>-1.111E-3</v>
      </c>
      <c r="M4873">
        <f t="shared" si="557"/>
        <v>0.19550099692307693</v>
      </c>
      <c r="N4873" s="5">
        <v>938.07452381184021</v>
      </c>
      <c r="O4873" s="3">
        <v>21.258789394298709</v>
      </c>
      <c r="P4873" s="7">
        <v>2.2662154076964161E-2</v>
      </c>
      <c r="Q4873" s="9">
        <f t="shared" si="558"/>
        <v>21.106142130259563</v>
      </c>
      <c r="R4873" s="7">
        <f t="shared" si="559"/>
        <v>2.2499430050072496E-2</v>
      </c>
      <c r="S4873" t="s">
        <v>483</v>
      </c>
      <c r="T4873" t="s">
        <v>484</v>
      </c>
      <c r="U4873">
        <v>60</v>
      </c>
      <c r="V4873">
        <f t="shared" si="553"/>
        <v>18.288</v>
      </c>
      <c r="W4873">
        <f t="shared" si="554"/>
        <v>1395.1371268739424</v>
      </c>
      <c r="X4873">
        <f t="shared" si="555"/>
        <v>720.35533813020334</v>
      </c>
    </row>
    <row r="4874" spans="1:24">
      <c r="A4874" t="s">
        <v>164</v>
      </c>
      <c r="B4874">
        <v>2008067</v>
      </c>
      <c r="C4874">
        <v>15</v>
      </c>
      <c r="D4874">
        <v>3</v>
      </c>
      <c r="E4874" s="28" t="s">
        <v>535</v>
      </c>
      <c r="F4874" t="s">
        <v>581</v>
      </c>
      <c r="G4874" t="s">
        <v>581</v>
      </c>
      <c r="H4874">
        <v>17</v>
      </c>
      <c r="I4874" s="3">
        <v>0.15058823529411766</v>
      </c>
      <c r="J4874">
        <v>26.88</v>
      </c>
      <c r="K4874">
        <f t="shared" si="556"/>
        <v>10.5</v>
      </c>
      <c r="L4874">
        <v>-1.111E-3</v>
      </c>
      <c r="M4874">
        <f t="shared" si="557"/>
        <v>0.14916615529411767</v>
      </c>
      <c r="N4874" s="5">
        <v>567.47718107135995</v>
      </c>
      <c r="O4874" s="3">
        <v>12.645334368199281</v>
      </c>
      <c r="P4874" s="7">
        <v>2.2283423527842499E-2</v>
      </c>
      <c r="Q4874" s="9">
        <f t="shared" si="558"/>
        <v>12.526584367856426</v>
      </c>
      <c r="R4874" s="7">
        <f t="shared" si="559"/>
        <v>2.2074164011682461E-2</v>
      </c>
      <c r="S4874" t="s">
        <v>481</v>
      </c>
      <c r="T4874" t="s">
        <v>581</v>
      </c>
      <c r="U4874">
        <v>59</v>
      </c>
      <c r="V4874">
        <f t="shared" si="553"/>
        <v>17.9832</v>
      </c>
      <c r="W4874">
        <f t="shared" si="554"/>
        <v>782.18094701245332</v>
      </c>
      <c r="X4874">
        <f t="shared" si="555"/>
        <v>403.8658349137811</v>
      </c>
    </row>
    <row r="4875" spans="1:24">
      <c r="A4875" t="s">
        <v>164</v>
      </c>
      <c r="B4875">
        <v>2008067</v>
      </c>
      <c r="C4875">
        <v>16</v>
      </c>
      <c r="D4875">
        <v>4</v>
      </c>
      <c r="E4875" s="28" t="s">
        <v>535</v>
      </c>
      <c r="F4875" t="s">
        <v>581</v>
      </c>
      <c r="G4875" t="s">
        <v>581</v>
      </c>
      <c r="H4875">
        <v>18</v>
      </c>
      <c r="I4875" s="3">
        <v>0.14222222222222222</v>
      </c>
      <c r="J4875">
        <v>28.928000000000001</v>
      </c>
      <c r="K4875">
        <f t="shared" si="556"/>
        <v>11.3</v>
      </c>
      <c r="L4875">
        <v>-1.111E-3</v>
      </c>
      <c r="M4875">
        <f t="shared" si="557"/>
        <v>0.14080014222222223</v>
      </c>
      <c r="N4875" s="5">
        <v>657.24409297960972</v>
      </c>
      <c r="O4875" s="3">
        <v>12.861608944526193</v>
      </c>
      <c r="P4875" s="7">
        <v>1.9568998918222624E-2</v>
      </c>
      <c r="Q4875" s="9">
        <f t="shared" si="558"/>
        <v>12.733634552190669</v>
      </c>
      <c r="R4875" s="7">
        <f t="shared" si="559"/>
        <v>1.9374285274231771E-2</v>
      </c>
      <c r="S4875" t="s">
        <v>485</v>
      </c>
      <c r="T4875" t="s">
        <v>490</v>
      </c>
      <c r="U4875">
        <v>51</v>
      </c>
      <c r="V4875">
        <f t="shared" si="553"/>
        <v>15.5448</v>
      </c>
      <c r="W4875">
        <f t="shared" si="554"/>
        <v>779.609636720509</v>
      </c>
      <c r="X4875">
        <f t="shared" si="555"/>
        <v>402.53818255681063</v>
      </c>
    </row>
    <row r="4876" spans="1:24">
      <c r="A4876" t="s">
        <v>164</v>
      </c>
      <c r="B4876">
        <v>2008067</v>
      </c>
      <c r="C4876">
        <v>17</v>
      </c>
      <c r="D4876">
        <v>6</v>
      </c>
      <c r="E4876" s="28" t="s">
        <v>535</v>
      </c>
      <c r="F4876" t="s">
        <v>581</v>
      </c>
      <c r="G4876" t="s">
        <v>581</v>
      </c>
      <c r="H4876">
        <v>26</v>
      </c>
      <c r="I4876" s="3">
        <v>9.8461538461538461E-2</v>
      </c>
      <c r="J4876">
        <v>35.328000000000003</v>
      </c>
      <c r="K4876">
        <f t="shared" si="556"/>
        <v>13.8</v>
      </c>
      <c r="L4876">
        <v>-1.111E-3</v>
      </c>
      <c r="M4876">
        <f t="shared" si="557"/>
        <v>9.7039458461538455E-2</v>
      </c>
      <c r="N4876" s="5">
        <v>980.22997154856978</v>
      </c>
      <c r="O4876" s="3">
        <v>10.897413818452817</v>
      </c>
      <c r="P4876" s="7">
        <v>1.1117201202527051E-2</v>
      </c>
      <c r="Q4876" s="9">
        <f t="shared" si="558"/>
        <v>10.740455832836998</v>
      </c>
      <c r="R4876" s="7">
        <f t="shared" si="559"/>
        <v>1.0957077568102921E-2</v>
      </c>
      <c r="S4876" t="s">
        <v>481</v>
      </c>
      <c r="T4876" t="s">
        <v>484</v>
      </c>
      <c r="U4876">
        <v>57</v>
      </c>
      <c r="V4876">
        <f t="shared" si="553"/>
        <v>17.3736</v>
      </c>
      <c r="W4876">
        <f t="shared" si="554"/>
        <v>1381.5710326610322</v>
      </c>
      <c r="X4876">
        <f t="shared" si="555"/>
        <v>713.35071600696881</v>
      </c>
    </row>
    <row r="4877" spans="1:24">
      <c r="A4877" t="s">
        <v>164</v>
      </c>
      <c r="B4877">
        <v>2008067</v>
      </c>
      <c r="C4877">
        <v>17</v>
      </c>
      <c r="D4877">
        <v>5</v>
      </c>
      <c r="E4877" s="28" t="s">
        <v>535</v>
      </c>
      <c r="F4877" t="s">
        <v>581</v>
      </c>
      <c r="G4877" t="s">
        <v>581</v>
      </c>
      <c r="H4877">
        <v>20</v>
      </c>
      <c r="I4877" s="3">
        <v>0.128</v>
      </c>
      <c r="J4877">
        <v>44.800000000000004</v>
      </c>
      <c r="K4877">
        <f t="shared" si="556"/>
        <v>17.5</v>
      </c>
      <c r="L4877">
        <v>-1.111E-3</v>
      </c>
      <c r="M4877">
        <f t="shared" si="557"/>
        <v>0.12657792000000001</v>
      </c>
      <c r="N4877" s="5">
        <v>1576.3255029760003</v>
      </c>
      <c r="O4877" s="3">
        <v>17.96367703818251</v>
      </c>
      <c r="P4877" s="7">
        <v>1.1395918548718683E-2</v>
      </c>
      <c r="Q4877" s="9">
        <f t="shared" si="558"/>
        <v>17.764665802573248</v>
      </c>
      <c r="R4877" s="7">
        <f t="shared" si="559"/>
        <v>1.1269668459359892E-2</v>
      </c>
      <c r="S4877" t="s">
        <v>485</v>
      </c>
      <c r="T4877" t="s">
        <v>484</v>
      </c>
      <c r="U4877">
        <v>57</v>
      </c>
      <c r="V4877">
        <f t="shared" si="553"/>
        <v>17.3736</v>
      </c>
      <c r="W4877">
        <f t="shared" si="554"/>
        <v>2344.2627913740594</v>
      </c>
      <c r="X4877">
        <f t="shared" si="555"/>
        <v>1210.4202398585423</v>
      </c>
    </row>
    <row r="4878" spans="1:24">
      <c r="A4878" t="s">
        <v>164</v>
      </c>
      <c r="B4878">
        <v>2008067</v>
      </c>
      <c r="C4878">
        <v>18</v>
      </c>
      <c r="D4878">
        <v>8</v>
      </c>
      <c r="E4878" s="28" t="s">
        <v>535</v>
      </c>
      <c r="F4878" t="s">
        <v>581</v>
      </c>
      <c r="G4878" t="s">
        <v>581</v>
      </c>
      <c r="H4878">
        <v>13</v>
      </c>
      <c r="I4878" s="3">
        <v>0.19692307692307692</v>
      </c>
      <c r="J4878">
        <v>43.008000000000003</v>
      </c>
      <c r="K4878">
        <f t="shared" si="556"/>
        <v>16.8</v>
      </c>
      <c r="L4878">
        <v>-1.111E-3</v>
      </c>
      <c r="M4878">
        <f t="shared" si="557"/>
        <v>0.19550099692307693</v>
      </c>
      <c r="N4878" s="5">
        <v>1452.7415835426816</v>
      </c>
      <c r="O4878" s="3">
        <v>26.485162259716578</v>
      </c>
      <c r="P4878" s="7">
        <v>1.8231158631206376E-2</v>
      </c>
      <c r="Q4878" s="9">
        <f t="shared" si="558"/>
        <v>26.294772661450192</v>
      </c>
      <c r="R4878" s="7">
        <f t="shared" si="559"/>
        <v>1.8100103252587627E-2</v>
      </c>
      <c r="S4878" t="s">
        <v>481</v>
      </c>
      <c r="T4878" t="s">
        <v>482</v>
      </c>
      <c r="U4878">
        <v>71</v>
      </c>
      <c r="V4878">
        <f t="shared" si="553"/>
        <v>21.640800000000002</v>
      </c>
      <c r="W4878">
        <f t="shared" si="554"/>
        <v>2752.2796683184579</v>
      </c>
      <c r="X4878">
        <f t="shared" si="555"/>
        <v>1421.0928179818745</v>
      </c>
    </row>
    <row r="4879" spans="1:24">
      <c r="A4879" t="s">
        <v>164</v>
      </c>
      <c r="B4879">
        <v>2008067</v>
      </c>
      <c r="C4879">
        <v>20</v>
      </c>
      <c r="D4879">
        <v>11</v>
      </c>
      <c r="E4879" s="28" t="s">
        <v>535</v>
      </c>
      <c r="F4879" t="s">
        <v>581</v>
      </c>
      <c r="G4879" t="s">
        <v>581</v>
      </c>
      <c r="H4879">
        <v>16</v>
      </c>
      <c r="I4879" s="3">
        <v>0.16</v>
      </c>
      <c r="J4879">
        <v>22.271999999999998</v>
      </c>
      <c r="K4879">
        <f t="shared" si="556"/>
        <v>8.6999999999999993</v>
      </c>
      <c r="L4879">
        <v>-1.111E-3</v>
      </c>
      <c r="M4879">
        <f t="shared" si="557"/>
        <v>0.15857792000000001</v>
      </c>
      <c r="N4879" s="5">
        <v>389.59045655592956</v>
      </c>
      <c r="O4879" s="3">
        <v>11.114703468288045</v>
      </c>
      <c r="P4879" s="7">
        <v>2.8529198498712247E-2</v>
      </c>
      <c r="Q4879" s="9">
        <f t="shared" si="558"/>
        <v>11.016624270619992</v>
      </c>
      <c r="R4879" s="7">
        <f t="shared" si="559"/>
        <v>2.8277449011481232E-2</v>
      </c>
      <c r="S4879" t="s">
        <v>483</v>
      </c>
      <c r="T4879" t="s">
        <v>581</v>
      </c>
      <c r="U4879">
        <v>48</v>
      </c>
      <c r="V4879">
        <f t="shared" si="553"/>
        <v>14.630400000000002</v>
      </c>
      <c r="W4879">
        <f t="shared" si="554"/>
        <v>406.40959489239128</v>
      </c>
      <c r="X4879">
        <f t="shared" si="555"/>
        <v>209.8426853595731</v>
      </c>
    </row>
    <row r="4880" spans="1:24">
      <c r="A4880" t="s">
        <v>164</v>
      </c>
      <c r="B4880">
        <v>2008067</v>
      </c>
      <c r="C4880">
        <v>23</v>
      </c>
      <c r="D4880">
        <v>7</v>
      </c>
      <c r="E4880" s="28" t="s">
        <v>535</v>
      </c>
      <c r="F4880" t="s">
        <v>581</v>
      </c>
      <c r="G4880" t="s">
        <v>581</v>
      </c>
      <c r="H4880">
        <v>7</v>
      </c>
      <c r="I4880" s="3">
        <v>0.36571428571428571</v>
      </c>
      <c r="J4880">
        <v>52.480000000000004</v>
      </c>
      <c r="K4880">
        <f t="shared" si="556"/>
        <v>20.5</v>
      </c>
      <c r="L4880">
        <v>-1.111E-3</v>
      </c>
      <c r="M4880">
        <f t="shared" si="557"/>
        <v>0.36429220571428572</v>
      </c>
      <c r="N4880" s="5">
        <v>2163.1046289817605</v>
      </c>
      <c r="O4880" s="3">
        <v>59.875421973942935</v>
      </c>
      <c r="P4880" s="7">
        <v>2.768031706451857E-2</v>
      </c>
      <c r="Q4880" s="9">
        <f t="shared" si="558"/>
        <v>59.644222956758689</v>
      </c>
      <c r="R4880" s="7">
        <f t="shared" si="559"/>
        <v>2.7573434108379237E-2</v>
      </c>
      <c r="S4880" t="s">
        <v>485</v>
      </c>
      <c r="T4880" t="s">
        <v>490</v>
      </c>
      <c r="U4880">
        <v>61</v>
      </c>
      <c r="V4880">
        <f t="shared" si="553"/>
        <v>18.5928</v>
      </c>
      <c r="W4880">
        <f t="shared" si="554"/>
        <v>3603.088142401642</v>
      </c>
      <c r="X4880">
        <f t="shared" si="555"/>
        <v>1860.3933098306672</v>
      </c>
    </row>
    <row r="4881" spans="1:24">
      <c r="A4881" t="s">
        <v>164</v>
      </c>
      <c r="B4881">
        <v>2008067</v>
      </c>
      <c r="C4881">
        <v>24</v>
      </c>
      <c r="D4881">
        <v>3</v>
      </c>
      <c r="E4881" s="28" t="s">
        <v>535</v>
      </c>
      <c r="F4881" t="s">
        <v>581</v>
      </c>
      <c r="G4881" t="s">
        <v>581</v>
      </c>
      <c r="H4881">
        <v>11</v>
      </c>
      <c r="I4881" s="3">
        <v>0.23272727272727273</v>
      </c>
      <c r="J4881">
        <v>52.480000000000004</v>
      </c>
      <c r="K4881">
        <f t="shared" si="556"/>
        <v>20.5</v>
      </c>
      <c r="L4881">
        <v>-1.111E-3</v>
      </c>
      <c r="M4881">
        <f t="shared" si="557"/>
        <v>0.23130519272727273</v>
      </c>
      <c r="N4881" s="5">
        <v>2163.1046289817605</v>
      </c>
      <c r="O4881" s="3">
        <v>38.19977262139254</v>
      </c>
      <c r="P4881" s="7">
        <v>1.7659697136043921E-2</v>
      </c>
      <c r="Q4881" s="9">
        <f t="shared" si="558"/>
        <v>37.967385684690896</v>
      </c>
      <c r="R4881" s="7">
        <f t="shared" si="559"/>
        <v>1.755226500650748E-2</v>
      </c>
      <c r="S4881" t="s">
        <v>481</v>
      </c>
      <c r="T4881" t="s">
        <v>581</v>
      </c>
      <c r="U4881">
        <v>84</v>
      </c>
      <c r="V4881">
        <f t="shared" si="553"/>
        <v>25.603200000000001</v>
      </c>
      <c r="W4881">
        <f t="shared" si="554"/>
        <v>5196.1259608378941</v>
      </c>
      <c r="X4881">
        <f t="shared" si="555"/>
        <v>2682.9313057373124</v>
      </c>
    </row>
    <row r="4882" spans="1:24">
      <c r="A4882" t="s">
        <v>164</v>
      </c>
      <c r="B4882">
        <v>2008067</v>
      </c>
      <c r="C4882">
        <v>29</v>
      </c>
      <c r="D4882">
        <v>6</v>
      </c>
      <c r="E4882" s="28" t="s">
        <v>535</v>
      </c>
      <c r="F4882" t="s">
        <v>581</v>
      </c>
      <c r="G4882" t="s">
        <v>581</v>
      </c>
      <c r="H4882">
        <v>13</v>
      </c>
      <c r="I4882" s="3">
        <v>0.19692307692307692</v>
      </c>
      <c r="J4882">
        <v>20.736000000000001</v>
      </c>
      <c r="K4882">
        <f t="shared" si="556"/>
        <v>8.1</v>
      </c>
      <c r="L4882">
        <v>-1.111E-3</v>
      </c>
      <c r="M4882">
        <f t="shared" si="557"/>
        <v>0.19550099692307693</v>
      </c>
      <c r="N4882" s="5">
        <v>337.7068285722624</v>
      </c>
      <c r="O4882" s="3">
        <v>12.70654288725132</v>
      </c>
      <c r="P4882" s="7">
        <v>3.7625957819601444E-2</v>
      </c>
      <c r="Q4882" s="9">
        <f t="shared" si="558"/>
        <v>12.615655806493253</v>
      </c>
      <c r="R4882" s="7">
        <f t="shared" si="559"/>
        <v>3.7356827695279364E-2</v>
      </c>
      <c r="S4882" t="s">
        <v>481</v>
      </c>
      <c r="T4882" t="s">
        <v>581</v>
      </c>
      <c r="U4882">
        <v>39</v>
      </c>
      <c r="V4882">
        <f t="shared" si="553"/>
        <v>11.8872</v>
      </c>
      <c r="W4882">
        <f t="shared" si="554"/>
        <v>273.33110925920437</v>
      </c>
      <c r="X4882">
        <f t="shared" si="555"/>
        <v>141.12987163713279</v>
      </c>
    </row>
    <row r="4883" spans="1:24">
      <c r="A4883" t="s">
        <v>164</v>
      </c>
      <c r="B4883">
        <v>2008067</v>
      </c>
      <c r="C4883">
        <v>30</v>
      </c>
      <c r="D4883">
        <v>1</v>
      </c>
      <c r="E4883" s="28" t="s">
        <v>535</v>
      </c>
      <c r="F4883" t="s">
        <v>581</v>
      </c>
      <c r="G4883" t="s">
        <v>581</v>
      </c>
      <c r="H4883">
        <v>10</v>
      </c>
      <c r="I4883" s="3">
        <v>0.25600000000000001</v>
      </c>
      <c r="J4883">
        <v>21.248000000000001</v>
      </c>
      <c r="K4883">
        <f t="shared" si="556"/>
        <v>8.3000000000000007</v>
      </c>
      <c r="L4883">
        <v>-1.111E-3</v>
      </c>
      <c r="M4883">
        <f t="shared" si="557"/>
        <v>0.25457792000000001</v>
      </c>
      <c r="N4883" s="5">
        <v>354.58959640821769</v>
      </c>
      <c r="O4883" s="3">
        <v>16.882768104652854</v>
      </c>
      <c r="P4883" s="7">
        <v>4.7612136045911337E-2</v>
      </c>
      <c r="Q4883" s="9">
        <f t="shared" si="558"/>
        <v>16.790121411924819</v>
      </c>
      <c r="R4883" s="7">
        <f t="shared" si="559"/>
        <v>4.7350857391189112E-2</v>
      </c>
      <c r="S4883" t="s">
        <v>481</v>
      </c>
      <c r="T4883" t="s">
        <v>487</v>
      </c>
      <c r="U4883">
        <v>41</v>
      </c>
      <c r="V4883">
        <f t="shared" si="553"/>
        <v>12.4968</v>
      </c>
      <c r="W4883">
        <f t="shared" si="554"/>
        <v>305.57898139168071</v>
      </c>
      <c r="X4883">
        <f t="shared" si="555"/>
        <v>157.78051219891069</v>
      </c>
    </row>
    <row r="4884" spans="1:24">
      <c r="A4884" t="s">
        <v>164</v>
      </c>
      <c r="B4884">
        <v>2008067</v>
      </c>
      <c r="C4884">
        <v>30</v>
      </c>
      <c r="D4884">
        <v>3</v>
      </c>
      <c r="E4884" s="28" t="s">
        <v>535</v>
      </c>
      <c r="F4884" t="s">
        <v>581</v>
      </c>
      <c r="G4884" t="s">
        <v>581</v>
      </c>
      <c r="H4884">
        <v>10</v>
      </c>
      <c r="I4884" s="3">
        <v>0.25600000000000001</v>
      </c>
      <c r="J4884">
        <v>26.111999999999998</v>
      </c>
      <c r="K4884">
        <f t="shared" si="556"/>
        <v>10.199999999999999</v>
      </c>
      <c r="L4884">
        <v>-1.111E-3</v>
      </c>
      <c r="M4884">
        <f t="shared" si="557"/>
        <v>0.25457792000000001</v>
      </c>
      <c r="N4884" s="5">
        <v>535.51316025999358</v>
      </c>
      <c r="O4884" s="3">
        <v>20.794629006950395</v>
      </c>
      <c r="P4884" s="7">
        <v>3.8831219380032651E-2</v>
      </c>
      <c r="Q4884" s="9">
        <f t="shared" si="558"/>
        <v>20.680251864996741</v>
      </c>
      <c r="R4884" s="7">
        <f t="shared" si="559"/>
        <v>3.8617635194915477E-2</v>
      </c>
      <c r="S4884" t="s">
        <v>481</v>
      </c>
      <c r="T4884" t="s">
        <v>490</v>
      </c>
      <c r="U4884">
        <v>55</v>
      </c>
      <c r="V4884">
        <f t="shared" si="553"/>
        <v>16.763999999999999</v>
      </c>
      <c r="W4884">
        <f t="shared" si="554"/>
        <v>676.69609984231454</v>
      </c>
      <c r="X4884">
        <f t="shared" si="555"/>
        <v>349.4005273198818</v>
      </c>
    </row>
    <row r="4885" spans="1:24">
      <c r="A4885" t="s">
        <v>468</v>
      </c>
      <c r="B4885">
        <v>2008067</v>
      </c>
      <c r="C4885">
        <v>1</v>
      </c>
      <c r="D4885">
        <v>5</v>
      </c>
      <c r="E4885" s="28" t="s">
        <v>535</v>
      </c>
      <c r="F4885" t="s">
        <v>581</v>
      </c>
      <c r="G4885" t="s">
        <v>581</v>
      </c>
      <c r="H4885">
        <v>10</v>
      </c>
      <c r="I4885" s="3">
        <v>0.25600000000000001</v>
      </c>
      <c r="J4885">
        <v>49.663999999999994</v>
      </c>
      <c r="K4885">
        <f t="shared" si="556"/>
        <v>19.399999999999999</v>
      </c>
      <c r="L4885">
        <v>-1.111E-3</v>
      </c>
      <c r="M4885">
        <f t="shared" si="557"/>
        <v>0.25457792000000001</v>
      </c>
      <c r="N4885" s="5">
        <v>1937.1946654695421</v>
      </c>
      <c r="O4885" s="3">
        <v>39.736271270706943</v>
      </c>
      <c r="P4885" s="7">
        <v>2.0512275807385402E-2</v>
      </c>
      <c r="Q4885" s="9">
        <f t="shared" si="558"/>
        <v>39.516673006187133</v>
      </c>
      <c r="R4885" s="7">
        <f t="shared" si="559"/>
        <v>2.0398916903175027E-2</v>
      </c>
      <c r="S4885" t="s">
        <v>481</v>
      </c>
      <c r="T4885" t="s">
        <v>581</v>
      </c>
      <c r="U4885">
        <v>62</v>
      </c>
      <c r="V4885">
        <f t="shared" si="553"/>
        <v>18.897600000000001</v>
      </c>
      <c r="W4885">
        <f t="shared" si="554"/>
        <v>3246.6710497845625</v>
      </c>
      <c r="X4885">
        <f t="shared" si="555"/>
        <v>1676.3634031484125</v>
      </c>
    </row>
    <row r="4886" spans="1:24">
      <c r="A4886" t="s">
        <v>468</v>
      </c>
      <c r="B4886">
        <v>2008067</v>
      </c>
      <c r="C4886">
        <v>1</v>
      </c>
      <c r="D4886">
        <v>6</v>
      </c>
      <c r="E4886" s="28" t="s">
        <v>535</v>
      </c>
      <c r="F4886" t="s">
        <v>581</v>
      </c>
      <c r="G4886" t="s">
        <v>581</v>
      </c>
      <c r="H4886">
        <v>14</v>
      </c>
      <c r="I4886" s="3">
        <v>0.18285714285714286</v>
      </c>
      <c r="J4886">
        <v>51.2</v>
      </c>
      <c r="K4886">
        <f t="shared" si="556"/>
        <v>20</v>
      </c>
      <c r="L4886">
        <v>-1.111E-3</v>
      </c>
      <c r="M4886">
        <f t="shared" si="557"/>
        <v>0.18143506285714286</v>
      </c>
      <c r="N4886" s="5">
        <v>2058.8741263360002</v>
      </c>
      <c r="O4886" s="3">
        <v>29.307443387245726</v>
      </c>
      <c r="P4886" s="7">
        <v>1.4234694104103218E-2</v>
      </c>
      <c r="Q4886" s="9">
        <f t="shared" si="558"/>
        <v>29.080329515770533</v>
      </c>
      <c r="R4886" s="7">
        <f t="shared" si="559"/>
        <v>1.4124384363177303E-2</v>
      </c>
      <c r="S4886" t="s">
        <v>481</v>
      </c>
      <c r="T4886" t="s">
        <v>581</v>
      </c>
      <c r="U4886">
        <v>77</v>
      </c>
      <c r="V4886">
        <f t="shared" si="553"/>
        <v>23.4696</v>
      </c>
      <c r="W4886">
        <f t="shared" si="554"/>
        <v>4452.1053084074729</v>
      </c>
      <c r="X4886">
        <f t="shared" si="555"/>
        <v>2298.7688902059558</v>
      </c>
    </row>
    <row r="4887" spans="1:24">
      <c r="A4887" t="s">
        <v>178</v>
      </c>
      <c r="B4887">
        <v>2008067</v>
      </c>
      <c r="C4887">
        <v>6</v>
      </c>
      <c r="D4887">
        <v>9</v>
      </c>
      <c r="E4887" s="28" t="s">
        <v>535</v>
      </c>
      <c r="F4887" t="s">
        <v>581</v>
      </c>
      <c r="G4887" t="s">
        <v>581</v>
      </c>
      <c r="H4887">
        <v>19</v>
      </c>
      <c r="I4887" s="3">
        <v>0.13473684210526315</v>
      </c>
      <c r="J4887">
        <v>30.72</v>
      </c>
      <c r="K4887">
        <f t="shared" si="556"/>
        <v>12</v>
      </c>
      <c r="L4887">
        <v>-1.111E-3</v>
      </c>
      <c r="M4887">
        <f t="shared" si="557"/>
        <v>0.13331476210526316</v>
      </c>
      <c r="N4887" s="5">
        <v>741.19468548096006</v>
      </c>
      <c r="O4887" s="3">
        <v>12.946383216526604</v>
      </c>
      <c r="P4887" s="7">
        <v>1.7466913174270422E-2</v>
      </c>
      <c r="Q4887" s="9">
        <f t="shared" si="558"/>
        <v>12.810336007492875</v>
      </c>
      <c r="R4887" s="7">
        <f t="shared" si="559"/>
        <v>1.7283361926941326E-2</v>
      </c>
      <c r="S4887" t="s">
        <v>483</v>
      </c>
      <c r="T4887" t="s">
        <v>484</v>
      </c>
      <c r="U4887">
        <v>58</v>
      </c>
      <c r="V4887">
        <f t="shared" si="553"/>
        <v>17.6784</v>
      </c>
      <c r="W4887">
        <f t="shared" si="554"/>
        <v>1032.5294050466696</v>
      </c>
      <c r="X4887">
        <f t="shared" si="555"/>
        <v>533.12900529596209</v>
      </c>
    </row>
    <row r="4888" spans="1:24">
      <c r="A4888" t="s">
        <v>213</v>
      </c>
      <c r="B4888">
        <v>2008067</v>
      </c>
      <c r="C4888">
        <v>1</v>
      </c>
      <c r="D4888">
        <v>12</v>
      </c>
      <c r="E4888" s="28" t="s">
        <v>535</v>
      </c>
      <c r="F4888" t="s">
        <v>581</v>
      </c>
      <c r="G4888" t="s">
        <v>581</v>
      </c>
      <c r="H4888">
        <v>32</v>
      </c>
      <c r="I4888" s="3">
        <v>0.08</v>
      </c>
      <c r="J4888">
        <v>34.816000000000003</v>
      </c>
      <c r="K4888">
        <f t="shared" si="556"/>
        <v>13.600000000000001</v>
      </c>
      <c r="L4888">
        <v>-1.111E-3</v>
      </c>
      <c r="M4888">
        <f t="shared" si="557"/>
        <v>7.8577919999999996E-2</v>
      </c>
      <c r="N4888" s="5">
        <v>952.02339601776657</v>
      </c>
      <c r="O4888" s="3">
        <v>8.7301089832318688</v>
      </c>
      <c r="P4888" s="7">
        <v>9.1700571853057158E-3</v>
      </c>
      <c r="Q4888" s="9">
        <f t="shared" si="558"/>
        <v>8.5752734838734597</v>
      </c>
      <c r="R4888" s="7">
        <f t="shared" si="559"/>
        <v>9.0074188509894869E-3</v>
      </c>
      <c r="S4888" t="s">
        <v>481</v>
      </c>
      <c r="T4888" t="s">
        <v>482</v>
      </c>
      <c r="U4888">
        <v>54</v>
      </c>
      <c r="V4888">
        <f t="shared" ref="V4888:V4951" si="560">U4888*0.3048</f>
        <v>16.459199999999999</v>
      </c>
      <c r="W4888">
        <f t="shared" si="554"/>
        <v>1257.1574013853569</v>
      </c>
      <c r="X4888">
        <f t="shared" si="555"/>
        <v>649.11185252950554</v>
      </c>
    </row>
    <row r="4889" spans="1:24">
      <c r="A4889" t="s">
        <v>213</v>
      </c>
      <c r="B4889">
        <v>2008067</v>
      </c>
      <c r="C4889">
        <v>2</v>
      </c>
      <c r="D4889">
        <v>5</v>
      </c>
      <c r="E4889" s="28" t="s">
        <v>535</v>
      </c>
      <c r="F4889" t="s">
        <v>581</v>
      </c>
      <c r="G4889" t="s">
        <v>581</v>
      </c>
      <c r="H4889">
        <v>38</v>
      </c>
      <c r="I4889" s="3">
        <v>6.7368421052631577E-2</v>
      </c>
      <c r="J4889">
        <v>39.68</v>
      </c>
      <c r="K4889">
        <f t="shared" si="556"/>
        <v>15.5</v>
      </c>
      <c r="L4889">
        <v>-1.111E-3</v>
      </c>
      <c r="M4889">
        <f t="shared" si="557"/>
        <v>6.5946341052631571E-2</v>
      </c>
      <c r="N4889" s="5">
        <v>1236.6112721305601</v>
      </c>
      <c r="O4889" s="3">
        <v>8.3837812018916207</v>
      </c>
      <c r="P4889" s="7">
        <v>6.7796415824733563E-3</v>
      </c>
      <c r="Q4889" s="9">
        <f t="shared" si="558"/>
        <v>8.2071024554952405</v>
      </c>
      <c r="R4889" s="7">
        <f t="shared" si="559"/>
        <v>6.6367682718557197E-3</v>
      </c>
      <c r="S4889" t="s">
        <v>481</v>
      </c>
      <c r="T4889" t="s">
        <v>482</v>
      </c>
      <c r="U4889">
        <v>53</v>
      </c>
      <c r="V4889">
        <f t="shared" si="560"/>
        <v>16.154400000000003</v>
      </c>
      <c r="W4889">
        <f t="shared" si="554"/>
        <v>1646.3474363635733</v>
      </c>
      <c r="X4889">
        <f t="shared" si="555"/>
        <v>850.06351085991298</v>
      </c>
    </row>
    <row r="4890" spans="1:24">
      <c r="A4890" t="s">
        <v>213</v>
      </c>
      <c r="B4890">
        <v>2008067</v>
      </c>
      <c r="C4890">
        <v>2</v>
      </c>
      <c r="D4890">
        <v>6</v>
      </c>
      <c r="E4890" s="28" t="s">
        <v>535</v>
      </c>
      <c r="F4890" t="s">
        <v>581</v>
      </c>
      <c r="G4890" t="s">
        <v>581</v>
      </c>
      <c r="H4890">
        <v>21</v>
      </c>
      <c r="I4890" s="3">
        <v>0.1219047619047619</v>
      </c>
      <c r="J4890">
        <v>41.983999999999995</v>
      </c>
      <c r="K4890">
        <f t="shared" si="556"/>
        <v>16.399999999999999</v>
      </c>
      <c r="L4890">
        <v>-1.111E-3</v>
      </c>
      <c r="M4890">
        <f t="shared" si="557"/>
        <v>0.1204826819047619</v>
      </c>
      <c r="N4890" s="5">
        <v>1384.386962548326</v>
      </c>
      <c r="O4890" s="3">
        <v>16.032140277467395</v>
      </c>
      <c r="P4890" s="7">
        <v>1.1580678459984953E-2</v>
      </c>
      <c r="Q4890" s="9">
        <f t="shared" si="558"/>
        <v>15.845655360826012</v>
      </c>
      <c r="R4890" s="7">
        <f t="shared" si="559"/>
        <v>1.1445972686464731E-2</v>
      </c>
      <c r="S4890" t="s">
        <v>481</v>
      </c>
      <c r="T4890" t="s">
        <v>482</v>
      </c>
      <c r="U4890">
        <v>51</v>
      </c>
      <c r="V4890">
        <f t="shared" si="560"/>
        <v>15.5448</v>
      </c>
      <c r="W4890">
        <f t="shared" si="554"/>
        <v>1786.3596940344976</v>
      </c>
      <c r="X4890">
        <f t="shared" si="555"/>
        <v>922.35645989991428</v>
      </c>
    </row>
    <row r="4891" spans="1:24">
      <c r="A4891" t="s">
        <v>213</v>
      </c>
      <c r="B4891">
        <v>2008067</v>
      </c>
      <c r="C4891">
        <v>5</v>
      </c>
      <c r="D4891">
        <v>5</v>
      </c>
      <c r="E4891" s="28" t="s">
        <v>535</v>
      </c>
      <c r="F4891" t="s">
        <v>581</v>
      </c>
      <c r="G4891" t="s">
        <v>581</v>
      </c>
      <c r="H4891">
        <v>8</v>
      </c>
      <c r="I4891" s="3">
        <v>0.32</v>
      </c>
      <c r="J4891">
        <v>12.544</v>
      </c>
      <c r="K4891">
        <f t="shared" si="556"/>
        <v>4.9000000000000004</v>
      </c>
      <c r="L4891">
        <v>-1.111E-3</v>
      </c>
      <c r="M4891">
        <f t="shared" si="557"/>
        <v>0.31857792000000001</v>
      </c>
      <c r="N4891" s="5">
        <v>123.58391943331841</v>
      </c>
      <c r="O4891" s="3">
        <v>12.288905137152014</v>
      </c>
      <c r="P4891" s="7">
        <v>9.9437735859985249E-2</v>
      </c>
      <c r="Q4891" s="9">
        <f t="shared" si="558"/>
        <v>12.235716325450229</v>
      </c>
      <c r="R4891" s="7">
        <f t="shared" si="559"/>
        <v>9.9007349674260781E-2</v>
      </c>
      <c r="S4891" t="s">
        <v>481</v>
      </c>
      <c r="T4891" t="s">
        <v>581</v>
      </c>
      <c r="U4891">
        <v>25</v>
      </c>
      <c r="V4891">
        <f t="shared" si="560"/>
        <v>7.62</v>
      </c>
      <c r="W4891">
        <f t="shared" si="554"/>
        <v>53.67548367670571</v>
      </c>
      <c r="X4891">
        <f t="shared" si="555"/>
        <v>27.71442351324449</v>
      </c>
    </row>
    <row r="4892" spans="1:24">
      <c r="A4892" t="s">
        <v>166</v>
      </c>
      <c r="B4892">
        <v>2006012</v>
      </c>
      <c r="C4892">
        <v>6</v>
      </c>
      <c r="D4892">
        <v>4</v>
      </c>
      <c r="E4892" s="28" t="s">
        <v>535</v>
      </c>
      <c r="F4892" t="s">
        <v>581</v>
      </c>
      <c r="G4892" t="s">
        <v>581</v>
      </c>
      <c r="H4892">
        <v>17</v>
      </c>
      <c r="I4892" s="3">
        <v>0.15058823529411766</v>
      </c>
      <c r="J4892">
        <v>20.48</v>
      </c>
      <c r="K4892">
        <f t="shared" si="556"/>
        <v>8</v>
      </c>
      <c r="L4892">
        <v>-1.111E-3</v>
      </c>
      <c r="M4892">
        <f t="shared" si="557"/>
        <v>0.14916615529411767</v>
      </c>
      <c r="N4892" s="5">
        <v>329.41986021376005</v>
      </c>
      <c r="O4892" s="3">
        <v>9.617578251869908</v>
      </c>
      <c r="P4892" s="7">
        <v>2.9195502194764689E-2</v>
      </c>
      <c r="Q4892" s="9">
        <f t="shared" si="558"/>
        <v>9.5274209141448214</v>
      </c>
      <c r="R4892" s="7">
        <f t="shared" si="559"/>
        <v>2.892181700266187E-2</v>
      </c>
      <c r="S4892" t="s">
        <v>483</v>
      </c>
      <c r="T4892" t="s">
        <v>581</v>
      </c>
      <c r="U4892">
        <v>50</v>
      </c>
      <c r="V4892">
        <f t="shared" si="560"/>
        <v>15.24</v>
      </c>
      <c r="W4892">
        <f t="shared" si="554"/>
        <v>353.31301126254886</v>
      </c>
      <c r="X4892">
        <f t="shared" si="555"/>
        <v>182.42716704422565</v>
      </c>
    </row>
    <row r="4893" spans="1:24">
      <c r="A4893" t="s">
        <v>166</v>
      </c>
      <c r="B4893">
        <v>2006012</v>
      </c>
      <c r="C4893">
        <v>10</v>
      </c>
      <c r="D4893">
        <v>2</v>
      </c>
      <c r="E4893" s="28" t="s">
        <v>535</v>
      </c>
      <c r="F4893" t="s">
        <v>581</v>
      </c>
      <c r="G4893" t="s">
        <v>581</v>
      </c>
      <c r="H4893">
        <v>19</v>
      </c>
      <c r="I4893" s="3">
        <v>0.13473684210526315</v>
      </c>
      <c r="J4893">
        <v>19.2</v>
      </c>
      <c r="K4893">
        <f t="shared" si="556"/>
        <v>7.5</v>
      </c>
      <c r="L4893">
        <v>-1.111E-3</v>
      </c>
      <c r="M4893">
        <f t="shared" si="557"/>
        <v>0.13331476210526316</v>
      </c>
      <c r="N4893" s="5">
        <v>289.52917401599996</v>
      </c>
      <c r="O4893" s="3">
        <v>8.0701023133855205</v>
      </c>
      <c r="P4893" s="7">
        <v>2.7873192194923856E-2</v>
      </c>
      <c r="Q4893" s="9">
        <f t="shared" si="558"/>
        <v>7.9855218879333245</v>
      </c>
      <c r="R4893" s="7">
        <f t="shared" si="559"/>
        <v>2.7581061269811892E-2</v>
      </c>
      <c r="S4893" t="s">
        <v>483</v>
      </c>
      <c r="T4893" t="s">
        <v>581</v>
      </c>
      <c r="U4893" t="s">
        <v>581</v>
      </c>
      <c r="V4893" t="s">
        <v>581</v>
      </c>
      <c r="W4893" t="s">
        <v>581</v>
      </c>
      <c r="X4893" t="s">
        <v>581</v>
      </c>
    </row>
    <row r="4894" spans="1:24">
      <c r="A4894" t="s">
        <v>114</v>
      </c>
      <c r="B4894">
        <v>2006012</v>
      </c>
      <c r="C4894">
        <v>5</v>
      </c>
      <c r="D4894">
        <v>4</v>
      </c>
      <c r="E4894" s="28" t="s">
        <v>535</v>
      </c>
      <c r="F4894" t="s">
        <v>581</v>
      </c>
      <c r="G4894" t="s">
        <v>581</v>
      </c>
      <c r="H4894">
        <v>16</v>
      </c>
      <c r="I4894" s="3">
        <v>0.16</v>
      </c>
      <c r="J4894">
        <v>41.983999999999995</v>
      </c>
      <c r="K4894">
        <f t="shared" si="556"/>
        <v>16.399999999999999</v>
      </c>
      <c r="L4894">
        <v>-1.111E-3</v>
      </c>
      <c r="M4894">
        <f t="shared" si="557"/>
        <v>0.15857792000000001</v>
      </c>
      <c r="N4894" s="5">
        <v>1384.386962548326</v>
      </c>
      <c r="O4894" s="3">
        <v>21.023035358976042</v>
      </c>
      <c r="P4894" s="7">
        <v>1.5185808540321451E-2</v>
      </c>
      <c r="Q4894" s="9">
        <f t="shared" si="558"/>
        <v>20.836890751168937</v>
      </c>
      <c r="R4894" s="7">
        <f t="shared" si="559"/>
        <v>1.5051348585956916E-2</v>
      </c>
      <c r="S4894" t="s">
        <v>483</v>
      </c>
      <c r="T4894" t="s">
        <v>581</v>
      </c>
      <c r="U4894">
        <v>73</v>
      </c>
      <c r="V4894">
        <f t="shared" si="560"/>
        <v>22.250400000000003</v>
      </c>
      <c r="W4894">
        <f t="shared" si="554"/>
        <v>2692.7884163876492</v>
      </c>
      <c r="X4894">
        <f t="shared" si="555"/>
        <v>1390.3755213986842</v>
      </c>
    </row>
    <row r="4895" spans="1:24">
      <c r="A4895" t="s">
        <v>114</v>
      </c>
      <c r="B4895">
        <v>2006012</v>
      </c>
      <c r="C4895">
        <v>6</v>
      </c>
      <c r="D4895">
        <v>4</v>
      </c>
      <c r="E4895" s="28" t="s">
        <v>535</v>
      </c>
      <c r="F4895" t="s">
        <v>581</v>
      </c>
      <c r="G4895" t="s">
        <v>581</v>
      </c>
      <c r="H4895">
        <v>8</v>
      </c>
      <c r="I4895" s="3">
        <v>0.32</v>
      </c>
      <c r="J4895">
        <v>48.128</v>
      </c>
      <c r="K4895">
        <f t="shared" si="556"/>
        <v>18.8</v>
      </c>
      <c r="L4895">
        <v>-1.111E-3</v>
      </c>
      <c r="M4895">
        <f t="shared" si="557"/>
        <v>0.31857792000000001</v>
      </c>
      <c r="N4895" s="5">
        <v>1819.2211780304895</v>
      </c>
      <c r="O4895" s="3">
        <v>48.061843651584212</v>
      </c>
      <c r="P4895" s="7">
        <v>2.6418911692538967E-2</v>
      </c>
      <c r="Q4895" s="9">
        <f t="shared" si="558"/>
        <v>47.849679334310188</v>
      </c>
      <c r="R4895" s="7">
        <f t="shared" si="559"/>
        <v>2.6302287985737294E-2</v>
      </c>
      <c r="S4895" t="s">
        <v>481</v>
      </c>
      <c r="T4895" t="s">
        <v>581</v>
      </c>
      <c r="U4895">
        <v>58</v>
      </c>
      <c r="V4895">
        <f t="shared" si="560"/>
        <v>17.6784</v>
      </c>
      <c r="W4895">
        <f t="shared" si="554"/>
        <v>2804.9341093385146</v>
      </c>
      <c r="X4895">
        <f t="shared" si="555"/>
        <v>1448.2800434770834</v>
      </c>
    </row>
    <row r="4896" spans="1:24">
      <c r="A4896" t="s">
        <v>114</v>
      </c>
      <c r="B4896">
        <v>2006012</v>
      </c>
      <c r="C4896">
        <v>23</v>
      </c>
      <c r="D4896">
        <v>1</v>
      </c>
      <c r="E4896" s="28" t="s">
        <v>535</v>
      </c>
      <c r="F4896" t="s">
        <v>581</v>
      </c>
      <c r="G4896" t="s">
        <v>581</v>
      </c>
      <c r="H4896">
        <v>20</v>
      </c>
      <c r="I4896" s="3">
        <v>0.128</v>
      </c>
      <c r="J4896">
        <v>12.288</v>
      </c>
      <c r="K4896">
        <f t="shared" si="556"/>
        <v>4.8</v>
      </c>
      <c r="L4896">
        <v>-1.111E-3</v>
      </c>
      <c r="M4896">
        <f t="shared" si="557"/>
        <v>0.12657792000000001</v>
      </c>
      <c r="N4896" s="5">
        <v>118.59114967695361</v>
      </c>
      <c r="O4896" s="3">
        <v>4.8898261278720021</v>
      </c>
      <c r="P4896" s="7">
        <v>4.1232639545126744E-2</v>
      </c>
      <c r="Q4896" s="9">
        <f t="shared" si="558"/>
        <v>4.8360655816416349</v>
      </c>
      <c r="R4896" s="7">
        <f t="shared" si="559"/>
        <v>4.0779312746484414E-2</v>
      </c>
      <c r="S4896" t="s">
        <v>581</v>
      </c>
      <c r="T4896" t="s">
        <v>581</v>
      </c>
      <c r="U4896">
        <v>32</v>
      </c>
      <c r="V4896">
        <f t="shared" si="560"/>
        <v>9.7536000000000005</v>
      </c>
      <c r="W4896">
        <f t="shared" si="554"/>
        <v>68.002761694062769</v>
      </c>
      <c r="X4896">
        <f t="shared" si="555"/>
        <v>35.112069953780512</v>
      </c>
    </row>
    <row r="4897" spans="1:24">
      <c r="A4897" t="s">
        <v>343</v>
      </c>
      <c r="B4897">
        <v>2006012</v>
      </c>
      <c r="C4897">
        <v>18</v>
      </c>
      <c r="D4897">
        <v>1</v>
      </c>
      <c r="E4897" s="28" t="s">
        <v>535</v>
      </c>
      <c r="F4897" t="s">
        <v>581</v>
      </c>
      <c r="G4897" t="s">
        <v>581</v>
      </c>
      <c r="H4897">
        <v>13</v>
      </c>
      <c r="I4897" s="3">
        <v>0.19692307692307692</v>
      </c>
      <c r="J4897">
        <v>26.88</v>
      </c>
      <c r="K4897">
        <f t="shared" si="556"/>
        <v>10.5</v>
      </c>
      <c r="L4897">
        <v>-1.111E-3</v>
      </c>
      <c r="M4897">
        <f t="shared" si="557"/>
        <v>0.19550099692307693</v>
      </c>
      <c r="N4897" s="5">
        <v>567.47718107135995</v>
      </c>
      <c r="O4897" s="3">
        <v>16.507541334827962</v>
      </c>
      <c r="P4897" s="7">
        <v>2.908934823363787E-2</v>
      </c>
      <c r="Q4897" s="9">
        <f t="shared" si="558"/>
        <v>16.389205283722713</v>
      </c>
      <c r="R4897" s="7">
        <f t="shared" si="559"/>
        <v>2.8880818172778263E-2</v>
      </c>
      <c r="S4897" t="s">
        <v>482</v>
      </c>
      <c r="T4897" t="s">
        <v>581</v>
      </c>
      <c r="U4897">
        <v>48</v>
      </c>
      <c r="V4897">
        <f t="shared" si="560"/>
        <v>14.630400000000002</v>
      </c>
      <c r="W4897">
        <f t="shared" si="554"/>
        <v>617.67844520897677</v>
      </c>
      <c r="X4897">
        <f t="shared" si="555"/>
        <v>318.9277646500866</v>
      </c>
    </row>
    <row r="4898" spans="1:24">
      <c r="A4898" t="s">
        <v>268</v>
      </c>
      <c r="B4898">
        <v>2008067</v>
      </c>
      <c r="C4898">
        <v>5</v>
      </c>
      <c r="D4898">
        <v>10</v>
      </c>
      <c r="E4898" s="28" t="s">
        <v>535</v>
      </c>
      <c r="F4898" t="s">
        <v>581</v>
      </c>
      <c r="G4898" t="s">
        <v>581</v>
      </c>
      <c r="H4898">
        <v>12</v>
      </c>
      <c r="I4898" s="3">
        <v>0.21333333333333335</v>
      </c>
      <c r="J4898">
        <v>27.904</v>
      </c>
      <c r="K4898">
        <f t="shared" si="556"/>
        <v>10.9</v>
      </c>
      <c r="L4898">
        <v>-1.111E-3</v>
      </c>
      <c r="M4898">
        <f t="shared" si="557"/>
        <v>0.21191125333333335</v>
      </c>
      <c r="N4898" s="5">
        <v>611.53708737495037</v>
      </c>
      <c r="O4898" s="3">
        <v>18.558462906367968</v>
      </c>
      <c r="P4898" s="7">
        <v>3.0347240240213361E-2</v>
      </c>
      <c r="Q4898" s="9">
        <f t="shared" si="558"/>
        <v>18.435698633104689</v>
      </c>
      <c r="R4898" s="7">
        <f t="shared" si="559"/>
        <v>3.0146493178755077E-2</v>
      </c>
      <c r="S4898" t="s">
        <v>482</v>
      </c>
      <c r="T4898" t="s">
        <v>581</v>
      </c>
      <c r="U4898">
        <v>58</v>
      </c>
      <c r="V4898">
        <f t="shared" si="560"/>
        <v>17.6784</v>
      </c>
      <c r="W4898">
        <f t="shared" si="554"/>
        <v>833.59646313841358</v>
      </c>
      <c r="X4898">
        <f t="shared" si="555"/>
        <v>430.41336260164655</v>
      </c>
    </row>
    <row r="4899" spans="1:24">
      <c r="A4899" t="s">
        <v>271</v>
      </c>
      <c r="B4899">
        <v>2006016</v>
      </c>
      <c r="C4899">
        <v>5</v>
      </c>
      <c r="D4899">
        <v>2</v>
      </c>
      <c r="E4899" s="28" t="s">
        <v>535</v>
      </c>
      <c r="F4899" t="s">
        <v>581</v>
      </c>
      <c r="G4899" t="s">
        <v>581</v>
      </c>
      <c r="H4899">
        <v>18</v>
      </c>
      <c r="I4899" s="3">
        <v>0.14222222222222222</v>
      </c>
      <c r="J4899">
        <v>23.552</v>
      </c>
      <c r="K4899">
        <f t="shared" si="556"/>
        <v>9.1999999999999993</v>
      </c>
      <c r="L4899">
        <v>-1.111E-3</v>
      </c>
      <c r="M4899">
        <f t="shared" si="557"/>
        <v>0.14080014222222223</v>
      </c>
      <c r="N4899" s="5">
        <v>435.65776513269759</v>
      </c>
      <c r="O4899" s="3">
        <v>10.459589092238172</v>
      </c>
      <c r="P4899" s="7">
        <v>2.4008728707159095E-2</v>
      </c>
      <c r="Q4899" s="9">
        <f t="shared" si="558"/>
        <v>10.355632534252768</v>
      </c>
      <c r="R4899" s="7">
        <f t="shared" si="559"/>
        <v>2.3770108931946921E-2</v>
      </c>
      <c r="S4899" t="s">
        <v>482</v>
      </c>
      <c r="T4899" t="s">
        <v>581</v>
      </c>
      <c r="U4899">
        <v>50</v>
      </c>
      <c r="V4899">
        <f t="shared" si="560"/>
        <v>15.24</v>
      </c>
      <c r="W4899">
        <f t="shared" si="554"/>
        <v>482.25167524411813</v>
      </c>
      <c r="X4899">
        <f t="shared" si="555"/>
        <v>249.00245423382125</v>
      </c>
    </row>
    <row r="4900" spans="1:24">
      <c r="A4900" t="s">
        <v>271</v>
      </c>
      <c r="B4900">
        <v>2006016</v>
      </c>
      <c r="C4900">
        <v>5</v>
      </c>
      <c r="D4900">
        <v>3</v>
      </c>
      <c r="E4900" s="28" t="s">
        <v>535</v>
      </c>
      <c r="F4900" t="s">
        <v>581</v>
      </c>
      <c r="G4900" t="s">
        <v>581</v>
      </c>
      <c r="H4900">
        <v>19</v>
      </c>
      <c r="I4900" s="3">
        <v>0.13473684210526315</v>
      </c>
      <c r="J4900">
        <v>28.416</v>
      </c>
      <c r="K4900">
        <f t="shared" si="556"/>
        <v>11.1</v>
      </c>
      <c r="L4900">
        <v>-1.111E-3</v>
      </c>
      <c r="M4900">
        <f t="shared" si="557"/>
        <v>0.13331476210526316</v>
      </c>
      <c r="N4900" s="5">
        <v>634.18470276464643</v>
      </c>
      <c r="O4900" s="3">
        <v>11.971127035898405</v>
      </c>
      <c r="P4900" s="7">
        <v>1.8876404592718526E-2</v>
      </c>
      <c r="Q4900" s="9">
        <f t="shared" si="558"/>
        <v>11.845373183580922</v>
      </c>
      <c r="R4900" s="7">
        <f t="shared" si="559"/>
        <v>1.8678112436239073E-2</v>
      </c>
      <c r="S4900" t="s">
        <v>483</v>
      </c>
      <c r="T4900" t="s">
        <v>581</v>
      </c>
      <c r="U4900">
        <v>62</v>
      </c>
      <c r="V4900">
        <f t="shared" si="560"/>
        <v>18.897600000000001</v>
      </c>
      <c r="W4900">
        <f t="shared" si="554"/>
        <v>936.86649532827823</v>
      </c>
      <c r="X4900">
        <f t="shared" si="555"/>
        <v>483.73508813233593</v>
      </c>
    </row>
    <row r="4901" spans="1:24">
      <c r="A4901" t="s">
        <v>271</v>
      </c>
      <c r="B4901">
        <v>2006016</v>
      </c>
      <c r="C4901">
        <v>6</v>
      </c>
      <c r="D4901">
        <v>1</v>
      </c>
      <c r="E4901" s="28" t="s">
        <v>535</v>
      </c>
      <c r="F4901" t="s">
        <v>581</v>
      </c>
      <c r="G4901" t="s">
        <v>581</v>
      </c>
      <c r="H4901">
        <v>22</v>
      </c>
      <c r="I4901" s="3">
        <v>0.11636363636363636</v>
      </c>
      <c r="J4901">
        <v>23.295999999999999</v>
      </c>
      <c r="K4901">
        <f t="shared" si="556"/>
        <v>9.1</v>
      </c>
      <c r="L4901">
        <v>-1.111E-3</v>
      </c>
      <c r="M4901">
        <f t="shared" si="557"/>
        <v>0.11494155636363636</v>
      </c>
      <c r="N4901" s="5">
        <v>426.23841600471036</v>
      </c>
      <c r="O4901" s="3">
        <v>8.4737134812710639</v>
      </c>
      <c r="P4901" s="7">
        <v>1.9880219996823142E-2</v>
      </c>
      <c r="Q4901" s="9">
        <f t="shared" si="558"/>
        <v>8.3706696080391847</v>
      </c>
      <c r="R4901" s="7">
        <f t="shared" si="559"/>
        <v>1.9638468269708192E-2</v>
      </c>
      <c r="S4901" t="s">
        <v>482</v>
      </c>
      <c r="T4901" t="s">
        <v>581</v>
      </c>
      <c r="U4901">
        <v>43</v>
      </c>
      <c r="V4901">
        <f t="shared" si="560"/>
        <v>13.106400000000001</v>
      </c>
      <c r="W4901">
        <f t="shared" si="554"/>
        <v>396.0521536992149</v>
      </c>
      <c r="X4901">
        <f t="shared" si="555"/>
        <v>204.49479667597674</v>
      </c>
    </row>
    <row r="4902" spans="1:24">
      <c r="A4902" t="s">
        <v>271</v>
      </c>
      <c r="B4902">
        <v>2006016</v>
      </c>
      <c r="C4902">
        <v>6</v>
      </c>
      <c r="D4902">
        <v>3</v>
      </c>
      <c r="E4902" s="28" t="s">
        <v>535</v>
      </c>
      <c r="F4902" t="s">
        <v>581</v>
      </c>
      <c r="G4902" t="s">
        <v>581</v>
      </c>
      <c r="H4902">
        <v>14</v>
      </c>
      <c r="I4902" s="3">
        <v>0.18285714285714286</v>
      </c>
      <c r="J4902">
        <v>40.704000000000001</v>
      </c>
      <c r="K4902">
        <f t="shared" si="556"/>
        <v>15.9</v>
      </c>
      <c r="L4902">
        <v>-1.111E-3</v>
      </c>
      <c r="M4902">
        <f t="shared" si="557"/>
        <v>0.18143506285714286</v>
      </c>
      <c r="N4902" s="5">
        <v>1301.2599196975104</v>
      </c>
      <c r="O4902" s="3">
        <v>23.277883349869537</v>
      </c>
      <c r="P4902" s="7">
        <v>1.7888726915742312E-2</v>
      </c>
      <c r="Q4902" s="9">
        <f t="shared" si="558"/>
        <v>23.097661462022007</v>
      </c>
      <c r="R4902" s="7">
        <f t="shared" si="559"/>
        <v>1.7750228922282694E-2</v>
      </c>
      <c r="S4902" t="s">
        <v>481</v>
      </c>
      <c r="T4902" t="s">
        <v>581</v>
      </c>
      <c r="U4902">
        <v>76</v>
      </c>
      <c r="V4902">
        <f t="shared" si="560"/>
        <v>23.1648</v>
      </c>
      <c r="W4902">
        <f t="shared" si="554"/>
        <v>2631.9942047488339</v>
      </c>
      <c r="X4902">
        <f t="shared" si="555"/>
        <v>1358.9854637205797</v>
      </c>
    </row>
    <row r="4903" spans="1:24">
      <c r="A4903" t="s">
        <v>76</v>
      </c>
      <c r="B4903">
        <v>2009016</v>
      </c>
      <c r="C4903">
        <v>2</v>
      </c>
      <c r="D4903">
        <v>3</v>
      </c>
      <c r="E4903" s="28" t="s">
        <v>535</v>
      </c>
      <c r="F4903" t="s">
        <v>581</v>
      </c>
      <c r="G4903" t="s">
        <v>581</v>
      </c>
      <c r="H4903">
        <v>11</v>
      </c>
      <c r="I4903" s="3">
        <v>0.23272727272727273</v>
      </c>
      <c r="J4903">
        <v>17.152000000000001</v>
      </c>
      <c r="K4903">
        <f t="shared" si="556"/>
        <v>6.7</v>
      </c>
      <c r="L4903">
        <v>-1.111E-3</v>
      </c>
      <c r="M4903">
        <f t="shared" si="557"/>
        <v>0.23130519272727273</v>
      </c>
      <c r="N4903" s="5">
        <v>231.05714882805762</v>
      </c>
      <c r="O4903" s="3">
        <v>12.370260443542199</v>
      </c>
      <c r="P4903" s="7">
        <v>5.3537665925011448E-2</v>
      </c>
      <c r="Q4903" s="9">
        <f t="shared" si="558"/>
        <v>12.295705149581059</v>
      </c>
      <c r="R4903" s="7">
        <f t="shared" si="559"/>
        <v>5.3214995562552242E-2</v>
      </c>
      <c r="S4903" t="s">
        <v>484</v>
      </c>
      <c r="T4903" t="s">
        <v>483</v>
      </c>
      <c r="U4903">
        <v>35</v>
      </c>
      <c r="V4903">
        <f t="shared" si="560"/>
        <v>10.668000000000001</v>
      </c>
      <c r="W4903">
        <f t="shared" si="554"/>
        <v>158.29351043643592</v>
      </c>
      <c r="X4903">
        <f t="shared" si="555"/>
        <v>81.732163124176282</v>
      </c>
    </row>
    <row r="4904" spans="1:24">
      <c r="A4904" t="s">
        <v>19</v>
      </c>
      <c r="B4904">
        <v>2009016</v>
      </c>
      <c r="C4904">
        <v>4</v>
      </c>
      <c r="D4904">
        <v>4</v>
      </c>
      <c r="E4904" s="28" t="s">
        <v>535</v>
      </c>
      <c r="F4904" t="s">
        <v>581</v>
      </c>
      <c r="G4904" t="s">
        <v>581</v>
      </c>
      <c r="H4904">
        <v>14</v>
      </c>
      <c r="I4904" s="3">
        <v>0.18285714285714286</v>
      </c>
      <c r="J4904">
        <v>12.8</v>
      </c>
      <c r="K4904">
        <f t="shared" si="556"/>
        <v>5</v>
      </c>
      <c r="L4904">
        <v>-1.111E-3</v>
      </c>
      <c r="M4904">
        <f t="shared" si="557"/>
        <v>0.18143506285714286</v>
      </c>
      <c r="N4904" s="5">
        <v>128.67963289600002</v>
      </c>
      <c r="O4904" s="3">
        <v>7.2480773968457353</v>
      </c>
      <c r="P4904" s="7">
        <v>5.632653150870965E-2</v>
      </c>
      <c r="Q4904" s="9">
        <f t="shared" si="558"/>
        <v>7.1925195630327767</v>
      </c>
      <c r="R4904" s="7">
        <f t="shared" si="559"/>
        <v>5.5894778382262193E-2</v>
      </c>
      <c r="S4904" t="s">
        <v>484</v>
      </c>
      <c r="T4904" t="s">
        <v>483</v>
      </c>
      <c r="U4904">
        <v>27</v>
      </c>
      <c r="V4904">
        <f t="shared" si="560"/>
        <v>8.2295999999999996</v>
      </c>
      <c r="W4904">
        <f t="shared" si="554"/>
        <v>61.313317455359886</v>
      </c>
      <c r="X4904">
        <f t="shared" si="555"/>
        <v>31.658089141678339</v>
      </c>
    </row>
    <row r="4905" spans="1:24">
      <c r="A4905" t="s">
        <v>19</v>
      </c>
      <c r="B4905">
        <v>2009016</v>
      </c>
      <c r="C4905">
        <v>6</v>
      </c>
      <c r="D4905">
        <v>3</v>
      </c>
      <c r="E4905" s="28" t="s">
        <v>535</v>
      </c>
      <c r="F4905" t="s">
        <v>581</v>
      </c>
      <c r="G4905" t="s">
        <v>581</v>
      </c>
      <c r="H4905">
        <v>12</v>
      </c>
      <c r="I4905" s="3">
        <v>0.21333333333333335</v>
      </c>
      <c r="J4905">
        <v>37.631999999999998</v>
      </c>
      <c r="K4905">
        <f t="shared" si="556"/>
        <v>14.7</v>
      </c>
      <c r="L4905">
        <v>-1.111E-3</v>
      </c>
      <c r="M4905">
        <f t="shared" si="557"/>
        <v>0.21191125333333335</v>
      </c>
      <c r="N4905" s="5">
        <v>1112.2552748998655</v>
      </c>
      <c r="O4905" s="3">
        <v>25.078231076864181</v>
      </c>
      <c r="P4905" s="7">
        <v>2.2547190058614854E-2</v>
      </c>
      <c r="Q4905" s="9">
        <f t="shared" si="558"/>
        <v>24.912005925902552</v>
      </c>
      <c r="R4905" s="7">
        <f t="shared" si="559"/>
        <v>2.2397741317203766E-2</v>
      </c>
      <c r="S4905" t="s">
        <v>481</v>
      </c>
      <c r="T4905" t="s">
        <v>581</v>
      </c>
      <c r="U4905">
        <v>68</v>
      </c>
      <c r="V4905">
        <f t="shared" si="560"/>
        <v>20.726400000000002</v>
      </c>
      <c r="W4905">
        <f t="shared" si="554"/>
        <v>1946.0148700664579</v>
      </c>
      <c r="X4905">
        <f t="shared" si="555"/>
        <v>1004.7916959060245</v>
      </c>
    </row>
    <row r="4906" spans="1:24">
      <c r="A4906" t="s">
        <v>19</v>
      </c>
      <c r="B4906">
        <v>2009016</v>
      </c>
      <c r="C4906">
        <v>9</v>
      </c>
      <c r="D4906">
        <v>1</v>
      </c>
      <c r="E4906" s="28" t="s">
        <v>535</v>
      </c>
      <c r="F4906" t="s">
        <v>581</v>
      </c>
      <c r="G4906" t="s">
        <v>581</v>
      </c>
      <c r="H4906">
        <v>14</v>
      </c>
      <c r="I4906" s="3">
        <v>0.18285714285714286</v>
      </c>
      <c r="J4906">
        <v>20.736000000000001</v>
      </c>
      <c r="K4906">
        <f t="shared" si="556"/>
        <v>8.1</v>
      </c>
      <c r="L4906">
        <v>-1.111E-3</v>
      </c>
      <c r="M4906">
        <f t="shared" si="557"/>
        <v>0.18143506285714286</v>
      </c>
      <c r="N4906" s="5">
        <v>337.7068285722624</v>
      </c>
      <c r="O4906" s="3">
        <v>11.807013034861722</v>
      </c>
      <c r="P4906" s="7">
        <v>3.4962316529928449E-2</v>
      </c>
      <c r="Q4906" s="9">
        <f t="shared" si="558"/>
        <v>11.716000286598403</v>
      </c>
      <c r="R4906" s="7">
        <f t="shared" si="559"/>
        <v>3.4692814285487324E-2</v>
      </c>
      <c r="S4906" t="s">
        <v>481</v>
      </c>
      <c r="T4906" t="s">
        <v>581</v>
      </c>
      <c r="U4906">
        <v>49</v>
      </c>
      <c r="V4906">
        <f t="shared" si="560"/>
        <v>14.9352</v>
      </c>
      <c r="W4906">
        <f t="shared" si="554"/>
        <v>354.91857047278864</v>
      </c>
      <c r="X4906">
        <f t="shared" si="555"/>
        <v>183.25617024792641</v>
      </c>
    </row>
    <row r="4907" spans="1:24">
      <c r="A4907" t="s">
        <v>19</v>
      </c>
      <c r="B4907">
        <v>2009016</v>
      </c>
      <c r="C4907">
        <v>9</v>
      </c>
      <c r="D4907">
        <v>3</v>
      </c>
      <c r="E4907" s="28" t="s">
        <v>535</v>
      </c>
      <c r="F4907" t="s">
        <v>581</v>
      </c>
      <c r="G4907" t="s">
        <v>581</v>
      </c>
      <c r="H4907">
        <v>8</v>
      </c>
      <c r="I4907" s="3">
        <v>0.32</v>
      </c>
      <c r="J4907">
        <v>30.975999999999999</v>
      </c>
      <c r="K4907">
        <f t="shared" si="556"/>
        <v>12.1</v>
      </c>
      <c r="L4907">
        <v>-1.111E-3</v>
      </c>
      <c r="M4907">
        <f t="shared" si="557"/>
        <v>0.31857792000000001</v>
      </c>
      <c r="N4907" s="5">
        <v>753.59940209213437</v>
      </c>
      <c r="O4907" s="3">
        <v>30.818772569088019</v>
      </c>
      <c r="P4907" s="7">
        <v>4.0895431290854642E-2</v>
      </c>
      <c r="Q4907" s="9">
        <f t="shared" si="558"/>
        <v>30.683236732917194</v>
      </c>
      <c r="R4907" s="7">
        <f t="shared" si="559"/>
        <v>4.0715579985513166E-2</v>
      </c>
      <c r="S4907" t="s">
        <v>481</v>
      </c>
      <c r="T4907" t="s">
        <v>488</v>
      </c>
      <c r="U4907">
        <v>52</v>
      </c>
      <c r="V4907">
        <f t="shared" si="560"/>
        <v>15.849600000000001</v>
      </c>
      <c r="W4907">
        <f t="shared" si="554"/>
        <v>928.22987806889125</v>
      </c>
      <c r="X4907">
        <f t="shared" si="555"/>
        <v>479.27571763294486</v>
      </c>
    </row>
    <row r="4908" spans="1:24">
      <c r="A4908" t="s">
        <v>19</v>
      </c>
      <c r="B4908">
        <v>2009016</v>
      </c>
      <c r="C4908">
        <v>12</v>
      </c>
      <c r="D4908">
        <v>3</v>
      </c>
      <c r="E4908" s="28" t="s">
        <v>535</v>
      </c>
      <c r="F4908" t="s">
        <v>581</v>
      </c>
      <c r="G4908" t="s">
        <v>581</v>
      </c>
      <c r="H4908">
        <v>11</v>
      </c>
      <c r="I4908" s="3">
        <v>0.23272727272727273</v>
      </c>
      <c r="J4908">
        <v>20.224</v>
      </c>
      <c r="K4908">
        <f t="shared" si="556"/>
        <v>7.9</v>
      </c>
      <c r="L4908">
        <v>-1.111E-3</v>
      </c>
      <c r="M4908">
        <f t="shared" si="557"/>
        <v>0.23130519272727273</v>
      </c>
      <c r="N4908" s="5">
        <v>321.23583556157439</v>
      </c>
      <c r="O4908" s="3">
        <v>14.61630498074657</v>
      </c>
      <c r="P4908" s="7">
        <v>4.5500231800710542E-2</v>
      </c>
      <c r="Q4908" s="9">
        <f t="shared" si="558"/>
        <v>14.528025196112379</v>
      </c>
      <c r="R4908" s="7">
        <f t="shared" si="559"/>
        <v>4.5225418797734514E-2</v>
      </c>
      <c r="S4908" t="s">
        <v>481</v>
      </c>
      <c r="T4908" t="s">
        <v>581</v>
      </c>
      <c r="U4908">
        <v>33</v>
      </c>
      <c r="V4908">
        <f t="shared" si="560"/>
        <v>10.058400000000001</v>
      </c>
      <c r="W4908">
        <f t="shared" si="554"/>
        <v>213.54867788836805</v>
      </c>
      <c r="X4908">
        <f t="shared" si="555"/>
        <v>110.26222950013475</v>
      </c>
    </row>
    <row r="4909" spans="1:24">
      <c r="A4909" t="s">
        <v>19</v>
      </c>
      <c r="B4909">
        <v>2009016</v>
      </c>
      <c r="C4909">
        <v>12</v>
      </c>
      <c r="D4909">
        <v>1</v>
      </c>
      <c r="E4909" s="28" t="s">
        <v>535</v>
      </c>
      <c r="F4909" t="s">
        <v>581</v>
      </c>
      <c r="G4909" t="s">
        <v>581</v>
      </c>
      <c r="H4909">
        <v>12</v>
      </c>
      <c r="I4909" s="3">
        <v>0.21333333333333335</v>
      </c>
      <c r="J4909">
        <v>25.6</v>
      </c>
      <c r="K4909">
        <f t="shared" si="556"/>
        <v>10</v>
      </c>
      <c r="L4909">
        <v>-1.111E-3</v>
      </c>
      <c r="M4909">
        <f t="shared" si="557"/>
        <v>0.21191125333333335</v>
      </c>
      <c r="N4909" s="5">
        <v>514.71853158400006</v>
      </c>
      <c r="O4909" s="3">
        <v>17.014307287040033</v>
      </c>
      <c r="P4909" s="7">
        <v>3.305555608165113E-2</v>
      </c>
      <c r="Q4909" s="9">
        <f t="shared" si="558"/>
        <v>16.901836379547401</v>
      </c>
      <c r="R4909" s="7">
        <f t="shared" si="559"/>
        <v>3.2837046545679087E-2</v>
      </c>
      <c r="S4909" t="s">
        <v>481</v>
      </c>
      <c r="T4909" t="s">
        <v>581</v>
      </c>
      <c r="U4909">
        <v>32</v>
      </c>
      <c r="V4909">
        <f t="shared" si="560"/>
        <v>9.7536000000000005</v>
      </c>
      <c r="W4909">
        <f t="shared" si="554"/>
        <v>348.40737772801077</v>
      </c>
      <c r="X4909">
        <f t="shared" si="555"/>
        <v>179.89422656443699</v>
      </c>
    </row>
    <row r="4910" spans="1:24">
      <c r="A4910" t="s">
        <v>74</v>
      </c>
      <c r="B4910">
        <v>2009016</v>
      </c>
      <c r="C4910">
        <v>1</v>
      </c>
      <c r="D4910">
        <v>1</v>
      </c>
      <c r="E4910" s="28" t="s">
        <v>535</v>
      </c>
      <c r="F4910" t="s">
        <v>581</v>
      </c>
      <c r="G4910" t="s">
        <v>581</v>
      </c>
      <c r="H4910">
        <v>9</v>
      </c>
      <c r="I4910" s="3">
        <v>0.28444444444444444</v>
      </c>
      <c r="J4910">
        <v>29.44</v>
      </c>
      <c r="K4910">
        <f t="shared" si="556"/>
        <v>11.5</v>
      </c>
      <c r="L4910">
        <v>-1.111E-3</v>
      </c>
      <c r="M4910">
        <f t="shared" si="557"/>
        <v>0.28302236444444445</v>
      </c>
      <c r="N4910" s="5">
        <v>680.71525801984012</v>
      </c>
      <c r="O4910" s="3">
        <v>26.053654482488852</v>
      </c>
      <c r="P4910" s="7">
        <v>3.8273939324171127E-2</v>
      </c>
      <c r="Q4910" s="9">
        <f t="shared" si="558"/>
        <v>25.924663253904658</v>
      </c>
      <c r="R4910" s="7">
        <f t="shared" si="559"/>
        <v>3.8084445659875392E-2</v>
      </c>
      <c r="S4910" t="s">
        <v>481</v>
      </c>
      <c r="T4910" t="s">
        <v>487</v>
      </c>
      <c r="U4910">
        <v>56</v>
      </c>
      <c r="V4910">
        <f t="shared" si="560"/>
        <v>17.0688</v>
      </c>
      <c r="W4910">
        <f t="shared" si="554"/>
        <v>902.23259708997614</v>
      </c>
      <c r="X4910">
        <f t="shared" si="555"/>
        <v>465.8524635532587</v>
      </c>
    </row>
    <row r="4911" spans="1:24">
      <c r="A4911" t="s">
        <v>74</v>
      </c>
      <c r="B4911">
        <v>2009016</v>
      </c>
      <c r="C4911">
        <v>2</v>
      </c>
      <c r="D4911">
        <v>1</v>
      </c>
      <c r="E4911" s="28" t="s">
        <v>535</v>
      </c>
      <c r="F4911" t="s">
        <v>581</v>
      </c>
      <c r="G4911" t="s">
        <v>581</v>
      </c>
      <c r="H4911">
        <v>18</v>
      </c>
      <c r="I4911" s="3">
        <v>0.14222222222222222</v>
      </c>
      <c r="J4911">
        <v>27.391999999999999</v>
      </c>
      <c r="K4911">
        <f t="shared" si="556"/>
        <v>10.7</v>
      </c>
      <c r="L4911">
        <v>-1.111E-3</v>
      </c>
      <c r="M4911">
        <f t="shared" si="557"/>
        <v>0.14080014222222223</v>
      </c>
      <c r="N4911" s="5">
        <v>589.30124681052166</v>
      </c>
      <c r="O4911" s="3">
        <v>12.175317558158161</v>
      </c>
      <c r="P4911" s="7">
        <v>2.0660600370446692E-2</v>
      </c>
      <c r="Q4911" s="9">
        <f t="shared" si="558"/>
        <v>12.054205404208373</v>
      </c>
      <c r="R4911" s="7">
        <f t="shared" si="559"/>
        <v>2.0455082132354911E-2</v>
      </c>
      <c r="S4911" t="s">
        <v>481</v>
      </c>
      <c r="T4911" t="s">
        <v>482</v>
      </c>
      <c r="U4911">
        <v>62</v>
      </c>
      <c r="V4911">
        <f t="shared" si="560"/>
        <v>18.897600000000001</v>
      </c>
      <c r="W4911">
        <f t="shared" si="554"/>
        <v>863.36980688716619</v>
      </c>
      <c r="X4911">
        <f t="shared" si="555"/>
        <v>445.78632249947123</v>
      </c>
    </row>
    <row r="4912" spans="1:24">
      <c r="A4912" t="s">
        <v>74</v>
      </c>
      <c r="B4912">
        <v>2009016</v>
      </c>
      <c r="C4912">
        <v>2</v>
      </c>
      <c r="D4912">
        <v>4</v>
      </c>
      <c r="E4912" s="28" t="s">
        <v>535</v>
      </c>
      <c r="F4912" t="s">
        <v>581</v>
      </c>
      <c r="G4912" t="s">
        <v>581</v>
      </c>
      <c r="H4912">
        <v>11</v>
      </c>
      <c r="I4912" s="3">
        <v>0.23272727272727273</v>
      </c>
      <c r="J4912">
        <v>31.744000000000003</v>
      </c>
      <c r="K4912">
        <f t="shared" si="556"/>
        <v>12.4</v>
      </c>
      <c r="L4912">
        <v>-1.111E-3</v>
      </c>
      <c r="M4912">
        <f t="shared" si="557"/>
        <v>0.23130519272727273</v>
      </c>
      <c r="N4912" s="5">
        <v>791.43121416355859</v>
      </c>
      <c r="O4912" s="3">
        <v>23.038971995262866</v>
      </c>
      <c r="P4912" s="7">
        <v>2.9110517228729864E-2</v>
      </c>
      <c r="Q4912" s="9">
        <f t="shared" si="558"/>
        <v>22.8992253706047</v>
      </c>
      <c r="R4912" s="7">
        <f t="shared" si="559"/>
        <v>2.8933942660836605E-2</v>
      </c>
      <c r="S4912" t="s">
        <v>481</v>
      </c>
      <c r="T4912" t="s">
        <v>482</v>
      </c>
      <c r="U4912">
        <v>63</v>
      </c>
      <c r="V4912">
        <f t="shared" si="560"/>
        <v>19.202400000000001</v>
      </c>
      <c r="W4912">
        <f t="shared" si="554"/>
        <v>1220.9498516537831</v>
      </c>
      <c r="X4912">
        <f t="shared" si="555"/>
        <v>630.4166997539528</v>
      </c>
    </row>
    <row r="4913" spans="1:24">
      <c r="A4913" t="s">
        <v>74</v>
      </c>
      <c r="B4913">
        <v>2009016</v>
      </c>
      <c r="C4913">
        <v>5</v>
      </c>
      <c r="D4913">
        <v>3</v>
      </c>
      <c r="E4913" s="28" t="s">
        <v>535</v>
      </c>
      <c r="F4913" t="s">
        <v>581</v>
      </c>
      <c r="G4913" t="s">
        <v>581</v>
      </c>
      <c r="H4913">
        <v>27</v>
      </c>
      <c r="I4913" s="3">
        <v>9.481481481481481E-2</v>
      </c>
      <c r="J4913">
        <v>18.687999999999999</v>
      </c>
      <c r="K4913">
        <f t="shared" si="556"/>
        <v>7.3</v>
      </c>
      <c r="L4913">
        <v>-1.111E-3</v>
      </c>
      <c r="M4913">
        <f t="shared" si="557"/>
        <v>9.3392734814814804E-2</v>
      </c>
      <c r="N4913" s="5">
        <v>274.29350548111358</v>
      </c>
      <c r="O4913" s="3">
        <v>5.5383432455458488</v>
      </c>
      <c r="P4913" s="7">
        <v>2.0191302874020069E-2</v>
      </c>
      <c r="Q4913" s="9">
        <f t="shared" si="558"/>
        <v>5.4556935585630768</v>
      </c>
      <c r="R4913" s="7">
        <f t="shared" si="559"/>
        <v>1.9889984449299063E-2</v>
      </c>
      <c r="S4913" t="s">
        <v>482</v>
      </c>
      <c r="T4913" t="s">
        <v>482</v>
      </c>
      <c r="U4913">
        <v>45</v>
      </c>
      <c r="V4913">
        <f t="shared" si="560"/>
        <v>13.716000000000001</v>
      </c>
      <c r="W4913">
        <f t="shared" si="554"/>
        <v>255.43218322789485</v>
      </c>
      <c r="X4913">
        <f t="shared" si="555"/>
        <v>131.88806546260864</v>
      </c>
    </row>
    <row r="4914" spans="1:24">
      <c r="A4914" t="s">
        <v>74</v>
      </c>
      <c r="B4914">
        <v>2009016</v>
      </c>
      <c r="C4914">
        <v>6</v>
      </c>
      <c r="D4914">
        <v>1</v>
      </c>
      <c r="E4914" s="28" t="s">
        <v>535</v>
      </c>
      <c r="F4914" t="s">
        <v>581</v>
      </c>
      <c r="G4914" t="s">
        <v>581</v>
      </c>
      <c r="H4914">
        <v>22</v>
      </c>
      <c r="I4914" s="3">
        <v>0.11636363636363636</v>
      </c>
      <c r="J4914">
        <v>23.808000000000003</v>
      </c>
      <c r="K4914">
        <f t="shared" si="556"/>
        <v>9.3000000000000007</v>
      </c>
      <c r="L4914">
        <v>-1.111E-3</v>
      </c>
      <c r="M4914">
        <f t="shared" si="557"/>
        <v>0.11494155636363636</v>
      </c>
      <c r="N4914" s="5">
        <v>445.1800579670018</v>
      </c>
      <c r="O4914" s="3">
        <v>8.6608838593714275</v>
      </c>
      <c r="P4914" s="7">
        <v>1.945478847126032E-2</v>
      </c>
      <c r="Q4914" s="9">
        <f t="shared" si="558"/>
        <v>8.5555525740062226</v>
      </c>
      <c r="R4914" s="7">
        <f t="shared" si="559"/>
        <v>1.9218184689306968E-2</v>
      </c>
      <c r="S4914" t="s">
        <v>481</v>
      </c>
      <c r="T4914" t="s">
        <v>483</v>
      </c>
      <c r="U4914">
        <v>53</v>
      </c>
      <c r="V4914">
        <f t="shared" si="560"/>
        <v>16.154400000000003</v>
      </c>
      <c r="W4914">
        <f t="shared" si="554"/>
        <v>528.06032604434847</v>
      </c>
      <c r="X4914">
        <f t="shared" si="555"/>
        <v>272.65497232745662</v>
      </c>
    </row>
    <row r="4915" spans="1:24">
      <c r="A4915" t="s">
        <v>74</v>
      </c>
      <c r="B4915">
        <v>2009016</v>
      </c>
      <c r="C4915">
        <v>6</v>
      </c>
      <c r="D4915">
        <v>3</v>
      </c>
      <c r="E4915" s="28" t="s">
        <v>535</v>
      </c>
      <c r="F4915" t="s">
        <v>581</v>
      </c>
      <c r="G4915" t="s">
        <v>581</v>
      </c>
      <c r="H4915">
        <v>23</v>
      </c>
      <c r="I4915" s="3">
        <v>0.11130434782608696</v>
      </c>
      <c r="J4915">
        <v>30.464000000000002</v>
      </c>
      <c r="K4915">
        <f t="shared" si="556"/>
        <v>11.9</v>
      </c>
      <c r="L4915">
        <v>-1.111E-3</v>
      </c>
      <c r="M4915">
        <f t="shared" si="557"/>
        <v>0.10988226782608695</v>
      </c>
      <c r="N4915" s="5">
        <v>728.8929125761025</v>
      </c>
      <c r="O4915" s="3">
        <v>10.613515750239284</v>
      </c>
      <c r="P4915" s="7">
        <v>1.4561145494923638E-2</v>
      </c>
      <c r="Q4915" s="9">
        <f t="shared" si="558"/>
        <v>10.478402909076001</v>
      </c>
      <c r="R4915" s="7">
        <f t="shared" si="559"/>
        <v>1.4375778291000969E-2</v>
      </c>
      <c r="S4915" t="s">
        <v>481</v>
      </c>
      <c r="T4915" t="s">
        <v>581</v>
      </c>
      <c r="U4915">
        <v>66</v>
      </c>
      <c r="V4915">
        <f t="shared" si="560"/>
        <v>20.116800000000001</v>
      </c>
      <c r="W4915">
        <f t="shared" si="554"/>
        <v>1174.9731166772863</v>
      </c>
      <c r="X4915">
        <f t="shared" si="555"/>
        <v>606.67739425333332</v>
      </c>
    </row>
    <row r="4916" spans="1:24">
      <c r="A4916" t="s">
        <v>74</v>
      </c>
      <c r="B4916">
        <v>2009016</v>
      </c>
      <c r="C4916">
        <v>7</v>
      </c>
      <c r="D4916">
        <v>3</v>
      </c>
      <c r="E4916" s="28" t="s">
        <v>535</v>
      </c>
      <c r="F4916" t="s">
        <v>581</v>
      </c>
      <c r="G4916" t="s">
        <v>581</v>
      </c>
      <c r="H4916">
        <v>25</v>
      </c>
      <c r="I4916" s="3">
        <v>0.1024</v>
      </c>
      <c r="J4916">
        <v>15.616</v>
      </c>
      <c r="K4916">
        <f t="shared" si="556"/>
        <v>6.1</v>
      </c>
      <c r="L4916">
        <v>-1.111E-3</v>
      </c>
      <c r="M4916">
        <f t="shared" si="557"/>
        <v>0.10097792</v>
      </c>
      <c r="N4916" s="5">
        <v>191.52676560240639</v>
      </c>
      <c r="O4916" s="3">
        <v>4.9907109616681238</v>
      </c>
      <c r="P4916" s="7">
        <v>2.6057511836379173E-2</v>
      </c>
      <c r="Q4916" s="9">
        <f t="shared" si="558"/>
        <v>4.9218535134133408</v>
      </c>
      <c r="R4916" s="7">
        <f t="shared" si="559"/>
        <v>2.569799316525137E-2</v>
      </c>
      <c r="S4916" t="s">
        <v>484</v>
      </c>
      <c r="T4916" t="s">
        <v>483</v>
      </c>
      <c r="U4916">
        <v>42</v>
      </c>
      <c r="V4916">
        <f t="shared" si="560"/>
        <v>12.801600000000001</v>
      </c>
      <c r="W4916">
        <f t="shared" si="554"/>
        <v>158.26112038951783</v>
      </c>
      <c r="X4916">
        <f t="shared" si="555"/>
        <v>81.715439074080919</v>
      </c>
    </row>
    <row r="4917" spans="1:24">
      <c r="A4917" t="s">
        <v>74</v>
      </c>
      <c r="B4917">
        <v>2009016</v>
      </c>
      <c r="C4917">
        <v>9</v>
      </c>
      <c r="D4917">
        <v>1</v>
      </c>
      <c r="E4917" s="28" t="s">
        <v>535</v>
      </c>
      <c r="F4917" t="s">
        <v>581</v>
      </c>
      <c r="G4917" t="s">
        <v>581</v>
      </c>
      <c r="H4917">
        <v>13</v>
      </c>
      <c r="I4917" s="3">
        <v>0.19692307692307692</v>
      </c>
      <c r="J4917">
        <v>22.015999999999998</v>
      </c>
      <c r="K4917">
        <f t="shared" si="556"/>
        <v>8.6</v>
      </c>
      <c r="L4917">
        <v>-1.111E-3</v>
      </c>
      <c r="M4917">
        <f t="shared" si="557"/>
        <v>0.19550099692307693</v>
      </c>
      <c r="N4917" s="5">
        <v>380.68582595952637</v>
      </c>
      <c r="O4917" s="3">
        <v>13.498417563829808</v>
      </c>
      <c r="P4917" s="7">
        <v>3.5458156420210211E-2</v>
      </c>
      <c r="Q4917" s="9">
        <f t="shared" si="558"/>
        <v>13.401811947582758</v>
      </c>
      <c r="R4917" s="7">
        <f t="shared" si="559"/>
        <v>3.5204389114838246E-2</v>
      </c>
      <c r="S4917" t="s">
        <v>481</v>
      </c>
      <c r="T4917" t="s">
        <v>482</v>
      </c>
      <c r="U4917">
        <v>56</v>
      </c>
      <c r="V4917">
        <f t="shared" si="560"/>
        <v>17.0688</v>
      </c>
      <c r="W4917">
        <f t="shared" ref="W4917:W4980" si="561">0.03923548*POWER(K4917,2.22601188)*POWER(U4917,1.14433546)</f>
        <v>472.49495355361609</v>
      </c>
      <c r="X4917">
        <f t="shared" ref="X4917:X4980" si="562">W4917*0.516333</f>
        <v>243.96473685319927</v>
      </c>
    </row>
    <row r="4918" spans="1:24">
      <c r="A4918" t="s">
        <v>74</v>
      </c>
      <c r="B4918">
        <v>2009016</v>
      </c>
      <c r="C4918">
        <v>9</v>
      </c>
      <c r="D4918">
        <v>3</v>
      </c>
      <c r="E4918" s="28" t="s">
        <v>535</v>
      </c>
      <c r="F4918" t="s">
        <v>581</v>
      </c>
      <c r="G4918" t="s">
        <v>581</v>
      </c>
      <c r="H4918">
        <v>12</v>
      </c>
      <c r="I4918" s="3">
        <v>0.21333333333333335</v>
      </c>
      <c r="J4918">
        <v>33.536000000000001</v>
      </c>
      <c r="K4918">
        <f t="shared" si="556"/>
        <v>13.1</v>
      </c>
      <c r="L4918">
        <v>-1.111E-3</v>
      </c>
      <c r="M4918">
        <f t="shared" si="557"/>
        <v>0.21191125333333335</v>
      </c>
      <c r="N4918" s="5">
        <v>883.30847205130249</v>
      </c>
      <c r="O4918" s="3">
        <v>22.333065531392233</v>
      </c>
      <c r="P4918" s="7">
        <v>2.5283427294123282E-2</v>
      </c>
      <c r="Q4918" s="9">
        <f t="shared" si="558"/>
        <v>22.185139697356242</v>
      </c>
      <c r="R4918" s="7">
        <f t="shared" si="559"/>
        <v>2.5115959372421517E-2</v>
      </c>
      <c r="S4918" t="s">
        <v>481</v>
      </c>
      <c r="T4918" t="s">
        <v>581</v>
      </c>
      <c r="U4918">
        <v>62</v>
      </c>
      <c r="V4918">
        <f t="shared" si="560"/>
        <v>18.897600000000001</v>
      </c>
      <c r="W4918">
        <f t="shared" si="561"/>
        <v>1354.6762468676209</v>
      </c>
      <c r="X4918">
        <f t="shared" si="562"/>
        <v>699.46405057389939</v>
      </c>
    </row>
    <row r="4919" spans="1:24">
      <c r="A4919" t="s">
        <v>74</v>
      </c>
      <c r="B4919">
        <v>2009016</v>
      </c>
      <c r="C4919">
        <v>10</v>
      </c>
      <c r="D4919">
        <v>1</v>
      </c>
      <c r="E4919" s="28" t="s">
        <v>535</v>
      </c>
      <c r="F4919" t="s">
        <v>581</v>
      </c>
      <c r="G4919" t="s">
        <v>581</v>
      </c>
      <c r="H4919">
        <v>21</v>
      </c>
      <c r="I4919" s="3">
        <v>0.1219047619047619</v>
      </c>
      <c r="J4919">
        <v>22.784000000000002</v>
      </c>
      <c r="K4919">
        <f t="shared" si="556"/>
        <v>8.9</v>
      </c>
      <c r="L4919">
        <v>-1.111E-3</v>
      </c>
      <c r="M4919">
        <f t="shared" si="557"/>
        <v>0.1204826819047619</v>
      </c>
      <c r="N4919" s="5">
        <v>407.70854886768649</v>
      </c>
      <c r="O4919" s="3">
        <v>8.6790182806674121</v>
      </c>
      <c r="P4919" s="7">
        <v>2.1287310027644307E-2</v>
      </c>
      <c r="Q4919" s="9">
        <f t="shared" si="558"/>
        <v>8.5783113243430158</v>
      </c>
      <c r="R4919" s="7">
        <f t="shared" si="559"/>
        <v>2.1040302804950336E-2</v>
      </c>
      <c r="S4919" t="s">
        <v>483</v>
      </c>
      <c r="T4919" t="s">
        <v>581</v>
      </c>
      <c r="U4919">
        <v>48</v>
      </c>
      <c r="V4919">
        <f t="shared" si="560"/>
        <v>14.630400000000002</v>
      </c>
      <c r="W4919">
        <f t="shared" si="561"/>
        <v>427.50024538435667</v>
      </c>
      <c r="X4919">
        <f t="shared" si="562"/>
        <v>220.73248420004106</v>
      </c>
    </row>
    <row r="4920" spans="1:24">
      <c r="A4920" t="s">
        <v>74</v>
      </c>
      <c r="B4920">
        <v>2009016</v>
      </c>
      <c r="C4920">
        <v>10</v>
      </c>
      <c r="D4920">
        <v>3</v>
      </c>
      <c r="E4920" s="28" t="s">
        <v>535</v>
      </c>
      <c r="F4920" t="s">
        <v>581</v>
      </c>
      <c r="G4920" t="s">
        <v>581</v>
      </c>
      <c r="H4920">
        <v>16</v>
      </c>
      <c r="I4920" s="3">
        <v>0.16</v>
      </c>
      <c r="J4920">
        <v>28.671999999999997</v>
      </c>
      <c r="K4920">
        <f t="shared" si="556"/>
        <v>11.2</v>
      </c>
      <c r="L4920">
        <v>-1.111E-3</v>
      </c>
      <c r="M4920">
        <f t="shared" si="557"/>
        <v>0.15857792000000001</v>
      </c>
      <c r="N4920" s="5">
        <v>645.66292601896942</v>
      </c>
      <c r="O4920" s="3">
        <v>14.331694341888047</v>
      </c>
      <c r="P4920" s="7">
        <v>2.219686738133542E-2</v>
      </c>
      <c r="Q4920" s="9">
        <f t="shared" si="558"/>
        <v>14.205022478590509</v>
      </c>
      <c r="R4920" s="7">
        <f t="shared" si="559"/>
        <v>2.2000678536981955E-2</v>
      </c>
      <c r="S4920" t="s">
        <v>481</v>
      </c>
      <c r="T4920" t="s">
        <v>581</v>
      </c>
      <c r="U4920">
        <v>61</v>
      </c>
      <c r="V4920">
        <f t="shared" si="560"/>
        <v>18.5928</v>
      </c>
      <c r="W4920">
        <f t="shared" si="561"/>
        <v>938.13856916071325</v>
      </c>
      <c r="X4920">
        <f t="shared" si="562"/>
        <v>484.39190183045861</v>
      </c>
    </row>
    <row r="4921" spans="1:24">
      <c r="A4921" t="s">
        <v>74</v>
      </c>
      <c r="B4921">
        <v>2009016</v>
      </c>
      <c r="C4921">
        <v>11</v>
      </c>
      <c r="D4921">
        <v>1</v>
      </c>
      <c r="E4921" s="28" t="s">
        <v>535</v>
      </c>
      <c r="F4921" t="s">
        <v>581</v>
      </c>
      <c r="G4921" t="s">
        <v>581</v>
      </c>
      <c r="H4921">
        <v>19</v>
      </c>
      <c r="I4921" s="3">
        <v>0.13473684210526315</v>
      </c>
      <c r="J4921">
        <v>28.416</v>
      </c>
      <c r="K4921">
        <f t="shared" si="556"/>
        <v>11.1</v>
      </c>
      <c r="L4921">
        <v>-1.111E-3</v>
      </c>
      <c r="M4921">
        <f t="shared" si="557"/>
        <v>0.13331476210526316</v>
      </c>
      <c r="N4921" s="5">
        <v>634.18470276464643</v>
      </c>
      <c r="O4921" s="3">
        <v>11.971127035898405</v>
      </c>
      <c r="P4921" s="7">
        <v>1.8876404592718526E-2</v>
      </c>
      <c r="Q4921" s="9">
        <f t="shared" si="558"/>
        <v>11.845373183580922</v>
      </c>
      <c r="R4921" s="7">
        <f t="shared" si="559"/>
        <v>1.8678112436239073E-2</v>
      </c>
      <c r="S4921" t="s">
        <v>481</v>
      </c>
      <c r="T4921" t="s">
        <v>482</v>
      </c>
      <c r="U4921">
        <v>64</v>
      </c>
      <c r="V4921">
        <f t="shared" si="560"/>
        <v>19.507200000000001</v>
      </c>
      <c r="W4921">
        <f t="shared" si="561"/>
        <v>971.52980956185036</v>
      </c>
      <c r="X4921">
        <f t="shared" si="562"/>
        <v>501.63290116049893</v>
      </c>
    </row>
    <row r="4922" spans="1:24">
      <c r="A4922" t="s">
        <v>74</v>
      </c>
      <c r="B4922">
        <v>2009016</v>
      </c>
      <c r="C4922">
        <v>11</v>
      </c>
      <c r="D4922">
        <v>5</v>
      </c>
      <c r="E4922" s="28" t="s">
        <v>535</v>
      </c>
      <c r="F4922" t="s">
        <v>581</v>
      </c>
      <c r="G4922" t="s">
        <v>581</v>
      </c>
      <c r="H4922">
        <v>11</v>
      </c>
      <c r="I4922" s="3">
        <v>0.23272727272727273</v>
      </c>
      <c r="J4922">
        <v>28.671999999999997</v>
      </c>
      <c r="K4922">
        <f t="shared" si="556"/>
        <v>11.2</v>
      </c>
      <c r="L4922">
        <v>-1.111E-3</v>
      </c>
      <c r="M4922">
        <f t="shared" si="557"/>
        <v>0.23130519272727273</v>
      </c>
      <c r="N4922" s="5">
        <v>645.66292601896942</v>
      </c>
      <c r="O4922" s="3">
        <v>20.792927458058585</v>
      </c>
      <c r="P4922" s="7">
        <v>3.220399781394246E-2</v>
      </c>
      <c r="Q4922" s="9">
        <f t="shared" si="558"/>
        <v>20.666905324073468</v>
      </c>
      <c r="R4922" s="7">
        <f t="shared" si="559"/>
        <v>3.2008815267591001E-2</v>
      </c>
      <c r="S4922" t="s">
        <v>481</v>
      </c>
      <c r="T4922" t="s">
        <v>482</v>
      </c>
      <c r="U4922">
        <v>65</v>
      </c>
      <c r="V4922">
        <f t="shared" si="560"/>
        <v>19.812000000000001</v>
      </c>
      <c r="W4922">
        <f t="shared" si="561"/>
        <v>1008.8620674360212</v>
      </c>
      <c r="X4922">
        <f t="shared" si="562"/>
        <v>520.9087778654432</v>
      </c>
    </row>
    <row r="4923" spans="1:24">
      <c r="A4923" t="s">
        <v>74</v>
      </c>
      <c r="B4923">
        <v>2009016</v>
      </c>
      <c r="C4923">
        <v>12</v>
      </c>
      <c r="D4923">
        <v>2</v>
      </c>
      <c r="E4923" s="28" t="s">
        <v>535</v>
      </c>
      <c r="F4923" t="s">
        <v>581</v>
      </c>
      <c r="G4923" t="s">
        <v>581</v>
      </c>
      <c r="H4923">
        <v>10</v>
      </c>
      <c r="I4923" s="3">
        <v>0.25600000000000001</v>
      </c>
      <c r="J4923">
        <v>36.095999999999997</v>
      </c>
      <c r="K4923">
        <f t="shared" si="556"/>
        <v>14.099999999999998</v>
      </c>
      <c r="L4923">
        <v>-1.111E-3</v>
      </c>
      <c r="M4923">
        <f t="shared" si="557"/>
        <v>0.25457792000000001</v>
      </c>
      <c r="N4923" s="5">
        <v>1023.3119126421502</v>
      </c>
      <c r="O4923" s="3">
        <v>28.824238227456078</v>
      </c>
      <c r="P4923" s="7">
        <v>2.8167597651661314E-2</v>
      </c>
      <c r="Q4923" s="9">
        <f t="shared" si="558"/>
        <v>28.665256479197048</v>
      </c>
      <c r="R4923" s="7">
        <f t="shared" si="559"/>
        <v>2.8012237642367037E-2</v>
      </c>
      <c r="S4923" t="s">
        <v>481</v>
      </c>
      <c r="T4923" t="s">
        <v>581</v>
      </c>
      <c r="U4923">
        <v>67</v>
      </c>
      <c r="V4923">
        <f t="shared" si="560"/>
        <v>20.421600000000002</v>
      </c>
      <c r="W4923">
        <f t="shared" si="561"/>
        <v>1743.7993718947462</v>
      </c>
      <c r="X4923">
        <f t="shared" si="562"/>
        <v>900.38116108853001</v>
      </c>
    </row>
    <row r="4924" spans="1:24">
      <c r="A4924" t="s">
        <v>74</v>
      </c>
      <c r="B4924">
        <v>2009016</v>
      </c>
      <c r="C4924">
        <v>13</v>
      </c>
      <c r="D4924">
        <v>3</v>
      </c>
      <c r="E4924" s="28" t="s">
        <v>535</v>
      </c>
      <c r="F4924" t="s">
        <v>581</v>
      </c>
      <c r="G4924" t="s">
        <v>581</v>
      </c>
      <c r="H4924">
        <v>12</v>
      </c>
      <c r="I4924" s="3">
        <v>0.21333333333333335</v>
      </c>
      <c r="J4924">
        <v>12.032</v>
      </c>
      <c r="K4924">
        <f t="shared" si="556"/>
        <v>4.7</v>
      </c>
      <c r="L4924">
        <v>-1.111E-3</v>
      </c>
      <c r="M4924">
        <f t="shared" si="557"/>
        <v>0.21191125333333335</v>
      </c>
      <c r="N4924" s="5">
        <v>113.70132362690559</v>
      </c>
      <c r="O4924" s="3">
        <v>7.920946417663993</v>
      </c>
      <c r="P4924" s="7">
        <v>6.9664504906340671E-2</v>
      </c>
      <c r="Q4924" s="9">
        <f t="shared" si="558"/>
        <v>7.8690919974871569</v>
      </c>
      <c r="R4924" s="7">
        <f t="shared" si="559"/>
        <v>6.9208446713500377E-2</v>
      </c>
      <c r="S4924" t="s">
        <v>484</v>
      </c>
      <c r="T4924" t="s">
        <v>483</v>
      </c>
      <c r="U4924">
        <v>28</v>
      </c>
      <c r="V4924">
        <f t="shared" si="560"/>
        <v>8.5343999999999998</v>
      </c>
      <c r="W4924">
        <f t="shared" si="561"/>
        <v>55.694336933247904</v>
      </c>
      <c r="X4924">
        <f t="shared" si="562"/>
        <v>28.756824071754693</v>
      </c>
    </row>
    <row r="4925" spans="1:24">
      <c r="A4925" t="s">
        <v>74</v>
      </c>
      <c r="B4925">
        <v>2009016</v>
      </c>
      <c r="C4925">
        <v>13</v>
      </c>
      <c r="D4925">
        <v>1</v>
      </c>
      <c r="E4925" s="28" t="s">
        <v>535</v>
      </c>
      <c r="F4925" t="s">
        <v>581</v>
      </c>
      <c r="G4925" t="s">
        <v>581</v>
      </c>
      <c r="H4925">
        <v>11</v>
      </c>
      <c r="I4925" s="3">
        <v>0.23272727272727273</v>
      </c>
      <c r="J4925">
        <v>30.72</v>
      </c>
      <c r="K4925">
        <f t="shared" si="556"/>
        <v>12</v>
      </c>
      <c r="L4925">
        <v>-1.111E-3</v>
      </c>
      <c r="M4925">
        <f t="shared" si="557"/>
        <v>0.23130519272727273</v>
      </c>
      <c r="N4925" s="5">
        <v>741.19468548096006</v>
      </c>
      <c r="O4925" s="3">
        <v>22.290290482861497</v>
      </c>
      <c r="P4925" s="7">
        <v>3.0073462370277741E-2</v>
      </c>
      <c r="Q4925" s="9">
        <f t="shared" si="558"/>
        <v>22.155118688427713</v>
      </c>
      <c r="R4925" s="7">
        <f t="shared" si="559"/>
        <v>2.9891092208859122E-2</v>
      </c>
      <c r="S4925" t="s">
        <v>483</v>
      </c>
      <c r="T4925" t="s">
        <v>581</v>
      </c>
      <c r="U4925">
        <v>43</v>
      </c>
      <c r="V4925">
        <f t="shared" si="560"/>
        <v>13.106400000000001</v>
      </c>
      <c r="W4925">
        <f t="shared" si="561"/>
        <v>733.13697111465308</v>
      </c>
      <c r="X4925">
        <f t="shared" si="562"/>
        <v>378.54281170654218</v>
      </c>
    </row>
    <row r="4926" spans="1:24">
      <c r="A4926" t="s">
        <v>74</v>
      </c>
      <c r="B4926">
        <v>2009016</v>
      </c>
      <c r="C4926">
        <v>16</v>
      </c>
      <c r="D4926">
        <v>1</v>
      </c>
      <c r="E4926" s="28" t="s">
        <v>535</v>
      </c>
      <c r="F4926" t="s">
        <v>581</v>
      </c>
      <c r="G4926" t="s">
        <v>581</v>
      </c>
      <c r="H4926">
        <v>12</v>
      </c>
      <c r="I4926" s="3">
        <v>0.21333333333333335</v>
      </c>
      <c r="J4926">
        <v>18.944000000000003</v>
      </c>
      <c r="K4926">
        <f t="shared" si="556"/>
        <v>7.4000000000000012</v>
      </c>
      <c r="L4926">
        <v>-1.111E-3</v>
      </c>
      <c r="M4926">
        <f t="shared" si="557"/>
        <v>0.21191125333333335</v>
      </c>
      <c r="N4926" s="5">
        <v>281.85986789539851</v>
      </c>
      <c r="O4926" s="3">
        <v>12.553413275648005</v>
      </c>
      <c r="P4926" s="7">
        <v>4.4537781733108323E-2</v>
      </c>
      <c r="Q4926" s="9">
        <f t="shared" si="558"/>
        <v>12.470678758159311</v>
      </c>
      <c r="R4926" s="7">
        <f t="shared" si="559"/>
        <v>4.424425105736346E-2</v>
      </c>
      <c r="S4926" t="s">
        <v>482</v>
      </c>
      <c r="T4926" t="s">
        <v>581</v>
      </c>
      <c r="U4926">
        <v>40</v>
      </c>
      <c r="V4926">
        <f t="shared" si="560"/>
        <v>12.192</v>
      </c>
      <c r="W4926">
        <f t="shared" si="561"/>
        <v>230.08757229271041</v>
      </c>
      <c r="X4926">
        <f t="shared" si="562"/>
        <v>118.80180646461206</v>
      </c>
    </row>
    <row r="4927" spans="1:24">
      <c r="A4927" t="s">
        <v>74</v>
      </c>
      <c r="B4927">
        <v>2009016</v>
      </c>
      <c r="C4927">
        <v>16</v>
      </c>
      <c r="D4927">
        <v>3</v>
      </c>
      <c r="E4927" s="28" t="s">
        <v>535</v>
      </c>
      <c r="F4927" t="s">
        <v>581</v>
      </c>
      <c r="G4927" t="s">
        <v>581</v>
      </c>
      <c r="H4927">
        <v>10</v>
      </c>
      <c r="I4927" s="3">
        <v>0.25600000000000001</v>
      </c>
      <c r="J4927">
        <v>27.135999999999999</v>
      </c>
      <c r="K4927">
        <f t="shared" si="556"/>
        <v>10.6</v>
      </c>
      <c r="L4927">
        <v>-1.111E-3</v>
      </c>
      <c r="M4927">
        <f t="shared" si="557"/>
        <v>0.25457792000000001</v>
      </c>
      <c r="N4927" s="5">
        <v>578.33774208778243</v>
      </c>
      <c r="O4927" s="3">
        <v>21.618178670592012</v>
      </c>
      <c r="P4927" s="7">
        <v>3.7379851075516904E-2</v>
      </c>
      <c r="Q4927" s="9">
        <f t="shared" si="558"/>
        <v>21.499226697222507</v>
      </c>
      <c r="R4927" s="7">
        <f t="shared" si="559"/>
        <v>3.7174171997855311E-2</v>
      </c>
      <c r="S4927" t="s">
        <v>481</v>
      </c>
      <c r="T4927" t="s">
        <v>581</v>
      </c>
      <c r="U4927">
        <v>61</v>
      </c>
      <c r="V4927">
        <f t="shared" si="560"/>
        <v>18.5928</v>
      </c>
      <c r="W4927">
        <f t="shared" si="561"/>
        <v>829.92384891989229</v>
      </c>
      <c r="X4927">
        <f t="shared" si="562"/>
        <v>428.51707068435479</v>
      </c>
    </row>
    <row r="4928" spans="1:24">
      <c r="A4928" t="s">
        <v>74</v>
      </c>
      <c r="B4928">
        <v>2009016</v>
      </c>
      <c r="C4928">
        <v>17</v>
      </c>
      <c r="D4928">
        <v>3</v>
      </c>
      <c r="E4928" s="28" t="s">
        <v>535</v>
      </c>
      <c r="F4928" t="s">
        <v>581</v>
      </c>
      <c r="G4928" t="s">
        <v>581</v>
      </c>
      <c r="H4928">
        <v>9</v>
      </c>
      <c r="I4928" s="3">
        <v>0.28444444444444444</v>
      </c>
      <c r="J4928">
        <v>17.920000000000002</v>
      </c>
      <c r="K4928">
        <f t="shared" si="556"/>
        <v>7.0000000000000009</v>
      </c>
      <c r="L4928">
        <v>-1.111E-3</v>
      </c>
      <c r="M4928">
        <f t="shared" si="557"/>
        <v>0.28302236444444445</v>
      </c>
      <c r="N4928" s="5">
        <v>252.21208047616005</v>
      </c>
      <c r="O4928" s="3">
        <v>15.759283686968869</v>
      </c>
      <c r="P4928" s="7">
        <v>6.2484253954911133E-2</v>
      </c>
      <c r="Q4928" s="9">
        <f t="shared" si="558"/>
        <v>15.681759328197698</v>
      </c>
      <c r="R4928" s="7">
        <f t="shared" si="559"/>
        <v>6.2176876296296167E-2</v>
      </c>
      <c r="S4928" t="s">
        <v>481</v>
      </c>
      <c r="T4928" t="s">
        <v>581</v>
      </c>
      <c r="U4928">
        <v>44</v>
      </c>
      <c r="V4928">
        <f t="shared" si="560"/>
        <v>13.411200000000001</v>
      </c>
      <c r="W4928">
        <f t="shared" si="561"/>
        <v>226.74536667610721</v>
      </c>
      <c r="X4928">
        <f t="shared" si="562"/>
        <v>117.07611541197447</v>
      </c>
    </row>
    <row r="4929" spans="1:24">
      <c r="A4929" t="s">
        <v>74</v>
      </c>
      <c r="B4929">
        <v>2009016</v>
      </c>
      <c r="C4929">
        <v>17</v>
      </c>
      <c r="D4929">
        <v>1</v>
      </c>
      <c r="E4929" s="28" t="s">
        <v>535</v>
      </c>
      <c r="F4929" t="s">
        <v>581</v>
      </c>
      <c r="G4929" t="s">
        <v>581</v>
      </c>
      <c r="H4929">
        <v>19</v>
      </c>
      <c r="I4929" s="3">
        <v>0.13473684210526315</v>
      </c>
      <c r="J4929">
        <v>20.48</v>
      </c>
      <c r="K4929">
        <f t="shared" si="556"/>
        <v>8</v>
      </c>
      <c r="L4929">
        <v>-1.111E-3</v>
      </c>
      <c r="M4929">
        <f t="shared" si="557"/>
        <v>0.13331476210526316</v>
      </c>
      <c r="N4929" s="5">
        <v>329.41986021376005</v>
      </c>
      <c r="O4929" s="3">
        <v>8.6119113026234224</v>
      </c>
      <c r="P4929" s="7">
        <v>2.6142659695851871E-2</v>
      </c>
      <c r="Q4929" s="9">
        <f t="shared" si="558"/>
        <v>8.5216123456621631</v>
      </c>
      <c r="R4929" s="7">
        <f t="shared" si="559"/>
        <v>2.5868544598775866E-2</v>
      </c>
      <c r="S4929" t="s">
        <v>481</v>
      </c>
      <c r="T4929" t="s">
        <v>581</v>
      </c>
      <c r="U4929">
        <v>50</v>
      </c>
      <c r="V4929">
        <f t="shared" si="560"/>
        <v>15.24</v>
      </c>
      <c r="W4929">
        <f t="shared" si="561"/>
        <v>353.31301126254886</v>
      </c>
      <c r="X4929">
        <f t="shared" si="562"/>
        <v>182.42716704422565</v>
      </c>
    </row>
    <row r="4930" spans="1:24">
      <c r="A4930" t="s">
        <v>74</v>
      </c>
      <c r="B4930">
        <v>2009016</v>
      </c>
      <c r="C4930">
        <v>18</v>
      </c>
      <c r="D4930">
        <v>1</v>
      </c>
      <c r="E4930" s="28" t="s">
        <v>535</v>
      </c>
      <c r="F4930" t="s">
        <v>581</v>
      </c>
      <c r="G4930" t="s">
        <v>581</v>
      </c>
      <c r="H4930">
        <v>13</v>
      </c>
      <c r="I4930" s="3">
        <v>0.19692307692307692</v>
      </c>
      <c r="J4930">
        <v>29.951999999999998</v>
      </c>
      <c r="K4930">
        <f t="shared" ref="K4930:K4993" si="563">J4930/2.56</f>
        <v>11.7</v>
      </c>
      <c r="L4930">
        <v>-1.111E-3</v>
      </c>
      <c r="M4930">
        <f t="shared" ref="M4930:M4993" si="564">I4930+L4930*1.28</f>
        <v>0.19550099692307693</v>
      </c>
      <c r="N4930" s="5">
        <v>704.59819788533753</v>
      </c>
      <c r="O4930" s="3">
        <v>18.408040558616261</v>
      </c>
      <c r="P4930" s="7">
        <v>2.6125585637123479E-2</v>
      </c>
      <c r="Q4930" s="9">
        <f t="shared" ref="Q4930:Q4993" si="565">(J4930*J4930 - (J4930 - 2*M4930)*(J4930 - 2*M4930))*3.1415926/4</f>
        <v>18.275980022337489</v>
      </c>
      <c r="R4930" s="7">
        <f t="shared" ref="R4930:R4993" si="566">Q4930/N4930</f>
        <v>2.5938158907002518E-2</v>
      </c>
      <c r="S4930" t="s">
        <v>481</v>
      </c>
      <c r="T4930" t="s">
        <v>581</v>
      </c>
      <c r="U4930">
        <v>63</v>
      </c>
      <c r="V4930">
        <f t="shared" si="560"/>
        <v>19.202400000000001</v>
      </c>
      <c r="W4930">
        <f t="shared" si="561"/>
        <v>1072.8094334588413</v>
      </c>
      <c r="X4930">
        <f t="shared" si="562"/>
        <v>553.92691320610402</v>
      </c>
    </row>
    <row r="4931" spans="1:24">
      <c r="A4931" t="s">
        <v>90</v>
      </c>
      <c r="B4931">
        <v>2009016</v>
      </c>
      <c r="C4931">
        <v>4</v>
      </c>
      <c r="D4931">
        <v>2</v>
      </c>
      <c r="E4931" s="28" t="s">
        <v>535</v>
      </c>
      <c r="F4931" t="s">
        <v>581</v>
      </c>
      <c r="G4931" t="s">
        <v>581</v>
      </c>
      <c r="H4931">
        <v>13</v>
      </c>
      <c r="I4931" s="3">
        <v>0.19692307692307692</v>
      </c>
      <c r="J4931">
        <v>17.152000000000001</v>
      </c>
      <c r="K4931">
        <f t="shared" si="563"/>
        <v>6.7</v>
      </c>
      <c r="L4931">
        <v>-1.111E-3</v>
      </c>
      <c r="M4931">
        <f t="shared" si="564"/>
        <v>0.19550099692307693</v>
      </c>
      <c r="N4931" s="5">
        <v>231.05714882805762</v>
      </c>
      <c r="O4931" s="3">
        <v>10.489293792831653</v>
      </c>
      <c r="P4931" s="7">
        <v>4.5396967140096216E-2</v>
      </c>
      <c r="Q4931" s="9">
        <f t="shared" si="565"/>
        <v>10.414418611442711</v>
      </c>
      <c r="R4931" s="7">
        <f t="shared" si="566"/>
        <v>4.507291232608715E-2</v>
      </c>
      <c r="S4931" t="s">
        <v>484</v>
      </c>
      <c r="T4931" t="s">
        <v>487</v>
      </c>
      <c r="U4931">
        <v>38</v>
      </c>
      <c r="V4931">
        <f t="shared" si="560"/>
        <v>11.5824</v>
      </c>
      <c r="W4931">
        <f t="shared" si="561"/>
        <v>173.91365539263137</v>
      </c>
      <c r="X4931">
        <f t="shared" si="562"/>
        <v>89.797359429843539</v>
      </c>
    </row>
    <row r="4932" spans="1:24">
      <c r="A4932" t="s">
        <v>90</v>
      </c>
      <c r="B4932">
        <v>2009016</v>
      </c>
      <c r="C4932">
        <v>5</v>
      </c>
      <c r="D4932">
        <v>4</v>
      </c>
      <c r="E4932" s="28" t="s">
        <v>535</v>
      </c>
      <c r="F4932" t="s">
        <v>581</v>
      </c>
      <c r="G4932" t="s">
        <v>581</v>
      </c>
      <c r="H4932">
        <v>20</v>
      </c>
      <c r="I4932" s="3">
        <v>0.128</v>
      </c>
      <c r="J4932">
        <v>14.592000000000001</v>
      </c>
      <c r="K4932">
        <f t="shared" si="563"/>
        <v>5.7</v>
      </c>
      <c r="L4932">
        <v>-1.111E-3</v>
      </c>
      <c r="M4932">
        <f t="shared" si="564"/>
        <v>0.12657792000000001</v>
      </c>
      <c r="N4932" s="5">
        <v>167.23205091164161</v>
      </c>
      <c r="O4932" s="3">
        <v>5.8163194994687908</v>
      </c>
      <c r="P4932" s="7">
        <v>3.4779932840397265E-2</v>
      </c>
      <c r="Q4932" s="9">
        <f t="shared" si="565"/>
        <v>5.7522655972981971</v>
      </c>
      <c r="R4932" s="7">
        <f t="shared" si="566"/>
        <v>3.439690876204976E-2</v>
      </c>
      <c r="S4932" t="s">
        <v>484</v>
      </c>
      <c r="T4932" t="s">
        <v>581</v>
      </c>
      <c r="U4932">
        <v>37</v>
      </c>
      <c r="V4932">
        <f t="shared" si="560"/>
        <v>11.277600000000001</v>
      </c>
      <c r="W4932">
        <f t="shared" si="561"/>
        <v>117.71023313594267</v>
      </c>
      <c r="X4932">
        <f t="shared" si="562"/>
        <v>60.777677805780691</v>
      </c>
    </row>
    <row r="4933" spans="1:24">
      <c r="A4933" t="s">
        <v>90</v>
      </c>
      <c r="B4933">
        <v>2009016</v>
      </c>
      <c r="C4933">
        <v>11</v>
      </c>
      <c r="D4933">
        <v>3</v>
      </c>
      <c r="E4933" s="28" t="s">
        <v>535</v>
      </c>
      <c r="F4933" t="s">
        <v>581</v>
      </c>
      <c r="G4933" t="s">
        <v>581</v>
      </c>
      <c r="H4933">
        <v>6</v>
      </c>
      <c r="I4933" s="3">
        <v>0.42666666666666669</v>
      </c>
      <c r="J4933">
        <v>17.920000000000002</v>
      </c>
      <c r="K4933">
        <f t="shared" si="563"/>
        <v>7.0000000000000009</v>
      </c>
      <c r="L4933">
        <v>-1.111E-3</v>
      </c>
      <c r="M4933">
        <f t="shared" si="564"/>
        <v>0.4252445866666667</v>
      </c>
      <c r="N4933" s="5">
        <v>252.21208047616005</v>
      </c>
      <c r="O4933" s="3">
        <v>23.448289034239949</v>
      </c>
      <c r="P4933" s="7">
        <v>9.2970523021621718E-2</v>
      </c>
      <c r="Q4933" s="9">
        <f t="shared" si="565"/>
        <v>23.37203533595795</v>
      </c>
      <c r="R4933" s="7">
        <f t="shared" si="566"/>
        <v>9.2668183426555389E-2</v>
      </c>
      <c r="S4933" t="s">
        <v>484</v>
      </c>
      <c r="T4933" t="s">
        <v>494</v>
      </c>
      <c r="U4933">
        <v>23</v>
      </c>
      <c r="V4933">
        <f t="shared" si="560"/>
        <v>7.0104000000000006</v>
      </c>
      <c r="W4933">
        <f t="shared" si="561"/>
        <v>107.93211726008045</v>
      </c>
      <c r="X4933">
        <f t="shared" si="562"/>
        <v>55.728913901249122</v>
      </c>
    </row>
    <row r="4934" spans="1:24">
      <c r="A4934" t="s">
        <v>90</v>
      </c>
      <c r="B4934">
        <v>2009016</v>
      </c>
      <c r="C4934">
        <v>18</v>
      </c>
      <c r="D4934">
        <v>3</v>
      </c>
      <c r="E4934" s="28" t="s">
        <v>535</v>
      </c>
      <c r="F4934" t="s">
        <v>581</v>
      </c>
      <c r="G4934" t="s">
        <v>581</v>
      </c>
      <c r="H4934">
        <v>9</v>
      </c>
      <c r="I4934" s="3">
        <v>0.28444444444444444</v>
      </c>
      <c r="J4934">
        <v>18.944000000000003</v>
      </c>
      <c r="K4934">
        <f t="shared" si="563"/>
        <v>7.4000000000000012</v>
      </c>
      <c r="L4934">
        <v>-1.111E-3</v>
      </c>
      <c r="M4934">
        <f t="shared" si="564"/>
        <v>0.28302236444444445</v>
      </c>
      <c r="N4934" s="5">
        <v>281.85986789539851</v>
      </c>
      <c r="O4934" s="3">
        <v>16.674338868792926</v>
      </c>
      <c r="P4934" s="7">
        <v>5.915825829798859E-2</v>
      </c>
      <c r="Q4934" s="9">
        <f t="shared" si="565"/>
        <v>16.592239677149458</v>
      </c>
      <c r="R4934" s="7">
        <f t="shared" si="566"/>
        <v>5.8866981670860047E-2</v>
      </c>
      <c r="S4934" t="s">
        <v>483</v>
      </c>
      <c r="T4934" t="s">
        <v>581</v>
      </c>
      <c r="U4934">
        <v>40</v>
      </c>
      <c r="V4934">
        <f t="shared" si="560"/>
        <v>12.192</v>
      </c>
      <c r="W4934">
        <f t="shared" si="561"/>
        <v>230.08757229271041</v>
      </c>
      <c r="X4934">
        <f t="shared" si="562"/>
        <v>118.80180646461206</v>
      </c>
    </row>
    <row r="4935" spans="1:24">
      <c r="A4935" t="s">
        <v>90</v>
      </c>
      <c r="B4935">
        <v>2009016</v>
      </c>
      <c r="C4935">
        <v>18</v>
      </c>
      <c r="D4935">
        <v>1</v>
      </c>
      <c r="E4935" s="28" t="s">
        <v>535</v>
      </c>
      <c r="F4935" t="s">
        <v>581</v>
      </c>
      <c r="G4935" t="s">
        <v>581</v>
      </c>
      <c r="H4935">
        <v>10</v>
      </c>
      <c r="I4935" s="3">
        <v>0.25600000000000001</v>
      </c>
      <c r="J4935">
        <v>22.271999999999998</v>
      </c>
      <c r="K4935">
        <f t="shared" si="563"/>
        <v>8.6999999999999993</v>
      </c>
      <c r="L4935">
        <v>-1.111E-3</v>
      </c>
      <c r="M4935">
        <f t="shared" si="564"/>
        <v>0.25457792000000001</v>
      </c>
      <c r="N4935" s="5">
        <v>389.59045655592956</v>
      </c>
      <c r="O4935" s="3">
        <v>17.706317768294429</v>
      </c>
      <c r="P4935" s="7">
        <v>4.5448540821103278E-2</v>
      </c>
      <c r="Q4935" s="9">
        <f t="shared" si="565"/>
        <v>17.609096244150361</v>
      </c>
      <c r="R4935" s="7">
        <f t="shared" si="566"/>
        <v>4.5198992808547923E-2</v>
      </c>
      <c r="S4935" t="s">
        <v>481</v>
      </c>
      <c r="T4935" t="s">
        <v>581</v>
      </c>
      <c r="U4935">
        <v>41</v>
      </c>
      <c r="V4935">
        <f t="shared" si="560"/>
        <v>12.4968</v>
      </c>
      <c r="W4935">
        <f t="shared" si="561"/>
        <v>339.33272478976738</v>
      </c>
      <c r="X4935">
        <f t="shared" si="562"/>
        <v>175.20868378887496</v>
      </c>
    </row>
    <row r="4936" spans="1:24">
      <c r="A4936" t="s">
        <v>167</v>
      </c>
      <c r="B4936">
        <v>2009016</v>
      </c>
      <c r="C4936">
        <v>1</v>
      </c>
      <c r="D4936">
        <v>1</v>
      </c>
      <c r="E4936" s="28" t="s">
        <v>535</v>
      </c>
      <c r="F4936" t="s">
        <v>581</v>
      </c>
      <c r="G4936" t="s">
        <v>581</v>
      </c>
      <c r="H4936">
        <v>9</v>
      </c>
      <c r="I4936" s="3">
        <v>0.28444444444444444</v>
      </c>
      <c r="J4936">
        <v>29.44</v>
      </c>
      <c r="K4936">
        <f t="shared" si="563"/>
        <v>11.5</v>
      </c>
      <c r="L4936">
        <v>-1.111E-3</v>
      </c>
      <c r="M4936">
        <f t="shared" si="564"/>
        <v>0.28302236444444445</v>
      </c>
      <c r="N4936" s="5">
        <v>680.71525801984012</v>
      </c>
      <c r="O4936" s="3">
        <v>26.053654482488852</v>
      </c>
      <c r="P4936" s="7">
        <v>3.8273939324171127E-2</v>
      </c>
      <c r="Q4936" s="9">
        <f t="shared" si="565"/>
        <v>25.924663253904658</v>
      </c>
      <c r="R4936" s="7">
        <f t="shared" si="566"/>
        <v>3.8084445659875392E-2</v>
      </c>
      <c r="S4936" t="s">
        <v>481</v>
      </c>
      <c r="T4936" t="s">
        <v>487</v>
      </c>
      <c r="U4936">
        <v>56</v>
      </c>
      <c r="V4936">
        <f t="shared" si="560"/>
        <v>17.0688</v>
      </c>
      <c r="W4936">
        <f t="shared" si="561"/>
        <v>902.23259708997614</v>
      </c>
      <c r="X4936">
        <f t="shared" si="562"/>
        <v>465.8524635532587</v>
      </c>
    </row>
    <row r="4937" spans="1:24">
      <c r="A4937" t="s">
        <v>167</v>
      </c>
      <c r="B4937">
        <v>2009016</v>
      </c>
      <c r="C4937">
        <v>3</v>
      </c>
      <c r="D4937">
        <v>1</v>
      </c>
      <c r="E4937" s="28" t="s">
        <v>535</v>
      </c>
      <c r="F4937" t="s">
        <v>581</v>
      </c>
      <c r="G4937" t="s">
        <v>581</v>
      </c>
      <c r="H4937">
        <v>13</v>
      </c>
      <c r="I4937" s="3">
        <v>0.19692307692307692</v>
      </c>
      <c r="J4937">
        <v>22.015999999999998</v>
      </c>
      <c r="K4937">
        <f t="shared" si="563"/>
        <v>8.6</v>
      </c>
      <c r="L4937">
        <v>-1.111E-3</v>
      </c>
      <c r="M4937">
        <f t="shared" si="564"/>
        <v>0.19550099692307693</v>
      </c>
      <c r="N4937" s="5">
        <v>380.68582595952637</v>
      </c>
      <c r="O4937" s="3">
        <v>13.498417563829808</v>
      </c>
      <c r="P4937" s="7">
        <v>3.5458156420210211E-2</v>
      </c>
      <c r="Q4937" s="9">
        <f t="shared" si="565"/>
        <v>13.401811947582758</v>
      </c>
      <c r="R4937" s="7">
        <f t="shared" si="566"/>
        <v>3.5204389114838246E-2</v>
      </c>
      <c r="S4937" t="s">
        <v>481</v>
      </c>
      <c r="T4937" t="s">
        <v>482</v>
      </c>
      <c r="U4937">
        <v>56</v>
      </c>
      <c r="V4937">
        <f t="shared" si="560"/>
        <v>17.0688</v>
      </c>
      <c r="W4937">
        <f t="shared" si="561"/>
        <v>472.49495355361609</v>
      </c>
      <c r="X4937">
        <f t="shared" si="562"/>
        <v>243.96473685319927</v>
      </c>
    </row>
    <row r="4938" spans="1:24">
      <c r="A4938" t="s">
        <v>167</v>
      </c>
      <c r="B4938">
        <v>2009016</v>
      </c>
      <c r="C4938">
        <v>3</v>
      </c>
      <c r="D4938">
        <v>3</v>
      </c>
      <c r="E4938" s="28" t="s">
        <v>535</v>
      </c>
      <c r="F4938" t="s">
        <v>581</v>
      </c>
      <c r="G4938" t="s">
        <v>581</v>
      </c>
      <c r="H4938">
        <v>12</v>
      </c>
      <c r="I4938" s="3">
        <v>0.21333333333333335</v>
      </c>
      <c r="J4938">
        <v>33.536000000000001</v>
      </c>
      <c r="K4938">
        <f t="shared" si="563"/>
        <v>13.1</v>
      </c>
      <c r="L4938">
        <v>-1.111E-3</v>
      </c>
      <c r="M4938">
        <f t="shared" si="564"/>
        <v>0.21191125333333335</v>
      </c>
      <c r="N4938" s="5">
        <v>883.30847205130249</v>
      </c>
      <c r="O4938" s="3">
        <v>22.333065531392233</v>
      </c>
      <c r="P4938" s="7">
        <v>2.5283427294123282E-2</v>
      </c>
      <c r="Q4938" s="9">
        <f t="shared" si="565"/>
        <v>22.185139697356242</v>
      </c>
      <c r="R4938" s="7">
        <f t="shared" si="566"/>
        <v>2.5115959372421517E-2</v>
      </c>
      <c r="S4938" t="s">
        <v>481</v>
      </c>
      <c r="T4938" t="s">
        <v>581</v>
      </c>
      <c r="U4938">
        <v>62</v>
      </c>
      <c r="V4938">
        <f t="shared" si="560"/>
        <v>18.897600000000001</v>
      </c>
      <c r="W4938">
        <f t="shared" si="561"/>
        <v>1354.6762468676209</v>
      </c>
      <c r="X4938">
        <f t="shared" si="562"/>
        <v>699.46405057389939</v>
      </c>
    </row>
    <row r="4939" spans="1:24">
      <c r="A4939" t="s">
        <v>167</v>
      </c>
      <c r="B4939">
        <v>2009016</v>
      </c>
      <c r="C4939">
        <v>4</v>
      </c>
      <c r="D4939">
        <v>1</v>
      </c>
      <c r="E4939" s="28" t="s">
        <v>535</v>
      </c>
      <c r="F4939" t="s">
        <v>581</v>
      </c>
      <c r="G4939" t="s">
        <v>581</v>
      </c>
      <c r="H4939">
        <v>21</v>
      </c>
      <c r="I4939" s="3">
        <v>0.1219047619047619</v>
      </c>
      <c r="J4939">
        <v>22.784000000000002</v>
      </c>
      <c r="K4939">
        <f t="shared" si="563"/>
        <v>8.9</v>
      </c>
      <c r="L4939">
        <v>-1.111E-3</v>
      </c>
      <c r="M4939">
        <f t="shared" si="564"/>
        <v>0.1204826819047619</v>
      </c>
      <c r="N4939" s="5">
        <v>407.70854886768649</v>
      </c>
      <c r="O4939" s="3">
        <v>8.6790182806674121</v>
      </c>
      <c r="P4939" s="7">
        <v>2.1287310027644307E-2</v>
      </c>
      <c r="Q4939" s="9">
        <f t="shared" si="565"/>
        <v>8.5783113243430158</v>
      </c>
      <c r="R4939" s="7">
        <f t="shared" si="566"/>
        <v>2.1040302804950336E-2</v>
      </c>
      <c r="S4939" t="s">
        <v>483</v>
      </c>
      <c r="T4939" t="s">
        <v>581</v>
      </c>
      <c r="U4939">
        <v>48</v>
      </c>
      <c r="V4939">
        <f t="shared" si="560"/>
        <v>14.630400000000002</v>
      </c>
      <c r="W4939">
        <f t="shared" si="561"/>
        <v>427.50024538435667</v>
      </c>
      <c r="X4939">
        <f t="shared" si="562"/>
        <v>220.73248420004106</v>
      </c>
    </row>
    <row r="4940" spans="1:24">
      <c r="A4940" t="s">
        <v>167</v>
      </c>
      <c r="B4940">
        <v>2009016</v>
      </c>
      <c r="C4940">
        <v>4</v>
      </c>
      <c r="D4940">
        <v>3</v>
      </c>
      <c r="E4940" s="28" t="s">
        <v>535</v>
      </c>
      <c r="F4940" t="s">
        <v>581</v>
      </c>
      <c r="G4940" t="s">
        <v>581</v>
      </c>
      <c r="H4940">
        <v>16</v>
      </c>
      <c r="I4940" s="3">
        <v>0.16</v>
      </c>
      <c r="J4940">
        <v>28.671999999999997</v>
      </c>
      <c r="K4940">
        <f t="shared" si="563"/>
        <v>11.2</v>
      </c>
      <c r="L4940">
        <v>-1.111E-3</v>
      </c>
      <c r="M4940">
        <f t="shared" si="564"/>
        <v>0.15857792000000001</v>
      </c>
      <c r="N4940" s="5">
        <v>645.66292601896942</v>
      </c>
      <c r="O4940" s="3">
        <v>14.331694341888047</v>
      </c>
      <c r="P4940" s="7">
        <v>2.219686738133542E-2</v>
      </c>
      <c r="Q4940" s="9">
        <f t="shared" si="565"/>
        <v>14.205022478590509</v>
      </c>
      <c r="R4940" s="7">
        <f t="shared" si="566"/>
        <v>2.2000678536981955E-2</v>
      </c>
      <c r="S4940" t="s">
        <v>481</v>
      </c>
      <c r="T4940" t="s">
        <v>581</v>
      </c>
      <c r="U4940">
        <v>61</v>
      </c>
      <c r="V4940">
        <f t="shared" si="560"/>
        <v>18.5928</v>
      </c>
      <c r="W4940">
        <f t="shared" si="561"/>
        <v>938.13856916071325</v>
      </c>
      <c r="X4940">
        <f t="shared" si="562"/>
        <v>484.39190183045861</v>
      </c>
    </row>
    <row r="4941" spans="1:24">
      <c r="A4941" t="s">
        <v>167</v>
      </c>
      <c r="B4941">
        <v>2009016</v>
      </c>
      <c r="C4941">
        <v>6</v>
      </c>
      <c r="D4941">
        <v>2</v>
      </c>
      <c r="E4941" s="28" t="s">
        <v>535</v>
      </c>
      <c r="F4941" t="s">
        <v>581</v>
      </c>
      <c r="G4941" t="s">
        <v>581</v>
      </c>
      <c r="H4941">
        <v>10</v>
      </c>
      <c r="I4941" s="3">
        <v>0.25600000000000001</v>
      </c>
      <c r="J4941">
        <v>32.512</v>
      </c>
      <c r="K4941">
        <f t="shared" si="563"/>
        <v>12.7</v>
      </c>
      <c r="L4941">
        <v>-1.111E-3</v>
      </c>
      <c r="M4941">
        <f t="shared" si="564"/>
        <v>0.25457792000000001</v>
      </c>
      <c r="N4941" s="5">
        <v>830.18951959183357</v>
      </c>
      <c r="O4941" s="3">
        <v>25.941814404710453</v>
      </c>
      <c r="P4941" s="7">
        <v>3.1248062993453427E-2</v>
      </c>
      <c r="Q4941" s="9">
        <f t="shared" si="565"/>
        <v>25.798844566407087</v>
      </c>
      <c r="R4941" s="7">
        <f t="shared" si="566"/>
        <v>3.1075849498908643E-2</v>
      </c>
      <c r="S4941" t="s">
        <v>481</v>
      </c>
      <c r="T4941" t="s">
        <v>581</v>
      </c>
      <c r="U4941">
        <v>67</v>
      </c>
      <c r="V4941">
        <f t="shared" si="560"/>
        <v>20.421600000000002</v>
      </c>
      <c r="W4941">
        <f t="shared" si="561"/>
        <v>1381.6604160886081</v>
      </c>
      <c r="X4941">
        <f t="shared" si="562"/>
        <v>713.39686762027941</v>
      </c>
    </row>
    <row r="4942" spans="1:24">
      <c r="A4942" t="s">
        <v>167</v>
      </c>
      <c r="B4942">
        <v>2009016</v>
      </c>
      <c r="C4942">
        <v>6</v>
      </c>
      <c r="D4942">
        <v>5</v>
      </c>
      <c r="E4942" s="28" t="s">
        <v>535</v>
      </c>
      <c r="F4942" t="s">
        <v>581</v>
      </c>
      <c r="G4942" t="s">
        <v>581</v>
      </c>
      <c r="H4942">
        <v>12</v>
      </c>
      <c r="I4942" s="3">
        <v>0.21333333333333335</v>
      </c>
      <c r="J4942">
        <v>34.304000000000002</v>
      </c>
      <c r="K4942">
        <f t="shared" si="563"/>
        <v>13.4</v>
      </c>
      <c r="L4942">
        <v>-1.111E-3</v>
      </c>
      <c r="M4942">
        <f t="shared" si="564"/>
        <v>0.21191125333333335</v>
      </c>
      <c r="N4942" s="5">
        <v>924.22859531223048</v>
      </c>
      <c r="O4942" s="3">
        <v>22.84778407116821</v>
      </c>
      <c r="P4942" s="7">
        <v>2.4720923142882833E-2</v>
      </c>
      <c r="Q4942" s="9">
        <f t="shared" si="565"/>
        <v>22.696427115208554</v>
      </c>
      <c r="R4942" s="7">
        <f t="shared" si="566"/>
        <v>2.4557157428721475E-2</v>
      </c>
      <c r="S4942" t="s">
        <v>481</v>
      </c>
      <c r="T4942" t="s">
        <v>581</v>
      </c>
      <c r="U4942">
        <v>72</v>
      </c>
      <c r="V4942">
        <f t="shared" si="560"/>
        <v>21.945600000000002</v>
      </c>
      <c r="W4942">
        <f t="shared" si="561"/>
        <v>1690.593044691419</v>
      </c>
      <c r="X4942">
        <f t="shared" si="562"/>
        <v>872.90897854465447</v>
      </c>
    </row>
    <row r="4943" spans="1:24">
      <c r="A4943" t="s">
        <v>167</v>
      </c>
      <c r="B4943">
        <v>2009016</v>
      </c>
      <c r="C4943">
        <v>7</v>
      </c>
      <c r="D4943">
        <v>3</v>
      </c>
      <c r="E4943" s="28" t="s">
        <v>535</v>
      </c>
      <c r="F4943" t="s">
        <v>581</v>
      </c>
      <c r="G4943" t="s">
        <v>581</v>
      </c>
      <c r="H4943">
        <v>12</v>
      </c>
      <c r="I4943" s="3">
        <v>0.21333333333333335</v>
      </c>
      <c r="J4943">
        <v>37.631999999999998</v>
      </c>
      <c r="K4943">
        <f t="shared" si="563"/>
        <v>14.7</v>
      </c>
      <c r="L4943">
        <v>-1.111E-3</v>
      </c>
      <c r="M4943">
        <f t="shared" si="564"/>
        <v>0.21191125333333335</v>
      </c>
      <c r="N4943" s="5">
        <v>1112.2552748998655</v>
      </c>
      <c r="O4943" s="3">
        <v>25.078231076864181</v>
      </c>
      <c r="P4943" s="7">
        <v>2.2547190058614854E-2</v>
      </c>
      <c r="Q4943" s="9">
        <f t="shared" si="565"/>
        <v>24.912005925902552</v>
      </c>
      <c r="R4943" s="7">
        <f t="shared" si="566"/>
        <v>2.2397741317203766E-2</v>
      </c>
      <c r="S4943" t="s">
        <v>481</v>
      </c>
      <c r="T4943" t="s">
        <v>581</v>
      </c>
      <c r="U4943">
        <v>68</v>
      </c>
      <c r="V4943">
        <f t="shared" si="560"/>
        <v>20.726400000000002</v>
      </c>
      <c r="W4943">
        <f t="shared" si="561"/>
        <v>1946.0148700664579</v>
      </c>
      <c r="X4943">
        <f t="shared" si="562"/>
        <v>1004.7916959060245</v>
      </c>
    </row>
    <row r="4944" spans="1:24">
      <c r="A4944" t="s">
        <v>134</v>
      </c>
      <c r="B4944">
        <v>2009016</v>
      </c>
      <c r="C4944">
        <v>9</v>
      </c>
      <c r="D4944">
        <v>3</v>
      </c>
      <c r="E4944" s="28" t="s">
        <v>535</v>
      </c>
      <c r="F4944" t="s">
        <v>581</v>
      </c>
      <c r="G4944" t="s">
        <v>581</v>
      </c>
      <c r="H4944">
        <v>23</v>
      </c>
      <c r="I4944" s="3">
        <v>0.11130434782608696</v>
      </c>
      <c r="J4944">
        <v>11.776</v>
      </c>
      <c r="K4944">
        <f t="shared" si="563"/>
        <v>4.5999999999999996</v>
      </c>
      <c r="L4944">
        <v>-1.111E-3</v>
      </c>
      <c r="M4944">
        <f t="shared" si="564"/>
        <v>0.10988226782608695</v>
      </c>
      <c r="N4944" s="5">
        <v>108.9144412831744</v>
      </c>
      <c r="O4944" s="3">
        <v>4.0788282017787907</v>
      </c>
      <c r="P4944" s="7">
        <v>3.7449838182376155E-2</v>
      </c>
      <c r="Q4944" s="9">
        <f t="shared" si="565"/>
        <v>4.0272058987523565</v>
      </c>
      <c r="R4944" s="7">
        <f t="shared" si="566"/>
        <v>3.6975867032010362E-2</v>
      </c>
      <c r="S4944" t="s">
        <v>484</v>
      </c>
      <c r="T4944" t="s">
        <v>488</v>
      </c>
      <c r="U4944">
        <v>37</v>
      </c>
      <c r="V4944">
        <f t="shared" si="560"/>
        <v>11.277600000000001</v>
      </c>
      <c r="W4944">
        <f t="shared" si="561"/>
        <v>73.035602826899066</v>
      </c>
      <c r="X4944">
        <f t="shared" si="562"/>
        <v>37.710691914421275</v>
      </c>
    </row>
    <row r="4945" spans="1:24">
      <c r="A4945" t="s">
        <v>134</v>
      </c>
      <c r="B4945">
        <v>2009016</v>
      </c>
      <c r="C4945">
        <v>9</v>
      </c>
      <c r="D4945">
        <v>8</v>
      </c>
      <c r="E4945" s="28" t="s">
        <v>535</v>
      </c>
      <c r="F4945" t="s">
        <v>581</v>
      </c>
      <c r="G4945" t="s">
        <v>581</v>
      </c>
      <c r="H4945">
        <v>5</v>
      </c>
      <c r="I4945" s="3">
        <v>0.51200000000000001</v>
      </c>
      <c r="J4945">
        <v>21.504000000000001</v>
      </c>
      <c r="K4945">
        <f t="shared" si="563"/>
        <v>8.4</v>
      </c>
      <c r="L4945">
        <v>-1.111E-3</v>
      </c>
      <c r="M4945">
        <f t="shared" si="564"/>
        <v>0.51057792000000002</v>
      </c>
      <c r="N4945" s="5">
        <v>363.1853958856704</v>
      </c>
      <c r="O4945" s="3">
        <v>33.765536209305623</v>
      </c>
      <c r="P4945" s="7">
        <v>9.2970523021622009E-2</v>
      </c>
      <c r="Q4945" s="9">
        <f t="shared" si="565"/>
        <v>33.674032952457054</v>
      </c>
      <c r="R4945" s="7">
        <f t="shared" si="566"/>
        <v>9.2718576611096809E-2</v>
      </c>
      <c r="S4945" t="s">
        <v>483</v>
      </c>
      <c r="T4945" t="s">
        <v>581</v>
      </c>
      <c r="U4945" t="s">
        <v>581</v>
      </c>
      <c r="V4945" t="s">
        <v>581</v>
      </c>
      <c r="W4945" t="s">
        <v>581</v>
      </c>
      <c r="X4945" t="s">
        <v>581</v>
      </c>
    </row>
    <row r="4946" spans="1:24">
      <c r="A4946" t="s">
        <v>134</v>
      </c>
      <c r="B4946">
        <v>2009016</v>
      </c>
      <c r="C4946">
        <v>14</v>
      </c>
      <c r="D4946">
        <v>6</v>
      </c>
      <c r="E4946" s="28" t="s">
        <v>535</v>
      </c>
      <c r="F4946" t="s">
        <v>581</v>
      </c>
      <c r="G4946" t="s">
        <v>581</v>
      </c>
      <c r="H4946">
        <v>5</v>
      </c>
      <c r="I4946" s="3">
        <v>0.51200000000000001</v>
      </c>
      <c r="J4946">
        <v>14.08</v>
      </c>
      <c r="K4946">
        <f t="shared" si="563"/>
        <v>5.5</v>
      </c>
      <c r="L4946">
        <v>-1.111E-3</v>
      </c>
      <c r="M4946">
        <f t="shared" si="564"/>
        <v>0.51057792000000002</v>
      </c>
      <c r="N4946" s="5">
        <v>155.70235580416002</v>
      </c>
      <c r="O4946" s="3">
        <v>21.824066086502373</v>
      </c>
      <c r="P4946" s="7">
        <v>0.14016529148699805</v>
      </c>
      <c r="Q4946" s="9">
        <f t="shared" si="565"/>
        <v>21.765730452446508</v>
      </c>
      <c r="R4946" s="7">
        <f t="shared" si="566"/>
        <v>0.13979063027038013</v>
      </c>
      <c r="S4946" t="s">
        <v>484</v>
      </c>
      <c r="T4946" t="s">
        <v>505</v>
      </c>
      <c r="U4946" t="s">
        <v>581</v>
      </c>
      <c r="V4946" t="s">
        <v>581</v>
      </c>
      <c r="W4946" t="s">
        <v>581</v>
      </c>
      <c r="X4946" t="s">
        <v>581</v>
      </c>
    </row>
    <row r="4947" spans="1:24">
      <c r="A4947" t="s">
        <v>134</v>
      </c>
      <c r="B4947">
        <v>2009016</v>
      </c>
      <c r="C4947">
        <v>14</v>
      </c>
      <c r="D4947">
        <v>2</v>
      </c>
      <c r="E4947" s="28" t="s">
        <v>535</v>
      </c>
      <c r="F4947" t="s">
        <v>581</v>
      </c>
      <c r="G4947" t="s">
        <v>581</v>
      </c>
      <c r="H4947">
        <v>5</v>
      </c>
      <c r="I4947" s="3">
        <v>0.51200000000000001</v>
      </c>
      <c r="J4947">
        <v>17.152000000000001</v>
      </c>
      <c r="K4947">
        <f t="shared" si="563"/>
        <v>6.7</v>
      </c>
      <c r="L4947">
        <v>-1.111E-3</v>
      </c>
      <c r="M4947">
        <f t="shared" si="564"/>
        <v>0.51057792000000002</v>
      </c>
      <c r="N4947" s="5">
        <v>231.05714882805762</v>
      </c>
      <c r="O4947" s="3">
        <v>26.765364068352028</v>
      </c>
      <c r="P4947" s="7">
        <v>0.11583871870707456</v>
      </c>
      <c r="Q4947" s="9">
        <f t="shared" si="565"/>
        <v>26.693303900726754</v>
      </c>
      <c r="R4947" s="7">
        <f t="shared" si="566"/>
        <v>0.11552684708574291</v>
      </c>
      <c r="S4947" t="s">
        <v>482</v>
      </c>
      <c r="T4947" t="s">
        <v>581</v>
      </c>
      <c r="U4947" t="s">
        <v>581</v>
      </c>
      <c r="V4947" t="s">
        <v>581</v>
      </c>
      <c r="W4947" t="s">
        <v>581</v>
      </c>
      <c r="X4947" t="s">
        <v>581</v>
      </c>
    </row>
    <row r="4948" spans="1:24">
      <c r="A4948" t="s">
        <v>134</v>
      </c>
      <c r="B4948">
        <v>2009016</v>
      </c>
      <c r="C4948">
        <v>14</v>
      </c>
      <c r="D4948">
        <v>9</v>
      </c>
      <c r="E4948" s="28" t="s">
        <v>535</v>
      </c>
      <c r="F4948" t="s">
        <v>581</v>
      </c>
      <c r="G4948" t="s">
        <v>581</v>
      </c>
      <c r="H4948">
        <v>5</v>
      </c>
      <c r="I4948" s="3">
        <v>0.51200000000000001</v>
      </c>
      <c r="J4948">
        <v>23.295999999999999</v>
      </c>
      <c r="K4948">
        <f t="shared" si="563"/>
        <v>9.1</v>
      </c>
      <c r="L4948">
        <v>-1.111E-3</v>
      </c>
      <c r="M4948">
        <f t="shared" si="564"/>
        <v>0.51057792000000002</v>
      </c>
      <c r="N4948" s="5">
        <v>426.23841600471036</v>
      </c>
      <c r="O4948" s="3">
        <v>36.647960032051245</v>
      </c>
      <c r="P4948" s="7">
        <v>8.5979955480235848E-2</v>
      </c>
      <c r="Q4948" s="9">
        <f t="shared" si="565"/>
        <v>36.548450797287252</v>
      </c>
      <c r="R4948" s="7">
        <f t="shared" si="566"/>
        <v>8.5746496385448637E-2</v>
      </c>
      <c r="S4948" t="s">
        <v>482</v>
      </c>
      <c r="T4948" t="s">
        <v>581</v>
      </c>
      <c r="U4948" t="s">
        <v>581</v>
      </c>
      <c r="V4948" t="s">
        <v>581</v>
      </c>
      <c r="W4948" t="s">
        <v>581</v>
      </c>
      <c r="X4948" t="s">
        <v>581</v>
      </c>
    </row>
    <row r="4949" spans="1:24">
      <c r="A4949" t="s">
        <v>134</v>
      </c>
      <c r="B4949">
        <v>2009016</v>
      </c>
      <c r="C4949">
        <v>14</v>
      </c>
      <c r="D4949">
        <v>1</v>
      </c>
      <c r="E4949" s="28" t="s">
        <v>535</v>
      </c>
      <c r="F4949" t="s">
        <v>581</v>
      </c>
      <c r="G4949" t="s">
        <v>581</v>
      </c>
      <c r="H4949">
        <v>24</v>
      </c>
      <c r="I4949" s="3">
        <v>0.10666666666666667</v>
      </c>
      <c r="J4949">
        <v>25.344000000000001</v>
      </c>
      <c r="K4949">
        <f t="shared" si="563"/>
        <v>9.9</v>
      </c>
      <c r="L4949">
        <v>-1.111E-3</v>
      </c>
      <c r="M4949">
        <f t="shared" si="564"/>
        <v>0.10524458666666667</v>
      </c>
      <c r="N4949" s="5">
        <v>504.47563280547848</v>
      </c>
      <c r="O4949" s="3">
        <v>8.4571115632640446</v>
      </c>
      <c r="P4949" s="7">
        <v>1.6764162653868032E-2</v>
      </c>
      <c r="Q4949" s="9">
        <f t="shared" si="565"/>
        <v>8.3448314093928211</v>
      </c>
      <c r="R4949" s="7">
        <f t="shared" si="566"/>
        <v>1.6541594611786763E-2</v>
      </c>
      <c r="S4949" t="s">
        <v>483</v>
      </c>
      <c r="T4949" t="s">
        <v>581</v>
      </c>
      <c r="U4949">
        <v>44</v>
      </c>
      <c r="V4949">
        <f t="shared" si="560"/>
        <v>13.411200000000001</v>
      </c>
      <c r="W4949">
        <f t="shared" si="561"/>
        <v>490.49650356005708</v>
      </c>
      <c r="X4949">
        <f t="shared" si="562"/>
        <v>253.25953117267497</v>
      </c>
    </row>
    <row r="4950" spans="1:24">
      <c r="A4950" t="s">
        <v>134</v>
      </c>
      <c r="B4950">
        <v>2009016</v>
      </c>
      <c r="C4950">
        <v>14</v>
      </c>
      <c r="D4950">
        <v>4</v>
      </c>
      <c r="E4950" s="28" t="s">
        <v>535</v>
      </c>
      <c r="F4950" t="s">
        <v>581</v>
      </c>
      <c r="G4950" t="s">
        <v>581</v>
      </c>
      <c r="H4950">
        <v>5</v>
      </c>
      <c r="I4950" s="3">
        <v>0.51200000000000001</v>
      </c>
      <c r="J4950">
        <v>28.16</v>
      </c>
      <c r="K4950">
        <f t="shared" si="563"/>
        <v>11</v>
      </c>
      <c r="L4950">
        <v>-1.111E-3</v>
      </c>
      <c r="M4950">
        <f t="shared" si="564"/>
        <v>0.51057792000000002</v>
      </c>
      <c r="N4950" s="5">
        <v>622.80942321664008</v>
      </c>
      <c r="O4950" s="3">
        <v>44.471681836646411</v>
      </c>
      <c r="P4950" s="7">
        <v>7.1404959814131197E-2</v>
      </c>
      <c r="Q4950" s="9">
        <f t="shared" si="565"/>
        <v>44.350442090397507</v>
      </c>
      <c r="R4950" s="7">
        <f t="shared" si="566"/>
        <v>7.1210293931231197E-2</v>
      </c>
      <c r="S4950" t="s">
        <v>483</v>
      </c>
      <c r="T4950" t="s">
        <v>581</v>
      </c>
      <c r="U4950" t="s">
        <v>581</v>
      </c>
      <c r="V4950" t="s">
        <v>581</v>
      </c>
      <c r="W4950" t="s">
        <v>581</v>
      </c>
      <c r="X4950" t="s">
        <v>581</v>
      </c>
    </row>
    <row r="4951" spans="1:24">
      <c r="A4951" t="s">
        <v>134</v>
      </c>
      <c r="B4951">
        <v>2009016</v>
      </c>
      <c r="C4951">
        <v>14</v>
      </c>
      <c r="D4951">
        <v>3</v>
      </c>
      <c r="E4951" s="28" t="s">
        <v>535</v>
      </c>
      <c r="F4951" t="s">
        <v>581</v>
      </c>
      <c r="G4951" t="s">
        <v>581</v>
      </c>
      <c r="H4951">
        <v>21</v>
      </c>
      <c r="I4951" s="3">
        <v>0.1219047619047619</v>
      </c>
      <c r="J4951">
        <v>35.328000000000003</v>
      </c>
      <c r="K4951">
        <f t="shared" si="563"/>
        <v>13.8</v>
      </c>
      <c r="L4951">
        <v>-1.111E-3</v>
      </c>
      <c r="M4951">
        <f t="shared" si="564"/>
        <v>0.1204826819047619</v>
      </c>
      <c r="N4951" s="5">
        <v>980.22997154856978</v>
      </c>
      <c r="O4951" s="3">
        <v>13.483057985243454</v>
      </c>
      <c r="P4951" s="7">
        <v>1.3754994620234764E-2</v>
      </c>
      <c r="Q4951" s="9">
        <f t="shared" si="565"/>
        <v>13.326309428178403</v>
      </c>
      <c r="R4951" s="7">
        <f t="shared" si="566"/>
        <v>1.3595084638276736E-2</v>
      </c>
      <c r="S4951" t="s">
        <v>481</v>
      </c>
      <c r="T4951" t="s">
        <v>581</v>
      </c>
      <c r="U4951">
        <v>65</v>
      </c>
      <c r="V4951">
        <f t="shared" si="560"/>
        <v>19.812000000000001</v>
      </c>
      <c r="W4951">
        <f t="shared" si="561"/>
        <v>1605.6260220855172</v>
      </c>
      <c r="X4951">
        <f t="shared" si="562"/>
        <v>829.03770086148143</v>
      </c>
    </row>
    <row r="4952" spans="1:24">
      <c r="A4952" t="s">
        <v>134</v>
      </c>
      <c r="B4952">
        <v>2009016</v>
      </c>
      <c r="C4952">
        <v>14</v>
      </c>
      <c r="D4952">
        <v>8</v>
      </c>
      <c r="E4952" s="28" t="s">
        <v>535</v>
      </c>
      <c r="F4952" t="s">
        <v>581</v>
      </c>
      <c r="G4952" t="s">
        <v>581</v>
      </c>
      <c r="H4952">
        <v>5</v>
      </c>
      <c r="I4952" s="3">
        <v>0.51200000000000001</v>
      </c>
      <c r="J4952">
        <v>37.631999999999998</v>
      </c>
      <c r="K4952">
        <f t="shared" si="563"/>
        <v>14.7</v>
      </c>
      <c r="L4952">
        <v>-1.111E-3</v>
      </c>
      <c r="M4952">
        <f t="shared" si="564"/>
        <v>0.51057792000000002</v>
      </c>
      <c r="N4952" s="5">
        <v>1112.2552748998655</v>
      </c>
      <c r="O4952" s="3">
        <v>59.707350614016072</v>
      </c>
      <c r="P4952" s="7">
        <v>5.3681337334535388E-2</v>
      </c>
      <c r="Q4952" s="9">
        <f t="shared" si="565"/>
        <v>59.543793555928211</v>
      </c>
      <c r="R4952" s="7">
        <f t="shared" si="566"/>
        <v>5.3534287406538789E-2</v>
      </c>
      <c r="S4952" t="s">
        <v>483</v>
      </c>
      <c r="T4952" t="s">
        <v>581</v>
      </c>
      <c r="U4952" t="s">
        <v>581</v>
      </c>
      <c r="V4952" t="s">
        <v>581</v>
      </c>
      <c r="W4952" t="s">
        <v>581</v>
      </c>
      <c r="X4952" t="s">
        <v>581</v>
      </c>
    </row>
    <row r="4953" spans="1:24">
      <c r="A4953" t="s">
        <v>75</v>
      </c>
      <c r="B4953">
        <v>2009016</v>
      </c>
      <c r="C4953">
        <v>1</v>
      </c>
      <c r="D4953">
        <v>1</v>
      </c>
      <c r="E4953" s="28" t="s">
        <v>535</v>
      </c>
      <c r="F4953" t="s">
        <v>581</v>
      </c>
      <c r="G4953" t="s">
        <v>581</v>
      </c>
      <c r="H4953">
        <v>22</v>
      </c>
      <c r="I4953" s="3">
        <v>0.11636363636363636</v>
      </c>
      <c r="J4953">
        <v>20.48</v>
      </c>
      <c r="K4953">
        <f t="shared" si="563"/>
        <v>8</v>
      </c>
      <c r="L4953">
        <v>-1.111E-3</v>
      </c>
      <c r="M4953">
        <f t="shared" si="564"/>
        <v>0.11494155636363636</v>
      </c>
      <c r="N4953" s="5">
        <v>329.41986021376005</v>
      </c>
      <c r="O4953" s="3">
        <v>7.444276401719061</v>
      </c>
      <c r="P4953" s="7">
        <v>2.2598140855528508E-2</v>
      </c>
      <c r="Q4953" s="9">
        <f t="shared" si="565"/>
        <v>7.3538132952201574</v>
      </c>
      <c r="R4953" s="7">
        <f t="shared" si="566"/>
        <v>2.2323527459602099E-2</v>
      </c>
      <c r="S4953" t="s">
        <v>483</v>
      </c>
      <c r="T4953" t="s">
        <v>506</v>
      </c>
      <c r="U4953">
        <v>41</v>
      </c>
      <c r="V4953">
        <f t="shared" ref="V4953:V5015" si="567">U4953*0.3048</f>
        <v>12.4968</v>
      </c>
      <c r="W4953">
        <f t="shared" si="561"/>
        <v>281.53589006331953</v>
      </c>
      <c r="X4953">
        <f t="shared" si="562"/>
        <v>145.36627072406398</v>
      </c>
    </row>
    <row r="4954" spans="1:24">
      <c r="A4954" t="s">
        <v>75</v>
      </c>
      <c r="B4954">
        <v>2009016</v>
      </c>
      <c r="C4954">
        <v>1</v>
      </c>
      <c r="D4954">
        <v>3</v>
      </c>
      <c r="E4954" s="28" t="s">
        <v>535</v>
      </c>
      <c r="F4954" t="s">
        <v>581</v>
      </c>
      <c r="G4954" t="s">
        <v>581</v>
      </c>
      <c r="H4954">
        <v>9</v>
      </c>
      <c r="I4954" s="3">
        <v>0.28444444444444444</v>
      </c>
      <c r="J4954">
        <v>23.04</v>
      </c>
      <c r="K4954">
        <f t="shared" si="563"/>
        <v>9</v>
      </c>
      <c r="L4954">
        <v>-1.111E-3</v>
      </c>
      <c r="M4954">
        <f t="shared" si="564"/>
        <v>0.28302236444444445</v>
      </c>
      <c r="N4954" s="5">
        <v>416.92201058303999</v>
      </c>
      <c r="O4954" s="3">
        <v>20.334559596088887</v>
      </c>
      <c r="P4954" s="7">
        <v>4.8773053664526479E-2</v>
      </c>
      <c r="Q4954" s="9">
        <f t="shared" si="565"/>
        <v>20.234161072956358</v>
      </c>
      <c r="R4954" s="7">
        <f t="shared" si="566"/>
        <v>4.8532244782807502E-2</v>
      </c>
      <c r="S4954" t="s">
        <v>481</v>
      </c>
      <c r="T4954" t="s">
        <v>506</v>
      </c>
      <c r="U4954">
        <v>51</v>
      </c>
      <c r="V4954">
        <f t="shared" si="567"/>
        <v>15.5448</v>
      </c>
      <c r="W4954">
        <f t="shared" si="561"/>
        <v>469.75048311249566</v>
      </c>
      <c r="X4954">
        <f t="shared" si="562"/>
        <v>242.54767619692424</v>
      </c>
    </row>
    <row r="4955" spans="1:24">
      <c r="A4955" t="s">
        <v>75</v>
      </c>
      <c r="B4955">
        <v>2009016</v>
      </c>
      <c r="C4955">
        <v>2</v>
      </c>
      <c r="D4955">
        <v>3</v>
      </c>
      <c r="E4955" s="28" t="s">
        <v>535</v>
      </c>
      <c r="F4955" t="s">
        <v>581</v>
      </c>
      <c r="G4955" t="s">
        <v>581</v>
      </c>
      <c r="H4955">
        <v>17</v>
      </c>
      <c r="I4955" s="3">
        <v>0.15058823529411766</v>
      </c>
      <c r="J4955">
        <v>13.568</v>
      </c>
      <c r="K4955">
        <f t="shared" si="563"/>
        <v>5.3</v>
      </c>
      <c r="L4955">
        <v>-1.111E-3</v>
      </c>
      <c r="M4955">
        <f t="shared" si="564"/>
        <v>0.14916615529411767</v>
      </c>
      <c r="N4955" s="5">
        <v>144.58443552194561</v>
      </c>
      <c r="O4955" s="3">
        <v>6.3476016462341267</v>
      </c>
      <c r="P4955" s="7">
        <v>4.3902385642821576E-2</v>
      </c>
      <c r="Q4955" s="9">
        <f t="shared" si="565"/>
        <v>6.2883243841361249</v>
      </c>
      <c r="R4955" s="7">
        <f t="shared" si="566"/>
        <v>4.3492401941021219E-2</v>
      </c>
      <c r="S4955" t="s">
        <v>484</v>
      </c>
      <c r="T4955" t="s">
        <v>505</v>
      </c>
      <c r="U4955">
        <v>44</v>
      </c>
      <c r="V4955">
        <f t="shared" si="567"/>
        <v>13.411200000000001</v>
      </c>
      <c r="W4955">
        <f t="shared" si="561"/>
        <v>122.06378559791547</v>
      </c>
      <c r="X4955">
        <f t="shared" si="562"/>
        <v>63.02556060912849</v>
      </c>
    </row>
    <row r="4956" spans="1:24">
      <c r="A4956" t="s">
        <v>75</v>
      </c>
      <c r="B4956">
        <v>2009016</v>
      </c>
      <c r="C4956">
        <v>2</v>
      </c>
      <c r="D4956">
        <v>1</v>
      </c>
      <c r="E4956" s="28" t="s">
        <v>535</v>
      </c>
      <c r="F4956" t="s">
        <v>581</v>
      </c>
      <c r="G4956" t="s">
        <v>581</v>
      </c>
      <c r="H4956">
        <v>20</v>
      </c>
      <c r="I4956" s="3">
        <v>0.128</v>
      </c>
      <c r="J4956">
        <v>15.36</v>
      </c>
      <c r="K4956">
        <f t="shared" si="563"/>
        <v>6</v>
      </c>
      <c r="L4956">
        <v>-1.111E-3</v>
      </c>
      <c r="M4956">
        <f t="shared" si="564"/>
        <v>0.12657792000000001</v>
      </c>
      <c r="N4956" s="5">
        <v>185.29867137024002</v>
      </c>
      <c r="O4956" s="3">
        <v>6.1251506233344095</v>
      </c>
      <c r="P4956" s="7">
        <v>3.3055556081651116E-2</v>
      </c>
      <c r="Q4956" s="9">
        <f t="shared" si="565"/>
        <v>6.0576656025170807</v>
      </c>
      <c r="R4956" s="7">
        <f t="shared" si="566"/>
        <v>3.2691360157750031E-2</v>
      </c>
      <c r="S4956" t="s">
        <v>484</v>
      </c>
      <c r="T4956" t="s">
        <v>505</v>
      </c>
      <c r="U4956">
        <v>42</v>
      </c>
      <c r="V4956">
        <f t="shared" si="567"/>
        <v>12.801600000000001</v>
      </c>
      <c r="W4956">
        <f t="shared" si="561"/>
        <v>152.54382122544473</v>
      </c>
      <c r="X4956">
        <f t="shared" si="562"/>
        <v>78.763408844797567</v>
      </c>
    </row>
    <row r="4957" spans="1:24">
      <c r="A4957" t="s">
        <v>75</v>
      </c>
      <c r="B4957">
        <v>2009016</v>
      </c>
      <c r="C4957">
        <v>3</v>
      </c>
      <c r="D4957">
        <v>1</v>
      </c>
      <c r="E4957" s="28" t="s">
        <v>535</v>
      </c>
      <c r="F4957" t="s">
        <v>581</v>
      </c>
      <c r="G4957" t="s">
        <v>581</v>
      </c>
      <c r="H4957">
        <v>8</v>
      </c>
      <c r="I4957" s="3">
        <v>0.32</v>
      </c>
      <c r="J4957">
        <v>27.904</v>
      </c>
      <c r="K4957">
        <f t="shared" si="563"/>
        <v>10.9</v>
      </c>
      <c r="L4957">
        <v>-1.111E-3</v>
      </c>
      <c r="M4957">
        <f t="shared" si="564"/>
        <v>0.31857792000000001</v>
      </c>
      <c r="N4957" s="5">
        <v>611.53708737495037</v>
      </c>
      <c r="O4957" s="3">
        <v>27.730461330431964</v>
      </c>
      <c r="P4957" s="7">
        <v>4.5345510358932077E-2</v>
      </c>
      <c r="Q4957" s="9">
        <f t="shared" si="565"/>
        <v>27.60864999833937</v>
      </c>
      <c r="R4957" s="7">
        <f t="shared" si="566"/>
        <v>4.5146321569556322E-2</v>
      </c>
      <c r="S4957" t="s">
        <v>481</v>
      </c>
      <c r="T4957" t="s">
        <v>581</v>
      </c>
      <c r="U4957">
        <v>45</v>
      </c>
      <c r="V4957">
        <f t="shared" si="567"/>
        <v>13.716000000000001</v>
      </c>
      <c r="W4957">
        <f t="shared" si="561"/>
        <v>623.49414786423893</v>
      </c>
      <c r="X4957">
        <f t="shared" si="562"/>
        <v>321.93060384918613</v>
      </c>
    </row>
    <row r="4958" spans="1:24">
      <c r="A4958" t="s">
        <v>75</v>
      </c>
      <c r="B4958">
        <v>2009016</v>
      </c>
      <c r="C4958">
        <v>4</v>
      </c>
      <c r="D4958">
        <v>1</v>
      </c>
      <c r="E4958" s="28" t="s">
        <v>535</v>
      </c>
      <c r="F4958" t="s">
        <v>581</v>
      </c>
      <c r="G4958" t="s">
        <v>581</v>
      </c>
      <c r="H4958">
        <v>16</v>
      </c>
      <c r="I4958" s="3">
        <v>0.16</v>
      </c>
      <c r="J4958">
        <v>22.528000000000002</v>
      </c>
      <c r="K4958">
        <f t="shared" si="563"/>
        <v>8.8000000000000007</v>
      </c>
      <c r="L4958">
        <v>-1.111E-3</v>
      </c>
      <c r="M4958">
        <f t="shared" si="564"/>
        <v>0.15857792000000001</v>
      </c>
      <c r="N4958" s="5">
        <v>398.59803085864968</v>
      </c>
      <c r="O4958" s="3">
        <v>11.243383103232039</v>
      </c>
      <c r="P4958" s="7">
        <v>2.8207322246454232E-2</v>
      </c>
      <c r="Q4958" s="9">
        <f t="shared" si="565"/>
        <v>11.144160198938824</v>
      </c>
      <c r="R4958" s="7">
        <f t="shared" si="566"/>
        <v>2.7958392506185641E-2</v>
      </c>
      <c r="S4958" t="s">
        <v>481</v>
      </c>
      <c r="T4958" t="s">
        <v>506</v>
      </c>
      <c r="U4958">
        <v>52</v>
      </c>
      <c r="V4958">
        <f t="shared" si="567"/>
        <v>15.849600000000001</v>
      </c>
      <c r="W4958">
        <f t="shared" si="561"/>
        <v>456.86942448794167</v>
      </c>
      <c r="X4958">
        <f t="shared" si="562"/>
        <v>235.89676055413241</v>
      </c>
    </row>
    <row r="4959" spans="1:24">
      <c r="A4959" t="s">
        <v>75</v>
      </c>
      <c r="B4959">
        <v>2009016</v>
      </c>
      <c r="C4959">
        <v>4</v>
      </c>
      <c r="D4959">
        <v>3</v>
      </c>
      <c r="E4959" s="28" t="s">
        <v>535</v>
      </c>
      <c r="F4959" t="s">
        <v>581</v>
      </c>
      <c r="G4959" t="s">
        <v>581</v>
      </c>
      <c r="H4959">
        <v>15</v>
      </c>
      <c r="I4959" s="3">
        <v>0.17066666666666666</v>
      </c>
      <c r="J4959">
        <v>32.256</v>
      </c>
      <c r="K4959">
        <f t="shared" si="563"/>
        <v>12.6</v>
      </c>
      <c r="L4959">
        <v>-1.111E-3</v>
      </c>
      <c r="M4959">
        <f t="shared" si="564"/>
        <v>0.16924458666666667</v>
      </c>
      <c r="N4959" s="5">
        <v>817.16714074275842</v>
      </c>
      <c r="O4959" s="3">
        <v>17.203037418291363</v>
      </c>
      <c r="P4959" s="7">
        <v>2.1052042551117242E-2</v>
      </c>
      <c r="Q4959" s="9">
        <f t="shared" si="565"/>
        <v>17.06044895392904</v>
      </c>
      <c r="R4959" s="7">
        <f t="shared" si="566"/>
        <v>2.0877551364121252E-2</v>
      </c>
      <c r="S4959" t="s">
        <v>481</v>
      </c>
      <c r="T4959" t="s">
        <v>581</v>
      </c>
      <c r="U4959">
        <v>59</v>
      </c>
      <c r="V4959">
        <f t="shared" si="567"/>
        <v>17.9832</v>
      </c>
      <c r="W4959">
        <f t="shared" si="561"/>
        <v>1173.7230330528564</v>
      </c>
      <c r="X4959">
        <f t="shared" si="562"/>
        <v>606.03193482528059</v>
      </c>
    </row>
    <row r="4960" spans="1:24">
      <c r="A4960" t="s">
        <v>75</v>
      </c>
      <c r="B4960">
        <v>2009016</v>
      </c>
      <c r="C4960">
        <v>6</v>
      </c>
      <c r="D4960">
        <v>1</v>
      </c>
      <c r="E4960" s="28" t="s">
        <v>535</v>
      </c>
      <c r="F4960" t="s">
        <v>581</v>
      </c>
      <c r="G4960" t="s">
        <v>581</v>
      </c>
      <c r="H4960">
        <v>24</v>
      </c>
      <c r="I4960" s="3">
        <v>0.10666666666666667</v>
      </c>
      <c r="J4960">
        <v>25.344000000000001</v>
      </c>
      <c r="K4960">
        <f t="shared" si="563"/>
        <v>9.9</v>
      </c>
      <c r="L4960">
        <v>-1.111E-3</v>
      </c>
      <c r="M4960">
        <f t="shared" si="564"/>
        <v>0.10524458666666667</v>
      </c>
      <c r="N4960" s="5">
        <v>504.47563280547848</v>
      </c>
      <c r="O4960" s="3">
        <v>8.4571115632640446</v>
      </c>
      <c r="P4960" s="7">
        <v>1.6764162653868032E-2</v>
      </c>
      <c r="Q4960" s="9">
        <f t="shared" si="565"/>
        <v>8.3448314093928211</v>
      </c>
      <c r="R4960" s="7">
        <f t="shared" si="566"/>
        <v>1.6541594611786763E-2</v>
      </c>
      <c r="S4960" t="s">
        <v>483</v>
      </c>
      <c r="T4960" t="s">
        <v>581</v>
      </c>
      <c r="U4960">
        <v>44</v>
      </c>
      <c r="V4960">
        <f t="shared" si="567"/>
        <v>13.411200000000001</v>
      </c>
      <c r="W4960">
        <f t="shared" si="561"/>
        <v>490.49650356005708</v>
      </c>
      <c r="X4960">
        <f t="shared" si="562"/>
        <v>253.25953117267497</v>
      </c>
    </row>
    <row r="4961" spans="1:24">
      <c r="A4961" t="s">
        <v>75</v>
      </c>
      <c r="B4961">
        <v>2009016</v>
      </c>
      <c r="C4961">
        <v>6</v>
      </c>
      <c r="D4961">
        <v>3</v>
      </c>
      <c r="E4961" s="28" t="s">
        <v>535</v>
      </c>
      <c r="F4961" t="s">
        <v>581</v>
      </c>
      <c r="G4961" t="s">
        <v>581</v>
      </c>
      <c r="H4961">
        <v>21</v>
      </c>
      <c r="I4961" s="3">
        <v>0.1219047619047619</v>
      </c>
      <c r="J4961">
        <v>35.328000000000003</v>
      </c>
      <c r="K4961">
        <f t="shared" si="563"/>
        <v>13.8</v>
      </c>
      <c r="L4961">
        <v>-1.111E-3</v>
      </c>
      <c r="M4961">
        <f t="shared" si="564"/>
        <v>0.1204826819047619</v>
      </c>
      <c r="N4961" s="5">
        <v>980.22997154856978</v>
      </c>
      <c r="O4961" s="3">
        <v>13.483057985243454</v>
      </c>
      <c r="P4961" s="7">
        <v>1.3754994620234764E-2</v>
      </c>
      <c r="Q4961" s="9">
        <f t="shared" si="565"/>
        <v>13.326309428178403</v>
      </c>
      <c r="R4961" s="7">
        <f t="shared" si="566"/>
        <v>1.3595084638276736E-2</v>
      </c>
      <c r="S4961" t="s">
        <v>481</v>
      </c>
      <c r="T4961" t="s">
        <v>581</v>
      </c>
      <c r="U4961">
        <v>65</v>
      </c>
      <c r="V4961">
        <f t="shared" si="567"/>
        <v>19.812000000000001</v>
      </c>
      <c r="W4961">
        <f t="shared" si="561"/>
        <v>1605.6260220855172</v>
      </c>
      <c r="X4961">
        <f t="shared" si="562"/>
        <v>829.03770086148143</v>
      </c>
    </row>
    <row r="4962" spans="1:24">
      <c r="A4962" t="s">
        <v>75</v>
      </c>
      <c r="B4962">
        <v>2009016</v>
      </c>
      <c r="C4962">
        <v>8</v>
      </c>
      <c r="D4962">
        <v>1</v>
      </c>
      <c r="E4962" s="28" t="s">
        <v>535</v>
      </c>
      <c r="F4962" t="s">
        <v>581</v>
      </c>
      <c r="G4962" t="s">
        <v>581</v>
      </c>
      <c r="H4962">
        <v>10</v>
      </c>
      <c r="I4962" s="3">
        <v>0.25600000000000001</v>
      </c>
      <c r="J4962">
        <v>22.015999999999998</v>
      </c>
      <c r="K4962">
        <f t="shared" si="563"/>
        <v>8.6</v>
      </c>
      <c r="L4962">
        <v>-1.111E-3</v>
      </c>
      <c r="M4962">
        <f t="shared" si="564"/>
        <v>0.25457792000000001</v>
      </c>
      <c r="N4962" s="5">
        <v>380.68582595952637</v>
      </c>
      <c r="O4962" s="3">
        <v>17.500430352384001</v>
      </c>
      <c r="P4962" s="7">
        <v>4.5970795755985422E-2</v>
      </c>
      <c r="Q4962" s="9">
        <f t="shared" si="565"/>
        <v>17.404352536093942</v>
      </c>
      <c r="R4962" s="7">
        <f t="shared" si="566"/>
        <v>4.571841489560563E-2</v>
      </c>
      <c r="S4962" t="s">
        <v>482</v>
      </c>
      <c r="T4962" t="s">
        <v>496</v>
      </c>
      <c r="U4962">
        <v>48</v>
      </c>
      <c r="V4962">
        <f t="shared" si="567"/>
        <v>14.630400000000002</v>
      </c>
      <c r="W4962">
        <f t="shared" si="561"/>
        <v>396.08426438039072</v>
      </c>
      <c r="X4962">
        <f t="shared" si="562"/>
        <v>204.51137648032031</v>
      </c>
    </row>
    <row r="4963" spans="1:24">
      <c r="A4963" t="s">
        <v>75</v>
      </c>
      <c r="B4963">
        <v>2009016</v>
      </c>
      <c r="C4963">
        <v>8</v>
      </c>
      <c r="D4963">
        <v>3</v>
      </c>
      <c r="E4963" s="28" t="s">
        <v>535</v>
      </c>
      <c r="F4963" t="s">
        <v>581</v>
      </c>
      <c r="G4963" t="s">
        <v>581</v>
      </c>
      <c r="H4963">
        <v>11</v>
      </c>
      <c r="I4963" s="3">
        <v>0.23272727272727273</v>
      </c>
      <c r="J4963">
        <v>34.304000000000002</v>
      </c>
      <c r="K4963">
        <f t="shared" si="563"/>
        <v>13.4</v>
      </c>
      <c r="L4963">
        <v>-1.111E-3</v>
      </c>
      <c r="M4963">
        <f t="shared" si="564"/>
        <v>0.23130519272727273</v>
      </c>
      <c r="N4963" s="5">
        <v>924.22859531223048</v>
      </c>
      <c r="O4963" s="3">
        <v>24.910675776266775</v>
      </c>
      <c r="P4963" s="7">
        <v>2.6952937728410412E-2</v>
      </c>
      <c r="Q4963" s="9">
        <f t="shared" si="565"/>
        <v>24.759492076047529</v>
      </c>
      <c r="R4963" s="7">
        <f t="shared" si="566"/>
        <v>2.678935947408452E-2</v>
      </c>
      <c r="S4963" t="s">
        <v>483</v>
      </c>
      <c r="T4963" t="s">
        <v>506</v>
      </c>
      <c r="U4963">
        <v>65</v>
      </c>
      <c r="V4963">
        <f t="shared" si="567"/>
        <v>19.812000000000001</v>
      </c>
      <c r="W4963">
        <f t="shared" si="561"/>
        <v>1503.8644085007493</v>
      </c>
      <c r="X4963">
        <f t="shared" si="562"/>
        <v>776.49482163441746</v>
      </c>
    </row>
    <row r="4964" spans="1:24">
      <c r="A4964" t="s">
        <v>75</v>
      </c>
      <c r="B4964">
        <v>2009016</v>
      </c>
      <c r="C4964">
        <v>9</v>
      </c>
      <c r="D4964">
        <v>1</v>
      </c>
      <c r="E4964" s="28" t="s">
        <v>535</v>
      </c>
      <c r="F4964" t="s">
        <v>581</v>
      </c>
      <c r="G4964" t="s">
        <v>581</v>
      </c>
      <c r="H4964">
        <v>11</v>
      </c>
      <c r="I4964" s="3">
        <v>0.23272727272727273</v>
      </c>
      <c r="J4964">
        <v>17.408000000000001</v>
      </c>
      <c r="K4964">
        <f t="shared" si="563"/>
        <v>6.8000000000000007</v>
      </c>
      <c r="L4964">
        <v>-1.111E-3</v>
      </c>
      <c r="M4964">
        <f t="shared" si="564"/>
        <v>0.23130519272727273</v>
      </c>
      <c r="N4964" s="5">
        <v>238.00584900444164</v>
      </c>
      <c r="O4964" s="3">
        <v>12.557430821642564</v>
      </c>
      <c r="P4964" s="7">
        <v>5.2761017740401067E-2</v>
      </c>
      <c r="Q4964" s="9">
        <f t="shared" si="565"/>
        <v>12.481731820125351</v>
      </c>
      <c r="R4964" s="7">
        <f t="shared" si="566"/>
        <v>5.2442962525229446E-2</v>
      </c>
      <c r="S4964" t="s">
        <v>484</v>
      </c>
      <c r="T4964" t="s">
        <v>505</v>
      </c>
      <c r="U4964">
        <v>38</v>
      </c>
      <c r="V4964">
        <f t="shared" si="567"/>
        <v>11.5824</v>
      </c>
      <c r="W4964">
        <f t="shared" si="561"/>
        <v>179.74469799857715</v>
      </c>
      <c r="X4964">
        <f t="shared" si="562"/>
        <v>92.808119151699344</v>
      </c>
    </row>
    <row r="4965" spans="1:24">
      <c r="A4965" t="s">
        <v>75</v>
      </c>
      <c r="B4965">
        <v>2009016</v>
      </c>
      <c r="C4965">
        <v>9</v>
      </c>
      <c r="D4965">
        <v>3</v>
      </c>
      <c r="E4965" s="28" t="s">
        <v>535</v>
      </c>
      <c r="F4965" t="s">
        <v>581</v>
      </c>
      <c r="G4965" t="s">
        <v>581</v>
      </c>
      <c r="H4965">
        <v>7</v>
      </c>
      <c r="I4965" s="3">
        <v>0.36571428571428571</v>
      </c>
      <c r="J4965">
        <v>23.552</v>
      </c>
      <c r="K4965">
        <f t="shared" si="563"/>
        <v>9.1999999999999993</v>
      </c>
      <c r="L4965">
        <v>-1.111E-3</v>
      </c>
      <c r="M4965">
        <f t="shared" si="564"/>
        <v>0.36429220571428572</v>
      </c>
      <c r="N4965" s="5">
        <v>435.65776513269759</v>
      </c>
      <c r="O4965" s="3">
        <v>26.639310548406922</v>
      </c>
      <c r="P4965" s="7">
        <v>6.1147333252037452E-2</v>
      </c>
      <c r="Q4965" s="9">
        <f t="shared" si="565"/>
        <v>26.537350677412981</v>
      </c>
      <c r="R4965" s="7">
        <f t="shared" si="566"/>
        <v>6.0913296631657496E-2</v>
      </c>
      <c r="S4965" t="s">
        <v>481</v>
      </c>
      <c r="T4965" t="s">
        <v>506</v>
      </c>
      <c r="U4965">
        <v>50</v>
      </c>
      <c r="V4965">
        <f t="shared" si="567"/>
        <v>15.24</v>
      </c>
      <c r="W4965">
        <f t="shared" si="561"/>
        <v>482.25167524411813</v>
      </c>
      <c r="X4965">
        <f t="shared" si="562"/>
        <v>249.00245423382125</v>
      </c>
    </row>
    <row r="4966" spans="1:24">
      <c r="A4966" t="s">
        <v>75</v>
      </c>
      <c r="B4966">
        <v>2009016</v>
      </c>
      <c r="C4966">
        <v>10</v>
      </c>
      <c r="D4966">
        <v>1</v>
      </c>
      <c r="E4966" s="28" t="s">
        <v>535</v>
      </c>
      <c r="F4966" t="s">
        <v>581</v>
      </c>
      <c r="G4966" t="s">
        <v>581</v>
      </c>
      <c r="H4966">
        <v>9</v>
      </c>
      <c r="I4966" s="3">
        <v>0.28444444444444444</v>
      </c>
      <c r="J4966">
        <v>16.896000000000001</v>
      </c>
      <c r="K4966">
        <f t="shared" si="563"/>
        <v>6.6000000000000005</v>
      </c>
      <c r="L4966">
        <v>-1.111E-3</v>
      </c>
      <c r="M4966">
        <f t="shared" si="564"/>
        <v>0.28302236444444445</v>
      </c>
      <c r="N4966" s="5">
        <v>224.21139235799043</v>
      </c>
      <c r="O4966" s="3">
        <v>14.844228505144901</v>
      </c>
      <c r="P4966" s="7">
        <v>6.6206397226433719E-2</v>
      </c>
      <c r="Q4966" s="9">
        <f t="shared" si="565"/>
        <v>14.771278979245984</v>
      </c>
      <c r="R4966" s="7">
        <f t="shared" si="566"/>
        <v>6.5881036747950802E-2</v>
      </c>
      <c r="S4966" t="s">
        <v>484</v>
      </c>
      <c r="T4966" t="s">
        <v>505</v>
      </c>
      <c r="U4966">
        <v>35</v>
      </c>
      <c r="V4966">
        <f t="shared" si="567"/>
        <v>10.668000000000001</v>
      </c>
      <c r="W4966">
        <f t="shared" si="561"/>
        <v>153.08242120557455</v>
      </c>
      <c r="X4966">
        <f t="shared" si="562"/>
        <v>79.041505788337929</v>
      </c>
    </row>
    <row r="4967" spans="1:24">
      <c r="A4967" t="s">
        <v>75</v>
      </c>
      <c r="B4967">
        <v>2009016</v>
      </c>
      <c r="C4967">
        <v>10</v>
      </c>
      <c r="D4967">
        <v>3</v>
      </c>
      <c r="E4967" s="28" t="s">
        <v>535</v>
      </c>
      <c r="F4967" t="s">
        <v>581</v>
      </c>
      <c r="G4967" t="s">
        <v>581</v>
      </c>
      <c r="H4967">
        <v>7</v>
      </c>
      <c r="I4967" s="3">
        <v>0.36571428571428571</v>
      </c>
      <c r="J4967">
        <v>25.088000000000001</v>
      </c>
      <c r="K4967">
        <f t="shared" si="563"/>
        <v>9.8000000000000007</v>
      </c>
      <c r="L4967">
        <v>-1.111E-3</v>
      </c>
      <c r="M4967">
        <f t="shared" si="564"/>
        <v>0.36429220571428572</v>
      </c>
      <c r="N4967" s="5">
        <v>494.33567773327366</v>
      </c>
      <c r="O4967" s="3">
        <v>28.404059827638914</v>
      </c>
      <c r="P4967" s="7">
        <v>5.7459052840132564E-2</v>
      </c>
      <c r="Q4967" s="9">
        <f t="shared" si="565"/>
        <v>28.295237701095047</v>
      </c>
      <c r="R4967" s="7">
        <f t="shared" si="566"/>
        <v>5.7238914720539699E-2</v>
      </c>
      <c r="S4967" t="s">
        <v>481</v>
      </c>
      <c r="T4967" t="s">
        <v>581</v>
      </c>
      <c r="U4967">
        <v>44</v>
      </c>
      <c r="V4967">
        <f t="shared" si="567"/>
        <v>13.411200000000001</v>
      </c>
      <c r="W4967">
        <f t="shared" si="561"/>
        <v>479.53594315641857</v>
      </c>
      <c r="X4967">
        <f t="shared" si="562"/>
        <v>247.60023213778308</v>
      </c>
    </row>
    <row r="4968" spans="1:24">
      <c r="A4968" t="s">
        <v>75</v>
      </c>
      <c r="B4968">
        <v>2009016</v>
      </c>
      <c r="C4968">
        <v>11</v>
      </c>
      <c r="D4968">
        <v>1</v>
      </c>
      <c r="E4968" s="28" t="s">
        <v>535</v>
      </c>
      <c r="F4968" t="s">
        <v>581</v>
      </c>
      <c r="G4968" t="s">
        <v>581</v>
      </c>
      <c r="H4968">
        <v>18</v>
      </c>
      <c r="I4968" s="3">
        <v>0.14222222222222222</v>
      </c>
      <c r="J4968">
        <v>27.391999999999999</v>
      </c>
      <c r="K4968">
        <f t="shared" si="563"/>
        <v>10.7</v>
      </c>
      <c r="L4968">
        <v>-1.111E-3</v>
      </c>
      <c r="M4968">
        <f t="shared" si="564"/>
        <v>0.14080014222222223</v>
      </c>
      <c r="N4968" s="5">
        <v>589.30124681052166</v>
      </c>
      <c r="O4968" s="3">
        <v>12.175317558158161</v>
      </c>
      <c r="P4968" s="7">
        <v>2.0660600370446692E-2</v>
      </c>
      <c r="Q4968" s="9">
        <f t="shared" si="565"/>
        <v>12.054205404208373</v>
      </c>
      <c r="R4968" s="7">
        <f t="shared" si="566"/>
        <v>2.0455082132354911E-2</v>
      </c>
      <c r="S4968" t="s">
        <v>481</v>
      </c>
      <c r="T4968" t="s">
        <v>482</v>
      </c>
      <c r="U4968">
        <v>62</v>
      </c>
      <c r="V4968">
        <f t="shared" si="567"/>
        <v>18.897600000000001</v>
      </c>
      <c r="W4968">
        <f t="shared" si="561"/>
        <v>863.36980688716619</v>
      </c>
      <c r="X4968">
        <f t="shared" si="562"/>
        <v>445.78632249947123</v>
      </c>
    </row>
    <row r="4969" spans="1:24">
      <c r="A4969" t="s">
        <v>75</v>
      </c>
      <c r="B4969">
        <v>2009016</v>
      </c>
      <c r="C4969">
        <v>11</v>
      </c>
      <c r="D4969">
        <v>4</v>
      </c>
      <c r="E4969" s="28" t="s">
        <v>535</v>
      </c>
      <c r="F4969" t="s">
        <v>581</v>
      </c>
      <c r="G4969" t="s">
        <v>581</v>
      </c>
      <c r="H4969">
        <v>11</v>
      </c>
      <c r="I4969" s="3">
        <v>0.23272727272727273</v>
      </c>
      <c r="J4969">
        <v>31.744000000000003</v>
      </c>
      <c r="K4969">
        <f t="shared" si="563"/>
        <v>12.4</v>
      </c>
      <c r="L4969">
        <v>-1.111E-3</v>
      </c>
      <c r="M4969">
        <f t="shared" si="564"/>
        <v>0.23130519272727273</v>
      </c>
      <c r="N4969" s="5">
        <v>791.43121416355859</v>
      </c>
      <c r="O4969" s="3">
        <v>23.038971995262866</v>
      </c>
      <c r="P4969" s="7">
        <v>2.9110517228729864E-2</v>
      </c>
      <c r="Q4969" s="9">
        <f t="shared" si="565"/>
        <v>22.8992253706047</v>
      </c>
      <c r="R4969" s="7">
        <f t="shared" si="566"/>
        <v>2.8933942660836605E-2</v>
      </c>
      <c r="S4969" t="s">
        <v>481</v>
      </c>
      <c r="T4969" t="s">
        <v>482</v>
      </c>
      <c r="U4969">
        <v>63</v>
      </c>
      <c r="V4969">
        <f t="shared" si="567"/>
        <v>19.202400000000001</v>
      </c>
      <c r="W4969">
        <f t="shared" si="561"/>
        <v>1220.9498516537831</v>
      </c>
      <c r="X4969">
        <f t="shared" si="562"/>
        <v>630.4166997539528</v>
      </c>
    </row>
    <row r="4970" spans="1:24">
      <c r="A4970" t="s">
        <v>75</v>
      </c>
      <c r="B4970">
        <v>2009016</v>
      </c>
      <c r="C4970">
        <v>14</v>
      </c>
      <c r="D4970">
        <v>3</v>
      </c>
      <c r="E4970" s="28" t="s">
        <v>535</v>
      </c>
      <c r="F4970" t="s">
        <v>581</v>
      </c>
      <c r="G4970" t="s">
        <v>581</v>
      </c>
      <c r="H4970">
        <v>27</v>
      </c>
      <c r="I4970" s="3">
        <v>9.481481481481481E-2</v>
      </c>
      <c r="J4970">
        <v>18.687999999999999</v>
      </c>
      <c r="K4970">
        <f t="shared" si="563"/>
        <v>7.3</v>
      </c>
      <c r="L4970">
        <v>-1.111E-3</v>
      </c>
      <c r="M4970">
        <f t="shared" si="564"/>
        <v>9.3392734814814804E-2</v>
      </c>
      <c r="N4970" s="5">
        <v>274.29350548111358</v>
      </c>
      <c r="O4970" s="3">
        <v>5.5383432455458488</v>
      </c>
      <c r="P4970" s="7">
        <v>2.0191302874020069E-2</v>
      </c>
      <c r="Q4970" s="9">
        <f t="shared" si="565"/>
        <v>5.4556935585630768</v>
      </c>
      <c r="R4970" s="7">
        <f t="shared" si="566"/>
        <v>1.9889984449299063E-2</v>
      </c>
      <c r="S4970" t="s">
        <v>482</v>
      </c>
      <c r="T4970" t="s">
        <v>482</v>
      </c>
      <c r="U4970">
        <v>45</v>
      </c>
      <c r="V4970">
        <f t="shared" si="567"/>
        <v>13.716000000000001</v>
      </c>
      <c r="W4970">
        <f t="shared" si="561"/>
        <v>255.43218322789485</v>
      </c>
      <c r="X4970">
        <f t="shared" si="562"/>
        <v>131.88806546260864</v>
      </c>
    </row>
    <row r="4971" spans="1:24">
      <c r="A4971" t="s">
        <v>75</v>
      </c>
      <c r="B4971">
        <v>2009016</v>
      </c>
      <c r="C4971">
        <v>15</v>
      </c>
      <c r="D4971">
        <v>1</v>
      </c>
      <c r="E4971" s="28" t="s">
        <v>535</v>
      </c>
      <c r="F4971" t="s">
        <v>581</v>
      </c>
      <c r="G4971" t="s">
        <v>581</v>
      </c>
      <c r="H4971">
        <v>22</v>
      </c>
      <c r="I4971" s="3">
        <v>0.11636363636363636</v>
      </c>
      <c r="J4971">
        <v>23.808000000000003</v>
      </c>
      <c r="K4971">
        <f t="shared" si="563"/>
        <v>9.3000000000000007</v>
      </c>
      <c r="L4971">
        <v>-1.111E-3</v>
      </c>
      <c r="M4971">
        <f t="shared" si="564"/>
        <v>0.11494155636363636</v>
      </c>
      <c r="N4971" s="5">
        <v>445.1800579670018</v>
      </c>
      <c r="O4971" s="3">
        <v>8.6608838593714275</v>
      </c>
      <c r="P4971" s="7">
        <v>1.945478847126032E-2</v>
      </c>
      <c r="Q4971" s="9">
        <f t="shared" si="565"/>
        <v>8.5555525740062226</v>
      </c>
      <c r="R4971" s="7">
        <f t="shared" si="566"/>
        <v>1.9218184689306968E-2</v>
      </c>
      <c r="S4971" t="s">
        <v>481</v>
      </c>
      <c r="T4971" t="s">
        <v>483</v>
      </c>
      <c r="U4971">
        <v>53</v>
      </c>
      <c r="V4971">
        <f t="shared" si="567"/>
        <v>16.154400000000003</v>
      </c>
      <c r="W4971">
        <f t="shared" si="561"/>
        <v>528.06032604434847</v>
      </c>
      <c r="X4971">
        <f t="shared" si="562"/>
        <v>272.65497232745662</v>
      </c>
    </row>
    <row r="4972" spans="1:24">
      <c r="A4972" t="s">
        <v>75</v>
      </c>
      <c r="B4972">
        <v>2009016</v>
      </c>
      <c r="C4972">
        <v>15</v>
      </c>
      <c r="D4972">
        <v>3</v>
      </c>
      <c r="E4972" s="28" t="s">
        <v>535</v>
      </c>
      <c r="F4972" t="s">
        <v>581</v>
      </c>
      <c r="G4972" t="s">
        <v>581</v>
      </c>
      <c r="H4972">
        <v>23</v>
      </c>
      <c r="I4972" s="3">
        <v>0.11130434782608696</v>
      </c>
      <c r="J4972">
        <v>30.464000000000002</v>
      </c>
      <c r="K4972">
        <f t="shared" si="563"/>
        <v>11.9</v>
      </c>
      <c r="L4972">
        <v>-1.111E-3</v>
      </c>
      <c r="M4972">
        <f t="shared" si="564"/>
        <v>0.10988226782608695</v>
      </c>
      <c r="N4972" s="5">
        <v>728.8929125761025</v>
      </c>
      <c r="O4972" s="3">
        <v>10.613515750239284</v>
      </c>
      <c r="P4972" s="7">
        <v>1.4561145494923638E-2</v>
      </c>
      <c r="Q4972" s="9">
        <f t="shared" si="565"/>
        <v>10.478402909076001</v>
      </c>
      <c r="R4972" s="7">
        <f t="shared" si="566"/>
        <v>1.4375778291000969E-2</v>
      </c>
      <c r="S4972" t="s">
        <v>481</v>
      </c>
      <c r="T4972" t="s">
        <v>581</v>
      </c>
      <c r="U4972">
        <v>66</v>
      </c>
      <c r="V4972">
        <f t="shared" si="567"/>
        <v>20.116800000000001</v>
      </c>
      <c r="W4972">
        <f t="shared" si="561"/>
        <v>1174.9731166772863</v>
      </c>
      <c r="X4972">
        <f t="shared" si="562"/>
        <v>606.67739425333332</v>
      </c>
    </row>
    <row r="4973" spans="1:24">
      <c r="A4973" t="s">
        <v>75</v>
      </c>
      <c r="B4973">
        <v>2009016</v>
      </c>
      <c r="C4973">
        <v>16</v>
      </c>
      <c r="D4973">
        <v>3</v>
      </c>
      <c r="E4973" s="28" t="s">
        <v>535</v>
      </c>
      <c r="F4973" t="s">
        <v>581</v>
      </c>
      <c r="G4973" t="s">
        <v>581</v>
      </c>
      <c r="H4973">
        <v>25</v>
      </c>
      <c r="I4973" s="3">
        <v>0.1024</v>
      </c>
      <c r="J4973">
        <v>15.616</v>
      </c>
      <c r="K4973">
        <f t="shared" si="563"/>
        <v>6.1</v>
      </c>
      <c r="L4973">
        <v>-1.111E-3</v>
      </c>
      <c r="M4973">
        <f t="shared" si="564"/>
        <v>0.10097792</v>
      </c>
      <c r="N4973" s="5">
        <v>191.52676560240639</v>
      </c>
      <c r="O4973" s="3">
        <v>4.9907109616681238</v>
      </c>
      <c r="P4973" s="7">
        <v>2.6057511836379173E-2</v>
      </c>
      <c r="Q4973" s="9">
        <f t="shared" si="565"/>
        <v>4.9218535134133408</v>
      </c>
      <c r="R4973" s="7">
        <f t="shared" si="566"/>
        <v>2.569799316525137E-2</v>
      </c>
      <c r="S4973" t="s">
        <v>484</v>
      </c>
      <c r="T4973" t="s">
        <v>483</v>
      </c>
      <c r="U4973">
        <v>42</v>
      </c>
      <c r="V4973">
        <f t="shared" si="567"/>
        <v>12.801600000000001</v>
      </c>
      <c r="W4973">
        <f t="shared" si="561"/>
        <v>158.26112038951783</v>
      </c>
      <c r="X4973">
        <f t="shared" si="562"/>
        <v>81.715439074080919</v>
      </c>
    </row>
    <row r="4974" spans="1:24">
      <c r="A4974" t="s">
        <v>75</v>
      </c>
      <c r="B4974">
        <v>2009016</v>
      </c>
      <c r="C4974">
        <v>17</v>
      </c>
      <c r="D4974">
        <v>1</v>
      </c>
      <c r="E4974" s="28" t="s">
        <v>535</v>
      </c>
      <c r="F4974" t="s">
        <v>581</v>
      </c>
      <c r="G4974" t="s">
        <v>581</v>
      </c>
      <c r="H4974">
        <v>19</v>
      </c>
      <c r="I4974" s="3">
        <v>0.13473684210526315</v>
      </c>
      <c r="J4974">
        <v>28.416</v>
      </c>
      <c r="K4974">
        <f t="shared" si="563"/>
        <v>11.1</v>
      </c>
      <c r="L4974">
        <v>-1.111E-3</v>
      </c>
      <c r="M4974">
        <f t="shared" si="564"/>
        <v>0.13331476210526316</v>
      </c>
      <c r="N4974" s="5">
        <v>634.18470276464643</v>
      </c>
      <c r="O4974" s="3">
        <v>11.971127035898405</v>
      </c>
      <c r="P4974" s="7">
        <v>1.8876404592718526E-2</v>
      </c>
      <c r="Q4974" s="9">
        <f t="shared" si="565"/>
        <v>11.845373183580922</v>
      </c>
      <c r="R4974" s="7">
        <f t="shared" si="566"/>
        <v>1.8678112436239073E-2</v>
      </c>
      <c r="S4974" t="s">
        <v>481</v>
      </c>
      <c r="T4974" t="s">
        <v>482</v>
      </c>
      <c r="U4974">
        <v>64</v>
      </c>
      <c r="V4974">
        <f t="shared" si="567"/>
        <v>19.507200000000001</v>
      </c>
      <c r="W4974">
        <f t="shared" si="561"/>
        <v>971.52980956185036</v>
      </c>
      <c r="X4974">
        <f t="shared" si="562"/>
        <v>501.63290116049893</v>
      </c>
    </row>
    <row r="4975" spans="1:24">
      <c r="A4975" t="s">
        <v>75</v>
      </c>
      <c r="B4975">
        <v>2009016</v>
      </c>
      <c r="C4975">
        <v>17</v>
      </c>
      <c r="D4975">
        <v>5</v>
      </c>
      <c r="E4975" s="28" t="s">
        <v>535</v>
      </c>
      <c r="F4975" t="s">
        <v>581</v>
      </c>
      <c r="G4975" t="s">
        <v>581</v>
      </c>
      <c r="H4975">
        <v>11</v>
      </c>
      <c r="I4975" s="3">
        <v>0.23272727272727273</v>
      </c>
      <c r="J4975">
        <v>28.671999999999997</v>
      </c>
      <c r="K4975">
        <f t="shared" si="563"/>
        <v>11.2</v>
      </c>
      <c r="L4975">
        <v>-1.111E-3</v>
      </c>
      <c r="M4975">
        <f t="shared" si="564"/>
        <v>0.23130519272727273</v>
      </c>
      <c r="N4975" s="5">
        <v>645.66292601896942</v>
      </c>
      <c r="O4975" s="3">
        <v>20.792927458058585</v>
      </c>
      <c r="P4975" s="7">
        <v>3.220399781394246E-2</v>
      </c>
      <c r="Q4975" s="9">
        <f t="shared" si="565"/>
        <v>20.666905324073468</v>
      </c>
      <c r="R4975" s="7">
        <f t="shared" si="566"/>
        <v>3.2008815267591001E-2</v>
      </c>
      <c r="S4975" t="s">
        <v>481</v>
      </c>
      <c r="T4975" t="s">
        <v>482</v>
      </c>
      <c r="U4975">
        <v>65</v>
      </c>
      <c r="V4975">
        <f t="shared" si="567"/>
        <v>19.812000000000001</v>
      </c>
      <c r="W4975">
        <f t="shared" si="561"/>
        <v>1008.8620674360212</v>
      </c>
      <c r="X4975">
        <f t="shared" si="562"/>
        <v>520.9087778654432</v>
      </c>
    </row>
    <row r="4976" spans="1:24">
      <c r="A4976" t="s">
        <v>75</v>
      </c>
      <c r="B4976">
        <v>2009016</v>
      </c>
      <c r="C4976">
        <v>18</v>
      </c>
      <c r="D4976">
        <v>2</v>
      </c>
      <c r="E4976" s="28" t="s">
        <v>535</v>
      </c>
      <c r="F4976" t="s">
        <v>581</v>
      </c>
      <c r="G4976" t="s">
        <v>581</v>
      </c>
      <c r="H4976">
        <v>10</v>
      </c>
      <c r="I4976" s="3">
        <v>0.25600000000000001</v>
      </c>
      <c r="J4976">
        <v>36.095999999999997</v>
      </c>
      <c r="K4976">
        <f t="shared" si="563"/>
        <v>14.099999999999998</v>
      </c>
      <c r="L4976">
        <v>-1.111E-3</v>
      </c>
      <c r="M4976">
        <f t="shared" si="564"/>
        <v>0.25457792000000001</v>
      </c>
      <c r="N4976" s="5">
        <v>1023.3119126421502</v>
      </c>
      <c r="O4976" s="3">
        <v>28.824238227456078</v>
      </c>
      <c r="P4976" s="7">
        <v>2.8167597651661314E-2</v>
      </c>
      <c r="Q4976" s="9">
        <f t="shared" si="565"/>
        <v>28.665256479197048</v>
      </c>
      <c r="R4976" s="7">
        <f t="shared" si="566"/>
        <v>2.8012237642367037E-2</v>
      </c>
      <c r="S4976" t="s">
        <v>481</v>
      </c>
      <c r="T4976" t="s">
        <v>581</v>
      </c>
      <c r="U4976">
        <v>67</v>
      </c>
      <c r="V4976">
        <f t="shared" si="567"/>
        <v>20.421600000000002</v>
      </c>
      <c r="W4976">
        <f t="shared" si="561"/>
        <v>1743.7993718947462</v>
      </c>
      <c r="X4976">
        <f t="shared" si="562"/>
        <v>900.38116108853001</v>
      </c>
    </row>
    <row r="4977" spans="1:24">
      <c r="A4977" t="s">
        <v>75</v>
      </c>
      <c r="B4977">
        <v>2009016</v>
      </c>
      <c r="C4977">
        <v>19</v>
      </c>
      <c r="D4977">
        <v>3</v>
      </c>
      <c r="E4977" s="28" t="s">
        <v>535</v>
      </c>
      <c r="F4977" t="s">
        <v>581</v>
      </c>
      <c r="G4977" t="s">
        <v>581</v>
      </c>
      <c r="H4977">
        <v>12</v>
      </c>
      <c r="I4977" s="3">
        <v>0.21333333333333335</v>
      </c>
      <c r="J4977">
        <v>12.032</v>
      </c>
      <c r="K4977">
        <f t="shared" si="563"/>
        <v>4.7</v>
      </c>
      <c r="L4977">
        <v>-1.111E-3</v>
      </c>
      <c r="M4977">
        <f t="shared" si="564"/>
        <v>0.21191125333333335</v>
      </c>
      <c r="N4977" s="5">
        <v>113.70132362690559</v>
      </c>
      <c r="O4977" s="3">
        <v>7.920946417663993</v>
      </c>
      <c r="P4977" s="7">
        <v>6.9664504906340671E-2</v>
      </c>
      <c r="Q4977" s="9">
        <f t="shared" si="565"/>
        <v>7.8690919974871569</v>
      </c>
      <c r="R4977" s="7">
        <f t="shared" si="566"/>
        <v>6.9208446713500377E-2</v>
      </c>
      <c r="S4977" t="s">
        <v>484</v>
      </c>
      <c r="T4977" t="s">
        <v>483</v>
      </c>
      <c r="U4977">
        <v>28</v>
      </c>
      <c r="V4977">
        <f t="shared" si="567"/>
        <v>8.5343999999999998</v>
      </c>
      <c r="W4977">
        <f t="shared" si="561"/>
        <v>55.694336933247904</v>
      </c>
      <c r="X4977">
        <f t="shared" si="562"/>
        <v>28.756824071754693</v>
      </c>
    </row>
    <row r="4978" spans="1:24">
      <c r="A4978" t="s">
        <v>75</v>
      </c>
      <c r="B4978">
        <v>2009016</v>
      </c>
      <c r="C4978">
        <v>19</v>
      </c>
      <c r="D4978">
        <v>1</v>
      </c>
      <c r="E4978" s="28" t="s">
        <v>535</v>
      </c>
      <c r="F4978" t="s">
        <v>581</v>
      </c>
      <c r="G4978" t="s">
        <v>581</v>
      </c>
      <c r="H4978">
        <v>11</v>
      </c>
      <c r="I4978" s="3">
        <v>0.23272727272727273</v>
      </c>
      <c r="J4978">
        <v>30.72</v>
      </c>
      <c r="K4978">
        <f t="shared" si="563"/>
        <v>12</v>
      </c>
      <c r="L4978">
        <v>-1.111E-3</v>
      </c>
      <c r="M4978">
        <f t="shared" si="564"/>
        <v>0.23130519272727273</v>
      </c>
      <c r="N4978" s="5">
        <v>741.19468548096006</v>
      </c>
      <c r="O4978" s="3">
        <v>22.290290482861497</v>
      </c>
      <c r="P4978" s="7">
        <v>3.0073462370277741E-2</v>
      </c>
      <c r="Q4978" s="9">
        <f t="shared" si="565"/>
        <v>22.155118688427713</v>
      </c>
      <c r="R4978" s="7">
        <f t="shared" si="566"/>
        <v>2.9891092208859122E-2</v>
      </c>
      <c r="S4978" t="s">
        <v>483</v>
      </c>
      <c r="T4978" t="s">
        <v>581</v>
      </c>
      <c r="U4978">
        <v>43</v>
      </c>
      <c r="V4978">
        <f t="shared" si="567"/>
        <v>13.106400000000001</v>
      </c>
      <c r="W4978">
        <f t="shared" si="561"/>
        <v>733.13697111465308</v>
      </c>
      <c r="X4978">
        <f t="shared" si="562"/>
        <v>378.54281170654218</v>
      </c>
    </row>
    <row r="4979" spans="1:24">
      <c r="A4979" t="s">
        <v>75</v>
      </c>
      <c r="B4979">
        <v>2009016</v>
      </c>
      <c r="C4979">
        <v>20</v>
      </c>
      <c r="D4979">
        <v>1</v>
      </c>
      <c r="E4979" s="28" t="s">
        <v>535</v>
      </c>
      <c r="F4979" t="s">
        <v>581</v>
      </c>
      <c r="G4979" t="s">
        <v>581</v>
      </c>
      <c r="H4979">
        <v>12</v>
      </c>
      <c r="I4979" s="3">
        <v>0.21333333333333335</v>
      </c>
      <c r="J4979">
        <v>18.944000000000003</v>
      </c>
      <c r="K4979">
        <f t="shared" si="563"/>
        <v>7.4000000000000012</v>
      </c>
      <c r="L4979">
        <v>-1.111E-3</v>
      </c>
      <c r="M4979">
        <f t="shared" si="564"/>
        <v>0.21191125333333335</v>
      </c>
      <c r="N4979" s="5">
        <v>281.85986789539851</v>
      </c>
      <c r="O4979" s="3">
        <v>12.553413275648005</v>
      </c>
      <c r="P4979" s="7">
        <v>4.4537781733108323E-2</v>
      </c>
      <c r="Q4979" s="9">
        <f t="shared" si="565"/>
        <v>12.470678758159311</v>
      </c>
      <c r="R4979" s="7">
        <f t="shared" si="566"/>
        <v>4.424425105736346E-2</v>
      </c>
      <c r="S4979" t="s">
        <v>482</v>
      </c>
      <c r="T4979" t="s">
        <v>581</v>
      </c>
      <c r="U4979">
        <v>40</v>
      </c>
      <c r="V4979">
        <f t="shared" si="567"/>
        <v>12.192</v>
      </c>
      <c r="W4979">
        <f t="shared" si="561"/>
        <v>230.08757229271041</v>
      </c>
      <c r="X4979">
        <f t="shared" si="562"/>
        <v>118.80180646461206</v>
      </c>
    </row>
    <row r="4980" spans="1:24">
      <c r="A4980" t="s">
        <v>75</v>
      </c>
      <c r="B4980">
        <v>2009016</v>
      </c>
      <c r="C4980">
        <v>20</v>
      </c>
      <c r="D4980">
        <v>3</v>
      </c>
      <c r="E4980" s="28" t="s">
        <v>535</v>
      </c>
      <c r="F4980" t="s">
        <v>581</v>
      </c>
      <c r="G4980" t="s">
        <v>581</v>
      </c>
      <c r="H4980">
        <v>10</v>
      </c>
      <c r="I4980" s="3">
        <v>0.25600000000000001</v>
      </c>
      <c r="J4980">
        <v>27.135999999999999</v>
      </c>
      <c r="K4980">
        <f t="shared" si="563"/>
        <v>10.6</v>
      </c>
      <c r="L4980">
        <v>-1.111E-3</v>
      </c>
      <c r="M4980">
        <f t="shared" si="564"/>
        <v>0.25457792000000001</v>
      </c>
      <c r="N4980" s="5">
        <v>578.33774208778243</v>
      </c>
      <c r="O4980" s="3">
        <v>21.618178670592012</v>
      </c>
      <c r="P4980" s="7">
        <v>3.7379851075516904E-2</v>
      </c>
      <c r="Q4980" s="9">
        <f t="shared" si="565"/>
        <v>21.499226697222507</v>
      </c>
      <c r="R4980" s="7">
        <f t="shared" si="566"/>
        <v>3.7174171997855311E-2</v>
      </c>
      <c r="S4980" t="s">
        <v>481</v>
      </c>
      <c r="T4980" t="s">
        <v>581</v>
      </c>
      <c r="U4980">
        <v>61</v>
      </c>
      <c r="V4980">
        <f t="shared" si="567"/>
        <v>18.5928</v>
      </c>
      <c r="W4980">
        <f t="shared" si="561"/>
        <v>829.92384891989229</v>
      </c>
      <c r="X4980">
        <f t="shared" si="562"/>
        <v>428.51707068435479</v>
      </c>
    </row>
    <row r="4981" spans="1:24">
      <c r="A4981" t="s">
        <v>75</v>
      </c>
      <c r="B4981">
        <v>2009016</v>
      </c>
      <c r="C4981">
        <v>21</v>
      </c>
      <c r="D4981">
        <v>3</v>
      </c>
      <c r="E4981" s="28" t="s">
        <v>535</v>
      </c>
      <c r="F4981" t="s">
        <v>581</v>
      </c>
      <c r="G4981" t="s">
        <v>581</v>
      </c>
      <c r="H4981">
        <v>9</v>
      </c>
      <c r="I4981" s="3">
        <v>0.28444444444444444</v>
      </c>
      <c r="J4981">
        <v>17.920000000000002</v>
      </c>
      <c r="K4981">
        <f t="shared" si="563"/>
        <v>7.0000000000000009</v>
      </c>
      <c r="L4981">
        <v>-1.111E-3</v>
      </c>
      <c r="M4981">
        <f t="shared" si="564"/>
        <v>0.28302236444444445</v>
      </c>
      <c r="N4981" s="5">
        <v>252.21208047616005</v>
      </c>
      <c r="O4981" s="3">
        <v>15.759283686968869</v>
      </c>
      <c r="P4981" s="7">
        <v>6.2484253954911133E-2</v>
      </c>
      <c r="Q4981" s="9">
        <f t="shared" si="565"/>
        <v>15.681759328197698</v>
      </c>
      <c r="R4981" s="7">
        <f t="shared" si="566"/>
        <v>6.2176876296296167E-2</v>
      </c>
      <c r="S4981" t="s">
        <v>481</v>
      </c>
      <c r="T4981" t="s">
        <v>581</v>
      </c>
      <c r="U4981">
        <v>44</v>
      </c>
      <c r="V4981">
        <f t="shared" si="567"/>
        <v>13.411200000000001</v>
      </c>
      <c r="W4981">
        <f t="shared" ref="W4981:W5020" si="568">0.03923548*POWER(K4981,2.22601188)*POWER(U4981,1.14433546)</f>
        <v>226.74536667610721</v>
      </c>
      <c r="X4981">
        <f t="shared" ref="X4981:X5020" si="569">W4981*0.516333</f>
        <v>117.07611541197447</v>
      </c>
    </row>
    <row r="4982" spans="1:24">
      <c r="A4982" t="s">
        <v>75</v>
      </c>
      <c r="B4982">
        <v>2009016</v>
      </c>
      <c r="C4982">
        <v>21</v>
      </c>
      <c r="D4982">
        <v>1</v>
      </c>
      <c r="E4982" s="28" t="s">
        <v>535</v>
      </c>
      <c r="F4982" t="s">
        <v>581</v>
      </c>
      <c r="G4982" t="s">
        <v>581</v>
      </c>
      <c r="H4982">
        <v>19</v>
      </c>
      <c r="I4982" s="3">
        <v>0.13473684210526315</v>
      </c>
      <c r="J4982">
        <v>20.48</v>
      </c>
      <c r="K4982">
        <f t="shared" si="563"/>
        <v>8</v>
      </c>
      <c r="L4982">
        <v>-1.111E-3</v>
      </c>
      <c r="M4982">
        <f t="shared" si="564"/>
        <v>0.13331476210526316</v>
      </c>
      <c r="N4982" s="5">
        <v>329.41986021376005</v>
      </c>
      <c r="O4982" s="3">
        <v>8.6119113026234224</v>
      </c>
      <c r="P4982" s="7">
        <v>2.6142659695851871E-2</v>
      </c>
      <c r="Q4982" s="9">
        <f t="shared" si="565"/>
        <v>8.5216123456621631</v>
      </c>
      <c r="R4982" s="7">
        <f t="shared" si="566"/>
        <v>2.5868544598775866E-2</v>
      </c>
      <c r="S4982" t="s">
        <v>481</v>
      </c>
      <c r="T4982" t="s">
        <v>581</v>
      </c>
      <c r="U4982">
        <v>50</v>
      </c>
      <c r="V4982">
        <f t="shared" si="567"/>
        <v>15.24</v>
      </c>
      <c r="W4982">
        <f t="shared" si="568"/>
        <v>353.31301126254886</v>
      </c>
      <c r="X4982">
        <f t="shared" si="569"/>
        <v>182.42716704422565</v>
      </c>
    </row>
    <row r="4983" spans="1:24">
      <c r="A4983" t="s">
        <v>75</v>
      </c>
      <c r="B4983">
        <v>2009016</v>
      </c>
      <c r="C4983">
        <v>22</v>
      </c>
      <c r="D4983">
        <v>1</v>
      </c>
      <c r="E4983" s="28" t="s">
        <v>535</v>
      </c>
      <c r="F4983" t="s">
        <v>581</v>
      </c>
      <c r="G4983" t="s">
        <v>581</v>
      </c>
      <c r="H4983">
        <v>13</v>
      </c>
      <c r="I4983" s="3">
        <v>0.19692307692307692</v>
      </c>
      <c r="J4983">
        <v>29.951999999999998</v>
      </c>
      <c r="K4983">
        <f t="shared" si="563"/>
        <v>11.7</v>
      </c>
      <c r="L4983">
        <v>-1.111E-3</v>
      </c>
      <c r="M4983">
        <f t="shared" si="564"/>
        <v>0.19550099692307693</v>
      </c>
      <c r="N4983" s="5">
        <v>704.59819788533753</v>
      </c>
      <c r="O4983" s="3">
        <v>18.408040558616261</v>
      </c>
      <c r="P4983" s="7">
        <v>2.6125585637123479E-2</v>
      </c>
      <c r="Q4983" s="9">
        <f t="shared" si="565"/>
        <v>18.275980022337489</v>
      </c>
      <c r="R4983" s="7">
        <f t="shared" si="566"/>
        <v>2.5938158907002518E-2</v>
      </c>
      <c r="S4983" t="s">
        <v>481</v>
      </c>
      <c r="T4983" t="s">
        <v>581</v>
      </c>
      <c r="U4983">
        <v>63</v>
      </c>
      <c r="V4983">
        <f t="shared" si="567"/>
        <v>19.202400000000001</v>
      </c>
      <c r="W4983">
        <f t="shared" si="568"/>
        <v>1072.8094334588413</v>
      </c>
      <c r="X4983">
        <f t="shared" si="569"/>
        <v>553.92691320610402</v>
      </c>
    </row>
    <row r="4984" spans="1:24">
      <c r="A4984" t="s">
        <v>75</v>
      </c>
      <c r="B4984">
        <v>2009016</v>
      </c>
      <c r="C4984">
        <v>23</v>
      </c>
      <c r="D4984">
        <v>3</v>
      </c>
      <c r="E4984" s="28" t="s">
        <v>535</v>
      </c>
      <c r="F4984" t="s">
        <v>581</v>
      </c>
      <c r="G4984" t="s">
        <v>581</v>
      </c>
      <c r="H4984">
        <v>9</v>
      </c>
      <c r="I4984" s="3">
        <v>0.28444444444444444</v>
      </c>
      <c r="J4984">
        <v>25.855999999999998</v>
      </c>
      <c r="K4984">
        <f t="shared" si="563"/>
        <v>10.1</v>
      </c>
      <c r="L4984">
        <v>-1.111E-3</v>
      </c>
      <c r="M4984">
        <f t="shared" si="564"/>
        <v>0.28302236444444445</v>
      </c>
      <c r="N4984" s="5">
        <v>525.06437406883833</v>
      </c>
      <c r="O4984" s="3">
        <v>22.850961346104853</v>
      </c>
      <c r="P4984" s="7">
        <v>4.352030431816916E-2</v>
      </c>
      <c r="Q4984" s="9">
        <f t="shared" si="565"/>
        <v>22.737982032573569</v>
      </c>
      <c r="R4984" s="7">
        <f t="shared" si="566"/>
        <v>4.3305132009570535E-2</v>
      </c>
      <c r="S4984" t="s">
        <v>481</v>
      </c>
      <c r="T4984" t="s">
        <v>505</v>
      </c>
      <c r="U4984">
        <v>59</v>
      </c>
      <c r="V4984">
        <f t="shared" si="567"/>
        <v>17.9832</v>
      </c>
      <c r="W4984">
        <f t="shared" si="568"/>
        <v>717.39613203559497</v>
      </c>
      <c r="X4984">
        <f t="shared" si="569"/>
        <v>370.41529704233488</v>
      </c>
    </row>
    <row r="4985" spans="1:24">
      <c r="A4985" t="s">
        <v>75</v>
      </c>
      <c r="B4985">
        <v>2009016</v>
      </c>
      <c r="C4985">
        <v>23</v>
      </c>
      <c r="D4985">
        <v>1</v>
      </c>
      <c r="E4985" s="28" t="s">
        <v>535</v>
      </c>
      <c r="F4985" t="s">
        <v>581</v>
      </c>
      <c r="G4985" t="s">
        <v>581</v>
      </c>
      <c r="H4985">
        <v>8</v>
      </c>
      <c r="I4985" s="3">
        <v>0.32</v>
      </c>
      <c r="J4985">
        <v>29.695999999999998</v>
      </c>
      <c r="K4985">
        <f t="shared" si="563"/>
        <v>11.6</v>
      </c>
      <c r="L4985">
        <v>-1.111E-3</v>
      </c>
      <c r="M4985">
        <f t="shared" si="564"/>
        <v>0.31857792000000001</v>
      </c>
      <c r="N4985" s="5">
        <v>692.60525609943033</v>
      </c>
      <c r="O4985" s="3">
        <v>29.53197621964798</v>
      </c>
      <c r="P4985" s="7">
        <v>4.2638972141164883E-2</v>
      </c>
      <c r="Q4985" s="9">
        <f t="shared" si="565"/>
        <v>29.402158926843065</v>
      </c>
      <c r="R4985" s="7">
        <f t="shared" si="566"/>
        <v>4.2451538835307501E-2</v>
      </c>
      <c r="S4985" t="s">
        <v>483</v>
      </c>
      <c r="T4985" t="s">
        <v>506</v>
      </c>
      <c r="U4985">
        <v>45</v>
      </c>
      <c r="V4985">
        <f t="shared" si="567"/>
        <v>13.716000000000001</v>
      </c>
      <c r="W4985">
        <f t="shared" si="568"/>
        <v>716.1513291083229</v>
      </c>
      <c r="X4985">
        <f t="shared" si="569"/>
        <v>369.77256421248774</v>
      </c>
    </row>
    <row r="4986" spans="1:24">
      <c r="A4986" t="s">
        <v>75</v>
      </c>
      <c r="B4986">
        <v>2009016</v>
      </c>
      <c r="C4986">
        <v>24</v>
      </c>
      <c r="D4986">
        <v>1</v>
      </c>
      <c r="E4986" s="28" t="s">
        <v>535</v>
      </c>
      <c r="F4986" t="s">
        <v>581</v>
      </c>
      <c r="G4986" t="s">
        <v>581</v>
      </c>
      <c r="H4986">
        <v>9</v>
      </c>
      <c r="I4986" s="3">
        <v>0.28444444444444444</v>
      </c>
      <c r="J4986">
        <v>22.271999999999998</v>
      </c>
      <c r="K4986">
        <f t="shared" si="563"/>
        <v>8.6999999999999993</v>
      </c>
      <c r="L4986">
        <v>-1.111E-3</v>
      </c>
      <c r="M4986">
        <f t="shared" si="564"/>
        <v>0.28302236444444445</v>
      </c>
      <c r="N4986" s="5">
        <v>389.59045655592956</v>
      </c>
      <c r="O4986" s="3">
        <v>19.6482682097209</v>
      </c>
      <c r="P4986" s="7">
        <v>5.0433135306794143E-2</v>
      </c>
      <c r="Q4986" s="9">
        <f t="shared" si="565"/>
        <v>19.551300811242573</v>
      </c>
      <c r="R4986" s="7">
        <f t="shared" si="566"/>
        <v>5.0184239583486279E-2</v>
      </c>
      <c r="S4986" t="s">
        <v>481</v>
      </c>
      <c r="T4986" t="s">
        <v>483</v>
      </c>
      <c r="U4986">
        <v>44</v>
      </c>
      <c r="V4986">
        <f t="shared" si="567"/>
        <v>13.411200000000001</v>
      </c>
      <c r="W4986">
        <f t="shared" si="568"/>
        <v>367.89269329950326</v>
      </c>
      <c r="X4986">
        <f t="shared" si="569"/>
        <v>189.95513800941242</v>
      </c>
    </row>
    <row r="4987" spans="1:24">
      <c r="A4987" t="s">
        <v>75</v>
      </c>
      <c r="B4987">
        <v>2009016</v>
      </c>
      <c r="C4987">
        <v>26</v>
      </c>
      <c r="D4987">
        <v>4</v>
      </c>
      <c r="E4987" s="28" t="s">
        <v>535</v>
      </c>
      <c r="F4987" t="s">
        <v>581</v>
      </c>
      <c r="G4987" t="s">
        <v>581</v>
      </c>
      <c r="H4987">
        <v>14</v>
      </c>
      <c r="I4987" s="3">
        <v>0.18285714285714286</v>
      </c>
      <c r="J4987">
        <v>12.8</v>
      </c>
      <c r="K4987">
        <f t="shared" si="563"/>
        <v>5</v>
      </c>
      <c r="L4987">
        <v>-1.111E-3</v>
      </c>
      <c r="M4987">
        <f t="shared" si="564"/>
        <v>0.18143506285714286</v>
      </c>
      <c r="N4987" s="5">
        <v>128.67963289600002</v>
      </c>
      <c r="O4987" s="3">
        <v>7.2480773968457353</v>
      </c>
      <c r="P4987" s="7">
        <v>5.632653150870965E-2</v>
      </c>
      <c r="Q4987" s="9">
        <f t="shared" si="565"/>
        <v>7.1925195630327767</v>
      </c>
      <c r="R4987" s="7">
        <f t="shared" si="566"/>
        <v>5.5894778382262193E-2</v>
      </c>
      <c r="S4987" t="s">
        <v>484</v>
      </c>
      <c r="T4987" t="s">
        <v>483</v>
      </c>
      <c r="U4987">
        <v>27</v>
      </c>
      <c r="V4987">
        <f t="shared" si="567"/>
        <v>8.2295999999999996</v>
      </c>
      <c r="W4987">
        <f t="shared" si="568"/>
        <v>61.313317455359886</v>
      </c>
      <c r="X4987">
        <f t="shared" si="569"/>
        <v>31.658089141678339</v>
      </c>
    </row>
    <row r="4988" spans="1:24">
      <c r="A4988" t="s">
        <v>75</v>
      </c>
      <c r="B4988">
        <v>2009016</v>
      </c>
      <c r="C4988">
        <v>27</v>
      </c>
      <c r="D4988">
        <v>1</v>
      </c>
      <c r="E4988" s="28" t="s">
        <v>535</v>
      </c>
      <c r="F4988" t="s">
        <v>581</v>
      </c>
      <c r="G4988" t="s">
        <v>581</v>
      </c>
      <c r="H4988">
        <v>14</v>
      </c>
      <c r="I4988" s="3">
        <v>0.18285714285714286</v>
      </c>
      <c r="J4988">
        <v>20.736000000000001</v>
      </c>
      <c r="K4988">
        <f t="shared" si="563"/>
        <v>8.1</v>
      </c>
      <c r="L4988">
        <v>-1.111E-3</v>
      </c>
      <c r="M4988">
        <f t="shared" si="564"/>
        <v>0.18143506285714286</v>
      </c>
      <c r="N4988" s="5">
        <v>337.7068285722624</v>
      </c>
      <c r="O4988" s="3">
        <v>11.807013034861722</v>
      </c>
      <c r="P4988" s="7">
        <v>3.4962316529928449E-2</v>
      </c>
      <c r="Q4988" s="9">
        <f t="shared" si="565"/>
        <v>11.716000286598403</v>
      </c>
      <c r="R4988" s="7">
        <f t="shared" si="566"/>
        <v>3.4692814285487324E-2</v>
      </c>
      <c r="S4988" t="s">
        <v>481</v>
      </c>
      <c r="T4988" t="s">
        <v>581</v>
      </c>
      <c r="U4988">
        <v>49</v>
      </c>
      <c r="V4988">
        <f t="shared" si="567"/>
        <v>14.9352</v>
      </c>
      <c r="W4988">
        <f t="shared" si="568"/>
        <v>354.91857047278864</v>
      </c>
      <c r="X4988">
        <f t="shared" si="569"/>
        <v>183.25617024792641</v>
      </c>
    </row>
    <row r="4989" spans="1:24">
      <c r="A4989" t="s">
        <v>75</v>
      </c>
      <c r="B4989">
        <v>2009016</v>
      </c>
      <c r="C4989">
        <v>27</v>
      </c>
      <c r="D4989">
        <v>3</v>
      </c>
      <c r="E4989" s="28" t="s">
        <v>535</v>
      </c>
      <c r="F4989" t="s">
        <v>581</v>
      </c>
      <c r="G4989" t="s">
        <v>581</v>
      </c>
      <c r="H4989">
        <v>8</v>
      </c>
      <c r="I4989" s="3">
        <v>0.32</v>
      </c>
      <c r="J4989">
        <v>30.975999999999999</v>
      </c>
      <c r="K4989">
        <f t="shared" si="563"/>
        <v>12.1</v>
      </c>
      <c r="L4989">
        <v>-1.111E-3</v>
      </c>
      <c r="M4989">
        <f t="shared" si="564"/>
        <v>0.31857792000000001</v>
      </c>
      <c r="N4989" s="5">
        <v>753.59940209213437</v>
      </c>
      <c r="O4989" s="3">
        <v>30.818772569088019</v>
      </c>
      <c r="P4989" s="7">
        <v>4.0895431290854642E-2</v>
      </c>
      <c r="Q4989" s="9">
        <f t="shared" si="565"/>
        <v>30.683236732917194</v>
      </c>
      <c r="R4989" s="7">
        <f t="shared" si="566"/>
        <v>4.0715579985513166E-2</v>
      </c>
      <c r="S4989" t="s">
        <v>481</v>
      </c>
      <c r="T4989" t="s">
        <v>488</v>
      </c>
      <c r="U4989">
        <v>52</v>
      </c>
      <c r="V4989">
        <f t="shared" si="567"/>
        <v>15.849600000000001</v>
      </c>
      <c r="W4989">
        <f t="shared" si="568"/>
        <v>928.22987806889125</v>
      </c>
      <c r="X4989">
        <f t="shared" si="569"/>
        <v>479.27571763294486</v>
      </c>
    </row>
    <row r="4990" spans="1:24">
      <c r="A4990" t="s">
        <v>75</v>
      </c>
      <c r="B4990">
        <v>2009016</v>
      </c>
      <c r="C4990">
        <v>28</v>
      </c>
      <c r="D4990">
        <v>3</v>
      </c>
      <c r="E4990" s="28" t="s">
        <v>535</v>
      </c>
      <c r="F4990" t="s">
        <v>581</v>
      </c>
      <c r="G4990" t="s">
        <v>581</v>
      </c>
      <c r="H4990">
        <v>11</v>
      </c>
      <c r="I4990" s="3">
        <v>0.23272727272727273</v>
      </c>
      <c r="J4990">
        <v>20.224</v>
      </c>
      <c r="K4990">
        <f t="shared" si="563"/>
        <v>7.9</v>
      </c>
      <c r="L4990">
        <v>-1.111E-3</v>
      </c>
      <c r="M4990">
        <f t="shared" si="564"/>
        <v>0.23130519272727273</v>
      </c>
      <c r="N4990" s="5">
        <v>321.23583556157439</v>
      </c>
      <c r="O4990" s="3">
        <v>14.61630498074657</v>
      </c>
      <c r="P4990" s="7">
        <v>4.5500231800710542E-2</v>
      </c>
      <c r="Q4990" s="9">
        <f t="shared" si="565"/>
        <v>14.528025196112379</v>
      </c>
      <c r="R4990" s="7">
        <f t="shared" si="566"/>
        <v>4.5225418797734514E-2</v>
      </c>
      <c r="S4990" t="s">
        <v>481</v>
      </c>
      <c r="T4990" t="s">
        <v>581</v>
      </c>
      <c r="U4990">
        <v>33</v>
      </c>
      <c r="V4990">
        <f t="shared" si="567"/>
        <v>10.058400000000001</v>
      </c>
      <c r="W4990">
        <f t="shared" si="568"/>
        <v>213.54867788836805</v>
      </c>
      <c r="X4990">
        <f t="shared" si="569"/>
        <v>110.26222950013475</v>
      </c>
    </row>
    <row r="4991" spans="1:24">
      <c r="A4991" t="s">
        <v>75</v>
      </c>
      <c r="B4991">
        <v>2009016</v>
      </c>
      <c r="C4991">
        <v>28</v>
      </c>
      <c r="D4991">
        <v>1</v>
      </c>
      <c r="E4991" s="28" t="s">
        <v>535</v>
      </c>
      <c r="F4991" t="s">
        <v>581</v>
      </c>
      <c r="G4991" t="s">
        <v>581</v>
      </c>
      <c r="H4991">
        <v>12</v>
      </c>
      <c r="I4991" s="3">
        <v>0.21333333333333335</v>
      </c>
      <c r="J4991">
        <v>25.6</v>
      </c>
      <c r="K4991">
        <f t="shared" si="563"/>
        <v>10</v>
      </c>
      <c r="L4991">
        <v>-1.111E-3</v>
      </c>
      <c r="M4991">
        <f t="shared" si="564"/>
        <v>0.21191125333333335</v>
      </c>
      <c r="N4991" s="5">
        <v>514.71853158400006</v>
      </c>
      <c r="O4991" s="3">
        <v>17.014307287040033</v>
      </c>
      <c r="P4991" s="7">
        <v>3.305555608165113E-2</v>
      </c>
      <c r="Q4991" s="9">
        <f t="shared" si="565"/>
        <v>16.901836379547401</v>
      </c>
      <c r="R4991" s="7">
        <f t="shared" si="566"/>
        <v>3.2837046545679087E-2</v>
      </c>
      <c r="S4991" t="s">
        <v>481</v>
      </c>
      <c r="T4991" t="s">
        <v>581</v>
      </c>
      <c r="U4991">
        <v>32</v>
      </c>
      <c r="V4991">
        <f t="shared" si="567"/>
        <v>9.7536000000000005</v>
      </c>
      <c r="W4991">
        <f t="shared" si="568"/>
        <v>348.40737772801077</v>
      </c>
      <c r="X4991">
        <f t="shared" si="569"/>
        <v>179.89422656443699</v>
      </c>
    </row>
    <row r="4992" spans="1:24">
      <c r="A4992" t="s">
        <v>75</v>
      </c>
      <c r="B4992">
        <v>2009016</v>
      </c>
      <c r="C4992">
        <v>30</v>
      </c>
      <c r="D4992">
        <v>1</v>
      </c>
      <c r="E4992" s="28" t="s">
        <v>535</v>
      </c>
      <c r="F4992" t="s">
        <v>581</v>
      </c>
      <c r="G4992" t="s">
        <v>581</v>
      </c>
      <c r="H4992">
        <v>11</v>
      </c>
      <c r="I4992" s="3">
        <v>0.23272727272727273</v>
      </c>
      <c r="J4992">
        <v>28.671999999999997</v>
      </c>
      <c r="K4992">
        <f t="shared" si="563"/>
        <v>11.2</v>
      </c>
      <c r="L4992">
        <v>-1.111E-3</v>
      </c>
      <c r="M4992">
        <f t="shared" si="564"/>
        <v>0.23130519272727273</v>
      </c>
      <c r="N4992" s="5">
        <v>645.66292601896942</v>
      </c>
      <c r="O4992" s="3">
        <v>20.792927458058585</v>
      </c>
      <c r="P4992" s="7">
        <v>3.220399781394246E-2</v>
      </c>
      <c r="Q4992" s="9">
        <f t="shared" si="565"/>
        <v>20.666905324073468</v>
      </c>
      <c r="R4992" s="7">
        <f t="shared" si="566"/>
        <v>3.2008815267591001E-2</v>
      </c>
      <c r="S4992" t="s">
        <v>481</v>
      </c>
      <c r="T4992" t="s">
        <v>496</v>
      </c>
      <c r="U4992">
        <v>57</v>
      </c>
      <c r="V4992">
        <f t="shared" si="567"/>
        <v>17.3736</v>
      </c>
      <c r="W4992">
        <f t="shared" si="568"/>
        <v>868.08172584904196</v>
      </c>
      <c r="X4992">
        <f t="shared" si="569"/>
        <v>448.21924175281345</v>
      </c>
    </row>
    <row r="4993" spans="1:24">
      <c r="A4993" t="s">
        <v>75</v>
      </c>
      <c r="B4993">
        <v>2009016</v>
      </c>
      <c r="C4993">
        <v>30</v>
      </c>
      <c r="D4993">
        <v>3</v>
      </c>
      <c r="E4993" s="28" t="s">
        <v>535</v>
      </c>
      <c r="F4993" t="s">
        <v>581</v>
      </c>
      <c r="G4993" t="s">
        <v>581</v>
      </c>
      <c r="H4993">
        <v>18</v>
      </c>
      <c r="I4993" s="3">
        <v>0.14222222222222222</v>
      </c>
      <c r="J4993">
        <v>32.256</v>
      </c>
      <c r="K4993">
        <f t="shared" si="563"/>
        <v>12.6</v>
      </c>
      <c r="L4993">
        <v>-1.111E-3</v>
      </c>
      <c r="M4993">
        <f t="shared" si="564"/>
        <v>0.14080014222222223</v>
      </c>
      <c r="N4993" s="5">
        <v>817.16714074275842</v>
      </c>
      <c r="O4993" s="3">
        <v>14.348573614990201</v>
      </c>
      <c r="P4993" s="7">
        <v>1.7558921424505842E-2</v>
      </c>
      <c r="Q4993" s="9">
        <f t="shared" si="565"/>
        <v>14.205731039485597</v>
      </c>
      <c r="R4993" s="7">
        <f t="shared" si="566"/>
        <v>1.7384119271576921E-2</v>
      </c>
      <c r="S4993" t="s">
        <v>481</v>
      </c>
      <c r="T4993" t="s">
        <v>487</v>
      </c>
      <c r="U4993">
        <v>65</v>
      </c>
      <c r="V4993">
        <f t="shared" si="567"/>
        <v>19.812000000000001</v>
      </c>
      <c r="W4993">
        <f t="shared" si="568"/>
        <v>1311.2874835195105</v>
      </c>
      <c r="X4993">
        <f t="shared" si="569"/>
        <v>677.06100022807948</v>
      </c>
    </row>
    <row r="4994" spans="1:24">
      <c r="A4994" t="s">
        <v>22</v>
      </c>
      <c r="B4994">
        <v>2014014</v>
      </c>
      <c r="C4994">
        <v>4</v>
      </c>
      <c r="D4994">
        <v>1</v>
      </c>
      <c r="E4994" s="28" t="s">
        <v>535</v>
      </c>
      <c r="F4994" t="s">
        <v>581</v>
      </c>
      <c r="G4994" t="s">
        <v>581</v>
      </c>
      <c r="H4994">
        <v>21</v>
      </c>
      <c r="I4994" s="3">
        <v>0.1219047619047619</v>
      </c>
      <c r="J4994">
        <v>40.96</v>
      </c>
      <c r="K4994">
        <f t="shared" ref="K4994:K5057" si="570">J4994/2.56</f>
        <v>16</v>
      </c>
      <c r="L4994">
        <v>-1.111E-3</v>
      </c>
      <c r="M4994">
        <f t="shared" ref="M4994:M5057" si="571">I4994+L4994*1.28</f>
        <v>0.1204826819047619</v>
      </c>
      <c r="N4994" s="5">
        <v>1317.6794408550402</v>
      </c>
      <c r="O4994" s="3">
        <v>15.639973770971555</v>
      </c>
      <c r="P4994" s="7">
        <v>1.1869331254666006E-2</v>
      </c>
      <c r="Q4994" s="9">
        <f t="shared" ref="Q4994:Q5057" si="572">(J4994*J4994 - (J4994 - 2*M4994)*(J4994 - 2*M4994))*3.1415926/4</f>
        <v>15.458063678880171</v>
      </c>
      <c r="R4994" s="7">
        <f t="shared" ref="R4994:R5057" si="573">Q4994/N4994</f>
        <v>1.1731277881097893E-2</v>
      </c>
      <c r="S4994" t="s">
        <v>483</v>
      </c>
      <c r="T4994" t="s">
        <v>581</v>
      </c>
      <c r="U4994">
        <v>71</v>
      </c>
      <c r="V4994">
        <f t="shared" si="567"/>
        <v>21.640800000000002</v>
      </c>
      <c r="W4994">
        <f t="shared" si="568"/>
        <v>2469.0218338058512</v>
      </c>
      <c r="X4994">
        <f t="shared" si="569"/>
        <v>1274.8374505144766</v>
      </c>
    </row>
    <row r="4995" spans="1:24">
      <c r="A4995" t="s">
        <v>380</v>
      </c>
      <c r="B4995">
        <v>2014014</v>
      </c>
      <c r="C4995">
        <v>1</v>
      </c>
      <c r="D4995">
        <v>3</v>
      </c>
      <c r="E4995" s="28" t="s">
        <v>535</v>
      </c>
      <c r="F4995" t="s">
        <v>581</v>
      </c>
      <c r="G4995" t="s">
        <v>581</v>
      </c>
      <c r="H4995">
        <v>6</v>
      </c>
      <c r="I4995" s="3">
        <v>0.42666666666666669</v>
      </c>
      <c r="J4995">
        <v>35.840000000000003</v>
      </c>
      <c r="K4995">
        <f t="shared" si="570"/>
        <v>14.000000000000002</v>
      </c>
      <c r="L4995">
        <v>-1.111E-3</v>
      </c>
      <c r="M4995">
        <f t="shared" si="571"/>
        <v>0.4252445866666667</v>
      </c>
      <c r="N4995" s="5">
        <v>1008.8483219046402</v>
      </c>
      <c r="O4995" s="3">
        <v>47.468487557119893</v>
      </c>
      <c r="P4995" s="7">
        <v>4.705215494386953E-2</v>
      </c>
      <c r="Q4995" s="9">
        <f t="shared" si="572"/>
        <v>47.312174156142277</v>
      </c>
      <c r="R4995" s="7">
        <f t="shared" si="573"/>
        <v>4.689721252330574E-2</v>
      </c>
      <c r="S4995" t="s">
        <v>483</v>
      </c>
      <c r="T4995" t="s">
        <v>581</v>
      </c>
      <c r="U4995">
        <v>66</v>
      </c>
      <c r="V4995">
        <f t="shared" si="567"/>
        <v>20.116800000000001</v>
      </c>
      <c r="W4995">
        <f t="shared" si="568"/>
        <v>1687.1054950082632</v>
      </c>
      <c r="X4995">
        <f t="shared" si="569"/>
        <v>871.1082415541016</v>
      </c>
    </row>
    <row r="4996" spans="1:24">
      <c r="A4996" t="s">
        <v>380</v>
      </c>
      <c r="B4996">
        <v>2014014</v>
      </c>
      <c r="C4996">
        <v>3</v>
      </c>
      <c r="D4996">
        <v>7</v>
      </c>
      <c r="E4996" s="28" t="s">
        <v>535</v>
      </c>
      <c r="F4996" t="s">
        <v>581</v>
      </c>
      <c r="G4996" t="s">
        <v>581</v>
      </c>
      <c r="H4996">
        <v>17</v>
      </c>
      <c r="I4996" s="3">
        <v>0.15058823529411766</v>
      </c>
      <c r="J4996">
        <v>25.344000000000001</v>
      </c>
      <c r="K4996">
        <f t="shared" si="570"/>
        <v>9.9</v>
      </c>
      <c r="L4996">
        <v>-1.111E-3</v>
      </c>
      <c r="M4996">
        <f t="shared" si="571"/>
        <v>0.14916615529411767</v>
      </c>
      <c r="N4996" s="5">
        <v>504.47563280547848</v>
      </c>
      <c r="O4996" s="3">
        <v>11.918672900280189</v>
      </c>
      <c r="P4996" s="7">
        <v>2.3625864412911948E-2</v>
      </c>
      <c r="Q4996" s="9">
        <f t="shared" si="572"/>
        <v>11.806785138965671</v>
      </c>
      <c r="R4996" s="7">
        <f t="shared" si="573"/>
        <v>2.3404074193447252E-2</v>
      </c>
      <c r="S4996" t="s">
        <v>481</v>
      </c>
      <c r="T4996" t="s">
        <v>581</v>
      </c>
      <c r="U4996">
        <v>50</v>
      </c>
      <c r="V4996">
        <f t="shared" si="567"/>
        <v>15.24</v>
      </c>
      <c r="W4996">
        <f t="shared" si="568"/>
        <v>567.76205327111609</v>
      </c>
      <c r="X4996">
        <f t="shared" si="569"/>
        <v>293.1542842516352</v>
      </c>
    </row>
    <row r="4997" spans="1:24">
      <c r="A4997" t="s">
        <v>61</v>
      </c>
      <c r="B4997">
        <v>2013024</v>
      </c>
      <c r="C4997">
        <v>1</v>
      </c>
      <c r="D4997">
        <v>1</v>
      </c>
      <c r="E4997" s="28" t="s">
        <v>535</v>
      </c>
      <c r="F4997" t="s">
        <v>581</v>
      </c>
      <c r="G4997" t="s">
        <v>581</v>
      </c>
      <c r="H4997">
        <v>13</v>
      </c>
      <c r="I4997" s="3">
        <v>0.19692307692307692</v>
      </c>
      <c r="J4997">
        <v>20.736000000000001</v>
      </c>
      <c r="K4997">
        <f t="shared" si="570"/>
        <v>8.1</v>
      </c>
      <c r="L4997">
        <v>-1.111E-3</v>
      </c>
      <c r="M4997">
        <f t="shared" si="571"/>
        <v>0.19550099692307693</v>
      </c>
      <c r="N4997" s="5">
        <v>337.7068285722624</v>
      </c>
      <c r="O4997" s="3">
        <v>12.70654288725132</v>
      </c>
      <c r="P4997" s="7">
        <v>3.7625957819601444E-2</v>
      </c>
      <c r="Q4997" s="9">
        <f t="shared" si="572"/>
        <v>12.615655806493253</v>
      </c>
      <c r="R4997" s="7">
        <f t="shared" si="573"/>
        <v>3.7356827695279364E-2</v>
      </c>
      <c r="S4997" t="s">
        <v>483</v>
      </c>
      <c r="T4997" t="s">
        <v>581</v>
      </c>
      <c r="U4997">
        <v>46</v>
      </c>
      <c r="V4997">
        <f t="shared" si="567"/>
        <v>14.020800000000001</v>
      </c>
      <c r="W4997">
        <f t="shared" si="568"/>
        <v>330.16433876686932</v>
      </c>
      <c r="X4997">
        <f t="shared" si="569"/>
        <v>170.47474352851395</v>
      </c>
    </row>
    <row r="4998" spans="1:24">
      <c r="A4998" t="s">
        <v>368</v>
      </c>
      <c r="B4998">
        <v>2013024</v>
      </c>
      <c r="C4998">
        <v>15</v>
      </c>
      <c r="D4998">
        <v>1</v>
      </c>
      <c r="E4998" s="28" t="s">
        <v>535</v>
      </c>
      <c r="F4998" t="s">
        <v>581</v>
      </c>
      <c r="G4998" t="s">
        <v>581</v>
      </c>
      <c r="H4998">
        <v>16</v>
      </c>
      <c r="I4998" s="3">
        <v>0.16</v>
      </c>
      <c r="J4998">
        <v>32.512</v>
      </c>
      <c r="K4998">
        <f t="shared" si="570"/>
        <v>12.7</v>
      </c>
      <c r="L4998">
        <v>-1.111E-3</v>
      </c>
      <c r="M4998">
        <f t="shared" si="571"/>
        <v>0.15857792000000001</v>
      </c>
      <c r="N4998" s="5">
        <v>830.18951959183357</v>
      </c>
      <c r="O4998" s="3">
        <v>16.261888866048103</v>
      </c>
      <c r="P4998" s="7">
        <v>1.9588164488083797E-2</v>
      </c>
      <c r="Q4998" s="9">
        <f t="shared" si="572"/>
        <v>16.118061403372579</v>
      </c>
      <c r="R4998" s="7">
        <f t="shared" si="573"/>
        <v>1.9414917947045508E-2</v>
      </c>
      <c r="S4998" t="s">
        <v>481</v>
      </c>
      <c r="T4998" t="s">
        <v>581</v>
      </c>
      <c r="U4998">
        <v>73</v>
      </c>
      <c r="V4998">
        <f t="shared" si="567"/>
        <v>22.250400000000003</v>
      </c>
      <c r="W4998">
        <f t="shared" si="568"/>
        <v>1524.142552684275</v>
      </c>
      <c r="X4998">
        <f t="shared" si="569"/>
        <v>786.96509665512986</v>
      </c>
    </row>
    <row r="4999" spans="1:24">
      <c r="A4999" t="s">
        <v>467</v>
      </c>
      <c r="B4999">
        <v>2004021</v>
      </c>
      <c r="C4999">
        <v>1</v>
      </c>
      <c r="D4999">
        <v>6</v>
      </c>
      <c r="E4999" s="28" t="s">
        <v>535</v>
      </c>
      <c r="F4999" t="s">
        <v>581</v>
      </c>
      <c r="G4999" t="s">
        <v>581</v>
      </c>
      <c r="H4999">
        <v>33</v>
      </c>
      <c r="I4999" s="3">
        <v>7.7575757575757576E-2</v>
      </c>
      <c r="J4999">
        <v>24.064</v>
      </c>
      <c r="K4999">
        <f t="shared" si="570"/>
        <v>9.4</v>
      </c>
      <c r="L4999">
        <v>-1.111E-3</v>
      </c>
      <c r="M4999">
        <f t="shared" si="571"/>
        <v>7.615367757575757E-2</v>
      </c>
      <c r="N4999" s="5">
        <v>454.80529450762236</v>
      </c>
      <c r="O4999" s="3">
        <v>5.8457657483467704</v>
      </c>
      <c r="P4999" s="7">
        <v>1.2853337063007295E-2</v>
      </c>
      <c r="Q4999" s="9">
        <f t="shared" si="572"/>
        <v>5.7389442260637855</v>
      </c>
      <c r="R4999" s="7">
        <f t="shared" si="573"/>
        <v>1.2618463978694081E-2</v>
      </c>
      <c r="S4999" t="s">
        <v>481</v>
      </c>
      <c r="T4999" t="s">
        <v>581</v>
      </c>
      <c r="U4999">
        <v>52</v>
      </c>
      <c r="V4999">
        <f t="shared" si="567"/>
        <v>15.849600000000001</v>
      </c>
      <c r="W4999">
        <f t="shared" si="568"/>
        <v>529.12296175649965</v>
      </c>
      <c r="X4999">
        <f t="shared" si="569"/>
        <v>273.20364621261876</v>
      </c>
    </row>
    <row r="5000" spans="1:24">
      <c r="A5000" t="s">
        <v>454</v>
      </c>
      <c r="B5000">
        <v>2004021</v>
      </c>
      <c r="C5000">
        <v>1</v>
      </c>
      <c r="D5000">
        <v>2</v>
      </c>
      <c r="E5000" s="28" t="s">
        <v>535</v>
      </c>
      <c r="F5000" t="s">
        <v>581</v>
      </c>
      <c r="G5000" t="s">
        <v>581</v>
      </c>
      <c r="H5000">
        <v>10</v>
      </c>
      <c r="I5000" s="3">
        <v>0.25600000000000001</v>
      </c>
      <c r="J5000">
        <v>47.872</v>
      </c>
      <c r="K5000">
        <f t="shared" si="570"/>
        <v>18.7</v>
      </c>
      <c r="L5000">
        <v>-1.111E-3</v>
      </c>
      <c r="M5000">
        <f t="shared" si="571"/>
        <v>0.25457792000000001</v>
      </c>
      <c r="N5000" s="5">
        <v>1799.9192330960898</v>
      </c>
      <c r="O5000" s="3">
        <v>38.295059359334488</v>
      </c>
      <c r="P5000" s="7">
        <v>2.1275987641657744E-2</v>
      </c>
      <c r="Q5000" s="9">
        <f t="shared" si="572"/>
        <v>38.083467049792425</v>
      </c>
      <c r="R5000" s="7">
        <f t="shared" si="573"/>
        <v>2.1158431083757031E-2</v>
      </c>
      <c r="S5000" t="s">
        <v>483</v>
      </c>
      <c r="T5000" t="s">
        <v>581</v>
      </c>
      <c r="U5000">
        <v>81</v>
      </c>
      <c r="V5000">
        <f t="shared" si="567"/>
        <v>24.688800000000001</v>
      </c>
      <c r="W5000">
        <f t="shared" si="568"/>
        <v>4062.1932265778883</v>
      </c>
      <c r="X5000">
        <f t="shared" si="569"/>
        <v>2097.4444152586411</v>
      </c>
    </row>
    <row r="5001" spans="1:24">
      <c r="A5001" t="s">
        <v>254</v>
      </c>
      <c r="B5001">
        <v>2008067</v>
      </c>
      <c r="C5001">
        <v>1</v>
      </c>
      <c r="D5001">
        <v>21</v>
      </c>
      <c r="E5001" s="28" t="s">
        <v>535</v>
      </c>
      <c r="F5001" t="s">
        <v>581</v>
      </c>
      <c r="G5001" t="s">
        <v>581</v>
      </c>
      <c r="H5001">
        <v>23</v>
      </c>
      <c r="I5001" s="3">
        <v>0.11130434782608696</v>
      </c>
      <c r="J5001">
        <v>22.271999999999998</v>
      </c>
      <c r="K5001">
        <f t="shared" si="570"/>
        <v>8.6999999999999993</v>
      </c>
      <c r="L5001">
        <v>-1.111E-3</v>
      </c>
      <c r="M5001">
        <f t="shared" si="571"/>
        <v>0.10988226782608695</v>
      </c>
      <c r="N5001" s="5">
        <v>389.59045655592956</v>
      </c>
      <c r="O5001" s="3">
        <v>7.7489951810511553</v>
      </c>
      <c r="P5001" s="7">
        <v>1.9890105239112062E-2</v>
      </c>
      <c r="Q5001" s="9">
        <f t="shared" si="572"/>
        <v>7.6504809319478522</v>
      </c>
      <c r="R5001" s="7">
        <f t="shared" si="573"/>
        <v>1.9637239062732407E-2</v>
      </c>
      <c r="S5001" t="s">
        <v>483</v>
      </c>
      <c r="T5001" t="s">
        <v>581</v>
      </c>
      <c r="U5001">
        <v>63</v>
      </c>
      <c r="V5001">
        <f t="shared" si="567"/>
        <v>19.202400000000001</v>
      </c>
      <c r="W5001">
        <f t="shared" si="568"/>
        <v>554.76516543558716</v>
      </c>
      <c r="X5001">
        <f t="shared" si="569"/>
        <v>286.44356216485306</v>
      </c>
    </row>
    <row r="5002" spans="1:24">
      <c r="A5002" t="s">
        <v>254</v>
      </c>
      <c r="B5002">
        <v>2008067</v>
      </c>
      <c r="C5002">
        <v>2</v>
      </c>
      <c r="D5002">
        <v>7</v>
      </c>
      <c r="E5002" s="28" t="s">
        <v>535</v>
      </c>
      <c r="F5002" t="s">
        <v>581</v>
      </c>
      <c r="G5002" t="s">
        <v>581</v>
      </c>
      <c r="H5002">
        <v>18</v>
      </c>
      <c r="I5002" s="3">
        <v>0.14222222222222222</v>
      </c>
      <c r="J5002">
        <v>13.568</v>
      </c>
      <c r="K5002">
        <f t="shared" si="570"/>
        <v>5.3</v>
      </c>
      <c r="L5002">
        <v>-1.111E-3</v>
      </c>
      <c r="M5002">
        <f t="shared" si="571"/>
        <v>0.14080014222222223</v>
      </c>
      <c r="N5002" s="5">
        <v>144.58443552194561</v>
      </c>
      <c r="O5002" s="3">
        <v>5.9986950808462343</v>
      </c>
      <c r="P5002" s="7">
        <v>4.1489217419503829E-2</v>
      </c>
      <c r="Q5002" s="9">
        <f t="shared" si="572"/>
        <v>5.9393430723680947</v>
      </c>
      <c r="R5002" s="7">
        <f t="shared" si="573"/>
        <v>4.1078716743799142E-2</v>
      </c>
      <c r="S5002" t="s">
        <v>482</v>
      </c>
      <c r="T5002" t="s">
        <v>581</v>
      </c>
      <c r="U5002">
        <v>38</v>
      </c>
      <c r="V5002">
        <f t="shared" si="567"/>
        <v>11.5824</v>
      </c>
      <c r="W5002">
        <f t="shared" si="568"/>
        <v>103.21149028253399</v>
      </c>
      <c r="X5002">
        <f t="shared" si="569"/>
        <v>53.291498412051624</v>
      </c>
    </row>
    <row r="5003" spans="1:24">
      <c r="A5003" t="s">
        <v>254</v>
      </c>
      <c r="B5003">
        <v>2008067</v>
      </c>
      <c r="C5003">
        <v>3</v>
      </c>
      <c r="D5003">
        <v>11</v>
      </c>
      <c r="E5003" s="28" t="s">
        <v>535</v>
      </c>
      <c r="F5003" t="s">
        <v>581</v>
      </c>
      <c r="G5003" t="s">
        <v>581</v>
      </c>
      <c r="H5003">
        <v>11</v>
      </c>
      <c r="I5003" s="3">
        <v>0.23272727272727273</v>
      </c>
      <c r="J5003">
        <v>37.888000000000005</v>
      </c>
      <c r="K5003">
        <f t="shared" si="570"/>
        <v>14.800000000000002</v>
      </c>
      <c r="L5003">
        <v>-1.111E-3</v>
      </c>
      <c r="M5003">
        <f t="shared" si="571"/>
        <v>0.23130519272727273</v>
      </c>
      <c r="N5003" s="5">
        <v>1127.439471581594</v>
      </c>
      <c r="O5003" s="3">
        <v>27.531061069671875</v>
      </c>
      <c r="P5003" s="7">
        <v>2.4419103431823942E-2</v>
      </c>
      <c r="Q5003" s="9">
        <f t="shared" si="572"/>
        <v>27.36386546366743</v>
      </c>
      <c r="R5003" s="7">
        <f t="shared" si="573"/>
        <v>2.4270806684886476E-2</v>
      </c>
      <c r="S5003" t="s">
        <v>485</v>
      </c>
      <c r="T5003" t="s">
        <v>581</v>
      </c>
      <c r="U5003">
        <v>81</v>
      </c>
      <c r="V5003">
        <f t="shared" si="567"/>
        <v>24.688800000000001</v>
      </c>
      <c r="W5003">
        <f t="shared" si="568"/>
        <v>2413.4734922417624</v>
      </c>
      <c r="X5003">
        <f t="shared" si="569"/>
        <v>1246.1560086696661</v>
      </c>
    </row>
    <row r="5004" spans="1:24">
      <c r="A5004" t="s">
        <v>272</v>
      </c>
      <c r="B5004">
        <v>2006024</v>
      </c>
      <c r="C5004">
        <v>3</v>
      </c>
      <c r="D5004">
        <v>5</v>
      </c>
      <c r="E5004" s="28" t="s">
        <v>535</v>
      </c>
      <c r="F5004" t="s">
        <v>581</v>
      </c>
      <c r="G5004" t="s">
        <v>581</v>
      </c>
      <c r="H5004">
        <v>9</v>
      </c>
      <c r="I5004" s="3">
        <v>0.28444444444444444</v>
      </c>
      <c r="J5004">
        <v>16.128</v>
      </c>
      <c r="K5004">
        <f t="shared" si="570"/>
        <v>6.3</v>
      </c>
      <c r="L5004">
        <v>-1.111E-3</v>
      </c>
      <c r="M5004">
        <f t="shared" si="571"/>
        <v>0.28302236444444445</v>
      </c>
      <c r="N5004" s="5">
        <v>204.2917851856896</v>
      </c>
      <c r="O5004" s="3">
        <v>14.157937118776914</v>
      </c>
      <c r="P5004" s="7">
        <v>6.9302527783523721E-2</v>
      </c>
      <c r="Q5004" s="9">
        <f t="shared" si="572"/>
        <v>14.088418717532154</v>
      </c>
      <c r="R5004" s="7">
        <f t="shared" si="573"/>
        <v>6.8962238029916786E-2</v>
      </c>
      <c r="S5004" t="s">
        <v>483</v>
      </c>
      <c r="T5004" t="s">
        <v>581</v>
      </c>
      <c r="U5004">
        <v>36</v>
      </c>
      <c r="V5004">
        <f t="shared" si="567"/>
        <v>10.972800000000001</v>
      </c>
      <c r="W5004">
        <f t="shared" si="568"/>
        <v>142.54522289710366</v>
      </c>
      <c r="X5004">
        <f t="shared" si="569"/>
        <v>73.600802574130228</v>
      </c>
    </row>
    <row r="5005" spans="1:24">
      <c r="A5005" t="s">
        <v>362</v>
      </c>
      <c r="B5005">
        <v>2006039</v>
      </c>
      <c r="C5005">
        <v>31</v>
      </c>
      <c r="D5005">
        <v>3</v>
      </c>
      <c r="E5005" s="28" t="s">
        <v>535</v>
      </c>
      <c r="F5005" t="s">
        <v>581</v>
      </c>
      <c r="G5005" t="s">
        <v>581</v>
      </c>
      <c r="H5005">
        <v>11</v>
      </c>
      <c r="I5005" s="3">
        <v>0.23272727272727273</v>
      </c>
      <c r="J5005">
        <v>23.552</v>
      </c>
      <c r="K5005">
        <f t="shared" si="570"/>
        <v>9.1999999999999993</v>
      </c>
      <c r="L5005">
        <v>-1.111E-3</v>
      </c>
      <c r="M5005">
        <f t="shared" si="571"/>
        <v>0.23130519272727273</v>
      </c>
      <c r="N5005" s="5">
        <v>435.65776513269759</v>
      </c>
      <c r="O5005" s="3">
        <v>17.049519896051304</v>
      </c>
      <c r="P5005" s="7">
        <v>3.9135122246376504E-2</v>
      </c>
      <c r="Q5005" s="9">
        <f t="shared" si="572"/>
        <v>16.946371913187903</v>
      </c>
      <c r="R5005" s="7">
        <f t="shared" si="573"/>
        <v>3.8898358458103424E-2</v>
      </c>
      <c r="S5005" t="s">
        <v>483</v>
      </c>
      <c r="T5005" t="s">
        <v>581</v>
      </c>
      <c r="U5005">
        <v>52</v>
      </c>
      <c r="V5005">
        <f t="shared" si="567"/>
        <v>15.849600000000001</v>
      </c>
      <c r="W5005">
        <f t="shared" si="568"/>
        <v>504.3889912498006</v>
      </c>
      <c r="X5005">
        <f t="shared" si="569"/>
        <v>260.43268101898332</v>
      </c>
    </row>
    <row r="5006" spans="1:24">
      <c r="A5006" t="s">
        <v>122</v>
      </c>
      <c r="B5006">
        <v>2006015</v>
      </c>
      <c r="C5006">
        <v>1</v>
      </c>
      <c r="D5006">
        <v>6</v>
      </c>
      <c r="E5006" s="28" t="s">
        <v>535</v>
      </c>
      <c r="F5006" t="s">
        <v>581</v>
      </c>
      <c r="G5006" t="s">
        <v>581</v>
      </c>
      <c r="H5006">
        <v>11</v>
      </c>
      <c r="I5006" s="3">
        <v>0.23272727272727273</v>
      </c>
      <c r="J5006">
        <v>34.048000000000002</v>
      </c>
      <c r="K5006">
        <f t="shared" si="570"/>
        <v>13.3</v>
      </c>
      <c r="L5006">
        <v>-1.111E-3</v>
      </c>
      <c r="M5006">
        <f t="shared" si="571"/>
        <v>0.23130519272727273</v>
      </c>
      <c r="N5006" s="5">
        <v>910.48561051893762</v>
      </c>
      <c r="O5006" s="3">
        <v>24.723505398166502</v>
      </c>
      <c r="P5006" s="7">
        <v>2.7154196741313866E-2</v>
      </c>
      <c r="Q5006" s="9">
        <f t="shared" si="572"/>
        <v>24.573465405503324</v>
      </c>
      <c r="R5006" s="7">
        <f t="shared" si="573"/>
        <v>2.6989405567318638E-2</v>
      </c>
      <c r="S5006" t="s">
        <v>481</v>
      </c>
      <c r="T5006" t="s">
        <v>581</v>
      </c>
      <c r="U5006">
        <v>60</v>
      </c>
      <c r="V5006">
        <f t="shared" si="567"/>
        <v>18.288</v>
      </c>
      <c r="W5006">
        <f t="shared" si="568"/>
        <v>1349.5457233213399</v>
      </c>
      <c r="X5006">
        <f t="shared" si="569"/>
        <v>696.8149919596774</v>
      </c>
    </row>
    <row r="5007" spans="1:24">
      <c r="A5007" t="s">
        <v>158</v>
      </c>
      <c r="B5007">
        <v>2006015</v>
      </c>
      <c r="C5007">
        <v>4</v>
      </c>
      <c r="D5007">
        <v>5</v>
      </c>
      <c r="E5007" s="28" t="s">
        <v>535</v>
      </c>
      <c r="F5007" t="s">
        <v>581</v>
      </c>
      <c r="G5007" t="s">
        <v>581</v>
      </c>
      <c r="H5007">
        <v>18</v>
      </c>
      <c r="I5007" s="3">
        <v>0.14222222222222222</v>
      </c>
      <c r="J5007">
        <v>38.911999999999999</v>
      </c>
      <c r="K5007">
        <f t="shared" si="570"/>
        <v>15.2</v>
      </c>
      <c r="L5007">
        <v>-1.111E-3</v>
      </c>
      <c r="M5007">
        <f t="shared" si="571"/>
        <v>0.14080014222222223</v>
      </c>
      <c r="N5007" s="5">
        <v>1189.2056953716735</v>
      </c>
      <c r="O5007" s="3">
        <v>17.32250295591831</v>
      </c>
      <c r="P5007" s="7">
        <v>1.4566448027735308E-2</v>
      </c>
      <c r="Q5007" s="9">
        <f t="shared" si="572"/>
        <v>17.149924014075275</v>
      </c>
      <c r="R5007" s="7">
        <f t="shared" si="573"/>
        <v>1.4421326840950967E-2</v>
      </c>
      <c r="S5007" t="s">
        <v>483</v>
      </c>
      <c r="T5007" t="s">
        <v>581</v>
      </c>
      <c r="U5007">
        <v>70</v>
      </c>
      <c r="V5007">
        <f t="shared" si="567"/>
        <v>21.336000000000002</v>
      </c>
      <c r="W5007">
        <f t="shared" si="568"/>
        <v>2167.144906647844</v>
      </c>
      <c r="X5007">
        <f t="shared" si="569"/>
        <v>1118.9684310842013</v>
      </c>
    </row>
    <row r="5008" spans="1:24">
      <c r="A5008" t="s">
        <v>158</v>
      </c>
      <c r="B5008">
        <v>2006015</v>
      </c>
      <c r="C5008">
        <v>11</v>
      </c>
      <c r="D5008">
        <v>2</v>
      </c>
      <c r="E5008" s="28" t="s">
        <v>535</v>
      </c>
      <c r="F5008" t="s">
        <v>581</v>
      </c>
      <c r="G5008" t="s">
        <v>581</v>
      </c>
      <c r="H5008">
        <v>8</v>
      </c>
      <c r="I5008" s="3">
        <v>0.32</v>
      </c>
      <c r="J5008">
        <v>30.975999999999999</v>
      </c>
      <c r="K5008">
        <f t="shared" si="570"/>
        <v>12.1</v>
      </c>
      <c r="L5008">
        <v>-1.111E-3</v>
      </c>
      <c r="M5008">
        <f t="shared" si="571"/>
        <v>0.31857792000000001</v>
      </c>
      <c r="N5008" s="5">
        <v>753.59940209213437</v>
      </c>
      <c r="O5008" s="3">
        <v>30.818772569088019</v>
      </c>
      <c r="P5008" s="7">
        <v>4.0895431290854642E-2</v>
      </c>
      <c r="Q5008" s="9">
        <f t="shared" si="572"/>
        <v>30.683236732917194</v>
      </c>
      <c r="R5008" s="7">
        <f t="shared" si="573"/>
        <v>4.0715579985513166E-2</v>
      </c>
      <c r="S5008" t="s">
        <v>481</v>
      </c>
      <c r="T5008" t="s">
        <v>581</v>
      </c>
      <c r="U5008">
        <v>56</v>
      </c>
      <c r="V5008">
        <f t="shared" si="567"/>
        <v>17.0688</v>
      </c>
      <c r="W5008">
        <f t="shared" si="568"/>
        <v>1010.3820402132438</v>
      </c>
      <c r="X5008">
        <f t="shared" si="569"/>
        <v>521.69358996942492</v>
      </c>
    </row>
    <row r="5009" spans="1:24">
      <c r="A5009" t="s">
        <v>30</v>
      </c>
      <c r="B5009">
        <v>2006034</v>
      </c>
      <c r="C5009">
        <v>16</v>
      </c>
      <c r="D5009">
        <v>3</v>
      </c>
      <c r="E5009" s="28" t="s">
        <v>535</v>
      </c>
      <c r="F5009" t="s">
        <v>581</v>
      </c>
      <c r="G5009" t="s">
        <v>581</v>
      </c>
      <c r="H5009">
        <v>7</v>
      </c>
      <c r="I5009" s="3">
        <v>0.36571428571428571</v>
      </c>
      <c r="J5009">
        <v>52.480000000000004</v>
      </c>
      <c r="K5009">
        <f t="shared" si="570"/>
        <v>20.5</v>
      </c>
      <c r="L5009">
        <v>-1.111E-3</v>
      </c>
      <c r="M5009">
        <f t="shared" si="571"/>
        <v>0.36429220571428572</v>
      </c>
      <c r="N5009" s="5">
        <v>2163.1046289817605</v>
      </c>
      <c r="O5009" s="3">
        <v>59.875421973942935</v>
      </c>
      <c r="P5009" s="7">
        <v>2.768031706451857E-2</v>
      </c>
      <c r="Q5009" s="9">
        <f t="shared" si="572"/>
        <v>59.644222956758689</v>
      </c>
      <c r="R5009" s="7">
        <f t="shared" si="573"/>
        <v>2.7573434108379237E-2</v>
      </c>
      <c r="S5009" t="s">
        <v>481</v>
      </c>
      <c r="T5009" t="s">
        <v>581</v>
      </c>
      <c r="U5009">
        <v>76</v>
      </c>
      <c r="V5009">
        <f t="shared" si="567"/>
        <v>23.1648</v>
      </c>
      <c r="W5009">
        <f t="shared" si="568"/>
        <v>4633.8325478923916</v>
      </c>
      <c r="X5009">
        <f t="shared" si="569"/>
        <v>2392.6006609509222</v>
      </c>
    </row>
    <row r="5010" spans="1:24">
      <c r="A5010" t="s">
        <v>223</v>
      </c>
      <c r="B5010">
        <v>2006015</v>
      </c>
      <c r="C5010">
        <v>5</v>
      </c>
      <c r="D5010">
        <v>1</v>
      </c>
      <c r="E5010" s="28" t="s">
        <v>535</v>
      </c>
      <c r="F5010" t="s">
        <v>581</v>
      </c>
      <c r="G5010" t="s">
        <v>581</v>
      </c>
      <c r="H5010">
        <v>9</v>
      </c>
      <c r="I5010" s="3">
        <v>0.28444444444444444</v>
      </c>
      <c r="J5010">
        <v>39.68</v>
      </c>
      <c r="K5010">
        <f t="shared" si="570"/>
        <v>15.5</v>
      </c>
      <c r="L5010">
        <v>-1.111E-3</v>
      </c>
      <c r="M5010">
        <f t="shared" si="571"/>
        <v>0.28302236444444445</v>
      </c>
      <c r="N5010" s="5">
        <v>1236.6112721305601</v>
      </c>
      <c r="O5010" s="3">
        <v>35.204206300728799</v>
      </c>
      <c r="P5010" s="7">
        <v>2.8468288373334493E-2</v>
      </c>
      <c r="Q5010" s="9">
        <f t="shared" si="572"/>
        <v>35.029466743421978</v>
      </c>
      <c r="R5010" s="7">
        <f t="shared" si="573"/>
        <v>2.8326983210390469E-2</v>
      </c>
      <c r="S5010" t="s">
        <v>481</v>
      </c>
      <c r="T5010" t="s">
        <v>581</v>
      </c>
      <c r="U5010">
        <v>72</v>
      </c>
      <c r="V5010">
        <f t="shared" si="567"/>
        <v>21.945600000000002</v>
      </c>
      <c r="W5010">
        <f t="shared" si="568"/>
        <v>2337.6684097158923</v>
      </c>
      <c r="X5010">
        <f t="shared" si="569"/>
        <v>1207.0153429938359</v>
      </c>
    </row>
    <row r="5011" spans="1:24">
      <c r="A5011" t="s">
        <v>223</v>
      </c>
      <c r="B5011">
        <v>2006015</v>
      </c>
      <c r="C5011">
        <v>5</v>
      </c>
      <c r="D5011">
        <v>2</v>
      </c>
      <c r="E5011" s="28" t="s">
        <v>535</v>
      </c>
      <c r="F5011" t="s">
        <v>581</v>
      </c>
      <c r="G5011" t="s">
        <v>581</v>
      </c>
      <c r="H5011">
        <v>11</v>
      </c>
      <c r="I5011" s="3">
        <v>0.23272727272727273</v>
      </c>
      <c r="J5011">
        <v>42.24</v>
      </c>
      <c r="K5011">
        <f t="shared" si="570"/>
        <v>16.5</v>
      </c>
      <c r="L5011">
        <v>-1.111E-3</v>
      </c>
      <c r="M5011">
        <f t="shared" si="571"/>
        <v>0.23130519272727273</v>
      </c>
      <c r="N5011" s="5">
        <v>1401.3212022374403</v>
      </c>
      <c r="O5011" s="3">
        <v>30.712957497377975</v>
      </c>
      <c r="P5011" s="7">
        <v>2.1917143227648078E-2</v>
      </c>
      <c r="Q5011" s="9">
        <f t="shared" si="572"/>
        <v>30.526318862920121</v>
      </c>
      <c r="R5011" s="7">
        <f t="shared" si="573"/>
        <v>2.1783955608592677E-2</v>
      </c>
      <c r="S5011" t="s">
        <v>481</v>
      </c>
      <c r="T5011" t="s">
        <v>581</v>
      </c>
      <c r="U5011">
        <v>69</v>
      </c>
      <c r="V5011">
        <f t="shared" si="567"/>
        <v>21.031200000000002</v>
      </c>
      <c r="W5011">
        <f t="shared" si="568"/>
        <v>2559.0154840031346</v>
      </c>
      <c r="X5011">
        <f t="shared" si="569"/>
        <v>1321.3041419017907</v>
      </c>
    </row>
    <row r="5012" spans="1:24">
      <c r="A5012" t="s">
        <v>33</v>
      </c>
      <c r="B5012">
        <v>2009016</v>
      </c>
      <c r="C5012">
        <v>18</v>
      </c>
      <c r="D5012">
        <v>5</v>
      </c>
      <c r="E5012" s="28" t="s">
        <v>535</v>
      </c>
      <c r="F5012" t="s">
        <v>581</v>
      </c>
      <c r="G5012" t="s">
        <v>581</v>
      </c>
      <c r="H5012">
        <v>9</v>
      </c>
      <c r="I5012" s="3">
        <v>0.28444444444444444</v>
      </c>
      <c r="J5012">
        <v>17.920000000000002</v>
      </c>
      <c r="K5012">
        <f t="shared" si="570"/>
        <v>7.0000000000000009</v>
      </c>
      <c r="L5012">
        <v>-1.111E-3</v>
      </c>
      <c r="M5012">
        <f t="shared" si="571"/>
        <v>0.28302236444444445</v>
      </c>
      <c r="N5012" s="5">
        <v>252.21208047616005</v>
      </c>
      <c r="O5012" s="3">
        <v>15.759283686968869</v>
      </c>
      <c r="P5012" s="7">
        <v>6.2484253954911133E-2</v>
      </c>
      <c r="Q5012" s="9">
        <f t="shared" si="572"/>
        <v>15.681759328197698</v>
      </c>
      <c r="R5012" s="7">
        <f t="shared" si="573"/>
        <v>6.2176876296296167E-2</v>
      </c>
      <c r="S5012" t="s">
        <v>481</v>
      </c>
      <c r="T5012" t="s">
        <v>581</v>
      </c>
      <c r="U5012">
        <v>47</v>
      </c>
      <c r="V5012">
        <f t="shared" si="567"/>
        <v>14.325600000000001</v>
      </c>
      <c r="W5012">
        <f t="shared" si="568"/>
        <v>244.52210078235404</v>
      </c>
      <c r="X5012">
        <f t="shared" si="569"/>
        <v>126.25482986325522</v>
      </c>
    </row>
    <row r="5013" spans="1:24">
      <c r="A5013" t="s">
        <v>33</v>
      </c>
      <c r="B5013">
        <v>2009016</v>
      </c>
      <c r="C5013">
        <v>18</v>
      </c>
      <c r="D5013">
        <v>1</v>
      </c>
      <c r="E5013" s="28" t="s">
        <v>535</v>
      </c>
      <c r="F5013" t="s">
        <v>581</v>
      </c>
      <c r="G5013" t="s">
        <v>581</v>
      </c>
      <c r="H5013">
        <v>10</v>
      </c>
      <c r="I5013" s="3">
        <v>0.25600000000000001</v>
      </c>
      <c r="J5013">
        <v>32.256</v>
      </c>
      <c r="K5013">
        <f t="shared" si="570"/>
        <v>12.6</v>
      </c>
      <c r="L5013">
        <v>-1.111E-3</v>
      </c>
      <c r="M5013">
        <f t="shared" si="571"/>
        <v>0.25457792000000001</v>
      </c>
      <c r="N5013" s="5">
        <v>817.16714074275842</v>
      </c>
      <c r="O5013" s="3">
        <v>25.735926988800113</v>
      </c>
      <c r="P5013" s="7">
        <v>3.1494079614370715E-2</v>
      </c>
      <c r="Q5013" s="9">
        <f t="shared" si="572"/>
        <v>25.594100858350803</v>
      </c>
      <c r="R5013" s="7">
        <f t="shared" si="573"/>
        <v>3.1320521325768465E-2</v>
      </c>
      <c r="S5013" t="s">
        <v>481</v>
      </c>
      <c r="T5013" t="s">
        <v>488</v>
      </c>
      <c r="U5013">
        <v>62</v>
      </c>
      <c r="V5013">
        <f t="shared" si="567"/>
        <v>18.897600000000001</v>
      </c>
      <c r="W5013">
        <f t="shared" si="568"/>
        <v>1242.264985593865</v>
      </c>
      <c r="X5013">
        <f t="shared" si="569"/>
        <v>641.42240680663713</v>
      </c>
    </row>
    <row r="5014" spans="1:24">
      <c r="A5014" t="s">
        <v>33</v>
      </c>
      <c r="B5014">
        <v>2009016</v>
      </c>
      <c r="C5014">
        <v>19</v>
      </c>
      <c r="D5014">
        <v>1</v>
      </c>
      <c r="E5014" s="28" t="s">
        <v>535</v>
      </c>
      <c r="F5014" t="s">
        <v>581</v>
      </c>
      <c r="G5014" t="s">
        <v>581</v>
      </c>
      <c r="H5014">
        <v>15</v>
      </c>
      <c r="I5014" s="3">
        <v>0.17066666666666666</v>
      </c>
      <c r="J5014">
        <v>37.375999999999998</v>
      </c>
      <c r="K5014">
        <f t="shared" si="570"/>
        <v>14.6</v>
      </c>
      <c r="L5014">
        <v>-1.111E-3</v>
      </c>
      <c r="M5014">
        <f t="shared" si="571"/>
        <v>0.16924458666666667</v>
      </c>
      <c r="N5014" s="5">
        <v>1097.1740219244543</v>
      </c>
      <c r="O5014" s="3">
        <v>19.94820296376313</v>
      </c>
      <c r="P5014" s="7">
        <v>1.8181439375290511E-2</v>
      </c>
      <c r="Q5014" s="9">
        <f t="shared" si="572"/>
        <v>19.782740364166962</v>
      </c>
      <c r="R5014" s="7">
        <f t="shared" si="573"/>
        <v>1.803063139379461E-2</v>
      </c>
      <c r="S5014" t="s">
        <v>481</v>
      </c>
      <c r="T5014" t="s">
        <v>581</v>
      </c>
      <c r="U5014">
        <v>80</v>
      </c>
      <c r="V5014">
        <f t="shared" si="567"/>
        <v>24.384</v>
      </c>
      <c r="W5014">
        <f t="shared" si="568"/>
        <v>2308.4241825464451</v>
      </c>
      <c r="X5014">
        <f t="shared" si="569"/>
        <v>1191.9155834467538</v>
      </c>
    </row>
    <row r="5015" spans="1:24">
      <c r="A5015" t="s">
        <v>274</v>
      </c>
      <c r="B5015">
        <v>2009016</v>
      </c>
      <c r="C5015">
        <v>10</v>
      </c>
      <c r="D5015">
        <v>1</v>
      </c>
      <c r="E5015" s="28" t="s">
        <v>535</v>
      </c>
      <c r="F5015" t="s">
        <v>581</v>
      </c>
      <c r="G5015" t="s">
        <v>581</v>
      </c>
      <c r="H5015">
        <v>17</v>
      </c>
      <c r="I5015" s="3">
        <v>0.15058823529411766</v>
      </c>
      <c r="J5015">
        <v>48.384</v>
      </c>
      <c r="K5015">
        <f t="shared" si="570"/>
        <v>18.899999999999999</v>
      </c>
      <c r="L5015">
        <v>-1.111E-3</v>
      </c>
      <c r="M5015">
        <f t="shared" si="571"/>
        <v>0.14916615529411767</v>
      </c>
      <c r="N5015" s="5">
        <v>1838.6260666712064</v>
      </c>
      <c r="O5015" s="3">
        <v>22.818594919066395</v>
      </c>
      <c r="P5015" s="7">
        <v>1.2410677370836462E-2</v>
      </c>
      <c r="Q5015" s="9">
        <f t="shared" si="572"/>
        <v>22.603773572327736</v>
      </c>
      <c r="R5015" s="7">
        <f t="shared" si="573"/>
        <v>1.229383939565884E-2</v>
      </c>
      <c r="S5015" t="s">
        <v>481</v>
      </c>
      <c r="T5015" t="s">
        <v>581</v>
      </c>
      <c r="U5015">
        <v>92</v>
      </c>
      <c r="V5015">
        <f t="shared" si="567"/>
        <v>28.041600000000003</v>
      </c>
      <c r="W5015">
        <f t="shared" si="568"/>
        <v>4812.0502880903014</v>
      </c>
      <c r="X5015">
        <f t="shared" si="569"/>
        <v>2484.6203614005299</v>
      </c>
    </row>
    <row r="5016" spans="1:24">
      <c r="A5016" t="s">
        <v>274</v>
      </c>
      <c r="B5016">
        <v>2009016</v>
      </c>
      <c r="C5016">
        <v>14</v>
      </c>
      <c r="D5016">
        <v>6</v>
      </c>
      <c r="E5016" s="28" t="s">
        <v>535</v>
      </c>
      <c r="F5016" t="s">
        <v>581</v>
      </c>
      <c r="G5016" t="s">
        <v>581</v>
      </c>
      <c r="H5016">
        <v>13</v>
      </c>
      <c r="I5016" s="3">
        <v>0.19692307692307692</v>
      </c>
      <c r="J5016">
        <v>38.143999999999998</v>
      </c>
      <c r="K5016">
        <f t="shared" si="570"/>
        <v>14.899999999999999</v>
      </c>
      <c r="L5016">
        <v>-1.111E-3</v>
      </c>
      <c r="M5016">
        <f t="shared" si="571"/>
        <v>0.19550099692307693</v>
      </c>
      <c r="N5016" s="5">
        <v>1142.7266119696383</v>
      </c>
      <c r="O5016" s="3">
        <v>23.476038488718423</v>
      </c>
      <c r="P5016" s="7">
        <v>2.0543880087166615E-2</v>
      </c>
      <c r="Q5016" s="9">
        <f t="shared" si="572"/>
        <v>23.307379325310194</v>
      </c>
      <c r="R5016" s="7">
        <f t="shared" si="573"/>
        <v>2.0396286461848375E-2</v>
      </c>
      <c r="S5016" t="s">
        <v>481</v>
      </c>
      <c r="T5016" t="s">
        <v>581</v>
      </c>
      <c r="U5016">
        <v>81</v>
      </c>
      <c r="V5016">
        <f t="shared" ref="V5016:V5078" si="574">U5016*0.3048</f>
        <v>24.688800000000001</v>
      </c>
      <c r="W5016">
        <f t="shared" si="568"/>
        <v>2449.9240610215302</v>
      </c>
      <c r="X5016">
        <f t="shared" si="569"/>
        <v>1264.9766401994298</v>
      </c>
    </row>
    <row r="5017" spans="1:24">
      <c r="A5017" t="s">
        <v>274</v>
      </c>
      <c r="B5017">
        <v>2009016</v>
      </c>
      <c r="C5017">
        <v>20</v>
      </c>
      <c r="D5017">
        <v>1</v>
      </c>
      <c r="E5017" s="28" t="s">
        <v>535</v>
      </c>
      <c r="F5017" t="s">
        <v>581</v>
      </c>
      <c r="G5017" t="s">
        <v>581</v>
      </c>
      <c r="H5017">
        <v>20</v>
      </c>
      <c r="I5017" s="3">
        <v>0.128</v>
      </c>
      <c r="J5017">
        <v>15.104000000000001</v>
      </c>
      <c r="K5017">
        <f t="shared" si="570"/>
        <v>5.9</v>
      </c>
      <c r="L5017">
        <v>-1.111E-3</v>
      </c>
      <c r="M5017">
        <f t="shared" si="571"/>
        <v>0.12657792000000001</v>
      </c>
      <c r="N5017" s="5">
        <v>179.17352084439042</v>
      </c>
      <c r="O5017" s="3">
        <v>6.0222069153792184</v>
      </c>
      <c r="P5017" s="7">
        <v>3.3611031847777424E-2</v>
      </c>
      <c r="Q5017" s="9">
        <f t="shared" si="572"/>
        <v>5.9558656007774529</v>
      </c>
      <c r="R5017" s="7">
        <f t="shared" si="573"/>
        <v>3.3240768907756381E-2</v>
      </c>
      <c r="S5017" t="s">
        <v>484</v>
      </c>
      <c r="T5017" t="s">
        <v>581</v>
      </c>
      <c r="U5017">
        <v>42</v>
      </c>
      <c r="V5017">
        <f t="shared" si="574"/>
        <v>12.801600000000001</v>
      </c>
      <c r="W5017">
        <f t="shared" si="568"/>
        <v>146.94216324231991</v>
      </c>
      <c r="X5017">
        <f t="shared" si="569"/>
        <v>75.871087973396769</v>
      </c>
    </row>
    <row r="5018" spans="1:24">
      <c r="A5018" t="s">
        <v>265</v>
      </c>
      <c r="B5018">
        <v>2009016</v>
      </c>
      <c r="C5018">
        <v>4</v>
      </c>
      <c r="D5018">
        <v>1</v>
      </c>
      <c r="E5018" s="28" t="s">
        <v>535</v>
      </c>
      <c r="F5018" t="s">
        <v>581</v>
      </c>
      <c r="G5018" t="s">
        <v>581</v>
      </c>
      <c r="H5018">
        <v>12</v>
      </c>
      <c r="I5018" s="3">
        <v>0.21333333333333335</v>
      </c>
      <c r="J5018">
        <v>20.48</v>
      </c>
      <c r="K5018">
        <f t="shared" si="570"/>
        <v>8</v>
      </c>
      <c r="L5018">
        <v>-1.111E-3</v>
      </c>
      <c r="M5018">
        <f t="shared" si="571"/>
        <v>0.21191125333333335</v>
      </c>
      <c r="N5018" s="5">
        <v>329.41986021376005</v>
      </c>
      <c r="O5018" s="3">
        <v>13.582850355199964</v>
      </c>
      <c r="P5018" s="7">
        <v>4.1232639545126612E-2</v>
      </c>
      <c r="Q5018" s="9">
        <f t="shared" si="572"/>
        <v>13.493253593864244</v>
      </c>
      <c r="R5018" s="7">
        <f t="shared" si="573"/>
        <v>4.0960656060956654E-2</v>
      </c>
      <c r="S5018" t="s">
        <v>482</v>
      </c>
      <c r="T5018" t="s">
        <v>484</v>
      </c>
      <c r="U5018">
        <v>27</v>
      </c>
      <c r="V5018">
        <f t="shared" si="574"/>
        <v>8.2295999999999996</v>
      </c>
      <c r="W5018">
        <f t="shared" si="568"/>
        <v>174.55340351992805</v>
      </c>
      <c r="X5018">
        <f t="shared" si="569"/>
        <v>90.127682499655023</v>
      </c>
    </row>
    <row r="5019" spans="1:24">
      <c r="A5019" t="s">
        <v>257</v>
      </c>
      <c r="B5019">
        <v>2009016</v>
      </c>
      <c r="C5019">
        <v>28</v>
      </c>
      <c r="D5019">
        <v>3</v>
      </c>
      <c r="E5019" s="28" t="s">
        <v>535</v>
      </c>
      <c r="F5019" t="s">
        <v>581</v>
      </c>
      <c r="G5019" t="s">
        <v>581</v>
      </c>
      <c r="H5019">
        <v>7</v>
      </c>
      <c r="I5019" s="3">
        <v>0.36571428571428571</v>
      </c>
      <c r="J5019">
        <v>14.08</v>
      </c>
      <c r="K5019">
        <f t="shared" si="570"/>
        <v>5.5</v>
      </c>
      <c r="L5019">
        <v>-1.111E-3</v>
      </c>
      <c r="M5019">
        <f t="shared" si="571"/>
        <v>0.36429220571428572</v>
      </c>
      <c r="N5019" s="5">
        <v>155.70235580416002</v>
      </c>
      <c r="O5019" s="3">
        <v>15.756689993142846</v>
      </c>
      <c r="P5019" s="7">
        <v>0.10119750540551463</v>
      </c>
      <c r="Q5019" s="9">
        <f t="shared" si="572"/>
        <v>15.697047364706883</v>
      </c>
      <c r="R5019" s="7">
        <f t="shared" si="573"/>
        <v>0.10081445000389322</v>
      </c>
      <c r="S5019" t="s">
        <v>481</v>
      </c>
      <c r="T5019" t="s">
        <v>581</v>
      </c>
      <c r="U5019">
        <v>34</v>
      </c>
      <c r="V5019">
        <f t="shared" si="574"/>
        <v>10.363200000000001</v>
      </c>
      <c r="W5019">
        <f t="shared" si="568"/>
        <v>98.687180970860538</v>
      </c>
      <c r="X5019">
        <f t="shared" si="569"/>
        <v>50.955448212227338</v>
      </c>
    </row>
    <row r="5020" spans="1:24">
      <c r="A5020" t="s">
        <v>355</v>
      </c>
      <c r="B5020">
        <v>2006053</v>
      </c>
      <c r="C5020">
        <v>20</v>
      </c>
      <c r="D5020">
        <v>3</v>
      </c>
      <c r="E5020" s="28" t="s">
        <v>535</v>
      </c>
      <c r="F5020" t="s">
        <v>581</v>
      </c>
      <c r="G5020" t="s">
        <v>581</v>
      </c>
      <c r="H5020">
        <v>15</v>
      </c>
      <c r="I5020" s="3">
        <v>0.17066666666666666</v>
      </c>
      <c r="J5020">
        <v>36.095999999999997</v>
      </c>
      <c r="K5020">
        <f t="shared" si="570"/>
        <v>14.099999999999998</v>
      </c>
      <c r="L5020">
        <v>-1.111E-3</v>
      </c>
      <c r="M5020">
        <f t="shared" si="571"/>
        <v>0.16924458666666667</v>
      </c>
      <c r="N5020" s="5">
        <v>1023.3119126421502</v>
      </c>
      <c r="O5020" s="3">
        <v>19.2619115773951</v>
      </c>
      <c r="P5020" s="7">
        <v>1.8823108906903682E-2</v>
      </c>
      <c r="Q5020" s="9">
        <f t="shared" si="572"/>
        <v>19.102167511607416</v>
      </c>
      <c r="R5020" s="7">
        <f t="shared" si="573"/>
        <v>1.8667003946320128E-2</v>
      </c>
      <c r="S5020" t="s">
        <v>483</v>
      </c>
      <c r="T5020" t="s">
        <v>581</v>
      </c>
      <c r="U5020">
        <v>49</v>
      </c>
      <c r="V5020">
        <f t="shared" si="574"/>
        <v>14.9352</v>
      </c>
      <c r="W5020">
        <f t="shared" si="568"/>
        <v>1219.0055313778782</v>
      </c>
      <c r="X5020">
        <f t="shared" si="569"/>
        <v>629.41278303293404</v>
      </c>
    </row>
    <row r="5021" spans="1:24">
      <c r="A5021" t="s">
        <v>56</v>
      </c>
      <c r="B5021">
        <v>2006046</v>
      </c>
      <c r="C5021">
        <v>5</v>
      </c>
      <c r="D5021">
        <v>1</v>
      </c>
      <c r="E5021" s="28" t="s">
        <v>534</v>
      </c>
      <c r="F5021" s="19">
        <v>20.447000000000003</v>
      </c>
      <c r="G5021" s="5">
        <v>18.365472910927458</v>
      </c>
      <c r="H5021">
        <v>24</v>
      </c>
      <c r="I5021" s="3">
        <v>0.10666666666666667</v>
      </c>
      <c r="J5021">
        <v>17.152000000000001</v>
      </c>
      <c r="K5021">
        <f t="shared" si="570"/>
        <v>6.7</v>
      </c>
      <c r="L5021">
        <v>-9.7599999999999998E-4</v>
      </c>
      <c r="M5021">
        <f t="shared" si="571"/>
        <v>0.10541738666666667</v>
      </c>
      <c r="N5021" s="5">
        <v>231.05714882805762</v>
      </c>
      <c r="O5021" s="3">
        <v>5.7119460177920525</v>
      </c>
      <c r="P5021" s="7">
        <v>2.4720923142882833E-2</v>
      </c>
      <c r="Q5021" s="9">
        <f t="shared" si="572"/>
        <v>5.6454613508416926</v>
      </c>
      <c r="R5021" s="7">
        <f t="shared" si="573"/>
        <v>2.4433181918308844E-2</v>
      </c>
      <c r="S5021" t="s">
        <v>483</v>
      </c>
      <c r="T5021" t="s">
        <v>581</v>
      </c>
      <c r="U5021">
        <v>43</v>
      </c>
      <c r="V5021">
        <f t="shared" si="574"/>
        <v>13.106400000000001</v>
      </c>
      <c r="W5021">
        <f>0.31361966*POWER(K5021,2.12237091)*POWER(U5021,0.62071126)</f>
        <v>183.46476697930106</v>
      </c>
      <c r="X5021">
        <f>W5021*0.4797</f>
        <v>88.008048719970716</v>
      </c>
    </row>
    <row r="5022" spans="1:24">
      <c r="A5022" t="s">
        <v>56</v>
      </c>
      <c r="B5022">
        <v>2006046</v>
      </c>
      <c r="C5022">
        <v>5</v>
      </c>
      <c r="D5022">
        <v>3</v>
      </c>
      <c r="E5022" s="28" t="s">
        <v>534</v>
      </c>
      <c r="F5022" s="19">
        <v>20.447000000000003</v>
      </c>
      <c r="G5022" s="5">
        <v>18.365472910927458</v>
      </c>
      <c r="H5022">
        <v>31</v>
      </c>
      <c r="I5022" s="3">
        <v>8.2580645161290323E-2</v>
      </c>
      <c r="J5022">
        <v>17.664000000000001</v>
      </c>
      <c r="K5022">
        <f t="shared" si="570"/>
        <v>6.9</v>
      </c>
      <c r="L5022">
        <v>-9.7599999999999998E-4</v>
      </c>
      <c r="M5022">
        <f t="shared" si="571"/>
        <v>8.1331365161290317E-2</v>
      </c>
      <c r="N5022" s="5">
        <v>245.05749288714244</v>
      </c>
      <c r="O5022" s="3">
        <v>4.5612310975362789</v>
      </c>
      <c r="P5022" s="7">
        <v>1.8612901992092465E-2</v>
      </c>
      <c r="Q5022" s="9">
        <f t="shared" si="572"/>
        <v>4.4925479255481964</v>
      </c>
      <c r="R5022" s="7">
        <f t="shared" si="573"/>
        <v>1.8332628284976261E-2</v>
      </c>
      <c r="S5022" t="s">
        <v>483</v>
      </c>
      <c r="T5022" t="s">
        <v>581</v>
      </c>
      <c r="U5022">
        <v>47</v>
      </c>
      <c r="V5022">
        <f t="shared" si="574"/>
        <v>14.325600000000001</v>
      </c>
      <c r="W5022">
        <f t="shared" ref="W5022:W5085" si="575">0.31361966*POWER(K5022,2.12237091)*POWER(U5022,0.62071126)</f>
        <v>206.36790529772293</v>
      </c>
      <c r="X5022">
        <f t="shared" ref="X5022:X5085" si="576">W5022*0.4797</f>
        <v>98.994684171317687</v>
      </c>
    </row>
    <row r="5023" spans="1:24">
      <c r="A5023" t="s">
        <v>56</v>
      </c>
      <c r="B5023">
        <v>2006046</v>
      </c>
      <c r="C5023">
        <v>6</v>
      </c>
      <c r="D5023">
        <v>1</v>
      </c>
      <c r="E5023" s="28" t="s">
        <v>534</v>
      </c>
      <c r="F5023" s="19">
        <v>29.464000000000006</v>
      </c>
      <c r="G5023" s="5">
        <v>41.32231404958678</v>
      </c>
      <c r="H5023">
        <v>24</v>
      </c>
      <c r="I5023" s="3">
        <v>0.10666666666666667</v>
      </c>
      <c r="J5023">
        <v>17.152000000000001</v>
      </c>
      <c r="K5023">
        <f t="shared" si="570"/>
        <v>6.7</v>
      </c>
      <c r="L5023">
        <v>-9.7599999999999998E-4</v>
      </c>
      <c r="M5023">
        <f t="shared" si="571"/>
        <v>0.10541738666666667</v>
      </c>
      <c r="N5023" s="5">
        <v>231.05714882805762</v>
      </c>
      <c r="O5023" s="3">
        <v>5.7119460177920525</v>
      </c>
      <c r="P5023" s="7">
        <v>2.4720923142882833E-2</v>
      </c>
      <c r="Q5023" s="9">
        <f t="shared" si="572"/>
        <v>5.6454613508416926</v>
      </c>
      <c r="R5023" s="7">
        <f t="shared" si="573"/>
        <v>2.4433181918308844E-2</v>
      </c>
      <c r="S5023" t="s">
        <v>481</v>
      </c>
      <c r="T5023" t="s">
        <v>581</v>
      </c>
      <c r="U5023">
        <v>48</v>
      </c>
      <c r="V5023">
        <f t="shared" si="574"/>
        <v>14.630400000000002</v>
      </c>
      <c r="W5023">
        <f t="shared" si="575"/>
        <v>196.42907757086041</v>
      </c>
      <c r="X5023">
        <f t="shared" si="576"/>
        <v>94.227028510741746</v>
      </c>
    </row>
    <row r="5024" spans="1:24">
      <c r="A5024" t="s">
        <v>47</v>
      </c>
      <c r="B5024">
        <v>2006048</v>
      </c>
      <c r="C5024">
        <v>2</v>
      </c>
      <c r="D5024">
        <v>3</v>
      </c>
      <c r="E5024" s="28" t="s">
        <v>534</v>
      </c>
      <c r="F5024" s="19">
        <v>27.395714285714288</v>
      </c>
      <c r="G5024" s="5">
        <v>24.104683195592287</v>
      </c>
      <c r="H5024">
        <v>33</v>
      </c>
      <c r="I5024" s="3">
        <v>7.7575757575757576E-2</v>
      </c>
      <c r="J5024">
        <v>38.911999999999999</v>
      </c>
      <c r="K5024">
        <f t="shared" si="570"/>
        <v>15.2</v>
      </c>
      <c r="L5024">
        <v>-9.7599999999999998E-4</v>
      </c>
      <c r="M5024">
        <f t="shared" si="571"/>
        <v>7.632647757575757E-2</v>
      </c>
      <c r="N5024" s="5">
        <v>1189.2056953716735</v>
      </c>
      <c r="O5024" s="3">
        <v>9.464393058287115</v>
      </c>
      <c r="P5024" s="7">
        <v>7.9585836959258083E-3</v>
      </c>
      <c r="Q5024" s="9">
        <f t="shared" si="572"/>
        <v>9.3122778849968313</v>
      </c>
      <c r="R5024" s="7">
        <f t="shared" si="573"/>
        <v>7.8306704393022418E-3</v>
      </c>
      <c r="S5024" t="s">
        <v>481</v>
      </c>
      <c r="T5024" t="s">
        <v>487</v>
      </c>
      <c r="U5024">
        <v>69</v>
      </c>
      <c r="V5024">
        <f t="shared" si="574"/>
        <v>21.031200000000002</v>
      </c>
      <c r="W5024">
        <f t="shared" si="575"/>
        <v>1399.9356298783327</v>
      </c>
      <c r="X5024">
        <f t="shared" si="576"/>
        <v>671.54912165263625</v>
      </c>
    </row>
    <row r="5025" spans="1:24">
      <c r="A5025" t="s">
        <v>464</v>
      </c>
      <c r="B5025">
        <v>2006048</v>
      </c>
      <c r="C5025">
        <v>2</v>
      </c>
      <c r="D5025">
        <v>1</v>
      </c>
      <c r="E5025" s="28" t="s">
        <v>534</v>
      </c>
      <c r="F5025" s="19">
        <v>20.929600000000001</v>
      </c>
      <c r="G5025" s="5">
        <v>22.956841138659321</v>
      </c>
      <c r="H5025">
        <v>30</v>
      </c>
      <c r="I5025" s="3">
        <v>8.533333333333333E-2</v>
      </c>
      <c r="J5025">
        <v>17.152000000000001</v>
      </c>
      <c r="K5025">
        <f t="shared" si="570"/>
        <v>6.7</v>
      </c>
      <c r="L5025">
        <v>-9.7599999999999998E-4</v>
      </c>
      <c r="M5025">
        <f t="shared" si="571"/>
        <v>8.4084053333333325E-2</v>
      </c>
      <c r="N5025" s="5">
        <v>231.05714882805762</v>
      </c>
      <c r="O5025" s="3">
        <v>4.5752759091199726</v>
      </c>
      <c r="P5025" s="7">
        <v>1.9801490377277561E-2</v>
      </c>
      <c r="Q5025" s="9">
        <f t="shared" si="572"/>
        <v>4.5086238051647891</v>
      </c>
      <c r="R5025" s="7">
        <f t="shared" si="573"/>
        <v>1.9513024496463017E-2</v>
      </c>
      <c r="S5025" t="s">
        <v>483</v>
      </c>
      <c r="T5025" t="s">
        <v>581</v>
      </c>
      <c r="U5025">
        <v>38</v>
      </c>
      <c r="V5025">
        <f t="shared" si="574"/>
        <v>11.5824</v>
      </c>
      <c r="W5025">
        <f t="shared" si="575"/>
        <v>169.91427907363695</v>
      </c>
      <c r="X5025">
        <f t="shared" si="576"/>
        <v>81.507879671623641</v>
      </c>
    </row>
    <row r="5026" spans="1:24">
      <c r="A5026" t="s">
        <v>239</v>
      </c>
      <c r="B5026">
        <v>2006047</v>
      </c>
      <c r="C5026">
        <v>3</v>
      </c>
      <c r="D5026">
        <v>1</v>
      </c>
      <c r="E5026" s="28" t="s">
        <v>534</v>
      </c>
      <c r="F5026" s="19">
        <v>21.843999999999998</v>
      </c>
      <c r="G5026" s="5">
        <v>2.2956841138659323</v>
      </c>
      <c r="H5026">
        <v>12</v>
      </c>
      <c r="I5026" s="3">
        <v>0.21333333333333335</v>
      </c>
      <c r="J5026">
        <v>22.015999999999998</v>
      </c>
      <c r="K5026">
        <f t="shared" si="570"/>
        <v>8.6</v>
      </c>
      <c r="L5026">
        <v>-9.7599999999999998E-4</v>
      </c>
      <c r="M5026">
        <f t="shared" si="571"/>
        <v>0.21208405333333336</v>
      </c>
      <c r="N5026" s="5">
        <v>380.68582595952637</v>
      </c>
      <c r="O5026" s="3">
        <v>14.612287434751966</v>
      </c>
      <c r="P5026" s="7">
        <v>3.8384112142660944E-2</v>
      </c>
      <c r="Q5026" s="9">
        <f t="shared" si="572"/>
        <v>14.527550020727032</v>
      </c>
      <c r="R5026" s="7">
        <f t="shared" si="573"/>
        <v>3.8161520682074374E-2</v>
      </c>
      <c r="S5026" t="s">
        <v>483</v>
      </c>
      <c r="T5026" t="s">
        <v>581</v>
      </c>
      <c r="U5026" t="s">
        <v>581</v>
      </c>
      <c r="V5026" t="s">
        <v>581</v>
      </c>
      <c r="W5026" t="s">
        <v>581</v>
      </c>
      <c r="X5026" t="s">
        <v>581</v>
      </c>
    </row>
    <row r="5027" spans="1:24">
      <c r="A5027" t="s">
        <v>239</v>
      </c>
      <c r="B5027">
        <v>2006047</v>
      </c>
      <c r="C5027">
        <v>4</v>
      </c>
      <c r="D5027">
        <v>3</v>
      </c>
      <c r="E5027" s="28" t="s">
        <v>534</v>
      </c>
      <c r="F5027" s="19">
        <v>18.433142857142858</v>
      </c>
      <c r="G5027" s="5">
        <v>16.069788797061523</v>
      </c>
      <c r="H5027">
        <v>17</v>
      </c>
      <c r="I5027" s="3">
        <v>0.15058823529411766</v>
      </c>
      <c r="J5027">
        <v>15.36</v>
      </c>
      <c r="K5027">
        <f t="shared" si="570"/>
        <v>6</v>
      </c>
      <c r="L5027">
        <v>-9.7599999999999998E-4</v>
      </c>
      <c r="M5027">
        <f t="shared" si="571"/>
        <v>0.14933895529411767</v>
      </c>
      <c r="N5027" s="5">
        <v>185.29867137024002</v>
      </c>
      <c r="O5027" s="3">
        <v>7.1953733588063571</v>
      </c>
      <c r="P5027" s="7">
        <v>3.8831219380032603E-2</v>
      </c>
      <c r="Q5027" s="9">
        <f t="shared" si="572"/>
        <v>7.1362665427531313</v>
      </c>
      <c r="R5027" s="7">
        <f t="shared" si="573"/>
        <v>3.8512238053204167E-2</v>
      </c>
      <c r="S5027" t="s">
        <v>482</v>
      </c>
      <c r="T5027" t="s">
        <v>487</v>
      </c>
      <c r="U5027">
        <v>44</v>
      </c>
      <c r="V5027">
        <f t="shared" si="574"/>
        <v>13.411200000000001</v>
      </c>
      <c r="W5027">
        <f t="shared" si="575"/>
        <v>147.24428199284719</v>
      </c>
      <c r="X5027">
        <f t="shared" si="576"/>
        <v>70.633082071968801</v>
      </c>
    </row>
    <row r="5028" spans="1:24">
      <c r="A5028" t="s">
        <v>229</v>
      </c>
      <c r="B5028">
        <v>2006049</v>
      </c>
      <c r="C5028">
        <v>7</v>
      </c>
      <c r="D5028">
        <v>3</v>
      </c>
      <c r="E5028" s="28" t="s">
        <v>534</v>
      </c>
      <c r="F5028" s="19">
        <v>20.383500000000002</v>
      </c>
      <c r="G5028" s="5">
        <v>9.1827364554637292</v>
      </c>
      <c r="H5028">
        <v>11</v>
      </c>
      <c r="I5028" s="3">
        <v>0.23272727272727273</v>
      </c>
      <c r="J5028">
        <v>18.944000000000003</v>
      </c>
      <c r="K5028">
        <f t="shared" si="570"/>
        <v>7.4000000000000012</v>
      </c>
      <c r="L5028">
        <v>-9.7599999999999998E-4</v>
      </c>
      <c r="M5028">
        <f t="shared" si="571"/>
        <v>0.23147799272727274</v>
      </c>
      <c r="N5028" s="5">
        <v>281.85986789539851</v>
      </c>
      <c r="O5028" s="3">
        <v>13.680453090244749</v>
      </c>
      <c r="P5028" s="7">
        <v>4.853636380515769E-2</v>
      </c>
      <c r="Q5028" s="9">
        <f t="shared" si="572"/>
        <v>13.607924689839361</v>
      </c>
      <c r="R5028" s="7">
        <f t="shared" si="573"/>
        <v>4.8279043027471442E-2</v>
      </c>
      <c r="S5028" t="s">
        <v>483</v>
      </c>
      <c r="T5028" t="s">
        <v>581</v>
      </c>
      <c r="U5028">
        <v>44</v>
      </c>
      <c r="V5028">
        <f t="shared" si="574"/>
        <v>13.411200000000001</v>
      </c>
      <c r="W5028">
        <f t="shared" si="575"/>
        <v>229.79732941367914</v>
      </c>
      <c r="X5028">
        <f t="shared" si="576"/>
        <v>110.23377891974188</v>
      </c>
    </row>
    <row r="5029" spans="1:24">
      <c r="A5029" t="s">
        <v>229</v>
      </c>
      <c r="B5029">
        <v>2006049</v>
      </c>
      <c r="C5029">
        <v>7</v>
      </c>
      <c r="D5029">
        <v>1</v>
      </c>
      <c r="E5029" s="28" t="s">
        <v>534</v>
      </c>
      <c r="F5029" s="19">
        <v>20.383500000000002</v>
      </c>
      <c r="G5029" s="5">
        <v>9.1827364554637292</v>
      </c>
      <c r="H5029">
        <v>14</v>
      </c>
      <c r="I5029" s="3">
        <v>0.18285714285714286</v>
      </c>
      <c r="J5029">
        <v>26.111999999999998</v>
      </c>
      <c r="K5029">
        <f t="shared" si="570"/>
        <v>10.199999999999999</v>
      </c>
      <c r="L5029">
        <v>-9.7599999999999998E-4</v>
      </c>
      <c r="M5029">
        <f t="shared" si="571"/>
        <v>0.18160786285714287</v>
      </c>
      <c r="N5029" s="5">
        <v>535.51316025999358</v>
      </c>
      <c r="O5029" s="3">
        <v>14.895324273517685</v>
      </c>
      <c r="P5029" s="7">
        <v>2.7815048030352701E-2</v>
      </c>
      <c r="Q5029" s="9">
        <f t="shared" si="572"/>
        <v>14.794271944244494</v>
      </c>
      <c r="R5029" s="7">
        <f t="shared" si="573"/>
        <v>2.762634617058117E-2</v>
      </c>
      <c r="S5029" t="s">
        <v>483</v>
      </c>
      <c r="T5029" t="s">
        <v>581</v>
      </c>
      <c r="U5029">
        <v>52</v>
      </c>
      <c r="V5029">
        <f t="shared" si="574"/>
        <v>15.849600000000001</v>
      </c>
      <c r="W5029">
        <f t="shared" si="575"/>
        <v>503.69720574055145</v>
      </c>
      <c r="X5029">
        <f t="shared" si="576"/>
        <v>241.62354959374255</v>
      </c>
    </row>
    <row r="5030" spans="1:24">
      <c r="A5030" t="s">
        <v>29</v>
      </c>
      <c r="B5030">
        <v>2006025</v>
      </c>
      <c r="C5030">
        <v>5</v>
      </c>
      <c r="D5030">
        <v>2</v>
      </c>
      <c r="E5030" s="28" t="s">
        <v>534</v>
      </c>
      <c r="F5030" t="s">
        <v>581</v>
      </c>
      <c r="G5030" t="s">
        <v>581</v>
      </c>
      <c r="H5030">
        <v>11</v>
      </c>
      <c r="I5030" s="3">
        <v>0.23272727272727273</v>
      </c>
      <c r="J5030">
        <v>34.56</v>
      </c>
      <c r="K5030">
        <f t="shared" si="570"/>
        <v>13.5</v>
      </c>
      <c r="L5030">
        <v>-9.7599999999999998E-4</v>
      </c>
      <c r="M5030">
        <f t="shared" si="571"/>
        <v>0.23147799272727274</v>
      </c>
      <c r="N5030" s="5">
        <v>938.07452381184021</v>
      </c>
      <c r="O5030" s="3">
        <v>25.097846154367051</v>
      </c>
      <c r="P5030" s="7">
        <v>2.6754639975065775E-2</v>
      </c>
      <c r="Q5030" s="9">
        <f t="shared" si="572"/>
        <v>24.964029007255146</v>
      </c>
      <c r="R5030" s="7">
        <f t="shared" si="573"/>
        <v>2.6611989104889551E-2</v>
      </c>
      <c r="S5030" t="s">
        <v>485</v>
      </c>
      <c r="T5030" t="s">
        <v>581</v>
      </c>
      <c r="U5030">
        <v>40</v>
      </c>
      <c r="V5030">
        <f t="shared" si="574"/>
        <v>12.192</v>
      </c>
      <c r="W5030">
        <f t="shared" si="575"/>
        <v>775.90305941938618</v>
      </c>
      <c r="X5030">
        <f t="shared" si="576"/>
        <v>372.20069760347957</v>
      </c>
    </row>
    <row r="5031" spans="1:24">
      <c r="A5031" t="s">
        <v>210</v>
      </c>
      <c r="B5031">
        <v>2006025</v>
      </c>
      <c r="C5031">
        <v>2</v>
      </c>
      <c r="D5031">
        <v>2</v>
      </c>
      <c r="E5031" s="28" t="s">
        <v>534</v>
      </c>
      <c r="F5031" t="s">
        <v>581</v>
      </c>
      <c r="G5031" t="s">
        <v>581</v>
      </c>
      <c r="H5031">
        <v>23</v>
      </c>
      <c r="I5031" s="3">
        <v>0.11130434782608696</v>
      </c>
      <c r="J5031">
        <v>35.840000000000003</v>
      </c>
      <c r="K5031">
        <f t="shared" si="570"/>
        <v>14.000000000000002</v>
      </c>
      <c r="L5031">
        <v>-9.7599999999999998E-4</v>
      </c>
      <c r="M5031">
        <f t="shared" si="571"/>
        <v>0.11005506782608696</v>
      </c>
      <c r="N5031" s="5">
        <v>1008.8483219046402</v>
      </c>
      <c r="O5031" s="3">
        <v>12.493357373769129</v>
      </c>
      <c r="P5031" s="7">
        <v>1.2383781687005714E-2</v>
      </c>
      <c r="Q5031" s="9">
        <f t="shared" si="572"/>
        <v>12.353563670294033</v>
      </c>
      <c r="R5031" s="7">
        <f t="shared" si="573"/>
        <v>1.2245214074372752E-2</v>
      </c>
      <c r="S5031" t="s">
        <v>483</v>
      </c>
      <c r="T5031" t="s">
        <v>581</v>
      </c>
      <c r="U5031">
        <v>56</v>
      </c>
      <c r="V5031">
        <f t="shared" si="574"/>
        <v>17.0688</v>
      </c>
      <c r="W5031">
        <f t="shared" si="575"/>
        <v>1032.8376828294631</v>
      </c>
      <c r="X5031">
        <f t="shared" si="576"/>
        <v>495.45223645329349</v>
      </c>
    </row>
    <row r="5032" spans="1:24">
      <c r="A5032" t="s">
        <v>278</v>
      </c>
      <c r="B5032">
        <v>2006025</v>
      </c>
      <c r="C5032">
        <v>4</v>
      </c>
      <c r="D5032">
        <v>1</v>
      </c>
      <c r="E5032" s="28" t="s">
        <v>534</v>
      </c>
      <c r="F5032" t="s">
        <v>581</v>
      </c>
      <c r="G5032" t="s">
        <v>581</v>
      </c>
      <c r="H5032">
        <v>8</v>
      </c>
      <c r="I5032" s="3">
        <v>0.32</v>
      </c>
      <c r="J5032">
        <v>34.304000000000002</v>
      </c>
      <c r="K5032">
        <f t="shared" si="570"/>
        <v>13.4</v>
      </c>
      <c r="L5032">
        <v>-9.7599999999999998E-4</v>
      </c>
      <c r="M5032">
        <f t="shared" si="571"/>
        <v>0.31875071999999999</v>
      </c>
      <c r="N5032" s="5">
        <v>924.22859531223048</v>
      </c>
      <c r="O5032" s="3">
        <v>34.164443077632065</v>
      </c>
      <c r="P5032" s="7">
        <v>3.6965360356644619E-2</v>
      </c>
      <c r="Q5032" s="9">
        <f t="shared" si="572"/>
        <v>34.032315560367657</v>
      </c>
      <c r="R5032" s="7">
        <f t="shared" si="573"/>
        <v>3.6822400575985841E-2</v>
      </c>
      <c r="S5032" t="s">
        <v>481</v>
      </c>
      <c r="T5032" t="s">
        <v>487</v>
      </c>
      <c r="U5032">
        <v>48</v>
      </c>
      <c r="V5032">
        <f t="shared" si="574"/>
        <v>14.630400000000002</v>
      </c>
      <c r="W5032">
        <f t="shared" si="575"/>
        <v>855.2696934506929</v>
      </c>
      <c r="X5032">
        <f t="shared" si="576"/>
        <v>410.27287194829739</v>
      </c>
    </row>
    <row r="5033" spans="1:24">
      <c r="A5033" t="s">
        <v>278</v>
      </c>
      <c r="B5033">
        <v>2006025</v>
      </c>
      <c r="C5033">
        <v>12</v>
      </c>
      <c r="D5033">
        <v>1</v>
      </c>
      <c r="E5033" s="28" t="s">
        <v>534</v>
      </c>
      <c r="F5033" t="s">
        <v>581</v>
      </c>
      <c r="G5033" t="s">
        <v>581</v>
      </c>
      <c r="H5033">
        <v>11</v>
      </c>
      <c r="I5033" s="3">
        <v>0.23272727272727273</v>
      </c>
      <c r="J5033">
        <v>26.624000000000002</v>
      </c>
      <c r="K5033">
        <f t="shared" si="570"/>
        <v>10.4</v>
      </c>
      <c r="L5033">
        <v>-9.7599999999999998E-4</v>
      </c>
      <c r="M5033">
        <f t="shared" si="571"/>
        <v>0.23147799272727274</v>
      </c>
      <c r="N5033" s="5">
        <v>556.71956376125445</v>
      </c>
      <c r="O5033" s="3">
        <v>19.295564433255674</v>
      </c>
      <c r="P5033" s="7">
        <v>3.4659397099129879E-2</v>
      </c>
      <c r="Q5033" s="9">
        <f t="shared" si="572"/>
        <v>19.192894026273443</v>
      </c>
      <c r="R5033" s="7">
        <f t="shared" si="573"/>
        <v>3.4474976766766169E-2</v>
      </c>
      <c r="S5033" t="s">
        <v>483</v>
      </c>
      <c r="T5033" t="s">
        <v>487</v>
      </c>
      <c r="U5033">
        <v>36</v>
      </c>
      <c r="V5033">
        <f t="shared" si="574"/>
        <v>10.972800000000001</v>
      </c>
      <c r="W5033">
        <f t="shared" si="575"/>
        <v>417.77239481557888</v>
      </c>
      <c r="X5033">
        <f t="shared" si="576"/>
        <v>200.40541779303319</v>
      </c>
    </row>
    <row r="5034" spans="1:24">
      <c r="A5034" t="s">
        <v>203</v>
      </c>
      <c r="B5034">
        <v>2006025</v>
      </c>
      <c r="C5034">
        <v>1</v>
      </c>
      <c r="D5034">
        <v>1</v>
      </c>
      <c r="E5034" s="28" t="s">
        <v>534</v>
      </c>
      <c r="F5034" t="s">
        <v>581</v>
      </c>
      <c r="G5034" t="s">
        <v>581</v>
      </c>
      <c r="H5034">
        <v>26</v>
      </c>
      <c r="I5034" s="3">
        <v>9.8461538461538461E-2</v>
      </c>
      <c r="J5034">
        <v>19.712</v>
      </c>
      <c r="K5034">
        <f t="shared" si="570"/>
        <v>7.7</v>
      </c>
      <c r="L5034">
        <v>-9.7599999999999998E-4</v>
      </c>
      <c r="M5034">
        <f t="shared" si="571"/>
        <v>9.7212258461538456E-2</v>
      </c>
      <c r="N5034" s="5">
        <v>305.17661737615362</v>
      </c>
      <c r="O5034" s="3">
        <v>6.0669782913242614</v>
      </c>
      <c r="P5034" s="7">
        <v>1.9880219996823167E-2</v>
      </c>
      <c r="Q5034" s="9">
        <f t="shared" si="572"/>
        <v>5.9903819071809759</v>
      </c>
      <c r="R5034" s="7">
        <f t="shared" si="573"/>
        <v>1.9629229652930357E-2</v>
      </c>
      <c r="S5034" t="s">
        <v>483</v>
      </c>
      <c r="T5034" t="s">
        <v>581</v>
      </c>
      <c r="U5034">
        <v>47</v>
      </c>
      <c r="V5034">
        <f t="shared" si="574"/>
        <v>14.325600000000001</v>
      </c>
      <c r="W5034">
        <f t="shared" si="575"/>
        <v>260.46859954970347</v>
      </c>
      <c r="X5034">
        <f t="shared" si="576"/>
        <v>124.94678720399276</v>
      </c>
    </row>
    <row r="5035" spans="1:24">
      <c r="A5035" t="s">
        <v>203</v>
      </c>
      <c r="B5035">
        <v>2006025</v>
      </c>
      <c r="C5035">
        <v>1</v>
      </c>
      <c r="D5035">
        <v>3</v>
      </c>
      <c r="E5035" s="28" t="s">
        <v>534</v>
      </c>
      <c r="F5035" t="s">
        <v>581</v>
      </c>
      <c r="G5035" t="s">
        <v>581</v>
      </c>
      <c r="H5035">
        <v>30</v>
      </c>
      <c r="I5035" s="3">
        <v>8.533333333333333E-2</v>
      </c>
      <c r="J5035">
        <v>21.504000000000001</v>
      </c>
      <c r="K5035">
        <f t="shared" si="570"/>
        <v>8.4</v>
      </c>
      <c r="L5035">
        <v>-9.7599999999999998E-4</v>
      </c>
      <c r="M5035">
        <f t="shared" si="571"/>
        <v>8.4084053333333325E-2</v>
      </c>
      <c r="N5035" s="5">
        <v>363.1853958856704</v>
      </c>
      <c r="O5035" s="3">
        <v>5.7419712659455637</v>
      </c>
      <c r="P5035" s="7">
        <v>1.5810027966413929E-2</v>
      </c>
      <c r="Q5035" s="9">
        <f t="shared" si="572"/>
        <v>5.6582387236697516</v>
      </c>
      <c r="R5035" s="7">
        <f t="shared" si="573"/>
        <v>1.5579477555454755E-2</v>
      </c>
      <c r="S5035" t="s">
        <v>483</v>
      </c>
      <c r="T5035" t="s">
        <v>581</v>
      </c>
      <c r="U5035">
        <v>48</v>
      </c>
      <c r="V5035">
        <f t="shared" si="574"/>
        <v>14.630400000000002</v>
      </c>
      <c r="W5035">
        <f t="shared" si="575"/>
        <v>317.41841296881273</v>
      </c>
      <c r="X5035">
        <f t="shared" si="576"/>
        <v>152.26561270113947</v>
      </c>
    </row>
    <row r="5036" spans="1:24">
      <c r="A5036" t="s">
        <v>203</v>
      </c>
      <c r="B5036">
        <v>2006025</v>
      </c>
      <c r="C5036">
        <v>2</v>
      </c>
      <c r="D5036">
        <v>1</v>
      </c>
      <c r="E5036" s="28" t="s">
        <v>534</v>
      </c>
      <c r="F5036" t="s">
        <v>581</v>
      </c>
      <c r="G5036" t="s">
        <v>581</v>
      </c>
      <c r="H5036">
        <v>17</v>
      </c>
      <c r="I5036" s="3">
        <v>0.15058823529411766</v>
      </c>
      <c r="J5036">
        <v>15.104000000000001</v>
      </c>
      <c r="K5036">
        <f t="shared" si="570"/>
        <v>5.9</v>
      </c>
      <c r="L5036">
        <v>-9.7599999999999998E-4</v>
      </c>
      <c r="M5036">
        <f t="shared" si="571"/>
        <v>0.14933895529411767</v>
      </c>
      <c r="N5036" s="5">
        <v>179.17352084439042</v>
      </c>
      <c r="O5036" s="3">
        <v>7.0742631141531973</v>
      </c>
      <c r="P5036" s="7">
        <v>3.9482748794656387E-2</v>
      </c>
      <c r="Q5036" s="9">
        <f t="shared" si="572"/>
        <v>7.0161610306011566</v>
      </c>
      <c r="R5036" s="7">
        <f t="shared" si="573"/>
        <v>3.9158470501311347E-2</v>
      </c>
      <c r="S5036" t="s">
        <v>483</v>
      </c>
      <c r="T5036" t="s">
        <v>581</v>
      </c>
      <c r="U5036">
        <v>24</v>
      </c>
      <c r="V5036">
        <f t="shared" si="574"/>
        <v>7.3152000000000008</v>
      </c>
      <c r="W5036">
        <f t="shared" si="575"/>
        <v>97.532605008993542</v>
      </c>
      <c r="X5036">
        <f t="shared" si="576"/>
        <v>46.786390622814203</v>
      </c>
    </row>
    <row r="5037" spans="1:24">
      <c r="A5037" t="s">
        <v>463</v>
      </c>
      <c r="B5037">
        <v>2006010</v>
      </c>
      <c r="C5037">
        <v>1</v>
      </c>
      <c r="D5037">
        <v>4</v>
      </c>
      <c r="E5037" s="28" t="s">
        <v>534</v>
      </c>
      <c r="F5037" t="s">
        <v>581</v>
      </c>
      <c r="G5037" t="s">
        <v>581</v>
      </c>
      <c r="H5037">
        <v>26</v>
      </c>
      <c r="I5037" s="3">
        <v>9.8461538461538461E-2</v>
      </c>
      <c r="J5037">
        <v>17.152000000000001</v>
      </c>
      <c r="K5037">
        <f t="shared" si="570"/>
        <v>6.7</v>
      </c>
      <c r="L5037">
        <v>-9.7599999999999998E-4</v>
      </c>
      <c r="M5037">
        <f t="shared" si="571"/>
        <v>9.7212258461538456E-2</v>
      </c>
      <c r="N5037" s="5">
        <v>231.05714882805762</v>
      </c>
      <c r="O5037" s="3">
        <v>5.2751036147457731</v>
      </c>
      <c r="P5037" s="7">
        <v>2.2830298224926462E-2</v>
      </c>
      <c r="Q5037" s="9">
        <f t="shared" si="572"/>
        <v>5.2085545489420735</v>
      </c>
      <c r="R5037" s="7">
        <f t="shared" si="573"/>
        <v>2.2542278286390726E-2</v>
      </c>
      <c r="S5037" t="s">
        <v>483</v>
      </c>
      <c r="T5037" t="s">
        <v>581</v>
      </c>
      <c r="U5037">
        <v>50</v>
      </c>
      <c r="V5037">
        <f t="shared" si="574"/>
        <v>15.24</v>
      </c>
      <c r="W5037">
        <f t="shared" si="575"/>
        <v>201.46992394367524</v>
      </c>
      <c r="X5037">
        <f t="shared" si="576"/>
        <v>96.645122515781011</v>
      </c>
    </row>
    <row r="5038" spans="1:24">
      <c r="A5038" t="s">
        <v>463</v>
      </c>
      <c r="B5038">
        <v>2006010</v>
      </c>
      <c r="C5038">
        <v>1</v>
      </c>
      <c r="D5038">
        <v>1</v>
      </c>
      <c r="E5038" s="28" t="s">
        <v>534</v>
      </c>
      <c r="F5038" t="s">
        <v>581</v>
      </c>
      <c r="G5038" t="s">
        <v>581</v>
      </c>
      <c r="H5038">
        <v>22</v>
      </c>
      <c r="I5038" s="3">
        <v>0.11636363636363636</v>
      </c>
      <c r="J5038">
        <v>17.664000000000001</v>
      </c>
      <c r="K5038">
        <f t="shared" si="570"/>
        <v>6.9</v>
      </c>
      <c r="L5038">
        <v>-9.7599999999999998E-4</v>
      </c>
      <c r="M5038">
        <f t="shared" si="571"/>
        <v>0.11511435636363636</v>
      </c>
      <c r="N5038" s="5">
        <v>245.05749288714244</v>
      </c>
      <c r="O5038" s="3">
        <v>6.4148393221670137</v>
      </c>
      <c r="P5038" s="7">
        <v>2.6176874849206392E-2</v>
      </c>
      <c r="Q5038" s="9">
        <f t="shared" si="572"/>
        <v>6.3464212988350326</v>
      </c>
      <c r="R5038" s="7">
        <f t="shared" si="573"/>
        <v>2.5897683127598884E-2</v>
      </c>
      <c r="S5038" t="s">
        <v>483</v>
      </c>
      <c r="T5038" t="s">
        <v>581</v>
      </c>
      <c r="U5038">
        <v>43</v>
      </c>
      <c r="V5038">
        <f t="shared" si="574"/>
        <v>13.106400000000001</v>
      </c>
      <c r="W5038">
        <f t="shared" si="575"/>
        <v>195.28300571899752</v>
      </c>
      <c r="X5038">
        <f t="shared" si="576"/>
        <v>93.677257843403112</v>
      </c>
    </row>
    <row r="5039" spans="1:24">
      <c r="A5039" t="s">
        <v>463</v>
      </c>
      <c r="B5039">
        <v>2006010</v>
      </c>
      <c r="C5039">
        <v>2</v>
      </c>
      <c r="D5039">
        <v>1</v>
      </c>
      <c r="E5039" s="28" t="s">
        <v>534</v>
      </c>
      <c r="F5039" t="s">
        <v>581</v>
      </c>
      <c r="G5039" t="s">
        <v>581</v>
      </c>
      <c r="H5039">
        <v>28</v>
      </c>
      <c r="I5039" s="3">
        <v>9.1428571428571428E-2</v>
      </c>
      <c r="J5039">
        <v>16.64</v>
      </c>
      <c r="K5039">
        <f t="shared" si="570"/>
        <v>6.5</v>
      </c>
      <c r="L5039">
        <v>-9.7599999999999998E-4</v>
      </c>
      <c r="M5039">
        <f t="shared" si="571"/>
        <v>9.0179291428571423E-2</v>
      </c>
      <c r="N5039" s="5">
        <v>217.46857959424</v>
      </c>
      <c r="O5039" s="3">
        <v>4.7532681479314016</v>
      </c>
      <c r="P5039" s="7">
        <v>2.185726396337441E-2</v>
      </c>
      <c r="Q5039" s="9">
        <f t="shared" si="572"/>
        <v>4.6886733466036787</v>
      </c>
      <c r="R5039" s="7">
        <f t="shared" si="573"/>
        <v>2.15602334615509E-2</v>
      </c>
      <c r="S5039" t="s">
        <v>483</v>
      </c>
      <c r="T5039" t="s">
        <v>581</v>
      </c>
      <c r="U5039">
        <v>46</v>
      </c>
      <c r="V5039">
        <f t="shared" si="574"/>
        <v>14.020800000000001</v>
      </c>
      <c r="W5039">
        <f t="shared" si="575"/>
        <v>179.39050354451615</v>
      </c>
      <c r="X5039">
        <f t="shared" si="576"/>
        <v>86.053624550304406</v>
      </c>
    </row>
    <row r="5040" spans="1:24">
      <c r="A5040" t="s">
        <v>463</v>
      </c>
      <c r="B5040">
        <v>2006010</v>
      </c>
      <c r="C5040">
        <v>2</v>
      </c>
      <c r="D5040">
        <v>3</v>
      </c>
      <c r="E5040" s="28" t="s">
        <v>534</v>
      </c>
      <c r="F5040" t="s">
        <v>581</v>
      </c>
      <c r="G5040" t="s">
        <v>581</v>
      </c>
      <c r="H5040">
        <v>27</v>
      </c>
      <c r="I5040" s="3">
        <v>9.481481481481481E-2</v>
      </c>
      <c r="J5040">
        <v>20.48</v>
      </c>
      <c r="K5040">
        <f t="shared" si="570"/>
        <v>8</v>
      </c>
      <c r="L5040">
        <v>-9.7599999999999998E-4</v>
      </c>
      <c r="M5040">
        <f t="shared" si="571"/>
        <v>9.3565534814814805E-2</v>
      </c>
      <c r="N5040" s="5">
        <v>329.41986021376005</v>
      </c>
      <c r="O5040" s="3">
        <v>6.0721254349431968</v>
      </c>
      <c r="P5040" s="7">
        <v>1.8432784929855183E-2</v>
      </c>
      <c r="Q5040" s="9">
        <f t="shared" si="572"/>
        <v>5.9924862341943284</v>
      </c>
      <c r="R5040" s="7">
        <f t="shared" si="573"/>
        <v>1.8191029011747541E-2</v>
      </c>
      <c r="S5040" t="s">
        <v>483</v>
      </c>
      <c r="T5040" t="s">
        <v>581</v>
      </c>
      <c r="U5040">
        <v>52</v>
      </c>
      <c r="V5040">
        <f t="shared" si="574"/>
        <v>15.849600000000001</v>
      </c>
      <c r="W5040">
        <f t="shared" si="575"/>
        <v>300.77227083135551</v>
      </c>
      <c r="X5040">
        <f t="shared" si="576"/>
        <v>144.28045831780125</v>
      </c>
    </row>
    <row r="5041" spans="1:24">
      <c r="A5041" t="s">
        <v>463</v>
      </c>
      <c r="B5041">
        <v>2006014</v>
      </c>
      <c r="C5041">
        <v>1</v>
      </c>
      <c r="D5041">
        <v>4</v>
      </c>
      <c r="E5041" s="28" t="s">
        <v>534</v>
      </c>
      <c r="F5041" t="s">
        <v>581</v>
      </c>
      <c r="G5041" t="s">
        <v>581</v>
      </c>
      <c r="H5041">
        <v>26</v>
      </c>
      <c r="I5041" s="3">
        <v>9.8461538461538461E-2</v>
      </c>
      <c r="J5041">
        <v>17.152000000000001</v>
      </c>
      <c r="K5041">
        <f t="shared" si="570"/>
        <v>6.7</v>
      </c>
      <c r="L5041">
        <v>-9.7599999999999998E-4</v>
      </c>
      <c r="M5041">
        <f t="shared" si="571"/>
        <v>9.7212258461538456E-2</v>
      </c>
      <c r="N5041" s="5">
        <v>231.05714882805762</v>
      </c>
      <c r="O5041" s="3">
        <v>5.2751036147457731</v>
      </c>
      <c r="P5041" s="7">
        <v>2.2830298224926462E-2</v>
      </c>
      <c r="Q5041" s="9">
        <f t="shared" si="572"/>
        <v>5.2085545489420735</v>
      </c>
      <c r="R5041" s="7">
        <f t="shared" si="573"/>
        <v>2.2542278286390726E-2</v>
      </c>
      <c r="S5041" t="s">
        <v>483</v>
      </c>
      <c r="T5041" t="s">
        <v>581</v>
      </c>
      <c r="U5041">
        <v>50</v>
      </c>
      <c r="V5041">
        <f t="shared" si="574"/>
        <v>15.24</v>
      </c>
      <c r="W5041">
        <f t="shared" si="575"/>
        <v>201.46992394367524</v>
      </c>
      <c r="X5041">
        <f t="shared" si="576"/>
        <v>96.645122515781011</v>
      </c>
    </row>
    <row r="5042" spans="1:24">
      <c r="A5042" t="s">
        <v>463</v>
      </c>
      <c r="B5042">
        <v>2006014</v>
      </c>
      <c r="C5042">
        <v>1</v>
      </c>
      <c r="D5042">
        <v>1</v>
      </c>
      <c r="E5042" s="28" t="s">
        <v>534</v>
      </c>
      <c r="F5042" t="s">
        <v>581</v>
      </c>
      <c r="G5042" t="s">
        <v>581</v>
      </c>
      <c r="H5042">
        <v>22</v>
      </c>
      <c r="I5042" s="3">
        <v>0.11636363636363636</v>
      </c>
      <c r="J5042">
        <v>17.664000000000001</v>
      </c>
      <c r="K5042">
        <f t="shared" si="570"/>
        <v>6.9</v>
      </c>
      <c r="L5042">
        <v>-9.7599999999999998E-4</v>
      </c>
      <c r="M5042">
        <f t="shared" si="571"/>
        <v>0.11511435636363636</v>
      </c>
      <c r="N5042" s="5">
        <v>245.05749288714244</v>
      </c>
      <c r="O5042" s="3">
        <v>6.4148393221670137</v>
      </c>
      <c r="P5042" s="7">
        <v>2.6176874849206392E-2</v>
      </c>
      <c r="Q5042" s="9">
        <f t="shared" si="572"/>
        <v>6.3464212988350326</v>
      </c>
      <c r="R5042" s="7">
        <f t="shared" si="573"/>
        <v>2.5897683127598884E-2</v>
      </c>
      <c r="S5042" t="s">
        <v>483</v>
      </c>
      <c r="T5042" t="s">
        <v>581</v>
      </c>
      <c r="U5042">
        <v>43</v>
      </c>
      <c r="V5042">
        <f t="shared" si="574"/>
        <v>13.106400000000001</v>
      </c>
      <c r="W5042">
        <f t="shared" si="575"/>
        <v>195.28300571899752</v>
      </c>
      <c r="X5042">
        <f t="shared" si="576"/>
        <v>93.677257843403112</v>
      </c>
    </row>
    <row r="5043" spans="1:24">
      <c r="A5043" t="s">
        <v>463</v>
      </c>
      <c r="B5043">
        <v>2006014</v>
      </c>
      <c r="C5043">
        <v>2</v>
      </c>
      <c r="D5043">
        <v>1</v>
      </c>
      <c r="E5043" s="28" t="s">
        <v>534</v>
      </c>
      <c r="F5043" t="s">
        <v>581</v>
      </c>
      <c r="G5043" t="s">
        <v>581</v>
      </c>
      <c r="H5043">
        <v>28</v>
      </c>
      <c r="I5043" s="3">
        <v>9.1428571428571428E-2</v>
      </c>
      <c r="J5043">
        <v>16.64</v>
      </c>
      <c r="K5043">
        <f t="shared" si="570"/>
        <v>6.5</v>
      </c>
      <c r="L5043">
        <v>-9.7599999999999998E-4</v>
      </c>
      <c r="M5043">
        <f t="shared" si="571"/>
        <v>9.0179291428571423E-2</v>
      </c>
      <c r="N5043" s="5">
        <v>217.46857959424</v>
      </c>
      <c r="O5043" s="3">
        <v>4.7532681479314016</v>
      </c>
      <c r="P5043" s="7">
        <v>2.185726396337441E-2</v>
      </c>
      <c r="Q5043" s="9">
        <f t="shared" si="572"/>
        <v>4.6886733466036787</v>
      </c>
      <c r="R5043" s="7">
        <f t="shared" si="573"/>
        <v>2.15602334615509E-2</v>
      </c>
      <c r="S5043" t="s">
        <v>483</v>
      </c>
      <c r="T5043" t="s">
        <v>581</v>
      </c>
      <c r="U5043">
        <v>46</v>
      </c>
      <c r="V5043">
        <f t="shared" si="574"/>
        <v>14.020800000000001</v>
      </c>
      <c r="W5043">
        <f t="shared" si="575"/>
        <v>179.39050354451615</v>
      </c>
      <c r="X5043">
        <f t="shared" si="576"/>
        <v>86.053624550304406</v>
      </c>
    </row>
    <row r="5044" spans="1:24">
      <c r="A5044" t="s">
        <v>463</v>
      </c>
      <c r="B5044">
        <v>2006014</v>
      </c>
      <c r="C5044">
        <v>2</v>
      </c>
      <c r="D5044">
        <v>3</v>
      </c>
      <c r="E5044" s="28" t="s">
        <v>534</v>
      </c>
      <c r="F5044" t="s">
        <v>581</v>
      </c>
      <c r="G5044" t="s">
        <v>581</v>
      </c>
      <c r="H5044">
        <v>27</v>
      </c>
      <c r="I5044" s="3">
        <v>9.481481481481481E-2</v>
      </c>
      <c r="J5044">
        <v>20.48</v>
      </c>
      <c r="K5044">
        <f t="shared" si="570"/>
        <v>8</v>
      </c>
      <c r="L5044">
        <v>-9.7599999999999998E-4</v>
      </c>
      <c r="M5044">
        <f t="shared" si="571"/>
        <v>9.3565534814814805E-2</v>
      </c>
      <c r="N5044" s="5">
        <v>329.41986021376005</v>
      </c>
      <c r="O5044" s="3">
        <v>6.0721254349431968</v>
      </c>
      <c r="P5044" s="7">
        <v>1.8432784929855183E-2</v>
      </c>
      <c r="Q5044" s="9">
        <f t="shared" si="572"/>
        <v>5.9924862341943284</v>
      </c>
      <c r="R5044" s="7">
        <f t="shared" si="573"/>
        <v>1.8191029011747541E-2</v>
      </c>
      <c r="S5044" t="s">
        <v>483</v>
      </c>
      <c r="T5044" t="s">
        <v>581</v>
      </c>
      <c r="U5044">
        <v>52</v>
      </c>
      <c r="V5044">
        <f t="shared" si="574"/>
        <v>15.849600000000001</v>
      </c>
      <c r="W5044">
        <f t="shared" si="575"/>
        <v>300.77227083135551</v>
      </c>
      <c r="X5044">
        <f t="shared" si="576"/>
        <v>144.28045831780125</v>
      </c>
    </row>
    <row r="5045" spans="1:24">
      <c r="A5045" t="s">
        <v>334</v>
      </c>
      <c r="B5045">
        <v>2014025</v>
      </c>
      <c r="C5045">
        <v>11</v>
      </c>
      <c r="D5045">
        <v>1</v>
      </c>
      <c r="E5045" s="28" t="s">
        <v>534</v>
      </c>
      <c r="F5045" t="s">
        <v>581</v>
      </c>
      <c r="G5045" t="s">
        <v>581</v>
      </c>
      <c r="H5045">
        <v>13</v>
      </c>
      <c r="I5045" s="3">
        <v>0.19692307692307692</v>
      </c>
      <c r="J5045">
        <v>18.432000000000002</v>
      </c>
      <c r="K5045">
        <f t="shared" si="570"/>
        <v>7.2000000000000011</v>
      </c>
      <c r="L5045">
        <v>-9.7599999999999998E-4</v>
      </c>
      <c r="M5045">
        <f t="shared" si="571"/>
        <v>0.19567379692307693</v>
      </c>
      <c r="N5045" s="5">
        <v>266.83008677314569</v>
      </c>
      <c r="O5045" s="3">
        <v>11.28116846941014</v>
      </c>
      <c r="P5045" s="7">
        <v>4.2278472438534241E-2</v>
      </c>
      <c r="Q5045" s="9">
        <f t="shared" si="572"/>
        <v>11.210368524820622</v>
      </c>
      <c r="R5045" s="7">
        <f t="shared" si="573"/>
        <v>4.2013135251691022E-2</v>
      </c>
      <c r="S5045" t="s">
        <v>481</v>
      </c>
      <c r="T5045" t="s">
        <v>581</v>
      </c>
      <c r="U5045">
        <v>40</v>
      </c>
      <c r="V5045">
        <f t="shared" si="574"/>
        <v>12.192</v>
      </c>
      <c r="W5045">
        <f t="shared" si="575"/>
        <v>204.36075857679126</v>
      </c>
      <c r="X5045">
        <f t="shared" si="576"/>
        <v>98.031855889286774</v>
      </c>
    </row>
    <row r="5046" spans="1:24">
      <c r="A5046" t="s">
        <v>94</v>
      </c>
      <c r="B5046">
        <v>2014011</v>
      </c>
      <c r="C5046">
        <v>16</v>
      </c>
      <c r="D5046">
        <v>1</v>
      </c>
      <c r="E5046" s="28" t="s">
        <v>534</v>
      </c>
      <c r="F5046" t="s">
        <v>581</v>
      </c>
      <c r="G5046" t="s">
        <v>581</v>
      </c>
      <c r="H5046">
        <v>10</v>
      </c>
      <c r="I5046" s="3">
        <v>0.25600000000000001</v>
      </c>
      <c r="J5046">
        <v>26.368000000000002</v>
      </c>
      <c r="K5046">
        <f t="shared" si="570"/>
        <v>10.3</v>
      </c>
      <c r="L5046">
        <v>-9.7599999999999998E-4</v>
      </c>
      <c r="M5046">
        <f t="shared" si="571"/>
        <v>0.25475071999999999</v>
      </c>
      <c r="N5046" s="5">
        <v>546.0648901574657</v>
      </c>
      <c r="O5046" s="3">
        <v>21.000516422860819</v>
      </c>
      <c r="P5046" s="7">
        <v>3.8457913704733913E-2</v>
      </c>
      <c r="Q5046" s="9">
        <f t="shared" si="572"/>
        <v>20.899033397603262</v>
      </c>
      <c r="R5046" s="7">
        <f t="shared" si="573"/>
        <v>3.8272069445037429E-2</v>
      </c>
      <c r="S5046" t="s">
        <v>481</v>
      </c>
      <c r="T5046" t="s">
        <v>581</v>
      </c>
      <c r="U5046">
        <v>54</v>
      </c>
      <c r="V5046">
        <f t="shared" si="574"/>
        <v>16.459199999999999</v>
      </c>
      <c r="W5046">
        <f t="shared" si="575"/>
        <v>526.42421163490451</v>
      </c>
      <c r="X5046">
        <f t="shared" si="576"/>
        <v>252.5256943212637</v>
      </c>
    </row>
    <row r="5047" spans="1:24">
      <c r="A5047" t="s">
        <v>282</v>
      </c>
      <c r="B5047">
        <v>2006028</v>
      </c>
      <c r="C5047">
        <v>7</v>
      </c>
      <c r="D5047">
        <v>1</v>
      </c>
      <c r="E5047" s="28" t="s">
        <v>534</v>
      </c>
      <c r="F5047" t="s">
        <v>581</v>
      </c>
      <c r="G5047" t="s">
        <v>581</v>
      </c>
      <c r="H5047">
        <v>45</v>
      </c>
      <c r="I5047" s="3">
        <v>5.6888888888888892E-2</v>
      </c>
      <c r="J5047">
        <v>14.847999999999999</v>
      </c>
      <c r="K5047">
        <f t="shared" si="570"/>
        <v>5.8</v>
      </c>
      <c r="L5047">
        <v>-9.7599999999999998E-4</v>
      </c>
      <c r="M5047">
        <f t="shared" si="571"/>
        <v>5.5639608888888893E-2</v>
      </c>
      <c r="N5047" s="5">
        <v>173.15131402485758</v>
      </c>
      <c r="O5047" s="3">
        <v>2.6434927474915293</v>
      </c>
      <c r="P5047" s="7">
        <v>1.5266951697011262E-2</v>
      </c>
      <c r="Q5047" s="9">
        <f t="shared" si="572"/>
        <v>2.585659975983658</v>
      </c>
      <c r="R5047" s="7">
        <f t="shared" si="573"/>
        <v>1.4932950353541417E-2</v>
      </c>
      <c r="S5047" t="s">
        <v>483</v>
      </c>
      <c r="T5047" t="s">
        <v>581</v>
      </c>
      <c r="U5047">
        <v>42</v>
      </c>
      <c r="V5047">
        <f t="shared" si="574"/>
        <v>12.801600000000001</v>
      </c>
      <c r="W5047">
        <f t="shared" si="575"/>
        <v>133.12197659873223</v>
      </c>
      <c r="X5047">
        <f t="shared" si="576"/>
        <v>63.858612174411853</v>
      </c>
    </row>
    <row r="5048" spans="1:24">
      <c r="A5048" t="s">
        <v>200</v>
      </c>
      <c r="B5048">
        <v>2006038</v>
      </c>
      <c r="C5048">
        <v>3</v>
      </c>
      <c r="D5048">
        <v>3</v>
      </c>
      <c r="E5048" s="28" t="s">
        <v>534</v>
      </c>
      <c r="F5048" t="s">
        <v>581</v>
      </c>
      <c r="G5048" t="s">
        <v>581</v>
      </c>
      <c r="H5048">
        <v>16</v>
      </c>
      <c r="I5048" s="3">
        <v>0.16</v>
      </c>
      <c r="J5048">
        <v>18.687999999999999</v>
      </c>
      <c r="K5048">
        <f t="shared" si="570"/>
        <v>7.3</v>
      </c>
      <c r="L5048">
        <v>-9.7599999999999998E-4</v>
      </c>
      <c r="M5048">
        <f t="shared" si="571"/>
        <v>0.15875072000000001</v>
      </c>
      <c r="N5048" s="5">
        <v>274.29350548111358</v>
      </c>
      <c r="O5048" s="3">
        <v>9.3131885790720279</v>
      </c>
      <c r="P5048" s="7">
        <v>3.3953368902178711E-2</v>
      </c>
      <c r="Q5048" s="9">
        <f t="shared" si="572"/>
        <v>9.241094109103285</v>
      </c>
      <c r="R5048" s="7">
        <f t="shared" si="573"/>
        <v>3.3690531946406505E-2</v>
      </c>
      <c r="S5048" t="s">
        <v>483</v>
      </c>
      <c r="T5048" t="s">
        <v>581</v>
      </c>
      <c r="U5048">
        <v>41</v>
      </c>
      <c r="V5048">
        <f t="shared" si="574"/>
        <v>12.4968</v>
      </c>
      <c r="W5048">
        <f t="shared" si="575"/>
        <v>213.68188379766883</v>
      </c>
      <c r="X5048">
        <f t="shared" si="576"/>
        <v>102.50319965774175</v>
      </c>
    </row>
    <row r="5049" spans="1:24">
      <c r="A5049" t="s">
        <v>172</v>
      </c>
      <c r="B5049">
        <v>2006055</v>
      </c>
      <c r="C5049">
        <v>4</v>
      </c>
      <c r="D5049">
        <v>3</v>
      </c>
      <c r="E5049" s="28" t="s">
        <v>534</v>
      </c>
      <c r="F5049" t="s">
        <v>581</v>
      </c>
      <c r="G5049" t="s">
        <v>581</v>
      </c>
      <c r="H5049">
        <v>22</v>
      </c>
      <c r="I5049" s="3">
        <v>0.11636363636363636</v>
      </c>
      <c r="J5049">
        <v>25.088000000000001</v>
      </c>
      <c r="K5049">
        <f t="shared" si="570"/>
        <v>9.8000000000000007</v>
      </c>
      <c r="L5049">
        <v>-9.7599999999999998E-4</v>
      </c>
      <c r="M5049">
        <f t="shared" si="571"/>
        <v>0.11511435636363636</v>
      </c>
      <c r="N5049" s="5">
        <v>494.33567773327366</v>
      </c>
      <c r="O5049" s="3">
        <v>9.1288098046223833</v>
      </c>
      <c r="P5049" s="7">
        <v>1.8466823690496344E-2</v>
      </c>
      <c r="Q5049" s="9">
        <f t="shared" si="572"/>
        <v>9.0312545514602611</v>
      </c>
      <c r="R5049" s="7">
        <f t="shared" si="573"/>
        <v>1.8269477519551425E-2</v>
      </c>
      <c r="S5049" t="s">
        <v>482</v>
      </c>
      <c r="T5049" t="s">
        <v>581</v>
      </c>
      <c r="U5049">
        <v>50</v>
      </c>
      <c r="V5049">
        <f t="shared" si="574"/>
        <v>15.24</v>
      </c>
      <c r="W5049">
        <f t="shared" si="575"/>
        <v>451.56729463449403</v>
      </c>
      <c r="X5049">
        <f t="shared" si="576"/>
        <v>216.6168312361668</v>
      </c>
    </row>
    <row r="5050" spans="1:24">
      <c r="A5050" t="s">
        <v>172</v>
      </c>
      <c r="B5050">
        <v>2006055</v>
      </c>
      <c r="C5050">
        <v>12</v>
      </c>
      <c r="D5050">
        <v>1</v>
      </c>
      <c r="E5050" s="28" t="s">
        <v>534</v>
      </c>
      <c r="F5050" t="s">
        <v>581</v>
      </c>
      <c r="G5050" t="s">
        <v>581</v>
      </c>
      <c r="H5050">
        <v>14</v>
      </c>
      <c r="I5050" s="3">
        <v>0.18285714285714286</v>
      </c>
      <c r="J5050">
        <v>40.192</v>
      </c>
      <c r="K5050">
        <f t="shared" si="570"/>
        <v>15.7</v>
      </c>
      <c r="L5050">
        <v>-9.7599999999999998E-4</v>
      </c>
      <c r="M5050">
        <f t="shared" si="571"/>
        <v>0.18160786285714287</v>
      </c>
      <c r="N5050" s="5">
        <v>1268.7297085014015</v>
      </c>
      <c r="O5050" s="3">
        <v>22.983758469997522</v>
      </c>
      <c r="P5050" s="7">
        <v>1.811556733951275E-2</v>
      </c>
      <c r="Q5050" s="9">
        <f t="shared" si="572"/>
        <v>22.82744583044213</v>
      </c>
      <c r="R5050" s="7">
        <f t="shared" si="573"/>
        <v>1.7992363288635731E-2</v>
      </c>
      <c r="S5050" t="s">
        <v>481</v>
      </c>
      <c r="T5050" t="s">
        <v>581</v>
      </c>
      <c r="U5050">
        <v>55</v>
      </c>
      <c r="V5050">
        <f t="shared" si="574"/>
        <v>16.763999999999999</v>
      </c>
      <c r="W5050">
        <f t="shared" si="575"/>
        <v>1302.5926732855387</v>
      </c>
      <c r="X5050">
        <f t="shared" si="576"/>
        <v>624.85370537507288</v>
      </c>
    </row>
    <row r="5051" spans="1:24">
      <c r="A5051" t="s">
        <v>172</v>
      </c>
      <c r="B5051">
        <v>2006055</v>
      </c>
      <c r="C5051">
        <v>14</v>
      </c>
      <c r="D5051">
        <v>2</v>
      </c>
      <c r="E5051" s="28" t="s">
        <v>534</v>
      </c>
      <c r="F5051" t="s">
        <v>581</v>
      </c>
      <c r="G5051" t="s">
        <v>581</v>
      </c>
      <c r="H5051">
        <v>15</v>
      </c>
      <c r="I5051" s="3">
        <v>0.17066666666666666</v>
      </c>
      <c r="J5051">
        <v>15.872000000000002</v>
      </c>
      <c r="K5051">
        <f t="shared" si="570"/>
        <v>6.2</v>
      </c>
      <c r="L5051">
        <v>-9.7599999999999998E-4</v>
      </c>
      <c r="M5051">
        <f t="shared" si="571"/>
        <v>0.16941738666666667</v>
      </c>
      <c r="N5051" s="5">
        <v>197.85780354088965</v>
      </c>
      <c r="O5051" s="3">
        <v>8.4185076727807839</v>
      </c>
      <c r="P5051" s="7">
        <v>4.2548272153647961E-2</v>
      </c>
      <c r="Q5051" s="9">
        <f t="shared" si="572"/>
        <v>8.3575489809093284</v>
      </c>
      <c r="R5051" s="7">
        <f t="shared" si="573"/>
        <v>4.2240178710879817E-2</v>
      </c>
      <c r="S5051" t="s">
        <v>483</v>
      </c>
      <c r="T5051" t="s">
        <v>581</v>
      </c>
      <c r="U5051">
        <v>25</v>
      </c>
      <c r="V5051">
        <f t="shared" si="574"/>
        <v>7.62</v>
      </c>
      <c r="W5051">
        <f t="shared" si="575"/>
        <v>111.13976008807199</v>
      </c>
      <c r="X5051">
        <f t="shared" si="576"/>
        <v>53.313742914248138</v>
      </c>
    </row>
    <row r="5052" spans="1:24">
      <c r="A5052" t="s">
        <v>52</v>
      </c>
      <c r="B5052">
        <v>2006019</v>
      </c>
      <c r="C5052">
        <v>1</v>
      </c>
      <c r="D5052">
        <v>5</v>
      </c>
      <c r="E5052" s="28" t="s">
        <v>534</v>
      </c>
      <c r="F5052" t="s">
        <v>581</v>
      </c>
      <c r="G5052" t="s">
        <v>581</v>
      </c>
      <c r="H5052">
        <v>14</v>
      </c>
      <c r="I5052" s="3">
        <v>0.18285714285714286</v>
      </c>
      <c r="J5052">
        <v>35.584000000000003</v>
      </c>
      <c r="K5052">
        <f t="shared" si="570"/>
        <v>13.9</v>
      </c>
      <c r="L5052">
        <v>-9.7599999999999998E-4</v>
      </c>
      <c r="M5052">
        <f t="shared" si="571"/>
        <v>0.18160786285714287</v>
      </c>
      <c r="N5052" s="5">
        <v>994.48767487344662</v>
      </c>
      <c r="O5052" s="3">
        <v>20.336634551149579</v>
      </c>
      <c r="P5052" s="7">
        <v>2.0449358061413396E-2</v>
      </c>
      <c r="Q5052" s="9">
        <f t="shared" si="572"/>
        <v>20.198407104050268</v>
      </c>
      <c r="R5052" s="7">
        <f t="shared" si="573"/>
        <v>2.0310364436261729E-2</v>
      </c>
      <c r="S5052" t="s">
        <v>481</v>
      </c>
      <c r="T5052" t="s">
        <v>581</v>
      </c>
      <c r="U5052">
        <v>66</v>
      </c>
      <c r="V5052">
        <f t="shared" si="574"/>
        <v>20.116800000000001</v>
      </c>
      <c r="W5052">
        <f t="shared" si="575"/>
        <v>1126.460714595911</v>
      </c>
      <c r="X5052">
        <f t="shared" si="576"/>
        <v>540.36320479165852</v>
      </c>
    </row>
    <row r="5053" spans="1:24">
      <c r="A5053" t="s">
        <v>206</v>
      </c>
      <c r="B5053">
        <v>2006042</v>
      </c>
      <c r="C5053">
        <v>7</v>
      </c>
      <c r="D5053">
        <v>3</v>
      </c>
      <c r="E5053" s="28" t="s">
        <v>534</v>
      </c>
      <c r="F5053" t="s">
        <v>581</v>
      </c>
      <c r="G5053" t="s">
        <v>581</v>
      </c>
      <c r="H5053">
        <v>12</v>
      </c>
      <c r="I5053" s="3">
        <v>0.21333333333333335</v>
      </c>
      <c r="J5053">
        <v>14.08</v>
      </c>
      <c r="K5053">
        <f t="shared" si="570"/>
        <v>5.5</v>
      </c>
      <c r="L5053">
        <v>-9.7599999999999998E-4</v>
      </c>
      <c r="M5053">
        <f t="shared" si="571"/>
        <v>0.21208405333333336</v>
      </c>
      <c r="N5053" s="5">
        <v>155.70235580416002</v>
      </c>
      <c r="O5053" s="3">
        <v>9.2935291903999673</v>
      </c>
      <c r="P5053" s="7">
        <v>5.9687787910474667E-2</v>
      </c>
      <c r="Q5053" s="9">
        <f t="shared" si="572"/>
        <v>9.2399385088089012</v>
      </c>
      <c r="R5053" s="7">
        <f t="shared" si="573"/>
        <v>5.9343601200425963E-2</v>
      </c>
      <c r="S5053" t="s">
        <v>485</v>
      </c>
      <c r="T5053" t="s">
        <v>581</v>
      </c>
      <c r="U5053">
        <v>31</v>
      </c>
      <c r="V5053">
        <f t="shared" si="574"/>
        <v>9.4488000000000003</v>
      </c>
      <c r="W5053">
        <f t="shared" si="575"/>
        <v>98.499156355276213</v>
      </c>
      <c r="X5053">
        <f t="shared" si="576"/>
        <v>47.250045303626003</v>
      </c>
    </row>
    <row r="5054" spans="1:24">
      <c r="A5054" t="s">
        <v>206</v>
      </c>
      <c r="B5054">
        <v>2006042</v>
      </c>
      <c r="C5054">
        <v>11</v>
      </c>
      <c r="D5054">
        <v>2</v>
      </c>
      <c r="E5054" s="28" t="s">
        <v>534</v>
      </c>
      <c r="F5054" t="s">
        <v>581</v>
      </c>
      <c r="G5054" t="s">
        <v>581</v>
      </c>
      <c r="H5054">
        <v>17</v>
      </c>
      <c r="I5054" s="3">
        <v>0.15058823529411766</v>
      </c>
      <c r="J5054">
        <v>27.391999999999999</v>
      </c>
      <c r="K5054">
        <f t="shared" si="570"/>
        <v>10.7</v>
      </c>
      <c r="L5054">
        <v>-9.7599999999999998E-4</v>
      </c>
      <c r="M5054">
        <f t="shared" si="571"/>
        <v>0.14933895529411767</v>
      </c>
      <c r="N5054" s="5">
        <v>589.30124681052166</v>
      </c>
      <c r="O5054" s="3">
        <v>12.887554857505645</v>
      </c>
      <c r="P5054" s="7">
        <v>2.1869213627592046E-2</v>
      </c>
      <c r="Q5054" s="9">
        <f t="shared" si="572"/>
        <v>12.781225613896918</v>
      </c>
      <c r="R5054" s="7">
        <f t="shared" si="573"/>
        <v>2.1688780879173114E-2</v>
      </c>
      <c r="S5054" t="s">
        <v>485</v>
      </c>
      <c r="T5054" t="s">
        <v>581</v>
      </c>
      <c r="U5054">
        <v>56</v>
      </c>
      <c r="V5054">
        <f t="shared" si="574"/>
        <v>17.0688</v>
      </c>
      <c r="W5054">
        <f t="shared" si="575"/>
        <v>583.79108359489248</v>
      </c>
      <c r="X5054">
        <f t="shared" si="576"/>
        <v>280.04458280046993</v>
      </c>
    </row>
    <row r="5055" spans="1:24">
      <c r="A5055" t="s">
        <v>253</v>
      </c>
      <c r="B5055">
        <v>2006026</v>
      </c>
      <c r="C5055">
        <v>4</v>
      </c>
      <c r="D5055">
        <v>4</v>
      </c>
      <c r="E5055" s="28" t="s">
        <v>534</v>
      </c>
      <c r="F5055" t="s">
        <v>581</v>
      </c>
      <c r="G5055" t="s">
        <v>581</v>
      </c>
      <c r="H5055">
        <v>14</v>
      </c>
      <c r="I5055" s="3">
        <v>0.18285714285714286</v>
      </c>
      <c r="J5055">
        <v>27.904</v>
      </c>
      <c r="K5055">
        <f t="shared" si="570"/>
        <v>10.9</v>
      </c>
      <c r="L5055">
        <v>-9.7599999999999998E-4</v>
      </c>
      <c r="M5055">
        <f t="shared" si="571"/>
        <v>0.18160786285714287</v>
      </c>
      <c r="N5055" s="5">
        <v>611.53708737495037</v>
      </c>
      <c r="O5055" s="3">
        <v>15.924761353069734</v>
      </c>
      <c r="P5055" s="7">
        <v>2.6040548777552422E-2</v>
      </c>
      <c r="Q5055" s="9">
        <f t="shared" si="572"/>
        <v>15.816675893396955</v>
      </c>
      <c r="R5055" s="7">
        <f t="shared" si="573"/>
        <v>2.5863804861436492E-2</v>
      </c>
      <c r="S5055" t="s">
        <v>481</v>
      </c>
      <c r="T5055" t="s">
        <v>581</v>
      </c>
      <c r="U5055">
        <v>56</v>
      </c>
      <c r="V5055">
        <f t="shared" si="574"/>
        <v>17.0688</v>
      </c>
      <c r="W5055">
        <f t="shared" si="575"/>
        <v>607.19347107859585</v>
      </c>
      <c r="X5055">
        <f t="shared" si="576"/>
        <v>291.27070807640246</v>
      </c>
    </row>
    <row r="5056" spans="1:24">
      <c r="A5056" t="s">
        <v>253</v>
      </c>
      <c r="B5056">
        <v>2006026</v>
      </c>
      <c r="C5056">
        <v>6</v>
      </c>
      <c r="D5056">
        <v>11</v>
      </c>
      <c r="E5056" s="28" t="s">
        <v>534</v>
      </c>
      <c r="F5056" t="s">
        <v>581</v>
      </c>
      <c r="G5056" t="s">
        <v>581</v>
      </c>
      <c r="H5056">
        <v>14</v>
      </c>
      <c r="I5056" s="3">
        <v>0.18285714285714286</v>
      </c>
      <c r="J5056">
        <v>29.184000000000001</v>
      </c>
      <c r="K5056">
        <f t="shared" si="570"/>
        <v>11.4</v>
      </c>
      <c r="L5056">
        <v>-9.7599999999999998E-4</v>
      </c>
      <c r="M5056">
        <f t="shared" si="571"/>
        <v>0.18160786285714287</v>
      </c>
      <c r="N5056" s="5">
        <v>668.92820364656643</v>
      </c>
      <c r="O5056" s="3">
        <v>16.660073552749768</v>
      </c>
      <c r="P5056" s="7">
        <v>2.4905622848505653E-2</v>
      </c>
      <c r="Q5056" s="9">
        <f t="shared" si="572"/>
        <v>16.546964428505856</v>
      </c>
      <c r="R5056" s="7">
        <f t="shared" si="573"/>
        <v>2.4736532767346997E-2</v>
      </c>
      <c r="S5056" t="s">
        <v>481</v>
      </c>
      <c r="T5056" t="s">
        <v>581</v>
      </c>
      <c r="U5056">
        <v>62</v>
      </c>
      <c r="V5056">
        <f t="shared" si="574"/>
        <v>18.897600000000001</v>
      </c>
      <c r="W5056">
        <f t="shared" si="575"/>
        <v>711.38564079297703</v>
      </c>
      <c r="X5056">
        <f t="shared" si="576"/>
        <v>341.25169188839106</v>
      </c>
    </row>
    <row r="5057" spans="1:24">
      <c r="A5057" t="s">
        <v>253</v>
      </c>
      <c r="B5057">
        <v>2006026</v>
      </c>
      <c r="C5057">
        <v>10</v>
      </c>
      <c r="D5057">
        <v>1</v>
      </c>
      <c r="E5057" s="28" t="s">
        <v>534</v>
      </c>
      <c r="F5057" t="s">
        <v>581</v>
      </c>
      <c r="G5057" t="s">
        <v>581</v>
      </c>
      <c r="H5057">
        <v>17</v>
      </c>
      <c r="I5057" s="3">
        <v>0.15058823529411766</v>
      </c>
      <c r="J5057">
        <v>16.64</v>
      </c>
      <c r="K5057">
        <f t="shared" si="570"/>
        <v>6.5</v>
      </c>
      <c r="L5057">
        <v>-9.7599999999999998E-4</v>
      </c>
      <c r="M5057">
        <f t="shared" si="571"/>
        <v>0.14933895529411767</v>
      </c>
      <c r="N5057" s="5">
        <v>217.46857959424</v>
      </c>
      <c r="O5057" s="3">
        <v>7.800924582072267</v>
      </c>
      <c r="P5057" s="7">
        <v>3.5871501973422953E-2</v>
      </c>
      <c r="Q5057" s="9">
        <f t="shared" si="572"/>
        <v>7.7367941035131187</v>
      </c>
      <c r="R5057" s="7">
        <f t="shared" si="573"/>
        <v>3.5576606597369984E-2</v>
      </c>
      <c r="S5057" t="s">
        <v>483</v>
      </c>
      <c r="T5057" t="s">
        <v>581</v>
      </c>
      <c r="U5057">
        <v>43</v>
      </c>
      <c r="V5057">
        <f t="shared" si="574"/>
        <v>13.106400000000001</v>
      </c>
      <c r="W5057">
        <f t="shared" si="575"/>
        <v>172.03594736940909</v>
      </c>
      <c r="X5057">
        <f t="shared" si="576"/>
        <v>82.525643953105543</v>
      </c>
    </row>
    <row r="5058" spans="1:24">
      <c r="A5058" t="s">
        <v>465</v>
      </c>
      <c r="B5058">
        <v>2008067</v>
      </c>
      <c r="C5058">
        <v>1</v>
      </c>
      <c r="D5058">
        <v>4</v>
      </c>
      <c r="E5058" s="28" t="s">
        <v>534</v>
      </c>
      <c r="F5058" t="s">
        <v>581</v>
      </c>
      <c r="G5058" t="s">
        <v>581</v>
      </c>
      <c r="H5058">
        <v>12</v>
      </c>
      <c r="I5058" s="3">
        <v>0.21333333333333335</v>
      </c>
      <c r="J5058">
        <v>17.408000000000001</v>
      </c>
      <c r="K5058">
        <f t="shared" ref="K5058:K5121" si="577">J5058/2.56</f>
        <v>6.8000000000000007</v>
      </c>
      <c r="L5058">
        <v>-9.7599999999999998E-4</v>
      </c>
      <c r="M5058">
        <f t="shared" ref="M5058:M5121" si="578">I5058+L5058*1.28</f>
        <v>0.21208405333333336</v>
      </c>
      <c r="N5058" s="5">
        <v>238.00584900444164</v>
      </c>
      <c r="O5058" s="3">
        <v>11.523976196095958</v>
      </c>
      <c r="P5058" s="7">
        <v>4.8418878125473713E-2</v>
      </c>
      <c r="Q5058" s="9">
        <f t="shared" ref="Q5058:Q5121" si="579">(J5058*J5058 - (J5058 - 2*M5058)*(J5058 - 2*M5058))*3.1415926/4</f>
        <v>11.457323981548774</v>
      </c>
      <c r="R5058" s="7">
        <f t="shared" ref="R5058:R5121" si="580">Q5058/N5058</f>
        <v>4.8138833686120708E-2</v>
      </c>
      <c r="S5058" t="s">
        <v>483</v>
      </c>
      <c r="T5058" t="s">
        <v>581</v>
      </c>
      <c r="U5058">
        <v>37</v>
      </c>
      <c r="V5058">
        <f t="shared" si="574"/>
        <v>11.277600000000001</v>
      </c>
      <c r="W5058">
        <f t="shared" si="575"/>
        <v>172.46320251912218</v>
      </c>
      <c r="X5058">
        <f t="shared" si="576"/>
        <v>82.730598248422908</v>
      </c>
    </row>
    <row r="5059" spans="1:24">
      <c r="A5059" t="s">
        <v>164</v>
      </c>
      <c r="B5059">
        <v>2008067</v>
      </c>
      <c r="C5059">
        <v>5</v>
      </c>
      <c r="D5059">
        <v>3</v>
      </c>
      <c r="E5059" s="28" t="s">
        <v>534</v>
      </c>
      <c r="F5059" t="s">
        <v>581</v>
      </c>
      <c r="G5059" t="s">
        <v>581</v>
      </c>
      <c r="H5059">
        <v>19</v>
      </c>
      <c r="I5059" s="3">
        <v>0.13473684210526315</v>
      </c>
      <c r="J5059">
        <v>12.288</v>
      </c>
      <c r="K5059">
        <f t="shared" si="577"/>
        <v>4.8</v>
      </c>
      <c r="L5059">
        <v>-9.7599999999999998E-4</v>
      </c>
      <c r="M5059">
        <f t="shared" si="578"/>
        <v>0.13348756210526316</v>
      </c>
      <c r="N5059" s="5">
        <v>118.59114967695361</v>
      </c>
      <c r="O5059" s="3">
        <v>5.1443337715008557</v>
      </c>
      <c r="P5059" s="7">
        <v>4.3378732607907075E-2</v>
      </c>
      <c r="Q5059" s="9">
        <f t="shared" si="579"/>
        <v>5.0971593301359173</v>
      </c>
      <c r="R5059" s="7">
        <f t="shared" si="580"/>
        <v>4.2980942035057049E-2</v>
      </c>
      <c r="S5059" t="s">
        <v>483</v>
      </c>
      <c r="T5059" t="s">
        <v>581</v>
      </c>
      <c r="U5059">
        <v>22</v>
      </c>
      <c r="V5059">
        <f t="shared" si="574"/>
        <v>6.7056000000000004</v>
      </c>
      <c r="W5059">
        <f t="shared" si="575"/>
        <v>59.635757244421235</v>
      </c>
      <c r="X5059">
        <f t="shared" si="576"/>
        <v>28.607272750148866</v>
      </c>
    </row>
    <row r="5060" spans="1:24">
      <c r="A5060" t="s">
        <v>164</v>
      </c>
      <c r="B5060">
        <v>2008067</v>
      </c>
      <c r="C5060">
        <v>5</v>
      </c>
      <c r="D5060">
        <v>1</v>
      </c>
      <c r="E5060" s="28" t="s">
        <v>534</v>
      </c>
      <c r="F5060" t="s">
        <v>581</v>
      </c>
      <c r="G5060" t="s">
        <v>581</v>
      </c>
      <c r="H5060">
        <v>12</v>
      </c>
      <c r="I5060" s="3">
        <v>0.21333333333333335</v>
      </c>
      <c r="J5060">
        <v>18.687999999999999</v>
      </c>
      <c r="K5060">
        <f t="shared" si="577"/>
        <v>7.3</v>
      </c>
      <c r="L5060">
        <v>-9.7599999999999998E-4</v>
      </c>
      <c r="M5060">
        <f t="shared" si="578"/>
        <v>0.21208405333333336</v>
      </c>
      <c r="N5060" s="5">
        <v>274.29350548111358</v>
      </c>
      <c r="O5060" s="3">
        <v>12.381840429055996</v>
      </c>
      <c r="P5060" s="7">
        <v>4.5140844320532211E-2</v>
      </c>
      <c r="Q5060" s="9">
        <f t="shared" si="579"/>
        <v>12.310164547987204</v>
      </c>
      <c r="R5060" s="7">
        <f t="shared" si="580"/>
        <v>4.4879533426776003E-2</v>
      </c>
      <c r="S5060" t="s">
        <v>483</v>
      </c>
      <c r="T5060" t="s">
        <v>581</v>
      </c>
      <c r="U5060">
        <v>39</v>
      </c>
      <c r="V5060">
        <f t="shared" si="574"/>
        <v>11.8872</v>
      </c>
      <c r="W5060">
        <f t="shared" si="575"/>
        <v>207.15065978354059</v>
      </c>
      <c r="X5060">
        <f t="shared" si="576"/>
        <v>99.370171498164424</v>
      </c>
    </row>
    <row r="5061" spans="1:24">
      <c r="A5061" t="s">
        <v>164</v>
      </c>
      <c r="B5061">
        <v>2008067</v>
      </c>
      <c r="C5061">
        <v>9</v>
      </c>
      <c r="D5061">
        <v>4</v>
      </c>
      <c r="E5061" s="28" t="s">
        <v>534</v>
      </c>
      <c r="F5061" t="s">
        <v>581</v>
      </c>
      <c r="G5061" t="s">
        <v>581</v>
      </c>
      <c r="H5061">
        <v>16</v>
      </c>
      <c r="I5061" s="3">
        <v>0.16</v>
      </c>
      <c r="J5061">
        <v>11.776</v>
      </c>
      <c r="K5061">
        <f t="shared" si="577"/>
        <v>4.5999999999999996</v>
      </c>
      <c r="L5061">
        <v>-9.7599999999999998E-4</v>
      </c>
      <c r="M5061">
        <f t="shared" si="578"/>
        <v>0.15875072000000001</v>
      </c>
      <c r="N5061" s="5">
        <v>108.9144412831744</v>
      </c>
      <c r="O5061" s="3">
        <v>5.8388384355839911</v>
      </c>
      <c r="P5061" s="7">
        <v>5.3609405390082111E-2</v>
      </c>
      <c r="Q5061" s="9">
        <f t="shared" si="579"/>
        <v>5.7938717463998968</v>
      </c>
      <c r="R5061" s="7">
        <f t="shared" si="580"/>
        <v>5.3196542883932149E-2</v>
      </c>
      <c r="S5061" t="s">
        <v>482</v>
      </c>
      <c r="T5061" t="s">
        <v>581</v>
      </c>
      <c r="U5061">
        <v>24</v>
      </c>
      <c r="V5061">
        <f t="shared" si="574"/>
        <v>7.3152000000000008</v>
      </c>
      <c r="W5061">
        <f t="shared" si="575"/>
        <v>57.508743769483829</v>
      </c>
      <c r="X5061">
        <f t="shared" si="576"/>
        <v>27.586944386221393</v>
      </c>
    </row>
    <row r="5062" spans="1:24">
      <c r="A5062" t="s">
        <v>164</v>
      </c>
      <c r="B5062">
        <v>2008067</v>
      </c>
      <c r="C5062">
        <v>9</v>
      </c>
      <c r="D5062">
        <v>5</v>
      </c>
      <c r="E5062" s="28" t="s">
        <v>534</v>
      </c>
      <c r="F5062" t="s">
        <v>581</v>
      </c>
      <c r="G5062" t="s">
        <v>581</v>
      </c>
      <c r="H5062">
        <v>49</v>
      </c>
      <c r="I5062" s="3">
        <v>5.2244897959183675E-2</v>
      </c>
      <c r="J5062">
        <v>19.456</v>
      </c>
      <c r="K5062">
        <f t="shared" si="577"/>
        <v>7.6</v>
      </c>
      <c r="L5062">
        <v>-9.7599999999999998E-4</v>
      </c>
      <c r="M5062">
        <f t="shared" si="578"/>
        <v>5.0995617959183677E-2</v>
      </c>
      <c r="N5062" s="5">
        <v>297.30142384291838</v>
      </c>
      <c r="O5062" s="3">
        <v>3.1847807692263141</v>
      </c>
      <c r="P5062" s="7">
        <v>1.0712295716784118E-2</v>
      </c>
      <c r="Q5062" s="9">
        <f t="shared" si="579"/>
        <v>3.1088263859677876</v>
      </c>
      <c r="R5062" s="7">
        <f t="shared" si="580"/>
        <v>1.0456816337382768E-2</v>
      </c>
      <c r="S5062" t="s">
        <v>483</v>
      </c>
      <c r="T5062" t="s">
        <v>581</v>
      </c>
      <c r="U5062">
        <v>33</v>
      </c>
      <c r="V5062">
        <f t="shared" si="574"/>
        <v>10.058400000000001</v>
      </c>
      <c r="W5062">
        <f t="shared" si="575"/>
        <v>203.41132370286584</v>
      </c>
      <c r="X5062">
        <f t="shared" si="576"/>
        <v>97.576411980264751</v>
      </c>
    </row>
    <row r="5063" spans="1:24">
      <c r="A5063" t="s">
        <v>450</v>
      </c>
      <c r="B5063">
        <v>2005006</v>
      </c>
      <c r="C5063">
        <v>2</v>
      </c>
      <c r="D5063">
        <v>6</v>
      </c>
      <c r="E5063" s="28" t="s">
        <v>534</v>
      </c>
      <c r="F5063" t="s">
        <v>581</v>
      </c>
      <c r="G5063" t="s">
        <v>581</v>
      </c>
      <c r="H5063">
        <v>18</v>
      </c>
      <c r="I5063" s="3">
        <v>0.14222222222222222</v>
      </c>
      <c r="J5063">
        <v>11.776</v>
      </c>
      <c r="K5063">
        <f t="shared" si="577"/>
        <v>4.5999999999999996</v>
      </c>
      <c r="L5063">
        <v>-9.7599999999999998E-4</v>
      </c>
      <c r="M5063">
        <f t="shared" si="578"/>
        <v>0.14097294222222223</v>
      </c>
      <c r="N5063" s="5">
        <v>108.9144412831744</v>
      </c>
      <c r="O5063" s="3">
        <v>5.1980217967502123</v>
      </c>
      <c r="P5063" s="7">
        <v>4.7725735315810931E-2</v>
      </c>
      <c r="Q5063" s="9">
        <f t="shared" si="579"/>
        <v>5.1529155718520183</v>
      </c>
      <c r="R5063" s="7">
        <f t="shared" si="580"/>
        <v>4.7311591659866176E-2</v>
      </c>
      <c r="S5063" t="s">
        <v>581</v>
      </c>
      <c r="T5063" t="s">
        <v>581</v>
      </c>
      <c r="U5063">
        <v>25</v>
      </c>
      <c r="V5063">
        <f t="shared" si="574"/>
        <v>7.62</v>
      </c>
      <c r="W5063">
        <f t="shared" si="575"/>
        <v>58.984557564572114</v>
      </c>
      <c r="X5063">
        <f t="shared" si="576"/>
        <v>28.294892263725245</v>
      </c>
    </row>
    <row r="5064" spans="1:24">
      <c r="A5064" t="s">
        <v>268</v>
      </c>
      <c r="B5064">
        <v>2008067</v>
      </c>
      <c r="C5064">
        <v>7</v>
      </c>
      <c r="D5064">
        <v>12</v>
      </c>
      <c r="E5064" s="28" t="s">
        <v>534</v>
      </c>
      <c r="F5064" t="s">
        <v>581</v>
      </c>
      <c r="G5064" t="s">
        <v>581</v>
      </c>
      <c r="H5064">
        <v>14</v>
      </c>
      <c r="I5064" s="3">
        <v>0.18285714285714286</v>
      </c>
      <c r="J5064">
        <v>20.48</v>
      </c>
      <c r="K5064">
        <f t="shared" si="577"/>
        <v>8</v>
      </c>
      <c r="L5064">
        <v>-9.7599999999999998E-4</v>
      </c>
      <c r="M5064">
        <f t="shared" si="578"/>
        <v>0.18160786285714287</v>
      </c>
      <c r="N5064" s="5">
        <v>329.41986021376005</v>
      </c>
      <c r="O5064" s="3">
        <v>11.65995059492576</v>
      </c>
      <c r="P5064" s="7">
        <v>3.5395408726600866E-2</v>
      </c>
      <c r="Q5064" s="9">
        <f t="shared" si="579"/>
        <v>11.581002389765468</v>
      </c>
      <c r="R5064" s="7">
        <f t="shared" si="580"/>
        <v>3.5155750422122614E-2</v>
      </c>
      <c r="S5064" t="s">
        <v>483</v>
      </c>
      <c r="T5064" t="s">
        <v>581</v>
      </c>
      <c r="U5064">
        <v>45</v>
      </c>
      <c r="V5064">
        <f t="shared" si="574"/>
        <v>13.716000000000001</v>
      </c>
      <c r="W5064">
        <f t="shared" si="575"/>
        <v>274.9557584560248</v>
      </c>
      <c r="X5064">
        <f t="shared" si="576"/>
        <v>131.89627733135509</v>
      </c>
    </row>
    <row r="5065" spans="1:24">
      <c r="A5065" t="s">
        <v>461</v>
      </c>
      <c r="B5065">
        <v>2005006</v>
      </c>
      <c r="C5065">
        <v>1</v>
      </c>
      <c r="D5065">
        <v>5</v>
      </c>
      <c r="E5065" s="28" t="s">
        <v>534</v>
      </c>
      <c r="F5065" t="s">
        <v>581</v>
      </c>
      <c r="G5065" t="s">
        <v>581</v>
      </c>
      <c r="H5065">
        <v>10</v>
      </c>
      <c r="I5065" s="3">
        <v>0.25600000000000001</v>
      </c>
      <c r="J5065">
        <v>14.08</v>
      </c>
      <c r="K5065">
        <f t="shared" si="577"/>
        <v>5.5</v>
      </c>
      <c r="L5065">
        <v>-9.7599999999999998E-4</v>
      </c>
      <c r="M5065">
        <f t="shared" si="578"/>
        <v>0.25475071999999999</v>
      </c>
      <c r="N5065" s="5">
        <v>155.70235580416002</v>
      </c>
      <c r="O5065" s="3">
        <v>11.117920459161603</v>
      </c>
      <c r="P5065" s="7">
        <v>7.1404959814131197E-2</v>
      </c>
      <c r="Q5065" s="9">
        <f t="shared" si="579"/>
        <v>11.064664658725629</v>
      </c>
      <c r="R5065" s="7">
        <f t="shared" si="580"/>
        <v>7.1062923881785006E-2</v>
      </c>
      <c r="S5065" t="s">
        <v>481</v>
      </c>
      <c r="T5065" t="s">
        <v>581</v>
      </c>
      <c r="U5065">
        <v>37</v>
      </c>
      <c r="V5065">
        <f t="shared" si="574"/>
        <v>11.277600000000001</v>
      </c>
      <c r="W5065">
        <f t="shared" si="575"/>
        <v>109.93297545221925</v>
      </c>
      <c r="X5065">
        <f t="shared" si="576"/>
        <v>52.734848324429578</v>
      </c>
    </row>
    <row r="5066" spans="1:24">
      <c r="A5066" t="s">
        <v>461</v>
      </c>
      <c r="B5066">
        <v>2005006</v>
      </c>
      <c r="C5066">
        <v>4</v>
      </c>
      <c r="D5066">
        <v>6</v>
      </c>
      <c r="E5066" s="28" t="s">
        <v>534</v>
      </c>
      <c r="F5066" t="s">
        <v>581</v>
      </c>
      <c r="G5066" t="s">
        <v>581</v>
      </c>
      <c r="H5066">
        <v>10</v>
      </c>
      <c r="I5066" s="3">
        <v>0.25600000000000001</v>
      </c>
      <c r="J5066">
        <v>20.224</v>
      </c>
      <c r="K5066">
        <f t="shared" si="577"/>
        <v>7.9</v>
      </c>
      <c r="L5066">
        <v>-9.7599999999999998E-4</v>
      </c>
      <c r="M5066">
        <f t="shared" si="578"/>
        <v>0.25475071999999999</v>
      </c>
      <c r="N5066" s="5">
        <v>321.23583556157439</v>
      </c>
      <c r="O5066" s="3">
        <v>16.05921844101119</v>
      </c>
      <c r="P5066" s="7">
        <v>4.9991989259034468E-2</v>
      </c>
      <c r="Q5066" s="9">
        <f t="shared" si="579"/>
        <v>15.981849028164424</v>
      </c>
      <c r="R5066" s="7">
        <f t="shared" si="580"/>
        <v>4.9751140000384636E-2</v>
      </c>
      <c r="S5066" t="s">
        <v>481</v>
      </c>
      <c r="T5066" t="s">
        <v>581</v>
      </c>
      <c r="U5066">
        <v>53</v>
      </c>
      <c r="V5066">
        <f t="shared" si="574"/>
        <v>16.154400000000003</v>
      </c>
      <c r="W5066">
        <f t="shared" si="575"/>
        <v>296.33186468122165</v>
      </c>
      <c r="X5066">
        <f t="shared" si="576"/>
        <v>142.15039548758202</v>
      </c>
    </row>
    <row r="5067" spans="1:24">
      <c r="A5067" t="s">
        <v>461</v>
      </c>
      <c r="B5067">
        <v>2005006</v>
      </c>
      <c r="C5067">
        <v>4</v>
      </c>
      <c r="D5067">
        <v>1</v>
      </c>
      <c r="E5067" s="28" t="s">
        <v>534</v>
      </c>
      <c r="F5067" t="s">
        <v>581</v>
      </c>
      <c r="G5067" t="s">
        <v>581</v>
      </c>
      <c r="H5067">
        <v>8</v>
      </c>
      <c r="I5067" s="3">
        <v>0.32</v>
      </c>
      <c r="J5067">
        <v>20.224</v>
      </c>
      <c r="K5067">
        <f t="shared" si="577"/>
        <v>7.9</v>
      </c>
      <c r="L5067">
        <v>-9.7599999999999998E-4</v>
      </c>
      <c r="M5067">
        <f t="shared" si="578"/>
        <v>0.31875071999999999</v>
      </c>
      <c r="N5067" s="5">
        <v>321.23583556157439</v>
      </c>
      <c r="O5067" s="3">
        <v>20.009683233792011</v>
      </c>
      <c r="P5067" s="7">
        <v>6.2289698155287412E-2</v>
      </c>
      <c r="Q5067" s="9">
        <f t="shared" si="579"/>
        <v>19.932816123358474</v>
      </c>
      <c r="R5067" s="7">
        <f t="shared" si="580"/>
        <v>6.2050412552860278E-2</v>
      </c>
      <c r="S5067" t="s">
        <v>483</v>
      </c>
      <c r="T5067" t="s">
        <v>581</v>
      </c>
      <c r="U5067">
        <v>54</v>
      </c>
      <c r="V5067">
        <f t="shared" si="574"/>
        <v>16.459199999999999</v>
      </c>
      <c r="W5067">
        <f t="shared" si="575"/>
        <v>299.79005355580944</v>
      </c>
      <c r="X5067">
        <f t="shared" si="576"/>
        <v>143.80928869072179</v>
      </c>
    </row>
    <row r="5068" spans="1:24">
      <c r="A5068" t="s">
        <v>461</v>
      </c>
      <c r="B5068">
        <v>2005006</v>
      </c>
      <c r="C5068">
        <v>5</v>
      </c>
      <c r="D5068">
        <v>2</v>
      </c>
      <c r="E5068" s="28" t="s">
        <v>534</v>
      </c>
      <c r="F5068" t="s">
        <v>581</v>
      </c>
      <c r="G5068" t="s">
        <v>581</v>
      </c>
      <c r="H5068">
        <v>7</v>
      </c>
      <c r="I5068" s="3">
        <v>0.36571428571428571</v>
      </c>
      <c r="J5068">
        <v>21.248000000000001</v>
      </c>
      <c r="K5068">
        <f t="shared" si="577"/>
        <v>8.3000000000000007</v>
      </c>
      <c r="L5068">
        <v>-9.7599999999999998E-4</v>
      </c>
      <c r="M5068">
        <f t="shared" si="578"/>
        <v>0.36446500571428569</v>
      </c>
      <c r="N5068" s="5">
        <v>354.58959640821769</v>
      </c>
      <c r="O5068" s="3">
        <v>23.992186629558937</v>
      </c>
      <c r="P5068" s="7">
        <v>6.7661845898992976E-2</v>
      </c>
      <c r="Q5068" s="9">
        <f t="shared" si="579"/>
        <v>23.911659365794872</v>
      </c>
      <c r="R5068" s="7">
        <f t="shared" si="580"/>
        <v>6.7434745993694686E-2</v>
      </c>
      <c r="S5068" t="s">
        <v>481</v>
      </c>
      <c r="T5068" t="s">
        <v>581</v>
      </c>
      <c r="U5068">
        <v>54</v>
      </c>
      <c r="V5068">
        <f t="shared" si="574"/>
        <v>16.459199999999999</v>
      </c>
      <c r="W5068">
        <f t="shared" si="575"/>
        <v>332.92330737173393</v>
      </c>
      <c r="X5068">
        <f t="shared" si="576"/>
        <v>159.70331054622076</v>
      </c>
    </row>
    <row r="5069" spans="1:24">
      <c r="A5069" t="s">
        <v>271</v>
      </c>
      <c r="B5069">
        <v>2006016</v>
      </c>
      <c r="C5069">
        <v>7</v>
      </c>
      <c r="D5069">
        <v>3</v>
      </c>
      <c r="E5069" s="28" t="s">
        <v>534</v>
      </c>
      <c r="F5069" t="s">
        <v>581</v>
      </c>
      <c r="G5069" t="s">
        <v>581</v>
      </c>
      <c r="H5069">
        <v>30</v>
      </c>
      <c r="I5069" s="3">
        <v>8.533333333333333E-2</v>
      </c>
      <c r="J5069">
        <v>16.384</v>
      </c>
      <c r="K5069">
        <f t="shared" si="577"/>
        <v>6.4</v>
      </c>
      <c r="L5069">
        <v>-9.7599999999999998E-4</v>
      </c>
      <c r="M5069">
        <f t="shared" si="578"/>
        <v>8.4084053333333325E-2</v>
      </c>
      <c r="N5069" s="5">
        <v>210.82871053680643</v>
      </c>
      <c r="O5069" s="3">
        <v>4.369388493209545</v>
      </c>
      <c r="P5069" s="7">
        <v>2.0724826718734487E-2</v>
      </c>
      <c r="Q5069" s="9">
        <f t="shared" si="579"/>
        <v>4.3057505842520829</v>
      </c>
      <c r="R5069" s="7">
        <f t="shared" si="580"/>
        <v>2.0422980215971991E-2</v>
      </c>
      <c r="S5069" t="s">
        <v>482</v>
      </c>
      <c r="T5069" t="s">
        <v>581</v>
      </c>
      <c r="U5069">
        <v>55</v>
      </c>
      <c r="V5069">
        <f t="shared" si="574"/>
        <v>16.763999999999999</v>
      </c>
      <c r="W5069">
        <f t="shared" si="575"/>
        <v>193.94514949888514</v>
      </c>
      <c r="X5069">
        <f t="shared" si="576"/>
        <v>93.035488214615199</v>
      </c>
    </row>
    <row r="5070" spans="1:24">
      <c r="A5070" t="s">
        <v>271</v>
      </c>
      <c r="B5070">
        <v>2006016</v>
      </c>
      <c r="C5070">
        <v>7</v>
      </c>
      <c r="D5070">
        <v>1</v>
      </c>
      <c r="E5070" s="28" t="s">
        <v>534</v>
      </c>
      <c r="F5070" t="s">
        <v>581</v>
      </c>
      <c r="G5070" t="s">
        <v>581</v>
      </c>
      <c r="H5070">
        <v>23</v>
      </c>
      <c r="I5070" s="3">
        <v>0.11130434782608696</v>
      </c>
      <c r="J5070">
        <v>17.920000000000002</v>
      </c>
      <c r="K5070">
        <f t="shared" si="577"/>
        <v>7.0000000000000009</v>
      </c>
      <c r="L5070">
        <v>-9.7599999999999998E-4</v>
      </c>
      <c r="M5070">
        <f t="shared" si="578"/>
        <v>0.11005506782608696</v>
      </c>
      <c r="N5070" s="5">
        <v>252.21208047616005</v>
      </c>
      <c r="O5070" s="3">
        <v>6.2272186286698989</v>
      </c>
      <c r="P5070" s="7">
        <v>2.4690405855712041E-2</v>
      </c>
      <c r="Q5070" s="9">
        <f t="shared" si="579"/>
        <v>6.1577561650795474</v>
      </c>
      <c r="R5070" s="7">
        <f t="shared" si="580"/>
        <v>2.4414992943454981E-2</v>
      </c>
      <c r="S5070" t="s">
        <v>482</v>
      </c>
      <c r="T5070" t="s">
        <v>581</v>
      </c>
      <c r="U5070">
        <v>41</v>
      </c>
      <c r="V5070">
        <f t="shared" si="574"/>
        <v>12.4968</v>
      </c>
      <c r="W5070">
        <f t="shared" si="575"/>
        <v>195.47349392930462</v>
      </c>
      <c r="X5070">
        <f t="shared" si="576"/>
        <v>93.768635037887435</v>
      </c>
    </row>
    <row r="5071" spans="1:24">
      <c r="A5071" t="s">
        <v>271</v>
      </c>
      <c r="B5071">
        <v>2006016</v>
      </c>
      <c r="C5071">
        <v>8</v>
      </c>
      <c r="D5071">
        <v>3</v>
      </c>
      <c r="E5071" s="28" t="s">
        <v>534</v>
      </c>
      <c r="F5071" t="s">
        <v>581</v>
      </c>
      <c r="G5071" t="s">
        <v>581</v>
      </c>
      <c r="H5071">
        <v>31</v>
      </c>
      <c r="I5071" s="3">
        <v>8.2580645161290323E-2</v>
      </c>
      <c r="J5071">
        <v>12.8</v>
      </c>
      <c r="K5071">
        <f t="shared" si="577"/>
        <v>5</v>
      </c>
      <c r="L5071">
        <v>-9.7599999999999998E-4</v>
      </c>
      <c r="M5071">
        <f t="shared" si="578"/>
        <v>8.1331365161290317E-2</v>
      </c>
      <c r="N5071" s="5">
        <v>128.67963289600002</v>
      </c>
      <c r="O5071" s="3">
        <v>3.299340483891962</v>
      </c>
      <c r="P5071" s="7">
        <v>2.5639958784763689E-2</v>
      </c>
      <c r="Q5071" s="9">
        <f t="shared" si="579"/>
        <v>3.2497472128868314</v>
      </c>
      <c r="R5071" s="7">
        <f t="shared" si="580"/>
        <v>2.5254557693005737E-2</v>
      </c>
      <c r="S5071" t="s">
        <v>482</v>
      </c>
      <c r="T5071" t="s">
        <v>581</v>
      </c>
      <c r="U5071">
        <v>34</v>
      </c>
      <c r="V5071">
        <f t="shared" si="574"/>
        <v>10.363200000000001</v>
      </c>
      <c r="W5071">
        <f t="shared" si="575"/>
        <v>85.208533741582897</v>
      </c>
      <c r="X5071">
        <f t="shared" si="576"/>
        <v>40.874533635837317</v>
      </c>
    </row>
    <row r="5072" spans="1:24">
      <c r="A5072" t="s">
        <v>271</v>
      </c>
      <c r="B5072">
        <v>2006016</v>
      </c>
      <c r="C5072">
        <v>8</v>
      </c>
      <c r="D5072">
        <v>1</v>
      </c>
      <c r="E5072" s="28" t="s">
        <v>534</v>
      </c>
      <c r="F5072" t="s">
        <v>581</v>
      </c>
      <c r="G5072" t="s">
        <v>581</v>
      </c>
      <c r="H5072">
        <v>21</v>
      </c>
      <c r="I5072" s="3">
        <v>0.1219047619047619</v>
      </c>
      <c r="J5072">
        <v>20.224</v>
      </c>
      <c r="K5072">
        <f t="shared" si="577"/>
        <v>7.9</v>
      </c>
      <c r="L5072">
        <v>-9.7599999999999998E-4</v>
      </c>
      <c r="M5072">
        <f t="shared" si="578"/>
        <v>0.1206554819047619</v>
      </c>
      <c r="N5072" s="5">
        <v>321.23583556157439</v>
      </c>
      <c r="O5072" s="3">
        <v>7.6986020144274558</v>
      </c>
      <c r="P5072" s="7">
        <v>2.3965576570773934E-2</v>
      </c>
      <c r="Q5072" s="9">
        <f t="shared" si="579"/>
        <v>7.6201801597573038</v>
      </c>
      <c r="R5072" s="7">
        <f t="shared" si="580"/>
        <v>2.3721451084172923E-2</v>
      </c>
      <c r="S5072" t="s">
        <v>483</v>
      </c>
      <c r="T5072" t="s">
        <v>581</v>
      </c>
      <c r="U5072">
        <v>52</v>
      </c>
      <c r="V5072">
        <f t="shared" si="574"/>
        <v>15.849600000000001</v>
      </c>
      <c r="W5072">
        <f t="shared" si="575"/>
        <v>292.84883712874489</v>
      </c>
      <c r="X5072">
        <f t="shared" si="576"/>
        <v>140.47958717065893</v>
      </c>
    </row>
    <row r="5073" spans="1:24">
      <c r="A5073" t="s">
        <v>271</v>
      </c>
      <c r="B5073">
        <v>2006016</v>
      </c>
      <c r="C5073">
        <v>9</v>
      </c>
      <c r="D5073">
        <v>3</v>
      </c>
      <c r="E5073" s="28" t="s">
        <v>534</v>
      </c>
      <c r="F5073" t="s">
        <v>581</v>
      </c>
      <c r="G5073" t="s">
        <v>581</v>
      </c>
      <c r="H5073">
        <v>21</v>
      </c>
      <c r="I5073" s="3">
        <v>0.1219047619047619</v>
      </c>
      <c r="J5073">
        <v>20.224</v>
      </c>
      <c r="K5073">
        <f t="shared" si="577"/>
        <v>7.9</v>
      </c>
      <c r="L5073">
        <v>-9.7599999999999998E-4</v>
      </c>
      <c r="M5073">
        <f t="shared" si="578"/>
        <v>0.1206554819047619</v>
      </c>
      <c r="N5073" s="5">
        <v>321.23583556157439</v>
      </c>
      <c r="O5073" s="3">
        <v>7.6986020144274558</v>
      </c>
      <c r="P5073" s="7">
        <v>2.3965576570773934E-2</v>
      </c>
      <c r="Q5073" s="9">
        <f t="shared" si="579"/>
        <v>7.6201801597573038</v>
      </c>
      <c r="R5073" s="7">
        <f t="shared" si="580"/>
        <v>2.3721451084172923E-2</v>
      </c>
      <c r="S5073" t="s">
        <v>483</v>
      </c>
      <c r="T5073" t="s">
        <v>581</v>
      </c>
      <c r="U5073">
        <v>52</v>
      </c>
      <c r="V5073">
        <f t="shared" si="574"/>
        <v>15.849600000000001</v>
      </c>
      <c r="W5073">
        <f t="shared" si="575"/>
        <v>292.84883712874489</v>
      </c>
      <c r="X5073">
        <f t="shared" si="576"/>
        <v>140.47958717065893</v>
      </c>
    </row>
    <row r="5074" spans="1:24">
      <c r="A5074" t="s">
        <v>271</v>
      </c>
      <c r="B5074">
        <v>2006016</v>
      </c>
      <c r="C5074">
        <v>9</v>
      </c>
      <c r="D5074">
        <v>1</v>
      </c>
      <c r="E5074" s="28" t="s">
        <v>534</v>
      </c>
      <c r="F5074" t="s">
        <v>581</v>
      </c>
      <c r="G5074" t="s">
        <v>581</v>
      </c>
      <c r="H5074">
        <v>22</v>
      </c>
      <c r="I5074" s="3">
        <v>0.11636363636363636</v>
      </c>
      <c r="J5074">
        <v>22.271999999999998</v>
      </c>
      <c r="K5074">
        <f t="shared" si="577"/>
        <v>8.6999999999999993</v>
      </c>
      <c r="L5074">
        <v>-9.7599999999999998E-4</v>
      </c>
      <c r="M5074">
        <f t="shared" si="578"/>
        <v>0.11511435636363636</v>
      </c>
      <c r="N5074" s="5">
        <v>389.59045655592956</v>
      </c>
      <c r="O5074" s="3">
        <v>8.0993727250703351</v>
      </c>
      <c r="P5074" s="7">
        <v>2.0789453614112312E-2</v>
      </c>
      <c r="Q5074" s="9">
        <f t="shared" si="579"/>
        <v>8.0128695246024222</v>
      </c>
      <c r="R5074" s="7">
        <f t="shared" si="580"/>
        <v>2.0567417373202765E-2</v>
      </c>
      <c r="S5074" t="s">
        <v>483</v>
      </c>
      <c r="T5074" t="s">
        <v>581</v>
      </c>
      <c r="U5074">
        <v>61</v>
      </c>
      <c r="V5074">
        <f t="shared" si="574"/>
        <v>18.5928</v>
      </c>
      <c r="W5074">
        <f t="shared" si="575"/>
        <v>396.81304619379551</v>
      </c>
      <c r="X5074">
        <f t="shared" si="576"/>
        <v>190.35121825916372</v>
      </c>
    </row>
    <row r="5075" spans="1:24">
      <c r="A5075" t="s">
        <v>271</v>
      </c>
      <c r="B5075">
        <v>2006016</v>
      </c>
      <c r="C5075">
        <v>10</v>
      </c>
      <c r="D5075">
        <v>1</v>
      </c>
      <c r="E5075" s="28" t="s">
        <v>534</v>
      </c>
      <c r="F5075" t="s">
        <v>581</v>
      </c>
      <c r="G5075" t="s">
        <v>581</v>
      </c>
      <c r="H5075">
        <v>12</v>
      </c>
      <c r="I5075" s="3">
        <v>0.21333333333333335</v>
      </c>
      <c r="J5075">
        <v>16.384</v>
      </c>
      <c r="K5075">
        <f t="shared" si="577"/>
        <v>6.4</v>
      </c>
      <c r="L5075">
        <v>-9.7599999999999998E-4</v>
      </c>
      <c r="M5075">
        <f t="shared" si="578"/>
        <v>0.21208405333333336</v>
      </c>
      <c r="N5075" s="5">
        <v>210.82871053680643</v>
      </c>
      <c r="O5075" s="3">
        <v>10.837684809727971</v>
      </c>
      <c r="P5075" s="7">
        <v>5.140516574869404E-2</v>
      </c>
      <c r="Q5075" s="9">
        <f t="shared" si="579"/>
        <v>10.775051528398031</v>
      </c>
      <c r="R5075" s="7">
        <f t="shared" si="580"/>
        <v>5.1108084382638787E-2</v>
      </c>
      <c r="S5075" t="s">
        <v>483</v>
      </c>
      <c r="T5075" t="s">
        <v>581</v>
      </c>
      <c r="U5075">
        <v>47</v>
      </c>
      <c r="V5075">
        <f t="shared" si="574"/>
        <v>14.325600000000001</v>
      </c>
      <c r="W5075">
        <f t="shared" si="575"/>
        <v>175.91633680250305</v>
      </c>
      <c r="X5075">
        <f t="shared" si="576"/>
        <v>84.387066764160721</v>
      </c>
    </row>
    <row r="5076" spans="1:24">
      <c r="A5076" t="s">
        <v>271</v>
      </c>
      <c r="B5076">
        <v>2006016</v>
      </c>
      <c r="C5076">
        <v>10</v>
      </c>
      <c r="D5076">
        <v>2</v>
      </c>
      <c r="E5076" s="28" t="s">
        <v>534</v>
      </c>
      <c r="F5076" t="s">
        <v>581</v>
      </c>
      <c r="G5076" t="s">
        <v>581</v>
      </c>
      <c r="H5076">
        <v>15</v>
      </c>
      <c r="I5076" s="3">
        <v>0.17066666666666666</v>
      </c>
      <c r="J5076">
        <v>21.248000000000001</v>
      </c>
      <c r="K5076">
        <f t="shared" si="577"/>
        <v>8.3000000000000007</v>
      </c>
      <c r="L5076">
        <v>-9.7599999999999998E-4</v>
      </c>
      <c r="M5076">
        <f t="shared" si="578"/>
        <v>0.16941738666666667</v>
      </c>
      <c r="N5076" s="5">
        <v>354.58959640821769</v>
      </c>
      <c r="O5076" s="3">
        <v>11.300931495526477</v>
      </c>
      <c r="P5076" s="7">
        <v>3.1870454209593883E-2</v>
      </c>
      <c r="Q5076" s="9">
        <f t="shared" si="579"/>
        <v>11.218873415732993</v>
      </c>
      <c r="R5076" s="7">
        <f t="shared" si="580"/>
        <v>3.1639037155555404E-2</v>
      </c>
      <c r="S5076" t="s">
        <v>483</v>
      </c>
      <c r="T5076" t="s">
        <v>581</v>
      </c>
      <c r="U5076" t="s">
        <v>581</v>
      </c>
      <c r="V5076" t="s">
        <v>581</v>
      </c>
      <c r="W5076" t="s">
        <v>581</v>
      </c>
      <c r="X5076" t="s">
        <v>581</v>
      </c>
    </row>
    <row r="5077" spans="1:24">
      <c r="A5077" t="s">
        <v>271</v>
      </c>
      <c r="B5077">
        <v>2006016</v>
      </c>
      <c r="C5077">
        <v>11</v>
      </c>
      <c r="D5077">
        <v>1</v>
      </c>
      <c r="E5077" s="28" t="s">
        <v>534</v>
      </c>
      <c r="F5077" t="s">
        <v>581</v>
      </c>
      <c r="G5077" t="s">
        <v>581</v>
      </c>
      <c r="H5077">
        <v>35</v>
      </c>
      <c r="I5077" s="3">
        <v>7.3142857142857148E-2</v>
      </c>
      <c r="J5077">
        <v>13.568</v>
      </c>
      <c r="K5077">
        <f t="shared" si="577"/>
        <v>5.3</v>
      </c>
      <c r="L5077">
        <v>-9.7599999999999998E-4</v>
      </c>
      <c r="M5077">
        <f t="shared" si="578"/>
        <v>7.1893577142857143E-2</v>
      </c>
      <c r="N5077" s="5">
        <v>144.58443552194561</v>
      </c>
      <c r="O5077" s="3">
        <v>3.1009165906505141</v>
      </c>
      <c r="P5077" s="7">
        <v>2.1447098226419013E-2</v>
      </c>
      <c r="Q5077" s="9">
        <f t="shared" si="579"/>
        <v>3.0482350495655148</v>
      </c>
      <c r="R5077" s="7">
        <f t="shared" si="580"/>
        <v>2.1082732996546102E-2</v>
      </c>
      <c r="S5077" t="s">
        <v>482</v>
      </c>
      <c r="T5077" t="s">
        <v>581</v>
      </c>
      <c r="U5077">
        <v>36</v>
      </c>
      <c r="V5077">
        <f t="shared" si="574"/>
        <v>10.972800000000001</v>
      </c>
      <c r="W5077">
        <f t="shared" si="575"/>
        <v>99.907893519237589</v>
      </c>
      <c r="X5077">
        <f t="shared" si="576"/>
        <v>47.92581652117827</v>
      </c>
    </row>
    <row r="5078" spans="1:24">
      <c r="A5078" t="s">
        <v>271</v>
      </c>
      <c r="B5078">
        <v>2006016</v>
      </c>
      <c r="C5078">
        <v>11</v>
      </c>
      <c r="D5078">
        <v>3</v>
      </c>
      <c r="E5078" s="28" t="s">
        <v>534</v>
      </c>
      <c r="F5078" t="s">
        <v>581</v>
      </c>
      <c r="G5078" t="s">
        <v>581</v>
      </c>
      <c r="H5078">
        <v>21</v>
      </c>
      <c r="I5078" s="3">
        <v>0.1219047619047619</v>
      </c>
      <c r="J5078">
        <v>21.76</v>
      </c>
      <c r="K5078">
        <f t="shared" si="577"/>
        <v>8.5</v>
      </c>
      <c r="L5078">
        <v>-9.7599999999999998E-4</v>
      </c>
      <c r="M5078">
        <f t="shared" si="578"/>
        <v>0.1206554819047619</v>
      </c>
      <c r="N5078" s="5">
        <v>371.88413906944004</v>
      </c>
      <c r="O5078" s="3">
        <v>8.2868517741714829</v>
      </c>
      <c r="P5078" s="7">
        <v>2.228342352784269E-2</v>
      </c>
      <c r="Q5078" s="9">
        <f t="shared" si="579"/>
        <v>8.2024015266971588</v>
      </c>
      <c r="R5078" s="7">
        <f t="shared" si="580"/>
        <v>2.2056336006213931E-2</v>
      </c>
      <c r="S5078" t="s">
        <v>483</v>
      </c>
      <c r="T5078" t="s">
        <v>581</v>
      </c>
      <c r="U5078">
        <v>45</v>
      </c>
      <c r="V5078">
        <f t="shared" si="574"/>
        <v>13.716000000000001</v>
      </c>
      <c r="W5078">
        <f t="shared" si="575"/>
        <v>312.71059310821562</v>
      </c>
      <c r="X5078">
        <f t="shared" si="576"/>
        <v>150.00727151401102</v>
      </c>
    </row>
    <row r="5079" spans="1:24">
      <c r="A5079" t="s">
        <v>35</v>
      </c>
      <c r="B5079">
        <v>2009016</v>
      </c>
      <c r="C5079">
        <v>22</v>
      </c>
      <c r="D5079">
        <v>3</v>
      </c>
      <c r="E5079" s="28" t="s">
        <v>534</v>
      </c>
      <c r="F5079" t="s">
        <v>581</v>
      </c>
      <c r="G5079" t="s">
        <v>581</v>
      </c>
      <c r="H5079">
        <v>13</v>
      </c>
      <c r="I5079" s="3">
        <v>0.19692307692307692</v>
      </c>
      <c r="J5079">
        <v>19.2</v>
      </c>
      <c r="K5079">
        <f t="shared" si="577"/>
        <v>7.5</v>
      </c>
      <c r="L5079">
        <v>-9.7599999999999998E-4</v>
      </c>
      <c r="M5079">
        <f t="shared" si="578"/>
        <v>0.19567379692307693</v>
      </c>
      <c r="N5079" s="5">
        <v>289.52917401599996</v>
      </c>
      <c r="O5079" s="3">
        <v>11.756293275357216</v>
      </c>
      <c r="P5079" s="7">
        <v>4.0604865866496545E-2</v>
      </c>
      <c r="Q5079" s="9">
        <f t="shared" si="579"/>
        <v>11.682479131484884</v>
      </c>
      <c r="R5079" s="7">
        <f t="shared" si="580"/>
        <v>4.0349920422317394E-2</v>
      </c>
      <c r="S5079" t="s">
        <v>483</v>
      </c>
      <c r="T5079" t="s">
        <v>581</v>
      </c>
      <c r="U5079" t="s">
        <v>581</v>
      </c>
      <c r="V5079" t="s">
        <v>581</v>
      </c>
      <c r="W5079" t="s">
        <v>581</v>
      </c>
      <c r="X5079" t="s">
        <v>581</v>
      </c>
    </row>
    <row r="5080" spans="1:24">
      <c r="A5080" t="s">
        <v>134</v>
      </c>
      <c r="B5080">
        <v>2009016</v>
      </c>
      <c r="C5080">
        <v>10</v>
      </c>
      <c r="D5080">
        <v>5</v>
      </c>
      <c r="E5080" s="28" t="s">
        <v>534</v>
      </c>
      <c r="F5080" t="s">
        <v>581</v>
      </c>
      <c r="G5080" t="s">
        <v>581</v>
      </c>
      <c r="H5080">
        <v>5</v>
      </c>
      <c r="I5080" s="3">
        <v>0.51200000000000001</v>
      </c>
      <c r="J5080">
        <v>13.055999999999999</v>
      </c>
      <c r="K5080">
        <f t="shared" si="577"/>
        <v>5.0999999999999996</v>
      </c>
      <c r="L5080">
        <v>-9.7599999999999998E-4</v>
      </c>
      <c r="M5080">
        <f t="shared" si="578"/>
        <v>0.51075071999999999</v>
      </c>
      <c r="N5080" s="5">
        <v>133.8782900649984</v>
      </c>
      <c r="O5080" s="3">
        <v>20.176966759219177</v>
      </c>
      <c r="P5080" s="7">
        <v>0.15071126729676027</v>
      </c>
      <c r="Q5080" s="9">
        <f t="shared" si="579"/>
        <v>20.129739198045957</v>
      </c>
      <c r="R5080" s="7">
        <f t="shared" si="580"/>
        <v>0.15035850240000001</v>
      </c>
      <c r="S5080" t="s">
        <v>482</v>
      </c>
      <c r="T5080" t="s">
        <v>581</v>
      </c>
      <c r="U5080" t="s">
        <v>581</v>
      </c>
      <c r="V5080" t="s">
        <v>581</v>
      </c>
      <c r="W5080" t="s">
        <v>581</v>
      </c>
      <c r="X5080" t="s">
        <v>581</v>
      </c>
    </row>
    <row r="5081" spans="1:24">
      <c r="A5081" t="s">
        <v>75</v>
      </c>
      <c r="B5081">
        <v>2009016</v>
      </c>
      <c r="C5081">
        <v>5</v>
      </c>
      <c r="D5081">
        <v>1</v>
      </c>
      <c r="E5081" s="28" t="s">
        <v>534</v>
      </c>
      <c r="F5081" t="s">
        <v>581</v>
      </c>
      <c r="G5081" t="s">
        <v>581</v>
      </c>
      <c r="H5081">
        <v>17</v>
      </c>
      <c r="I5081" s="3">
        <v>0.15058823529411766</v>
      </c>
      <c r="J5081">
        <v>11.776</v>
      </c>
      <c r="K5081">
        <f t="shared" si="577"/>
        <v>4.5999999999999996</v>
      </c>
      <c r="L5081">
        <v>-9.7599999999999998E-4</v>
      </c>
      <c r="M5081">
        <f t="shared" si="578"/>
        <v>0.14933895529411767</v>
      </c>
      <c r="N5081" s="5">
        <v>108.9144412831744</v>
      </c>
      <c r="O5081" s="3">
        <v>5.499829933661875</v>
      </c>
      <c r="P5081" s="7">
        <v>5.0496792425923358E-2</v>
      </c>
      <c r="Q5081" s="9">
        <f t="shared" si="579"/>
        <v>5.454789372625191</v>
      </c>
      <c r="R5081" s="7">
        <f t="shared" si="580"/>
        <v>5.0083251663963428E-2</v>
      </c>
      <c r="S5081" t="s">
        <v>481</v>
      </c>
      <c r="T5081" t="s">
        <v>581</v>
      </c>
      <c r="U5081">
        <v>32</v>
      </c>
      <c r="V5081">
        <f t="shared" ref="V5081:V5143" si="581">U5081*0.3048</f>
        <v>9.7536000000000005</v>
      </c>
      <c r="W5081">
        <f t="shared" si="575"/>
        <v>68.751909002461488</v>
      </c>
      <c r="X5081">
        <f t="shared" si="576"/>
        <v>32.980290748480776</v>
      </c>
    </row>
    <row r="5082" spans="1:24">
      <c r="A5082" t="s">
        <v>460</v>
      </c>
      <c r="B5082">
        <v>2009016</v>
      </c>
      <c r="C5082">
        <v>1</v>
      </c>
      <c r="D5082">
        <v>1</v>
      </c>
      <c r="E5082" s="28" t="s">
        <v>534</v>
      </c>
      <c r="F5082" t="s">
        <v>581</v>
      </c>
      <c r="G5082" t="s">
        <v>581</v>
      </c>
      <c r="H5082">
        <v>39</v>
      </c>
      <c r="I5082" s="3">
        <v>6.5641025641025641E-2</v>
      </c>
      <c r="J5082">
        <v>14.335999999999999</v>
      </c>
      <c r="K5082">
        <f t="shared" si="577"/>
        <v>5.6</v>
      </c>
      <c r="L5082">
        <v>-9.7599999999999998E-4</v>
      </c>
      <c r="M5082">
        <f t="shared" si="578"/>
        <v>6.4391745641025636E-2</v>
      </c>
      <c r="N5082" s="5">
        <v>161.41573150474235</v>
      </c>
      <c r="O5082" s="3">
        <v>2.9427958066351803</v>
      </c>
      <c r="P5082" s="7">
        <v>1.8231158631206411E-2</v>
      </c>
      <c r="Q5082" s="9">
        <f t="shared" si="579"/>
        <v>2.8870411910374623</v>
      </c>
      <c r="R5082" s="7">
        <f t="shared" si="580"/>
        <v>1.788574858301616E-2</v>
      </c>
      <c r="S5082" t="s">
        <v>481</v>
      </c>
      <c r="T5082" t="s">
        <v>581</v>
      </c>
      <c r="U5082">
        <v>40</v>
      </c>
      <c r="V5082">
        <f t="shared" si="581"/>
        <v>12.192</v>
      </c>
      <c r="W5082">
        <f t="shared" si="575"/>
        <v>119.88158028340825</v>
      </c>
      <c r="X5082">
        <f t="shared" si="576"/>
        <v>57.507194061950941</v>
      </c>
    </row>
    <row r="5083" spans="1:24">
      <c r="A5083" t="s">
        <v>460</v>
      </c>
      <c r="B5083">
        <v>2009016</v>
      </c>
      <c r="C5083">
        <v>2</v>
      </c>
      <c r="D5083">
        <v>3</v>
      </c>
      <c r="E5083" s="28" t="s">
        <v>534</v>
      </c>
      <c r="F5083" t="s">
        <v>581</v>
      </c>
      <c r="G5083" t="s">
        <v>581</v>
      </c>
      <c r="H5083">
        <v>16</v>
      </c>
      <c r="I5083" s="3">
        <v>0.16</v>
      </c>
      <c r="J5083">
        <v>13.824000000000002</v>
      </c>
      <c r="K5083">
        <f t="shared" si="577"/>
        <v>5.4</v>
      </c>
      <c r="L5083">
        <v>-9.7599999999999998E-4</v>
      </c>
      <c r="M5083">
        <f t="shared" si="578"/>
        <v>0.15875072000000001</v>
      </c>
      <c r="N5083" s="5">
        <v>150.09192380989444</v>
      </c>
      <c r="O5083" s="3">
        <v>6.868275515135994</v>
      </c>
      <c r="P5083" s="7">
        <v>4.5760460261907977E-2</v>
      </c>
      <c r="Q5083" s="9">
        <f t="shared" si="579"/>
        <v>6.81527096497868</v>
      </c>
      <c r="R5083" s="7">
        <f t="shared" si="580"/>
        <v>4.540731301179711E-2</v>
      </c>
      <c r="S5083" t="s">
        <v>484</v>
      </c>
      <c r="T5083" t="s">
        <v>581</v>
      </c>
      <c r="U5083">
        <v>40</v>
      </c>
      <c r="V5083">
        <f t="shared" si="581"/>
        <v>12.192</v>
      </c>
      <c r="W5083">
        <f t="shared" si="575"/>
        <v>110.97653632618348</v>
      </c>
      <c r="X5083">
        <f t="shared" si="576"/>
        <v>53.235444475670214</v>
      </c>
    </row>
    <row r="5084" spans="1:24">
      <c r="A5084" t="s">
        <v>339</v>
      </c>
      <c r="B5084">
        <v>2006017</v>
      </c>
      <c r="C5084">
        <v>1</v>
      </c>
      <c r="D5084">
        <v>1</v>
      </c>
      <c r="E5084" s="28" t="s">
        <v>534</v>
      </c>
      <c r="F5084" t="s">
        <v>581</v>
      </c>
      <c r="G5084" t="s">
        <v>581</v>
      </c>
      <c r="H5084">
        <v>15</v>
      </c>
      <c r="I5084" s="3">
        <v>0.17066666666666666</v>
      </c>
      <c r="J5084">
        <v>20.224</v>
      </c>
      <c r="K5084">
        <f t="shared" si="577"/>
        <v>7.9</v>
      </c>
      <c r="L5084">
        <v>-9.7599999999999998E-4</v>
      </c>
      <c r="M5084">
        <f t="shared" si="578"/>
        <v>0.16941738666666667</v>
      </c>
      <c r="N5084" s="5">
        <v>321.23583556157439</v>
      </c>
      <c r="O5084" s="3">
        <v>10.751898386432034</v>
      </c>
      <c r="P5084" s="7">
        <v>3.3470420159182751E-2</v>
      </c>
      <c r="Q5084" s="9">
        <f t="shared" si="579"/>
        <v>10.673859237671349</v>
      </c>
      <c r="R5084" s="7">
        <f t="shared" si="580"/>
        <v>3.3227486027552447E-2</v>
      </c>
      <c r="S5084" t="s">
        <v>483</v>
      </c>
      <c r="T5084" t="s">
        <v>581</v>
      </c>
      <c r="U5084">
        <v>48</v>
      </c>
      <c r="V5084">
        <f t="shared" si="581"/>
        <v>14.630400000000002</v>
      </c>
      <c r="W5084">
        <f t="shared" si="575"/>
        <v>278.6546361341637</v>
      </c>
      <c r="X5084">
        <f t="shared" si="576"/>
        <v>133.67062895355832</v>
      </c>
    </row>
    <row r="5085" spans="1:24">
      <c r="A5085" t="s">
        <v>27</v>
      </c>
      <c r="B5085">
        <v>2006024</v>
      </c>
      <c r="C5085">
        <v>39</v>
      </c>
      <c r="D5085">
        <v>1</v>
      </c>
      <c r="E5085" s="28" t="s">
        <v>534</v>
      </c>
      <c r="F5085" t="s">
        <v>581</v>
      </c>
      <c r="G5085" t="s">
        <v>581</v>
      </c>
      <c r="H5085">
        <v>15</v>
      </c>
      <c r="I5085" s="3">
        <v>0.17066666666666666</v>
      </c>
      <c r="J5085">
        <v>35.584000000000003</v>
      </c>
      <c r="K5085">
        <f t="shared" si="577"/>
        <v>13.9</v>
      </c>
      <c r="L5085">
        <v>-9.7599999999999998E-4</v>
      </c>
      <c r="M5085">
        <f t="shared" si="578"/>
        <v>0.16941738666666667</v>
      </c>
      <c r="N5085" s="5">
        <v>994.48767487344662</v>
      </c>
      <c r="O5085" s="3">
        <v>18.987395022847924</v>
      </c>
      <c r="P5085" s="7">
        <v>1.9092639861287532E-2</v>
      </c>
      <c r="Q5085" s="9">
        <f t="shared" si="579"/>
        <v>18.849071908596276</v>
      </c>
      <c r="R5085" s="7">
        <f t="shared" si="580"/>
        <v>1.8953550038712054E-2</v>
      </c>
      <c r="S5085" t="s">
        <v>481</v>
      </c>
      <c r="T5085" t="s">
        <v>581</v>
      </c>
      <c r="U5085">
        <v>74</v>
      </c>
      <c r="V5085">
        <f t="shared" si="581"/>
        <v>22.555200000000003</v>
      </c>
      <c r="W5085">
        <f t="shared" si="575"/>
        <v>1209.3661745237075</v>
      </c>
      <c r="X5085">
        <f t="shared" si="576"/>
        <v>580.1329539190225</v>
      </c>
    </row>
    <row r="5086" spans="1:24">
      <c r="A5086" t="s">
        <v>221</v>
      </c>
      <c r="B5086">
        <v>2006020</v>
      </c>
      <c r="C5086">
        <v>1</v>
      </c>
      <c r="D5086">
        <v>1</v>
      </c>
      <c r="E5086" s="28" t="s">
        <v>534</v>
      </c>
      <c r="F5086" t="s">
        <v>581</v>
      </c>
      <c r="G5086" t="s">
        <v>581</v>
      </c>
      <c r="H5086">
        <v>12</v>
      </c>
      <c r="I5086" s="3">
        <v>0.21333333333333335</v>
      </c>
      <c r="J5086">
        <v>17.920000000000002</v>
      </c>
      <c r="K5086">
        <f t="shared" si="577"/>
        <v>7.0000000000000009</v>
      </c>
      <c r="L5086">
        <v>-9.7599999999999998E-4</v>
      </c>
      <c r="M5086">
        <f t="shared" si="578"/>
        <v>0.21208405333333336</v>
      </c>
      <c r="N5086" s="5">
        <v>252.21208047616005</v>
      </c>
      <c r="O5086" s="3">
        <v>11.867121889279973</v>
      </c>
      <c r="P5086" s="7">
        <v>4.705215494386953E-2</v>
      </c>
      <c r="Q5086" s="9">
        <f t="shared" si="579"/>
        <v>11.798460208124101</v>
      </c>
      <c r="R5086" s="7">
        <f t="shared" si="580"/>
        <v>4.6779917067609818E-2</v>
      </c>
      <c r="S5086" t="s">
        <v>483</v>
      </c>
      <c r="T5086" t="s">
        <v>581</v>
      </c>
      <c r="U5086">
        <v>41</v>
      </c>
      <c r="V5086">
        <f t="shared" si="581"/>
        <v>12.4968</v>
      </c>
      <c r="W5086">
        <f t="shared" ref="W5086:W5127" si="582">0.31361966*POWER(K5086,2.12237091)*POWER(U5086,0.62071126)</f>
        <v>195.47349392930462</v>
      </c>
      <c r="X5086">
        <f t="shared" ref="X5086:X5127" si="583">W5086*0.4797</f>
        <v>93.768635037887435</v>
      </c>
    </row>
    <row r="5087" spans="1:24">
      <c r="A5087" t="s">
        <v>221</v>
      </c>
      <c r="B5087">
        <v>2006020</v>
      </c>
      <c r="C5087">
        <v>1</v>
      </c>
      <c r="D5087">
        <v>3</v>
      </c>
      <c r="E5087" s="28" t="s">
        <v>534</v>
      </c>
      <c r="F5087" t="s">
        <v>581</v>
      </c>
      <c r="G5087" t="s">
        <v>581</v>
      </c>
      <c r="H5087">
        <v>16</v>
      </c>
      <c r="I5087" s="3">
        <v>0.16</v>
      </c>
      <c r="J5087">
        <v>33.792000000000002</v>
      </c>
      <c r="K5087">
        <f t="shared" si="577"/>
        <v>13.200000000000001</v>
      </c>
      <c r="L5087">
        <v>-9.7599999999999998E-4</v>
      </c>
      <c r="M5087">
        <f t="shared" si="578"/>
        <v>0.15875072000000001</v>
      </c>
      <c r="N5087" s="5">
        <v>896.84556943196174</v>
      </c>
      <c r="O5087" s="3">
        <v>16.905287040768034</v>
      </c>
      <c r="P5087" s="7">
        <v>1.8849719078698684E-2</v>
      </c>
      <c r="Q5087" s="9">
        <f t="shared" si="579"/>
        <v>16.773913346121894</v>
      </c>
      <c r="R5087" s="7">
        <f t="shared" si="580"/>
        <v>1.8703234891092841E-2</v>
      </c>
      <c r="S5087" t="s">
        <v>483</v>
      </c>
      <c r="T5087" t="s">
        <v>581</v>
      </c>
      <c r="U5087">
        <v>54</v>
      </c>
      <c r="V5087">
        <f t="shared" si="581"/>
        <v>16.459199999999999</v>
      </c>
      <c r="W5087">
        <f t="shared" si="582"/>
        <v>891.23679302872267</v>
      </c>
      <c r="X5087">
        <f t="shared" si="583"/>
        <v>427.52628961587828</v>
      </c>
    </row>
    <row r="5088" spans="1:24">
      <c r="A5088" t="s">
        <v>221</v>
      </c>
      <c r="B5088">
        <v>2006020</v>
      </c>
      <c r="C5088">
        <v>3</v>
      </c>
      <c r="D5088">
        <v>3</v>
      </c>
      <c r="E5088" s="28" t="s">
        <v>534</v>
      </c>
      <c r="F5088" t="s">
        <v>581</v>
      </c>
      <c r="G5088" t="s">
        <v>581</v>
      </c>
      <c r="H5088">
        <v>29</v>
      </c>
      <c r="I5088" s="3">
        <v>8.8275862068965524E-2</v>
      </c>
      <c r="J5088">
        <v>17.152000000000001</v>
      </c>
      <c r="K5088">
        <f t="shared" si="577"/>
        <v>6.7</v>
      </c>
      <c r="L5088">
        <v>-9.7599999999999998E-4</v>
      </c>
      <c r="M5088">
        <f t="shared" si="578"/>
        <v>8.7026582068965519E-2</v>
      </c>
      <c r="N5088" s="5">
        <v>231.05714882805762</v>
      </c>
      <c r="O5088" s="3">
        <v>4.7322280018406904</v>
      </c>
      <c r="P5088" s="7">
        <v>2.0480768614357839E-2</v>
      </c>
      <c r="Q5088" s="9">
        <f t="shared" si="579"/>
        <v>4.6655989926420931</v>
      </c>
      <c r="R5088" s="7">
        <f t="shared" si="580"/>
        <v>2.0192402686116512E-2</v>
      </c>
      <c r="S5088" t="s">
        <v>483</v>
      </c>
      <c r="T5088" t="s">
        <v>581</v>
      </c>
      <c r="U5088">
        <v>57</v>
      </c>
      <c r="V5088">
        <f t="shared" si="581"/>
        <v>17.3736</v>
      </c>
      <c r="W5088">
        <f t="shared" si="582"/>
        <v>218.54038531522659</v>
      </c>
      <c r="X5088">
        <f t="shared" si="583"/>
        <v>104.8338228357142</v>
      </c>
    </row>
    <row r="5089" spans="1:24">
      <c r="A5089" t="s">
        <v>371</v>
      </c>
      <c r="B5089">
        <v>2006020</v>
      </c>
      <c r="C5089">
        <v>7</v>
      </c>
      <c r="D5089">
        <v>1</v>
      </c>
      <c r="E5089" s="28" t="s">
        <v>534</v>
      </c>
      <c r="F5089" t="s">
        <v>581</v>
      </c>
      <c r="G5089" t="s">
        <v>581</v>
      </c>
      <c r="H5089">
        <v>20</v>
      </c>
      <c r="I5089" s="3">
        <v>0.128</v>
      </c>
      <c r="J5089">
        <v>17.408000000000001</v>
      </c>
      <c r="K5089">
        <f t="shared" si="577"/>
        <v>6.8000000000000007</v>
      </c>
      <c r="L5089">
        <v>-9.7599999999999998E-4</v>
      </c>
      <c r="M5089">
        <f t="shared" si="578"/>
        <v>0.12675072000000001</v>
      </c>
      <c r="N5089" s="5">
        <v>238.00584900444164</v>
      </c>
      <c r="O5089" s="3">
        <v>6.9487002869759849</v>
      </c>
      <c r="P5089" s="7">
        <v>2.9195502194764588E-2</v>
      </c>
      <c r="Q5089" s="9">
        <f t="shared" si="579"/>
        <v>6.8813783248641274</v>
      </c>
      <c r="R5089" s="7">
        <f t="shared" si="580"/>
        <v>2.891264375916958E-2</v>
      </c>
      <c r="S5089" t="s">
        <v>481</v>
      </c>
      <c r="T5089" t="s">
        <v>581</v>
      </c>
      <c r="U5089">
        <v>52</v>
      </c>
      <c r="V5089">
        <f t="shared" si="581"/>
        <v>15.849600000000001</v>
      </c>
      <c r="W5089">
        <f t="shared" si="582"/>
        <v>213.02892504005965</v>
      </c>
      <c r="X5089">
        <f t="shared" si="583"/>
        <v>102.18997534171662</v>
      </c>
    </row>
    <row r="5090" spans="1:24">
      <c r="A5090" t="s">
        <v>393</v>
      </c>
      <c r="B5090">
        <v>2014014</v>
      </c>
      <c r="C5090">
        <v>2</v>
      </c>
      <c r="D5090">
        <v>1</v>
      </c>
      <c r="E5090" s="28" t="s">
        <v>534</v>
      </c>
      <c r="F5090" t="s">
        <v>581</v>
      </c>
      <c r="G5090" t="s">
        <v>581</v>
      </c>
      <c r="H5090">
        <v>34</v>
      </c>
      <c r="I5090" s="3">
        <v>7.5294117647058831E-2</v>
      </c>
      <c r="J5090">
        <v>15.36</v>
      </c>
      <c r="K5090">
        <f t="shared" si="577"/>
        <v>6</v>
      </c>
      <c r="L5090">
        <v>-9.7599999999999998E-4</v>
      </c>
      <c r="M5090">
        <f t="shared" si="578"/>
        <v>7.4044837647058825E-2</v>
      </c>
      <c r="N5090" s="5">
        <v>185.29867137024002</v>
      </c>
      <c r="O5090" s="3">
        <v>3.6154970094992529</v>
      </c>
      <c r="P5090" s="7">
        <v>1.951172656966995E-2</v>
      </c>
      <c r="Q5090" s="9">
        <f t="shared" si="579"/>
        <v>3.5557992324370229</v>
      </c>
      <c r="R5090" s="7">
        <f t="shared" si="580"/>
        <v>1.9189556007837106E-2</v>
      </c>
      <c r="S5090" t="s">
        <v>482</v>
      </c>
      <c r="T5090" t="s">
        <v>581</v>
      </c>
      <c r="U5090">
        <v>49</v>
      </c>
      <c r="V5090">
        <f t="shared" si="581"/>
        <v>14.9352</v>
      </c>
      <c r="W5090">
        <f t="shared" si="582"/>
        <v>157.41734942871733</v>
      </c>
      <c r="X5090">
        <f t="shared" si="583"/>
        <v>75.513102520955712</v>
      </c>
    </row>
    <row r="5091" spans="1:24">
      <c r="A5091" t="s">
        <v>393</v>
      </c>
      <c r="B5091">
        <v>2014014</v>
      </c>
      <c r="C5091">
        <v>8</v>
      </c>
      <c r="D5091">
        <v>4</v>
      </c>
      <c r="E5091" s="28" t="s">
        <v>534</v>
      </c>
      <c r="F5091" t="s">
        <v>581</v>
      </c>
      <c r="G5091" t="s">
        <v>581</v>
      </c>
      <c r="H5091">
        <v>17</v>
      </c>
      <c r="I5091" s="3">
        <v>0.15058823529411766</v>
      </c>
      <c r="J5091">
        <v>12.544</v>
      </c>
      <c r="K5091">
        <f t="shared" si="577"/>
        <v>4.9000000000000004</v>
      </c>
      <c r="L5091">
        <v>-9.7599999999999998E-4</v>
      </c>
      <c r="M5091">
        <f t="shared" si="578"/>
        <v>0.14933895529411767</v>
      </c>
      <c r="N5091" s="5">
        <v>123.58391943331841</v>
      </c>
      <c r="O5091" s="3">
        <v>5.863160667621421</v>
      </c>
      <c r="P5091" s="7">
        <v>4.7442747361520432E-2</v>
      </c>
      <c r="Q5091" s="9">
        <f t="shared" si="579"/>
        <v>5.8151059090812058</v>
      </c>
      <c r="R5091" s="7">
        <f t="shared" si="580"/>
        <v>4.705390422755474E-2</v>
      </c>
      <c r="S5091" t="s">
        <v>483</v>
      </c>
      <c r="T5091" t="s">
        <v>581</v>
      </c>
      <c r="U5091">
        <v>37</v>
      </c>
      <c r="V5091">
        <f t="shared" si="581"/>
        <v>11.277600000000001</v>
      </c>
      <c r="W5091">
        <f t="shared" si="582"/>
        <v>86.03117019005316</v>
      </c>
      <c r="X5091">
        <f t="shared" si="583"/>
        <v>41.269152340168503</v>
      </c>
    </row>
    <row r="5092" spans="1:24">
      <c r="A5092" t="s">
        <v>146</v>
      </c>
      <c r="B5092">
        <v>2013022</v>
      </c>
      <c r="C5092">
        <v>2</v>
      </c>
      <c r="D5092">
        <v>1</v>
      </c>
      <c r="E5092" s="28" t="s">
        <v>534</v>
      </c>
      <c r="F5092" t="s">
        <v>581</v>
      </c>
      <c r="G5092" t="s">
        <v>581</v>
      </c>
      <c r="H5092">
        <v>8</v>
      </c>
      <c r="I5092" s="3">
        <v>0.32</v>
      </c>
      <c r="J5092">
        <v>13.824000000000002</v>
      </c>
      <c r="K5092">
        <f t="shared" si="577"/>
        <v>5.4</v>
      </c>
      <c r="L5092">
        <v>-9.7599999999999998E-4</v>
      </c>
      <c r="M5092">
        <f t="shared" si="578"/>
        <v>0.31875071999999999</v>
      </c>
      <c r="N5092" s="5">
        <v>150.09192380989444</v>
      </c>
      <c r="O5092" s="3">
        <v>13.575701486592006</v>
      </c>
      <c r="P5092" s="7">
        <v>9.0449246981382625E-2</v>
      </c>
      <c r="Q5092" s="9">
        <f t="shared" si="579"/>
        <v>13.523952742899716</v>
      </c>
      <c r="R5092" s="7">
        <f t="shared" si="580"/>
        <v>9.0104466646913503E-2</v>
      </c>
      <c r="S5092" t="s">
        <v>483</v>
      </c>
      <c r="T5092" t="s">
        <v>581</v>
      </c>
      <c r="U5092">
        <v>25</v>
      </c>
      <c r="V5092">
        <f t="shared" si="581"/>
        <v>7.62</v>
      </c>
      <c r="W5092">
        <f t="shared" si="582"/>
        <v>82.895621956353878</v>
      </c>
      <c r="X5092">
        <f t="shared" si="583"/>
        <v>39.765029852462959</v>
      </c>
    </row>
    <row r="5093" spans="1:24">
      <c r="A5093" t="s">
        <v>146</v>
      </c>
      <c r="B5093">
        <v>2013022</v>
      </c>
      <c r="C5093">
        <v>4</v>
      </c>
      <c r="D5093">
        <v>1</v>
      </c>
      <c r="E5093" s="28" t="s">
        <v>534</v>
      </c>
      <c r="F5093" t="s">
        <v>581</v>
      </c>
      <c r="G5093" t="s">
        <v>581</v>
      </c>
      <c r="H5093">
        <v>8</v>
      </c>
      <c r="I5093" s="3">
        <v>0.32</v>
      </c>
      <c r="J5093">
        <v>12.8</v>
      </c>
      <c r="K5093">
        <f t="shared" si="577"/>
        <v>5</v>
      </c>
      <c r="L5093">
        <v>-9.7599999999999998E-4</v>
      </c>
      <c r="M5093">
        <f t="shared" si="578"/>
        <v>0.31875071999999999</v>
      </c>
      <c r="N5093" s="5">
        <v>128.67963289600002</v>
      </c>
      <c r="O5093" s="3">
        <v>12.546264407040026</v>
      </c>
      <c r="P5093" s="7">
        <v>9.7500001551760904E-2</v>
      </c>
      <c r="Q5093" s="9">
        <f t="shared" si="579"/>
        <v>12.498534602026334</v>
      </c>
      <c r="R5093" s="7">
        <f t="shared" si="580"/>
        <v>9.7129081896959998E-2</v>
      </c>
      <c r="S5093" t="s">
        <v>483</v>
      </c>
      <c r="T5093" t="s">
        <v>581</v>
      </c>
      <c r="U5093">
        <v>25</v>
      </c>
      <c r="V5093">
        <f t="shared" si="581"/>
        <v>7.62</v>
      </c>
      <c r="W5093">
        <f t="shared" si="582"/>
        <v>70.403457536639962</v>
      </c>
      <c r="X5093">
        <f t="shared" si="583"/>
        <v>33.772538580326191</v>
      </c>
    </row>
    <row r="5094" spans="1:24">
      <c r="A5094" t="s">
        <v>146</v>
      </c>
      <c r="B5094">
        <v>2013022</v>
      </c>
      <c r="C5094">
        <v>4</v>
      </c>
      <c r="D5094">
        <v>3</v>
      </c>
      <c r="E5094" s="28" t="s">
        <v>534</v>
      </c>
      <c r="F5094" t="s">
        <v>581</v>
      </c>
      <c r="G5094" t="s">
        <v>581</v>
      </c>
      <c r="H5094">
        <v>7</v>
      </c>
      <c r="I5094" s="3">
        <v>0.36571428571428571</v>
      </c>
      <c r="J5094">
        <v>13.824000000000002</v>
      </c>
      <c r="K5094">
        <f t="shared" si="577"/>
        <v>5.4</v>
      </c>
      <c r="L5094">
        <v>-9.7599999999999998E-4</v>
      </c>
      <c r="M5094">
        <f t="shared" si="578"/>
        <v>0.36446500571428569</v>
      </c>
      <c r="N5094" s="5">
        <v>150.09192380989444</v>
      </c>
      <c r="O5094" s="3">
        <v>15.462565113270855</v>
      </c>
      <c r="P5094" s="7">
        <v>0.10302063376078549</v>
      </c>
      <c r="Q5094" s="9">
        <f t="shared" si="579"/>
        <v>15.411175171895961</v>
      </c>
      <c r="R5094" s="7">
        <f t="shared" si="580"/>
        <v>0.10267824397677563</v>
      </c>
      <c r="S5094" t="s">
        <v>483</v>
      </c>
      <c r="T5094" t="s">
        <v>581</v>
      </c>
      <c r="U5094">
        <v>27</v>
      </c>
      <c r="V5094">
        <f t="shared" si="581"/>
        <v>8.2295999999999996</v>
      </c>
      <c r="W5094">
        <f t="shared" si="582"/>
        <v>86.951703681882464</v>
      </c>
      <c r="X5094">
        <f t="shared" si="583"/>
        <v>41.710732256199016</v>
      </c>
    </row>
    <row r="5095" spans="1:24">
      <c r="A5095" t="s">
        <v>146</v>
      </c>
      <c r="B5095">
        <v>2013022</v>
      </c>
      <c r="C5095">
        <v>5</v>
      </c>
      <c r="D5095">
        <v>3</v>
      </c>
      <c r="E5095" s="28" t="s">
        <v>534</v>
      </c>
      <c r="F5095" t="s">
        <v>581</v>
      </c>
      <c r="G5095" t="s">
        <v>581</v>
      </c>
      <c r="H5095">
        <v>8</v>
      </c>
      <c r="I5095" s="3">
        <v>0.32</v>
      </c>
      <c r="J5095">
        <v>14.592000000000001</v>
      </c>
      <c r="K5095">
        <f t="shared" si="577"/>
        <v>5.7</v>
      </c>
      <c r="L5095">
        <v>-9.7599999999999998E-4</v>
      </c>
      <c r="M5095">
        <f t="shared" si="578"/>
        <v>0.31875071999999999</v>
      </c>
      <c r="N5095" s="5">
        <v>167.23205091164161</v>
      </c>
      <c r="O5095" s="3">
        <v>14.34777929625602</v>
      </c>
      <c r="P5095" s="7">
        <v>8.5795630789918281E-2</v>
      </c>
      <c r="Q5095" s="9">
        <f t="shared" si="579"/>
        <v>14.293016348554763</v>
      </c>
      <c r="R5095" s="7">
        <f t="shared" si="580"/>
        <v>8.54681639711911E-2</v>
      </c>
      <c r="S5095" t="s">
        <v>483</v>
      </c>
      <c r="T5095" t="s">
        <v>581</v>
      </c>
      <c r="U5095">
        <v>30</v>
      </c>
      <c r="V5095">
        <f t="shared" si="581"/>
        <v>9.1440000000000001</v>
      </c>
      <c r="W5095">
        <f t="shared" si="582"/>
        <v>104.11561771577853</v>
      </c>
      <c r="X5095">
        <f t="shared" si="583"/>
        <v>49.944261818258958</v>
      </c>
    </row>
    <row r="5096" spans="1:24">
      <c r="A5096" t="s">
        <v>146</v>
      </c>
      <c r="B5096">
        <v>2013022</v>
      </c>
      <c r="C5096">
        <v>5</v>
      </c>
      <c r="D5096">
        <v>1</v>
      </c>
      <c r="E5096" s="28" t="s">
        <v>534</v>
      </c>
      <c r="F5096" t="s">
        <v>581</v>
      </c>
      <c r="G5096" t="s">
        <v>581</v>
      </c>
      <c r="H5096">
        <v>8</v>
      </c>
      <c r="I5096" s="3">
        <v>0.32</v>
      </c>
      <c r="J5096">
        <v>14.592000000000001</v>
      </c>
      <c r="K5096">
        <f t="shared" si="577"/>
        <v>5.7</v>
      </c>
      <c r="L5096">
        <v>-9.7599999999999998E-4</v>
      </c>
      <c r="M5096">
        <f t="shared" si="578"/>
        <v>0.31875071999999999</v>
      </c>
      <c r="N5096" s="5">
        <v>167.23205091164161</v>
      </c>
      <c r="O5096" s="3">
        <v>14.34777929625602</v>
      </c>
      <c r="P5096" s="7">
        <v>8.5795630789918281E-2</v>
      </c>
      <c r="Q5096" s="9">
        <f t="shared" si="579"/>
        <v>14.293016348554763</v>
      </c>
      <c r="R5096" s="7">
        <f t="shared" si="580"/>
        <v>8.54681639711911E-2</v>
      </c>
      <c r="S5096" t="s">
        <v>483</v>
      </c>
      <c r="T5096" t="s">
        <v>581</v>
      </c>
      <c r="U5096">
        <v>25</v>
      </c>
      <c r="V5096">
        <f t="shared" si="581"/>
        <v>7.62</v>
      </c>
      <c r="W5096">
        <f t="shared" si="582"/>
        <v>92.975214530988822</v>
      </c>
      <c r="X5096">
        <f t="shared" si="583"/>
        <v>44.600210410515338</v>
      </c>
    </row>
    <row r="5097" spans="1:24">
      <c r="A5097" t="s">
        <v>146</v>
      </c>
      <c r="B5097">
        <v>2013022</v>
      </c>
      <c r="C5097">
        <v>10</v>
      </c>
      <c r="D5097">
        <v>1</v>
      </c>
      <c r="E5097" s="28" t="s">
        <v>534</v>
      </c>
      <c r="F5097" t="s">
        <v>581</v>
      </c>
      <c r="G5097" t="s">
        <v>581</v>
      </c>
      <c r="H5097">
        <v>10</v>
      </c>
      <c r="I5097" s="3">
        <v>0.25600000000000001</v>
      </c>
      <c r="J5097">
        <v>13.312000000000001</v>
      </c>
      <c r="K5097">
        <f t="shared" si="577"/>
        <v>5.2</v>
      </c>
      <c r="L5097">
        <v>-9.7599999999999998E-4</v>
      </c>
      <c r="M5097">
        <f t="shared" si="578"/>
        <v>0.25475071999999999</v>
      </c>
      <c r="N5097" s="5">
        <v>139.17989094031361</v>
      </c>
      <c r="O5097" s="3">
        <v>10.50025821143041</v>
      </c>
      <c r="P5097" s="7">
        <v>7.5443788182973773E-2</v>
      </c>
      <c r="Q5097" s="9">
        <f t="shared" si="579"/>
        <v>10.450016612545802</v>
      </c>
      <c r="R5097" s="7">
        <f t="shared" si="580"/>
        <v>7.5082805008284015E-2</v>
      </c>
      <c r="S5097" t="s">
        <v>483</v>
      </c>
      <c r="T5097" t="s">
        <v>581</v>
      </c>
      <c r="U5097">
        <v>29</v>
      </c>
      <c r="V5097">
        <f t="shared" si="581"/>
        <v>8.8391999999999999</v>
      </c>
      <c r="W5097">
        <f t="shared" si="582"/>
        <v>83.898626591175884</v>
      </c>
      <c r="X5097">
        <f t="shared" si="583"/>
        <v>40.246171175787076</v>
      </c>
    </row>
    <row r="5098" spans="1:24">
      <c r="A5098" t="s">
        <v>455</v>
      </c>
      <c r="B5098">
        <v>2006030</v>
      </c>
      <c r="C5098">
        <v>1</v>
      </c>
      <c r="D5098">
        <v>3</v>
      </c>
      <c r="E5098" s="28" t="s">
        <v>534</v>
      </c>
      <c r="F5098" t="s">
        <v>581</v>
      </c>
      <c r="G5098" t="s">
        <v>581</v>
      </c>
      <c r="H5098">
        <v>18</v>
      </c>
      <c r="I5098" s="3">
        <v>0.14222222222222222</v>
      </c>
      <c r="J5098">
        <v>16.384</v>
      </c>
      <c r="K5098">
        <f t="shared" si="577"/>
        <v>6.4</v>
      </c>
      <c r="L5098">
        <v>-9.7599999999999998E-4</v>
      </c>
      <c r="M5098">
        <f t="shared" si="578"/>
        <v>0.14097294222222223</v>
      </c>
      <c r="N5098" s="5">
        <v>210.82871053680643</v>
      </c>
      <c r="O5098" s="3">
        <v>7.2568959558541728</v>
      </c>
      <c r="P5098" s="7">
        <v>3.4420814591033917E-2</v>
      </c>
      <c r="Q5098" s="9">
        <f t="shared" si="579"/>
        <v>7.1937045478622066</v>
      </c>
      <c r="R5098" s="7">
        <f t="shared" si="580"/>
        <v>3.412108592584847E-2</v>
      </c>
      <c r="S5098" t="s">
        <v>483</v>
      </c>
      <c r="T5098" t="s">
        <v>581</v>
      </c>
      <c r="U5098">
        <v>42</v>
      </c>
      <c r="V5098">
        <f t="shared" si="581"/>
        <v>12.801600000000001</v>
      </c>
      <c r="W5098">
        <f t="shared" si="582"/>
        <v>164.05343076765004</v>
      </c>
      <c r="X5098">
        <f t="shared" si="583"/>
        <v>78.696430739241734</v>
      </c>
    </row>
    <row r="5099" spans="1:24">
      <c r="A5099" t="s">
        <v>297</v>
      </c>
      <c r="B5099">
        <v>2006043</v>
      </c>
      <c r="C5099">
        <v>4</v>
      </c>
      <c r="D5099">
        <v>1</v>
      </c>
      <c r="E5099" s="28" t="s">
        <v>534</v>
      </c>
      <c r="F5099" t="s">
        <v>581</v>
      </c>
      <c r="G5099" t="s">
        <v>581</v>
      </c>
      <c r="H5099">
        <v>26</v>
      </c>
      <c r="I5099" s="3">
        <v>9.8461538461538461E-2</v>
      </c>
      <c r="J5099">
        <v>15.872000000000002</v>
      </c>
      <c r="K5099">
        <f t="shared" si="577"/>
        <v>6.2</v>
      </c>
      <c r="L5099">
        <v>-9.7599999999999998E-4</v>
      </c>
      <c r="M5099">
        <f t="shared" si="578"/>
        <v>9.7212258461538456E-2</v>
      </c>
      <c r="N5099" s="5">
        <v>197.85780354088965</v>
      </c>
      <c r="O5099" s="3">
        <v>4.8791662764565293</v>
      </c>
      <c r="P5099" s="7">
        <v>2.4659963818147775E-2</v>
      </c>
      <c r="Q5099" s="9">
        <f t="shared" si="579"/>
        <v>4.8176408698225774</v>
      </c>
      <c r="R5099" s="7">
        <f t="shared" si="580"/>
        <v>2.4349006122606407E-2</v>
      </c>
      <c r="S5099" t="s">
        <v>482</v>
      </c>
      <c r="T5099" t="s">
        <v>581</v>
      </c>
      <c r="U5099">
        <v>40</v>
      </c>
      <c r="V5099">
        <f t="shared" si="581"/>
        <v>12.192</v>
      </c>
      <c r="W5099">
        <f t="shared" si="582"/>
        <v>148.78838389307549</v>
      </c>
      <c r="X5099">
        <f t="shared" si="583"/>
        <v>71.37378775350831</v>
      </c>
    </row>
    <row r="5100" spans="1:24">
      <c r="A5100" t="s">
        <v>297</v>
      </c>
      <c r="B5100">
        <v>2006043</v>
      </c>
      <c r="C5100">
        <v>4</v>
      </c>
      <c r="D5100">
        <v>3</v>
      </c>
      <c r="E5100" s="28" t="s">
        <v>534</v>
      </c>
      <c r="F5100" t="s">
        <v>581</v>
      </c>
      <c r="G5100" t="s">
        <v>581</v>
      </c>
      <c r="H5100">
        <v>36</v>
      </c>
      <c r="I5100" s="3">
        <v>7.1111111111111111E-2</v>
      </c>
      <c r="J5100">
        <v>19.968</v>
      </c>
      <c r="K5100">
        <f t="shared" si="577"/>
        <v>7.8</v>
      </c>
      <c r="L5100">
        <v>-9.7599999999999998E-4</v>
      </c>
      <c r="M5100">
        <f t="shared" si="578"/>
        <v>6.9861831111111106E-2</v>
      </c>
      <c r="N5100" s="5">
        <v>313.1547546157056</v>
      </c>
      <c r="O5100" s="3">
        <v>4.4450076367075679</v>
      </c>
      <c r="P5100" s="7">
        <v>1.4194284363213173E-2</v>
      </c>
      <c r="Q5100" s="9">
        <f t="shared" si="579"/>
        <v>4.3671918617851029</v>
      </c>
      <c r="R5100" s="7">
        <f t="shared" si="580"/>
        <v>1.3945794523044664E-2</v>
      </c>
      <c r="S5100" t="s">
        <v>481</v>
      </c>
      <c r="T5100" t="s">
        <v>581</v>
      </c>
      <c r="U5100">
        <v>63</v>
      </c>
      <c r="V5100">
        <f t="shared" si="581"/>
        <v>19.202400000000001</v>
      </c>
      <c r="W5100">
        <f t="shared" si="582"/>
        <v>321.09227187888445</v>
      </c>
      <c r="X5100">
        <f t="shared" si="583"/>
        <v>154.02796282030087</v>
      </c>
    </row>
    <row r="5101" spans="1:24">
      <c r="A5101" t="s">
        <v>297</v>
      </c>
      <c r="B5101">
        <v>2006043</v>
      </c>
      <c r="C5101">
        <v>8</v>
      </c>
      <c r="D5101">
        <v>1</v>
      </c>
      <c r="E5101" s="28" t="s">
        <v>534</v>
      </c>
      <c r="F5101" t="s">
        <v>581</v>
      </c>
      <c r="G5101" t="s">
        <v>581</v>
      </c>
      <c r="H5101">
        <v>34</v>
      </c>
      <c r="I5101" s="3">
        <v>7.5294117647058831E-2</v>
      </c>
      <c r="J5101">
        <v>15.104000000000001</v>
      </c>
      <c r="K5101">
        <f t="shared" si="577"/>
        <v>5.9</v>
      </c>
      <c r="L5101">
        <v>-9.7599999999999998E-4</v>
      </c>
      <c r="M5101">
        <f t="shared" si="578"/>
        <v>7.4044837647058825E-2</v>
      </c>
      <c r="N5101" s="5">
        <v>179.17352084439042</v>
      </c>
      <c r="O5101" s="3">
        <v>3.5549418871726619</v>
      </c>
      <c r="P5101" s="7">
        <v>1.9840777088150637E-2</v>
      </c>
      <c r="Q5101" s="9">
        <f t="shared" si="579"/>
        <v>3.4962488416478519</v>
      </c>
      <c r="R5101" s="7">
        <f t="shared" si="580"/>
        <v>1.9513200528577506E-2</v>
      </c>
      <c r="S5101" t="s">
        <v>482</v>
      </c>
      <c r="T5101" t="s">
        <v>581</v>
      </c>
      <c r="U5101">
        <v>34</v>
      </c>
      <c r="V5101">
        <f t="shared" si="581"/>
        <v>10.363200000000001</v>
      </c>
      <c r="W5101">
        <f t="shared" si="582"/>
        <v>121.07190430028186</v>
      </c>
      <c r="X5101">
        <f t="shared" si="583"/>
        <v>58.078192492845211</v>
      </c>
    </row>
    <row r="5102" spans="1:24">
      <c r="A5102" t="s">
        <v>254</v>
      </c>
      <c r="B5102">
        <v>2008067</v>
      </c>
      <c r="C5102">
        <v>3</v>
      </c>
      <c r="D5102">
        <v>10</v>
      </c>
      <c r="E5102" s="28" t="s">
        <v>534</v>
      </c>
      <c r="F5102" t="s">
        <v>581</v>
      </c>
      <c r="G5102" t="s">
        <v>581</v>
      </c>
      <c r="H5102">
        <v>36</v>
      </c>
      <c r="I5102" s="3">
        <v>7.1111111111111111E-2</v>
      </c>
      <c r="J5102">
        <v>27.648000000000003</v>
      </c>
      <c r="K5102">
        <f t="shared" si="577"/>
        <v>10.8</v>
      </c>
      <c r="L5102">
        <v>-9.7599999999999998E-4</v>
      </c>
      <c r="M5102">
        <f t="shared" si="578"/>
        <v>6.9861831111111106E-2</v>
      </c>
      <c r="N5102" s="5">
        <v>600.36769523957776</v>
      </c>
      <c r="O5102" s="3">
        <v>6.1607361026275571</v>
      </c>
      <c r="P5102" s="7">
        <v>1.0261604932239241E-2</v>
      </c>
      <c r="Q5102" s="9">
        <f t="shared" si="579"/>
        <v>6.0527783831889019</v>
      </c>
      <c r="R5102" s="7">
        <f t="shared" si="580"/>
        <v>1.0081785597696975E-2</v>
      </c>
      <c r="S5102" t="s">
        <v>481</v>
      </c>
      <c r="T5102" t="s">
        <v>581</v>
      </c>
      <c r="U5102">
        <v>63</v>
      </c>
      <c r="V5102">
        <f t="shared" si="581"/>
        <v>19.202400000000001</v>
      </c>
      <c r="W5102">
        <f t="shared" si="582"/>
        <v>640.59380679219271</v>
      </c>
      <c r="X5102">
        <f t="shared" si="583"/>
        <v>307.29284911821486</v>
      </c>
    </row>
    <row r="5103" spans="1:24">
      <c r="A5103" t="s">
        <v>254</v>
      </c>
      <c r="B5103">
        <v>2008067</v>
      </c>
      <c r="C5103">
        <v>4</v>
      </c>
      <c r="D5103">
        <v>3</v>
      </c>
      <c r="E5103" s="28" t="s">
        <v>534</v>
      </c>
      <c r="F5103" t="s">
        <v>581</v>
      </c>
      <c r="G5103" t="s">
        <v>581</v>
      </c>
      <c r="H5103">
        <v>41</v>
      </c>
      <c r="I5103" s="3">
        <v>6.2439024390243902E-2</v>
      </c>
      <c r="J5103">
        <v>20.224</v>
      </c>
      <c r="K5103">
        <f t="shared" si="577"/>
        <v>7.9</v>
      </c>
      <c r="L5103">
        <v>-9.7599999999999998E-4</v>
      </c>
      <c r="M5103">
        <f t="shared" si="578"/>
        <v>6.1189744390243904E-2</v>
      </c>
      <c r="N5103" s="5">
        <v>321.23583556157439</v>
      </c>
      <c r="O5103" s="3">
        <v>3.954851076589414</v>
      </c>
      <c r="P5103" s="7">
        <v>1.231136330003677E-2</v>
      </c>
      <c r="Q5103" s="9">
        <f t="shared" si="579"/>
        <v>3.8759625077172895</v>
      </c>
      <c r="R5103" s="7">
        <f t="shared" si="580"/>
        <v>1.2065784942521912E-2</v>
      </c>
      <c r="S5103" t="s">
        <v>481</v>
      </c>
      <c r="T5103" t="s">
        <v>581</v>
      </c>
      <c r="U5103">
        <v>57</v>
      </c>
      <c r="V5103">
        <f t="shared" si="581"/>
        <v>17.3736</v>
      </c>
      <c r="W5103">
        <f t="shared" si="582"/>
        <v>310.02177632619652</v>
      </c>
      <c r="X5103">
        <f t="shared" si="583"/>
        <v>148.71744610367648</v>
      </c>
    </row>
    <row r="5104" spans="1:24">
      <c r="A5104" t="s">
        <v>250</v>
      </c>
      <c r="B5104">
        <v>2006039</v>
      </c>
      <c r="C5104">
        <v>1</v>
      </c>
      <c r="D5104">
        <v>1</v>
      </c>
      <c r="E5104" s="28" t="s">
        <v>534</v>
      </c>
      <c r="F5104" t="s">
        <v>581</v>
      </c>
      <c r="G5104" t="s">
        <v>581</v>
      </c>
      <c r="H5104">
        <v>11</v>
      </c>
      <c r="I5104" s="3">
        <v>0.23272727272727273</v>
      </c>
      <c r="J5104">
        <v>17.408000000000001</v>
      </c>
      <c r="K5104">
        <f t="shared" si="577"/>
        <v>6.8000000000000007</v>
      </c>
      <c r="L5104">
        <v>-9.7599999999999998E-4</v>
      </c>
      <c r="M5104">
        <f t="shared" si="578"/>
        <v>0.23147799272727274</v>
      </c>
      <c r="N5104" s="5">
        <v>238.00584900444164</v>
      </c>
      <c r="O5104" s="3">
        <v>12.557430821642564</v>
      </c>
      <c r="P5104" s="7">
        <v>5.2761017740401067E-2</v>
      </c>
      <c r="Q5104" s="9">
        <f t="shared" si="579"/>
        <v>12.490930822552519</v>
      </c>
      <c r="R5104" s="7">
        <f t="shared" si="580"/>
        <v>5.2481612846075117E-2</v>
      </c>
      <c r="S5104" t="s">
        <v>483</v>
      </c>
      <c r="T5104" t="s">
        <v>581</v>
      </c>
      <c r="U5104">
        <v>50</v>
      </c>
      <c r="V5104">
        <f t="shared" si="581"/>
        <v>15.24</v>
      </c>
      <c r="W5104">
        <f t="shared" si="582"/>
        <v>207.90540997274709</v>
      </c>
      <c r="X5104">
        <f t="shared" si="583"/>
        <v>99.732225163926785</v>
      </c>
    </row>
    <row r="5105" spans="1:24">
      <c r="A5105" t="s">
        <v>158</v>
      </c>
      <c r="B5105">
        <v>2006015</v>
      </c>
      <c r="C5105">
        <v>1</v>
      </c>
      <c r="D5105">
        <v>2</v>
      </c>
      <c r="E5105" s="28" t="s">
        <v>534</v>
      </c>
      <c r="F5105" t="s">
        <v>581</v>
      </c>
      <c r="G5105" t="s">
        <v>581</v>
      </c>
      <c r="H5105">
        <v>17</v>
      </c>
      <c r="I5105" s="3">
        <v>0.15058823529411766</v>
      </c>
      <c r="J5105">
        <v>24.576000000000001</v>
      </c>
      <c r="K5105">
        <f t="shared" si="577"/>
        <v>9.6</v>
      </c>
      <c r="L5105">
        <v>-9.7599999999999998E-4</v>
      </c>
      <c r="M5105">
        <f t="shared" si="578"/>
        <v>0.14933895529411767</v>
      </c>
      <c r="N5105" s="5">
        <v>474.36459870781442</v>
      </c>
      <c r="O5105" s="3">
        <v>11.555342166320733</v>
      </c>
      <c r="P5105" s="7">
        <v>2.4359621687195639E-2</v>
      </c>
      <c r="Q5105" s="9">
        <f t="shared" si="579"/>
        <v>11.460064980224947</v>
      </c>
      <c r="R5105" s="7">
        <f t="shared" si="580"/>
        <v>2.4158769460121098E-2</v>
      </c>
      <c r="S5105" t="s">
        <v>481</v>
      </c>
      <c r="T5105" t="s">
        <v>581</v>
      </c>
      <c r="U5105">
        <v>49</v>
      </c>
      <c r="V5105">
        <f t="shared" si="581"/>
        <v>14.9352</v>
      </c>
      <c r="W5105">
        <f t="shared" si="582"/>
        <v>426.8456981613748</v>
      </c>
      <c r="X5105">
        <f t="shared" si="583"/>
        <v>204.75788140801149</v>
      </c>
    </row>
    <row r="5106" spans="1:24">
      <c r="A5106" t="s">
        <v>158</v>
      </c>
      <c r="B5106">
        <v>2006015</v>
      </c>
      <c r="C5106">
        <v>10</v>
      </c>
      <c r="D5106">
        <v>3</v>
      </c>
      <c r="E5106" s="28" t="s">
        <v>534</v>
      </c>
      <c r="F5106" t="s">
        <v>581</v>
      </c>
      <c r="G5106" t="s">
        <v>581</v>
      </c>
      <c r="H5106">
        <v>30</v>
      </c>
      <c r="I5106" s="3">
        <v>8.533333333333333E-2</v>
      </c>
      <c r="J5106">
        <v>17.920000000000002</v>
      </c>
      <c r="K5106">
        <f t="shared" si="577"/>
        <v>7.0000000000000009</v>
      </c>
      <c r="L5106">
        <v>-9.7599999999999998E-4</v>
      </c>
      <c r="M5106">
        <f t="shared" si="578"/>
        <v>8.4084053333333325E-2</v>
      </c>
      <c r="N5106" s="5">
        <v>252.21208047616005</v>
      </c>
      <c r="O5106" s="3">
        <v>4.7811633250303549</v>
      </c>
      <c r="P5106" s="7">
        <v>1.8956916401481755E-2</v>
      </c>
      <c r="Q5106" s="9">
        <f t="shared" si="579"/>
        <v>4.7114970260774056</v>
      </c>
      <c r="R5106" s="7">
        <f t="shared" si="580"/>
        <v>1.8680695298902435E-2</v>
      </c>
      <c r="S5106" t="s">
        <v>481</v>
      </c>
      <c r="T5106" t="s">
        <v>581</v>
      </c>
      <c r="U5106">
        <v>38</v>
      </c>
      <c r="V5106">
        <f t="shared" si="581"/>
        <v>11.5824</v>
      </c>
      <c r="W5106">
        <f t="shared" si="582"/>
        <v>186.46796991415826</v>
      </c>
      <c r="X5106">
        <f t="shared" si="583"/>
        <v>89.448685167821722</v>
      </c>
    </row>
    <row r="5107" spans="1:24">
      <c r="A5107" t="s">
        <v>158</v>
      </c>
      <c r="B5107">
        <v>2006015</v>
      </c>
      <c r="C5107">
        <v>10</v>
      </c>
      <c r="D5107">
        <v>1</v>
      </c>
      <c r="E5107" s="28" t="s">
        <v>534</v>
      </c>
      <c r="F5107" t="s">
        <v>581</v>
      </c>
      <c r="G5107" t="s">
        <v>581</v>
      </c>
      <c r="H5107">
        <v>33</v>
      </c>
      <c r="I5107" s="3">
        <v>7.7575757575757576E-2</v>
      </c>
      <c r="J5107">
        <v>18.175999999999998</v>
      </c>
      <c r="K5107">
        <f t="shared" si="577"/>
        <v>7.1</v>
      </c>
      <c r="L5107">
        <v>-9.7599999999999998E-4</v>
      </c>
      <c r="M5107">
        <f t="shared" si="578"/>
        <v>7.632647757575757E-2</v>
      </c>
      <c r="N5107" s="5">
        <v>259.46961177149439</v>
      </c>
      <c r="O5107" s="3">
        <v>4.4107928495772821</v>
      </c>
      <c r="P5107" s="7">
        <v>1.6999265615203176E-2</v>
      </c>
      <c r="Q5107" s="9">
        <f t="shared" si="579"/>
        <v>4.340060933183266</v>
      </c>
      <c r="R5107" s="7">
        <f t="shared" si="580"/>
        <v>1.672666368732768E-2</v>
      </c>
      <c r="S5107" t="s">
        <v>481</v>
      </c>
      <c r="T5107" t="s">
        <v>581</v>
      </c>
      <c r="U5107">
        <v>41</v>
      </c>
      <c r="V5107">
        <f t="shared" si="581"/>
        <v>12.4968</v>
      </c>
      <c r="W5107">
        <f t="shared" si="582"/>
        <v>201.44771040236836</v>
      </c>
      <c r="X5107">
        <f t="shared" si="583"/>
        <v>96.634466680016104</v>
      </c>
    </row>
    <row r="5108" spans="1:24">
      <c r="A5108" t="s">
        <v>168</v>
      </c>
      <c r="B5108">
        <v>2006052</v>
      </c>
      <c r="C5108">
        <v>4</v>
      </c>
      <c r="D5108">
        <v>2</v>
      </c>
      <c r="E5108" s="28" t="s">
        <v>534</v>
      </c>
      <c r="F5108" t="s">
        <v>581</v>
      </c>
      <c r="G5108" t="s">
        <v>581</v>
      </c>
      <c r="H5108">
        <v>50</v>
      </c>
      <c r="I5108" s="3">
        <v>5.1200000000000002E-2</v>
      </c>
      <c r="J5108">
        <v>15.616</v>
      </c>
      <c r="K5108">
        <f t="shared" si="577"/>
        <v>6.1</v>
      </c>
      <c r="L5108">
        <v>-9.7599999999999998E-4</v>
      </c>
      <c r="M5108">
        <f t="shared" si="578"/>
        <v>4.9950720000000004E-2</v>
      </c>
      <c r="N5108" s="5">
        <v>191.52676560240639</v>
      </c>
      <c r="O5108" s="3">
        <v>2.5035909774704623</v>
      </c>
      <c r="P5108" s="7">
        <v>1.3071755112638975E-2</v>
      </c>
      <c r="Q5108" s="9">
        <f t="shared" si="579"/>
        <v>2.4426993617760662</v>
      </c>
      <c r="R5108" s="7">
        <f t="shared" si="580"/>
        <v>1.2753827665251271E-2</v>
      </c>
      <c r="S5108" t="s">
        <v>483</v>
      </c>
      <c r="T5108" t="s">
        <v>581</v>
      </c>
      <c r="U5108">
        <v>40</v>
      </c>
      <c r="V5108">
        <f t="shared" si="581"/>
        <v>12.192</v>
      </c>
      <c r="W5108">
        <f t="shared" si="582"/>
        <v>143.74116222841479</v>
      </c>
      <c r="X5108">
        <f t="shared" si="583"/>
        <v>68.952635520970574</v>
      </c>
    </row>
    <row r="5109" spans="1:24">
      <c r="A5109" t="s">
        <v>168</v>
      </c>
      <c r="B5109">
        <v>2006052</v>
      </c>
      <c r="C5109">
        <v>4</v>
      </c>
      <c r="D5109">
        <v>4</v>
      </c>
      <c r="E5109" s="28" t="s">
        <v>534</v>
      </c>
      <c r="F5109" t="s">
        <v>581</v>
      </c>
      <c r="G5109" t="s">
        <v>581</v>
      </c>
      <c r="H5109">
        <v>45</v>
      </c>
      <c r="I5109" s="3">
        <v>5.6888888888888892E-2</v>
      </c>
      <c r="J5109">
        <v>18.944000000000003</v>
      </c>
      <c r="K5109">
        <f t="shared" si="577"/>
        <v>7.4000000000000012</v>
      </c>
      <c r="L5109">
        <v>-9.7599999999999998E-4</v>
      </c>
      <c r="M5109">
        <f t="shared" si="578"/>
        <v>5.5639608888888893E-2</v>
      </c>
      <c r="N5109" s="5">
        <v>281.85986789539851</v>
      </c>
      <c r="O5109" s="3">
        <v>3.3755368929507346</v>
      </c>
      <c r="P5109" s="7">
        <v>1.1975940094470758E-2</v>
      </c>
      <c r="Q5109" s="9">
        <f t="shared" si="579"/>
        <v>3.3016284206136013</v>
      </c>
      <c r="R5109" s="7">
        <f t="shared" si="580"/>
        <v>1.171372301160261E-2</v>
      </c>
      <c r="S5109" t="s">
        <v>481</v>
      </c>
      <c r="T5109" t="s">
        <v>581</v>
      </c>
      <c r="U5109">
        <v>49</v>
      </c>
      <c r="V5109">
        <f t="shared" si="581"/>
        <v>14.9352</v>
      </c>
      <c r="W5109">
        <f t="shared" si="582"/>
        <v>245.67396446577433</v>
      </c>
      <c r="X5109">
        <f t="shared" si="583"/>
        <v>117.84980075423195</v>
      </c>
    </row>
    <row r="5110" spans="1:24">
      <c r="A5110" t="s">
        <v>83</v>
      </c>
      <c r="B5110">
        <v>2006050</v>
      </c>
      <c r="C5110">
        <v>3</v>
      </c>
      <c r="D5110">
        <v>4</v>
      </c>
      <c r="E5110" s="28" t="s">
        <v>534</v>
      </c>
      <c r="F5110" t="s">
        <v>581</v>
      </c>
      <c r="G5110" t="s">
        <v>581</v>
      </c>
      <c r="H5110">
        <v>20</v>
      </c>
      <c r="I5110" s="3">
        <v>0.128</v>
      </c>
      <c r="J5110">
        <v>22.271999999999998</v>
      </c>
      <c r="K5110">
        <f t="shared" si="577"/>
        <v>8.6999999999999993</v>
      </c>
      <c r="L5110">
        <v>-9.7599999999999998E-4</v>
      </c>
      <c r="M5110">
        <f t="shared" si="578"/>
        <v>0.12675072000000001</v>
      </c>
      <c r="N5110" s="5">
        <v>389.59045655592956</v>
      </c>
      <c r="O5110" s="3">
        <v>8.9046307381248209</v>
      </c>
      <c r="P5110" s="7">
        <v>2.2856388261775794E-2</v>
      </c>
      <c r="Q5110" s="9">
        <f t="shared" si="579"/>
        <v>8.818218863983958</v>
      </c>
      <c r="R5110" s="7">
        <f t="shared" si="580"/>
        <v>2.2634586437098762E-2</v>
      </c>
      <c r="S5110" t="s">
        <v>483</v>
      </c>
      <c r="T5110" t="s">
        <v>581</v>
      </c>
      <c r="U5110">
        <v>74</v>
      </c>
      <c r="V5110">
        <f t="shared" si="581"/>
        <v>22.555200000000003</v>
      </c>
      <c r="W5110">
        <f t="shared" si="582"/>
        <v>447.36786688140353</v>
      </c>
      <c r="X5110">
        <f t="shared" si="583"/>
        <v>214.60236574300927</v>
      </c>
    </row>
    <row r="5111" spans="1:24">
      <c r="A5111" t="s">
        <v>281</v>
      </c>
      <c r="B5111">
        <v>2006032</v>
      </c>
      <c r="C5111">
        <v>3</v>
      </c>
      <c r="D5111">
        <v>1</v>
      </c>
      <c r="E5111" s="28" t="s">
        <v>534</v>
      </c>
      <c r="F5111" t="s">
        <v>581</v>
      </c>
      <c r="G5111" t="s">
        <v>581</v>
      </c>
      <c r="H5111">
        <v>40</v>
      </c>
      <c r="I5111" s="3">
        <v>6.4000000000000001E-2</v>
      </c>
      <c r="J5111">
        <v>27.904</v>
      </c>
      <c r="K5111">
        <f t="shared" si="577"/>
        <v>10.9</v>
      </c>
      <c r="L5111">
        <v>-9.7599999999999998E-4</v>
      </c>
      <c r="M5111">
        <f t="shared" si="578"/>
        <v>6.2750719999999996E-2</v>
      </c>
      <c r="N5111" s="5">
        <v>611.53708737495037</v>
      </c>
      <c r="O5111" s="3">
        <v>5.5975641200639732</v>
      </c>
      <c r="P5111" s="7">
        <v>9.1532700724526149E-3</v>
      </c>
      <c r="Q5111" s="9">
        <f t="shared" si="579"/>
        <v>5.4885458606495554</v>
      </c>
      <c r="R5111" s="7">
        <f t="shared" si="580"/>
        <v>8.9750008199983057E-3</v>
      </c>
      <c r="S5111" t="s">
        <v>483</v>
      </c>
      <c r="T5111" t="s">
        <v>581</v>
      </c>
      <c r="U5111">
        <v>58</v>
      </c>
      <c r="V5111">
        <f t="shared" si="581"/>
        <v>17.6784</v>
      </c>
      <c r="W5111">
        <f t="shared" si="582"/>
        <v>620.56419169248545</v>
      </c>
      <c r="X5111">
        <f t="shared" si="583"/>
        <v>297.68464275488526</v>
      </c>
    </row>
    <row r="5112" spans="1:24">
      <c r="A5112" t="s">
        <v>281</v>
      </c>
      <c r="B5112">
        <v>2006032</v>
      </c>
      <c r="C5112">
        <v>6</v>
      </c>
      <c r="D5112">
        <v>1</v>
      </c>
      <c r="E5112" s="28" t="s">
        <v>534</v>
      </c>
      <c r="F5112" t="s">
        <v>581</v>
      </c>
      <c r="G5112" t="s">
        <v>581</v>
      </c>
      <c r="H5112">
        <v>13</v>
      </c>
      <c r="I5112" s="3">
        <v>0.19692307692307692</v>
      </c>
      <c r="J5112">
        <v>21.76</v>
      </c>
      <c r="K5112">
        <f t="shared" si="577"/>
        <v>8.5</v>
      </c>
      <c r="L5112">
        <v>-9.7599999999999998E-4</v>
      </c>
      <c r="M5112">
        <f t="shared" si="578"/>
        <v>0.19567379692307693</v>
      </c>
      <c r="N5112" s="5">
        <v>371.88413906944004</v>
      </c>
      <c r="O5112" s="3">
        <v>13.340042628514146</v>
      </c>
      <c r="P5112" s="7">
        <v>3.5871501973423037E-2</v>
      </c>
      <c r="Q5112" s="9">
        <f t="shared" si="579"/>
        <v>13.256181153699153</v>
      </c>
      <c r="R5112" s="7">
        <f t="shared" si="580"/>
        <v>3.5645997667095704E-2</v>
      </c>
      <c r="S5112" t="s">
        <v>483</v>
      </c>
      <c r="T5112" t="s">
        <v>581</v>
      </c>
      <c r="U5112">
        <v>45</v>
      </c>
      <c r="V5112">
        <f t="shared" si="581"/>
        <v>13.716000000000001</v>
      </c>
      <c r="W5112">
        <f t="shared" si="582"/>
        <v>312.71059310821562</v>
      </c>
      <c r="X5112">
        <f t="shared" si="583"/>
        <v>150.00727151401102</v>
      </c>
    </row>
    <row r="5113" spans="1:24">
      <c r="A5113" t="s">
        <v>459</v>
      </c>
      <c r="B5113">
        <v>2006029</v>
      </c>
      <c r="C5113">
        <v>1</v>
      </c>
      <c r="D5113">
        <v>3</v>
      </c>
      <c r="E5113" s="28" t="s">
        <v>534</v>
      </c>
      <c r="F5113" t="s">
        <v>581</v>
      </c>
      <c r="G5113" t="s">
        <v>581</v>
      </c>
      <c r="H5113">
        <v>45</v>
      </c>
      <c r="I5113" s="3">
        <v>5.6888888888888892E-2</v>
      </c>
      <c r="J5113">
        <v>12.032</v>
      </c>
      <c r="K5113">
        <f t="shared" si="577"/>
        <v>4.7</v>
      </c>
      <c r="L5113">
        <v>-9.7599999999999998E-4</v>
      </c>
      <c r="M5113">
        <f t="shared" si="578"/>
        <v>5.5639608888888893E-2</v>
      </c>
      <c r="N5113" s="5">
        <v>113.70132362690559</v>
      </c>
      <c r="O5113" s="3">
        <v>2.1402123974883493</v>
      </c>
      <c r="P5113" s="7">
        <v>1.8823108906903724E-2</v>
      </c>
      <c r="Q5113" s="9">
        <f t="shared" si="579"/>
        <v>2.0934316703005971</v>
      </c>
      <c r="R5113" s="7">
        <f t="shared" si="580"/>
        <v>1.8411673703728284E-2</v>
      </c>
      <c r="S5113" t="s">
        <v>483</v>
      </c>
      <c r="T5113" t="s">
        <v>581</v>
      </c>
      <c r="U5113">
        <v>39</v>
      </c>
      <c r="V5113">
        <f t="shared" si="581"/>
        <v>11.8872</v>
      </c>
      <c r="W5113">
        <f t="shared" si="582"/>
        <v>81.364683417972216</v>
      </c>
      <c r="X5113">
        <f t="shared" si="583"/>
        <v>39.030638635601271</v>
      </c>
    </row>
    <row r="5114" spans="1:24">
      <c r="A5114" t="s">
        <v>459</v>
      </c>
      <c r="B5114">
        <v>2006029</v>
      </c>
      <c r="C5114">
        <v>1</v>
      </c>
      <c r="D5114">
        <v>1</v>
      </c>
      <c r="E5114" s="28" t="s">
        <v>534</v>
      </c>
      <c r="F5114" t="s">
        <v>581</v>
      </c>
      <c r="G5114" t="s">
        <v>581</v>
      </c>
      <c r="H5114">
        <v>44</v>
      </c>
      <c r="I5114" s="3">
        <v>5.8181818181818182E-2</v>
      </c>
      <c r="J5114">
        <v>15.872000000000002</v>
      </c>
      <c r="K5114">
        <f t="shared" si="577"/>
        <v>6.2</v>
      </c>
      <c r="L5114">
        <v>-9.7599999999999998E-4</v>
      </c>
      <c r="M5114">
        <f t="shared" si="578"/>
        <v>5.6932538181818183E-2</v>
      </c>
      <c r="N5114" s="5">
        <v>197.85780354088965</v>
      </c>
      <c r="O5114" s="3">
        <v>2.8905061799817569</v>
      </c>
      <c r="P5114" s="7">
        <v>1.4609007722985259E-2</v>
      </c>
      <c r="Q5114" s="9">
        <f t="shared" si="579"/>
        <v>2.8286646310415819</v>
      </c>
      <c r="R5114" s="7">
        <f t="shared" si="580"/>
        <v>1.4296452201628757E-2</v>
      </c>
      <c r="S5114" t="s">
        <v>481</v>
      </c>
      <c r="T5114" t="s">
        <v>581</v>
      </c>
      <c r="U5114">
        <v>42</v>
      </c>
      <c r="V5114">
        <f t="shared" si="581"/>
        <v>12.801600000000001</v>
      </c>
      <c r="W5114">
        <f t="shared" si="582"/>
        <v>153.36330642461877</v>
      </c>
      <c r="X5114">
        <f t="shared" si="583"/>
        <v>73.568378091889628</v>
      </c>
    </row>
    <row r="5115" spans="1:24">
      <c r="A5115" t="s">
        <v>462</v>
      </c>
      <c r="B5115">
        <v>2006029</v>
      </c>
      <c r="C5115">
        <v>1</v>
      </c>
      <c r="D5115">
        <v>5</v>
      </c>
      <c r="E5115" s="28" t="s">
        <v>534</v>
      </c>
      <c r="F5115" t="s">
        <v>581</v>
      </c>
      <c r="G5115" t="s">
        <v>581</v>
      </c>
      <c r="H5115">
        <v>22</v>
      </c>
      <c r="I5115" s="3">
        <v>0.11636363636363636</v>
      </c>
      <c r="J5115">
        <v>14.847999999999999</v>
      </c>
      <c r="K5115">
        <f t="shared" si="577"/>
        <v>5.8</v>
      </c>
      <c r="L5115">
        <v>-9.7599999999999998E-4</v>
      </c>
      <c r="M5115">
        <f t="shared" si="578"/>
        <v>0.11511435636363636</v>
      </c>
      <c r="N5115" s="5">
        <v>173.15131402485758</v>
      </c>
      <c r="O5115" s="3">
        <v>5.3854022426149886</v>
      </c>
      <c r="P5115" s="7">
        <v>3.110228919107054E-2</v>
      </c>
      <c r="Q5115" s="9">
        <f t="shared" si="579"/>
        <v>5.3280362719772381</v>
      </c>
      <c r="R5115" s="7">
        <f t="shared" si="580"/>
        <v>3.0770983760552609E-2</v>
      </c>
      <c r="S5115" t="s">
        <v>482</v>
      </c>
      <c r="T5115" t="s">
        <v>581</v>
      </c>
      <c r="U5115">
        <v>46</v>
      </c>
      <c r="V5115">
        <f t="shared" si="581"/>
        <v>14.020800000000001</v>
      </c>
      <c r="W5115">
        <f t="shared" si="582"/>
        <v>140.85528732125343</v>
      </c>
      <c r="X5115">
        <f t="shared" si="583"/>
        <v>67.56828132800527</v>
      </c>
    </row>
    <row r="5116" spans="1:24">
      <c r="A5116" t="s">
        <v>462</v>
      </c>
      <c r="B5116">
        <v>2006029</v>
      </c>
      <c r="C5116">
        <v>1</v>
      </c>
      <c r="D5116">
        <v>2</v>
      </c>
      <c r="E5116" s="28" t="s">
        <v>534</v>
      </c>
      <c r="F5116" t="s">
        <v>581</v>
      </c>
      <c r="G5116" t="s">
        <v>581</v>
      </c>
      <c r="H5116">
        <v>31</v>
      </c>
      <c r="I5116" s="3">
        <v>8.2580645161290323E-2</v>
      </c>
      <c r="J5116">
        <v>33.28</v>
      </c>
      <c r="K5116">
        <f t="shared" si="577"/>
        <v>13</v>
      </c>
      <c r="L5116">
        <v>-9.7599999999999998E-4</v>
      </c>
      <c r="M5116">
        <f t="shared" si="578"/>
        <v>8.1331365161290317E-2</v>
      </c>
      <c r="N5116" s="5">
        <v>869.87431837695999</v>
      </c>
      <c r="O5116" s="3">
        <v>8.6125641202893952</v>
      </c>
      <c r="P5116" s="7">
        <v>9.9009292932788259E-3</v>
      </c>
      <c r="Q5116" s="9">
        <f t="shared" si="579"/>
        <v>8.4825923188295054</v>
      </c>
      <c r="R5116" s="7">
        <f t="shared" si="580"/>
        <v>9.7515148333803033E-3</v>
      </c>
      <c r="S5116" t="s">
        <v>481</v>
      </c>
      <c r="T5116" t="s">
        <v>581</v>
      </c>
      <c r="U5116">
        <v>59</v>
      </c>
      <c r="V5116">
        <f t="shared" si="581"/>
        <v>17.9832</v>
      </c>
      <c r="W5116">
        <f t="shared" si="582"/>
        <v>911.57420927513283</v>
      </c>
      <c r="X5116">
        <f t="shared" si="583"/>
        <v>437.28214818928126</v>
      </c>
    </row>
    <row r="5117" spans="1:24">
      <c r="A5117" t="s">
        <v>444</v>
      </c>
      <c r="B5117">
        <v>2006029</v>
      </c>
      <c r="C5117">
        <v>3</v>
      </c>
      <c r="D5117">
        <v>3</v>
      </c>
      <c r="E5117" s="28" t="s">
        <v>534</v>
      </c>
      <c r="F5117" t="s">
        <v>581</v>
      </c>
      <c r="G5117" t="s">
        <v>581</v>
      </c>
      <c r="H5117">
        <v>18</v>
      </c>
      <c r="I5117" s="3">
        <v>0.14222222222222222</v>
      </c>
      <c r="J5117">
        <v>31.231999999999999</v>
      </c>
      <c r="K5117">
        <f t="shared" si="577"/>
        <v>12.2</v>
      </c>
      <c r="L5117">
        <v>-9.7599999999999998E-4</v>
      </c>
      <c r="M5117">
        <f t="shared" si="578"/>
        <v>0.14097294222222223</v>
      </c>
      <c r="N5117" s="5">
        <v>766.10706240962554</v>
      </c>
      <c r="O5117" s="3">
        <v>13.89104602407815</v>
      </c>
      <c r="P5117" s="7">
        <v>1.8131990560675479E-2</v>
      </c>
      <c r="Q5117" s="9">
        <f t="shared" si="579"/>
        <v>13.769580137228667</v>
      </c>
      <c r="R5117" s="7">
        <f t="shared" si="580"/>
        <v>1.7973441066995787E-2</v>
      </c>
      <c r="S5117" t="s">
        <v>483</v>
      </c>
      <c r="T5117" t="s">
        <v>581</v>
      </c>
      <c r="U5117">
        <v>59</v>
      </c>
      <c r="V5117">
        <f t="shared" si="581"/>
        <v>17.9832</v>
      </c>
      <c r="W5117">
        <f t="shared" si="582"/>
        <v>796.61699150901109</v>
      </c>
      <c r="X5117">
        <f t="shared" si="583"/>
        <v>382.13717082687265</v>
      </c>
    </row>
    <row r="5118" spans="1:24">
      <c r="A5118" t="s">
        <v>33</v>
      </c>
      <c r="B5118">
        <v>2009016</v>
      </c>
      <c r="C5118">
        <v>5</v>
      </c>
      <c r="D5118">
        <v>2</v>
      </c>
      <c r="E5118" s="28" t="s">
        <v>534</v>
      </c>
      <c r="F5118" t="s">
        <v>581</v>
      </c>
      <c r="G5118" t="s">
        <v>581</v>
      </c>
      <c r="H5118">
        <v>19</v>
      </c>
      <c r="I5118" s="3">
        <v>0.13473684210526315</v>
      </c>
      <c r="J5118">
        <v>19.968</v>
      </c>
      <c r="K5118">
        <f t="shared" si="577"/>
        <v>7.8</v>
      </c>
      <c r="L5118">
        <v>-9.7599999999999998E-4</v>
      </c>
      <c r="M5118">
        <f t="shared" si="578"/>
        <v>0.13348756210526316</v>
      </c>
      <c r="N5118" s="5">
        <v>313.1547546157056</v>
      </c>
      <c r="O5118" s="3">
        <v>8.3951877069282528</v>
      </c>
      <c r="P5118" s="7">
        <v>2.6808431241066681E-2</v>
      </c>
      <c r="Q5118" s="9">
        <f t="shared" si="579"/>
        <v>8.3178712966147081</v>
      </c>
      <c r="R5118" s="7">
        <f t="shared" si="580"/>
        <v>2.6561536026563474E-2</v>
      </c>
      <c r="S5118" t="s">
        <v>481</v>
      </c>
      <c r="T5118" t="s">
        <v>581</v>
      </c>
      <c r="U5118">
        <v>60</v>
      </c>
      <c r="V5118">
        <f t="shared" si="581"/>
        <v>18.288</v>
      </c>
      <c r="W5118">
        <f t="shared" si="582"/>
        <v>311.51389029876924</v>
      </c>
      <c r="X5118">
        <f t="shared" si="583"/>
        <v>149.43321317631961</v>
      </c>
    </row>
    <row r="5119" spans="1:24">
      <c r="A5119" t="s">
        <v>33</v>
      </c>
      <c r="B5119">
        <v>2009016</v>
      </c>
      <c r="C5119">
        <v>6</v>
      </c>
      <c r="D5119">
        <v>3</v>
      </c>
      <c r="E5119" s="28" t="s">
        <v>534</v>
      </c>
      <c r="F5119" t="s">
        <v>581</v>
      </c>
      <c r="G5119" t="s">
        <v>581</v>
      </c>
      <c r="H5119">
        <v>16</v>
      </c>
      <c r="I5119" s="3">
        <v>0.16</v>
      </c>
      <c r="J5119">
        <v>22.784000000000002</v>
      </c>
      <c r="K5119">
        <f t="shared" si="577"/>
        <v>8.9</v>
      </c>
      <c r="L5119">
        <v>-9.7599999999999998E-4</v>
      </c>
      <c r="M5119">
        <f t="shared" si="578"/>
        <v>0.15875072000000001</v>
      </c>
      <c r="N5119" s="5">
        <v>407.70854886768649</v>
      </c>
      <c r="O5119" s="3">
        <v>11.372062738175989</v>
      </c>
      <c r="P5119" s="7">
        <v>2.7892627637461094E-2</v>
      </c>
      <c r="Q5119" s="9">
        <f t="shared" si="579"/>
        <v>11.283892546260851</v>
      </c>
      <c r="R5119" s="7">
        <f t="shared" si="580"/>
        <v>2.7676369744022239E-2</v>
      </c>
      <c r="S5119" t="s">
        <v>481</v>
      </c>
      <c r="T5119" t="s">
        <v>581</v>
      </c>
      <c r="U5119">
        <v>53</v>
      </c>
      <c r="V5119">
        <f t="shared" si="581"/>
        <v>16.154400000000003</v>
      </c>
      <c r="W5119">
        <f t="shared" si="582"/>
        <v>381.62644313545934</v>
      </c>
      <c r="X5119">
        <f t="shared" si="583"/>
        <v>183.06620477207986</v>
      </c>
    </row>
    <row r="5120" spans="1:24">
      <c r="A5120" t="s">
        <v>33</v>
      </c>
      <c r="B5120">
        <v>2009016</v>
      </c>
      <c r="C5120">
        <v>6</v>
      </c>
      <c r="D5120">
        <v>1</v>
      </c>
      <c r="E5120" s="28" t="s">
        <v>534</v>
      </c>
      <c r="F5120" t="s">
        <v>581</v>
      </c>
      <c r="G5120" t="s">
        <v>581</v>
      </c>
      <c r="H5120">
        <v>23</v>
      </c>
      <c r="I5120" s="3">
        <v>0.11130434782608696</v>
      </c>
      <c r="J5120">
        <v>25.855999999999998</v>
      </c>
      <c r="K5120">
        <f t="shared" si="577"/>
        <v>10.1</v>
      </c>
      <c r="L5120">
        <v>-9.7599999999999998E-4</v>
      </c>
      <c r="M5120">
        <f t="shared" si="578"/>
        <v>0.11005506782608696</v>
      </c>
      <c r="N5120" s="5">
        <v>525.06437406883833</v>
      </c>
      <c r="O5120" s="3">
        <v>9.002222930070948</v>
      </c>
      <c r="P5120" s="7">
        <v>1.7144989023556788E-2</v>
      </c>
      <c r="Q5120" s="9">
        <f t="shared" si="579"/>
        <v>8.9016137745318069</v>
      </c>
      <c r="R5120" s="7">
        <f t="shared" si="580"/>
        <v>1.6953376031878263E-2</v>
      </c>
      <c r="S5120" t="s">
        <v>481</v>
      </c>
      <c r="T5120" t="s">
        <v>488</v>
      </c>
      <c r="U5120">
        <v>57</v>
      </c>
      <c r="V5120">
        <f t="shared" si="581"/>
        <v>17.3736</v>
      </c>
      <c r="W5120">
        <f t="shared" si="582"/>
        <v>522.20020951223125</v>
      </c>
      <c r="X5120">
        <f t="shared" si="583"/>
        <v>250.49944050301735</v>
      </c>
    </row>
    <row r="5121" spans="1:24">
      <c r="A5121" t="s">
        <v>79</v>
      </c>
      <c r="B5121">
        <v>2006032</v>
      </c>
      <c r="C5121">
        <v>1</v>
      </c>
      <c r="D5121">
        <v>3</v>
      </c>
      <c r="E5121" s="28" t="s">
        <v>534</v>
      </c>
      <c r="F5121" t="s">
        <v>581</v>
      </c>
      <c r="G5121" t="s">
        <v>581</v>
      </c>
      <c r="H5121">
        <v>20</v>
      </c>
      <c r="I5121" s="3">
        <v>0.128</v>
      </c>
      <c r="J5121">
        <v>16.64</v>
      </c>
      <c r="K5121">
        <f t="shared" si="577"/>
        <v>6.5</v>
      </c>
      <c r="L5121">
        <v>-9.7599999999999998E-4</v>
      </c>
      <c r="M5121">
        <f t="shared" si="578"/>
        <v>0.12675072000000001</v>
      </c>
      <c r="N5121" s="5">
        <v>217.46857959424</v>
      </c>
      <c r="O5121" s="3">
        <v>6.6398691631104336</v>
      </c>
      <c r="P5121" s="7">
        <v>3.0532544864638925E-2</v>
      </c>
      <c r="Q5121" s="9">
        <f t="shared" si="579"/>
        <v>6.5755613976346972</v>
      </c>
      <c r="R5121" s="7">
        <f t="shared" si="580"/>
        <v>3.0236834258556316E-2</v>
      </c>
      <c r="S5121" t="s">
        <v>483</v>
      </c>
      <c r="T5121" t="s">
        <v>581</v>
      </c>
      <c r="U5121">
        <v>44</v>
      </c>
      <c r="V5121">
        <f t="shared" si="581"/>
        <v>13.411200000000001</v>
      </c>
      <c r="W5121">
        <f t="shared" si="582"/>
        <v>174.50847436063768</v>
      </c>
      <c r="X5121">
        <f t="shared" si="583"/>
        <v>83.7117151507979</v>
      </c>
    </row>
    <row r="5122" spans="1:24">
      <c r="A5122" t="s">
        <v>385</v>
      </c>
      <c r="B5122">
        <v>2006023</v>
      </c>
      <c r="C5122">
        <v>1</v>
      </c>
      <c r="D5122">
        <v>3</v>
      </c>
      <c r="E5122" s="28" t="s">
        <v>534</v>
      </c>
      <c r="F5122" t="s">
        <v>581</v>
      </c>
      <c r="G5122" t="s">
        <v>581</v>
      </c>
      <c r="H5122">
        <v>43</v>
      </c>
      <c r="I5122" s="3">
        <v>5.9534883720930236E-2</v>
      </c>
      <c r="J5122">
        <v>29.44</v>
      </c>
      <c r="K5122">
        <f t="shared" ref="K5122:K5185" si="584">J5122/2.56</f>
        <v>11.5</v>
      </c>
      <c r="L5122">
        <v>-9.7599999999999998E-4</v>
      </c>
      <c r="M5122">
        <f t="shared" ref="M5122:M5185" si="585">I5122+L5122*1.28</f>
        <v>5.8285603720930237E-2</v>
      </c>
      <c r="N5122" s="5">
        <v>680.71525801984012</v>
      </c>
      <c r="O5122" s="3">
        <v>5.4951562872786059</v>
      </c>
      <c r="P5122" s="7">
        <v>8.0726210005394716E-3</v>
      </c>
      <c r="Q5122" s="9">
        <f t="shared" ref="Q5122:Q5185" si="586">(J5122*J5122 - (J5122 - 2*M5122)*(J5122 - 2*M5122))*3.1415926/4</f>
        <v>5.3800745973112871</v>
      </c>
      <c r="R5122" s="7">
        <f t="shared" ref="R5122:R5185" si="587">Q5122/N5122</f>
        <v>7.9035610468929426E-3</v>
      </c>
      <c r="S5122" t="s">
        <v>481</v>
      </c>
      <c r="T5122" t="s">
        <v>581</v>
      </c>
      <c r="U5122">
        <v>71</v>
      </c>
      <c r="V5122">
        <f t="shared" si="581"/>
        <v>21.640800000000002</v>
      </c>
      <c r="W5122">
        <f t="shared" si="582"/>
        <v>788.30525658880447</v>
      </c>
      <c r="X5122">
        <f t="shared" si="583"/>
        <v>378.15003158564951</v>
      </c>
    </row>
    <row r="5123" spans="1:24">
      <c r="A5123" t="s">
        <v>15</v>
      </c>
      <c r="B5123">
        <v>2006023</v>
      </c>
      <c r="C5123">
        <v>15</v>
      </c>
      <c r="D5123">
        <v>3</v>
      </c>
      <c r="E5123" s="28" t="s">
        <v>534</v>
      </c>
      <c r="F5123" t="s">
        <v>581</v>
      </c>
      <c r="G5123" t="s">
        <v>581</v>
      </c>
      <c r="H5123">
        <v>19</v>
      </c>
      <c r="I5123" s="3">
        <v>0.13473684210526315</v>
      </c>
      <c r="J5123">
        <v>14.592000000000001</v>
      </c>
      <c r="K5123">
        <f t="shared" si="584"/>
        <v>5.7</v>
      </c>
      <c r="L5123">
        <v>-9.7599999999999998E-4</v>
      </c>
      <c r="M5123">
        <f t="shared" si="585"/>
        <v>0.13348756210526316</v>
      </c>
      <c r="N5123" s="5">
        <v>167.23205091164161</v>
      </c>
      <c r="O5123" s="3">
        <v>6.1195899521290551</v>
      </c>
      <c r="P5123" s="7">
        <v>3.6593403709211159E-2</v>
      </c>
      <c r="Q5123" s="9">
        <f t="shared" si="586"/>
        <v>6.063372920079579</v>
      </c>
      <c r="R5123" s="7">
        <f t="shared" si="587"/>
        <v>3.625724188052451E-2</v>
      </c>
      <c r="S5123" t="s">
        <v>483</v>
      </c>
      <c r="T5123" t="s">
        <v>581</v>
      </c>
      <c r="U5123">
        <v>41</v>
      </c>
      <c r="V5123">
        <f t="shared" si="581"/>
        <v>12.4968</v>
      </c>
      <c r="W5123">
        <f t="shared" si="582"/>
        <v>126.39304731756872</v>
      </c>
      <c r="X5123">
        <f t="shared" si="583"/>
        <v>60.630744798237714</v>
      </c>
    </row>
    <row r="5124" spans="1:24">
      <c r="A5124" t="s">
        <v>15</v>
      </c>
      <c r="B5124">
        <v>2006023</v>
      </c>
      <c r="C5124">
        <v>15</v>
      </c>
      <c r="D5124">
        <v>1</v>
      </c>
      <c r="E5124" s="28" t="s">
        <v>534</v>
      </c>
      <c r="F5124" t="s">
        <v>581</v>
      </c>
      <c r="G5124" t="s">
        <v>581</v>
      </c>
      <c r="H5124">
        <v>20</v>
      </c>
      <c r="I5124" s="3">
        <v>0.128</v>
      </c>
      <c r="J5124">
        <v>19.2</v>
      </c>
      <c r="K5124">
        <f t="shared" si="584"/>
        <v>7.5</v>
      </c>
      <c r="L5124">
        <v>-9.7599999999999998E-4</v>
      </c>
      <c r="M5124">
        <f t="shared" si="585"/>
        <v>0.12675072000000001</v>
      </c>
      <c r="N5124" s="5">
        <v>289.52917401599996</v>
      </c>
      <c r="O5124" s="3">
        <v>7.6693062426624365</v>
      </c>
      <c r="P5124" s="7">
        <v>2.6488889310472788E-2</v>
      </c>
      <c r="Q5124" s="9">
        <f t="shared" si="586"/>
        <v>7.5949511550661919</v>
      </c>
      <c r="R5124" s="7">
        <f t="shared" si="587"/>
        <v>2.623207550976013E-2</v>
      </c>
      <c r="S5124" t="s">
        <v>481</v>
      </c>
      <c r="T5124" t="s">
        <v>581</v>
      </c>
      <c r="U5124">
        <v>49</v>
      </c>
      <c r="V5124">
        <f t="shared" si="581"/>
        <v>14.9352</v>
      </c>
      <c r="W5124">
        <f t="shared" si="582"/>
        <v>252.77352685232577</v>
      </c>
      <c r="X5124">
        <f t="shared" si="583"/>
        <v>121.25546083106067</v>
      </c>
    </row>
    <row r="5125" spans="1:24">
      <c r="A5125" t="s">
        <v>15</v>
      </c>
      <c r="B5125">
        <v>2006023</v>
      </c>
      <c r="C5125">
        <v>20</v>
      </c>
      <c r="D5125">
        <v>3</v>
      </c>
      <c r="E5125" s="28" t="s">
        <v>534</v>
      </c>
      <c r="F5125" t="s">
        <v>581</v>
      </c>
      <c r="G5125" t="s">
        <v>581</v>
      </c>
      <c r="H5125">
        <v>36</v>
      </c>
      <c r="I5125" s="3">
        <v>7.1111111111111111E-2</v>
      </c>
      <c r="J5125">
        <v>24.831999999999997</v>
      </c>
      <c r="K5125">
        <f t="shared" si="584"/>
        <v>9.6999999999999993</v>
      </c>
      <c r="L5125">
        <v>-9.7599999999999998E-4</v>
      </c>
      <c r="M5125">
        <f t="shared" si="585"/>
        <v>6.9861831111111106E-2</v>
      </c>
      <c r="N5125" s="5">
        <v>484.29866636738552</v>
      </c>
      <c r="O5125" s="3">
        <v>5.5316356651235434</v>
      </c>
      <c r="P5125" s="7">
        <v>1.1421951058868464E-2</v>
      </c>
      <c r="Q5125" s="9">
        <f t="shared" si="586"/>
        <v>5.4347299920074512</v>
      </c>
      <c r="R5125" s="7">
        <f t="shared" si="587"/>
        <v>1.1221856200373477E-2</v>
      </c>
      <c r="S5125" t="s">
        <v>483</v>
      </c>
      <c r="T5125" t="s">
        <v>581</v>
      </c>
      <c r="U5125">
        <v>58</v>
      </c>
      <c r="V5125">
        <f t="shared" si="581"/>
        <v>17.6784</v>
      </c>
      <c r="W5125">
        <f t="shared" si="582"/>
        <v>484.48296916612736</v>
      </c>
      <c r="X5125">
        <f t="shared" si="583"/>
        <v>232.40648030899129</v>
      </c>
    </row>
    <row r="5126" spans="1:24">
      <c r="A5126" t="s">
        <v>273</v>
      </c>
      <c r="B5126">
        <v>2006023</v>
      </c>
      <c r="C5126">
        <v>5</v>
      </c>
      <c r="D5126">
        <v>4</v>
      </c>
      <c r="E5126" s="28" t="s">
        <v>534</v>
      </c>
      <c r="F5126" t="s">
        <v>581</v>
      </c>
      <c r="G5126" t="s">
        <v>581</v>
      </c>
      <c r="H5126">
        <v>14</v>
      </c>
      <c r="I5126" s="3">
        <v>0.18285714285714286</v>
      </c>
      <c r="J5126">
        <v>13.824000000000002</v>
      </c>
      <c r="K5126">
        <f t="shared" si="584"/>
        <v>5.4</v>
      </c>
      <c r="L5126">
        <v>-9.7599999999999998E-4</v>
      </c>
      <c r="M5126">
        <f t="shared" si="585"/>
        <v>0.18160786285714287</v>
      </c>
      <c r="N5126" s="5">
        <v>150.09192380989444</v>
      </c>
      <c r="O5126" s="3">
        <v>7.8363271565897401</v>
      </c>
      <c r="P5126" s="7">
        <v>5.2210185316267824E-2</v>
      </c>
      <c r="Q5126" s="9">
        <f t="shared" si="586"/>
        <v>7.7835020071992087</v>
      </c>
      <c r="R5126" s="7">
        <f t="shared" si="587"/>
        <v>5.1858233338775421E-2</v>
      </c>
      <c r="S5126" t="s">
        <v>483</v>
      </c>
      <c r="T5126" t="s">
        <v>581</v>
      </c>
      <c r="U5126">
        <v>44</v>
      </c>
      <c r="V5126">
        <f t="shared" si="581"/>
        <v>13.411200000000001</v>
      </c>
      <c r="W5126">
        <f t="shared" si="582"/>
        <v>117.74001091635279</v>
      </c>
      <c r="X5126">
        <f t="shared" si="583"/>
        <v>56.47988323657443</v>
      </c>
    </row>
    <row r="5127" spans="1:24">
      <c r="A5127" t="s">
        <v>273</v>
      </c>
      <c r="B5127">
        <v>2006023</v>
      </c>
      <c r="C5127">
        <v>5</v>
      </c>
      <c r="D5127">
        <v>1</v>
      </c>
      <c r="E5127" s="28" t="s">
        <v>534</v>
      </c>
      <c r="F5127" t="s">
        <v>581</v>
      </c>
      <c r="G5127" t="s">
        <v>581</v>
      </c>
      <c r="H5127">
        <v>11</v>
      </c>
      <c r="I5127" s="3">
        <v>0.23272727272727273</v>
      </c>
      <c r="J5127">
        <v>18.432000000000002</v>
      </c>
      <c r="K5127">
        <f t="shared" si="584"/>
        <v>7.2000000000000011</v>
      </c>
      <c r="L5127">
        <v>-9.7599999999999998E-4</v>
      </c>
      <c r="M5127">
        <f t="shared" si="585"/>
        <v>0.23147799272727274</v>
      </c>
      <c r="N5127" s="5">
        <v>266.83008677314569</v>
      </c>
      <c r="O5127" s="3">
        <v>13.30611233404402</v>
      </c>
      <c r="P5127" s="7">
        <v>4.9867361267084714E-2</v>
      </c>
      <c r="Q5127" s="9">
        <f t="shared" si="586"/>
        <v>13.235593400743717</v>
      </c>
      <c r="R5127" s="7">
        <f t="shared" si="587"/>
        <v>4.9603077227180867E-2</v>
      </c>
      <c r="S5127" t="s">
        <v>481</v>
      </c>
      <c r="T5127" t="s">
        <v>581</v>
      </c>
      <c r="U5127">
        <v>37</v>
      </c>
      <c r="V5127">
        <f t="shared" si="581"/>
        <v>11.277600000000001</v>
      </c>
      <c r="W5127">
        <f t="shared" si="582"/>
        <v>194.70688031402815</v>
      </c>
      <c r="X5127">
        <f t="shared" si="583"/>
        <v>93.400890486639312</v>
      </c>
    </row>
    <row r="5128" spans="1:24">
      <c r="A5128" t="s">
        <v>255</v>
      </c>
      <c r="B5128">
        <v>2006049</v>
      </c>
      <c r="C5128">
        <v>1</v>
      </c>
      <c r="D5128">
        <v>1</v>
      </c>
      <c r="E5128" s="28" t="s">
        <v>531</v>
      </c>
      <c r="F5128" s="19">
        <v>18.330333333333336</v>
      </c>
      <c r="G5128" s="5">
        <v>13.774104683195592</v>
      </c>
      <c r="H5128">
        <v>21</v>
      </c>
      <c r="I5128" s="3">
        <v>0.1219047619047619</v>
      </c>
      <c r="J5128">
        <v>19.712</v>
      </c>
      <c r="K5128">
        <f t="shared" si="584"/>
        <v>7.7</v>
      </c>
      <c r="L5128">
        <v>-2.5430000000000001E-3</v>
      </c>
      <c r="M5128">
        <f t="shared" si="585"/>
        <v>0.1186497219047619</v>
      </c>
      <c r="N5128" s="5">
        <v>305.17661737615362</v>
      </c>
      <c r="O5128" s="3">
        <v>7.5025187611794468</v>
      </c>
      <c r="P5128" s="7">
        <v>2.4584186120432734E-2</v>
      </c>
      <c r="Q5128" s="9">
        <f t="shared" si="586"/>
        <v>7.3034034534522796</v>
      </c>
      <c r="R5128" s="7">
        <f t="shared" si="587"/>
        <v>2.3931726867692075E-2</v>
      </c>
      <c r="S5128" t="s">
        <v>483</v>
      </c>
      <c r="T5128" t="s">
        <v>581</v>
      </c>
      <c r="U5128">
        <v>55</v>
      </c>
      <c r="V5128">
        <f t="shared" si="581"/>
        <v>16.763999999999999</v>
      </c>
      <c r="W5128">
        <f>0.49564387*POWER(K5128,2.10900681)*POWER(U5128,0.5084768)</f>
        <v>281.65584410595875</v>
      </c>
      <c r="X5128">
        <f>W5128*0.479</f>
        <v>134.91314932675422</v>
      </c>
    </row>
    <row r="5129" spans="1:24">
      <c r="A5129" t="s">
        <v>255</v>
      </c>
      <c r="B5129">
        <v>2006049</v>
      </c>
      <c r="C5129">
        <v>2</v>
      </c>
      <c r="D5129">
        <v>1</v>
      </c>
      <c r="E5129" s="28" t="s">
        <v>531</v>
      </c>
      <c r="F5129" s="19">
        <v>23.685500000000005</v>
      </c>
      <c r="G5129" s="5">
        <v>9.1827364554637292</v>
      </c>
      <c r="H5129">
        <v>17</v>
      </c>
      <c r="I5129" s="3">
        <v>0.15058823529411766</v>
      </c>
      <c r="J5129">
        <v>25.6</v>
      </c>
      <c r="K5129">
        <f t="shared" si="584"/>
        <v>10</v>
      </c>
      <c r="L5129">
        <v>-2.5430000000000001E-3</v>
      </c>
      <c r="M5129">
        <f t="shared" si="585"/>
        <v>0.14733319529411767</v>
      </c>
      <c r="N5129" s="5">
        <v>514.71853158400006</v>
      </c>
      <c r="O5129" s="3">
        <v>12.039783144933461</v>
      </c>
      <c r="P5129" s="7">
        <v>2.3391003832487066E-2</v>
      </c>
      <c r="Q5129" s="9">
        <f t="shared" si="586"/>
        <v>11.781043655553111</v>
      </c>
      <c r="R5129" s="7">
        <f t="shared" si="587"/>
        <v>2.2888322321129584E-2</v>
      </c>
      <c r="S5129" t="s">
        <v>483</v>
      </c>
      <c r="T5129" t="s">
        <v>581</v>
      </c>
      <c r="U5129">
        <v>57</v>
      </c>
      <c r="V5129">
        <f t="shared" si="581"/>
        <v>17.3736</v>
      </c>
      <c r="W5129">
        <f t="shared" ref="W5129:W5192" si="588">0.49564387*POWER(K5129,2.10900681)*POWER(U5129,0.5084768)</f>
        <v>497.73499580687866</v>
      </c>
      <c r="X5129">
        <f t="shared" ref="X5129:X5192" si="589">W5129*0.479</f>
        <v>238.41506299149486</v>
      </c>
    </row>
    <row r="5130" spans="1:24">
      <c r="A5130" t="s">
        <v>255</v>
      </c>
      <c r="B5130">
        <v>2006049</v>
      </c>
      <c r="C5130">
        <v>3</v>
      </c>
      <c r="D5130">
        <v>1</v>
      </c>
      <c r="E5130" s="28" t="s">
        <v>531</v>
      </c>
      <c r="F5130" s="19">
        <v>21.970999999999997</v>
      </c>
      <c r="G5130" s="5">
        <v>4.5913682277318646</v>
      </c>
      <c r="H5130">
        <v>13</v>
      </c>
      <c r="I5130" s="3">
        <v>0.19692307692307692</v>
      </c>
      <c r="J5130">
        <v>20.736000000000001</v>
      </c>
      <c r="K5130">
        <f t="shared" si="584"/>
        <v>8.1</v>
      </c>
      <c r="L5130">
        <v>-2.5430000000000001E-3</v>
      </c>
      <c r="M5130">
        <f t="shared" si="585"/>
        <v>0.19366803692307694</v>
      </c>
      <c r="N5130" s="5">
        <v>337.7068285722624</v>
      </c>
      <c r="O5130" s="3">
        <v>12.70654288725132</v>
      </c>
      <c r="P5130" s="7">
        <v>3.7625957819601444E-2</v>
      </c>
      <c r="Q5130" s="9">
        <f t="shared" si="586"/>
        <v>12.498490338908621</v>
      </c>
      <c r="R5130" s="7">
        <f t="shared" si="587"/>
        <v>3.7009883370582176E-2</v>
      </c>
      <c r="S5130" t="s">
        <v>481</v>
      </c>
      <c r="T5130" t="s">
        <v>581</v>
      </c>
      <c r="U5130">
        <v>34</v>
      </c>
      <c r="V5130">
        <f t="shared" si="581"/>
        <v>10.363200000000001</v>
      </c>
      <c r="W5130">
        <f t="shared" si="588"/>
        <v>245.41004207714641</v>
      </c>
      <c r="X5130">
        <f t="shared" si="589"/>
        <v>117.55141015495313</v>
      </c>
    </row>
    <row r="5131" spans="1:24">
      <c r="A5131" t="s">
        <v>255</v>
      </c>
      <c r="B5131">
        <v>2006049</v>
      </c>
      <c r="C5131">
        <v>3</v>
      </c>
      <c r="D5131">
        <v>2</v>
      </c>
      <c r="E5131" s="28" t="s">
        <v>531</v>
      </c>
      <c r="F5131" s="19">
        <v>21.970999999999997</v>
      </c>
      <c r="G5131" s="5">
        <v>4.5913682277318646</v>
      </c>
      <c r="H5131">
        <v>10</v>
      </c>
      <c r="I5131" s="3">
        <v>0.25600000000000001</v>
      </c>
      <c r="J5131">
        <v>23.552</v>
      </c>
      <c r="K5131">
        <f t="shared" si="584"/>
        <v>9.1999999999999993</v>
      </c>
      <c r="L5131">
        <v>-2.5430000000000001E-3</v>
      </c>
      <c r="M5131">
        <f t="shared" si="585"/>
        <v>0.25274496000000002</v>
      </c>
      <c r="N5131" s="5">
        <v>435.65776513269759</v>
      </c>
      <c r="O5131" s="3">
        <v>18.735754847846387</v>
      </c>
      <c r="P5131" s="7">
        <v>4.3005671761961219E-2</v>
      </c>
      <c r="Q5131" s="9">
        <f t="shared" si="586"/>
        <v>18.500114002940084</v>
      </c>
      <c r="R5131" s="7">
        <f t="shared" si="587"/>
        <v>4.24647865447896E-2</v>
      </c>
      <c r="S5131" t="s">
        <v>481</v>
      </c>
      <c r="T5131" t="s">
        <v>581</v>
      </c>
      <c r="U5131">
        <v>36</v>
      </c>
      <c r="V5131">
        <f t="shared" si="581"/>
        <v>10.972800000000001</v>
      </c>
      <c r="W5131">
        <f t="shared" si="588"/>
        <v>330.48255989046135</v>
      </c>
      <c r="X5131">
        <f t="shared" si="589"/>
        <v>158.30114618753097</v>
      </c>
    </row>
    <row r="5132" spans="1:24">
      <c r="A5132" t="s">
        <v>255</v>
      </c>
      <c r="B5132">
        <v>2006049</v>
      </c>
      <c r="C5132">
        <v>4</v>
      </c>
      <c r="D5132">
        <v>1</v>
      </c>
      <c r="E5132" s="28" t="s">
        <v>531</v>
      </c>
      <c r="F5132" s="19">
        <v>15.621</v>
      </c>
      <c r="G5132" s="5">
        <v>4.5913682277318646</v>
      </c>
      <c r="H5132">
        <v>12</v>
      </c>
      <c r="I5132" s="3">
        <v>0.21333333333333335</v>
      </c>
      <c r="J5132">
        <v>14.847999999999999</v>
      </c>
      <c r="K5132">
        <f t="shared" si="584"/>
        <v>5.8</v>
      </c>
      <c r="L5132">
        <v>-2.5430000000000001E-3</v>
      </c>
      <c r="M5132">
        <f t="shared" si="585"/>
        <v>0.21007829333333336</v>
      </c>
      <c r="N5132" s="5">
        <v>173.15131402485758</v>
      </c>
      <c r="O5132" s="3">
        <v>9.8082477301759674</v>
      </c>
      <c r="P5132" s="7">
        <v>5.6645528712348646E-2</v>
      </c>
      <c r="Q5132" s="9">
        <f t="shared" si="586"/>
        <v>9.6607415952271474</v>
      </c>
      <c r="R5132" s="7">
        <f t="shared" si="587"/>
        <v>5.5793637198966059E-2</v>
      </c>
      <c r="S5132" t="s">
        <v>481</v>
      </c>
      <c r="T5132" t="s">
        <v>581</v>
      </c>
      <c r="U5132">
        <v>28</v>
      </c>
      <c r="V5132">
        <f t="shared" si="581"/>
        <v>8.5343999999999998</v>
      </c>
      <c r="W5132">
        <f t="shared" si="588"/>
        <v>109.92357935663337</v>
      </c>
      <c r="X5132">
        <f t="shared" si="589"/>
        <v>52.653394511827379</v>
      </c>
    </row>
    <row r="5133" spans="1:24">
      <c r="A5133" t="s">
        <v>255</v>
      </c>
      <c r="B5133">
        <v>2006049</v>
      </c>
      <c r="C5133">
        <v>4</v>
      </c>
      <c r="D5133">
        <v>2</v>
      </c>
      <c r="E5133" s="28" t="s">
        <v>531</v>
      </c>
      <c r="F5133" s="19">
        <v>15.621</v>
      </c>
      <c r="G5133" s="5">
        <v>4.5913682277318646</v>
      </c>
      <c r="H5133">
        <v>12</v>
      </c>
      <c r="I5133" s="3">
        <v>0.21333333333333335</v>
      </c>
      <c r="J5133">
        <v>16.64</v>
      </c>
      <c r="K5133">
        <f t="shared" si="584"/>
        <v>6.5</v>
      </c>
      <c r="L5133">
        <v>-2.5430000000000001E-3</v>
      </c>
      <c r="M5133">
        <f t="shared" si="585"/>
        <v>0.21007829333333336</v>
      </c>
      <c r="N5133" s="5">
        <v>217.46857959424</v>
      </c>
      <c r="O5133" s="3">
        <v>11.00925765631998</v>
      </c>
      <c r="P5133" s="7">
        <v>5.0624589891842826E-2</v>
      </c>
      <c r="Q5133" s="9">
        <f t="shared" si="586"/>
        <v>10.843426493095064</v>
      </c>
      <c r="R5133" s="7">
        <f t="shared" si="587"/>
        <v>4.98620376025221E-2</v>
      </c>
      <c r="S5133" t="s">
        <v>483</v>
      </c>
      <c r="T5133" t="s">
        <v>581</v>
      </c>
      <c r="U5133">
        <v>32</v>
      </c>
      <c r="V5133">
        <f t="shared" si="581"/>
        <v>9.7536000000000005</v>
      </c>
      <c r="W5133">
        <f t="shared" si="588"/>
        <v>149.60406316736189</v>
      </c>
      <c r="X5133">
        <f t="shared" si="589"/>
        <v>71.660346257166339</v>
      </c>
    </row>
    <row r="5134" spans="1:24">
      <c r="A5134" t="s">
        <v>255</v>
      </c>
      <c r="B5134">
        <v>2006049</v>
      </c>
      <c r="C5134">
        <v>6</v>
      </c>
      <c r="D5134">
        <v>3</v>
      </c>
      <c r="E5134" s="28" t="s">
        <v>531</v>
      </c>
      <c r="F5134" s="19">
        <v>27.177999999999997</v>
      </c>
      <c r="G5134" s="5">
        <v>9.1827364554637292</v>
      </c>
      <c r="H5134">
        <v>28</v>
      </c>
      <c r="I5134" s="3">
        <v>9.1428571428571428E-2</v>
      </c>
      <c r="J5134">
        <v>26.368000000000002</v>
      </c>
      <c r="K5134">
        <f t="shared" si="584"/>
        <v>10.3</v>
      </c>
      <c r="L5134">
        <v>-2.5430000000000001E-3</v>
      </c>
      <c r="M5134">
        <f t="shared" si="585"/>
        <v>8.8173531428571428E-2</v>
      </c>
      <c r="N5134" s="5">
        <v>546.0648901574657</v>
      </c>
      <c r="O5134" s="3">
        <v>7.5474545067153969</v>
      </c>
      <c r="P5134" s="7">
        <v>1.3821534112070415E-2</v>
      </c>
      <c r="Q5134" s="9">
        <f t="shared" si="586"/>
        <v>7.2796515788992808</v>
      </c>
      <c r="R5134" s="7">
        <f t="shared" si="587"/>
        <v>1.3331110844354208E-2</v>
      </c>
      <c r="S5134" t="s">
        <v>483</v>
      </c>
      <c r="T5134" t="s">
        <v>581</v>
      </c>
      <c r="U5134">
        <v>58</v>
      </c>
      <c r="V5134">
        <f t="shared" si="581"/>
        <v>17.6784</v>
      </c>
      <c r="W5134">
        <f t="shared" si="588"/>
        <v>534.45675048765906</v>
      </c>
      <c r="X5134">
        <f t="shared" si="589"/>
        <v>256.00478348358871</v>
      </c>
    </row>
    <row r="5135" spans="1:24">
      <c r="A5135" t="s">
        <v>255</v>
      </c>
      <c r="B5135">
        <v>2006049</v>
      </c>
      <c r="C5135">
        <v>6</v>
      </c>
      <c r="D5135">
        <v>1</v>
      </c>
      <c r="E5135" s="28" t="s">
        <v>531</v>
      </c>
      <c r="F5135" s="19">
        <v>27.177999999999997</v>
      </c>
      <c r="G5135" s="5">
        <v>9.1827364554637292</v>
      </c>
      <c r="H5135">
        <v>17</v>
      </c>
      <c r="I5135" s="3">
        <v>0.15058823529411766</v>
      </c>
      <c r="J5135">
        <v>29.184000000000001</v>
      </c>
      <c r="K5135">
        <f t="shared" si="584"/>
        <v>11.4</v>
      </c>
      <c r="L5135">
        <v>-2.5430000000000001E-3</v>
      </c>
      <c r="M5135">
        <f t="shared" si="585"/>
        <v>0.14733319529411767</v>
      </c>
      <c r="N5135" s="5">
        <v>668.92820364656643</v>
      </c>
      <c r="O5135" s="3">
        <v>13.735326570077831</v>
      </c>
      <c r="P5135" s="7">
        <v>2.0533334512136972E-2</v>
      </c>
      <c r="Q5135" s="9">
        <f t="shared" si="586"/>
        <v>13.439937035389173</v>
      </c>
      <c r="R5135" s="7">
        <f t="shared" si="587"/>
        <v>2.0091748205746565E-2</v>
      </c>
      <c r="S5135" t="s">
        <v>483</v>
      </c>
      <c r="T5135" t="s">
        <v>581</v>
      </c>
      <c r="U5135">
        <v>58</v>
      </c>
      <c r="V5135">
        <f t="shared" si="581"/>
        <v>17.6784</v>
      </c>
      <c r="W5135">
        <f t="shared" si="588"/>
        <v>661.99009517494471</v>
      </c>
      <c r="X5135">
        <f t="shared" si="589"/>
        <v>317.09325558879851</v>
      </c>
    </row>
    <row r="5136" spans="1:24">
      <c r="A5136" t="s">
        <v>80</v>
      </c>
      <c r="B5136">
        <v>2006049</v>
      </c>
      <c r="C5136">
        <v>14</v>
      </c>
      <c r="D5136">
        <v>1</v>
      </c>
      <c r="E5136" s="28" t="s">
        <v>531</v>
      </c>
      <c r="F5136" s="19">
        <v>24.045333333333335</v>
      </c>
      <c r="G5136" s="5">
        <v>27.548209366391184</v>
      </c>
      <c r="H5136">
        <v>25</v>
      </c>
      <c r="I5136" s="3">
        <v>0.1024</v>
      </c>
      <c r="J5136">
        <v>20.736000000000001</v>
      </c>
      <c r="K5136">
        <f t="shared" si="584"/>
        <v>8.1</v>
      </c>
      <c r="L5136">
        <v>-2.5430000000000001E-3</v>
      </c>
      <c r="M5136">
        <f t="shared" si="585"/>
        <v>9.9144960000000004E-2</v>
      </c>
      <c r="N5136" s="5">
        <v>337.7068285722624</v>
      </c>
      <c r="O5136" s="3">
        <v>6.6378102889512522</v>
      </c>
      <c r="P5136" s="7">
        <v>1.9655540626804045E-2</v>
      </c>
      <c r="Q5136" s="9">
        <f t="shared" si="586"/>
        <v>6.4278246494158324</v>
      </c>
      <c r="R5136" s="7">
        <f t="shared" si="587"/>
        <v>1.9033742008093296E-2</v>
      </c>
      <c r="S5136" t="s">
        <v>483</v>
      </c>
      <c r="T5136" t="s">
        <v>581</v>
      </c>
      <c r="U5136">
        <v>52</v>
      </c>
      <c r="V5136">
        <f t="shared" si="581"/>
        <v>15.849600000000001</v>
      </c>
      <c r="W5136">
        <f t="shared" si="588"/>
        <v>304.59215941652832</v>
      </c>
      <c r="X5136">
        <f t="shared" si="589"/>
        <v>145.89964436051707</v>
      </c>
    </row>
    <row r="5137" spans="1:24">
      <c r="A5137" t="s">
        <v>80</v>
      </c>
      <c r="B5137">
        <v>2006049</v>
      </c>
      <c r="C5137">
        <v>14</v>
      </c>
      <c r="D5137">
        <v>3</v>
      </c>
      <c r="E5137" s="28" t="s">
        <v>531</v>
      </c>
      <c r="F5137" s="19">
        <v>24.045333333333335</v>
      </c>
      <c r="G5137" s="5">
        <v>27.548209366391184</v>
      </c>
      <c r="H5137">
        <v>17</v>
      </c>
      <c r="I5137" s="3">
        <v>0.15058823529411766</v>
      </c>
      <c r="J5137">
        <v>22.271999999999998</v>
      </c>
      <c r="K5137">
        <f t="shared" si="584"/>
        <v>8.6999999999999993</v>
      </c>
      <c r="L5137">
        <v>-2.5430000000000001E-3</v>
      </c>
      <c r="M5137">
        <f t="shared" si="585"/>
        <v>0.14733319529411767</v>
      </c>
      <c r="N5137" s="5">
        <v>389.59045655592956</v>
      </c>
      <c r="O5137" s="3">
        <v>10.465349964442138</v>
      </c>
      <c r="P5137" s="7">
        <v>2.6862439231592764E-2</v>
      </c>
      <c r="Q5137" s="9">
        <f t="shared" si="586"/>
        <v>10.240642659990943</v>
      </c>
      <c r="R5137" s="7">
        <f t="shared" si="587"/>
        <v>2.6285660974656851E-2</v>
      </c>
      <c r="S5137" t="s">
        <v>483</v>
      </c>
      <c r="T5137" t="s">
        <v>581</v>
      </c>
      <c r="U5137">
        <v>56</v>
      </c>
      <c r="V5137">
        <f t="shared" si="581"/>
        <v>17.0688</v>
      </c>
      <c r="W5137">
        <f t="shared" si="588"/>
        <v>367.73527788979237</v>
      </c>
      <c r="X5137">
        <f t="shared" si="589"/>
        <v>176.14519810921053</v>
      </c>
    </row>
    <row r="5138" spans="1:24">
      <c r="A5138" t="s">
        <v>80</v>
      </c>
      <c r="B5138">
        <v>2006049</v>
      </c>
      <c r="C5138">
        <v>15</v>
      </c>
      <c r="D5138">
        <v>3</v>
      </c>
      <c r="E5138" s="28" t="s">
        <v>531</v>
      </c>
      <c r="F5138" s="19">
        <v>28.702000000000002</v>
      </c>
      <c r="G5138" s="5">
        <v>18.365472910927458</v>
      </c>
      <c r="H5138">
        <v>16</v>
      </c>
      <c r="I5138" s="3">
        <v>0.16</v>
      </c>
      <c r="J5138">
        <v>32.768000000000001</v>
      </c>
      <c r="K5138">
        <f t="shared" si="584"/>
        <v>12.8</v>
      </c>
      <c r="L5138">
        <v>-2.5430000000000001E-3</v>
      </c>
      <c r="M5138">
        <f t="shared" si="585"/>
        <v>0.15674496000000002</v>
      </c>
      <c r="N5138" s="5">
        <v>843.3148421472257</v>
      </c>
      <c r="O5138" s="3">
        <v>16.390568500991876</v>
      </c>
      <c r="P5138" s="7">
        <v>1.9435882877690908E-2</v>
      </c>
      <c r="Q5138" s="9">
        <f t="shared" si="586"/>
        <v>16.058721395312926</v>
      </c>
      <c r="R5138" s="7">
        <f t="shared" si="587"/>
        <v>1.9042379657904087E-2</v>
      </c>
      <c r="S5138" t="s">
        <v>482</v>
      </c>
      <c r="T5138" t="s">
        <v>581</v>
      </c>
      <c r="U5138">
        <v>42</v>
      </c>
      <c r="V5138">
        <f t="shared" si="581"/>
        <v>12.801600000000001</v>
      </c>
      <c r="W5138">
        <f t="shared" si="588"/>
        <v>717.24529853225113</v>
      </c>
      <c r="X5138">
        <f t="shared" si="589"/>
        <v>343.5604979969483</v>
      </c>
    </row>
    <row r="5139" spans="1:24">
      <c r="A5139" t="s">
        <v>84</v>
      </c>
      <c r="B5139">
        <v>2006022</v>
      </c>
      <c r="C5139">
        <v>3</v>
      </c>
      <c r="D5139">
        <v>4</v>
      </c>
      <c r="E5139" s="28" t="s">
        <v>531</v>
      </c>
      <c r="F5139" s="19">
        <v>17.373600000000003</v>
      </c>
      <c r="G5139" s="5">
        <v>22.956841138659321</v>
      </c>
      <c r="H5139">
        <v>16</v>
      </c>
      <c r="I5139" s="3">
        <v>0.16</v>
      </c>
      <c r="J5139">
        <v>17.408000000000001</v>
      </c>
      <c r="K5139">
        <f t="shared" si="584"/>
        <v>6.8000000000000007</v>
      </c>
      <c r="L5139">
        <v>-2.5430000000000001E-3</v>
      </c>
      <c r="M5139">
        <f t="shared" si="585"/>
        <v>0.15674496000000002</v>
      </c>
      <c r="N5139" s="5">
        <v>238.00584900444164</v>
      </c>
      <c r="O5139" s="3">
        <v>8.6697904043520104</v>
      </c>
      <c r="P5139" s="7">
        <v>3.642679556244946E-2</v>
      </c>
      <c r="Q5139" s="9">
        <f t="shared" si="586"/>
        <v>8.4950149286510452</v>
      </c>
      <c r="R5139" s="7">
        <f t="shared" si="587"/>
        <v>3.5692462870912524E-2</v>
      </c>
      <c r="S5139" t="s">
        <v>483</v>
      </c>
      <c r="T5139" t="s">
        <v>581</v>
      </c>
      <c r="U5139">
        <v>36</v>
      </c>
      <c r="V5139">
        <f t="shared" si="581"/>
        <v>10.972800000000001</v>
      </c>
      <c r="W5139">
        <f t="shared" si="588"/>
        <v>174.69497824777261</v>
      </c>
      <c r="X5139">
        <f t="shared" si="589"/>
        <v>83.678894580683078</v>
      </c>
    </row>
    <row r="5140" spans="1:24">
      <c r="A5140" t="s">
        <v>117</v>
      </c>
      <c r="B5140">
        <v>2006022</v>
      </c>
      <c r="C5140">
        <v>1</v>
      </c>
      <c r="D5140">
        <v>1</v>
      </c>
      <c r="E5140" s="28" t="s">
        <v>531</v>
      </c>
      <c r="F5140" s="19">
        <v>33.324799999999996</v>
      </c>
      <c r="G5140" s="5">
        <v>11.478420569329661</v>
      </c>
      <c r="H5140">
        <v>15</v>
      </c>
      <c r="I5140" s="3">
        <v>0.17066666666666666</v>
      </c>
      <c r="J5140">
        <v>23.552</v>
      </c>
      <c r="K5140">
        <f t="shared" si="584"/>
        <v>9.1999999999999993</v>
      </c>
      <c r="L5140">
        <v>-2.5430000000000001E-3</v>
      </c>
      <c r="M5140">
        <f t="shared" si="585"/>
        <v>0.16741162666666667</v>
      </c>
      <c r="N5140" s="5">
        <v>435.65776513269759</v>
      </c>
      <c r="O5140" s="3">
        <v>12.536255990988819</v>
      </c>
      <c r="P5140" s="7">
        <v>2.8775467796770208E-2</v>
      </c>
      <c r="Q5140" s="9">
        <f t="shared" si="586"/>
        <v>12.298870005782824</v>
      </c>
      <c r="R5140" s="7">
        <f t="shared" si="587"/>
        <v>2.8230576819941896E-2</v>
      </c>
      <c r="S5140" t="s">
        <v>482</v>
      </c>
      <c r="T5140" t="s">
        <v>581</v>
      </c>
      <c r="U5140">
        <v>40</v>
      </c>
      <c r="V5140">
        <f t="shared" si="581"/>
        <v>12.192</v>
      </c>
      <c r="W5140">
        <f t="shared" si="588"/>
        <v>348.67047096387711</v>
      </c>
      <c r="X5140">
        <f t="shared" si="589"/>
        <v>167.01315559169714</v>
      </c>
    </row>
    <row r="5141" spans="1:24">
      <c r="A5141" t="s">
        <v>117</v>
      </c>
      <c r="B5141">
        <v>2006022</v>
      </c>
      <c r="C5141">
        <v>2</v>
      </c>
      <c r="D5141">
        <v>4</v>
      </c>
      <c r="E5141" s="28" t="s">
        <v>531</v>
      </c>
      <c r="F5141" s="19">
        <v>23.063200000000005</v>
      </c>
      <c r="G5141" s="5">
        <v>11.478420569329661</v>
      </c>
      <c r="H5141">
        <v>26</v>
      </c>
      <c r="I5141" s="3">
        <v>9.8461538461538461E-2</v>
      </c>
      <c r="J5141">
        <v>15.36</v>
      </c>
      <c r="K5141">
        <f t="shared" si="584"/>
        <v>6</v>
      </c>
      <c r="L5141">
        <v>-2.5430000000000001E-3</v>
      </c>
      <c r="M5141">
        <f t="shared" si="585"/>
        <v>9.5206498461538461E-2</v>
      </c>
      <c r="N5141" s="5">
        <v>185.29867137024002</v>
      </c>
      <c r="O5141" s="3">
        <v>4.7207913411408455</v>
      </c>
      <c r="P5141" s="7">
        <v>2.5476660497518445E-2</v>
      </c>
      <c r="Q5141" s="9">
        <f t="shared" si="586"/>
        <v>4.5657002101092283</v>
      </c>
      <c r="R5141" s="7">
        <f t="shared" si="587"/>
        <v>2.4639681312051246E-2</v>
      </c>
      <c r="S5141" t="s">
        <v>483</v>
      </c>
      <c r="T5141" t="s">
        <v>581</v>
      </c>
      <c r="U5141">
        <v>47</v>
      </c>
      <c r="V5141">
        <f t="shared" si="581"/>
        <v>14.325600000000001</v>
      </c>
      <c r="W5141">
        <f t="shared" si="588"/>
        <v>153.64519878522097</v>
      </c>
      <c r="X5141">
        <f t="shared" si="589"/>
        <v>73.596050218120837</v>
      </c>
    </row>
    <row r="5142" spans="1:24">
      <c r="A5142" t="s">
        <v>117</v>
      </c>
      <c r="B5142">
        <v>2006022</v>
      </c>
      <c r="C5142">
        <v>2</v>
      </c>
      <c r="D5142">
        <v>2</v>
      </c>
      <c r="E5142" s="28" t="s">
        <v>531</v>
      </c>
      <c r="F5142" s="19">
        <v>23.063200000000005</v>
      </c>
      <c r="G5142" s="5">
        <v>11.478420569329661</v>
      </c>
      <c r="H5142">
        <v>18</v>
      </c>
      <c r="I5142" s="3">
        <v>0.14222222222222222</v>
      </c>
      <c r="J5142">
        <v>24.576000000000001</v>
      </c>
      <c r="K5142">
        <f t="shared" si="584"/>
        <v>9.6</v>
      </c>
      <c r="L5142">
        <v>-2.5430000000000001E-3</v>
      </c>
      <c r="M5142">
        <f t="shared" si="585"/>
        <v>0.13896718222222224</v>
      </c>
      <c r="N5142" s="5">
        <v>474.36459870781442</v>
      </c>
      <c r="O5142" s="3">
        <v>10.917116683150134</v>
      </c>
      <c r="P5142" s="7">
        <v>2.3014189323758007E-2</v>
      </c>
      <c r="Q5142" s="9">
        <f t="shared" si="586"/>
        <v>10.668677543584547</v>
      </c>
      <c r="R5142" s="7">
        <f t="shared" si="587"/>
        <v>2.2490458969000624E-2</v>
      </c>
      <c r="S5142" t="s">
        <v>483</v>
      </c>
      <c r="T5142" t="s">
        <v>484</v>
      </c>
      <c r="U5142">
        <v>47</v>
      </c>
      <c r="V5142">
        <f t="shared" si="581"/>
        <v>14.325600000000001</v>
      </c>
      <c r="W5142">
        <f t="shared" si="588"/>
        <v>414.00866152122575</v>
      </c>
      <c r="X5142">
        <f t="shared" si="589"/>
        <v>198.31014886866711</v>
      </c>
    </row>
    <row r="5143" spans="1:24">
      <c r="A5143" t="s">
        <v>117</v>
      </c>
      <c r="B5143">
        <v>2006022</v>
      </c>
      <c r="C5143">
        <v>3</v>
      </c>
      <c r="D5143">
        <v>1</v>
      </c>
      <c r="E5143" s="28" t="s">
        <v>531</v>
      </c>
      <c r="F5143" s="19">
        <v>26.060400000000001</v>
      </c>
      <c r="G5143" s="5">
        <v>11.478420569329661</v>
      </c>
      <c r="H5143">
        <v>11</v>
      </c>
      <c r="I5143" s="3">
        <v>0.23272727272727273</v>
      </c>
      <c r="J5143">
        <v>17.664000000000001</v>
      </c>
      <c r="K5143">
        <f t="shared" si="584"/>
        <v>6.9</v>
      </c>
      <c r="L5143">
        <v>-2.5430000000000001E-3</v>
      </c>
      <c r="M5143">
        <f t="shared" si="585"/>
        <v>0.22947223272727274</v>
      </c>
      <c r="N5143" s="5">
        <v>245.05749288714244</v>
      </c>
      <c r="O5143" s="3">
        <v>12.744601199742927</v>
      </c>
      <c r="P5143" s="7">
        <v>5.2006576291924532E-2</v>
      </c>
      <c r="Q5143" s="9">
        <f t="shared" si="586"/>
        <v>12.56869522031255</v>
      </c>
      <c r="R5143" s="7">
        <f t="shared" si="587"/>
        <v>5.128876114839253E-2</v>
      </c>
      <c r="S5143" t="s">
        <v>482</v>
      </c>
      <c r="T5143" t="s">
        <v>481</v>
      </c>
      <c r="U5143">
        <v>35</v>
      </c>
      <c r="V5143">
        <f t="shared" si="581"/>
        <v>10.668000000000001</v>
      </c>
      <c r="W5143">
        <f t="shared" si="588"/>
        <v>177.59509319085319</v>
      </c>
      <c r="X5143">
        <f t="shared" si="589"/>
        <v>85.068049638418671</v>
      </c>
    </row>
    <row r="5144" spans="1:24">
      <c r="A5144" t="s">
        <v>117</v>
      </c>
      <c r="B5144">
        <v>2006022</v>
      </c>
      <c r="C5144">
        <v>3</v>
      </c>
      <c r="D5144">
        <v>4</v>
      </c>
      <c r="E5144" s="28" t="s">
        <v>531</v>
      </c>
      <c r="F5144" s="19">
        <v>26.060400000000001</v>
      </c>
      <c r="G5144" s="5">
        <v>11.478420569329661</v>
      </c>
      <c r="H5144">
        <v>11</v>
      </c>
      <c r="I5144" s="3">
        <v>0.23272727272727273</v>
      </c>
      <c r="J5144">
        <v>25.344000000000001</v>
      </c>
      <c r="K5144">
        <f t="shared" si="584"/>
        <v>9.9</v>
      </c>
      <c r="L5144">
        <v>-2.5430000000000001E-3</v>
      </c>
      <c r="M5144">
        <f t="shared" si="585"/>
        <v>0.22947223272727274</v>
      </c>
      <c r="N5144" s="5">
        <v>504.47563280547848</v>
      </c>
      <c r="O5144" s="3">
        <v>18.359712542753851</v>
      </c>
      <c r="P5144" s="7">
        <v>3.6393655805835916E-2</v>
      </c>
      <c r="Q5144" s="9">
        <f t="shared" si="586"/>
        <v>18.105270720407166</v>
      </c>
      <c r="R5144" s="7">
        <f t="shared" si="587"/>
        <v>3.5889286901174086E-2</v>
      </c>
      <c r="S5144" t="s">
        <v>481</v>
      </c>
      <c r="T5144" t="s">
        <v>491</v>
      </c>
      <c r="U5144">
        <v>52</v>
      </c>
      <c r="V5144">
        <f t="shared" ref="V5144:V5207" si="590">U5144*0.3048</f>
        <v>15.849600000000001</v>
      </c>
      <c r="W5144">
        <f t="shared" si="588"/>
        <v>465.07075850447143</v>
      </c>
      <c r="X5144">
        <f t="shared" si="589"/>
        <v>222.76889332364181</v>
      </c>
    </row>
    <row r="5145" spans="1:24">
      <c r="A5145" t="s">
        <v>117</v>
      </c>
      <c r="B5145">
        <v>2006022</v>
      </c>
      <c r="C5145">
        <v>4</v>
      </c>
      <c r="D5145">
        <v>1</v>
      </c>
      <c r="E5145" s="28" t="s">
        <v>531</v>
      </c>
      <c r="F5145" s="19">
        <v>19.44914285714286</v>
      </c>
      <c r="G5145" s="5">
        <v>16.069788797061523</v>
      </c>
      <c r="H5145">
        <v>12</v>
      </c>
      <c r="I5145" s="3">
        <v>0.21333333333333335</v>
      </c>
      <c r="J5145">
        <v>13.824000000000002</v>
      </c>
      <c r="K5145">
        <f t="shared" si="584"/>
        <v>5.4</v>
      </c>
      <c r="L5145">
        <v>-2.5430000000000001E-3</v>
      </c>
      <c r="M5145">
        <f t="shared" si="585"/>
        <v>0.21007829333333336</v>
      </c>
      <c r="N5145" s="5">
        <v>150.09192380989444</v>
      </c>
      <c r="O5145" s="3">
        <v>9.1219563438079803</v>
      </c>
      <c r="P5145" s="7">
        <v>6.0775797339780904E-2</v>
      </c>
      <c r="Q5145" s="9">
        <f t="shared" si="586"/>
        <v>8.984921653588362</v>
      </c>
      <c r="R5145" s="7">
        <f t="shared" si="587"/>
        <v>5.9862792251024859E-2</v>
      </c>
      <c r="S5145" t="s">
        <v>482</v>
      </c>
      <c r="T5145" t="s">
        <v>581</v>
      </c>
      <c r="U5145">
        <v>38</v>
      </c>
      <c r="V5145">
        <f t="shared" si="590"/>
        <v>11.5824</v>
      </c>
      <c r="W5145">
        <f t="shared" si="588"/>
        <v>110.42730525835471</v>
      </c>
      <c r="X5145">
        <f t="shared" si="589"/>
        <v>52.894679218751904</v>
      </c>
    </row>
    <row r="5146" spans="1:24">
      <c r="A5146" t="s">
        <v>117</v>
      </c>
      <c r="B5146">
        <v>2006022</v>
      </c>
      <c r="C5146">
        <v>5</v>
      </c>
      <c r="D5146">
        <v>3</v>
      </c>
      <c r="E5146" s="28" t="s">
        <v>531</v>
      </c>
      <c r="F5146" s="19">
        <v>34.861499999999999</v>
      </c>
      <c r="G5146" s="5">
        <v>18.365472910927458</v>
      </c>
      <c r="H5146">
        <v>15</v>
      </c>
      <c r="I5146" s="3">
        <v>0.17066666666666666</v>
      </c>
      <c r="J5146">
        <v>34.56</v>
      </c>
      <c r="K5146">
        <f t="shared" si="584"/>
        <v>13.5</v>
      </c>
      <c r="L5146">
        <v>-2.5430000000000001E-3</v>
      </c>
      <c r="M5146">
        <f t="shared" si="585"/>
        <v>0.16741162666666667</v>
      </c>
      <c r="N5146" s="5">
        <v>938.07452381184021</v>
      </c>
      <c r="O5146" s="3">
        <v>18.43836191375339</v>
      </c>
      <c r="P5146" s="7">
        <v>1.9655540626803945E-2</v>
      </c>
      <c r="Q5146" s="9">
        <f t="shared" si="586"/>
        <v>18.088407921192243</v>
      </c>
      <c r="R5146" s="7">
        <f t="shared" si="587"/>
        <v>1.9282484986044061E-2</v>
      </c>
      <c r="S5146" t="s">
        <v>483</v>
      </c>
      <c r="T5146" t="s">
        <v>581</v>
      </c>
      <c r="U5146">
        <v>64</v>
      </c>
      <c r="V5146">
        <f t="shared" si="590"/>
        <v>19.507200000000001</v>
      </c>
      <c r="W5146">
        <f t="shared" si="588"/>
        <v>994.15011714857314</v>
      </c>
      <c r="X5146">
        <f t="shared" si="589"/>
        <v>476.19790611416653</v>
      </c>
    </row>
    <row r="5147" spans="1:24">
      <c r="A5147" t="s">
        <v>117</v>
      </c>
      <c r="B5147">
        <v>2006022</v>
      </c>
      <c r="C5147">
        <v>7</v>
      </c>
      <c r="D5147">
        <v>1</v>
      </c>
      <c r="E5147" s="28" t="s">
        <v>531</v>
      </c>
      <c r="F5147" s="19">
        <v>25.484666666666666</v>
      </c>
      <c r="G5147" s="5">
        <v>13.774104683195592</v>
      </c>
      <c r="H5147">
        <v>10</v>
      </c>
      <c r="I5147" s="3">
        <v>0.25600000000000001</v>
      </c>
      <c r="J5147">
        <v>14.847999999999999</v>
      </c>
      <c r="K5147">
        <f t="shared" si="584"/>
        <v>5.8</v>
      </c>
      <c r="L5147">
        <v>-2.5430000000000001E-3</v>
      </c>
      <c r="M5147">
        <f t="shared" si="585"/>
        <v>0.25274496000000002</v>
      </c>
      <c r="N5147" s="5">
        <v>173.15131402485758</v>
      </c>
      <c r="O5147" s="3">
        <v>11.735582706892796</v>
      </c>
      <c r="P5147" s="7">
        <v>6.7776457677982377E-2</v>
      </c>
      <c r="Q5147" s="9">
        <f t="shared" si="586"/>
        <v>11.588949160753351</v>
      </c>
      <c r="R5147" s="7">
        <f t="shared" si="587"/>
        <v>6.6929605622800203E-2</v>
      </c>
      <c r="S5147" t="s">
        <v>483</v>
      </c>
      <c r="T5147" t="s">
        <v>581</v>
      </c>
      <c r="U5147">
        <v>42</v>
      </c>
      <c r="V5147">
        <f t="shared" si="590"/>
        <v>12.801600000000001</v>
      </c>
      <c r="W5147">
        <f t="shared" si="588"/>
        <v>135.0918600579536</v>
      </c>
      <c r="X5147">
        <f t="shared" si="589"/>
        <v>64.709000967759764</v>
      </c>
    </row>
    <row r="5148" spans="1:24">
      <c r="A5148" t="s">
        <v>117</v>
      </c>
      <c r="B5148">
        <v>2006022</v>
      </c>
      <c r="C5148">
        <v>10</v>
      </c>
      <c r="D5148">
        <v>3</v>
      </c>
      <c r="E5148" s="28" t="s">
        <v>531</v>
      </c>
      <c r="F5148" s="19">
        <v>26.352499999999999</v>
      </c>
      <c r="G5148" s="5">
        <v>18.365472910927458</v>
      </c>
      <c r="H5148">
        <v>10</v>
      </c>
      <c r="I5148" s="3">
        <v>0.25600000000000001</v>
      </c>
      <c r="J5148">
        <v>15.872000000000002</v>
      </c>
      <c r="K5148">
        <f t="shared" si="584"/>
        <v>6.2</v>
      </c>
      <c r="L5148">
        <v>-2.5430000000000001E-3</v>
      </c>
      <c r="M5148">
        <f t="shared" si="585"/>
        <v>0.25274496000000002</v>
      </c>
      <c r="N5148" s="5">
        <v>197.85780354088965</v>
      </c>
      <c r="O5148" s="3">
        <v>12.559132370534394</v>
      </c>
      <c r="P5148" s="7">
        <v>6.3475547316175995E-2</v>
      </c>
      <c r="Q5148" s="9">
        <f t="shared" si="586"/>
        <v>12.402027377481215</v>
      </c>
      <c r="R5148" s="7">
        <f t="shared" si="587"/>
        <v>6.2681517511732551E-2</v>
      </c>
      <c r="S5148" t="s">
        <v>482</v>
      </c>
      <c r="T5148" t="s">
        <v>581</v>
      </c>
      <c r="U5148">
        <v>52</v>
      </c>
      <c r="V5148">
        <f t="shared" si="590"/>
        <v>15.849600000000001</v>
      </c>
      <c r="W5148">
        <f t="shared" si="588"/>
        <v>173.33134123787488</v>
      </c>
      <c r="X5148">
        <f t="shared" si="589"/>
        <v>83.025712452942059</v>
      </c>
    </row>
    <row r="5149" spans="1:24">
      <c r="A5149" t="s">
        <v>117</v>
      </c>
      <c r="B5149">
        <v>2006022</v>
      </c>
      <c r="C5149">
        <v>11</v>
      </c>
      <c r="D5149">
        <v>1</v>
      </c>
      <c r="E5149" s="28" t="s">
        <v>531</v>
      </c>
      <c r="F5149" s="19">
        <v>18.58433333333333</v>
      </c>
      <c r="G5149" s="5">
        <v>13.774104683195592</v>
      </c>
      <c r="H5149">
        <v>13</v>
      </c>
      <c r="I5149" s="3">
        <v>0.19692307692307692</v>
      </c>
      <c r="J5149">
        <v>19.456</v>
      </c>
      <c r="K5149">
        <f t="shared" si="584"/>
        <v>7.6</v>
      </c>
      <c r="L5149">
        <v>-2.5430000000000001E-3</v>
      </c>
      <c r="M5149">
        <f t="shared" si="585"/>
        <v>0.19366803692307694</v>
      </c>
      <c r="N5149" s="5">
        <v>297.30142384291838</v>
      </c>
      <c r="O5149" s="3">
        <v>11.914668210672922</v>
      </c>
      <c r="P5149" s="7">
        <v>4.0076054990466958E-2</v>
      </c>
      <c r="Q5149" s="9">
        <f t="shared" si="586"/>
        <v>11.719704967191412</v>
      </c>
      <c r="R5149" s="7">
        <f t="shared" si="587"/>
        <v>3.9420278637426281E-2</v>
      </c>
      <c r="S5149" t="s">
        <v>482</v>
      </c>
      <c r="T5149" t="s">
        <v>581</v>
      </c>
      <c r="U5149">
        <v>42</v>
      </c>
      <c r="V5149">
        <f t="shared" si="590"/>
        <v>12.801600000000001</v>
      </c>
      <c r="W5149">
        <f t="shared" si="588"/>
        <v>238.88903084331167</v>
      </c>
      <c r="X5149">
        <f t="shared" si="589"/>
        <v>114.42784577394629</v>
      </c>
    </row>
    <row r="5150" spans="1:24">
      <c r="A5150" t="s">
        <v>117</v>
      </c>
      <c r="B5150">
        <v>2006022</v>
      </c>
      <c r="C5150">
        <v>11</v>
      </c>
      <c r="D5150">
        <v>3</v>
      </c>
      <c r="E5150" s="28" t="s">
        <v>531</v>
      </c>
      <c r="F5150" s="19">
        <v>18.58433333333333</v>
      </c>
      <c r="G5150" s="5">
        <v>13.774104683195592</v>
      </c>
      <c r="H5150">
        <v>12</v>
      </c>
      <c r="I5150" s="3">
        <v>0.21333333333333335</v>
      </c>
      <c r="J5150">
        <v>23.295999999999999</v>
      </c>
      <c r="K5150">
        <f t="shared" si="584"/>
        <v>9.1</v>
      </c>
      <c r="L5150">
        <v>-2.5430000000000001E-3</v>
      </c>
      <c r="M5150">
        <f t="shared" si="585"/>
        <v>0.21007829333333336</v>
      </c>
      <c r="N5150" s="5">
        <v>426.23841600471036</v>
      </c>
      <c r="O5150" s="3">
        <v>15.470151667712006</v>
      </c>
      <c r="P5150" s="7">
        <v>3.629459731180365E-2</v>
      </c>
      <c r="Q5150" s="9">
        <f t="shared" si="586"/>
        <v>15.236256113747258</v>
      </c>
      <c r="R5150" s="7">
        <f t="shared" si="587"/>
        <v>3.5745853826509348E-2</v>
      </c>
      <c r="S5150" t="s">
        <v>481</v>
      </c>
      <c r="T5150" t="s">
        <v>581</v>
      </c>
      <c r="U5150">
        <v>47</v>
      </c>
      <c r="V5150">
        <f t="shared" si="590"/>
        <v>14.325600000000001</v>
      </c>
      <c r="W5150">
        <f t="shared" si="588"/>
        <v>369.84311208938408</v>
      </c>
      <c r="X5150">
        <f t="shared" si="589"/>
        <v>177.15485069081495</v>
      </c>
    </row>
    <row r="5151" spans="1:24">
      <c r="A5151" t="s">
        <v>117</v>
      </c>
      <c r="B5151">
        <v>2006022</v>
      </c>
      <c r="C5151">
        <v>12</v>
      </c>
      <c r="D5151">
        <v>6</v>
      </c>
      <c r="E5151" s="28" t="s">
        <v>531</v>
      </c>
      <c r="F5151" s="19">
        <v>25.755600000000001</v>
      </c>
      <c r="G5151" s="5">
        <v>11.478420569329661</v>
      </c>
      <c r="H5151">
        <v>18</v>
      </c>
      <c r="I5151" s="3">
        <v>0.14222222222222222</v>
      </c>
      <c r="J5151">
        <v>28.416</v>
      </c>
      <c r="K5151">
        <f t="shared" si="584"/>
        <v>11.1</v>
      </c>
      <c r="L5151">
        <v>-2.5430000000000001E-3</v>
      </c>
      <c r="M5151">
        <f t="shared" si="585"/>
        <v>0.13896718222222224</v>
      </c>
      <c r="N5151" s="5">
        <v>634.18470276464643</v>
      </c>
      <c r="O5151" s="3">
        <v>12.632845149070123</v>
      </c>
      <c r="P5151" s="7">
        <v>1.9919820036653144E-2</v>
      </c>
      <c r="Q5151" s="9">
        <f t="shared" si="586"/>
        <v>12.345138105423352</v>
      </c>
      <c r="R5151" s="7">
        <f t="shared" si="587"/>
        <v>1.9466155603574661E-2</v>
      </c>
      <c r="S5151" t="s">
        <v>483</v>
      </c>
      <c r="T5151" t="s">
        <v>500</v>
      </c>
      <c r="U5151">
        <v>56</v>
      </c>
      <c r="V5151">
        <f t="shared" si="590"/>
        <v>17.0688</v>
      </c>
      <c r="W5151">
        <f t="shared" si="588"/>
        <v>614.71820352095403</v>
      </c>
      <c r="X5151">
        <f t="shared" si="589"/>
        <v>294.45001948653697</v>
      </c>
    </row>
    <row r="5152" spans="1:24">
      <c r="A5152" t="s">
        <v>117</v>
      </c>
      <c r="B5152">
        <v>2006022</v>
      </c>
      <c r="C5152">
        <v>13</v>
      </c>
      <c r="D5152">
        <v>3</v>
      </c>
      <c r="E5152" s="28" t="s">
        <v>531</v>
      </c>
      <c r="F5152" s="19">
        <v>14.579600000000001</v>
      </c>
      <c r="G5152" s="5">
        <v>11.478420569329661</v>
      </c>
      <c r="H5152">
        <v>12</v>
      </c>
      <c r="I5152" s="3">
        <v>0.21333333333333335</v>
      </c>
      <c r="J5152">
        <v>13.055999999999999</v>
      </c>
      <c r="K5152">
        <f t="shared" si="584"/>
        <v>5.0999999999999996</v>
      </c>
      <c r="L5152">
        <v>-2.5430000000000001E-3</v>
      </c>
      <c r="M5152">
        <f t="shared" si="585"/>
        <v>0.21007829333333336</v>
      </c>
      <c r="N5152" s="5">
        <v>133.8782900649984</v>
      </c>
      <c r="O5152" s="3">
        <v>8.6072378040319801</v>
      </c>
      <c r="P5152" s="7">
        <v>6.4291512834927414E-2</v>
      </c>
      <c r="Q5152" s="9">
        <f t="shared" si="586"/>
        <v>8.478056697359273</v>
      </c>
      <c r="R5152" s="7">
        <f t="shared" si="587"/>
        <v>6.3326598309876428E-2</v>
      </c>
      <c r="S5152" t="s">
        <v>482</v>
      </c>
      <c r="T5152" t="s">
        <v>581</v>
      </c>
      <c r="U5152">
        <v>35</v>
      </c>
      <c r="V5152">
        <f t="shared" si="590"/>
        <v>10.668000000000001</v>
      </c>
      <c r="W5152">
        <f t="shared" si="588"/>
        <v>93.877785720887957</v>
      </c>
      <c r="X5152">
        <f t="shared" si="589"/>
        <v>44.967459360305327</v>
      </c>
    </row>
    <row r="5153" spans="1:24">
      <c r="A5153" t="s">
        <v>117</v>
      </c>
      <c r="B5153">
        <v>2006022</v>
      </c>
      <c r="C5153">
        <v>13</v>
      </c>
      <c r="D5153">
        <v>1</v>
      </c>
      <c r="E5153" s="28" t="s">
        <v>531</v>
      </c>
      <c r="F5153" s="19">
        <v>14.579600000000001</v>
      </c>
      <c r="G5153" s="5">
        <v>11.478420569329661</v>
      </c>
      <c r="H5153">
        <v>14</v>
      </c>
      <c r="I5153" s="3">
        <v>0.18285714285714286</v>
      </c>
      <c r="J5153">
        <v>17.920000000000002</v>
      </c>
      <c r="K5153">
        <f t="shared" si="584"/>
        <v>7.0000000000000009</v>
      </c>
      <c r="L5153">
        <v>-2.5430000000000001E-3</v>
      </c>
      <c r="M5153">
        <f t="shared" si="585"/>
        <v>0.17960210285714287</v>
      </c>
      <c r="N5153" s="5">
        <v>252.21208047616005</v>
      </c>
      <c r="O5153" s="3">
        <v>10.189326195565737</v>
      </c>
      <c r="P5153" s="7">
        <v>4.0399834045732268E-2</v>
      </c>
      <c r="Q5153" s="9">
        <f t="shared" si="586"/>
        <v>10.009782453500829</v>
      </c>
      <c r="R5153" s="7">
        <f t="shared" si="587"/>
        <v>3.9687957986005308E-2</v>
      </c>
      <c r="S5153" t="s">
        <v>481</v>
      </c>
      <c r="T5153" t="s">
        <v>581</v>
      </c>
      <c r="U5153">
        <v>36</v>
      </c>
      <c r="V5153">
        <f t="shared" si="590"/>
        <v>10.972800000000001</v>
      </c>
      <c r="W5153">
        <f t="shared" si="588"/>
        <v>185.70815538674776</v>
      </c>
      <c r="X5153">
        <f t="shared" si="589"/>
        <v>88.954206430252171</v>
      </c>
    </row>
    <row r="5154" spans="1:24">
      <c r="A5154" t="s">
        <v>117</v>
      </c>
      <c r="B5154">
        <v>2006022</v>
      </c>
      <c r="C5154">
        <v>14</v>
      </c>
      <c r="D5154">
        <v>1</v>
      </c>
      <c r="E5154" s="28" t="s">
        <v>531</v>
      </c>
      <c r="F5154" s="19">
        <v>15.748000000000001</v>
      </c>
      <c r="G5154" s="5">
        <v>11.478420569329661</v>
      </c>
      <c r="H5154">
        <v>6</v>
      </c>
      <c r="I5154" s="3">
        <v>0.42666666666666669</v>
      </c>
      <c r="J5154">
        <v>14.08</v>
      </c>
      <c r="K5154">
        <f t="shared" si="584"/>
        <v>5.5</v>
      </c>
      <c r="L5154">
        <v>-2.5430000000000001E-3</v>
      </c>
      <c r="M5154">
        <f t="shared" si="585"/>
        <v>0.42341162666666671</v>
      </c>
      <c r="N5154" s="5">
        <v>155.70235580416002</v>
      </c>
      <c r="O5154" s="3">
        <v>18.301103636480001</v>
      </c>
      <c r="P5154" s="7">
        <v>0.11753902850062745</v>
      </c>
      <c r="Q5154" s="9">
        <f t="shared" si="586"/>
        <v>18.165814039137473</v>
      </c>
      <c r="R5154" s="7">
        <f t="shared" si="587"/>
        <v>0.1166701296542112</v>
      </c>
      <c r="S5154" t="s">
        <v>483</v>
      </c>
      <c r="T5154" t="s">
        <v>581</v>
      </c>
      <c r="U5154">
        <v>26</v>
      </c>
      <c r="V5154">
        <f t="shared" si="590"/>
        <v>7.9248000000000003</v>
      </c>
      <c r="W5154">
        <f t="shared" si="588"/>
        <v>94.641325325281699</v>
      </c>
      <c r="X5154">
        <f t="shared" si="589"/>
        <v>45.33319483080993</v>
      </c>
    </row>
    <row r="5155" spans="1:24">
      <c r="A5155" t="s">
        <v>117</v>
      </c>
      <c r="B5155">
        <v>2006022</v>
      </c>
      <c r="C5155">
        <v>17</v>
      </c>
      <c r="D5155">
        <v>1</v>
      </c>
      <c r="E5155" s="28" t="s">
        <v>531</v>
      </c>
      <c r="F5155" s="19">
        <v>28.067000000000004</v>
      </c>
      <c r="G5155" s="5">
        <v>4.5913682277318646</v>
      </c>
      <c r="H5155">
        <v>6</v>
      </c>
      <c r="I5155" s="3">
        <v>0.42666666666666669</v>
      </c>
      <c r="J5155">
        <v>27.904</v>
      </c>
      <c r="K5155">
        <f t="shared" si="584"/>
        <v>10.9</v>
      </c>
      <c r="L5155">
        <v>-2.5430000000000001E-3</v>
      </c>
      <c r="M5155">
        <f t="shared" si="585"/>
        <v>0.42341162666666671</v>
      </c>
      <c r="N5155" s="5">
        <v>611.53708737495037</v>
      </c>
      <c r="O5155" s="3">
        <v>36.830971068415941</v>
      </c>
      <c r="P5155" s="7">
        <v>6.0226880476725447E-2</v>
      </c>
      <c r="Q5155" s="9">
        <f t="shared" si="586"/>
        <v>36.554316819773113</v>
      </c>
      <c r="R5155" s="7">
        <f t="shared" si="587"/>
        <v>5.9774488864909422E-2</v>
      </c>
      <c r="S5155" t="s">
        <v>481</v>
      </c>
      <c r="T5155" t="s">
        <v>581</v>
      </c>
      <c r="U5155">
        <v>41</v>
      </c>
      <c r="V5155">
        <f t="shared" si="590"/>
        <v>12.4968</v>
      </c>
      <c r="W5155">
        <f t="shared" si="588"/>
        <v>504.86174364956275</v>
      </c>
      <c r="X5155">
        <f t="shared" si="589"/>
        <v>241.82877520814054</v>
      </c>
    </row>
    <row r="5156" spans="1:24">
      <c r="A5156" t="s">
        <v>117</v>
      </c>
      <c r="B5156">
        <v>2006022</v>
      </c>
      <c r="C5156">
        <v>17</v>
      </c>
      <c r="D5156">
        <v>2</v>
      </c>
      <c r="E5156" s="28" t="s">
        <v>531</v>
      </c>
      <c r="F5156" s="19">
        <v>28.067000000000004</v>
      </c>
      <c r="G5156" s="5">
        <v>4.5913682277318646</v>
      </c>
      <c r="H5156">
        <v>5</v>
      </c>
      <c r="I5156" s="3">
        <v>0.51200000000000001</v>
      </c>
      <c r="J5156">
        <v>28.671999999999997</v>
      </c>
      <c r="K5156">
        <f t="shared" si="584"/>
        <v>11.2</v>
      </c>
      <c r="L5156">
        <v>-2.5430000000000001E-3</v>
      </c>
      <c r="M5156">
        <f t="shared" si="585"/>
        <v>0.50874496000000002</v>
      </c>
      <c r="N5156" s="5">
        <v>645.66292601896942</v>
      </c>
      <c r="O5156" s="3">
        <v>45.295231500288033</v>
      </c>
      <c r="P5156" s="7">
        <v>7.0153062341010528E-2</v>
      </c>
      <c r="Q5156" s="9">
        <f t="shared" si="586"/>
        <v>45.012468780545049</v>
      </c>
      <c r="R5156" s="7">
        <f t="shared" si="587"/>
        <v>6.9715120640553227E-2</v>
      </c>
      <c r="S5156" t="s">
        <v>483</v>
      </c>
      <c r="T5156" t="s">
        <v>581</v>
      </c>
      <c r="U5156">
        <v>38</v>
      </c>
      <c r="V5156">
        <f t="shared" si="590"/>
        <v>11.5824</v>
      </c>
      <c r="W5156">
        <f t="shared" si="588"/>
        <v>514.35267425500024</v>
      </c>
      <c r="X5156">
        <f t="shared" si="589"/>
        <v>246.37493096814509</v>
      </c>
    </row>
    <row r="5157" spans="1:24">
      <c r="A5157" t="s">
        <v>117</v>
      </c>
      <c r="B5157">
        <v>2006022</v>
      </c>
      <c r="C5157">
        <v>18</v>
      </c>
      <c r="D5157">
        <v>1</v>
      </c>
      <c r="E5157" s="28" t="s">
        <v>531</v>
      </c>
      <c r="F5157" s="19">
        <v>29.1465</v>
      </c>
      <c r="G5157" s="5">
        <v>9.1827364554637292</v>
      </c>
      <c r="H5157">
        <v>19</v>
      </c>
      <c r="I5157" s="3">
        <v>0.13473684210526315</v>
      </c>
      <c r="J5157">
        <v>28.671999999999997</v>
      </c>
      <c r="K5157">
        <f t="shared" si="584"/>
        <v>11.2</v>
      </c>
      <c r="L5157">
        <v>-2.5430000000000001E-3</v>
      </c>
      <c r="M5157">
        <f t="shared" si="585"/>
        <v>0.13148180210526317</v>
      </c>
      <c r="N5157" s="5">
        <v>645.66292601896942</v>
      </c>
      <c r="O5157" s="3">
        <v>12.079488833746012</v>
      </c>
      <c r="P5157" s="7">
        <v>1.8708661047376167E-2</v>
      </c>
      <c r="Q5157" s="9">
        <f t="shared" si="586"/>
        <v>11.789010849316828</v>
      </c>
      <c r="R5157" s="7">
        <f t="shared" si="587"/>
        <v>1.8258769977711975E-2</v>
      </c>
      <c r="S5157" t="s">
        <v>483</v>
      </c>
      <c r="T5157" t="s">
        <v>581</v>
      </c>
      <c r="U5157">
        <v>42</v>
      </c>
      <c r="V5157">
        <f t="shared" si="590"/>
        <v>12.801600000000001</v>
      </c>
      <c r="W5157">
        <f t="shared" si="588"/>
        <v>541.20562163446527</v>
      </c>
      <c r="X5157">
        <f t="shared" si="589"/>
        <v>259.23749276290886</v>
      </c>
    </row>
    <row r="5158" spans="1:24">
      <c r="A5158" t="s">
        <v>117</v>
      </c>
      <c r="B5158">
        <v>2006022</v>
      </c>
      <c r="C5158">
        <v>18</v>
      </c>
      <c r="D5158">
        <v>3</v>
      </c>
      <c r="E5158" s="28" t="s">
        <v>531</v>
      </c>
      <c r="F5158" s="19">
        <v>29.1465</v>
      </c>
      <c r="G5158" s="5">
        <v>9.1827364554637292</v>
      </c>
      <c r="H5158">
        <v>10</v>
      </c>
      <c r="I5158" s="3">
        <v>0.25600000000000001</v>
      </c>
      <c r="J5158">
        <v>39.167999999999999</v>
      </c>
      <c r="K5158">
        <f t="shared" si="584"/>
        <v>15.299999999999999</v>
      </c>
      <c r="L5158">
        <v>-2.5430000000000001E-3</v>
      </c>
      <c r="M5158">
        <f t="shared" si="585"/>
        <v>0.25274496000000002</v>
      </c>
      <c r="N5158" s="5">
        <v>1204.9046105849857</v>
      </c>
      <c r="O5158" s="3">
        <v>31.294887218380847</v>
      </c>
      <c r="P5158" s="7">
        <v>2.5972916813047187E-2</v>
      </c>
      <c r="Q5158" s="9">
        <f t="shared" si="586"/>
        <v>30.899556808040046</v>
      </c>
      <c r="R5158" s="7">
        <f t="shared" si="587"/>
        <v>2.5644815810803641E-2</v>
      </c>
      <c r="S5158" t="s">
        <v>481</v>
      </c>
      <c r="T5158" t="s">
        <v>581</v>
      </c>
      <c r="U5158">
        <v>42</v>
      </c>
      <c r="V5158">
        <f t="shared" si="590"/>
        <v>12.801600000000001</v>
      </c>
      <c r="W5158">
        <f t="shared" si="588"/>
        <v>1044.9045960174228</v>
      </c>
      <c r="X5158">
        <f t="shared" si="589"/>
        <v>500.50930149234551</v>
      </c>
    </row>
    <row r="5159" spans="1:24">
      <c r="A5159" t="s">
        <v>117</v>
      </c>
      <c r="B5159">
        <v>2006022</v>
      </c>
      <c r="C5159">
        <v>20</v>
      </c>
      <c r="D5159">
        <v>1</v>
      </c>
      <c r="E5159" s="28" t="s">
        <v>531</v>
      </c>
      <c r="F5159" s="19">
        <v>25.907999999999998</v>
      </c>
      <c r="G5159" s="5">
        <v>9.1827364554637292</v>
      </c>
      <c r="H5159">
        <v>12</v>
      </c>
      <c r="I5159" s="3">
        <v>0.21333333333333335</v>
      </c>
      <c r="J5159">
        <v>24.32</v>
      </c>
      <c r="K5159">
        <f t="shared" si="584"/>
        <v>9.5</v>
      </c>
      <c r="L5159">
        <v>-2.5430000000000001E-3</v>
      </c>
      <c r="M5159">
        <f t="shared" si="585"/>
        <v>0.21007829333333336</v>
      </c>
      <c r="N5159" s="5">
        <v>464.53347475456002</v>
      </c>
      <c r="O5159" s="3">
        <v>16.156443054079947</v>
      </c>
      <c r="P5159" s="7">
        <v>3.4779932840397203E-2</v>
      </c>
      <c r="Q5159" s="9">
        <f t="shared" si="586"/>
        <v>15.912076055385953</v>
      </c>
      <c r="R5159" s="7">
        <f t="shared" si="587"/>
        <v>3.4253884639407796E-2</v>
      </c>
      <c r="S5159" t="s">
        <v>483</v>
      </c>
      <c r="T5159" t="s">
        <v>581</v>
      </c>
      <c r="U5159">
        <v>53</v>
      </c>
      <c r="V5159">
        <f t="shared" si="590"/>
        <v>16.154400000000003</v>
      </c>
      <c r="W5159">
        <f t="shared" si="588"/>
        <v>430.4768069127224</v>
      </c>
      <c r="X5159">
        <f t="shared" si="589"/>
        <v>206.19839051119402</v>
      </c>
    </row>
    <row r="5160" spans="1:24">
      <c r="A5160" t="s">
        <v>117</v>
      </c>
      <c r="B5160">
        <v>2006022</v>
      </c>
      <c r="C5160">
        <v>20</v>
      </c>
      <c r="D5160">
        <v>3</v>
      </c>
      <c r="E5160" s="28" t="s">
        <v>531</v>
      </c>
      <c r="F5160" s="19">
        <v>25.907999999999998</v>
      </c>
      <c r="G5160" s="5">
        <v>9.1827364554637292</v>
      </c>
      <c r="H5160">
        <v>17</v>
      </c>
      <c r="I5160" s="3">
        <v>0.15058823529411766</v>
      </c>
      <c r="J5160">
        <v>27.135999999999999</v>
      </c>
      <c r="K5160">
        <f t="shared" si="584"/>
        <v>10.6</v>
      </c>
      <c r="L5160">
        <v>-2.5430000000000001E-3</v>
      </c>
      <c r="M5160">
        <f t="shared" si="585"/>
        <v>0.14733319529411767</v>
      </c>
      <c r="N5160" s="5">
        <v>578.33774208778243</v>
      </c>
      <c r="O5160" s="3">
        <v>12.766444612852464</v>
      </c>
      <c r="P5160" s="7">
        <v>2.2074375721643152E-2</v>
      </c>
      <c r="Q5160" s="9">
        <f t="shared" si="586"/>
        <v>12.491997961197111</v>
      </c>
      <c r="R5160" s="7">
        <f t="shared" si="587"/>
        <v>2.1599831814713252E-2</v>
      </c>
      <c r="S5160" t="s">
        <v>483</v>
      </c>
      <c r="T5160" t="s">
        <v>581</v>
      </c>
      <c r="U5160">
        <v>54</v>
      </c>
      <c r="V5160">
        <f t="shared" si="590"/>
        <v>16.459199999999999</v>
      </c>
      <c r="W5160">
        <f t="shared" si="588"/>
        <v>547.55635880194279</v>
      </c>
      <c r="X5160">
        <f t="shared" si="589"/>
        <v>262.27949586613056</v>
      </c>
    </row>
    <row r="5161" spans="1:24">
      <c r="A5161" t="s">
        <v>117</v>
      </c>
      <c r="B5161">
        <v>2006022</v>
      </c>
      <c r="C5161">
        <v>22</v>
      </c>
      <c r="D5161">
        <v>1</v>
      </c>
      <c r="E5161" s="28" t="s">
        <v>531</v>
      </c>
      <c r="F5161" s="19">
        <v>19.177</v>
      </c>
      <c r="G5161" s="5">
        <v>22.956841138659321</v>
      </c>
      <c r="H5161">
        <v>19</v>
      </c>
      <c r="I5161" s="3">
        <v>0.13473684210526315</v>
      </c>
      <c r="J5161">
        <v>13.824000000000002</v>
      </c>
      <c r="K5161">
        <f t="shared" si="584"/>
        <v>5.4</v>
      </c>
      <c r="L5161">
        <v>-2.5430000000000001E-3</v>
      </c>
      <c r="M5161">
        <f t="shared" si="585"/>
        <v>0.13148180210526317</v>
      </c>
      <c r="N5161" s="5">
        <v>150.09192380989444</v>
      </c>
      <c r="O5161" s="3">
        <v>5.794504558586322</v>
      </c>
      <c r="P5161" s="7">
        <v>3.8606371425591215E-2</v>
      </c>
      <c r="Q5161" s="9">
        <f t="shared" si="586"/>
        <v>5.6558624643807525</v>
      </c>
      <c r="R5161" s="7">
        <f t="shared" si="587"/>
        <v>3.7682656873293432E-2</v>
      </c>
      <c r="S5161" t="s">
        <v>482</v>
      </c>
      <c r="T5161" t="s">
        <v>581</v>
      </c>
      <c r="U5161">
        <v>45</v>
      </c>
      <c r="V5161">
        <f t="shared" si="590"/>
        <v>13.716000000000001</v>
      </c>
      <c r="W5161">
        <f t="shared" si="588"/>
        <v>120.34093323609609</v>
      </c>
      <c r="X5161">
        <f t="shared" si="589"/>
        <v>57.643307020090027</v>
      </c>
    </row>
    <row r="5162" spans="1:24">
      <c r="A5162" t="s">
        <v>117</v>
      </c>
      <c r="B5162">
        <v>2006022</v>
      </c>
      <c r="C5162">
        <v>22</v>
      </c>
      <c r="D5162">
        <v>3</v>
      </c>
      <c r="E5162" s="28" t="s">
        <v>531</v>
      </c>
      <c r="F5162" s="19">
        <v>19.177</v>
      </c>
      <c r="G5162" s="5">
        <v>22.956841138659321</v>
      </c>
      <c r="H5162">
        <v>14</v>
      </c>
      <c r="I5162" s="3">
        <v>0.18285714285714286</v>
      </c>
      <c r="J5162">
        <v>19.712</v>
      </c>
      <c r="K5162">
        <f t="shared" si="584"/>
        <v>7.7</v>
      </c>
      <c r="L5162">
        <v>-2.5430000000000001E-3</v>
      </c>
      <c r="M5162">
        <f t="shared" si="585"/>
        <v>0.17960210285714287</v>
      </c>
      <c r="N5162" s="5">
        <v>305.17661737615362</v>
      </c>
      <c r="O5162" s="3">
        <v>11.218763275117739</v>
      </c>
      <c r="P5162" s="7">
        <v>3.6761542779962568E-2</v>
      </c>
      <c r="Q5162" s="9">
        <f t="shared" si="586"/>
        <v>11.020894507507384</v>
      </c>
      <c r="R5162" s="7">
        <f t="shared" si="587"/>
        <v>3.6113168178685477E-2</v>
      </c>
      <c r="S5162" t="s">
        <v>483</v>
      </c>
      <c r="T5162" t="s">
        <v>581</v>
      </c>
      <c r="U5162">
        <v>57</v>
      </c>
      <c r="V5162">
        <f t="shared" si="590"/>
        <v>17.3736</v>
      </c>
      <c r="W5162">
        <f t="shared" si="588"/>
        <v>286.8179606312886</v>
      </c>
      <c r="X5162">
        <f t="shared" si="589"/>
        <v>137.38580314238723</v>
      </c>
    </row>
    <row r="5163" spans="1:24">
      <c r="A5163" t="s">
        <v>117</v>
      </c>
      <c r="B5163">
        <v>2006022</v>
      </c>
      <c r="C5163">
        <v>23</v>
      </c>
      <c r="D5163">
        <v>3</v>
      </c>
      <c r="E5163" s="28" t="s">
        <v>531</v>
      </c>
      <c r="F5163" s="19">
        <v>25.304750000000002</v>
      </c>
      <c r="G5163" s="5">
        <v>18.365472910927458</v>
      </c>
      <c r="H5163">
        <v>10</v>
      </c>
      <c r="I5163" s="3">
        <v>0.25600000000000001</v>
      </c>
      <c r="J5163">
        <v>20.48</v>
      </c>
      <c r="K5163">
        <f t="shared" si="584"/>
        <v>8</v>
      </c>
      <c r="L5163">
        <v>-2.5430000000000001E-3</v>
      </c>
      <c r="M5163">
        <f t="shared" si="585"/>
        <v>0.25274496000000002</v>
      </c>
      <c r="N5163" s="5">
        <v>329.41986021376005</v>
      </c>
      <c r="O5163" s="3">
        <v>16.265105856921618</v>
      </c>
      <c r="P5163" s="7">
        <v>4.9375000785827593E-2</v>
      </c>
      <c r="Q5163" s="9">
        <f t="shared" si="586"/>
        <v>16.060879352756519</v>
      </c>
      <c r="R5163" s="7">
        <f t="shared" si="587"/>
        <v>4.8755042705484239E-2</v>
      </c>
      <c r="S5163" t="s">
        <v>483</v>
      </c>
      <c r="T5163" t="s">
        <v>581</v>
      </c>
      <c r="U5163">
        <v>46</v>
      </c>
      <c r="V5163">
        <f t="shared" si="590"/>
        <v>14.020800000000001</v>
      </c>
      <c r="W5163">
        <f t="shared" si="588"/>
        <v>278.78310661741182</v>
      </c>
      <c r="X5163">
        <f t="shared" si="589"/>
        <v>133.53710806974024</v>
      </c>
    </row>
    <row r="5164" spans="1:24">
      <c r="A5164" t="s">
        <v>117</v>
      </c>
      <c r="B5164">
        <v>2006022</v>
      </c>
      <c r="C5164">
        <v>24</v>
      </c>
      <c r="D5164">
        <v>3</v>
      </c>
      <c r="E5164" s="28" t="s">
        <v>531</v>
      </c>
      <c r="F5164" s="19">
        <v>26.670000000000005</v>
      </c>
      <c r="G5164" s="5">
        <v>11.478420569329661</v>
      </c>
      <c r="H5164">
        <v>12</v>
      </c>
      <c r="I5164" s="3">
        <v>0.21333333333333335</v>
      </c>
      <c r="J5164">
        <v>24.064</v>
      </c>
      <c r="K5164">
        <f t="shared" si="584"/>
        <v>9.4</v>
      </c>
      <c r="L5164">
        <v>-2.5430000000000001E-3</v>
      </c>
      <c r="M5164">
        <f t="shared" si="585"/>
        <v>0.21007829333333336</v>
      </c>
      <c r="N5164" s="5">
        <v>454.80529450762236</v>
      </c>
      <c r="O5164" s="3">
        <v>15.984870207487985</v>
      </c>
      <c r="P5164" s="7">
        <v>3.5146622962675483E-2</v>
      </c>
      <c r="Q5164" s="9">
        <f t="shared" si="586"/>
        <v>15.743121069976279</v>
      </c>
      <c r="R5164" s="7">
        <f t="shared" si="587"/>
        <v>3.4615078716310831E-2</v>
      </c>
      <c r="S5164" t="s">
        <v>483</v>
      </c>
      <c r="T5164" t="s">
        <v>581</v>
      </c>
      <c r="U5164">
        <v>37</v>
      </c>
      <c r="V5164">
        <f t="shared" si="590"/>
        <v>11.277600000000001</v>
      </c>
      <c r="W5164">
        <f t="shared" si="588"/>
        <v>350.66886198455592</v>
      </c>
      <c r="X5164">
        <f t="shared" si="589"/>
        <v>167.97038489060228</v>
      </c>
    </row>
    <row r="5165" spans="1:24">
      <c r="A5165" t="s">
        <v>117</v>
      </c>
      <c r="B5165">
        <v>2006022</v>
      </c>
      <c r="C5165">
        <v>25</v>
      </c>
      <c r="D5165">
        <v>3</v>
      </c>
      <c r="E5165" s="28" t="s">
        <v>531</v>
      </c>
      <c r="F5165" s="19">
        <v>19.659600000000001</v>
      </c>
      <c r="G5165" s="5">
        <v>11.478420569329661</v>
      </c>
      <c r="H5165">
        <v>11</v>
      </c>
      <c r="I5165" s="3">
        <v>0.23272727272727273</v>
      </c>
      <c r="J5165">
        <v>14.335999999999999</v>
      </c>
      <c r="K5165">
        <f t="shared" si="584"/>
        <v>5.6</v>
      </c>
      <c r="L5165">
        <v>-2.5430000000000001E-3</v>
      </c>
      <c r="M5165">
        <f t="shared" si="585"/>
        <v>0.22947223272727274</v>
      </c>
      <c r="N5165" s="5">
        <v>161.41573150474235</v>
      </c>
      <c r="O5165" s="3">
        <v>10.311386284438216</v>
      </c>
      <c r="P5165" s="7">
        <v>6.3880925287231188E-2</v>
      </c>
      <c r="Q5165" s="9">
        <f t="shared" si="586"/>
        <v>10.169512503604906</v>
      </c>
      <c r="R5165" s="7">
        <f t="shared" si="587"/>
        <v>6.3001991248332126E-2</v>
      </c>
      <c r="S5165" t="s">
        <v>483</v>
      </c>
      <c r="T5165" t="s">
        <v>484</v>
      </c>
      <c r="U5165">
        <v>26</v>
      </c>
      <c r="V5165">
        <f t="shared" si="590"/>
        <v>7.9248000000000003</v>
      </c>
      <c r="W5165">
        <f t="shared" si="588"/>
        <v>98.307013669129233</v>
      </c>
      <c r="X5165">
        <f t="shared" si="589"/>
        <v>47.089059547512903</v>
      </c>
    </row>
    <row r="5166" spans="1:24">
      <c r="A5166" t="s">
        <v>157</v>
      </c>
      <c r="B5166">
        <v>2006022</v>
      </c>
      <c r="C5166">
        <v>8</v>
      </c>
      <c r="D5166">
        <v>1</v>
      </c>
      <c r="E5166" s="28" t="s">
        <v>531</v>
      </c>
      <c r="F5166" t="s">
        <v>581</v>
      </c>
      <c r="G5166" t="s">
        <v>581</v>
      </c>
      <c r="H5166">
        <v>7</v>
      </c>
      <c r="I5166" s="3">
        <v>0.36571428571428571</v>
      </c>
      <c r="J5166">
        <v>44.800000000000004</v>
      </c>
      <c r="K5166">
        <f t="shared" si="584"/>
        <v>17.5</v>
      </c>
      <c r="L5166">
        <v>-2.5430000000000001E-3</v>
      </c>
      <c r="M5166">
        <f t="shared" si="585"/>
        <v>0.36245924571428573</v>
      </c>
      <c r="N5166" s="5">
        <v>1576.3255029760003</v>
      </c>
      <c r="O5166" s="3">
        <v>51.051675577783065</v>
      </c>
      <c r="P5166" s="7">
        <v>3.2386506138104607E-2</v>
      </c>
      <c r="Q5166" s="9">
        <f t="shared" si="586"/>
        <v>50.60099584574008</v>
      </c>
      <c r="R5166" s="7">
        <f t="shared" si="587"/>
        <v>3.2100600891255444E-2</v>
      </c>
      <c r="S5166" t="s">
        <v>481</v>
      </c>
      <c r="T5166" t="s">
        <v>581</v>
      </c>
      <c r="U5166">
        <v>59</v>
      </c>
      <c r="V5166">
        <f t="shared" si="590"/>
        <v>17.9832</v>
      </c>
      <c r="W5166">
        <f t="shared" si="588"/>
        <v>1648.8555606676739</v>
      </c>
      <c r="X5166">
        <f t="shared" si="589"/>
        <v>789.80181355981574</v>
      </c>
    </row>
    <row r="5167" spans="1:24">
      <c r="A5167" t="s">
        <v>157</v>
      </c>
      <c r="B5167">
        <v>2006022</v>
      </c>
      <c r="C5167">
        <v>9</v>
      </c>
      <c r="D5167">
        <v>3</v>
      </c>
      <c r="E5167" s="28" t="s">
        <v>531</v>
      </c>
      <c r="F5167" t="s">
        <v>581</v>
      </c>
      <c r="G5167" t="s">
        <v>581</v>
      </c>
      <c r="H5167">
        <v>20</v>
      </c>
      <c r="I5167" s="3">
        <v>0.128</v>
      </c>
      <c r="J5167">
        <v>23.552</v>
      </c>
      <c r="K5167">
        <f t="shared" si="584"/>
        <v>9.1999999999999993</v>
      </c>
      <c r="L5167">
        <v>-2.5430000000000001E-3</v>
      </c>
      <c r="M5167">
        <f t="shared" si="585"/>
        <v>0.12474496</v>
      </c>
      <c r="N5167" s="5">
        <v>435.65776513269759</v>
      </c>
      <c r="O5167" s="3">
        <v>9.4193492779007553</v>
      </c>
      <c r="P5167" s="7">
        <v>2.1620983330876021E-2</v>
      </c>
      <c r="Q5167" s="9">
        <f t="shared" si="586"/>
        <v>9.1810907228180287</v>
      </c>
      <c r="R5167" s="7">
        <f t="shared" si="587"/>
        <v>2.1074089474846267E-2</v>
      </c>
      <c r="S5167" t="s">
        <v>483</v>
      </c>
      <c r="T5167" t="s">
        <v>581</v>
      </c>
      <c r="U5167">
        <v>60</v>
      </c>
      <c r="V5167">
        <f t="shared" si="590"/>
        <v>18.288</v>
      </c>
      <c r="W5167">
        <f t="shared" si="588"/>
        <v>428.50262651086445</v>
      </c>
      <c r="X5167">
        <f t="shared" si="589"/>
        <v>205.25275809870405</v>
      </c>
    </row>
    <row r="5168" spans="1:24">
      <c r="A5168" t="s">
        <v>157</v>
      </c>
      <c r="B5168">
        <v>2006022</v>
      </c>
      <c r="C5168">
        <v>10</v>
      </c>
      <c r="D5168">
        <v>2</v>
      </c>
      <c r="E5168" s="28" t="s">
        <v>531</v>
      </c>
      <c r="F5168" t="s">
        <v>581</v>
      </c>
      <c r="G5168" t="s">
        <v>581</v>
      </c>
      <c r="H5168">
        <v>18</v>
      </c>
      <c r="I5168" s="3">
        <v>0.14222222222222222</v>
      </c>
      <c r="J5168">
        <v>29.44</v>
      </c>
      <c r="K5168">
        <f t="shared" si="584"/>
        <v>11.5</v>
      </c>
      <c r="L5168">
        <v>-2.5430000000000001E-3</v>
      </c>
      <c r="M5168">
        <f t="shared" si="585"/>
        <v>0.13896718222222224</v>
      </c>
      <c r="N5168" s="5">
        <v>680.71525801984012</v>
      </c>
      <c r="O5168" s="3">
        <v>13.090372739982085</v>
      </c>
      <c r="P5168" s="7">
        <v>1.9230320733607757E-2</v>
      </c>
      <c r="Q5168" s="9">
        <f t="shared" si="586"/>
        <v>12.792194255246956</v>
      </c>
      <c r="R5168" s="7">
        <f t="shared" si="587"/>
        <v>1.8792283711193257E-2</v>
      </c>
      <c r="S5168" t="s">
        <v>483</v>
      </c>
      <c r="T5168" t="s">
        <v>489</v>
      </c>
      <c r="U5168">
        <v>59</v>
      </c>
      <c r="V5168">
        <f t="shared" si="590"/>
        <v>17.9832</v>
      </c>
      <c r="W5168">
        <f t="shared" si="588"/>
        <v>680.18315477222848</v>
      </c>
      <c r="X5168">
        <f t="shared" si="589"/>
        <v>325.80773113589743</v>
      </c>
    </row>
    <row r="5169" spans="1:24">
      <c r="A5169" t="s">
        <v>157</v>
      </c>
      <c r="B5169">
        <v>2006022</v>
      </c>
      <c r="C5169">
        <v>11</v>
      </c>
      <c r="D5169">
        <v>1</v>
      </c>
      <c r="E5169" s="28" t="s">
        <v>531</v>
      </c>
      <c r="F5169" t="s">
        <v>581</v>
      </c>
      <c r="G5169" t="s">
        <v>581</v>
      </c>
      <c r="H5169">
        <v>11</v>
      </c>
      <c r="I5169" s="3">
        <v>0.23272727272727273</v>
      </c>
      <c r="J5169">
        <v>22.271999999999998</v>
      </c>
      <c r="K5169">
        <f t="shared" si="584"/>
        <v>8.6999999999999993</v>
      </c>
      <c r="L5169">
        <v>-2.5430000000000001E-3</v>
      </c>
      <c r="M5169">
        <f t="shared" si="585"/>
        <v>0.22947223272727274</v>
      </c>
      <c r="N5169" s="5">
        <v>389.59045655592956</v>
      </c>
      <c r="O5169" s="3">
        <v>16.113668005549481</v>
      </c>
      <c r="P5169" s="7">
        <v>4.1360530614630714E-2</v>
      </c>
      <c r="Q5169" s="9">
        <f t="shared" si="586"/>
        <v>15.890640520369354</v>
      </c>
      <c r="R5169" s="7">
        <f t="shared" si="587"/>
        <v>4.0788064114419847E-2</v>
      </c>
      <c r="S5169" t="s">
        <v>482</v>
      </c>
      <c r="T5169" t="s">
        <v>487</v>
      </c>
      <c r="U5169">
        <v>50</v>
      </c>
      <c r="V5169">
        <f t="shared" si="590"/>
        <v>15.24</v>
      </c>
      <c r="W5169">
        <f t="shared" si="588"/>
        <v>347.1435275517855</v>
      </c>
      <c r="X5169">
        <f t="shared" si="589"/>
        <v>166.28174969730526</v>
      </c>
    </row>
    <row r="5170" spans="1:24">
      <c r="A5170" t="s">
        <v>157</v>
      </c>
      <c r="B5170">
        <v>2006022</v>
      </c>
      <c r="C5170">
        <v>11</v>
      </c>
      <c r="D5170">
        <v>2</v>
      </c>
      <c r="E5170" s="28" t="s">
        <v>531</v>
      </c>
      <c r="F5170" t="s">
        <v>581</v>
      </c>
      <c r="G5170" t="s">
        <v>581</v>
      </c>
      <c r="H5170">
        <v>22</v>
      </c>
      <c r="I5170" s="3">
        <v>0.11636363636363636</v>
      </c>
      <c r="J5170">
        <v>24.32</v>
      </c>
      <c r="K5170">
        <f t="shared" si="584"/>
        <v>9.5</v>
      </c>
      <c r="L5170">
        <v>-2.5430000000000001E-3</v>
      </c>
      <c r="M5170">
        <f t="shared" si="585"/>
        <v>0.11310859636363636</v>
      </c>
      <c r="N5170" s="5">
        <v>464.53347475456002</v>
      </c>
      <c r="O5170" s="3">
        <v>8.848054237471791</v>
      </c>
      <c r="P5170" s="7">
        <v>1.9047183288882961E-2</v>
      </c>
      <c r="Q5170" s="9">
        <f t="shared" si="586"/>
        <v>8.6017041289945446</v>
      </c>
      <c r="R5170" s="7">
        <f t="shared" si="587"/>
        <v>1.8516866052633394E-2</v>
      </c>
      <c r="S5170" t="s">
        <v>483</v>
      </c>
      <c r="T5170" t="s">
        <v>581</v>
      </c>
      <c r="U5170" t="s">
        <v>581</v>
      </c>
      <c r="V5170" t="s">
        <v>581</v>
      </c>
      <c r="W5170" t="s">
        <v>581</v>
      </c>
      <c r="X5170" t="s">
        <v>581</v>
      </c>
    </row>
    <row r="5171" spans="1:24">
      <c r="A5171" t="s">
        <v>157</v>
      </c>
      <c r="B5171">
        <v>2006022</v>
      </c>
      <c r="C5171">
        <v>14</v>
      </c>
      <c r="D5171">
        <v>3</v>
      </c>
      <c r="E5171" s="28" t="s">
        <v>531</v>
      </c>
      <c r="F5171" t="s">
        <v>581</v>
      </c>
      <c r="G5171" t="s">
        <v>581</v>
      </c>
      <c r="H5171">
        <v>19</v>
      </c>
      <c r="I5171" s="3">
        <v>0.13473684210526315</v>
      </c>
      <c r="J5171">
        <v>25.344000000000001</v>
      </c>
      <c r="K5171">
        <f t="shared" si="584"/>
        <v>9.9</v>
      </c>
      <c r="L5171">
        <v>-2.5430000000000001E-3</v>
      </c>
      <c r="M5171">
        <f t="shared" si="585"/>
        <v>0.13148180210526317</v>
      </c>
      <c r="N5171" s="5">
        <v>504.47563280547848</v>
      </c>
      <c r="O5171" s="3">
        <v>10.670785461727473</v>
      </c>
      <c r="P5171" s="7">
        <v>2.1152231679427889E-2</v>
      </c>
      <c r="Q5171" s="9">
        <f t="shared" si="586"/>
        <v>10.414339659589771</v>
      </c>
      <c r="R5171" s="7">
        <f t="shared" si="587"/>
        <v>2.0643890373205503E-2</v>
      </c>
      <c r="S5171" t="s">
        <v>483</v>
      </c>
      <c r="T5171" t="s">
        <v>481</v>
      </c>
      <c r="U5171">
        <v>39</v>
      </c>
      <c r="V5171">
        <f t="shared" si="590"/>
        <v>11.8872</v>
      </c>
      <c r="W5171">
        <f t="shared" si="588"/>
        <v>401.78210054589283</v>
      </c>
      <c r="X5171">
        <f t="shared" si="589"/>
        <v>192.45362616148265</v>
      </c>
    </row>
    <row r="5172" spans="1:24">
      <c r="A5172" t="s">
        <v>186</v>
      </c>
      <c r="B5172">
        <v>2006022</v>
      </c>
      <c r="C5172">
        <v>6</v>
      </c>
      <c r="D5172">
        <v>4</v>
      </c>
      <c r="E5172" s="28" t="s">
        <v>531</v>
      </c>
      <c r="F5172" t="s">
        <v>581</v>
      </c>
      <c r="G5172" t="s">
        <v>581</v>
      </c>
      <c r="H5172">
        <v>19</v>
      </c>
      <c r="I5172" s="3">
        <v>0.13473684210526315</v>
      </c>
      <c r="J5172">
        <v>31.488000000000003</v>
      </c>
      <c r="K5172">
        <f t="shared" si="584"/>
        <v>12.3</v>
      </c>
      <c r="L5172">
        <v>-2.5430000000000001E-3</v>
      </c>
      <c r="M5172">
        <f t="shared" si="585"/>
        <v>0.13148180210526317</v>
      </c>
      <c r="N5172" s="5">
        <v>778.71766643343369</v>
      </c>
      <c r="O5172" s="3">
        <v>13.271468610069427</v>
      </c>
      <c r="P5172" s="7">
        <v>1.7042721877433994E-2</v>
      </c>
      <c r="Q5172" s="9">
        <f t="shared" si="586"/>
        <v>12.952194163701266</v>
      </c>
      <c r="R5172" s="7">
        <f t="shared" si="587"/>
        <v>1.663272161658149E-2</v>
      </c>
      <c r="S5172" t="s">
        <v>481</v>
      </c>
      <c r="T5172" t="s">
        <v>581</v>
      </c>
      <c r="U5172">
        <v>63</v>
      </c>
      <c r="V5172">
        <f t="shared" si="590"/>
        <v>19.202400000000001</v>
      </c>
      <c r="W5172">
        <f t="shared" si="588"/>
        <v>810.41965670037723</v>
      </c>
      <c r="X5172">
        <f t="shared" si="589"/>
        <v>388.19101555948066</v>
      </c>
    </row>
    <row r="5173" spans="1:24">
      <c r="A5173" t="s">
        <v>186</v>
      </c>
      <c r="B5173">
        <v>2006022</v>
      </c>
      <c r="C5173">
        <v>6</v>
      </c>
      <c r="D5173">
        <v>2</v>
      </c>
      <c r="E5173" s="28" t="s">
        <v>531</v>
      </c>
      <c r="F5173" t="s">
        <v>581</v>
      </c>
      <c r="G5173" t="s">
        <v>581</v>
      </c>
      <c r="H5173">
        <v>22</v>
      </c>
      <c r="I5173" s="3">
        <v>0.11636363636363636</v>
      </c>
      <c r="J5173">
        <v>34.56</v>
      </c>
      <c r="K5173">
        <f t="shared" si="584"/>
        <v>13.5</v>
      </c>
      <c r="L5173">
        <v>-2.5430000000000001E-3</v>
      </c>
      <c r="M5173">
        <f t="shared" si="585"/>
        <v>0.11310859636363636</v>
      </c>
      <c r="N5173" s="5">
        <v>938.07452381184021</v>
      </c>
      <c r="O5173" s="3">
        <v>12.591461799479074</v>
      </c>
      <c r="P5173" s="7">
        <v>1.3422666834948265E-2</v>
      </c>
      <c r="Q5173" s="9">
        <f t="shared" si="586"/>
        <v>12.240397293358383</v>
      </c>
      <c r="R5173" s="7">
        <f t="shared" si="587"/>
        <v>1.3048427371867921E-2</v>
      </c>
      <c r="S5173" t="s">
        <v>481</v>
      </c>
      <c r="T5173" t="s">
        <v>581</v>
      </c>
      <c r="U5173">
        <v>63</v>
      </c>
      <c r="V5173">
        <f t="shared" si="590"/>
        <v>19.202400000000001</v>
      </c>
      <c r="W5173">
        <f t="shared" si="588"/>
        <v>986.22107590654821</v>
      </c>
      <c r="X5173">
        <f t="shared" si="589"/>
        <v>472.39989535923655</v>
      </c>
    </row>
    <row r="5174" spans="1:24">
      <c r="A5174" t="s">
        <v>186</v>
      </c>
      <c r="B5174">
        <v>2006022</v>
      </c>
      <c r="C5174">
        <v>12</v>
      </c>
      <c r="D5174">
        <v>1</v>
      </c>
      <c r="E5174" s="28" t="s">
        <v>531</v>
      </c>
      <c r="F5174" t="s">
        <v>581</v>
      </c>
      <c r="G5174" t="s">
        <v>581</v>
      </c>
      <c r="H5174">
        <v>14</v>
      </c>
      <c r="I5174" s="3">
        <v>0.18285714285714286</v>
      </c>
      <c r="J5174">
        <v>32.768000000000001</v>
      </c>
      <c r="K5174">
        <f t="shared" si="584"/>
        <v>12.8</v>
      </c>
      <c r="L5174">
        <v>-2.5430000000000001E-3</v>
      </c>
      <c r="M5174">
        <f t="shared" si="585"/>
        <v>0.17960210285714287</v>
      </c>
      <c r="N5174" s="5">
        <v>843.3148421472257</v>
      </c>
      <c r="O5174" s="3">
        <v>18.718947711853417</v>
      </c>
      <c r="P5174" s="7">
        <v>2.2196867381334986E-2</v>
      </c>
      <c r="Q5174" s="9">
        <f t="shared" si="586"/>
        <v>18.38756804384067</v>
      </c>
      <c r="R5174" s="7">
        <f t="shared" si="587"/>
        <v>2.1803918447614104E-2</v>
      </c>
      <c r="S5174" t="s">
        <v>481</v>
      </c>
      <c r="T5174" t="s">
        <v>494</v>
      </c>
      <c r="U5174">
        <v>59</v>
      </c>
      <c r="V5174">
        <f t="shared" si="590"/>
        <v>17.9832</v>
      </c>
      <c r="W5174">
        <f t="shared" si="588"/>
        <v>852.55080644365023</v>
      </c>
      <c r="X5174">
        <f t="shared" si="589"/>
        <v>408.37183628650843</v>
      </c>
    </row>
    <row r="5175" spans="1:24">
      <c r="A5175" t="s">
        <v>91</v>
      </c>
      <c r="B5175">
        <v>2006022</v>
      </c>
      <c r="C5175">
        <v>12</v>
      </c>
      <c r="D5175">
        <v>1</v>
      </c>
      <c r="E5175" s="28" t="s">
        <v>531</v>
      </c>
      <c r="F5175" t="s">
        <v>581</v>
      </c>
      <c r="G5175" t="s">
        <v>581</v>
      </c>
      <c r="H5175">
        <v>14</v>
      </c>
      <c r="I5175" s="3">
        <v>0.18285714285714286</v>
      </c>
      <c r="J5175">
        <v>14.847999999999999</v>
      </c>
      <c r="K5175">
        <f t="shared" si="584"/>
        <v>5.8</v>
      </c>
      <c r="L5175">
        <v>-2.5430000000000001E-3</v>
      </c>
      <c r="M5175">
        <f t="shared" si="585"/>
        <v>0.17960210285714287</v>
      </c>
      <c r="N5175" s="5">
        <v>173.15131402485758</v>
      </c>
      <c r="O5175" s="3">
        <v>8.4245769163337236</v>
      </c>
      <c r="P5175" s="7">
        <v>4.865442092529712E-2</v>
      </c>
      <c r="Q5175" s="9">
        <f t="shared" si="586"/>
        <v>8.2764475037753673</v>
      </c>
      <c r="R5175" s="7">
        <f t="shared" si="587"/>
        <v>4.7798929799557868E-2</v>
      </c>
      <c r="S5175" t="s">
        <v>483</v>
      </c>
      <c r="T5175" t="s">
        <v>581</v>
      </c>
      <c r="U5175">
        <v>36</v>
      </c>
      <c r="V5175">
        <f t="shared" si="590"/>
        <v>10.972800000000001</v>
      </c>
      <c r="W5175">
        <f t="shared" si="588"/>
        <v>124.90743556660379</v>
      </c>
      <c r="X5175">
        <f t="shared" si="589"/>
        <v>59.830661636403214</v>
      </c>
    </row>
    <row r="5176" spans="1:24">
      <c r="A5176" t="s">
        <v>419</v>
      </c>
      <c r="B5176">
        <v>2006022</v>
      </c>
      <c r="C5176">
        <v>18</v>
      </c>
      <c r="D5176">
        <v>2</v>
      </c>
      <c r="E5176" s="28" t="s">
        <v>531</v>
      </c>
      <c r="F5176" t="s">
        <v>581</v>
      </c>
      <c r="G5176" t="s">
        <v>581</v>
      </c>
      <c r="H5176">
        <v>10</v>
      </c>
      <c r="I5176" s="3">
        <v>0.25600000000000001</v>
      </c>
      <c r="J5176">
        <v>21.504000000000001</v>
      </c>
      <c r="K5176">
        <f t="shared" si="584"/>
        <v>8.4</v>
      </c>
      <c r="L5176">
        <v>-2.5430000000000001E-3</v>
      </c>
      <c r="M5176">
        <f t="shared" si="585"/>
        <v>0.25274496000000002</v>
      </c>
      <c r="N5176" s="5">
        <v>363.1853958856704</v>
      </c>
      <c r="O5176" s="3">
        <v>17.088655520563194</v>
      </c>
      <c r="P5176" s="7">
        <v>4.7052154943869627E-2</v>
      </c>
      <c r="Q5176" s="9">
        <f t="shared" si="586"/>
        <v>16.873957569484357</v>
      </c>
      <c r="R5176" s="7">
        <f t="shared" si="587"/>
        <v>4.6461002453953917E-2</v>
      </c>
      <c r="S5176" t="s">
        <v>481</v>
      </c>
      <c r="T5176" t="s">
        <v>581</v>
      </c>
      <c r="U5176">
        <v>33</v>
      </c>
      <c r="V5176">
        <f t="shared" si="590"/>
        <v>10.058400000000001</v>
      </c>
      <c r="W5176">
        <f t="shared" si="588"/>
        <v>260.98176076293856</v>
      </c>
      <c r="X5176">
        <f t="shared" si="589"/>
        <v>125.01026340544756</v>
      </c>
    </row>
    <row r="5177" spans="1:24">
      <c r="A5177" t="s">
        <v>419</v>
      </c>
      <c r="B5177">
        <v>2006022</v>
      </c>
      <c r="C5177">
        <v>20</v>
      </c>
      <c r="D5177">
        <v>2</v>
      </c>
      <c r="E5177" s="28" t="s">
        <v>531</v>
      </c>
      <c r="F5177" t="s">
        <v>581</v>
      </c>
      <c r="G5177" t="s">
        <v>581</v>
      </c>
      <c r="H5177">
        <v>8</v>
      </c>
      <c r="I5177" s="3">
        <v>0.32</v>
      </c>
      <c r="J5177">
        <v>17.664000000000001</v>
      </c>
      <c r="K5177">
        <f t="shared" si="584"/>
        <v>6.9</v>
      </c>
      <c r="L5177">
        <v>-2.5430000000000001E-3</v>
      </c>
      <c r="M5177">
        <f t="shared" si="585"/>
        <v>0.31674496000000002</v>
      </c>
      <c r="N5177" s="5">
        <v>245.05749288714244</v>
      </c>
      <c r="O5177" s="3">
        <v>17.436090534911983</v>
      </c>
      <c r="P5177" s="7">
        <v>7.1151019825955342E-2</v>
      </c>
      <c r="Q5177" s="9">
        <f t="shared" si="586"/>
        <v>17.261969384303921</v>
      </c>
      <c r="R5177" s="7">
        <f t="shared" si="587"/>
        <v>7.0440487988888634E-2</v>
      </c>
      <c r="S5177" t="s">
        <v>481</v>
      </c>
      <c r="T5177" t="s">
        <v>581</v>
      </c>
      <c r="U5177">
        <v>25</v>
      </c>
      <c r="V5177">
        <f t="shared" si="590"/>
        <v>7.62</v>
      </c>
      <c r="W5177">
        <f t="shared" si="588"/>
        <v>149.66775572108307</v>
      </c>
      <c r="X5177">
        <f t="shared" si="589"/>
        <v>71.69085499039879</v>
      </c>
    </row>
    <row r="5178" spans="1:24">
      <c r="A5178" t="s">
        <v>419</v>
      </c>
      <c r="B5178">
        <v>2006022</v>
      </c>
      <c r="C5178">
        <v>31</v>
      </c>
      <c r="D5178">
        <v>1</v>
      </c>
      <c r="E5178" s="28" t="s">
        <v>531</v>
      </c>
      <c r="F5178" t="s">
        <v>581</v>
      </c>
      <c r="G5178" t="s">
        <v>581</v>
      </c>
      <c r="H5178">
        <v>6</v>
      </c>
      <c r="I5178" s="3">
        <v>0.42666666666666669</v>
      </c>
      <c r="J5178">
        <v>13.568</v>
      </c>
      <c r="K5178">
        <f t="shared" si="584"/>
        <v>5.3</v>
      </c>
      <c r="L5178">
        <v>-2.5430000000000001E-3</v>
      </c>
      <c r="M5178">
        <f t="shared" si="585"/>
        <v>0.42341162666666671</v>
      </c>
      <c r="N5178" s="5">
        <v>144.58443552194561</v>
      </c>
      <c r="O5178" s="3">
        <v>17.614812250112013</v>
      </c>
      <c r="P5178" s="7">
        <v>0.12183062572761068</v>
      </c>
      <c r="Q5178" s="9">
        <f t="shared" si="586"/>
        <v>17.484758380595419</v>
      </c>
      <c r="R5178" s="7">
        <f t="shared" si="587"/>
        <v>0.12093112455345521</v>
      </c>
      <c r="S5178" t="s">
        <v>483</v>
      </c>
      <c r="T5178" t="s">
        <v>483</v>
      </c>
      <c r="U5178">
        <v>26</v>
      </c>
      <c r="V5178">
        <f t="shared" si="590"/>
        <v>7.9248000000000003</v>
      </c>
      <c r="W5178">
        <f t="shared" si="588"/>
        <v>87.529329300663292</v>
      </c>
      <c r="X5178">
        <f t="shared" si="589"/>
        <v>41.926548735017718</v>
      </c>
    </row>
    <row r="5179" spans="1:24">
      <c r="A5179" t="s">
        <v>419</v>
      </c>
      <c r="B5179">
        <v>2006022</v>
      </c>
      <c r="C5179">
        <v>31</v>
      </c>
      <c r="D5179">
        <v>2</v>
      </c>
      <c r="E5179" s="28" t="s">
        <v>531</v>
      </c>
      <c r="F5179" t="s">
        <v>581</v>
      </c>
      <c r="G5179" t="s">
        <v>581</v>
      </c>
      <c r="H5179">
        <v>16</v>
      </c>
      <c r="I5179" s="3">
        <v>0.16</v>
      </c>
      <c r="J5179">
        <v>20.224</v>
      </c>
      <c r="K5179">
        <f t="shared" si="584"/>
        <v>7.9</v>
      </c>
      <c r="L5179">
        <v>-2.5430000000000001E-3</v>
      </c>
      <c r="M5179">
        <f t="shared" si="585"/>
        <v>0.15674496000000002</v>
      </c>
      <c r="N5179" s="5">
        <v>321.23583556157439</v>
      </c>
      <c r="O5179" s="3">
        <v>10.085266388735997</v>
      </c>
      <c r="P5179" s="7">
        <v>3.1395209600775867E-2</v>
      </c>
      <c r="Q5179" s="9">
        <f t="shared" si="586"/>
        <v>9.8816944475390045</v>
      </c>
      <c r="R5179" s="7">
        <f t="shared" si="587"/>
        <v>3.0761494682758968E-2</v>
      </c>
      <c r="S5179" t="s">
        <v>481</v>
      </c>
      <c r="T5179" t="s">
        <v>487</v>
      </c>
      <c r="U5179" t="s">
        <v>581</v>
      </c>
      <c r="V5179" t="s">
        <v>581</v>
      </c>
      <c r="W5179" t="s">
        <v>581</v>
      </c>
      <c r="X5179" t="s">
        <v>581</v>
      </c>
    </row>
    <row r="5180" spans="1:24">
      <c r="A5180" t="s">
        <v>441</v>
      </c>
      <c r="B5180">
        <v>2006022</v>
      </c>
      <c r="C5180">
        <v>1</v>
      </c>
      <c r="D5180">
        <v>3</v>
      </c>
      <c r="E5180" s="28" t="s">
        <v>531</v>
      </c>
      <c r="F5180" t="s">
        <v>581</v>
      </c>
      <c r="G5180" t="s">
        <v>581</v>
      </c>
      <c r="H5180">
        <v>11</v>
      </c>
      <c r="I5180" s="3">
        <v>0.23272727272727273</v>
      </c>
      <c r="J5180">
        <v>18.175999999999998</v>
      </c>
      <c r="K5180">
        <f t="shared" si="584"/>
        <v>7.1</v>
      </c>
      <c r="L5180">
        <v>-2.5430000000000001E-3</v>
      </c>
      <c r="M5180">
        <f t="shared" si="585"/>
        <v>0.22947223272727274</v>
      </c>
      <c r="N5180" s="5">
        <v>259.46961177149439</v>
      </c>
      <c r="O5180" s="3">
        <v>13.118941955943656</v>
      </c>
      <c r="P5180" s="7">
        <v>5.0560610417442794E-2</v>
      </c>
      <c r="Q5180" s="9">
        <f t="shared" si="586"/>
        <v>12.937800253652215</v>
      </c>
      <c r="R5180" s="7">
        <f t="shared" si="587"/>
        <v>4.9862487423174909E-2</v>
      </c>
      <c r="S5180" t="s">
        <v>483</v>
      </c>
      <c r="T5180" t="s">
        <v>581</v>
      </c>
      <c r="U5180">
        <v>41</v>
      </c>
      <c r="V5180">
        <f t="shared" si="590"/>
        <v>12.4968</v>
      </c>
      <c r="W5180">
        <f t="shared" si="588"/>
        <v>204.42903020143331</v>
      </c>
      <c r="X5180">
        <f t="shared" si="589"/>
        <v>97.921505466486551</v>
      </c>
    </row>
    <row r="5181" spans="1:24">
      <c r="A5181" t="s">
        <v>441</v>
      </c>
      <c r="B5181">
        <v>2006022</v>
      </c>
      <c r="C5181">
        <v>1</v>
      </c>
      <c r="D5181">
        <v>1</v>
      </c>
      <c r="E5181" s="28" t="s">
        <v>531</v>
      </c>
      <c r="F5181" t="s">
        <v>581</v>
      </c>
      <c r="G5181" t="s">
        <v>581</v>
      </c>
      <c r="H5181">
        <v>16</v>
      </c>
      <c r="I5181" s="3">
        <v>0.16</v>
      </c>
      <c r="J5181">
        <v>29.184000000000001</v>
      </c>
      <c r="K5181">
        <f t="shared" si="584"/>
        <v>11.4</v>
      </c>
      <c r="L5181">
        <v>-2.5430000000000001E-3</v>
      </c>
      <c r="M5181">
        <f t="shared" si="585"/>
        <v>0.15674496000000002</v>
      </c>
      <c r="N5181" s="5">
        <v>668.92820364656643</v>
      </c>
      <c r="O5181" s="3">
        <v>14.589053611776038</v>
      </c>
      <c r="P5181" s="7">
        <v>2.1809595607190577E-2</v>
      </c>
      <c r="Q5181" s="9">
        <f t="shared" si="586"/>
        <v>14.293856553091716</v>
      </c>
      <c r="R5181" s="7">
        <f t="shared" si="587"/>
        <v>2.1368297038711782E-2</v>
      </c>
      <c r="S5181" t="s">
        <v>481</v>
      </c>
      <c r="T5181" t="s">
        <v>581</v>
      </c>
      <c r="U5181">
        <v>51</v>
      </c>
      <c r="V5181">
        <f t="shared" si="590"/>
        <v>15.5448</v>
      </c>
      <c r="W5181">
        <f t="shared" si="588"/>
        <v>620.08194654645263</v>
      </c>
      <c r="X5181">
        <f t="shared" si="589"/>
        <v>297.01925239575081</v>
      </c>
    </row>
    <row r="5182" spans="1:24">
      <c r="A5182" t="s">
        <v>218</v>
      </c>
      <c r="B5182">
        <v>2006022</v>
      </c>
      <c r="C5182">
        <v>2</v>
      </c>
      <c r="D5182">
        <v>2</v>
      </c>
      <c r="E5182" s="28" t="s">
        <v>531</v>
      </c>
      <c r="F5182" t="s">
        <v>581</v>
      </c>
      <c r="G5182" t="s">
        <v>581</v>
      </c>
      <c r="H5182">
        <v>22</v>
      </c>
      <c r="I5182" s="3">
        <v>0.11636363636363636</v>
      </c>
      <c r="J5182">
        <v>36.608000000000004</v>
      </c>
      <c r="K5182">
        <f t="shared" si="584"/>
        <v>14.3</v>
      </c>
      <c r="L5182">
        <v>-2.5430000000000001E-3</v>
      </c>
      <c r="M5182">
        <f t="shared" si="585"/>
        <v>0.11310859636363636</v>
      </c>
      <c r="N5182" s="5">
        <v>1052.5479252361217</v>
      </c>
      <c r="O5182" s="3">
        <v>13.340143311880531</v>
      </c>
      <c r="P5182" s="7">
        <v>1.2674143373460064E-2</v>
      </c>
      <c r="Q5182" s="9">
        <f t="shared" si="586"/>
        <v>12.968135926231222</v>
      </c>
      <c r="R5182" s="7">
        <f t="shared" si="587"/>
        <v>1.2320708269242975E-2</v>
      </c>
      <c r="S5182" t="s">
        <v>482</v>
      </c>
      <c r="T5182" t="s">
        <v>481</v>
      </c>
      <c r="U5182">
        <v>72</v>
      </c>
      <c r="V5182">
        <f t="shared" si="590"/>
        <v>21.945600000000002</v>
      </c>
      <c r="W5182">
        <f t="shared" si="588"/>
        <v>1191.7682041966818</v>
      </c>
      <c r="X5182">
        <f t="shared" si="589"/>
        <v>570.85696981021056</v>
      </c>
    </row>
    <row r="5183" spans="1:24">
      <c r="A5183" t="s">
        <v>218</v>
      </c>
      <c r="B5183">
        <v>2006022</v>
      </c>
      <c r="C5183">
        <v>6</v>
      </c>
      <c r="D5183">
        <v>2</v>
      </c>
      <c r="E5183" s="28" t="s">
        <v>531</v>
      </c>
      <c r="F5183" t="s">
        <v>581</v>
      </c>
      <c r="G5183" t="s">
        <v>581</v>
      </c>
      <c r="H5183">
        <v>11</v>
      </c>
      <c r="I5183" s="3">
        <v>0.23272727272727273</v>
      </c>
      <c r="J5183">
        <v>33.024000000000001</v>
      </c>
      <c r="K5183">
        <f t="shared" si="584"/>
        <v>12.9</v>
      </c>
      <c r="L5183">
        <v>-2.5430000000000001E-3</v>
      </c>
      <c r="M5183">
        <f t="shared" si="585"/>
        <v>0.22947223272727274</v>
      </c>
      <c r="N5183" s="5">
        <v>856.54310840893447</v>
      </c>
      <c r="O5183" s="3">
        <v>23.974823885764867</v>
      </c>
      <c r="P5183" s="7">
        <v>2.7990212810536916E-2</v>
      </c>
      <c r="Q5183" s="9">
        <f t="shared" si="586"/>
        <v>23.641846220501421</v>
      </c>
      <c r="R5183" s="7">
        <f t="shared" si="587"/>
        <v>2.7601466859522299E-2</v>
      </c>
      <c r="S5183" t="s">
        <v>481</v>
      </c>
      <c r="T5183" t="s">
        <v>487</v>
      </c>
      <c r="U5183">
        <v>79</v>
      </c>
      <c r="V5183">
        <f t="shared" si="590"/>
        <v>24.0792</v>
      </c>
      <c r="W5183">
        <f t="shared" si="588"/>
        <v>1005.333958192496</v>
      </c>
      <c r="X5183">
        <f t="shared" si="589"/>
        <v>481.55496597420557</v>
      </c>
    </row>
    <row r="5184" spans="1:24">
      <c r="A5184" t="s">
        <v>234</v>
      </c>
      <c r="B5184">
        <v>2006013</v>
      </c>
      <c r="C5184">
        <v>1</v>
      </c>
      <c r="D5184">
        <v>2</v>
      </c>
      <c r="E5184" s="28" t="s">
        <v>531</v>
      </c>
      <c r="F5184" t="s">
        <v>581</v>
      </c>
      <c r="G5184" t="s">
        <v>581</v>
      </c>
      <c r="H5184">
        <v>7</v>
      </c>
      <c r="I5184" s="3">
        <v>0.36571428571428571</v>
      </c>
      <c r="J5184">
        <v>26.368000000000002</v>
      </c>
      <c r="K5184">
        <f t="shared" si="584"/>
        <v>10.3</v>
      </c>
      <c r="L5184">
        <v>-2.5430000000000001E-3</v>
      </c>
      <c r="M5184">
        <f t="shared" si="585"/>
        <v>0.36245924571428573</v>
      </c>
      <c r="N5184" s="5">
        <v>546.0648901574657</v>
      </c>
      <c r="O5184" s="3">
        <v>29.874684226998983</v>
      </c>
      <c r="P5184" s="7">
        <v>5.4709036902892964E-2</v>
      </c>
      <c r="Q5184" s="9">
        <f t="shared" si="586"/>
        <v>29.612490640515915</v>
      </c>
      <c r="R5184" s="7">
        <f t="shared" si="587"/>
        <v>5.422888593327567E-2</v>
      </c>
      <c r="S5184" t="s">
        <v>483</v>
      </c>
      <c r="T5184" t="s">
        <v>581</v>
      </c>
      <c r="U5184">
        <v>52</v>
      </c>
      <c r="V5184">
        <f t="shared" si="590"/>
        <v>15.849600000000001</v>
      </c>
      <c r="W5184">
        <f t="shared" si="588"/>
        <v>505.58971720454048</v>
      </c>
      <c r="X5184">
        <f t="shared" si="589"/>
        <v>242.17747454097488</v>
      </c>
    </row>
    <row r="5185" spans="1:24">
      <c r="A5185" t="s">
        <v>234</v>
      </c>
      <c r="B5185">
        <v>2006013</v>
      </c>
      <c r="C5185">
        <v>1</v>
      </c>
      <c r="D5185">
        <v>3</v>
      </c>
      <c r="E5185" s="28" t="s">
        <v>531</v>
      </c>
      <c r="F5185" t="s">
        <v>581</v>
      </c>
      <c r="G5185" t="s">
        <v>581</v>
      </c>
      <c r="H5185">
        <v>9</v>
      </c>
      <c r="I5185" s="3">
        <v>0.28444444444444444</v>
      </c>
      <c r="J5185">
        <v>27.391999999999999</v>
      </c>
      <c r="K5185">
        <f t="shared" si="584"/>
        <v>10.7</v>
      </c>
      <c r="L5185">
        <v>-2.5430000000000001E-3</v>
      </c>
      <c r="M5185">
        <f t="shared" si="585"/>
        <v>0.28118940444444446</v>
      </c>
      <c r="N5185" s="5">
        <v>589.30124681052166</v>
      </c>
      <c r="O5185" s="3">
        <v>24.223544118840916</v>
      </c>
      <c r="P5185" s="7">
        <v>4.1105536853936989E-2</v>
      </c>
      <c r="Q5185" s="9">
        <f t="shared" si="586"/>
        <v>23.949217056141716</v>
      </c>
      <c r="R5185" s="7">
        <f t="shared" si="587"/>
        <v>4.064002441155893E-2</v>
      </c>
      <c r="S5185" t="s">
        <v>481</v>
      </c>
      <c r="T5185" t="s">
        <v>581</v>
      </c>
      <c r="U5185">
        <v>56</v>
      </c>
      <c r="V5185">
        <f t="shared" si="590"/>
        <v>17.0688</v>
      </c>
      <c r="W5185">
        <f t="shared" si="588"/>
        <v>568.93177552297493</v>
      </c>
      <c r="X5185">
        <f t="shared" si="589"/>
        <v>272.51832047550499</v>
      </c>
    </row>
    <row r="5186" spans="1:24">
      <c r="A5186" t="s">
        <v>234</v>
      </c>
      <c r="B5186">
        <v>2006013</v>
      </c>
      <c r="C5186">
        <v>2</v>
      </c>
      <c r="D5186">
        <v>1</v>
      </c>
      <c r="E5186" s="28" t="s">
        <v>531</v>
      </c>
      <c r="F5186" t="s">
        <v>581</v>
      </c>
      <c r="G5186" t="s">
        <v>581</v>
      </c>
      <c r="H5186">
        <v>11</v>
      </c>
      <c r="I5186" s="3">
        <v>0.23272727272727273</v>
      </c>
      <c r="J5186">
        <v>25.344000000000001</v>
      </c>
      <c r="K5186">
        <f t="shared" ref="K5186:K5249" si="591">J5186/2.56</f>
        <v>9.9</v>
      </c>
      <c r="L5186">
        <v>-2.5430000000000001E-3</v>
      </c>
      <c r="M5186">
        <f t="shared" ref="M5186:M5249" si="592">I5186+L5186*1.28</f>
        <v>0.22947223272727274</v>
      </c>
      <c r="N5186" s="5">
        <v>504.47563280547848</v>
      </c>
      <c r="O5186" s="3">
        <v>18.359712542753851</v>
      </c>
      <c r="P5186" s="7">
        <v>3.6393655805835916E-2</v>
      </c>
      <c r="Q5186" s="9">
        <f t="shared" ref="Q5186:Q5249" si="593">(J5186*J5186 - (J5186 - 2*M5186)*(J5186 - 2*M5186))*3.1415926/4</f>
        <v>18.105270720407166</v>
      </c>
      <c r="R5186" s="7">
        <f t="shared" ref="R5186:R5249" si="594">Q5186/N5186</f>
        <v>3.5889286901174086E-2</v>
      </c>
      <c r="S5186" t="s">
        <v>483</v>
      </c>
      <c r="T5186" t="s">
        <v>581</v>
      </c>
      <c r="U5186">
        <v>53</v>
      </c>
      <c r="V5186">
        <f t="shared" si="590"/>
        <v>16.154400000000003</v>
      </c>
      <c r="W5186">
        <f t="shared" si="588"/>
        <v>469.59711645271761</v>
      </c>
      <c r="X5186">
        <f t="shared" si="589"/>
        <v>224.93701878085173</v>
      </c>
    </row>
    <row r="5187" spans="1:24">
      <c r="A5187" t="s">
        <v>234</v>
      </c>
      <c r="B5187">
        <v>2006013</v>
      </c>
      <c r="C5187">
        <v>3</v>
      </c>
      <c r="D5187">
        <v>3</v>
      </c>
      <c r="E5187" s="28" t="s">
        <v>531</v>
      </c>
      <c r="F5187" t="s">
        <v>581</v>
      </c>
      <c r="G5187" t="s">
        <v>581</v>
      </c>
      <c r="H5187">
        <v>14</v>
      </c>
      <c r="I5187" s="3">
        <v>0.18285714285714286</v>
      </c>
      <c r="J5187">
        <v>15.36</v>
      </c>
      <c r="K5187">
        <f t="shared" si="591"/>
        <v>6</v>
      </c>
      <c r="L5187">
        <v>-2.5430000000000001E-3</v>
      </c>
      <c r="M5187">
        <f t="shared" si="592"/>
        <v>0.17960210285714287</v>
      </c>
      <c r="N5187" s="5">
        <v>185.29867137024002</v>
      </c>
      <c r="O5187" s="3">
        <v>8.7187017962057372</v>
      </c>
      <c r="P5187" s="7">
        <v>4.7052154943869766E-2</v>
      </c>
      <c r="Q5187" s="9">
        <f t="shared" si="593"/>
        <v>8.5653366620629701</v>
      </c>
      <c r="R5187" s="7">
        <f t="shared" si="594"/>
        <v>4.6224490433332974E-2</v>
      </c>
      <c r="S5187" t="s">
        <v>482</v>
      </c>
      <c r="T5187" t="s">
        <v>581</v>
      </c>
      <c r="U5187">
        <v>46</v>
      </c>
      <c r="V5187">
        <f t="shared" si="590"/>
        <v>14.020800000000001</v>
      </c>
      <c r="W5187">
        <f t="shared" si="588"/>
        <v>151.97417938366817</v>
      </c>
      <c r="X5187">
        <f t="shared" si="589"/>
        <v>72.795631924777055</v>
      </c>
    </row>
    <row r="5188" spans="1:24">
      <c r="A5188" t="s">
        <v>234</v>
      </c>
      <c r="B5188">
        <v>2006013</v>
      </c>
      <c r="C5188">
        <v>3</v>
      </c>
      <c r="D5188">
        <v>1</v>
      </c>
      <c r="E5188" s="28" t="s">
        <v>531</v>
      </c>
      <c r="F5188" t="s">
        <v>581</v>
      </c>
      <c r="G5188" t="s">
        <v>581</v>
      </c>
      <c r="H5188">
        <v>9</v>
      </c>
      <c r="I5188" s="3">
        <v>0.28444444444444444</v>
      </c>
      <c r="J5188">
        <v>21.76</v>
      </c>
      <c r="K5188">
        <f t="shared" si="591"/>
        <v>8.5</v>
      </c>
      <c r="L5188">
        <v>-2.5430000000000001E-3</v>
      </c>
      <c r="M5188">
        <f t="shared" si="592"/>
        <v>0.28118940444444446</v>
      </c>
      <c r="N5188" s="5">
        <v>371.88413906944004</v>
      </c>
      <c r="O5188" s="3">
        <v>19.190740618808892</v>
      </c>
      <c r="P5188" s="7">
        <v>5.1604084720659471E-2</v>
      </c>
      <c r="Q5188" s="9">
        <f t="shared" si="593"/>
        <v>18.974006522145306</v>
      </c>
      <c r="R5188" s="7">
        <f t="shared" si="594"/>
        <v>5.1021284665766255E-2</v>
      </c>
      <c r="S5188" t="s">
        <v>483</v>
      </c>
      <c r="T5188" t="s">
        <v>581</v>
      </c>
      <c r="U5188">
        <v>47</v>
      </c>
      <c r="V5188">
        <f t="shared" si="590"/>
        <v>14.325600000000001</v>
      </c>
      <c r="W5188">
        <f t="shared" si="588"/>
        <v>320.29012655763154</v>
      </c>
      <c r="X5188">
        <f t="shared" si="589"/>
        <v>153.4189706211055</v>
      </c>
    </row>
    <row r="5189" spans="1:24">
      <c r="A5189" t="s">
        <v>234</v>
      </c>
      <c r="B5189">
        <v>2006013</v>
      </c>
      <c r="C5189">
        <v>10</v>
      </c>
      <c r="D5189">
        <v>5</v>
      </c>
      <c r="E5189" s="28" t="s">
        <v>531</v>
      </c>
      <c r="F5189" t="s">
        <v>581</v>
      </c>
      <c r="G5189" t="s">
        <v>581</v>
      </c>
      <c r="H5189">
        <v>10</v>
      </c>
      <c r="I5189" s="3">
        <v>0.25600000000000001</v>
      </c>
      <c r="J5189">
        <v>20.736000000000001</v>
      </c>
      <c r="K5189">
        <f t="shared" si="591"/>
        <v>8.1</v>
      </c>
      <c r="L5189">
        <v>-2.5430000000000001E-3</v>
      </c>
      <c r="M5189">
        <f t="shared" si="592"/>
        <v>0.25274496000000002</v>
      </c>
      <c r="N5189" s="5">
        <v>337.7068285722624</v>
      </c>
      <c r="O5189" s="3">
        <v>16.470993272832001</v>
      </c>
      <c r="P5189" s="7">
        <v>4.8773053664526486E-2</v>
      </c>
      <c r="Q5189" s="9">
        <f t="shared" si="593"/>
        <v>16.264148906938477</v>
      </c>
      <c r="R5189" s="7">
        <f t="shared" si="594"/>
        <v>4.816055682290795E-2</v>
      </c>
      <c r="S5189" t="s">
        <v>482</v>
      </c>
      <c r="T5189" t="s">
        <v>581</v>
      </c>
      <c r="U5189">
        <v>53</v>
      </c>
      <c r="V5189">
        <f t="shared" si="590"/>
        <v>16.154400000000003</v>
      </c>
      <c r="W5189">
        <f t="shared" si="588"/>
        <v>307.55663980265695</v>
      </c>
      <c r="X5189">
        <f t="shared" si="589"/>
        <v>147.31963046547267</v>
      </c>
    </row>
    <row r="5190" spans="1:24">
      <c r="A5190" t="s">
        <v>234</v>
      </c>
      <c r="B5190">
        <v>2006013</v>
      </c>
      <c r="C5190">
        <v>10</v>
      </c>
      <c r="D5190">
        <v>2</v>
      </c>
      <c r="E5190" s="28" t="s">
        <v>531</v>
      </c>
      <c r="F5190" t="s">
        <v>581</v>
      </c>
      <c r="G5190" t="s">
        <v>581</v>
      </c>
      <c r="H5190">
        <v>15</v>
      </c>
      <c r="I5190" s="3">
        <v>0.17066666666666666</v>
      </c>
      <c r="J5190">
        <v>21.76</v>
      </c>
      <c r="K5190">
        <f t="shared" si="591"/>
        <v>8.5</v>
      </c>
      <c r="L5190">
        <v>-2.5430000000000001E-3</v>
      </c>
      <c r="M5190">
        <f t="shared" si="592"/>
        <v>0.16741162666666667</v>
      </c>
      <c r="N5190" s="5">
        <v>371.88413906944004</v>
      </c>
      <c r="O5190" s="3">
        <v>11.575448050073653</v>
      </c>
      <c r="P5190" s="7">
        <v>3.112649030700454E-2</v>
      </c>
      <c r="Q5190" s="9">
        <f t="shared" si="593"/>
        <v>11.35638708932084</v>
      </c>
      <c r="R5190" s="7">
        <f t="shared" si="594"/>
        <v>3.0537433292362921E-2</v>
      </c>
      <c r="S5190" t="s">
        <v>483</v>
      </c>
      <c r="T5190" t="s">
        <v>581</v>
      </c>
      <c r="U5190">
        <v>57</v>
      </c>
      <c r="V5190">
        <f t="shared" si="590"/>
        <v>17.3736</v>
      </c>
      <c r="W5190">
        <f t="shared" si="588"/>
        <v>353.29883942050395</v>
      </c>
      <c r="X5190">
        <f t="shared" si="589"/>
        <v>169.23014408242139</v>
      </c>
    </row>
    <row r="5191" spans="1:24">
      <c r="A5191" t="s">
        <v>99</v>
      </c>
      <c r="B5191">
        <v>2006013</v>
      </c>
      <c r="C5191">
        <v>6</v>
      </c>
      <c r="D5191">
        <v>3</v>
      </c>
      <c r="E5191" s="28" t="s">
        <v>531</v>
      </c>
      <c r="F5191" t="s">
        <v>581</v>
      </c>
      <c r="G5191" t="s">
        <v>581</v>
      </c>
      <c r="H5191">
        <v>14</v>
      </c>
      <c r="I5191" s="3">
        <v>0.18285714285714286</v>
      </c>
      <c r="J5191">
        <v>19.968</v>
      </c>
      <c r="K5191">
        <f t="shared" si="591"/>
        <v>7.8</v>
      </c>
      <c r="L5191">
        <v>-2.5430000000000001E-3</v>
      </c>
      <c r="M5191">
        <f t="shared" si="592"/>
        <v>0.17960210285714287</v>
      </c>
      <c r="N5191" s="5">
        <v>313.1547546157056</v>
      </c>
      <c r="O5191" s="3">
        <v>11.365825715053747</v>
      </c>
      <c r="P5191" s="7">
        <v>3.6294597311803733E-2</v>
      </c>
      <c r="Q5191" s="9">
        <f t="shared" si="593"/>
        <v>11.165339086651151</v>
      </c>
      <c r="R5191" s="7">
        <f t="shared" si="594"/>
        <v>3.5654381490560251E-2</v>
      </c>
      <c r="S5191" t="s">
        <v>482</v>
      </c>
      <c r="T5191" t="s">
        <v>581</v>
      </c>
      <c r="U5191">
        <v>44</v>
      </c>
      <c r="V5191">
        <f t="shared" si="590"/>
        <v>13.411200000000001</v>
      </c>
      <c r="W5191">
        <f t="shared" si="588"/>
        <v>258.38118722898298</v>
      </c>
      <c r="X5191">
        <f t="shared" si="589"/>
        <v>123.76458868268284</v>
      </c>
    </row>
    <row r="5192" spans="1:24">
      <c r="A5192" t="s">
        <v>334</v>
      </c>
      <c r="B5192">
        <v>2006013</v>
      </c>
      <c r="C5192">
        <v>2</v>
      </c>
      <c r="D5192">
        <v>1</v>
      </c>
      <c r="E5192" s="28" t="s">
        <v>531</v>
      </c>
      <c r="F5192" t="s">
        <v>581</v>
      </c>
      <c r="G5192" t="s">
        <v>581</v>
      </c>
      <c r="H5192">
        <v>7</v>
      </c>
      <c r="I5192" s="3">
        <v>0.36571428571428571</v>
      </c>
      <c r="J5192">
        <v>14.08</v>
      </c>
      <c r="K5192">
        <f t="shared" si="591"/>
        <v>5.5</v>
      </c>
      <c r="L5192">
        <v>-2.5430000000000001E-3</v>
      </c>
      <c r="M5192">
        <f t="shared" si="592"/>
        <v>0.36245924571428573</v>
      </c>
      <c r="N5192" s="5">
        <v>155.70235580416002</v>
      </c>
      <c r="O5192" s="3">
        <v>15.756689993142846</v>
      </c>
      <c r="P5192" s="7">
        <v>0.10119750540551463</v>
      </c>
      <c r="Q5192" s="9">
        <f t="shared" si="593"/>
        <v>15.620153837033238</v>
      </c>
      <c r="R5192" s="7">
        <f t="shared" si="594"/>
        <v>0.10032060052244823</v>
      </c>
      <c r="S5192" t="s">
        <v>483</v>
      </c>
      <c r="T5192" t="s">
        <v>581</v>
      </c>
      <c r="U5192">
        <v>25</v>
      </c>
      <c r="V5192">
        <f t="shared" si="590"/>
        <v>7.62</v>
      </c>
      <c r="W5192">
        <f t="shared" si="588"/>
        <v>92.772605857645402</v>
      </c>
      <c r="X5192">
        <f t="shared" si="589"/>
        <v>44.438078205812147</v>
      </c>
    </row>
    <row r="5193" spans="1:24">
      <c r="A5193" t="s">
        <v>334</v>
      </c>
      <c r="B5193">
        <v>2006013</v>
      </c>
      <c r="C5193">
        <v>2</v>
      </c>
      <c r="D5193">
        <v>3</v>
      </c>
      <c r="E5193" s="28" t="s">
        <v>531</v>
      </c>
      <c r="F5193" t="s">
        <v>581</v>
      </c>
      <c r="G5193" t="s">
        <v>581</v>
      </c>
      <c r="H5193">
        <v>5</v>
      </c>
      <c r="I5193" s="3">
        <v>0.51200000000000001</v>
      </c>
      <c r="J5193">
        <v>15.36</v>
      </c>
      <c r="K5193">
        <f t="shared" si="591"/>
        <v>6</v>
      </c>
      <c r="L5193">
        <v>-2.5430000000000001E-3</v>
      </c>
      <c r="M5193">
        <f t="shared" si="592"/>
        <v>0.50874496000000002</v>
      </c>
      <c r="N5193" s="5">
        <v>185.29867137024002</v>
      </c>
      <c r="O5193" s="3">
        <v>23.882940245606424</v>
      </c>
      <c r="P5193" s="7">
        <v>0.12888889094021941</v>
      </c>
      <c r="Q5193" s="9">
        <f t="shared" si="593"/>
        <v>23.736306506135758</v>
      </c>
      <c r="R5193" s="7">
        <f t="shared" si="594"/>
        <v>0.12809755369863887</v>
      </c>
      <c r="S5193" t="s">
        <v>483</v>
      </c>
      <c r="T5193" t="s">
        <v>581</v>
      </c>
      <c r="U5193">
        <v>27</v>
      </c>
      <c r="V5193">
        <f t="shared" si="590"/>
        <v>8.2295999999999996</v>
      </c>
      <c r="W5193">
        <f t="shared" ref="W5193:W5256" si="595">0.49564387*POWER(K5193,2.10900681)*POWER(U5193,0.5084768)</f>
        <v>115.90743416969167</v>
      </c>
      <c r="X5193">
        <f t="shared" ref="X5193:X5256" si="596">W5193*0.479</f>
        <v>55.519660967282306</v>
      </c>
    </row>
    <row r="5194" spans="1:24">
      <c r="A5194" t="s">
        <v>334</v>
      </c>
      <c r="B5194">
        <v>2006013</v>
      </c>
      <c r="C5194">
        <v>3</v>
      </c>
      <c r="D5194">
        <v>3</v>
      </c>
      <c r="E5194" s="28" t="s">
        <v>531</v>
      </c>
      <c r="F5194" t="s">
        <v>581</v>
      </c>
      <c r="G5194" t="s">
        <v>581</v>
      </c>
      <c r="H5194">
        <v>7</v>
      </c>
      <c r="I5194" s="3">
        <v>0.36571428571428571</v>
      </c>
      <c r="J5194">
        <v>11.776</v>
      </c>
      <c r="K5194">
        <f t="shared" si="591"/>
        <v>4.5999999999999996</v>
      </c>
      <c r="L5194">
        <v>-2.5430000000000001E-3</v>
      </c>
      <c r="M5194">
        <f t="shared" si="592"/>
        <v>0.36245924571428573</v>
      </c>
      <c r="N5194" s="5">
        <v>108.9144412831744</v>
      </c>
      <c r="O5194" s="3">
        <v>13.109566074294847</v>
      </c>
      <c r="P5194" s="7">
        <v>0.120365728546597</v>
      </c>
      <c r="Q5194" s="9">
        <f t="shared" si="593"/>
        <v>12.99659068638025</v>
      </c>
      <c r="R5194" s="7">
        <f t="shared" si="594"/>
        <v>0.11932844288839062</v>
      </c>
      <c r="S5194" t="s">
        <v>483</v>
      </c>
      <c r="T5194" t="s">
        <v>581</v>
      </c>
      <c r="U5194">
        <v>25</v>
      </c>
      <c r="V5194">
        <f t="shared" si="590"/>
        <v>7.62</v>
      </c>
      <c r="W5194">
        <f t="shared" si="595"/>
        <v>63.642991016222979</v>
      </c>
      <c r="X5194">
        <f t="shared" si="596"/>
        <v>30.484992696770806</v>
      </c>
    </row>
    <row r="5195" spans="1:24">
      <c r="A5195" t="s">
        <v>334</v>
      </c>
      <c r="B5195">
        <v>2014025</v>
      </c>
      <c r="C5195">
        <v>6</v>
      </c>
      <c r="D5195">
        <v>1</v>
      </c>
      <c r="E5195" s="28" t="s">
        <v>531</v>
      </c>
      <c r="F5195" t="s">
        <v>581</v>
      </c>
      <c r="G5195" t="s">
        <v>581</v>
      </c>
      <c r="H5195">
        <v>12</v>
      </c>
      <c r="I5195" s="3">
        <v>0.21333333333333335</v>
      </c>
      <c r="J5195">
        <v>13.568</v>
      </c>
      <c r="K5195">
        <f t="shared" si="591"/>
        <v>5.3</v>
      </c>
      <c r="L5195">
        <v>-2.5430000000000001E-3</v>
      </c>
      <c r="M5195">
        <f t="shared" si="592"/>
        <v>0.21007829333333336</v>
      </c>
      <c r="N5195" s="5">
        <v>144.58443552194561</v>
      </c>
      <c r="O5195" s="3">
        <v>8.950383497215995</v>
      </c>
      <c r="P5195" s="7">
        <v>6.1904197812893004E-2</v>
      </c>
      <c r="Q5195" s="9">
        <f t="shared" si="593"/>
        <v>8.8159666681786657</v>
      </c>
      <c r="R5195" s="7">
        <f t="shared" si="594"/>
        <v>6.0974520779870131E-2</v>
      </c>
      <c r="S5195" t="s">
        <v>483</v>
      </c>
      <c r="T5195" t="s">
        <v>581</v>
      </c>
      <c r="U5195">
        <v>43</v>
      </c>
      <c r="V5195">
        <f t="shared" si="590"/>
        <v>13.106400000000001</v>
      </c>
      <c r="W5195">
        <f t="shared" si="595"/>
        <v>113.04550383385101</v>
      </c>
      <c r="X5195">
        <f t="shared" si="596"/>
        <v>54.148796336414634</v>
      </c>
    </row>
    <row r="5196" spans="1:24">
      <c r="A5196" t="s">
        <v>334</v>
      </c>
      <c r="B5196">
        <v>2014025</v>
      </c>
      <c r="C5196">
        <v>7</v>
      </c>
      <c r="D5196">
        <v>1</v>
      </c>
      <c r="E5196" s="28" t="s">
        <v>531</v>
      </c>
      <c r="F5196" t="s">
        <v>581</v>
      </c>
      <c r="G5196" t="s">
        <v>581</v>
      </c>
      <c r="H5196">
        <v>10</v>
      </c>
      <c r="I5196" s="3">
        <v>0.25600000000000001</v>
      </c>
      <c r="J5196">
        <v>20.48</v>
      </c>
      <c r="K5196">
        <f t="shared" si="591"/>
        <v>8</v>
      </c>
      <c r="L5196">
        <v>-2.5430000000000001E-3</v>
      </c>
      <c r="M5196">
        <f t="shared" si="592"/>
        <v>0.25274496000000002</v>
      </c>
      <c r="N5196" s="5">
        <v>329.41986021376005</v>
      </c>
      <c r="O5196" s="3">
        <v>16.265105856921618</v>
      </c>
      <c r="P5196" s="7">
        <v>4.9375000785827593E-2</v>
      </c>
      <c r="Q5196" s="9">
        <f t="shared" si="593"/>
        <v>16.060879352756519</v>
      </c>
      <c r="R5196" s="7">
        <f t="shared" si="594"/>
        <v>4.8755042705484239E-2</v>
      </c>
      <c r="S5196" t="s">
        <v>483</v>
      </c>
      <c r="T5196" t="s">
        <v>581</v>
      </c>
      <c r="U5196">
        <v>38</v>
      </c>
      <c r="V5196">
        <f t="shared" si="590"/>
        <v>11.5824</v>
      </c>
      <c r="W5196">
        <f t="shared" si="595"/>
        <v>252.97405357878273</v>
      </c>
      <c r="X5196">
        <f t="shared" si="596"/>
        <v>121.17457166423692</v>
      </c>
    </row>
    <row r="5197" spans="1:24">
      <c r="A5197" t="s">
        <v>334</v>
      </c>
      <c r="B5197">
        <v>2014025</v>
      </c>
      <c r="C5197">
        <v>8</v>
      </c>
      <c r="D5197">
        <v>1</v>
      </c>
      <c r="E5197" s="28" t="s">
        <v>531</v>
      </c>
      <c r="F5197" t="s">
        <v>581</v>
      </c>
      <c r="G5197" t="s">
        <v>581</v>
      </c>
      <c r="H5197">
        <v>14</v>
      </c>
      <c r="I5197" s="3">
        <v>0.18285714285714286</v>
      </c>
      <c r="J5197">
        <v>16.128</v>
      </c>
      <c r="K5197">
        <f t="shared" si="591"/>
        <v>6.3</v>
      </c>
      <c r="L5197">
        <v>-2.5430000000000001E-3</v>
      </c>
      <c r="M5197">
        <f t="shared" si="592"/>
        <v>0.17960210285714287</v>
      </c>
      <c r="N5197" s="5">
        <v>204.2917851856896</v>
      </c>
      <c r="O5197" s="3">
        <v>9.1598891160137565</v>
      </c>
      <c r="P5197" s="7">
        <v>4.4837285589765338E-2</v>
      </c>
      <c r="Q5197" s="9">
        <f t="shared" si="593"/>
        <v>8.9986703994943404</v>
      </c>
      <c r="R5197" s="7">
        <f t="shared" si="594"/>
        <v>4.4048126513335138E-2</v>
      </c>
      <c r="S5197" t="s">
        <v>483</v>
      </c>
      <c r="T5197" t="s">
        <v>581</v>
      </c>
      <c r="U5197">
        <v>37</v>
      </c>
      <c r="V5197">
        <f t="shared" si="590"/>
        <v>11.277600000000001</v>
      </c>
      <c r="W5197">
        <f t="shared" si="595"/>
        <v>150.79210228462307</v>
      </c>
      <c r="X5197">
        <f t="shared" si="596"/>
        <v>72.229416994334443</v>
      </c>
    </row>
    <row r="5198" spans="1:24">
      <c r="A5198" t="s">
        <v>334</v>
      </c>
      <c r="B5198">
        <v>2014025</v>
      </c>
      <c r="C5198">
        <v>9</v>
      </c>
      <c r="D5198">
        <v>1</v>
      </c>
      <c r="E5198" s="28" t="s">
        <v>531</v>
      </c>
      <c r="F5198" t="s">
        <v>581</v>
      </c>
      <c r="G5198" t="s">
        <v>581</v>
      </c>
      <c r="H5198">
        <v>13</v>
      </c>
      <c r="I5198" s="3">
        <v>0.19692307692307692</v>
      </c>
      <c r="J5198">
        <v>16.128</v>
      </c>
      <c r="K5198">
        <f t="shared" si="591"/>
        <v>6.3</v>
      </c>
      <c r="L5198">
        <v>-2.5430000000000001E-3</v>
      </c>
      <c r="M5198">
        <f t="shared" si="592"/>
        <v>0.19366803692307694</v>
      </c>
      <c r="N5198" s="5">
        <v>204.2917851856896</v>
      </c>
      <c r="O5198" s="3">
        <v>9.8557940515688482</v>
      </c>
      <c r="P5198" s="7">
        <v>4.8243712015196755E-2</v>
      </c>
      <c r="Q5198" s="9">
        <f t="shared" si="593"/>
        <v>9.694863000726702</v>
      </c>
      <c r="R5198" s="7">
        <f t="shared" si="594"/>
        <v>4.7455961050585679E-2</v>
      </c>
      <c r="S5198" t="s">
        <v>483</v>
      </c>
      <c r="T5198" t="s">
        <v>581</v>
      </c>
      <c r="U5198">
        <v>40</v>
      </c>
      <c r="V5198">
        <f t="shared" si="590"/>
        <v>12.192</v>
      </c>
      <c r="W5198">
        <f t="shared" si="595"/>
        <v>156.88981084870198</v>
      </c>
      <c r="X5198">
        <f t="shared" si="596"/>
        <v>75.150219396528243</v>
      </c>
    </row>
    <row r="5199" spans="1:24">
      <c r="A5199" t="s">
        <v>334</v>
      </c>
      <c r="B5199">
        <v>2014025</v>
      </c>
      <c r="C5199">
        <v>10</v>
      </c>
      <c r="D5199">
        <v>2</v>
      </c>
      <c r="E5199" s="28" t="s">
        <v>531</v>
      </c>
      <c r="F5199" t="s">
        <v>581</v>
      </c>
      <c r="G5199" t="s">
        <v>581</v>
      </c>
      <c r="H5199">
        <v>10</v>
      </c>
      <c r="I5199" s="3">
        <v>0.25600000000000001</v>
      </c>
      <c r="J5199">
        <v>15.616</v>
      </c>
      <c r="K5199">
        <f t="shared" si="591"/>
        <v>6.1</v>
      </c>
      <c r="L5199">
        <v>-2.5430000000000001E-3</v>
      </c>
      <c r="M5199">
        <f t="shared" si="592"/>
        <v>0.25274496000000002</v>
      </c>
      <c r="N5199" s="5">
        <v>191.52676560240639</v>
      </c>
      <c r="O5199" s="3">
        <v>12.35324495462401</v>
      </c>
      <c r="P5199" s="7">
        <v>6.4498791674205566E-2</v>
      </c>
      <c r="Q5199" s="9">
        <f t="shared" si="593"/>
        <v>12.198757823299255</v>
      </c>
      <c r="R5199" s="7">
        <f t="shared" si="594"/>
        <v>6.3692183100000035E-2</v>
      </c>
      <c r="S5199" t="s">
        <v>483</v>
      </c>
      <c r="T5199" t="s">
        <v>581</v>
      </c>
      <c r="U5199">
        <v>45</v>
      </c>
      <c r="V5199">
        <f t="shared" si="590"/>
        <v>13.716000000000001</v>
      </c>
      <c r="W5199">
        <f t="shared" si="595"/>
        <v>155.61659849139468</v>
      </c>
      <c r="X5199">
        <f t="shared" si="596"/>
        <v>74.540350677378044</v>
      </c>
    </row>
    <row r="5200" spans="1:24">
      <c r="A5200" t="s">
        <v>334</v>
      </c>
      <c r="B5200">
        <v>2014025</v>
      </c>
      <c r="C5200">
        <v>11</v>
      </c>
      <c r="D5200">
        <v>3</v>
      </c>
      <c r="E5200" s="28" t="s">
        <v>531</v>
      </c>
      <c r="F5200" t="s">
        <v>581</v>
      </c>
      <c r="G5200" t="s">
        <v>581</v>
      </c>
      <c r="H5200">
        <v>12</v>
      </c>
      <c r="I5200" s="3">
        <v>0.21333333333333335</v>
      </c>
      <c r="J5200">
        <v>15.872000000000002</v>
      </c>
      <c r="K5200">
        <f t="shared" si="591"/>
        <v>6.2</v>
      </c>
      <c r="L5200">
        <v>-2.5430000000000001E-3</v>
      </c>
      <c r="M5200">
        <f t="shared" si="592"/>
        <v>0.21007829333333336</v>
      </c>
      <c r="N5200" s="5">
        <v>197.85780354088965</v>
      </c>
      <c r="O5200" s="3">
        <v>10.494539116543978</v>
      </c>
      <c r="P5200" s="7">
        <v>5.3040814811103253E-2</v>
      </c>
      <c r="Q5200" s="9">
        <f t="shared" si="593"/>
        <v>10.336561536865931</v>
      </c>
      <c r="R5200" s="7">
        <f t="shared" si="594"/>
        <v>5.2242374836278617E-2</v>
      </c>
      <c r="S5200" t="s">
        <v>483</v>
      </c>
      <c r="T5200" t="s">
        <v>581</v>
      </c>
      <c r="U5200">
        <v>38</v>
      </c>
      <c r="V5200">
        <f t="shared" si="590"/>
        <v>11.5824</v>
      </c>
      <c r="W5200">
        <f t="shared" si="595"/>
        <v>147.77892960377773</v>
      </c>
      <c r="X5200">
        <f t="shared" si="596"/>
        <v>70.786107280209535</v>
      </c>
    </row>
    <row r="5201" spans="1:24">
      <c r="A5201" t="s">
        <v>238</v>
      </c>
      <c r="B5201">
        <v>2014025</v>
      </c>
      <c r="C5201">
        <v>2</v>
      </c>
      <c r="D5201">
        <v>3</v>
      </c>
      <c r="E5201" s="28" t="s">
        <v>531</v>
      </c>
      <c r="F5201" t="s">
        <v>581</v>
      </c>
      <c r="G5201" t="s">
        <v>581</v>
      </c>
      <c r="H5201">
        <v>26</v>
      </c>
      <c r="I5201" s="3">
        <v>9.8461538461538461E-2</v>
      </c>
      <c r="J5201">
        <v>27.135999999999999</v>
      </c>
      <c r="K5201">
        <f t="shared" si="591"/>
        <v>10.6</v>
      </c>
      <c r="L5201">
        <v>-2.5430000000000001E-3</v>
      </c>
      <c r="M5201">
        <f t="shared" si="592"/>
        <v>9.5206498461538461E-2</v>
      </c>
      <c r="N5201" s="5">
        <v>578.33774208778243</v>
      </c>
      <c r="O5201" s="3">
        <v>8.3634148534017818</v>
      </c>
      <c r="P5201" s="7">
        <v>1.446112581760633E-2</v>
      </c>
      <c r="Q5201" s="9">
        <f t="shared" si="593"/>
        <v>8.0879021756206999</v>
      </c>
      <c r="R5201" s="7">
        <f t="shared" si="594"/>
        <v>1.3984738651888096E-2</v>
      </c>
      <c r="S5201" t="s">
        <v>483</v>
      </c>
      <c r="T5201" t="s">
        <v>581</v>
      </c>
      <c r="U5201">
        <v>51</v>
      </c>
      <c r="V5201">
        <f t="shared" si="590"/>
        <v>15.5448</v>
      </c>
      <c r="W5201">
        <f t="shared" si="595"/>
        <v>531.87136632423733</v>
      </c>
      <c r="X5201">
        <f t="shared" si="596"/>
        <v>254.76638446930966</v>
      </c>
    </row>
    <row r="5202" spans="1:24">
      <c r="A5202" t="s">
        <v>238</v>
      </c>
      <c r="B5202">
        <v>2014025</v>
      </c>
      <c r="C5202">
        <v>15</v>
      </c>
      <c r="D5202">
        <v>3</v>
      </c>
      <c r="E5202" s="28" t="s">
        <v>531</v>
      </c>
      <c r="F5202" t="s">
        <v>581</v>
      </c>
      <c r="G5202" t="s">
        <v>581</v>
      </c>
      <c r="H5202">
        <v>35</v>
      </c>
      <c r="I5202" s="3">
        <v>7.3142857142857148E-2</v>
      </c>
      <c r="J5202">
        <v>14.08</v>
      </c>
      <c r="K5202">
        <f t="shared" si="591"/>
        <v>5.5</v>
      </c>
      <c r="L5202">
        <v>-2.5430000000000001E-3</v>
      </c>
      <c r="M5202">
        <f t="shared" si="592"/>
        <v>6.9887817142857148E-2</v>
      </c>
      <c r="N5202" s="5">
        <v>155.70235580416002</v>
      </c>
      <c r="O5202" s="3">
        <v>3.2185665425993109</v>
      </c>
      <c r="P5202" s="7">
        <v>2.0671277104166448E-2</v>
      </c>
      <c r="Q5202" s="9">
        <f t="shared" si="593"/>
        <v>3.0760469095792411</v>
      </c>
      <c r="R5202" s="7">
        <f t="shared" si="594"/>
        <v>1.9755943278393581E-2</v>
      </c>
      <c r="S5202" t="s">
        <v>482</v>
      </c>
      <c r="T5202" t="s">
        <v>581</v>
      </c>
      <c r="U5202">
        <v>59</v>
      </c>
      <c r="V5202">
        <f t="shared" si="590"/>
        <v>17.9832</v>
      </c>
      <c r="W5202">
        <f t="shared" si="595"/>
        <v>143.56112648607288</v>
      </c>
      <c r="X5202">
        <f t="shared" si="596"/>
        <v>68.765779586828913</v>
      </c>
    </row>
    <row r="5203" spans="1:24">
      <c r="A5203" t="s">
        <v>238</v>
      </c>
      <c r="B5203">
        <v>2014025</v>
      </c>
      <c r="C5203">
        <v>15</v>
      </c>
      <c r="D5203">
        <v>4</v>
      </c>
      <c r="E5203" s="28" t="s">
        <v>531</v>
      </c>
      <c r="F5203" t="s">
        <v>581</v>
      </c>
      <c r="G5203" t="s">
        <v>581</v>
      </c>
      <c r="H5203">
        <v>23</v>
      </c>
      <c r="I5203" s="3">
        <v>0.11130434782608696</v>
      </c>
      <c r="J5203">
        <v>27.135999999999999</v>
      </c>
      <c r="K5203">
        <f t="shared" si="591"/>
        <v>10.6</v>
      </c>
      <c r="L5203">
        <v>-2.5430000000000001E-3</v>
      </c>
      <c r="M5203">
        <f t="shared" si="592"/>
        <v>0.10804930782608696</v>
      </c>
      <c r="N5203" s="5">
        <v>578.33774208778243</v>
      </c>
      <c r="O5203" s="3">
        <v>9.4498042690066164</v>
      </c>
      <c r="P5203" s="7">
        <v>1.6339594637024894E-2</v>
      </c>
      <c r="Q5203" s="9">
        <f t="shared" si="593"/>
        <v>9.1745542353183165</v>
      </c>
      <c r="R5203" s="7">
        <f t="shared" si="594"/>
        <v>1.5863661607486385E-2</v>
      </c>
      <c r="S5203" t="s">
        <v>483</v>
      </c>
      <c r="T5203" t="s">
        <v>581</v>
      </c>
      <c r="U5203">
        <v>49</v>
      </c>
      <c r="V5203">
        <f t="shared" si="590"/>
        <v>14.9352</v>
      </c>
      <c r="W5203">
        <f t="shared" si="595"/>
        <v>521.16145227661457</v>
      </c>
      <c r="X5203">
        <f t="shared" si="596"/>
        <v>249.63633564049837</v>
      </c>
    </row>
    <row r="5204" spans="1:24">
      <c r="A5204" t="s">
        <v>238</v>
      </c>
      <c r="B5204">
        <v>2014025</v>
      </c>
      <c r="C5204">
        <v>17</v>
      </c>
      <c r="D5204">
        <v>4</v>
      </c>
      <c r="E5204" s="28" t="s">
        <v>531</v>
      </c>
      <c r="F5204" t="s">
        <v>581</v>
      </c>
      <c r="G5204" t="s">
        <v>581</v>
      </c>
      <c r="H5204">
        <v>17</v>
      </c>
      <c r="I5204" s="3">
        <v>0.15058823529411766</v>
      </c>
      <c r="J5204">
        <v>41.216000000000001</v>
      </c>
      <c r="K5204">
        <f t="shared" si="591"/>
        <v>16.100000000000001</v>
      </c>
      <c r="L5204">
        <v>-2.5430000000000001E-3</v>
      </c>
      <c r="M5204">
        <f t="shared" si="592"/>
        <v>0.14733319529411767</v>
      </c>
      <c r="N5204" s="5">
        <v>1334.2019057188863</v>
      </c>
      <c r="O5204" s="3">
        <v>19.427508068777477</v>
      </c>
      <c r="P5204" s="7">
        <v>1.4561145494923926E-2</v>
      </c>
      <c r="Q5204" s="9">
        <f t="shared" si="593"/>
        <v>19.009079096267691</v>
      </c>
      <c r="R5204" s="7">
        <f t="shared" si="594"/>
        <v>1.4247528065120951E-2</v>
      </c>
      <c r="S5204" t="s">
        <v>483</v>
      </c>
      <c r="T5204" t="s">
        <v>581</v>
      </c>
      <c r="U5204">
        <v>62</v>
      </c>
      <c r="V5204">
        <f t="shared" si="590"/>
        <v>18.897600000000001</v>
      </c>
      <c r="W5204">
        <f t="shared" si="595"/>
        <v>1418.284383448979</v>
      </c>
      <c r="X5204">
        <f t="shared" si="596"/>
        <v>679.35821967206095</v>
      </c>
    </row>
    <row r="5205" spans="1:24">
      <c r="A5205" t="s">
        <v>111</v>
      </c>
      <c r="B5205">
        <v>2014012</v>
      </c>
      <c r="C5205">
        <v>18</v>
      </c>
      <c r="D5205">
        <v>2</v>
      </c>
      <c r="E5205" s="28" t="s">
        <v>531</v>
      </c>
      <c r="F5205" t="s">
        <v>581</v>
      </c>
      <c r="G5205" t="s">
        <v>581</v>
      </c>
      <c r="H5205">
        <v>9</v>
      </c>
      <c r="I5205" s="3">
        <v>0.28444444444444444</v>
      </c>
      <c r="J5205">
        <v>21.248000000000001</v>
      </c>
      <c r="K5205">
        <f t="shared" si="591"/>
        <v>8.3000000000000007</v>
      </c>
      <c r="L5205">
        <v>-2.5430000000000001E-3</v>
      </c>
      <c r="M5205">
        <f t="shared" si="592"/>
        <v>0.28118940444444446</v>
      </c>
      <c r="N5205" s="5">
        <v>354.58959640821769</v>
      </c>
      <c r="O5205" s="3">
        <v>18.73321302789693</v>
      </c>
      <c r="P5205" s="7">
        <v>5.2830689951575763E-2</v>
      </c>
      <c r="Q5205" s="9">
        <f t="shared" si="593"/>
        <v>18.521714655418368</v>
      </c>
      <c r="R5205" s="7">
        <f t="shared" si="594"/>
        <v>5.2234230341308238E-2</v>
      </c>
      <c r="S5205" t="s">
        <v>482</v>
      </c>
      <c r="T5205" t="s">
        <v>581</v>
      </c>
      <c r="U5205">
        <v>30</v>
      </c>
      <c r="V5205">
        <f t="shared" si="590"/>
        <v>9.1440000000000001</v>
      </c>
      <c r="W5205">
        <f t="shared" si="595"/>
        <v>242.43403167431771</v>
      </c>
      <c r="X5205">
        <f t="shared" si="596"/>
        <v>116.12590117199818</v>
      </c>
    </row>
    <row r="5206" spans="1:24">
      <c r="A5206" t="s">
        <v>438</v>
      </c>
      <c r="B5206">
        <v>2005006</v>
      </c>
      <c r="C5206">
        <v>1</v>
      </c>
      <c r="D5206">
        <v>3</v>
      </c>
      <c r="E5206" s="28" t="s">
        <v>531</v>
      </c>
      <c r="F5206" t="s">
        <v>581</v>
      </c>
      <c r="G5206" t="s">
        <v>581</v>
      </c>
      <c r="H5206">
        <v>17</v>
      </c>
      <c r="I5206" s="3">
        <v>0.15058823529411766</v>
      </c>
      <c r="J5206">
        <v>14.592000000000001</v>
      </c>
      <c r="K5206">
        <f t="shared" si="591"/>
        <v>5.7</v>
      </c>
      <c r="L5206">
        <v>-2.5430000000000001E-3</v>
      </c>
      <c r="M5206">
        <f t="shared" si="592"/>
        <v>0.14733319529411767</v>
      </c>
      <c r="N5206" s="5">
        <v>167.23205091164161</v>
      </c>
      <c r="O5206" s="3">
        <v>6.8320426248468333</v>
      </c>
      <c r="P5206" s="7">
        <v>4.0853667628919996E-2</v>
      </c>
      <c r="Q5206" s="9">
        <f t="shared" si="593"/>
        <v>6.6858711317705346</v>
      </c>
      <c r="R5206" s="7">
        <f t="shared" si="594"/>
        <v>3.9979603762098616E-2</v>
      </c>
      <c r="S5206" t="s">
        <v>483</v>
      </c>
      <c r="T5206" t="s">
        <v>581</v>
      </c>
      <c r="U5206">
        <v>34</v>
      </c>
      <c r="V5206">
        <f t="shared" si="590"/>
        <v>10.363200000000001</v>
      </c>
      <c r="W5206">
        <f t="shared" si="595"/>
        <v>116.95975676288475</v>
      </c>
      <c r="X5206">
        <f t="shared" si="596"/>
        <v>56.023723489421791</v>
      </c>
    </row>
    <row r="5207" spans="1:24">
      <c r="A5207" t="s">
        <v>438</v>
      </c>
      <c r="B5207">
        <v>2005006</v>
      </c>
      <c r="C5207">
        <v>1</v>
      </c>
      <c r="D5207">
        <v>1</v>
      </c>
      <c r="E5207" s="28" t="s">
        <v>531</v>
      </c>
      <c r="F5207" t="s">
        <v>581</v>
      </c>
      <c r="G5207" t="s">
        <v>581</v>
      </c>
      <c r="H5207">
        <v>22</v>
      </c>
      <c r="I5207" s="3">
        <v>0.11636363636363636</v>
      </c>
      <c r="J5207">
        <v>18.432000000000002</v>
      </c>
      <c r="K5207">
        <f t="shared" si="591"/>
        <v>7.2000000000000011</v>
      </c>
      <c r="L5207">
        <v>-2.5430000000000001E-3</v>
      </c>
      <c r="M5207">
        <f t="shared" si="592"/>
        <v>0.11310859636363636</v>
      </c>
      <c r="N5207" s="5">
        <v>266.83008677314569</v>
      </c>
      <c r="O5207" s="3">
        <v>6.6955948893176043</v>
      </c>
      <c r="P5207" s="7">
        <v>2.5093103143987217E-2</v>
      </c>
      <c r="Q5207" s="9">
        <f t="shared" si="593"/>
        <v>6.509455559485489</v>
      </c>
      <c r="R5207" s="7">
        <f t="shared" si="594"/>
        <v>2.4395508161040757E-2</v>
      </c>
      <c r="S5207" t="s">
        <v>483</v>
      </c>
      <c r="T5207" t="s">
        <v>581</v>
      </c>
      <c r="U5207">
        <v>33</v>
      </c>
      <c r="V5207">
        <f t="shared" si="590"/>
        <v>10.058400000000001</v>
      </c>
      <c r="W5207">
        <f t="shared" si="595"/>
        <v>188.54669390283902</v>
      </c>
      <c r="X5207">
        <f t="shared" si="596"/>
        <v>90.313866379459895</v>
      </c>
    </row>
    <row r="5208" spans="1:24">
      <c r="A5208" t="s">
        <v>438</v>
      </c>
      <c r="B5208">
        <v>2005006</v>
      </c>
      <c r="C5208">
        <v>2</v>
      </c>
      <c r="D5208">
        <v>1</v>
      </c>
      <c r="E5208" s="28" t="s">
        <v>531</v>
      </c>
      <c r="F5208" t="s">
        <v>581</v>
      </c>
      <c r="G5208" t="s">
        <v>581</v>
      </c>
      <c r="H5208">
        <v>30</v>
      </c>
      <c r="I5208" s="3">
        <v>8.533333333333333E-2</v>
      </c>
      <c r="J5208">
        <v>12.8</v>
      </c>
      <c r="K5208">
        <f t="shared" si="591"/>
        <v>5</v>
      </c>
      <c r="L5208">
        <v>-2.5430000000000001E-3</v>
      </c>
      <c r="M5208">
        <f t="shared" si="592"/>
        <v>8.207829333333333E-2</v>
      </c>
      <c r="N5208" s="5">
        <v>128.67963289600002</v>
      </c>
      <c r="O5208" s="3">
        <v>3.4085805522944259</v>
      </c>
      <c r="P5208" s="7">
        <v>2.6488889310472854E-2</v>
      </c>
      <c r="Q5208" s="9">
        <f t="shared" si="593"/>
        <v>3.2793995283609192</v>
      </c>
      <c r="R5208" s="7">
        <f t="shared" si="594"/>
        <v>2.5484992881595784E-2</v>
      </c>
      <c r="S5208" t="s">
        <v>483</v>
      </c>
      <c r="T5208" t="s">
        <v>581</v>
      </c>
      <c r="U5208">
        <v>26</v>
      </c>
      <c r="V5208">
        <f t="shared" ref="V5208:V5271" si="597">U5208*0.3048</f>
        <v>7.9248000000000003</v>
      </c>
      <c r="W5208">
        <f t="shared" si="595"/>
        <v>77.407556510287563</v>
      </c>
      <c r="X5208">
        <f t="shared" si="596"/>
        <v>37.078219568427741</v>
      </c>
    </row>
    <row r="5209" spans="1:24">
      <c r="A5209" t="s">
        <v>438</v>
      </c>
      <c r="B5209">
        <v>2005006</v>
      </c>
      <c r="C5209">
        <v>2</v>
      </c>
      <c r="D5209">
        <v>2</v>
      </c>
      <c r="E5209" s="28" t="s">
        <v>531</v>
      </c>
      <c r="F5209" t="s">
        <v>581</v>
      </c>
      <c r="G5209" t="s">
        <v>581</v>
      </c>
      <c r="H5209">
        <v>29</v>
      </c>
      <c r="I5209" s="3">
        <v>8.8275862068965524E-2</v>
      </c>
      <c r="J5209">
        <v>17.152000000000001</v>
      </c>
      <c r="K5209">
        <f t="shared" si="591"/>
        <v>6.7</v>
      </c>
      <c r="L5209">
        <v>-2.5430000000000001E-3</v>
      </c>
      <c r="M5209">
        <f t="shared" si="592"/>
        <v>8.5020822068965524E-2</v>
      </c>
      <c r="N5209" s="5">
        <v>231.05714882805762</v>
      </c>
      <c r="O5209" s="3">
        <v>4.7322280018406904</v>
      </c>
      <c r="P5209" s="7">
        <v>2.0480768614357839E-2</v>
      </c>
      <c r="Q5209" s="9">
        <f t="shared" si="593"/>
        <v>4.5586035438169823</v>
      </c>
      <c r="R5209" s="7">
        <f t="shared" si="594"/>
        <v>1.9729333487142141E-2</v>
      </c>
      <c r="S5209" t="s">
        <v>481</v>
      </c>
      <c r="T5209" t="s">
        <v>581</v>
      </c>
      <c r="U5209">
        <v>34</v>
      </c>
      <c r="V5209">
        <f t="shared" si="597"/>
        <v>10.363200000000001</v>
      </c>
      <c r="W5209">
        <f t="shared" si="595"/>
        <v>164.47073103714303</v>
      </c>
      <c r="X5209">
        <f t="shared" si="596"/>
        <v>78.781480166791511</v>
      </c>
    </row>
    <row r="5210" spans="1:24">
      <c r="A5210" t="s">
        <v>438</v>
      </c>
      <c r="B5210">
        <v>2005006</v>
      </c>
      <c r="C5210">
        <v>3</v>
      </c>
      <c r="D5210">
        <v>2</v>
      </c>
      <c r="E5210" s="28" t="s">
        <v>531</v>
      </c>
      <c r="F5210" t="s">
        <v>581</v>
      </c>
      <c r="G5210" t="s">
        <v>581</v>
      </c>
      <c r="H5210">
        <v>22</v>
      </c>
      <c r="I5210" s="3">
        <v>0.11636363636363636</v>
      </c>
      <c r="J5210">
        <v>24.576000000000001</v>
      </c>
      <c r="K5210">
        <f t="shared" si="591"/>
        <v>9.6</v>
      </c>
      <c r="L5210">
        <v>-2.5430000000000001E-3</v>
      </c>
      <c r="M5210">
        <f t="shared" si="592"/>
        <v>0.11310859636363636</v>
      </c>
      <c r="N5210" s="5">
        <v>474.36459870781442</v>
      </c>
      <c r="O5210" s="3">
        <v>8.9416394265219292</v>
      </c>
      <c r="P5210" s="7">
        <v>1.8849719078698673E-2</v>
      </c>
      <c r="Q5210" s="9">
        <f t="shared" si="593"/>
        <v>8.6926714581036943</v>
      </c>
      <c r="R5210" s="7">
        <f t="shared" si="594"/>
        <v>1.8324873908767289E-2</v>
      </c>
      <c r="S5210" t="s">
        <v>581</v>
      </c>
      <c r="T5210" t="s">
        <v>581</v>
      </c>
      <c r="U5210">
        <v>36</v>
      </c>
      <c r="V5210">
        <f t="shared" si="597"/>
        <v>10.972800000000001</v>
      </c>
      <c r="W5210">
        <f t="shared" si="595"/>
        <v>361.51820707226915</v>
      </c>
      <c r="X5210">
        <f t="shared" si="596"/>
        <v>173.16722118761692</v>
      </c>
    </row>
    <row r="5211" spans="1:24">
      <c r="A5211" t="s">
        <v>166</v>
      </c>
      <c r="B5211">
        <v>2005006</v>
      </c>
      <c r="C5211">
        <v>1</v>
      </c>
      <c r="D5211">
        <v>1</v>
      </c>
      <c r="E5211" s="28" t="s">
        <v>531</v>
      </c>
      <c r="F5211" t="s">
        <v>581</v>
      </c>
      <c r="G5211" t="s">
        <v>581</v>
      </c>
      <c r="H5211">
        <v>13</v>
      </c>
      <c r="I5211" s="3">
        <v>0.19692307692307692</v>
      </c>
      <c r="J5211">
        <v>28.16</v>
      </c>
      <c r="K5211">
        <f t="shared" si="591"/>
        <v>11</v>
      </c>
      <c r="L5211">
        <v>-2.5430000000000001E-3</v>
      </c>
      <c r="M5211">
        <f t="shared" si="592"/>
        <v>0.19366803692307694</v>
      </c>
      <c r="N5211" s="5">
        <v>622.80942321664008</v>
      </c>
      <c r="O5211" s="3">
        <v>17.299416011406407</v>
      </c>
      <c r="P5211" s="7">
        <v>2.7776419826886469E-2</v>
      </c>
      <c r="Q5211" s="9">
        <f t="shared" si="593"/>
        <v>17.015445494868402</v>
      </c>
      <c r="R5211" s="7">
        <f t="shared" si="594"/>
        <v>2.7320468927699081E-2</v>
      </c>
      <c r="S5211" t="s">
        <v>481</v>
      </c>
      <c r="T5211" t="s">
        <v>581</v>
      </c>
      <c r="U5211">
        <v>62</v>
      </c>
      <c r="V5211">
        <f t="shared" si="597"/>
        <v>18.897600000000001</v>
      </c>
      <c r="W5211">
        <f t="shared" si="595"/>
        <v>635.13141554724416</v>
      </c>
      <c r="X5211">
        <f t="shared" si="596"/>
        <v>304.22794804712993</v>
      </c>
    </row>
    <row r="5212" spans="1:24">
      <c r="A5212" t="s">
        <v>166</v>
      </c>
      <c r="B5212">
        <v>2005006</v>
      </c>
      <c r="C5212">
        <v>2</v>
      </c>
      <c r="D5212">
        <v>1</v>
      </c>
      <c r="E5212" s="28" t="s">
        <v>531</v>
      </c>
      <c r="F5212" t="s">
        <v>581</v>
      </c>
      <c r="G5212" t="s">
        <v>581</v>
      </c>
      <c r="H5212">
        <v>13</v>
      </c>
      <c r="I5212" s="3">
        <v>0.19692307692307692</v>
      </c>
      <c r="J5212">
        <v>28.671999999999997</v>
      </c>
      <c r="K5212">
        <f t="shared" si="591"/>
        <v>11.2</v>
      </c>
      <c r="L5212">
        <v>-2.5430000000000001E-3</v>
      </c>
      <c r="M5212">
        <f t="shared" si="592"/>
        <v>0.19366803692307694</v>
      </c>
      <c r="N5212" s="5">
        <v>645.66292601896942</v>
      </c>
      <c r="O5212" s="3">
        <v>17.616165882037819</v>
      </c>
      <c r="P5212" s="7">
        <v>2.7283842965331203E-2</v>
      </c>
      <c r="Q5212" s="9">
        <f t="shared" si="593"/>
        <v>17.326959643555337</v>
      </c>
      <c r="R5212" s="7">
        <f t="shared" si="594"/>
        <v>2.6835921570392714E-2</v>
      </c>
      <c r="S5212" t="s">
        <v>481</v>
      </c>
      <c r="T5212" t="s">
        <v>581</v>
      </c>
      <c r="U5212">
        <v>56</v>
      </c>
      <c r="V5212">
        <f t="shared" si="597"/>
        <v>17.0688</v>
      </c>
      <c r="W5212">
        <f t="shared" si="595"/>
        <v>626.45625232793293</v>
      </c>
      <c r="X5212">
        <f t="shared" si="596"/>
        <v>300.07254486507986</v>
      </c>
    </row>
    <row r="5213" spans="1:24">
      <c r="A5213" t="s">
        <v>166</v>
      </c>
      <c r="B5213">
        <v>2005006</v>
      </c>
      <c r="C5213">
        <v>3</v>
      </c>
      <c r="D5213">
        <v>1</v>
      </c>
      <c r="E5213" s="28" t="s">
        <v>531</v>
      </c>
      <c r="F5213" t="s">
        <v>581</v>
      </c>
      <c r="G5213" t="s">
        <v>581</v>
      </c>
      <c r="H5213">
        <v>11</v>
      </c>
      <c r="I5213" s="3">
        <v>0.23272727272727273</v>
      </c>
      <c r="J5213">
        <v>22.015999999999998</v>
      </c>
      <c r="K5213">
        <f t="shared" si="591"/>
        <v>8.6</v>
      </c>
      <c r="L5213">
        <v>-2.5430000000000001E-3</v>
      </c>
      <c r="M5213">
        <f t="shared" si="592"/>
        <v>0.22947223272727274</v>
      </c>
      <c r="N5213" s="5">
        <v>380.68582595952637</v>
      </c>
      <c r="O5213" s="3">
        <v>15.926497627449118</v>
      </c>
      <c r="P5213" s="7">
        <v>4.1836329438602174E-2</v>
      </c>
      <c r="Q5213" s="9">
        <f t="shared" si="593"/>
        <v>15.706088003699477</v>
      </c>
      <c r="R5213" s="7">
        <f t="shared" si="594"/>
        <v>4.1257349059718638E-2</v>
      </c>
      <c r="S5213" t="s">
        <v>483</v>
      </c>
      <c r="T5213" t="s">
        <v>581</v>
      </c>
      <c r="U5213">
        <v>41</v>
      </c>
      <c r="V5213">
        <f t="shared" si="597"/>
        <v>12.4968</v>
      </c>
      <c r="W5213">
        <f t="shared" si="595"/>
        <v>306.26439567631633</v>
      </c>
      <c r="X5213">
        <f t="shared" si="596"/>
        <v>146.7006455289555</v>
      </c>
    </row>
    <row r="5214" spans="1:24">
      <c r="A5214" t="s">
        <v>166</v>
      </c>
      <c r="B5214">
        <v>2005006</v>
      </c>
      <c r="C5214">
        <v>3</v>
      </c>
      <c r="D5214">
        <v>4</v>
      </c>
      <c r="E5214" s="28" t="s">
        <v>531</v>
      </c>
      <c r="F5214" t="s">
        <v>581</v>
      </c>
      <c r="G5214" t="s">
        <v>581</v>
      </c>
      <c r="H5214">
        <v>22</v>
      </c>
      <c r="I5214" s="3">
        <v>0.11636363636363636</v>
      </c>
      <c r="J5214">
        <v>26.111999999999998</v>
      </c>
      <c r="K5214">
        <f t="shared" si="591"/>
        <v>10.199999999999999</v>
      </c>
      <c r="L5214">
        <v>-2.5430000000000001E-3</v>
      </c>
      <c r="M5214">
        <f t="shared" si="592"/>
        <v>0.11310859636363636</v>
      </c>
      <c r="N5214" s="5">
        <v>535.51316025999358</v>
      </c>
      <c r="O5214" s="3">
        <v>9.5031505608230216</v>
      </c>
      <c r="P5214" s="7">
        <v>1.774587678892748E-2</v>
      </c>
      <c r="Q5214" s="9">
        <f t="shared" si="593"/>
        <v>9.2384754327582339</v>
      </c>
      <c r="R5214" s="7">
        <f t="shared" si="594"/>
        <v>1.7251630993107472E-2</v>
      </c>
      <c r="S5214" t="s">
        <v>481</v>
      </c>
      <c r="T5214" t="s">
        <v>581</v>
      </c>
      <c r="U5214">
        <v>61</v>
      </c>
      <c r="V5214">
        <f t="shared" si="597"/>
        <v>18.5928</v>
      </c>
      <c r="W5214">
        <f t="shared" si="595"/>
        <v>537.17175819590182</v>
      </c>
      <c r="X5214">
        <f t="shared" si="596"/>
        <v>257.30527217583693</v>
      </c>
    </row>
    <row r="5215" spans="1:24">
      <c r="A5215" t="s">
        <v>166</v>
      </c>
      <c r="B5215">
        <v>2005006</v>
      </c>
      <c r="C5215">
        <v>4</v>
      </c>
      <c r="D5215">
        <v>1</v>
      </c>
      <c r="E5215" s="28" t="s">
        <v>531</v>
      </c>
      <c r="F5215" t="s">
        <v>581</v>
      </c>
      <c r="G5215" t="s">
        <v>581</v>
      </c>
      <c r="H5215">
        <v>7</v>
      </c>
      <c r="I5215" s="3">
        <v>0.36571428571428571</v>
      </c>
      <c r="J5215">
        <v>20.991999999999997</v>
      </c>
      <c r="K5215">
        <f t="shared" si="591"/>
        <v>8.1999999999999993</v>
      </c>
      <c r="L5215">
        <v>-2.5430000000000001E-3</v>
      </c>
      <c r="M5215">
        <f t="shared" si="592"/>
        <v>0.36245924571428573</v>
      </c>
      <c r="N5215" s="5">
        <v>346.0967406370815</v>
      </c>
      <c r="O5215" s="3">
        <v>23.698061749686921</v>
      </c>
      <c r="P5215" s="7">
        <v>6.8472363264861863E-2</v>
      </c>
      <c r="Q5215" s="9">
        <f t="shared" si="593"/>
        <v>23.490843288992195</v>
      </c>
      <c r="R5215" s="7">
        <f t="shared" si="594"/>
        <v>6.7873633382825732E-2</v>
      </c>
      <c r="S5215" t="s">
        <v>481</v>
      </c>
      <c r="T5215" t="s">
        <v>581</v>
      </c>
      <c r="U5215">
        <v>57</v>
      </c>
      <c r="V5215">
        <f t="shared" si="597"/>
        <v>17.3736</v>
      </c>
      <c r="W5215">
        <f t="shared" si="595"/>
        <v>327.51485644461718</v>
      </c>
      <c r="X5215">
        <f t="shared" si="596"/>
        <v>156.87961623697163</v>
      </c>
    </row>
    <row r="5216" spans="1:24">
      <c r="A5216" t="s">
        <v>166</v>
      </c>
      <c r="B5216">
        <v>2005006</v>
      </c>
      <c r="C5216">
        <v>4</v>
      </c>
      <c r="D5216">
        <v>3</v>
      </c>
      <c r="E5216" s="28" t="s">
        <v>531</v>
      </c>
      <c r="F5216" t="s">
        <v>581</v>
      </c>
      <c r="G5216" t="s">
        <v>581</v>
      </c>
      <c r="H5216">
        <v>18</v>
      </c>
      <c r="I5216" s="3">
        <v>0.14222222222222222</v>
      </c>
      <c r="J5216">
        <v>26.111999999999998</v>
      </c>
      <c r="K5216">
        <f t="shared" si="591"/>
        <v>10.199999999999999</v>
      </c>
      <c r="L5216">
        <v>-2.5430000000000001E-3</v>
      </c>
      <c r="M5216">
        <f t="shared" si="592"/>
        <v>0.13896718222222224</v>
      </c>
      <c r="N5216" s="5">
        <v>535.51316025999358</v>
      </c>
      <c r="O5216" s="3">
        <v>11.603408069518165</v>
      </c>
      <c r="P5216" s="7">
        <v>2.1667829907083269E-2</v>
      </c>
      <c r="Q5216" s="9">
        <f t="shared" si="593"/>
        <v>11.339261768320087</v>
      </c>
      <c r="R5216" s="7">
        <f t="shared" si="594"/>
        <v>2.1174571625494385E-2</v>
      </c>
      <c r="S5216" t="s">
        <v>483</v>
      </c>
      <c r="T5216" t="s">
        <v>581</v>
      </c>
      <c r="U5216">
        <v>61</v>
      </c>
      <c r="V5216">
        <f t="shared" si="597"/>
        <v>18.5928</v>
      </c>
      <c r="W5216">
        <f t="shared" si="595"/>
        <v>537.17175819590182</v>
      </c>
      <c r="X5216">
        <f t="shared" si="596"/>
        <v>257.30527217583693</v>
      </c>
    </row>
    <row r="5217" spans="1:24">
      <c r="A5217" t="s">
        <v>166</v>
      </c>
      <c r="B5217">
        <v>2006012</v>
      </c>
      <c r="C5217">
        <v>1</v>
      </c>
      <c r="D5217">
        <v>4</v>
      </c>
      <c r="E5217" s="28" t="s">
        <v>531</v>
      </c>
      <c r="F5217" t="s">
        <v>581</v>
      </c>
      <c r="G5217" t="s">
        <v>581</v>
      </c>
      <c r="H5217">
        <v>18</v>
      </c>
      <c r="I5217" s="3">
        <v>0.14222222222222222</v>
      </c>
      <c r="J5217">
        <v>25.6</v>
      </c>
      <c r="K5217">
        <f t="shared" si="591"/>
        <v>10</v>
      </c>
      <c r="L5217">
        <v>-2.5430000000000001E-3</v>
      </c>
      <c r="M5217">
        <f t="shared" si="592"/>
        <v>0.13896718222222224</v>
      </c>
      <c r="N5217" s="5">
        <v>514.71853158400006</v>
      </c>
      <c r="O5217" s="3">
        <v>11.374644274062184</v>
      </c>
      <c r="P5217" s="7">
        <v>2.209876578381147E-2</v>
      </c>
      <c r="Q5217" s="9">
        <f t="shared" si="593"/>
        <v>11.115733693408242</v>
      </c>
      <c r="R5217" s="7">
        <f t="shared" si="594"/>
        <v>2.1595751874719897E-2</v>
      </c>
      <c r="S5217" t="s">
        <v>483</v>
      </c>
      <c r="T5217" t="s">
        <v>581</v>
      </c>
      <c r="U5217">
        <v>53</v>
      </c>
      <c r="V5217">
        <f t="shared" si="597"/>
        <v>16.154400000000003</v>
      </c>
      <c r="W5217">
        <f t="shared" si="595"/>
        <v>479.65704301935102</v>
      </c>
      <c r="X5217">
        <f t="shared" si="596"/>
        <v>229.75572360626913</v>
      </c>
    </row>
    <row r="5218" spans="1:24">
      <c r="A5218" t="s">
        <v>166</v>
      </c>
      <c r="B5218">
        <v>2006012</v>
      </c>
      <c r="C5218">
        <v>1</v>
      </c>
      <c r="D5218">
        <v>1</v>
      </c>
      <c r="E5218" s="28" t="s">
        <v>531</v>
      </c>
      <c r="F5218" t="s">
        <v>581</v>
      </c>
      <c r="G5218" t="s">
        <v>581</v>
      </c>
      <c r="H5218">
        <v>16</v>
      </c>
      <c r="I5218" s="3">
        <v>0.16</v>
      </c>
      <c r="J5218">
        <v>27.391999999999999</v>
      </c>
      <c r="K5218">
        <f t="shared" si="591"/>
        <v>10.7</v>
      </c>
      <c r="L5218">
        <v>-2.5430000000000001E-3</v>
      </c>
      <c r="M5218">
        <f t="shared" si="592"/>
        <v>0.15674496000000002</v>
      </c>
      <c r="N5218" s="5">
        <v>589.30124681052166</v>
      </c>
      <c r="O5218" s="3">
        <v>13.68829616716803</v>
      </c>
      <c r="P5218" s="7">
        <v>2.3228011549701055E-2</v>
      </c>
      <c r="Q5218" s="9">
        <f t="shared" si="593"/>
        <v>13.411424131981155</v>
      </c>
      <c r="R5218" s="7">
        <f t="shared" si="594"/>
        <v>2.2758180479963142E-2</v>
      </c>
      <c r="S5218" t="s">
        <v>483</v>
      </c>
      <c r="T5218" t="s">
        <v>581</v>
      </c>
      <c r="U5218">
        <v>53</v>
      </c>
      <c r="V5218">
        <f t="shared" si="597"/>
        <v>16.154400000000003</v>
      </c>
      <c r="W5218">
        <f t="shared" si="595"/>
        <v>553.22451029911872</v>
      </c>
      <c r="X5218">
        <f t="shared" si="596"/>
        <v>264.99454043327785</v>
      </c>
    </row>
    <row r="5219" spans="1:24">
      <c r="A5219" t="s">
        <v>166</v>
      </c>
      <c r="B5219">
        <v>2006012</v>
      </c>
      <c r="C5219">
        <v>2</v>
      </c>
      <c r="D5219">
        <v>1</v>
      </c>
      <c r="E5219" s="28" t="s">
        <v>531</v>
      </c>
      <c r="F5219" t="s">
        <v>581</v>
      </c>
      <c r="G5219" t="s">
        <v>581</v>
      </c>
      <c r="H5219">
        <v>17</v>
      </c>
      <c r="I5219" s="3">
        <v>0.15058823529411766</v>
      </c>
      <c r="J5219">
        <v>23.552</v>
      </c>
      <c r="K5219">
        <f t="shared" si="591"/>
        <v>9.1999999999999993</v>
      </c>
      <c r="L5219">
        <v>-2.5430000000000001E-3</v>
      </c>
      <c r="M5219">
        <f t="shared" si="592"/>
        <v>0.14733319529411767</v>
      </c>
      <c r="N5219" s="5">
        <v>435.65776513269759</v>
      </c>
      <c r="O5219" s="3">
        <v>11.070901187708003</v>
      </c>
      <c r="P5219" s="7">
        <v>2.5411922095170052E-2</v>
      </c>
      <c r="Q5219" s="9">
        <f t="shared" si="593"/>
        <v>10.83310458136096</v>
      </c>
      <c r="R5219" s="7">
        <f t="shared" si="594"/>
        <v>2.4866088586900981E-2</v>
      </c>
      <c r="S5219" t="s">
        <v>483</v>
      </c>
      <c r="T5219" t="s">
        <v>581</v>
      </c>
      <c r="U5219">
        <v>61</v>
      </c>
      <c r="V5219">
        <f t="shared" si="597"/>
        <v>18.5928</v>
      </c>
      <c r="W5219">
        <f t="shared" si="595"/>
        <v>432.11926828300477</v>
      </c>
      <c r="X5219">
        <f t="shared" si="596"/>
        <v>206.98512950755926</v>
      </c>
    </row>
    <row r="5220" spans="1:24">
      <c r="A5220" t="s">
        <v>166</v>
      </c>
      <c r="B5220">
        <v>2006012</v>
      </c>
      <c r="C5220">
        <v>2</v>
      </c>
      <c r="D5220">
        <v>4</v>
      </c>
      <c r="E5220" s="28" t="s">
        <v>531</v>
      </c>
      <c r="F5220" t="s">
        <v>581</v>
      </c>
      <c r="G5220" t="s">
        <v>581</v>
      </c>
      <c r="H5220">
        <v>14</v>
      </c>
      <c r="I5220" s="3">
        <v>0.18285714285714286</v>
      </c>
      <c r="J5220">
        <v>28.16</v>
      </c>
      <c r="K5220">
        <f t="shared" si="591"/>
        <v>11</v>
      </c>
      <c r="L5220">
        <v>-2.5430000000000001E-3</v>
      </c>
      <c r="M5220">
        <f t="shared" si="592"/>
        <v>0.17960210285714287</v>
      </c>
      <c r="N5220" s="5">
        <v>622.80942321664008</v>
      </c>
      <c r="O5220" s="3">
        <v>16.071823793005741</v>
      </c>
      <c r="P5220" s="7">
        <v>2.5805363878406293E-2</v>
      </c>
      <c r="Q5220" s="9">
        <f t="shared" si="593"/>
        <v>15.787565619252488</v>
      </c>
      <c r="R5220" s="7">
        <f t="shared" si="594"/>
        <v>2.5348951108854514E-2</v>
      </c>
      <c r="S5220" t="s">
        <v>483</v>
      </c>
      <c r="T5220" t="s">
        <v>581</v>
      </c>
      <c r="U5220">
        <v>61</v>
      </c>
      <c r="V5220">
        <f t="shared" si="597"/>
        <v>18.5928</v>
      </c>
      <c r="W5220">
        <f t="shared" si="595"/>
        <v>629.90173654306159</v>
      </c>
      <c r="X5220">
        <f t="shared" si="596"/>
        <v>301.72293180412652</v>
      </c>
    </row>
    <row r="5221" spans="1:24">
      <c r="A5221" t="s">
        <v>166</v>
      </c>
      <c r="B5221">
        <v>2006012</v>
      </c>
      <c r="C5221">
        <v>3</v>
      </c>
      <c r="D5221">
        <v>6</v>
      </c>
      <c r="E5221" s="28" t="s">
        <v>531</v>
      </c>
      <c r="F5221" t="s">
        <v>581</v>
      </c>
      <c r="G5221" t="s">
        <v>581</v>
      </c>
      <c r="H5221">
        <v>16</v>
      </c>
      <c r="I5221" s="3">
        <v>0.16</v>
      </c>
      <c r="J5221">
        <v>26.88</v>
      </c>
      <c r="K5221">
        <f t="shared" si="591"/>
        <v>10.5</v>
      </c>
      <c r="L5221">
        <v>-2.5430000000000001E-3</v>
      </c>
      <c r="M5221">
        <f t="shared" si="592"/>
        <v>0.15674496000000002</v>
      </c>
      <c r="N5221" s="5">
        <v>567.47718107135995</v>
      </c>
      <c r="O5221" s="3">
        <v>13.430936897279951</v>
      </c>
      <c r="P5221" s="7">
        <v>2.3667800830199405E-2</v>
      </c>
      <c r="Q5221" s="9">
        <f t="shared" si="593"/>
        <v>13.159300583092412</v>
      </c>
      <c r="R5221" s="7">
        <f t="shared" si="594"/>
        <v>2.3189127284816122E-2</v>
      </c>
      <c r="S5221" t="s">
        <v>483</v>
      </c>
      <c r="T5221" t="s">
        <v>581</v>
      </c>
      <c r="U5221">
        <v>56</v>
      </c>
      <c r="V5221">
        <f t="shared" si="597"/>
        <v>17.0688</v>
      </c>
      <c r="W5221">
        <f t="shared" si="595"/>
        <v>546.7363877719813</v>
      </c>
      <c r="X5221">
        <f t="shared" si="596"/>
        <v>261.88672974277904</v>
      </c>
    </row>
    <row r="5222" spans="1:24">
      <c r="A5222" t="s">
        <v>166</v>
      </c>
      <c r="B5222">
        <v>2006012</v>
      </c>
      <c r="C5222">
        <v>4</v>
      </c>
      <c r="D5222">
        <v>1</v>
      </c>
      <c r="E5222" s="28" t="s">
        <v>531</v>
      </c>
      <c r="F5222" t="s">
        <v>581</v>
      </c>
      <c r="G5222" t="s">
        <v>581</v>
      </c>
      <c r="H5222">
        <v>7</v>
      </c>
      <c r="I5222" s="3">
        <v>0.36571428571428571</v>
      </c>
      <c r="J5222">
        <v>16.64</v>
      </c>
      <c r="K5222">
        <f t="shared" si="591"/>
        <v>6.5</v>
      </c>
      <c r="L5222">
        <v>-2.5430000000000001E-3</v>
      </c>
      <c r="M5222">
        <f t="shared" si="592"/>
        <v>0.36245924571428573</v>
      </c>
      <c r="N5222" s="5">
        <v>217.46857959424</v>
      </c>
      <c r="O5222" s="3">
        <v>18.697938791862871</v>
      </c>
      <c r="P5222" s="7">
        <v>8.5979955480235806E-2</v>
      </c>
      <c r="Q5222" s="9">
        <f t="shared" si="593"/>
        <v>18.535224004425473</v>
      </c>
      <c r="R5222" s="7">
        <f t="shared" si="594"/>
        <v>8.5231733425624526E-2</v>
      </c>
      <c r="S5222" t="s">
        <v>483</v>
      </c>
      <c r="T5222" t="s">
        <v>581</v>
      </c>
      <c r="U5222">
        <v>40</v>
      </c>
      <c r="V5222">
        <f t="shared" si="597"/>
        <v>12.192</v>
      </c>
      <c r="W5222">
        <f t="shared" si="595"/>
        <v>167.57911100871215</v>
      </c>
      <c r="X5222">
        <f t="shared" si="596"/>
        <v>80.270394173173116</v>
      </c>
    </row>
    <row r="5223" spans="1:24">
      <c r="A5223" t="s">
        <v>166</v>
      </c>
      <c r="B5223">
        <v>2006012</v>
      </c>
      <c r="C5223">
        <v>4</v>
      </c>
      <c r="D5223">
        <v>3</v>
      </c>
      <c r="E5223" s="28" t="s">
        <v>531</v>
      </c>
      <c r="F5223" t="s">
        <v>581</v>
      </c>
      <c r="G5223" t="s">
        <v>581</v>
      </c>
      <c r="H5223">
        <v>10</v>
      </c>
      <c r="I5223" s="3">
        <v>0.25600000000000001</v>
      </c>
      <c r="J5223">
        <v>18.944000000000003</v>
      </c>
      <c r="K5223">
        <f t="shared" si="591"/>
        <v>7.4000000000000012</v>
      </c>
      <c r="L5223">
        <v>-2.5430000000000001E-3</v>
      </c>
      <c r="M5223">
        <f t="shared" si="592"/>
        <v>0.25274496000000002</v>
      </c>
      <c r="N5223" s="5">
        <v>281.85986789539851</v>
      </c>
      <c r="O5223" s="3">
        <v>15.029781361459232</v>
      </c>
      <c r="P5223" s="7">
        <v>5.3323594712805865E-2</v>
      </c>
      <c r="Q5223" s="9">
        <f t="shared" si="593"/>
        <v>14.841262027664758</v>
      </c>
      <c r="R5223" s="7">
        <f t="shared" si="594"/>
        <v>5.2654754075072953E-2</v>
      </c>
      <c r="S5223" t="s">
        <v>483</v>
      </c>
      <c r="T5223" t="s">
        <v>581</v>
      </c>
      <c r="U5223">
        <v>46</v>
      </c>
      <c r="V5223">
        <f t="shared" si="597"/>
        <v>14.020800000000001</v>
      </c>
      <c r="W5223">
        <f t="shared" si="595"/>
        <v>236.5152438732469</v>
      </c>
      <c r="X5223">
        <f t="shared" si="596"/>
        <v>113.29080181528526</v>
      </c>
    </row>
    <row r="5224" spans="1:24">
      <c r="A5224" t="s">
        <v>166</v>
      </c>
      <c r="B5224">
        <v>2006012</v>
      </c>
      <c r="C5224">
        <v>5</v>
      </c>
      <c r="D5224">
        <v>3</v>
      </c>
      <c r="E5224" s="28" t="s">
        <v>531</v>
      </c>
      <c r="F5224" t="s">
        <v>581</v>
      </c>
      <c r="G5224" t="s">
        <v>581</v>
      </c>
      <c r="H5224">
        <v>12</v>
      </c>
      <c r="I5224" s="3">
        <v>0.21333333333333335</v>
      </c>
      <c r="J5224">
        <v>14.08</v>
      </c>
      <c r="K5224">
        <f t="shared" si="591"/>
        <v>5.5</v>
      </c>
      <c r="L5224">
        <v>-2.5430000000000001E-3</v>
      </c>
      <c r="M5224">
        <f t="shared" si="592"/>
        <v>0.21007829333333336</v>
      </c>
      <c r="N5224" s="5">
        <v>155.70235580416002</v>
      </c>
      <c r="O5224" s="3">
        <v>9.2935291903999673</v>
      </c>
      <c r="P5224" s="7">
        <v>5.9687787910474667E-2</v>
      </c>
      <c r="Q5224" s="9">
        <f t="shared" si="593"/>
        <v>9.1538766389980584</v>
      </c>
      <c r="R5224" s="7">
        <f t="shared" si="594"/>
        <v>5.879086794622209E-2</v>
      </c>
      <c r="S5224" t="s">
        <v>483</v>
      </c>
      <c r="T5224" t="s">
        <v>581</v>
      </c>
      <c r="U5224">
        <v>37</v>
      </c>
      <c r="V5224">
        <f t="shared" si="597"/>
        <v>11.277600000000001</v>
      </c>
      <c r="W5224">
        <f t="shared" si="595"/>
        <v>113.23844259017139</v>
      </c>
      <c r="X5224">
        <f t="shared" si="596"/>
        <v>54.241214000692089</v>
      </c>
    </row>
    <row r="5225" spans="1:24">
      <c r="A5225" t="s">
        <v>166</v>
      </c>
      <c r="B5225">
        <v>2006012</v>
      </c>
      <c r="C5225">
        <v>5</v>
      </c>
      <c r="D5225">
        <v>1</v>
      </c>
      <c r="E5225" s="28" t="s">
        <v>531</v>
      </c>
      <c r="F5225" t="s">
        <v>581</v>
      </c>
      <c r="G5225" t="s">
        <v>581</v>
      </c>
      <c r="H5225">
        <v>7</v>
      </c>
      <c r="I5225" s="3">
        <v>0.36571428571428571</v>
      </c>
      <c r="J5225">
        <v>19.712</v>
      </c>
      <c r="K5225">
        <f t="shared" si="591"/>
        <v>7.7</v>
      </c>
      <c r="L5225">
        <v>-2.5430000000000001E-3</v>
      </c>
      <c r="M5225">
        <f t="shared" si="592"/>
        <v>0.36245924571428573</v>
      </c>
      <c r="N5225" s="5">
        <v>305.17661737615362</v>
      </c>
      <c r="O5225" s="3">
        <v>22.227437350326944</v>
      </c>
      <c r="P5225" s="7">
        <v>7.283466715580611E-2</v>
      </c>
      <c r="Q5225" s="9">
        <f t="shared" si="593"/>
        <v>22.033308205296134</v>
      </c>
      <c r="R5225" s="7">
        <f t="shared" si="594"/>
        <v>7.2198546516224038E-2</v>
      </c>
      <c r="S5225" t="s">
        <v>483</v>
      </c>
      <c r="T5225" t="s">
        <v>581</v>
      </c>
      <c r="U5225">
        <v>41</v>
      </c>
      <c r="V5225">
        <f t="shared" si="597"/>
        <v>12.4968</v>
      </c>
      <c r="W5225">
        <f t="shared" si="595"/>
        <v>242.57603342832618</v>
      </c>
      <c r="X5225">
        <f t="shared" si="596"/>
        <v>116.19392001216823</v>
      </c>
    </row>
    <row r="5226" spans="1:24">
      <c r="A5226" t="s">
        <v>166</v>
      </c>
      <c r="B5226">
        <v>2006012</v>
      </c>
      <c r="C5226">
        <v>7</v>
      </c>
      <c r="D5226">
        <v>1</v>
      </c>
      <c r="E5226" s="28" t="s">
        <v>531</v>
      </c>
      <c r="F5226" t="s">
        <v>581</v>
      </c>
      <c r="G5226" t="s">
        <v>581</v>
      </c>
      <c r="H5226">
        <v>10</v>
      </c>
      <c r="I5226" s="3">
        <v>0.25600000000000001</v>
      </c>
      <c r="J5226">
        <v>19.712</v>
      </c>
      <c r="K5226">
        <f t="shared" si="591"/>
        <v>7.7</v>
      </c>
      <c r="L5226">
        <v>-2.5430000000000001E-3</v>
      </c>
      <c r="M5226">
        <f t="shared" si="592"/>
        <v>0.25274496000000002</v>
      </c>
      <c r="N5226" s="5">
        <v>305.17661737615362</v>
      </c>
      <c r="O5226" s="3">
        <v>15.647443609190423</v>
      </c>
      <c r="P5226" s="7">
        <v>5.1273402738794195E-2</v>
      </c>
      <c r="Q5226" s="9">
        <f t="shared" si="593"/>
        <v>15.451070690210637</v>
      </c>
      <c r="R5226" s="7">
        <f t="shared" si="594"/>
        <v>5.0629929720880304E-2</v>
      </c>
      <c r="S5226" t="s">
        <v>483</v>
      </c>
      <c r="T5226" t="s">
        <v>581</v>
      </c>
      <c r="U5226">
        <v>45</v>
      </c>
      <c r="V5226">
        <f t="shared" si="597"/>
        <v>13.716000000000001</v>
      </c>
      <c r="W5226">
        <f t="shared" si="595"/>
        <v>254.33429445056638</v>
      </c>
      <c r="X5226">
        <f t="shared" si="596"/>
        <v>121.82612704182129</v>
      </c>
    </row>
    <row r="5227" spans="1:24">
      <c r="A5227" t="s">
        <v>166</v>
      </c>
      <c r="B5227">
        <v>2006012</v>
      </c>
      <c r="C5227">
        <v>7</v>
      </c>
      <c r="D5227">
        <v>4</v>
      </c>
      <c r="E5227" s="28" t="s">
        <v>531</v>
      </c>
      <c r="F5227" t="s">
        <v>581</v>
      </c>
      <c r="G5227" t="s">
        <v>581</v>
      </c>
      <c r="H5227">
        <v>9</v>
      </c>
      <c r="I5227" s="3">
        <v>0.28444444444444444</v>
      </c>
      <c r="J5227">
        <v>27.648000000000003</v>
      </c>
      <c r="K5227">
        <f t="shared" si="591"/>
        <v>10.8</v>
      </c>
      <c r="L5227">
        <v>-2.5430000000000001E-3</v>
      </c>
      <c r="M5227">
        <f t="shared" si="592"/>
        <v>0.28118940444444446</v>
      </c>
      <c r="N5227" s="5">
        <v>600.36769523957776</v>
      </c>
      <c r="O5227" s="3">
        <v>24.452307914296899</v>
      </c>
      <c r="P5227" s="7">
        <v>4.072888682749521E-2</v>
      </c>
      <c r="Q5227" s="9">
        <f t="shared" si="593"/>
        <v>24.175362989505185</v>
      </c>
      <c r="R5227" s="7">
        <f t="shared" si="594"/>
        <v>4.0267594644408648E-2</v>
      </c>
      <c r="S5227" t="s">
        <v>483</v>
      </c>
      <c r="T5227" t="s">
        <v>581</v>
      </c>
      <c r="U5227">
        <v>43</v>
      </c>
      <c r="V5227">
        <f t="shared" si="597"/>
        <v>13.106400000000001</v>
      </c>
      <c r="W5227">
        <f t="shared" si="595"/>
        <v>507.28064272802879</v>
      </c>
      <c r="X5227">
        <f t="shared" si="596"/>
        <v>242.9874278667258</v>
      </c>
    </row>
    <row r="5228" spans="1:24">
      <c r="A5228" t="s">
        <v>166</v>
      </c>
      <c r="B5228">
        <v>2006012</v>
      </c>
      <c r="C5228">
        <v>8</v>
      </c>
      <c r="D5228">
        <v>3</v>
      </c>
      <c r="E5228" s="28" t="s">
        <v>531</v>
      </c>
      <c r="F5228" t="s">
        <v>581</v>
      </c>
      <c r="G5228" t="s">
        <v>581</v>
      </c>
      <c r="H5228">
        <v>10</v>
      </c>
      <c r="I5228" s="3">
        <v>0.25600000000000001</v>
      </c>
      <c r="J5228">
        <v>18.432000000000002</v>
      </c>
      <c r="K5228">
        <f t="shared" si="591"/>
        <v>7.2000000000000011</v>
      </c>
      <c r="L5228">
        <v>-2.5430000000000001E-3</v>
      </c>
      <c r="M5228">
        <f t="shared" si="592"/>
        <v>0.25274496000000002</v>
      </c>
      <c r="N5228" s="5">
        <v>266.83008677314569</v>
      </c>
      <c r="O5228" s="3">
        <v>14.618006529638421</v>
      </c>
      <c r="P5228" s="7">
        <v>5.478395148919768E-2</v>
      </c>
      <c r="Q5228" s="9">
        <f t="shared" si="593"/>
        <v>14.434722919300793</v>
      </c>
      <c r="R5228" s="7">
        <f t="shared" si="594"/>
        <v>5.4097058895659481E-2</v>
      </c>
      <c r="S5228" t="s">
        <v>483</v>
      </c>
      <c r="T5228" t="s">
        <v>581</v>
      </c>
      <c r="U5228">
        <v>49</v>
      </c>
      <c r="V5228">
        <f t="shared" si="597"/>
        <v>14.9352</v>
      </c>
      <c r="W5228">
        <f t="shared" si="595"/>
        <v>230.52355418113163</v>
      </c>
      <c r="X5228">
        <f t="shared" si="596"/>
        <v>110.42078245276204</v>
      </c>
    </row>
    <row r="5229" spans="1:24">
      <c r="A5229" t="s">
        <v>166</v>
      </c>
      <c r="B5229">
        <v>2006012</v>
      </c>
      <c r="C5229">
        <v>8</v>
      </c>
      <c r="D5229">
        <v>1</v>
      </c>
      <c r="E5229" s="28" t="s">
        <v>531</v>
      </c>
      <c r="F5229" t="s">
        <v>581</v>
      </c>
      <c r="G5229" t="s">
        <v>581</v>
      </c>
      <c r="H5229">
        <v>12</v>
      </c>
      <c r="I5229" s="3">
        <v>0.21333333333333335</v>
      </c>
      <c r="J5229">
        <v>18.432000000000002</v>
      </c>
      <c r="K5229">
        <f t="shared" si="591"/>
        <v>7.2000000000000011</v>
      </c>
      <c r="L5229">
        <v>-2.5430000000000001E-3</v>
      </c>
      <c r="M5229">
        <f t="shared" si="592"/>
        <v>0.21007829333333336</v>
      </c>
      <c r="N5229" s="5">
        <v>266.83008677314569</v>
      </c>
      <c r="O5229" s="3">
        <v>12.21026758246399</v>
      </c>
      <c r="P5229" s="7">
        <v>4.576046026190797E-2</v>
      </c>
      <c r="Q5229" s="9">
        <f t="shared" si="593"/>
        <v>12.026111390962962</v>
      </c>
      <c r="R5229" s="7">
        <f t="shared" si="594"/>
        <v>4.5070297493053524E-2</v>
      </c>
      <c r="S5229" t="s">
        <v>483</v>
      </c>
      <c r="T5229" t="s">
        <v>581</v>
      </c>
      <c r="U5229">
        <v>43</v>
      </c>
      <c r="V5229">
        <f t="shared" si="597"/>
        <v>13.106400000000001</v>
      </c>
      <c r="W5229">
        <f t="shared" si="595"/>
        <v>215.7101723901641</v>
      </c>
      <c r="X5229">
        <f t="shared" si="596"/>
        <v>103.3251725748886</v>
      </c>
    </row>
    <row r="5230" spans="1:24">
      <c r="A5230" t="s">
        <v>166</v>
      </c>
      <c r="B5230">
        <v>2006012</v>
      </c>
      <c r="C5230">
        <v>9</v>
      </c>
      <c r="D5230">
        <v>1</v>
      </c>
      <c r="E5230" s="28" t="s">
        <v>531</v>
      </c>
      <c r="F5230" t="s">
        <v>581</v>
      </c>
      <c r="G5230" t="s">
        <v>581</v>
      </c>
      <c r="H5230">
        <v>11</v>
      </c>
      <c r="I5230" s="3">
        <v>0.23272727272727273</v>
      </c>
      <c r="J5230">
        <v>16.128</v>
      </c>
      <c r="K5230">
        <f t="shared" si="591"/>
        <v>6.3</v>
      </c>
      <c r="L5230">
        <v>-2.5430000000000001E-3</v>
      </c>
      <c r="M5230">
        <f t="shared" si="592"/>
        <v>0.22947223272727274</v>
      </c>
      <c r="N5230" s="5">
        <v>204.2917851856896</v>
      </c>
      <c r="O5230" s="3">
        <v>11.621578931140766</v>
      </c>
      <c r="P5230" s="7">
        <v>5.6887157359643274E-2</v>
      </c>
      <c r="Q5230" s="9">
        <f t="shared" si="593"/>
        <v>11.461380120293622</v>
      </c>
      <c r="R5230" s="7">
        <f t="shared" si="594"/>
        <v>5.6102990680099447E-2</v>
      </c>
      <c r="S5230" t="s">
        <v>483</v>
      </c>
      <c r="T5230" t="s">
        <v>581</v>
      </c>
      <c r="U5230">
        <v>42</v>
      </c>
      <c r="V5230">
        <f t="shared" si="597"/>
        <v>12.801600000000001</v>
      </c>
      <c r="W5230">
        <f t="shared" si="595"/>
        <v>160.8307200785147</v>
      </c>
      <c r="X5230">
        <f t="shared" si="596"/>
        <v>77.037914917608532</v>
      </c>
    </row>
    <row r="5231" spans="1:24">
      <c r="A5231" t="s">
        <v>166</v>
      </c>
      <c r="B5231">
        <v>2006012</v>
      </c>
      <c r="C5231">
        <v>9</v>
      </c>
      <c r="D5231">
        <v>4</v>
      </c>
      <c r="E5231" s="28" t="s">
        <v>531</v>
      </c>
      <c r="F5231" t="s">
        <v>581</v>
      </c>
      <c r="G5231" t="s">
        <v>581</v>
      </c>
      <c r="H5231">
        <v>10</v>
      </c>
      <c r="I5231" s="3">
        <v>0.25600000000000001</v>
      </c>
      <c r="J5231">
        <v>21.504000000000001</v>
      </c>
      <c r="K5231">
        <f t="shared" si="591"/>
        <v>8.4</v>
      </c>
      <c r="L5231">
        <v>-2.5430000000000001E-3</v>
      </c>
      <c r="M5231">
        <f t="shared" si="592"/>
        <v>0.25274496000000002</v>
      </c>
      <c r="N5231" s="5">
        <v>363.1853958856704</v>
      </c>
      <c r="O5231" s="3">
        <v>17.088655520563194</v>
      </c>
      <c r="P5231" s="7">
        <v>4.7052154943869627E-2</v>
      </c>
      <c r="Q5231" s="9">
        <f t="shared" si="593"/>
        <v>16.873957569484357</v>
      </c>
      <c r="R5231" s="7">
        <f t="shared" si="594"/>
        <v>4.6461002453953917E-2</v>
      </c>
      <c r="S5231" t="s">
        <v>483</v>
      </c>
      <c r="T5231" t="s">
        <v>581</v>
      </c>
      <c r="U5231">
        <v>45</v>
      </c>
      <c r="V5231">
        <f t="shared" si="597"/>
        <v>13.716000000000001</v>
      </c>
      <c r="W5231">
        <f t="shared" si="595"/>
        <v>305.56334575410517</v>
      </c>
      <c r="X5231">
        <f t="shared" si="596"/>
        <v>146.36484261621638</v>
      </c>
    </row>
    <row r="5232" spans="1:24">
      <c r="A5232" t="s">
        <v>166</v>
      </c>
      <c r="B5232">
        <v>2006012</v>
      </c>
      <c r="C5232">
        <v>12</v>
      </c>
      <c r="D5232">
        <v>1</v>
      </c>
      <c r="E5232" s="28" t="s">
        <v>531</v>
      </c>
      <c r="F5232" t="s">
        <v>581</v>
      </c>
      <c r="G5232" t="s">
        <v>581</v>
      </c>
      <c r="H5232">
        <v>13</v>
      </c>
      <c r="I5232" s="3">
        <v>0.19692307692307692</v>
      </c>
      <c r="J5232">
        <v>12.288</v>
      </c>
      <c r="K5232">
        <f t="shared" si="591"/>
        <v>4.8</v>
      </c>
      <c r="L5232">
        <v>-2.5430000000000001E-3</v>
      </c>
      <c r="M5232">
        <f t="shared" si="592"/>
        <v>0.19366803692307694</v>
      </c>
      <c r="N5232" s="5">
        <v>118.59114967695361</v>
      </c>
      <c r="O5232" s="3">
        <v>7.4801700218334526</v>
      </c>
      <c r="P5232" s="7">
        <v>6.3075280425307412E-2</v>
      </c>
      <c r="Q5232" s="9">
        <f t="shared" si="593"/>
        <v>7.3585068855750775</v>
      </c>
      <c r="R5232" s="7">
        <f t="shared" si="594"/>
        <v>6.204937641316325E-2</v>
      </c>
      <c r="S5232" t="s">
        <v>483</v>
      </c>
      <c r="T5232" t="s">
        <v>581</v>
      </c>
      <c r="U5232">
        <v>37</v>
      </c>
      <c r="V5232">
        <f t="shared" si="597"/>
        <v>11.277600000000001</v>
      </c>
      <c r="W5232">
        <f t="shared" si="595"/>
        <v>84.977968116310294</v>
      </c>
      <c r="X5232">
        <f t="shared" si="596"/>
        <v>40.704446727712629</v>
      </c>
    </row>
    <row r="5233" spans="1:24">
      <c r="A5233" t="s">
        <v>166</v>
      </c>
      <c r="B5233">
        <v>2006012</v>
      </c>
      <c r="C5233">
        <v>12</v>
      </c>
      <c r="D5233">
        <v>3</v>
      </c>
      <c r="E5233" s="28" t="s">
        <v>531</v>
      </c>
      <c r="F5233" t="s">
        <v>581</v>
      </c>
      <c r="G5233" t="s">
        <v>581</v>
      </c>
      <c r="H5233">
        <v>13</v>
      </c>
      <c r="I5233" s="3">
        <v>0.19692307692307692</v>
      </c>
      <c r="J5233">
        <v>19.712</v>
      </c>
      <c r="K5233">
        <f t="shared" si="591"/>
        <v>7.7</v>
      </c>
      <c r="L5233">
        <v>-2.5430000000000001E-3</v>
      </c>
      <c r="M5233">
        <f t="shared" si="592"/>
        <v>0.19366803692307694</v>
      </c>
      <c r="N5233" s="5">
        <v>305.17661737615362</v>
      </c>
      <c r="O5233" s="3">
        <v>12.073043145988628</v>
      </c>
      <c r="P5233" s="7">
        <v>3.9560839391268546E-2</v>
      </c>
      <c r="Q5233" s="9">
        <f t="shared" si="593"/>
        <v>11.875462041534881</v>
      </c>
      <c r="R5233" s="7">
        <f t="shared" si="594"/>
        <v>3.8913407402040447E-2</v>
      </c>
      <c r="S5233" t="s">
        <v>483</v>
      </c>
      <c r="T5233" t="s">
        <v>581</v>
      </c>
      <c r="U5233">
        <v>44</v>
      </c>
      <c r="V5233">
        <f t="shared" si="597"/>
        <v>13.411200000000001</v>
      </c>
      <c r="W5233">
        <f t="shared" si="595"/>
        <v>251.4445770684024</v>
      </c>
      <c r="X5233">
        <f t="shared" si="596"/>
        <v>120.44195241576475</v>
      </c>
    </row>
    <row r="5234" spans="1:24">
      <c r="A5234" t="s">
        <v>166</v>
      </c>
      <c r="B5234">
        <v>2006012</v>
      </c>
      <c r="C5234">
        <v>13</v>
      </c>
      <c r="D5234">
        <v>1</v>
      </c>
      <c r="E5234" s="28" t="s">
        <v>531</v>
      </c>
      <c r="F5234" t="s">
        <v>581</v>
      </c>
      <c r="G5234" t="s">
        <v>581</v>
      </c>
      <c r="H5234">
        <v>15</v>
      </c>
      <c r="I5234" s="3">
        <v>0.17066666666666666</v>
      </c>
      <c r="J5234">
        <v>12.8</v>
      </c>
      <c r="K5234">
        <f t="shared" si="591"/>
        <v>5</v>
      </c>
      <c r="L5234">
        <v>-2.5430000000000001E-3</v>
      </c>
      <c r="M5234">
        <f t="shared" si="592"/>
        <v>0.16741162666666667</v>
      </c>
      <c r="N5234" s="5">
        <v>128.67963289600002</v>
      </c>
      <c r="O5234" s="3">
        <v>6.7714083454976111</v>
      </c>
      <c r="P5234" s="7">
        <v>5.2622223059730994E-2</v>
      </c>
      <c r="Q5234" s="9">
        <f t="shared" si="593"/>
        <v>6.6439725070107931</v>
      </c>
      <c r="R5234" s="7">
        <f t="shared" si="594"/>
        <v>5.1631888881595651E-2</v>
      </c>
      <c r="S5234" t="s">
        <v>482</v>
      </c>
      <c r="T5234" t="s">
        <v>581</v>
      </c>
      <c r="U5234">
        <v>31</v>
      </c>
      <c r="V5234">
        <f t="shared" si="597"/>
        <v>9.4488000000000003</v>
      </c>
      <c r="W5234">
        <f t="shared" si="595"/>
        <v>84.649629218261509</v>
      </c>
      <c r="X5234">
        <f t="shared" si="596"/>
        <v>40.547172395547264</v>
      </c>
    </row>
    <row r="5235" spans="1:24">
      <c r="A5235" t="s">
        <v>166</v>
      </c>
      <c r="B5235">
        <v>2006012</v>
      </c>
      <c r="C5235">
        <v>13</v>
      </c>
      <c r="D5235">
        <v>3</v>
      </c>
      <c r="E5235" s="28" t="s">
        <v>531</v>
      </c>
      <c r="F5235" t="s">
        <v>581</v>
      </c>
      <c r="G5235" t="s">
        <v>581</v>
      </c>
      <c r="H5235">
        <v>10</v>
      </c>
      <c r="I5235" s="3">
        <v>0.25600000000000001</v>
      </c>
      <c r="J5235">
        <v>20.991999999999997</v>
      </c>
      <c r="K5235">
        <f t="shared" si="591"/>
        <v>8.1999999999999993</v>
      </c>
      <c r="L5235">
        <v>-2.5430000000000001E-3</v>
      </c>
      <c r="M5235">
        <f t="shared" si="592"/>
        <v>0.25274496000000002</v>
      </c>
      <c r="N5235" s="5">
        <v>346.0967406370815</v>
      </c>
      <c r="O5235" s="3">
        <v>16.676880688742425</v>
      </c>
      <c r="P5235" s="7">
        <v>4.818560457415539E-2</v>
      </c>
      <c r="Q5235" s="9">
        <f t="shared" si="593"/>
        <v>16.467418461120438</v>
      </c>
      <c r="R5235" s="7">
        <f t="shared" si="594"/>
        <v>4.7580391629253288E-2</v>
      </c>
      <c r="S5235" t="s">
        <v>483</v>
      </c>
      <c r="T5235" t="s">
        <v>581</v>
      </c>
      <c r="U5235">
        <v>42</v>
      </c>
      <c r="V5235">
        <f t="shared" si="597"/>
        <v>12.801600000000001</v>
      </c>
      <c r="W5235">
        <f t="shared" si="595"/>
        <v>280.41031277817859</v>
      </c>
      <c r="X5235">
        <f t="shared" si="596"/>
        <v>134.31653982074755</v>
      </c>
    </row>
    <row r="5236" spans="1:24">
      <c r="A5236" t="s">
        <v>166</v>
      </c>
      <c r="B5236">
        <v>2006012</v>
      </c>
      <c r="C5236">
        <v>14</v>
      </c>
      <c r="D5236">
        <v>1</v>
      </c>
      <c r="E5236" s="28" t="s">
        <v>531</v>
      </c>
      <c r="F5236" t="s">
        <v>581</v>
      </c>
      <c r="G5236" t="s">
        <v>581</v>
      </c>
      <c r="H5236">
        <v>10</v>
      </c>
      <c r="I5236" s="3">
        <v>0.25600000000000001</v>
      </c>
      <c r="J5236">
        <v>21.76</v>
      </c>
      <c r="K5236">
        <f t="shared" si="591"/>
        <v>8.5</v>
      </c>
      <c r="L5236">
        <v>-2.5430000000000001E-3</v>
      </c>
      <c r="M5236">
        <f t="shared" si="592"/>
        <v>0.25274496000000002</v>
      </c>
      <c r="N5236" s="5">
        <v>371.88413906944004</v>
      </c>
      <c r="O5236" s="3">
        <v>17.294542936473619</v>
      </c>
      <c r="P5236" s="7">
        <v>4.6505191051571831E-2</v>
      </c>
      <c r="Q5236" s="9">
        <f t="shared" si="593"/>
        <v>17.077227123666361</v>
      </c>
      <c r="R5236" s="7">
        <f t="shared" si="594"/>
        <v>4.5920826756415165E-2</v>
      </c>
      <c r="S5236" t="s">
        <v>483</v>
      </c>
      <c r="T5236" t="s">
        <v>581</v>
      </c>
      <c r="U5236">
        <v>46</v>
      </c>
      <c r="V5236">
        <f t="shared" si="597"/>
        <v>14.020800000000001</v>
      </c>
      <c r="W5236">
        <f t="shared" si="595"/>
        <v>316.8067048833118</v>
      </c>
      <c r="X5236">
        <f t="shared" si="596"/>
        <v>151.75041163910635</v>
      </c>
    </row>
    <row r="5237" spans="1:24">
      <c r="A5237" t="s">
        <v>166</v>
      </c>
      <c r="B5237">
        <v>2006012</v>
      </c>
      <c r="C5237">
        <v>14</v>
      </c>
      <c r="D5237">
        <v>3</v>
      </c>
      <c r="E5237" s="28" t="s">
        <v>531</v>
      </c>
      <c r="F5237" t="s">
        <v>581</v>
      </c>
      <c r="G5237" t="s">
        <v>581</v>
      </c>
      <c r="H5237">
        <v>11</v>
      </c>
      <c r="I5237" s="3">
        <v>0.23272727272727273</v>
      </c>
      <c r="J5237">
        <v>29.695999999999998</v>
      </c>
      <c r="K5237">
        <f t="shared" si="591"/>
        <v>11.6</v>
      </c>
      <c r="L5237">
        <v>-2.5430000000000001E-3</v>
      </c>
      <c r="M5237">
        <f t="shared" si="592"/>
        <v>0.22947223272727274</v>
      </c>
      <c r="N5237" s="5">
        <v>692.60525609943033</v>
      </c>
      <c r="O5237" s="3">
        <v>21.541608970459954</v>
      </c>
      <c r="P5237" s="7">
        <v>3.110228919107054E-2</v>
      </c>
      <c r="Q5237" s="9">
        <f t="shared" si="593"/>
        <v>21.242663503794049</v>
      </c>
      <c r="R5237" s="7">
        <f t="shared" si="594"/>
        <v>3.0670664591006879E-2</v>
      </c>
      <c r="S5237" t="s">
        <v>481</v>
      </c>
      <c r="T5237" t="s">
        <v>581</v>
      </c>
      <c r="U5237">
        <v>51</v>
      </c>
      <c r="V5237">
        <f t="shared" si="597"/>
        <v>15.5448</v>
      </c>
      <c r="W5237">
        <f t="shared" si="595"/>
        <v>643.24838789502746</v>
      </c>
      <c r="X5237">
        <f t="shared" si="596"/>
        <v>308.11597780171815</v>
      </c>
    </row>
    <row r="5238" spans="1:24">
      <c r="A5238" t="s">
        <v>149</v>
      </c>
      <c r="B5238">
        <v>2005006</v>
      </c>
      <c r="C5238">
        <v>1</v>
      </c>
      <c r="D5238">
        <v>2</v>
      </c>
      <c r="E5238" s="28" t="s">
        <v>531</v>
      </c>
      <c r="F5238" t="s">
        <v>581</v>
      </c>
      <c r="G5238" t="s">
        <v>581</v>
      </c>
      <c r="H5238">
        <v>12</v>
      </c>
      <c r="I5238" s="3">
        <v>0.21333333333333335</v>
      </c>
      <c r="J5238">
        <v>29.44</v>
      </c>
      <c r="K5238">
        <f t="shared" si="591"/>
        <v>11.5</v>
      </c>
      <c r="L5238">
        <v>-2.5430000000000001E-3</v>
      </c>
      <c r="M5238">
        <f t="shared" si="592"/>
        <v>0.21007829333333336</v>
      </c>
      <c r="N5238" s="5">
        <v>680.71525801984012</v>
      </c>
      <c r="O5238" s="3">
        <v>19.587899985919929</v>
      </c>
      <c r="P5238" s="7">
        <v>2.8775467796770055E-2</v>
      </c>
      <c r="Q5238" s="9">
        <f t="shared" si="593"/>
        <v>19.291175763579968</v>
      </c>
      <c r="R5238" s="7">
        <f t="shared" si="594"/>
        <v>2.8339567148379839E-2</v>
      </c>
      <c r="S5238" t="s">
        <v>481</v>
      </c>
      <c r="T5238" t="s">
        <v>581</v>
      </c>
      <c r="U5238">
        <v>59</v>
      </c>
      <c r="V5238">
        <f t="shared" si="597"/>
        <v>17.9832</v>
      </c>
      <c r="W5238">
        <f t="shared" si="595"/>
        <v>680.18315477222848</v>
      </c>
      <c r="X5238">
        <f t="shared" si="596"/>
        <v>325.80773113589743</v>
      </c>
    </row>
    <row r="5239" spans="1:24">
      <c r="A5239" t="s">
        <v>187</v>
      </c>
      <c r="B5239">
        <v>2014012</v>
      </c>
      <c r="C5239">
        <v>2</v>
      </c>
      <c r="D5239">
        <v>3</v>
      </c>
      <c r="E5239" s="28" t="s">
        <v>531</v>
      </c>
      <c r="F5239" t="s">
        <v>581</v>
      </c>
      <c r="G5239" t="s">
        <v>581</v>
      </c>
      <c r="H5239">
        <v>14</v>
      </c>
      <c r="I5239" s="3">
        <v>0.18285714285714286</v>
      </c>
      <c r="J5239">
        <v>22.784000000000002</v>
      </c>
      <c r="K5239">
        <f t="shared" si="591"/>
        <v>8.9</v>
      </c>
      <c r="L5239">
        <v>-2.5430000000000001E-3</v>
      </c>
      <c r="M5239">
        <f t="shared" si="592"/>
        <v>0.17960210285714287</v>
      </c>
      <c r="N5239" s="5">
        <v>407.70854886768649</v>
      </c>
      <c r="O5239" s="3">
        <v>12.983512554349687</v>
      </c>
      <c r="P5239" s="7">
        <v>3.1845082940763214E-2</v>
      </c>
      <c r="Q5239" s="9">
        <f t="shared" si="593"/>
        <v>12.754229457232823</v>
      </c>
      <c r="R5239" s="7">
        <f t="shared" si="594"/>
        <v>3.1282712841451718E-2</v>
      </c>
      <c r="S5239" t="s">
        <v>483</v>
      </c>
      <c r="T5239" t="s">
        <v>497</v>
      </c>
      <c r="U5239">
        <v>50</v>
      </c>
      <c r="V5239">
        <f t="shared" si="597"/>
        <v>15.24</v>
      </c>
      <c r="W5239">
        <f t="shared" si="595"/>
        <v>364.18877826220688</v>
      </c>
      <c r="X5239">
        <f t="shared" si="596"/>
        <v>174.4464247875971</v>
      </c>
    </row>
    <row r="5240" spans="1:24">
      <c r="A5240" t="s">
        <v>187</v>
      </c>
      <c r="B5240">
        <v>2014012</v>
      </c>
      <c r="C5240">
        <v>2</v>
      </c>
      <c r="D5240">
        <v>1</v>
      </c>
      <c r="E5240" s="28" t="s">
        <v>531</v>
      </c>
      <c r="F5240" t="s">
        <v>581</v>
      </c>
      <c r="G5240" t="s">
        <v>581</v>
      </c>
      <c r="H5240">
        <v>11</v>
      </c>
      <c r="I5240" s="3">
        <v>0.23272727272727273</v>
      </c>
      <c r="J5240">
        <v>23.04</v>
      </c>
      <c r="K5240">
        <f t="shared" si="591"/>
        <v>9</v>
      </c>
      <c r="L5240">
        <v>-2.5430000000000001E-3</v>
      </c>
      <c r="M5240">
        <f t="shared" si="592"/>
        <v>0.22947223272727274</v>
      </c>
      <c r="N5240" s="5">
        <v>416.92201058303999</v>
      </c>
      <c r="O5240" s="3">
        <v>16.675179139850574</v>
      </c>
      <c r="P5240" s="7">
        <v>3.999591942035239E-2</v>
      </c>
      <c r="Q5240" s="9">
        <f t="shared" si="593"/>
        <v>16.44429807037876</v>
      </c>
      <c r="R5240" s="7">
        <f t="shared" si="594"/>
        <v>3.9442144221127622E-2</v>
      </c>
      <c r="S5240" t="s">
        <v>481</v>
      </c>
      <c r="T5240" t="s">
        <v>581</v>
      </c>
      <c r="U5240">
        <v>59</v>
      </c>
      <c r="V5240">
        <f t="shared" si="597"/>
        <v>17.9832</v>
      </c>
      <c r="W5240">
        <f t="shared" si="595"/>
        <v>405.6120552617449</v>
      </c>
      <c r="X5240">
        <f t="shared" si="596"/>
        <v>194.28817447037579</v>
      </c>
    </row>
    <row r="5241" spans="1:24">
      <c r="A5241" t="s">
        <v>187</v>
      </c>
      <c r="B5241">
        <v>2014012</v>
      </c>
      <c r="C5241">
        <v>3</v>
      </c>
      <c r="D5241">
        <v>4</v>
      </c>
      <c r="E5241" s="28" t="s">
        <v>531</v>
      </c>
      <c r="F5241" t="s">
        <v>581</v>
      </c>
      <c r="G5241" t="s">
        <v>581</v>
      </c>
      <c r="H5241">
        <v>13</v>
      </c>
      <c r="I5241" s="3">
        <v>0.19692307692307692</v>
      </c>
      <c r="J5241">
        <v>18.687999999999999</v>
      </c>
      <c r="K5241">
        <f t="shared" si="591"/>
        <v>7.3</v>
      </c>
      <c r="L5241">
        <v>-2.5430000000000001E-3</v>
      </c>
      <c r="M5241">
        <f t="shared" si="592"/>
        <v>0.19366803692307694</v>
      </c>
      <c r="N5241" s="5">
        <v>274.29350548111358</v>
      </c>
      <c r="O5241" s="3">
        <v>11.439543404725846</v>
      </c>
      <c r="P5241" s="7">
        <v>4.1705484002112159E-2</v>
      </c>
      <c r="Q5241" s="9">
        <f t="shared" si="593"/>
        <v>11.252433744161095</v>
      </c>
      <c r="R5241" s="7">
        <f t="shared" si="594"/>
        <v>4.1023332741415855E-2</v>
      </c>
      <c r="S5241" t="s">
        <v>481</v>
      </c>
      <c r="T5241" t="s">
        <v>581</v>
      </c>
      <c r="U5241">
        <v>53</v>
      </c>
      <c r="V5241">
        <f t="shared" si="597"/>
        <v>16.154400000000003</v>
      </c>
      <c r="W5241">
        <f t="shared" si="595"/>
        <v>246.98911103381539</v>
      </c>
      <c r="X5241">
        <f t="shared" si="596"/>
        <v>118.30778418519756</v>
      </c>
    </row>
    <row r="5242" spans="1:24">
      <c r="A5242" t="s">
        <v>187</v>
      </c>
      <c r="B5242">
        <v>2014012</v>
      </c>
      <c r="C5242">
        <v>4</v>
      </c>
      <c r="D5242">
        <v>1</v>
      </c>
      <c r="E5242" s="28" t="s">
        <v>531</v>
      </c>
      <c r="F5242" t="s">
        <v>581</v>
      </c>
      <c r="G5242" t="s">
        <v>581</v>
      </c>
      <c r="H5242">
        <v>13</v>
      </c>
      <c r="I5242" s="3">
        <v>0.19692307692307692</v>
      </c>
      <c r="J5242">
        <v>20.736000000000001</v>
      </c>
      <c r="K5242">
        <f t="shared" si="591"/>
        <v>8.1</v>
      </c>
      <c r="L5242">
        <v>-2.5430000000000001E-3</v>
      </c>
      <c r="M5242">
        <f t="shared" si="592"/>
        <v>0.19366803692307694</v>
      </c>
      <c r="N5242" s="5">
        <v>337.7068285722624</v>
      </c>
      <c r="O5242" s="3">
        <v>12.70654288725132</v>
      </c>
      <c r="P5242" s="7">
        <v>3.7625957819601444E-2</v>
      </c>
      <c r="Q5242" s="9">
        <f t="shared" si="593"/>
        <v>12.498490338908621</v>
      </c>
      <c r="R5242" s="7">
        <f t="shared" si="594"/>
        <v>3.7009883370582176E-2</v>
      </c>
      <c r="S5242" t="s">
        <v>481</v>
      </c>
      <c r="T5242" t="s">
        <v>581</v>
      </c>
      <c r="U5242">
        <v>58</v>
      </c>
      <c r="V5242">
        <f t="shared" si="597"/>
        <v>17.6784</v>
      </c>
      <c r="W5242">
        <f t="shared" si="595"/>
        <v>321.9830827372586</v>
      </c>
      <c r="X5242">
        <f t="shared" si="596"/>
        <v>154.22989663114686</v>
      </c>
    </row>
    <row r="5243" spans="1:24">
      <c r="A5243" t="s">
        <v>187</v>
      </c>
      <c r="B5243">
        <v>2014012</v>
      </c>
      <c r="C5243">
        <v>4</v>
      </c>
      <c r="D5243">
        <v>3</v>
      </c>
      <c r="E5243" s="28" t="s">
        <v>531</v>
      </c>
      <c r="F5243" t="s">
        <v>581</v>
      </c>
      <c r="G5243" t="s">
        <v>581</v>
      </c>
      <c r="H5243">
        <v>12</v>
      </c>
      <c r="I5243" s="3">
        <v>0.21333333333333335</v>
      </c>
      <c r="J5243">
        <v>21.248000000000001</v>
      </c>
      <c r="K5243">
        <f t="shared" si="591"/>
        <v>8.3000000000000007</v>
      </c>
      <c r="L5243">
        <v>-2.5430000000000001E-3</v>
      </c>
      <c r="M5243">
        <f t="shared" si="592"/>
        <v>0.21007829333333336</v>
      </c>
      <c r="N5243" s="5">
        <v>354.58959640821769</v>
      </c>
      <c r="O5243" s="3">
        <v>14.097568894975987</v>
      </c>
      <c r="P5243" s="7">
        <v>3.9757423900125662E-2</v>
      </c>
      <c r="Q5243" s="9">
        <f t="shared" si="593"/>
        <v>13.884616230469643</v>
      </c>
      <c r="R5243" s="7">
        <f t="shared" si="594"/>
        <v>3.9156862951176714E-2</v>
      </c>
      <c r="S5243" t="s">
        <v>483</v>
      </c>
      <c r="T5243" t="s">
        <v>581</v>
      </c>
      <c r="U5243">
        <v>49</v>
      </c>
      <c r="V5243">
        <f t="shared" si="597"/>
        <v>14.9352</v>
      </c>
      <c r="W5243">
        <f t="shared" si="595"/>
        <v>311.12663307184721</v>
      </c>
      <c r="X5243">
        <f t="shared" si="596"/>
        <v>149.02965724141481</v>
      </c>
    </row>
    <row r="5244" spans="1:24">
      <c r="A5244" t="s">
        <v>187</v>
      </c>
      <c r="B5244">
        <v>2014012</v>
      </c>
      <c r="C5244">
        <v>6</v>
      </c>
      <c r="D5244">
        <v>7</v>
      </c>
      <c r="E5244" s="28" t="s">
        <v>531</v>
      </c>
      <c r="F5244" t="s">
        <v>581</v>
      </c>
      <c r="G5244" t="s">
        <v>581</v>
      </c>
      <c r="H5244">
        <v>10</v>
      </c>
      <c r="I5244" s="3">
        <v>0.25600000000000001</v>
      </c>
      <c r="J5244">
        <v>22.528000000000002</v>
      </c>
      <c r="K5244">
        <f t="shared" si="591"/>
        <v>8.8000000000000007</v>
      </c>
      <c r="L5244">
        <v>-2.5430000000000001E-3</v>
      </c>
      <c r="M5244">
        <f t="shared" si="592"/>
        <v>0.25274496000000002</v>
      </c>
      <c r="N5244" s="5">
        <v>398.59803085864968</v>
      </c>
      <c r="O5244" s="3">
        <v>17.912205184204812</v>
      </c>
      <c r="P5244" s="7">
        <v>4.4938017244136395E-2</v>
      </c>
      <c r="Q5244" s="9">
        <f t="shared" si="593"/>
        <v>17.687035786212242</v>
      </c>
      <c r="R5244" s="7">
        <f t="shared" si="594"/>
        <v>4.4373113806185346E-2</v>
      </c>
      <c r="S5244" t="s">
        <v>481</v>
      </c>
      <c r="T5244" t="s">
        <v>581</v>
      </c>
      <c r="U5244">
        <v>49</v>
      </c>
      <c r="V5244">
        <f t="shared" si="597"/>
        <v>14.9352</v>
      </c>
      <c r="W5244">
        <f t="shared" si="595"/>
        <v>351.9780824350002</v>
      </c>
      <c r="X5244">
        <f t="shared" si="596"/>
        <v>168.5975014863651</v>
      </c>
    </row>
    <row r="5245" spans="1:24">
      <c r="A5245" t="s">
        <v>187</v>
      </c>
      <c r="B5245">
        <v>2014012</v>
      </c>
      <c r="C5245">
        <v>7</v>
      </c>
      <c r="D5245">
        <v>1</v>
      </c>
      <c r="E5245" s="28" t="s">
        <v>531</v>
      </c>
      <c r="F5245" t="s">
        <v>581</v>
      </c>
      <c r="G5245" t="s">
        <v>581</v>
      </c>
      <c r="H5245">
        <v>14</v>
      </c>
      <c r="I5245" s="3">
        <v>0.18285714285714286</v>
      </c>
      <c r="J5245">
        <v>17.664000000000001</v>
      </c>
      <c r="K5245">
        <f t="shared" si="591"/>
        <v>6.9</v>
      </c>
      <c r="L5245">
        <v>-2.5430000000000001E-3</v>
      </c>
      <c r="M5245">
        <f t="shared" si="592"/>
        <v>0.17960210285714287</v>
      </c>
      <c r="N5245" s="5">
        <v>245.05749288714244</v>
      </c>
      <c r="O5245" s="3">
        <v>10.04226375562973</v>
      </c>
      <c r="P5245" s="7">
        <v>4.0979215274411313E-2</v>
      </c>
      <c r="Q5245" s="9">
        <f t="shared" si="593"/>
        <v>9.8653378743570155</v>
      </c>
      <c r="R5245" s="7">
        <f t="shared" si="594"/>
        <v>4.025723824286552E-2</v>
      </c>
      <c r="S5245" t="s">
        <v>483</v>
      </c>
      <c r="T5245" t="s">
        <v>581</v>
      </c>
      <c r="U5245">
        <v>47</v>
      </c>
      <c r="V5245">
        <f t="shared" si="597"/>
        <v>14.325600000000001</v>
      </c>
      <c r="W5245">
        <f t="shared" si="595"/>
        <v>206.31516536550984</v>
      </c>
      <c r="X5245">
        <f t="shared" si="596"/>
        <v>98.824964210079216</v>
      </c>
    </row>
    <row r="5246" spans="1:24">
      <c r="A5246" t="s">
        <v>187</v>
      </c>
      <c r="B5246">
        <v>2014012</v>
      </c>
      <c r="C5246">
        <v>7</v>
      </c>
      <c r="D5246">
        <v>6</v>
      </c>
      <c r="E5246" s="28" t="s">
        <v>531</v>
      </c>
      <c r="F5246" t="s">
        <v>581</v>
      </c>
      <c r="G5246" t="s">
        <v>581</v>
      </c>
      <c r="H5246">
        <v>14</v>
      </c>
      <c r="I5246" s="3">
        <v>0.18285714285714286</v>
      </c>
      <c r="J5246">
        <v>25.855999999999998</v>
      </c>
      <c r="K5246">
        <f t="shared" si="591"/>
        <v>10.1</v>
      </c>
      <c r="L5246">
        <v>-2.5430000000000001E-3</v>
      </c>
      <c r="M5246">
        <f t="shared" si="592"/>
        <v>0.17960210285714287</v>
      </c>
      <c r="N5246" s="5">
        <v>525.06437406883833</v>
      </c>
      <c r="O5246" s="3">
        <v>14.748261833581768</v>
      </c>
      <c r="P5246" s="7">
        <v>2.8088483168824178E-2</v>
      </c>
      <c r="Q5246" s="9">
        <f t="shared" si="593"/>
        <v>14.487564406958352</v>
      </c>
      <c r="R5246" s="7">
        <f t="shared" si="594"/>
        <v>2.7591977522091349E-2</v>
      </c>
      <c r="S5246" t="s">
        <v>481</v>
      </c>
      <c r="T5246" t="s">
        <v>482</v>
      </c>
      <c r="U5246">
        <v>47</v>
      </c>
      <c r="V5246">
        <f t="shared" si="597"/>
        <v>14.325600000000001</v>
      </c>
      <c r="W5246">
        <f t="shared" si="595"/>
        <v>460.80090581651797</v>
      </c>
      <c r="X5246">
        <f t="shared" si="596"/>
        <v>220.72363388611211</v>
      </c>
    </row>
    <row r="5247" spans="1:24">
      <c r="A5247" t="s">
        <v>187</v>
      </c>
      <c r="B5247">
        <v>2014012</v>
      </c>
      <c r="C5247">
        <v>9</v>
      </c>
      <c r="D5247">
        <v>2</v>
      </c>
      <c r="E5247" s="28" t="s">
        <v>531</v>
      </c>
      <c r="F5247" t="s">
        <v>581</v>
      </c>
      <c r="G5247" t="s">
        <v>581</v>
      </c>
      <c r="H5247">
        <v>10</v>
      </c>
      <c r="I5247" s="3">
        <v>0.25600000000000001</v>
      </c>
      <c r="J5247">
        <v>23.04</v>
      </c>
      <c r="K5247">
        <f t="shared" si="591"/>
        <v>9</v>
      </c>
      <c r="L5247">
        <v>-2.5430000000000001E-3</v>
      </c>
      <c r="M5247">
        <f t="shared" si="592"/>
        <v>0.25274496000000002</v>
      </c>
      <c r="N5247" s="5">
        <v>416.92201058303999</v>
      </c>
      <c r="O5247" s="3">
        <v>18.323980016025622</v>
      </c>
      <c r="P5247" s="7">
        <v>4.3950617983446481E-2</v>
      </c>
      <c r="Q5247" s="9">
        <f t="shared" si="593"/>
        <v>18.093574894576165</v>
      </c>
      <c r="R5247" s="7">
        <f t="shared" si="594"/>
        <v>4.3397984359888807E-2</v>
      </c>
      <c r="S5247" t="s">
        <v>483</v>
      </c>
      <c r="T5247" t="s">
        <v>581</v>
      </c>
      <c r="U5247">
        <v>50</v>
      </c>
      <c r="V5247">
        <f t="shared" si="597"/>
        <v>15.24</v>
      </c>
      <c r="W5247">
        <f t="shared" si="595"/>
        <v>372.8726430702485</v>
      </c>
      <c r="X5247">
        <f t="shared" si="596"/>
        <v>178.60599603064904</v>
      </c>
    </row>
    <row r="5248" spans="1:24">
      <c r="A5248" t="s">
        <v>187</v>
      </c>
      <c r="B5248">
        <v>2014012</v>
      </c>
      <c r="C5248">
        <v>9</v>
      </c>
      <c r="D5248">
        <v>6</v>
      </c>
      <c r="E5248" s="28" t="s">
        <v>531</v>
      </c>
      <c r="F5248" t="s">
        <v>581</v>
      </c>
      <c r="G5248" t="s">
        <v>581</v>
      </c>
      <c r="H5248">
        <v>10</v>
      </c>
      <c r="I5248" s="3">
        <v>0.25600000000000001</v>
      </c>
      <c r="J5248">
        <v>24.576000000000001</v>
      </c>
      <c r="K5248">
        <f t="shared" si="591"/>
        <v>9.6</v>
      </c>
      <c r="L5248">
        <v>-2.5430000000000001E-3</v>
      </c>
      <c r="M5248">
        <f t="shared" si="592"/>
        <v>0.25274496000000002</v>
      </c>
      <c r="N5248" s="5">
        <v>474.36459870781442</v>
      </c>
      <c r="O5248" s="3">
        <v>19.559304511488008</v>
      </c>
      <c r="P5248" s="7">
        <v>4.1232639545126744E-2</v>
      </c>
      <c r="Q5248" s="9">
        <f t="shared" si="593"/>
        <v>19.313192219667922</v>
      </c>
      <c r="R5248" s="7">
        <f t="shared" si="594"/>
        <v>4.0713814378808465E-2</v>
      </c>
      <c r="S5248" t="s">
        <v>483</v>
      </c>
      <c r="T5248" t="s">
        <v>482</v>
      </c>
      <c r="U5248">
        <v>52</v>
      </c>
      <c r="V5248">
        <f t="shared" si="597"/>
        <v>15.849600000000001</v>
      </c>
      <c r="W5248">
        <f t="shared" si="595"/>
        <v>435.84728801763589</v>
      </c>
      <c r="X5248">
        <f t="shared" si="596"/>
        <v>208.77085096044758</v>
      </c>
    </row>
    <row r="5249" spans="1:24">
      <c r="A5249" t="s">
        <v>187</v>
      </c>
      <c r="B5249">
        <v>2014012</v>
      </c>
      <c r="C5249">
        <v>10</v>
      </c>
      <c r="D5249">
        <v>3</v>
      </c>
      <c r="E5249" s="28" t="s">
        <v>531</v>
      </c>
      <c r="F5249" t="s">
        <v>581</v>
      </c>
      <c r="G5249" t="s">
        <v>581</v>
      </c>
      <c r="H5249">
        <v>13</v>
      </c>
      <c r="I5249" s="3">
        <v>0.19692307692307692</v>
      </c>
      <c r="J5249">
        <v>32.512</v>
      </c>
      <c r="K5249">
        <f t="shared" si="591"/>
        <v>12.7</v>
      </c>
      <c r="L5249">
        <v>-2.5430000000000001E-3</v>
      </c>
      <c r="M5249">
        <f t="shared" si="592"/>
        <v>0.19366803692307694</v>
      </c>
      <c r="N5249" s="5">
        <v>830.18951959183357</v>
      </c>
      <c r="O5249" s="3">
        <v>19.991789911773239</v>
      </c>
      <c r="P5249" s="7">
        <v>2.4080995290812986E-2</v>
      </c>
      <c r="Q5249" s="9">
        <f t="shared" si="593"/>
        <v>19.663315758707185</v>
      </c>
      <c r="R5249" s="7">
        <f t="shared" si="594"/>
        <v>2.3685333643304416E-2</v>
      </c>
      <c r="S5249" t="s">
        <v>483</v>
      </c>
      <c r="T5249" t="s">
        <v>484</v>
      </c>
      <c r="U5249">
        <v>55</v>
      </c>
      <c r="V5249">
        <f t="shared" si="597"/>
        <v>16.763999999999999</v>
      </c>
      <c r="W5249">
        <f t="shared" si="595"/>
        <v>809.15804213845115</v>
      </c>
      <c r="X5249">
        <f t="shared" si="596"/>
        <v>387.58670218431809</v>
      </c>
    </row>
    <row r="5250" spans="1:24">
      <c r="A5250" t="s">
        <v>97</v>
      </c>
      <c r="B5250">
        <v>2014012</v>
      </c>
      <c r="C5250">
        <v>4</v>
      </c>
      <c r="D5250">
        <v>3</v>
      </c>
      <c r="E5250" s="28" t="s">
        <v>531</v>
      </c>
      <c r="F5250" t="s">
        <v>581</v>
      </c>
      <c r="G5250" t="s">
        <v>581</v>
      </c>
      <c r="H5250">
        <v>18</v>
      </c>
      <c r="I5250" s="3">
        <v>0.14222222222222222</v>
      </c>
      <c r="J5250">
        <v>16.128</v>
      </c>
      <c r="K5250">
        <f t="shared" ref="K5250:K5313" si="598">J5250/2.56</f>
        <v>6.3</v>
      </c>
      <c r="L5250">
        <v>-2.5430000000000001E-3</v>
      </c>
      <c r="M5250">
        <f t="shared" ref="M5250:M5313" si="599">I5250+L5250*1.28</f>
        <v>0.13896718222222224</v>
      </c>
      <c r="N5250" s="5">
        <v>204.2917851856896</v>
      </c>
      <c r="O5250" s="3">
        <v>7.1425140581262268</v>
      </c>
      <c r="P5250" s="7">
        <v>3.4962316529928449E-2</v>
      </c>
      <c r="Q5250" s="9">
        <f t="shared" ref="Q5250:Q5313" si="600">(J5250*J5250 - (J5250 - 2*M5250)*(J5250 - 2*M5250))*3.1415926/4</f>
        <v>6.9804643075392354</v>
      </c>
      <c r="R5250" s="7">
        <f t="shared" ref="R5250:R5313" si="601">Q5250/N5250</f>
        <v>3.4169089575454004E-2</v>
      </c>
      <c r="S5250" t="s">
        <v>484</v>
      </c>
      <c r="T5250" t="s">
        <v>581</v>
      </c>
      <c r="U5250">
        <v>38</v>
      </c>
      <c r="V5250">
        <f t="shared" si="597"/>
        <v>11.5824</v>
      </c>
      <c r="W5250">
        <f t="shared" si="595"/>
        <v>152.85079767817652</v>
      </c>
      <c r="X5250">
        <f t="shared" si="596"/>
        <v>73.215532087846555</v>
      </c>
    </row>
    <row r="5251" spans="1:24">
      <c r="A5251" t="s">
        <v>343</v>
      </c>
      <c r="B5251">
        <v>2014012</v>
      </c>
      <c r="C5251">
        <v>1</v>
      </c>
      <c r="D5251">
        <v>1</v>
      </c>
      <c r="E5251" s="28" t="s">
        <v>531</v>
      </c>
      <c r="F5251" t="s">
        <v>581</v>
      </c>
      <c r="G5251" t="s">
        <v>581</v>
      </c>
      <c r="H5251">
        <v>9</v>
      </c>
      <c r="I5251" s="3">
        <v>0.28444444444444444</v>
      </c>
      <c r="J5251">
        <v>26.624000000000002</v>
      </c>
      <c r="K5251">
        <f t="shared" si="598"/>
        <v>10.4</v>
      </c>
      <c r="L5251">
        <v>-2.5430000000000001E-3</v>
      </c>
      <c r="M5251">
        <f t="shared" si="599"/>
        <v>0.28118940444444446</v>
      </c>
      <c r="N5251" s="5">
        <v>556.71956376125445</v>
      </c>
      <c r="O5251" s="3">
        <v>23.537252732472975</v>
      </c>
      <c r="P5251" s="7">
        <v>4.2278472438534193E-2</v>
      </c>
      <c r="Q5251" s="9">
        <f t="shared" si="600"/>
        <v>23.270779256051309</v>
      </c>
      <c r="R5251" s="7">
        <f t="shared" si="601"/>
        <v>4.179982305423495E-2</v>
      </c>
      <c r="S5251" t="s">
        <v>481</v>
      </c>
      <c r="T5251" t="s">
        <v>581</v>
      </c>
      <c r="U5251">
        <v>50</v>
      </c>
      <c r="V5251">
        <f t="shared" si="597"/>
        <v>15.24</v>
      </c>
      <c r="W5251">
        <f t="shared" si="595"/>
        <v>505.80929859889665</v>
      </c>
      <c r="X5251">
        <f t="shared" si="596"/>
        <v>242.28265402887149</v>
      </c>
    </row>
    <row r="5252" spans="1:24">
      <c r="A5252" t="s">
        <v>343</v>
      </c>
      <c r="B5252">
        <v>2014012</v>
      </c>
      <c r="C5252">
        <v>1</v>
      </c>
      <c r="D5252">
        <v>4</v>
      </c>
      <c r="E5252" s="28" t="s">
        <v>531</v>
      </c>
      <c r="F5252" t="s">
        <v>581</v>
      </c>
      <c r="G5252" t="s">
        <v>581</v>
      </c>
      <c r="H5252">
        <v>11</v>
      </c>
      <c r="I5252" s="3">
        <v>0.23272727272727273</v>
      </c>
      <c r="J5252">
        <v>29.184000000000001</v>
      </c>
      <c r="K5252">
        <f t="shared" si="598"/>
        <v>11.4</v>
      </c>
      <c r="L5252">
        <v>-2.5430000000000001E-3</v>
      </c>
      <c r="M5252">
        <f t="shared" si="599"/>
        <v>0.22947223272727274</v>
      </c>
      <c r="N5252" s="5">
        <v>668.92820364656643</v>
      </c>
      <c r="O5252" s="3">
        <v>21.167268214259224</v>
      </c>
      <c r="P5252" s="7">
        <v>3.1643557707492206E-2</v>
      </c>
      <c r="Q5252" s="9">
        <f t="shared" si="600"/>
        <v>20.873558470454384</v>
      </c>
      <c r="R5252" s="7">
        <f t="shared" si="601"/>
        <v>3.1204482568779678E-2</v>
      </c>
      <c r="S5252" t="s">
        <v>481</v>
      </c>
      <c r="T5252" t="s">
        <v>581</v>
      </c>
      <c r="U5252">
        <v>44</v>
      </c>
      <c r="V5252">
        <f t="shared" si="597"/>
        <v>13.411200000000001</v>
      </c>
      <c r="W5252">
        <f t="shared" si="595"/>
        <v>575.23701790514531</v>
      </c>
      <c r="X5252">
        <f t="shared" si="596"/>
        <v>275.53853157656459</v>
      </c>
    </row>
    <row r="5253" spans="1:24">
      <c r="A5253" t="s">
        <v>343</v>
      </c>
      <c r="B5253">
        <v>2014012</v>
      </c>
      <c r="C5253">
        <v>2</v>
      </c>
      <c r="D5253">
        <v>3</v>
      </c>
      <c r="E5253" s="28" t="s">
        <v>531</v>
      </c>
      <c r="F5253" t="s">
        <v>581</v>
      </c>
      <c r="G5253" t="s">
        <v>581</v>
      </c>
      <c r="H5253">
        <v>18</v>
      </c>
      <c r="I5253" s="3">
        <v>0.14222222222222222</v>
      </c>
      <c r="J5253">
        <v>13.824000000000002</v>
      </c>
      <c r="K5253">
        <f t="shared" si="598"/>
        <v>5.4</v>
      </c>
      <c r="L5253">
        <v>-2.5430000000000001E-3</v>
      </c>
      <c r="M5253">
        <f t="shared" si="599"/>
        <v>0.13896718222222224</v>
      </c>
      <c r="N5253" s="5">
        <v>150.09192380989444</v>
      </c>
      <c r="O5253" s="3">
        <v>6.1130769785742247</v>
      </c>
      <c r="P5253" s="7">
        <v>4.072888682749521E-2</v>
      </c>
      <c r="Q5253" s="9">
        <f t="shared" si="600"/>
        <v>5.9745879704359481</v>
      </c>
      <c r="R5253" s="7">
        <f t="shared" si="601"/>
        <v>3.9806192223928893E-2</v>
      </c>
      <c r="S5253" t="s">
        <v>483</v>
      </c>
      <c r="T5253" t="s">
        <v>484</v>
      </c>
      <c r="U5253">
        <v>41</v>
      </c>
      <c r="V5253">
        <f t="shared" si="597"/>
        <v>12.4968</v>
      </c>
      <c r="W5253">
        <f t="shared" si="595"/>
        <v>114.77738897358601</v>
      </c>
      <c r="X5253">
        <f t="shared" si="596"/>
        <v>54.978369318347696</v>
      </c>
    </row>
    <row r="5254" spans="1:24">
      <c r="A5254" t="s">
        <v>343</v>
      </c>
      <c r="B5254">
        <v>2014012</v>
      </c>
      <c r="C5254">
        <v>3</v>
      </c>
      <c r="D5254">
        <v>1</v>
      </c>
      <c r="E5254" s="28" t="s">
        <v>531</v>
      </c>
      <c r="F5254" t="s">
        <v>581</v>
      </c>
      <c r="G5254" t="s">
        <v>581</v>
      </c>
      <c r="H5254">
        <v>14</v>
      </c>
      <c r="I5254" s="3">
        <v>0.18285714285714286</v>
      </c>
      <c r="J5254">
        <v>16.384</v>
      </c>
      <c r="K5254">
        <f t="shared" si="598"/>
        <v>6.4</v>
      </c>
      <c r="L5254">
        <v>-2.5430000000000001E-3</v>
      </c>
      <c r="M5254">
        <f t="shared" si="599"/>
        <v>0.17960210285714287</v>
      </c>
      <c r="N5254" s="5">
        <v>210.82871053680643</v>
      </c>
      <c r="O5254" s="3">
        <v>9.3069515559496967</v>
      </c>
      <c r="P5254" s="7">
        <v>4.4144611671970986E-2</v>
      </c>
      <c r="Q5254" s="9">
        <f t="shared" si="600"/>
        <v>9.1431149786380423</v>
      </c>
      <c r="R5254" s="7">
        <f t="shared" si="601"/>
        <v>4.336750414759967E-2</v>
      </c>
      <c r="S5254" t="s">
        <v>481</v>
      </c>
      <c r="T5254" t="s">
        <v>581</v>
      </c>
      <c r="U5254">
        <v>43</v>
      </c>
      <c r="V5254">
        <f t="shared" si="597"/>
        <v>13.106400000000001</v>
      </c>
      <c r="W5254">
        <f t="shared" si="595"/>
        <v>168.26337966348683</v>
      </c>
      <c r="X5254">
        <f t="shared" si="596"/>
        <v>80.598158858810194</v>
      </c>
    </row>
    <row r="5255" spans="1:24">
      <c r="A5255" t="s">
        <v>174</v>
      </c>
      <c r="B5255">
        <v>2014012</v>
      </c>
      <c r="C5255">
        <v>12</v>
      </c>
      <c r="D5255">
        <v>1</v>
      </c>
      <c r="E5255" s="28" t="s">
        <v>531</v>
      </c>
      <c r="F5255" t="s">
        <v>581</v>
      </c>
      <c r="G5255" t="s">
        <v>581</v>
      </c>
      <c r="H5255">
        <v>9</v>
      </c>
      <c r="I5255" s="3">
        <v>0.28444444444444444</v>
      </c>
      <c r="J5255">
        <v>24.064</v>
      </c>
      <c r="K5255">
        <f t="shared" si="598"/>
        <v>9.4</v>
      </c>
      <c r="L5255">
        <v>-2.5430000000000001E-3</v>
      </c>
      <c r="M5255">
        <f t="shared" si="599"/>
        <v>0.28118940444444446</v>
      </c>
      <c r="N5255" s="5">
        <v>454.80529450762236</v>
      </c>
      <c r="O5255" s="3">
        <v>21.2496147779129</v>
      </c>
      <c r="P5255" s="7">
        <v>4.672244372378731E-2</v>
      </c>
      <c r="Q5255" s="9">
        <f t="shared" si="600"/>
        <v>21.009319922416527</v>
      </c>
      <c r="R5255" s="7">
        <f t="shared" si="601"/>
        <v>4.6194097069959285E-2</v>
      </c>
      <c r="S5255" t="s">
        <v>481</v>
      </c>
      <c r="T5255" t="s">
        <v>484</v>
      </c>
      <c r="U5255">
        <v>56</v>
      </c>
      <c r="V5255">
        <f t="shared" si="597"/>
        <v>17.0688</v>
      </c>
      <c r="W5255">
        <f t="shared" si="595"/>
        <v>432.9283869931333</v>
      </c>
      <c r="X5255">
        <f t="shared" si="596"/>
        <v>207.37269736971083</v>
      </c>
    </row>
    <row r="5256" spans="1:24">
      <c r="A5256" t="s">
        <v>174</v>
      </c>
      <c r="B5256">
        <v>2014012</v>
      </c>
      <c r="C5256">
        <v>13</v>
      </c>
      <c r="D5256">
        <v>1</v>
      </c>
      <c r="E5256" s="28" t="s">
        <v>531</v>
      </c>
      <c r="F5256" t="s">
        <v>581</v>
      </c>
      <c r="G5256" t="s">
        <v>581</v>
      </c>
      <c r="H5256">
        <v>16</v>
      </c>
      <c r="I5256" s="3">
        <v>0.16</v>
      </c>
      <c r="J5256">
        <v>22.271999999999998</v>
      </c>
      <c r="K5256">
        <f t="shared" si="598"/>
        <v>8.6999999999999993</v>
      </c>
      <c r="L5256">
        <v>-2.5430000000000001E-3</v>
      </c>
      <c r="M5256">
        <f t="shared" si="599"/>
        <v>0.15674496000000002</v>
      </c>
      <c r="N5256" s="5">
        <v>389.59045655592956</v>
      </c>
      <c r="O5256" s="3">
        <v>11.114703468288045</v>
      </c>
      <c r="P5256" s="7">
        <v>2.8529198498712247E-2</v>
      </c>
      <c r="Q5256" s="9">
        <f t="shared" si="600"/>
        <v>10.890188643093936</v>
      </c>
      <c r="R5256" s="7">
        <f t="shared" si="601"/>
        <v>2.795291429714614E-2</v>
      </c>
      <c r="S5256" t="s">
        <v>483</v>
      </c>
      <c r="T5256" t="s">
        <v>581</v>
      </c>
      <c r="U5256">
        <v>58</v>
      </c>
      <c r="V5256">
        <f t="shared" si="597"/>
        <v>17.6784</v>
      </c>
      <c r="W5256">
        <f t="shared" si="595"/>
        <v>374.35571227957354</v>
      </c>
      <c r="X5256">
        <f t="shared" si="596"/>
        <v>179.31638618191573</v>
      </c>
    </row>
    <row r="5257" spans="1:24">
      <c r="A5257" t="s">
        <v>174</v>
      </c>
      <c r="B5257">
        <v>2014012</v>
      </c>
      <c r="C5257">
        <v>13</v>
      </c>
      <c r="D5257">
        <v>5</v>
      </c>
      <c r="E5257" s="28" t="s">
        <v>531</v>
      </c>
      <c r="F5257" t="s">
        <v>581</v>
      </c>
      <c r="G5257" t="s">
        <v>581</v>
      </c>
      <c r="H5257">
        <v>9</v>
      </c>
      <c r="I5257" s="3">
        <v>0.28444444444444444</v>
      </c>
      <c r="J5257">
        <v>27.135999999999999</v>
      </c>
      <c r="K5257">
        <f t="shared" si="598"/>
        <v>10.6</v>
      </c>
      <c r="L5257">
        <v>-2.5430000000000001E-3</v>
      </c>
      <c r="M5257">
        <f t="shared" si="599"/>
        <v>0.28118940444444446</v>
      </c>
      <c r="N5257" s="5">
        <v>578.33774208778243</v>
      </c>
      <c r="O5257" s="3">
        <v>23.994780323384937</v>
      </c>
      <c r="P5257" s="7">
        <v>4.1489217419503829E-2</v>
      </c>
      <c r="Q5257" s="9">
        <f t="shared" si="600"/>
        <v>23.723071122778247</v>
      </c>
      <c r="R5257" s="7">
        <f t="shared" si="601"/>
        <v>4.1019406821243672E-2</v>
      </c>
      <c r="S5257" t="s">
        <v>481</v>
      </c>
      <c r="T5257" t="s">
        <v>581</v>
      </c>
      <c r="U5257">
        <v>53</v>
      </c>
      <c r="V5257">
        <f t="shared" si="597"/>
        <v>16.154400000000003</v>
      </c>
      <c r="W5257">
        <f t="shared" ref="W5257:W5288" si="602">0.49564387*POWER(K5257,2.10900681)*POWER(U5257,0.5084768)</f>
        <v>542.37675444830006</v>
      </c>
      <c r="X5257">
        <f t="shared" ref="X5257:X5288" si="603">W5257*0.479</f>
        <v>259.79846538073571</v>
      </c>
    </row>
    <row r="5258" spans="1:24">
      <c r="A5258" t="s">
        <v>439</v>
      </c>
      <c r="B5258">
        <v>2005006</v>
      </c>
      <c r="C5258">
        <v>1</v>
      </c>
      <c r="D5258">
        <v>4</v>
      </c>
      <c r="E5258" s="28" t="s">
        <v>531</v>
      </c>
      <c r="F5258" t="s">
        <v>581</v>
      </c>
      <c r="G5258" t="s">
        <v>581</v>
      </c>
      <c r="H5258">
        <v>12</v>
      </c>
      <c r="I5258" s="3">
        <v>0.21333333333333335</v>
      </c>
      <c r="J5258">
        <v>16.896000000000001</v>
      </c>
      <c r="K5258">
        <f t="shared" si="598"/>
        <v>6.6000000000000005</v>
      </c>
      <c r="L5258">
        <v>-2.5430000000000001E-3</v>
      </c>
      <c r="M5258">
        <f t="shared" si="599"/>
        <v>0.21007829333333336</v>
      </c>
      <c r="N5258" s="5">
        <v>224.21139235799043</v>
      </c>
      <c r="O5258" s="3">
        <v>11.180830502911986</v>
      </c>
      <c r="P5258" s="7">
        <v>4.9867361267084714E-2</v>
      </c>
      <c r="Q5258" s="9">
        <f t="shared" si="600"/>
        <v>11.012381478504784</v>
      </c>
      <c r="R5258" s="7">
        <f t="shared" si="601"/>
        <v>4.9116065703395224E-2</v>
      </c>
      <c r="S5258" t="s">
        <v>483</v>
      </c>
      <c r="T5258" t="s">
        <v>581</v>
      </c>
      <c r="U5258">
        <v>43</v>
      </c>
      <c r="V5258">
        <f t="shared" si="597"/>
        <v>13.106400000000001</v>
      </c>
      <c r="W5258">
        <f t="shared" si="602"/>
        <v>179.5454044570244</v>
      </c>
      <c r="X5258">
        <f t="shared" si="603"/>
        <v>86.002248734914687</v>
      </c>
    </row>
    <row r="5259" spans="1:24">
      <c r="A5259" t="s">
        <v>439</v>
      </c>
      <c r="B5259">
        <v>2005006</v>
      </c>
      <c r="C5259">
        <v>1</v>
      </c>
      <c r="D5259">
        <v>1</v>
      </c>
      <c r="E5259" s="28" t="s">
        <v>531</v>
      </c>
      <c r="F5259" t="s">
        <v>581</v>
      </c>
      <c r="G5259" t="s">
        <v>581</v>
      </c>
      <c r="H5259">
        <v>22</v>
      </c>
      <c r="I5259" s="3">
        <v>0.11636363636363636</v>
      </c>
      <c r="J5259">
        <v>17.664000000000001</v>
      </c>
      <c r="K5259">
        <f t="shared" si="598"/>
        <v>6.9</v>
      </c>
      <c r="L5259">
        <v>-2.5430000000000001E-3</v>
      </c>
      <c r="M5259">
        <f t="shared" si="599"/>
        <v>0.11310859636363636</v>
      </c>
      <c r="N5259" s="5">
        <v>245.05749288714244</v>
      </c>
      <c r="O5259" s="3">
        <v>6.4148393221670137</v>
      </c>
      <c r="P5259" s="7">
        <v>2.6176874849206392E-2</v>
      </c>
      <c r="Q5259" s="9">
        <f t="shared" si="600"/>
        <v>6.2365535721582193</v>
      </c>
      <c r="R5259" s="7">
        <f t="shared" si="601"/>
        <v>2.5449348635221573E-2</v>
      </c>
      <c r="S5259" t="s">
        <v>483</v>
      </c>
      <c r="T5259" t="s">
        <v>581</v>
      </c>
      <c r="U5259">
        <v>46</v>
      </c>
      <c r="V5259">
        <f t="shared" si="597"/>
        <v>14.020800000000001</v>
      </c>
      <c r="W5259">
        <f t="shared" si="602"/>
        <v>204.07131624502887</v>
      </c>
      <c r="X5259">
        <f t="shared" si="603"/>
        <v>97.750160481368823</v>
      </c>
    </row>
    <row r="5260" spans="1:24">
      <c r="A5260" t="s">
        <v>439</v>
      </c>
      <c r="B5260">
        <v>2005006</v>
      </c>
      <c r="C5260">
        <v>1</v>
      </c>
      <c r="D5260">
        <v>5</v>
      </c>
      <c r="E5260" s="28" t="s">
        <v>531</v>
      </c>
      <c r="F5260" t="s">
        <v>581</v>
      </c>
      <c r="G5260" t="s">
        <v>581</v>
      </c>
      <c r="H5260">
        <v>15</v>
      </c>
      <c r="I5260" s="3">
        <v>0.17066666666666666</v>
      </c>
      <c r="J5260">
        <v>17.920000000000002</v>
      </c>
      <c r="K5260">
        <f t="shared" si="598"/>
        <v>7.0000000000000009</v>
      </c>
      <c r="L5260">
        <v>-2.5430000000000001E-3</v>
      </c>
      <c r="M5260">
        <f t="shared" si="599"/>
        <v>0.16741162666666667</v>
      </c>
      <c r="N5260" s="5">
        <v>252.21208047616005</v>
      </c>
      <c r="O5260" s="3">
        <v>9.5165738909696476</v>
      </c>
      <c r="P5260" s="7">
        <v>3.7732426904385281E-2</v>
      </c>
      <c r="Q5260" s="9">
        <f t="shared" si="600"/>
        <v>9.3367808397593546</v>
      </c>
      <c r="R5260" s="7">
        <f t="shared" si="601"/>
        <v>3.7019562354555412E-2</v>
      </c>
      <c r="S5260" t="s">
        <v>483</v>
      </c>
      <c r="T5260" t="s">
        <v>581</v>
      </c>
      <c r="U5260">
        <v>43</v>
      </c>
      <c r="V5260">
        <f t="shared" si="597"/>
        <v>13.106400000000001</v>
      </c>
      <c r="W5260">
        <f t="shared" si="602"/>
        <v>203.26756001128018</v>
      </c>
      <c r="X5260">
        <f t="shared" si="603"/>
        <v>97.3651612454032</v>
      </c>
    </row>
    <row r="5261" spans="1:24">
      <c r="A5261" t="s">
        <v>439</v>
      </c>
      <c r="B5261">
        <v>2005006</v>
      </c>
      <c r="C5261">
        <v>2</v>
      </c>
      <c r="D5261">
        <v>3</v>
      </c>
      <c r="E5261" s="28" t="s">
        <v>531</v>
      </c>
      <c r="F5261" t="s">
        <v>581</v>
      </c>
      <c r="G5261" t="s">
        <v>581</v>
      </c>
      <c r="H5261">
        <v>15</v>
      </c>
      <c r="I5261" s="3">
        <v>0.17066666666666666</v>
      </c>
      <c r="J5261">
        <v>17.920000000000002</v>
      </c>
      <c r="K5261">
        <f t="shared" si="598"/>
        <v>7.0000000000000009</v>
      </c>
      <c r="L5261">
        <v>-2.5430000000000001E-3</v>
      </c>
      <c r="M5261">
        <f t="shared" si="599"/>
        <v>0.16741162666666667</v>
      </c>
      <c r="N5261" s="5">
        <v>252.21208047616005</v>
      </c>
      <c r="O5261" s="3">
        <v>9.5165738909696476</v>
      </c>
      <c r="P5261" s="7">
        <v>3.7732426904385281E-2</v>
      </c>
      <c r="Q5261" s="9">
        <f t="shared" si="600"/>
        <v>9.3367808397593546</v>
      </c>
      <c r="R5261" s="7">
        <f t="shared" si="601"/>
        <v>3.7019562354555412E-2</v>
      </c>
      <c r="S5261" t="s">
        <v>483</v>
      </c>
      <c r="T5261" t="s">
        <v>581</v>
      </c>
      <c r="U5261" t="s">
        <v>581</v>
      </c>
      <c r="V5261" t="s">
        <v>581</v>
      </c>
      <c r="W5261" t="s">
        <v>581</v>
      </c>
      <c r="X5261" t="s">
        <v>581</v>
      </c>
    </row>
    <row r="5262" spans="1:24">
      <c r="A5262" t="s">
        <v>439</v>
      </c>
      <c r="B5262">
        <v>2005006</v>
      </c>
      <c r="C5262">
        <v>2</v>
      </c>
      <c r="D5262">
        <v>1</v>
      </c>
      <c r="E5262" s="28" t="s">
        <v>531</v>
      </c>
      <c r="F5262" t="s">
        <v>581</v>
      </c>
      <c r="G5262" t="s">
        <v>581</v>
      </c>
      <c r="H5262">
        <v>18</v>
      </c>
      <c r="I5262" s="3">
        <v>0.14222222222222222</v>
      </c>
      <c r="J5262">
        <v>19.968</v>
      </c>
      <c r="K5262">
        <f t="shared" si="598"/>
        <v>7.8</v>
      </c>
      <c r="L5262">
        <v>-2.5430000000000001E-3</v>
      </c>
      <c r="M5262">
        <f t="shared" si="599"/>
        <v>0.13896718222222224</v>
      </c>
      <c r="N5262" s="5">
        <v>313.1547546157056</v>
      </c>
      <c r="O5262" s="3">
        <v>8.8582425240461724</v>
      </c>
      <c r="P5262" s="7">
        <v>2.8287108509390986E-2</v>
      </c>
      <c r="Q5262" s="9">
        <f t="shared" si="600"/>
        <v>8.6569248693780168</v>
      </c>
      <c r="R5262" s="7">
        <f t="shared" si="601"/>
        <v>2.7644238964219282E-2</v>
      </c>
      <c r="S5262" t="s">
        <v>483</v>
      </c>
      <c r="T5262" t="s">
        <v>581</v>
      </c>
      <c r="U5262">
        <v>41</v>
      </c>
      <c r="V5262">
        <f t="shared" si="597"/>
        <v>12.4968</v>
      </c>
      <c r="W5262">
        <f t="shared" si="602"/>
        <v>249.26798677172451</v>
      </c>
      <c r="X5262">
        <f t="shared" si="603"/>
        <v>119.39936566365604</v>
      </c>
    </row>
    <row r="5263" spans="1:24">
      <c r="A5263" t="s">
        <v>439</v>
      </c>
      <c r="B5263">
        <v>2005006</v>
      </c>
      <c r="C5263">
        <v>3</v>
      </c>
      <c r="D5263">
        <v>1</v>
      </c>
      <c r="E5263" s="28" t="s">
        <v>531</v>
      </c>
      <c r="F5263" t="s">
        <v>581</v>
      </c>
      <c r="G5263" t="s">
        <v>581</v>
      </c>
      <c r="H5263">
        <v>22</v>
      </c>
      <c r="I5263" s="3">
        <v>0.11636363636363636</v>
      </c>
      <c r="J5263">
        <v>15.872000000000002</v>
      </c>
      <c r="K5263">
        <f t="shared" si="598"/>
        <v>6.2</v>
      </c>
      <c r="L5263">
        <v>-2.5430000000000001E-3</v>
      </c>
      <c r="M5263">
        <f t="shared" si="599"/>
        <v>0.11310859636363636</v>
      </c>
      <c r="N5263" s="5">
        <v>197.85780354088965</v>
      </c>
      <c r="O5263" s="3">
        <v>5.7597429988157165</v>
      </c>
      <c r="P5263" s="7">
        <v>2.9110517228729864E-2</v>
      </c>
      <c r="Q5263" s="9">
        <f t="shared" si="600"/>
        <v>5.5997822683945744</v>
      </c>
      <c r="R5263" s="7">
        <f t="shared" si="601"/>
        <v>2.8302054142824412E-2</v>
      </c>
      <c r="S5263" t="s">
        <v>483</v>
      </c>
      <c r="T5263" t="s">
        <v>581</v>
      </c>
      <c r="U5263">
        <v>43</v>
      </c>
      <c r="V5263">
        <f t="shared" si="597"/>
        <v>13.106400000000001</v>
      </c>
      <c r="W5263">
        <f t="shared" si="602"/>
        <v>157.36567967261939</v>
      </c>
      <c r="X5263">
        <f t="shared" si="603"/>
        <v>75.378160563184693</v>
      </c>
    </row>
    <row r="5264" spans="1:24">
      <c r="A5264" t="s">
        <v>443</v>
      </c>
      <c r="B5264">
        <v>2006032</v>
      </c>
      <c r="C5264">
        <v>1</v>
      </c>
      <c r="D5264">
        <v>1</v>
      </c>
      <c r="E5264" s="28" t="s">
        <v>531</v>
      </c>
      <c r="F5264" t="s">
        <v>581</v>
      </c>
      <c r="G5264" t="s">
        <v>581</v>
      </c>
      <c r="H5264">
        <v>34</v>
      </c>
      <c r="I5264" s="3">
        <v>7.5294117647058831E-2</v>
      </c>
      <c r="J5264">
        <v>34.56</v>
      </c>
      <c r="K5264">
        <f t="shared" si="598"/>
        <v>13.5</v>
      </c>
      <c r="L5264">
        <v>-2.5430000000000001E-3</v>
      </c>
      <c r="M5264">
        <f t="shared" si="599"/>
        <v>7.203907764705883E-2</v>
      </c>
      <c r="N5264" s="5">
        <v>938.07452381184021</v>
      </c>
      <c r="O5264" s="3">
        <v>8.1571311839931333</v>
      </c>
      <c r="P5264" s="7">
        <v>8.6956110382860139E-3</v>
      </c>
      <c r="Q5264" s="9">
        <f t="shared" si="600"/>
        <v>7.8052267938636737</v>
      </c>
      <c r="R5264" s="7">
        <f t="shared" si="601"/>
        <v>8.3204762476091435E-3</v>
      </c>
      <c r="S5264" t="s">
        <v>483</v>
      </c>
      <c r="T5264" t="s">
        <v>581</v>
      </c>
      <c r="U5264">
        <v>75</v>
      </c>
      <c r="V5264">
        <f t="shared" si="597"/>
        <v>22.86</v>
      </c>
      <c r="W5264">
        <f t="shared" si="602"/>
        <v>1077.6469538372437</v>
      </c>
      <c r="X5264">
        <f t="shared" si="603"/>
        <v>516.19289088803976</v>
      </c>
    </row>
    <row r="5265" spans="1:24">
      <c r="A5265" t="s">
        <v>443</v>
      </c>
      <c r="B5265">
        <v>2006032</v>
      </c>
      <c r="C5265">
        <v>1</v>
      </c>
      <c r="D5265">
        <v>3</v>
      </c>
      <c r="E5265" s="28" t="s">
        <v>531</v>
      </c>
      <c r="F5265" t="s">
        <v>581</v>
      </c>
      <c r="G5265" t="s">
        <v>581</v>
      </c>
      <c r="H5265">
        <v>27</v>
      </c>
      <c r="I5265" s="3">
        <v>9.481481481481481E-2</v>
      </c>
      <c r="J5265">
        <v>36.608000000000004</v>
      </c>
      <c r="K5265">
        <f t="shared" si="598"/>
        <v>14.3</v>
      </c>
      <c r="L5265">
        <v>-2.5430000000000001E-3</v>
      </c>
      <c r="M5265">
        <f t="shared" si="599"/>
        <v>9.1559774814814809E-2</v>
      </c>
      <c r="N5265" s="5">
        <v>1052.5479252361217</v>
      </c>
      <c r="O5265" s="3">
        <v>10.87616513951915</v>
      </c>
      <c r="P5265" s="7">
        <v>1.0333178070803058E-2</v>
      </c>
      <c r="Q5265" s="9">
        <f t="shared" si="600"/>
        <v>10.503717076174089</v>
      </c>
      <c r="R5265" s="7">
        <f t="shared" si="601"/>
        <v>9.9793242895023088E-3</v>
      </c>
      <c r="S5265" t="s">
        <v>483</v>
      </c>
      <c r="T5265" t="s">
        <v>581</v>
      </c>
      <c r="U5265">
        <v>80</v>
      </c>
      <c r="V5265">
        <f t="shared" si="597"/>
        <v>24.384</v>
      </c>
      <c r="W5265">
        <f t="shared" si="602"/>
        <v>1257.3564583098123</v>
      </c>
      <c r="X5265">
        <f t="shared" si="603"/>
        <v>602.27374353040011</v>
      </c>
    </row>
    <row r="5266" spans="1:24">
      <c r="A5266" t="s">
        <v>281</v>
      </c>
      <c r="B5266">
        <v>2006032</v>
      </c>
      <c r="C5266">
        <v>5</v>
      </c>
      <c r="D5266">
        <v>3</v>
      </c>
      <c r="E5266" s="28" t="s">
        <v>531</v>
      </c>
      <c r="F5266" t="s">
        <v>581</v>
      </c>
      <c r="G5266" t="s">
        <v>581</v>
      </c>
      <c r="H5266">
        <v>15</v>
      </c>
      <c r="I5266" s="3">
        <v>0.17066666666666666</v>
      </c>
      <c r="J5266">
        <v>26.88</v>
      </c>
      <c r="K5266">
        <f t="shared" si="598"/>
        <v>10.5</v>
      </c>
      <c r="L5266">
        <v>-2.5430000000000001E-3</v>
      </c>
      <c r="M5266">
        <f t="shared" si="599"/>
        <v>0.16741162666666667</v>
      </c>
      <c r="N5266" s="5">
        <v>567.47718107135995</v>
      </c>
      <c r="O5266" s="3">
        <v>14.320613595545646</v>
      </c>
      <c r="P5266" s="7">
        <v>2.5235576113402939E-2</v>
      </c>
      <c r="Q5266" s="9">
        <f t="shared" si="600"/>
        <v>14.049195422069356</v>
      </c>
      <c r="R5266" s="7">
        <f t="shared" si="601"/>
        <v>2.475728697239489E-2</v>
      </c>
      <c r="S5266" t="s">
        <v>483</v>
      </c>
      <c r="T5266" t="s">
        <v>581</v>
      </c>
      <c r="U5266">
        <v>61</v>
      </c>
      <c r="V5266">
        <f t="shared" si="597"/>
        <v>18.5928</v>
      </c>
      <c r="W5266">
        <f t="shared" si="602"/>
        <v>571.03631335601347</v>
      </c>
      <c r="X5266">
        <f t="shared" si="603"/>
        <v>273.52639409753044</v>
      </c>
    </row>
    <row r="5267" spans="1:24">
      <c r="A5267" t="s">
        <v>281</v>
      </c>
      <c r="B5267">
        <v>2006032</v>
      </c>
      <c r="C5267">
        <v>5</v>
      </c>
      <c r="D5267">
        <v>1</v>
      </c>
      <c r="E5267" s="28" t="s">
        <v>531</v>
      </c>
      <c r="F5267" t="s">
        <v>581</v>
      </c>
      <c r="G5267" t="s">
        <v>581</v>
      </c>
      <c r="H5267">
        <v>13</v>
      </c>
      <c r="I5267" s="3">
        <v>0.19692307692307692</v>
      </c>
      <c r="J5267">
        <v>28.928000000000001</v>
      </c>
      <c r="K5267">
        <f t="shared" si="598"/>
        <v>11.3</v>
      </c>
      <c r="L5267">
        <v>-2.5430000000000001E-3</v>
      </c>
      <c r="M5267">
        <f t="shared" si="599"/>
        <v>0.19366803692307694</v>
      </c>
      <c r="N5267" s="5">
        <v>657.24409297960972</v>
      </c>
      <c r="O5267" s="3">
        <v>17.774540817353525</v>
      </c>
      <c r="P5267" s="7">
        <v>2.7044048029055412E-2</v>
      </c>
      <c r="Q5267" s="9">
        <f t="shared" si="600"/>
        <v>17.482716717898718</v>
      </c>
      <c r="R5267" s="7">
        <f t="shared" si="601"/>
        <v>2.6600036279734354E-2</v>
      </c>
      <c r="S5267" t="s">
        <v>483</v>
      </c>
      <c r="T5267" t="s">
        <v>581</v>
      </c>
      <c r="U5267">
        <v>54</v>
      </c>
      <c r="V5267">
        <f t="shared" si="597"/>
        <v>16.459199999999999</v>
      </c>
      <c r="W5267">
        <f t="shared" si="602"/>
        <v>626.61586069905115</v>
      </c>
      <c r="X5267">
        <f t="shared" si="603"/>
        <v>300.1489972748455</v>
      </c>
    </row>
    <row r="5268" spans="1:24">
      <c r="A5268" t="s">
        <v>440</v>
      </c>
      <c r="B5268">
        <v>2006032</v>
      </c>
      <c r="C5268">
        <v>2</v>
      </c>
      <c r="D5268">
        <v>3</v>
      </c>
      <c r="E5268" s="28" t="s">
        <v>531</v>
      </c>
      <c r="F5268" t="s">
        <v>581</v>
      </c>
      <c r="G5268" t="s">
        <v>581</v>
      </c>
      <c r="H5268">
        <v>14</v>
      </c>
      <c r="I5268" s="3">
        <v>0.18285714285714286</v>
      </c>
      <c r="J5268">
        <v>23.808000000000003</v>
      </c>
      <c r="K5268">
        <f t="shared" si="598"/>
        <v>9.3000000000000007</v>
      </c>
      <c r="L5268">
        <v>-2.5430000000000001E-3</v>
      </c>
      <c r="M5268">
        <f t="shared" si="599"/>
        <v>0.17960210285714287</v>
      </c>
      <c r="N5268" s="5">
        <v>445.1800579670018</v>
      </c>
      <c r="O5268" s="3">
        <v>13.571762314093714</v>
      </c>
      <c r="P5268" s="7">
        <v>3.0486006889148879E-2</v>
      </c>
      <c r="Q5268" s="9">
        <f t="shared" si="600"/>
        <v>13.33200777380803</v>
      </c>
      <c r="R5268" s="7">
        <f t="shared" si="601"/>
        <v>2.9947450554481579E-2</v>
      </c>
      <c r="S5268" t="s">
        <v>483</v>
      </c>
      <c r="T5268" t="s">
        <v>581</v>
      </c>
      <c r="U5268">
        <v>63</v>
      </c>
      <c r="V5268">
        <f t="shared" si="597"/>
        <v>19.202400000000001</v>
      </c>
      <c r="W5268">
        <f t="shared" si="602"/>
        <v>449.39661605286864</v>
      </c>
      <c r="X5268">
        <f t="shared" si="603"/>
        <v>215.26097908932408</v>
      </c>
    </row>
    <row r="5269" spans="1:24">
      <c r="A5269" t="s">
        <v>440</v>
      </c>
      <c r="B5269">
        <v>2006032</v>
      </c>
      <c r="C5269">
        <v>3</v>
      </c>
      <c r="D5269">
        <v>2</v>
      </c>
      <c r="E5269" s="28" t="s">
        <v>531</v>
      </c>
      <c r="F5269" t="s">
        <v>581</v>
      </c>
      <c r="G5269" t="s">
        <v>581</v>
      </c>
      <c r="H5269">
        <v>26</v>
      </c>
      <c r="I5269" s="3">
        <v>9.8461538461538461E-2</v>
      </c>
      <c r="J5269">
        <v>32</v>
      </c>
      <c r="K5269">
        <f t="shared" si="598"/>
        <v>12.5</v>
      </c>
      <c r="L5269">
        <v>-2.5430000000000001E-3</v>
      </c>
      <c r="M5269">
        <f t="shared" si="599"/>
        <v>9.5206498461538461E-2</v>
      </c>
      <c r="N5269" s="5">
        <v>804.24770560000002</v>
      </c>
      <c r="O5269" s="3">
        <v>9.8679767389008592</v>
      </c>
      <c r="P5269" s="7">
        <v>1.2269822680487432E-2</v>
      </c>
      <c r="Q5269" s="9">
        <f t="shared" si="600"/>
        <v>9.5427247265928319</v>
      </c>
      <c r="R5269" s="7">
        <f t="shared" si="601"/>
        <v>1.1865404974296556E-2</v>
      </c>
      <c r="S5269" t="s">
        <v>482</v>
      </c>
      <c r="T5269" t="s">
        <v>482</v>
      </c>
      <c r="U5269">
        <v>50</v>
      </c>
      <c r="V5269">
        <f t="shared" si="597"/>
        <v>15.24</v>
      </c>
      <c r="W5269">
        <f t="shared" si="602"/>
        <v>745.49933054283463</v>
      </c>
      <c r="X5269">
        <f t="shared" si="603"/>
        <v>357.09417933001777</v>
      </c>
    </row>
    <row r="5270" spans="1:24">
      <c r="A5270" t="s">
        <v>440</v>
      </c>
      <c r="B5270">
        <v>2006032</v>
      </c>
      <c r="C5270">
        <v>3</v>
      </c>
      <c r="D5270">
        <v>5</v>
      </c>
      <c r="E5270" s="28" t="s">
        <v>531</v>
      </c>
      <c r="F5270" t="s">
        <v>581</v>
      </c>
      <c r="G5270" t="s">
        <v>581</v>
      </c>
      <c r="H5270">
        <v>20</v>
      </c>
      <c r="I5270" s="3">
        <v>0.128</v>
      </c>
      <c r="J5270">
        <v>36.608000000000004</v>
      </c>
      <c r="K5270">
        <f t="shared" si="598"/>
        <v>14.3</v>
      </c>
      <c r="L5270">
        <v>-2.5430000000000001E-3</v>
      </c>
      <c r="M5270">
        <f t="shared" si="599"/>
        <v>0.12474496</v>
      </c>
      <c r="N5270" s="5">
        <v>1052.5479252361217</v>
      </c>
      <c r="O5270" s="3">
        <v>14.669478383616028</v>
      </c>
      <c r="P5270" s="7">
        <v>1.3937112061025794E-2</v>
      </c>
      <c r="Q5270" s="9">
        <f t="shared" si="600"/>
        <v>14.297708963941611</v>
      </c>
      <c r="R5270" s="7">
        <f t="shared" si="601"/>
        <v>1.3583903042452111E-2</v>
      </c>
      <c r="S5270" t="s">
        <v>483</v>
      </c>
      <c r="T5270" t="s">
        <v>581</v>
      </c>
      <c r="U5270">
        <v>74</v>
      </c>
      <c r="V5270">
        <f t="shared" si="597"/>
        <v>22.555200000000003</v>
      </c>
      <c r="W5270">
        <f t="shared" si="602"/>
        <v>1208.4878083798988</v>
      </c>
      <c r="X5270">
        <f t="shared" si="603"/>
        <v>578.86566021397152</v>
      </c>
    </row>
    <row r="5271" spans="1:24">
      <c r="A5271" t="s">
        <v>440</v>
      </c>
      <c r="B5271">
        <v>2006032</v>
      </c>
      <c r="C5271">
        <v>4</v>
      </c>
      <c r="D5271">
        <v>3</v>
      </c>
      <c r="E5271" s="28" t="s">
        <v>531</v>
      </c>
      <c r="F5271" t="s">
        <v>581</v>
      </c>
      <c r="G5271" t="s">
        <v>581</v>
      </c>
      <c r="H5271">
        <v>19</v>
      </c>
      <c r="I5271" s="3">
        <v>0.13473684210526315</v>
      </c>
      <c r="J5271">
        <v>36.351999999999997</v>
      </c>
      <c r="K5271">
        <f t="shared" si="598"/>
        <v>14.2</v>
      </c>
      <c r="L5271">
        <v>-2.5430000000000001E-3</v>
      </c>
      <c r="M5271">
        <f t="shared" si="599"/>
        <v>0.13148180210526317</v>
      </c>
      <c r="N5271" s="5">
        <v>1037.8784470859775</v>
      </c>
      <c r="O5271" s="3">
        <v>15.330342769173253</v>
      </c>
      <c r="P5271" s="7">
        <v>1.47708460583374E-2</v>
      </c>
      <c r="Q5271" s="9">
        <f t="shared" si="600"/>
        <v>14.961328979456264</v>
      </c>
      <c r="R5271" s="7">
        <f t="shared" si="601"/>
        <v>1.4415299808433995E-2</v>
      </c>
      <c r="S5271" t="s">
        <v>483</v>
      </c>
      <c r="T5271" t="s">
        <v>581</v>
      </c>
      <c r="U5271">
        <v>76</v>
      </c>
      <c r="V5271">
        <f t="shared" si="597"/>
        <v>23.1648</v>
      </c>
      <c r="W5271">
        <f t="shared" si="602"/>
        <v>1206.9903044265955</v>
      </c>
      <c r="X5271">
        <f t="shared" si="603"/>
        <v>578.14835582033925</v>
      </c>
    </row>
    <row r="5272" spans="1:24">
      <c r="A5272" t="s">
        <v>440</v>
      </c>
      <c r="B5272">
        <v>2006032</v>
      </c>
      <c r="C5272">
        <v>5</v>
      </c>
      <c r="D5272">
        <v>3</v>
      </c>
      <c r="E5272" s="28" t="s">
        <v>531</v>
      </c>
      <c r="F5272" t="s">
        <v>581</v>
      </c>
      <c r="G5272" t="s">
        <v>581</v>
      </c>
      <c r="H5272">
        <v>16</v>
      </c>
      <c r="I5272" s="3">
        <v>0.16</v>
      </c>
      <c r="J5272">
        <v>16.64</v>
      </c>
      <c r="K5272">
        <f t="shared" si="598"/>
        <v>6.5</v>
      </c>
      <c r="L5272">
        <v>-2.5430000000000001E-3</v>
      </c>
      <c r="M5272">
        <f t="shared" si="599"/>
        <v>0.15674496000000002</v>
      </c>
      <c r="N5272" s="5">
        <v>217.46857959424</v>
      </c>
      <c r="O5272" s="3">
        <v>8.2837514995200259</v>
      </c>
      <c r="P5272" s="7">
        <v>3.8091716582579982E-2</v>
      </c>
      <c r="Q5272" s="9">
        <f t="shared" si="600"/>
        <v>8.1168296053179283</v>
      </c>
      <c r="R5272" s="7">
        <f t="shared" si="601"/>
        <v>3.7324148713632904E-2</v>
      </c>
      <c r="S5272" t="s">
        <v>482</v>
      </c>
      <c r="T5272" t="s">
        <v>482</v>
      </c>
      <c r="U5272">
        <v>35</v>
      </c>
      <c r="V5272">
        <f t="shared" ref="V5272:V5335" si="604">U5272*0.3048</f>
        <v>10.668000000000001</v>
      </c>
      <c r="W5272">
        <f t="shared" si="602"/>
        <v>156.57857005424754</v>
      </c>
      <c r="X5272">
        <f t="shared" si="603"/>
        <v>75.001135055984562</v>
      </c>
    </row>
    <row r="5273" spans="1:24">
      <c r="A5273" t="s">
        <v>440</v>
      </c>
      <c r="B5273">
        <v>2006032</v>
      </c>
      <c r="C5273">
        <v>6</v>
      </c>
      <c r="D5273">
        <v>3</v>
      </c>
      <c r="E5273" s="28" t="s">
        <v>531</v>
      </c>
      <c r="F5273" t="s">
        <v>581</v>
      </c>
      <c r="G5273" t="s">
        <v>581</v>
      </c>
      <c r="H5273">
        <v>16</v>
      </c>
      <c r="I5273" s="3">
        <v>0.16</v>
      </c>
      <c r="J5273">
        <v>25.344000000000001</v>
      </c>
      <c r="K5273">
        <f t="shared" si="598"/>
        <v>9.9</v>
      </c>
      <c r="L5273">
        <v>-2.5430000000000001E-3</v>
      </c>
      <c r="M5273">
        <f t="shared" si="599"/>
        <v>0.15674496000000002</v>
      </c>
      <c r="N5273" s="5">
        <v>504.47563280547848</v>
      </c>
      <c r="O5273" s="3">
        <v>12.658859087615982</v>
      </c>
      <c r="P5273" s="7">
        <v>2.5093103143986998E-2</v>
      </c>
      <c r="Q5273" s="9">
        <f t="shared" si="600"/>
        <v>12.402929936426268</v>
      </c>
      <c r="R5273" s="7">
        <f t="shared" si="601"/>
        <v>2.4585785972359803E-2</v>
      </c>
      <c r="S5273" t="s">
        <v>483</v>
      </c>
      <c r="T5273" t="s">
        <v>581</v>
      </c>
      <c r="U5273">
        <v>73</v>
      </c>
      <c r="V5273">
        <f t="shared" si="604"/>
        <v>22.250400000000003</v>
      </c>
      <c r="W5273">
        <f t="shared" si="602"/>
        <v>552.62126195314113</v>
      </c>
      <c r="X5273">
        <f t="shared" si="603"/>
        <v>264.70558447555459</v>
      </c>
    </row>
    <row r="5274" spans="1:24">
      <c r="A5274" t="s">
        <v>440</v>
      </c>
      <c r="B5274">
        <v>2006032</v>
      </c>
      <c r="C5274">
        <v>7</v>
      </c>
      <c r="D5274">
        <v>3</v>
      </c>
      <c r="E5274" s="28" t="s">
        <v>531</v>
      </c>
      <c r="F5274" t="s">
        <v>581</v>
      </c>
      <c r="G5274" t="s">
        <v>581</v>
      </c>
      <c r="H5274">
        <v>8</v>
      </c>
      <c r="I5274" s="3">
        <v>0.32</v>
      </c>
      <c r="J5274">
        <v>24.576000000000001</v>
      </c>
      <c r="K5274">
        <f t="shared" si="598"/>
        <v>9.6</v>
      </c>
      <c r="L5274">
        <v>-2.5430000000000001E-3</v>
      </c>
      <c r="M5274">
        <f t="shared" si="599"/>
        <v>0.31674496000000002</v>
      </c>
      <c r="N5274" s="5">
        <v>474.36459870781442</v>
      </c>
      <c r="O5274" s="3">
        <v>24.384790821888014</v>
      </c>
      <c r="P5274" s="7">
        <v>5.1405165748694207E-2</v>
      </c>
      <c r="Q5274" s="9">
        <f t="shared" si="600"/>
        <v>24.139987382493739</v>
      </c>
      <c r="R5274" s="7">
        <f t="shared" si="601"/>
        <v>5.0889099752072349E-2</v>
      </c>
      <c r="S5274" t="s">
        <v>483</v>
      </c>
      <c r="T5274" t="s">
        <v>581</v>
      </c>
      <c r="U5274">
        <v>54</v>
      </c>
      <c r="V5274">
        <f t="shared" si="604"/>
        <v>16.459199999999999</v>
      </c>
      <c r="W5274">
        <f t="shared" si="602"/>
        <v>444.29200107976766</v>
      </c>
      <c r="X5274">
        <f t="shared" si="603"/>
        <v>212.81586851720871</v>
      </c>
    </row>
    <row r="5275" spans="1:24">
      <c r="A5275" t="s">
        <v>440</v>
      </c>
      <c r="B5275">
        <v>2006032</v>
      </c>
      <c r="C5275">
        <v>8</v>
      </c>
      <c r="D5275">
        <v>3</v>
      </c>
      <c r="E5275" s="28" t="s">
        <v>531</v>
      </c>
      <c r="F5275" t="s">
        <v>581</v>
      </c>
      <c r="G5275" t="s">
        <v>581</v>
      </c>
      <c r="H5275">
        <v>20</v>
      </c>
      <c r="I5275" s="3">
        <v>0.128</v>
      </c>
      <c r="J5275">
        <v>52.480000000000004</v>
      </c>
      <c r="K5275">
        <f t="shared" si="598"/>
        <v>20.5</v>
      </c>
      <c r="L5275">
        <v>-2.5430000000000001E-3</v>
      </c>
      <c r="M5275">
        <f t="shared" si="599"/>
        <v>0.12474496</v>
      </c>
      <c r="N5275" s="5">
        <v>2163.1046289817605</v>
      </c>
      <c r="O5275" s="3">
        <v>21.051988276838383</v>
      </c>
      <c r="P5275" s="7">
        <v>9.7323023559651844E-3</v>
      </c>
      <c r="Q5275" s="9">
        <f t="shared" si="600"/>
        <v>20.517911531581845</v>
      </c>
      <c r="R5275" s="7">
        <f t="shared" si="601"/>
        <v>9.4853994840001128E-3</v>
      </c>
      <c r="S5275" t="s">
        <v>481</v>
      </c>
      <c r="T5275" t="s">
        <v>484</v>
      </c>
      <c r="U5275">
        <v>83</v>
      </c>
      <c r="V5275">
        <f t="shared" si="604"/>
        <v>25.298400000000001</v>
      </c>
      <c r="W5275">
        <f t="shared" si="602"/>
        <v>2738.2572907447302</v>
      </c>
      <c r="X5275">
        <f t="shared" si="603"/>
        <v>1311.6252422667258</v>
      </c>
    </row>
    <row r="5276" spans="1:24">
      <c r="A5276" t="s">
        <v>440</v>
      </c>
      <c r="B5276">
        <v>2006032</v>
      </c>
      <c r="C5276">
        <v>9</v>
      </c>
      <c r="D5276">
        <v>3</v>
      </c>
      <c r="E5276" s="28" t="s">
        <v>531</v>
      </c>
      <c r="F5276" t="s">
        <v>581</v>
      </c>
      <c r="G5276" t="s">
        <v>581</v>
      </c>
      <c r="H5276">
        <v>20</v>
      </c>
      <c r="I5276" s="3">
        <v>0.128</v>
      </c>
      <c r="J5276">
        <v>24.32</v>
      </c>
      <c r="K5276">
        <f t="shared" si="598"/>
        <v>9.5</v>
      </c>
      <c r="L5276">
        <v>-2.5430000000000001E-3</v>
      </c>
      <c r="M5276">
        <f t="shared" si="599"/>
        <v>0.12474496</v>
      </c>
      <c r="N5276" s="5">
        <v>464.53347475456002</v>
      </c>
      <c r="O5276" s="3">
        <v>9.728180401766398</v>
      </c>
      <c r="P5276" s="7">
        <v>2.0941828588147193E-2</v>
      </c>
      <c r="Q5276" s="9">
        <f t="shared" si="600"/>
        <v>9.4820682664135134</v>
      </c>
      <c r="R5276" s="7">
        <f t="shared" si="601"/>
        <v>2.0412023636022011E-2</v>
      </c>
      <c r="S5276" t="s">
        <v>481</v>
      </c>
      <c r="T5276" t="s">
        <v>581</v>
      </c>
      <c r="U5276">
        <v>65</v>
      </c>
      <c r="V5276">
        <f t="shared" si="604"/>
        <v>19.812000000000001</v>
      </c>
      <c r="W5276">
        <f t="shared" si="602"/>
        <v>477.55111501224104</v>
      </c>
      <c r="X5276">
        <f t="shared" si="603"/>
        <v>228.74698409086346</v>
      </c>
    </row>
    <row r="5277" spans="1:24">
      <c r="A5277" t="s">
        <v>440</v>
      </c>
      <c r="B5277">
        <v>2006032</v>
      </c>
      <c r="C5277">
        <v>10</v>
      </c>
      <c r="D5277">
        <v>3</v>
      </c>
      <c r="E5277" s="28" t="s">
        <v>531</v>
      </c>
      <c r="F5277" t="s">
        <v>581</v>
      </c>
      <c r="G5277" t="s">
        <v>581</v>
      </c>
      <c r="H5277">
        <v>9</v>
      </c>
      <c r="I5277" s="3">
        <v>0.28444444444444444</v>
      </c>
      <c r="J5277">
        <v>40.96</v>
      </c>
      <c r="K5277">
        <f t="shared" si="598"/>
        <v>16</v>
      </c>
      <c r="L5277">
        <v>-2.5430000000000001E-3</v>
      </c>
      <c r="M5277">
        <f t="shared" si="599"/>
        <v>0.28118940444444446</v>
      </c>
      <c r="N5277" s="5">
        <v>1317.6794408550402</v>
      </c>
      <c r="O5277" s="3">
        <v>36.348025278008613</v>
      </c>
      <c r="P5277" s="7">
        <v>2.7584876982236616E-2</v>
      </c>
      <c r="Q5277" s="9">
        <f t="shared" si="600"/>
        <v>35.934951524405768</v>
      </c>
      <c r="R5277" s="7">
        <f t="shared" si="601"/>
        <v>2.7271391212636387E-2</v>
      </c>
      <c r="S5277" t="s">
        <v>481</v>
      </c>
      <c r="T5277" t="s">
        <v>581</v>
      </c>
      <c r="U5277">
        <v>70</v>
      </c>
      <c r="V5277">
        <f t="shared" si="604"/>
        <v>21.336000000000002</v>
      </c>
      <c r="W5277">
        <f t="shared" si="602"/>
        <v>1488.8691452286962</v>
      </c>
      <c r="X5277">
        <f t="shared" si="603"/>
        <v>713.16832056454541</v>
      </c>
    </row>
    <row r="5278" spans="1:24">
      <c r="A5278" t="s">
        <v>440</v>
      </c>
      <c r="B5278">
        <v>2006032</v>
      </c>
      <c r="C5278">
        <v>11</v>
      </c>
      <c r="D5278">
        <v>3</v>
      </c>
      <c r="E5278" s="28" t="s">
        <v>531</v>
      </c>
      <c r="F5278" t="s">
        <v>581</v>
      </c>
      <c r="G5278" t="s">
        <v>581</v>
      </c>
      <c r="H5278">
        <v>16</v>
      </c>
      <c r="I5278" s="3">
        <v>0.16</v>
      </c>
      <c r="J5278">
        <v>22.784000000000002</v>
      </c>
      <c r="K5278">
        <f t="shared" si="598"/>
        <v>8.9</v>
      </c>
      <c r="L5278">
        <v>-2.5430000000000001E-3</v>
      </c>
      <c r="M5278">
        <f t="shared" si="599"/>
        <v>0.15674496000000002</v>
      </c>
      <c r="N5278" s="5">
        <v>407.70854886768649</v>
      </c>
      <c r="O5278" s="3">
        <v>11.372062738175989</v>
      </c>
      <c r="P5278" s="7">
        <v>2.7892627637461094E-2</v>
      </c>
      <c r="Q5278" s="9">
        <f t="shared" si="600"/>
        <v>11.142312191982636</v>
      </c>
      <c r="R5278" s="7">
        <f t="shared" si="601"/>
        <v>2.7329111010617163E-2</v>
      </c>
      <c r="S5278" t="s">
        <v>483</v>
      </c>
      <c r="T5278" t="s">
        <v>581</v>
      </c>
      <c r="U5278">
        <v>72</v>
      </c>
      <c r="V5278">
        <f t="shared" si="604"/>
        <v>21.945600000000002</v>
      </c>
      <c r="W5278">
        <f t="shared" si="602"/>
        <v>438.37947577784615</v>
      </c>
      <c r="X5278">
        <f t="shared" si="603"/>
        <v>209.98376889758831</v>
      </c>
    </row>
    <row r="5279" spans="1:24">
      <c r="A5279" t="s">
        <v>440</v>
      </c>
      <c r="B5279">
        <v>2006032</v>
      </c>
      <c r="C5279">
        <v>12</v>
      </c>
      <c r="D5279">
        <v>3</v>
      </c>
      <c r="E5279" s="28" t="s">
        <v>531</v>
      </c>
      <c r="F5279" t="s">
        <v>581</v>
      </c>
      <c r="G5279" t="s">
        <v>581</v>
      </c>
      <c r="H5279">
        <v>18</v>
      </c>
      <c r="I5279" s="3">
        <v>0.14222222222222222</v>
      </c>
      <c r="J5279">
        <v>21.76</v>
      </c>
      <c r="K5279">
        <f t="shared" si="598"/>
        <v>8.5</v>
      </c>
      <c r="L5279">
        <v>-2.5430000000000001E-3</v>
      </c>
      <c r="M5279">
        <f t="shared" si="599"/>
        <v>0.13896718222222224</v>
      </c>
      <c r="N5279" s="5">
        <v>371.88413906944004</v>
      </c>
      <c r="O5279" s="3">
        <v>9.6589158081421935</v>
      </c>
      <c r="P5279" s="7">
        <v>2.5972916813047069E-2</v>
      </c>
      <c r="Q5279" s="9">
        <f t="shared" si="600"/>
        <v>9.4392731315694807</v>
      </c>
      <c r="R5279" s="7">
        <f t="shared" si="601"/>
        <v>2.5382295559012624E-2</v>
      </c>
      <c r="S5279" t="s">
        <v>483</v>
      </c>
      <c r="T5279" t="s">
        <v>581</v>
      </c>
      <c r="U5279">
        <v>68</v>
      </c>
      <c r="V5279">
        <f t="shared" si="604"/>
        <v>20.726400000000002</v>
      </c>
      <c r="W5279">
        <f t="shared" si="602"/>
        <v>386.46382759718057</v>
      </c>
      <c r="X5279">
        <f t="shared" si="603"/>
        <v>185.11617341904949</v>
      </c>
    </row>
    <row r="5280" spans="1:24">
      <c r="A5280" t="s">
        <v>440</v>
      </c>
      <c r="B5280">
        <v>2006032</v>
      </c>
      <c r="C5280">
        <v>13</v>
      </c>
      <c r="D5280">
        <v>3</v>
      </c>
      <c r="E5280" s="28" t="s">
        <v>531</v>
      </c>
      <c r="F5280" t="s">
        <v>581</v>
      </c>
      <c r="G5280" t="s">
        <v>581</v>
      </c>
      <c r="H5280">
        <v>14</v>
      </c>
      <c r="I5280" s="3">
        <v>0.18285714285714286</v>
      </c>
      <c r="J5280">
        <v>25.344000000000001</v>
      </c>
      <c r="K5280">
        <f t="shared" si="598"/>
        <v>9.9</v>
      </c>
      <c r="L5280">
        <v>-2.5430000000000001E-3</v>
      </c>
      <c r="M5280">
        <f t="shared" si="599"/>
        <v>0.17960210285714287</v>
      </c>
      <c r="N5280" s="5">
        <v>504.47563280547848</v>
      </c>
      <c r="O5280" s="3">
        <v>14.454136953709755</v>
      </c>
      <c r="P5280" s="7">
        <v>2.8651803999586136E-2</v>
      </c>
      <c r="Q5280" s="9">
        <f t="shared" si="600"/>
        <v>14.198675248670817</v>
      </c>
      <c r="R5280" s="7">
        <f t="shared" si="601"/>
        <v>2.8145413426035E-2</v>
      </c>
      <c r="S5280" t="s">
        <v>483</v>
      </c>
      <c r="T5280" t="s">
        <v>581</v>
      </c>
      <c r="U5280">
        <v>47</v>
      </c>
      <c r="V5280">
        <f t="shared" si="604"/>
        <v>14.325600000000001</v>
      </c>
      <c r="W5280">
        <f t="shared" si="602"/>
        <v>441.76785661978568</v>
      </c>
      <c r="X5280">
        <f t="shared" si="603"/>
        <v>211.60680332087733</v>
      </c>
    </row>
    <row r="5281" spans="1:24">
      <c r="A5281" t="s">
        <v>440</v>
      </c>
      <c r="B5281">
        <v>2006032</v>
      </c>
      <c r="C5281">
        <v>14</v>
      </c>
      <c r="D5281">
        <v>3</v>
      </c>
      <c r="E5281" s="28" t="s">
        <v>531</v>
      </c>
      <c r="F5281" t="s">
        <v>581</v>
      </c>
      <c r="G5281" t="s">
        <v>581</v>
      </c>
      <c r="H5281">
        <v>14</v>
      </c>
      <c r="I5281" s="3">
        <v>0.18285714285714286</v>
      </c>
      <c r="J5281">
        <v>33.792000000000002</v>
      </c>
      <c r="K5281">
        <f t="shared" si="598"/>
        <v>13.200000000000001</v>
      </c>
      <c r="L5281">
        <v>-2.5430000000000001E-3</v>
      </c>
      <c r="M5281">
        <f t="shared" si="599"/>
        <v>0.17960210285714287</v>
      </c>
      <c r="N5281" s="5">
        <v>896.84556943196174</v>
      </c>
      <c r="O5281" s="3">
        <v>19.307197471597622</v>
      </c>
      <c r="P5281" s="7">
        <v>2.1527895247145268E-2</v>
      </c>
      <c r="Q5281" s="9">
        <f t="shared" si="600"/>
        <v>18.965346360415921</v>
      </c>
      <c r="R5281" s="7">
        <f t="shared" si="601"/>
        <v>2.1146724705824294E-2</v>
      </c>
      <c r="S5281" t="s">
        <v>483</v>
      </c>
      <c r="T5281" t="s">
        <v>581</v>
      </c>
      <c r="U5281">
        <v>60</v>
      </c>
      <c r="V5281">
        <f t="shared" si="604"/>
        <v>18.288</v>
      </c>
      <c r="W5281">
        <f t="shared" si="602"/>
        <v>917.52192105844324</v>
      </c>
      <c r="X5281">
        <f t="shared" si="603"/>
        <v>439.49300018699432</v>
      </c>
    </row>
    <row r="5282" spans="1:24">
      <c r="A5282" t="s">
        <v>440</v>
      </c>
      <c r="B5282">
        <v>2006032</v>
      </c>
      <c r="C5282">
        <v>16</v>
      </c>
      <c r="D5282">
        <v>3</v>
      </c>
      <c r="E5282" s="28" t="s">
        <v>531</v>
      </c>
      <c r="F5282" t="s">
        <v>581</v>
      </c>
      <c r="G5282" t="s">
        <v>581</v>
      </c>
      <c r="H5282">
        <v>19</v>
      </c>
      <c r="I5282" s="3">
        <v>0.13473684210526315</v>
      </c>
      <c r="J5282">
        <v>26.368000000000002</v>
      </c>
      <c r="K5282">
        <f t="shared" si="598"/>
        <v>10.3</v>
      </c>
      <c r="L5282">
        <v>-2.5430000000000001E-3</v>
      </c>
      <c r="M5282">
        <f t="shared" si="599"/>
        <v>0.13148180210526317</v>
      </c>
      <c r="N5282" s="5">
        <v>546.0648901574657</v>
      </c>
      <c r="O5282" s="3">
        <v>11.104232653117814</v>
      </c>
      <c r="P5282" s="7">
        <v>2.033500569852742E-2</v>
      </c>
      <c r="Q5282" s="9">
        <f t="shared" si="600"/>
        <v>10.837315410275005</v>
      </c>
      <c r="R5282" s="7">
        <f t="shared" si="601"/>
        <v>1.9846204371700055E-2</v>
      </c>
      <c r="S5282" t="s">
        <v>483</v>
      </c>
      <c r="T5282" t="s">
        <v>581</v>
      </c>
      <c r="U5282">
        <v>70</v>
      </c>
      <c r="V5282">
        <f t="shared" si="604"/>
        <v>21.336000000000002</v>
      </c>
      <c r="W5282">
        <f t="shared" si="602"/>
        <v>588.08471359807265</v>
      </c>
      <c r="X5282">
        <f t="shared" si="603"/>
        <v>281.69257781347682</v>
      </c>
    </row>
    <row r="5283" spans="1:24">
      <c r="A5283" t="s">
        <v>440</v>
      </c>
      <c r="B5283">
        <v>2006032</v>
      </c>
      <c r="C5283">
        <v>17</v>
      </c>
      <c r="D5283">
        <v>3</v>
      </c>
      <c r="E5283" s="28" t="s">
        <v>531</v>
      </c>
      <c r="F5283" t="s">
        <v>581</v>
      </c>
      <c r="G5283" t="s">
        <v>581</v>
      </c>
      <c r="H5283">
        <v>17</v>
      </c>
      <c r="I5283" s="3">
        <v>0.15058823529411766</v>
      </c>
      <c r="J5283">
        <v>21.248000000000001</v>
      </c>
      <c r="K5283">
        <f t="shared" si="598"/>
        <v>8.3000000000000007</v>
      </c>
      <c r="L5283">
        <v>-2.5430000000000001E-3</v>
      </c>
      <c r="M5283">
        <f t="shared" si="599"/>
        <v>0.14733319529411767</v>
      </c>
      <c r="N5283" s="5">
        <v>354.58959640821769</v>
      </c>
      <c r="O5283" s="3">
        <v>9.9809089858294104</v>
      </c>
      <c r="P5283" s="7">
        <v>2.8147777280918839E-2</v>
      </c>
      <c r="Q5283" s="9">
        <f t="shared" si="600"/>
        <v>9.7666731228948684</v>
      </c>
      <c r="R5283" s="7">
        <f t="shared" si="601"/>
        <v>2.7543597504905599E-2</v>
      </c>
      <c r="S5283" t="s">
        <v>483</v>
      </c>
      <c r="T5283" t="s">
        <v>581</v>
      </c>
      <c r="U5283">
        <v>57</v>
      </c>
      <c r="V5283">
        <f t="shared" si="604"/>
        <v>17.3736</v>
      </c>
      <c r="W5283">
        <f t="shared" si="602"/>
        <v>335.99539319675915</v>
      </c>
      <c r="X5283">
        <f t="shared" si="603"/>
        <v>160.94179334124763</v>
      </c>
    </row>
    <row r="5284" spans="1:24">
      <c r="A5284" t="s">
        <v>440</v>
      </c>
      <c r="B5284">
        <v>2006032</v>
      </c>
      <c r="C5284">
        <v>18</v>
      </c>
      <c r="D5284">
        <v>3</v>
      </c>
      <c r="E5284" s="28" t="s">
        <v>531</v>
      </c>
      <c r="F5284" t="s">
        <v>581</v>
      </c>
      <c r="G5284" t="s">
        <v>581</v>
      </c>
      <c r="H5284">
        <v>19</v>
      </c>
      <c r="I5284" s="3">
        <v>0.13473684210526315</v>
      </c>
      <c r="J5284">
        <v>21.248000000000001</v>
      </c>
      <c r="K5284">
        <f t="shared" si="598"/>
        <v>8.3000000000000007</v>
      </c>
      <c r="L5284">
        <v>-2.5430000000000001E-3</v>
      </c>
      <c r="M5284">
        <f t="shared" si="599"/>
        <v>0.13148180210526317</v>
      </c>
      <c r="N5284" s="5">
        <v>354.58959640821769</v>
      </c>
      <c r="O5284" s="3">
        <v>8.9369966961662008</v>
      </c>
      <c r="P5284" s="7">
        <v>2.520377582053359E-2</v>
      </c>
      <c r="Q5284" s="9">
        <f t="shared" si="600"/>
        <v>8.7224366568487905</v>
      </c>
      <c r="R5284" s="7">
        <f t="shared" si="601"/>
        <v>2.4598681814700433E-2</v>
      </c>
      <c r="S5284" t="s">
        <v>483</v>
      </c>
      <c r="T5284" t="s">
        <v>581</v>
      </c>
      <c r="U5284">
        <v>52</v>
      </c>
      <c r="V5284">
        <f t="shared" si="604"/>
        <v>15.849600000000001</v>
      </c>
      <c r="W5284">
        <f t="shared" si="602"/>
        <v>320.67092459916347</v>
      </c>
      <c r="X5284">
        <f t="shared" si="603"/>
        <v>153.6013728829993</v>
      </c>
    </row>
    <row r="5285" spans="1:24">
      <c r="A5285" t="s">
        <v>440</v>
      </c>
      <c r="B5285">
        <v>2006032</v>
      </c>
      <c r="C5285">
        <v>19</v>
      </c>
      <c r="D5285">
        <v>3</v>
      </c>
      <c r="E5285" s="28" t="s">
        <v>531</v>
      </c>
      <c r="F5285" t="s">
        <v>581</v>
      </c>
      <c r="G5285" t="s">
        <v>581</v>
      </c>
      <c r="H5285">
        <v>19</v>
      </c>
      <c r="I5285" s="3">
        <v>0.13473684210526315</v>
      </c>
      <c r="J5285">
        <v>20.224</v>
      </c>
      <c r="K5285">
        <f t="shared" si="598"/>
        <v>7.9</v>
      </c>
      <c r="L5285">
        <v>-2.5430000000000001E-3</v>
      </c>
      <c r="M5285">
        <f t="shared" si="599"/>
        <v>0.13148180210526317</v>
      </c>
      <c r="N5285" s="5">
        <v>321.23583556157439</v>
      </c>
      <c r="O5285" s="3">
        <v>8.5035495047758598</v>
      </c>
      <c r="P5285" s="7">
        <v>2.6471360176582484E-2</v>
      </c>
      <c r="Q5285" s="9">
        <f t="shared" si="600"/>
        <v>8.2994609061635121</v>
      </c>
      <c r="R5285" s="7">
        <f t="shared" si="601"/>
        <v>2.5836036915541056E-2</v>
      </c>
      <c r="S5285" t="s">
        <v>483</v>
      </c>
      <c r="T5285" t="s">
        <v>581</v>
      </c>
      <c r="U5285">
        <v>60</v>
      </c>
      <c r="V5285">
        <f t="shared" si="604"/>
        <v>18.288</v>
      </c>
      <c r="W5285">
        <f t="shared" si="602"/>
        <v>310.75637404238535</v>
      </c>
      <c r="X5285">
        <f t="shared" si="603"/>
        <v>148.85230316630256</v>
      </c>
    </row>
    <row r="5286" spans="1:24">
      <c r="A5286" t="s">
        <v>442</v>
      </c>
      <c r="B5286">
        <v>2006029</v>
      </c>
      <c r="C5286">
        <v>1</v>
      </c>
      <c r="D5286">
        <v>3</v>
      </c>
      <c r="E5286" s="28" t="s">
        <v>531</v>
      </c>
      <c r="F5286" t="s">
        <v>581</v>
      </c>
      <c r="G5286" t="s">
        <v>581</v>
      </c>
      <c r="H5286">
        <v>30</v>
      </c>
      <c r="I5286" s="3">
        <v>8.533333333333333E-2</v>
      </c>
      <c r="J5286">
        <v>19.2</v>
      </c>
      <c r="K5286">
        <f t="shared" si="598"/>
        <v>7.5</v>
      </c>
      <c r="L5286">
        <v>-2.5430000000000001E-3</v>
      </c>
      <c r="M5286">
        <f t="shared" si="599"/>
        <v>8.207829333333333E-2</v>
      </c>
      <c r="N5286" s="5">
        <v>289.52917401599996</v>
      </c>
      <c r="O5286" s="3">
        <v>5.1243090182143707</v>
      </c>
      <c r="P5286" s="7">
        <v>1.7698765713783274E-2</v>
      </c>
      <c r="Q5286" s="9">
        <f t="shared" si="600"/>
        <v>4.929681505683341</v>
      </c>
      <c r="R5286" s="7">
        <f t="shared" si="601"/>
        <v>1.7026544984412924E-2</v>
      </c>
      <c r="S5286" t="s">
        <v>482</v>
      </c>
      <c r="T5286" t="s">
        <v>482</v>
      </c>
      <c r="U5286">
        <v>33</v>
      </c>
      <c r="V5286">
        <f t="shared" si="604"/>
        <v>10.058400000000001</v>
      </c>
      <c r="W5286">
        <f t="shared" si="602"/>
        <v>205.49866830870286</v>
      </c>
      <c r="X5286">
        <f t="shared" si="603"/>
        <v>98.433862119868664</v>
      </c>
    </row>
    <row r="5287" spans="1:24">
      <c r="A5287" t="s">
        <v>442</v>
      </c>
      <c r="B5287">
        <v>2006029</v>
      </c>
      <c r="C5287">
        <v>1</v>
      </c>
      <c r="D5287">
        <v>5</v>
      </c>
      <c r="E5287" s="28" t="s">
        <v>531</v>
      </c>
      <c r="F5287" t="s">
        <v>581</v>
      </c>
      <c r="G5287" t="s">
        <v>581</v>
      </c>
      <c r="H5287">
        <v>25</v>
      </c>
      <c r="I5287" s="3">
        <v>0.1024</v>
      </c>
      <c r="J5287">
        <v>28.928000000000001</v>
      </c>
      <c r="K5287">
        <f t="shared" si="598"/>
        <v>11.3</v>
      </c>
      <c r="L5287">
        <v>-2.5430000000000001E-3</v>
      </c>
      <c r="M5287">
        <f t="shared" si="599"/>
        <v>9.9144960000000004E-2</v>
      </c>
      <c r="N5287" s="5">
        <v>657.24409297960972</v>
      </c>
      <c r="O5287" s="3">
        <v>9.2731692126043477</v>
      </c>
      <c r="P5287" s="7">
        <v>1.410917087221663E-2</v>
      </c>
      <c r="Q5287" s="9">
        <f t="shared" si="600"/>
        <v>8.9794120606736048</v>
      </c>
      <c r="R5287" s="7">
        <f t="shared" si="601"/>
        <v>1.3662217974399021E-2</v>
      </c>
      <c r="S5287" t="s">
        <v>482</v>
      </c>
      <c r="T5287" t="s">
        <v>482</v>
      </c>
      <c r="U5287">
        <v>49</v>
      </c>
      <c r="V5287">
        <f t="shared" si="604"/>
        <v>14.9352</v>
      </c>
      <c r="W5287">
        <f t="shared" si="602"/>
        <v>596.40989777931077</v>
      </c>
      <c r="X5287">
        <f t="shared" si="603"/>
        <v>285.68034103628986</v>
      </c>
    </row>
    <row r="5288" spans="1:24">
      <c r="A5288" t="s">
        <v>444</v>
      </c>
      <c r="B5288">
        <v>2006029</v>
      </c>
      <c r="C5288">
        <v>5</v>
      </c>
      <c r="D5288">
        <v>3</v>
      </c>
      <c r="E5288" s="28" t="s">
        <v>531</v>
      </c>
      <c r="F5288" t="s">
        <v>581</v>
      </c>
      <c r="G5288" t="s">
        <v>581</v>
      </c>
      <c r="H5288">
        <v>24</v>
      </c>
      <c r="I5288" s="3">
        <v>0.10666666666666667</v>
      </c>
      <c r="J5288">
        <v>34.816000000000003</v>
      </c>
      <c r="K5288">
        <f t="shared" si="598"/>
        <v>13.600000000000001</v>
      </c>
      <c r="L5288">
        <v>-2.5430000000000001E-3</v>
      </c>
      <c r="M5288">
        <f t="shared" si="599"/>
        <v>0.10341162666666667</v>
      </c>
      <c r="N5288" s="5">
        <v>952.02339601776657</v>
      </c>
      <c r="O5288" s="3">
        <v>11.631209225215768</v>
      </c>
      <c r="P5288" s="7">
        <v>1.2217356499712227E-2</v>
      </c>
      <c r="Q5288" s="9">
        <f t="shared" si="600"/>
        <v>11.277328553316476</v>
      </c>
      <c r="R5288" s="7">
        <f t="shared" si="601"/>
        <v>1.1845642239979174E-2</v>
      </c>
      <c r="S5288" t="s">
        <v>481</v>
      </c>
      <c r="T5288" t="s">
        <v>482</v>
      </c>
      <c r="U5288">
        <v>27</v>
      </c>
      <c r="V5288">
        <f t="shared" si="604"/>
        <v>8.2295999999999996</v>
      </c>
      <c r="W5288">
        <f t="shared" si="602"/>
        <v>651.06789895400539</v>
      </c>
      <c r="X5288">
        <f t="shared" si="603"/>
        <v>311.86152359896857</v>
      </c>
    </row>
    <row r="5289" spans="1:24">
      <c r="A5289" t="s">
        <v>100</v>
      </c>
      <c r="B5289">
        <v>2006049</v>
      </c>
      <c r="C5289">
        <v>1</v>
      </c>
      <c r="D5289">
        <v>3</v>
      </c>
      <c r="E5289" s="28" t="s">
        <v>532</v>
      </c>
      <c r="F5289" s="19">
        <v>25.958800000000004</v>
      </c>
      <c r="G5289" s="5">
        <v>22.956841138659321</v>
      </c>
      <c r="H5289">
        <v>26</v>
      </c>
      <c r="I5289" s="3">
        <v>9.8461538461538461E-2</v>
      </c>
      <c r="J5289">
        <v>24.32</v>
      </c>
      <c r="K5289">
        <f t="shared" si="598"/>
        <v>9.5</v>
      </c>
      <c r="L5289">
        <v>-4.1809999999999998E-3</v>
      </c>
      <c r="M5289">
        <f t="shared" si="599"/>
        <v>9.3109858461538464E-2</v>
      </c>
      <c r="N5289" s="5">
        <v>464.53347475456002</v>
      </c>
      <c r="O5289" s="3">
        <v>7.4923527091654405</v>
      </c>
      <c r="P5289" s="7">
        <v>1.6128768143402552E-2</v>
      </c>
      <c r="Q5289" s="9">
        <f t="shared" si="600"/>
        <v>7.0866861868697093</v>
      </c>
      <c r="R5289" s="7">
        <f t="shared" si="601"/>
        <v>1.5255490878486242E-2</v>
      </c>
      <c r="S5289" t="s">
        <v>483</v>
      </c>
      <c r="T5289" t="s">
        <v>581</v>
      </c>
      <c r="U5289">
        <v>64</v>
      </c>
      <c r="V5289">
        <f t="shared" si="604"/>
        <v>19.507200000000001</v>
      </c>
      <c r="W5289">
        <f>IF(K5289&lt;9,0.16347481*POWER(K5289,2.03361676)*POWER(U5289,0.78254419),0.16347481*0.79129363*POWER(K5289,2.14015397)*POWER(U5289,0.78254419))</f>
        <v>414.65147161826474</v>
      </c>
      <c r="X5289">
        <f>W5289*0.5328</f>
        <v>220.92630407821147</v>
      </c>
    </row>
    <row r="5290" spans="1:24">
      <c r="A5290" t="s">
        <v>100</v>
      </c>
      <c r="B5290">
        <v>2006049</v>
      </c>
      <c r="C5290">
        <v>2</v>
      </c>
      <c r="D5290">
        <v>1</v>
      </c>
      <c r="E5290" s="28" t="s">
        <v>532</v>
      </c>
      <c r="F5290" s="19">
        <v>32.562799999999996</v>
      </c>
      <c r="G5290" s="5">
        <v>22.956841138659321</v>
      </c>
      <c r="H5290">
        <v>10</v>
      </c>
      <c r="I5290" s="3">
        <v>0.25600000000000001</v>
      </c>
      <c r="J5290">
        <v>41.216000000000001</v>
      </c>
      <c r="K5290">
        <f t="shared" si="598"/>
        <v>16.100000000000001</v>
      </c>
      <c r="L5290">
        <v>-4.1809999999999998E-3</v>
      </c>
      <c r="M5290">
        <f t="shared" si="599"/>
        <v>0.25064831999999998</v>
      </c>
      <c r="N5290" s="5">
        <v>1334.2019057188863</v>
      </c>
      <c r="O5290" s="3">
        <v>32.941986545664086</v>
      </c>
      <c r="P5290" s="7">
        <v>2.4690405855712288E-2</v>
      </c>
      <c r="Q5290" s="9">
        <f t="shared" si="600"/>
        <v>32.257547903244003</v>
      </c>
      <c r="R5290" s="7">
        <f t="shared" si="601"/>
        <v>2.4177411053736421E-2</v>
      </c>
      <c r="S5290" t="s">
        <v>483</v>
      </c>
      <c r="T5290" t="s">
        <v>581</v>
      </c>
      <c r="U5290">
        <v>74</v>
      </c>
      <c r="V5290">
        <f t="shared" si="604"/>
        <v>22.555200000000003</v>
      </c>
      <c r="W5290">
        <f t="shared" ref="W5290:W5353" si="605">IF(K5290&lt;9,0.16347481*POWER(K5290,2.03361676)*POWER(U5290,0.78254419),0.16347481*0.79129363*POWER(K5290,2.14015397)*POWER(U5290,0.78254419))</f>
        <v>1436.6074776007711</v>
      </c>
      <c r="X5290">
        <f t="shared" ref="X5290:X5353" si="606">W5290*0.5328</f>
        <v>765.42446406569093</v>
      </c>
    </row>
    <row r="5291" spans="1:24">
      <c r="A5291" t="s">
        <v>100</v>
      </c>
      <c r="B5291">
        <v>2006049</v>
      </c>
      <c r="C5291">
        <v>2</v>
      </c>
      <c r="D5291">
        <v>3</v>
      </c>
      <c r="E5291" s="28" t="s">
        <v>532</v>
      </c>
      <c r="F5291" s="19">
        <v>32.562799999999996</v>
      </c>
      <c r="G5291" s="5">
        <v>22.956841138659321</v>
      </c>
      <c r="H5291">
        <v>12</v>
      </c>
      <c r="I5291" s="3">
        <v>0.21333333333333335</v>
      </c>
      <c r="J5291">
        <v>54.528000000000006</v>
      </c>
      <c r="K5291">
        <f t="shared" si="598"/>
        <v>21.3</v>
      </c>
      <c r="L5291">
        <v>-4.1809999999999998E-3</v>
      </c>
      <c r="M5291">
        <f t="shared" si="599"/>
        <v>0.20798165333333335</v>
      </c>
      <c r="N5291" s="5">
        <v>2335.2265059434499</v>
      </c>
      <c r="O5291" s="3">
        <v>36.402038951936255</v>
      </c>
      <c r="P5291" s="7">
        <v>1.5588226178183749E-2</v>
      </c>
      <c r="Q5291" s="9">
        <f t="shared" si="600"/>
        <v>35.492353591549552</v>
      </c>
      <c r="R5291" s="7">
        <f t="shared" si="601"/>
        <v>1.5198677088161245E-2</v>
      </c>
      <c r="S5291" t="s">
        <v>481</v>
      </c>
      <c r="T5291" t="s">
        <v>581</v>
      </c>
      <c r="U5291">
        <v>108</v>
      </c>
      <c r="V5291">
        <f t="shared" si="604"/>
        <v>32.918399999999998</v>
      </c>
      <c r="W5291">
        <f t="shared" si="605"/>
        <v>3515.3562100859094</v>
      </c>
      <c r="X5291">
        <f t="shared" si="606"/>
        <v>1872.9817887337726</v>
      </c>
    </row>
    <row r="5292" spans="1:24">
      <c r="A5292" t="s">
        <v>100</v>
      </c>
      <c r="B5292">
        <v>2006049</v>
      </c>
      <c r="C5292">
        <v>3</v>
      </c>
      <c r="D5292">
        <v>1</v>
      </c>
      <c r="E5292" s="28" t="s">
        <v>532</v>
      </c>
      <c r="F5292" s="19">
        <v>30.073599999999999</v>
      </c>
      <c r="G5292" s="5">
        <v>22.956841138659321</v>
      </c>
      <c r="H5292">
        <v>14</v>
      </c>
      <c r="I5292" s="3">
        <v>0.18285714285714286</v>
      </c>
      <c r="J5292">
        <v>18.687999999999999</v>
      </c>
      <c r="K5292">
        <f t="shared" si="598"/>
        <v>7.3</v>
      </c>
      <c r="L5292">
        <v>-4.1809999999999998E-3</v>
      </c>
      <c r="M5292">
        <f t="shared" si="599"/>
        <v>0.17750546285714286</v>
      </c>
      <c r="N5292" s="5">
        <v>274.29350548111358</v>
      </c>
      <c r="O5292" s="3">
        <v>10.630513515373757</v>
      </c>
      <c r="P5292" s="7">
        <v>3.8755979645700066E-2</v>
      </c>
      <c r="Q5292" s="9">
        <f t="shared" si="600"/>
        <v>10.32237447562267</v>
      </c>
      <c r="R5292" s="7">
        <f t="shared" si="601"/>
        <v>3.7632587973663909E-2</v>
      </c>
      <c r="S5292" t="s">
        <v>482</v>
      </c>
      <c r="T5292" t="s">
        <v>581</v>
      </c>
      <c r="U5292">
        <v>48</v>
      </c>
      <c r="V5292">
        <f t="shared" si="604"/>
        <v>14.630400000000002</v>
      </c>
      <c r="W5292">
        <f t="shared" si="605"/>
        <v>192.6478831202559</v>
      </c>
      <c r="X5292">
        <f t="shared" si="606"/>
        <v>102.64279212647236</v>
      </c>
    </row>
    <row r="5293" spans="1:24">
      <c r="A5293" t="s">
        <v>100</v>
      </c>
      <c r="B5293">
        <v>2006049</v>
      </c>
      <c r="C5293">
        <v>3</v>
      </c>
      <c r="D5293">
        <v>3</v>
      </c>
      <c r="E5293" s="28" t="s">
        <v>532</v>
      </c>
      <c r="F5293" s="19">
        <v>30.073599999999999</v>
      </c>
      <c r="G5293" s="5">
        <v>22.956841138659321</v>
      </c>
      <c r="H5293">
        <v>10</v>
      </c>
      <c r="I5293" s="3">
        <v>0.25600000000000001</v>
      </c>
      <c r="J5293">
        <v>39.167999999999999</v>
      </c>
      <c r="K5293">
        <f t="shared" si="598"/>
        <v>15.299999999999999</v>
      </c>
      <c r="L5293">
        <v>-4.1809999999999998E-3</v>
      </c>
      <c r="M5293">
        <f t="shared" si="599"/>
        <v>0.25064831999999998</v>
      </c>
      <c r="N5293" s="5">
        <v>1204.9046105849857</v>
      </c>
      <c r="O5293" s="3">
        <v>31.294887218380847</v>
      </c>
      <c r="P5293" s="7">
        <v>2.5972916813047187E-2</v>
      </c>
      <c r="Q5293" s="9">
        <f t="shared" si="600"/>
        <v>30.644881213063925</v>
      </c>
      <c r="R5293" s="7">
        <f t="shared" si="601"/>
        <v>2.5433450037331769E-2</v>
      </c>
      <c r="S5293" t="s">
        <v>483</v>
      </c>
      <c r="T5293" t="s">
        <v>581</v>
      </c>
      <c r="U5293">
        <v>67</v>
      </c>
      <c r="V5293">
        <f t="shared" si="604"/>
        <v>20.421600000000002</v>
      </c>
      <c r="W5293">
        <f t="shared" si="605"/>
        <v>1191.7764714349421</v>
      </c>
      <c r="X5293">
        <f t="shared" si="606"/>
        <v>634.9785039805372</v>
      </c>
    </row>
    <row r="5294" spans="1:24">
      <c r="A5294" t="s">
        <v>100</v>
      </c>
      <c r="B5294">
        <v>2006049</v>
      </c>
      <c r="C5294">
        <v>5</v>
      </c>
      <c r="D5294">
        <v>1</v>
      </c>
      <c r="E5294" s="28" t="s">
        <v>532</v>
      </c>
      <c r="F5294" s="19">
        <v>41.021000000000008</v>
      </c>
      <c r="G5294" s="5">
        <v>27.548209366391184</v>
      </c>
      <c r="H5294">
        <v>14</v>
      </c>
      <c r="I5294" s="3">
        <v>0.18285714285714286</v>
      </c>
      <c r="J5294">
        <v>44.543999999999997</v>
      </c>
      <c r="K5294">
        <f t="shared" si="598"/>
        <v>17.399999999999999</v>
      </c>
      <c r="L5294">
        <v>-4.1809999999999998E-3</v>
      </c>
      <c r="M5294">
        <f t="shared" si="599"/>
        <v>0.17750546285714286</v>
      </c>
      <c r="N5294" s="5">
        <v>1558.3618262237183</v>
      </c>
      <c r="O5294" s="3">
        <v>25.483819948909549</v>
      </c>
      <c r="P5294" s="7">
        <v>1.6352954442334429E-2</v>
      </c>
      <c r="Q5294" s="9">
        <f t="shared" si="600"/>
        <v>24.740968960289219</v>
      </c>
      <c r="R5294" s="7">
        <f t="shared" si="601"/>
        <v>1.5876267336605951E-2</v>
      </c>
      <c r="S5294" t="s">
        <v>483</v>
      </c>
      <c r="T5294" t="s">
        <v>581</v>
      </c>
      <c r="U5294">
        <v>97</v>
      </c>
      <c r="V5294">
        <f t="shared" si="604"/>
        <v>29.5656</v>
      </c>
      <c r="W5294">
        <f t="shared" si="605"/>
        <v>2096.4841680032996</v>
      </c>
      <c r="X5294">
        <f t="shared" si="606"/>
        <v>1117.0067647121582</v>
      </c>
    </row>
    <row r="5295" spans="1:24">
      <c r="A5295" t="s">
        <v>100</v>
      </c>
      <c r="B5295">
        <v>2006049</v>
      </c>
      <c r="C5295">
        <v>6</v>
      </c>
      <c r="D5295">
        <v>3</v>
      </c>
      <c r="E5295" s="28" t="s">
        <v>532</v>
      </c>
      <c r="F5295" s="19">
        <v>30.879142857142856</v>
      </c>
      <c r="G5295" s="5">
        <v>32.139577594123047</v>
      </c>
      <c r="H5295">
        <v>9</v>
      </c>
      <c r="I5295" s="3">
        <v>0.28444444444444444</v>
      </c>
      <c r="J5295">
        <v>18.944000000000003</v>
      </c>
      <c r="K5295">
        <f t="shared" si="598"/>
        <v>7.4000000000000012</v>
      </c>
      <c r="L5295">
        <v>-4.1809999999999998E-3</v>
      </c>
      <c r="M5295">
        <f t="shared" si="599"/>
        <v>0.27909276444444442</v>
      </c>
      <c r="N5295" s="5">
        <v>281.85986789539851</v>
      </c>
      <c r="O5295" s="3">
        <v>16.674338868792926</v>
      </c>
      <c r="P5295" s="7">
        <v>5.915825829798859E-2</v>
      </c>
      <c r="Q5295" s="9">
        <f t="shared" si="600"/>
        <v>16.365311590110203</v>
      </c>
      <c r="R5295" s="7">
        <f t="shared" si="601"/>
        <v>5.8061872065389465E-2</v>
      </c>
      <c r="S5295" t="s">
        <v>483</v>
      </c>
      <c r="T5295" t="s">
        <v>581</v>
      </c>
      <c r="U5295">
        <v>66</v>
      </c>
      <c r="V5295">
        <f t="shared" si="604"/>
        <v>20.116800000000001</v>
      </c>
      <c r="W5295">
        <f t="shared" si="605"/>
        <v>254.10228477380485</v>
      </c>
      <c r="X5295">
        <f t="shared" si="606"/>
        <v>135.38569732748323</v>
      </c>
    </row>
    <row r="5296" spans="1:24">
      <c r="A5296" t="s">
        <v>100</v>
      </c>
      <c r="B5296">
        <v>2006049</v>
      </c>
      <c r="C5296">
        <v>6</v>
      </c>
      <c r="D5296">
        <v>1</v>
      </c>
      <c r="E5296" s="28" t="s">
        <v>532</v>
      </c>
      <c r="F5296" s="19">
        <v>30.879142857142856</v>
      </c>
      <c r="G5296" s="5">
        <v>32.139577594123047</v>
      </c>
      <c r="H5296">
        <v>12</v>
      </c>
      <c r="I5296" s="3">
        <v>0.21333333333333335</v>
      </c>
      <c r="J5296">
        <v>46.336000000000006</v>
      </c>
      <c r="K5296">
        <f t="shared" si="598"/>
        <v>18.100000000000001</v>
      </c>
      <c r="L5296">
        <v>-4.1809999999999998E-3</v>
      </c>
      <c r="M5296">
        <f t="shared" si="599"/>
        <v>0.20798165333333335</v>
      </c>
      <c r="N5296" s="5">
        <v>1686.2693813223427</v>
      </c>
      <c r="O5296" s="3">
        <v>30.911707860992003</v>
      </c>
      <c r="P5296" s="7">
        <v>1.8331417389997075E-2</v>
      </c>
      <c r="Q5296" s="9">
        <f t="shared" si="600"/>
        <v>30.139753031542398</v>
      </c>
      <c r="R5296" s="7">
        <f t="shared" si="601"/>
        <v>1.7873628831419172E-2</v>
      </c>
      <c r="S5296" t="s">
        <v>483</v>
      </c>
      <c r="T5296" t="s">
        <v>581</v>
      </c>
      <c r="U5296">
        <v>63</v>
      </c>
      <c r="V5296">
        <f t="shared" si="604"/>
        <v>19.202400000000001</v>
      </c>
      <c r="W5296">
        <f t="shared" si="605"/>
        <v>1627.3381233416353</v>
      </c>
      <c r="X5296">
        <f t="shared" si="606"/>
        <v>867.04575211642339</v>
      </c>
    </row>
    <row r="5297" spans="1:24">
      <c r="A5297" t="s">
        <v>100</v>
      </c>
      <c r="B5297">
        <v>2006049</v>
      </c>
      <c r="C5297">
        <v>7</v>
      </c>
      <c r="D5297">
        <v>1</v>
      </c>
      <c r="E5297" s="28" t="s">
        <v>532</v>
      </c>
      <c r="F5297" s="19">
        <v>24.765000000000004</v>
      </c>
      <c r="G5297" s="5">
        <v>27.548209366391184</v>
      </c>
      <c r="H5297">
        <v>20</v>
      </c>
      <c r="I5297" s="3">
        <v>0.128</v>
      </c>
      <c r="J5297">
        <v>19.712</v>
      </c>
      <c r="K5297">
        <f t="shared" si="598"/>
        <v>7.7</v>
      </c>
      <c r="L5297">
        <v>-4.1809999999999998E-3</v>
      </c>
      <c r="M5297">
        <f t="shared" si="599"/>
        <v>0.12264832000000001</v>
      </c>
      <c r="N5297" s="5">
        <v>305.17661737615362</v>
      </c>
      <c r="O5297" s="3">
        <v>7.8751936585728188</v>
      </c>
      <c r="P5297" s="7">
        <v>2.5805363878406314E-2</v>
      </c>
      <c r="Q5297" s="9">
        <f t="shared" si="600"/>
        <v>7.547993753074854</v>
      </c>
      <c r="R5297" s="7">
        <f t="shared" si="601"/>
        <v>2.4733198165609694E-2</v>
      </c>
      <c r="S5297" t="s">
        <v>483</v>
      </c>
      <c r="T5297" t="s">
        <v>581</v>
      </c>
      <c r="U5297">
        <v>57</v>
      </c>
      <c r="V5297">
        <f t="shared" si="604"/>
        <v>17.3736</v>
      </c>
      <c r="W5297">
        <f t="shared" si="605"/>
        <v>245.63084612179139</v>
      </c>
      <c r="X5297">
        <f t="shared" si="606"/>
        <v>130.87211481369047</v>
      </c>
    </row>
    <row r="5298" spans="1:24">
      <c r="A5298" t="s">
        <v>100</v>
      </c>
      <c r="B5298">
        <v>2006049</v>
      </c>
      <c r="C5298">
        <v>7</v>
      </c>
      <c r="D5298">
        <v>4</v>
      </c>
      <c r="E5298" s="28" t="s">
        <v>532</v>
      </c>
      <c r="F5298" s="19">
        <v>24.765000000000004</v>
      </c>
      <c r="G5298" s="5">
        <v>27.548209366391184</v>
      </c>
      <c r="H5298">
        <v>11</v>
      </c>
      <c r="I5298" s="3">
        <v>0.23272727272727273</v>
      </c>
      <c r="J5298">
        <v>26.111999999999998</v>
      </c>
      <c r="K5298">
        <f t="shared" si="598"/>
        <v>10.199999999999999</v>
      </c>
      <c r="L5298">
        <v>-4.1809999999999998E-3</v>
      </c>
      <c r="M5298">
        <f t="shared" si="599"/>
        <v>0.22737559272727273</v>
      </c>
      <c r="N5298" s="5">
        <v>535.51316025999358</v>
      </c>
      <c r="O5298" s="3">
        <v>18.921223677054943</v>
      </c>
      <c r="P5298" s="7">
        <v>3.5332882702394507E-2</v>
      </c>
      <c r="Q5298" s="9">
        <f t="shared" si="600"/>
        <v>18.489943203748961</v>
      </c>
      <c r="R5298" s="7">
        <f t="shared" si="601"/>
        <v>3.4527523459501962E-2</v>
      </c>
      <c r="S5298" t="s">
        <v>483</v>
      </c>
      <c r="T5298" t="s">
        <v>581</v>
      </c>
      <c r="U5298">
        <v>71</v>
      </c>
      <c r="V5298">
        <f t="shared" si="604"/>
        <v>21.640800000000002</v>
      </c>
      <c r="W5298">
        <f t="shared" si="605"/>
        <v>523.64822724431019</v>
      </c>
      <c r="X5298">
        <f t="shared" si="606"/>
        <v>278.9997754757685</v>
      </c>
    </row>
    <row r="5299" spans="1:24">
      <c r="A5299" t="s">
        <v>100</v>
      </c>
      <c r="B5299">
        <v>2006049</v>
      </c>
      <c r="C5299">
        <v>8</v>
      </c>
      <c r="D5299">
        <v>3</v>
      </c>
      <c r="E5299" s="28" t="s">
        <v>532</v>
      </c>
      <c r="F5299" s="19">
        <v>29.844999999999999</v>
      </c>
      <c r="G5299" s="5">
        <v>27.548209366391184</v>
      </c>
      <c r="H5299">
        <v>20</v>
      </c>
      <c r="I5299" s="3">
        <v>0.128</v>
      </c>
      <c r="J5299">
        <v>25.6</v>
      </c>
      <c r="K5299">
        <f t="shared" si="598"/>
        <v>10</v>
      </c>
      <c r="L5299">
        <v>-4.1809999999999998E-3</v>
      </c>
      <c r="M5299">
        <f t="shared" si="599"/>
        <v>0.12264832000000001</v>
      </c>
      <c r="N5299" s="5">
        <v>514.71853158400006</v>
      </c>
      <c r="O5299" s="3">
        <v>10.242898941542466</v>
      </c>
      <c r="P5299" s="7">
        <v>1.9900000316718468E-2</v>
      </c>
      <c r="Q5299" s="9">
        <f t="shared" si="600"/>
        <v>9.8167052420558392</v>
      </c>
      <c r="R5299" s="7">
        <f t="shared" si="601"/>
        <v>1.9071987192390005E-2</v>
      </c>
      <c r="S5299" t="s">
        <v>482</v>
      </c>
      <c r="T5299" t="s">
        <v>581</v>
      </c>
      <c r="U5299">
        <v>52</v>
      </c>
      <c r="V5299">
        <f t="shared" si="604"/>
        <v>15.849600000000001</v>
      </c>
      <c r="W5299">
        <f t="shared" si="605"/>
        <v>393.36066318345661</v>
      </c>
      <c r="X5299">
        <f t="shared" si="606"/>
        <v>209.58256134414569</v>
      </c>
    </row>
    <row r="5300" spans="1:24">
      <c r="A5300" t="s">
        <v>100</v>
      </c>
      <c r="B5300">
        <v>2006049</v>
      </c>
      <c r="C5300">
        <v>8</v>
      </c>
      <c r="D5300">
        <v>5</v>
      </c>
      <c r="E5300" s="28" t="s">
        <v>532</v>
      </c>
      <c r="F5300" s="19">
        <v>29.844999999999999</v>
      </c>
      <c r="G5300" s="5">
        <v>27.548209366391184</v>
      </c>
      <c r="H5300">
        <v>17</v>
      </c>
      <c r="I5300" s="3">
        <v>0.15058823529411766</v>
      </c>
      <c r="J5300">
        <v>26.88</v>
      </c>
      <c r="K5300">
        <f t="shared" si="598"/>
        <v>10.5</v>
      </c>
      <c r="L5300">
        <v>-4.1809999999999998E-3</v>
      </c>
      <c r="M5300">
        <f t="shared" si="599"/>
        <v>0.14523655529411766</v>
      </c>
      <c r="N5300" s="5">
        <v>567.47718107135995</v>
      </c>
      <c r="O5300" s="3">
        <v>12.645334368199281</v>
      </c>
      <c r="P5300" s="7">
        <v>2.2283423527842499E-2</v>
      </c>
      <c r="Q5300" s="9">
        <f t="shared" si="600"/>
        <v>12.198379791558471</v>
      </c>
      <c r="R5300" s="7">
        <f t="shared" si="601"/>
        <v>2.1495806701035493E-2</v>
      </c>
      <c r="S5300" t="s">
        <v>482</v>
      </c>
      <c r="T5300" t="s">
        <v>581</v>
      </c>
      <c r="U5300">
        <v>49</v>
      </c>
      <c r="V5300">
        <f t="shared" si="604"/>
        <v>14.9352</v>
      </c>
      <c r="W5300">
        <f t="shared" si="605"/>
        <v>416.81560099645043</v>
      </c>
      <c r="X5300">
        <f t="shared" si="606"/>
        <v>222.07935221090881</v>
      </c>
    </row>
    <row r="5301" spans="1:24">
      <c r="A5301" t="s">
        <v>100</v>
      </c>
      <c r="B5301">
        <v>2006049</v>
      </c>
      <c r="C5301">
        <v>9</v>
      </c>
      <c r="D5301">
        <v>3</v>
      </c>
      <c r="E5301" s="28" t="s">
        <v>532</v>
      </c>
      <c r="F5301" s="19">
        <v>25.964444444444442</v>
      </c>
      <c r="G5301" s="5">
        <v>41.32231404958678</v>
      </c>
      <c r="H5301">
        <v>9</v>
      </c>
      <c r="I5301" s="3">
        <v>0.28444444444444444</v>
      </c>
      <c r="J5301">
        <v>30.464000000000002</v>
      </c>
      <c r="K5301">
        <f t="shared" si="598"/>
        <v>11.9</v>
      </c>
      <c r="L5301">
        <v>-4.1809999999999998E-3</v>
      </c>
      <c r="M5301">
        <f t="shared" si="599"/>
        <v>0.27909276444444442</v>
      </c>
      <c r="N5301" s="5">
        <v>728.8929125761025</v>
      </c>
      <c r="O5301" s="3">
        <v>26.968709664312865</v>
      </c>
      <c r="P5301" s="7">
        <v>3.6999549863913794E-2</v>
      </c>
      <c r="Q5301" s="9">
        <f t="shared" si="600"/>
        <v>26.465998785540403</v>
      </c>
      <c r="R5301" s="7">
        <f t="shared" si="601"/>
        <v>3.6309858868022855E-2</v>
      </c>
      <c r="S5301" t="s">
        <v>483</v>
      </c>
      <c r="T5301" t="s">
        <v>581</v>
      </c>
      <c r="U5301">
        <v>67</v>
      </c>
      <c r="V5301">
        <f t="shared" si="604"/>
        <v>20.421600000000002</v>
      </c>
      <c r="W5301">
        <f t="shared" si="605"/>
        <v>695.99935573984021</v>
      </c>
      <c r="X5301">
        <f t="shared" si="606"/>
        <v>370.8284567381869</v>
      </c>
    </row>
    <row r="5302" spans="1:24">
      <c r="A5302" t="s">
        <v>100</v>
      </c>
      <c r="B5302">
        <v>2006049</v>
      </c>
      <c r="C5302">
        <v>9</v>
      </c>
      <c r="D5302">
        <v>1</v>
      </c>
      <c r="E5302" s="28" t="s">
        <v>532</v>
      </c>
      <c r="F5302" s="19">
        <v>25.964444444444442</v>
      </c>
      <c r="G5302" s="5">
        <v>41.32231404958678</v>
      </c>
      <c r="H5302">
        <v>14</v>
      </c>
      <c r="I5302" s="3">
        <v>0.18285714285714286</v>
      </c>
      <c r="J5302">
        <v>40.448</v>
      </c>
      <c r="K5302">
        <f t="shared" si="598"/>
        <v>15.8</v>
      </c>
      <c r="L5302">
        <v>-4.1809999999999998E-3</v>
      </c>
      <c r="M5302">
        <f t="shared" si="599"/>
        <v>0.17750546285714286</v>
      </c>
      <c r="N5302" s="5">
        <v>1284.9433422462976</v>
      </c>
      <c r="O5302" s="3">
        <v>23.130820909933441</v>
      </c>
      <c r="P5302" s="7">
        <v>1.8001432553046943E-2</v>
      </c>
      <c r="Q5302" s="9">
        <f t="shared" si="600"/>
        <v>22.456835180540317</v>
      </c>
      <c r="R5302" s="7">
        <f t="shared" si="601"/>
        <v>1.7476906912706348E-2</v>
      </c>
      <c r="S5302" t="s">
        <v>483</v>
      </c>
      <c r="T5302" t="s">
        <v>487</v>
      </c>
      <c r="U5302">
        <v>71</v>
      </c>
      <c r="V5302">
        <f t="shared" si="604"/>
        <v>21.640800000000002</v>
      </c>
      <c r="W5302">
        <f t="shared" si="605"/>
        <v>1335.9515223514827</v>
      </c>
      <c r="X5302">
        <f t="shared" si="606"/>
        <v>711.79497110887007</v>
      </c>
    </row>
    <row r="5303" spans="1:24">
      <c r="A5303" t="s">
        <v>100</v>
      </c>
      <c r="B5303">
        <v>2006049</v>
      </c>
      <c r="C5303">
        <v>10</v>
      </c>
      <c r="D5303">
        <v>1</v>
      </c>
      <c r="E5303" s="28" t="s">
        <v>532</v>
      </c>
      <c r="F5303" s="19">
        <v>26.162000000000003</v>
      </c>
      <c r="G5303" s="5">
        <v>18.365472910927458</v>
      </c>
      <c r="H5303">
        <v>15</v>
      </c>
      <c r="I5303" s="3">
        <v>0.17066666666666666</v>
      </c>
      <c r="J5303">
        <v>14.592000000000001</v>
      </c>
      <c r="K5303">
        <f t="shared" si="598"/>
        <v>5.7</v>
      </c>
      <c r="L5303">
        <v>-4.1809999999999998E-3</v>
      </c>
      <c r="M5303">
        <f t="shared" si="599"/>
        <v>0.16531498666666666</v>
      </c>
      <c r="N5303" s="5">
        <v>167.23205091164161</v>
      </c>
      <c r="O5303" s="3">
        <v>7.7322162864127977</v>
      </c>
      <c r="P5303" s="7">
        <v>4.6236449557735655E-2</v>
      </c>
      <c r="Q5303" s="9">
        <f t="shared" si="600"/>
        <v>7.492532602532906</v>
      </c>
      <c r="R5303" s="7">
        <f t="shared" si="601"/>
        <v>4.4803209442738016E-2</v>
      </c>
      <c r="S5303" t="s">
        <v>482</v>
      </c>
      <c r="T5303" t="s">
        <v>581</v>
      </c>
      <c r="U5303">
        <v>40</v>
      </c>
      <c r="V5303">
        <f t="shared" si="604"/>
        <v>12.192</v>
      </c>
      <c r="W5303">
        <f t="shared" si="605"/>
        <v>100.9934840095613</v>
      </c>
      <c r="X5303">
        <f t="shared" si="606"/>
        <v>53.809328280294267</v>
      </c>
    </row>
    <row r="5304" spans="1:24">
      <c r="A5304" t="s">
        <v>100</v>
      </c>
      <c r="B5304">
        <v>2006049</v>
      </c>
      <c r="C5304">
        <v>10</v>
      </c>
      <c r="D5304">
        <v>3</v>
      </c>
      <c r="E5304" s="28" t="s">
        <v>532</v>
      </c>
      <c r="F5304" s="19">
        <v>26.162000000000003</v>
      </c>
      <c r="G5304" s="5">
        <v>18.365472910927458</v>
      </c>
      <c r="H5304">
        <v>7</v>
      </c>
      <c r="I5304" s="3">
        <v>0.36571428571428571</v>
      </c>
      <c r="J5304">
        <v>42.24</v>
      </c>
      <c r="K5304">
        <f t="shared" si="598"/>
        <v>16.5</v>
      </c>
      <c r="L5304">
        <v>-4.1809999999999998E-3</v>
      </c>
      <c r="M5304">
        <f t="shared" si="599"/>
        <v>0.36036260571428569</v>
      </c>
      <c r="N5304" s="5">
        <v>1401.3212022374403</v>
      </c>
      <c r="O5304" s="3">
        <v>48.110426779062927</v>
      </c>
      <c r="P5304" s="7">
        <v>3.4332190722759851E-2</v>
      </c>
      <c r="Q5304" s="9">
        <f t="shared" si="600"/>
        <v>47.412460798094784</v>
      </c>
      <c r="R5304" s="7">
        <f t="shared" si="601"/>
        <v>3.3834113636754357E-2</v>
      </c>
      <c r="S5304" t="s">
        <v>481</v>
      </c>
      <c r="T5304" t="s">
        <v>581</v>
      </c>
      <c r="U5304">
        <v>83</v>
      </c>
      <c r="V5304">
        <f t="shared" si="604"/>
        <v>25.298400000000001</v>
      </c>
      <c r="W5304">
        <f t="shared" si="605"/>
        <v>1656.3610863163135</v>
      </c>
      <c r="X5304">
        <f t="shared" si="606"/>
        <v>882.50918678933192</v>
      </c>
    </row>
    <row r="5305" spans="1:24">
      <c r="A5305" t="s">
        <v>100</v>
      </c>
      <c r="B5305">
        <v>2006049</v>
      </c>
      <c r="C5305">
        <v>13</v>
      </c>
      <c r="D5305">
        <v>1</v>
      </c>
      <c r="E5305" s="28" t="s">
        <v>532</v>
      </c>
      <c r="F5305" s="19">
        <v>24.479249999999997</v>
      </c>
      <c r="G5305" s="5">
        <v>36.730945821854917</v>
      </c>
      <c r="H5305">
        <v>20</v>
      </c>
      <c r="I5305" s="3">
        <v>0.128</v>
      </c>
      <c r="J5305">
        <v>15.616</v>
      </c>
      <c r="K5305">
        <f t="shared" si="598"/>
        <v>6.1</v>
      </c>
      <c r="L5305">
        <v>-4.1809999999999998E-3</v>
      </c>
      <c r="M5305">
        <f t="shared" si="599"/>
        <v>0.12264832000000001</v>
      </c>
      <c r="N5305" s="5">
        <v>191.52676560240639</v>
      </c>
      <c r="O5305" s="3">
        <v>6.2280943312896015</v>
      </c>
      <c r="P5305" s="7">
        <v>3.2518140802411957E-2</v>
      </c>
      <c r="Q5305" s="9">
        <f t="shared" si="600"/>
        <v>5.9697596737837406</v>
      </c>
      <c r="R5305" s="7">
        <f t="shared" si="601"/>
        <v>3.1169323279736601E-2</v>
      </c>
      <c r="S5305" t="s">
        <v>482</v>
      </c>
      <c r="T5305" t="s">
        <v>581</v>
      </c>
      <c r="U5305">
        <v>33</v>
      </c>
      <c r="V5305">
        <f t="shared" si="604"/>
        <v>10.058400000000001</v>
      </c>
      <c r="W5305">
        <f t="shared" si="605"/>
        <v>99.727519476492375</v>
      </c>
      <c r="X5305">
        <f t="shared" si="606"/>
        <v>53.134822377075146</v>
      </c>
    </row>
    <row r="5306" spans="1:24">
      <c r="A5306" t="s">
        <v>100</v>
      </c>
      <c r="B5306">
        <v>2006049</v>
      </c>
      <c r="C5306">
        <v>13</v>
      </c>
      <c r="D5306">
        <v>3</v>
      </c>
      <c r="E5306" s="28" t="s">
        <v>532</v>
      </c>
      <c r="F5306" s="19">
        <v>24.479249999999997</v>
      </c>
      <c r="G5306" s="5">
        <v>36.730945821854917</v>
      </c>
      <c r="H5306">
        <v>11</v>
      </c>
      <c r="I5306" s="3">
        <v>0.23272727272727273</v>
      </c>
      <c r="J5306">
        <v>28.16</v>
      </c>
      <c r="K5306">
        <f t="shared" si="598"/>
        <v>11</v>
      </c>
      <c r="L5306">
        <v>-4.1809999999999998E-3</v>
      </c>
      <c r="M5306">
        <f t="shared" si="599"/>
        <v>0.22737559272727273</v>
      </c>
      <c r="N5306" s="5">
        <v>622.80942321664008</v>
      </c>
      <c r="O5306" s="3">
        <v>20.41858670185777</v>
      </c>
      <c r="P5306" s="7">
        <v>3.2784646379307114E-2</v>
      </c>
      <c r="Q5306" s="9">
        <f t="shared" si="600"/>
        <v>19.952873593831747</v>
      </c>
      <c r="R5306" s="7">
        <f t="shared" si="601"/>
        <v>3.2036884558972502E-2</v>
      </c>
      <c r="S5306" t="s">
        <v>483</v>
      </c>
      <c r="T5306" t="s">
        <v>581</v>
      </c>
      <c r="U5306">
        <v>58</v>
      </c>
      <c r="V5306">
        <f t="shared" si="604"/>
        <v>17.6784</v>
      </c>
      <c r="W5306">
        <f t="shared" si="605"/>
        <v>525.39935006227302</v>
      </c>
      <c r="X5306">
        <f t="shared" si="606"/>
        <v>279.93277371317907</v>
      </c>
    </row>
    <row r="5307" spans="1:24">
      <c r="A5307" t="s">
        <v>100</v>
      </c>
      <c r="B5307">
        <v>2006049</v>
      </c>
      <c r="C5307">
        <v>14</v>
      </c>
      <c r="D5307">
        <v>1</v>
      </c>
      <c r="E5307" s="28" t="s">
        <v>532</v>
      </c>
      <c r="F5307" s="19">
        <v>42.163999999999994</v>
      </c>
      <c r="G5307" s="5">
        <v>13.774104683195592</v>
      </c>
      <c r="H5307">
        <v>6</v>
      </c>
      <c r="I5307" s="3">
        <v>0.42666666666666669</v>
      </c>
      <c r="J5307">
        <v>33.536000000000001</v>
      </c>
      <c r="K5307">
        <f t="shared" si="598"/>
        <v>13.1</v>
      </c>
      <c r="L5307">
        <v>-4.1809999999999998E-3</v>
      </c>
      <c r="M5307">
        <f t="shared" si="599"/>
        <v>0.42131498666666667</v>
      </c>
      <c r="N5307" s="5">
        <v>883.30847205130249</v>
      </c>
      <c r="O5307" s="3">
        <v>44.380176318464024</v>
      </c>
      <c r="P5307" s="7">
        <v>5.0243123124812987E-2</v>
      </c>
      <c r="Q5307" s="9">
        <f t="shared" si="600"/>
        <v>43.830598553314076</v>
      </c>
      <c r="R5307" s="7">
        <f t="shared" si="601"/>
        <v>4.9620942105906118E-2</v>
      </c>
      <c r="S5307" t="s">
        <v>483</v>
      </c>
      <c r="T5307" t="s">
        <v>581</v>
      </c>
      <c r="U5307">
        <v>58</v>
      </c>
      <c r="V5307">
        <f t="shared" si="604"/>
        <v>17.6784</v>
      </c>
      <c r="W5307">
        <f t="shared" si="605"/>
        <v>763.62729032194159</v>
      </c>
      <c r="X5307">
        <f t="shared" si="606"/>
        <v>406.86062028353052</v>
      </c>
    </row>
    <row r="5308" spans="1:24">
      <c r="A5308" t="s">
        <v>100</v>
      </c>
      <c r="B5308">
        <v>2006049</v>
      </c>
      <c r="C5308">
        <v>14</v>
      </c>
      <c r="D5308">
        <v>3</v>
      </c>
      <c r="E5308" s="28" t="s">
        <v>532</v>
      </c>
      <c r="F5308" s="19">
        <v>42.163999999999994</v>
      </c>
      <c r="G5308" s="5">
        <v>13.774104683195592</v>
      </c>
      <c r="H5308">
        <v>17</v>
      </c>
      <c r="I5308" s="3">
        <v>0.15058823529411766</v>
      </c>
      <c r="J5308">
        <v>66.304000000000002</v>
      </c>
      <c r="K5308">
        <f t="shared" si="598"/>
        <v>25.9</v>
      </c>
      <c r="L5308">
        <v>-4.1809999999999998E-3</v>
      </c>
      <c r="M5308">
        <f t="shared" si="599"/>
        <v>0.14523655529411766</v>
      </c>
      <c r="N5308" s="5">
        <v>3452.7833817186311</v>
      </c>
      <c r="O5308" s="3">
        <v>31.296312044788067</v>
      </c>
      <c r="P5308" s="7">
        <v>9.0640820998189164E-3</v>
      </c>
      <c r="Q5308" s="9">
        <f t="shared" si="600"/>
        <v>30.186529411697787</v>
      </c>
      <c r="R5308" s="7">
        <f t="shared" si="601"/>
        <v>8.7426652860777988E-3</v>
      </c>
      <c r="S5308" t="s">
        <v>485</v>
      </c>
      <c r="T5308" t="s">
        <v>581</v>
      </c>
      <c r="U5308">
        <v>89</v>
      </c>
      <c r="V5308">
        <f t="shared" si="604"/>
        <v>27.127200000000002</v>
      </c>
      <c r="W5308">
        <f t="shared" si="605"/>
        <v>4591.4666643907713</v>
      </c>
      <c r="X5308">
        <f t="shared" si="606"/>
        <v>2446.3334387874033</v>
      </c>
    </row>
    <row r="5309" spans="1:24">
      <c r="A5309" t="s">
        <v>100</v>
      </c>
      <c r="B5309">
        <v>2006049</v>
      </c>
      <c r="C5309">
        <v>15</v>
      </c>
      <c r="D5309">
        <v>1</v>
      </c>
      <c r="E5309" s="28" t="s">
        <v>532</v>
      </c>
      <c r="F5309" s="19">
        <v>23.114000000000001</v>
      </c>
      <c r="G5309" s="5">
        <v>22.956841138659321</v>
      </c>
      <c r="H5309">
        <v>8</v>
      </c>
      <c r="I5309" s="3">
        <v>0.32</v>
      </c>
      <c r="J5309">
        <v>33.792000000000002</v>
      </c>
      <c r="K5309">
        <f t="shared" si="598"/>
        <v>13.200000000000001</v>
      </c>
      <c r="L5309">
        <v>-4.1809999999999998E-3</v>
      </c>
      <c r="M5309">
        <f t="shared" si="599"/>
        <v>0.31464831999999998</v>
      </c>
      <c r="N5309" s="5">
        <v>896.84556943196174</v>
      </c>
      <c r="O5309" s="3">
        <v>33.649724537856081</v>
      </c>
      <c r="P5309" s="7">
        <v>3.7520087833147156E-2</v>
      </c>
      <c r="Q5309" s="9">
        <f t="shared" si="600"/>
        <v>33.092256136824552</v>
      </c>
      <c r="R5309" s="7">
        <f t="shared" si="601"/>
        <v>3.6898499880848284E-2</v>
      </c>
      <c r="S5309" t="s">
        <v>483</v>
      </c>
      <c r="T5309" t="s">
        <v>581</v>
      </c>
      <c r="U5309">
        <v>50</v>
      </c>
      <c r="V5309">
        <f t="shared" si="604"/>
        <v>15.24</v>
      </c>
      <c r="W5309">
        <f t="shared" si="605"/>
        <v>691.04823856458665</v>
      </c>
      <c r="X5309">
        <f t="shared" si="606"/>
        <v>368.19050150721182</v>
      </c>
    </row>
    <row r="5310" spans="1:24">
      <c r="A5310" t="s">
        <v>445</v>
      </c>
      <c r="B5310">
        <v>2006049</v>
      </c>
      <c r="C5310">
        <v>1</v>
      </c>
      <c r="D5310">
        <v>1</v>
      </c>
      <c r="E5310" s="28" t="s">
        <v>532</v>
      </c>
      <c r="F5310" s="19">
        <v>31.157333333333337</v>
      </c>
      <c r="G5310" s="5">
        <v>13.774104683195592</v>
      </c>
      <c r="H5310">
        <v>13</v>
      </c>
      <c r="I5310" s="3">
        <v>0.19692307692307692</v>
      </c>
      <c r="J5310">
        <v>28.928000000000001</v>
      </c>
      <c r="K5310">
        <f t="shared" si="598"/>
        <v>11.3</v>
      </c>
      <c r="L5310">
        <v>-4.1809999999999998E-3</v>
      </c>
      <c r="M5310">
        <f t="shared" si="599"/>
        <v>0.19157139692307693</v>
      </c>
      <c r="N5310" s="5">
        <v>657.24409297960972</v>
      </c>
      <c r="O5310" s="3">
        <v>17.774540817353525</v>
      </c>
      <c r="P5310" s="7">
        <v>2.7044048029055412E-2</v>
      </c>
      <c r="Q5310" s="9">
        <f t="shared" si="600"/>
        <v>17.294711584881824</v>
      </c>
      <c r="R5310" s="7">
        <f t="shared" si="601"/>
        <v>2.6313985579507329E-2</v>
      </c>
      <c r="S5310" t="s">
        <v>483</v>
      </c>
      <c r="T5310" t="s">
        <v>581</v>
      </c>
      <c r="U5310">
        <v>60</v>
      </c>
      <c r="V5310">
        <f t="shared" si="604"/>
        <v>18.288</v>
      </c>
      <c r="W5310">
        <f t="shared" si="605"/>
        <v>571.50555013013582</v>
      </c>
      <c r="X5310">
        <f t="shared" si="606"/>
        <v>304.49815710933638</v>
      </c>
    </row>
    <row r="5311" spans="1:24">
      <c r="A5311" t="s">
        <v>445</v>
      </c>
      <c r="B5311">
        <v>2006049</v>
      </c>
      <c r="C5311">
        <v>1</v>
      </c>
      <c r="D5311">
        <v>3</v>
      </c>
      <c r="E5311" s="28" t="s">
        <v>532</v>
      </c>
      <c r="F5311" s="19">
        <v>31.157333333333337</v>
      </c>
      <c r="G5311" s="5">
        <v>13.774104683195592</v>
      </c>
      <c r="H5311">
        <v>11</v>
      </c>
      <c r="I5311" s="3">
        <v>0.23272727272727273</v>
      </c>
      <c r="J5311">
        <v>29.695999999999998</v>
      </c>
      <c r="K5311">
        <f t="shared" si="598"/>
        <v>11.6</v>
      </c>
      <c r="L5311">
        <v>-4.1809999999999998E-3</v>
      </c>
      <c r="M5311">
        <f t="shared" si="599"/>
        <v>0.22737559272727273</v>
      </c>
      <c r="N5311" s="5">
        <v>692.60525609943033</v>
      </c>
      <c r="O5311" s="3">
        <v>21.541608970459954</v>
      </c>
      <c r="P5311" s="7">
        <v>3.110228919107054E-2</v>
      </c>
      <c r="Q5311" s="9">
        <f t="shared" si="600"/>
        <v>21.050071386393817</v>
      </c>
      <c r="R5311" s="7">
        <f t="shared" si="601"/>
        <v>3.039259549507645E-2</v>
      </c>
      <c r="S5311" t="s">
        <v>483</v>
      </c>
      <c r="T5311" t="s">
        <v>581</v>
      </c>
      <c r="U5311">
        <v>56</v>
      </c>
      <c r="V5311">
        <f t="shared" si="604"/>
        <v>17.0688</v>
      </c>
      <c r="W5311">
        <f t="shared" si="605"/>
        <v>572.69960819925836</v>
      </c>
      <c r="X5311">
        <f t="shared" si="606"/>
        <v>305.13435124856488</v>
      </c>
    </row>
    <row r="5312" spans="1:24">
      <c r="A5312" t="s">
        <v>445</v>
      </c>
      <c r="B5312">
        <v>2006049</v>
      </c>
      <c r="C5312">
        <v>2</v>
      </c>
      <c r="D5312">
        <v>1</v>
      </c>
      <c r="E5312" s="28" t="s">
        <v>532</v>
      </c>
      <c r="F5312" s="19">
        <v>23.932444444444446</v>
      </c>
      <c r="G5312" s="5">
        <v>41.32231404958678</v>
      </c>
      <c r="H5312">
        <v>21</v>
      </c>
      <c r="I5312" s="3">
        <v>0.1219047619047619</v>
      </c>
      <c r="J5312">
        <v>18.687999999999999</v>
      </c>
      <c r="K5312">
        <f t="shared" si="598"/>
        <v>7.3</v>
      </c>
      <c r="L5312">
        <v>-4.1809999999999998E-3</v>
      </c>
      <c r="M5312">
        <f t="shared" si="599"/>
        <v>0.11655308190476191</v>
      </c>
      <c r="N5312" s="5">
        <v>274.29350548111358</v>
      </c>
      <c r="O5312" s="3">
        <v>7.1103522546834732</v>
      </c>
      <c r="P5312" s="7">
        <v>2.5922422925077439E-2</v>
      </c>
      <c r="Q5312" s="9">
        <f t="shared" si="600"/>
        <v>6.8001637107855366</v>
      </c>
      <c r="R5312" s="7">
        <f t="shared" si="601"/>
        <v>2.479155931474929E-2</v>
      </c>
      <c r="S5312" t="s">
        <v>482</v>
      </c>
      <c r="T5312" t="s">
        <v>494</v>
      </c>
      <c r="U5312">
        <v>61</v>
      </c>
      <c r="V5312">
        <f t="shared" si="604"/>
        <v>18.5928</v>
      </c>
      <c r="W5312">
        <f t="shared" si="605"/>
        <v>232.39039200220893</v>
      </c>
      <c r="X5312">
        <f t="shared" si="606"/>
        <v>123.81760085877693</v>
      </c>
    </row>
    <row r="5313" spans="1:24">
      <c r="A5313" t="s">
        <v>445</v>
      </c>
      <c r="B5313">
        <v>2006049</v>
      </c>
      <c r="C5313">
        <v>2</v>
      </c>
      <c r="D5313">
        <v>3</v>
      </c>
      <c r="E5313" s="28" t="s">
        <v>532</v>
      </c>
      <c r="F5313" s="19">
        <v>23.932444444444446</v>
      </c>
      <c r="G5313" s="5">
        <v>41.32231404958678</v>
      </c>
      <c r="H5313">
        <v>13</v>
      </c>
      <c r="I5313" s="3">
        <v>0.19692307692307692</v>
      </c>
      <c r="J5313">
        <v>19.968</v>
      </c>
      <c r="K5313">
        <f t="shared" si="598"/>
        <v>7.8</v>
      </c>
      <c r="L5313">
        <v>-4.1809999999999998E-3</v>
      </c>
      <c r="M5313">
        <f t="shared" si="599"/>
        <v>0.19157139692307693</v>
      </c>
      <c r="N5313" s="5">
        <v>313.1547546157056</v>
      </c>
      <c r="O5313" s="3">
        <v>12.231418081304289</v>
      </c>
      <c r="P5313" s="7">
        <v>3.9058701491900799E-2</v>
      </c>
      <c r="Q5313" s="9">
        <f t="shared" si="600"/>
        <v>11.902231609692823</v>
      </c>
      <c r="R5313" s="7">
        <f t="shared" si="601"/>
        <v>3.800750726042431E-2</v>
      </c>
      <c r="S5313" t="s">
        <v>483</v>
      </c>
      <c r="T5313" t="s">
        <v>494</v>
      </c>
      <c r="U5313">
        <v>62</v>
      </c>
      <c r="V5313">
        <f t="shared" si="604"/>
        <v>18.897600000000001</v>
      </c>
      <c r="W5313">
        <f t="shared" si="605"/>
        <v>269.31161211977155</v>
      </c>
      <c r="X5313">
        <f t="shared" si="606"/>
        <v>143.48922693741429</v>
      </c>
    </row>
    <row r="5314" spans="1:24">
      <c r="A5314" t="s">
        <v>445</v>
      </c>
      <c r="B5314">
        <v>2006049</v>
      </c>
      <c r="C5314">
        <v>3</v>
      </c>
      <c r="D5314">
        <v>3</v>
      </c>
      <c r="E5314" s="28" t="s">
        <v>532</v>
      </c>
      <c r="F5314" s="19">
        <v>28.574999999999999</v>
      </c>
      <c r="G5314" s="5">
        <v>27.548209366391184</v>
      </c>
      <c r="H5314">
        <v>13</v>
      </c>
      <c r="I5314" s="3">
        <v>0.19692307692307692</v>
      </c>
      <c r="J5314">
        <v>24.064</v>
      </c>
      <c r="K5314">
        <f t="shared" ref="K5314:K5377" si="607">J5314/2.56</f>
        <v>9.4</v>
      </c>
      <c r="L5314">
        <v>-4.1809999999999998E-3</v>
      </c>
      <c r="M5314">
        <f t="shared" ref="M5314:M5377" si="608">I5314+L5314*1.28</f>
        <v>0.19157139692307693</v>
      </c>
      <c r="N5314" s="5">
        <v>454.80529450762236</v>
      </c>
      <c r="O5314" s="3">
        <v>14.76541704635537</v>
      </c>
      <c r="P5314" s="7">
        <v>3.2465358747286767E-2</v>
      </c>
      <c r="Q5314" s="9">
        <f t="shared" ref="Q5314:Q5377" si="609">(J5314*J5314 - (J5314 - 2*M5314)*(J5314 - 2*M5314))*3.1415926/4</f>
        <v>14.367365312636396</v>
      </c>
      <c r="R5314" s="7">
        <f t="shared" ref="R5314:R5377" si="610">Q5314/N5314</f>
        <v>3.1590145247079142E-2</v>
      </c>
      <c r="S5314" t="s">
        <v>483</v>
      </c>
      <c r="T5314" t="s">
        <v>581</v>
      </c>
      <c r="U5314">
        <v>62</v>
      </c>
      <c r="V5314">
        <f t="shared" si="604"/>
        <v>18.897600000000001</v>
      </c>
      <c r="W5314">
        <f t="shared" si="605"/>
        <v>395.41910876569051</v>
      </c>
      <c r="X5314">
        <f t="shared" si="606"/>
        <v>210.67930115035992</v>
      </c>
    </row>
    <row r="5315" spans="1:24">
      <c r="A5315" t="s">
        <v>445</v>
      </c>
      <c r="B5315">
        <v>2006049</v>
      </c>
      <c r="C5315">
        <v>3</v>
      </c>
      <c r="D5315">
        <v>1</v>
      </c>
      <c r="E5315" s="28" t="s">
        <v>532</v>
      </c>
      <c r="F5315" s="19">
        <v>28.574999999999999</v>
      </c>
      <c r="G5315" s="5">
        <v>27.548209366391184</v>
      </c>
      <c r="H5315">
        <v>11</v>
      </c>
      <c r="I5315" s="3">
        <v>0.23272727272727273</v>
      </c>
      <c r="J5315">
        <v>31.231999999999999</v>
      </c>
      <c r="K5315">
        <f t="shared" si="607"/>
        <v>12.2</v>
      </c>
      <c r="L5315">
        <v>-4.1809999999999998E-3</v>
      </c>
      <c r="M5315">
        <f t="shared" si="608"/>
        <v>0.22737559272727273</v>
      </c>
      <c r="N5315" s="5">
        <v>766.10706240962554</v>
      </c>
      <c r="O5315" s="3">
        <v>22.664631239062228</v>
      </c>
      <c r="P5315" s="7">
        <v>2.958415651172238E-2</v>
      </c>
      <c r="Q5315" s="9">
        <f t="shared" si="609"/>
        <v>22.147269178955973</v>
      </c>
      <c r="R5315" s="7">
        <f t="shared" si="610"/>
        <v>2.8908843509804601E-2</v>
      </c>
      <c r="S5315" t="s">
        <v>483</v>
      </c>
      <c r="T5315" t="s">
        <v>581</v>
      </c>
      <c r="U5315">
        <v>64</v>
      </c>
      <c r="V5315">
        <f t="shared" si="604"/>
        <v>19.507200000000001</v>
      </c>
      <c r="W5315">
        <f t="shared" si="605"/>
        <v>708.2416452779097</v>
      </c>
      <c r="X5315">
        <f t="shared" si="606"/>
        <v>377.35114860407032</v>
      </c>
    </row>
    <row r="5316" spans="1:24">
      <c r="A5316" t="s">
        <v>445</v>
      </c>
      <c r="B5316">
        <v>2006049</v>
      </c>
      <c r="C5316">
        <v>4</v>
      </c>
      <c r="D5316">
        <v>1</v>
      </c>
      <c r="E5316" s="28" t="s">
        <v>532</v>
      </c>
      <c r="F5316" s="19">
        <v>25.738666666666667</v>
      </c>
      <c r="G5316" s="5">
        <v>27.548209366391184</v>
      </c>
      <c r="H5316">
        <v>15</v>
      </c>
      <c r="I5316" s="3">
        <v>0.17066666666666666</v>
      </c>
      <c r="J5316">
        <v>25.6</v>
      </c>
      <c r="K5316">
        <f t="shared" si="607"/>
        <v>10</v>
      </c>
      <c r="L5316">
        <v>-4.1809999999999998E-3</v>
      </c>
      <c r="M5316">
        <f t="shared" si="608"/>
        <v>0.16531498666666666</v>
      </c>
      <c r="N5316" s="5">
        <v>514.71853158400006</v>
      </c>
      <c r="O5316" s="3">
        <v>13.634322209177704</v>
      </c>
      <c r="P5316" s="7">
        <v>2.6488889310472854E-2</v>
      </c>
      <c r="Q5316" s="9">
        <f t="shared" si="609"/>
        <v>13.209563147835309</v>
      </c>
      <c r="R5316" s="7">
        <f t="shared" si="610"/>
        <v>2.5663663414612379E-2</v>
      </c>
      <c r="S5316" t="s">
        <v>483</v>
      </c>
      <c r="T5316" t="s">
        <v>581</v>
      </c>
      <c r="U5316">
        <v>55</v>
      </c>
      <c r="V5316">
        <f t="shared" si="604"/>
        <v>16.763999999999999</v>
      </c>
      <c r="W5316">
        <f t="shared" si="605"/>
        <v>411.01076044938463</v>
      </c>
      <c r="X5316">
        <f t="shared" si="606"/>
        <v>218.98653316743216</v>
      </c>
    </row>
    <row r="5317" spans="1:24">
      <c r="A5317" t="s">
        <v>445</v>
      </c>
      <c r="B5317">
        <v>2006049</v>
      </c>
      <c r="C5317">
        <v>4</v>
      </c>
      <c r="D5317">
        <v>3</v>
      </c>
      <c r="E5317" s="28" t="s">
        <v>532</v>
      </c>
      <c r="F5317" s="19">
        <v>25.738666666666667</v>
      </c>
      <c r="G5317" s="5">
        <v>27.548209366391184</v>
      </c>
      <c r="H5317">
        <v>14</v>
      </c>
      <c r="I5317" s="3">
        <v>0.18285714285714286</v>
      </c>
      <c r="J5317">
        <v>29.184000000000001</v>
      </c>
      <c r="K5317">
        <f t="shared" si="607"/>
        <v>11.4</v>
      </c>
      <c r="L5317">
        <v>-4.1809999999999998E-3</v>
      </c>
      <c r="M5317">
        <f t="shared" si="608"/>
        <v>0.17750546285714286</v>
      </c>
      <c r="N5317" s="5">
        <v>668.92820364656643</v>
      </c>
      <c r="O5317" s="3">
        <v>16.660073552749768</v>
      </c>
      <c r="P5317" s="7">
        <v>2.4905622848505653E-2</v>
      </c>
      <c r="Q5317" s="9">
        <f t="shared" si="609"/>
        <v>16.175467286229896</v>
      </c>
      <c r="R5317" s="7">
        <f t="shared" si="610"/>
        <v>2.4181171010658021E-2</v>
      </c>
      <c r="S5317" t="s">
        <v>483</v>
      </c>
      <c r="T5317" t="s">
        <v>581</v>
      </c>
      <c r="U5317">
        <v>62</v>
      </c>
      <c r="V5317">
        <f t="shared" si="604"/>
        <v>18.897600000000001</v>
      </c>
      <c r="W5317">
        <f t="shared" si="605"/>
        <v>597.52121182342705</v>
      </c>
      <c r="X5317">
        <f t="shared" si="606"/>
        <v>318.35930165952198</v>
      </c>
    </row>
    <row r="5318" spans="1:24">
      <c r="A5318" t="s">
        <v>445</v>
      </c>
      <c r="B5318">
        <v>2006049</v>
      </c>
      <c r="C5318">
        <v>5</v>
      </c>
      <c r="D5318">
        <v>3</v>
      </c>
      <c r="E5318" s="28" t="s">
        <v>532</v>
      </c>
      <c r="F5318" s="19">
        <v>20.461111111111112</v>
      </c>
      <c r="G5318" s="5">
        <v>41.32231404958678</v>
      </c>
      <c r="H5318">
        <v>11</v>
      </c>
      <c r="I5318" s="3">
        <v>0.23272727272727273</v>
      </c>
      <c r="J5318">
        <v>16.64</v>
      </c>
      <c r="K5318">
        <f t="shared" si="607"/>
        <v>6.5</v>
      </c>
      <c r="L5318">
        <v>-4.1809999999999998E-3</v>
      </c>
      <c r="M5318">
        <f t="shared" si="608"/>
        <v>0.22737559272727273</v>
      </c>
      <c r="N5318" s="5">
        <v>217.46857959424</v>
      </c>
      <c r="O5318" s="3">
        <v>11.995919687341472</v>
      </c>
      <c r="P5318" s="7">
        <v>5.5161622473112445E-2</v>
      </c>
      <c r="Q5318" s="9">
        <f t="shared" si="609"/>
        <v>11.7238901496161</v>
      </c>
      <c r="R5318" s="7">
        <f t="shared" si="610"/>
        <v>5.3910731249042589E-2</v>
      </c>
      <c r="S5318" t="s">
        <v>483</v>
      </c>
      <c r="T5318" t="s">
        <v>581</v>
      </c>
      <c r="U5318">
        <v>38</v>
      </c>
      <c r="V5318">
        <f t="shared" si="604"/>
        <v>11.5824</v>
      </c>
      <c r="W5318">
        <f t="shared" si="605"/>
        <v>126.72302831611154</v>
      </c>
      <c r="X5318">
        <f t="shared" si="606"/>
        <v>67.518029486824233</v>
      </c>
    </row>
    <row r="5319" spans="1:24">
      <c r="A5319" t="s">
        <v>445</v>
      </c>
      <c r="B5319">
        <v>2006049</v>
      </c>
      <c r="C5319">
        <v>5</v>
      </c>
      <c r="D5319">
        <v>1</v>
      </c>
      <c r="E5319" s="28" t="s">
        <v>532</v>
      </c>
      <c r="F5319" s="19">
        <v>20.461111111111112</v>
      </c>
      <c r="G5319" s="5">
        <v>41.32231404958678</v>
      </c>
      <c r="H5319">
        <v>12</v>
      </c>
      <c r="I5319" s="3">
        <v>0.21333333333333335</v>
      </c>
      <c r="J5319">
        <v>25.088000000000001</v>
      </c>
      <c r="K5319">
        <f t="shared" si="607"/>
        <v>9.8000000000000007</v>
      </c>
      <c r="L5319">
        <v>-4.1809999999999998E-3</v>
      </c>
      <c r="M5319">
        <f t="shared" si="608"/>
        <v>0.20798165333333335</v>
      </c>
      <c r="N5319" s="5">
        <v>494.33567773327366</v>
      </c>
      <c r="O5319" s="3">
        <v>16.671161593856016</v>
      </c>
      <c r="P5319" s="7">
        <v>3.372437464012297E-2</v>
      </c>
      <c r="Q5319" s="9">
        <f t="shared" si="609"/>
        <v>16.256445329023421</v>
      </c>
      <c r="R5319" s="7">
        <f t="shared" si="610"/>
        <v>3.2885438096569741E-2</v>
      </c>
      <c r="S5319" t="s">
        <v>483</v>
      </c>
      <c r="T5319" t="s">
        <v>581</v>
      </c>
      <c r="U5319">
        <v>48</v>
      </c>
      <c r="V5319">
        <f t="shared" si="604"/>
        <v>14.630400000000002</v>
      </c>
      <c r="W5319">
        <f t="shared" si="605"/>
        <v>353.84290694037009</v>
      </c>
      <c r="X5319">
        <f t="shared" si="606"/>
        <v>188.52750081782921</v>
      </c>
    </row>
    <row r="5320" spans="1:24">
      <c r="A5320" t="s">
        <v>445</v>
      </c>
      <c r="B5320">
        <v>2006049</v>
      </c>
      <c r="C5320">
        <v>6</v>
      </c>
      <c r="D5320">
        <v>3</v>
      </c>
      <c r="E5320" s="28" t="s">
        <v>532</v>
      </c>
      <c r="F5320" s="19">
        <v>29.527499999999996</v>
      </c>
      <c r="G5320" s="5">
        <v>36.730945821854917</v>
      </c>
      <c r="H5320">
        <v>13</v>
      </c>
      <c r="I5320" s="3">
        <v>0.19692307692307692</v>
      </c>
      <c r="J5320">
        <v>14.592000000000001</v>
      </c>
      <c r="K5320">
        <f t="shared" si="607"/>
        <v>5.7</v>
      </c>
      <c r="L5320">
        <v>-4.1809999999999998E-3</v>
      </c>
      <c r="M5320">
        <f t="shared" si="608"/>
        <v>0.19157139692307693</v>
      </c>
      <c r="N5320" s="5">
        <v>167.23205091164161</v>
      </c>
      <c r="O5320" s="3">
        <v>8.9055444396746779</v>
      </c>
      <c r="P5320" s="7">
        <v>5.3252617492444636E-2</v>
      </c>
      <c r="Q5320" s="9">
        <f t="shared" si="609"/>
        <v>8.6667436245793823</v>
      </c>
      <c r="R5320" s="7">
        <f t="shared" si="610"/>
        <v>5.182465668114377E-2</v>
      </c>
      <c r="S5320" t="s">
        <v>484</v>
      </c>
      <c r="T5320" t="s">
        <v>491</v>
      </c>
      <c r="U5320">
        <v>38</v>
      </c>
      <c r="V5320">
        <f t="shared" si="604"/>
        <v>11.5824</v>
      </c>
      <c r="W5320">
        <f t="shared" si="605"/>
        <v>97.019959996456635</v>
      </c>
      <c r="X5320">
        <f t="shared" si="606"/>
        <v>51.692234686112101</v>
      </c>
    </row>
    <row r="5321" spans="1:24">
      <c r="A5321" t="s">
        <v>445</v>
      </c>
      <c r="B5321">
        <v>2006049</v>
      </c>
      <c r="C5321">
        <v>6</v>
      </c>
      <c r="D5321">
        <v>1</v>
      </c>
      <c r="E5321" s="28" t="s">
        <v>532</v>
      </c>
      <c r="F5321" s="19">
        <v>29.527499999999996</v>
      </c>
      <c r="G5321" s="5">
        <v>36.730945821854917</v>
      </c>
      <c r="H5321">
        <v>12</v>
      </c>
      <c r="I5321" s="3">
        <v>0.21333333333333335</v>
      </c>
      <c r="J5321">
        <v>27.135999999999999</v>
      </c>
      <c r="K5321">
        <f t="shared" si="607"/>
        <v>10.6</v>
      </c>
      <c r="L5321">
        <v>-4.1809999999999998E-3</v>
      </c>
      <c r="M5321">
        <f t="shared" si="608"/>
        <v>0.20798165333333335</v>
      </c>
      <c r="N5321" s="5">
        <v>578.33774208778243</v>
      </c>
      <c r="O5321" s="3">
        <v>18.043744366591991</v>
      </c>
      <c r="P5321" s="7">
        <v>3.1199320143718443E-2</v>
      </c>
      <c r="Q5321" s="9">
        <f t="shared" si="609"/>
        <v>17.594595469025212</v>
      </c>
      <c r="R5321" s="7">
        <f t="shared" si="610"/>
        <v>3.0422699728205934E-2</v>
      </c>
      <c r="S5321" t="s">
        <v>483</v>
      </c>
      <c r="T5321" t="s">
        <v>581</v>
      </c>
      <c r="U5321">
        <v>58</v>
      </c>
      <c r="V5321">
        <f t="shared" si="604"/>
        <v>17.6784</v>
      </c>
      <c r="W5321">
        <f t="shared" si="605"/>
        <v>485.35695774488585</v>
      </c>
      <c r="X5321">
        <f t="shared" si="606"/>
        <v>258.59818708647521</v>
      </c>
    </row>
    <row r="5322" spans="1:24">
      <c r="A5322" t="s">
        <v>445</v>
      </c>
      <c r="B5322">
        <v>2006049</v>
      </c>
      <c r="C5322">
        <v>7</v>
      </c>
      <c r="D5322">
        <v>1</v>
      </c>
      <c r="E5322" s="28" t="s">
        <v>532</v>
      </c>
      <c r="F5322" s="19">
        <v>23.876000000000001</v>
      </c>
      <c r="G5322" s="5">
        <v>4.5913682277318646</v>
      </c>
      <c r="H5322">
        <v>5</v>
      </c>
      <c r="I5322" s="3">
        <v>0.51200000000000001</v>
      </c>
      <c r="J5322">
        <v>24.064</v>
      </c>
      <c r="K5322">
        <f t="shared" si="607"/>
        <v>9.4</v>
      </c>
      <c r="L5322">
        <v>-4.1809999999999998E-3</v>
      </c>
      <c r="M5322">
        <f t="shared" si="608"/>
        <v>0.50664832000000004</v>
      </c>
      <c r="N5322" s="5">
        <v>454.80529450762236</v>
      </c>
      <c r="O5322" s="3">
        <v>37.883284527513631</v>
      </c>
      <c r="P5322" s="7">
        <v>8.3295610198483999E-2</v>
      </c>
      <c r="Q5322" s="9">
        <f t="shared" si="609"/>
        <v>37.495827075366591</v>
      </c>
      <c r="R5322" s="7">
        <f t="shared" si="610"/>
        <v>8.2443690801708935E-2</v>
      </c>
      <c r="S5322" t="s">
        <v>481</v>
      </c>
      <c r="T5322" t="s">
        <v>581</v>
      </c>
      <c r="U5322">
        <v>32</v>
      </c>
      <c r="V5322">
        <f t="shared" si="604"/>
        <v>9.7536000000000005</v>
      </c>
      <c r="W5322">
        <f t="shared" si="605"/>
        <v>235.6559017692488</v>
      </c>
      <c r="X5322">
        <f t="shared" si="606"/>
        <v>125.55746446265577</v>
      </c>
    </row>
    <row r="5323" spans="1:24">
      <c r="A5323" t="s">
        <v>445</v>
      </c>
      <c r="B5323">
        <v>2006049</v>
      </c>
      <c r="C5323">
        <v>8</v>
      </c>
      <c r="D5323">
        <v>3</v>
      </c>
      <c r="E5323" s="28" t="s">
        <v>532</v>
      </c>
      <c r="F5323" s="19">
        <v>36.677599999999998</v>
      </c>
      <c r="G5323" s="5">
        <v>22.956841138659321</v>
      </c>
      <c r="H5323">
        <v>6</v>
      </c>
      <c r="I5323" s="3">
        <v>0.42666666666666669</v>
      </c>
      <c r="J5323">
        <v>30.975999999999999</v>
      </c>
      <c r="K5323">
        <f t="shared" si="607"/>
        <v>12.1</v>
      </c>
      <c r="L5323">
        <v>-4.1809999999999998E-3</v>
      </c>
      <c r="M5323">
        <f t="shared" si="608"/>
        <v>0.42131498666666667</v>
      </c>
      <c r="N5323" s="5">
        <v>753.59940209213437</v>
      </c>
      <c r="O5323" s="3">
        <v>40.948719386623949</v>
      </c>
      <c r="P5323" s="7">
        <v>5.4337515758296207E-2</v>
      </c>
      <c r="Q5323" s="9">
        <f t="shared" si="609"/>
        <v>40.442182439698563</v>
      </c>
      <c r="R5323" s="7">
        <f t="shared" si="610"/>
        <v>5.3665358979085469E-2</v>
      </c>
      <c r="S5323" t="s">
        <v>483</v>
      </c>
      <c r="T5323" t="s">
        <v>581</v>
      </c>
      <c r="U5323">
        <v>45</v>
      </c>
      <c r="V5323">
        <f t="shared" si="604"/>
        <v>13.716000000000001</v>
      </c>
      <c r="W5323">
        <f t="shared" si="605"/>
        <v>528.23572230411037</v>
      </c>
      <c r="X5323">
        <f t="shared" si="606"/>
        <v>281.44399284363004</v>
      </c>
    </row>
    <row r="5324" spans="1:24">
      <c r="A5324" t="s">
        <v>445</v>
      </c>
      <c r="B5324">
        <v>2006049</v>
      </c>
      <c r="C5324">
        <v>8</v>
      </c>
      <c r="D5324">
        <v>1</v>
      </c>
      <c r="E5324" s="28" t="s">
        <v>532</v>
      </c>
      <c r="F5324" s="19">
        <v>36.677599999999998</v>
      </c>
      <c r="G5324" s="5">
        <v>22.956841138659321</v>
      </c>
      <c r="H5324">
        <v>7</v>
      </c>
      <c r="I5324" s="3">
        <v>0.36571428571428571</v>
      </c>
      <c r="J5324">
        <v>35.840000000000003</v>
      </c>
      <c r="K5324">
        <f t="shared" si="607"/>
        <v>14.000000000000002</v>
      </c>
      <c r="L5324">
        <v>-4.1809999999999998E-3</v>
      </c>
      <c r="M5324">
        <f t="shared" si="608"/>
        <v>0.36036260571428569</v>
      </c>
      <c r="N5324" s="5">
        <v>1008.8483219046402</v>
      </c>
      <c r="O5324" s="3">
        <v>40.757304782262949</v>
      </c>
      <c r="P5324" s="7">
        <v>4.0399834045732268E-2</v>
      </c>
      <c r="Q5324" s="9">
        <f t="shared" si="609"/>
        <v>40.166940827350807</v>
      </c>
      <c r="R5324" s="7">
        <f t="shared" si="610"/>
        <v>3.9814648005280145E-2</v>
      </c>
      <c r="S5324" t="s">
        <v>483</v>
      </c>
      <c r="T5324" t="s">
        <v>581</v>
      </c>
      <c r="U5324">
        <v>52</v>
      </c>
      <c r="V5324">
        <f t="shared" si="604"/>
        <v>15.849600000000001</v>
      </c>
      <c r="W5324">
        <f t="shared" si="605"/>
        <v>808.21596162503283</v>
      </c>
      <c r="X5324">
        <f t="shared" si="606"/>
        <v>430.61746435381752</v>
      </c>
    </row>
    <row r="5325" spans="1:24">
      <c r="A5325" t="s">
        <v>445</v>
      </c>
      <c r="B5325">
        <v>2006049</v>
      </c>
      <c r="C5325">
        <v>9</v>
      </c>
      <c r="D5325">
        <v>1</v>
      </c>
      <c r="E5325" s="28" t="s">
        <v>532</v>
      </c>
      <c r="F5325" s="19">
        <v>31.559500000000003</v>
      </c>
      <c r="G5325" s="5">
        <v>18.365472910927458</v>
      </c>
      <c r="H5325">
        <v>8</v>
      </c>
      <c r="I5325" s="3">
        <v>0.32</v>
      </c>
      <c r="J5325">
        <v>31.744000000000003</v>
      </c>
      <c r="K5325">
        <f t="shared" si="607"/>
        <v>12.4</v>
      </c>
      <c r="L5325">
        <v>-4.1809999999999998E-3</v>
      </c>
      <c r="M5325">
        <f t="shared" si="608"/>
        <v>0.31464831999999998</v>
      </c>
      <c r="N5325" s="5">
        <v>791.43121416355859</v>
      </c>
      <c r="O5325" s="3">
        <v>31.590850378751988</v>
      </c>
      <c r="P5325" s="7">
        <v>3.9916103652974405E-2</v>
      </c>
      <c r="Q5325" s="9">
        <f t="shared" si="609"/>
        <v>31.067814621377313</v>
      </c>
      <c r="R5325" s="7">
        <f t="shared" si="610"/>
        <v>3.9255230354051693E-2</v>
      </c>
      <c r="S5325" t="s">
        <v>482</v>
      </c>
      <c r="T5325" t="s">
        <v>581</v>
      </c>
      <c r="U5325">
        <v>45</v>
      </c>
      <c r="V5325">
        <f t="shared" si="604"/>
        <v>13.716000000000001</v>
      </c>
      <c r="W5325">
        <f t="shared" si="605"/>
        <v>556.66141442738069</v>
      </c>
      <c r="X5325">
        <f t="shared" si="606"/>
        <v>296.58920160690849</v>
      </c>
    </row>
    <row r="5326" spans="1:24">
      <c r="A5326" t="s">
        <v>445</v>
      </c>
      <c r="B5326">
        <v>2006049</v>
      </c>
      <c r="C5326">
        <v>9</v>
      </c>
      <c r="D5326">
        <v>3</v>
      </c>
      <c r="E5326" s="28" t="s">
        <v>532</v>
      </c>
      <c r="F5326" s="19">
        <v>31.559500000000003</v>
      </c>
      <c r="G5326" s="5">
        <v>18.365472910927458</v>
      </c>
      <c r="H5326">
        <v>8</v>
      </c>
      <c r="I5326" s="3">
        <v>0.32</v>
      </c>
      <c r="J5326">
        <v>40.704000000000001</v>
      </c>
      <c r="K5326">
        <f t="shared" si="607"/>
        <v>15.9</v>
      </c>
      <c r="L5326">
        <v>-4.1809999999999998E-3</v>
      </c>
      <c r="M5326">
        <f t="shared" si="608"/>
        <v>0.31464831999999998</v>
      </c>
      <c r="N5326" s="5">
        <v>1301.2599196975104</v>
      </c>
      <c r="O5326" s="3">
        <v>40.598424824832065</v>
      </c>
      <c r="P5326" s="7">
        <v>3.1199320143718508E-2</v>
      </c>
      <c r="Q5326" s="9">
        <f t="shared" si="609"/>
        <v>39.92474625145865</v>
      </c>
      <c r="R5326" s="7">
        <f t="shared" si="610"/>
        <v>3.0681607607448261E-2</v>
      </c>
      <c r="S5326" t="s">
        <v>483</v>
      </c>
      <c r="T5326" t="s">
        <v>581</v>
      </c>
      <c r="U5326">
        <v>61</v>
      </c>
      <c r="V5326">
        <f t="shared" si="604"/>
        <v>18.5928</v>
      </c>
      <c r="W5326">
        <f t="shared" si="605"/>
        <v>1202.4383685394946</v>
      </c>
      <c r="X5326">
        <f t="shared" si="606"/>
        <v>640.65916275784275</v>
      </c>
    </row>
    <row r="5327" spans="1:24">
      <c r="A5327" t="s">
        <v>434</v>
      </c>
      <c r="B5327">
        <v>2006049</v>
      </c>
      <c r="C5327">
        <v>3</v>
      </c>
      <c r="D5327">
        <v>1</v>
      </c>
      <c r="E5327" s="28" t="s">
        <v>532</v>
      </c>
      <c r="F5327" s="19">
        <v>19.303999999999998</v>
      </c>
      <c r="G5327" s="5">
        <v>3.443526170798898</v>
      </c>
      <c r="H5327">
        <v>6</v>
      </c>
      <c r="I5327" s="3">
        <v>0.42666666666666669</v>
      </c>
      <c r="J5327">
        <v>16.64</v>
      </c>
      <c r="K5327">
        <f t="shared" si="607"/>
        <v>6.5</v>
      </c>
      <c r="L5327">
        <v>-4.1809999999999998E-3</v>
      </c>
      <c r="M5327">
        <f t="shared" si="608"/>
        <v>0.42131498666666667</v>
      </c>
      <c r="N5327" s="5">
        <v>217.46857959424</v>
      </c>
      <c r="O5327" s="3">
        <v>21.732560568320004</v>
      </c>
      <c r="P5327" s="7">
        <v>9.9934255370910718E-2</v>
      </c>
      <c r="Q5327" s="9">
        <f t="shared" si="609"/>
        <v>21.46705220345105</v>
      </c>
      <c r="R5327" s="7">
        <f t="shared" si="610"/>
        <v>9.8713350882711326E-2</v>
      </c>
      <c r="S5327" t="s">
        <v>482</v>
      </c>
      <c r="T5327" t="s">
        <v>581</v>
      </c>
      <c r="U5327">
        <v>33</v>
      </c>
      <c r="V5327">
        <f t="shared" si="604"/>
        <v>10.058400000000001</v>
      </c>
      <c r="W5327">
        <f t="shared" si="605"/>
        <v>113.47738750881783</v>
      </c>
      <c r="X5327">
        <f t="shared" si="606"/>
        <v>60.460752064698141</v>
      </c>
    </row>
    <row r="5328" spans="1:24">
      <c r="A5328" t="s">
        <v>434</v>
      </c>
      <c r="B5328">
        <v>2006049</v>
      </c>
      <c r="C5328">
        <v>3</v>
      </c>
      <c r="D5328">
        <v>3</v>
      </c>
      <c r="E5328" s="28" t="s">
        <v>532</v>
      </c>
      <c r="F5328" s="19">
        <v>19.303999999999998</v>
      </c>
      <c r="G5328" s="5">
        <v>3.443526170798898</v>
      </c>
      <c r="H5328">
        <v>7</v>
      </c>
      <c r="I5328" s="3">
        <v>0.36571428571428571</v>
      </c>
      <c r="J5328">
        <v>18.432000000000002</v>
      </c>
      <c r="K5328">
        <f t="shared" si="607"/>
        <v>7.2000000000000011</v>
      </c>
      <c r="L5328">
        <v>-4.1809999999999998E-3</v>
      </c>
      <c r="M5328">
        <f t="shared" si="608"/>
        <v>0.36036260571428569</v>
      </c>
      <c r="N5328" s="5">
        <v>266.83008677314569</v>
      </c>
      <c r="O5328" s="3">
        <v>20.756812950966921</v>
      </c>
      <c r="P5328" s="7">
        <v>7.7790376647495538E-2</v>
      </c>
      <c r="Q5328" s="9">
        <f t="shared" si="609"/>
        <v>20.459126506927738</v>
      </c>
      <c r="R5328" s="7">
        <f t="shared" si="610"/>
        <v>7.6674736175166527E-2</v>
      </c>
      <c r="S5328" t="s">
        <v>482</v>
      </c>
      <c r="T5328" t="s">
        <v>581</v>
      </c>
      <c r="U5328">
        <v>36</v>
      </c>
      <c r="V5328">
        <f t="shared" si="604"/>
        <v>10.972800000000001</v>
      </c>
      <c r="W5328">
        <f t="shared" si="605"/>
        <v>149.55882853977516</v>
      </c>
      <c r="X5328">
        <f t="shared" si="606"/>
        <v>79.684943845992208</v>
      </c>
    </row>
    <row r="5329" spans="1:24">
      <c r="A5329" t="s">
        <v>434</v>
      </c>
      <c r="B5329">
        <v>2006049</v>
      </c>
      <c r="C5329">
        <v>6</v>
      </c>
      <c r="D5329">
        <v>2</v>
      </c>
      <c r="E5329" s="28" t="s">
        <v>532</v>
      </c>
      <c r="F5329" s="19">
        <v>26.162000000000003</v>
      </c>
      <c r="G5329" s="5">
        <v>2.2956841138659323</v>
      </c>
      <c r="H5329">
        <v>11</v>
      </c>
      <c r="I5329" s="3">
        <v>0.23272727272727273</v>
      </c>
      <c r="J5329">
        <v>33.28</v>
      </c>
      <c r="K5329">
        <f t="shared" si="607"/>
        <v>13</v>
      </c>
      <c r="L5329">
        <v>-4.1809999999999998E-3</v>
      </c>
      <c r="M5329">
        <f t="shared" si="608"/>
        <v>0.22737559272727273</v>
      </c>
      <c r="N5329" s="5">
        <v>869.87431837695999</v>
      </c>
      <c r="O5329" s="3">
        <v>24.161994263865317</v>
      </c>
      <c r="P5329" s="7">
        <v>2.7776419826886667E-2</v>
      </c>
      <c r="Q5329" s="9">
        <f t="shared" si="609"/>
        <v>23.610199569039029</v>
      </c>
      <c r="R5329" s="7">
        <f t="shared" si="610"/>
        <v>2.7142081413659518E-2</v>
      </c>
      <c r="S5329" t="s">
        <v>485</v>
      </c>
      <c r="T5329" t="s">
        <v>491</v>
      </c>
      <c r="U5329">
        <v>55</v>
      </c>
      <c r="V5329">
        <f t="shared" si="604"/>
        <v>16.763999999999999</v>
      </c>
      <c r="W5329">
        <f t="shared" si="605"/>
        <v>720.62530731670552</v>
      </c>
      <c r="X5329">
        <f t="shared" si="606"/>
        <v>383.94916373834076</v>
      </c>
    </row>
    <row r="5330" spans="1:24">
      <c r="A5330" t="s">
        <v>447</v>
      </c>
      <c r="B5330">
        <v>2006048</v>
      </c>
      <c r="C5330">
        <v>1</v>
      </c>
      <c r="D5330">
        <v>1</v>
      </c>
      <c r="E5330" s="28" t="s">
        <v>532</v>
      </c>
      <c r="F5330" s="19">
        <v>21.716999999999999</v>
      </c>
      <c r="G5330" s="5">
        <v>55.096418732782368</v>
      </c>
      <c r="H5330">
        <v>45</v>
      </c>
      <c r="I5330" s="3">
        <v>5.6888888888888892E-2</v>
      </c>
      <c r="J5330">
        <v>20.736000000000001</v>
      </c>
      <c r="K5330">
        <f t="shared" si="607"/>
        <v>8.1</v>
      </c>
      <c r="L5330">
        <v>-4.1809999999999998E-3</v>
      </c>
      <c r="M5330">
        <f t="shared" si="608"/>
        <v>5.1537208888888894E-2</v>
      </c>
      <c r="N5330" s="5">
        <v>337.7068285722624</v>
      </c>
      <c r="O5330" s="3">
        <v>3.6958062065891077</v>
      </c>
      <c r="P5330" s="7">
        <v>1.094383025126861E-2</v>
      </c>
      <c r="Q5330" s="9">
        <f t="shared" si="609"/>
        <v>3.3489989086298069</v>
      </c>
      <c r="R5330" s="7">
        <f t="shared" si="610"/>
        <v>9.9168824118496882E-3</v>
      </c>
      <c r="S5330" t="s">
        <v>483</v>
      </c>
      <c r="T5330" t="s">
        <v>581</v>
      </c>
      <c r="U5330">
        <v>69</v>
      </c>
      <c r="V5330">
        <f t="shared" si="604"/>
        <v>21.031200000000002</v>
      </c>
      <c r="W5330">
        <f t="shared" si="605"/>
        <v>316.18544499022317</v>
      </c>
      <c r="X5330">
        <f t="shared" si="606"/>
        <v>168.46360509079094</v>
      </c>
    </row>
    <row r="5331" spans="1:24">
      <c r="A5331" t="s">
        <v>447</v>
      </c>
      <c r="B5331">
        <v>2006048</v>
      </c>
      <c r="C5331">
        <v>1</v>
      </c>
      <c r="D5331">
        <v>3</v>
      </c>
      <c r="E5331" s="28" t="s">
        <v>532</v>
      </c>
      <c r="F5331" s="19">
        <v>21.716999999999999</v>
      </c>
      <c r="G5331" s="5">
        <v>55.096418732782368</v>
      </c>
      <c r="H5331">
        <v>50</v>
      </c>
      <c r="I5331" s="3">
        <v>5.1200000000000002E-2</v>
      </c>
      <c r="J5331">
        <v>21.504000000000001</v>
      </c>
      <c r="K5331">
        <f t="shared" si="607"/>
        <v>8.4</v>
      </c>
      <c r="L5331">
        <v>-4.1809999999999998E-3</v>
      </c>
      <c r="M5331">
        <f t="shared" si="608"/>
        <v>4.5848320000000005E-2</v>
      </c>
      <c r="N5331" s="5">
        <v>363.1853958856704</v>
      </c>
      <c r="O5331" s="3">
        <v>3.4506730906582588</v>
      </c>
      <c r="P5331" s="7">
        <v>9.5011339380631915E-3</v>
      </c>
      <c r="Q5331" s="9">
        <f t="shared" si="609"/>
        <v>3.090762275234356</v>
      </c>
      <c r="R5331" s="7">
        <f t="shared" si="610"/>
        <v>8.5101502159721145E-3</v>
      </c>
      <c r="S5331" t="s">
        <v>483</v>
      </c>
      <c r="T5331" t="s">
        <v>581</v>
      </c>
      <c r="U5331">
        <v>72</v>
      </c>
      <c r="V5331">
        <f t="shared" si="604"/>
        <v>21.945600000000002</v>
      </c>
      <c r="W5331">
        <f t="shared" si="605"/>
        <v>351.98604234805651</v>
      </c>
      <c r="X5331">
        <f t="shared" si="606"/>
        <v>187.53816336304453</v>
      </c>
    </row>
    <row r="5332" spans="1:24">
      <c r="A5332" t="s">
        <v>447</v>
      </c>
      <c r="B5332">
        <v>2006048</v>
      </c>
      <c r="C5332">
        <v>2</v>
      </c>
      <c r="D5332">
        <v>1</v>
      </c>
      <c r="E5332" s="28" t="s">
        <v>532</v>
      </c>
      <c r="F5332" s="19">
        <v>25.222200000000001</v>
      </c>
      <c r="G5332" s="5">
        <v>45.913682277318642</v>
      </c>
      <c r="H5332">
        <v>40</v>
      </c>
      <c r="I5332" s="3">
        <v>6.4000000000000001E-2</v>
      </c>
      <c r="J5332">
        <v>18.432000000000002</v>
      </c>
      <c r="K5332">
        <f t="shared" si="607"/>
        <v>7.2000000000000011</v>
      </c>
      <c r="L5332">
        <v>-4.1809999999999998E-3</v>
      </c>
      <c r="M5332">
        <f t="shared" si="608"/>
        <v>5.8648320000000004E-2</v>
      </c>
      <c r="N5332" s="5">
        <v>266.83008677314569</v>
      </c>
      <c r="O5332" s="3">
        <v>3.6931055228927883</v>
      </c>
      <c r="P5332" s="7">
        <v>1.3840663800527871E-2</v>
      </c>
      <c r="Q5332" s="9">
        <f t="shared" si="609"/>
        <v>3.3852740275798197</v>
      </c>
      <c r="R5332" s="7">
        <f t="shared" si="610"/>
        <v>1.268700268593744E-2</v>
      </c>
      <c r="S5332" t="s">
        <v>483</v>
      </c>
      <c r="T5332" t="s">
        <v>581</v>
      </c>
      <c r="U5332">
        <v>78</v>
      </c>
      <c r="V5332">
        <f t="shared" si="604"/>
        <v>23.7744</v>
      </c>
      <c r="W5332">
        <f t="shared" si="605"/>
        <v>273.89506872202668</v>
      </c>
      <c r="X5332">
        <f t="shared" si="606"/>
        <v>145.93129261509583</v>
      </c>
    </row>
    <row r="5333" spans="1:24">
      <c r="A5333" t="s">
        <v>447</v>
      </c>
      <c r="B5333">
        <v>2006048</v>
      </c>
      <c r="C5333">
        <v>2</v>
      </c>
      <c r="D5333">
        <v>3</v>
      </c>
      <c r="E5333" s="28" t="s">
        <v>532</v>
      </c>
      <c r="F5333" s="19">
        <v>25.222200000000001</v>
      </c>
      <c r="G5333" s="5">
        <v>45.913682277318642</v>
      </c>
      <c r="H5333">
        <v>30</v>
      </c>
      <c r="I5333" s="3">
        <v>8.533333333333333E-2</v>
      </c>
      <c r="J5333">
        <v>23.295999999999999</v>
      </c>
      <c r="K5333">
        <f t="shared" si="607"/>
        <v>9.1</v>
      </c>
      <c r="L5333">
        <v>-4.1809999999999998E-3</v>
      </c>
      <c r="M5333">
        <f t="shared" si="608"/>
        <v>7.9981653333333333E-2</v>
      </c>
      <c r="N5333" s="5">
        <v>426.23841600471036</v>
      </c>
      <c r="O5333" s="3">
        <v>6.222375236403213</v>
      </c>
      <c r="P5333" s="7">
        <v>1.4598344501013841E-2</v>
      </c>
      <c r="Q5333" s="9">
        <f t="shared" si="609"/>
        <v>5.8334835960349691</v>
      </c>
      <c r="R5333" s="7">
        <f t="shared" si="610"/>
        <v>1.3685963951148183E-2</v>
      </c>
      <c r="S5333" t="s">
        <v>483</v>
      </c>
      <c r="T5333" t="s">
        <v>581</v>
      </c>
      <c r="U5333">
        <v>72</v>
      </c>
      <c r="V5333">
        <f t="shared" si="604"/>
        <v>21.945600000000002</v>
      </c>
      <c r="W5333">
        <f t="shared" si="605"/>
        <v>414.69567696888737</v>
      </c>
      <c r="X5333">
        <f t="shared" si="606"/>
        <v>220.94985668902322</v>
      </c>
    </row>
    <row r="5334" spans="1:24">
      <c r="A5334" t="s">
        <v>125</v>
      </c>
      <c r="B5334">
        <v>2006048</v>
      </c>
      <c r="C5334">
        <v>3</v>
      </c>
      <c r="D5334">
        <v>6</v>
      </c>
      <c r="E5334" s="28" t="s">
        <v>532</v>
      </c>
      <c r="F5334" s="19">
        <v>32.956500000000005</v>
      </c>
      <c r="G5334" s="5">
        <v>18.365472910927458</v>
      </c>
      <c r="H5334">
        <v>12</v>
      </c>
      <c r="I5334" s="3">
        <v>0.21333333333333335</v>
      </c>
      <c r="J5334">
        <v>51.456000000000003</v>
      </c>
      <c r="K5334">
        <f t="shared" si="607"/>
        <v>20.100000000000001</v>
      </c>
      <c r="L5334">
        <v>-4.1809999999999998E-3</v>
      </c>
      <c r="M5334">
        <f t="shared" si="608"/>
        <v>0.20798165333333335</v>
      </c>
      <c r="N5334" s="5">
        <v>2079.5143394525185</v>
      </c>
      <c r="O5334" s="3">
        <v>34.34316479283234</v>
      </c>
      <c r="P5334" s="7">
        <v>1.6514993016049119E-2</v>
      </c>
      <c r="Q5334" s="9">
        <f t="shared" si="609"/>
        <v>33.485128381546957</v>
      </c>
      <c r="R5334" s="7">
        <f t="shared" si="610"/>
        <v>1.6102379169149039E-2</v>
      </c>
      <c r="S5334" t="s">
        <v>485</v>
      </c>
      <c r="T5334" t="s">
        <v>581</v>
      </c>
      <c r="U5334">
        <v>81</v>
      </c>
      <c r="V5334">
        <f t="shared" si="604"/>
        <v>24.688800000000001</v>
      </c>
      <c r="W5334">
        <f t="shared" si="605"/>
        <v>2479.1487767827211</v>
      </c>
      <c r="X5334">
        <f t="shared" si="606"/>
        <v>1320.8904682698339</v>
      </c>
    </row>
    <row r="5335" spans="1:24">
      <c r="A5335" t="s">
        <v>288</v>
      </c>
      <c r="B5335">
        <v>2006049</v>
      </c>
      <c r="C5335">
        <v>3</v>
      </c>
      <c r="D5335">
        <v>3</v>
      </c>
      <c r="E5335" s="28" t="s">
        <v>532</v>
      </c>
      <c r="F5335" s="19">
        <v>30.638750000000002</v>
      </c>
      <c r="G5335" s="5">
        <v>36.730945821854917</v>
      </c>
      <c r="H5335">
        <v>29</v>
      </c>
      <c r="I5335" s="3">
        <v>8.8275862068965524E-2</v>
      </c>
      <c r="J5335">
        <v>71.680000000000007</v>
      </c>
      <c r="K5335">
        <f t="shared" si="607"/>
        <v>28.000000000000004</v>
      </c>
      <c r="L5335">
        <v>-4.1809999999999998E-3</v>
      </c>
      <c r="M5335">
        <f t="shared" si="608"/>
        <v>8.2924182068965527E-2</v>
      </c>
      <c r="N5335" s="5">
        <v>4035.3932876185609</v>
      </c>
      <c r="O5335" s="3">
        <v>19.854303722156715</v>
      </c>
      <c r="P5335" s="7">
        <v>4.9200418167601933E-3</v>
      </c>
      <c r="Q5335" s="9">
        <f t="shared" si="609"/>
        <v>18.652040376863685</v>
      </c>
      <c r="R5335" s="7">
        <f t="shared" si="610"/>
        <v>4.6221121579629139E-3</v>
      </c>
      <c r="S5335" t="s">
        <v>485</v>
      </c>
      <c r="T5335" t="s">
        <v>491</v>
      </c>
      <c r="U5335">
        <v>91</v>
      </c>
      <c r="V5335">
        <f t="shared" si="604"/>
        <v>27.736800000000002</v>
      </c>
      <c r="W5335">
        <f t="shared" si="605"/>
        <v>5520.3419002166265</v>
      </c>
      <c r="X5335">
        <f t="shared" si="606"/>
        <v>2941.2381644354191</v>
      </c>
    </row>
    <row r="5336" spans="1:24">
      <c r="A5336" t="s">
        <v>255</v>
      </c>
      <c r="B5336">
        <v>2006049</v>
      </c>
      <c r="C5336">
        <v>2</v>
      </c>
      <c r="D5336">
        <v>3</v>
      </c>
      <c r="E5336" s="28" t="s">
        <v>532</v>
      </c>
      <c r="F5336" s="19">
        <v>23.685500000000005</v>
      </c>
      <c r="G5336" s="5">
        <v>9.1827364554637292</v>
      </c>
      <c r="H5336">
        <v>9</v>
      </c>
      <c r="I5336" s="3">
        <v>0.28444444444444444</v>
      </c>
      <c r="J5336">
        <v>26.368000000000002</v>
      </c>
      <c r="K5336">
        <f t="shared" si="607"/>
        <v>10.3</v>
      </c>
      <c r="L5336">
        <v>-4.1809999999999998E-3</v>
      </c>
      <c r="M5336">
        <f t="shared" si="608"/>
        <v>0.27909276444444442</v>
      </c>
      <c r="N5336" s="5">
        <v>546.0648901574657</v>
      </c>
      <c r="O5336" s="3">
        <v>23.308488937016904</v>
      </c>
      <c r="P5336" s="7">
        <v>4.2684467280611219E-2</v>
      </c>
      <c r="Q5336" s="9">
        <f t="shared" si="609"/>
        <v>22.874643338276368</v>
      </c>
      <c r="R5336" s="7">
        <f t="shared" si="610"/>
        <v>4.1889972694783825E-2</v>
      </c>
      <c r="S5336" t="s">
        <v>483</v>
      </c>
      <c r="T5336" t="s">
        <v>581</v>
      </c>
      <c r="U5336">
        <v>52</v>
      </c>
      <c r="V5336">
        <f t="shared" ref="V5336:V5399" si="611">U5336*0.3048</f>
        <v>15.849600000000001</v>
      </c>
      <c r="W5336">
        <f t="shared" si="605"/>
        <v>419.04876483868975</v>
      </c>
      <c r="X5336">
        <f t="shared" si="606"/>
        <v>223.26918190605392</v>
      </c>
    </row>
    <row r="5337" spans="1:24">
      <c r="A5337" t="s">
        <v>80</v>
      </c>
      <c r="B5337">
        <v>2006049</v>
      </c>
      <c r="C5337">
        <v>31</v>
      </c>
      <c r="D5337">
        <v>1</v>
      </c>
      <c r="E5337" s="28" t="s">
        <v>532</v>
      </c>
      <c r="F5337" s="19">
        <v>33.020000000000003</v>
      </c>
      <c r="G5337" s="5">
        <v>22.956841138659321</v>
      </c>
      <c r="H5337">
        <v>10</v>
      </c>
      <c r="I5337" s="3">
        <v>0.25600000000000001</v>
      </c>
      <c r="J5337">
        <v>34.304000000000002</v>
      </c>
      <c r="K5337">
        <f t="shared" si="607"/>
        <v>13.4</v>
      </c>
      <c r="L5337">
        <v>-4.1809999999999998E-3</v>
      </c>
      <c r="M5337">
        <f t="shared" si="608"/>
        <v>0.25064831999999998</v>
      </c>
      <c r="N5337" s="5">
        <v>924.22859531223048</v>
      </c>
      <c r="O5337" s="3">
        <v>27.383026316083264</v>
      </c>
      <c r="P5337" s="7">
        <v>2.9627979977001798E-2</v>
      </c>
      <c r="Q5337" s="9">
        <f t="shared" si="609"/>
        <v>26.814797823886668</v>
      </c>
      <c r="R5337" s="7">
        <f t="shared" si="610"/>
        <v>2.9013166179767326E-2</v>
      </c>
      <c r="S5337" t="s">
        <v>482</v>
      </c>
      <c r="T5337" t="s">
        <v>581</v>
      </c>
      <c r="U5337">
        <v>56</v>
      </c>
      <c r="V5337">
        <f t="shared" si="611"/>
        <v>17.0688</v>
      </c>
      <c r="W5337">
        <f t="shared" si="605"/>
        <v>779.83137335877336</v>
      </c>
      <c r="X5337">
        <f t="shared" si="606"/>
        <v>415.49415572555449</v>
      </c>
    </row>
    <row r="5338" spans="1:24">
      <c r="A5338" t="s">
        <v>280</v>
      </c>
      <c r="B5338">
        <v>2006011</v>
      </c>
      <c r="C5338">
        <v>4</v>
      </c>
      <c r="D5338">
        <v>1</v>
      </c>
      <c r="E5338" s="28" t="s">
        <v>532</v>
      </c>
      <c r="F5338" s="19">
        <v>48.217666666666666</v>
      </c>
      <c r="G5338" s="5">
        <v>41.32231404958678</v>
      </c>
      <c r="H5338">
        <v>18</v>
      </c>
      <c r="I5338" s="3">
        <v>0.14222222222222222</v>
      </c>
      <c r="J5338">
        <v>54.528000000000006</v>
      </c>
      <c r="K5338">
        <f t="shared" si="607"/>
        <v>21.3</v>
      </c>
      <c r="L5338">
        <v>-4.1809999999999998E-3</v>
      </c>
      <c r="M5338">
        <f t="shared" si="608"/>
        <v>0.13687054222222222</v>
      </c>
      <c r="N5338" s="5">
        <v>2335.2265059434499</v>
      </c>
      <c r="O5338" s="3">
        <v>24.299798717326123</v>
      </c>
      <c r="P5338" s="7">
        <v>1.0405756638801431E-2</v>
      </c>
      <c r="Q5338" s="9">
        <f t="shared" si="609"/>
        <v>23.387722396018987</v>
      </c>
      <c r="R5338" s="7">
        <f t="shared" si="610"/>
        <v>1.0015183681965859E-2</v>
      </c>
      <c r="S5338" t="s">
        <v>481</v>
      </c>
      <c r="T5338" t="s">
        <v>581</v>
      </c>
      <c r="U5338">
        <v>90</v>
      </c>
      <c r="V5338">
        <f t="shared" si="611"/>
        <v>27.432000000000002</v>
      </c>
      <c r="W5338">
        <f t="shared" si="605"/>
        <v>3047.9407088044049</v>
      </c>
      <c r="X5338">
        <f t="shared" si="606"/>
        <v>1623.9428096509871</v>
      </c>
    </row>
    <row r="5339" spans="1:24">
      <c r="A5339" t="s">
        <v>280</v>
      </c>
      <c r="B5339">
        <v>2006011</v>
      </c>
      <c r="C5339">
        <v>4</v>
      </c>
      <c r="D5339">
        <v>3</v>
      </c>
      <c r="E5339" s="28" t="s">
        <v>532</v>
      </c>
      <c r="F5339" s="19">
        <v>48.217666666666666</v>
      </c>
      <c r="G5339" s="5">
        <v>41.32231404958678</v>
      </c>
      <c r="H5339">
        <v>24</v>
      </c>
      <c r="I5339" s="3">
        <v>0.10666666666666667</v>
      </c>
      <c r="J5339">
        <v>64.512</v>
      </c>
      <c r="K5339">
        <f t="shared" si="607"/>
        <v>25.2</v>
      </c>
      <c r="L5339">
        <v>-4.1809999999999998E-3</v>
      </c>
      <c r="M5339">
        <f t="shared" si="608"/>
        <v>0.10131498666666668</v>
      </c>
      <c r="N5339" s="5">
        <v>3268.6685629710337</v>
      </c>
      <c r="O5339" s="3">
        <v>21.582434327552672</v>
      </c>
      <c r="P5339" s="7">
        <v>6.6028212747074816E-3</v>
      </c>
      <c r="Q5339" s="9">
        <f t="shared" si="609"/>
        <v>20.501303494643022</v>
      </c>
      <c r="R5339" s="7">
        <f t="shared" si="610"/>
        <v>6.2720655519776843E-3</v>
      </c>
      <c r="S5339" t="s">
        <v>481</v>
      </c>
      <c r="T5339" t="s">
        <v>581</v>
      </c>
      <c r="U5339">
        <v>103</v>
      </c>
      <c r="V5339">
        <f t="shared" si="611"/>
        <v>31.394400000000001</v>
      </c>
      <c r="W5339">
        <f t="shared" si="605"/>
        <v>4854.3995340269903</v>
      </c>
      <c r="X5339">
        <f t="shared" si="606"/>
        <v>2586.4240717295806</v>
      </c>
    </row>
    <row r="5340" spans="1:24">
      <c r="A5340" t="s">
        <v>280</v>
      </c>
      <c r="B5340">
        <v>2006011</v>
      </c>
      <c r="C5340">
        <v>6</v>
      </c>
      <c r="D5340">
        <v>3</v>
      </c>
      <c r="E5340" s="28" t="s">
        <v>532</v>
      </c>
      <c r="F5340" s="19">
        <v>26.288999999999998</v>
      </c>
      <c r="G5340" s="5">
        <v>27.548209366391184</v>
      </c>
      <c r="H5340">
        <v>21</v>
      </c>
      <c r="I5340" s="3">
        <v>0.1219047619047619</v>
      </c>
      <c r="J5340">
        <v>27.391999999999999</v>
      </c>
      <c r="K5340">
        <f t="shared" si="607"/>
        <v>10.7</v>
      </c>
      <c r="L5340">
        <v>-4.1809999999999998E-3</v>
      </c>
      <c r="M5340">
        <f t="shared" si="608"/>
        <v>0.11655308190476191</v>
      </c>
      <c r="N5340" s="5">
        <v>589.30124681052166</v>
      </c>
      <c r="O5340" s="3">
        <v>10.443767559899404</v>
      </c>
      <c r="P5340" s="7">
        <v>1.7722289943257825E-2</v>
      </c>
      <c r="Q5340" s="9">
        <f t="shared" si="609"/>
        <v>9.9872403666710028</v>
      </c>
      <c r="R5340" s="7">
        <f t="shared" si="610"/>
        <v>1.6947597550022162E-2</v>
      </c>
      <c r="S5340" t="s">
        <v>483</v>
      </c>
      <c r="T5340" t="s">
        <v>581</v>
      </c>
      <c r="U5340">
        <v>67</v>
      </c>
      <c r="V5340">
        <f t="shared" si="611"/>
        <v>20.421600000000002</v>
      </c>
      <c r="W5340">
        <f t="shared" si="605"/>
        <v>554.38633481734837</v>
      </c>
      <c r="X5340">
        <f t="shared" si="606"/>
        <v>295.37703919068326</v>
      </c>
    </row>
    <row r="5341" spans="1:24">
      <c r="A5341" t="s">
        <v>280</v>
      </c>
      <c r="B5341">
        <v>2006011</v>
      </c>
      <c r="C5341">
        <v>7</v>
      </c>
      <c r="D5341">
        <v>1</v>
      </c>
      <c r="E5341" s="28" t="s">
        <v>532</v>
      </c>
      <c r="F5341" s="19">
        <v>42.722799999999999</v>
      </c>
      <c r="G5341" s="5">
        <v>34.435261707988978</v>
      </c>
      <c r="H5341">
        <v>22</v>
      </c>
      <c r="I5341" s="3">
        <v>0.11636363636363636</v>
      </c>
      <c r="J5341">
        <v>62.72</v>
      </c>
      <c r="K5341">
        <f t="shared" si="607"/>
        <v>24.5</v>
      </c>
      <c r="L5341">
        <v>-4.1809999999999998E-3</v>
      </c>
      <c r="M5341">
        <f t="shared" si="608"/>
        <v>0.11101195636363637</v>
      </c>
      <c r="N5341" s="5">
        <v>3089.5979858329601</v>
      </c>
      <c r="O5341" s="3">
        <v>22.885832594999012</v>
      </c>
      <c r="P5341" s="7">
        <v>7.4073820283220302E-3</v>
      </c>
      <c r="Q5341" s="9">
        <f t="shared" si="609"/>
        <v>21.835156342264526</v>
      </c>
      <c r="R5341" s="7">
        <f t="shared" si="610"/>
        <v>7.0673131075264265E-3</v>
      </c>
      <c r="S5341" t="s">
        <v>481</v>
      </c>
      <c r="T5341" t="s">
        <v>581</v>
      </c>
      <c r="U5341">
        <v>102</v>
      </c>
      <c r="V5341">
        <f t="shared" si="611"/>
        <v>31.089600000000001</v>
      </c>
      <c r="W5341">
        <f t="shared" si="605"/>
        <v>4535.6153433617055</v>
      </c>
      <c r="X5341">
        <f t="shared" si="606"/>
        <v>2416.5758549431171</v>
      </c>
    </row>
    <row r="5342" spans="1:24">
      <c r="A5342" t="s">
        <v>280</v>
      </c>
      <c r="B5342">
        <v>2006011</v>
      </c>
      <c r="C5342">
        <v>10</v>
      </c>
      <c r="D5342">
        <v>3</v>
      </c>
      <c r="E5342" s="28" t="s">
        <v>532</v>
      </c>
      <c r="F5342" s="19">
        <v>57.658000000000008</v>
      </c>
      <c r="G5342" s="5">
        <v>27.548209366391184</v>
      </c>
      <c r="H5342">
        <v>8</v>
      </c>
      <c r="I5342" s="3">
        <v>0.32</v>
      </c>
      <c r="J5342">
        <v>50.176000000000002</v>
      </c>
      <c r="K5342">
        <f t="shared" si="607"/>
        <v>19.600000000000001</v>
      </c>
      <c r="L5342">
        <v>-4.1809999999999998E-3</v>
      </c>
      <c r="M5342">
        <f t="shared" si="608"/>
        <v>0.31464831999999998</v>
      </c>
      <c r="N5342" s="5">
        <v>1977.3427109330946</v>
      </c>
      <c r="O5342" s="3">
        <v>50.120717810688127</v>
      </c>
      <c r="P5342" s="7">
        <v>2.5347511856979258E-2</v>
      </c>
      <c r="Q5342" s="9">
        <f t="shared" si="609"/>
        <v>49.287788260401783</v>
      </c>
      <c r="R5342" s="7">
        <f t="shared" si="610"/>
        <v>2.4926275039668367E-2</v>
      </c>
      <c r="S5342" t="s">
        <v>481</v>
      </c>
      <c r="T5342" t="s">
        <v>581</v>
      </c>
      <c r="U5342">
        <v>81</v>
      </c>
      <c r="V5342">
        <f t="shared" si="611"/>
        <v>24.688800000000001</v>
      </c>
      <c r="W5342">
        <f t="shared" si="605"/>
        <v>2349.0341767362725</v>
      </c>
      <c r="X5342">
        <f t="shared" si="606"/>
        <v>1251.565409365086</v>
      </c>
    </row>
    <row r="5343" spans="1:24">
      <c r="A5343" t="s">
        <v>82</v>
      </c>
      <c r="B5343">
        <v>2006011</v>
      </c>
      <c r="C5343">
        <v>8</v>
      </c>
      <c r="D5343">
        <v>3</v>
      </c>
      <c r="E5343" s="28" t="s">
        <v>532</v>
      </c>
      <c r="F5343" s="19">
        <v>38.9255</v>
      </c>
      <c r="G5343" s="5">
        <v>18.365472910927458</v>
      </c>
      <c r="H5343">
        <v>6</v>
      </c>
      <c r="I5343" s="3">
        <v>0.42666666666666669</v>
      </c>
      <c r="J5343">
        <v>33.024000000000001</v>
      </c>
      <c r="K5343">
        <f t="shared" si="607"/>
        <v>12.9</v>
      </c>
      <c r="L5343">
        <v>-4.1809999999999998E-3</v>
      </c>
      <c r="M5343">
        <f t="shared" si="608"/>
        <v>0.42131498666666667</v>
      </c>
      <c r="N5343" s="5">
        <v>856.54310840893447</v>
      </c>
      <c r="O5343" s="3">
        <v>43.693884932095813</v>
      </c>
      <c r="P5343" s="7">
        <v>5.1011892458348154E-2</v>
      </c>
      <c r="Q5343" s="9">
        <f t="shared" si="609"/>
        <v>43.152915330590815</v>
      </c>
      <c r="R5343" s="7">
        <f t="shared" si="610"/>
        <v>5.0380319340551587E-2</v>
      </c>
      <c r="S5343" t="s">
        <v>481</v>
      </c>
      <c r="T5343" t="s">
        <v>581</v>
      </c>
      <c r="U5343">
        <v>57</v>
      </c>
      <c r="V5343">
        <f t="shared" si="611"/>
        <v>17.3736</v>
      </c>
      <c r="W5343">
        <f t="shared" si="605"/>
        <v>728.90537894280897</v>
      </c>
      <c r="X5343">
        <f t="shared" si="606"/>
        <v>388.36078590072867</v>
      </c>
    </row>
    <row r="5344" spans="1:24">
      <c r="A5344" t="s">
        <v>117</v>
      </c>
      <c r="B5344">
        <v>2006022</v>
      </c>
      <c r="C5344">
        <v>1</v>
      </c>
      <c r="D5344">
        <v>3</v>
      </c>
      <c r="E5344" s="28" t="s">
        <v>532</v>
      </c>
      <c r="F5344" s="19">
        <v>33.324799999999996</v>
      </c>
      <c r="G5344" s="5">
        <v>11.478420569329661</v>
      </c>
      <c r="H5344">
        <v>8</v>
      </c>
      <c r="I5344" s="3">
        <v>0.32</v>
      </c>
      <c r="J5344">
        <v>56.32</v>
      </c>
      <c r="K5344">
        <f t="shared" si="607"/>
        <v>22</v>
      </c>
      <c r="L5344">
        <v>-4.1809999999999998E-3</v>
      </c>
      <c r="M5344">
        <f t="shared" si="608"/>
        <v>0.31464831999999998</v>
      </c>
      <c r="N5344" s="5">
        <v>2491.2376928665603</v>
      </c>
      <c r="O5344" s="3">
        <v>56.297340287999873</v>
      </c>
      <c r="P5344" s="7">
        <v>2.2598140855528297E-2</v>
      </c>
      <c r="Q5344" s="9">
        <f t="shared" si="609"/>
        <v>55.361112806743236</v>
      </c>
      <c r="R5344" s="7">
        <f t="shared" si="610"/>
        <v>2.2222332684378093E-2</v>
      </c>
      <c r="S5344" t="s">
        <v>482</v>
      </c>
      <c r="T5344" t="s">
        <v>581</v>
      </c>
      <c r="U5344">
        <v>59</v>
      </c>
      <c r="V5344">
        <f t="shared" si="611"/>
        <v>17.9832</v>
      </c>
      <c r="W5344">
        <f t="shared" si="605"/>
        <v>2347.1978232175265</v>
      </c>
      <c r="X5344">
        <f t="shared" si="606"/>
        <v>1250.5870002102984</v>
      </c>
    </row>
    <row r="5345" spans="1:24">
      <c r="A5345" t="s">
        <v>117</v>
      </c>
      <c r="B5345">
        <v>2006022</v>
      </c>
      <c r="C5345">
        <v>5</v>
      </c>
      <c r="D5345">
        <v>2</v>
      </c>
      <c r="E5345" s="28" t="s">
        <v>532</v>
      </c>
      <c r="F5345" s="19">
        <v>34.861499999999999</v>
      </c>
      <c r="G5345" s="5">
        <v>18.365472910927458</v>
      </c>
      <c r="H5345">
        <v>11</v>
      </c>
      <c r="I5345" s="3">
        <v>0.23272727272727273</v>
      </c>
      <c r="J5345">
        <v>33.792000000000002</v>
      </c>
      <c r="K5345">
        <f t="shared" si="607"/>
        <v>13.200000000000001</v>
      </c>
      <c r="L5345">
        <v>-4.1809999999999998E-3</v>
      </c>
      <c r="M5345">
        <f t="shared" si="608"/>
        <v>0.22737559272727273</v>
      </c>
      <c r="N5345" s="5">
        <v>896.84556943196174</v>
      </c>
      <c r="O5345" s="3">
        <v>24.536335020066048</v>
      </c>
      <c r="P5345" s="7">
        <v>2.7358483841991563E-2</v>
      </c>
      <c r="Q5345" s="9">
        <f t="shared" si="609"/>
        <v>23.975932166559659</v>
      </c>
      <c r="R5345" s="7">
        <f t="shared" si="610"/>
        <v>2.6733623918937771E-2</v>
      </c>
      <c r="S5345" t="s">
        <v>485</v>
      </c>
      <c r="T5345" t="s">
        <v>581</v>
      </c>
      <c r="U5345">
        <v>42</v>
      </c>
      <c r="V5345">
        <f t="shared" si="611"/>
        <v>12.801600000000001</v>
      </c>
      <c r="W5345">
        <f t="shared" si="605"/>
        <v>602.91148867542393</v>
      </c>
      <c r="X5345">
        <f t="shared" si="606"/>
        <v>321.23124116626587</v>
      </c>
    </row>
    <row r="5346" spans="1:24">
      <c r="A5346" t="s">
        <v>117</v>
      </c>
      <c r="B5346">
        <v>2006022</v>
      </c>
      <c r="C5346">
        <v>6</v>
      </c>
      <c r="D5346">
        <v>1</v>
      </c>
      <c r="E5346" s="28" t="s">
        <v>532</v>
      </c>
      <c r="F5346" s="19">
        <v>32.046333333333337</v>
      </c>
      <c r="G5346" s="5">
        <v>13.774104683195592</v>
      </c>
      <c r="H5346">
        <v>12</v>
      </c>
      <c r="I5346" s="3">
        <v>0.21333333333333335</v>
      </c>
      <c r="J5346">
        <v>43.263999999999996</v>
      </c>
      <c r="K5346">
        <f t="shared" si="607"/>
        <v>16.899999999999999</v>
      </c>
      <c r="L5346">
        <v>-4.1809999999999998E-3</v>
      </c>
      <c r="M5346">
        <f t="shared" si="608"/>
        <v>0.20798165333333335</v>
      </c>
      <c r="N5346" s="5">
        <v>1470.087598057062</v>
      </c>
      <c r="O5346" s="3">
        <v>28.852833701888265</v>
      </c>
      <c r="P5346" s="7">
        <v>1.96266084687889E-2</v>
      </c>
      <c r="Q5346" s="9">
        <f t="shared" si="609"/>
        <v>28.132527821539806</v>
      </c>
      <c r="R5346" s="7">
        <f t="shared" si="610"/>
        <v>1.9136633666402669E-2</v>
      </c>
      <c r="S5346" t="s">
        <v>481</v>
      </c>
      <c r="T5346" t="s">
        <v>581</v>
      </c>
      <c r="U5346">
        <v>63</v>
      </c>
      <c r="V5346">
        <f t="shared" si="611"/>
        <v>19.202400000000001</v>
      </c>
      <c r="W5346">
        <f t="shared" si="605"/>
        <v>1405.1368043826581</v>
      </c>
      <c r="X5346">
        <f t="shared" si="606"/>
        <v>748.65688937508025</v>
      </c>
    </row>
    <row r="5347" spans="1:24">
      <c r="A5347" t="s">
        <v>117</v>
      </c>
      <c r="B5347">
        <v>2006022</v>
      </c>
      <c r="C5347">
        <v>6</v>
      </c>
      <c r="D5347">
        <v>3</v>
      </c>
      <c r="E5347" s="28" t="s">
        <v>532</v>
      </c>
      <c r="F5347" s="19">
        <v>32.046333333333337</v>
      </c>
      <c r="G5347" s="5">
        <v>13.774104683195592</v>
      </c>
      <c r="H5347">
        <v>9</v>
      </c>
      <c r="I5347" s="3">
        <v>0.28444444444444444</v>
      </c>
      <c r="J5347">
        <v>47.36</v>
      </c>
      <c r="K5347">
        <f t="shared" si="607"/>
        <v>18.5</v>
      </c>
      <c r="L5347">
        <v>-4.1809999999999998E-3</v>
      </c>
      <c r="M5347">
        <f t="shared" si="608"/>
        <v>0.27909276444444442</v>
      </c>
      <c r="N5347" s="5">
        <v>1761.6241743462401</v>
      </c>
      <c r="O5347" s="3">
        <v>42.067120164408756</v>
      </c>
      <c r="P5347" s="7">
        <v>2.3879735971505028E-2</v>
      </c>
      <c r="Q5347" s="9">
        <f t="shared" si="609"/>
        <v>41.280340005504975</v>
      </c>
      <c r="R5347" s="7">
        <f t="shared" si="610"/>
        <v>2.3433113944876811E-2</v>
      </c>
      <c r="S5347" t="s">
        <v>481</v>
      </c>
      <c r="T5347" t="s">
        <v>581</v>
      </c>
      <c r="U5347">
        <v>62</v>
      </c>
      <c r="V5347">
        <f t="shared" si="611"/>
        <v>18.897600000000001</v>
      </c>
      <c r="W5347">
        <f t="shared" si="605"/>
        <v>1684.0571241814841</v>
      </c>
      <c r="X5347">
        <f t="shared" si="606"/>
        <v>897.26563576389481</v>
      </c>
    </row>
    <row r="5348" spans="1:24">
      <c r="A5348" t="s">
        <v>117</v>
      </c>
      <c r="B5348">
        <v>2006022</v>
      </c>
      <c r="C5348">
        <v>7</v>
      </c>
      <c r="D5348">
        <v>3</v>
      </c>
      <c r="E5348" s="28" t="s">
        <v>532</v>
      </c>
      <c r="F5348" s="19">
        <v>25.484666666666666</v>
      </c>
      <c r="G5348" s="5">
        <v>13.774104683195592</v>
      </c>
      <c r="H5348">
        <v>9</v>
      </c>
      <c r="I5348" s="3">
        <v>0.28444444444444444</v>
      </c>
      <c r="J5348">
        <v>44.800000000000004</v>
      </c>
      <c r="K5348">
        <f t="shared" si="607"/>
        <v>17.5</v>
      </c>
      <c r="L5348">
        <v>-4.1809999999999998E-3</v>
      </c>
      <c r="M5348">
        <f t="shared" si="608"/>
        <v>0.27909276444444442</v>
      </c>
      <c r="N5348" s="5">
        <v>1576.3255029760003</v>
      </c>
      <c r="O5348" s="3">
        <v>39.779482209848773</v>
      </c>
      <c r="P5348" s="7">
        <v>2.5235576113402779E-2</v>
      </c>
      <c r="Q5348" s="9">
        <f t="shared" si="609"/>
        <v>39.0357428509651</v>
      </c>
      <c r="R5348" s="7">
        <f t="shared" si="610"/>
        <v>2.4763757724700991E-2</v>
      </c>
      <c r="S5348" t="s">
        <v>483</v>
      </c>
      <c r="T5348" t="s">
        <v>484</v>
      </c>
      <c r="U5348">
        <v>29</v>
      </c>
      <c r="V5348">
        <f t="shared" si="611"/>
        <v>8.8391999999999999</v>
      </c>
      <c r="W5348">
        <f t="shared" si="605"/>
        <v>825.0350182434205</v>
      </c>
      <c r="X5348">
        <f t="shared" si="606"/>
        <v>439.5786577200945</v>
      </c>
    </row>
    <row r="5349" spans="1:24">
      <c r="A5349" t="s">
        <v>117</v>
      </c>
      <c r="B5349">
        <v>2006022</v>
      </c>
      <c r="C5349">
        <v>16</v>
      </c>
      <c r="D5349">
        <v>3</v>
      </c>
      <c r="E5349" s="28" t="s">
        <v>532</v>
      </c>
      <c r="F5349" s="19">
        <v>31.559500000000003</v>
      </c>
      <c r="G5349" s="5">
        <v>9.1827364554637292</v>
      </c>
      <c r="H5349">
        <v>6</v>
      </c>
      <c r="I5349" s="3">
        <v>0.42666666666666669</v>
      </c>
      <c r="J5349">
        <v>47.103999999999999</v>
      </c>
      <c r="K5349">
        <f t="shared" si="607"/>
        <v>18.399999999999999</v>
      </c>
      <c r="L5349">
        <v>-4.1809999999999998E-3</v>
      </c>
      <c r="M5349">
        <f t="shared" si="608"/>
        <v>0.42131498666666667</v>
      </c>
      <c r="N5349" s="5">
        <v>1742.6310605307904</v>
      </c>
      <c r="O5349" s="3">
        <v>62.566898057215873</v>
      </c>
      <c r="P5349" s="7">
        <v>3.5903697273798468E-2</v>
      </c>
      <c r="Q5349" s="9">
        <f t="shared" si="609"/>
        <v>61.78920395547663</v>
      </c>
      <c r="R5349" s="7">
        <f t="shared" si="610"/>
        <v>3.545742145595418E-2</v>
      </c>
      <c r="S5349" t="s">
        <v>481</v>
      </c>
      <c r="T5349" t="s">
        <v>581</v>
      </c>
      <c r="U5349">
        <v>65</v>
      </c>
      <c r="V5349">
        <f t="shared" si="611"/>
        <v>19.812000000000001</v>
      </c>
      <c r="W5349">
        <f t="shared" si="605"/>
        <v>1727.3415124216933</v>
      </c>
      <c r="X5349">
        <f t="shared" si="606"/>
        <v>920.32755781827825</v>
      </c>
    </row>
    <row r="5350" spans="1:24">
      <c r="A5350" t="s">
        <v>117</v>
      </c>
      <c r="B5350">
        <v>2006022</v>
      </c>
      <c r="C5350">
        <v>21</v>
      </c>
      <c r="D5350">
        <v>2</v>
      </c>
      <c r="E5350" s="28" t="s">
        <v>532</v>
      </c>
      <c r="F5350" s="19">
        <v>25.738666666666671</v>
      </c>
      <c r="G5350" s="5">
        <v>6.887052341597796</v>
      </c>
      <c r="H5350">
        <v>8</v>
      </c>
      <c r="I5350" s="3">
        <v>0.32</v>
      </c>
      <c r="J5350">
        <v>34.048000000000002</v>
      </c>
      <c r="K5350">
        <f t="shared" si="607"/>
        <v>13.3</v>
      </c>
      <c r="L5350">
        <v>-4.1809999999999998E-3</v>
      </c>
      <c r="M5350">
        <f t="shared" si="608"/>
        <v>0.31464831999999998</v>
      </c>
      <c r="N5350" s="5">
        <v>910.48561051893762</v>
      </c>
      <c r="O5350" s="3">
        <v>33.907083807744158</v>
      </c>
      <c r="P5350" s="7">
        <v>3.7240658628771274E-2</v>
      </c>
      <c r="Q5350" s="9">
        <f t="shared" si="609"/>
        <v>33.345311326255491</v>
      </c>
      <c r="R5350" s="7">
        <f t="shared" si="610"/>
        <v>3.662365548781172E-2</v>
      </c>
      <c r="S5350" t="s">
        <v>483</v>
      </c>
      <c r="T5350" t="s">
        <v>484</v>
      </c>
      <c r="U5350">
        <v>57</v>
      </c>
      <c r="V5350">
        <f t="shared" si="611"/>
        <v>17.3736</v>
      </c>
      <c r="W5350">
        <f t="shared" si="605"/>
        <v>778.13281166913077</v>
      </c>
      <c r="X5350">
        <f t="shared" si="606"/>
        <v>414.58916205731293</v>
      </c>
    </row>
    <row r="5351" spans="1:24">
      <c r="A5351" t="s">
        <v>96</v>
      </c>
      <c r="B5351">
        <v>2006022</v>
      </c>
      <c r="C5351">
        <v>1</v>
      </c>
      <c r="D5351">
        <v>1</v>
      </c>
      <c r="E5351" s="28" t="s">
        <v>532</v>
      </c>
      <c r="F5351" s="19">
        <v>38.544499999999999</v>
      </c>
      <c r="G5351" s="5">
        <v>18.365472910927458</v>
      </c>
      <c r="H5351">
        <v>9</v>
      </c>
      <c r="I5351" s="3">
        <v>0.28444444444444444</v>
      </c>
      <c r="J5351">
        <v>35.840000000000003</v>
      </c>
      <c r="K5351">
        <f t="shared" si="607"/>
        <v>14.000000000000002</v>
      </c>
      <c r="L5351">
        <v>-4.1809999999999998E-3</v>
      </c>
      <c r="M5351">
        <f t="shared" si="608"/>
        <v>0.27909276444444442</v>
      </c>
      <c r="N5351" s="5">
        <v>1008.8483219046402</v>
      </c>
      <c r="O5351" s="3">
        <v>31.77274936888864</v>
      </c>
      <c r="P5351" s="7">
        <v>3.1494079614370327E-2</v>
      </c>
      <c r="Q5351" s="9">
        <f t="shared" si="609"/>
        <v>31.179652810074732</v>
      </c>
      <c r="R5351" s="7">
        <f t="shared" si="610"/>
        <v>3.0906184936908623E-2</v>
      </c>
      <c r="S5351" t="s">
        <v>483</v>
      </c>
      <c r="T5351" t="s">
        <v>581</v>
      </c>
      <c r="U5351">
        <v>66</v>
      </c>
      <c r="V5351">
        <f t="shared" si="611"/>
        <v>20.116800000000001</v>
      </c>
      <c r="W5351">
        <f t="shared" si="605"/>
        <v>973.98554559034858</v>
      </c>
      <c r="X5351">
        <f t="shared" si="606"/>
        <v>518.93949869053779</v>
      </c>
    </row>
    <row r="5352" spans="1:24">
      <c r="A5352" t="s">
        <v>96</v>
      </c>
      <c r="B5352">
        <v>2006022</v>
      </c>
      <c r="C5352">
        <v>2</v>
      </c>
      <c r="D5352">
        <v>3</v>
      </c>
      <c r="E5352" s="28" t="s">
        <v>532</v>
      </c>
      <c r="F5352" s="19">
        <v>22.533428571428573</v>
      </c>
      <c r="G5352" s="5">
        <v>32.139577594123047</v>
      </c>
      <c r="H5352">
        <v>9</v>
      </c>
      <c r="I5352" s="3">
        <v>0.28444444444444444</v>
      </c>
      <c r="J5352">
        <v>17.664000000000001</v>
      </c>
      <c r="K5352">
        <f t="shared" si="607"/>
        <v>6.9</v>
      </c>
      <c r="L5352">
        <v>-4.1809999999999998E-3</v>
      </c>
      <c r="M5352">
        <f t="shared" si="608"/>
        <v>0.27909276444444442</v>
      </c>
      <c r="N5352" s="5">
        <v>245.05749288714244</v>
      </c>
      <c r="O5352" s="3">
        <v>15.530519891512888</v>
      </c>
      <c r="P5352" s="7">
        <v>6.3375005222408104E-2</v>
      </c>
      <c r="Q5352" s="9">
        <f t="shared" si="609"/>
        <v>15.243013012840132</v>
      </c>
      <c r="R5352" s="7">
        <f t="shared" si="610"/>
        <v>6.2201783072432203E-2</v>
      </c>
      <c r="S5352" t="s">
        <v>482</v>
      </c>
      <c r="T5352" t="s">
        <v>581</v>
      </c>
      <c r="U5352">
        <v>41</v>
      </c>
      <c r="V5352">
        <f t="shared" si="611"/>
        <v>12.4968</v>
      </c>
      <c r="W5352">
        <f t="shared" si="605"/>
        <v>151.85288526798121</v>
      </c>
      <c r="X5352">
        <f t="shared" si="606"/>
        <v>80.907217270780393</v>
      </c>
    </row>
    <row r="5353" spans="1:24">
      <c r="A5353" t="s">
        <v>96</v>
      </c>
      <c r="B5353">
        <v>2006022</v>
      </c>
      <c r="C5353">
        <v>2</v>
      </c>
      <c r="D5353">
        <v>1</v>
      </c>
      <c r="E5353" s="28" t="s">
        <v>532</v>
      </c>
      <c r="F5353" s="19">
        <v>22.533428571428573</v>
      </c>
      <c r="G5353" s="5">
        <v>32.139577594123047</v>
      </c>
      <c r="H5353">
        <v>28</v>
      </c>
      <c r="I5353" s="3">
        <v>9.1428571428571428E-2</v>
      </c>
      <c r="J5353">
        <v>22.784000000000002</v>
      </c>
      <c r="K5353">
        <f t="shared" si="607"/>
        <v>8.9</v>
      </c>
      <c r="L5353">
        <v>-4.1809999999999998E-3</v>
      </c>
      <c r="M5353">
        <f t="shared" si="608"/>
        <v>8.6076891428571431E-2</v>
      </c>
      <c r="N5353" s="5">
        <v>407.70854886768649</v>
      </c>
      <c r="O5353" s="3">
        <v>6.5180174271633495</v>
      </c>
      <c r="P5353" s="7">
        <v>1.5986953045908879E-2</v>
      </c>
      <c r="Q5353" s="9">
        <f t="shared" si="609"/>
        <v>6.1379388908291874</v>
      </c>
      <c r="R5353" s="7">
        <f t="shared" si="610"/>
        <v>1.5054722075060365E-2</v>
      </c>
      <c r="S5353" t="s">
        <v>483</v>
      </c>
      <c r="T5353" t="s">
        <v>481</v>
      </c>
      <c r="U5353">
        <v>40</v>
      </c>
      <c r="V5353">
        <f t="shared" si="611"/>
        <v>12.192</v>
      </c>
      <c r="W5353">
        <f t="shared" si="605"/>
        <v>249.93611150643883</v>
      </c>
      <c r="X5353">
        <f t="shared" si="606"/>
        <v>133.16596021063063</v>
      </c>
    </row>
    <row r="5354" spans="1:24">
      <c r="A5354" t="s">
        <v>96</v>
      </c>
      <c r="B5354">
        <v>2006022</v>
      </c>
      <c r="C5354">
        <v>3</v>
      </c>
      <c r="D5354">
        <v>1</v>
      </c>
      <c r="E5354" s="28" t="s">
        <v>532</v>
      </c>
      <c r="F5354" s="19">
        <v>33.655000000000001</v>
      </c>
      <c r="G5354" s="5">
        <v>18.365472910927458</v>
      </c>
      <c r="H5354">
        <v>12</v>
      </c>
      <c r="I5354" s="3">
        <v>0.21333333333333335</v>
      </c>
      <c r="J5354">
        <v>21.248000000000001</v>
      </c>
      <c r="K5354">
        <f t="shared" si="607"/>
        <v>8.3000000000000007</v>
      </c>
      <c r="L5354">
        <v>-4.1809999999999998E-3</v>
      </c>
      <c r="M5354">
        <f t="shared" si="608"/>
        <v>0.20798165333333335</v>
      </c>
      <c r="N5354" s="5">
        <v>354.58959640821769</v>
      </c>
      <c r="O5354" s="3">
        <v>14.097568894975987</v>
      </c>
      <c r="P5354" s="7">
        <v>3.9757423900125662E-2</v>
      </c>
      <c r="Q5354" s="9">
        <f t="shared" si="609"/>
        <v>13.747413816519957</v>
      </c>
      <c r="R5354" s="7">
        <f t="shared" si="610"/>
        <v>3.8769929957824779E-2</v>
      </c>
      <c r="S5354" t="s">
        <v>482</v>
      </c>
      <c r="T5354" t="s">
        <v>487</v>
      </c>
      <c r="U5354">
        <v>45</v>
      </c>
      <c r="V5354">
        <f t="shared" si="611"/>
        <v>13.716000000000001</v>
      </c>
      <c r="W5354">
        <f t="shared" ref="W5354:W5417" si="612">IF(K5354&lt;9,0.16347481*POWER(K5354,2.03361676)*POWER(U5354,0.78254419),0.16347481*0.79129363*POWER(K5354,2.14015397)*POWER(U5354,0.78254419))</f>
        <v>237.80188955589537</v>
      </c>
      <c r="X5354">
        <f t="shared" ref="X5354:X5417" si="613">W5354*0.5328</f>
        <v>126.70084675538106</v>
      </c>
    </row>
    <row r="5355" spans="1:24">
      <c r="A5355" t="s">
        <v>96</v>
      </c>
      <c r="B5355">
        <v>2006022</v>
      </c>
      <c r="C5355">
        <v>3</v>
      </c>
      <c r="D5355">
        <v>3</v>
      </c>
      <c r="E5355" s="28" t="s">
        <v>532</v>
      </c>
      <c r="F5355" s="19">
        <v>33.655000000000001</v>
      </c>
      <c r="G5355" s="5">
        <v>18.365472910927458</v>
      </c>
      <c r="H5355">
        <v>9</v>
      </c>
      <c r="I5355" s="3">
        <v>0.28444444444444444</v>
      </c>
      <c r="J5355">
        <v>41.983999999999995</v>
      </c>
      <c r="K5355">
        <f t="shared" si="607"/>
        <v>16.399999999999999</v>
      </c>
      <c r="L5355">
        <v>-4.1809999999999998E-3</v>
      </c>
      <c r="M5355">
        <f t="shared" si="608"/>
        <v>0.27909276444444442</v>
      </c>
      <c r="N5355" s="5">
        <v>1384.386962548326</v>
      </c>
      <c r="O5355" s="3">
        <v>37.263080459832715</v>
      </c>
      <c r="P5355" s="7">
        <v>2.6916665258996861E-2</v>
      </c>
      <c r="Q5355" s="9">
        <f t="shared" si="609"/>
        <v>36.566685980970824</v>
      </c>
      <c r="R5355" s="7">
        <f t="shared" si="610"/>
        <v>2.6413630704568529E-2</v>
      </c>
      <c r="S5355" t="s">
        <v>481</v>
      </c>
      <c r="T5355" t="s">
        <v>581</v>
      </c>
      <c r="U5355">
        <v>70</v>
      </c>
      <c r="V5355">
        <f t="shared" si="611"/>
        <v>21.336000000000002</v>
      </c>
      <c r="W5355">
        <f t="shared" si="612"/>
        <v>1430.9094320989243</v>
      </c>
      <c r="X5355">
        <f t="shared" si="613"/>
        <v>762.38854542230695</v>
      </c>
    </row>
    <row r="5356" spans="1:24">
      <c r="A5356" t="s">
        <v>96</v>
      </c>
      <c r="B5356">
        <v>2006022</v>
      </c>
      <c r="C5356">
        <v>4</v>
      </c>
      <c r="D5356">
        <v>2</v>
      </c>
      <c r="E5356" s="28" t="s">
        <v>532</v>
      </c>
      <c r="F5356" s="19">
        <v>20.066000000000003</v>
      </c>
      <c r="G5356" s="5">
        <v>9.1827364554637292</v>
      </c>
      <c r="H5356">
        <v>11</v>
      </c>
      <c r="I5356" s="3">
        <v>0.23272727272727273</v>
      </c>
      <c r="J5356">
        <v>15.104000000000001</v>
      </c>
      <c r="K5356">
        <f t="shared" si="607"/>
        <v>5.9</v>
      </c>
      <c r="L5356">
        <v>-4.1809999999999998E-3</v>
      </c>
      <c r="M5356">
        <f t="shared" si="608"/>
        <v>0.22737559272727273</v>
      </c>
      <c r="N5356" s="5">
        <v>179.17352084439042</v>
      </c>
      <c r="O5356" s="3">
        <v>10.872897418739308</v>
      </c>
      <c r="P5356" s="7">
        <v>6.0683617576406619E-2</v>
      </c>
      <c r="Q5356" s="9">
        <f t="shared" si="609"/>
        <v>10.626692357054075</v>
      </c>
      <c r="R5356" s="7">
        <f t="shared" si="610"/>
        <v>5.9309502358237419E-2</v>
      </c>
      <c r="S5356" t="s">
        <v>481</v>
      </c>
      <c r="T5356" t="s">
        <v>581</v>
      </c>
      <c r="U5356">
        <v>32</v>
      </c>
      <c r="V5356">
        <f t="shared" si="611"/>
        <v>9.7536000000000005</v>
      </c>
      <c r="W5356">
        <f t="shared" si="612"/>
        <v>90.973474592641139</v>
      </c>
      <c r="X5356">
        <f t="shared" si="613"/>
        <v>48.470667262959203</v>
      </c>
    </row>
    <row r="5357" spans="1:24">
      <c r="A5357" t="s">
        <v>96</v>
      </c>
      <c r="B5357">
        <v>2006022</v>
      </c>
      <c r="C5357">
        <v>4</v>
      </c>
      <c r="D5357">
        <v>1</v>
      </c>
      <c r="E5357" s="28" t="s">
        <v>532</v>
      </c>
      <c r="F5357" s="19">
        <v>20.066000000000003</v>
      </c>
      <c r="G5357" s="5">
        <v>9.1827364554637292</v>
      </c>
      <c r="H5357">
        <v>9</v>
      </c>
      <c r="I5357" s="3">
        <v>0.28444444444444444</v>
      </c>
      <c r="J5357">
        <v>25.344000000000001</v>
      </c>
      <c r="K5357">
        <f t="shared" si="607"/>
        <v>9.9</v>
      </c>
      <c r="L5357">
        <v>-4.1809999999999998E-3</v>
      </c>
      <c r="M5357">
        <f t="shared" si="608"/>
        <v>0.27909276444444442</v>
      </c>
      <c r="N5357" s="5">
        <v>504.47563280547848</v>
      </c>
      <c r="O5357" s="3">
        <v>22.393433755192891</v>
      </c>
      <c r="P5357" s="7">
        <v>4.4389525081041145E-2</v>
      </c>
      <c r="Q5357" s="9">
        <f t="shared" si="609"/>
        <v>21.976804476460295</v>
      </c>
      <c r="R5357" s="7">
        <f t="shared" si="610"/>
        <v>4.3563659069603397E-2</v>
      </c>
      <c r="S5357" t="s">
        <v>481</v>
      </c>
      <c r="T5357" t="s">
        <v>581</v>
      </c>
      <c r="U5357">
        <v>61</v>
      </c>
      <c r="V5357">
        <f t="shared" si="611"/>
        <v>18.5928</v>
      </c>
      <c r="W5357">
        <f t="shared" si="612"/>
        <v>436.2150195341161</v>
      </c>
      <c r="X5357">
        <f t="shared" si="613"/>
        <v>232.41536240777708</v>
      </c>
    </row>
    <row r="5358" spans="1:24">
      <c r="A5358" t="s">
        <v>96</v>
      </c>
      <c r="B5358">
        <v>2006022</v>
      </c>
      <c r="C5358">
        <v>5</v>
      </c>
      <c r="D5358">
        <v>3</v>
      </c>
      <c r="E5358" s="28" t="s">
        <v>532</v>
      </c>
      <c r="F5358" s="19">
        <v>22.606000000000002</v>
      </c>
      <c r="G5358" s="5">
        <v>18.365472910927458</v>
      </c>
      <c r="H5358">
        <v>21</v>
      </c>
      <c r="I5358" s="3">
        <v>0.1219047619047619</v>
      </c>
      <c r="J5358">
        <v>13.055999999999999</v>
      </c>
      <c r="K5358">
        <f t="shared" si="607"/>
        <v>5.0999999999999996</v>
      </c>
      <c r="L5358">
        <v>-4.1809999999999998E-3</v>
      </c>
      <c r="M5358">
        <f t="shared" si="608"/>
        <v>0.11655308190476191</v>
      </c>
      <c r="N5358" s="5">
        <v>133.8782900649984</v>
      </c>
      <c r="O5358" s="3">
        <v>4.9534364689554407</v>
      </c>
      <c r="P5358" s="7">
        <v>3.6999549863913926E-2</v>
      </c>
      <c r="Q5358" s="9">
        <f t="shared" si="609"/>
        <v>4.7379376393302293</v>
      </c>
      <c r="R5358" s="7">
        <f t="shared" si="610"/>
        <v>3.5389887613816576E-2</v>
      </c>
      <c r="S5358" t="s">
        <v>482</v>
      </c>
      <c r="T5358" t="s">
        <v>581</v>
      </c>
      <c r="U5358">
        <v>40</v>
      </c>
      <c r="V5358">
        <f t="shared" si="611"/>
        <v>12.192</v>
      </c>
      <c r="W5358">
        <f t="shared" si="612"/>
        <v>80.548999146570651</v>
      </c>
      <c r="X5358">
        <f t="shared" si="613"/>
        <v>42.91650674529285</v>
      </c>
    </row>
    <row r="5359" spans="1:24">
      <c r="A5359" t="s">
        <v>96</v>
      </c>
      <c r="B5359">
        <v>2006022</v>
      </c>
      <c r="C5359">
        <v>5</v>
      </c>
      <c r="D5359">
        <v>1</v>
      </c>
      <c r="E5359" s="28" t="s">
        <v>532</v>
      </c>
      <c r="F5359" s="19">
        <v>22.606000000000002</v>
      </c>
      <c r="G5359" s="5">
        <v>18.365472910927458</v>
      </c>
      <c r="H5359">
        <v>14</v>
      </c>
      <c r="I5359" s="3">
        <v>0.18285714285714286</v>
      </c>
      <c r="J5359">
        <v>25.344000000000001</v>
      </c>
      <c r="K5359">
        <f t="shared" si="607"/>
        <v>9.9</v>
      </c>
      <c r="L5359">
        <v>-4.1809999999999998E-3</v>
      </c>
      <c r="M5359">
        <f t="shared" si="608"/>
        <v>0.17750546285714286</v>
      </c>
      <c r="N5359" s="5">
        <v>504.47563280547848</v>
      </c>
      <c r="O5359" s="3">
        <v>14.454136953709755</v>
      </c>
      <c r="P5359" s="7">
        <v>2.8651803999586136E-2</v>
      </c>
      <c r="Q5359" s="9">
        <f t="shared" si="609"/>
        <v>14.034091867715107</v>
      </c>
      <c r="R5359" s="7">
        <f t="shared" si="610"/>
        <v>2.7819166982692569E-2</v>
      </c>
      <c r="S5359" t="s">
        <v>483</v>
      </c>
      <c r="T5359" t="s">
        <v>581</v>
      </c>
      <c r="U5359">
        <v>50</v>
      </c>
      <c r="V5359">
        <f t="shared" si="611"/>
        <v>15.24</v>
      </c>
      <c r="W5359">
        <f t="shared" si="612"/>
        <v>373.35350360132054</v>
      </c>
      <c r="X5359">
        <f t="shared" si="613"/>
        <v>198.9227467187836</v>
      </c>
    </row>
    <row r="5360" spans="1:24">
      <c r="A5360" t="s">
        <v>96</v>
      </c>
      <c r="B5360">
        <v>2006022</v>
      </c>
      <c r="C5360">
        <v>6</v>
      </c>
      <c r="D5360">
        <v>3</v>
      </c>
      <c r="E5360" s="28" t="s">
        <v>532</v>
      </c>
      <c r="F5360" s="19">
        <v>29.421666666666667</v>
      </c>
      <c r="G5360" s="5">
        <v>27.548209366391184</v>
      </c>
      <c r="H5360">
        <v>11</v>
      </c>
      <c r="I5360" s="3">
        <v>0.23272727272727273</v>
      </c>
      <c r="J5360">
        <v>29.951999999999998</v>
      </c>
      <c r="K5360">
        <f t="shared" si="607"/>
        <v>11.7</v>
      </c>
      <c r="L5360">
        <v>-4.1809999999999998E-3</v>
      </c>
      <c r="M5360">
        <f t="shared" si="608"/>
        <v>0.22737559272727273</v>
      </c>
      <c r="N5360" s="5">
        <v>704.59819788533753</v>
      </c>
      <c r="O5360" s="3">
        <v>21.728779348560316</v>
      </c>
      <c r="P5360" s="7">
        <v>3.0838539487857645E-2</v>
      </c>
      <c r="Q5360" s="9">
        <f t="shared" si="609"/>
        <v>21.232937685154219</v>
      </c>
      <c r="R5360" s="7">
        <f t="shared" si="610"/>
        <v>3.0134816905406779E-2</v>
      </c>
      <c r="S5360" t="s">
        <v>483</v>
      </c>
      <c r="T5360" t="s">
        <v>581</v>
      </c>
      <c r="U5360">
        <v>75</v>
      </c>
      <c r="V5360">
        <f t="shared" si="611"/>
        <v>22.86</v>
      </c>
      <c r="W5360">
        <f t="shared" si="612"/>
        <v>733.14355515331169</v>
      </c>
      <c r="X5360">
        <f t="shared" si="613"/>
        <v>390.61888618568452</v>
      </c>
    </row>
    <row r="5361" spans="1:24">
      <c r="A5361" t="s">
        <v>96</v>
      </c>
      <c r="B5361">
        <v>2006022</v>
      </c>
      <c r="C5361">
        <v>6</v>
      </c>
      <c r="D5361">
        <v>1</v>
      </c>
      <c r="E5361" s="28" t="s">
        <v>532</v>
      </c>
      <c r="F5361" s="19">
        <v>29.421666666666667</v>
      </c>
      <c r="G5361" s="5">
        <v>27.548209366391184</v>
      </c>
      <c r="H5361">
        <v>13</v>
      </c>
      <c r="I5361" s="3">
        <v>0.19692307692307692</v>
      </c>
      <c r="J5361">
        <v>31.488000000000003</v>
      </c>
      <c r="K5361">
        <f t="shared" si="607"/>
        <v>12.3</v>
      </c>
      <c r="L5361">
        <v>-4.1809999999999998E-3</v>
      </c>
      <c r="M5361">
        <f t="shared" si="608"/>
        <v>0.19157139692307693</v>
      </c>
      <c r="N5361" s="5">
        <v>778.71766643343369</v>
      </c>
      <c r="O5361" s="3">
        <v>19.3582901705105</v>
      </c>
      <c r="P5361" s="7">
        <v>2.4859189671620586E-2</v>
      </c>
      <c r="Q5361" s="9">
        <f t="shared" si="609"/>
        <v>18.835420149221601</v>
      </c>
      <c r="R5361" s="7">
        <f t="shared" si="610"/>
        <v>2.4187739614909186E-2</v>
      </c>
      <c r="S5361" t="s">
        <v>483</v>
      </c>
      <c r="T5361" t="s">
        <v>581</v>
      </c>
      <c r="U5361">
        <v>74</v>
      </c>
      <c r="V5361">
        <f t="shared" si="611"/>
        <v>22.555200000000003</v>
      </c>
      <c r="W5361">
        <f t="shared" si="612"/>
        <v>807.43892884269292</v>
      </c>
      <c r="X5361">
        <f t="shared" si="613"/>
        <v>430.2034612873868</v>
      </c>
    </row>
    <row r="5362" spans="1:24">
      <c r="A5362" t="s">
        <v>96</v>
      </c>
      <c r="B5362">
        <v>2006022</v>
      </c>
      <c r="C5362">
        <v>7</v>
      </c>
      <c r="D5362">
        <v>3</v>
      </c>
      <c r="E5362" s="28" t="s">
        <v>532</v>
      </c>
      <c r="F5362" s="19">
        <v>21.081999999999997</v>
      </c>
      <c r="G5362" s="5">
        <v>18.365472910927458</v>
      </c>
      <c r="H5362">
        <v>13</v>
      </c>
      <c r="I5362" s="3">
        <v>0.19692307692307692</v>
      </c>
      <c r="J5362">
        <v>14.847999999999999</v>
      </c>
      <c r="K5362">
        <f t="shared" si="607"/>
        <v>5.8</v>
      </c>
      <c r="L5362">
        <v>-4.1809999999999998E-3</v>
      </c>
      <c r="M5362">
        <f t="shared" si="608"/>
        <v>0.19157139692307693</v>
      </c>
      <c r="N5362" s="5">
        <v>173.15131402485758</v>
      </c>
      <c r="O5362" s="3">
        <v>9.0639193749903839</v>
      </c>
      <c r="P5362" s="7">
        <v>5.2346812532356346E-2</v>
      </c>
      <c r="Q5362" s="9">
        <f t="shared" si="609"/>
        <v>8.8208144810133557</v>
      </c>
      <c r="R5362" s="7">
        <f t="shared" si="610"/>
        <v>5.0942809938751263E-2</v>
      </c>
      <c r="S5362" t="s">
        <v>482</v>
      </c>
      <c r="T5362" t="s">
        <v>581</v>
      </c>
      <c r="U5362">
        <v>40</v>
      </c>
      <c r="V5362">
        <f t="shared" si="611"/>
        <v>12.192</v>
      </c>
      <c r="W5362">
        <f t="shared" si="612"/>
        <v>104.62935360568125</v>
      </c>
      <c r="X5362">
        <f t="shared" si="613"/>
        <v>55.746519601106975</v>
      </c>
    </row>
    <row r="5363" spans="1:24">
      <c r="A5363" t="s">
        <v>96</v>
      </c>
      <c r="B5363">
        <v>2006022</v>
      </c>
      <c r="C5363">
        <v>7</v>
      </c>
      <c r="D5363">
        <v>1</v>
      </c>
      <c r="E5363" s="28" t="s">
        <v>532</v>
      </c>
      <c r="F5363" s="19">
        <v>21.081999999999997</v>
      </c>
      <c r="G5363" s="5">
        <v>18.365472910927458</v>
      </c>
      <c r="H5363">
        <v>8</v>
      </c>
      <c r="I5363" s="3">
        <v>0.32</v>
      </c>
      <c r="J5363">
        <v>33.536000000000001</v>
      </c>
      <c r="K5363">
        <f t="shared" si="607"/>
        <v>13.1</v>
      </c>
      <c r="L5363">
        <v>-4.1809999999999998E-3</v>
      </c>
      <c r="M5363">
        <f t="shared" si="608"/>
        <v>0.31464831999999998</v>
      </c>
      <c r="N5363" s="5">
        <v>883.30847205130249</v>
      </c>
      <c r="O5363" s="3">
        <v>33.392365267968181</v>
      </c>
      <c r="P5363" s="7">
        <v>3.7803741642397332E-2</v>
      </c>
      <c r="Q5363" s="9">
        <f t="shared" si="609"/>
        <v>32.839200947393614</v>
      </c>
      <c r="R5363" s="7">
        <f t="shared" si="610"/>
        <v>3.7177500257787988E-2</v>
      </c>
      <c r="S5363" t="s">
        <v>481</v>
      </c>
      <c r="T5363" t="s">
        <v>581</v>
      </c>
      <c r="U5363">
        <v>69</v>
      </c>
      <c r="V5363">
        <f t="shared" si="611"/>
        <v>21.031200000000002</v>
      </c>
      <c r="W5363">
        <f t="shared" si="612"/>
        <v>874.78591559119457</v>
      </c>
      <c r="X5363">
        <f t="shared" si="613"/>
        <v>466.08593582698853</v>
      </c>
    </row>
    <row r="5364" spans="1:24">
      <c r="A5364" t="s">
        <v>96</v>
      </c>
      <c r="B5364">
        <v>2006022</v>
      </c>
      <c r="C5364">
        <v>8</v>
      </c>
      <c r="D5364">
        <v>3</v>
      </c>
      <c r="E5364" s="28" t="s">
        <v>532</v>
      </c>
      <c r="F5364" s="19">
        <v>33.020000000000003</v>
      </c>
      <c r="G5364" s="5">
        <v>13.774104683195592</v>
      </c>
      <c r="H5364">
        <v>7</v>
      </c>
      <c r="I5364" s="3">
        <v>0.36571428571428571</v>
      </c>
      <c r="J5364">
        <v>31.231999999999999</v>
      </c>
      <c r="K5364">
        <f t="shared" si="607"/>
        <v>12.2</v>
      </c>
      <c r="L5364">
        <v>-4.1809999999999998E-3</v>
      </c>
      <c r="M5364">
        <f t="shared" si="608"/>
        <v>0.36036260571428569</v>
      </c>
      <c r="N5364" s="5">
        <v>766.10706240962554</v>
      </c>
      <c r="O5364" s="3">
        <v>35.463056944566972</v>
      </c>
      <c r="P5364" s="7">
        <v>4.6289949126725877E-2</v>
      </c>
      <c r="Q5364" s="9">
        <f t="shared" si="609"/>
        <v>34.950166448415388</v>
      </c>
      <c r="R5364" s="7">
        <f t="shared" si="610"/>
        <v>4.5620472859873043E-2</v>
      </c>
      <c r="S5364" t="s">
        <v>483</v>
      </c>
      <c r="T5364" t="s">
        <v>581</v>
      </c>
      <c r="U5364">
        <v>51</v>
      </c>
      <c r="V5364">
        <f t="shared" si="611"/>
        <v>15.5448</v>
      </c>
      <c r="W5364">
        <f t="shared" si="612"/>
        <v>592.94571604053181</v>
      </c>
      <c r="X5364">
        <f t="shared" si="613"/>
        <v>315.92147750639538</v>
      </c>
    </row>
    <row r="5365" spans="1:24">
      <c r="A5365" t="s">
        <v>96</v>
      </c>
      <c r="B5365">
        <v>2006022</v>
      </c>
      <c r="C5365">
        <v>9</v>
      </c>
      <c r="D5365">
        <v>1</v>
      </c>
      <c r="E5365" s="28" t="s">
        <v>532</v>
      </c>
      <c r="F5365" s="19">
        <v>29.39142857142857</v>
      </c>
      <c r="G5365" s="5">
        <v>32.139577594123047</v>
      </c>
      <c r="H5365">
        <v>11</v>
      </c>
      <c r="I5365" s="3">
        <v>0.23272727272727273</v>
      </c>
      <c r="J5365">
        <v>17.920000000000002</v>
      </c>
      <c r="K5365">
        <f t="shared" si="607"/>
        <v>7.0000000000000009</v>
      </c>
      <c r="L5365">
        <v>-4.1809999999999998E-3</v>
      </c>
      <c r="M5365">
        <f t="shared" si="608"/>
        <v>0.22737559272727273</v>
      </c>
      <c r="N5365" s="5">
        <v>252.21208047616005</v>
      </c>
      <c r="O5365" s="3">
        <v>12.931771577843293</v>
      </c>
      <c r="P5365" s="7">
        <v>5.1273402738794056E-2</v>
      </c>
      <c r="Q5365" s="9">
        <f t="shared" si="609"/>
        <v>12.638221643417852</v>
      </c>
      <c r="R5365" s="7">
        <f t="shared" si="610"/>
        <v>5.0109501573270036E-2</v>
      </c>
      <c r="S5365" t="s">
        <v>482</v>
      </c>
      <c r="T5365" t="s">
        <v>581</v>
      </c>
      <c r="U5365">
        <v>40</v>
      </c>
      <c r="V5365">
        <f t="shared" si="611"/>
        <v>12.192</v>
      </c>
      <c r="W5365">
        <f t="shared" si="612"/>
        <v>153.36954089446758</v>
      </c>
      <c r="X5365">
        <f t="shared" si="613"/>
        <v>81.715291388572339</v>
      </c>
    </row>
    <row r="5366" spans="1:24">
      <c r="A5366" t="s">
        <v>96</v>
      </c>
      <c r="B5366">
        <v>2006022</v>
      </c>
      <c r="C5366">
        <v>9</v>
      </c>
      <c r="D5366">
        <v>3</v>
      </c>
      <c r="E5366" s="28" t="s">
        <v>532</v>
      </c>
      <c r="F5366" s="19">
        <v>29.39142857142857</v>
      </c>
      <c r="G5366" s="5">
        <v>32.139577594123047</v>
      </c>
      <c r="H5366">
        <v>11</v>
      </c>
      <c r="I5366" s="3">
        <v>0.23272727272727273</v>
      </c>
      <c r="J5366">
        <v>35.328000000000003</v>
      </c>
      <c r="K5366">
        <f t="shared" si="607"/>
        <v>13.8</v>
      </c>
      <c r="L5366">
        <v>-4.1809999999999998E-3</v>
      </c>
      <c r="M5366">
        <f t="shared" si="608"/>
        <v>0.22737559272727273</v>
      </c>
      <c r="N5366" s="5">
        <v>980.22997154856978</v>
      </c>
      <c r="O5366" s="3">
        <v>25.659357288668055</v>
      </c>
      <c r="P5366" s="7">
        <v>2.6176874849206392E-2</v>
      </c>
      <c r="Q5366" s="9">
        <f t="shared" si="609"/>
        <v>25.073129959121729</v>
      </c>
      <c r="R5366" s="7">
        <f t="shared" si="610"/>
        <v>2.5578824038109276E-2</v>
      </c>
      <c r="S5366" t="s">
        <v>483</v>
      </c>
      <c r="T5366" t="s">
        <v>581</v>
      </c>
      <c r="U5366">
        <v>70</v>
      </c>
      <c r="V5366">
        <f t="shared" si="611"/>
        <v>21.336000000000002</v>
      </c>
      <c r="W5366">
        <f t="shared" si="612"/>
        <v>988.95382417510962</v>
      </c>
      <c r="X5366">
        <f t="shared" si="613"/>
        <v>526.91459752049843</v>
      </c>
    </row>
    <row r="5367" spans="1:24">
      <c r="A5367" t="s">
        <v>96</v>
      </c>
      <c r="B5367">
        <v>2006022</v>
      </c>
      <c r="C5367">
        <v>10</v>
      </c>
      <c r="D5367">
        <v>3</v>
      </c>
      <c r="E5367" s="28" t="s">
        <v>532</v>
      </c>
      <c r="F5367" s="19">
        <v>27.812999999999999</v>
      </c>
      <c r="G5367" s="5">
        <v>36.730945821854917</v>
      </c>
      <c r="H5367">
        <v>21</v>
      </c>
      <c r="I5367" s="3">
        <v>0.1219047619047619</v>
      </c>
      <c r="J5367">
        <v>19.712</v>
      </c>
      <c r="K5367">
        <f t="shared" si="607"/>
        <v>7.7</v>
      </c>
      <c r="L5367">
        <v>-4.1809999999999998E-3</v>
      </c>
      <c r="M5367">
        <f t="shared" si="608"/>
        <v>0.11655308190476191</v>
      </c>
      <c r="N5367" s="5">
        <v>305.17661737615362</v>
      </c>
      <c r="O5367" s="3">
        <v>7.5025187611794468</v>
      </c>
      <c r="P5367" s="7">
        <v>2.4584186120432734E-2</v>
      </c>
      <c r="Q5367" s="9">
        <f t="shared" si="609"/>
        <v>7.1751139055956044</v>
      </c>
      <c r="R5367" s="7">
        <f t="shared" si="610"/>
        <v>2.3511348829034714E-2</v>
      </c>
      <c r="S5367" t="s">
        <v>483</v>
      </c>
      <c r="T5367" t="s">
        <v>581</v>
      </c>
      <c r="U5367">
        <v>73</v>
      </c>
      <c r="V5367">
        <f t="shared" si="611"/>
        <v>22.250400000000003</v>
      </c>
      <c r="W5367">
        <f t="shared" si="612"/>
        <v>298.1025670235652</v>
      </c>
      <c r="X5367">
        <f t="shared" si="613"/>
        <v>158.82904771015555</v>
      </c>
    </row>
    <row r="5368" spans="1:24">
      <c r="A5368" t="s">
        <v>96</v>
      </c>
      <c r="B5368">
        <v>2006022</v>
      </c>
      <c r="C5368">
        <v>10</v>
      </c>
      <c r="D5368">
        <v>1</v>
      </c>
      <c r="E5368" s="28" t="s">
        <v>532</v>
      </c>
      <c r="F5368" s="19">
        <v>27.812999999999999</v>
      </c>
      <c r="G5368" s="5">
        <v>36.730945821854917</v>
      </c>
      <c r="H5368">
        <v>15</v>
      </c>
      <c r="I5368" s="3">
        <v>0.17066666666666666</v>
      </c>
      <c r="J5368">
        <v>28.416</v>
      </c>
      <c r="K5368">
        <f t="shared" si="607"/>
        <v>11.1</v>
      </c>
      <c r="L5368">
        <v>-4.1809999999999998E-3</v>
      </c>
      <c r="M5368">
        <f t="shared" si="608"/>
        <v>0.16531498666666666</v>
      </c>
      <c r="N5368" s="5">
        <v>634.18470276464643</v>
      </c>
      <c r="O5368" s="3">
        <v>15.144163259187266</v>
      </c>
      <c r="P5368" s="7">
        <v>2.3879735971505209E-2</v>
      </c>
      <c r="Q5368" s="9">
        <f t="shared" si="609"/>
        <v>14.672059333842821</v>
      </c>
      <c r="R5368" s="7">
        <f t="shared" si="610"/>
        <v>2.3135309429385274E-2</v>
      </c>
      <c r="S5368" t="s">
        <v>483</v>
      </c>
      <c r="T5368" t="s">
        <v>581</v>
      </c>
      <c r="U5368">
        <v>76</v>
      </c>
      <c r="V5368">
        <f t="shared" si="611"/>
        <v>23.1648</v>
      </c>
      <c r="W5368">
        <f t="shared" si="612"/>
        <v>661.85123410236326</v>
      </c>
      <c r="X5368">
        <f t="shared" si="613"/>
        <v>352.63433752973918</v>
      </c>
    </row>
    <row r="5369" spans="1:24">
      <c r="A5369" t="s">
        <v>96</v>
      </c>
      <c r="B5369">
        <v>2006022</v>
      </c>
      <c r="C5369">
        <v>11</v>
      </c>
      <c r="D5369">
        <v>3</v>
      </c>
      <c r="E5369" s="28" t="s">
        <v>532</v>
      </c>
      <c r="F5369" s="19">
        <v>38.142333333333333</v>
      </c>
      <c r="G5369" s="5">
        <v>27.548209366391184</v>
      </c>
      <c r="H5369">
        <v>16</v>
      </c>
      <c r="I5369" s="3">
        <v>0.16</v>
      </c>
      <c r="J5369">
        <v>28.671999999999997</v>
      </c>
      <c r="K5369">
        <f t="shared" si="607"/>
        <v>11.2</v>
      </c>
      <c r="L5369">
        <v>-4.1809999999999998E-3</v>
      </c>
      <c r="M5369">
        <f t="shared" si="608"/>
        <v>0.15464832000000001</v>
      </c>
      <c r="N5369" s="5">
        <v>645.66292601896942</v>
      </c>
      <c r="O5369" s="3">
        <v>14.331694341888047</v>
      </c>
      <c r="P5369" s="7">
        <v>2.219686738133542E-2</v>
      </c>
      <c r="Q5369" s="9">
        <f t="shared" si="609"/>
        <v>13.854927680083271</v>
      </c>
      <c r="R5369" s="7">
        <f t="shared" si="610"/>
        <v>2.1458453198652788E-2</v>
      </c>
      <c r="S5369" t="s">
        <v>483</v>
      </c>
      <c r="T5369" t="s">
        <v>581</v>
      </c>
      <c r="U5369">
        <v>63</v>
      </c>
      <c r="V5369">
        <f t="shared" si="611"/>
        <v>19.202400000000001</v>
      </c>
      <c r="W5369">
        <f t="shared" si="612"/>
        <v>582.55927393855166</v>
      </c>
      <c r="X5369">
        <f t="shared" si="613"/>
        <v>310.38758115446035</v>
      </c>
    </row>
    <row r="5370" spans="1:24">
      <c r="A5370" t="s">
        <v>96</v>
      </c>
      <c r="B5370">
        <v>2006022</v>
      </c>
      <c r="C5370">
        <v>11</v>
      </c>
      <c r="D5370">
        <v>1</v>
      </c>
      <c r="E5370" s="28" t="s">
        <v>532</v>
      </c>
      <c r="F5370" s="19">
        <v>38.142333333333333</v>
      </c>
      <c r="G5370" s="5">
        <v>27.548209366391184</v>
      </c>
      <c r="H5370">
        <v>12</v>
      </c>
      <c r="I5370" s="3">
        <v>0.21333333333333335</v>
      </c>
      <c r="J5370">
        <v>34.304000000000002</v>
      </c>
      <c r="K5370">
        <f t="shared" si="607"/>
        <v>13.4</v>
      </c>
      <c r="L5370">
        <v>-4.1809999999999998E-3</v>
      </c>
      <c r="M5370">
        <f t="shared" si="608"/>
        <v>0.20798165333333335</v>
      </c>
      <c r="N5370" s="5">
        <v>924.22859531223048</v>
      </c>
      <c r="O5370" s="3">
        <v>22.84778407116821</v>
      </c>
      <c r="P5370" s="7">
        <v>2.4720923142882833E-2</v>
      </c>
      <c r="Q5370" s="9">
        <f t="shared" si="609"/>
        <v>22.278120959031735</v>
      </c>
      <c r="R5370" s="7">
        <f t="shared" si="610"/>
        <v>2.4104557110684894E-2</v>
      </c>
      <c r="S5370" t="s">
        <v>483</v>
      </c>
      <c r="T5370" t="s">
        <v>581</v>
      </c>
      <c r="U5370">
        <v>65</v>
      </c>
      <c r="V5370">
        <f t="shared" si="611"/>
        <v>19.812000000000001</v>
      </c>
      <c r="W5370">
        <f t="shared" si="612"/>
        <v>876.29661470505039</v>
      </c>
      <c r="X5370">
        <f t="shared" si="613"/>
        <v>466.8908363148509</v>
      </c>
    </row>
    <row r="5371" spans="1:24">
      <c r="A5371" t="s">
        <v>96</v>
      </c>
      <c r="B5371">
        <v>2006022</v>
      </c>
      <c r="C5371">
        <v>12</v>
      </c>
      <c r="D5371">
        <v>3</v>
      </c>
      <c r="E5371" s="28" t="s">
        <v>532</v>
      </c>
      <c r="F5371" s="19">
        <v>34.131250000000001</v>
      </c>
      <c r="G5371" s="5">
        <v>36.730945821854917</v>
      </c>
      <c r="H5371">
        <v>10</v>
      </c>
      <c r="I5371" s="3">
        <v>0.25600000000000001</v>
      </c>
      <c r="J5371">
        <v>33.024000000000001</v>
      </c>
      <c r="K5371">
        <f t="shared" si="607"/>
        <v>12.9</v>
      </c>
      <c r="L5371">
        <v>-4.1809999999999998E-3</v>
      </c>
      <c r="M5371">
        <f t="shared" si="608"/>
        <v>0.25064831999999998</v>
      </c>
      <c r="N5371" s="5">
        <v>856.54310840893447</v>
      </c>
      <c r="O5371" s="3">
        <v>26.353589236531128</v>
      </c>
      <c r="P5371" s="7">
        <v>3.0767382257600614E-2</v>
      </c>
      <c r="Q5371" s="9">
        <f t="shared" si="609"/>
        <v>25.806881142524052</v>
      </c>
      <c r="R5371" s="7">
        <f t="shared" si="610"/>
        <v>3.0129109544131921E-2</v>
      </c>
      <c r="S5371" t="s">
        <v>483</v>
      </c>
      <c r="T5371" t="s">
        <v>581</v>
      </c>
      <c r="U5371">
        <v>71</v>
      </c>
      <c r="V5371">
        <f t="shared" si="611"/>
        <v>21.640800000000002</v>
      </c>
      <c r="W5371">
        <f t="shared" si="612"/>
        <v>865.59144089941617</v>
      </c>
      <c r="X5371">
        <f t="shared" si="613"/>
        <v>461.18711971120899</v>
      </c>
    </row>
    <row r="5372" spans="1:24">
      <c r="A5372" t="s">
        <v>96</v>
      </c>
      <c r="B5372">
        <v>2006022</v>
      </c>
      <c r="C5372">
        <v>12</v>
      </c>
      <c r="D5372">
        <v>1</v>
      </c>
      <c r="E5372" s="28" t="s">
        <v>532</v>
      </c>
      <c r="F5372" s="19">
        <v>34.131250000000001</v>
      </c>
      <c r="G5372" s="5">
        <v>36.730945821854917</v>
      </c>
      <c r="H5372">
        <v>14</v>
      </c>
      <c r="I5372" s="3">
        <v>0.18285714285714286</v>
      </c>
      <c r="J5372">
        <v>34.048000000000002</v>
      </c>
      <c r="K5372">
        <f t="shared" si="607"/>
        <v>13.3</v>
      </c>
      <c r="L5372">
        <v>-4.1809999999999998E-3</v>
      </c>
      <c r="M5372">
        <f t="shared" si="608"/>
        <v>0.17750546285714286</v>
      </c>
      <c r="N5372" s="5">
        <v>910.48561051893762</v>
      </c>
      <c r="O5372" s="3">
        <v>19.454259911533718</v>
      </c>
      <c r="P5372" s="7">
        <v>2.1366905403859843E-2</v>
      </c>
      <c r="Q5372" s="9">
        <f t="shared" si="609"/>
        <v>18.887876149681951</v>
      </c>
      <c r="R5372" s="7">
        <f t="shared" si="610"/>
        <v>2.0744837624525087E-2</v>
      </c>
      <c r="S5372" t="s">
        <v>483</v>
      </c>
      <c r="T5372" t="s">
        <v>581</v>
      </c>
      <c r="U5372">
        <v>72</v>
      </c>
      <c r="V5372">
        <f t="shared" si="611"/>
        <v>21.945600000000002</v>
      </c>
      <c r="W5372">
        <f t="shared" si="612"/>
        <v>934.21925884112409</v>
      </c>
      <c r="X5372">
        <f t="shared" si="613"/>
        <v>497.75202111055097</v>
      </c>
    </row>
    <row r="5373" spans="1:24">
      <c r="A5373" t="s">
        <v>96</v>
      </c>
      <c r="B5373">
        <v>2006022</v>
      </c>
      <c r="C5373">
        <v>13</v>
      </c>
      <c r="D5373">
        <v>1</v>
      </c>
      <c r="E5373" s="28" t="s">
        <v>532</v>
      </c>
      <c r="F5373" s="19">
        <v>35.306000000000004</v>
      </c>
      <c r="G5373" s="5">
        <v>32.139577594123047</v>
      </c>
      <c r="H5373">
        <v>11</v>
      </c>
      <c r="I5373" s="3">
        <v>0.23272727272727273</v>
      </c>
      <c r="J5373">
        <v>29.951999999999998</v>
      </c>
      <c r="K5373">
        <f t="shared" si="607"/>
        <v>11.7</v>
      </c>
      <c r="L5373">
        <v>-4.1809999999999998E-3</v>
      </c>
      <c r="M5373">
        <f t="shared" si="608"/>
        <v>0.22737559272727273</v>
      </c>
      <c r="N5373" s="5">
        <v>704.59819788533753</v>
      </c>
      <c r="O5373" s="3">
        <v>21.728779348560316</v>
      </c>
      <c r="P5373" s="7">
        <v>3.0838539487857645E-2</v>
      </c>
      <c r="Q5373" s="9">
        <f t="shared" si="609"/>
        <v>21.232937685154219</v>
      </c>
      <c r="R5373" s="7">
        <f t="shared" si="610"/>
        <v>3.0134816905406779E-2</v>
      </c>
      <c r="S5373" t="s">
        <v>483</v>
      </c>
      <c r="T5373" t="s">
        <v>581</v>
      </c>
      <c r="U5373">
        <v>53</v>
      </c>
      <c r="V5373">
        <f t="shared" si="611"/>
        <v>16.154400000000003</v>
      </c>
      <c r="W5373">
        <f t="shared" si="612"/>
        <v>558.71815983669956</v>
      </c>
      <c r="X5373">
        <f t="shared" si="613"/>
        <v>297.68503556099353</v>
      </c>
    </row>
    <row r="5374" spans="1:24">
      <c r="A5374" t="s">
        <v>96</v>
      </c>
      <c r="B5374">
        <v>2006022</v>
      </c>
      <c r="C5374">
        <v>13</v>
      </c>
      <c r="D5374">
        <v>3</v>
      </c>
      <c r="E5374" s="28" t="s">
        <v>532</v>
      </c>
      <c r="F5374" s="19">
        <v>35.306000000000004</v>
      </c>
      <c r="G5374" s="5">
        <v>32.139577594123047</v>
      </c>
      <c r="H5374">
        <v>14</v>
      </c>
      <c r="I5374" s="3">
        <v>0.18285714285714286</v>
      </c>
      <c r="J5374">
        <v>46.08</v>
      </c>
      <c r="K5374">
        <f t="shared" si="607"/>
        <v>18</v>
      </c>
      <c r="L5374">
        <v>-4.1809999999999998E-3</v>
      </c>
      <c r="M5374">
        <f t="shared" si="608"/>
        <v>0.17750546285714286</v>
      </c>
      <c r="N5374" s="5">
        <v>1667.68804233216</v>
      </c>
      <c r="O5374" s="3">
        <v>26.366194588525591</v>
      </c>
      <c r="P5374" s="7">
        <v>1.5810027966413957E-2</v>
      </c>
      <c r="Q5374" s="9">
        <f t="shared" si="609"/>
        <v>25.597519127694991</v>
      </c>
      <c r="R5374" s="7">
        <f t="shared" si="610"/>
        <v>1.5349105155121471E-2</v>
      </c>
      <c r="S5374" t="s">
        <v>483</v>
      </c>
      <c r="T5374" t="s">
        <v>581</v>
      </c>
      <c r="U5374">
        <v>66</v>
      </c>
      <c r="V5374">
        <f t="shared" si="611"/>
        <v>20.116800000000001</v>
      </c>
      <c r="W5374">
        <f t="shared" si="612"/>
        <v>1667.7789241893945</v>
      </c>
      <c r="X5374">
        <f t="shared" si="613"/>
        <v>888.5926108081095</v>
      </c>
    </row>
    <row r="5375" spans="1:24">
      <c r="A5375" t="s">
        <v>96</v>
      </c>
      <c r="B5375">
        <v>2006022</v>
      </c>
      <c r="C5375">
        <v>14</v>
      </c>
      <c r="D5375">
        <v>1</v>
      </c>
      <c r="E5375" s="28" t="s">
        <v>532</v>
      </c>
      <c r="F5375" s="19">
        <v>27.432000000000002</v>
      </c>
      <c r="G5375" s="5">
        <v>27.548209366391184</v>
      </c>
      <c r="H5375">
        <v>5</v>
      </c>
      <c r="I5375" s="3">
        <v>0.51200000000000001</v>
      </c>
      <c r="J5375">
        <v>27.648000000000003</v>
      </c>
      <c r="K5375">
        <f t="shared" si="607"/>
        <v>10.8</v>
      </c>
      <c r="L5375">
        <v>-4.1809999999999998E-3</v>
      </c>
      <c r="M5375">
        <f t="shared" si="608"/>
        <v>0.50664832000000004</v>
      </c>
      <c r="N5375" s="5">
        <v>600.36769523957776</v>
      </c>
      <c r="O5375" s="3">
        <v>43.64813217300479</v>
      </c>
      <c r="P5375" s="7">
        <v>7.270233311868475E-2</v>
      </c>
      <c r="Q5375" s="9">
        <f t="shared" si="609"/>
        <v>43.200417560051932</v>
      </c>
      <c r="R5375" s="7">
        <f t="shared" si="610"/>
        <v>7.1956599101843294E-2</v>
      </c>
      <c r="S5375" t="s">
        <v>483</v>
      </c>
      <c r="T5375" t="s">
        <v>581</v>
      </c>
      <c r="U5375">
        <v>54</v>
      </c>
      <c r="V5375">
        <f t="shared" si="611"/>
        <v>16.459199999999999</v>
      </c>
      <c r="W5375">
        <f t="shared" si="612"/>
        <v>477.69328395121062</v>
      </c>
      <c r="X5375">
        <f t="shared" si="613"/>
        <v>254.51498168920503</v>
      </c>
    </row>
    <row r="5376" spans="1:24">
      <c r="A5376" t="s">
        <v>96</v>
      </c>
      <c r="B5376">
        <v>2006022</v>
      </c>
      <c r="C5376">
        <v>14</v>
      </c>
      <c r="D5376">
        <v>3</v>
      </c>
      <c r="E5376" s="28" t="s">
        <v>532</v>
      </c>
      <c r="F5376" s="19">
        <v>27.432000000000002</v>
      </c>
      <c r="G5376" s="5">
        <v>27.548209366391184</v>
      </c>
      <c r="H5376">
        <v>10</v>
      </c>
      <c r="I5376" s="3">
        <v>0.25600000000000001</v>
      </c>
      <c r="J5376">
        <v>29.184000000000001</v>
      </c>
      <c r="K5376">
        <f t="shared" si="607"/>
        <v>11.4</v>
      </c>
      <c r="L5376">
        <v>-4.1809999999999998E-3</v>
      </c>
      <c r="M5376">
        <f t="shared" si="608"/>
        <v>0.25064831999999998</v>
      </c>
      <c r="N5376" s="5">
        <v>668.92820364656643</v>
      </c>
      <c r="O5376" s="3">
        <v>23.265277997875163</v>
      </c>
      <c r="P5376" s="7">
        <v>3.4779932840397265E-2</v>
      </c>
      <c r="Q5376" s="9">
        <f t="shared" si="609"/>
        <v>22.783131098436652</v>
      </c>
      <c r="R5376" s="7">
        <f t="shared" si="610"/>
        <v>3.4059157581094159E-2</v>
      </c>
      <c r="S5376" t="s">
        <v>483</v>
      </c>
      <c r="T5376" t="s">
        <v>581</v>
      </c>
      <c r="U5376">
        <v>61</v>
      </c>
      <c r="V5376">
        <f t="shared" si="611"/>
        <v>18.5928</v>
      </c>
      <c r="W5376">
        <f t="shared" si="612"/>
        <v>589.96617691904919</v>
      </c>
      <c r="X5376">
        <f t="shared" si="613"/>
        <v>314.33397906246944</v>
      </c>
    </row>
    <row r="5377" spans="1:24">
      <c r="A5377" t="s">
        <v>96</v>
      </c>
      <c r="B5377">
        <v>2006022</v>
      </c>
      <c r="C5377">
        <v>15</v>
      </c>
      <c r="D5377">
        <v>1</v>
      </c>
      <c r="E5377" s="28" t="s">
        <v>532</v>
      </c>
      <c r="F5377" s="19">
        <v>32.924749999999996</v>
      </c>
      <c r="G5377" s="5">
        <v>36.730945821854917</v>
      </c>
      <c r="H5377">
        <v>9</v>
      </c>
      <c r="I5377" s="3">
        <v>0.28444444444444444</v>
      </c>
      <c r="J5377">
        <v>29.44</v>
      </c>
      <c r="K5377">
        <f t="shared" si="607"/>
        <v>11.5</v>
      </c>
      <c r="L5377">
        <v>-4.1809999999999998E-3</v>
      </c>
      <c r="M5377">
        <f t="shared" si="608"/>
        <v>0.27909276444444442</v>
      </c>
      <c r="N5377" s="5">
        <v>680.71525801984012</v>
      </c>
      <c r="O5377" s="3">
        <v>26.053654482488852</v>
      </c>
      <c r="P5377" s="7">
        <v>3.8273939324171127E-2</v>
      </c>
      <c r="Q5377" s="9">
        <f t="shared" si="609"/>
        <v>25.568159923724416</v>
      </c>
      <c r="R5377" s="7">
        <f t="shared" si="610"/>
        <v>3.7560726930230208E-2</v>
      </c>
      <c r="S5377" t="s">
        <v>483</v>
      </c>
      <c r="T5377" t="s">
        <v>581</v>
      </c>
      <c r="U5377">
        <v>67</v>
      </c>
      <c r="V5377">
        <f t="shared" si="611"/>
        <v>20.421600000000002</v>
      </c>
      <c r="W5377">
        <f t="shared" si="612"/>
        <v>646.88850250081202</v>
      </c>
      <c r="X5377">
        <f t="shared" si="613"/>
        <v>344.66219413243266</v>
      </c>
    </row>
    <row r="5378" spans="1:24">
      <c r="A5378" t="s">
        <v>96</v>
      </c>
      <c r="B5378">
        <v>2006022</v>
      </c>
      <c r="C5378">
        <v>15</v>
      </c>
      <c r="D5378">
        <v>3</v>
      </c>
      <c r="E5378" s="28" t="s">
        <v>532</v>
      </c>
      <c r="F5378" s="19">
        <v>32.924749999999996</v>
      </c>
      <c r="G5378" s="5">
        <v>36.730945821854917</v>
      </c>
      <c r="H5378">
        <v>10</v>
      </c>
      <c r="I5378" s="3">
        <v>0.25600000000000001</v>
      </c>
      <c r="J5378">
        <v>32</v>
      </c>
      <c r="K5378">
        <f t="shared" ref="K5378:K5441" si="614">J5378/2.56</f>
        <v>12.5</v>
      </c>
      <c r="L5378">
        <v>-4.1809999999999998E-3</v>
      </c>
      <c r="M5378">
        <f t="shared" ref="M5378:M5441" si="615">I5378+L5378*1.28</f>
        <v>0.25064831999999998</v>
      </c>
      <c r="N5378" s="5">
        <v>804.24770560000002</v>
      </c>
      <c r="O5378" s="3">
        <v>25.530039572889596</v>
      </c>
      <c r="P5378" s="7">
        <v>3.1744000505221456E-2</v>
      </c>
      <c r="Q5378" s="9">
        <f t="shared" ref="Q5378:Q5441" si="616">(J5378*J5378 - (J5378 - 2*M5378)*(J5378 - 2*M5378))*3.1415926/4</f>
        <v>25.000547797434102</v>
      </c>
      <c r="R5378" s="7">
        <f t="shared" ref="R5378:R5441" si="617">Q5378/N5378</f>
        <v>3.1085631483129594E-2</v>
      </c>
      <c r="S5378" t="s">
        <v>481</v>
      </c>
      <c r="T5378" t="s">
        <v>581</v>
      </c>
      <c r="U5378">
        <v>62</v>
      </c>
      <c r="V5378">
        <f t="shared" si="611"/>
        <v>18.897600000000001</v>
      </c>
      <c r="W5378">
        <f t="shared" si="612"/>
        <v>727.73042579919297</v>
      </c>
      <c r="X5378">
        <f t="shared" si="613"/>
        <v>387.73477086581005</v>
      </c>
    </row>
    <row r="5379" spans="1:24">
      <c r="A5379" t="s">
        <v>96</v>
      </c>
      <c r="B5379">
        <v>2006022</v>
      </c>
      <c r="C5379">
        <v>16</v>
      </c>
      <c r="D5379">
        <v>1</v>
      </c>
      <c r="E5379" s="28" t="s">
        <v>532</v>
      </c>
      <c r="F5379" s="19">
        <v>28.871333333333336</v>
      </c>
      <c r="G5379" s="5">
        <v>13.774104683195592</v>
      </c>
      <c r="H5379">
        <v>10</v>
      </c>
      <c r="I5379" s="3">
        <v>0.25600000000000001</v>
      </c>
      <c r="J5379">
        <v>36.864000000000004</v>
      </c>
      <c r="K5379">
        <f t="shared" si="614"/>
        <v>14.400000000000002</v>
      </c>
      <c r="L5379">
        <v>-4.1809999999999998E-3</v>
      </c>
      <c r="M5379">
        <f t="shared" si="615"/>
        <v>0.25064831999999998</v>
      </c>
      <c r="N5379" s="5">
        <v>1067.3203470925828</v>
      </c>
      <c r="O5379" s="3">
        <v>29.441900475187182</v>
      </c>
      <c r="P5379" s="7">
        <v>2.7584876982236804E-2</v>
      </c>
      <c r="Q5379" s="9">
        <f t="shared" si="616"/>
        <v>28.830631186611541</v>
      </c>
      <c r="R5379" s="7">
        <f t="shared" si="617"/>
        <v>2.701216299787329E-2</v>
      </c>
      <c r="S5379" t="s">
        <v>481</v>
      </c>
      <c r="T5379" t="s">
        <v>581</v>
      </c>
      <c r="U5379">
        <v>63</v>
      </c>
      <c r="V5379">
        <f t="shared" si="611"/>
        <v>19.202400000000001</v>
      </c>
      <c r="W5379">
        <f t="shared" si="612"/>
        <v>997.53028529484368</v>
      </c>
      <c r="X5379">
        <f t="shared" si="613"/>
        <v>531.48413600509275</v>
      </c>
    </row>
    <row r="5380" spans="1:24">
      <c r="A5380" t="s">
        <v>96</v>
      </c>
      <c r="B5380">
        <v>2006022</v>
      </c>
      <c r="C5380">
        <v>17</v>
      </c>
      <c r="D5380">
        <v>1</v>
      </c>
      <c r="E5380" s="28" t="s">
        <v>532</v>
      </c>
      <c r="F5380" s="19">
        <v>27.146250000000002</v>
      </c>
      <c r="G5380" s="5">
        <v>36.730945821854917</v>
      </c>
      <c r="H5380">
        <v>20</v>
      </c>
      <c r="I5380" s="3">
        <v>0.128</v>
      </c>
      <c r="J5380">
        <v>21.76</v>
      </c>
      <c r="K5380">
        <f t="shared" si="614"/>
        <v>8.5</v>
      </c>
      <c r="L5380">
        <v>-4.1809999999999998E-3</v>
      </c>
      <c r="M5380">
        <f t="shared" si="615"/>
        <v>0.12264832000000001</v>
      </c>
      <c r="N5380" s="5">
        <v>371.88413906944004</v>
      </c>
      <c r="O5380" s="3">
        <v>8.6987433222144386</v>
      </c>
      <c r="P5380" s="7">
        <v>2.3391003832487104E-2</v>
      </c>
      <c r="Q5380" s="9">
        <f t="shared" si="616"/>
        <v>8.3371107927204218</v>
      </c>
      <c r="R5380" s="7">
        <f t="shared" si="617"/>
        <v>2.241857050849828E-2</v>
      </c>
      <c r="S5380" t="s">
        <v>483</v>
      </c>
      <c r="T5380" t="s">
        <v>581</v>
      </c>
      <c r="U5380">
        <v>74</v>
      </c>
      <c r="V5380">
        <f t="shared" si="611"/>
        <v>22.555200000000003</v>
      </c>
      <c r="W5380">
        <f t="shared" si="612"/>
        <v>368.37416777296255</v>
      </c>
      <c r="X5380">
        <f t="shared" si="613"/>
        <v>196.26975658943448</v>
      </c>
    </row>
    <row r="5381" spans="1:24">
      <c r="A5381" t="s">
        <v>96</v>
      </c>
      <c r="B5381">
        <v>2006022</v>
      </c>
      <c r="C5381">
        <v>17</v>
      </c>
      <c r="D5381">
        <v>3</v>
      </c>
      <c r="E5381" s="28" t="s">
        <v>532</v>
      </c>
      <c r="F5381" s="19">
        <v>27.146250000000002</v>
      </c>
      <c r="G5381" s="5">
        <v>36.730945821854917</v>
      </c>
      <c r="H5381">
        <v>27</v>
      </c>
      <c r="I5381" s="3">
        <v>9.481481481481481E-2</v>
      </c>
      <c r="J5381">
        <v>22.528000000000002</v>
      </c>
      <c r="K5381">
        <f t="shared" si="614"/>
        <v>8.8000000000000007</v>
      </c>
      <c r="L5381">
        <v>-4.1809999999999998E-3</v>
      </c>
      <c r="M5381">
        <f t="shared" si="615"/>
        <v>8.9463134814814813E-2</v>
      </c>
      <c r="N5381" s="5">
        <v>398.59803085864968</v>
      </c>
      <c r="O5381" s="3">
        <v>6.6821622228258422</v>
      </c>
      <c r="P5381" s="7">
        <v>1.6764162653867855E-2</v>
      </c>
      <c r="Q5381" s="9">
        <f t="shared" si="616"/>
        <v>6.3065016246943344</v>
      </c>
      <c r="R5381" s="7">
        <f t="shared" si="617"/>
        <v>1.5821707927430123E-2</v>
      </c>
      <c r="S5381" t="s">
        <v>482</v>
      </c>
      <c r="T5381" t="s">
        <v>581</v>
      </c>
      <c r="U5381">
        <v>73</v>
      </c>
      <c r="V5381">
        <f t="shared" si="611"/>
        <v>22.250400000000003</v>
      </c>
      <c r="W5381">
        <f t="shared" si="612"/>
        <v>391.11017193780805</v>
      </c>
      <c r="X5381">
        <f t="shared" si="613"/>
        <v>208.38349960846415</v>
      </c>
    </row>
    <row r="5382" spans="1:24">
      <c r="A5382" t="s">
        <v>96</v>
      </c>
      <c r="B5382">
        <v>2006022</v>
      </c>
      <c r="C5382">
        <v>18</v>
      </c>
      <c r="D5382">
        <v>1</v>
      </c>
      <c r="E5382" s="28" t="s">
        <v>532</v>
      </c>
      <c r="F5382" s="19">
        <v>38.734999999999999</v>
      </c>
      <c r="G5382" s="5">
        <v>9.1827364554637292</v>
      </c>
      <c r="H5382">
        <v>8</v>
      </c>
      <c r="I5382" s="3">
        <v>0.32</v>
      </c>
      <c r="J5382">
        <v>39.68</v>
      </c>
      <c r="K5382">
        <f t="shared" si="614"/>
        <v>15.5</v>
      </c>
      <c r="L5382">
        <v>-4.1809999999999998E-3</v>
      </c>
      <c r="M5382">
        <f t="shared" si="615"/>
        <v>0.31464831999999998</v>
      </c>
      <c r="N5382" s="5">
        <v>1236.6112721305601</v>
      </c>
      <c r="O5382" s="3">
        <v>39.568987745280111</v>
      </c>
      <c r="P5382" s="7">
        <v>3.199791934381014E-2</v>
      </c>
      <c r="Q5382" s="9">
        <f t="shared" si="616"/>
        <v>38.912525493735075</v>
      </c>
      <c r="R5382" s="7">
        <f t="shared" si="617"/>
        <v>3.1467063555625369E-2</v>
      </c>
      <c r="S5382" t="s">
        <v>481</v>
      </c>
      <c r="T5382" t="s">
        <v>581</v>
      </c>
      <c r="U5382">
        <v>64</v>
      </c>
      <c r="V5382">
        <f t="shared" si="611"/>
        <v>19.507200000000001</v>
      </c>
      <c r="W5382">
        <f t="shared" si="612"/>
        <v>1182.2171768810308</v>
      </c>
      <c r="X5382">
        <f t="shared" si="613"/>
        <v>629.88531184221324</v>
      </c>
    </row>
    <row r="5383" spans="1:24">
      <c r="A5383" t="s">
        <v>96</v>
      </c>
      <c r="B5383">
        <v>2006022</v>
      </c>
      <c r="C5383">
        <v>19</v>
      </c>
      <c r="D5383">
        <v>1</v>
      </c>
      <c r="E5383" s="28" t="s">
        <v>532</v>
      </c>
      <c r="F5383" s="19">
        <v>32.427333333333337</v>
      </c>
      <c r="G5383" s="5">
        <v>27.548209366391184</v>
      </c>
      <c r="H5383">
        <v>18</v>
      </c>
      <c r="I5383" s="3">
        <v>0.14222222222222222</v>
      </c>
      <c r="J5383">
        <v>26.624000000000002</v>
      </c>
      <c r="K5383">
        <f t="shared" si="614"/>
        <v>10.4</v>
      </c>
      <c r="L5383">
        <v>-4.1809999999999998E-3</v>
      </c>
      <c r="M5383">
        <f t="shared" si="615"/>
        <v>0.13687054222222222</v>
      </c>
      <c r="N5383" s="5">
        <v>556.71956376125445</v>
      </c>
      <c r="O5383" s="3">
        <v>11.832171864974235</v>
      </c>
      <c r="P5383" s="7">
        <v>2.125337896343155E-2</v>
      </c>
      <c r="Q5383" s="9">
        <f t="shared" si="616"/>
        <v>11.389240065456054</v>
      </c>
      <c r="R5383" s="7">
        <f t="shared" si="617"/>
        <v>2.0457768698676906E-2</v>
      </c>
      <c r="S5383" t="s">
        <v>483</v>
      </c>
      <c r="T5383" t="s">
        <v>581</v>
      </c>
      <c r="U5383">
        <v>68</v>
      </c>
      <c r="V5383">
        <f t="shared" si="611"/>
        <v>20.726400000000002</v>
      </c>
      <c r="W5383">
        <f t="shared" si="612"/>
        <v>527.73470147558317</v>
      </c>
      <c r="X5383">
        <f t="shared" si="613"/>
        <v>281.17704894619072</v>
      </c>
    </row>
    <row r="5384" spans="1:24">
      <c r="A5384" t="s">
        <v>96</v>
      </c>
      <c r="B5384">
        <v>2006022</v>
      </c>
      <c r="C5384">
        <v>19</v>
      </c>
      <c r="D5384">
        <v>3</v>
      </c>
      <c r="E5384" s="28" t="s">
        <v>532</v>
      </c>
      <c r="F5384" s="19">
        <v>32.427333333333337</v>
      </c>
      <c r="G5384" s="5">
        <v>27.548209366391184</v>
      </c>
      <c r="H5384">
        <v>11</v>
      </c>
      <c r="I5384" s="3">
        <v>0.23272727272727273</v>
      </c>
      <c r="J5384">
        <v>35.328000000000003</v>
      </c>
      <c r="K5384">
        <f t="shared" si="614"/>
        <v>13.8</v>
      </c>
      <c r="L5384">
        <v>-4.1809999999999998E-3</v>
      </c>
      <c r="M5384">
        <f t="shared" si="615"/>
        <v>0.22737559272727273</v>
      </c>
      <c r="N5384" s="5">
        <v>980.22997154856978</v>
      </c>
      <c r="O5384" s="3">
        <v>25.659357288668055</v>
      </c>
      <c r="P5384" s="7">
        <v>2.6176874849206392E-2</v>
      </c>
      <c r="Q5384" s="9">
        <f t="shared" si="616"/>
        <v>25.073129959121729</v>
      </c>
      <c r="R5384" s="7">
        <f t="shared" si="617"/>
        <v>2.5578824038109276E-2</v>
      </c>
      <c r="S5384" t="s">
        <v>483</v>
      </c>
      <c r="T5384" t="s">
        <v>486</v>
      </c>
      <c r="U5384">
        <v>72</v>
      </c>
      <c r="V5384">
        <f t="shared" si="611"/>
        <v>21.945600000000002</v>
      </c>
      <c r="W5384">
        <f t="shared" si="612"/>
        <v>1010.997349365056</v>
      </c>
      <c r="X5384">
        <f t="shared" si="613"/>
        <v>538.65938774170195</v>
      </c>
    </row>
    <row r="5385" spans="1:24">
      <c r="A5385" t="s">
        <v>96</v>
      </c>
      <c r="B5385">
        <v>2006022</v>
      </c>
      <c r="C5385">
        <v>20</v>
      </c>
      <c r="D5385">
        <v>2</v>
      </c>
      <c r="E5385" s="28" t="s">
        <v>532</v>
      </c>
      <c r="F5385" s="19">
        <v>29.781500000000001</v>
      </c>
      <c r="G5385" s="5">
        <v>18.365472910927458</v>
      </c>
      <c r="H5385">
        <v>13</v>
      </c>
      <c r="I5385" s="3">
        <v>0.19692307692307692</v>
      </c>
      <c r="J5385">
        <v>23.04</v>
      </c>
      <c r="K5385">
        <f t="shared" si="614"/>
        <v>9</v>
      </c>
      <c r="L5385">
        <v>-4.1809999999999998E-3</v>
      </c>
      <c r="M5385">
        <f t="shared" si="615"/>
        <v>0.19157139692307693</v>
      </c>
      <c r="N5385" s="5">
        <v>416.92201058303999</v>
      </c>
      <c r="O5385" s="3">
        <v>14.131917305092633</v>
      </c>
      <c r="P5385" s="7">
        <v>3.3895829307092736E-2</v>
      </c>
      <c r="Q5385" s="9">
        <f t="shared" si="616"/>
        <v>13.751081886900502</v>
      </c>
      <c r="R5385" s="7">
        <f t="shared" si="617"/>
        <v>3.2982384085864055E-2</v>
      </c>
      <c r="S5385" t="s">
        <v>482</v>
      </c>
      <c r="T5385" t="s">
        <v>581</v>
      </c>
      <c r="U5385" t="s">
        <v>581</v>
      </c>
      <c r="V5385" t="s">
        <v>581</v>
      </c>
      <c r="W5385" t="s">
        <v>581</v>
      </c>
      <c r="X5385" t="s">
        <v>581</v>
      </c>
    </row>
    <row r="5386" spans="1:24">
      <c r="A5386" t="s">
        <v>96</v>
      </c>
      <c r="B5386">
        <v>2006022</v>
      </c>
      <c r="C5386">
        <v>20</v>
      </c>
      <c r="D5386">
        <v>1</v>
      </c>
      <c r="E5386" s="28" t="s">
        <v>532</v>
      </c>
      <c r="F5386" s="19">
        <v>29.781500000000001</v>
      </c>
      <c r="G5386" s="5">
        <v>18.365472910927458</v>
      </c>
      <c r="H5386">
        <v>12</v>
      </c>
      <c r="I5386" s="3">
        <v>0.21333333333333335</v>
      </c>
      <c r="J5386">
        <v>23.552</v>
      </c>
      <c r="K5386">
        <f t="shared" si="614"/>
        <v>9.1999999999999993</v>
      </c>
      <c r="L5386">
        <v>-4.1809999999999998E-3</v>
      </c>
      <c r="M5386">
        <f t="shared" si="615"/>
        <v>0.20798165333333335</v>
      </c>
      <c r="N5386" s="5">
        <v>435.65776513269759</v>
      </c>
      <c r="O5386" s="3">
        <v>15.641724514303968</v>
      </c>
      <c r="P5386" s="7">
        <v>3.5903697273798468E-2</v>
      </c>
      <c r="Q5386" s="9">
        <f t="shared" si="616"/>
        <v>15.252832724021946</v>
      </c>
      <c r="R5386" s="7">
        <f t="shared" si="617"/>
        <v>3.5011042944169866E-2</v>
      </c>
      <c r="S5386" t="s">
        <v>481</v>
      </c>
      <c r="T5386" t="s">
        <v>581</v>
      </c>
      <c r="U5386">
        <v>42</v>
      </c>
      <c r="V5386">
        <f t="shared" si="611"/>
        <v>12.801600000000001</v>
      </c>
      <c r="W5386">
        <f t="shared" si="612"/>
        <v>278.42431314024105</v>
      </c>
      <c r="X5386">
        <f t="shared" si="613"/>
        <v>148.34447404112044</v>
      </c>
    </row>
    <row r="5387" spans="1:24">
      <c r="A5387" t="s">
        <v>96</v>
      </c>
      <c r="B5387">
        <v>2006022</v>
      </c>
      <c r="C5387">
        <v>21</v>
      </c>
      <c r="D5387">
        <v>4</v>
      </c>
      <c r="E5387" s="28" t="s">
        <v>532</v>
      </c>
      <c r="F5387" s="19">
        <v>32.308800000000005</v>
      </c>
      <c r="G5387" s="5">
        <v>45.913682277318642</v>
      </c>
      <c r="H5387">
        <v>12</v>
      </c>
      <c r="I5387" s="3">
        <v>0.21333333333333335</v>
      </c>
      <c r="J5387">
        <v>27.904</v>
      </c>
      <c r="K5387">
        <f t="shared" si="614"/>
        <v>10.9</v>
      </c>
      <c r="L5387">
        <v>-4.1809999999999998E-3</v>
      </c>
      <c r="M5387">
        <f t="shared" si="615"/>
        <v>0.20798165333333335</v>
      </c>
      <c r="N5387" s="5">
        <v>611.53708737495037</v>
      </c>
      <c r="O5387" s="3">
        <v>18.558462906367968</v>
      </c>
      <c r="P5387" s="7">
        <v>3.0347240240213361E-2</v>
      </c>
      <c r="Q5387" s="9">
        <f t="shared" si="616"/>
        <v>18.09640177152577</v>
      </c>
      <c r="R5387" s="7">
        <f t="shared" si="617"/>
        <v>2.9591666875357248E-2</v>
      </c>
      <c r="S5387" t="s">
        <v>483</v>
      </c>
      <c r="T5387" t="s">
        <v>581</v>
      </c>
      <c r="U5387">
        <v>73</v>
      </c>
      <c r="V5387">
        <f t="shared" si="611"/>
        <v>22.250400000000003</v>
      </c>
      <c r="W5387">
        <f t="shared" si="612"/>
        <v>616.84127664133518</v>
      </c>
      <c r="X5387">
        <f t="shared" si="613"/>
        <v>328.6530321945034</v>
      </c>
    </row>
    <row r="5388" spans="1:24">
      <c r="A5388" t="s">
        <v>96</v>
      </c>
      <c r="B5388">
        <v>2006022</v>
      </c>
      <c r="C5388">
        <v>21</v>
      </c>
      <c r="D5388">
        <v>1</v>
      </c>
      <c r="E5388" s="28" t="s">
        <v>532</v>
      </c>
      <c r="F5388" s="19">
        <v>32.308800000000005</v>
      </c>
      <c r="G5388" s="5">
        <v>45.913682277318642</v>
      </c>
      <c r="H5388">
        <v>22</v>
      </c>
      <c r="I5388" s="3">
        <v>0.11636363636363636</v>
      </c>
      <c r="J5388">
        <v>33.024000000000001</v>
      </c>
      <c r="K5388">
        <f t="shared" si="614"/>
        <v>12.9</v>
      </c>
      <c r="L5388">
        <v>-4.1809999999999998E-3</v>
      </c>
      <c r="M5388">
        <f t="shared" si="615"/>
        <v>0.11101195636363637</v>
      </c>
      <c r="N5388" s="5">
        <v>856.54310840893447</v>
      </c>
      <c r="O5388" s="3">
        <v>12.029950665177893</v>
      </c>
      <c r="P5388" s="7">
        <v>1.4044769664336033E-2</v>
      </c>
      <c r="Q5388" s="9">
        <f t="shared" si="616"/>
        <v>11.478547443108271</v>
      </c>
      <c r="R5388" s="7">
        <f t="shared" si="617"/>
        <v>1.3401015466028517E-2</v>
      </c>
      <c r="S5388" t="s">
        <v>483</v>
      </c>
      <c r="T5388" t="s">
        <v>581</v>
      </c>
      <c r="U5388">
        <v>75</v>
      </c>
      <c r="V5388">
        <f t="shared" si="611"/>
        <v>22.86</v>
      </c>
      <c r="W5388">
        <f t="shared" si="612"/>
        <v>903.52419333360569</v>
      </c>
      <c r="X5388">
        <f t="shared" si="613"/>
        <v>481.39769020814515</v>
      </c>
    </row>
    <row r="5389" spans="1:24">
      <c r="A5389" t="s">
        <v>96</v>
      </c>
      <c r="B5389">
        <v>2006022</v>
      </c>
      <c r="C5389">
        <v>22</v>
      </c>
      <c r="D5389">
        <v>1</v>
      </c>
      <c r="E5389" s="28" t="s">
        <v>532</v>
      </c>
      <c r="F5389" s="19">
        <v>28.55685714285714</v>
      </c>
      <c r="G5389" s="5">
        <v>32.139577594123047</v>
      </c>
      <c r="H5389">
        <v>17</v>
      </c>
      <c r="I5389" s="3">
        <v>0.15058823529411766</v>
      </c>
      <c r="J5389">
        <v>27.391999999999999</v>
      </c>
      <c r="K5389">
        <f t="shared" si="614"/>
        <v>10.7</v>
      </c>
      <c r="L5389">
        <v>-4.1809999999999998E-3</v>
      </c>
      <c r="M5389">
        <f t="shared" si="615"/>
        <v>0.14523655529411766</v>
      </c>
      <c r="N5389" s="5">
        <v>589.30124681052166</v>
      </c>
      <c r="O5389" s="3">
        <v>12.887554857505645</v>
      </c>
      <c r="P5389" s="7">
        <v>2.1869213627592046E-2</v>
      </c>
      <c r="Q5389" s="9">
        <f t="shared" si="616"/>
        <v>12.431992124287497</v>
      </c>
      <c r="R5389" s="7">
        <f t="shared" si="617"/>
        <v>2.1096157850629429E-2</v>
      </c>
      <c r="S5389" t="s">
        <v>483</v>
      </c>
      <c r="T5389" t="s">
        <v>581</v>
      </c>
      <c r="U5389">
        <v>72</v>
      </c>
      <c r="V5389">
        <f t="shared" si="611"/>
        <v>21.945600000000002</v>
      </c>
      <c r="W5389">
        <f t="shared" si="612"/>
        <v>586.50678868653006</v>
      </c>
      <c r="X5389">
        <f t="shared" si="613"/>
        <v>312.49081701218324</v>
      </c>
    </row>
    <row r="5390" spans="1:24">
      <c r="A5390" t="s">
        <v>96</v>
      </c>
      <c r="B5390">
        <v>2006022</v>
      </c>
      <c r="C5390">
        <v>22</v>
      </c>
      <c r="D5390">
        <v>3</v>
      </c>
      <c r="E5390" s="28" t="s">
        <v>532</v>
      </c>
      <c r="F5390" s="19">
        <v>28.55685714285714</v>
      </c>
      <c r="G5390" s="5">
        <v>32.139577594123047</v>
      </c>
      <c r="H5390">
        <v>12</v>
      </c>
      <c r="I5390" s="3">
        <v>0.21333333333333335</v>
      </c>
      <c r="J5390">
        <v>27.391999999999999</v>
      </c>
      <c r="K5390">
        <f t="shared" si="614"/>
        <v>10.7</v>
      </c>
      <c r="L5390">
        <v>-4.1809999999999998E-3</v>
      </c>
      <c r="M5390">
        <f t="shared" si="615"/>
        <v>0.20798165333333335</v>
      </c>
      <c r="N5390" s="5">
        <v>589.30124681052166</v>
      </c>
      <c r="O5390" s="3">
        <v>18.215317213183955</v>
      </c>
      <c r="P5390" s="7">
        <v>3.0910026598061375E-2</v>
      </c>
      <c r="Q5390" s="9">
        <f t="shared" si="616"/>
        <v>17.761864236525366</v>
      </c>
      <c r="R5390" s="7">
        <f t="shared" si="617"/>
        <v>3.0140550919683269E-2</v>
      </c>
      <c r="S5390" t="s">
        <v>483</v>
      </c>
      <c r="T5390" t="s">
        <v>581</v>
      </c>
      <c r="U5390">
        <v>71</v>
      </c>
      <c r="V5390">
        <f t="shared" si="611"/>
        <v>21.640800000000002</v>
      </c>
      <c r="W5390">
        <f t="shared" si="612"/>
        <v>580.12255940825344</v>
      </c>
      <c r="X5390">
        <f t="shared" si="613"/>
        <v>309.08929965271744</v>
      </c>
    </row>
    <row r="5391" spans="1:24">
      <c r="A5391" t="s">
        <v>96</v>
      </c>
      <c r="B5391">
        <v>2006022</v>
      </c>
      <c r="C5391">
        <v>23</v>
      </c>
      <c r="D5391">
        <v>1</v>
      </c>
      <c r="E5391" s="28" t="s">
        <v>532</v>
      </c>
      <c r="F5391" s="19">
        <v>27.559000000000001</v>
      </c>
      <c r="G5391" s="5">
        <v>18.365472910927458</v>
      </c>
      <c r="H5391">
        <v>8</v>
      </c>
      <c r="I5391" s="3">
        <v>0.32</v>
      </c>
      <c r="J5391">
        <v>25.855999999999998</v>
      </c>
      <c r="K5391">
        <f t="shared" si="614"/>
        <v>10.1</v>
      </c>
      <c r="L5391">
        <v>-4.1809999999999998E-3</v>
      </c>
      <c r="M5391">
        <f t="shared" si="615"/>
        <v>0.31464831999999998</v>
      </c>
      <c r="N5391" s="5">
        <v>525.06437406883833</v>
      </c>
      <c r="O5391" s="3">
        <v>25.671587171328049</v>
      </c>
      <c r="P5391" s="7">
        <v>4.8892266242314866E-2</v>
      </c>
      <c r="Q5391" s="9">
        <f t="shared" si="616"/>
        <v>25.24754526446679</v>
      </c>
      <c r="R5391" s="7">
        <f t="shared" si="617"/>
        <v>4.8084666397794344E-2</v>
      </c>
      <c r="S5391" t="s">
        <v>483</v>
      </c>
      <c r="T5391" t="s">
        <v>487</v>
      </c>
      <c r="U5391">
        <v>47</v>
      </c>
      <c r="V5391">
        <f t="shared" si="611"/>
        <v>14.325600000000001</v>
      </c>
      <c r="W5391">
        <f t="shared" si="612"/>
        <v>371.26272671255811</v>
      </c>
      <c r="X5391">
        <f t="shared" si="613"/>
        <v>197.80878079245099</v>
      </c>
    </row>
    <row r="5392" spans="1:24">
      <c r="A5392" t="s">
        <v>96</v>
      </c>
      <c r="B5392">
        <v>2006022</v>
      </c>
      <c r="C5392">
        <v>23</v>
      </c>
      <c r="D5392">
        <v>3</v>
      </c>
      <c r="E5392" s="28" t="s">
        <v>532</v>
      </c>
      <c r="F5392" s="19">
        <v>27.559000000000001</v>
      </c>
      <c r="G5392" s="5">
        <v>18.365472910927458</v>
      </c>
      <c r="H5392">
        <v>6</v>
      </c>
      <c r="I5392" s="3">
        <v>0.42666666666666669</v>
      </c>
      <c r="J5392">
        <v>28.671999999999997</v>
      </c>
      <c r="K5392">
        <f t="shared" si="614"/>
        <v>11.2</v>
      </c>
      <c r="L5392">
        <v>-4.1809999999999998E-3</v>
      </c>
      <c r="M5392">
        <f t="shared" si="615"/>
        <v>0.42131498666666667</v>
      </c>
      <c r="N5392" s="5">
        <v>645.66292601896942</v>
      </c>
      <c r="O5392" s="3">
        <v>37.860408147967988</v>
      </c>
      <c r="P5392" s="7">
        <v>5.8638039482006216E-2</v>
      </c>
      <c r="Q5392" s="9">
        <f t="shared" si="616"/>
        <v>37.392607937444502</v>
      </c>
      <c r="R5392" s="7">
        <f t="shared" si="617"/>
        <v>5.7913512501019636E-2</v>
      </c>
      <c r="S5392" t="s">
        <v>481</v>
      </c>
      <c r="T5392" t="s">
        <v>581</v>
      </c>
      <c r="U5392">
        <v>52</v>
      </c>
      <c r="V5392">
        <f t="shared" si="611"/>
        <v>15.849600000000001</v>
      </c>
      <c r="W5392">
        <f t="shared" si="612"/>
        <v>501.33159319861954</v>
      </c>
      <c r="X5392">
        <f t="shared" si="613"/>
        <v>267.1094728562245</v>
      </c>
    </row>
    <row r="5393" spans="1:24">
      <c r="A5393" t="s">
        <v>96</v>
      </c>
      <c r="B5393">
        <v>2006022</v>
      </c>
      <c r="C5393">
        <v>24</v>
      </c>
      <c r="D5393">
        <v>1</v>
      </c>
      <c r="E5393" s="28" t="s">
        <v>532</v>
      </c>
      <c r="F5393" s="19">
        <v>24.891999999999996</v>
      </c>
      <c r="G5393" s="5">
        <v>27.548209366391184</v>
      </c>
      <c r="H5393">
        <v>10</v>
      </c>
      <c r="I5393" s="3">
        <v>0.25600000000000001</v>
      </c>
      <c r="J5393">
        <v>18.944000000000003</v>
      </c>
      <c r="K5393">
        <f t="shared" si="614"/>
        <v>7.4000000000000012</v>
      </c>
      <c r="L5393">
        <v>-4.1809999999999998E-3</v>
      </c>
      <c r="M5393">
        <f t="shared" si="615"/>
        <v>0.25064831999999998</v>
      </c>
      <c r="N5393" s="5">
        <v>281.85986789539851</v>
      </c>
      <c r="O5393" s="3">
        <v>15.029781361459232</v>
      </c>
      <c r="P5393" s="7">
        <v>5.3323594712805865E-2</v>
      </c>
      <c r="Q5393" s="9">
        <f t="shared" si="616"/>
        <v>14.719797647536891</v>
      </c>
      <c r="R5393" s="7">
        <f t="shared" si="617"/>
        <v>5.2223815179674962E-2</v>
      </c>
      <c r="S5393" t="s">
        <v>483</v>
      </c>
      <c r="T5393" t="s">
        <v>581</v>
      </c>
      <c r="U5393">
        <v>46</v>
      </c>
      <c r="V5393">
        <f t="shared" si="611"/>
        <v>14.020800000000001</v>
      </c>
      <c r="W5393">
        <f t="shared" si="612"/>
        <v>191.56515502195211</v>
      </c>
      <c r="X5393">
        <f t="shared" si="613"/>
        <v>102.0659145956961</v>
      </c>
    </row>
    <row r="5394" spans="1:24">
      <c r="A5394" t="s">
        <v>96</v>
      </c>
      <c r="B5394">
        <v>2006022</v>
      </c>
      <c r="C5394">
        <v>24</v>
      </c>
      <c r="D5394">
        <v>3</v>
      </c>
      <c r="E5394" s="28" t="s">
        <v>532</v>
      </c>
      <c r="F5394" s="19">
        <v>24.891999999999996</v>
      </c>
      <c r="G5394" s="5">
        <v>27.548209366391184</v>
      </c>
      <c r="H5394">
        <v>8</v>
      </c>
      <c r="I5394" s="3">
        <v>0.32</v>
      </c>
      <c r="J5394">
        <v>25.344000000000001</v>
      </c>
      <c r="K5394">
        <f t="shared" si="614"/>
        <v>9.9</v>
      </c>
      <c r="L5394">
        <v>-4.1809999999999998E-3</v>
      </c>
      <c r="M5394">
        <f t="shared" si="615"/>
        <v>0.31464831999999998</v>
      </c>
      <c r="N5394" s="5">
        <v>504.47563280547848</v>
      </c>
      <c r="O5394" s="3">
        <v>25.15686863155198</v>
      </c>
      <c r="P5394" s="7">
        <v>4.9867361267084735E-2</v>
      </c>
      <c r="Q5394" s="9">
        <f t="shared" si="616"/>
        <v>24.741434885605003</v>
      </c>
      <c r="R5394" s="7">
        <f t="shared" si="617"/>
        <v>4.9043865108039993E-2</v>
      </c>
      <c r="S5394" t="s">
        <v>481</v>
      </c>
      <c r="T5394" t="s">
        <v>581</v>
      </c>
      <c r="U5394">
        <v>54</v>
      </c>
      <c r="V5394">
        <f t="shared" si="611"/>
        <v>16.459199999999999</v>
      </c>
      <c r="W5394">
        <f t="shared" si="612"/>
        <v>396.52976882585841</v>
      </c>
      <c r="X5394">
        <f t="shared" si="613"/>
        <v>211.27106083041738</v>
      </c>
    </row>
    <row r="5395" spans="1:24">
      <c r="A5395" t="s">
        <v>96</v>
      </c>
      <c r="B5395">
        <v>2006022</v>
      </c>
      <c r="C5395">
        <v>25</v>
      </c>
      <c r="D5395">
        <v>3</v>
      </c>
      <c r="E5395" s="28" t="s">
        <v>532</v>
      </c>
      <c r="F5395" s="19">
        <v>36.067999999999998</v>
      </c>
      <c r="G5395" s="5">
        <v>22.956841138659321</v>
      </c>
      <c r="H5395">
        <v>24</v>
      </c>
      <c r="I5395" s="3">
        <v>0.10666666666666667</v>
      </c>
      <c r="J5395">
        <v>24.576000000000001</v>
      </c>
      <c r="K5395">
        <f t="shared" si="614"/>
        <v>9.6</v>
      </c>
      <c r="L5395">
        <v>-4.1809999999999998E-3</v>
      </c>
      <c r="M5395">
        <f t="shared" si="615"/>
        <v>0.10131498666666668</v>
      </c>
      <c r="N5395" s="5">
        <v>474.36459870781442</v>
      </c>
      <c r="O5395" s="3">
        <v>8.199752293376056</v>
      </c>
      <c r="P5395" s="7">
        <v>1.7285759341469548E-2</v>
      </c>
      <c r="Q5395" s="9">
        <f t="shared" si="616"/>
        <v>7.790057585791339</v>
      </c>
      <c r="R5395" s="7">
        <f t="shared" si="617"/>
        <v>1.6422088846873746E-2</v>
      </c>
      <c r="S5395" t="s">
        <v>484</v>
      </c>
      <c r="T5395" t="s">
        <v>581</v>
      </c>
      <c r="U5395">
        <v>47</v>
      </c>
      <c r="V5395">
        <f t="shared" si="611"/>
        <v>14.325600000000001</v>
      </c>
      <c r="W5395">
        <f t="shared" si="612"/>
        <v>333.0355951207917</v>
      </c>
      <c r="X5395">
        <f t="shared" si="613"/>
        <v>177.44136508035783</v>
      </c>
    </row>
    <row r="5396" spans="1:24">
      <c r="A5396" t="s">
        <v>96</v>
      </c>
      <c r="B5396">
        <v>2006022</v>
      </c>
      <c r="C5396">
        <v>25</v>
      </c>
      <c r="D5396">
        <v>1</v>
      </c>
      <c r="E5396" s="28" t="s">
        <v>532</v>
      </c>
      <c r="F5396" s="19">
        <v>36.067999999999998</v>
      </c>
      <c r="G5396" s="5">
        <v>22.956841138659321</v>
      </c>
      <c r="H5396">
        <v>12</v>
      </c>
      <c r="I5396" s="3">
        <v>0.21333333333333335</v>
      </c>
      <c r="J5396">
        <v>36.351999999999997</v>
      </c>
      <c r="K5396">
        <f t="shared" si="614"/>
        <v>14.2</v>
      </c>
      <c r="L5396">
        <v>-4.1809999999999998E-3</v>
      </c>
      <c r="M5396">
        <f t="shared" si="615"/>
        <v>0.20798165333333335</v>
      </c>
      <c r="N5396" s="5">
        <v>1037.8784470859775</v>
      </c>
      <c r="O5396" s="3">
        <v>24.220366843904273</v>
      </c>
      <c r="P5396" s="7">
        <v>2.3336419512233947E-2</v>
      </c>
      <c r="Q5396" s="9">
        <f t="shared" si="616"/>
        <v>23.616271099033703</v>
      </c>
      <c r="R5396" s="7">
        <f t="shared" si="617"/>
        <v>2.2754370866203504E-2</v>
      </c>
      <c r="S5396" t="s">
        <v>483</v>
      </c>
      <c r="T5396" t="s">
        <v>482</v>
      </c>
      <c r="U5396">
        <v>61</v>
      </c>
      <c r="V5396">
        <f t="shared" si="611"/>
        <v>18.5928</v>
      </c>
      <c r="W5396">
        <f t="shared" si="612"/>
        <v>943.97930942195762</v>
      </c>
      <c r="X5396">
        <f t="shared" si="613"/>
        <v>502.95217606001904</v>
      </c>
    </row>
    <row r="5397" spans="1:24">
      <c r="A5397" t="s">
        <v>96</v>
      </c>
      <c r="B5397">
        <v>2006022</v>
      </c>
      <c r="C5397">
        <v>26</v>
      </c>
      <c r="D5397">
        <v>3</v>
      </c>
      <c r="E5397" s="28" t="s">
        <v>532</v>
      </c>
      <c r="F5397" s="19">
        <v>32.112857142857145</v>
      </c>
      <c r="G5397" s="5">
        <v>32.139577594123047</v>
      </c>
      <c r="H5397">
        <v>20</v>
      </c>
      <c r="I5397" s="3">
        <v>0.128</v>
      </c>
      <c r="J5397">
        <v>19.456</v>
      </c>
      <c r="K5397">
        <f t="shared" si="614"/>
        <v>7.6</v>
      </c>
      <c r="L5397">
        <v>-4.1809999999999998E-3</v>
      </c>
      <c r="M5397">
        <f t="shared" si="615"/>
        <v>0.12264832000000001</v>
      </c>
      <c r="N5397" s="5">
        <v>297.30142384291838</v>
      </c>
      <c r="O5397" s="3">
        <v>7.7722499506176055</v>
      </c>
      <c r="P5397" s="7">
        <v>2.6142659695851764E-2</v>
      </c>
      <c r="Q5397" s="9">
        <f t="shared" si="616"/>
        <v>7.4493541231191358</v>
      </c>
      <c r="R5397" s="7">
        <f t="shared" si="617"/>
        <v>2.5056570623943807E-2</v>
      </c>
      <c r="S5397" t="s">
        <v>484</v>
      </c>
      <c r="T5397" t="s">
        <v>581</v>
      </c>
      <c r="U5397">
        <v>66</v>
      </c>
      <c r="V5397">
        <f t="shared" si="611"/>
        <v>20.116800000000001</v>
      </c>
      <c r="W5397">
        <f t="shared" si="612"/>
        <v>268.26354552740491</v>
      </c>
      <c r="X5397">
        <f t="shared" si="613"/>
        <v>142.93081705700135</v>
      </c>
    </row>
    <row r="5398" spans="1:24">
      <c r="A5398" t="s">
        <v>96</v>
      </c>
      <c r="B5398">
        <v>2006022</v>
      </c>
      <c r="C5398">
        <v>26</v>
      </c>
      <c r="D5398">
        <v>1</v>
      </c>
      <c r="E5398" s="28" t="s">
        <v>532</v>
      </c>
      <c r="F5398" s="19">
        <v>32.112857142857145</v>
      </c>
      <c r="G5398" s="5">
        <v>32.139577594123047</v>
      </c>
      <c r="H5398">
        <v>12</v>
      </c>
      <c r="I5398" s="3">
        <v>0.21333333333333335</v>
      </c>
      <c r="J5398">
        <v>29.695999999999998</v>
      </c>
      <c r="K5398">
        <f t="shared" si="614"/>
        <v>11.6</v>
      </c>
      <c r="L5398">
        <v>-4.1809999999999998E-3</v>
      </c>
      <c r="M5398">
        <f t="shared" si="615"/>
        <v>0.20798165333333335</v>
      </c>
      <c r="N5398" s="5">
        <v>692.60525609943033</v>
      </c>
      <c r="O5398" s="3">
        <v>19.759472832511889</v>
      </c>
      <c r="P5398" s="7">
        <v>2.8529198498711973E-2</v>
      </c>
      <c r="Q5398" s="9">
        <f t="shared" si="616"/>
        <v>19.267283144027399</v>
      </c>
      <c r="R5398" s="7">
        <f t="shared" si="617"/>
        <v>2.7818563278794103E-2</v>
      </c>
      <c r="S5398" t="s">
        <v>483</v>
      </c>
      <c r="T5398" t="s">
        <v>581</v>
      </c>
      <c r="U5398">
        <v>74</v>
      </c>
      <c r="V5398">
        <f t="shared" si="611"/>
        <v>22.555200000000003</v>
      </c>
      <c r="W5398">
        <f t="shared" si="612"/>
        <v>712.27700594772409</v>
      </c>
      <c r="X5398">
        <f t="shared" si="613"/>
        <v>379.50118876894743</v>
      </c>
    </row>
    <row r="5399" spans="1:24">
      <c r="A5399" t="s">
        <v>96</v>
      </c>
      <c r="B5399">
        <v>2006022</v>
      </c>
      <c r="C5399">
        <v>27</v>
      </c>
      <c r="D5399">
        <v>1</v>
      </c>
      <c r="E5399" s="28" t="s">
        <v>532</v>
      </c>
      <c r="F5399" s="19">
        <v>32.257999999999996</v>
      </c>
      <c r="G5399" s="5">
        <v>22.956841138659321</v>
      </c>
      <c r="H5399">
        <v>11</v>
      </c>
      <c r="I5399" s="3">
        <v>0.23272727272727273</v>
      </c>
      <c r="J5399">
        <v>32.256</v>
      </c>
      <c r="K5399">
        <f t="shared" si="614"/>
        <v>12.6</v>
      </c>
      <c r="L5399">
        <v>-4.1809999999999998E-3</v>
      </c>
      <c r="M5399">
        <f t="shared" si="615"/>
        <v>0.22737559272727273</v>
      </c>
      <c r="N5399" s="5">
        <v>817.16714074275842</v>
      </c>
      <c r="O5399" s="3">
        <v>23.413312751463685</v>
      </c>
      <c r="P5399" s="7">
        <v>2.8651803999586077E-2</v>
      </c>
      <c r="Q5399" s="9">
        <f t="shared" si="616"/>
        <v>22.878734373997414</v>
      </c>
      <c r="R5399" s="7">
        <f t="shared" si="617"/>
        <v>2.7997619132362501E-2</v>
      </c>
      <c r="S5399" t="s">
        <v>481</v>
      </c>
      <c r="T5399" t="s">
        <v>487</v>
      </c>
      <c r="U5399">
        <v>63</v>
      </c>
      <c r="V5399">
        <f t="shared" si="611"/>
        <v>19.202400000000001</v>
      </c>
      <c r="W5399">
        <f t="shared" si="612"/>
        <v>749.57379334151403</v>
      </c>
      <c r="X5399">
        <f t="shared" si="613"/>
        <v>399.3729170923587</v>
      </c>
    </row>
    <row r="5400" spans="1:24">
      <c r="A5400" t="s">
        <v>96</v>
      </c>
      <c r="B5400">
        <v>2006022</v>
      </c>
      <c r="C5400">
        <v>27</v>
      </c>
      <c r="D5400">
        <v>3</v>
      </c>
      <c r="E5400" s="28" t="s">
        <v>532</v>
      </c>
      <c r="F5400" s="19">
        <v>32.257999999999996</v>
      </c>
      <c r="G5400" s="5">
        <v>22.956841138659321</v>
      </c>
      <c r="H5400">
        <v>9</v>
      </c>
      <c r="I5400" s="3">
        <v>0.28444444444444444</v>
      </c>
      <c r="J5400">
        <v>37.375999999999998</v>
      </c>
      <c r="K5400">
        <f t="shared" si="614"/>
        <v>14.6</v>
      </c>
      <c r="L5400">
        <v>-4.1809999999999998E-3</v>
      </c>
      <c r="M5400">
        <f t="shared" si="615"/>
        <v>0.27909276444444442</v>
      </c>
      <c r="N5400" s="5">
        <v>1097.1740219244543</v>
      </c>
      <c r="O5400" s="3">
        <v>33.145332141624699</v>
      </c>
      <c r="P5400" s="7">
        <v>3.0209731072093241E-2</v>
      </c>
      <c r="Q5400" s="9">
        <f t="shared" si="616"/>
        <v>32.526411102798797</v>
      </c>
      <c r="R5400" s="7">
        <f t="shared" si="617"/>
        <v>2.9645626357200056E-2</v>
      </c>
      <c r="S5400" t="s">
        <v>481</v>
      </c>
      <c r="T5400" t="s">
        <v>581</v>
      </c>
      <c r="U5400">
        <v>73</v>
      </c>
      <c r="V5400">
        <f t="shared" ref="V5400:V5463" si="618">U5400*0.3048</f>
        <v>22.250400000000003</v>
      </c>
      <c r="W5400">
        <f t="shared" si="612"/>
        <v>1152.9630145776953</v>
      </c>
      <c r="X5400">
        <f t="shared" si="613"/>
        <v>614.29869416699614</v>
      </c>
    </row>
    <row r="5401" spans="1:24">
      <c r="A5401" t="s">
        <v>96</v>
      </c>
      <c r="B5401">
        <v>2006022</v>
      </c>
      <c r="C5401">
        <v>28</v>
      </c>
      <c r="D5401">
        <v>1</v>
      </c>
      <c r="E5401" s="28" t="s">
        <v>532</v>
      </c>
      <c r="F5401" s="19">
        <v>31.038800000000002</v>
      </c>
      <c r="G5401" s="5">
        <v>22.956841138659321</v>
      </c>
      <c r="H5401">
        <v>13</v>
      </c>
      <c r="I5401" s="3">
        <v>0.19692307692307692</v>
      </c>
      <c r="J5401">
        <v>39.423999999999999</v>
      </c>
      <c r="K5401">
        <f t="shared" si="614"/>
        <v>15.4</v>
      </c>
      <c r="L5401">
        <v>-4.1809999999999998E-3</v>
      </c>
      <c r="M5401">
        <f t="shared" si="615"/>
        <v>0.19157139692307693</v>
      </c>
      <c r="N5401" s="5">
        <v>1220.7064695046145</v>
      </c>
      <c r="O5401" s="3">
        <v>24.267913165297045</v>
      </c>
      <c r="P5401" s="7">
        <v>1.9880219996823167E-2</v>
      </c>
      <c r="Q5401" s="9">
        <f t="shared" si="616"/>
        <v>23.611616698674709</v>
      </c>
      <c r="R5401" s="7">
        <f t="shared" si="617"/>
        <v>1.9342583404392658E-2</v>
      </c>
      <c r="S5401" t="s">
        <v>481</v>
      </c>
      <c r="T5401" t="s">
        <v>581</v>
      </c>
      <c r="U5401">
        <v>70</v>
      </c>
      <c r="V5401">
        <f t="shared" si="618"/>
        <v>21.336000000000002</v>
      </c>
      <c r="W5401">
        <f t="shared" si="612"/>
        <v>1250.6519000541889</v>
      </c>
      <c r="X5401">
        <f t="shared" si="613"/>
        <v>666.34733234887187</v>
      </c>
    </row>
    <row r="5402" spans="1:24">
      <c r="A5402" t="s">
        <v>96</v>
      </c>
      <c r="B5402">
        <v>2006022</v>
      </c>
      <c r="C5402">
        <v>28</v>
      </c>
      <c r="D5402">
        <v>3</v>
      </c>
      <c r="E5402" s="28" t="s">
        <v>532</v>
      </c>
      <c r="F5402" s="19">
        <v>31.038800000000002</v>
      </c>
      <c r="G5402" s="5">
        <v>22.956841138659321</v>
      </c>
      <c r="H5402">
        <v>8</v>
      </c>
      <c r="I5402" s="3">
        <v>0.32</v>
      </c>
      <c r="J5402">
        <v>40.96</v>
      </c>
      <c r="K5402">
        <f t="shared" si="614"/>
        <v>16</v>
      </c>
      <c r="L5402">
        <v>-4.1809999999999998E-3</v>
      </c>
      <c r="M5402">
        <f t="shared" si="615"/>
        <v>0.31464831999999998</v>
      </c>
      <c r="N5402" s="5">
        <v>1317.6794408550402</v>
      </c>
      <c r="O5402" s="3">
        <v>40.855784094719965</v>
      </c>
      <c r="P5402" s="7">
        <v>3.1005859868473557E-2</v>
      </c>
      <c r="Q5402" s="9">
        <f t="shared" si="616"/>
        <v>40.177801440889588</v>
      </c>
      <c r="R5402" s="7">
        <f t="shared" si="617"/>
        <v>3.0491332106402355E-2</v>
      </c>
      <c r="S5402" t="s">
        <v>481</v>
      </c>
      <c r="T5402" t="s">
        <v>581</v>
      </c>
      <c r="U5402">
        <v>73</v>
      </c>
      <c r="V5402">
        <f t="shared" si="618"/>
        <v>22.250400000000003</v>
      </c>
      <c r="W5402">
        <f t="shared" si="612"/>
        <v>1402.56549483866</v>
      </c>
      <c r="X5402">
        <f t="shared" si="613"/>
        <v>747.2868956500381</v>
      </c>
    </row>
    <row r="5403" spans="1:24">
      <c r="A5403" t="s">
        <v>96</v>
      </c>
      <c r="B5403">
        <v>2006022</v>
      </c>
      <c r="C5403">
        <v>29</v>
      </c>
      <c r="D5403">
        <v>1</v>
      </c>
      <c r="E5403" s="28" t="s">
        <v>532</v>
      </c>
      <c r="F5403" s="19">
        <v>29.040666666666663</v>
      </c>
      <c r="G5403" s="5">
        <v>13.774104683195592</v>
      </c>
      <c r="H5403">
        <v>7</v>
      </c>
      <c r="I5403" s="3">
        <v>0.36571428571428571</v>
      </c>
      <c r="J5403">
        <v>23.552</v>
      </c>
      <c r="K5403">
        <f t="shared" si="614"/>
        <v>9.1999999999999993</v>
      </c>
      <c r="L5403">
        <v>-4.1809999999999998E-3</v>
      </c>
      <c r="M5403">
        <f t="shared" si="615"/>
        <v>0.36036260571428569</v>
      </c>
      <c r="N5403" s="5">
        <v>435.65776513269759</v>
      </c>
      <c r="O5403" s="3">
        <v>26.639310548406922</v>
      </c>
      <c r="P5403" s="7">
        <v>6.1147333252037452E-2</v>
      </c>
      <c r="Q5403" s="9">
        <f t="shared" si="616"/>
        <v>26.255542483522753</v>
      </c>
      <c r="R5403" s="7">
        <f t="shared" si="617"/>
        <v>6.0266439817790327E-2</v>
      </c>
      <c r="S5403" t="s">
        <v>481</v>
      </c>
      <c r="T5403" t="s">
        <v>581</v>
      </c>
      <c r="U5403">
        <v>45</v>
      </c>
      <c r="V5403">
        <f t="shared" si="618"/>
        <v>13.716000000000001</v>
      </c>
      <c r="W5403">
        <f t="shared" si="612"/>
        <v>293.86962807354172</v>
      </c>
      <c r="X5403">
        <f t="shared" si="613"/>
        <v>156.57373783758305</v>
      </c>
    </row>
    <row r="5404" spans="1:24">
      <c r="A5404" t="s">
        <v>96</v>
      </c>
      <c r="B5404">
        <v>2006022</v>
      </c>
      <c r="C5404">
        <v>29</v>
      </c>
      <c r="D5404">
        <v>3</v>
      </c>
      <c r="E5404" s="28" t="s">
        <v>532</v>
      </c>
      <c r="F5404" s="19">
        <v>29.040666666666663</v>
      </c>
      <c r="G5404" s="5">
        <v>13.774104683195592</v>
      </c>
      <c r="H5404">
        <v>10</v>
      </c>
      <c r="I5404" s="3">
        <v>0.25600000000000001</v>
      </c>
      <c r="J5404">
        <v>41.472000000000001</v>
      </c>
      <c r="K5404">
        <f t="shared" si="614"/>
        <v>16.2</v>
      </c>
      <c r="L5404">
        <v>-4.1809999999999998E-3</v>
      </c>
      <c r="M5404">
        <f t="shared" si="615"/>
        <v>0.25064831999999998</v>
      </c>
      <c r="N5404" s="5">
        <v>1350.8273142890496</v>
      </c>
      <c r="O5404" s="3">
        <v>33.147873961574341</v>
      </c>
      <c r="P5404" s="7">
        <v>2.4538942624964845E-2</v>
      </c>
      <c r="Q5404" s="9">
        <f t="shared" si="616"/>
        <v>32.45913123951631</v>
      </c>
      <c r="R5404" s="7">
        <f t="shared" si="617"/>
        <v>2.4029075290500617E-2</v>
      </c>
      <c r="S5404" t="s">
        <v>481</v>
      </c>
      <c r="T5404" t="s">
        <v>581</v>
      </c>
      <c r="U5404">
        <v>57</v>
      </c>
      <c r="V5404">
        <f t="shared" si="618"/>
        <v>17.3736</v>
      </c>
      <c r="W5404">
        <f t="shared" si="612"/>
        <v>1186.8245948264159</v>
      </c>
      <c r="X5404">
        <f t="shared" si="613"/>
        <v>632.34014412351451</v>
      </c>
    </row>
    <row r="5405" spans="1:24">
      <c r="A5405" t="s">
        <v>96</v>
      </c>
      <c r="B5405">
        <v>2006022</v>
      </c>
      <c r="C5405">
        <v>30</v>
      </c>
      <c r="D5405">
        <v>3</v>
      </c>
      <c r="E5405" s="28" t="s">
        <v>532</v>
      </c>
      <c r="F5405" s="19">
        <v>31.496000000000002</v>
      </c>
      <c r="G5405" s="5">
        <v>18.365472910927458</v>
      </c>
      <c r="H5405">
        <v>9</v>
      </c>
      <c r="I5405" s="3">
        <v>0.28444444444444444</v>
      </c>
      <c r="J5405">
        <v>32</v>
      </c>
      <c r="K5405">
        <f t="shared" si="614"/>
        <v>12.5</v>
      </c>
      <c r="L5405">
        <v>-4.1809999999999998E-3</v>
      </c>
      <c r="M5405">
        <f t="shared" si="615"/>
        <v>0.27909276444444442</v>
      </c>
      <c r="N5405" s="5">
        <v>804.24770560000002</v>
      </c>
      <c r="O5405" s="3">
        <v>28.341292437048928</v>
      </c>
      <c r="P5405" s="7">
        <v>3.5239506733693721E-2</v>
      </c>
      <c r="Q5405" s="9">
        <f t="shared" si="616"/>
        <v>27.812757078264472</v>
      </c>
      <c r="R5405" s="7">
        <f t="shared" si="617"/>
        <v>3.4582326918191297E-2</v>
      </c>
      <c r="S5405" t="s">
        <v>481</v>
      </c>
      <c r="T5405" t="s">
        <v>581</v>
      </c>
      <c r="U5405">
        <v>71</v>
      </c>
      <c r="V5405">
        <f t="shared" si="618"/>
        <v>21.640800000000002</v>
      </c>
      <c r="W5405">
        <f t="shared" si="612"/>
        <v>809.16351993199476</v>
      </c>
      <c r="X5405">
        <f t="shared" si="613"/>
        <v>431.12232341976687</v>
      </c>
    </row>
    <row r="5406" spans="1:24">
      <c r="A5406" t="s">
        <v>96</v>
      </c>
      <c r="B5406">
        <v>2006022</v>
      </c>
      <c r="C5406">
        <v>30</v>
      </c>
      <c r="D5406">
        <v>1</v>
      </c>
      <c r="E5406" s="28" t="s">
        <v>532</v>
      </c>
      <c r="F5406" s="19">
        <v>31.496000000000002</v>
      </c>
      <c r="G5406" s="5">
        <v>18.365472910927458</v>
      </c>
      <c r="H5406">
        <v>8</v>
      </c>
      <c r="I5406" s="3">
        <v>0.32</v>
      </c>
      <c r="J5406">
        <v>36.095999999999997</v>
      </c>
      <c r="K5406">
        <f t="shared" si="614"/>
        <v>14.099999999999998</v>
      </c>
      <c r="L5406">
        <v>-4.1809999999999998E-3</v>
      </c>
      <c r="M5406">
        <f t="shared" si="615"/>
        <v>0.31464831999999998</v>
      </c>
      <c r="N5406" s="5">
        <v>1023.3119126421502</v>
      </c>
      <c r="O5406" s="3">
        <v>35.96595796684808</v>
      </c>
      <c r="P5406" s="7">
        <v>3.5146622962675594E-2</v>
      </c>
      <c r="Q5406" s="9">
        <f t="shared" si="616"/>
        <v>35.369752841702471</v>
      </c>
      <c r="R5406" s="7">
        <f t="shared" si="617"/>
        <v>3.4563999895573572E-2</v>
      </c>
      <c r="S5406" t="s">
        <v>481</v>
      </c>
      <c r="T5406" t="s">
        <v>581</v>
      </c>
      <c r="U5406">
        <v>69</v>
      </c>
      <c r="V5406">
        <f t="shared" si="618"/>
        <v>21.031200000000002</v>
      </c>
      <c r="W5406">
        <f t="shared" si="612"/>
        <v>1023.9412272750232</v>
      </c>
      <c r="X5406">
        <f t="shared" si="613"/>
        <v>545.55588589213244</v>
      </c>
    </row>
    <row r="5407" spans="1:24">
      <c r="A5407" t="s">
        <v>96</v>
      </c>
      <c r="B5407">
        <v>2006022</v>
      </c>
      <c r="C5407">
        <v>31</v>
      </c>
      <c r="D5407">
        <v>3</v>
      </c>
      <c r="E5407" s="28" t="s">
        <v>532</v>
      </c>
      <c r="F5407" s="19">
        <v>27.903714285714283</v>
      </c>
      <c r="G5407" s="5">
        <v>32.139577594123047</v>
      </c>
      <c r="H5407">
        <v>11</v>
      </c>
      <c r="I5407" s="3">
        <v>0.23272727272727273</v>
      </c>
      <c r="J5407">
        <v>31.231999999999999</v>
      </c>
      <c r="K5407">
        <f t="shared" si="614"/>
        <v>12.2</v>
      </c>
      <c r="L5407">
        <v>-4.1809999999999998E-3</v>
      </c>
      <c r="M5407">
        <f t="shared" si="615"/>
        <v>0.22737559272727273</v>
      </c>
      <c r="N5407" s="5">
        <v>766.10706240962554</v>
      </c>
      <c r="O5407" s="3">
        <v>22.664631239062228</v>
      </c>
      <c r="P5407" s="7">
        <v>2.958415651172238E-2</v>
      </c>
      <c r="Q5407" s="9">
        <f t="shared" si="616"/>
        <v>22.147269178955973</v>
      </c>
      <c r="R5407" s="7">
        <f t="shared" si="617"/>
        <v>2.8908843509804601E-2</v>
      </c>
      <c r="S5407" t="s">
        <v>483</v>
      </c>
      <c r="T5407" t="s">
        <v>581</v>
      </c>
      <c r="U5407">
        <v>73</v>
      </c>
      <c r="V5407">
        <f t="shared" si="618"/>
        <v>22.250400000000003</v>
      </c>
      <c r="W5407">
        <f t="shared" si="612"/>
        <v>785.05176374152654</v>
      </c>
      <c r="X5407">
        <f t="shared" si="613"/>
        <v>418.27557972148537</v>
      </c>
    </row>
    <row r="5408" spans="1:24">
      <c r="A5408" t="s">
        <v>96</v>
      </c>
      <c r="B5408">
        <v>2006022</v>
      </c>
      <c r="C5408">
        <v>31</v>
      </c>
      <c r="D5408">
        <v>1</v>
      </c>
      <c r="E5408" s="28" t="s">
        <v>532</v>
      </c>
      <c r="F5408" s="19">
        <v>27.903714285714283</v>
      </c>
      <c r="G5408" s="5">
        <v>32.139577594123047</v>
      </c>
      <c r="H5408">
        <v>11</v>
      </c>
      <c r="I5408" s="3">
        <v>0.23272727272727273</v>
      </c>
      <c r="J5408">
        <v>37.119999999999997</v>
      </c>
      <c r="K5408">
        <f t="shared" si="614"/>
        <v>14.499999999999998</v>
      </c>
      <c r="L5408">
        <v>-4.1809999999999998E-3</v>
      </c>
      <c r="M5408">
        <f t="shared" si="615"/>
        <v>0.22737559272727273</v>
      </c>
      <c r="N5408" s="5">
        <v>1082.1957126553598</v>
      </c>
      <c r="O5408" s="3">
        <v>26.969549935370871</v>
      </c>
      <c r="P5408" s="7">
        <v>2.4921139143303645E-2</v>
      </c>
      <c r="Q5408" s="9">
        <f t="shared" si="616"/>
        <v>26.353194050444202</v>
      </c>
      <c r="R5408" s="7">
        <f t="shared" si="617"/>
        <v>2.4351597167005912E-2</v>
      </c>
      <c r="S5408" t="s">
        <v>483</v>
      </c>
      <c r="T5408" t="s">
        <v>581</v>
      </c>
      <c r="U5408">
        <v>74</v>
      </c>
      <c r="V5408">
        <f t="shared" si="618"/>
        <v>22.555200000000003</v>
      </c>
      <c r="W5408">
        <f t="shared" si="612"/>
        <v>1148.2891824799997</v>
      </c>
      <c r="X5408">
        <f t="shared" si="613"/>
        <v>611.80847642534388</v>
      </c>
    </row>
    <row r="5409" spans="1:24">
      <c r="A5409" t="s">
        <v>96</v>
      </c>
      <c r="B5409">
        <v>2006022</v>
      </c>
      <c r="C5409">
        <v>32</v>
      </c>
      <c r="D5409">
        <v>1</v>
      </c>
      <c r="E5409" s="28" t="s">
        <v>532</v>
      </c>
      <c r="F5409" s="19">
        <v>37.846000000000004</v>
      </c>
      <c r="G5409" s="5">
        <v>32.139577594123047</v>
      </c>
      <c r="H5409">
        <v>12</v>
      </c>
      <c r="I5409" s="3">
        <v>0.21333333333333335</v>
      </c>
      <c r="J5409">
        <v>35.584000000000003</v>
      </c>
      <c r="K5409">
        <f t="shared" si="614"/>
        <v>13.9</v>
      </c>
      <c r="L5409">
        <v>-4.1809999999999998E-3</v>
      </c>
      <c r="M5409">
        <f t="shared" si="615"/>
        <v>0.20798165333333335</v>
      </c>
      <c r="N5409" s="5">
        <v>994.48767487344662</v>
      </c>
      <c r="O5409" s="3">
        <v>23.705648304128296</v>
      </c>
      <c r="P5409" s="7">
        <v>2.38370458509151E-2</v>
      </c>
      <c r="Q5409" s="9">
        <f t="shared" si="616"/>
        <v>23.114464796532964</v>
      </c>
      <c r="R5409" s="7">
        <f t="shared" si="617"/>
        <v>2.3242585484505265E-2</v>
      </c>
      <c r="S5409" t="s">
        <v>483</v>
      </c>
      <c r="T5409" t="s">
        <v>484</v>
      </c>
      <c r="U5409">
        <v>64</v>
      </c>
      <c r="V5409">
        <f t="shared" si="618"/>
        <v>19.507200000000001</v>
      </c>
      <c r="W5409">
        <f t="shared" si="612"/>
        <v>936.33620873977418</v>
      </c>
      <c r="X5409">
        <f t="shared" si="613"/>
        <v>498.87993201655172</v>
      </c>
    </row>
    <row r="5410" spans="1:24">
      <c r="A5410" t="s">
        <v>96</v>
      </c>
      <c r="B5410">
        <v>2006022</v>
      </c>
      <c r="C5410">
        <v>32</v>
      </c>
      <c r="D5410">
        <v>3</v>
      </c>
      <c r="E5410" s="28" t="s">
        <v>532</v>
      </c>
      <c r="F5410" s="19">
        <v>37.846000000000004</v>
      </c>
      <c r="G5410" s="5">
        <v>32.139577594123047</v>
      </c>
      <c r="H5410">
        <v>15</v>
      </c>
      <c r="I5410" s="3">
        <v>0.17066666666666666</v>
      </c>
      <c r="J5410">
        <v>45.056000000000004</v>
      </c>
      <c r="K5410">
        <f t="shared" si="614"/>
        <v>17.600000000000001</v>
      </c>
      <c r="L5410">
        <v>-4.1809999999999998E-3</v>
      </c>
      <c r="M5410">
        <f t="shared" si="615"/>
        <v>0.16531498666666666</v>
      </c>
      <c r="N5410" s="5">
        <v>1594.3921234345987</v>
      </c>
      <c r="O5410" s="3">
        <v>24.065951281971142</v>
      </c>
      <c r="P5410" s="7">
        <v>1.5094123288898897E-2</v>
      </c>
      <c r="Q5410" s="9">
        <f t="shared" si="616"/>
        <v>23.314082251160158</v>
      </c>
      <c r="R5410" s="7">
        <f t="shared" si="617"/>
        <v>1.462255232479295E-2</v>
      </c>
      <c r="S5410" t="s">
        <v>483</v>
      </c>
      <c r="T5410" t="s">
        <v>581</v>
      </c>
      <c r="U5410">
        <v>76</v>
      </c>
      <c r="V5410">
        <f t="shared" si="618"/>
        <v>23.1648</v>
      </c>
      <c r="W5410">
        <f t="shared" si="612"/>
        <v>1774.9950273495417</v>
      </c>
      <c r="X5410">
        <f t="shared" si="613"/>
        <v>945.71735057183594</v>
      </c>
    </row>
    <row r="5411" spans="1:24">
      <c r="A5411" t="s">
        <v>96</v>
      </c>
      <c r="B5411">
        <v>2006022</v>
      </c>
      <c r="C5411">
        <v>33</v>
      </c>
      <c r="D5411">
        <v>1</v>
      </c>
      <c r="E5411" s="28" t="s">
        <v>532</v>
      </c>
      <c r="F5411" s="19">
        <v>29.863142857142854</v>
      </c>
      <c r="G5411" s="5">
        <v>32.139577594123047</v>
      </c>
      <c r="H5411">
        <v>15</v>
      </c>
      <c r="I5411" s="3">
        <v>0.17066666666666666</v>
      </c>
      <c r="J5411">
        <v>25.855999999999998</v>
      </c>
      <c r="K5411">
        <f t="shared" si="614"/>
        <v>10.1</v>
      </c>
      <c r="L5411">
        <v>-4.1809999999999998E-3</v>
      </c>
      <c r="M5411">
        <f t="shared" si="615"/>
        <v>0.16531498666666666</v>
      </c>
      <c r="N5411" s="5">
        <v>525.06437406883833</v>
      </c>
      <c r="O5411" s="3">
        <v>13.771580486451203</v>
      </c>
      <c r="P5411" s="7">
        <v>2.6228365828235921E-2</v>
      </c>
      <c r="Q5411" s="9">
        <f t="shared" si="616"/>
        <v>13.342517346563223</v>
      </c>
      <c r="R5411" s="7">
        <f t="shared" si="617"/>
        <v>2.5411202902930068E-2</v>
      </c>
      <c r="S5411" t="s">
        <v>483</v>
      </c>
      <c r="T5411" t="s">
        <v>581</v>
      </c>
      <c r="U5411">
        <v>54</v>
      </c>
      <c r="V5411">
        <f t="shared" si="618"/>
        <v>16.459199999999999</v>
      </c>
      <c r="W5411">
        <f t="shared" si="612"/>
        <v>413.87153490818162</v>
      </c>
      <c r="X5411">
        <f t="shared" si="613"/>
        <v>220.5107537990792</v>
      </c>
    </row>
    <row r="5412" spans="1:24">
      <c r="A5412" t="s">
        <v>96</v>
      </c>
      <c r="B5412">
        <v>2006022</v>
      </c>
      <c r="C5412">
        <v>33</v>
      </c>
      <c r="D5412">
        <v>3</v>
      </c>
      <c r="E5412" s="28" t="s">
        <v>532</v>
      </c>
      <c r="F5412" s="19">
        <v>29.863142857142854</v>
      </c>
      <c r="G5412" s="5">
        <v>32.139577594123047</v>
      </c>
      <c r="H5412">
        <v>11</v>
      </c>
      <c r="I5412" s="3">
        <v>0.23272727272727273</v>
      </c>
      <c r="J5412">
        <v>29.184000000000001</v>
      </c>
      <c r="K5412">
        <f t="shared" si="614"/>
        <v>11.4</v>
      </c>
      <c r="L5412">
        <v>-4.1809999999999998E-3</v>
      </c>
      <c r="M5412">
        <f t="shared" si="615"/>
        <v>0.22737559272727273</v>
      </c>
      <c r="N5412" s="5">
        <v>668.92820364656643</v>
      </c>
      <c r="O5412" s="3">
        <v>21.167268214259224</v>
      </c>
      <c r="P5412" s="7">
        <v>3.1643557707492206E-2</v>
      </c>
      <c r="Q5412" s="9">
        <f t="shared" si="616"/>
        <v>20.684338788873188</v>
      </c>
      <c r="R5412" s="7">
        <f t="shared" si="617"/>
        <v>3.0921612627656411E-2</v>
      </c>
      <c r="S5412" t="s">
        <v>483</v>
      </c>
      <c r="T5412" t="s">
        <v>581</v>
      </c>
      <c r="U5412">
        <v>56</v>
      </c>
      <c r="V5412">
        <f t="shared" si="618"/>
        <v>17.0688</v>
      </c>
      <c r="W5412">
        <f t="shared" si="612"/>
        <v>551.77498541879572</v>
      </c>
      <c r="X5412">
        <f t="shared" si="613"/>
        <v>293.98571223113441</v>
      </c>
    </row>
    <row r="5413" spans="1:24">
      <c r="A5413" t="s">
        <v>96</v>
      </c>
      <c r="B5413">
        <v>2006022</v>
      </c>
      <c r="C5413">
        <v>34</v>
      </c>
      <c r="D5413">
        <v>2</v>
      </c>
      <c r="E5413" s="28" t="s">
        <v>532</v>
      </c>
      <c r="F5413" s="19">
        <v>28.913666666666664</v>
      </c>
      <c r="G5413" s="5">
        <v>27.548209366391184</v>
      </c>
      <c r="H5413">
        <v>20</v>
      </c>
      <c r="I5413" s="3">
        <v>0.128</v>
      </c>
      <c r="J5413">
        <v>25.855999999999998</v>
      </c>
      <c r="K5413">
        <f t="shared" si="614"/>
        <v>10.1</v>
      </c>
      <c r="L5413">
        <v>-4.1809999999999998E-3</v>
      </c>
      <c r="M5413">
        <f t="shared" si="615"/>
        <v>0.12264832000000001</v>
      </c>
      <c r="N5413" s="5">
        <v>525.06437406883833</v>
      </c>
      <c r="O5413" s="3">
        <v>10.345842649497589</v>
      </c>
      <c r="P5413" s="7">
        <v>1.970395090667721E-2</v>
      </c>
      <c r="Q5413" s="9">
        <f t="shared" si="616"/>
        <v>9.9153448720115129</v>
      </c>
      <c r="R5413" s="7">
        <f t="shared" si="617"/>
        <v>1.8884055673355524E-2</v>
      </c>
      <c r="S5413" t="s">
        <v>483</v>
      </c>
      <c r="T5413" t="s">
        <v>581</v>
      </c>
      <c r="U5413">
        <v>73</v>
      </c>
      <c r="V5413">
        <f t="shared" si="618"/>
        <v>22.250400000000003</v>
      </c>
      <c r="W5413">
        <f t="shared" si="612"/>
        <v>523.99044109903969</v>
      </c>
      <c r="X5413">
        <f t="shared" si="613"/>
        <v>279.1821070175684</v>
      </c>
    </row>
    <row r="5414" spans="1:24">
      <c r="A5414" t="s">
        <v>96</v>
      </c>
      <c r="B5414">
        <v>2006022</v>
      </c>
      <c r="C5414">
        <v>34</v>
      </c>
      <c r="D5414">
        <v>4</v>
      </c>
      <c r="E5414" s="28" t="s">
        <v>532</v>
      </c>
      <c r="F5414" s="19">
        <v>28.913666666666664</v>
      </c>
      <c r="G5414" s="5">
        <v>27.548209366391184</v>
      </c>
      <c r="H5414">
        <v>12</v>
      </c>
      <c r="I5414" s="3">
        <v>0.21333333333333335</v>
      </c>
      <c r="J5414">
        <v>32.768000000000001</v>
      </c>
      <c r="K5414">
        <f t="shared" si="614"/>
        <v>12.8</v>
      </c>
      <c r="L5414">
        <v>-4.1809999999999998E-3</v>
      </c>
      <c r="M5414">
        <f t="shared" si="615"/>
        <v>0.20798165333333335</v>
      </c>
      <c r="N5414" s="5">
        <v>843.3148421472257</v>
      </c>
      <c r="O5414" s="3">
        <v>21.818346991616075</v>
      </c>
      <c r="P5414" s="7">
        <v>2.5872124977739965E-2</v>
      </c>
      <c r="Q5414" s="9">
        <f t="shared" si="616"/>
        <v>21.27450835403026</v>
      </c>
      <c r="R5414" s="7">
        <f t="shared" si="617"/>
        <v>2.522724288815038E-2</v>
      </c>
      <c r="S5414" t="s">
        <v>483</v>
      </c>
      <c r="T5414" t="s">
        <v>581</v>
      </c>
      <c r="U5414">
        <v>71</v>
      </c>
      <c r="V5414">
        <f t="shared" si="618"/>
        <v>21.640800000000002</v>
      </c>
      <c r="W5414">
        <f t="shared" si="612"/>
        <v>851.29442258666779</v>
      </c>
      <c r="X5414">
        <f t="shared" si="613"/>
        <v>453.56966835417666</v>
      </c>
    </row>
    <row r="5415" spans="1:24">
      <c r="A5415" t="s">
        <v>96</v>
      </c>
      <c r="B5415">
        <v>2006022</v>
      </c>
      <c r="C5415">
        <v>35</v>
      </c>
      <c r="D5415">
        <v>3</v>
      </c>
      <c r="E5415" s="28" t="s">
        <v>532</v>
      </c>
      <c r="F5415" s="19">
        <v>24.807333333333336</v>
      </c>
      <c r="G5415" s="5">
        <v>27.548209366391184</v>
      </c>
      <c r="H5415">
        <v>31</v>
      </c>
      <c r="I5415" s="3">
        <v>8.2580645161290323E-2</v>
      </c>
      <c r="J5415">
        <v>16.384</v>
      </c>
      <c r="K5415">
        <f t="shared" si="614"/>
        <v>6.4</v>
      </c>
      <c r="L5415">
        <v>-4.1809999999999998E-3</v>
      </c>
      <c r="M5415">
        <f t="shared" si="615"/>
        <v>7.7228965161290325E-2</v>
      </c>
      <c r="N5415" s="5">
        <v>210.82871053680643</v>
      </c>
      <c r="O5415" s="3">
        <v>4.2291546202614425</v>
      </c>
      <c r="P5415" s="7">
        <v>2.0059671234972133E-2</v>
      </c>
      <c r="Q5415" s="9">
        <f t="shared" si="616"/>
        <v>3.9563805125841491</v>
      </c>
      <c r="R5415" s="7">
        <f t="shared" si="617"/>
        <v>1.8765852632264927E-2</v>
      </c>
      <c r="S5415" t="s">
        <v>482</v>
      </c>
      <c r="T5415" t="s">
        <v>581</v>
      </c>
      <c r="U5415">
        <v>46</v>
      </c>
      <c r="V5415">
        <f t="shared" si="618"/>
        <v>14.020800000000001</v>
      </c>
      <c r="W5415">
        <f t="shared" si="612"/>
        <v>142.59143133860212</v>
      </c>
      <c r="X5415">
        <f t="shared" si="613"/>
        <v>75.972714617207217</v>
      </c>
    </row>
    <row r="5416" spans="1:24">
      <c r="A5416" t="s">
        <v>96</v>
      </c>
      <c r="B5416">
        <v>2006022</v>
      </c>
      <c r="C5416">
        <v>35</v>
      </c>
      <c r="D5416">
        <v>1</v>
      </c>
      <c r="E5416" s="28" t="s">
        <v>532</v>
      </c>
      <c r="F5416" s="19">
        <v>24.807333333333336</v>
      </c>
      <c r="G5416" s="5">
        <v>27.548209366391184</v>
      </c>
      <c r="H5416">
        <v>32</v>
      </c>
      <c r="I5416" s="3">
        <v>0.08</v>
      </c>
      <c r="J5416">
        <v>16.64</v>
      </c>
      <c r="K5416">
        <f t="shared" si="614"/>
        <v>6.5</v>
      </c>
      <c r="L5416">
        <v>-4.1809999999999998E-3</v>
      </c>
      <c r="M5416">
        <f t="shared" si="615"/>
        <v>7.4648320000000004E-2</v>
      </c>
      <c r="N5416" s="5">
        <v>217.46857959424</v>
      </c>
      <c r="O5416" s="3">
        <v>4.1619819427200326</v>
      </c>
      <c r="P5416" s="7">
        <v>1.9138313914063333E-2</v>
      </c>
      <c r="Q5416" s="9">
        <f t="shared" si="616"/>
        <v>3.8848169840175193</v>
      </c>
      <c r="R5416" s="7">
        <f t="shared" si="617"/>
        <v>1.7863808147668681E-2</v>
      </c>
      <c r="S5416" t="s">
        <v>482</v>
      </c>
      <c r="T5416" t="s">
        <v>581</v>
      </c>
      <c r="U5416">
        <v>44</v>
      </c>
      <c r="V5416">
        <f t="shared" si="618"/>
        <v>13.411200000000001</v>
      </c>
      <c r="W5416">
        <f t="shared" si="612"/>
        <v>142.12792359378145</v>
      </c>
      <c r="X5416">
        <f t="shared" si="613"/>
        <v>75.725757690766756</v>
      </c>
    </row>
    <row r="5417" spans="1:24">
      <c r="A5417" t="s">
        <v>96</v>
      </c>
      <c r="B5417">
        <v>2006022</v>
      </c>
      <c r="C5417">
        <v>36</v>
      </c>
      <c r="D5417">
        <v>1</v>
      </c>
      <c r="E5417" s="28" t="s">
        <v>532</v>
      </c>
      <c r="F5417" s="19">
        <v>20.066000000000003</v>
      </c>
      <c r="G5417" s="5">
        <v>13.774104683195592</v>
      </c>
      <c r="H5417">
        <v>6</v>
      </c>
      <c r="I5417" s="3">
        <v>0.42666666666666669</v>
      </c>
      <c r="J5417">
        <v>17.408000000000001</v>
      </c>
      <c r="K5417">
        <f t="shared" si="614"/>
        <v>6.8000000000000007</v>
      </c>
      <c r="L5417">
        <v>-4.1809999999999998E-3</v>
      </c>
      <c r="M5417">
        <f t="shared" si="615"/>
        <v>0.42131498666666667</v>
      </c>
      <c r="N5417" s="5">
        <v>238.00584900444164</v>
      </c>
      <c r="O5417" s="3">
        <v>22.761997647871961</v>
      </c>
      <c r="P5417" s="7">
        <v>9.5636295255278281E-2</v>
      </c>
      <c r="Q5417" s="9">
        <f t="shared" si="616"/>
        <v>22.483577037535746</v>
      </c>
      <c r="R5417" s="7">
        <f t="shared" si="617"/>
        <v>9.446648950680267E-2</v>
      </c>
      <c r="S5417" t="s">
        <v>483</v>
      </c>
      <c r="T5417" t="s">
        <v>581</v>
      </c>
      <c r="U5417">
        <v>31</v>
      </c>
      <c r="V5417">
        <f t="shared" si="618"/>
        <v>9.4488000000000003</v>
      </c>
      <c r="W5417">
        <f t="shared" si="612"/>
        <v>118.4435314756202</v>
      </c>
      <c r="X5417">
        <f t="shared" si="613"/>
        <v>63.106713570210452</v>
      </c>
    </row>
    <row r="5418" spans="1:24">
      <c r="A5418" t="s">
        <v>96</v>
      </c>
      <c r="B5418">
        <v>2006022</v>
      </c>
      <c r="C5418">
        <v>36</v>
      </c>
      <c r="D5418">
        <v>3</v>
      </c>
      <c r="E5418" s="28" t="s">
        <v>532</v>
      </c>
      <c r="F5418" s="19">
        <v>20.066000000000003</v>
      </c>
      <c r="G5418" s="5">
        <v>13.774104683195592</v>
      </c>
      <c r="H5418">
        <v>7</v>
      </c>
      <c r="I5418" s="3">
        <v>0.36571428571428571</v>
      </c>
      <c r="J5418">
        <v>28.16</v>
      </c>
      <c r="K5418">
        <f t="shared" si="614"/>
        <v>11</v>
      </c>
      <c r="L5418">
        <v>-4.1809999999999998E-3</v>
      </c>
      <c r="M5418">
        <f t="shared" si="615"/>
        <v>0.36036260571428569</v>
      </c>
      <c r="N5418" s="5">
        <v>622.80942321664008</v>
      </c>
      <c r="O5418" s="3">
        <v>31.933558386102899</v>
      </c>
      <c r="P5418" s="7">
        <v>5.1273402738794181E-2</v>
      </c>
      <c r="Q5418" s="9">
        <f t="shared" si="616"/>
        <v>31.472316862458349</v>
      </c>
      <c r="R5418" s="7">
        <f t="shared" si="617"/>
        <v>5.0532820617762098E-2</v>
      </c>
      <c r="S5418" t="s">
        <v>481</v>
      </c>
      <c r="T5418" t="s">
        <v>581</v>
      </c>
      <c r="U5418">
        <v>48</v>
      </c>
      <c r="V5418">
        <f t="shared" si="618"/>
        <v>14.630400000000002</v>
      </c>
      <c r="W5418">
        <f t="shared" ref="W5418:W5480" si="619">IF(K5418&lt;9,0.16347481*POWER(K5418,2.03361676)*POWER(U5418,0.78254419),0.16347481*0.79129363*POWER(K5418,2.14015397)*POWER(U5418,0.78254419))</f>
        <v>453.07986523723184</v>
      </c>
      <c r="X5418">
        <f t="shared" ref="X5418:X5480" si="620">W5418*0.5328</f>
        <v>241.40095219839714</v>
      </c>
    </row>
    <row r="5419" spans="1:24">
      <c r="A5419" t="s">
        <v>96</v>
      </c>
      <c r="B5419">
        <v>2006022</v>
      </c>
      <c r="C5419">
        <v>37</v>
      </c>
      <c r="D5419">
        <v>1</v>
      </c>
      <c r="E5419" s="28" t="s">
        <v>532</v>
      </c>
      <c r="F5419" s="19">
        <v>30.784799999999997</v>
      </c>
      <c r="G5419" s="5">
        <v>22.956841138659321</v>
      </c>
      <c r="H5419">
        <v>17</v>
      </c>
      <c r="I5419" s="3">
        <v>0.15058823529411766</v>
      </c>
      <c r="J5419">
        <v>22.015999999999998</v>
      </c>
      <c r="K5419">
        <f t="shared" si="614"/>
        <v>8.6</v>
      </c>
      <c r="L5419">
        <v>-4.1809999999999998E-3</v>
      </c>
      <c r="M5419">
        <f t="shared" si="615"/>
        <v>0.14523655529411766</v>
      </c>
      <c r="N5419" s="5">
        <v>380.68582595952637</v>
      </c>
      <c r="O5419" s="3">
        <v>10.344239719788956</v>
      </c>
      <c r="P5419" s="7">
        <v>2.717264214845953E-2</v>
      </c>
      <c r="Q5419" s="9">
        <f t="shared" si="616"/>
        <v>9.9790626306321961</v>
      </c>
      <c r="R5419" s="7">
        <f t="shared" si="617"/>
        <v>2.6213381087882025E-2</v>
      </c>
      <c r="S5419" t="s">
        <v>482</v>
      </c>
      <c r="T5419" t="s">
        <v>581</v>
      </c>
      <c r="U5419">
        <v>36</v>
      </c>
      <c r="V5419">
        <f t="shared" si="618"/>
        <v>10.972800000000001</v>
      </c>
      <c r="W5419">
        <f t="shared" si="619"/>
        <v>214.65352944673623</v>
      </c>
      <c r="X5419">
        <f t="shared" si="620"/>
        <v>114.36740048922107</v>
      </c>
    </row>
    <row r="5420" spans="1:24">
      <c r="A5420" t="s">
        <v>96</v>
      </c>
      <c r="B5420">
        <v>2006022</v>
      </c>
      <c r="C5420">
        <v>37</v>
      </c>
      <c r="D5420">
        <v>3</v>
      </c>
      <c r="E5420" s="28" t="s">
        <v>532</v>
      </c>
      <c r="F5420" s="19">
        <v>30.784799999999997</v>
      </c>
      <c r="G5420" s="5">
        <v>22.956841138659321</v>
      </c>
      <c r="H5420">
        <v>7</v>
      </c>
      <c r="I5420" s="3">
        <v>0.36571428571428571</v>
      </c>
      <c r="J5420">
        <v>34.816000000000003</v>
      </c>
      <c r="K5420">
        <f t="shared" si="614"/>
        <v>13.600000000000001</v>
      </c>
      <c r="L5420">
        <v>-4.1809999999999998E-3</v>
      </c>
      <c r="M5420">
        <f t="shared" si="615"/>
        <v>0.36036260571428569</v>
      </c>
      <c r="N5420" s="5">
        <v>952.02339601776657</v>
      </c>
      <c r="O5420" s="3">
        <v>39.580805262774895</v>
      </c>
      <c r="P5420" s="7">
        <v>4.1575454372590061E-2</v>
      </c>
      <c r="Q5420" s="9">
        <f t="shared" si="616"/>
        <v>39.007657632031879</v>
      </c>
      <c r="R5420" s="7">
        <f t="shared" si="617"/>
        <v>4.0973423337281011E-2</v>
      </c>
      <c r="S5420" t="s">
        <v>483</v>
      </c>
      <c r="T5420" t="s">
        <v>581</v>
      </c>
      <c r="U5420">
        <v>70</v>
      </c>
      <c r="V5420">
        <f t="shared" si="618"/>
        <v>21.336000000000002</v>
      </c>
      <c r="W5420">
        <f t="shared" si="619"/>
        <v>958.53297306320746</v>
      </c>
      <c r="X5420">
        <f t="shared" si="620"/>
        <v>510.70636804807697</v>
      </c>
    </row>
    <row r="5421" spans="1:24">
      <c r="A5421" t="s">
        <v>96</v>
      </c>
      <c r="B5421">
        <v>2006022</v>
      </c>
      <c r="C5421">
        <v>38</v>
      </c>
      <c r="D5421">
        <v>3</v>
      </c>
      <c r="E5421" s="28" t="s">
        <v>532</v>
      </c>
      <c r="F5421" t="s">
        <v>581</v>
      </c>
      <c r="G5421" t="s">
        <v>581</v>
      </c>
      <c r="H5421">
        <v>10</v>
      </c>
      <c r="I5421" s="3">
        <v>0.25600000000000001</v>
      </c>
      <c r="J5421">
        <v>14.335999999999999</v>
      </c>
      <c r="K5421">
        <f t="shared" si="614"/>
        <v>5.6</v>
      </c>
      <c r="L5421">
        <v>-4.1809999999999998E-3</v>
      </c>
      <c r="M5421">
        <f t="shared" si="615"/>
        <v>0.25064831999999998</v>
      </c>
      <c r="N5421" s="5">
        <v>161.41573150474235</v>
      </c>
      <c r="O5421" s="3">
        <v>11.323807875072008</v>
      </c>
      <c r="P5421" s="7">
        <v>7.0153062341010528E-2</v>
      </c>
      <c r="Q5421" s="9">
        <f t="shared" si="616"/>
        <v>11.091297594631987</v>
      </c>
      <c r="R5421" s="7">
        <f t="shared" si="617"/>
        <v>6.8712618598182465E-2</v>
      </c>
      <c r="S5421" t="s">
        <v>484</v>
      </c>
      <c r="T5421" t="s">
        <v>581</v>
      </c>
      <c r="U5421">
        <v>32</v>
      </c>
      <c r="V5421">
        <f t="shared" si="618"/>
        <v>9.7536000000000005</v>
      </c>
      <c r="W5421">
        <f t="shared" si="619"/>
        <v>81.813490762082694</v>
      </c>
      <c r="X5421">
        <f t="shared" si="620"/>
        <v>43.590227878037666</v>
      </c>
    </row>
    <row r="5422" spans="1:24">
      <c r="A5422" t="s">
        <v>96</v>
      </c>
      <c r="B5422">
        <v>2006022</v>
      </c>
      <c r="C5422">
        <v>38</v>
      </c>
      <c r="D5422">
        <v>1</v>
      </c>
      <c r="E5422" s="28" t="s">
        <v>532</v>
      </c>
      <c r="F5422" t="s">
        <v>581</v>
      </c>
      <c r="G5422" t="s">
        <v>581</v>
      </c>
      <c r="H5422">
        <v>7</v>
      </c>
      <c r="I5422" s="3">
        <v>0.36571428571428571</v>
      </c>
      <c r="J5422">
        <v>35.584000000000003</v>
      </c>
      <c r="K5422">
        <f t="shared" si="614"/>
        <v>13.9</v>
      </c>
      <c r="L5422">
        <v>-4.1809999999999998E-3</v>
      </c>
      <c r="M5422">
        <f t="shared" si="615"/>
        <v>0.36036260571428569</v>
      </c>
      <c r="N5422" s="5">
        <v>994.48767487344662</v>
      </c>
      <c r="O5422" s="3">
        <v>40.463179902391111</v>
      </c>
      <c r="P5422" s="7">
        <v>4.0687462423845772E-2</v>
      </c>
      <c r="Q5422" s="9">
        <f t="shared" si="616"/>
        <v>39.877120028521254</v>
      </c>
      <c r="R5422" s="7">
        <f t="shared" si="617"/>
        <v>4.0098154090844627E-2</v>
      </c>
      <c r="S5422" t="s">
        <v>481</v>
      </c>
      <c r="T5422" t="s">
        <v>581</v>
      </c>
      <c r="U5422">
        <v>65</v>
      </c>
      <c r="V5422">
        <f t="shared" si="618"/>
        <v>19.812000000000001</v>
      </c>
      <c r="W5422">
        <f t="shared" si="619"/>
        <v>947.76570060504048</v>
      </c>
      <c r="X5422">
        <f t="shared" si="620"/>
        <v>504.96956528236564</v>
      </c>
    </row>
    <row r="5423" spans="1:24">
      <c r="A5423" t="s">
        <v>96</v>
      </c>
      <c r="B5423">
        <v>2006022</v>
      </c>
      <c r="C5423">
        <v>39</v>
      </c>
      <c r="D5423">
        <v>1</v>
      </c>
      <c r="E5423" s="28" t="s">
        <v>532</v>
      </c>
      <c r="F5423" t="s">
        <v>581</v>
      </c>
      <c r="G5423" t="s">
        <v>581</v>
      </c>
      <c r="H5423">
        <v>5</v>
      </c>
      <c r="I5423" s="3">
        <v>0.51200000000000001</v>
      </c>
      <c r="J5423">
        <v>30.464000000000002</v>
      </c>
      <c r="K5423">
        <f t="shared" si="614"/>
        <v>11.9</v>
      </c>
      <c r="L5423">
        <v>-4.1809999999999998E-3</v>
      </c>
      <c r="M5423">
        <f t="shared" si="615"/>
        <v>0.50664832000000004</v>
      </c>
      <c r="N5423" s="5">
        <v>728.8929125761025</v>
      </c>
      <c r="O5423" s="3">
        <v>48.177655323033655</v>
      </c>
      <c r="P5423" s="7">
        <v>6.6097028098079505E-2</v>
      </c>
      <c r="Q5423" s="9">
        <f t="shared" si="616"/>
        <v>47.682595798018923</v>
      </c>
      <c r="R5423" s="7">
        <f t="shared" si="617"/>
        <v>6.5417834328359528E-2</v>
      </c>
      <c r="S5423" t="s">
        <v>483</v>
      </c>
      <c r="T5423" t="s">
        <v>487</v>
      </c>
      <c r="U5423">
        <v>70</v>
      </c>
      <c r="V5423">
        <f t="shared" si="618"/>
        <v>21.336000000000002</v>
      </c>
      <c r="W5423">
        <f t="shared" si="619"/>
        <v>720.27005821636976</v>
      </c>
      <c r="X5423">
        <f t="shared" si="620"/>
        <v>383.75988701768182</v>
      </c>
    </row>
    <row r="5424" spans="1:24">
      <c r="A5424" t="s">
        <v>96</v>
      </c>
      <c r="B5424">
        <v>2006022</v>
      </c>
      <c r="C5424">
        <v>39</v>
      </c>
      <c r="D5424">
        <v>3</v>
      </c>
      <c r="E5424" s="28" t="s">
        <v>532</v>
      </c>
      <c r="F5424" t="s">
        <v>581</v>
      </c>
      <c r="G5424" t="s">
        <v>581</v>
      </c>
      <c r="H5424">
        <v>9</v>
      </c>
      <c r="I5424" s="3">
        <v>0.28444444444444444</v>
      </c>
      <c r="J5424">
        <v>33.792000000000002</v>
      </c>
      <c r="K5424">
        <f t="shared" si="614"/>
        <v>13.200000000000001</v>
      </c>
      <c r="L5424">
        <v>-4.1809999999999998E-3</v>
      </c>
      <c r="M5424">
        <f t="shared" si="615"/>
        <v>0.27909276444444442</v>
      </c>
      <c r="N5424" s="5">
        <v>896.84556943196174</v>
      </c>
      <c r="O5424" s="3">
        <v>29.942639005240792</v>
      </c>
      <c r="P5424" s="7">
        <v>3.338661640956276E-2</v>
      </c>
      <c r="Q5424" s="9">
        <f t="shared" si="616"/>
        <v>29.38397508644276</v>
      </c>
      <c r="R5424" s="7">
        <f t="shared" si="617"/>
        <v>3.2763695432039421E-2</v>
      </c>
      <c r="S5424" t="s">
        <v>483</v>
      </c>
      <c r="T5424" t="s">
        <v>581</v>
      </c>
      <c r="U5424">
        <v>71</v>
      </c>
      <c r="V5424">
        <f t="shared" si="618"/>
        <v>21.640800000000002</v>
      </c>
      <c r="W5424">
        <f t="shared" si="619"/>
        <v>909.24458526689318</v>
      </c>
      <c r="X5424">
        <f t="shared" si="620"/>
        <v>484.44551503020074</v>
      </c>
    </row>
    <row r="5425" spans="1:24">
      <c r="A5425" t="s">
        <v>96</v>
      </c>
      <c r="B5425">
        <v>2006022</v>
      </c>
      <c r="C5425">
        <v>40</v>
      </c>
      <c r="D5425">
        <v>1</v>
      </c>
      <c r="E5425" s="28" t="s">
        <v>532</v>
      </c>
      <c r="F5425" t="s">
        <v>581</v>
      </c>
      <c r="G5425" t="s">
        <v>581</v>
      </c>
      <c r="H5425">
        <v>10</v>
      </c>
      <c r="I5425" s="3">
        <v>0.25600000000000001</v>
      </c>
      <c r="J5425">
        <v>29.44</v>
      </c>
      <c r="K5425">
        <f t="shared" si="614"/>
        <v>11.5</v>
      </c>
      <c r="L5425">
        <v>-4.1809999999999998E-3</v>
      </c>
      <c r="M5425">
        <f t="shared" si="615"/>
        <v>0.25064831999999998</v>
      </c>
      <c r="N5425" s="5">
        <v>680.71525801984012</v>
      </c>
      <c r="O5425" s="3">
        <v>23.471165413785592</v>
      </c>
      <c r="P5425" s="7">
        <v>3.4480151777502098E-2</v>
      </c>
      <c r="Q5425" s="9">
        <f t="shared" si="616"/>
        <v>22.98471443470914</v>
      </c>
      <c r="R5425" s="7">
        <f t="shared" si="617"/>
        <v>3.3765534360975388E-2</v>
      </c>
      <c r="S5425" t="s">
        <v>483</v>
      </c>
      <c r="T5425" t="s">
        <v>581</v>
      </c>
      <c r="U5425">
        <v>68</v>
      </c>
      <c r="V5425">
        <f t="shared" si="618"/>
        <v>20.726400000000002</v>
      </c>
      <c r="W5425">
        <f t="shared" si="619"/>
        <v>654.43182011245506</v>
      </c>
      <c r="X5425">
        <f t="shared" si="620"/>
        <v>348.6812737559161</v>
      </c>
    </row>
    <row r="5426" spans="1:24">
      <c r="A5426" t="s">
        <v>96</v>
      </c>
      <c r="B5426">
        <v>2006022</v>
      </c>
      <c r="C5426">
        <v>40</v>
      </c>
      <c r="D5426">
        <v>3</v>
      </c>
      <c r="E5426" s="28" t="s">
        <v>532</v>
      </c>
      <c r="F5426" t="s">
        <v>581</v>
      </c>
      <c r="G5426" t="s">
        <v>581</v>
      </c>
      <c r="H5426">
        <v>7</v>
      </c>
      <c r="I5426" s="3">
        <v>0.36571428571428571</v>
      </c>
      <c r="J5426">
        <v>32.256</v>
      </c>
      <c r="K5426">
        <f t="shared" si="614"/>
        <v>12.6</v>
      </c>
      <c r="L5426">
        <v>-4.1809999999999998E-3</v>
      </c>
      <c r="M5426">
        <f t="shared" si="615"/>
        <v>0.36036260571428569</v>
      </c>
      <c r="N5426" s="5">
        <v>817.16714074275842</v>
      </c>
      <c r="O5426" s="3">
        <v>36.639556464055026</v>
      </c>
      <c r="P5426" s="7">
        <v>4.4837285589765338E-2</v>
      </c>
      <c r="Q5426" s="9">
        <f t="shared" si="616"/>
        <v>36.109449643734401</v>
      </c>
      <c r="R5426" s="7">
        <f t="shared" si="617"/>
        <v>4.4188572745243973E-2</v>
      </c>
      <c r="S5426" t="s">
        <v>483</v>
      </c>
      <c r="T5426" t="s">
        <v>581</v>
      </c>
      <c r="U5426">
        <v>63</v>
      </c>
      <c r="V5426">
        <f t="shared" si="618"/>
        <v>19.202400000000001</v>
      </c>
      <c r="W5426">
        <f t="shared" si="619"/>
        <v>749.57379334151403</v>
      </c>
      <c r="X5426">
        <f t="shared" si="620"/>
        <v>399.3729170923587</v>
      </c>
    </row>
    <row r="5427" spans="1:24">
      <c r="A5427" t="s">
        <v>96</v>
      </c>
      <c r="B5427">
        <v>2006022</v>
      </c>
      <c r="C5427">
        <v>41</v>
      </c>
      <c r="D5427">
        <v>3</v>
      </c>
      <c r="E5427" s="28" t="s">
        <v>532</v>
      </c>
      <c r="F5427" t="s">
        <v>581</v>
      </c>
      <c r="G5427" t="s">
        <v>581</v>
      </c>
      <c r="H5427">
        <v>12</v>
      </c>
      <c r="I5427" s="3">
        <v>0.21333333333333335</v>
      </c>
      <c r="J5427">
        <v>27.904</v>
      </c>
      <c r="K5427">
        <f t="shared" si="614"/>
        <v>10.9</v>
      </c>
      <c r="L5427">
        <v>-4.1809999999999998E-3</v>
      </c>
      <c r="M5427">
        <f t="shared" si="615"/>
        <v>0.20798165333333335</v>
      </c>
      <c r="N5427" s="5">
        <v>611.53708737495037</v>
      </c>
      <c r="O5427" s="3">
        <v>18.558462906367968</v>
      </c>
      <c r="P5427" s="7">
        <v>3.0347240240213361E-2</v>
      </c>
      <c r="Q5427" s="9">
        <f t="shared" si="616"/>
        <v>18.09640177152577</v>
      </c>
      <c r="R5427" s="7">
        <f t="shared" si="617"/>
        <v>2.9591666875357248E-2</v>
      </c>
      <c r="S5427" t="s">
        <v>481</v>
      </c>
      <c r="T5427" t="s">
        <v>487</v>
      </c>
      <c r="U5427">
        <v>47</v>
      </c>
      <c r="V5427">
        <f t="shared" si="618"/>
        <v>14.325600000000001</v>
      </c>
      <c r="W5427">
        <f t="shared" si="619"/>
        <v>437.05029014342682</v>
      </c>
      <c r="X5427">
        <f t="shared" si="620"/>
        <v>232.86039458841782</v>
      </c>
    </row>
    <row r="5428" spans="1:24">
      <c r="A5428" t="s">
        <v>96</v>
      </c>
      <c r="B5428">
        <v>2006022</v>
      </c>
      <c r="C5428">
        <v>42</v>
      </c>
      <c r="D5428">
        <v>1</v>
      </c>
      <c r="E5428" s="28" t="s">
        <v>532</v>
      </c>
      <c r="F5428" t="s">
        <v>581</v>
      </c>
      <c r="G5428" t="s">
        <v>581</v>
      </c>
      <c r="H5428">
        <v>6</v>
      </c>
      <c r="I5428" s="3">
        <v>0.42666666666666669</v>
      </c>
      <c r="J5428">
        <v>21.248000000000001</v>
      </c>
      <c r="K5428">
        <f t="shared" si="614"/>
        <v>8.3000000000000007</v>
      </c>
      <c r="L5428">
        <v>-4.1809999999999998E-3</v>
      </c>
      <c r="M5428">
        <f t="shared" si="615"/>
        <v>0.42131498666666667</v>
      </c>
      <c r="N5428" s="5">
        <v>354.58959640821769</v>
      </c>
      <c r="O5428" s="3">
        <v>27.909183045631977</v>
      </c>
      <c r="P5428" s="7">
        <v>7.870840918158753E-2</v>
      </c>
      <c r="Q5428" s="9">
        <f t="shared" si="616"/>
        <v>27.566201207959239</v>
      </c>
      <c r="R5428" s="7">
        <f t="shared" si="617"/>
        <v>7.7741144938228618E-2</v>
      </c>
      <c r="S5428" t="s">
        <v>483</v>
      </c>
      <c r="T5428" t="s">
        <v>581</v>
      </c>
      <c r="U5428">
        <v>50</v>
      </c>
      <c r="V5428">
        <f t="shared" si="618"/>
        <v>15.24</v>
      </c>
      <c r="W5428">
        <f t="shared" si="619"/>
        <v>258.23943303851132</v>
      </c>
      <c r="X5428">
        <f t="shared" si="620"/>
        <v>137.58996992291884</v>
      </c>
    </row>
    <row r="5429" spans="1:24">
      <c r="A5429" t="s">
        <v>96</v>
      </c>
      <c r="B5429">
        <v>2006022</v>
      </c>
      <c r="C5429">
        <v>42</v>
      </c>
      <c r="D5429">
        <v>3</v>
      </c>
      <c r="E5429" s="28" t="s">
        <v>532</v>
      </c>
      <c r="F5429" t="s">
        <v>581</v>
      </c>
      <c r="G5429" t="s">
        <v>581</v>
      </c>
      <c r="H5429">
        <v>5</v>
      </c>
      <c r="I5429" s="3">
        <v>0.51200000000000001</v>
      </c>
      <c r="J5429">
        <v>29.44</v>
      </c>
      <c r="K5429">
        <f t="shared" si="614"/>
        <v>11.5</v>
      </c>
      <c r="L5429">
        <v>-4.1809999999999998E-3</v>
      </c>
      <c r="M5429">
        <f t="shared" si="615"/>
        <v>0.50664832000000004</v>
      </c>
      <c r="N5429" s="5">
        <v>680.71525801984012</v>
      </c>
      <c r="O5429" s="3">
        <v>46.530555995750419</v>
      </c>
      <c r="P5429" s="7">
        <v>6.8355388611539308E-2</v>
      </c>
      <c r="Q5429" s="9">
        <f t="shared" si="616"/>
        <v>46.052712802394552</v>
      </c>
      <c r="R5429" s="7">
        <f t="shared" si="617"/>
        <v>6.7653416402563282E-2</v>
      </c>
      <c r="S5429" t="s">
        <v>481</v>
      </c>
      <c r="T5429" t="s">
        <v>581</v>
      </c>
      <c r="U5429">
        <v>48</v>
      </c>
      <c r="V5429">
        <f t="shared" si="618"/>
        <v>14.630400000000002</v>
      </c>
      <c r="W5429">
        <f t="shared" si="619"/>
        <v>498.29986234342317</v>
      </c>
      <c r="X5429">
        <f t="shared" si="620"/>
        <v>265.49416665657589</v>
      </c>
    </row>
    <row r="5430" spans="1:24">
      <c r="A5430" t="s">
        <v>96</v>
      </c>
      <c r="B5430">
        <v>2006022</v>
      </c>
      <c r="C5430">
        <v>43</v>
      </c>
      <c r="D5430">
        <v>4</v>
      </c>
      <c r="E5430" s="28" t="s">
        <v>532</v>
      </c>
      <c r="F5430" t="s">
        <v>581</v>
      </c>
      <c r="G5430" t="s">
        <v>581</v>
      </c>
      <c r="H5430">
        <v>12</v>
      </c>
      <c r="I5430" s="3">
        <v>0.21333333333333335</v>
      </c>
      <c r="J5430">
        <v>33.792000000000002</v>
      </c>
      <c r="K5430">
        <f t="shared" si="614"/>
        <v>13.200000000000001</v>
      </c>
      <c r="L5430">
        <v>-4.1809999999999998E-3</v>
      </c>
      <c r="M5430">
        <f t="shared" si="615"/>
        <v>0.20798165333333335</v>
      </c>
      <c r="N5430" s="5">
        <v>896.84556943196174</v>
      </c>
      <c r="O5430" s="3">
        <v>22.504638377984108</v>
      </c>
      <c r="P5430" s="7">
        <v>2.5093103143987154E-2</v>
      </c>
      <c r="Q5430" s="9">
        <f t="shared" si="616"/>
        <v>21.943583424031246</v>
      </c>
      <c r="R5430" s="7">
        <f t="shared" si="617"/>
        <v>2.4467516116436556E-2</v>
      </c>
      <c r="S5430" t="s">
        <v>483</v>
      </c>
      <c r="T5430" t="s">
        <v>581</v>
      </c>
      <c r="U5430">
        <v>63</v>
      </c>
      <c r="V5430">
        <f t="shared" si="618"/>
        <v>19.202400000000001</v>
      </c>
      <c r="W5430">
        <f t="shared" si="619"/>
        <v>828.04273518979585</v>
      </c>
      <c r="X5430">
        <f t="shared" si="620"/>
        <v>441.18116930912328</v>
      </c>
    </row>
    <row r="5431" spans="1:24">
      <c r="A5431" t="s">
        <v>96</v>
      </c>
      <c r="B5431">
        <v>2006022</v>
      </c>
      <c r="C5431">
        <v>43</v>
      </c>
      <c r="D5431">
        <v>2</v>
      </c>
      <c r="E5431" s="28" t="s">
        <v>532</v>
      </c>
      <c r="F5431" t="s">
        <v>581</v>
      </c>
      <c r="G5431" t="s">
        <v>581</v>
      </c>
      <c r="H5431">
        <v>17</v>
      </c>
      <c r="I5431" s="3">
        <v>0.15058823529411766</v>
      </c>
      <c r="J5431">
        <v>38.911999999999999</v>
      </c>
      <c r="K5431">
        <f t="shared" si="614"/>
        <v>15.2</v>
      </c>
      <c r="L5431">
        <v>-4.1809999999999998E-3</v>
      </c>
      <c r="M5431">
        <f t="shared" si="615"/>
        <v>0.14523655529411766</v>
      </c>
      <c r="N5431" s="5">
        <v>1189.2056953716735</v>
      </c>
      <c r="O5431" s="3">
        <v>18.337515866898837</v>
      </c>
      <c r="P5431" s="7">
        <v>1.5419969764917449E-2</v>
      </c>
      <c r="Q5431" s="9">
        <f t="shared" si="616"/>
        <v>17.688269610692082</v>
      </c>
      <c r="R5431" s="7">
        <f t="shared" si="617"/>
        <v>1.4874020263722166E-2</v>
      </c>
      <c r="S5431" t="s">
        <v>483</v>
      </c>
      <c r="T5431" t="s">
        <v>581</v>
      </c>
      <c r="U5431">
        <v>64</v>
      </c>
      <c r="V5431">
        <f t="shared" si="618"/>
        <v>19.507200000000001</v>
      </c>
      <c r="W5431">
        <f t="shared" si="619"/>
        <v>1133.7868152374065</v>
      </c>
      <c r="X5431">
        <f t="shared" si="620"/>
        <v>604.08161515849019</v>
      </c>
    </row>
    <row r="5432" spans="1:24">
      <c r="A5432" t="s">
        <v>96</v>
      </c>
      <c r="B5432">
        <v>2006022</v>
      </c>
      <c r="C5432">
        <v>44</v>
      </c>
      <c r="D5432">
        <v>3</v>
      </c>
      <c r="E5432" s="28" t="s">
        <v>532</v>
      </c>
      <c r="F5432" t="s">
        <v>581</v>
      </c>
      <c r="G5432" t="s">
        <v>581</v>
      </c>
      <c r="H5432">
        <v>10</v>
      </c>
      <c r="I5432" s="3">
        <v>0.25600000000000001</v>
      </c>
      <c r="J5432">
        <v>24.831999999999997</v>
      </c>
      <c r="K5432">
        <f t="shared" si="614"/>
        <v>9.6999999999999993</v>
      </c>
      <c r="L5432">
        <v>-4.1809999999999998E-3</v>
      </c>
      <c r="M5432">
        <f t="shared" si="615"/>
        <v>0.25064831999999998</v>
      </c>
      <c r="N5432" s="5">
        <v>484.29866636738552</v>
      </c>
      <c r="O5432" s="3">
        <v>19.765191927398345</v>
      </c>
      <c r="P5432" s="7">
        <v>4.0811989171171105E-2</v>
      </c>
      <c r="Q5432" s="9">
        <f t="shared" si="616"/>
        <v>19.35621438180419</v>
      </c>
      <c r="R5432" s="7">
        <f t="shared" si="617"/>
        <v>3.996751534954817E-2</v>
      </c>
      <c r="S5432" t="s">
        <v>483</v>
      </c>
      <c r="T5432" t="s">
        <v>581</v>
      </c>
      <c r="U5432">
        <v>63</v>
      </c>
      <c r="V5432">
        <f t="shared" si="618"/>
        <v>19.202400000000001</v>
      </c>
      <c r="W5432">
        <f t="shared" si="619"/>
        <v>428.24810341212122</v>
      </c>
      <c r="X5432">
        <f t="shared" si="620"/>
        <v>228.1705894979782</v>
      </c>
    </row>
    <row r="5433" spans="1:24">
      <c r="A5433" t="s">
        <v>96</v>
      </c>
      <c r="B5433">
        <v>2006022</v>
      </c>
      <c r="C5433">
        <v>44</v>
      </c>
      <c r="D5433">
        <v>1</v>
      </c>
      <c r="E5433" s="28" t="s">
        <v>532</v>
      </c>
      <c r="F5433" t="s">
        <v>581</v>
      </c>
      <c r="G5433" t="s">
        <v>581</v>
      </c>
      <c r="H5433">
        <v>9</v>
      </c>
      <c r="I5433" s="3">
        <v>0.28444444444444444</v>
      </c>
      <c r="J5433">
        <v>35.071999999999996</v>
      </c>
      <c r="K5433">
        <f t="shared" si="614"/>
        <v>13.699999999999998</v>
      </c>
      <c r="L5433">
        <v>-4.1809999999999998E-3</v>
      </c>
      <c r="M5433">
        <f t="shared" si="615"/>
        <v>0.27909276444444442</v>
      </c>
      <c r="N5433" s="5">
        <v>966.07521193000946</v>
      </c>
      <c r="O5433" s="3">
        <v>31.086457982520606</v>
      </c>
      <c r="P5433" s="7">
        <v>3.2178092966919813E-2</v>
      </c>
      <c r="Q5433" s="9">
        <f t="shared" si="616"/>
        <v>30.506273663712609</v>
      </c>
      <c r="R5433" s="7">
        <f t="shared" si="617"/>
        <v>3.1577534840965094E-2</v>
      </c>
      <c r="S5433" t="s">
        <v>483</v>
      </c>
      <c r="T5433" t="s">
        <v>581</v>
      </c>
      <c r="U5433">
        <v>60</v>
      </c>
      <c r="V5433">
        <f t="shared" si="618"/>
        <v>18.288</v>
      </c>
      <c r="W5433">
        <f t="shared" si="619"/>
        <v>863.03314536535447</v>
      </c>
      <c r="X5433">
        <f t="shared" si="620"/>
        <v>459.82405985066089</v>
      </c>
    </row>
    <row r="5434" spans="1:24">
      <c r="A5434" t="s">
        <v>96</v>
      </c>
      <c r="B5434">
        <v>2006022</v>
      </c>
      <c r="C5434">
        <v>45</v>
      </c>
      <c r="D5434">
        <v>5</v>
      </c>
      <c r="E5434" s="28" t="s">
        <v>532</v>
      </c>
      <c r="F5434" t="s">
        <v>581</v>
      </c>
      <c r="G5434" t="s">
        <v>581</v>
      </c>
      <c r="H5434">
        <v>12</v>
      </c>
      <c r="I5434" s="3">
        <v>0.21333333333333335</v>
      </c>
      <c r="J5434">
        <v>32.256</v>
      </c>
      <c r="K5434">
        <f t="shared" si="614"/>
        <v>12.6</v>
      </c>
      <c r="L5434">
        <v>-4.1809999999999998E-3</v>
      </c>
      <c r="M5434">
        <f t="shared" si="615"/>
        <v>0.20798165333333335</v>
      </c>
      <c r="N5434" s="5">
        <v>817.16714074275842</v>
      </c>
      <c r="O5434" s="3">
        <v>21.475201298431969</v>
      </c>
      <c r="P5434" s="7">
        <v>2.6280059767102522E-2</v>
      </c>
      <c r="Q5434" s="9">
        <f t="shared" si="616"/>
        <v>20.939970819029771</v>
      </c>
      <c r="R5434" s="7">
        <f t="shared" si="617"/>
        <v>2.5625076896749092E-2</v>
      </c>
      <c r="S5434" t="s">
        <v>483</v>
      </c>
      <c r="T5434" t="s">
        <v>581</v>
      </c>
      <c r="U5434">
        <v>71</v>
      </c>
      <c r="V5434">
        <f t="shared" si="618"/>
        <v>21.640800000000002</v>
      </c>
      <c r="W5434">
        <f t="shared" si="619"/>
        <v>823.08060186956357</v>
      </c>
      <c r="X5434">
        <f t="shared" si="620"/>
        <v>438.53734467610349</v>
      </c>
    </row>
    <row r="5435" spans="1:24">
      <c r="A5435" t="s">
        <v>96</v>
      </c>
      <c r="B5435">
        <v>2006022</v>
      </c>
      <c r="C5435">
        <v>45</v>
      </c>
      <c r="D5435">
        <v>3</v>
      </c>
      <c r="E5435" s="28" t="s">
        <v>532</v>
      </c>
      <c r="F5435" t="s">
        <v>581</v>
      </c>
      <c r="G5435" t="s">
        <v>581</v>
      </c>
      <c r="H5435">
        <v>9</v>
      </c>
      <c r="I5435" s="3">
        <v>0.28444444444444444</v>
      </c>
      <c r="J5435">
        <v>32.768000000000001</v>
      </c>
      <c r="K5435">
        <f t="shared" si="614"/>
        <v>12.8</v>
      </c>
      <c r="L5435">
        <v>-4.1809999999999998E-3</v>
      </c>
      <c r="M5435">
        <f t="shared" si="615"/>
        <v>0.27909276444444442</v>
      </c>
      <c r="N5435" s="5">
        <v>843.3148421472257</v>
      </c>
      <c r="O5435" s="3">
        <v>29.027583823416691</v>
      </c>
      <c r="P5435" s="7">
        <v>3.4420814591033917E-2</v>
      </c>
      <c r="Q5435" s="9">
        <f t="shared" si="616"/>
        <v>28.486136224626595</v>
      </c>
      <c r="R5435" s="7">
        <f t="shared" si="617"/>
        <v>3.3778767787480124E-2</v>
      </c>
      <c r="S5435" t="s">
        <v>481</v>
      </c>
      <c r="T5435" t="s">
        <v>581</v>
      </c>
      <c r="U5435">
        <v>66</v>
      </c>
      <c r="V5435">
        <f t="shared" si="618"/>
        <v>20.116800000000001</v>
      </c>
      <c r="W5435">
        <f t="shared" si="619"/>
        <v>804.01075511330805</v>
      </c>
      <c r="X5435">
        <f t="shared" si="620"/>
        <v>428.37693032437056</v>
      </c>
    </row>
    <row r="5436" spans="1:24">
      <c r="A5436" t="s">
        <v>96</v>
      </c>
      <c r="B5436">
        <v>2006022</v>
      </c>
      <c r="C5436">
        <v>46</v>
      </c>
      <c r="D5436">
        <v>5</v>
      </c>
      <c r="E5436" s="28" t="s">
        <v>532</v>
      </c>
      <c r="F5436" t="s">
        <v>581</v>
      </c>
      <c r="G5436" t="s">
        <v>581</v>
      </c>
      <c r="H5436">
        <v>14</v>
      </c>
      <c r="I5436" s="3">
        <v>0.18285714285714286</v>
      </c>
      <c r="J5436">
        <v>27.904</v>
      </c>
      <c r="K5436">
        <f t="shared" si="614"/>
        <v>10.9</v>
      </c>
      <c r="L5436">
        <v>-4.1809999999999998E-3</v>
      </c>
      <c r="M5436">
        <f t="shared" si="615"/>
        <v>0.17750546285714286</v>
      </c>
      <c r="N5436" s="5">
        <v>611.53708737495037</v>
      </c>
      <c r="O5436" s="3">
        <v>15.924761353069734</v>
      </c>
      <c r="P5436" s="7">
        <v>2.6040548777552422E-2</v>
      </c>
      <c r="Q5436" s="9">
        <f t="shared" si="616"/>
        <v>15.46167548005824</v>
      </c>
      <c r="R5436" s="7">
        <f t="shared" si="617"/>
        <v>2.5283299736452873E-2</v>
      </c>
      <c r="S5436" t="s">
        <v>483</v>
      </c>
      <c r="T5436" t="s">
        <v>581</v>
      </c>
      <c r="U5436">
        <v>75</v>
      </c>
      <c r="V5436">
        <f t="shared" si="618"/>
        <v>22.86</v>
      </c>
      <c r="W5436">
        <f t="shared" si="619"/>
        <v>630.02712321140132</v>
      </c>
      <c r="X5436">
        <f t="shared" si="620"/>
        <v>335.67845124703467</v>
      </c>
    </row>
    <row r="5437" spans="1:24">
      <c r="A5437" t="s">
        <v>96</v>
      </c>
      <c r="B5437">
        <v>2006022</v>
      </c>
      <c r="C5437">
        <v>46</v>
      </c>
      <c r="D5437">
        <v>1</v>
      </c>
      <c r="E5437" s="28" t="s">
        <v>532</v>
      </c>
      <c r="F5437" t="s">
        <v>581</v>
      </c>
      <c r="G5437" t="s">
        <v>581</v>
      </c>
      <c r="H5437">
        <v>12</v>
      </c>
      <c r="I5437" s="3">
        <v>0.21333333333333335</v>
      </c>
      <c r="J5437">
        <v>30.464000000000002</v>
      </c>
      <c r="K5437">
        <f t="shared" si="614"/>
        <v>11.9</v>
      </c>
      <c r="L5437">
        <v>-4.1809999999999998E-3</v>
      </c>
      <c r="M5437">
        <f t="shared" si="615"/>
        <v>0.20798165333333335</v>
      </c>
      <c r="N5437" s="5">
        <v>728.8929125761025</v>
      </c>
      <c r="O5437" s="3">
        <v>20.274191372287959</v>
      </c>
      <c r="P5437" s="7">
        <v>2.7815048030352695E-2</v>
      </c>
      <c r="Q5437" s="9">
        <f t="shared" si="616"/>
        <v>19.769089446528138</v>
      </c>
      <c r="R5437" s="7">
        <f t="shared" si="617"/>
        <v>2.7122076652740235E-2</v>
      </c>
      <c r="S5437" t="s">
        <v>483</v>
      </c>
      <c r="T5437" t="s">
        <v>581</v>
      </c>
      <c r="U5437">
        <v>78</v>
      </c>
      <c r="V5437">
        <f t="shared" si="618"/>
        <v>23.7744</v>
      </c>
      <c r="W5437">
        <f t="shared" si="619"/>
        <v>783.92090946739643</v>
      </c>
      <c r="X5437">
        <f t="shared" si="620"/>
        <v>417.67306056422888</v>
      </c>
    </row>
    <row r="5438" spans="1:24">
      <c r="A5438" t="s">
        <v>96</v>
      </c>
      <c r="B5438">
        <v>2006022</v>
      </c>
      <c r="C5438">
        <v>47</v>
      </c>
      <c r="D5438">
        <v>1</v>
      </c>
      <c r="E5438" s="28" t="s">
        <v>532</v>
      </c>
      <c r="F5438" t="s">
        <v>581</v>
      </c>
      <c r="G5438" t="s">
        <v>581</v>
      </c>
      <c r="H5438">
        <v>16</v>
      </c>
      <c r="I5438" s="3">
        <v>0.16</v>
      </c>
      <c r="J5438">
        <v>16.896000000000001</v>
      </c>
      <c r="K5438">
        <f t="shared" si="614"/>
        <v>6.6000000000000005</v>
      </c>
      <c r="L5438">
        <v>-4.1809999999999998E-3</v>
      </c>
      <c r="M5438">
        <f t="shared" si="615"/>
        <v>0.15464832000000001</v>
      </c>
      <c r="N5438" s="5">
        <v>224.21139235799043</v>
      </c>
      <c r="O5438" s="3">
        <v>8.4124311344640201</v>
      </c>
      <c r="P5438" s="7">
        <v>3.7520087833147156E-2</v>
      </c>
      <c r="Q5438" s="9">
        <f t="shared" si="616"/>
        <v>8.1336520794780789</v>
      </c>
      <c r="R5438" s="7">
        <f t="shared" si="617"/>
        <v>3.6276711874173473E-2</v>
      </c>
      <c r="S5438" t="s">
        <v>482</v>
      </c>
      <c r="T5438" t="s">
        <v>581</v>
      </c>
      <c r="U5438">
        <v>31</v>
      </c>
      <c r="V5438">
        <f t="shared" si="618"/>
        <v>9.4488000000000003</v>
      </c>
      <c r="W5438">
        <f t="shared" si="619"/>
        <v>111.46680495548966</v>
      </c>
      <c r="X5438">
        <f t="shared" si="620"/>
        <v>59.3895136802849</v>
      </c>
    </row>
    <row r="5439" spans="1:24">
      <c r="A5439" t="s">
        <v>96</v>
      </c>
      <c r="B5439">
        <v>2006022</v>
      </c>
      <c r="C5439">
        <v>47</v>
      </c>
      <c r="D5439">
        <v>3</v>
      </c>
      <c r="E5439" s="28" t="s">
        <v>532</v>
      </c>
      <c r="F5439" t="s">
        <v>581</v>
      </c>
      <c r="G5439" t="s">
        <v>581</v>
      </c>
      <c r="H5439">
        <v>6</v>
      </c>
      <c r="I5439" s="3">
        <v>0.42666666666666669</v>
      </c>
      <c r="J5439">
        <v>23.04</v>
      </c>
      <c r="K5439">
        <f t="shared" si="614"/>
        <v>9</v>
      </c>
      <c r="L5439">
        <v>-4.1809999999999998E-3</v>
      </c>
      <c r="M5439">
        <f t="shared" si="615"/>
        <v>0.42131498666666667</v>
      </c>
      <c r="N5439" s="5">
        <v>416.92201058303999</v>
      </c>
      <c r="O5439" s="3">
        <v>30.311202897919951</v>
      </c>
      <c r="P5439" s="7">
        <v>7.2702333118684681E-2</v>
      </c>
      <c r="Q5439" s="9">
        <f t="shared" si="616"/>
        <v>29.938092487490124</v>
      </c>
      <c r="R5439" s="7">
        <f t="shared" si="617"/>
        <v>7.180741656124974E-2</v>
      </c>
      <c r="S5439" t="s">
        <v>482</v>
      </c>
      <c r="T5439" t="s">
        <v>581</v>
      </c>
      <c r="U5439">
        <v>37</v>
      </c>
      <c r="V5439">
        <f t="shared" si="618"/>
        <v>11.277600000000001</v>
      </c>
      <c r="W5439">
        <f t="shared" si="619"/>
        <v>240.54789108155086</v>
      </c>
      <c r="X5439">
        <f t="shared" si="620"/>
        <v>128.16391636825031</v>
      </c>
    </row>
    <row r="5440" spans="1:24">
      <c r="A5440" t="s">
        <v>96</v>
      </c>
      <c r="B5440">
        <v>2006022</v>
      </c>
      <c r="C5440">
        <v>48</v>
      </c>
      <c r="D5440">
        <v>1</v>
      </c>
      <c r="E5440" s="28" t="s">
        <v>532</v>
      </c>
      <c r="F5440" t="s">
        <v>581</v>
      </c>
      <c r="G5440" t="s">
        <v>581</v>
      </c>
      <c r="H5440">
        <v>6</v>
      </c>
      <c r="I5440" s="3">
        <v>0.42666666666666669</v>
      </c>
      <c r="J5440">
        <v>35.584000000000003</v>
      </c>
      <c r="K5440">
        <f t="shared" si="614"/>
        <v>13.9</v>
      </c>
      <c r="L5440">
        <v>-4.1809999999999998E-3</v>
      </c>
      <c r="M5440">
        <f t="shared" si="615"/>
        <v>0.42131498666666667</v>
      </c>
      <c r="N5440" s="5">
        <v>994.48767487344662</v>
      </c>
      <c r="O5440" s="3">
        <v>47.125341863935965</v>
      </c>
      <c r="P5440" s="7">
        <v>4.738655194488247E-2</v>
      </c>
      <c r="Q5440" s="9">
        <f t="shared" si="616"/>
        <v>46.541331444206598</v>
      </c>
      <c r="R5440" s="7">
        <f t="shared" si="617"/>
        <v>4.6799304425898698E-2</v>
      </c>
      <c r="S5440" t="s">
        <v>485</v>
      </c>
      <c r="T5440" t="s">
        <v>581</v>
      </c>
      <c r="U5440">
        <v>56</v>
      </c>
      <c r="V5440">
        <f t="shared" si="618"/>
        <v>17.0688</v>
      </c>
      <c r="W5440">
        <f t="shared" si="619"/>
        <v>843.43293757210154</v>
      </c>
      <c r="X5440">
        <f t="shared" si="620"/>
        <v>449.38106913841574</v>
      </c>
    </row>
    <row r="5441" spans="1:24">
      <c r="A5441" t="s">
        <v>96</v>
      </c>
      <c r="B5441">
        <v>2006022</v>
      </c>
      <c r="C5441">
        <v>48</v>
      </c>
      <c r="D5441">
        <v>2</v>
      </c>
      <c r="E5441" s="28" t="s">
        <v>532</v>
      </c>
      <c r="F5441" t="s">
        <v>581</v>
      </c>
      <c r="G5441" t="s">
        <v>581</v>
      </c>
      <c r="H5441">
        <v>5</v>
      </c>
      <c r="I5441" s="3">
        <v>0.51200000000000001</v>
      </c>
      <c r="J5441">
        <v>38.4</v>
      </c>
      <c r="K5441">
        <f t="shared" si="614"/>
        <v>15</v>
      </c>
      <c r="L5441">
        <v>-4.1809999999999998E-3</v>
      </c>
      <c r="M5441">
        <f t="shared" si="615"/>
        <v>0.50664832000000004</v>
      </c>
      <c r="N5441" s="5">
        <v>1158.1166960639998</v>
      </c>
      <c r="O5441" s="3">
        <v>60.942675109478458</v>
      </c>
      <c r="P5441" s="7">
        <v>5.2622223059730973E-2</v>
      </c>
      <c r="Q5441" s="9">
        <f t="shared" si="616"/>
        <v>60.314189014107853</v>
      </c>
      <c r="R5441" s="7">
        <f t="shared" si="617"/>
        <v>5.2079543641062209E-2</v>
      </c>
      <c r="S5441" t="s">
        <v>481</v>
      </c>
      <c r="T5441" t="s">
        <v>581</v>
      </c>
      <c r="U5441">
        <v>65</v>
      </c>
      <c r="V5441">
        <f t="shared" si="618"/>
        <v>19.812000000000001</v>
      </c>
      <c r="W5441">
        <f t="shared" si="619"/>
        <v>1115.5516997215975</v>
      </c>
      <c r="X5441">
        <f t="shared" si="620"/>
        <v>594.36594561166726</v>
      </c>
    </row>
    <row r="5442" spans="1:24">
      <c r="A5442" t="s">
        <v>96</v>
      </c>
      <c r="B5442">
        <v>2006022</v>
      </c>
      <c r="C5442">
        <v>49</v>
      </c>
      <c r="D5442">
        <v>2</v>
      </c>
      <c r="E5442" s="28" t="s">
        <v>532</v>
      </c>
      <c r="F5442" t="s">
        <v>581</v>
      </c>
      <c r="G5442" t="s">
        <v>581</v>
      </c>
      <c r="H5442">
        <v>5</v>
      </c>
      <c r="I5442" s="3">
        <v>0.51200000000000001</v>
      </c>
      <c r="J5442">
        <v>31.488000000000003</v>
      </c>
      <c r="K5442">
        <f t="shared" ref="K5442:K5505" si="621">J5442/2.56</f>
        <v>12.3</v>
      </c>
      <c r="L5442">
        <v>-4.1809999999999998E-3</v>
      </c>
      <c r="M5442">
        <f t="shared" ref="M5442:M5505" si="622">I5442+L5442*1.28</f>
        <v>0.50664832000000004</v>
      </c>
      <c r="N5442" s="5">
        <v>778.71766643343369</v>
      </c>
      <c r="O5442" s="3">
        <v>49.824754650316898</v>
      </c>
      <c r="P5442" s="7">
        <v>6.3983079873501256E-2</v>
      </c>
      <c r="Q5442" s="9">
        <f t="shared" ref="Q5442:Q5505" si="623">(J5442*J5442 - (J5442 - 2*M5442)*(J5442 - 2*M5442))*3.1415926/4</f>
        <v>49.312478793643386</v>
      </c>
      <c r="R5442" s="7">
        <f t="shared" ref="R5442:R5505" si="624">Q5442/N5442</f>
        <v>6.3325234445363282E-2</v>
      </c>
      <c r="S5442" t="s">
        <v>481</v>
      </c>
      <c r="T5442" t="s">
        <v>581</v>
      </c>
      <c r="U5442">
        <v>48</v>
      </c>
      <c r="V5442">
        <f t="shared" si="618"/>
        <v>14.630400000000002</v>
      </c>
      <c r="W5442">
        <f t="shared" si="619"/>
        <v>575.43837962125701</v>
      </c>
      <c r="X5442">
        <f t="shared" si="620"/>
        <v>306.59356866220577</v>
      </c>
    </row>
    <row r="5443" spans="1:24">
      <c r="A5443" t="s">
        <v>96</v>
      </c>
      <c r="B5443">
        <v>2006022</v>
      </c>
      <c r="C5443">
        <v>49</v>
      </c>
      <c r="D5443">
        <v>1</v>
      </c>
      <c r="E5443" s="28" t="s">
        <v>532</v>
      </c>
      <c r="F5443" t="s">
        <v>581</v>
      </c>
      <c r="G5443" t="s">
        <v>581</v>
      </c>
      <c r="H5443">
        <v>8</v>
      </c>
      <c r="I5443" s="3">
        <v>0.32</v>
      </c>
      <c r="J5443">
        <v>44.543999999999997</v>
      </c>
      <c r="K5443">
        <f t="shared" si="621"/>
        <v>17.399999999999999</v>
      </c>
      <c r="L5443">
        <v>-4.1809999999999998E-3</v>
      </c>
      <c r="M5443">
        <f t="shared" si="622"/>
        <v>0.31464831999999998</v>
      </c>
      <c r="N5443" s="5">
        <v>1558.3618262237183</v>
      </c>
      <c r="O5443" s="3">
        <v>44.458813873152181</v>
      </c>
      <c r="P5443" s="7">
        <v>2.8529198498712247E-2</v>
      </c>
      <c r="Q5443" s="9">
        <f t="shared" si="623"/>
        <v>43.720574092922199</v>
      </c>
      <c r="R5443" s="7">
        <f t="shared" si="624"/>
        <v>2.8055470403088326E-2</v>
      </c>
      <c r="S5443" t="s">
        <v>485</v>
      </c>
      <c r="T5443" t="s">
        <v>581</v>
      </c>
      <c r="U5443">
        <v>63</v>
      </c>
      <c r="V5443">
        <f t="shared" si="618"/>
        <v>19.202400000000001</v>
      </c>
      <c r="W5443">
        <f t="shared" si="619"/>
        <v>1495.6101450109713</v>
      </c>
      <c r="X5443">
        <f t="shared" si="620"/>
        <v>796.86108526184557</v>
      </c>
    </row>
    <row r="5444" spans="1:24">
      <c r="A5444" t="s">
        <v>96</v>
      </c>
      <c r="B5444">
        <v>2006022</v>
      </c>
      <c r="C5444">
        <v>50</v>
      </c>
      <c r="D5444">
        <v>3</v>
      </c>
      <c r="E5444" s="28" t="s">
        <v>532</v>
      </c>
      <c r="F5444" t="s">
        <v>581</v>
      </c>
      <c r="G5444" t="s">
        <v>581</v>
      </c>
      <c r="H5444">
        <v>5</v>
      </c>
      <c r="I5444" s="3">
        <v>0.51200000000000001</v>
      </c>
      <c r="J5444">
        <v>21.504000000000001</v>
      </c>
      <c r="K5444">
        <f t="shared" si="621"/>
        <v>8.4</v>
      </c>
      <c r="L5444">
        <v>-4.1809999999999998E-3</v>
      </c>
      <c r="M5444">
        <f t="shared" si="622"/>
        <v>0.50664832000000004</v>
      </c>
      <c r="N5444" s="5">
        <v>363.1853958856704</v>
      </c>
      <c r="O5444" s="3">
        <v>33.765536209305623</v>
      </c>
      <c r="P5444" s="7">
        <v>9.2970523021622009E-2</v>
      </c>
      <c r="Q5444" s="9">
        <f t="shared" si="623"/>
        <v>33.421119586305629</v>
      </c>
      <c r="R5444" s="7">
        <f t="shared" si="624"/>
        <v>9.2022201236380358E-2</v>
      </c>
      <c r="S5444" t="s">
        <v>482</v>
      </c>
      <c r="T5444" t="s">
        <v>581</v>
      </c>
      <c r="U5444">
        <v>40</v>
      </c>
      <c r="V5444">
        <f t="shared" si="618"/>
        <v>12.192</v>
      </c>
      <c r="W5444">
        <f t="shared" si="619"/>
        <v>222.2099115870333</v>
      </c>
      <c r="X5444">
        <f t="shared" si="620"/>
        <v>118.39344089357135</v>
      </c>
    </row>
    <row r="5445" spans="1:24">
      <c r="A5445" t="s">
        <v>96</v>
      </c>
      <c r="B5445">
        <v>2006022</v>
      </c>
      <c r="C5445">
        <v>50</v>
      </c>
      <c r="D5445">
        <v>1</v>
      </c>
      <c r="E5445" s="28" t="s">
        <v>532</v>
      </c>
      <c r="F5445" t="s">
        <v>581</v>
      </c>
      <c r="G5445" t="s">
        <v>581</v>
      </c>
      <c r="H5445">
        <v>5</v>
      </c>
      <c r="I5445" s="3">
        <v>0.51200000000000001</v>
      </c>
      <c r="J5445">
        <v>28.16</v>
      </c>
      <c r="K5445">
        <f t="shared" si="621"/>
        <v>11</v>
      </c>
      <c r="L5445">
        <v>-4.1809999999999998E-3</v>
      </c>
      <c r="M5445">
        <f t="shared" si="622"/>
        <v>0.50664832000000004</v>
      </c>
      <c r="N5445" s="5">
        <v>622.80942321664008</v>
      </c>
      <c r="O5445" s="3">
        <v>44.471681836646411</v>
      </c>
      <c r="P5445" s="7">
        <v>7.1404959814131197E-2</v>
      </c>
      <c r="Q5445" s="9">
        <f t="shared" si="623"/>
        <v>44.015359057864075</v>
      </c>
      <c r="R5445" s="7">
        <f t="shared" si="624"/>
        <v>7.067227536561152E-2</v>
      </c>
      <c r="S5445" t="s">
        <v>483</v>
      </c>
      <c r="T5445" t="s">
        <v>581</v>
      </c>
      <c r="U5445">
        <v>44</v>
      </c>
      <c r="V5445">
        <f t="shared" si="618"/>
        <v>13.411200000000001</v>
      </c>
      <c r="W5445">
        <f t="shared" si="619"/>
        <v>423.25640989681699</v>
      </c>
      <c r="X5445">
        <f t="shared" si="620"/>
        <v>225.51101519302412</v>
      </c>
    </row>
    <row r="5446" spans="1:24">
      <c r="A5446" t="s">
        <v>96</v>
      </c>
      <c r="B5446">
        <v>2006022</v>
      </c>
      <c r="C5446">
        <v>51</v>
      </c>
      <c r="D5446">
        <v>3</v>
      </c>
      <c r="E5446" s="28" t="s">
        <v>532</v>
      </c>
      <c r="F5446" t="s">
        <v>581</v>
      </c>
      <c r="G5446" t="s">
        <v>581</v>
      </c>
      <c r="H5446">
        <v>21</v>
      </c>
      <c r="I5446" s="3">
        <v>0.1219047619047619</v>
      </c>
      <c r="J5446">
        <v>28.416</v>
      </c>
      <c r="K5446">
        <f t="shared" si="621"/>
        <v>11.1</v>
      </c>
      <c r="L5446">
        <v>-4.1809999999999998E-3</v>
      </c>
      <c r="M5446">
        <f t="shared" si="622"/>
        <v>0.11655308190476191</v>
      </c>
      <c r="N5446" s="5">
        <v>634.18470276464643</v>
      </c>
      <c r="O5446" s="3">
        <v>10.835934066395422</v>
      </c>
      <c r="P5446" s="7">
        <v>1.7086400884722644E-2</v>
      </c>
      <c r="Q5446" s="9">
        <f t="shared" si="623"/>
        <v>10.362190561481027</v>
      </c>
      <c r="R5446" s="7">
        <f t="shared" si="624"/>
        <v>1.6339389008136578E-2</v>
      </c>
      <c r="S5446" t="s">
        <v>483</v>
      </c>
      <c r="T5446" t="s">
        <v>581</v>
      </c>
      <c r="U5446">
        <v>70</v>
      </c>
      <c r="V5446">
        <f t="shared" si="618"/>
        <v>21.336000000000002</v>
      </c>
      <c r="W5446">
        <f t="shared" si="619"/>
        <v>620.59944816100881</v>
      </c>
      <c r="X5446">
        <f t="shared" si="620"/>
        <v>330.65538598018554</v>
      </c>
    </row>
    <row r="5447" spans="1:24">
      <c r="A5447" t="s">
        <v>96</v>
      </c>
      <c r="B5447">
        <v>2006022</v>
      </c>
      <c r="C5447">
        <v>51</v>
      </c>
      <c r="D5447">
        <v>1</v>
      </c>
      <c r="E5447" s="28" t="s">
        <v>532</v>
      </c>
      <c r="F5447" t="s">
        <v>581</v>
      </c>
      <c r="G5447" t="s">
        <v>581</v>
      </c>
      <c r="H5447">
        <v>15</v>
      </c>
      <c r="I5447" s="3">
        <v>0.17066666666666666</v>
      </c>
      <c r="J5447">
        <v>35.584000000000003</v>
      </c>
      <c r="K5447">
        <f t="shared" si="621"/>
        <v>13.9</v>
      </c>
      <c r="L5447">
        <v>-4.1809999999999998E-3</v>
      </c>
      <c r="M5447">
        <f t="shared" si="622"/>
        <v>0.16531498666666666</v>
      </c>
      <c r="N5447" s="5">
        <v>994.48767487344662</v>
      </c>
      <c r="O5447" s="3">
        <v>18.987395022847924</v>
      </c>
      <c r="P5447" s="7">
        <v>1.9092639861287532E-2</v>
      </c>
      <c r="Q5447" s="9">
        <f t="shared" si="623"/>
        <v>18.394776898225604</v>
      </c>
      <c r="R5447" s="7">
        <f t="shared" si="624"/>
        <v>1.8496736925941719E-2</v>
      </c>
      <c r="S5447" t="s">
        <v>483</v>
      </c>
      <c r="T5447" t="s">
        <v>581</v>
      </c>
      <c r="U5447">
        <v>71</v>
      </c>
      <c r="V5447">
        <f t="shared" si="618"/>
        <v>21.640800000000002</v>
      </c>
      <c r="W5447">
        <f t="shared" si="619"/>
        <v>1015.5647972318023</v>
      </c>
      <c r="X5447">
        <f t="shared" si="620"/>
        <v>541.09292396510432</v>
      </c>
    </row>
    <row r="5448" spans="1:24">
      <c r="A5448" t="s">
        <v>96</v>
      </c>
      <c r="B5448">
        <v>2006022</v>
      </c>
      <c r="C5448">
        <v>53</v>
      </c>
      <c r="D5448">
        <v>1</v>
      </c>
      <c r="E5448" s="28" t="s">
        <v>532</v>
      </c>
      <c r="F5448" t="s">
        <v>581</v>
      </c>
      <c r="G5448" t="s">
        <v>581</v>
      </c>
      <c r="H5448">
        <v>26</v>
      </c>
      <c r="I5448" s="3">
        <v>9.8461538461538461E-2</v>
      </c>
      <c r="J5448">
        <v>15.36</v>
      </c>
      <c r="K5448">
        <f t="shared" si="621"/>
        <v>6</v>
      </c>
      <c r="L5448">
        <v>-4.1809999999999998E-3</v>
      </c>
      <c r="M5448">
        <f t="shared" si="622"/>
        <v>9.3109858461538464E-2</v>
      </c>
      <c r="N5448" s="5">
        <v>185.29867137024002</v>
      </c>
      <c r="O5448" s="3">
        <v>4.7207913411408455</v>
      </c>
      <c r="P5448" s="7">
        <v>2.5476660497518445E-2</v>
      </c>
      <c r="Q5448" s="9">
        <f t="shared" si="623"/>
        <v>4.4657675355945345</v>
      </c>
      <c r="R5448" s="7">
        <f t="shared" si="624"/>
        <v>2.410037537005115E-2</v>
      </c>
      <c r="S5448" t="s">
        <v>482</v>
      </c>
      <c r="T5448" t="s">
        <v>581</v>
      </c>
      <c r="U5448">
        <v>48</v>
      </c>
      <c r="V5448">
        <f t="shared" si="618"/>
        <v>14.630400000000002</v>
      </c>
      <c r="W5448">
        <f t="shared" si="619"/>
        <v>129.28788416833825</v>
      </c>
      <c r="X5448">
        <f t="shared" si="620"/>
        <v>68.884584684890626</v>
      </c>
    </row>
    <row r="5449" spans="1:24">
      <c r="A5449" t="s">
        <v>96</v>
      </c>
      <c r="B5449">
        <v>2006022</v>
      </c>
      <c r="C5449">
        <v>53</v>
      </c>
      <c r="D5449">
        <v>3</v>
      </c>
      <c r="E5449" s="28" t="s">
        <v>532</v>
      </c>
      <c r="F5449" t="s">
        <v>581</v>
      </c>
      <c r="G5449" t="s">
        <v>581</v>
      </c>
      <c r="H5449">
        <v>20</v>
      </c>
      <c r="I5449" s="3">
        <v>0.128</v>
      </c>
      <c r="J5449">
        <v>16.384</v>
      </c>
      <c r="K5449">
        <f t="shared" si="621"/>
        <v>6.4</v>
      </c>
      <c r="L5449">
        <v>-4.1809999999999998E-3</v>
      </c>
      <c r="M5449">
        <f t="shared" si="622"/>
        <v>0.12264832000000001</v>
      </c>
      <c r="N5449" s="5">
        <v>210.82871053680643</v>
      </c>
      <c r="O5449" s="3">
        <v>6.536925455155175</v>
      </c>
      <c r="P5449" s="7">
        <v>3.1005859868473463E-2</v>
      </c>
      <c r="Q5449" s="9">
        <f t="shared" si="623"/>
        <v>6.2656785636507841</v>
      </c>
      <c r="R5449" s="7">
        <f t="shared" si="624"/>
        <v>2.9719285137670675E-2</v>
      </c>
      <c r="S5449" t="s">
        <v>482</v>
      </c>
      <c r="T5449" t="s">
        <v>581</v>
      </c>
      <c r="U5449">
        <v>50</v>
      </c>
      <c r="V5449">
        <f t="shared" si="618"/>
        <v>15.24</v>
      </c>
      <c r="W5449">
        <f t="shared" si="619"/>
        <v>152.20574803068266</v>
      </c>
      <c r="X5449">
        <f t="shared" si="620"/>
        <v>81.095222550747721</v>
      </c>
    </row>
    <row r="5450" spans="1:24">
      <c r="A5450" t="s">
        <v>96</v>
      </c>
      <c r="B5450">
        <v>2006022</v>
      </c>
      <c r="C5450">
        <v>54</v>
      </c>
      <c r="D5450">
        <v>3</v>
      </c>
      <c r="E5450" s="28" t="s">
        <v>532</v>
      </c>
      <c r="F5450" t="s">
        <v>581</v>
      </c>
      <c r="G5450" t="s">
        <v>581</v>
      </c>
      <c r="H5450">
        <v>7</v>
      </c>
      <c r="I5450" s="3">
        <v>0.36571428571428571</v>
      </c>
      <c r="J5450">
        <v>22.784000000000002</v>
      </c>
      <c r="K5450">
        <f t="shared" si="621"/>
        <v>8.9</v>
      </c>
      <c r="L5450">
        <v>-4.1809999999999998E-3</v>
      </c>
      <c r="M5450">
        <f t="shared" si="622"/>
        <v>0.36036260571428569</v>
      </c>
      <c r="N5450" s="5">
        <v>407.70854886768649</v>
      </c>
      <c r="O5450" s="3">
        <v>25.756935908790883</v>
      </c>
      <c r="P5450" s="7">
        <v>6.3174873277307142E-2</v>
      </c>
      <c r="Q5450" s="9">
        <f t="shared" si="623"/>
        <v>25.386080087033516</v>
      </c>
      <c r="R5450" s="7">
        <f t="shared" si="624"/>
        <v>6.2265263158050803E-2</v>
      </c>
      <c r="S5450" t="s">
        <v>483</v>
      </c>
      <c r="T5450" t="s">
        <v>581</v>
      </c>
      <c r="U5450">
        <v>44</v>
      </c>
      <c r="V5450">
        <f t="shared" si="618"/>
        <v>13.411200000000001</v>
      </c>
      <c r="W5450">
        <f t="shared" si="619"/>
        <v>269.29024043911284</v>
      </c>
      <c r="X5450">
        <f t="shared" si="620"/>
        <v>143.47784010595933</v>
      </c>
    </row>
    <row r="5451" spans="1:24">
      <c r="A5451" t="s">
        <v>96</v>
      </c>
      <c r="B5451">
        <v>2006022</v>
      </c>
      <c r="C5451">
        <v>54</v>
      </c>
      <c r="D5451">
        <v>1</v>
      </c>
      <c r="E5451" s="28" t="s">
        <v>532</v>
      </c>
      <c r="F5451" t="s">
        <v>581</v>
      </c>
      <c r="G5451" t="s">
        <v>581</v>
      </c>
      <c r="H5451">
        <v>7</v>
      </c>
      <c r="I5451" s="3">
        <v>0.36571428571428571</v>
      </c>
      <c r="J5451">
        <v>28.16</v>
      </c>
      <c r="K5451">
        <f t="shared" si="621"/>
        <v>11</v>
      </c>
      <c r="L5451">
        <v>-4.1809999999999998E-3</v>
      </c>
      <c r="M5451">
        <f t="shared" si="622"/>
        <v>0.36036260571428569</v>
      </c>
      <c r="N5451" s="5">
        <v>622.80942321664008</v>
      </c>
      <c r="O5451" s="3">
        <v>31.933558386102899</v>
      </c>
      <c r="P5451" s="7">
        <v>5.1273402738794181E-2</v>
      </c>
      <c r="Q5451" s="9">
        <f t="shared" si="623"/>
        <v>31.472316862458349</v>
      </c>
      <c r="R5451" s="7">
        <f t="shared" si="624"/>
        <v>5.0532820617762098E-2</v>
      </c>
      <c r="S5451" t="s">
        <v>481</v>
      </c>
      <c r="T5451" t="s">
        <v>581</v>
      </c>
      <c r="U5451">
        <v>50</v>
      </c>
      <c r="V5451">
        <f t="shared" si="618"/>
        <v>15.24</v>
      </c>
      <c r="W5451">
        <f t="shared" si="619"/>
        <v>467.78717000376156</v>
      </c>
      <c r="X5451">
        <f t="shared" si="620"/>
        <v>249.23700417800418</v>
      </c>
    </row>
    <row r="5452" spans="1:24">
      <c r="A5452" t="s">
        <v>96</v>
      </c>
      <c r="B5452">
        <v>2006022</v>
      </c>
      <c r="C5452">
        <v>55</v>
      </c>
      <c r="D5452">
        <v>3</v>
      </c>
      <c r="E5452" s="28" t="s">
        <v>532</v>
      </c>
      <c r="F5452" t="s">
        <v>581</v>
      </c>
      <c r="G5452" t="s">
        <v>581</v>
      </c>
      <c r="H5452">
        <v>6</v>
      </c>
      <c r="I5452" s="3">
        <v>0.42666666666666669</v>
      </c>
      <c r="J5452">
        <v>32.512</v>
      </c>
      <c r="K5452">
        <f t="shared" si="621"/>
        <v>12.7</v>
      </c>
      <c r="L5452">
        <v>-4.1809999999999998E-3</v>
      </c>
      <c r="M5452">
        <f t="shared" si="622"/>
        <v>0.42131498666666667</v>
      </c>
      <c r="N5452" s="5">
        <v>830.18951959183357</v>
      </c>
      <c r="O5452" s="3">
        <v>43.007593545727957</v>
      </c>
      <c r="P5452" s="7">
        <v>5.1804548878035504E-2</v>
      </c>
      <c r="Q5452" s="9">
        <f t="shared" si="623"/>
        <v>42.47523210786791</v>
      </c>
      <c r="R5452" s="7">
        <f t="shared" si="624"/>
        <v>5.1163295976984928E-2</v>
      </c>
      <c r="S5452" t="s">
        <v>483</v>
      </c>
      <c r="T5452" t="s">
        <v>581</v>
      </c>
      <c r="U5452">
        <v>50</v>
      </c>
      <c r="V5452">
        <f t="shared" si="618"/>
        <v>15.24</v>
      </c>
      <c r="W5452">
        <f t="shared" si="619"/>
        <v>636.23496458242676</v>
      </c>
      <c r="X5452">
        <f t="shared" si="620"/>
        <v>338.98598912951701</v>
      </c>
    </row>
    <row r="5453" spans="1:24">
      <c r="A5453" t="s">
        <v>96</v>
      </c>
      <c r="B5453">
        <v>2006022</v>
      </c>
      <c r="C5453">
        <v>55</v>
      </c>
      <c r="D5453">
        <v>1</v>
      </c>
      <c r="E5453" s="28" t="s">
        <v>532</v>
      </c>
      <c r="F5453" t="s">
        <v>581</v>
      </c>
      <c r="G5453" t="s">
        <v>581</v>
      </c>
      <c r="H5453">
        <v>8</v>
      </c>
      <c r="I5453" s="3">
        <v>0.32</v>
      </c>
      <c r="J5453">
        <v>36.095999999999997</v>
      </c>
      <c r="K5453">
        <f t="shared" si="621"/>
        <v>14.099999999999998</v>
      </c>
      <c r="L5453">
        <v>-4.1809999999999998E-3</v>
      </c>
      <c r="M5453">
        <f t="shared" si="622"/>
        <v>0.31464831999999998</v>
      </c>
      <c r="N5453" s="5">
        <v>1023.3119126421502</v>
      </c>
      <c r="O5453" s="3">
        <v>35.96595796684808</v>
      </c>
      <c r="P5453" s="7">
        <v>3.5146622962675594E-2</v>
      </c>
      <c r="Q5453" s="9">
        <f t="shared" si="623"/>
        <v>35.369752841702471</v>
      </c>
      <c r="R5453" s="7">
        <f t="shared" si="624"/>
        <v>3.4563999895573572E-2</v>
      </c>
      <c r="S5453" t="s">
        <v>483</v>
      </c>
      <c r="T5453" t="s">
        <v>581</v>
      </c>
      <c r="U5453">
        <v>52</v>
      </c>
      <c r="V5453">
        <f t="shared" si="618"/>
        <v>15.849600000000001</v>
      </c>
      <c r="W5453">
        <f t="shared" si="619"/>
        <v>820.62133500837649</v>
      </c>
      <c r="X5453">
        <f t="shared" si="620"/>
        <v>437.22704729246306</v>
      </c>
    </row>
    <row r="5454" spans="1:24">
      <c r="A5454" t="s">
        <v>96</v>
      </c>
      <c r="B5454">
        <v>2006022</v>
      </c>
      <c r="C5454">
        <v>56</v>
      </c>
      <c r="D5454">
        <v>3</v>
      </c>
      <c r="E5454" s="28" t="s">
        <v>532</v>
      </c>
      <c r="F5454" t="s">
        <v>581</v>
      </c>
      <c r="G5454" t="s">
        <v>581</v>
      </c>
      <c r="H5454">
        <v>8</v>
      </c>
      <c r="I5454" s="3">
        <v>0.32</v>
      </c>
      <c r="J5454">
        <v>36.095999999999997</v>
      </c>
      <c r="K5454">
        <f t="shared" si="621"/>
        <v>14.099999999999998</v>
      </c>
      <c r="L5454">
        <v>-4.1809999999999998E-3</v>
      </c>
      <c r="M5454">
        <f t="shared" si="622"/>
        <v>0.31464831999999998</v>
      </c>
      <c r="N5454" s="5">
        <v>1023.3119126421502</v>
      </c>
      <c r="O5454" s="3">
        <v>35.96595796684808</v>
      </c>
      <c r="P5454" s="7">
        <v>3.5146622962675594E-2</v>
      </c>
      <c r="Q5454" s="9">
        <f t="shared" si="623"/>
        <v>35.369752841702471</v>
      </c>
      <c r="R5454" s="7">
        <f t="shared" si="624"/>
        <v>3.4563999895573572E-2</v>
      </c>
      <c r="S5454" t="s">
        <v>481</v>
      </c>
      <c r="T5454" t="s">
        <v>581</v>
      </c>
      <c r="U5454">
        <v>70</v>
      </c>
      <c r="V5454">
        <f t="shared" si="618"/>
        <v>21.336000000000002</v>
      </c>
      <c r="W5454">
        <f t="shared" si="619"/>
        <v>1035.5357779424653</v>
      </c>
      <c r="X5454">
        <f t="shared" si="620"/>
        <v>551.73346248774556</v>
      </c>
    </row>
    <row r="5455" spans="1:24">
      <c r="A5455" t="s">
        <v>96</v>
      </c>
      <c r="B5455">
        <v>2006022</v>
      </c>
      <c r="C5455">
        <v>56</v>
      </c>
      <c r="D5455">
        <v>1</v>
      </c>
      <c r="E5455" s="28" t="s">
        <v>532</v>
      </c>
      <c r="F5455" t="s">
        <v>581</v>
      </c>
      <c r="G5455" t="s">
        <v>581</v>
      </c>
      <c r="H5455">
        <v>10</v>
      </c>
      <c r="I5455" s="3">
        <v>0.25600000000000001</v>
      </c>
      <c r="J5455">
        <v>37.631999999999998</v>
      </c>
      <c r="K5455">
        <f t="shared" si="621"/>
        <v>14.7</v>
      </c>
      <c r="L5455">
        <v>-4.1809999999999998E-3</v>
      </c>
      <c r="M5455">
        <f t="shared" si="622"/>
        <v>0.25064831999999998</v>
      </c>
      <c r="N5455" s="5">
        <v>1112.2552748998655</v>
      </c>
      <c r="O5455" s="3">
        <v>30.059562722918283</v>
      </c>
      <c r="P5455" s="7">
        <v>2.7025776727041817E-2</v>
      </c>
      <c r="Q5455" s="9">
        <f t="shared" si="623"/>
        <v>29.435381195428821</v>
      </c>
      <c r="R5455" s="7">
        <f t="shared" si="624"/>
        <v>2.646459123161168E-2</v>
      </c>
      <c r="S5455" t="s">
        <v>481</v>
      </c>
      <c r="T5455" t="s">
        <v>581</v>
      </c>
      <c r="U5455">
        <v>73</v>
      </c>
      <c r="V5455">
        <f t="shared" si="618"/>
        <v>22.250400000000003</v>
      </c>
      <c r="W5455">
        <f t="shared" si="619"/>
        <v>1169.9298379655395</v>
      </c>
      <c r="X5455">
        <f t="shared" si="620"/>
        <v>623.33861766803955</v>
      </c>
    </row>
    <row r="5456" spans="1:24">
      <c r="A5456" t="s">
        <v>96</v>
      </c>
      <c r="B5456">
        <v>2006022</v>
      </c>
      <c r="C5456">
        <v>57</v>
      </c>
      <c r="D5456">
        <v>2</v>
      </c>
      <c r="E5456" s="28" t="s">
        <v>532</v>
      </c>
      <c r="F5456" t="s">
        <v>581</v>
      </c>
      <c r="G5456" t="s">
        <v>581</v>
      </c>
      <c r="H5456">
        <v>18</v>
      </c>
      <c r="I5456" s="3">
        <v>0.14222222222222222</v>
      </c>
      <c r="J5456">
        <v>25.6</v>
      </c>
      <c r="K5456">
        <f t="shared" si="621"/>
        <v>10</v>
      </c>
      <c r="L5456">
        <v>-4.1809999999999998E-3</v>
      </c>
      <c r="M5456">
        <f t="shared" si="622"/>
        <v>0.13687054222222222</v>
      </c>
      <c r="N5456" s="5">
        <v>514.71853158400006</v>
      </c>
      <c r="O5456" s="3">
        <v>11.374644274062184</v>
      </c>
      <c r="P5456" s="7">
        <v>2.209876578381147E-2</v>
      </c>
      <c r="Q5456" s="9">
        <f t="shared" si="623"/>
        <v>10.948928787270253</v>
      </c>
      <c r="R5456" s="7">
        <f t="shared" si="624"/>
        <v>2.1271681735600054E-2</v>
      </c>
      <c r="S5456" t="s">
        <v>483</v>
      </c>
      <c r="T5456" t="s">
        <v>581</v>
      </c>
      <c r="U5456">
        <v>64</v>
      </c>
      <c r="V5456">
        <f t="shared" si="618"/>
        <v>19.507200000000001</v>
      </c>
      <c r="W5456">
        <f t="shared" si="619"/>
        <v>462.7624648557848</v>
      </c>
      <c r="X5456">
        <f t="shared" si="620"/>
        <v>246.55984127516217</v>
      </c>
    </row>
    <row r="5457" spans="1:24">
      <c r="A5457" t="s">
        <v>96</v>
      </c>
      <c r="B5457">
        <v>2006022</v>
      </c>
      <c r="C5457">
        <v>57</v>
      </c>
      <c r="D5457">
        <v>4</v>
      </c>
      <c r="E5457" s="28" t="s">
        <v>532</v>
      </c>
      <c r="F5457" t="s">
        <v>581</v>
      </c>
      <c r="G5457" t="s">
        <v>581</v>
      </c>
      <c r="H5457">
        <v>18</v>
      </c>
      <c r="I5457" s="3">
        <v>0.14222222222222222</v>
      </c>
      <c r="J5457">
        <v>47.36</v>
      </c>
      <c r="K5457">
        <f t="shared" si="621"/>
        <v>18.5</v>
      </c>
      <c r="L5457">
        <v>-4.1809999999999998E-3</v>
      </c>
      <c r="M5457">
        <f t="shared" si="622"/>
        <v>0.13687054222222222</v>
      </c>
      <c r="N5457" s="5">
        <v>1761.6241743462401</v>
      </c>
      <c r="O5457" s="3">
        <v>21.097105580942216</v>
      </c>
      <c r="P5457" s="7">
        <v>1.1975940094470835E-2</v>
      </c>
      <c r="Q5457" s="9">
        <f t="shared" si="623"/>
        <v>20.305543448718371</v>
      </c>
      <c r="R5457" s="7">
        <f t="shared" si="624"/>
        <v>1.1526603542582515E-2</v>
      </c>
      <c r="S5457" t="s">
        <v>483</v>
      </c>
      <c r="T5457" t="s">
        <v>581</v>
      </c>
      <c r="U5457">
        <v>74</v>
      </c>
      <c r="V5457">
        <f t="shared" si="618"/>
        <v>22.555200000000003</v>
      </c>
      <c r="W5457">
        <f t="shared" si="619"/>
        <v>1934.1383587429818</v>
      </c>
      <c r="X5457">
        <f t="shared" si="620"/>
        <v>1030.5089175382609</v>
      </c>
    </row>
    <row r="5458" spans="1:24">
      <c r="A5458" t="s">
        <v>96</v>
      </c>
      <c r="B5458">
        <v>2006022</v>
      </c>
      <c r="C5458">
        <v>58</v>
      </c>
      <c r="D5458">
        <v>3</v>
      </c>
      <c r="E5458" s="28" t="s">
        <v>532</v>
      </c>
      <c r="F5458" t="s">
        <v>581</v>
      </c>
      <c r="G5458" t="s">
        <v>581</v>
      </c>
      <c r="H5458">
        <v>10</v>
      </c>
      <c r="I5458" s="3">
        <v>0.25600000000000001</v>
      </c>
      <c r="J5458">
        <v>32.512</v>
      </c>
      <c r="K5458">
        <f t="shared" si="621"/>
        <v>12.7</v>
      </c>
      <c r="L5458">
        <v>-4.1809999999999998E-3</v>
      </c>
      <c r="M5458">
        <f t="shared" si="622"/>
        <v>0.25064831999999998</v>
      </c>
      <c r="N5458" s="5">
        <v>830.18951959183357</v>
      </c>
      <c r="O5458" s="3">
        <v>25.941814404710453</v>
      </c>
      <c r="P5458" s="7">
        <v>3.1248062993453427E-2</v>
      </c>
      <c r="Q5458" s="9">
        <f t="shared" si="623"/>
        <v>25.403714469979075</v>
      </c>
      <c r="R5458" s="7">
        <f t="shared" si="624"/>
        <v>3.0599897819077414E-2</v>
      </c>
      <c r="S5458" t="s">
        <v>483</v>
      </c>
      <c r="T5458" t="s">
        <v>581</v>
      </c>
      <c r="U5458">
        <v>76</v>
      </c>
      <c r="V5458">
        <f t="shared" si="618"/>
        <v>23.1648</v>
      </c>
      <c r="W5458">
        <f t="shared" si="619"/>
        <v>882.91353691160043</v>
      </c>
      <c r="X5458">
        <f t="shared" si="620"/>
        <v>470.41633246650076</v>
      </c>
    </row>
    <row r="5459" spans="1:24">
      <c r="A5459" t="s">
        <v>96</v>
      </c>
      <c r="B5459">
        <v>2006022</v>
      </c>
      <c r="C5459">
        <v>58</v>
      </c>
      <c r="D5459">
        <v>1</v>
      </c>
      <c r="E5459" s="28" t="s">
        <v>532</v>
      </c>
      <c r="F5459" t="s">
        <v>581</v>
      </c>
      <c r="G5459" t="s">
        <v>581</v>
      </c>
      <c r="H5459">
        <v>8</v>
      </c>
      <c r="I5459" s="3">
        <v>0.32</v>
      </c>
      <c r="J5459">
        <v>34.048000000000002</v>
      </c>
      <c r="K5459">
        <f t="shared" si="621"/>
        <v>13.3</v>
      </c>
      <c r="L5459">
        <v>-4.1809999999999998E-3</v>
      </c>
      <c r="M5459">
        <f t="shared" si="622"/>
        <v>0.31464831999999998</v>
      </c>
      <c r="N5459" s="5">
        <v>910.48561051893762</v>
      </c>
      <c r="O5459" s="3">
        <v>33.907083807744158</v>
      </c>
      <c r="P5459" s="7">
        <v>3.7240658628771274E-2</v>
      </c>
      <c r="Q5459" s="9">
        <f t="shared" si="623"/>
        <v>33.345311326255491</v>
      </c>
      <c r="R5459" s="7">
        <f t="shared" si="624"/>
        <v>3.662365548781172E-2</v>
      </c>
      <c r="S5459" t="s">
        <v>483</v>
      </c>
      <c r="T5459" t="s">
        <v>581</v>
      </c>
      <c r="U5459">
        <v>73</v>
      </c>
      <c r="V5459">
        <f t="shared" si="618"/>
        <v>22.250400000000003</v>
      </c>
      <c r="W5459">
        <f t="shared" si="619"/>
        <v>944.35773155631136</v>
      </c>
      <c r="X5459">
        <f t="shared" si="620"/>
        <v>503.15379937320273</v>
      </c>
    </row>
    <row r="5460" spans="1:24">
      <c r="A5460" t="s">
        <v>96</v>
      </c>
      <c r="B5460">
        <v>2006022</v>
      </c>
      <c r="C5460">
        <v>59</v>
      </c>
      <c r="D5460">
        <v>1</v>
      </c>
      <c r="E5460" s="28" t="s">
        <v>532</v>
      </c>
      <c r="F5460" t="s">
        <v>581</v>
      </c>
      <c r="G5460" t="s">
        <v>581</v>
      </c>
      <c r="H5460">
        <v>9</v>
      </c>
      <c r="I5460" s="3">
        <v>0.28444444444444444</v>
      </c>
      <c r="J5460">
        <v>21.248000000000001</v>
      </c>
      <c r="K5460">
        <f t="shared" si="621"/>
        <v>8.3000000000000007</v>
      </c>
      <c r="L5460">
        <v>-4.1809999999999998E-3</v>
      </c>
      <c r="M5460">
        <f t="shared" si="622"/>
        <v>0.27909276444444442</v>
      </c>
      <c r="N5460" s="5">
        <v>354.58959640821769</v>
      </c>
      <c r="O5460" s="3">
        <v>18.73321302789693</v>
      </c>
      <c r="P5460" s="7">
        <v>5.2830689951575763E-2</v>
      </c>
      <c r="Q5460" s="9">
        <f t="shared" si="623"/>
        <v>18.385449029196259</v>
      </c>
      <c r="R5460" s="7">
        <f t="shared" si="624"/>
        <v>5.1849939240829271E-2</v>
      </c>
      <c r="S5460" t="s">
        <v>482</v>
      </c>
      <c r="T5460" t="s">
        <v>581</v>
      </c>
      <c r="U5460">
        <v>46</v>
      </c>
      <c r="V5460">
        <f t="shared" si="618"/>
        <v>14.020800000000001</v>
      </c>
      <c r="W5460">
        <f t="shared" si="619"/>
        <v>241.92733100728535</v>
      </c>
      <c r="X5460">
        <f t="shared" si="620"/>
        <v>128.89888196068165</v>
      </c>
    </row>
    <row r="5461" spans="1:24">
      <c r="A5461" t="s">
        <v>96</v>
      </c>
      <c r="B5461">
        <v>2006022</v>
      </c>
      <c r="C5461">
        <v>59</v>
      </c>
      <c r="D5461">
        <v>3</v>
      </c>
      <c r="E5461" s="28" t="s">
        <v>532</v>
      </c>
      <c r="F5461" t="s">
        <v>581</v>
      </c>
      <c r="G5461" t="s">
        <v>581</v>
      </c>
      <c r="H5461">
        <v>9</v>
      </c>
      <c r="I5461" s="3">
        <v>0.28444444444444444</v>
      </c>
      <c r="J5461">
        <v>31.231999999999999</v>
      </c>
      <c r="K5461">
        <f t="shared" si="621"/>
        <v>12.2</v>
      </c>
      <c r="L5461">
        <v>-4.1809999999999998E-3</v>
      </c>
      <c r="M5461">
        <f t="shared" si="622"/>
        <v>0.27909276444444442</v>
      </c>
      <c r="N5461" s="5">
        <v>766.10706240962554</v>
      </c>
      <c r="O5461" s="3">
        <v>27.655001050680895</v>
      </c>
      <c r="P5461" s="7">
        <v>3.609808916745659E-2</v>
      </c>
      <c r="Q5461" s="9">
        <f t="shared" si="623"/>
        <v>27.139377931902438</v>
      </c>
      <c r="R5461" s="7">
        <f t="shared" si="624"/>
        <v>3.542504600667868E-2</v>
      </c>
      <c r="S5461" t="s">
        <v>483</v>
      </c>
      <c r="T5461" t="s">
        <v>581</v>
      </c>
      <c r="U5461">
        <v>72</v>
      </c>
      <c r="V5461">
        <f t="shared" si="618"/>
        <v>21.945600000000002</v>
      </c>
      <c r="W5461">
        <f t="shared" si="619"/>
        <v>776.62357427397569</v>
      </c>
      <c r="X5461">
        <f t="shared" si="620"/>
        <v>413.7850403731743</v>
      </c>
    </row>
    <row r="5462" spans="1:24">
      <c r="A5462" t="s">
        <v>96</v>
      </c>
      <c r="B5462">
        <v>2006022</v>
      </c>
      <c r="C5462">
        <v>60</v>
      </c>
      <c r="D5462">
        <v>1</v>
      </c>
      <c r="E5462" s="28" t="s">
        <v>532</v>
      </c>
      <c r="F5462" t="s">
        <v>581</v>
      </c>
      <c r="G5462" t="s">
        <v>581</v>
      </c>
      <c r="H5462">
        <v>10</v>
      </c>
      <c r="I5462" s="3">
        <v>0.25600000000000001</v>
      </c>
      <c r="J5462">
        <v>35.071999999999996</v>
      </c>
      <c r="K5462">
        <f t="shared" si="621"/>
        <v>13.699999999999998</v>
      </c>
      <c r="L5462">
        <v>-4.1809999999999998E-3</v>
      </c>
      <c r="M5462">
        <f t="shared" si="622"/>
        <v>0.25064831999999998</v>
      </c>
      <c r="N5462" s="5">
        <v>966.07521193000946</v>
      </c>
      <c r="O5462" s="3">
        <v>28.000688563814368</v>
      </c>
      <c r="P5462" s="7">
        <v>2.8983963378870933E-2</v>
      </c>
      <c r="Q5462" s="9">
        <f t="shared" si="623"/>
        <v>27.419547832703948</v>
      </c>
      <c r="R5462" s="7">
        <f t="shared" si="624"/>
        <v>2.8382415255149358E-2</v>
      </c>
      <c r="S5462" t="s">
        <v>481</v>
      </c>
      <c r="T5462" t="s">
        <v>581</v>
      </c>
      <c r="U5462">
        <v>64</v>
      </c>
      <c r="V5462">
        <f t="shared" si="618"/>
        <v>19.507200000000001</v>
      </c>
      <c r="W5462">
        <f t="shared" si="619"/>
        <v>907.73940838299688</v>
      </c>
      <c r="X5462">
        <f t="shared" si="620"/>
        <v>483.64355678646081</v>
      </c>
    </row>
    <row r="5463" spans="1:24">
      <c r="A5463" t="s">
        <v>96</v>
      </c>
      <c r="B5463">
        <v>2006022</v>
      </c>
      <c r="C5463">
        <v>61</v>
      </c>
      <c r="D5463">
        <v>1</v>
      </c>
      <c r="E5463" s="28" t="s">
        <v>532</v>
      </c>
      <c r="F5463" t="s">
        <v>581</v>
      </c>
      <c r="G5463" t="s">
        <v>581</v>
      </c>
      <c r="H5463">
        <v>18</v>
      </c>
      <c r="I5463" s="3">
        <v>0.14222222222222222</v>
      </c>
      <c r="J5463">
        <v>29.44</v>
      </c>
      <c r="K5463">
        <f t="shared" si="621"/>
        <v>11.5</v>
      </c>
      <c r="L5463">
        <v>-4.1809999999999998E-3</v>
      </c>
      <c r="M5463">
        <f t="shared" si="622"/>
        <v>0.13687054222222222</v>
      </c>
      <c r="N5463" s="5">
        <v>680.71525801984012</v>
      </c>
      <c r="O5463" s="3">
        <v>13.090372739982085</v>
      </c>
      <c r="P5463" s="7">
        <v>1.9230320733607757E-2</v>
      </c>
      <c r="Q5463" s="9">
        <f t="shared" si="623"/>
        <v>12.600096080466921</v>
      </c>
      <c r="R5463" s="7">
        <f t="shared" si="624"/>
        <v>1.851008322792682E-2</v>
      </c>
      <c r="S5463" t="s">
        <v>483</v>
      </c>
      <c r="T5463" t="s">
        <v>581</v>
      </c>
      <c r="U5463">
        <v>67</v>
      </c>
      <c r="V5463">
        <f t="shared" si="618"/>
        <v>20.421600000000002</v>
      </c>
      <c r="W5463">
        <f t="shared" si="619"/>
        <v>646.88850250081202</v>
      </c>
      <c r="X5463">
        <f t="shared" si="620"/>
        <v>344.66219413243266</v>
      </c>
    </row>
    <row r="5464" spans="1:24">
      <c r="A5464" t="s">
        <v>96</v>
      </c>
      <c r="B5464">
        <v>2006022</v>
      </c>
      <c r="C5464">
        <v>61</v>
      </c>
      <c r="D5464">
        <v>3</v>
      </c>
      <c r="E5464" s="28" t="s">
        <v>532</v>
      </c>
      <c r="F5464" t="s">
        <v>581</v>
      </c>
      <c r="G5464" t="s">
        <v>581</v>
      </c>
      <c r="H5464">
        <v>16</v>
      </c>
      <c r="I5464" s="3">
        <v>0.16</v>
      </c>
      <c r="J5464">
        <v>42.24</v>
      </c>
      <c r="K5464">
        <f t="shared" si="621"/>
        <v>16.5</v>
      </c>
      <c r="L5464">
        <v>-4.1809999999999998E-3</v>
      </c>
      <c r="M5464">
        <f t="shared" si="622"/>
        <v>0.15464832000000001</v>
      </c>
      <c r="N5464" s="5">
        <v>1401.3212022374403</v>
      </c>
      <c r="O5464" s="3">
        <v>21.151714993919992</v>
      </c>
      <c r="P5464" s="7">
        <v>1.5094123288898928E-2</v>
      </c>
      <c r="Q5464" s="9">
        <f t="shared" si="623"/>
        <v>20.446832176432583</v>
      </c>
      <c r="R5464" s="7">
        <f t="shared" si="624"/>
        <v>1.4591110263504074E-2</v>
      </c>
      <c r="S5464" t="s">
        <v>481</v>
      </c>
      <c r="T5464" t="s">
        <v>581</v>
      </c>
      <c r="U5464">
        <v>76</v>
      </c>
      <c r="V5464">
        <f t="shared" ref="V5464:V5527" si="625">U5464*0.3048</f>
        <v>23.1648</v>
      </c>
      <c r="W5464">
        <f t="shared" si="619"/>
        <v>1546.0066463216333</v>
      </c>
      <c r="X5464">
        <f t="shared" si="620"/>
        <v>823.71234116016626</v>
      </c>
    </row>
    <row r="5465" spans="1:24">
      <c r="A5465" t="s">
        <v>96</v>
      </c>
      <c r="B5465">
        <v>2006022</v>
      </c>
      <c r="C5465">
        <v>62</v>
      </c>
      <c r="D5465">
        <v>3</v>
      </c>
      <c r="E5465" s="28" t="s">
        <v>532</v>
      </c>
      <c r="F5465" t="s">
        <v>581</v>
      </c>
      <c r="G5465" t="s">
        <v>581</v>
      </c>
      <c r="H5465">
        <v>8</v>
      </c>
      <c r="I5465" s="3">
        <v>0.32</v>
      </c>
      <c r="J5465">
        <v>35.071999999999996</v>
      </c>
      <c r="K5465">
        <f t="shared" si="621"/>
        <v>13.699999999999998</v>
      </c>
      <c r="L5465">
        <v>-4.1809999999999998E-3</v>
      </c>
      <c r="M5465">
        <f t="shared" si="622"/>
        <v>0.31464831999999998</v>
      </c>
      <c r="N5465" s="5">
        <v>966.07521193000946</v>
      </c>
      <c r="O5465" s="3">
        <v>34.936520887295941</v>
      </c>
      <c r="P5465" s="7">
        <v>3.616335504303058E-2</v>
      </c>
      <c r="Q5465" s="9">
        <f t="shared" si="623"/>
        <v>34.357532083978889</v>
      </c>
      <c r="R5465" s="7">
        <f t="shared" si="624"/>
        <v>3.5564034414401306E-2</v>
      </c>
      <c r="S5465" t="s">
        <v>483</v>
      </c>
      <c r="T5465" t="s">
        <v>581</v>
      </c>
      <c r="U5465">
        <v>67</v>
      </c>
      <c r="V5465">
        <f t="shared" si="625"/>
        <v>20.421600000000002</v>
      </c>
      <c r="W5465">
        <f t="shared" si="619"/>
        <v>940.87032870889391</v>
      </c>
      <c r="X5465">
        <f t="shared" si="620"/>
        <v>501.2957111360987</v>
      </c>
    </row>
    <row r="5466" spans="1:24">
      <c r="A5466" t="s">
        <v>96</v>
      </c>
      <c r="B5466">
        <v>2006022</v>
      </c>
      <c r="C5466">
        <v>62</v>
      </c>
      <c r="D5466">
        <v>1</v>
      </c>
      <c r="E5466" s="28" t="s">
        <v>532</v>
      </c>
      <c r="F5466" t="s">
        <v>581</v>
      </c>
      <c r="G5466" t="s">
        <v>581</v>
      </c>
      <c r="H5466">
        <v>15</v>
      </c>
      <c r="I5466" s="3">
        <v>0.17066666666666666</v>
      </c>
      <c r="J5466">
        <v>40.192</v>
      </c>
      <c r="K5466">
        <f t="shared" si="621"/>
        <v>15.7</v>
      </c>
      <c r="L5466">
        <v>-4.1809999999999998E-3</v>
      </c>
      <c r="M5466">
        <f t="shared" si="622"/>
        <v>0.16531498666666666</v>
      </c>
      <c r="N5466" s="5">
        <v>1268.7297085014015</v>
      </c>
      <c r="O5466" s="3">
        <v>21.458044013772692</v>
      </c>
      <c r="P5466" s="7">
        <v>1.6913014545169365E-2</v>
      </c>
      <c r="Q5466" s="9">
        <f t="shared" si="623"/>
        <v>20.78795247532879</v>
      </c>
      <c r="R5466" s="7">
        <f t="shared" si="624"/>
        <v>1.6384855131896539E-2</v>
      </c>
      <c r="S5466" t="s">
        <v>483</v>
      </c>
      <c r="T5466" t="s">
        <v>581</v>
      </c>
      <c r="U5466">
        <v>76</v>
      </c>
      <c r="V5466">
        <f t="shared" si="625"/>
        <v>23.1648</v>
      </c>
      <c r="W5466">
        <f t="shared" si="619"/>
        <v>1390.0091171751553</v>
      </c>
      <c r="X5466">
        <f t="shared" si="620"/>
        <v>740.59685763092284</v>
      </c>
    </row>
    <row r="5467" spans="1:24">
      <c r="A5467" t="s">
        <v>96</v>
      </c>
      <c r="B5467">
        <v>2006022</v>
      </c>
      <c r="C5467">
        <v>63</v>
      </c>
      <c r="D5467">
        <v>1</v>
      </c>
      <c r="E5467" s="28" t="s">
        <v>532</v>
      </c>
      <c r="F5467" t="s">
        <v>581</v>
      </c>
      <c r="G5467" t="s">
        <v>581</v>
      </c>
      <c r="H5467">
        <v>6</v>
      </c>
      <c r="I5467" s="3">
        <v>0.42666666666666669</v>
      </c>
      <c r="J5467">
        <v>32.256</v>
      </c>
      <c r="K5467">
        <f t="shared" si="621"/>
        <v>12.6</v>
      </c>
      <c r="L5467">
        <v>-4.1809999999999998E-3</v>
      </c>
      <c r="M5467">
        <f t="shared" si="622"/>
        <v>0.42131498666666667</v>
      </c>
      <c r="N5467" s="5">
        <v>817.16714074275842</v>
      </c>
      <c r="O5467" s="3">
        <v>42.664447852543944</v>
      </c>
      <c r="P5467" s="7">
        <v>5.2210185316267602E-2</v>
      </c>
      <c r="Q5467" s="9">
        <f t="shared" si="623"/>
        <v>42.136390496506365</v>
      </c>
      <c r="R5467" s="7">
        <f t="shared" si="624"/>
        <v>5.1563980482874999E-2</v>
      </c>
      <c r="S5467" t="s">
        <v>481</v>
      </c>
      <c r="T5467" t="s">
        <v>581</v>
      </c>
      <c r="U5467">
        <v>51</v>
      </c>
      <c r="V5467">
        <f t="shared" si="625"/>
        <v>15.5448</v>
      </c>
      <c r="W5467">
        <f t="shared" si="619"/>
        <v>635.33096377725951</v>
      </c>
      <c r="X5467">
        <f t="shared" si="620"/>
        <v>338.50433750052389</v>
      </c>
    </row>
    <row r="5468" spans="1:24">
      <c r="A5468" t="s">
        <v>96</v>
      </c>
      <c r="B5468">
        <v>2006022</v>
      </c>
      <c r="C5468">
        <v>63</v>
      </c>
      <c r="D5468">
        <v>3</v>
      </c>
      <c r="E5468" s="28" t="s">
        <v>532</v>
      </c>
      <c r="F5468" t="s">
        <v>581</v>
      </c>
      <c r="G5468" t="s">
        <v>581</v>
      </c>
      <c r="H5468">
        <v>5</v>
      </c>
      <c r="I5468" s="3">
        <v>0.51200000000000001</v>
      </c>
      <c r="J5468">
        <v>33.024000000000001</v>
      </c>
      <c r="K5468">
        <f t="shared" si="621"/>
        <v>12.9</v>
      </c>
      <c r="L5468">
        <v>-4.1809999999999998E-3</v>
      </c>
      <c r="M5468">
        <f t="shared" si="622"/>
        <v>0.50664832000000004</v>
      </c>
      <c r="N5468" s="5">
        <v>856.54310840893447</v>
      </c>
      <c r="O5468" s="3">
        <v>52.295403641241577</v>
      </c>
      <c r="P5468" s="7">
        <v>6.1054024167426356E-2</v>
      </c>
      <c r="Q5468" s="9">
        <f t="shared" si="623"/>
        <v>51.7573032870798</v>
      </c>
      <c r="R5468" s="7">
        <f t="shared" si="624"/>
        <v>6.0425800848740947E-2</v>
      </c>
      <c r="S5468" t="s">
        <v>481</v>
      </c>
      <c r="T5468" t="s">
        <v>581</v>
      </c>
      <c r="U5468">
        <v>50</v>
      </c>
      <c r="V5468">
        <f t="shared" si="625"/>
        <v>15.24</v>
      </c>
      <c r="W5468">
        <f t="shared" si="619"/>
        <v>657.87077563353625</v>
      </c>
      <c r="X5468">
        <f t="shared" si="620"/>
        <v>350.51354925754816</v>
      </c>
    </row>
    <row r="5469" spans="1:24">
      <c r="A5469" t="s">
        <v>96</v>
      </c>
      <c r="B5469">
        <v>2006022</v>
      </c>
      <c r="C5469">
        <v>64</v>
      </c>
      <c r="D5469">
        <v>5</v>
      </c>
      <c r="E5469" s="28" t="s">
        <v>532</v>
      </c>
      <c r="F5469" t="s">
        <v>581</v>
      </c>
      <c r="G5469" t="s">
        <v>581</v>
      </c>
      <c r="H5469">
        <v>6</v>
      </c>
      <c r="I5469" s="3">
        <v>0.42666666666666669</v>
      </c>
      <c r="J5469">
        <v>32</v>
      </c>
      <c r="K5469">
        <f t="shared" si="621"/>
        <v>12.5</v>
      </c>
      <c r="L5469">
        <v>-4.1809999999999998E-3</v>
      </c>
      <c r="M5469">
        <f t="shared" si="622"/>
        <v>0.42131498666666667</v>
      </c>
      <c r="N5469" s="5">
        <v>804.24770560000002</v>
      </c>
      <c r="O5469" s="3">
        <v>42.321302159359924</v>
      </c>
      <c r="P5469" s="7">
        <v>5.262222305973082E-2</v>
      </c>
      <c r="Q5469" s="9">
        <f t="shared" si="623"/>
        <v>41.79754888514482</v>
      </c>
      <c r="R5469" s="7">
        <f t="shared" si="624"/>
        <v>5.1970989278685258E-2</v>
      </c>
      <c r="S5469" t="s">
        <v>481</v>
      </c>
      <c r="T5469" t="s">
        <v>581</v>
      </c>
      <c r="U5469">
        <v>49</v>
      </c>
      <c r="V5469">
        <f t="shared" si="625"/>
        <v>14.9352</v>
      </c>
      <c r="W5469">
        <f t="shared" si="619"/>
        <v>605.33802065336693</v>
      </c>
      <c r="X5469">
        <f t="shared" si="620"/>
        <v>322.52409740411395</v>
      </c>
    </row>
    <row r="5470" spans="1:24">
      <c r="A5470" t="s">
        <v>96</v>
      </c>
      <c r="B5470">
        <v>2006022</v>
      </c>
      <c r="C5470">
        <v>64</v>
      </c>
      <c r="D5470">
        <v>3</v>
      </c>
      <c r="E5470" s="28" t="s">
        <v>532</v>
      </c>
      <c r="F5470" t="s">
        <v>581</v>
      </c>
      <c r="G5470" t="s">
        <v>581</v>
      </c>
      <c r="H5470">
        <v>7</v>
      </c>
      <c r="I5470" s="3">
        <v>0.36571428571428571</v>
      </c>
      <c r="J5470">
        <v>34.816000000000003</v>
      </c>
      <c r="K5470">
        <f t="shared" si="621"/>
        <v>13.600000000000001</v>
      </c>
      <c r="L5470">
        <v>-4.1809999999999998E-3</v>
      </c>
      <c r="M5470">
        <f t="shared" si="622"/>
        <v>0.36036260571428569</v>
      </c>
      <c r="N5470" s="5">
        <v>952.02339601776657</v>
      </c>
      <c r="O5470" s="3">
        <v>39.580805262774895</v>
      </c>
      <c r="P5470" s="7">
        <v>4.1575454372590061E-2</v>
      </c>
      <c r="Q5470" s="9">
        <f t="shared" si="623"/>
        <v>39.007657632031879</v>
      </c>
      <c r="R5470" s="7">
        <f t="shared" si="624"/>
        <v>4.0973423337281011E-2</v>
      </c>
      <c r="S5470" t="s">
        <v>483</v>
      </c>
      <c r="T5470" t="s">
        <v>581</v>
      </c>
      <c r="U5470">
        <v>65</v>
      </c>
      <c r="V5470">
        <f t="shared" si="625"/>
        <v>19.812000000000001</v>
      </c>
      <c r="W5470">
        <f t="shared" si="619"/>
        <v>904.52613564188312</v>
      </c>
      <c r="X5470">
        <f t="shared" si="620"/>
        <v>481.93152506999536</v>
      </c>
    </row>
    <row r="5471" spans="1:24">
      <c r="A5471" t="s">
        <v>96</v>
      </c>
      <c r="B5471">
        <v>2006022</v>
      </c>
      <c r="C5471">
        <v>66</v>
      </c>
      <c r="D5471">
        <v>3</v>
      </c>
      <c r="E5471" s="28" t="s">
        <v>532</v>
      </c>
      <c r="F5471" t="s">
        <v>581</v>
      </c>
      <c r="G5471" t="s">
        <v>581</v>
      </c>
      <c r="H5471">
        <v>12</v>
      </c>
      <c r="I5471" s="3">
        <v>0.21333333333333335</v>
      </c>
      <c r="J5471">
        <v>16.64</v>
      </c>
      <c r="K5471">
        <f t="shared" si="621"/>
        <v>6.5</v>
      </c>
      <c r="L5471">
        <v>-4.1809999999999998E-3</v>
      </c>
      <c r="M5471">
        <f t="shared" si="622"/>
        <v>0.20798165333333335</v>
      </c>
      <c r="N5471" s="5">
        <v>217.46857959424</v>
      </c>
      <c r="O5471" s="3">
        <v>11.00925765631998</v>
      </c>
      <c r="P5471" s="7">
        <v>5.0624589891842826E-2</v>
      </c>
      <c r="Q5471" s="9">
        <f t="shared" si="623"/>
        <v>10.736576001515845</v>
      </c>
      <c r="R5471" s="7">
        <f t="shared" si="624"/>
        <v>4.9370699995137227E-2</v>
      </c>
      <c r="S5471" t="s">
        <v>483</v>
      </c>
      <c r="T5471" t="s">
        <v>581</v>
      </c>
      <c r="U5471">
        <v>42</v>
      </c>
      <c r="V5471">
        <f t="shared" si="625"/>
        <v>12.801600000000001</v>
      </c>
      <c r="W5471">
        <f t="shared" si="619"/>
        <v>137.04694816856775</v>
      </c>
      <c r="X5471">
        <f t="shared" si="620"/>
        <v>73.018613984212905</v>
      </c>
    </row>
    <row r="5472" spans="1:24">
      <c r="A5472" t="s">
        <v>96</v>
      </c>
      <c r="B5472">
        <v>2006022</v>
      </c>
      <c r="C5472">
        <v>66</v>
      </c>
      <c r="D5472">
        <v>1</v>
      </c>
      <c r="E5472" s="28" t="s">
        <v>532</v>
      </c>
      <c r="F5472" t="s">
        <v>581</v>
      </c>
      <c r="G5472" t="s">
        <v>581</v>
      </c>
      <c r="H5472">
        <v>10</v>
      </c>
      <c r="I5472" s="3">
        <v>0.25600000000000001</v>
      </c>
      <c r="J5472">
        <v>45.568000000000005</v>
      </c>
      <c r="K5472">
        <f t="shared" si="621"/>
        <v>17.8</v>
      </c>
      <c r="L5472">
        <v>-4.1809999999999998E-3</v>
      </c>
      <c r="M5472">
        <f t="shared" si="622"/>
        <v>0.25064831999999998</v>
      </c>
      <c r="N5472" s="5">
        <v>1630.834195470746</v>
      </c>
      <c r="O5472" s="3">
        <v>36.442072616140642</v>
      </c>
      <c r="P5472" s="7">
        <v>2.2345663781977242E-2</v>
      </c>
      <c r="Q5472" s="9">
        <f t="shared" si="623"/>
        <v>35.68446461987611</v>
      </c>
      <c r="R5472" s="7">
        <f t="shared" si="624"/>
        <v>2.1881111347175096E-2</v>
      </c>
      <c r="S5472" t="s">
        <v>481</v>
      </c>
      <c r="T5472" t="s">
        <v>581</v>
      </c>
      <c r="U5472">
        <v>76</v>
      </c>
      <c r="V5472">
        <f t="shared" si="625"/>
        <v>23.1648</v>
      </c>
      <c r="W5472">
        <f t="shared" si="619"/>
        <v>1818.442579989234</v>
      </c>
      <c r="X5472">
        <f t="shared" si="620"/>
        <v>968.86620661826396</v>
      </c>
    </row>
    <row r="5473" spans="1:24">
      <c r="A5473" t="s">
        <v>96</v>
      </c>
      <c r="B5473">
        <v>2006022</v>
      </c>
      <c r="C5473">
        <v>67</v>
      </c>
      <c r="D5473">
        <v>3</v>
      </c>
      <c r="E5473" s="28" t="s">
        <v>532</v>
      </c>
      <c r="F5473" t="s">
        <v>581</v>
      </c>
      <c r="G5473" t="s">
        <v>581</v>
      </c>
      <c r="H5473">
        <v>20</v>
      </c>
      <c r="I5473" s="3">
        <v>0.128</v>
      </c>
      <c r="J5473">
        <v>23.808000000000003</v>
      </c>
      <c r="K5473">
        <f t="shared" si="621"/>
        <v>9.3000000000000007</v>
      </c>
      <c r="L5473">
        <v>-4.1809999999999998E-3</v>
      </c>
      <c r="M5473">
        <f t="shared" si="622"/>
        <v>0.12264832000000001</v>
      </c>
      <c r="N5473" s="5">
        <v>445.1800579670018</v>
      </c>
      <c r="O5473" s="3">
        <v>9.5222929858559695</v>
      </c>
      <c r="P5473" s="7">
        <v>2.1389756381589298E-2</v>
      </c>
      <c r="Q5473" s="9">
        <f t="shared" si="623"/>
        <v>9.1262278323659451</v>
      </c>
      <c r="R5473" s="7">
        <f t="shared" si="624"/>
        <v>2.0500082312856903E-2</v>
      </c>
      <c r="S5473" t="s">
        <v>483</v>
      </c>
      <c r="T5473" t="s">
        <v>581</v>
      </c>
      <c r="U5473">
        <v>73</v>
      </c>
      <c r="V5473">
        <f t="shared" si="625"/>
        <v>22.250400000000003</v>
      </c>
      <c r="W5473">
        <f t="shared" si="619"/>
        <v>439.160849404933</v>
      </c>
      <c r="X5473">
        <f t="shared" si="620"/>
        <v>233.98490056294833</v>
      </c>
    </row>
    <row r="5474" spans="1:24">
      <c r="A5474" t="s">
        <v>96</v>
      </c>
      <c r="B5474">
        <v>2006022</v>
      </c>
      <c r="C5474">
        <v>67</v>
      </c>
      <c r="D5474">
        <v>1</v>
      </c>
      <c r="E5474" s="28" t="s">
        <v>532</v>
      </c>
      <c r="F5474" t="s">
        <v>581</v>
      </c>
      <c r="G5474" t="s">
        <v>581</v>
      </c>
      <c r="H5474">
        <v>8</v>
      </c>
      <c r="I5474" s="3">
        <v>0.32</v>
      </c>
      <c r="J5474">
        <v>41.983999999999995</v>
      </c>
      <c r="K5474">
        <f t="shared" si="621"/>
        <v>16.399999999999999</v>
      </c>
      <c r="L5474">
        <v>-4.1809999999999998E-3</v>
      </c>
      <c r="M5474">
        <f t="shared" si="622"/>
        <v>0.31464831999999998</v>
      </c>
      <c r="N5474" s="5">
        <v>1384.386962548326</v>
      </c>
      <c r="O5474" s="3">
        <v>41.885221174272104</v>
      </c>
      <c r="P5474" s="7">
        <v>3.0255428798008476E-2</v>
      </c>
      <c r="Q5474" s="9">
        <f t="shared" si="623"/>
        <v>41.190022198613164</v>
      </c>
      <c r="R5474" s="7">
        <f t="shared" si="624"/>
        <v>2.9753257805023074E-2</v>
      </c>
      <c r="S5474" t="s">
        <v>483</v>
      </c>
      <c r="T5474" t="s">
        <v>581</v>
      </c>
      <c r="U5474">
        <v>73</v>
      </c>
      <c r="V5474">
        <f t="shared" si="625"/>
        <v>22.250400000000003</v>
      </c>
      <c r="W5474">
        <f t="shared" si="619"/>
        <v>1478.6788923428217</v>
      </c>
      <c r="X5474">
        <f t="shared" si="620"/>
        <v>787.84011384025541</v>
      </c>
    </row>
    <row r="5475" spans="1:24">
      <c r="A5475" t="s">
        <v>96</v>
      </c>
      <c r="B5475">
        <v>2006022</v>
      </c>
      <c r="C5475">
        <v>68</v>
      </c>
      <c r="D5475">
        <v>1</v>
      </c>
      <c r="E5475" s="28" t="s">
        <v>532</v>
      </c>
      <c r="F5475" t="s">
        <v>581</v>
      </c>
      <c r="G5475" t="s">
        <v>581</v>
      </c>
      <c r="H5475">
        <v>8</v>
      </c>
      <c r="I5475" s="3">
        <v>0.32</v>
      </c>
      <c r="J5475">
        <v>38.4</v>
      </c>
      <c r="K5475">
        <f t="shared" si="621"/>
        <v>15</v>
      </c>
      <c r="L5475">
        <v>-4.1809999999999998E-3</v>
      </c>
      <c r="M5475">
        <f t="shared" si="622"/>
        <v>0.31464831999999998</v>
      </c>
      <c r="N5475" s="5">
        <v>1158.1166960639998</v>
      </c>
      <c r="O5475" s="3">
        <v>38.282191395840073</v>
      </c>
      <c r="P5475" s="7">
        <v>3.3055556081651137E-2</v>
      </c>
      <c r="Q5475" s="9">
        <f t="shared" si="623"/>
        <v>37.647249546580738</v>
      </c>
      <c r="R5475" s="7">
        <f t="shared" si="624"/>
        <v>3.250730230772899E-2</v>
      </c>
      <c r="S5475" t="s">
        <v>481</v>
      </c>
      <c r="T5475" t="s">
        <v>581</v>
      </c>
      <c r="U5475">
        <v>61</v>
      </c>
      <c r="V5475">
        <f t="shared" si="625"/>
        <v>18.5928</v>
      </c>
      <c r="W5475">
        <f t="shared" si="619"/>
        <v>1061.4618203364323</v>
      </c>
      <c r="X5475">
        <f t="shared" si="620"/>
        <v>565.54685787525113</v>
      </c>
    </row>
    <row r="5476" spans="1:24">
      <c r="A5476" t="s">
        <v>96</v>
      </c>
      <c r="B5476">
        <v>2006022</v>
      </c>
      <c r="C5476">
        <v>69</v>
      </c>
      <c r="D5476">
        <v>1</v>
      </c>
      <c r="E5476" s="28" t="s">
        <v>532</v>
      </c>
      <c r="F5476" t="s">
        <v>581</v>
      </c>
      <c r="G5476" t="s">
        <v>581</v>
      </c>
      <c r="H5476">
        <v>7</v>
      </c>
      <c r="I5476" s="3">
        <v>0.36571428571428571</v>
      </c>
      <c r="J5476">
        <v>35.584000000000003</v>
      </c>
      <c r="K5476">
        <f t="shared" si="621"/>
        <v>13.9</v>
      </c>
      <c r="L5476">
        <v>-4.1809999999999998E-3</v>
      </c>
      <c r="M5476">
        <f t="shared" si="622"/>
        <v>0.36036260571428569</v>
      </c>
      <c r="N5476" s="5">
        <v>994.48767487344662</v>
      </c>
      <c r="O5476" s="3">
        <v>40.463179902391111</v>
      </c>
      <c r="P5476" s="7">
        <v>4.0687462423845772E-2</v>
      </c>
      <c r="Q5476" s="9">
        <f t="shared" si="623"/>
        <v>39.877120028521254</v>
      </c>
      <c r="R5476" s="7">
        <f t="shared" si="624"/>
        <v>4.0098154090844627E-2</v>
      </c>
      <c r="S5476" t="s">
        <v>481</v>
      </c>
      <c r="T5476" t="s">
        <v>581</v>
      </c>
      <c r="U5476">
        <v>60</v>
      </c>
      <c r="V5476">
        <f t="shared" si="625"/>
        <v>18.288</v>
      </c>
      <c r="W5476">
        <f t="shared" si="619"/>
        <v>890.22155024386291</v>
      </c>
      <c r="X5476">
        <f t="shared" si="620"/>
        <v>474.31004196993018</v>
      </c>
    </row>
    <row r="5477" spans="1:24">
      <c r="A5477" t="s">
        <v>96</v>
      </c>
      <c r="B5477">
        <v>2006022</v>
      </c>
      <c r="C5477">
        <v>69</v>
      </c>
      <c r="D5477">
        <v>3</v>
      </c>
      <c r="E5477" s="28" t="s">
        <v>532</v>
      </c>
      <c r="F5477" t="s">
        <v>581</v>
      </c>
      <c r="G5477" t="s">
        <v>581</v>
      </c>
      <c r="H5477">
        <v>7</v>
      </c>
      <c r="I5477" s="3">
        <v>0.36571428571428571</v>
      </c>
      <c r="J5477">
        <v>40.704000000000001</v>
      </c>
      <c r="K5477">
        <f t="shared" si="621"/>
        <v>15.9</v>
      </c>
      <c r="L5477">
        <v>-4.1809999999999998E-3</v>
      </c>
      <c r="M5477">
        <f t="shared" si="622"/>
        <v>0.36036260571428569</v>
      </c>
      <c r="N5477" s="5">
        <v>1301.2599196975104</v>
      </c>
      <c r="O5477" s="3">
        <v>46.345677499831027</v>
      </c>
      <c r="P5477" s="7">
        <v>3.5616003227552338E-2</v>
      </c>
      <c r="Q5477" s="9">
        <f t="shared" si="623"/>
        <v>45.673536005116226</v>
      </c>
      <c r="R5477" s="7">
        <f t="shared" si="624"/>
        <v>3.5099471914675932E-2</v>
      </c>
      <c r="S5477" t="s">
        <v>481</v>
      </c>
      <c r="T5477" t="s">
        <v>581</v>
      </c>
      <c r="U5477">
        <v>62</v>
      </c>
      <c r="V5477">
        <f t="shared" si="625"/>
        <v>18.897600000000001</v>
      </c>
      <c r="W5477">
        <f t="shared" si="619"/>
        <v>1217.8366476274934</v>
      </c>
      <c r="X5477">
        <f t="shared" si="620"/>
        <v>648.86336585592858</v>
      </c>
    </row>
    <row r="5478" spans="1:24">
      <c r="A5478" t="s">
        <v>96</v>
      </c>
      <c r="B5478">
        <v>2006022</v>
      </c>
      <c r="C5478">
        <v>70</v>
      </c>
      <c r="D5478">
        <v>3</v>
      </c>
      <c r="E5478" s="28" t="s">
        <v>532</v>
      </c>
      <c r="F5478" t="s">
        <v>581</v>
      </c>
      <c r="G5478" t="s">
        <v>581</v>
      </c>
      <c r="H5478">
        <v>8</v>
      </c>
      <c r="I5478" s="3">
        <v>0.32</v>
      </c>
      <c r="J5478">
        <v>30.208000000000002</v>
      </c>
      <c r="K5478">
        <f t="shared" si="621"/>
        <v>11.8</v>
      </c>
      <c r="L5478">
        <v>-4.1809999999999998E-3</v>
      </c>
      <c r="M5478">
        <f t="shared" si="622"/>
        <v>0.31464831999999998</v>
      </c>
      <c r="N5478" s="5">
        <v>716.6940833775617</v>
      </c>
      <c r="O5478" s="3">
        <v>30.046694759424049</v>
      </c>
      <c r="P5478" s="7">
        <v>4.1924016754572739E-2</v>
      </c>
      <c r="Q5478" s="9">
        <f t="shared" si="623"/>
        <v>29.549483484792038</v>
      </c>
      <c r="R5478" s="7">
        <f t="shared" si="624"/>
        <v>4.1230260120935128E-2</v>
      </c>
      <c r="S5478" t="s">
        <v>483</v>
      </c>
      <c r="T5478" t="s">
        <v>581</v>
      </c>
      <c r="U5478">
        <v>57</v>
      </c>
      <c r="V5478">
        <f t="shared" si="625"/>
        <v>17.3736</v>
      </c>
      <c r="W5478">
        <f t="shared" si="619"/>
        <v>602.32475254761243</v>
      </c>
      <c r="X5478">
        <f t="shared" si="620"/>
        <v>320.91862815736795</v>
      </c>
    </row>
    <row r="5479" spans="1:24">
      <c r="A5479" t="s">
        <v>96</v>
      </c>
      <c r="B5479">
        <v>2006022</v>
      </c>
      <c r="C5479">
        <v>70</v>
      </c>
      <c r="D5479">
        <v>1</v>
      </c>
      <c r="E5479" s="28" t="s">
        <v>532</v>
      </c>
      <c r="F5479" t="s">
        <v>581</v>
      </c>
      <c r="G5479" t="s">
        <v>581</v>
      </c>
      <c r="H5479">
        <v>7</v>
      </c>
      <c r="I5479" s="3">
        <v>0.36571428571428571</v>
      </c>
      <c r="J5479">
        <v>34.816000000000003</v>
      </c>
      <c r="K5479">
        <f t="shared" si="621"/>
        <v>13.600000000000001</v>
      </c>
      <c r="L5479">
        <v>-4.1809999999999998E-3</v>
      </c>
      <c r="M5479">
        <f t="shared" si="622"/>
        <v>0.36036260571428569</v>
      </c>
      <c r="N5479" s="5">
        <v>952.02339601776657</v>
      </c>
      <c r="O5479" s="3">
        <v>39.580805262774895</v>
      </c>
      <c r="P5479" s="7">
        <v>4.1575454372590061E-2</v>
      </c>
      <c r="Q5479" s="9">
        <f t="shared" si="623"/>
        <v>39.007657632031879</v>
      </c>
      <c r="R5479" s="7">
        <f t="shared" si="624"/>
        <v>4.0973423337281011E-2</v>
      </c>
      <c r="S5479" t="s">
        <v>483</v>
      </c>
      <c r="T5479" t="s">
        <v>581</v>
      </c>
      <c r="U5479">
        <v>60</v>
      </c>
      <c r="V5479">
        <f t="shared" si="625"/>
        <v>18.288</v>
      </c>
      <c r="W5479">
        <f t="shared" si="619"/>
        <v>849.6073008267349</v>
      </c>
      <c r="X5479">
        <f t="shared" si="620"/>
        <v>452.67076988048439</v>
      </c>
    </row>
    <row r="5480" spans="1:24">
      <c r="A5480" t="s">
        <v>96</v>
      </c>
      <c r="B5480">
        <v>2006022</v>
      </c>
      <c r="C5480">
        <v>71</v>
      </c>
      <c r="D5480">
        <v>1</v>
      </c>
      <c r="E5480" s="28" t="s">
        <v>532</v>
      </c>
      <c r="F5480" t="s">
        <v>581</v>
      </c>
      <c r="G5480" t="s">
        <v>581</v>
      </c>
      <c r="H5480">
        <v>8</v>
      </c>
      <c r="I5480" s="3">
        <v>0.32</v>
      </c>
      <c r="J5480">
        <v>30.975999999999999</v>
      </c>
      <c r="K5480">
        <f t="shared" si="621"/>
        <v>12.1</v>
      </c>
      <c r="L5480">
        <v>-4.1809999999999998E-3</v>
      </c>
      <c r="M5480">
        <f t="shared" si="622"/>
        <v>0.31464831999999998</v>
      </c>
      <c r="N5480" s="5">
        <v>753.59940209213437</v>
      </c>
      <c r="O5480" s="3">
        <v>30.818772569088019</v>
      </c>
      <c r="P5480" s="7">
        <v>4.0895431290854642E-2</v>
      </c>
      <c r="Q5480" s="9">
        <f t="shared" si="623"/>
        <v>30.308649053084675</v>
      </c>
      <c r="R5480" s="7">
        <f t="shared" si="624"/>
        <v>4.0218515260152993E-2</v>
      </c>
      <c r="S5480" t="s">
        <v>481</v>
      </c>
      <c r="T5480" t="s">
        <v>581</v>
      </c>
      <c r="U5480">
        <v>58</v>
      </c>
      <c r="V5480">
        <f t="shared" si="625"/>
        <v>17.6784</v>
      </c>
      <c r="W5480">
        <f t="shared" si="619"/>
        <v>644.28237461667982</v>
      </c>
      <c r="X5480">
        <f t="shared" si="620"/>
        <v>343.27364919576706</v>
      </c>
    </row>
    <row r="5481" spans="1:24">
      <c r="A5481" t="s">
        <v>96</v>
      </c>
      <c r="B5481">
        <v>2006022</v>
      </c>
      <c r="C5481">
        <v>71</v>
      </c>
      <c r="D5481">
        <v>4</v>
      </c>
      <c r="E5481" s="28" t="s">
        <v>532</v>
      </c>
      <c r="F5481" t="s">
        <v>581</v>
      </c>
      <c r="G5481" t="s">
        <v>581</v>
      </c>
      <c r="H5481">
        <v>6</v>
      </c>
      <c r="I5481" s="3">
        <v>0.42666666666666669</v>
      </c>
      <c r="J5481">
        <v>36.608000000000004</v>
      </c>
      <c r="K5481">
        <f t="shared" si="621"/>
        <v>14.3</v>
      </c>
      <c r="L5481">
        <v>-4.1809999999999998E-3</v>
      </c>
      <c r="M5481">
        <f t="shared" si="622"/>
        <v>0.42131498666666667</v>
      </c>
      <c r="N5481" s="5">
        <v>1052.5479252361217</v>
      </c>
      <c r="O5481" s="3">
        <v>48.497924636672032</v>
      </c>
      <c r="P5481" s="7">
        <v>4.6076690166666115E-2</v>
      </c>
      <c r="Q5481" s="9">
        <f t="shared" si="623"/>
        <v>47.896697889652764</v>
      </c>
      <c r="R5481" s="7">
        <f t="shared" si="624"/>
        <v>4.5505479362289304E-2</v>
      </c>
      <c r="S5481" t="s">
        <v>481</v>
      </c>
      <c r="T5481" t="s">
        <v>581</v>
      </c>
      <c r="U5481" t="s">
        <v>581</v>
      </c>
      <c r="V5481" t="s">
        <v>581</v>
      </c>
      <c r="W5481" t="s">
        <v>581</v>
      </c>
      <c r="X5481" t="s">
        <v>581</v>
      </c>
    </row>
    <row r="5482" spans="1:24">
      <c r="A5482" t="s">
        <v>96</v>
      </c>
      <c r="B5482">
        <v>2006022</v>
      </c>
      <c r="C5482">
        <v>72</v>
      </c>
      <c r="D5482">
        <v>4</v>
      </c>
      <c r="E5482" s="28" t="s">
        <v>532</v>
      </c>
      <c r="F5482" t="s">
        <v>581</v>
      </c>
      <c r="G5482" t="s">
        <v>581</v>
      </c>
      <c r="H5482">
        <v>9</v>
      </c>
      <c r="I5482" s="3">
        <v>0.28444444444444444</v>
      </c>
      <c r="J5482">
        <v>20.48</v>
      </c>
      <c r="K5482">
        <f t="shared" si="621"/>
        <v>8</v>
      </c>
      <c r="L5482">
        <v>-4.1809999999999998E-3</v>
      </c>
      <c r="M5482">
        <f t="shared" si="622"/>
        <v>0.27909276444444442</v>
      </c>
      <c r="N5482" s="5">
        <v>329.41986021376005</v>
      </c>
      <c r="O5482" s="3">
        <v>18.0469216415289</v>
      </c>
      <c r="P5482" s="7">
        <v>5.4783951489197645E-2</v>
      </c>
      <c r="Q5482" s="9">
        <f t="shared" si="623"/>
        <v>17.712069882834225</v>
      </c>
      <c r="R5482" s="7">
        <f t="shared" si="624"/>
        <v>5.3767462202615503E-2</v>
      </c>
      <c r="S5482" t="s">
        <v>483</v>
      </c>
      <c r="T5482" t="s">
        <v>581</v>
      </c>
      <c r="U5482" t="s">
        <v>581</v>
      </c>
      <c r="V5482" t="s">
        <v>581</v>
      </c>
      <c r="W5482" t="s">
        <v>581</v>
      </c>
      <c r="X5482" t="s">
        <v>581</v>
      </c>
    </row>
    <row r="5483" spans="1:24">
      <c r="A5483" t="s">
        <v>96</v>
      </c>
      <c r="B5483">
        <v>2006022</v>
      </c>
      <c r="C5483">
        <v>72</v>
      </c>
      <c r="D5483">
        <v>1</v>
      </c>
      <c r="E5483" s="28" t="s">
        <v>532</v>
      </c>
      <c r="F5483" t="s">
        <v>581</v>
      </c>
      <c r="G5483" t="s">
        <v>581</v>
      </c>
      <c r="H5483">
        <v>7</v>
      </c>
      <c r="I5483" s="3">
        <v>0.36571428571428571</v>
      </c>
      <c r="J5483">
        <v>37.119999999999997</v>
      </c>
      <c r="K5483">
        <f t="shared" si="621"/>
        <v>14.499999999999998</v>
      </c>
      <c r="L5483">
        <v>-4.1809999999999998E-3</v>
      </c>
      <c r="M5483">
        <f t="shared" si="622"/>
        <v>0.36036260571428569</v>
      </c>
      <c r="N5483" s="5">
        <v>1082.1957126553598</v>
      </c>
      <c r="O5483" s="3">
        <v>42.227929181623018</v>
      </c>
      <c r="P5483" s="7">
        <v>3.9020602916647378E-2</v>
      </c>
      <c r="Q5483" s="9">
        <f t="shared" si="623"/>
        <v>41.616044821499813</v>
      </c>
      <c r="R5483" s="7">
        <f t="shared" si="624"/>
        <v>3.8455192840662289E-2</v>
      </c>
      <c r="S5483" t="s">
        <v>481</v>
      </c>
      <c r="T5483" t="s">
        <v>483</v>
      </c>
      <c r="U5483">
        <v>70</v>
      </c>
      <c r="V5483">
        <f t="shared" si="625"/>
        <v>21.336000000000002</v>
      </c>
      <c r="W5483">
        <f t="shared" ref="W5483:W5545" si="626">IF(K5483&lt;9,0.16347481*POWER(K5483,2.03361676)*POWER(U5483,0.78254419),0.16347481*0.79129363*POWER(K5483,2.14015397)*POWER(U5483,0.78254419))</f>
        <v>1099.4249860023065</v>
      </c>
      <c r="X5483">
        <f t="shared" ref="X5483:X5545" si="627">W5483*0.5328</f>
        <v>585.77363254202896</v>
      </c>
    </row>
    <row r="5484" spans="1:24">
      <c r="A5484" t="s">
        <v>96</v>
      </c>
      <c r="B5484">
        <v>2006022</v>
      </c>
      <c r="C5484">
        <v>73</v>
      </c>
      <c r="D5484">
        <v>3</v>
      </c>
      <c r="E5484" s="28" t="s">
        <v>532</v>
      </c>
      <c r="F5484" t="s">
        <v>581</v>
      </c>
      <c r="G5484" t="s">
        <v>581</v>
      </c>
      <c r="H5484">
        <v>11</v>
      </c>
      <c r="I5484" s="3">
        <v>0.23272727272727273</v>
      </c>
      <c r="J5484">
        <v>16.64</v>
      </c>
      <c r="K5484">
        <f t="shared" si="621"/>
        <v>6.5</v>
      </c>
      <c r="L5484">
        <v>-4.1809999999999998E-3</v>
      </c>
      <c r="M5484">
        <f t="shared" si="622"/>
        <v>0.22737559272727273</v>
      </c>
      <c r="N5484" s="5">
        <v>217.46857959424</v>
      </c>
      <c r="O5484" s="3">
        <v>11.995919687341472</v>
      </c>
      <c r="P5484" s="7">
        <v>5.5161622473112445E-2</v>
      </c>
      <c r="Q5484" s="9">
        <f t="shared" si="623"/>
        <v>11.7238901496161</v>
      </c>
      <c r="R5484" s="7">
        <f t="shared" si="624"/>
        <v>5.3910731249042589E-2</v>
      </c>
      <c r="S5484" t="s">
        <v>482</v>
      </c>
      <c r="T5484" t="s">
        <v>581</v>
      </c>
      <c r="U5484">
        <v>31</v>
      </c>
      <c r="V5484">
        <f t="shared" si="625"/>
        <v>9.4488000000000003</v>
      </c>
      <c r="W5484">
        <f t="shared" si="626"/>
        <v>108.05913741958628</v>
      </c>
      <c r="X5484">
        <f t="shared" si="627"/>
        <v>57.573908417155572</v>
      </c>
    </row>
    <row r="5485" spans="1:24">
      <c r="A5485" t="s">
        <v>96</v>
      </c>
      <c r="B5485">
        <v>2006022</v>
      </c>
      <c r="C5485">
        <v>73</v>
      </c>
      <c r="D5485">
        <v>1</v>
      </c>
      <c r="E5485" s="28" t="s">
        <v>532</v>
      </c>
      <c r="F5485" t="s">
        <v>581</v>
      </c>
      <c r="G5485" t="s">
        <v>581</v>
      </c>
      <c r="H5485">
        <v>9</v>
      </c>
      <c r="I5485" s="3">
        <v>0.28444444444444444</v>
      </c>
      <c r="J5485">
        <v>39.936</v>
      </c>
      <c r="K5485">
        <f t="shared" si="621"/>
        <v>15.6</v>
      </c>
      <c r="L5485">
        <v>-4.1809999999999998E-3</v>
      </c>
      <c r="M5485">
        <f t="shared" si="622"/>
        <v>0.27909276444444442</v>
      </c>
      <c r="N5485" s="5">
        <v>1252.6190184628224</v>
      </c>
      <c r="O5485" s="3">
        <v>35.43297009618469</v>
      </c>
      <c r="P5485" s="7">
        <v>2.8287108509390986E-2</v>
      </c>
      <c r="Q5485" s="9">
        <f t="shared" si="623"/>
        <v>34.771008257338856</v>
      </c>
      <c r="R5485" s="7">
        <f t="shared" si="624"/>
        <v>2.7758646280182483E-2</v>
      </c>
      <c r="S5485" t="s">
        <v>481</v>
      </c>
      <c r="T5485" t="s">
        <v>581</v>
      </c>
      <c r="U5485">
        <v>71</v>
      </c>
      <c r="V5485">
        <f t="shared" si="625"/>
        <v>21.640800000000002</v>
      </c>
      <c r="W5485">
        <f t="shared" si="626"/>
        <v>1300.0208622190812</v>
      </c>
      <c r="X5485">
        <f t="shared" si="627"/>
        <v>692.65111539032648</v>
      </c>
    </row>
    <row r="5486" spans="1:24">
      <c r="A5486" t="s">
        <v>96</v>
      </c>
      <c r="B5486">
        <v>2006022</v>
      </c>
      <c r="C5486">
        <v>74</v>
      </c>
      <c r="D5486">
        <v>3</v>
      </c>
      <c r="E5486" s="28" t="s">
        <v>532</v>
      </c>
      <c r="F5486" t="s">
        <v>581</v>
      </c>
      <c r="G5486" t="s">
        <v>581</v>
      </c>
      <c r="H5486">
        <v>10</v>
      </c>
      <c r="I5486" s="3">
        <v>0.25600000000000001</v>
      </c>
      <c r="J5486">
        <v>26.88</v>
      </c>
      <c r="K5486">
        <f t="shared" si="621"/>
        <v>10.5</v>
      </c>
      <c r="L5486">
        <v>-4.1809999999999998E-3</v>
      </c>
      <c r="M5486">
        <f t="shared" si="622"/>
        <v>0.25064831999999998</v>
      </c>
      <c r="N5486" s="5">
        <v>567.47718107135995</v>
      </c>
      <c r="O5486" s="3">
        <v>21.412291254681588</v>
      </c>
      <c r="P5486" s="7">
        <v>3.773242690438508E-2</v>
      </c>
      <c r="Q5486" s="9">
        <f t="shared" si="623"/>
        <v>20.968881071984178</v>
      </c>
      <c r="R5486" s="7">
        <f t="shared" si="624"/>
        <v>3.6951055956816269E-2</v>
      </c>
      <c r="S5486" t="s">
        <v>483</v>
      </c>
      <c r="T5486" t="s">
        <v>581</v>
      </c>
      <c r="U5486">
        <v>63</v>
      </c>
      <c r="V5486">
        <f t="shared" si="625"/>
        <v>19.202400000000001</v>
      </c>
      <c r="W5486">
        <f t="shared" si="626"/>
        <v>507.40452536938159</v>
      </c>
      <c r="X5486">
        <f t="shared" si="627"/>
        <v>270.34513111680656</v>
      </c>
    </row>
    <row r="5487" spans="1:24">
      <c r="A5487" t="s">
        <v>96</v>
      </c>
      <c r="B5487">
        <v>2006022</v>
      </c>
      <c r="C5487">
        <v>74</v>
      </c>
      <c r="D5487">
        <v>1</v>
      </c>
      <c r="E5487" s="28" t="s">
        <v>532</v>
      </c>
      <c r="F5487" t="s">
        <v>581</v>
      </c>
      <c r="G5487" t="s">
        <v>581</v>
      </c>
      <c r="H5487">
        <v>7</v>
      </c>
      <c r="I5487" s="3">
        <v>0.36571428571428571</v>
      </c>
      <c r="J5487">
        <v>42.496000000000002</v>
      </c>
      <c r="K5487">
        <f t="shared" si="621"/>
        <v>16.600000000000001</v>
      </c>
      <c r="L5487">
        <v>-4.1809999999999998E-3</v>
      </c>
      <c r="M5487">
        <f t="shared" si="622"/>
        <v>0.36036260571428569</v>
      </c>
      <c r="N5487" s="5">
        <v>1418.3583856328707</v>
      </c>
      <c r="O5487" s="3">
        <v>48.404551658935119</v>
      </c>
      <c r="P5487" s="7">
        <v>3.4127165707373057E-2</v>
      </c>
      <c r="Q5487" s="9">
        <f t="shared" si="623"/>
        <v>47.702281596924514</v>
      </c>
      <c r="R5487" s="7">
        <f t="shared" si="624"/>
        <v>3.3632036923897608E-2</v>
      </c>
      <c r="S5487" t="s">
        <v>483</v>
      </c>
      <c r="T5487" t="s">
        <v>581</v>
      </c>
      <c r="U5487">
        <v>63</v>
      </c>
      <c r="V5487">
        <f t="shared" si="625"/>
        <v>19.202400000000001</v>
      </c>
      <c r="W5487">
        <f t="shared" si="626"/>
        <v>1352.2941589124018</v>
      </c>
      <c r="X5487">
        <f t="shared" si="627"/>
        <v>720.5023278685278</v>
      </c>
    </row>
    <row r="5488" spans="1:24">
      <c r="A5488" t="s">
        <v>96</v>
      </c>
      <c r="B5488">
        <v>2006022</v>
      </c>
      <c r="C5488">
        <v>75</v>
      </c>
      <c r="D5488">
        <v>3</v>
      </c>
      <c r="E5488" s="28" t="s">
        <v>532</v>
      </c>
      <c r="F5488" t="s">
        <v>581</v>
      </c>
      <c r="G5488" t="s">
        <v>581</v>
      </c>
      <c r="H5488">
        <v>12</v>
      </c>
      <c r="I5488" s="3">
        <v>0.21333333333333335</v>
      </c>
      <c r="J5488">
        <v>25.088000000000001</v>
      </c>
      <c r="K5488">
        <f t="shared" si="621"/>
        <v>9.8000000000000007</v>
      </c>
      <c r="L5488">
        <v>-4.1809999999999998E-3</v>
      </c>
      <c r="M5488">
        <f t="shared" si="622"/>
        <v>0.20798165333333335</v>
      </c>
      <c r="N5488" s="5">
        <v>494.33567773327366</v>
      </c>
      <c r="O5488" s="3">
        <v>16.671161593856016</v>
      </c>
      <c r="P5488" s="7">
        <v>3.372437464012297E-2</v>
      </c>
      <c r="Q5488" s="9">
        <f t="shared" si="623"/>
        <v>16.256445329023421</v>
      </c>
      <c r="R5488" s="7">
        <f t="shared" si="624"/>
        <v>3.2885438096569741E-2</v>
      </c>
      <c r="S5488" t="s">
        <v>482</v>
      </c>
      <c r="T5488" t="s">
        <v>484</v>
      </c>
      <c r="U5488">
        <v>58</v>
      </c>
      <c r="V5488">
        <f t="shared" si="625"/>
        <v>17.6784</v>
      </c>
      <c r="W5488">
        <f t="shared" si="626"/>
        <v>410.32243450781959</v>
      </c>
      <c r="X5488">
        <f t="shared" si="627"/>
        <v>218.61979310576629</v>
      </c>
    </row>
    <row r="5489" spans="1:24">
      <c r="A5489" t="s">
        <v>96</v>
      </c>
      <c r="B5489">
        <v>2006022</v>
      </c>
      <c r="C5489">
        <v>75</v>
      </c>
      <c r="D5489">
        <v>1</v>
      </c>
      <c r="E5489" s="28" t="s">
        <v>532</v>
      </c>
      <c r="F5489" t="s">
        <v>581</v>
      </c>
      <c r="G5489" t="s">
        <v>581</v>
      </c>
      <c r="H5489">
        <v>8</v>
      </c>
      <c r="I5489" s="3">
        <v>0.32</v>
      </c>
      <c r="J5489">
        <v>29.184000000000001</v>
      </c>
      <c r="K5489">
        <f t="shared" si="621"/>
        <v>11.4</v>
      </c>
      <c r="L5489">
        <v>-4.1809999999999998E-3</v>
      </c>
      <c r="M5489">
        <f t="shared" si="622"/>
        <v>0.31464831999999998</v>
      </c>
      <c r="N5489" s="5">
        <v>668.92820364656643</v>
      </c>
      <c r="O5489" s="3">
        <v>29.017257679872003</v>
      </c>
      <c r="P5489" s="7">
        <v>4.3378732607907054E-2</v>
      </c>
      <c r="Q5489" s="9">
        <f t="shared" si="623"/>
        <v>28.53726272706837</v>
      </c>
      <c r="R5489" s="7">
        <f t="shared" si="624"/>
        <v>4.2661174355486227E-2</v>
      </c>
      <c r="S5489" t="s">
        <v>483</v>
      </c>
      <c r="T5489" t="s">
        <v>487</v>
      </c>
      <c r="U5489">
        <v>64</v>
      </c>
      <c r="V5489">
        <f t="shared" si="625"/>
        <v>19.507200000000001</v>
      </c>
      <c r="W5489">
        <f t="shared" si="626"/>
        <v>612.55243293165006</v>
      </c>
      <c r="X5489">
        <f t="shared" si="627"/>
        <v>326.36793626598319</v>
      </c>
    </row>
    <row r="5490" spans="1:24">
      <c r="A5490" t="s">
        <v>96</v>
      </c>
      <c r="B5490">
        <v>2006022</v>
      </c>
      <c r="C5490">
        <v>76</v>
      </c>
      <c r="D5490">
        <v>1</v>
      </c>
      <c r="E5490" s="28" t="s">
        <v>532</v>
      </c>
      <c r="F5490" t="s">
        <v>581</v>
      </c>
      <c r="G5490" t="s">
        <v>581</v>
      </c>
      <c r="H5490">
        <v>17</v>
      </c>
      <c r="I5490" s="3">
        <v>0.15058823529411766</v>
      </c>
      <c r="J5490">
        <v>34.816000000000003</v>
      </c>
      <c r="K5490">
        <f t="shared" si="621"/>
        <v>13.600000000000001</v>
      </c>
      <c r="L5490">
        <v>-4.1809999999999998E-3</v>
      </c>
      <c r="M5490">
        <f t="shared" si="622"/>
        <v>0.14523655529411766</v>
      </c>
      <c r="N5490" s="5">
        <v>952.02339601776657</v>
      </c>
      <c r="O5490" s="3">
        <v>16.399751952447925</v>
      </c>
      <c r="P5490" s="7">
        <v>1.7226206856939336E-2</v>
      </c>
      <c r="Q5490" s="9">
        <f t="shared" si="623"/>
        <v>15.819370948859344</v>
      </c>
      <c r="R5490" s="7">
        <f t="shared" si="624"/>
        <v>1.6616577927633328E-2</v>
      </c>
      <c r="S5490" t="s">
        <v>483</v>
      </c>
      <c r="T5490" t="s">
        <v>581</v>
      </c>
      <c r="U5490">
        <v>73</v>
      </c>
      <c r="V5490">
        <f t="shared" si="625"/>
        <v>22.250400000000003</v>
      </c>
      <c r="W5490">
        <f t="shared" si="626"/>
        <v>990.53262427945742</v>
      </c>
      <c r="X5490">
        <f t="shared" si="627"/>
        <v>527.75578221609499</v>
      </c>
    </row>
    <row r="5491" spans="1:24">
      <c r="A5491" t="s">
        <v>96</v>
      </c>
      <c r="B5491">
        <v>2006022</v>
      </c>
      <c r="C5491">
        <v>76</v>
      </c>
      <c r="D5491">
        <v>3</v>
      </c>
      <c r="E5491" s="28" t="s">
        <v>532</v>
      </c>
      <c r="F5491" t="s">
        <v>581</v>
      </c>
      <c r="G5491" t="s">
        <v>581</v>
      </c>
      <c r="H5491">
        <v>15</v>
      </c>
      <c r="I5491" s="3">
        <v>0.17066666666666666</v>
      </c>
      <c r="J5491">
        <v>37.375999999999998</v>
      </c>
      <c r="K5491">
        <f t="shared" si="621"/>
        <v>14.6</v>
      </c>
      <c r="L5491">
        <v>-4.1809999999999998E-3</v>
      </c>
      <c r="M5491">
        <f t="shared" si="622"/>
        <v>0.16531498666666666</v>
      </c>
      <c r="N5491" s="5">
        <v>1097.1740219244543</v>
      </c>
      <c r="O5491" s="3">
        <v>19.94820296376313</v>
      </c>
      <c r="P5491" s="7">
        <v>1.8181439375290511E-2</v>
      </c>
      <c r="Q5491" s="9">
        <f t="shared" si="623"/>
        <v>19.325456289321277</v>
      </c>
      <c r="R5491" s="7">
        <f t="shared" si="624"/>
        <v>1.7613847851979062E-2</v>
      </c>
      <c r="S5491" t="s">
        <v>483</v>
      </c>
      <c r="T5491" t="s">
        <v>581</v>
      </c>
      <c r="U5491">
        <v>73</v>
      </c>
      <c r="V5491">
        <f t="shared" si="625"/>
        <v>22.250400000000003</v>
      </c>
      <c r="W5491">
        <f t="shared" si="626"/>
        <v>1152.9630145776953</v>
      </c>
      <c r="X5491">
        <f t="shared" si="627"/>
        <v>614.29869416699614</v>
      </c>
    </row>
    <row r="5492" spans="1:24">
      <c r="A5492" t="s">
        <v>96</v>
      </c>
      <c r="B5492">
        <v>2006022</v>
      </c>
      <c r="C5492">
        <v>77</v>
      </c>
      <c r="D5492">
        <v>1</v>
      </c>
      <c r="E5492" s="28" t="s">
        <v>532</v>
      </c>
      <c r="F5492" t="s">
        <v>581</v>
      </c>
      <c r="G5492" t="s">
        <v>581</v>
      </c>
      <c r="H5492">
        <v>12</v>
      </c>
      <c r="I5492" s="3">
        <v>0.21333333333333335</v>
      </c>
      <c r="J5492">
        <v>20.991999999999997</v>
      </c>
      <c r="K5492">
        <f t="shared" si="621"/>
        <v>8.1999999999999993</v>
      </c>
      <c r="L5492">
        <v>-4.1809999999999998E-3</v>
      </c>
      <c r="M5492">
        <f t="shared" si="622"/>
        <v>0.20798165333333335</v>
      </c>
      <c r="N5492" s="5">
        <v>346.0967406370815</v>
      </c>
      <c r="O5492" s="3">
        <v>13.925996048383979</v>
      </c>
      <c r="P5492" s="7">
        <v>4.0237293257224971E-2</v>
      </c>
      <c r="Q5492" s="9">
        <f t="shared" si="623"/>
        <v>13.580145049019711</v>
      </c>
      <c r="R5492" s="7">
        <f t="shared" si="624"/>
        <v>3.9238003293593303E-2</v>
      </c>
      <c r="S5492" t="s">
        <v>482</v>
      </c>
      <c r="T5492" t="s">
        <v>581</v>
      </c>
      <c r="U5492">
        <v>55</v>
      </c>
      <c r="V5492">
        <f t="shared" si="625"/>
        <v>16.763999999999999</v>
      </c>
      <c r="W5492">
        <f t="shared" si="626"/>
        <v>271.46179605253297</v>
      </c>
      <c r="X5492">
        <f t="shared" si="627"/>
        <v>144.63484493678959</v>
      </c>
    </row>
    <row r="5493" spans="1:24">
      <c r="A5493" t="s">
        <v>96</v>
      </c>
      <c r="B5493">
        <v>2006022</v>
      </c>
      <c r="C5493">
        <v>77</v>
      </c>
      <c r="D5493">
        <v>3</v>
      </c>
      <c r="E5493" s="28" t="s">
        <v>532</v>
      </c>
      <c r="F5493" t="s">
        <v>581</v>
      </c>
      <c r="G5493" t="s">
        <v>581</v>
      </c>
      <c r="H5493">
        <v>13</v>
      </c>
      <c r="I5493" s="3">
        <v>0.19692307692307692</v>
      </c>
      <c r="J5493">
        <v>35.328000000000003</v>
      </c>
      <c r="K5493">
        <f t="shared" si="621"/>
        <v>13.8</v>
      </c>
      <c r="L5493">
        <v>-4.1809999999999998E-3</v>
      </c>
      <c r="M5493">
        <f t="shared" si="622"/>
        <v>0.19157139692307693</v>
      </c>
      <c r="N5493" s="5">
        <v>980.22997154856978</v>
      </c>
      <c r="O5493" s="3">
        <v>21.733914200245742</v>
      </c>
      <c r="P5493" s="7">
        <v>2.2172260419573226E-2</v>
      </c>
      <c r="Q5493" s="9">
        <f t="shared" si="623"/>
        <v>21.146482995730956</v>
      </c>
      <c r="R5493" s="7">
        <f t="shared" si="624"/>
        <v>2.1572981452835694E-2</v>
      </c>
      <c r="S5493" t="s">
        <v>483</v>
      </c>
      <c r="T5493" t="s">
        <v>581</v>
      </c>
      <c r="U5493">
        <v>71</v>
      </c>
      <c r="V5493">
        <f t="shared" si="625"/>
        <v>21.640800000000002</v>
      </c>
      <c r="W5493">
        <f t="shared" si="626"/>
        <v>999.99246587081541</v>
      </c>
      <c r="X5493">
        <f t="shared" si="627"/>
        <v>532.79598581597054</v>
      </c>
    </row>
    <row r="5494" spans="1:24">
      <c r="A5494" t="s">
        <v>96</v>
      </c>
      <c r="B5494">
        <v>2006022</v>
      </c>
      <c r="C5494">
        <v>78</v>
      </c>
      <c r="D5494">
        <v>3</v>
      </c>
      <c r="E5494" s="28" t="s">
        <v>532</v>
      </c>
      <c r="F5494" t="s">
        <v>581</v>
      </c>
      <c r="G5494" t="s">
        <v>581</v>
      </c>
      <c r="H5494">
        <v>7</v>
      </c>
      <c r="I5494" s="3">
        <v>0.36571428571428571</v>
      </c>
      <c r="J5494">
        <v>34.048000000000002</v>
      </c>
      <c r="K5494">
        <f t="shared" si="621"/>
        <v>13.3</v>
      </c>
      <c r="L5494">
        <v>-4.1809999999999998E-3</v>
      </c>
      <c r="M5494">
        <f t="shared" si="622"/>
        <v>0.36036260571428569</v>
      </c>
      <c r="N5494" s="5">
        <v>910.48561051893762</v>
      </c>
      <c r="O5494" s="3">
        <v>38.698430623159034</v>
      </c>
      <c r="P5494" s="7">
        <v>4.2503066688887696E-2</v>
      </c>
      <c r="Q5494" s="9">
        <f t="shared" si="623"/>
        <v>38.138195235542689</v>
      </c>
      <c r="R5494" s="7">
        <f t="shared" si="624"/>
        <v>4.1887751761178912E-2</v>
      </c>
      <c r="S5494" t="s">
        <v>483</v>
      </c>
      <c r="T5494" t="s">
        <v>581</v>
      </c>
      <c r="U5494">
        <v>67</v>
      </c>
      <c r="V5494">
        <f t="shared" si="625"/>
        <v>20.421600000000002</v>
      </c>
      <c r="W5494">
        <f t="shared" si="626"/>
        <v>883.05608871907179</v>
      </c>
      <c r="X5494">
        <f t="shared" si="627"/>
        <v>470.49228406952147</v>
      </c>
    </row>
    <row r="5495" spans="1:24">
      <c r="A5495" t="s">
        <v>96</v>
      </c>
      <c r="B5495">
        <v>2006022</v>
      </c>
      <c r="C5495">
        <v>78</v>
      </c>
      <c r="D5495">
        <v>1</v>
      </c>
      <c r="E5495" s="28" t="s">
        <v>532</v>
      </c>
      <c r="F5495" t="s">
        <v>581</v>
      </c>
      <c r="G5495" t="s">
        <v>581</v>
      </c>
      <c r="H5495">
        <v>6</v>
      </c>
      <c r="I5495" s="3">
        <v>0.42666666666666669</v>
      </c>
      <c r="J5495">
        <v>35.840000000000003</v>
      </c>
      <c r="K5495">
        <f t="shared" si="621"/>
        <v>14.000000000000002</v>
      </c>
      <c r="L5495">
        <v>-4.1809999999999998E-3</v>
      </c>
      <c r="M5495">
        <f t="shared" si="622"/>
        <v>0.42131498666666667</v>
      </c>
      <c r="N5495" s="5">
        <v>1008.8483219046402</v>
      </c>
      <c r="O5495" s="3">
        <v>47.468487557119893</v>
      </c>
      <c r="P5495" s="7">
        <v>4.705215494386953E-2</v>
      </c>
      <c r="Q5495" s="9">
        <f t="shared" si="623"/>
        <v>46.880173055568051</v>
      </c>
      <c r="R5495" s="7">
        <f t="shared" si="624"/>
        <v>4.6469000381604765E-2</v>
      </c>
      <c r="S5495" t="s">
        <v>483</v>
      </c>
      <c r="T5495" t="s">
        <v>487</v>
      </c>
      <c r="U5495">
        <v>69</v>
      </c>
      <c r="V5495">
        <f t="shared" si="625"/>
        <v>21.031200000000002</v>
      </c>
      <c r="W5495">
        <f t="shared" si="626"/>
        <v>1008.4622570057259</v>
      </c>
      <c r="X5495">
        <f t="shared" si="627"/>
        <v>537.30869053265076</v>
      </c>
    </row>
    <row r="5496" spans="1:24">
      <c r="A5496" t="s">
        <v>96</v>
      </c>
      <c r="B5496">
        <v>2006022</v>
      </c>
      <c r="C5496">
        <v>79</v>
      </c>
      <c r="D5496">
        <v>3</v>
      </c>
      <c r="E5496" s="28" t="s">
        <v>532</v>
      </c>
      <c r="F5496" t="s">
        <v>581</v>
      </c>
      <c r="G5496" t="s">
        <v>581</v>
      </c>
      <c r="H5496">
        <v>6</v>
      </c>
      <c r="I5496" s="3">
        <v>0.42666666666666669</v>
      </c>
      <c r="J5496">
        <v>27.904</v>
      </c>
      <c r="K5496">
        <f t="shared" si="621"/>
        <v>10.9</v>
      </c>
      <c r="L5496">
        <v>-4.1809999999999998E-3</v>
      </c>
      <c r="M5496">
        <f t="shared" si="622"/>
        <v>0.42131498666666667</v>
      </c>
      <c r="N5496" s="5">
        <v>611.53708737495037</v>
      </c>
      <c r="O5496" s="3">
        <v>36.830971068415941</v>
      </c>
      <c r="P5496" s="7">
        <v>6.0226880476725447E-2</v>
      </c>
      <c r="Q5496" s="9">
        <f t="shared" si="623"/>
        <v>36.37608310335979</v>
      </c>
      <c r="R5496" s="7">
        <f t="shared" si="624"/>
        <v>5.948303684982658E-2</v>
      </c>
      <c r="S5496" t="s">
        <v>483</v>
      </c>
      <c r="T5496" t="s">
        <v>581</v>
      </c>
      <c r="U5496">
        <v>64</v>
      </c>
      <c r="V5496">
        <f t="shared" si="625"/>
        <v>19.507200000000001</v>
      </c>
      <c r="W5496">
        <f t="shared" si="626"/>
        <v>556.48901234444361</v>
      </c>
      <c r="X5496">
        <f t="shared" si="627"/>
        <v>296.49734577711956</v>
      </c>
    </row>
    <row r="5497" spans="1:24">
      <c r="A5497" t="s">
        <v>96</v>
      </c>
      <c r="B5497">
        <v>2006022</v>
      </c>
      <c r="C5497">
        <v>80</v>
      </c>
      <c r="D5497">
        <v>1</v>
      </c>
      <c r="E5497" s="28" t="s">
        <v>532</v>
      </c>
      <c r="F5497" t="s">
        <v>581</v>
      </c>
      <c r="G5497" t="s">
        <v>581</v>
      </c>
      <c r="H5497">
        <v>33</v>
      </c>
      <c r="I5497" s="3">
        <v>7.7575757575757576E-2</v>
      </c>
      <c r="J5497">
        <v>15.104000000000001</v>
      </c>
      <c r="K5497">
        <f t="shared" si="621"/>
        <v>5.9</v>
      </c>
      <c r="L5497">
        <v>-4.1809999999999998E-3</v>
      </c>
      <c r="M5497">
        <f t="shared" si="622"/>
        <v>7.2224077575757578E-2</v>
      </c>
      <c r="N5497" s="5">
        <v>179.17352084439042</v>
      </c>
      <c r="O5497" s="3">
        <v>3.6621113371757814</v>
      </c>
      <c r="P5497" s="7">
        <v>2.0438909275864885E-2</v>
      </c>
      <c r="Q5497" s="9">
        <f t="shared" si="623"/>
        <v>3.4106893279978978</v>
      </c>
      <c r="R5497" s="7">
        <f t="shared" si="624"/>
        <v>1.9035677325111178E-2</v>
      </c>
      <c r="S5497" t="s">
        <v>484</v>
      </c>
      <c r="T5497" t="s">
        <v>487</v>
      </c>
      <c r="U5497">
        <v>44</v>
      </c>
      <c r="V5497">
        <f t="shared" si="625"/>
        <v>13.411200000000001</v>
      </c>
      <c r="W5497">
        <f t="shared" si="626"/>
        <v>116.71932172910823</v>
      </c>
      <c r="X5497">
        <f t="shared" si="627"/>
        <v>62.188054617268868</v>
      </c>
    </row>
    <row r="5498" spans="1:24">
      <c r="A5498" t="s">
        <v>96</v>
      </c>
      <c r="B5498">
        <v>2006022</v>
      </c>
      <c r="C5498">
        <v>80</v>
      </c>
      <c r="D5498">
        <v>3</v>
      </c>
      <c r="E5498" s="28" t="s">
        <v>532</v>
      </c>
      <c r="F5498" t="s">
        <v>581</v>
      </c>
      <c r="G5498" t="s">
        <v>581</v>
      </c>
      <c r="H5498">
        <v>12</v>
      </c>
      <c r="I5498" s="3">
        <v>0.21333333333333335</v>
      </c>
      <c r="J5498">
        <v>31.231999999999999</v>
      </c>
      <c r="K5498">
        <f t="shared" si="621"/>
        <v>12.2</v>
      </c>
      <c r="L5498">
        <v>-4.1809999999999998E-3</v>
      </c>
      <c r="M5498">
        <f t="shared" si="622"/>
        <v>0.20798165333333335</v>
      </c>
      <c r="N5498" s="5">
        <v>766.10706240962554</v>
      </c>
      <c r="O5498" s="3">
        <v>20.788909912063939</v>
      </c>
      <c r="P5498" s="7">
        <v>2.7135776358302818E-2</v>
      </c>
      <c r="Q5498" s="9">
        <f t="shared" si="623"/>
        <v>20.270895749028785</v>
      </c>
      <c r="R5498" s="7">
        <f t="shared" si="624"/>
        <v>2.645961216604769E-2</v>
      </c>
      <c r="S5498" t="s">
        <v>483</v>
      </c>
      <c r="T5498" t="s">
        <v>581</v>
      </c>
      <c r="U5498">
        <v>71</v>
      </c>
      <c r="V5498">
        <f t="shared" si="625"/>
        <v>21.640800000000002</v>
      </c>
      <c r="W5498">
        <f t="shared" si="626"/>
        <v>768.1698904348109</v>
      </c>
      <c r="X5498">
        <f t="shared" si="627"/>
        <v>409.28091762366728</v>
      </c>
    </row>
    <row r="5499" spans="1:24">
      <c r="A5499" t="s">
        <v>96</v>
      </c>
      <c r="B5499">
        <v>2006022</v>
      </c>
      <c r="C5499">
        <v>81</v>
      </c>
      <c r="D5499">
        <v>3</v>
      </c>
      <c r="E5499" s="28" t="s">
        <v>532</v>
      </c>
      <c r="F5499" t="s">
        <v>581</v>
      </c>
      <c r="G5499" t="s">
        <v>581</v>
      </c>
      <c r="H5499">
        <v>6</v>
      </c>
      <c r="I5499" s="3">
        <v>0.42666666666666669</v>
      </c>
      <c r="J5499">
        <v>32.256</v>
      </c>
      <c r="K5499">
        <f t="shared" si="621"/>
        <v>12.6</v>
      </c>
      <c r="L5499">
        <v>-4.1809999999999998E-3</v>
      </c>
      <c r="M5499">
        <f t="shared" si="622"/>
        <v>0.42131498666666667</v>
      </c>
      <c r="N5499" s="5">
        <v>817.16714074275842</v>
      </c>
      <c r="O5499" s="3">
        <v>42.664447852543944</v>
      </c>
      <c r="P5499" s="7">
        <v>5.2210185316267602E-2</v>
      </c>
      <c r="Q5499" s="9">
        <f t="shared" si="623"/>
        <v>42.136390496506365</v>
      </c>
      <c r="R5499" s="7">
        <f t="shared" si="624"/>
        <v>5.1563980482874999E-2</v>
      </c>
      <c r="S5499" t="s">
        <v>481</v>
      </c>
      <c r="T5499" t="s">
        <v>581</v>
      </c>
      <c r="U5499">
        <v>53</v>
      </c>
      <c r="V5499">
        <f t="shared" si="625"/>
        <v>16.154400000000003</v>
      </c>
      <c r="W5499">
        <f t="shared" si="626"/>
        <v>654.74616782323915</v>
      </c>
      <c r="X5499">
        <f t="shared" si="627"/>
        <v>348.84875821622182</v>
      </c>
    </row>
    <row r="5500" spans="1:24">
      <c r="A5500" t="s">
        <v>96</v>
      </c>
      <c r="B5500">
        <v>2006022</v>
      </c>
      <c r="C5500">
        <v>81</v>
      </c>
      <c r="D5500">
        <v>1</v>
      </c>
      <c r="E5500" s="28" t="s">
        <v>532</v>
      </c>
      <c r="F5500" t="s">
        <v>581</v>
      </c>
      <c r="G5500" t="s">
        <v>581</v>
      </c>
      <c r="H5500">
        <v>10</v>
      </c>
      <c r="I5500" s="3">
        <v>0.25600000000000001</v>
      </c>
      <c r="J5500">
        <v>36.351999999999997</v>
      </c>
      <c r="K5500">
        <f t="shared" si="621"/>
        <v>14.2</v>
      </c>
      <c r="L5500">
        <v>-4.1809999999999998E-3</v>
      </c>
      <c r="M5500">
        <f t="shared" si="622"/>
        <v>0.25064831999999998</v>
      </c>
      <c r="N5500" s="5">
        <v>1037.8784470859775</v>
      </c>
      <c r="O5500" s="3">
        <v>29.030125643366503</v>
      </c>
      <c r="P5500" s="7">
        <v>2.7970641191050437E-2</v>
      </c>
      <c r="Q5500" s="9">
        <f t="shared" si="623"/>
        <v>28.427464514066564</v>
      </c>
      <c r="R5500" s="7">
        <f t="shared" si="624"/>
        <v>2.7389974802811991E-2</v>
      </c>
      <c r="S5500" t="s">
        <v>481</v>
      </c>
      <c r="T5500" t="s">
        <v>487</v>
      </c>
      <c r="U5500">
        <v>69</v>
      </c>
      <c r="V5500">
        <f t="shared" si="625"/>
        <v>21.031200000000002</v>
      </c>
      <c r="W5500">
        <f t="shared" si="626"/>
        <v>1039.5458714486861</v>
      </c>
      <c r="X5500">
        <f t="shared" si="627"/>
        <v>553.87004030785999</v>
      </c>
    </row>
    <row r="5501" spans="1:24">
      <c r="A5501" t="s">
        <v>96</v>
      </c>
      <c r="B5501">
        <v>2006022</v>
      </c>
      <c r="C5501">
        <v>82</v>
      </c>
      <c r="D5501">
        <v>1</v>
      </c>
      <c r="E5501" s="28" t="s">
        <v>532</v>
      </c>
      <c r="F5501" t="s">
        <v>581</v>
      </c>
      <c r="G5501" t="s">
        <v>581</v>
      </c>
      <c r="H5501">
        <v>6</v>
      </c>
      <c r="I5501" s="3">
        <v>0.42666666666666669</v>
      </c>
      <c r="J5501">
        <v>37.631999999999998</v>
      </c>
      <c r="K5501">
        <f t="shared" si="621"/>
        <v>14.7</v>
      </c>
      <c r="L5501">
        <v>-4.1809999999999998E-3</v>
      </c>
      <c r="M5501">
        <f t="shared" si="622"/>
        <v>0.42131498666666667</v>
      </c>
      <c r="N5501" s="5">
        <v>1112.2552748998655</v>
      </c>
      <c r="O5501" s="3">
        <v>49.870507409407914</v>
      </c>
      <c r="P5501" s="7">
        <v>4.4837285589765061E-2</v>
      </c>
      <c r="Q5501" s="9">
        <f t="shared" si="623"/>
        <v>49.252064335098936</v>
      </c>
      <c r="R5501" s="7">
        <f t="shared" si="624"/>
        <v>4.4281259389426599E-2</v>
      </c>
      <c r="S5501" t="s">
        <v>481</v>
      </c>
      <c r="T5501" t="s">
        <v>581</v>
      </c>
      <c r="U5501">
        <v>70</v>
      </c>
      <c r="V5501">
        <f t="shared" si="625"/>
        <v>21.336000000000002</v>
      </c>
      <c r="W5501">
        <f t="shared" si="626"/>
        <v>1132.1346701490183</v>
      </c>
      <c r="X5501">
        <f t="shared" si="627"/>
        <v>603.20135225539707</v>
      </c>
    </row>
    <row r="5502" spans="1:24">
      <c r="A5502" t="s">
        <v>96</v>
      </c>
      <c r="B5502">
        <v>2006022</v>
      </c>
      <c r="C5502">
        <v>82</v>
      </c>
      <c r="D5502">
        <v>2</v>
      </c>
      <c r="E5502" s="28" t="s">
        <v>532</v>
      </c>
      <c r="F5502" t="s">
        <v>581</v>
      </c>
      <c r="G5502" t="s">
        <v>581</v>
      </c>
      <c r="H5502">
        <v>6</v>
      </c>
      <c r="I5502" s="3">
        <v>0.42666666666666669</v>
      </c>
      <c r="J5502">
        <v>39.936</v>
      </c>
      <c r="K5502">
        <f t="shared" si="621"/>
        <v>15.6</v>
      </c>
      <c r="L5502">
        <v>-4.1809999999999998E-3</v>
      </c>
      <c r="M5502">
        <f t="shared" si="622"/>
        <v>0.42131498666666667</v>
      </c>
      <c r="N5502" s="5">
        <v>1252.6190184628224</v>
      </c>
      <c r="O5502" s="3">
        <v>52.958818648063968</v>
      </c>
      <c r="P5502" s="7">
        <v>4.2278472438534012E-2</v>
      </c>
      <c r="Q5502" s="9">
        <f t="shared" si="623"/>
        <v>52.301638837352904</v>
      </c>
      <c r="R5502" s="7">
        <f t="shared" si="624"/>
        <v>4.1753827833091624E-2</v>
      </c>
      <c r="S5502" t="s">
        <v>481</v>
      </c>
      <c r="T5502" t="s">
        <v>581</v>
      </c>
      <c r="U5502">
        <v>71</v>
      </c>
      <c r="V5502">
        <f t="shared" si="625"/>
        <v>21.640800000000002</v>
      </c>
      <c r="W5502">
        <f t="shared" si="626"/>
        <v>1300.0208622190812</v>
      </c>
      <c r="X5502">
        <f t="shared" si="627"/>
        <v>692.65111539032648</v>
      </c>
    </row>
    <row r="5503" spans="1:24">
      <c r="A5503" t="s">
        <v>96</v>
      </c>
      <c r="B5503">
        <v>2006022</v>
      </c>
      <c r="C5503">
        <v>84</v>
      </c>
      <c r="D5503">
        <v>2</v>
      </c>
      <c r="E5503" s="28" t="s">
        <v>532</v>
      </c>
      <c r="F5503" t="s">
        <v>581</v>
      </c>
      <c r="G5503" t="s">
        <v>581</v>
      </c>
      <c r="H5503">
        <v>10</v>
      </c>
      <c r="I5503" s="3">
        <v>0.25600000000000001</v>
      </c>
      <c r="J5503">
        <v>31.744000000000003</v>
      </c>
      <c r="K5503">
        <f t="shared" si="621"/>
        <v>12.4</v>
      </c>
      <c r="L5503">
        <v>-4.1809999999999998E-3</v>
      </c>
      <c r="M5503">
        <f t="shared" si="622"/>
        <v>0.25064831999999998</v>
      </c>
      <c r="N5503" s="5">
        <v>791.43121416355859</v>
      </c>
      <c r="O5503" s="3">
        <v>25.324152156979171</v>
      </c>
      <c r="P5503" s="7">
        <v>3.1997919343810008E-2</v>
      </c>
      <c r="Q5503" s="9">
        <f t="shared" si="623"/>
        <v>24.798964461161525</v>
      </c>
      <c r="R5503" s="7">
        <f t="shared" si="624"/>
        <v>3.133432699817236E-2</v>
      </c>
      <c r="S5503" t="s">
        <v>481</v>
      </c>
      <c r="T5503" t="s">
        <v>581</v>
      </c>
      <c r="U5503">
        <v>55</v>
      </c>
      <c r="V5503">
        <f t="shared" si="625"/>
        <v>16.763999999999999</v>
      </c>
      <c r="W5503">
        <f t="shared" si="626"/>
        <v>651.31335362524976</v>
      </c>
      <c r="X5503">
        <f t="shared" si="627"/>
        <v>347.01975481153312</v>
      </c>
    </row>
    <row r="5504" spans="1:24">
      <c r="A5504" t="s">
        <v>96</v>
      </c>
      <c r="B5504">
        <v>2006022</v>
      </c>
      <c r="C5504">
        <v>86</v>
      </c>
      <c r="D5504">
        <v>1</v>
      </c>
      <c r="E5504" s="28" t="s">
        <v>532</v>
      </c>
      <c r="F5504" t="s">
        <v>581</v>
      </c>
      <c r="G5504" t="s">
        <v>581</v>
      </c>
      <c r="H5504">
        <v>14</v>
      </c>
      <c r="I5504" s="3">
        <v>0.18285714285714286</v>
      </c>
      <c r="J5504">
        <v>31.488000000000003</v>
      </c>
      <c r="K5504">
        <f t="shared" si="621"/>
        <v>12.3</v>
      </c>
      <c r="L5504">
        <v>-4.1809999999999998E-3</v>
      </c>
      <c r="M5504">
        <f t="shared" si="622"/>
        <v>0.17750546285714286</v>
      </c>
      <c r="N5504" s="5">
        <v>778.71766643343369</v>
      </c>
      <c r="O5504" s="3">
        <v>17.983635512173826</v>
      </c>
      <c r="P5504" s="7">
        <v>2.3093909753633544E-2</v>
      </c>
      <c r="Q5504" s="9">
        <f t="shared" si="623"/>
        <v>17.460292537338908</v>
      </c>
      <c r="R5504" s="7">
        <f t="shared" si="624"/>
        <v>2.242185234772948E-2</v>
      </c>
      <c r="S5504" t="s">
        <v>483</v>
      </c>
      <c r="T5504" t="s">
        <v>581</v>
      </c>
      <c r="U5504">
        <v>71</v>
      </c>
      <c r="V5504">
        <f t="shared" si="625"/>
        <v>21.640800000000002</v>
      </c>
      <c r="W5504">
        <f t="shared" si="626"/>
        <v>781.70830688403998</v>
      </c>
      <c r="X5504">
        <f t="shared" si="627"/>
        <v>416.49418590781653</v>
      </c>
    </row>
    <row r="5505" spans="1:24">
      <c r="A5505" t="s">
        <v>96</v>
      </c>
      <c r="B5505">
        <v>2006022</v>
      </c>
      <c r="C5505">
        <v>86</v>
      </c>
      <c r="D5505">
        <v>4</v>
      </c>
      <c r="E5505" s="28" t="s">
        <v>532</v>
      </c>
      <c r="F5505" t="s">
        <v>581</v>
      </c>
      <c r="G5505" t="s">
        <v>581</v>
      </c>
      <c r="H5505">
        <v>8</v>
      </c>
      <c r="I5505" s="3">
        <v>0.32</v>
      </c>
      <c r="J5505">
        <v>39.68</v>
      </c>
      <c r="K5505">
        <f t="shared" si="621"/>
        <v>15.5</v>
      </c>
      <c r="L5505">
        <v>-4.1809999999999998E-3</v>
      </c>
      <c r="M5505">
        <f t="shared" si="622"/>
        <v>0.31464831999999998</v>
      </c>
      <c r="N5505" s="5">
        <v>1236.6112721305601</v>
      </c>
      <c r="O5505" s="3">
        <v>39.568987745280111</v>
      </c>
      <c r="P5505" s="7">
        <v>3.199791934381014E-2</v>
      </c>
      <c r="Q5505" s="9">
        <f t="shared" si="623"/>
        <v>38.912525493735075</v>
      </c>
      <c r="R5505" s="7">
        <f t="shared" si="624"/>
        <v>3.1467063555625369E-2</v>
      </c>
      <c r="S5505" t="s">
        <v>481</v>
      </c>
      <c r="T5505" t="s">
        <v>581</v>
      </c>
      <c r="U5505">
        <v>73</v>
      </c>
      <c r="V5505">
        <f t="shared" si="625"/>
        <v>22.250400000000003</v>
      </c>
      <c r="W5505">
        <f t="shared" si="626"/>
        <v>1310.4308197971045</v>
      </c>
      <c r="X5505">
        <f t="shared" si="627"/>
        <v>698.19754078789731</v>
      </c>
    </row>
    <row r="5506" spans="1:24">
      <c r="A5506" t="s">
        <v>96</v>
      </c>
      <c r="B5506">
        <v>2006022</v>
      </c>
      <c r="C5506">
        <v>87</v>
      </c>
      <c r="D5506">
        <v>3</v>
      </c>
      <c r="E5506" s="28" t="s">
        <v>532</v>
      </c>
      <c r="F5506" t="s">
        <v>581</v>
      </c>
      <c r="G5506" t="s">
        <v>581</v>
      </c>
      <c r="H5506">
        <v>10</v>
      </c>
      <c r="I5506" s="3">
        <v>0.25600000000000001</v>
      </c>
      <c r="J5506">
        <v>28.928000000000001</v>
      </c>
      <c r="K5506">
        <f t="shared" ref="K5506:K5569" si="628">J5506/2.56</f>
        <v>11.3</v>
      </c>
      <c r="L5506">
        <v>-4.1809999999999998E-3</v>
      </c>
      <c r="M5506">
        <f t="shared" ref="M5506:M5569" si="629">I5506+L5506*1.28</f>
        <v>0.25064831999999998</v>
      </c>
      <c r="N5506" s="5">
        <v>657.24409297960972</v>
      </c>
      <c r="O5506" s="3">
        <v>23.059390581964827</v>
      </c>
      <c r="P5506" s="7">
        <v>3.5084971973540761E-2</v>
      </c>
      <c r="Q5506" s="9">
        <f t="shared" ref="Q5506:Q5569" si="630">(J5506*J5506 - (J5506 - 2*M5506)*(J5506 - 2*M5506))*3.1415926/4</f>
        <v>22.581547762164163</v>
      </c>
      <c r="R5506" s="7">
        <f t="shared" ref="R5506:R5569" si="631">Q5506/N5506</f>
        <v>3.435793186027878E-2</v>
      </c>
      <c r="S5506" t="s">
        <v>483</v>
      </c>
      <c r="T5506" t="s">
        <v>581</v>
      </c>
      <c r="U5506">
        <v>72</v>
      </c>
      <c r="V5506">
        <f t="shared" si="625"/>
        <v>21.945600000000002</v>
      </c>
      <c r="W5506">
        <f t="shared" si="626"/>
        <v>659.14851261546096</v>
      </c>
      <c r="X5506">
        <f t="shared" si="627"/>
        <v>351.19432752151761</v>
      </c>
    </row>
    <row r="5507" spans="1:24">
      <c r="A5507" t="s">
        <v>96</v>
      </c>
      <c r="B5507">
        <v>2006022</v>
      </c>
      <c r="C5507">
        <v>87</v>
      </c>
      <c r="D5507">
        <v>1</v>
      </c>
      <c r="E5507" s="28" t="s">
        <v>532</v>
      </c>
      <c r="F5507" t="s">
        <v>581</v>
      </c>
      <c r="G5507" t="s">
        <v>581</v>
      </c>
      <c r="H5507">
        <v>9</v>
      </c>
      <c r="I5507" s="3">
        <v>0.28444444444444444</v>
      </c>
      <c r="J5507">
        <v>29.695999999999998</v>
      </c>
      <c r="K5507">
        <f t="shared" si="628"/>
        <v>11.6</v>
      </c>
      <c r="L5507">
        <v>-4.1809999999999998E-3</v>
      </c>
      <c r="M5507">
        <f t="shared" si="629"/>
        <v>0.27909276444444442</v>
      </c>
      <c r="N5507" s="5">
        <v>692.60525609943033</v>
      </c>
      <c r="O5507" s="3">
        <v>26.282418277944831</v>
      </c>
      <c r="P5507" s="7">
        <v>3.7947182823821556E-2</v>
      </c>
      <c r="Q5507" s="9">
        <f t="shared" si="630"/>
        <v>25.792619639178369</v>
      </c>
      <c r="R5507" s="7">
        <f t="shared" si="631"/>
        <v>3.7239999858556638E-2</v>
      </c>
      <c r="S5507" t="s">
        <v>483</v>
      </c>
      <c r="T5507" t="s">
        <v>581</v>
      </c>
      <c r="U5507">
        <v>61</v>
      </c>
      <c r="V5507">
        <f t="shared" si="625"/>
        <v>18.5928</v>
      </c>
      <c r="W5507">
        <f t="shared" si="626"/>
        <v>612.33910072220613</v>
      </c>
      <c r="X5507">
        <f t="shared" si="627"/>
        <v>326.25427286479146</v>
      </c>
    </row>
    <row r="5508" spans="1:24">
      <c r="A5508" t="s">
        <v>96</v>
      </c>
      <c r="B5508">
        <v>2006022</v>
      </c>
      <c r="C5508">
        <v>88</v>
      </c>
      <c r="D5508">
        <v>1</v>
      </c>
      <c r="E5508" s="28" t="s">
        <v>532</v>
      </c>
      <c r="F5508" t="s">
        <v>581</v>
      </c>
      <c r="G5508" t="s">
        <v>581</v>
      </c>
      <c r="H5508">
        <v>11</v>
      </c>
      <c r="I5508" s="3">
        <v>0.23272727272727273</v>
      </c>
      <c r="J5508">
        <v>36.608000000000004</v>
      </c>
      <c r="K5508">
        <f t="shared" si="628"/>
        <v>14.3</v>
      </c>
      <c r="L5508">
        <v>-4.1809999999999998E-3</v>
      </c>
      <c r="M5508">
        <f t="shared" si="629"/>
        <v>0.22737559272727273</v>
      </c>
      <c r="N5508" s="5">
        <v>1052.5479252361217</v>
      </c>
      <c r="O5508" s="3">
        <v>26.595209179170141</v>
      </c>
      <c r="P5508" s="7">
        <v>2.5267456750916063E-2</v>
      </c>
      <c r="Q5508" s="9">
        <f t="shared" si="630"/>
        <v>25.987461452923572</v>
      </c>
      <c r="R5508" s="7">
        <f t="shared" si="631"/>
        <v>2.4690050523916728E-2</v>
      </c>
      <c r="S5508" t="s">
        <v>483</v>
      </c>
      <c r="T5508" t="s">
        <v>581</v>
      </c>
      <c r="U5508">
        <v>71</v>
      </c>
      <c r="V5508">
        <f t="shared" si="625"/>
        <v>21.640800000000002</v>
      </c>
      <c r="W5508">
        <f t="shared" si="626"/>
        <v>1079.1379935271937</v>
      </c>
      <c r="X5508">
        <f t="shared" si="627"/>
        <v>574.96472295128888</v>
      </c>
    </row>
    <row r="5509" spans="1:24">
      <c r="A5509" t="s">
        <v>96</v>
      </c>
      <c r="B5509">
        <v>2006022</v>
      </c>
      <c r="C5509">
        <v>88</v>
      </c>
      <c r="D5509">
        <v>3</v>
      </c>
      <c r="E5509" s="28" t="s">
        <v>532</v>
      </c>
      <c r="F5509" t="s">
        <v>581</v>
      </c>
      <c r="G5509" t="s">
        <v>581</v>
      </c>
      <c r="H5509">
        <v>18</v>
      </c>
      <c r="I5509" s="3">
        <v>0.14222222222222222</v>
      </c>
      <c r="J5509">
        <v>37.375999999999998</v>
      </c>
      <c r="K5509">
        <f t="shared" si="628"/>
        <v>14.6</v>
      </c>
      <c r="L5509">
        <v>-4.1809999999999998E-3</v>
      </c>
      <c r="M5509">
        <f t="shared" si="629"/>
        <v>0.13687054222222222</v>
      </c>
      <c r="N5509" s="5">
        <v>1097.1740219244543</v>
      </c>
      <c r="O5509" s="3">
        <v>16.636211569550458</v>
      </c>
      <c r="P5509" s="7">
        <v>1.5162782965249555E-2</v>
      </c>
      <c r="Q5509" s="9">
        <f t="shared" si="630"/>
        <v>16.012508486406979</v>
      </c>
      <c r="R5509" s="7">
        <f t="shared" si="631"/>
        <v>1.4594319740017975E-2</v>
      </c>
      <c r="S5509" t="s">
        <v>483</v>
      </c>
      <c r="T5509" t="s">
        <v>581</v>
      </c>
      <c r="U5509">
        <v>73</v>
      </c>
      <c r="V5509">
        <f t="shared" si="625"/>
        <v>22.250400000000003</v>
      </c>
      <c r="W5509">
        <f t="shared" si="626"/>
        <v>1152.9630145776953</v>
      </c>
      <c r="X5509">
        <f t="shared" si="627"/>
        <v>614.29869416699614</v>
      </c>
    </row>
    <row r="5510" spans="1:24">
      <c r="A5510" t="s">
        <v>96</v>
      </c>
      <c r="B5510">
        <v>2006022</v>
      </c>
      <c r="C5510">
        <v>89</v>
      </c>
      <c r="D5510">
        <v>2</v>
      </c>
      <c r="E5510" s="28" t="s">
        <v>532</v>
      </c>
      <c r="F5510" t="s">
        <v>581</v>
      </c>
      <c r="G5510" t="s">
        <v>581</v>
      </c>
      <c r="H5510">
        <v>10</v>
      </c>
      <c r="I5510" s="3">
        <v>0.25600000000000001</v>
      </c>
      <c r="J5510">
        <v>29.695999999999998</v>
      </c>
      <c r="K5510">
        <f t="shared" si="628"/>
        <v>11.6</v>
      </c>
      <c r="L5510">
        <v>-4.1809999999999998E-3</v>
      </c>
      <c r="M5510">
        <f t="shared" si="629"/>
        <v>0.25064831999999998</v>
      </c>
      <c r="N5510" s="5">
        <v>692.60525609943033</v>
      </c>
      <c r="O5510" s="3">
        <v>23.67705282969602</v>
      </c>
      <c r="P5510" s="7">
        <v>3.4185494004245538E-2</v>
      </c>
      <c r="Q5510" s="9">
        <f t="shared" si="630"/>
        <v>23.186297770981628</v>
      </c>
      <c r="R5510" s="7">
        <f t="shared" si="631"/>
        <v>3.347693013703177E-2</v>
      </c>
      <c r="S5510" t="s">
        <v>481</v>
      </c>
      <c r="T5510" t="s">
        <v>581</v>
      </c>
      <c r="U5510">
        <v>61</v>
      </c>
      <c r="V5510">
        <f t="shared" si="625"/>
        <v>18.5928</v>
      </c>
      <c r="W5510">
        <f t="shared" si="626"/>
        <v>612.33910072220613</v>
      </c>
      <c r="X5510">
        <f t="shared" si="627"/>
        <v>326.25427286479146</v>
      </c>
    </row>
    <row r="5511" spans="1:24">
      <c r="A5511" t="s">
        <v>96</v>
      </c>
      <c r="B5511">
        <v>2006022</v>
      </c>
      <c r="C5511">
        <v>90</v>
      </c>
      <c r="D5511">
        <v>1</v>
      </c>
      <c r="E5511" s="28" t="s">
        <v>532</v>
      </c>
      <c r="F5511" t="s">
        <v>581</v>
      </c>
      <c r="G5511" t="s">
        <v>581</v>
      </c>
      <c r="H5511">
        <v>10</v>
      </c>
      <c r="I5511" s="3">
        <v>0.25600000000000001</v>
      </c>
      <c r="J5511">
        <v>29.951999999999998</v>
      </c>
      <c r="K5511">
        <f t="shared" si="628"/>
        <v>11.7</v>
      </c>
      <c r="L5511">
        <v>-4.1809999999999998E-3</v>
      </c>
      <c r="M5511">
        <f t="shared" si="629"/>
        <v>0.25064831999999998</v>
      </c>
      <c r="N5511" s="5">
        <v>704.59819788533753</v>
      </c>
      <c r="O5511" s="3">
        <v>23.882940245606445</v>
      </c>
      <c r="P5511" s="7">
        <v>3.3895829307092583E-2</v>
      </c>
      <c r="Q5511" s="9">
        <f t="shared" si="630"/>
        <v>23.387881107254113</v>
      </c>
      <c r="R5511" s="7">
        <f t="shared" si="631"/>
        <v>3.3193217322222177E-2</v>
      </c>
      <c r="S5511" t="s">
        <v>483</v>
      </c>
      <c r="T5511" t="s">
        <v>581</v>
      </c>
      <c r="U5511">
        <v>71</v>
      </c>
      <c r="V5511">
        <f t="shared" si="625"/>
        <v>21.640800000000002</v>
      </c>
      <c r="W5511">
        <f t="shared" si="626"/>
        <v>702.36391119740949</v>
      </c>
      <c r="X5511">
        <f t="shared" si="627"/>
        <v>374.21949188597983</v>
      </c>
    </row>
    <row r="5512" spans="1:24">
      <c r="A5512" t="s">
        <v>96</v>
      </c>
      <c r="B5512">
        <v>2006022</v>
      </c>
      <c r="C5512">
        <v>90</v>
      </c>
      <c r="D5512">
        <v>3</v>
      </c>
      <c r="E5512" s="28" t="s">
        <v>532</v>
      </c>
      <c r="F5512" t="s">
        <v>581</v>
      </c>
      <c r="G5512" t="s">
        <v>581</v>
      </c>
      <c r="H5512">
        <v>11</v>
      </c>
      <c r="I5512" s="3">
        <v>0.23272727272727273</v>
      </c>
      <c r="J5512">
        <v>38.655999999999999</v>
      </c>
      <c r="K5512">
        <f t="shared" si="628"/>
        <v>15.1</v>
      </c>
      <c r="L5512">
        <v>-4.1809999999999998E-3</v>
      </c>
      <c r="M5512">
        <f t="shared" si="629"/>
        <v>0.22737559272727273</v>
      </c>
      <c r="N5512" s="5">
        <v>1173.6097238646782</v>
      </c>
      <c r="O5512" s="3">
        <v>28.092572203972878</v>
      </c>
      <c r="P5512" s="7">
        <v>2.3936894550826048E-2</v>
      </c>
      <c r="Q5512" s="9">
        <f t="shared" si="630"/>
        <v>27.450391843006269</v>
      </c>
      <c r="R5512" s="7">
        <f t="shared" si="631"/>
        <v>2.3389710637887834E-2</v>
      </c>
      <c r="S5512" t="s">
        <v>483</v>
      </c>
      <c r="T5512" t="s">
        <v>581</v>
      </c>
      <c r="U5512">
        <v>70</v>
      </c>
      <c r="V5512">
        <f t="shared" si="625"/>
        <v>21.336000000000002</v>
      </c>
      <c r="W5512">
        <f t="shared" si="626"/>
        <v>1199.0891033638181</v>
      </c>
      <c r="X5512">
        <f t="shared" si="627"/>
        <v>638.87467427224237</v>
      </c>
    </row>
    <row r="5513" spans="1:24">
      <c r="A5513" t="s">
        <v>436</v>
      </c>
      <c r="B5513">
        <v>2006022</v>
      </c>
      <c r="C5513">
        <v>1</v>
      </c>
      <c r="D5513">
        <v>3</v>
      </c>
      <c r="E5513" s="28" t="s">
        <v>532</v>
      </c>
      <c r="F5513" t="s">
        <v>581</v>
      </c>
      <c r="G5513" t="s">
        <v>581</v>
      </c>
      <c r="H5513">
        <v>11</v>
      </c>
      <c r="I5513" s="3">
        <v>0.23272727272727273</v>
      </c>
      <c r="J5513">
        <v>31.231999999999999</v>
      </c>
      <c r="K5513">
        <f t="shared" si="628"/>
        <v>12.2</v>
      </c>
      <c r="L5513">
        <v>-4.1809999999999998E-3</v>
      </c>
      <c r="M5513">
        <f t="shared" si="629"/>
        <v>0.22737559272727273</v>
      </c>
      <c r="N5513" s="5">
        <v>766.10706240962554</v>
      </c>
      <c r="O5513" s="3">
        <v>22.664631239062228</v>
      </c>
      <c r="P5513" s="7">
        <v>2.958415651172238E-2</v>
      </c>
      <c r="Q5513" s="9">
        <f t="shared" si="630"/>
        <v>22.147269178955973</v>
      </c>
      <c r="R5513" s="7">
        <f t="shared" si="631"/>
        <v>2.8908843509804601E-2</v>
      </c>
      <c r="S5513" t="s">
        <v>483</v>
      </c>
      <c r="T5513" t="s">
        <v>581</v>
      </c>
      <c r="U5513">
        <v>72</v>
      </c>
      <c r="V5513">
        <f t="shared" si="625"/>
        <v>21.945600000000002</v>
      </c>
      <c r="W5513">
        <f t="shared" si="626"/>
        <v>776.62357427397569</v>
      </c>
      <c r="X5513">
        <f t="shared" si="627"/>
        <v>413.7850403731743</v>
      </c>
    </row>
    <row r="5514" spans="1:24">
      <c r="A5514" t="s">
        <v>436</v>
      </c>
      <c r="B5514">
        <v>2006022</v>
      </c>
      <c r="C5514">
        <v>1</v>
      </c>
      <c r="D5514">
        <v>1</v>
      </c>
      <c r="E5514" s="28" t="s">
        <v>532</v>
      </c>
      <c r="F5514" t="s">
        <v>581</v>
      </c>
      <c r="G5514" t="s">
        <v>581</v>
      </c>
      <c r="H5514">
        <v>15</v>
      </c>
      <c r="I5514" s="3">
        <v>0.17066666666666666</v>
      </c>
      <c r="J5514">
        <v>43.263999999999996</v>
      </c>
      <c r="K5514">
        <f t="shared" si="628"/>
        <v>16.899999999999999</v>
      </c>
      <c r="L5514">
        <v>-4.1809999999999998E-3</v>
      </c>
      <c r="M5514">
        <f t="shared" si="629"/>
        <v>0.16531498666666666</v>
      </c>
      <c r="N5514" s="5">
        <v>1470.087598057062</v>
      </c>
      <c r="O5514" s="3">
        <v>23.105143341055932</v>
      </c>
      <c r="P5514" s="7">
        <v>1.5716848010685073E-2</v>
      </c>
      <c r="Q5514" s="9">
        <f t="shared" si="630"/>
        <v>22.383402860064486</v>
      </c>
      <c r="R5514" s="7">
        <f t="shared" si="631"/>
        <v>1.5225897347646128E-2</v>
      </c>
      <c r="S5514" t="s">
        <v>483</v>
      </c>
      <c r="T5514" t="s">
        <v>581</v>
      </c>
      <c r="U5514">
        <v>73</v>
      </c>
      <c r="V5514">
        <f t="shared" si="625"/>
        <v>22.250400000000003</v>
      </c>
      <c r="W5514">
        <f t="shared" si="626"/>
        <v>1576.8398784589865</v>
      </c>
      <c r="X5514">
        <f t="shared" si="627"/>
        <v>840.14028724294803</v>
      </c>
    </row>
    <row r="5515" spans="1:24">
      <c r="A5515" t="s">
        <v>436</v>
      </c>
      <c r="B5515">
        <v>2006022</v>
      </c>
      <c r="C5515">
        <v>2</v>
      </c>
      <c r="D5515">
        <v>1</v>
      </c>
      <c r="E5515" s="28" t="s">
        <v>532</v>
      </c>
      <c r="F5515" t="s">
        <v>581</v>
      </c>
      <c r="G5515" t="s">
        <v>581</v>
      </c>
      <c r="H5515">
        <v>7</v>
      </c>
      <c r="I5515" s="3">
        <v>0.36571428571428571</v>
      </c>
      <c r="J5515">
        <v>40.192</v>
      </c>
      <c r="K5515">
        <f t="shared" si="628"/>
        <v>15.7</v>
      </c>
      <c r="L5515">
        <v>-4.1809999999999998E-3</v>
      </c>
      <c r="M5515">
        <f t="shared" si="629"/>
        <v>0.36036260571428569</v>
      </c>
      <c r="N5515" s="5">
        <v>1268.7297085014015</v>
      </c>
      <c r="O5515" s="3">
        <v>45.757427740087003</v>
      </c>
      <c r="P5515" s="7">
        <v>3.6065544483966386E-2</v>
      </c>
      <c r="Q5515" s="9">
        <f t="shared" si="630"/>
        <v>45.093894407456759</v>
      </c>
      <c r="R5515" s="7">
        <f t="shared" si="631"/>
        <v>3.554255418257745E-2</v>
      </c>
      <c r="S5515" t="s">
        <v>483</v>
      </c>
      <c r="T5515" t="s">
        <v>581</v>
      </c>
      <c r="U5515">
        <v>62</v>
      </c>
      <c r="V5515">
        <f t="shared" si="625"/>
        <v>18.897600000000001</v>
      </c>
      <c r="W5515">
        <f t="shared" si="626"/>
        <v>1185.2872220874092</v>
      </c>
      <c r="X5515">
        <f t="shared" si="627"/>
        <v>631.52103192817162</v>
      </c>
    </row>
    <row r="5516" spans="1:24">
      <c r="A5516" t="s">
        <v>436</v>
      </c>
      <c r="B5516">
        <v>2006022</v>
      </c>
      <c r="C5516">
        <v>3</v>
      </c>
      <c r="D5516">
        <v>1</v>
      </c>
      <c r="E5516" s="28" t="s">
        <v>532</v>
      </c>
      <c r="F5516" t="s">
        <v>581</v>
      </c>
      <c r="G5516" t="s">
        <v>581</v>
      </c>
      <c r="H5516">
        <v>8</v>
      </c>
      <c r="I5516" s="3">
        <v>0.32</v>
      </c>
      <c r="J5516">
        <v>42.752000000000002</v>
      </c>
      <c r="K5516">
        <f t="shared" si="628"/>
        <v>16.7</v>
      </c>
      <c r="L5516">
        <v>-4.1809999999999998E-3</v>
      </c>
      <c r="M5516">
        <f t="shared" si="629"/>
        <v>0.31464831999999998</v>
      </c>
      <c r="N5516" s="5">
        <v>1435.4985127346179</v>
      </c>
      <c r="O5516" s="3">
        <v>42.657298983936165</v>
      </c>
      <c r="P5516" s="7">
        <v>2.9716017540606304E-2</v>
      </c>
      <c r="Q5516" s="9">
        <f t="shared" si="630"/>
        <v>41.949187766905808</v>
      </c>
      <c r="R5516" s="7">
        <f t="shared" si="631"/>
        <v>2.9222731611886387E-2</v>
      </c>
      <c r="S5516" t="s">
        <v>483</v>
      </c>
      <c r="T5516" t="s">
        <v>581</v>
      </c>
      <c r="U5516">
        <v>61</v>
      </c>
      <c r="V5516">
        <f t="shared" si="625"/>
        <v>18.5928</v>
      </c>
      <c r="W5516">
        <f t="shared" si="626"/>
        <v>1335.6402876072564</v>
      </c>
      <c r="X5516">
        <f t="shared" si="627"/>
        <v>711.6291452371463</v>
      </c>
    </row>
    <row r="5517" spans="1:24">
      <c r="A5517" t="s">
        <v>436</v>
      </c>
      <c r="B5517">
        <v>2006022</v>
      </c>
      <c r="C5517">
        <v>3</v>
      </c>
      <c r="D5517">
        <v>3</v>
      </c>
      <c r="E5517" s="28" t="s">
        <v>532</v>
      </c>
      <c r="F5517" t="s">
        <v>581</v>
      </c>
      <c r="G5517" t="s">
        <v>581</v>
      </c>
      <c r="H5517">
        <v>7</v>
      </c>
      <c r="I5517" s="3">
        <v>0.36571428571428571</v>
      </c>
      <c r="J5517">
        <v>45.311999999999998</v>
      </c>
      <c r="K5517">
        <f t="shared" si="628"/>
        <v>17.7</v>
      </c>
      <c r="L5517">
        <v>-4.1809999999999998E-3</v>
      </c>
      <c r="M5517">
        <f t="shared" si="629"/>
        <v>0.36036260571428569</v>
      </c>
      <c r="N5517" s="5">
        <v>1612.5616875995133</v>
      </c>
      <c r="O5517" s="3">
        <v>51.639925337526911</v>
      </c>
      <c r="P5517" s="7">
        <v>3.2023534810875345E-2</v>
      </c>
      <c r="Q5517" s="9">
        <f t="shared" si="630"/>
        <v>50.89031038405173</v>
      </c>
      <c r="R5517" s="7">
        <f t="shared" si="631"/>
        <v>3.1558675103963256E-2</v>
      </c>
      <c r="S5517" t="s">
        <v>481</v>
      </c>
      <c r="T5517" t="s">
        <v>581</v>
      </c>
      <c r="U5517">
        <v>62</v>
      </c>
      <c r="V5517">
        <f t="shared" si="625"/>
        <v>18.897600000000001</v>
      </c>
      <c r="W5517">
        <f t="shared" si="626"/>
        <v>1532.0366478357582</v>
      </c>
      <c r="X5517">
        <f t="shared" si="627"/>
        <v>816.26912596689203</v>
      </c>
    </row>
    <row r="5518" spans="1:24">
      <c r="A5518" t="s">
        <v>436</v>
      </c>
      <c r="B5518">
        <v>2006022</v>
      </c>
      <c r="C5518">
        <v>4</v>
      </c>
      <c r="D5518">
        <v>2</v>
      </c>
      <c r="E5518" s="28" t="s">
        <v>532</v>
      </c>
      <c r="F5518" t="s">
        <v>581</v>
      </c>
      <c r="G5518" t="s">
        <v>581</v>
      </c>
      <c r="H5518">
        <v>6</v>
      </c>
      <c r="I5518" s="3">
        <v>0.42666666666666669</v>
      </c>
      <c r="J5518">
        <v>39.68</v>
      </c>
      <c r="K5518">
        <f t="shared" si="628"/>
        <v>15.5</v>
      </c>
      <c r="L5518">
        <v>-4.1809999999999998E-3</v>
      </c>
      <c r="M5518">
        <f t="shared" si="629"/>
        <v>0.42131498666666667</v>
      </c>
      <c r="N5518" s="5">
        <v>1236.6112721305601</v>
      </c>
      <c r="O5518" s="3">
        <v>52.61567295488004</v>
      </c>
      <c r="P5518" s="7">
        <v>4.2548272153648078E-2</v>
      </c>
      <c r="Q5518" s="9">
        <f t="shared" si="630"/>
        <v>51.962797225991451</v>
      </c>
      <c r="R5518" s="7">
        <f t="shared" si="631"/>
        <v>4.2020316648468392E-2</v>
      </c>
      <c r="S5518" t="s">
        <v>485</v>
      </c>
      <c r="T5518" t="s">
        <v>581</v>
      </c>
      <c r="U5518">
        <v>63</v>
      </c>
      <c r="V5518">
        <f t="shared" si="625"/>
        <v>19.202400000000001</v>
      </c>
      <c r="W5518">
        <f t="shared" si="626"/>
        <v>1167.7371936418483</v>
      </c>
      <c r="X5518">
        <f t="shared" si="627"/>
        <v>622.17037677237681</v>
      </c>
    </row>
    <row r="5519" spans="1:24">
      <c r="A5519" t="s">
        <v>436</v>
      </c>
      <c r="B5519">
        <v>2006022</v>
      </c>
      <c r="C5519">
        <v>4</v>
      </c>
      <c r="D5519">
        <v>1</v>
      </c>
      <c r="E5519" s="28" t="s">
        <v>532</v>
      </c>
      <c r="F5519" t="s">
        <v>581</v>
      </c>
      <c r="G5519" t="s">
        <v>581</v>
      </c>
      <c r="H5519">
        <v>6</v>
      </c>
      <c r="I5519" s="3">
        <v>0.42666666666666669</v>
      </c>
      <c r="J5519">
        <v>41.983999999999995</v>
      </c>
      <c r="K5519">
        <f t="shared" si="628"/>
        <v>16.399999999999999</v>
      </c>
      <c r="L5519">
        <v>-4.1809999999999998E-3</v>
      </c>
      <c r="M5519">
        <f t="shared" si="629"/>
        <v>0.42131498666666667</v>
      </c>
      <c r="N5519" s="5">
        <v>1384.386962548326</v>
      </c>
      <c r="O5519" s="3">
        <v>55.703984193535916</v>
      </c>
      <c r="P5519" s="7">
        <v>4.0237293257224971E-2</v>
      </c>
      <c r="Q5519" s="9">
        <f t="shared" si="630"/>
        <v>55.012371728245427</v>
      </c>
      <c r="R5519" s="7">
        <f t="shared" si="631"/>
        <v>3.9737712949117043E-2</v>
      </c>
      <c r="S5519" t="s">
        <v>485</v>
      </c>
      <c r="T5519" t="s">
        <v>581</v>
      </c>
      <c r="U5519">
        <v>49</v>
      </c>
      <c r="V5519">
        <f t="shared" si="625"/>
        <v>14.9352</v>
      </c>
      <c r="W5519">
        <f t="shared" si="626"/>
        <v>1082.4167834578991</v>
      </c>
      <c r="X5519">
        <f t="shared" si="627"/>
        <v>576.71166222636873</v>
      </c>
    </row>
    <row r="5520" spans="1:24">
      <c r="A5520" t="s">
        <v>436</v>
      </c>
      <c r="B5520">
        <v>2006022</v>
      </c>
      <c r="C5520">
        <v>5</v>
      </c>
      <c r="D5520">
        <v>1</v>
      </c>
      <c r="E5520" s="28" t="s">
        <v>532</v>
      </c>
      <c r="F5520" t="s">
        <v>581</v>
      </c>
      <c r="G5520" t="s">
        <v>581</v>
      </c>
      <c r="H5520">
        <v>6</v>
      </c>
      <c r="I5520" s="3">
        <v>0.42666666666666669</v>
      </c>
      <c r="J5520">
        <v>42.496000000000002</v>
      </c>
      <c r="K5520">
        <f t="shared" si="628"/>
        <v>16.600000000000001</v>
      </c>
      <c r="L5520">
        <v>-4.1809999999999998E-3</v>
      </c>
      <c r="M5520">
        <f t="shared" si="629"/>
        <v>0.42131498666666667</v>
      </c>
      <c r="N5520" s="5">
        <v>1418.3583856328707</v>
      </c>
      <c r="O5520" s="3">
        <v>56.39027557990395</v>
      </c>
      <c r="P5520" s="7">
        <v>3.9757423900125662E-2</v>
      </c>
      <c r="Q5520" s="9">
        <f t="shared" si="630"/>
        <v>55.690054950968687</v>
      </c>
      <c r="R5520" s="7">
        <f t="shared" si="631"/>
        <v>3.9263740049818099E-2</v>
      </c>
      <c r="S5520" t="s">
        <v>483</v>
      </c>
      <c r="T5520" t="s">
        <v>581</v>
      </c>
      <c r="U5520">
        <v>64</v>
      </c>
      <c r="V5520">
        <f t="shared" si="625"/>
        <v>19.507200000000001</v>
      </c>
      <c r="W5520">
        <f t="shared" si="626"/>
        <v>1369.0626551649084</v>
      </c>
      <c r="X5520">
        <f t="shared" si="627"/>
        <v>729.43658267186322</v>
      </c>
    </row>
    <row r="5521" spans="1:24">
      <c r="A5521" t="s">
        <v>436</v>
      </c>
      <c r="B5521">
        <v>2006022</v>
      </c>
      <c r="C5521">
        <v>6</v>
      </c>
      <c r="D5521">
        <v>1</v>
      </c>
      <c r="E5521" s="28" t="s">
        <v>532</v>
      </c>
      <c r="F5521" t="s">
        <v>581</v>
      </c>
      <c r="G5521" t="s">
        <v>581</v>
      </c>
      <c r="H5521">
        <v>5</v>
      </c>
      <c r="I5521" s="3">
        <v>0.51200000000000001</v>
      </c>
      <c r="J5521">
        <v>28.416</v>
      </c>
      <c r="K5521">
        <f t="shared" si="628"/>
        <v>11.1</v>
      </c>
      <c r="L5521">
        <v>-4.1809999999999998E-3</v>
      </c>
      <c r="M5521">
        <f t="shared" si="629"/>
        <v>0.50664832000000004</v>
      </c>
      <c r="N5521" s="5">
        <v>634.18470276464643</v>
      </c>
      <c r="O5521" s="3">
        <v>44.883456668467268</v>
      </c>
      <c r="P5521" s="7">
        <v>7.0773477305276569E-2</v>
      </c>
      <c r="Q5521" s="9">
        <f t="shared" si="630"/>
        <v>44.422829806770189</v>
      </c>
      <c r="R5521" s="7">
        <f t="shared" si="631"/>
        <v>7.0047148114917607E-2</v>
      </c>
      <c r="S5521" t="s">
        <v>483</v>
      </c>
      <c r="T5521" t="s">
        <v>581</v>
      </c>
      <c r="U5521">
        <v>38</v>
      </c>
      <c r="V5521">
        <f t="shared" si="625"/>
        <v>11.5824</v>
      </c>
      <c r="W5521">
        <f t="shared" si="626"/>
        <v>384.76105675903665</v>
      </c>
      <c r="X5521">
        <f t="shared" si="627"/>
        <v>205.00069104121474</v>
      </c>
    </row>
    <row r="5522" spans="1:24">
      <c r="A5522" t="s">
        <v>436</v>
      </c>
      <c r="B5522">
        <v>2006022</v>
      </c>
      <c r="C5522">
        <v>6</v>
      </c>
      <c r="D5522">
        <v>3</v>
      </c>
      <c r="E5522" s="28" t="s">
        <v>532</v>
      </c>
      <c r="F5522" t="s">
        <v>581</v>
      </c>
      <c r="G5522" t="s">
        <v>581</v>
      </c>
      <c r="H5522">
        <v>8</v>
      </c>
      <c r="I5522" s="3">
        <v>0.32</v>
      </c>
      <c r="J5522">
        <v>44.800000000000004</v>
      </c>
      <c r="K5522">
        <f t="shared" si="628"/>
        <v>17.5</v>
      </c>
      <c r="L5522">
        <v>-4.1809999999999998E-3</v>
      </c>
      <c r="M5522">
        <f t="shared" si="629"/>
        <v>0.31464831999999998</v>
      </c>
      <c r="N5522" s="5">
        <v>1576.3255029760003</v>
      </c>
      <c r="O5522" s="3">
        <v>44.716173143040081</v>
      </c>
      <c r="P5522" s="7">
        <v>2.8367347390255912E-2</v>
      </c>
      <c r="Q5522" s="9">
        <f t="shared" si="630"/>
        <v>43.97362928235296</v>
      </c>
      <c r="R5522" s="7">
        <f t="shared" si="631"/>
        <v>2.7896287409759978E-2</v>
      </c>
      <c r="S5522" t="s">
        <v>481</v>
      </c>
      <c r="T5522" t="s">
        <v>581</v>
      </c>
      <c r="U5522">
        <v>63</v>
      </c>
      <c r="V5522">
        <f t="shared" si="625"/>
        <v>19.202400000000001</v>
      </c>
      <c r="W5522">
        <f t="shared" si="626"/>
        <v>1514.0660399248477</v>
      </c>
      <c r="X5522">
        <f t="shared" si="627"/>
        <v>806.69438607195889</v>
      </c>
    </row>
    <row r="5523" spans="1:24">
      <c r="A5523" t="s">
        <v>436</v>
      </c>
      <c r="B5523">
        <v>2006022</v>
      </c>
      <c r="C5523">
        <v>7</v>
      </c>
      <c r="D5523">
        <v>1</v>
      </c>
      <c r="E5523" s="28" t="s">
        <v>532</v>
      </c>
      <c r="F5523" t="s">
        <v>581</v>
      </c>
      <c r="G5523" t="s">
        <v>581</v>
      </c>
      <c r="H5523">
        <v>8</v>
      </c>
      <c r="I5523" s="3">
        <v>0.32</v>
      </c>
      <c r="J5523">
        <v>40.448</v>
      </c>
      <c r="K5523">
        <f t="shared" si="628"/>
        <v>15.8</v>
      </c>
      <c r="L5523">
        <v>-4.1809999999999998E-3</v>
      </c>
      <c r="M5523">
        <f t="shared" si="629"/>
        <v>0.31464831999999998</v>
      </c>
      <c r="N5523" s="5">
        <v>1284.9433422462976</v>
      </c>
      <c r="O5523" s="3">
        <v>40.341065554943988</v>
      </c>
      <c r="P5523" s="7">
        <v>3.1395209600775867E-2</v>
      </c>
      <c r="Q5523" s="9">
        <f t="shared" si="630"/>
        <v>39.671691062027712</v>
      </c>
      <c r="R5523" s="7">
        <f t="shared" si="631"/>
        <v>3.0874272629542489E-2</v>
      </c>
      <c r="S5523" t="s">
        <v>481</v>
      </c>
      <c r="T5523" t="s">
        <v>581</v>
      </c>
      <c r="U5523">
        <v>66</v>
      </c>
      <c r="V5523">
        <f t="shared" si="625"/>
        <v>20.116800000000001</v>
      </c>
      <c r="W5523">
        <f t="shared" si="626"/>
        <v>1261.7484195619008</v>
      </c>
      <c r="X5523">
        <f t="shared" si="627"/>
        <v>672.25955794258084</v>
      </c>
    </row>
    <row r="5524" spans="1:24">
      <c r="A5524" t="s">
        <v>436</v>
      </c>
      <c r="B5524">
        <v>2006022</v>
      </c>
      <c r="C5524">
        <v>7</v>
      </c>
      <c r="D5524">
        <v>3</v>
      </c>
      <c r="E5524" s="28" t="s">
        <v>532</v>
      </c>
      <c r="F5524" t="s">
        <v>581</v>
      </c>
      <c r="G5524" t="s">
        <v>581</v>
      </c>
      <c r="H5524">
        <v>8</v>
      </c>
      <c r="I5524" s="3">
        <v>0.32</v>
      </c>
      <c r="J5524">
        <v>41.983999999999995</v>
      </c>
      <c r="K5524">
        <f t="shared" si="628"/>
        <v>16.399999999999999</v>
      </c>
      <c r="L5524">
        <v>-4.1809999999999998E-3</v>
      </c>
      <c r="M5524">
        <f t="shared" si="629"/>
        <v>0.31464831999999998</v>
      </c>
      <c r="N5524" s="5">
        <v>1384.386962548326</v>
      </c>
      <c r="O5524" s="3">
        <v>41.885221174272104</v>
      </c>
      <c r="P5524" s="7">
        <v>3.0255428798008476E-2</v>
      </c>
      <c r="Q5524" s="9">
        <f t="shared" si="630"/>
        <v>41.190022198613164</v>
      </c>
      <c r="R5524" s="7">
        <f t="shared" si="631"/>
        <v>2.9753257805023074E-2</v>
      </c>
      <c r="S5524" t="s">
        <v>483</v>
      </c>
      <c r="T5524" t="s">
        <v>581</v>
      </c>
      <c r="U5524">
        <v>82</v>
      </c>
      <c r="V5524">
        <f t="shared" si="625"/>
        <v>24.993600000000001</v>
      </c>
      <c r="W5524">
        <f t="shared" si="626"/>
        <v>1619.516235574971</v>
      </c>
      <c r="X5524">
        <f t="shared" si="627"/>
        <v>862.87825031434465</v>
      </c>
    </row>
    <row r="5525" spans="1:24">
      <c r="A5525" t="s">
        <v>436</v>
      </c>
      <c r="B5525">
        <v>2006022</v>
      </c>
      <c r="C5525">
        <v>8</v>
      </c>
      <c r="D5525">
        <v>3</v>
      </c>
      <c r="E5525" s="28" t="s">
        <v>532</v>
      </c>
      <c r="F5525" t="s">
        <v>581</v>
      </c>
      <c r="G5525" t="s">
        <v>581</v>
      </c>
      <c r="H5525">
        <v>19</v>
      </c>
      <c r="I5525" s="3">
        <v>0.13473684210526315</v>
      </c>
      <c r="J5525">
        <v>27.648000000000003</v>
      </c>
      <c r="K5525">
        <f t="shared" si="628"/>
        <v>10.8</v>
      </c>
      <c r="L5525">
        <v>-4.1809999999999998E-3</v>
      </c>
      <c r="M5525">
        <f t="shared" si="629"/>
        <v>0.12938516210526316</v>
      </c>
      <c r="N5525" s="5">
        <v>600.36769523957776</v>
      </c>
      <c r="O5525" s="3">
        <v>11.646041642355673</v>
      </c>
      <c r="P5525" s="7">
        <v>1.9398181705476841E-2</v>
      </c>
      <c r="Q5525" s="9">
        <f t="shared" si="630"/>
        <v>11.185641839983285</v>
      </c>
      <c r="R5525" s="7">
        <f t="shared" si="631"/>
        <v>1.8631318654678174E-2</v>
      </c>
      <c r="S5525" t="s">
        <v>483</v>
      </c>
      <c r="T5525" t="s">
        <v>581</v>
      </c>
      <c r="U5525">
        <v>77</v>
      </c>
      <c r="V5525">
        <f t="shared" si="625"/>
        <v>23.4696</v>
      </c>
      <c r="W5525">
        <f t="shared" si="626"/>
        <v>630.57510425945839</v>
      </c>
      <c r="X5525">
        <f t="shared" si="627"/>
        <v>335.97041554943945</v>
      </c>
    </row>
    <row r="5526" spans="1:24">
      <c r="A5526" t="s">
        <v>436</v>
      </c>
      <c r="B5526">
        <v>2006022</v>
      </c>
      <c r="C5526">
        <v>8</v>
      </c>
      <c r="D5526">
        <v>1</v>
      </c>
      <c r="E5526" s="28" t="s">
        <v>532</v>
      </c>
      <c r="F5526" t="s">
        <v>581</v>
      </c>
      <c r="G5526" t="s">
        <v>581</v>
      </c>
      <c r="H5526">
        <v>15</v>
      </c>
      <c r="I5526" s="3">
        <v>0.17066666666666666</v>
      </c>
      <c r="J5526">
        <v>41.216000000000001</v>
      </c>
      <c r="K5526">
        <f t="shared" si="628"/>
        <v>16.100000000000001</v>
      </c>
      <c r="L5526">
        <v>-4.1809999999999998E-3</v>
      </c>
      <c r="M5526">
        <f t="shared" si="629"/>
        <v>0.16531498666666666</v>
      </c>
      <c r="N5526" s="5">
        <v>1334.2019057188863</v>
      </c>
      <c r="O5526" s="3">
        <v>22.007077122867226</v>
      </c>
      <c r="P5526" s="7">
        <v>1.6494562800829993E-2</v>
      </c>
      <c r="Q5526" s="9">
        <f t="shared" si="630"/>
        <v>21.319769270240808</v>
      </c>
      <c r="R5526" s="7">
        <f t="shared" si="631"/>
        <v>1.5979417492102459E-2</v>
      </c>
      <c r="S5526" t="s">
        <v>483</v>
      </c>
      <c r="T5526" t="s">
        <v>581</v>
      </c>
      <c r="U5526">
        <v>76</v>
      </c>
      <c r="V5526">
        <f t="shared" si="625"/>
        <v>23.1648</v>
      </c>
      <c r="W5526">
        <f t="shared" si="626"/>
        <v>1466.9031787949964</v>
      </c>
      <c r="X5526">
        <f t="shared" si="627"/>
        <v>781.56601366197413</v>
      </c>
    </row>
    <row r="5527" spans="1:24">
      <c r="A5527" t="s">
        <v>436</v>
      </c>
      <c r="B5527">
        <v>2006022</v>
      </c>
      <c r="C5527">
        <v>9</v>
      </c>
      <c r="D5527">
        <v>2</v>
      </c>
      <c r="E5527" s="28" t="s">
        <v>532</v>
      </c>
      <c r="F5527" t="s">
        <v>581</v>
      </c>
      <c r="G5527" t="s">
        <v>581</v>
      </c>
      <c r="H5527">
        <v>10</v>
      </c>
      <c r="I5527" s="3">
        <v>0.25600000000000001</v>
      </c>
      <c r="J5527">
        <v>39.167999999999999</v>
      </c>
      <c r="K5527">
        <f t="shared" si="628"/>
        <v>15.299999999999999</v>
      </c>
      <c r="L5527">
        <v>-4.1809999999999998E-3</v>
      </c>
      <c r="M5527">
        <f t="shared" si="629"/>
        <v>0.25064831999999998</v>
      </c>
      <c r="N5527" s="5">
        <v>1204.9046105849857</v>
      </c>
      <c r="O5527" s="3">
        <v>31.294887218380847</v>
      </c>
      <c r="P5527" s="7">
        <v>2.5972916813047187E-2</v>
      </c>
      <c r="Q5527" s="9">
        <f t="shared" si="630"/>
        <v>30.644881213063925</v>
      </c>
      <c r="R5527" s="7">
        <f t="shared" si="631"/>
        <v>2.5433450037331769E-2</v>
      </c>
      <c r="S5527" t="s">
        <v>481</v>
      </c>
      <c r="T5527" t="s">
        <v>581</v>
      </c>
      <c r="U5527">
        <v>69</v>
      </c>
      <c r="V5527">
        <f t="shared" si="625"/>
        <v>21.031200000000002</v>
      </c>
      <c r="W5527">
        <f t="shared" si="626"/>
        <v>1219.5265285525741</v>
      </c>
      <c r="X5527">
        <f t="shared" si="627"/>
        <v>649.76373441281157</v>
      </c>
    </row>
    <row r="5528" spans="1:24">
      <c r="A5528" t="s">
        <v>436</v>
      </c>
      <c r="B5528">
        <v>2006022</v>
      </c>
      <c r="C5528">
        <v>9</v>
      </c>
      <c r="D5528">
        <v>1</v>
      </c>
      <c r="E5528" s="28" t="s">
        <v>532</v>
      </c>
      <c r="F5528" t="s">
        <v>581</v>
      </c>
      <c r="G5528" t="s">
        <v>581</v>
      </c>
      <c r="H5528">
        <v>8</v>
      </c>
      <c r="I5528" s="3">
        <v>0.32</v>
      </c>
      <c r="J5528">
        <v>41.728000000000002</v>
      </c>
      <c r="K5528">
        <f t="shared" si="628"/>
        <v>16.3</v>
      </c>
      <c r="L5528">
        <v>-4.1809999999999998E-3</v>
      </c>
      <c r="M5528">
        <f t="shared" si="629"/>
        <v>0.31464831999999998</v>
      </c>
      <c r="N5528" s="5">
        <v>1367.5556665655297</v>
      </c>
      <c r="O5528" s="3">
        <v>41.627861904384027</v>
      </c>
      <c r="P5528" s="7">
        <v>3.0439610556349757E-2</v>
      </c>
      <c r="Q5528" s="9">
        <f t="shared" si="630"/>
        <v>40.936967009182226</v>
      </c>
      <c r="R5528" s="7">
        <f t="shared" si="631"/>
        <v>2.9934406335349446E-2</v>
      </c>
      <c r="S5528" t="s">
        <v>481</v>
      </c>
      <c r="T5528" t="s">
        <v>581</v>
      </c>
      <c r="U5528">
        <v>65</v>
      </c>
      <c r="V5528">
        <f t="shared" ref="V5528:V5591" si="632">U5528*0.3048</f>
        <v>19.812000000000001</v>
      </c>
      <c r="W5528">
        <f t="shared" si="626"/>
        <v>1332.7277450446545</v>
      </c>
      <c r="X5528">
        <f t="shared" si="627"/>
        <v>710.07734255979199</v>
      </c>
    </row>
    <row r="5529" spans="1:24">
      <c r="A5529" t="s">
        <v>436</v>
      </c>
      <c r="B5529">
        <v>2006022</v>
      </c>
      <c r="C5529">
        <v>10</v>
      </c>
      <c r="D5529">
        <v>3</v>
      </c>
      <c r="E5529" s="28" t="s">
        <v>532</v>
      </c>
      <c r="F5529" t="s">
        <v>581</v>
      </c>
      <c r="G5529" t="s">
        <v>581</v>
      </c>
      <c r="H5529">
        <v>19</v>
      </c>
      <c r="I5529" s="3">
        <v>0.13473684210526315</v>
      </c>
      <c r="J5529">
        <v>23.552</v>
      </c>
      <c r="K5529">
        <f t="shared" si="628"/>
        <v>9.1999999999999993</v>
      </c>
      <c r="L5529">
        <v>-4.1809999999999998E-3</v>
      </c>
      <c r="M5529">
        <f t="shared" si="629"/>
        <v>0.12938516210526316</v>
      </c>
      <c r="N5529" s="5">
        <v>435.65776513269759</v>
      </c>
      <c r="O5529" s="3">
        <v>9.9122528767943994</v>
      </c>
      <c r="P5529" s="7">
        <v>2.2752384256883869E-2</v>
      </c>
      <c r="Q5529" s="9">
        <f t="shared" si="630"/>
        <v>9.5207183237938224</v>
      </c>
      <c r="R5529" s="7">
        <f t="shared" si="631"/>
        <v>2.1853663783299934E-2</v>
      </c>
      <c r="S5529" t="s">
        <v>484</v>
      </c>
      <c r="T5529" t="s">
        <v>581</v>
      </c>
      <c r="U5529">
        <v>71</v>
      </c>
      <c r="V5529">
        <f t="shared" si="632"/>
        <v>21.640800000000002</v>
      </c>
      <c r="W5529">
        <f t="shared" si="626"/>
        <v>419.88882926346741</v>
      </c>
      <c r="X5529">
        <f t="shared" si="627"/>
        <v>223.71676823157546</v>
      </c>
    </row>
    <row r="5530" spans="1:24">
      <c r="A5530" t="s">
        <v>436</v>
      </c>
      <c r="B5530">
        <v>2006022</v>
      </c>
      <c r="C5530">
        <v>10</v>
      </c>
      <c r="D5530">
        <v>1</v>
      </c>
      <c r="E5530" s="28" t="s">
        <v>532</v>
      </c>
      <c r="F5530" t="s">
        <v>581</v>
      </c>
      <c r="G5530" t="s">
        <v>581</v>
      </c>
      <c r="H5530">
        <v>16</v>
      </c>
      <c r="I5530" s="3">
        <v>0.16</v>
      </c>
      <c r="J5530">
        <v>37.631999999999998</v>
      </c>
      <c r="K5530">
        <f t="shared" si="628"/>
        <v>14.7</v>
      </c>
      <c r="L5530">
        <v>-4.1809999999999998E-3</v>
      </c>
      <c r="M5530">
        <f t="shared" si="629"/>
        <v>0.15464832000000001</v>
      </c>
      <c r="N5530" s="5">
        <v>1112.2552748998655</v>
      </c>
      <c r="O5530" s="3">
        <v>18.835481564927999</v>
      </c>
      <c r="P5530" s="7">
        <v>1.6934495155910792E-2</v>
      </c>
      <c r="Q5530" s="9">
        <f t="shared" si="630"/>
        <v>18.208072158804391</v>
      </c>
      <c r="R5530" s="7">
        <f t="shared" si="631"/>
        <v>1.6370407558142293E-2</v>
      </c>
      <c r="S5530" t="s">
        <v>483</v>
      </c>
      <c r="T5530" t="s">
        <v>581</v>
      </c>
      <c r="U5530">
        <v>80</v>
      </c>
      <c r="V5530">
        <f t="shared" si="632"/>
        <v>24.384</v>
      </c>
      <c r="W5530">
        <f t="shared" si="626"/>
        <v>1256.838140423662</v>
      </c>
      <c r="X5530">
        <f t="shared" si="627"/>
        <v>669.64336121772715</v>
      </c>
    </row>
    <row r="5531" spans="1:24">
      <c r="A5531" t="s">
        <v>436</v>
      </c>
      <c r="B5531">
        <v>2006022</v>
      </c>
      <c r="C5531">
        <v>11</v>
      </c>
      <c r="D5531">
        <v>1</v>
      </c>
      <c r="E5531" s="28" t="s">
        <v>532</v>
      </c>
      <c r="F5531" t="s">
        <v>581</v>
      </c>
      <c r="G5531" t="s">
        <v>581</v>
      </c>
      <c r="H5531">
        <v>7</v>
      </c>
      <c r="I5531" s="3">
        <v>0.36571428571428571</v>
      </c>
      <c r="J5531">
        <v>38.911999999999999</v>
      </c>
      <c r="K5531">
        <f t="shared" si="628"/>
        <v>15.2</v>
      </c>
      <c r="L5531">
        <v>-4.1809999999999998E-3</v>
      </c>
      <c r="M5531">
        <f t="shared" si="629"/>
        <v>0.36036260571428569</v>
      </c>
      <c r="N5531" s="5">
        <v>1189.2056953716735</v>
      </c>
      <c r="O5531" s="3">
        <v>44.286803340726934</v>
      </c>
      <c r="P5531" s="7">
        <v>3.724065862877117E-2</v>
      </c>
      <c r="Q5531" s="9">
        <f t="shared" si="630"/>
        <v>43.644790413307931</v>
      </c>
      <c r="R5531" s="7">
        <f t="shared" si="631"/>
        <v>3.6700791615084903E-2</v>
      </c>
      <c r="S5531" t="s">
        <v>483</v>
      </c>
      <c r="T5531" t="s">
        <v>581</v>
      </c>
      <c r="U5531">
        <v>58</v>
      </c>
      <c r="V5531">
        <f t="shared" si="632"/>
        <v>17.6784</v>
      </c>
      <c r="W5531">
        <f t="shared" si="626"/>
        <v>1049.7263246142402</v>
      </c>
      <c r="X5531">
        <f t="shared" si="627"/>
        <v>559.29418575446721</v>
      </c>
    </row>
    <row r="5532" spans="1:24">
      <c r="A5532" t="s">
        <v>436</v>
      </c>
      <c r="B5532">
        <v>2006022</v>
      </c>
      <c r="C5532">
        <v>11</v>
      </c>
      <c r="D5532">
        <v>3</v>
      </c>
      <c r="E5532" s="28" t="s">
        <v>532</v>
      </c>
      <c r="F5532" t="s">
        <v>581</v>
      </c>
      <c r="G5532" t="s">
        <v>581</v>
      </c>
      <c r="H5532">
        <v>7</v>
      </c>
      <c r="I5532" s="3">
        <v>0.36571428571428571</v>
      </c>
      <c r="J5532">
        <v>43.008000000000003</v>
      </c>
      <c r="K5532">
        <f t="shared" si="628"/>
        <v>16.8</v>
      </c>
      <c r="L5532">
        <v>-4.1809999999999998E-3</v>
      </c>
      <c r="M5532">
        <f t="shared" si="629"/>
        <v>0.36036260571428569</v>
      </c>
      <c r="N5532" s="5">
        <v>1452.7415835426816</v>
      </c>
      <c r="O5532" s="3">
        <v>48.992801418678972</v>
      </c>
      <c r="P5532" s="7">
        <v>3.3724374640123025E-2</v>
      </c>
      <c r="Q5532" s="9">
        <f t="shared" si="630"/>
        <v>48.281923194583975</v>
      </c>
      <c r="R5532" s="7">
        <f t="shared" si="631"/>
        <v>3.3235039005934428E-2</v>
      </c>
      <c r="S5532" t="s">
        <v>483</v>
      </c>
      <c r="T5532" t="s">
        <v>581</v>
      </c>
      <c r="U5532">
        <v>59</v>
      </c>
      <c r="V5532">
        <f t="shared" si="632"/>
        <v>17.9832</v>
      </c>
      <c r="W5532">
        <f t="shared" si="626"/>
        <v>1317.9805089801421</v>
      </c>
      <c r="X5532">
        <f t="shared" si="627"/>
        <v>702.2200151846198</v>
      </c>
    </row>
    <row r="5533" spans="1:24">
      <c r="A5533" t="s">
        <v>436</v>
      </c>
      <c r="B5533">
        <v>2006022</v>
      </c>
      <c r="C5533">
        <v>12</v>
      </c>
      <c r="D5533">
        <v>1</v>
      </c>
      <c r="E5533" s="28" t="s">
        <v>532</v>
      </c>
      <c r="F5533" t="s">
        <v>581</v>
      </c>
      <c r="G5533" t="s">
        <v>581</v>
      </c>
      <c r="H5533">
        <v>11</v>
      </c>
      <c r="I5533" s="3">
        <v>0.23272727272727273</v>
      </c>
      <c r="J5533">
        <v>38.4</v>
      </c>
      <c r="K5533">
        <f t="shared" si="628"/>
        <v>15</v>
      </c>
      <c r="L5533">
        <v>-4.1809999999999998E-3</v>
      </c>
      <c r="M5533">
        <f t="shared" si="629"/>
        <v>0.22737559272727273</v>
      </c>
      <c r="N5533" s="5">
        <v>1158.1166960639998</v>
      </c>
      <c r="O5533" s="3">
        <v>27.905401825872602</v>
      </c>
      <c r="P5533" s="7">
        <v>2.4095500842628809E-2</v>
      </c>
      <c r="Q5533" s="9">
        <f t="shared" si="630"/>
        <v>27.267525544246045</v>
      </c>
      <c r="R5533" s="7">
        <f t="shared" si="631"/>
        <v>2.3544713271916415E-2</v>
      </c>
      <c r="S5533" t="s">
        <v>481</v>
      </c>
      <c r="T5533" t="s">
        <v>581</v>
      </c>
      <c r="U5533">
        <v>71</v>
      </c>
      <c r="V5533">
        <f t="shared" si="632"/>
        <v>21.640800000000002</v>
      </c>
      <c r="W5533">
        <f t="shared" si="626"/>
        <v>1195.353487688064</v>
      </c>
      <c r="X5533">
        <f t="shared" si="627"/>
        <v>636.88433824020058</v>
      </c>
    </row>
    <row r="5534" spans="1:24">
      <c r="A5534" t="s">
        <v>436</v>
      </c>
      <c r="B5534">
        <v>2006022</v>
      </c>
      <c r="C5534">
        <v>12</v>
      </c>
      <c r="D5534">
        <v>3</v>
      </c>
      <c r="E5534" s="28" t="s">
        <v>532</v>
      </c>
      <c r="F5534" t="s">
        <v>581</v>
      </c>
      <c r="G5534" t="s">
        <v>581</v>
      </c>
      <c r="H5534">
        <v>9</v>
      </c>
      <c r="I5534" s="3">
        <v>0.28444444444444444</v>
      </c>
      <c r="J5534">
        <v>39.423999999999999</v>
      </c>
      <c r="K5534">
        <f t="shared" si="628"/>
        <v>15.4</v>
      </c>
      <c r="L5534">
        <v>-4.1809999999999998E-3</v>
      </c>
      <c r="M5534">
        <f t="shared" si="629"/>
        <v>0.27909276444444442</v>
      </c>
      <c r="N5534" s="5">
        <v>1220.7064695046145</v>
      </c>
      <c r="O5534" s="3">
        <v>34.975442505272724</v>
      </c>
      <c r="P5534" s="7">
        <v>2.8651803999585924E-2</v>
      </c>
      <c r="Q5534" s="9">
        <f t="shared" si="630"/>
        <v>34.322088826430949</v>
      </c>
      <c r="R5534" s="7">
        <f t="shared" si="631"/>
        <v>2.8116578132300302E-2</v>
      </c>
      <c r="S5534" t="s">
        <v>483</v>
      </c>
      <c r="T5534" t="s">
        <v>581</v>
      </c>
      <c r="U5534">
        <v>72</v>
      </c>
      <c r="V5534">
        <f t="shared" si="632"/>
        <v>21.945600000000002</v>
      </c>
      <c r="W5534">
        <f t="shared" si="626"/>
        <v>1278.5286077313083</v>
      </c>
      <c r="X5534">
        <f t="shared" si="627"/>
        <v>681.20004219924112</v>
      </c>
    </row>
    <row r="5535" spans="1:24">
      <c r="A5535" t="s">
        <v>436</v>
      </c>
      <c r="B5535">
        <v>2006022</v>
      </c>
      <c r="C5535">
        <v>13</v>
      </c>
      <c r="D5535">
        <v>3</v>
      </c>
      <c r="E5535" s="28" t="s">
        <v>532</v>
      </c>
      <c r="F5535" t="s">
        <v>581</v>
      </c>
      <c r="G5535" t="s">
        <v>581</v>
      </c>
      <c r="H5535">
        <v>7</v>
      </c>
      <c r="I5535" s="3">
        <v>0.36571428571428571</v>
      </c>
      <c r="J5535">
        <v>35.584000000000003</v>
      </c>
      <c r="K5535">
        <f t="shared" si="628"/>
        <v>13.9</v>
      </c>
      <c r="L5535">
        <v>-4.1809999999999998E-3</v>
      </c>
      <c r="M5535">
        <f t="shared" si="629"/>
        <v>0.36036260571428569</v>
      </c>
      <c r="N5535" s="5">
        <v>994.48767487344662</v>
      </c>
      <c r="O5535" s="3">
        <v>40.463179902391111</v>
      </c>
      <c r="P5535" s="7">
        <v>4.0687462423845772E-2</v>
      </c>
      <c r="Q5535" s="9">
        <f t="shared" si="630"/>
        <v>39.877120028521254</v>
      </c>
      <c r="R5535" s="7">
        <f t="shared" si="631"/>
        <v>4.0098154090844627E-2</v>
      </c>
      <c r="S5535" t="s">
        <v>481</v>
      </c>
      <c r="T5535" t="s">
        <v>581</v>
      </c>
      <c r="U5535">
        <v>63</v>
      </c>
      <c r="V5535">
        <f t="shared" si="632"/>
        <v>19.202400000000001</v>
      </c>
      <c r="W5535">
        <f t="shared" si="626"/>
        <v>924.86781454458821</v>
      </c>
      <c r="X5535">
        <f t="shared" si="627"/>
        <v>492.76957158935664</v>
      </c>
    </row>
    <row r="5536" spans="1:24">
      <c r="A5536" t="s">
        <v>436</v>
      </c>
      <c r="B5536">
        <v>2006022</v>
      </c>
      <c r="C5536">
        <v>13</v>
      </c>
      <c r="D5536">
        <v>1</v>
      </c>
      <c r="E5536" s="28" t="s">
        <v>532</v>
      </c>
      <c r="F5536" t="s">
        <v>581</v>
      </c>
      <c r="G5536" t="s">
        <v>581</v>
      </c>
      <c r="H5536">
        <v>9</v>
      </c>
      <c r="I5536" s="3">
        <v>0.28444444444444444</v>
      </c>
      <c r="J5536">
        <v>37.631999999999998</v>
      </c>
      <c r="K5536">
        <f t="shared" si="628"/>
        <v>14.7</v>
      </c>
      <c r="L5536">
        <v>-4.1809999999999998E-3</v>
      </c>
      <c r="M5536">
        <f t="shared" si="629"/>
        <v>0.27909276444444442</v>
      </c>
      <c r="N5536" s="5">
        <v>1112.2552748998655</v>
      </c>
      <c r="O5536" s="3">
        <v>33.374095937080597</v>
      </c>
      <c r="P5536" s="7">
        <v>3.0005787960938383E-2</v>
      </c>
      <c r="Q5536" s="9">
        <f t="shared" si="630"/>
        <v>32.750870818252658</v>
      </c>
      <c r="R5536" s="7">
        <f t="shared" si="631"/>
        <v>2.9445462347842014E-2</v>
      </c>
      <c r="S5536" t="s">
        <v>483</v>
      </c>
      <c r="T5536" t="s">
        <v>581</v>
      </c>
      <c r="U5536">
        <v>61</v>
      </c>
      <c r="V5536">
        <f t="shared" si="632"/>
        <v>18.5928</v>
      </c>
      <c r="W5536">
        <f t="shared" si="626"/>
        <v>1016.5455153196149</v>
      </c>
      <c r="X5536">
        <f t="shared" si="627"/>
        <v>541.6154505622909</v>
      </c>
    </row>
    <row r="5537" spans="1:24">
      <c r="A5537" t="s">
        <v>436</v>
      </c>
      <c r="B5537">
        <v>2006022</v>
      </c>
      <c r="C5537">
        <v>14</v>
      </c>
      <c r="D5537">
        <v>1</v>
      </c>
      <c r="E5537" s="28" t="s">
        <v>532</v>
      </c>
      <c r="F5537" t="s">
        <v>581</v>
      </c>
      <c r="G5537" t="s">
        <v>581</v>
      </c>
      <c r="H5537">
        <v>7</v>
      </c>
      <c r="I5537" s="3">
        <v>0.36571428571428571</v>
      </c>
      <c r="J5537">
        <v>20.48</v>
      </c>
      <c r="K5537">
        <f t="shared" si="628"/>
        <v>8</v>
      </c>
      <c r="L5537">
        <v>-4.1809999999999998E-3</v>
      </c>
      <c r="M5537">
        <f t="shared" si="629"/>
        <v>0.36036260571428569</v>
      </c>
      <c r="N5537" s="5">
        <v>329.41986021376005</v>
      </c>
      <c r="O5537" s="3">
        <v>23.109811989942894</v>
      </c>
      <c r="P5537" s="7">
        <v>7.0153062341010569E-2</v>
      </c>
      <c r="Q5537" s="9">
        <f t="shared" si="630"/>
        <v>22.77769289756576</v>
      </c>
      <c r="R5537" s="7">
        <f t="shared" si="631"/>
        <v>6.9144868444742075E-2</v>
      </c>
      <c r="S5537" t="s">
        <v>484</v>
      </c>
      <c r="T5537" t="s">
        <v>581</v>
      </c>
      <c r="U5537">
        <v>37</v>
      </c>
      <c r="V5537">
        <f t="shared" si="632"/>
        <v>11.277600000000001</v>
      </c>
      <c r="W5537">
        <f t="shared" si="626"/>
        <v>189.31146770576885</v>
      </c>
      <c r="X5537">
        <f t="shared" si="627"/>
        <v>100.86514999363365</v>
      </c>
    </row>
    <row r="5538" spans="1:24">
      <c r="A5538" t="s">
        <v>436</v>
      </c>
      <c r="B5538">
        <v>2006022</v>
      </c>
      <c r="C5538">
        <v>14</v>
      </c>
      <c r="D5538">
        <v>3</v>
      </c>
      <c r="E5538" s="28" t="s">
        <v>532</v>
      </c>
      <c r="F5538" t="s">
        <v>581</v>
      </c>
      <c r="G5538" t="s">
        <v>581</v>
      </c>
      <c r="H5538">
        <v>7</v>
      </c>
      <c r="I5538" s="3">
        <v>0.36571428571428571</v>
      </c>
      <c r="J5538">
        <v>43.52</v>
      </c>
      <c r="K5538">
        <f t="shared" si="628"/>
        <v>17</v>
      </c>
      <c r="L5538">
        <v>-4.1809999999999998E-3</v>
      </c>
      <c r="M5538">
        <f t="shared" si="629"/>
        <v>0.36036260571428569</v>
      </c>
      <c r="N5538" s="5">
        <v>1487.5365562777602</v>
      </c>
      <c r="O5538" s="3">
        <v>49.581051178422996</v>
      </c>
      <c r="P5538" s="7">
        <v>3.3330979981082885E-2</v>
      </c>
      <c r="Q5538" s="9">
        <f t="shared" si="630"/>
        <v>48.86156479224362</v>
      </c>
      <c r="R5538" s="7">
        <f t="shared" si="631"/>
        <v>3.2847303540901984E-2</v>
      </c>
      <c r="S5538" t="s">
        <v>481</v>
      </c>
      <c r="T5538" t="s">
        <v>581</v>
      </c>
      <c r="U5538">
        <v>71</v>
      </c>
      <c r="V5538">
        <f t="shared" si="632"/>
        <v>21.640800000000002</v>
      </c>
      <c r="W5538">
        <f t="shared" si="626"/>
        <v>1562.5363158917198</v>
      </c>
      <c r="X5538">
        <f t="shared" si="627"/>
        <v>832.51934910710838</v>
      </c>
    </row>
    <row r="5539" spans="1:24">
      <c r="A5539" t="s">
        <v>436</v>
      </c>
      <c r="B5539">
        <v>2006022</v>
      </c>
      <c r="C5539">
        <v>15</v>
      </c>
      <c r="D5539">
        <v>3</v>
      </c>
      <c r="E5539" s="28" t="s">
        <v>532</v>
      </c>
      <c r="F5539" t="s">
        <v>581</v>
      </c>
      <c r="G5539" t="s">
        <v>581</v>
      </c>
      <c r="H5539">
        <v>8</v>
      </c>
      <c r="I5539" s="3">
        <v>0.32</v>
      </c>
      <c r="J5539">
        <v>31.488000000000003</v>
      </c>
      <c r="K5539">
        <f t="shared" si="628"/>
        <v>12.3</v>
      </c>
      <c r="L5539">
        <v>-4.1809999999999998E-3</v>
      </c>
      <c r="M5539">
        <f t="shared" si="629"/>
        <v>0.31464831999999998</v>
      </c>
      <c r="N5539" s="5">
        <v>778.71766643343369</v>
      </c>
      <c r="O5539" s="3">
        <v>31.333491108864088</v>
      </c>
      <c r="P5539" s="7">
        <v>4.023729325722513E-2</v>
      </c>
      <c r="Q5539" s="9">
        <f t="shared" si="630"/>
        <v>30.814759431946463</v>
      </c>
      <c r="R5539" s="7">
        <f t="shared" si="631"/>
        <v>3.9571157507032835E-2</v>
      </c>
      <c r="S5539" t="s">
        <v>481</v>
      </c>
      <c r="T5539" t="s">
        <v>581</v>
      </c>
      <c r="U5539">
        <v>62</v>
      </c>
      <c r="V5539">
        <f t="shared" si="632"/>
        <v>18.897600000000001</v>
      </c>
      <c r="W5539">
        <f t="shared" si="626"/>
        <v>703.038267305104</v>
      </c>
      <c r="X5539">
        <f t="shared" si="627"/>
        <v>374.57878882015945</v>
      </c>
    </row>
    <row r="5540" spans="1:24">
      <c r="A5540" t="s">
        <v>436</v>
      </c>
      <c r="B5540">
        <v>2006022</v>
      </c>
      <c r="C5540">
        <v>15</v>
      </c>
      <c r="D5540">
        <v>1</v>
      </c>
      <c r="E5540" s="28" t="s">
        <v>532</v>
      </c>
      <c r="F5540" t="s">
        <v>581</v>
      </c>
      <c r="G5540" t="s">
        <v>581</v>
      </c>
      <c r="H5540">
        <v>10</v>
      </c>
      <c r="I5540" s="3">
        <v>0.25600000000000001</v>
      </c>
      <c r="J5540">
        <v>46.848000000000006</v>
      </c>
      <c r="K5540">
        <f t="shared" si="628"/>
        <v>18.3</v>
      </c>
      <c r="L5540">
        <v>-4.1809999999999998E-3</v>
      </c>
      <c r="M5540">
        <f t="shared" si="629"/>
        <v>0.25064831999999998</v>
      </c>
      <c r="N5540" s="5">
        <v>1723.7408904216582</v>
      </c>
      <c r="O5540" s="3">
        <v>37.471509695693136</v>
      </c>
      <c r="P5540" s="7">
        <v>2.1738481638343528E-2</v>
      </c>
      <c r="Q5540" s="9">
        <f t="shared" si="630"/>
        <v>36.692381301238903</v>
      </c>
      <c r="R5540" s="7">
        <f t="shared" si="631"/>
        <v>2.1286483081725399E-2</v>
      </c>
      <c r="S5540" t="s">
        <v>481</v>
      </c>
      <c r="T5540" t="s">
        <v>581</v>
      </c>
      <c r="U5540">
        <v>64</v>
      </c>
      <c r="V5540">
        <f t="shared" si="632"/>
        <v>19.507200000000001</v>
      </c>
      <c r="W5540">
        <f t="shared" si="626"/>
        <v>1686.7233894652252</v>
      </c>
      <c r="X5540">
        <f t="shared" si="627"/>
        <v>898.68622190707208</v>
      </c>
    </row>
    <row r="5541" spans="1:24">
      <c r="A5541" t="s">
        <v>436</v>
      </c>
      <c r="B5541">
        <v>2006022</v>
      </c>
      <c r="C5541">
        <v>16</v>
      </c>
      <c r="D5541">
        <v>1</v>
      </c>
      <c r="E5541" s="28" t="s">
        <v>532</v>
      </c>
      <c r="F5541" t="s">
        <v>581</v>
      </c>
      <c r="G5541" t="s">
        <v>581</v>
      </c>
      <c r="H5541">
        <v>7</v>
      </c>
      <c r="I5541" s="3">
        <v>0.36571428571428571</v>
      </c>
      <c r="J5541">
        <v>40.448</v>
      </c>
      <c r="K5541">
        <f t="shared" si="628"/>
        <v>15.8</v>
      </c>
      <c r="L5541">
        <v>-4.1809999999999998E-3</v>
      </c>
      <c r="M5541">
        <f t="shared" si="629"/>
        <v>0.36036260571428569</v>
      </c>
      <c r="N5541" s="5">
        <v>1284.9433422462976</v>
      </c>
      <c r="O5541" s="3">
        <v>46.051552619959011</v>
      </c>
      <c r="P5541" s="7">
        <v>3.5839364356293819E-2</v>
      </c>
      <c r="Q5541" s="9">
        <f t="shared" si="630"/>
        <v>45.383715206286489</v>
      </c>
      <c r="R5541" s="7">
        <f t="shared" si="631"/>
        <v>3.5319623608421599E-2</v>
      </c>
      <c r="S5541" t="s">
        <v>481</v>
      </c>
      <c r="T5541" t="s">
        <v>581</v>
      </c>
      <c r="U5541">
        <v>44</v>
      </c>
      <c r="V5541">
        <f t="shared" si="632"/>
        <v>13.411200000000001</v>
      </c>
      <c r="W5541">
        <f t="shared" si="626"/>
        <v>918.69970672173542</v>
      </c>
      <c r="X5541">
        <f t="shared" si="627"/>
        <v>489.48320374134067</v>
      </c>
    </row>
    <row r="5542" spans="1:24">
      <c r="A5542" t="s">
        <v>436</v>
      </c>
      <c r="B5542">
        <v>2006022</v>
      </c>
      <c r="C5542">
        <v>16</v>
      </c>
      <c r="D5542">
        <v>3</v>
      </c>
      <c r="E5542" s="28" t="s">
        <v>532</v>
      </c>
      <c r="F5542" t="s">
        <v>581</v>
      </c>
      <c r="G5542" t="s">
        <v>581</v>
      </c>
      <c r="H5542">
        <v>8</v>
      </c>
      <c r="I5542" s="3">
        <v>0.32</v>
      </c>
      <c r="J5542">
        <v>41.983999999999995</v>
      </c>
      <c r="K5542">
        <f t="shared" si="628"/>
        <v>16.399999999999999</v>
      </c>
      <c r="L5542">
        <v>-4.1809999999999998E-3</v>
      </c>
      <c r="M5542">
        <f t="shared" si="629"/>
        <v>0.31464831999999998</v>
      </c>
      <c r="N5542" s="5">
        <v>1384.386962548326</v>
      </c>
      <c r="O5542" s="3">
        <v>41.885221174272104</v>
      </c>
      <c r="P5542" s="7">
        <v>3.0255428798008476E-2</v>
      </c>
      <c r="Q5542" s="9">
        <f t="shared" si="630"/>
        <v>41.190022198613164</v>
      </c>
      <c r="R5542" s="7">
        <f t="shared" si="631"/>
        <v>2.9753257805023074E-2</v>
      </c>
      <c r="S5542" t="s">
        <v>481</v>
      </c>
      <c r="T5542" t="s">
        <v>581</v>
      </c>
      <c r="U5542">
        <v>59</v>
      </c>
      <c r="V5542">
        <f t="shared" si="632"/>
        <v>17.9832</v>
      </c>
      <c r="W5542">
        <f t="shared" si="626"/>
        <v>1251.7319808544128</v>
      </c>
      <c r="X5542">
        <f t="shared" si="627"/>
        <v>666.92279939923117</v>
      </c>
    </row>
    <row r="5543" spans="1:24">
      <c r="A5543" t="s">
        <v>436</v>
      </c>
      <c r="B5543">
        <v>2006022</v>
      </c>
      <c r="C5543">
        <v>17</v>
      </c>
      <c r="D5543">
        <v>1</v>
      </c>
      <c r="E5543" s="28" t="s">
        <v>532</v>
      </c>
      <c r="F5543" t="s">
        <v>581</v>
      </c>
      <c r="G5543" t="s">
        <v>581</v>
      </c>
      <c r="H5543">
        <v>8</v>
      </c>
      <c r="I5543" s="3">
        <v>0.32</v>
      </c>
      <c r="J5543">
        <v>41.728000000000002</v>
      </c>
      <c r="K5543">
        <f t="shared" si="628"/>
        <v>16.3</v>
      </c>
      <c r="L5543">
        <v>-4.1809999999999998E-3</v>
      </c>
      <c r="M5543">
        <f t="shared" si="629"/>
        <v>0.31464831999999998</v>
      </c>
      <c r="N5543" s="5">
        <v>1367.5556665655297</v>
      </c>
      <c r="O5543" s="3">
        <v>41.627861904384027</v>
      </c>
      <c r="P5543" s="7">
        <v>3.0439610556349757E-2</v>
      </c>
      <c r="Q5543" s="9">
        <f t="shared" si="630"/>
        <v>40.936967009182226</v>
      </c>
      <c r="R5543" s="7">
        <f t="shared" si="631"/>
        <v>2.9934406335349446E-2</v>
      </c>
      <c r="S5543" t="s">
        <v>481</v>
      </c>
      <c r="T5543" t="s">
        <v>581</v>
      </c>
      <c r="U5543">
        <v>64</v>
      </c>
      <c r="V5543">
        <f t="shared" si="632"/>
        <v>19.507200000000001</v>
      </c>
      <c r="W5543">
        <f t="shared" si="626"/>
        <v>1316.6558393923626</v>
      </c>
      <c r="X5543">
        <f t="shared" si="627"/>
        <v>701.51423122825088</v>
      </c>
    </row>
    <row r="5544" spans="1:24">
      <c r="A5544" t="s">
        <v>436</v>
      </c>
      <c r="B5544">
        <v>2006022</v>
      </c>
      <c r="C5544">
        <v>17</v>
      </c>
      <c r="D5544">
        <v>3</v>
      </c>
      <c r="E5544" s="28" t="s">
        <v>532</v>
      </c>
      <c r="F5544" t="s">
        <v>581</v>
      </c>
      <c r="G5544" t="s">
        <v>581</v>
      </c>
      <c r="H5544">
        <v>15</v>
      </c>
      <c r="I5544" s="3">
        <v>0.17066666666666666</v>
      </c>
      <c r="J5544">
        <v>44.800000000000004</v>
      </c>
      <c r="K5544">
        <f t="shared" si="628"/>
        <v>17.5</v>
      </c>
      <c r="L5544">
        <v>-4.1809999999999998E-3</v>
      </c>
      <c r="M5544">
        <f t="shared" si="629"/>
        <v>0.16531498666666666</v>
      </c>
      <c r="N5544" s="5">
        <v>1576.3255029760003</v>
      </c>
      <c r="O5544" s="3">
        <v>23.928693004697465</v>
      </c>
      <c r="P5544" s="7">
        <v>1.5180045593071763E-2</v>
      </c>
      <c r="Q5544" s="9">
        <f t="shared" si="630"/>
        <v>23.181128052432157</v>
      </c>
      <c r="R5544" s="7">
        <f t="shared" si="631"/>
        <v>1.4705800298648783E-2</v>
      </c>
      <c r="S5544" t="s">
        <v>483</v>
      </c>
      <c r="T5544" t="s">
        <v>581</v>
      </c>
      <c r="U5544">
        <v>65</v>
      </c>
      <c r="V5544">
        <f t="shared" si="632"/>
        <v>19.812000000000001</v>
      </c>
      <c r="W5544">
        <f t="shared" si="626"/>
        <v>1551.5513011967741</v>
      </c>
      <c r="X5544">
        <f t="shared" si="627"/>
        <v>826.66653327764129</v>
      </c>
    </row>
    <row r="5545" spans="1:24">
      <c r="A5545" t="s">
        <v>186</v>
      </c>
      <c r="B5545">
        <v>2006022</v>
      </c>
      <c r="C5545">
        <v>1</v>
      </c>
      <c r="D5545">
        <v>1</v>
      </c>
      <c r="E5545" s="28" t="s">
        <v>532</v>
      </c>
      <c r="F5545" t="s">
        <v>581</v>
      </c>
      <c r="G5545" t="s">
        <v>581</v>
      </c>
      <c r="H5545">
        <v>28</v>
      </c>
      <c r="I5545" s="3">
        <v>9.1428571428571428E-2</v>
      </c>
      <c r="J5545">
        <v>13.568</v>
      </c>
      <c r="K5545">
        <f t="shared" si="628"/>
        <v>5.3</v>
      </c>
      <c r="L5545">
        <v>-4.1809999999999998E-3</v>
      </c>
      <c r="M5545">
        <f t="shared" si="629"/>
        <v>8.6076891428571431E-2</v>
      </c>
      <c r="N5545" s="5">
        <v>144.58443552194561</v>
      </c>
      <c r="O5545" s="3">
        <v>3.8708935083154281</v>
      </c>
      <c r="P5545" s="7">
        <v>2.677254639713891E-2</v>
      </c>
      <c r="Q5545" s="9">
        <f t="shared" si="630"/>
        <v>3.645761763111254</v>
      </c>
      <c r="R5545" s="7">
        <f t="shared" si="631"/>
        <v>2.5215451095757024E-2</v>
      </c>
      <c r="S5545" t="s">
        <v>484</v>
      </c>
      <c r="T5545" t="s">
        <v>581</v>
      </c>
      <c r="U5545">
        <v>34</v>
      </c>
      <c r="V5545">
        <f t="shared" si="632"/>
        <v>10.363200000000001</v>
      </c>
      <c r="W5545">
        <f t="shared" si="626"/>
        <v>76.700874789277094</v>
      </c>
      <c r="X5545">
        <f t="shared" si="627"/>
        <v>40.866226087726837</v>
      </c>
    </row>
    <row r="5546" spans="1:24">
      <c r="A5546" t="s">
        <v>186</v>
      </c>
      <c r="B5546">
        <v>2006022</v>
      </c>
      <c r="C5546">
        <v>2</v>
      </c>
      <c r="D5546">
        <v>1</v>
      </c>
      <c r="E5546" s="28" t="s">
        <v>532</v>
      </c>
      <c r="F5546" t="s">
        <v>581</v>
      </c>
      <c r="G5546" t="s">
        <v>581</v>
      </c>
      <c r="H5546">
        <v>22</v>
      </c>
      <c r="I5546" s="3">
        <v>0.11636363636363636</v>
      </c>
      <c r="J5546">
        <v>19.968</v>
      </c>
      <c r="K5546">
        <f t="shared" si="628"/>
        <v>7.8</v>
      </c>
      <c r="L5546">
        <v>-4.1809999999999998E-3</v>
      </c>
      <c r="M5546">
        <f t="shared" si="629"/>
        <v>0.11101195636363637</v>
      </c>
      <c r="N5546" s="5">
        <v>313.1547546157056</v>
      </c>
      <c r="O5546" s="3">
        <v>7.2571060236186966</v>
      </c>
      <c r="P5546" s="7">
        <v>2.317418438217362E-2</v>
      </c>
      <c r="Q5546" s="9">
        <f t="shared" si="630"/>
        <v>6.9252107719276115</v>
      </c>
      <c r="R5546" s="7">
        <f t="shared" si="631"/>
        <v>2.2114340177992919E-2</v>
      </c>
      <c r="S5546" t="s">
        <v>484</v>
      </c>
      <c r="T5546" t="s">
        <v>581</v>
      </c>
      <c r="U5546">
        <v>54</v>
      </c>
      <c r="V5546">
        <f t="shared" si="632"/>
        <v>16.459199999999999</v>
      </c>
      <c r="W5546">
        <f t="shared" ref="W5546:W5609" si="633">IF(K5546&lt;9,0.16347481*POWER(K5546,2.03361676)*POWER(U5546,0.78254419),0.16347481*0.79129363*POWER(K5546,2.14015397)*POWER(U5546,0.78254419))</f>
        <v>241.71524839049144</v>
      </c>
      <c r="X5546">
        <f t="shared" ref="X5546:X5609" si="634">W5546*0.5328</f>
        <v>128.78588434245384</v>
      </c>
    </row>
    <row r="5547" spans="1:24">
      <c r="A5547" t="s">
        <v>186</v>
      </c>
      <c r="B5547">
        <v>2006022</v>
      </c>
      <c r="C5547">
        <v>7</v>
      </c>
      <c r="D5547">
        <v>1</v>
      </c>
      <c r="E5547" s="28" t="s">
        <v>532</v>
      </c>
      <c r="F5547" t="s">
        <v>581</v>
      </c>
      <c r="G5547" t="s">
        <v>581</v>
      </c>
      <c r="H5547">
        <v>10</v>
      </c>
      <c r="I5547" s="3">
        <v>0.25600000000000001</v>
      </c>
      <c r="J5547">
        <v>29.951999999999998</v>
      </c>
      <c r="K5547">
        <f t="shared" si="628"/>
        <v>11.7</v>
      </c>
      <c r="L5547">
        <v>-4.1809999999999998E-3</v>
      </c>
      <c r="M5547">
        <f t="shared" si="629"/>
        <v>0.25064831999999998</v>
      </c>
      <c r="N5547" s="5">
        <v>704.59819788533753</v>
      </c>
      <c r="O5547" s="3">
        <v>23.882940245606445</v>
      </c>
      <c r="P5547" s="7">
        <v>3.3895829307092583E-2</v>
      </c>
      <c r="Q5547" s="9">
        <f t="shared" si="630"/>
        <v>23.387881107254113</v>
      </c>
      <c r="R5547" s="7">
        <f t="shared" si="631"/>
        <v>3.3193217322222177E-2</v>
      </c>
      <c r="S5547" t="s">
        <v>482</v>
      </c>
      <c r="T5547" t="s">
        <v>581</v>
      </c>
      <c r="U5547">
        <v>53</v>
      </c>
      <c r="V5547">
        <f t="shared" si="632"/>
        <v>16.154400000000003</v>
      </c>
      <c r="W5547">
        <f t="shared" si="633"/>
        <v>558.71815983669956</v>
      </c>
      <c r="X5547">
        <f t="shared" si="634"/>
        <v>297.68503556099353</v>
      </c>
    </row>
    <row r="5548" spans="1:24">
      <c r="A5548" t="s">
        <v>186</v>
      </c>
      <c r="B5548">
        <v>2006022</v>
      </c>
      <c r="C5548">
        <v>13</v>
      </c>
      <c r="D5548">
        <v>1</v>
      </c>
      <c r="E5548" s="28" t="s">
        <v>532</v>
      </c>
      <c r="F5548" t="s">
        <v>581</v>
      </c>
      <c r="G5548" t="s">
        <v>581</v>
      </c>
      <c r="H5548">
        <v>5</v>
      </c>
      <c r="I5548" s="3">
        <v>0.51200000000000001</v>
      </c>
      <c r="J5548">
        <v>32.768000000000001</v>
      </c>
      <c r="K5548">
        <f t="shared" si="628"/>
        <v>12.8</v>
      </c>
      <c r="L5548">
        <v>-4.1809999999999998E-3</v>
      </c>
      <c r="M5548">
        <f t="shared" si="629"/>
        <v>0.50664832000000004</v>
      </c>
      <c r="N5548" s="5">
        <v>843.3148421472257</v>
      </c>
      <c r="O5548" s="3">
        <v>51.883628809420813</v>
      </c>
      <c r="P5548" s="7">
        <v>6.1523438479175942E-2</v>
      </c>
      <c r="Q5548" s="9">
        <f t="shared" si="630"/>
        <v>51.349832538173779</v>
      </c>
      <c r="R5548" s="7">
        <f t="shared" si="631"/>
        <v>6.0890464594964569E-2</v>
      </c>
      <c r="S5548" t="s">
        <v>481</v>
      </c>
      <c r="T5548" t="s">
        <v>484</v>
      </c>
      <c r="U5548">
        <v>47</v>
      </c>
      <c r="V5548">
        <f t="shared" si="632"/>
        <v>14.325600000000001</v>
      </c>
      <c r="W5548">
        <f t="shared" si="633"/>
        <v>616.42293206731779</v>
      </c>
      <c r="X5548">
        <f t="shared" si="634"/>
        <v>328.43013820546696</v>
      </c>
    </row>
    <row r="5549" spans="1:24">
      <c r="A5549" t="s">
        <v>186</v>
      </c>
      <c r="B5549">
        <v>2006022</v>
      </c>
      <c r="C5549">
        <v>13</v>
      </c>
      <c r="D5549">
        <v>3</v>
      </c>
      <c r="E5549" s="28" t="s">
        <v>532</v>
      </c>
      <c r="F5549" t="s">
        <v>581</v>
      </c>
      <c r="G5549" t="s">
        <v>581</v>
      </c>
      <c r="H5549">
        <v>7</v>
      </c>
      <c r="I5549" s="3">
        <v>0.36571428571428571</v>
      </c>
      <c r="J5549">
        <v>36.351999999999997</v>
      </c>
      <c r="K5549">
        <f t="shared" si="628"/>
        <v>14.2</v>
      </c>
      <c r="L5549">
        <v>-4.1809999999999998E-3</v>
      </c>
      <c r="M5549">
        <f t="shared" si="629"/>
        <v>0.36036260571428569</v>
      </c>
      <c r="N5549" s="5">
        <v>1037.8784470859775</v>
      </c>
      <c r="O5549" s="3">
        <v>41.345554542006973</v>
      </c>
      <c r="P5549" s="7">
        <v>3.9836605777961512E-2</v>
      </c>
      <c r="Q5549" s="9">
        <f t="shared" si="630"/>
        <v>40.746582425010445</v>
      </c>
      <c r="R5549" s="7">
        <f t="shared" si="631"/>
        <v>3.9259493767708049E-2</v>
      </c>
      <c r="S5549" t="s">
        <v>483</v>
      </c>
      <c r="T5549" t="s">
        <v>482</v>
      </c>
      <c r="U5549">
        <v>46</v>
      </c>
      <c r="V5549">
        <f t="shared" si="632"/>
        <v>14.020800000000001</v>
      </c>
      <c r="W5549">
        <f t="shared" si="633"/>
        <v>756.91038912123281</v>
      </c>
      <c r="X5549">
        <f t="shared" si="634"/>
        <v>403.28185532379285</v>
      </c>
    </row>
    <row r="5550" spans="1:24">
      <c r="A5550" t="s">
        <v>148</v>
      </c>
      <c r="B5550">
        <v>2006022</v>
      </c>
      <c r="C5550">
        <v>2</v>
      </c>
      <c r="D5550">
        <v>3</v>
      </c>
      <c r="E5550" s="28" t="s">
        <v>532</v>
      </c>
      <c r="F5550" t="s">
        <v>581</v>
      </c>
      <c r="G5550" t="s">
        <v>581</v>
      </c>
      <c r="H5550">
        <v>9</v>
      </c>
      <c r="I5550" s="3">
        <v>0.28444444444444444</v>
      </c>
      <c r="J5550">
        <v>36.864000000000004</v>
      </c>
      <c r="K5550">
        <f t="shared" si="628"/>
        <v>14.400000000000002</v>
      </c>
      <c r="L5550">
        <v>-4.1809999999999998E-3</v>
      </c>
      <c r="M5550">
        <f t="shared" si="629"/>
        <v>0.27909276444444442</v>
      </c>
      <c r="N5550" s="5">
        <v>1067.3203470925828</v>
      </c>
      <c r="O5550" s="3">
        <v>32.687804550712741</v>
      </c>
      <c r="P5550" s="7">
        <v>3.0626048345986697E-2</v>
      </c>
      <c r="Q5550" s="9">
        <f t="shared" si="630"/>
        <v>32.077491671890719</v>
      </c>
      <c r="R5550" s="7">
        <f t="shared" si="631"/>
        <v>3.0054230446623552E-2</v>
      </c>
      <c r="S5550" t="s">
        <v>483</v>
      </c>
      <c r="T5550" t="s">
        <v>581</v>
      </c>
      <c r="U5550">
        <v>48</v>
      </c>
      <c r="V5550">
        <f t="shared" si="632"/>
        <v>14.630400000000002</v>
      </c>
      <c r="W5550">
        <f t="shared" si="633"/>
        <v>806.32135005294776</v>
      </c>
      <c r="X5550">
        <f t="shared" si="634"/>
        <v>429.60801530821061</v>
      </c>
    </row>
    <row r="5551" spans="1:24">
      <c r="A5551" t="s">
        <v>148</v>
      </c>
      <c r="B5551">
        <v>2006022</v>
      </c>
      <c r="C5551">
        <v>4</v>
      </c>
      <c r="D5551">
        <v>1</v>
      </c>
      <c r="E5551" s="28" t="s">
        <v>532</v>
      </c>
      <c r="F5551" t="s">
        <v>581</v>
      </c>
      <c r="G5551" t="s">
        <v>581</v>
      </c>
      <c r="H5551">
        <v>6</v>
      </c>
      <c r="I5551" s="3">
        <v>0.42666666666666669</v>
      </c>
      <c r="J5551">
        <v>42.496000000000002</v>
      </c>
      <c r="K5551">
        <f t="shared" si="628"/>
        <v>16.600000000000001</v>
      </c>
      <c r="L5551">
        <v>-4.1809999999999998E-3</v>
      </c>
      <c r="M5551">
        <f t="shared" si="629"/>
        <v>0.42131498666666667</v>
      </c>
      <c r="N5551" s="5">
        <v>1418.3583856328707</v>
      </c>
      <c r="O5551" s="3">
        <v>56.39027557990395</v>
      </c>
      <c r="P5551" s="7">
        <v>3.9757423900125662E-2</v>
      </c>
      <c r="Q5551" s="9">
        <f t="shared" si="630"/>
        <v>55.690054950968687</v>
      </c>
      <c r="R5551" s="7">
        <f t="shared" si="631"/>
        <v>3.9263740049818099E-2</v>
      </c>
      <c r="S5551" t="s">
        <v>485</v>
      </c>
      <c r="T5551" t="s">
        <v>581</v>
      </c>
      <c r="U5551">
        <v>40</v>
      </c>
      <c r="V5551">
        <f t="shared" si="632"/>
        <v>12.192</v>
      </c>
      <c r="W5551">
        <f t="shared" si="633"/>
        <v>947.74263373957581</v>
      </c>
      <c r="X5551">
        <f t="shared" si="634"/>
        <v>504.95727525644605</v>
      </c>
    </row>
    <row r="5552" spans="1:24">
      <c r="A5552" t="s">
        <v>148</v>
      </c>
      <c r="B5552">
        <v>2006022</v>
      </c>
      <c r="C5552">
        <v>6</v>
      </c>
      <c r="D5552">
        <v>1</v>
      </c>
      <c r="E5552" s="28" t="s">
        <v>532</v>
      </c>
      <c r="F5552" t="s">
        <v>581</v>
      </c>
      <c r="G5552" t="s">
        <v>581</v>
      </c>
      <c r="H5552">
        <v>31</v>
      </c>
      <c r="I5552" s="3">
        <v>8.2580645161290323E-2</v>
      </c>
      <c r="J5552">
        <v>15.616</v>
      </c>
      <c r="K5552">
        <f t="shared" si="628"/>
        <v>6.1</v>
      </c>
      <c r="L5552">
        <v>-4.1809999999999998E-3</v>
      </c>
      <c r="M5552">
        <f t="shared" si="629"/>
        <v>7.7228965161290325E-2</v>
      </c>
      <c r="N5552" s="5">
        <v>191.52676560240639</v>
      </c>
      <c r="O5552" s="3">
        <v>4.0299087338966206</v>
      </c>
      <c r="P5552" s="7">
        <v>2.104096898008697E-2</v>
      </c>
      <c r="Q5552" s="9">
        <f t="shared" si="630"/>
        <v>3.7700468584736209</v>
      </c>
      <c r="R5552" s="7">
        <f t="shared" si="631"/>
        <v>1.9684177543622932E-2</v>
      </c>
      <c r="S5552" t="s">
        <v>483</v>
      </c>
      <c r="T5552" t="s">
        <v>581</v>
      </c>
      <c r="U5552">
        <v>38</v>
      </c>
      <c r="V5552">
        <f t="shared" si="632"/>
        <v>11.5824</v>
      </c>
      <c r="W5552">
        <f t="shared" si="633"/>
        <v>111.36820781614382</v>
      </c>
      <c r="X5552">
        <f t="shared" si="634"/>
        <v>59.336981124441436</v>
      </c>
    </row>
    <row r="5553" spans="1:24">
      <c r="A5553" t="s">
        <v>148</v>
      </c>
      <c r="B5553">
        <v>2006022</v>
      </c>
      <c r="C5553">
        <v>6</v>
      </c>
      <c r="D5553">
        <v>3</v>
      </c>
      <c r="E5553" s="28" t="s">
        <v>532</v>
      </c>
      <c r="F5553" t="s">
        <v>581</v>
      </c>
      <c r="G5553" t="s">
        <v>581</v>
      </c>
      <c r="H5553">
        <v>10</v>
      </c>
      <c r="I5553" s="3">
        <v>0.25600000000000001</v>
      </c>
      <c r="J5553">
        <v>36.095999999999997</v>
      </c>
      <c r="K5553">
        <f t="shared" si="628"/>
        <v>14.099999999999998</v>
      </c>
      <c r="L5553">
        <v>-4.1809999999999998E-3</v>
      </c>
      <c r="M5553">
        <f t="shared" si="629"/>
        <v>0.25064831999999998</v>
      </c>
      <c r="N5553" s="5">
        <v>1023.3119126421502</v>
      </c>
      <c r="O5553" s="3">
        <v>28.824238227456078</v>
      </c>
      <c r="P5553" s="7">
        <v>2.8167597651661314E-2</v>
      </c>
      <c r="Q5553" s="9">
        <f t="shared" si="630"/>
        <v>28.225881177793898</v>
      </c>
      <c r="R5553" s="7">
        <f t="shared" si="631"/>
        <v>2.7582871682706993E-2</v>
      </c>
      <c r="S5553" t="s">
        <v>483</v>
      </c>
      <c r="T5553" t="s">
        <v>581</v>
      </c>
      <c r="U5553">
        <v>56</v>
      </c>
      <c r="V5553">
        <f t="shared" si="632"/>
        <v>17.0688</v>
      </c>
      <c r="W5553">
        <f t="shared" si="633"/>
        <v>869.61844109289757</v>
      </c>
      <c r="X5553">
        <f t="shared" si="634"/>
        <v>463.33270541429584</v>
      </c>
    </row>
    <row r="5554" spans="1:24">
      <c r="A5554" t="s">
        <v>148</v>
      </c>
      <c r="B5554">
        <v>2006022</v>
      </c>
      <c r="C5554">
        <v>8</v>
      </c>
      <c r="D5554">
        <v>1</v>
      </c>
      <c r="E5554" s="28" t="s">
        <v>532</v>
      </c>
      <c r="F5554" t="s">
        <v>581</v>
      </c>
      <c r="G5554" t="s">
        <v>581</v>
      </c>
      <c r="H5554">
        <v>18</v>
      </c>
      <c r="I5554" s="3">
        <v>0.14222222222222222</v>
      </c>
      <c r="J5554">
        <v>71.423999999999992</v>
      </c>
      <c r="K5554">
        <f t="shared" si="628"/>
        <v>27.899999999999995</v>
      </c>
      <c r="L5554">
        <v>-4.1809999999999998E-3</v>
      </c>
      <c r="M5554">
        <f t="shared" si="629"/>
        <v>0.13687054222222222</v>
      </c>
      <c r="N5554" s="5">
        <v>4006.6205217030138</v>
      </c>
      <c r="O5554" s="3">
        <v>31.849003967374294</v>
      </c>
      <c r="P5554" s="7">
        <v>7.9490942041690726E-3</v>
      </c>
      <c r="Q5554" s="9">
        <f t="shared" si="630"/>
        <v>30.652858486084007</v>
      </c>
      <c r="R5554" s="7">
        <f t="shared" si="631"/>
        <v>7.6505519601978702E-3</v>
      </c>
      <c r="S5554" t="s">
        <v>481</v>
      </c>
      <c r="T5554" t="s">
        <v>581</v>
      </c>
      <c r="U5554">
        <v>85</v>
      </c>
      <c r="V5554">
        <f t="shared" si="632"/>
        <v>25.908000000000001</v>
      </c>
      <c r="W5554">
        <f t="shared" si="633"/>
        <v>5193.494260148289</v>
      </c>
      <c r="X5554">
        <f t="shared" si="634"/>
        <v>2767.0937418070084</v>
      </c>
    </row>
    <row r="5555" spans="1:24">
      <c r="A5555" t="s">
        <v>148</v>
      </c>
      <c r="B5555">
        <v>2006022</v>
      </c>
      <c r="C5555">
        <v>15</v>
      </c>
      <c r="D5555">
        <v>1</v>
      </c>
      <c r="E5555" s="28" t="s">
        <v>532</v>
      </c>
      <c r="F5555" t="s">
        <v>581</v>
      </c>
      <c r="G5555" t="s">
        <v>581</v>
      </c>
      <c r="H5555">
        <v>7</v>
      </c>
      <c r="I5555" s="3">
        <v>0.36571428571428571</v>
      </c>
      <c r="J5555">
        <v>38.655999999999999</v>
      </c>
      <c r="K5555">
        <f t="shared" si="628"/>
        <v>15.1</v>
      </c>
      <c r="L5555">
        <v>-4.1809999999999998E-3</v>
      </c>
      <c r="M5555">
        <f t="shared" si="629"/>
        <v>0.36036260571428569</v>
      </c>
      <c r="N5555" s="5">
        <v>1173.6097238646782</v>
      </c>
      <c r="O5555" s="3">
        <v>43.992678460854918</v>
      </c>
      <c r="P5555" s="7">
        <v>3.7484930097535084E-2</v>
      </c>
      <c r="Q5555" s="9">
        <f t="shared" si="630"/>
        <v>43.3549696144782</v>
      </c>
      <c r="R5555" s="7">
        <f t="shared" si="631"/>
        <v>3.6941556237035059E-2</v>
      </c>
      <c r="S5555" t="s">
        <v>485</v>
      </c>
      <c r="T5555" t="s">
        <v>581</v>
      </c>
      <c r="U5555">
        <v>69</v>
      </c>
      <c r="V5555">
        <f t="shared" si="632"/>
        <v>21.031200000000002</v>
      </c>
      <c r="W5555">
        <f t="shared" si="633"/>
        <v>1185.663300354526</v>
      </c>
      <c r="X5555">
        <f t="shared" si="634"/>
        <v>631.72140642889156</v>
      </c>
    </row>
    <row r="5556" spans="1:24">
      <c r="A5556" t="s">
        <v>148</v>
      </c>
      <c r="B5556">
        <v>2006022</v>
      </c>
      <c r="C5556">
        <v>16</v>
      </c>
      <c r="D5556">
        <v>1</v>
      </c>
      <c r="E5556" s="28" t="s">
        <v>532</v>
      </c>
      <c r="F5556" t="s">
        <v>581</v>
      </c>
      <c r="G5556" t="s">
        <v>581</v>
      </c>
      <c r="H5556">
        <v>5</v>
      </c>
      <c r="I5556" s="3">
        <v>0.51200000000000001</v>
      </c>
      <c r="J5556">
        <v>33.792000000000002</v>
      </c>
      <c r="K5556">
        <f t="shared" si="628"/>
        <v>13.200000000000001</v>
      </c>
      <c r="L5556">
        <v>-4.1809999999999998E-3</v>
      </c>
      <c r="M5556">
        <f t="shared" si="629"/>
        <v>0.50664832000000004</v>
      </c>
      <c r="N5556" s="5">
        <v>896.84556943196174</v>
      </c>
      <c r="O5556" s="3">
        <v>53.530728136704141</v>
      </c>
      <c r="P5556" s="7">
        <v>5.9687787910475035E-2</v>
      </c>
      <c r="Q5556" s="9">
        <f t="shared" si="630"/>
        <v>52.979715533798149</v>
      </c>
      <c r="R5556" s="7">
        <f t="shared" si="631"/>
        <v>5.9073398296826174E-2</v>
      </c>
      <c r="S5556" t="s">
        <v>485</v>
      </c>
      <c r="T5556" t="s">
        <v>581</v>
      </c>
      <c r="U5556">
        <v>51</v>
      </c>
      <c r="V5556">
        <f t="shared" si="632"/>
        <v>15.5448</v>
      </c>
      <c r="W5556">
        <f t="shared" si="633"/>
        <v>701.84042407843731</v>
      </c>
      <c r="X5556">
        <f t="shared" si="634"/>
        <v>373.94057794899146</v>
      </c>
    </row>
    <row r="5557" spans="1:24">
      <c r="A5557" t="s">
        <v>148</v>
      </c>
      <c r="B5557">
        <v>2006022</v>
      </c>
      <c r="C5557">
        <v>16</v>
      </c>
      <c r="D5557">
        <v>2</v>
      </c>
      <c r="E5557" s="28" t="s">
        <v>532</v>
      </c>
      <c r="F5557" t="s">
        <v>581</v>
      </c>
      <c r="G5557" t="s">
        <v>581</v>
      </c>
      <c r="H5557">
        <v>6</v>
      </c>
      <c r="I5557" s="3">
        <v>0.42666666666666669</v>
      </c>
      <c r="J5557">
        <v>40.192</v>
      </c>
      <c r="K5557">
        <f t="shared" si="628"/>
        <v>15.7</v>
      </c>
      <c r="L5557">
        <v>-4.1809999999999998E-3</v>
      </c>
      <c r="M5557">
        <f t="shared" si="629"/>
        <v>0.42131498666666667</v>
      </c>
      <c r="N5557" s="5">
        <v>1268.7297085014015</v>
      </c>
      <c r="O5557" s="3">
        <v>53.301964341247896</v>
      </c>
      <c r="P5557" s="7">
        <v>4.2012072377659637E-2</v>
      </c>
      <c r="Q5557" s="9">
        <f t="shared" si="630"/>
        <v>52.640480448714541</v>
      </c>
      <c r="R5557" s="7">
        <f t="shared" si="631"/>
        <v>4.1490697424349299E-2</v>
      </c>
      <c r="S5557" t="s">
        <v>485</v>
      </c>
      <c r="T5557" t="s">
        <v>581</v>
      </c>
      <c r="U5557">
        <v>57</v>
      </c>
      <c r="V5557">
        <f t="shared" si="632"/>
        <v>17.3736</v>
      </c>
      <c r="W5557">
        <f t="shared" si="633"/>
        <v>1109.807272505431</v>
      </c>
      <c r="X5557">
        <f t="shared" si="634"/>
        <v>591.3053147908937</v>
      </c>
    </row>
    <row r="5558" spans="1:24">
      <c r="A5558" t="s">
        <v>148</v>
      </c>
      <c r="B5558">
        <v>2006022</v>
      </c>
      <c r="C5558">
        <v>23</v>
      </c>
      <c r="D5558">
        <v>1</v>
      </c>
      <c r="E5558" s="28" t="s">
        <v>532</v>
      </c>
      <c r="F5558" t="s">
        <v>581</v>
      </c>
      <c r="G5558" t="s">
        <v>581</v>
      </c>
      <c r="H5558">
        <v>5</v>
      </c>
      <c r="I5558" s="3">
        <v>0.51200000000000001</v>
      </c>
      <c r="J5558">
        <v>39.68</v>
      </c>
      <c r="K5558">
        <f t="shared" si="628"/>
        <v>15.5</v>
      </c>
      <c r="L5558">
        <v>-4.1809999999999998E-3</v>
      </c>
      <c r="M5558">
        <f t="shared" si="629"/>
        <v>0.50664832000000004</v>
      </c>
      <c r="N5558" s="5">
        <v>1236.6112721305601</v>
      </c>
      <c r="O5558" s="3">
        <v>63.001549268582551</v>
      </c>
      <c r="P5558" s="7">
        <v>5.0946931091803045E-2</v>
      </c>
      <c r="Q5558" s="9">
        <f t="shared" si="630"/>
        <v>62.351542758638423</v>
      </c>
      <c r="R5558" s="7">
        <f t="shared" si="631"/>
        <v>5.0421295813689961E-2</v>
      </c>
      <c r="S5558" t="s">
        <v>485</v>
      </c>
      <c r="T5558" t="s">
        <v>581</v>
      </c>
      <c r="U5558">
        <v>56</v>
      </c>
      <c r="V5558">
        <f t="shared" si="632"/>
        <v>17.0688</v>
      </c>
      <c r="W5558">
        <f t="shared" si="633"/>
        <v>1064.9175980142873</v>
      </c>
      <c r="X5558">
        <f t="shared" si="634"/>
        <v>567.38809622201234</v>
      </c>
    </row>
    <row r="5559" spans="1:24">
      <c r="A5559" t="s">
        <v>148</v>
      </c>
      <c r="B5559">
        <v>2006022</v>
      </c>
      <c r="C5559">
        <v>24</v>
      </c>
      <c r="D5559">
        <v>1</v>
      </c>
      <c r="E5559" s="28" t="s">
        <v>532</v>
      </c>
      <c r="F5559" t="s">
        <v>581</v>
      </c>
      <c r="G5559" t="s">
        <v>581</v>
      </c>
      <c r="H5559">
        <v>6</v>
      </c>
      <c r="I5559" s="3">
        <v>0.42666666666666669</v>
      </c>
      <c r="J5559">
        <v>32.768000000000001</v>
      </c>
      <c r="K5559">
        <f t="shared" si="628"/>
        <v>12.8</v>
      </c>
      <c r="L5559">
        <v>-4.1809999999999998E-3</v>
      </c>
      <c r="M5559">
        <f t="shared" si="629"/>
        <v>0.42131498666666667</v>
      </c>
      <c r="N5559" s="5">
        <v>843.3148421472257</v>
      </c>
      <c r="O5559" s="3">
        <v>43.350739238911885</v>
      </c>
      <c r="P5559" s="7">
        <v>5.140516574869404E-2</v>
      </c>
      <c r="Q5559" s="9">
        <f t="shared" si="630"/>
        <v>42.814073719229363</v>
      </c>
      <c r="R5559" s="7">
        <f t="shared" si="631"/>
        <v>5.0768789519009663E-2</v>
      </c>
      <c r="S5559" t="s">
        <v>481</v>
      </c>
      <c r="T5559" t="s">
        <v>484</v>
      </c>
      <c r="U5559">
        <v>46</v>
      </c>
      <c r="V5559">
        <f t="shared" si="632"/>
        <v>14.020800000000001</v>
      </c>
      <c r="W5559">
        <f t="shared" si="633"/>
        <v>606.13561613467016</v>
      </c>
      <c r="X5559">
        <f t="shared" si="634"/>
        <v>322.94905627655231</v>
      </c>
    </row>
    <row r="5560" spans="1:24">
      <c r="A5560" t="s">
        <v>91</v>
      </c>
      <c r="B5560">
        <v>2006022</v>
      </c>
      <c r="C5560">
        <v>2</v>
      </c>
      <c r="D5560">
        <v>1</v>
      </c>
      <c r="E5560" s="28" t="s">
        <v>532</v>
      </c>
      <c r="F5560" t="s">
        <v>581</v>
      </c>
      <c r="G5560" t="s">
        <v>581</v>
      </c>
      <c r="H5560">
        <v>17</v>
      </c>
      <c r="I5560" s="3">
        <v>0.15058823529411766</v>
      </c>
      <c r="J5560">
        <v>62.72</v>
      </c>
      <c r="K5560">
        <f t="shared" si="628"/>
        <v>24.5</v>
      </c>
      <c r="L5560">
        <v>-4.1809999999999998E-3</v>
      </c>
      <c r="M5560">
        <f t="shared" si="629"/>
        <v>0.14523655529411766</v>
      </c>
      <c r="N5560" s="5">
        <v>3089.5979858329601</v>
      </c>
      <c r="O5560" s="3">
        <v>29.600768619644231</v>
      </c>
      <c r="P5560" s="7">
        <v>9.5807832460325162E-3</v>
      </c>
      <c r="Q5560" s="9">
        <f t="shared" si="630"/>
        <v>28.55124308259461</v>
      </c>
      <c r="R5560" s="7">
        <f t="shared" si="631"/>
        <v>9.2410867735910809E-3</v>
      </c>
      <c r="S5560" t="s">
        <v>485</v>
      </c>
      <c r="T5560" t="s">
        <v>581</v>
      </c>
      <c r="U5560">
        <v>76</v>
      </c>
      <c r="V5560">
        <f t="shared" si="632"/>
        <v>23.1648</v>
      </c>
      <c r="W5560">
        <f t="shared" si="633"/>
        <v>3602.7785669806872</v>
      </c>
      <c r="X5560">
        <f t="shared" si="634"/>
        <v>1919.5604204873102</v>
      </c>
    </row>
    <row r="5561" spans="1:24">
      <c r="A5561" t="s">
        <v>91</v>
      </c>
      <c r="B5561">
        <v>2006022</v>
      </c>
      <c r="C5561">
        <v>3</v>
      </c>
      <c r="D5561">
        <v>3</v>
      </c>
      <c r="E5561" s="28" t="s">
        <v>532</v>
      </c>
      <c r="F5561" t="s">
        <v>581</v>
      </c>
      <c r="G5561" t="s">
        <v>581</v>
      </c>
      <c r="H5561">
        <v>5</v>
      </c>
      <c r="I5561" s="3">
        <v>0.51200000000000001</v>
      </c>
      <c r="J5561">
        <v>30.464000000000002</v>
      </c>
      <c r="K5561">
        <f t="shared" si="628"/>
        <v>11.9</v>
      </c>
      <c r="L5561">
        <v>-4.1809999999999998E-3</v>
      </c>
      <c r="M5561">
        <f t="shared" si="629"/>
        <v>0.50664832000000004</v>
      </c>
      <c r="N5561" s="5">
        <v>728.8929125761025</v>
      </c>
      <c r="O5561" s="3">
        <v>48.177655323033655</v>
      </c>
      <c r="P5561" s="7">
        <v>6.6097028098079505E-2</v>
      </c>
      <c r="Q5561" s="9">
        <f t="shared" si="630"/>
        <v>47.682595798018923</v>
      </c>
      <c r="R5561" s="7">
        <f t="shared" si="631"/>
        <v>6.5417834328359528E-2</v>
      </c>
      <c r="S5561" t="s">
        <v>485</v>
      </c>
      <c r="T5561" t="s">
        <v>581</v>
      </c>
      <c r="U5561">
        <v>48</v>
      </c>
      <c r="V5561">
        <f t="shared" si="632"/>
        <v>14.630400000000002</v>
      </c>
      <c r="W5561">
        <f t="shared" si="633"/>
        <v>536.13007777308303</v>
      </c>
      <c r="X5561">
        <f t="shared" si="634"/>
        <v>285.65010543749867</v>
      </c>
    </row>
    <row r="5562" spans="1:24">
      <c r="A5562" t="s">
        <v>91</v>
      </c>
      <c r="B5562">
        <v>2006022</v>
      </c>
      <c r="C5562">
        <v>3</v>
      </c>
      <c r="D5562">
        <v>1</v>
      </c>
      <c r="E5562" s="28" t="s">
        <v>532</v>
      </c>
      <c r="F5562" t="s">
        <v>581</v>
      </c>
      <c r="G5562" t="s">
        <v>581</v>
      </c>
      <c r="H5562">
        <v>6</v>
      </c>
      <c r="I5562" s="3">
        <v>0.42666666666666669</v>
      </c>
      <c r="J5562">
        <v>32.256</v>
      </c>
      <c r="K5562">
        <f t="shared" si="628"/>
        <v>12.6</v>
      </c>
      <c r="L5562">
        <v>-4.1809999999999998E-3</v>
      </c>
      <c r="M5562">
        <f t="shared" si="629"/>
        <v>0.42131498666666667</v>
      </c>
      <c r="N5562" s="5">
        <v>817.16714074275842</v>
      </c>
      <c r="O5562" s="3">
        <v>42.664447852543944</v>
      </c>
      <c r="P5562" s="7">
        <v>5.2210185316267602E-2</v>
      </c>
      <c r="Q5562" s="9">
        <f t="shared" si="630"/>
        <v>42.136390496506365</v>
      </c>
      <c r="R5562" s="7">
        <f t="shared" si="631"/>
        <v>5.1563980482874999E-2</v>
      </c>
      <c r="S5562" t="s">
        <v>485</v>
      </c>
      <c r="T5562" t="s">
        <v>581</v>
      </c>
      <c r="U5562">
        <v>56</v>
      </c>
      <c r="V5562">
        <f t="shared" si="632"/>
        <v>17.0688</v>
      </c>
      <c r="W5562">
        <f t="shared" si="633"/>
        <v>683.5736053334324</v>
      </c>
      <c r="X5562">
        <f t="shared" si="634"/>
        <v>364.20801692165281</v>
      </c>
    </row>
    <row r="5563" spans="1:24">
      <c r="A5563" t="s">
        <v>91</v>
      </c>
      <c r="B5563">
        <v>2006022</v>
      </c>
      <c r="C5563">
        <v>4</v>
      </c>
      <c r="D5563">
        <v>1</v>
      </c>
      <c r="E5563" s="28" t="s">
        <v>532</v>
      </c>
      <c r="F5563" t="s">
        <v>581</v>
      </c>
      <c r="G5563" t="s">
        <v>581</v>
      </c>
      <c r="H5563">
        <v>6</v>
      </c>
      <c r="I5563" s="3">
        <v>0.42666666666666669</v>
      </c>
      <c r="J5563">
        <v>26.88</v>
      </c>
      <c r="K5563">
        <f t="shared" si="628"/>
        <v>10.5</v>
      </c>
      <c r="L5563">
        <v>-4.1809999999999998E-3</v>
      </c>
      <c r="M5563">
        <f t="shared" si="629"/>
        <v>0.42131498666666667</v>
      </c>
      <c r="N5563" s="5">
        <v>567.47718107135995</v>
      </c>
      <c r="O5563" s="3">
        <v>35.458388295679875</v>
      </c>
      <c r="P5563" s="7">
        <v>6.2484253954911008E-2</v>
      </c>
      <c r="Q5563" s="9">
        <f t="shared" si="630"/>
        <v>35.020716657913532</v>
      </c>
      <c r="R5563" s="7">
        <f t="shared" si="631"/>
        <v>6.1712995387403421E-2</v>
      </c>
      <c r="S5563" t="s">
        <v>483</v>
      </c>
      <c r="T5563" t="s">
        <v>581</v>
      </c>
      <c r="U5563">
        <v>54</v>
      </c>
      <c r="V5563">
        <f t="shared" si="632"/>
        <v>16.459199999999999</v>
      </c>
      <c r="W5563">
        <f t="shared" si="633"/>
        <v>449.74414166337078</v>
      </c>
      <c r="X5563">
        <f t="shared" si="634"/>
        <v>239.62367867824398</v>
      </c>
    </row>
    <row r="5564" spans="1:24">
      <c r="A5564" t="s">
        <v>91</v>
      </c>
      <c r="B5564">
        <v>2006022</v>
      </c>
      <c r="C5564">
        <v>5</v>
      </c>
      <c r="D5564">
        <v>1</v>
      </c>
      <c r="E5564" s="28" t="s">
        <v>532</v>
      </c>
      <c r="F5564" t="s">
        <v>581</v>
      </c>
      <c r="G5564" t="s">
        <v>581</v>
      </c>
      <c r="H5564">
        <v>5</v>
      </c>
      <c r="I5564" s="3">
        <v>0.51200000000000001</v>
      </c>
      <c r="J5564">
        <v>36.351999999999997</v>
      </c>
      <c r="K5564">
        <f t="shared" si="628"/>
        <v>14.2</v>
      </c>
      <c r="L5564">
        <v>-4.1809999999999998E-3</v>
      </c>
      <c r="M5564">
        <f t="shared" si="629"/>
        <v>0.50664832000000004</v>
      </c>
      <c r="N5564" s="5">
        <v>1037.8784470859775</v>
      </c>
      <c r="O5564" s="3">
        <v>57.648476454912156</v>
      </c>
      <c r="P5564" s="7">
        <v>5.5544535698539822E-2</v>
      </c>
      <c r="Q5564" s="9">
        <f t="shared" si="630"/>
        <v>57.054423022859112</v>
      </c>
      <c r="R5564" s="7">
        <f t="shared" si="631"/>
        <v>5.4972162860736945E-2</v>
      </c>
      <c r="S5564" t="s">
        <v>485</v>
      </c>
      <c r="T5564" t="s">
        <v>581</v>
      </c>
      <c r="U5564">
        <v>43</v>
      </c>
      <c r="V5564">
        <f t="shared" si="632"/>
        <v>13.106400000000001</v>
      </c>
      <c r="W5564">
        <f t="shared" si="633"/>
        <v>717.99965435740421</v>
      </c>
      <c r="X5564">
        <f t="shared" si="634"/>
        <v>382.550215841625</v>
      </c>
    </row>
    <row r="5565" spans="1:24">
      <c r="A5565" t="s">
        <v>91</v>
      </c>
      <c r="B5565">
        <v>2006022</v>
      </c>
      <c r="C5565">
        <v>6</v>
      </c>
      <c r="D5565">
        <v>3</v>
      </c>
      <c r="E5565" s="28" t="s">
        <v>532</v>
      </c>
      <c r="F5565" t="s">
        <v>581</v>
      </c>
      <c r="G5565" t="s">
        <v>581</v>
      </c>
      <c r="H5565">
        <v>6</v>
      </c>
      <c r="I5565" s="3">
        <v>0.42666666666666669</v>
      </c>
      <c r="J5565">
        <v>44.800000000000004</v>
      </c>
      <c r="K5565">
        <f t="shared" si="628"/>
        <v>17.5</v>
      </c>
      <c r="L5565">
        <v>-4.1809999999999998E-3</v>
      </c>
      <c r="M5565">
        <f t="shared" si="629"/>
        <v>0.42131498666666667</v>
      </c>
      <c r="N5565" s="5">
        <v>1576.3255029760003</v>
      </c>
      <c r="O5565" s="3">
        <v>59.478586818560004</v>
      </c>
      <c r="P5565" s="7">
        <v>3.7732426904385094E-2</v>
      </c>
      <c r="Q5565" s="9">
        <f t="shared" si="630"/>
        <v>58.739629453222662</v>
      </c>
      <c r="R5565" s="7">
        <f t="shared" si="631"/>
        <v>3.7263642148988932E-2</v>
      </c>
      <c r="S5565" t="s">
        <v>481</v>
      </c>
      <c r="T5565" t="s">
        <v>581</v>
      </c>
      <c r="U5565">
        <v>66</v>
      </c>
      <c r="V5565">
        <f t="shared" si="632"/>
        <v>20.116800000000001</v>
      </c>
      <c r="W5565">
        <f t="shared" si="633"/>
        <v>1570.1995944754128</v>
      </c>
      <c r="X5565">
        <f t="shared" si="634"/>
        <v>836.60234393650001</v>
      </c>
    </row>
    <row r="5566" spans="1:24">
      <c r="A5566" t="s">
        <v>91</v>
      </c>
      <c r="B5566">
        <v>2006022</v>
      </c>
      <c r="C5566">
        <v>8</v>
      </c>
      <c r="D5566">
        <v>3</v>
      </c>
      <c r="E5566" s="28" t="s">
        <v>532</v>
      </c>
      <c r="F5566" t="s">
        <v>581</v>
      </c>
      <c r="G5566" t="s">
        <v>581</v>
      </c>
      <c r="H5566">
        <v>6</v>
      </c>
      <c r="I5566" s="3">
        <v>0.42666666666666669</v>
      </c>
      <c r="J5566">
        <v>25.344000000000001</v>
      </c>
      <c r="K5566">
        <f t="shared" si="628"/>
        <v>9.9</v>
      </c>
      <c r="L5566">
        <v>-4.1809999999999998E-3</v>
      </c>
      <c r="M5566">
        <f t="shared" si="629"/>
        <v>0.42131498666666667</v>
      </c>
      <c r="N5566" s="5">
        <v>504.47563280547848</v>
      </c>
      <c r="O5566" s="3">
        <v>33.399514136575959</v>
      </c>
      <c r="P5566" s="7">
        <v>6.620639722643358E-2</v>
      </c>
      <c r="Q5566" s="9">
        <f t="shared" si="630"/>
        <v>32.987666989744184</v>
      </c>
      <c r="R5566" s="7">
        <f t="shared" si="631"/>
        <v>6.539001062607111E-2</v>
      </c>
      <c r="S5566" t="s">
        <v>481</v>
      </c>
      <c r="T5566" t="s">
        <v>581</v>
      </c>
      <c r="U5566">
        <v>35</v>
      </c>
      <c r="V5566">
        <f t="shared" si="632"/>
        <v>10.668000000000001</v>
      </c>
      <c r="W5566">
        <f t="shared" si="633"/>
        <v>282.42465203971085</v>
      </c>
      <c r="X5566">
        <f t="shared" si="634"/>
        <v>150.47585460675796</v>
      </c>
    </row>
    <row r="5567" spans="1:24">
      <c r="A5567" t="s">
        <v>91</v>
      </c>
      <c r="B5567">
        <v>2006022</v>
      </c>
      <c r="C5567">
        <v>8</v>
      </c>
      <c r="D5567">
        <v>1</v>
      </c>
      <c r="E5567" s="28" t="s">
        <v>532</v>
      </c>
      <c r="F5567" t="s">
        <v>581</v>
      </c>
      <c r="G5567" t="s">
        <v>581</v>
      </c>
      <c r="H5567">
        <v>6</v>
      </c>
      <c r="I5567" s="3">
        <v>0.42666666666666669</v>
      </c>
      <c r="J5567">
        <v>49.408000000000001</v>
      </c>
      <c r="K5567">
        <f t="shared" si="628"/>
        <v>19.3</v>
      </c>
      <c r="L5567">
        <v>-4.1809999999999998E-3</v>
      </c>
      <c r="M5567">
        <f t="shared" si="629"/>
        <v>0.42131498666666667</v>
      </c>
      <c r="N5567" s="5">
        <v>1917.2750582972419</v>
      </c>
      <c r="O5567" s="3">
        <v>65.655209295872112</v>
      </c>
      <c r="P5567" s="7">
        <v>3.4244022010165506E-2</v>
      </c>
      <c r="Q5567" s="9">
        <f t="shared" si="630"/>
        <v>64.838778457730953</v>
      </c>
      <c r="R5567" s="7">
        <f t="shared" si="631"/>
        <v>3.3818193261907423E-2</v>
      </c>
      <c r="S5567" t="s">
        <v>485</v>
      </c>
      <c r="T5567" t="s">
        <v>581</v>
      </c>
      <c r="U5567">
        <v>65</v>
      </c>
      <c r="V5567">
        <f t="shared" si="632"/>
        <v>19.812000000000001</v>
      </c>
      <c r="W5567">
        <f t="shared" si="633"/>
        <v>1913.2155571632331</v>
      </c>
      <c r="X5567">
        <f t="shared" si="634"/>
        <v>1019.3612488565707</v>
      </c>
    </row>
    <row r="5568" spans="1:24">
      <c r="A5568" t="s">
        <v>91</v>
      </c>
      <c r="B5568">
        <v>2006022</v>
      </c>
      <c r="C5568">
        <v>10</v>
      </c>
      <c r="D5568">
        <v>3</v>
      </c>
      <c r="E5568" s="28" t="s">
        <v>532</v>
      </c>
      <c r="F5568" t="s">
        <v>581</v>
      </c>
      <c r="G5568" t="s">
        <v>581</v>
      </c>
      <c r="H5568">
        <v>6</v>
      </c>
      <c r="I5568" s="3">
        <v>0.42666666666666669</v>
      </c>
      <c r="J5568">
        <v>38.4</v>
      </c>
      <c r="K5568">
        <f t="shared" si="628"/>
        <v>15</v>
      </c>
      <c r="L5568">
        <v>-4.1809999999999998E-3</v>
      </c>
      <c r="M5568">
        <f t="shared" si="629"/>
        <v>0.42131498666666667</v>
      </c>
      <c r="N5568" s="5">
        <v>1158.1166960639998</v>
      </c>
      <c r="O5568" s="3">
        <v>50.899944488959875</v>
      </c>
      <c r="P5568" s="7">
        <v>4.3950617983446329E-2</v>
      </c>
      <c r="Q5568" s="9">
        <f t="shared" si="630"/>
        <v>50.268589169183656</v>
      </c>
      <c r="R5568" s="7">
        <f t="shared" si="631"/>
        <v>4.34054610731609E-2</v>
      </c>
      <c r="S5568" t="s">
        <v>483</v>
      </c>
      <c r="T5568" t="s">
        <v>581</v>
      </c>
      <c r="U5568">
        <v>48</v>
      </c>
      <c r="V5568">
        <f t="shared" si="632"/>
        <v>14.630400000000002</v>
      </c>
      <c r="W5568">
        <f t="shared" si="633"/>
        <v>879.93471218398474</v>
      </c>
      <c r="X5568">
        <f t="shared" si="634"/>
        <v>468.82921465162713</v>
      </c>
    </row>
    <row r="5569" spans="1:24">
      <c r="A5569" t="s">
        <v>91</v>
      </c>
      <c r="B5569">
        <v>2006022</v>
      </c>
      <c r="C5569">
        <v>13</v>
      </c>
      <c r="D5569">
        <v>1</v>
      </c>
      <c r="E5569" s="28" t="s">
        <v>532</v>
      </c>
      <c r="F5569" t="s">
        <v>581</v>
      </c>
      <c r="G5569" t="s">
        <v>581</v>
      </c>
      <c r="H5569">
        <v>11</v>
      </c>
      <c r="I5569" s="3">
        <v>0.23272727272727273</v>
      </c>
      <c r="J5569">
        <v>40.96</v>
      </c>
      <c r="K5569">
        <f t="shared" si="628"/>
        <v>16</v>
      </c>
      <c r="L5569">
        <v>-4.1809999999999998E-3</v>
      </c>
      <c r="M5569">
        <f t="shared" si="629"/>
        <v>0.22737559272727273</v>
      </c>
      <c r="N5569" s="5">
        <v>1317.6794408550402</v>
      </c>
      <c r="O5569" s="3">
        <v>29.777105606876244</v>
      </c>
      <c r="P5569" s="7">
        <v>2.2598140855528508E-2</v>
      </c>
      <c r="Q5569" s="9">
        <f t="shared" si="630"/>
        <v>29.096188531849375</v>
      </c>
      <c r="R5569" s="7">
        <f t="shared" si="631"/>
        <v>2.2081386132099704E-2</v>
      </c>
      <c r="S5569" t="s">
        <v>483</v>
      </c>
      <c r="T5569" t="s">
        <v>581</v>
      </c>
      <c r="U5569">
        <v>75</v>
      </c>
      <c r="V5569">
        <f t="shared" si="632"/>
        <v>22.86</v>
      </c>
      <c r="W5569">
        <f t="shared" si="633"/>
        <v>1432.5472974834349</v>
      </c>
      <c r="X5569">
        <f t="shared" si="634"/>
        <v>763.26120009917418</v>
      </c>
    </row>
    <row r="5570" spans="1:24">
      <c r="A5570" t="s">
        <v>91</v>
      </c>
      <c r="B5570">
        <v>2006022</v>
      </c>
      <c r="C5570">
        <v>16</v>
      </c>
      <c r="D5570">
        <v>3</v>
      </c>
      <c r="E5570" s="28" t="s">
        <v>532</v>
      </c>
      <c r="F5570" t="s">
        <v>581</v>
      </c>
      <c r="G5570" t="s">
        <v>581</v>
      </c>
      <c r="H5570">
        <v>7</v>
      </c>
      <c r="I5570" s="3">
        <v>0.36571428571428571</v>
      </c>
      <c r="J5570">
        <v>43.776000000000003</v>
      </c>
      <c r="K5570">
        <f t="shared" ref="K5570:K5633" si="635">J5570/2.56</f>
        <v>17.100000000000001</v>
      </c>
      <c r="L5570">
        <v>-4.1809999999999998E-3</v>
      </c>
      <c r="M5570">
        <f t="shared" ref="M5570:M5633" si="636">I5570+L5570*1.28</f>
        <v>0.36036260571428569</v>
      </c>
      <c r="N5570" s="5">
        <v>1505.0884582047747</v>
      </c>
      <c r="O5570" s="3">
        <v>49.875176058294834</v>
      </c>
      <c r="P5570" s="7">
        <v>3.3137704157126073E-2</v>
      </c>
      <c r="Q5570" s="9">
        <f t="shared" ref="Q5570:Q5633" si="637">(J5570*J5570 - (J5570 - 2*M5570)*(J5570 - 2*M5570))*3.1415926/4</f>
        <v>49.151385591073172</v>
      </c>
      <c r="R5570" s="7">
        <f t="shared" ref="R5570:R5633" si="638">Q5570/N5570</f>
        <v>3.2656808523865433E-2</v>
      </c>
      <c r="S5570" t="s">
        <v>481</v>
      </c>
      <c r="T5570" t="s">
        <v>581</v>
      </c>
      <c r="U5570">
        <v>67</v>
      </c>
      <c r="V5570">
        <f t="shared" si="632"/>
        <v>20.421600000000002</v>
      </c>
      <c r="W5570">
        <f t="shared" si="633"/>
        <v>1512.0782236559128</v>
      </c>
      <c r="X5570">
        <f t="shared" si="634"/>
        <v>805.63527756387043</v>
      </c>
    </row>
    <row r="5571" spans="1:24">
      <c r="A5571" t="s">
        <v>91</v>
      </c>
      <c r="B5571">
        <v>2006022</v>
      </c>
      <c r="C5571">
        <v>19</v>
      </c>
      <c r="D5571">
        <v>1</v>
      </c>
      <c r="E5571" s="28" t="s">
        <v>532</v>
      </c>
      <c r="F5571" t="s">
        <v>581</v>
      </c>
      <c r="G5571" t="s">
        <v>581</v>
      </c>
      <c r="H5571">
        <v>5</v>
      </c>
      <c r="I5571" s="3">
        <v>0.51200000000000001</v>
      </c>
      <c r="J5571">
        <v>43.008000000000003</v>
      </c>
      <c r="K5571">
        <f t="shared" si="635"/>
        <v>16.8</v>
      </c>
      <c r="L5571">
        <v>-4.1809999999999998E-3</v>
      </c>
      <c r="M5571">
        <f t="shared" si="636"/>
        <v>0.50664832000000004</v>
      </c>
      <c r="N5571" s="5">
        <v>1452.7415835426816</v>
      </c>
      <c r="O5571" s="3">
        <v>68.354622082252774</v>
      </c>
      <c r="P5571" s="7">
        <v>4.7052154943869627E-2</v>
      </c>
      <c r="Q5571" s="9">
        <f t="shared" si="637"/>
        <v>67.648662494417565</v>
      </c>
      <c r="R5571" s="7">
        <f t="shared" si="638"/>
        <v>4.6566205070999844E-2</v>
      </c>
      <c r="S5571" t="s">
        <v>481</v>
      </c>
      <c r="T5571" t="s">
        <v>581</v>
      </c>
      <c r="U5571">
        <v>52</v>
      </c>
      <c r="V5571">
        <f t="shared" si="632"/>
        <v>15.849600000000001</v>
      </c>
      <c r="W5571">
        <f t="shared" si="633"/>
        <v>1193.9536876487471</v>
      </c>
      <c r="X5571">
        <f t="shared" si="634"/>
        <v>636.13852477925252</v>
      </c>
    </row>
    <row r="5572" spans="1:24">
      <c r="A5572" t="s">
        <v>91</v>
      </c>
      <c r="B5572">
        <v>2006022</v>
      </c>
      <c r="C5572">
        <v>20</v>
      </c>
      <c r="D5572">
        <v>1</v>
      </c>
      <c r="E5572" s="28" t="s">
        <v>532</v>
      </c>
      <c r="F5572" t="s">
        <v>581</v>
      </c>
      <c r="G5572" t="s">
        <v>581</v>
      </c>
      <c r="H5572">
        <v>6</v>
      </c>
      <c r="I5572" s="3">
        <v>0.42666666666666669</v>
      </c>
      <c r="J5572">
        <v>37.119999999999997</v>
      </c>
      <c r="K5572">
        <f t="shared" si="635"/>
        <v>14.499999999999998</v>
      </c>
      <c r="L5572">
        <v>-4.1809999999999998E-3</v>
      </c>
      <c r="M5572">
        <f t="shared" si="636"/>
        <v>0.42131498666666667</v>
      </c>
      <c r="N5572" s="5">
        <v>1082.1957126553598</v>
      </c>
      <c r="O5572" s="3">
        <v>49.184216023040065</v>
      </c>
      <c r="P5572" s="7">
        <v>4.5448540821103271E-2</v>
      </c>
      <c r="Q5572" s="9">
        <f t="shared" si="637"/>
        <v>48.574381112375853</v>
      </c>
      <c r="R5572" s="7">
        <f t="shared" si="638"/>
        <v>4.4885024533307345E-2</v>
      </c>
      <c r="S5572" t="s">
        <v>481</v>
      </c>
      <c r="T5572" t="s">
        <v>581</v>
      </c>
      <c r="U5572">
        <v>55</v>
      </c>
      <c r="V5572">
        <f t="shared" si="632"/>
        <v>16.763999999999999</v>
      </c>
      <c r="W5572">
        <f t="shared" si="633"/>
        <v>910.34405975976688</v>
      </c>
      <c r="X5572">
        <f t="shared" si="634"/>
        <v>485.03131504000385</v>
      </c>
    </row>
    <row r="5573" spans="1:24">
      <c r="A5573" t="s">
        <v>91</v>
      </c>
      <c r="B5573">
        <v>2006022</v>
      </c>
      <c r="C5573">
        <v>26</v>
      </c>
      <c r="D5573">
        <v>1</v>
      </c>
      <c r="E5573" s="28" t="s">
        <v>532</v>
      </c>
      <c r="F5573" t="s">
        <v>581</v>
      </c>
      <c r="G5573" t="s">
        <v>581</v>
      </c>
      <c r="H5573">
        <v>5</v>
      </c>
      <c r="I5573" s="3">
        <v>0.51200000000000001</v>
      </c>
      <c r="J5573">
        <v>31.231999999999999</v>
      </c>
      <c r="K5573">
        <f t="shared" si="635"/>
        <v>12.2</v>
      </c>
      <c r="L5573">
        <v>-4.1809999999999998E-3</v>
      </c>
      <c r="M5573">
        <f t="shared" si="636"/>
        <v>0.50664832000000004</v>
      </c>
      <c r="N5573" s="5">
        <v>766.10706240962554</v>
      </c>
      <c r="O5573" s="3">
        <v>49.412979818496041</v>
      </c>
      <c r="P5573" s="7">
        <v>6.4498791674205566E-2</v>
      </c>
      <c r="Q5573" s="9">
        <f t="shared" si="637"/>
        <v>48.905008044737272</v>
      </c>
      <c r="R5573" s="7">
        <f t="shared" si="638"/>
        <v>6.3835735818590492E-2</v>
      </c>
      <c r="S5573" t="s">
        <v>481</v>
      </c>
      <c r="T5573" t="s">
        <v>581</v>
      </c>
      <c r="U5573">
        <v>39</v>
      </c>
      <c r="V5573">
        <f t="shared" si="632"/>
        <v>11.8872</v>
      </c>
      <c r="W5573">
        <f t="shared" si="633"/>
        <v>480.66685907174883</v>
      </c>
      <c r="X5573">
        <f t="shared" si="634"/>
        <v>256.0993025134278</v>
      </c>
    </row>
    <row r="5574" spans="1:24">
      <c r="A5574" t="s">
        <v>91</v>
      </c>
      <c r="B5574">
        <v>2006022</v>
      </c>
      <c r="C5574">
        <v>26</v>
      </c>
      <c r="D5574">
        <v>2</v>
      </c>
      <c r="E5574" s="28" t="s">
        <v>532</v>
      </c>
      <c r="F5574" t="s">
        <v>581</v>
      </c>
      <c r="G5574" t="s">
        <v>581</v>
      </c>
      <c r="H5574">
        <v>6</v>
      </c>
      <c r="I5574" s="3">
        <v>0.42666666666666669</v>
      </c>
      <c r="J5574">
        <v>37.375999999999998</v>
      </c>
      <c r="K5574">
        <f t="shared" si="635"/>
        <v>14.6</v>
      </c>
      <c r="L5574">
        <v>-4.1809999999999998E-3</v>
      </c>
      <c r="M5574">
        <f t="shared" si="636"/>
        <v>0.42131498666666667</v>
      </c>
      <c r="N5574" s="5">
        <v>1097.1740219244543</v>
      </c>
      <c r="O5574" s="3">
        <v>49.527361716223986</v>
      </c>
      <c r="P5574" s="7">
        <v>4.5140844320532211E-2</v>
      </c>
      <c r="Q5574" s="9">
        <f t="shared" si="637"/>
        <v>48.913222723737483</v>
      </c>
      <c r="R5574" s="7">
        <f t="shared" si="638"/>
        <v>4.4581098117820177E-2</v>
      </c>
      <c r="S5574" t="s">
        <v>481</v>
      </c>
      <c r="T5574" t="s">
        <v>581</v>
      </c>
      <c r="U5574">
        <v>51</v>
      </c>
      <c r="V5574">
        <f t="shared" si="632"/>
        <v>15.5448</v>
      </c>
      <c r="W5574">
        <f t="shared" si="633"/>
        <v>870.82726492938298</v>
      </c>
      <c r="X5574">
        <f t="shared" si="634"/>
        <v>463.97676675437532</v>
      </c>
    </row>
    <row r="5575" spans="1:24">
      <c r="A5575" t="s">
        <v>91</v>
      </c>
      <c r="B5575">
        <v>2006022</v>
      </c>
      <c r="C5575">
        <v>27</v>
      </c>
      <c r="D5575">
        <v>1</v>
      </c>
      <c r="E5575" s="28" t="s">
        <v>532</v>
      </c>
      <c r="F5575" t="s">
        <v>581</v>
      </c>
      <c r="G5575" t="s">
        <v>581</v>
      </c>
      <c r="H5575">
        <v>5</v>
      </c>
      <c r="I5575" s="3">
        <v>0.51200000000000001</v>
      </c>
      <c r="J5575">
        <v>33.28</v>
      </c>
      <c r="K5575">
        <f t="shared" si="635"/>
        <v>13</v>
      </c>
      <c r="L5575">
        <v>-4.1809999999999998E-3</v>
      </c>
      <c r="M5575">
        <f t="shared" si="636"/>
        <v>0.50664832000000004</v>
      </c>
      <c r="N5575" s="5">
        <v>869.87431837695999</v>
      </c>
      <c r="O5575" s="3">
        <v>52.707178473062434</v>
      </c>
      <c r="P5575" s="7">
        <v>6.0591716940678525E-2</v>
      </c>
      <c r="Q5575" s="9">
        <f t="shared" si="637"/>
        <v>52.164774035986099</v>
      </c>
      <c r="R5575" s="7">
        <f t="shared" si="638"/>
        <v>5.996817348662143E-2</v>
      </c>
      <c r="S5575" t="s">
        <v>481</v>
      </c>
      <c r="T5575" t="s">
        <v>581</v>
      </c>
      <c r="U5575">
        <v>57</v>
      </c>
      <c r="V5575">
        <f t="shared" si="632"/>
        <v>17.3736</v>
      </c>
      <c r="W5575">
        <f t="shared" si="633"/>
        <v>741.05162741952347</v>
      </c>
      <c r="X5575">
        <f t="shared" si="634"/>
        <v>394.83230708912214</v>
      </c>
    </row>
    <row r="5576" spans="1:24">
      <c r="A5576" t="s">
        <v>91</v>
      </c>
      <c r="B5576">
        <v>2006022</v>
      </c>
      <c r="C5576">
        <v>28</v>
      </c>
      <c r="D5576">
        <v>1</v>
      </c>
      <c r="E5576" s="28" t="s">
        <v>532</v>
      </c>
      <c r="F5576" t="s">
        <v>581</v>
      </c>
      <c r="G5576" t="s">
        <v>581</v>
      </c>
      <c r="H5576">
        <v>7</v>
      </c>
      <c r="I5576" s="3">
        <v>0.36571428571428571</v>
      </c>
      <c r="J5576">
        <v>29.951999999999998</v>
      </c>
      <c r="K5576">
        <f t="shared" si="635"/>
        <v>11.7</v>
      </c>
      <c r="L5576">
        <v>-4.1809999999999998E-3</v>
      </c>
      <c r="M5576">
        <f t="shared" si="636"/>
        <v>0.36036260571428569</v>
      </c>
      <c r="N5576" s="5">
        <v>704.59819788533753</v>
      </c>
      <c r="O5576" s="3">
        <v>33.992432545206903</v>
      </c>
      <c r="P5576" s="7">
        <v>4.8243712015196845E-2</v>
      </c>
      <c r="Q5576" s="9">
        <f t="shared" si="637"/>
        <v>33.501062454266552</v>
      </c>
      <c r="R5576" s="7">
        <f t="shared" si="638"/>
        <v>4.7546335705670274E-2</v>
      </c>
      <c r="S5576" t="s">
        <v>485</v>
      </c>
      <c r="T5576" t="s">
        <v>581</v>
      </c>
      <c r="U5576">
        <v>51</v>
      </c>
      <c r="V5576">
        <f t="shared" si="632"/>
        <v>15.5448</v>
      </c>
      <c r="W5576">
        <f t="shared" si="633"/>
        <v>542.15047664813255</v>
      </c>
      <c r="X5576">
        <f t="shared" si="634"/>
        <v>288.85777395812505</v>
      </c>
    </row>
    <row r="5577" spans="1:24">
      <c r="A5577" t="s">
        <v>419</v>
      </c>
      <c r="B5577">
        <v>2006022</v>
      </c>
      <c r="C5577">
        <v>1</v>
      </c>
      <c r="D5577">
        <v>3</v>
      </c>
      <c r="E5577" s="28" t="s">
        <v>532</v>
      </c>
      <c r="F5577" t="s">
        <v>581</v>
      </c>
      <c r="G5577" t="s">
        <v>581</v>
      </c>
      <c r="H5577">
        <v>6</v>
      </c>
      <c r="I5577" s="3">
        <v>0.42666666666666669</v>
      </c>
      <c r="J5577">
        <v>33.536000000000001</v>
      </c>
      <c r="K5577">
        <f t="shared" si="635"/>
        <v>13.1</v>
      </c>
      <c r="L5577">
        <v>-4.1809999999999998E-3</v>
      </c>
      <c r="M5577">
        <f t="shared" si="636"/>
        <v>0.42131498666666667</v>
      </c>
      <c r="N5577" s="5">
        <v>883.30847205130249</v>
      </c>
      <c r="O5577" s="3">
        <v>44.380176318464024</v>
      </c>
      <c r="P5577" s="7">
        <v>5.0243123124812987E-2</v>
      </c>
      <c r="Q5577" s="9">
        <f t="shared" si="637"/>
        <v>43.830598553314076</v>
      </c>
      <c r="R5577" s="7">
        <f t="shared" si="638"/>
        <v>4.9620942105906118E-2</v>
      </c>
      <c r="S5577" t="s">
        <v>481</v>
      </c>
      <c r="T5577" t="s">
        <v>581</v>
      </c>
      <c r="U5577">
        <v>58</v>
      </c>
      <c r="V5577">
        <f t="shared" si="632"/>
        <v>17.6784</v>
      </c>
      <c r="W5577">
        <f t="shared" si="633"/>
        <v>763.62729032194159</v>
      </c>
      <c r="X5577">
        <f t="shared" si="634"/>
        <v>406.86062028353052</v>
      </c>
    </row>
    <row r="5578" spans="1:24">
      <c r="A5578" t="s">
        <v>419</v>
      </c>
      <c r="B5578">
        <v>2006022</v>
      </c>
      <c r="C5578">
        <v>1</v>
      </c>
      <c r="D5578">
        <v>1</v>
      </c>
      <c r="E5578" s="28" t="s">
        <v>532</v>
      </c>
      <c r="F5578" t="s">
        <v>581</v>
      </c>
      <c r="G5578" t="s">
        <v>581</v>
      </c>
      <c r="H5578">
        <v>8</v>
      </c>
      <c r="I5578" s="3">
        <v>0.32</v>
      </c>
      <c r="J5578">
        <v>48.384</v>
      </c>
      <c r="K5578">
        <f t="shared" si="635"/>
        <v>18.899999999999999</v>
      </c>
      <c r="L5578">
        <v>-4.1809999999999998E-3</v>
      </c>
      <c r="M5578">
        <f t="shared" si="636"/>
        <v>0.31464831999999998</v>
      </c>
      <c r="N5578" s="5">
        <v>1838.6260666712064</v>
      </c>
      <c r="O5578" s="3">
        <v>48.319202921472112</v>
      </c>
      <c r="P5578" s="7">
        <v>2.6280059767102619E-2</v>
      </c>
      <c r="Q5578" s="9">
        <f t="shared" si="637"/>
        <v>47.51640193438574</v>
      </c>
      <c r="R5578" s="7">
        <f t="shared" si="638"/>
        <v>2.5843428849245665E-2</v>
      </c>
      <c r="S5578" t="s">
        <v>481</v>
      </c>
      <c r="T5578" t="s">
        <v>581</v>
      </c>
      <c r="U5578">
        <v>61</v>
      </c>
      <c r="V5578">
        <f t="shared" si="632"/>
        <v>18.5928</v>
      </c>
      <c r="W5578">
        <f t="shared" si="633"/>
        <v>1740.6553861142866</v>
      </c>
      <c r="X5578">
        <f t="shared" si="634"/>
        <v>927.42118972169192</v>
      </c>
    </row>
    <row r="5579" spans="1:24">
      <c r="A5579" t="s">
        <v>419</v>
      </c>
      <c r="B5579">
        <v>2006022</v>
      </c>
      <c r="C5579">
        <v>2</v>
      </c>
      <c r="D5579">
        <v>1</v>
      </c>
      <c r="E5579" s="28" t="s">
        <v>532</v>
      </c>
      <c r="F5579" t="s">
        <v>581</v>
      </c>
      <c r="G5579" t="s">
        <v>581</v>
      </c>
      <c r="H5579">
        <v>8</v>
      </c>
      <c r="I5579" s="3">
        <v>0.32</v>
      </c>
      <c r="J5579">
        <v>30.464000000000002</v>
      </c>
      <c r="K5579">
        <f t="shared" si="635"/>
        <v>11.9</v>
      </c>
      <c r="L5579">
        <v>-4.1809999999999998E-3</v>
      </c>
      <c r="M5579">
        <f t="shared" si="636"/>
        <v>0.31464831999999998</v>
      </c>
      <c r="N5579" s="5">
        <v>728.8929125761025</v>
      </c>
      <c r="O5579" s="3">
        <v>30.304054029312038</v>
      </c>
      <c r="P5579" s="7">
        <v>4.1575454372590075E-2</v>
      </c>
      <c r="Q5579" s="9">
        <f t="shared" si="637"/>
        <v>29.802538674222887</v>
      </c>
      <c r="R5579" s="7">
        <f t="shared" si="638"/>
        <v>4.0887403567820058E-2</v>
      </c>
      <c r="S5579" t="s">
        <v>481</v>
      </c>
      <c r="T5579" t="s">
        <v>581</v>
      </c>
      <c r="U5579">
        <v>44</v>
      </c>
      <c r="V5579">
        <f t="shared" si="632"/>
        <v>13.411200000000001</v>
      </c>
      <c r="W5579">
        <f t="shared" si="633"/>
        <v>500.83993875367037</v>
      </c>
      <c r="X5579">
        <f t="shared" si="634"/>
        <v>266.84751936795561</v>
      </c>
    </row>
    <row r="5580" spans="1:24">
      <c r="A5580" t="s">
        <v>419</v>
      </c>
      <c r="B5580">
        <v>2006022</v>
      </c>
      <c r="C5580">
        <v>2</v>
      </c>
      <c r="D5580">
        <v>2</v>
      </c>
      <c r="E5580" s="28" t="s">
        <v>532</v>
      </c>
      <c r="F5580" t="s">
        <v>581</v>
      </c>
      <c r="G5580" t="s">
        <v>581</v>
      </c>
      <c r="H5580">
        <v>7</v>
      </c>
      <c r="I5580" s="3">
        <v>0.36571428571428571</v>
      </c>
      <c r="J5580">
        <v>42.24</v>
      </c>
      <c r="K5580">
        <f t="shared" si="635"/>
        <v>16.5</v>
      </c>
      <c r="L5580">
        <v>-4.1809999999999998E-3</v>
      </c>
      <c r="M5580">
        <f t="shared" si="636"/>
        <v>0.36036260571428569</v>
      </c>
      <c r="N5580" s="5">
        <v>1401.3212022374403</v>
      </c>
      <c r="O5580" s="3">
        <v>48.110426779062927</v>
      </c>
      <c r="P5580" s="7">
        <v>3.4332190722759851E-2</v>
      </c>
      <c r="Q5580" s="9">
        <f t="shared" si="637"/>
        <v>47.412460798094784</v>
      </c>
      <c r="R5580" s="7">
        <f t="shared" si="638"/>
        <v>3.3834113636754357E-2</v>
      </c>
      <c r="S5580" t="s">
        <v>481</v>
      </c>
      <c r="T5580" t="s">
        <v>581</v>
      </c>
      <c r="U5580">
        <v>68</v>
      </c>
      <c r="V5580">
        <f t="shared" si="632"/>
        <v>20.726400000000002</v>
      </c>
      <c r="W5580">
        <f t="shared" si="633"/>
        <v>1417.1336491789336</v>
      </c>
      <c r="X5580">
        <f t="shared" si="634"/>
        <v>755.0488082825359</v>
      </c>
    </row>
    <row r="5581" spans="1:24">
      <c r="A5581" t="s">
        <v>419</v>
      </c>
      <c r="B5581">
        <v>2006022</v>
      </c>
      <c r="C5581">
        <v>3</v>
      </c>
      <c r="D5581">
        <v>1</v>
      </c>
      <c r="E5581" s="28" t="s">
        <v>532</v>
      </c>
      <c r="F5581" t="s">
        <v>581</v>
      </c>
      <c r="G5581" t="s">
        <v>581</v>
      </c>
      <c r="H5581">
        <v>8</v>
      </c>
      <c r="I5581" s="3">
        <v>0.32</v>
      </c>
      <c r="J5581">
        <v>24.32</v>
      </c>
      <c r="K5581">
        <f t="shared" si="635"/>
        <v>9.5</v>
      </c>
      <c r="L5581">
        <v>-4.1809999999999998E-3</v>
      </c>
      <c r="M5581">
        <f t="shared" si="636"/>
        <v>0.31464831999999998</v>
      </c>
      <c r="N5581" s="5">
        <v>464.53347475456002</v>
      </c>
      <c r="O5581" s="3">
        <v>24.127431552000022</v>
      </c>
      <c r="P5581" s="7">
        <v>5.1939058998380999E-2</v>
      </c>
      <c r="Q5581" s="9">
        <f t="shared" si="637"/>
        <v>23.729214127881427</v>
      </c>
      <c r="R5581" s="7">
        <f t="shared" si="638"/>
        <v>5.1081817387689764E-2</v>
      </c>
      <c r="S5581" t="s">
        <v>481</v>
      </c>
      <c r="T5581" t="s">
        <v>581</v>
      </c>
      <c r="U5581">
        <v>62</v>
      </c>
      <c r="V5581">
        <f t="shared" si="632"/>
        <v>18.897600000000001</v>
      </c>
      <c r="W5581">
        <f t="shared" si="633"/>
        <v>404.47647660124278</v>
      </c>
      <c r="X5581">
        <f t="shared" si="634"/>
        <v>215.50506673314217</v>
      </c>
    </row>
    <row r="5582" spans="1:24">
      <c r="A5582" t="s">
        <v>419</v>
      </c>
      <c r="B5582">
        <v>2006022</v>
      </c>
      <c r="C5582">
        <v>3</v>
      </c>
      <c r="D5582">
        <v>3</v>
      </c>
      <c r="E5582" s="28" t="s">
        <v>532</v>
      </c>
      <c r="F5582" t="s">
        <v>581</v>
      </c>
      <c r="G5582" t="s">
        <v>581</v>
      </c>
      <c r="H5582">
        <v>6</v>
      </c>
      <c r="I5582" s="3">
        <v>0.42666666666666669</v>
      </c>
      <c r="J5582">
        <v>32.768000000000001</v>
      </c>
      <c r="K5582">
        <f t="shared" si="635"/>
        <v>12.8</v>
      </c>
      <c r="L5582">
        <v>-4.1809999999999998E-3</v>
      </c>
      <c r="M5582">
        <f t="shared" si="636"/>
        <v>0.42131498666666667</v>
      </c>
      <c r="N5582" s="5">
        <v>843.3148421472257</v>
      </c>
      <c r="O5582" s="3">
        <v>43.350739238911885</v>
      </c>
      <c r="P5582" s="7">
        <v>5.140516574869404E-2</v>
      </c>
      <c r="Q5582" s="9">
        <f t="shared" si="637"/>
        <v>42.814073719229363</v>
      </c>
      <c r="R5582" s="7">
        <f t="shared" si="638"/>
        <v>5.0768789519009663E-2</v>
      </c>
      <c r="S5582" t="s">
        <v>481</v>
      </c>
      <c r="T5582" t="s">
        <v>581</v>
      </c>
      <c r="U5582">
        <v>69</v>
      </c>
      <c r="V5582">
        <f t="shared" si="632"/>
        <v>21.031200000000002</v>
      </c>
      <c r="W5582">
        <f t="shared" si="633"/>
        <v>832.47077374951868</v>
      </c>
      <c r="X5582">
        <f t="shared" si="634"/>
        <v>443.54042825374358</v>
      </c>
    </row>
    <row r="5583" spans="1:24">
      <c r="A5583" t="s">
        <v>419</v>
      </c>
      <c r="B5583">
        <v>2006022</v>
      </c>
      <c r="C5583">
        <v>5</v>
      </c>
      <c r="D5583">
        <v>2</v>
      </c>
      <c r="E5583" s="28" t="s">
        <v>532</v>
      </c>
      <c r="F5583" t="s">
        <v>581</v>
      </c>
      <c r="G5583" t="s">
        <v>581</v>
      </c>
      <c r="H5583">
        <v>7</v>
      </c>
      <c r="I5583" s="3">
        <v>0.36571428571428571</v>
      </c>
      <c r="J5583">
        <v>47.872</v>
      </c>
      <c r="K5583">
        <f t="shared" si="635"/>
        <v>18.7</v>
      </c>
      <c r="L5583">
        <v>-4.1809999999999998E-3</v>
      </c>
      <c r="M5583">
        <f t="shared" si="636"/>
        <v>0.36036260571428569</v>
      </c>
      <c r="N5583" s="5">
        <v>1799.9192330960898</v>
      </c>
      <c r="O5583" s="3">
        <v>54.58117413624705</v>
      </c>
      <c r="P5583" s="7">
        <v>3.032423518379794E-2</v>
      </c>
      <c r="Q5583" s="9">
        <f t="shared" si="637"/>
        <v>53.788518372349394</v>
      </c>
      <c r="R5583" s="7">
        <f t="shared" si="638"/>
        <v>2.9883851110266934E-2</v>
      </c>
      <c r="S5583" t="s">
        <v>481</v>
      </c>
      <c r="T5583" t="s">
        <v>581</v>
      </c>
      <c r="U5583">
        <v>67</v>
      </c>
      <c r="V5583">
        <f t="shared" si="632"/>
        <v>20.421600000000002</v>
      </c>
      <c r="W5583">
        <f t="shared" si="633"/>
        <v>1831.0896240734508</v>
      </c>
      <c r="X5583">
        <f t="shared" si="634"/>
        <v>975.60455170633463</v>
      </c>
    </row>
    <row r="5584" spans="1:24">
      <c r="A5584" t="s">
        <v>419</v>
      </c>
      <c r="B5584">
        <v>2006022</v>
      </c>
      <c r="C5584">
        <v>5</v>
      </c>
      <c r="D5584">
        <v>1</v>
      </c>
      <c r="E5584" s="28" t="s">
        <v>532</v>
      </c>
      <c r="F5584" t="s">
        <v>581</v>
      </c>
      <c r="G5584" t="s">
        <v>581</v>
      </c>
      <c r="H5584">
        <v>15</v>
      </c>
      <c r="I5584" s="3">
        <v>0.17066666666666666</v>
      </c>
      <c r="J5584">
        <v>62.208000000000006</v>
      </c>
      <c r="K5584">
        <f t="shared" si="635"/>
        <v>24.3</v>
      </c>
      <c r="L5584">
        <v>-4.1809999999999998E-3</v>
      </c>
      <c r="M5584">
        <f t="shared" si="636"/>
        <v>0.16531498666666666</v>
      </c>
      <c r="N5584" s="5">
        <v>3039.3614571503622</v>
      </c>
      <c r="O5584" s="3">
        <v>33.262255859302371</v>
      </c>
      <c r="P5584" s="7">
        <v>1.094383025126874E-2</v>
      </c>
      <c r="Q5584" s="9">
        <f t="shared" si="637"/>
        <v>32.222013565933594</v>
      </c>
      <c r="R5584" s="7">
        <f t="shared" si="638"/>
        <v>1.0601573396322608E-2</v>
      </c>
      <c r="S5584" t="s">
        <v>481</v>
      </c>
      <c r="T5584" t="s">
        <v>581</v>
      </c>
      <c r="U5584">
        <v>75</v>
      </c>
      <c r="V5584">
        <f t="shared" si="632"/>
        <v>22.86</v>
      </c>
      <c r="W5584">
        <f t="shared" si="633"/>
        <v>3503.624670692649</v>
      </c>
      <c r="X5584">
        <f t="shared" si="634"/>
        <v>1866.7312245450437</v>
      </c>
    </row>
    <row r="5585" spans="1:24">
      <c r="A5585" t="s">
        <v>419</v>
      </c>
      <c r="B5585">
        <v>2006022</v>
      </c>
      <c r="C5585">
        <v>7</v>
      </c>
      <c r="D5585">
        <v>1</v>
      </c>
      <c r="E5585" s="28" t="s">
        <v>532</v>
      </c>
      <c r="F5585" t="s">
        <v>581</v>
      </c>
      <c r="G5585" t="s">
        <v>581</v>
      </c>
      <c r="H5585">
        <v>6</v>
      </c>
      <c r="I5585" s="3">
        <v>0.42666666666666669</v>
      </c>
      <c r="J5585">
        <v>41.472000000000001</v>
      </c>
      <c r="K5585">
        <f t="shared" si="635"/>
        <v>16.2</v>
      </c>
      <c r="L5585">
        <v>-4.1809999999999998E-3</v>
      </c>
      <c r="M5585">
        <f t="shared" si="636"/>
        <v>0.42131498666666667</v>
      </c>
      <c r="N5585" s="5">
        <v>1350.8273142890496</v>
      </c>
      <c r="O5585" s="3">
        <v>55.017692807167883</v>
      </c>
      <c r="P5585" s="7">
        <v>4.072888682749512E-2</v>
      </c>
      <c r="Q5585" s="9">
        <f t="shared" si="637"/>
        <v>54.334688505522337</v>
      </c>
      <c r="R5585" s="7">
        <f t="shared" si="638"/>
        <v>4.0223267571487538E-2</v>
      </c>
      <c r="S5585" t="s">
        <v>485</v>
      </c>
      <c r="T5585" t="s">
        <v>581</v>
      </c>
      <c r="U5585">
        <v>56</v>
      </c>
      <c r="V5585">
        <f t="shared" si="632"/>
        <v>17.0688</v>
      </c>
      <c r="W5585">
        <f t="shared" si="633"/>
        <v>1170.4995595353071</v>
      </c>
      <c r="X5585">
        <f t="shared" si="634"/>
        <v>623.64216532041166</v>
      </c>
    </row>
    <row r="5586" spans="1:24">
      <c r="A5586" t="s">
        <v>419</v>
      </c>
      <c r="B5586">
        <v>2006022</v>
      </c>
      <c r="C5586">
        <v>12</v>
      </c>
      <c r="D5586">
        <v>1</v>
      </c>
      <c r="E5586" s="28" t="s">
        <v>532</v>
      </c>
      <c r="F5586" t="s">
        <v>581</v>
      </c>
      <c r="G5586" t="s">
        <v>581</v>
      </c>
      <c r="H5586">
        <v>25</v>
      </c>
      <c r="I5586" s="3">
        <v>0.1024</v>
      </c>
      <c r="J5586">
        <v>15.36</v>
      </c>
      <c r="K5586">
        <f t="shared" si="635"/>
        <v>6</v>
      </c>
      <c r="L5586">
        <v>-4.1809999999999998E-3</v>
      </c>
      <c r="M5586">
        <f t="shared" si="636"/>
        <v>9.7048320000000007E-2</v>
      </c>
      <c r="N5586" s="5">
        <v>185.29867137024002</v>
      </c>
      <c r="O5586" s="3">
        <v>4.9083559953039622</v>
      </c>
      <c r="P5586" s="7">
        <v>2.6488889310472795E-2</v>
      </c>
      <c r="Q5586" s="9">
        <f t="shared" si="637"/>
        <v>4.6534646198912659</v>
      </c>
      <c r="R5586" s="7">
        <f t="shared" si="638"/>
        <v>2.5113318867750058E-2</v>
      </c>
      <c r="S5586" t="s">
        <v>483</v>
      </c>
      <c r="T5586" t="s">
        <v>581</v>
      </c>
      <c r="U5586">
        <v>37</v>
      </c>
      <c r="V5586">
        <f t="shared" si="632"/>
        <v>11.277600000000001</v>
      </c>
      <c r="W5586">
        <f t="shared" si="633"/>
        <v>105.4628282349402</v>
      </c>
      <c r="X5586">
        <f t="shared" si="634"/>
        <v>56.190594883576146</v>
      </c>
    </row>
    <row r="5587" spans="1:24">
      <c r="A5587" t="s">
        <v>419</v>
      </c>
      <c r="B5587">
        <v>2006022</v>
      </c>
      <c r="C5587">
        <v>12</v>
      </c>
      <c r="D5587">
        <v>4</v>
      </c>
      <c r="E5587" s="28" t="s">
        <v>532</v>
      </c>
      <c r="F5587" t="s">
        <v>581</v>
      </c>
      <c r="G5587" t="s">
        <v>581</v>
      </c>
      <c r="H5587">
        <v>9</v>
      </c>
      <c r="I5587" s="3">
        <v>0.28444444444444444</v>
      </c>
      <c r="J5587">
        <v>15.872000000000002</v>
      </c>
      <c r="K5587">
        <f t="shared" si="635"/>
        <v>6.2</v>
      </c>
      <c r="L5587">
        <v>-4.1809999999999998E-3</v>
      </c>
      <c r="M5587">
        <f t="shared" si="636"/>
        <v>0.27909276444444442</v>
      </c>
      <c r="N5587" s="5">
        <v>197.85780354088965</v>
      </c>
      <c r="O5587" s="3">
        <v>13.929173323320889</v>
      </c>
      <c r="P5587" s="7">
        <v>7.039991890156741E-2</v>
      </c>
      <c r="Q5587" s="9">
        <f t="shared" si="637"/>
        <v>13.671795004662112</v>
      </c>
      <c r="R5587" s="7">
        <f t="shared" si="638"/>
        <v>6.9099094197902958E-2</v>
      </c>
      <c r="S5587" t="s">
        <v>483</v>
      </c>
      <c r="T5587" t="s">
        <v>581</v>
      </c>
      <c r="U5587">
        <v>35</v>
      </c>
      <c r="V5587">
        <f t="shared" si="632"/>
        <v>10.668000000000001</v>
      </c>
      <c r="W5587">
        <f t="shared" si="633"/>
        <v>107.93774447956163</v>
      </c>
      <c r="X5587">
        <f t="shared" si="634"/>
        <v>57.509230258710438</v>
      </c>
    </row>
    <row r="5588" spans="1:24">
      <c r="A5588" t="s">
        <v>419</v>
      </c>
      <c r="B5588">
        <v>2006022</v>
      </c>
      <c r="C5588">
        <v>13</v>
      </c>
      <c r="D5588">
        <v>3</v>
      </c>
      <c r="E5588" s="28" t="s">
        <v>532</v>
      </c>
      <c r="F5588" t="s">
        <v>581</v>
      </c>
      <c r="G5588" t="s">
        <v>581</v>
      </c>
      <c r="H5588">
        <v>10</v>
      </c>
      <c r="I5588" s="3">
        <v>0.25600000000000001</v>
      </c>
      <c r="J5588">
        <v>15.36</v>
      </c>
      <c r="K5588">
        <f t="shared" si="635"/>
        <v>6</v>
      </c>
      <c r="L5588">
        <v>-4.1809999999999998E-3</v>
      </c>
      <c r="M5588">
        <f t="shared" si="636"/>
        <v>0.25064831999999998</v>
      </c>
      <c r="N5588" s="5">
        <v>185.29867137024002</v>
      </c>
      <c r="O5588" s="3">
        <v>12.147357538713628</v>
      </c>
      <c r="P5588" s="7">
        <v>6.5555556598904788E-2</v>
      </c>
      <c r="Q5588" s="9">
        <f t="shared" si="637"/>
        <v>11.897630939721958</v>
      </c>
      <c r="R5588" s="7">
        <f t="shared" si="638"/>
        <v>6.4207858867750003E-2</v>
      </c>
      <c r="S5588" t="s">
        <v>481</v>
      </c>
      <c r="T5588" t="s">
        <v>581</v>
      </c>
      <c r="U5588">
        <v>24</v>
      </c>
      <c r="V5588">
        <f t="shared" si="632"/>
        <v>7.3152000000000008</v>
      </c>
      <c r="W5588">
        <f t="shared" si="633"/>
        <v>75.160308503793004</v>
      </c>
      <c r="X5588">
        <f t="shared" si="634"/>
        <v>40.04541237082092</v>
      </c>
    </row>
    <row r="5589" spans="1:24">
      <c r="A5589" t="s">
        <v>419</v>
      </c>
      <c r="B5589">
        <v>2006022</v>
      </c>
      <c r="C5589">
        <v>13</v>
      </c>
      <c r="D5589">
        <v>1</v>
      </c>
      <c r="E5589" s="28" t="s">
        <v>532</v>
      </c>
      <c r="F5589" t="s">
        <v>581</v>
      </c>
      <c r="G5589" t="s">
        <v>581</v>
      </c>
      <c r="H5589">
        <v>7</v>
      </c>
      <c r="I5589" s="3">
        <v>0.36571428571428571</v>
      </c>
      <c r="J5589">
        <v>37.375999999999998</v>
      </c>
      <c r="K5589">
        <f t="shared" si="635"/>
        <v>14.6</v>
      </c>
      <c r="L5589">
        <v>-4.1809999999999998E-3</v>
      </c>
      <c r="M5589">
        <f t="shared" si="636"/>
        <v>0.36036260571428569</v>
      </c>
      <c r="N5589" s="5">
        <v>1097.1740219244543</v>
      </c>
      <c r="O5589" s="3">
        <v>42.522054061495027</v>
      </c>
      <c r="P5589" s="7">
        <v>3.8755979645700066E-2</v>
      </c>
      <c r="Q5589" s="9">
        <f t="shared" si="637"/>
        <v>41.905865620329365</v>
      </c>
      <c r="R5589" s="7">
        <f t="shared" si="638"/>
        <v>3.8194365508970082E-2</v>
      </c>
      <c r="S5589" t="s">
        <v>485</v>
      </c>
      <c r="T5589" t="s">
        <v>581</v>
      </c>
      <c r="U5589">
        <v>64</v>
      </c>
      <c r="V5589">
        <f t="shared" si="632"/>
        <v>19.507200000000001</v>
      </c>
      <c r="W5589">
        <f t="shared" si="633"/>
        <v>1040.1561528851471</v>
      </c>
      <c r="X5589">
        <f t="shared" si="634"/>
        <v>554.19519825720647</v>
      </c>
    </row>
    <row r="5590" spans="1:24">
      <c r="A5590" t="s">
        <v>419</v>
      </c>
      <c r="B5590">
        <v>2006022</v>
      </c>
      <c r="C5590">
        <v>24</v>
      </c>
      <c r="D5590">
        <v>1</v>
      </c>
      <c r="E5590" s="28" t="s">
        <v>532</v>
      </c>
      <c r="F5590" t="s">
        <v>581</v>
      </c>
      <c r="G5590" t="s">
        <v>581</v>
      </c>
      <c r="H5590">
        <v>7</v>
      </c>
      <c r="I5590" s="3">
        <v>0.36571428571428571</v>
      </c>
      <c r="J5590">
        <v>27.904</v>
      </c>
      <c r="K5590">
        <f t="shared" si="635"/>
        <v>10.9</v>
      </c>
      <c r="L5590">
        <v>-4.1809999999999998E-3</v>
      </c>
      <c r="M5590">
        <f t="shared" si="636"/>
        <v>0.36036260571428569</v>
      </c>
      <c r="N5590" s="5">
        <v>611.53708737495037</v>
      </c>
      <c r="O5590" s="3">
        <v>31.639433506230887</v>
      </c>
      <c r="P5590" s="7">
        <v>5.1737554695242667E-2</v>
      </c>
      <c r="Q5590" s="9">
        <f t="shared" si="637"/>
        <v>31.18249606362853</v>
      </c>
      <c r="R5590" s="7">
        <f t="shared" si="638"/>
        <v>5.0990359713882202E-2</v>
      </c>
      <c r="S5590" t="s">
        <v>481</v>
      </c>
      <c r="T5590" t="s">
        <v>581</v>
      </c>
      <c r="U5590">
        <v>45</v>
      </c>
      <c r="V5590">
        <f t="shared" si="632"/>
        <v>13.716000000000001</v>
      </c>
      <c r="W5590">
        <f t="shared" si="633"/>
        <v>422.42809678681999</v>
      </c>
      <c r="X5590">
        <f t="shared" si="634"/>
        <v>225.06968996801771</v>
      </c>
    </row>
    <row r="5591" spans="1:24">
      <c r="A5591" t="s">
        <v>419</v>
      </c>
      <c r="B5591">
        <v>2006022</v>
      </c>
      <c r="C5591">
        <v>26</v>
      </c>
      <c r="D5591">
        <v>1</v>
      </c>
      <c r="E5591" s="28" t="s">
        <v>532</v>
      </c>
      <c r="F5591" t="s">
        <v>581</v>
      </c>
      <c r="G5591" t="s">
        <v>581</v>
      </c>
      <c r="H5591">
        <v>5</v>
      </c>
      <c r="I5591" s="3">
        <v>0.51200000000000001</v>
      </c>
      <c r="J5591">
        <v>40.96</v>
      </c>
      <c r="K5591">
        <f t="shared" si="635"/>
        <v>16</v>
      </c>
      <c r="L5591">
        <v>-4.1809999999999998E-3</v>
      </c>
      <c r="M5591">
        <f t="shared" si="636"/>
        <v>0.50664832000000004</v>
      </c>
      <c r="N5591" s="5">
        <v>1317.6794408550402</v>
      </c>
      <c r="O5591" s="3">
        <v>65.060423427686473</v>
      </c>
      <c r="P5591" s="7">
        <v>4.9375000785827593E-2</v>
      </c>
      <c r="Q5591" s="9">
        <f t="shared" si="637"/>
        <v>64.388896503168823</v>
      </c>
      <c r="R5591" s="7">
        <f t="shared" si="638"/>
        <v>4.8865372340777334E-2</v>
      </c>
      <c r="S5591" t="s">
        <v>481</v>
      </c>
      <c r="T5591" t="s">
        <v>581</v>
      </c>
      <c r="U5591">
        <v>55</v>
      </c>
      <c r="V5591">
        <f t="shared" si="632"/>
        <v>16.763999999999999</v>
      </c>
      <c r="W5591">
        <f t="shared" si="633"/>
        <v>1123.8319721851103</v>
      </c>
      <c r="X5591">
        <f t="shared" si="634"/>
        <v>598.77767478022679</v>
      </c>
    </row>
    <row r="5592" spans="1:24">
      <c r="A5592" t="s">
        <v>419</v>
      </c>
      <c r="B5592">
        <v>2006022</v>
      </c>
      <c r="C5592">
        <v>27</v>
      </c>
      <c r="D5592">
        <v>1</v>
      </c>
      <c r="E5592" s="28" t="s">
        <v>532</v>
      </c>
      <c r="F5592" t="s">
        <v>581</v>
      </c>
      <c r="G5592" t="s">
        <v>581</v>
      </c>
      <c r="H5592">
        <v>6</v>
      </c>
      <c r="I5592" s="3">
        <v>0.42666666666666669</v>
      </c>
      <c r="J5592">
        <v>20.224</v>
      </c>
      <c r="K5592">
        <f t="shared" si="635"/>
        <v>7.9</v>
      </c>
      <c r="L5592">
        <v>-4.1809999999999998E-3</v>
      </c>
      <c r="M5592">
        <f t="shared" si="636"/>
        <v>0.42131498666666667</v>
      </c>
      <c r="N5592" s="5">
        <v>321.23583556157439</v>
      </c>
      <c r="O5592" s="3">
        <v>26.536600272895956</v>
      </c>
      <c r="P5592" s="7">
        <v>8.2607845499259147E-2</v>
      </c>
      <c r="Q5592" s="9">
        <f t="shared" si="637"/>
        <v>26.210834762512935</v>
      </c>
      <c r="R5592" s="7">
        <f t="shared" si="638"/>
        <v>8.1593744722446598E-2</v>
      </c>
      <c r="S5592" t="s">
        <v>481</v>
      </c>
      <c r="T5592" t="s">
        <v>581</v>
      </c>
      <c r="U5592">
        <v>22</v>
      </c>
      <c r="V5592">
        <f t="shared" ref="V5592:V5655" si="639">U5592*0.3048</f>
        <v>6.7056000000000004</v>
      </c>
      <c r="W5592">
        <f t="shared" si="633"/>
        <v>122.85289861153058</v>
      </c>
      <c r="X5592">
        <f t="shared" si="634"/>
        <v>65.456024380223496</v>
      </c>
    </row>
    <row r="5593" spans="1:24">
      <c r="A5593" t="s">
        <v>419</v>
      </c>
      <c r="B5593">
        <v>2006022</v>
      </c>
      <c r="C5593">
        <v>29</v>
      </c>
      <c r="D5593">
        <v>1</v>
      </c>
      <c r="E5593" s="28" t="s">
        <v>532</v>
      </c>
      <c r="F5593" t="s">
        <v>581</v>
      </c>
      <c r="G5593" t="s">
        <v>581</v>
      </c>
      <c r="H5593">
        <v>7</v>
      </c>
      <c r="I5593" s="3">
        <v>0.36571428571428571</v>
      </c>
      <c r="J5593">
        <v>19.2</v>
      </c>
      <c r="K5593">
        <f t="shared" si="635"/>
        <v>7.5</v>
      </c>
      <c r="L5593">
        <v>-4.1809999999999998E-3</v>
      </c>
      <c r="M5593">
        <f t="shared" si="636"/>
        <v>0.36036260571428569</v>
      </c>
      <c r="N5593" s="5">
        <v>289.52917401599996</v>
      </c>
      <c r="O5593" s="3">
        <v>21.639187590582917</v>
      </c>
      <c r="P5593" s="7">
        <v>7.4739230214455318E-2</v>
      </c>
      <c r="Q5593" s="9">
        <f t="shared" si="637"/>
        <v>21.328588903417018</v>
      </c>
      <c r="R5593" s="7">
        <f t="shared" si="638"/>
        <v>7.3666458573319313E-2</v>
      </c>
      <c r="S5593" t="s">
        <v>481</v>
      </c>
      <c r="T5593" t="s">
        <v>581</v>
      </c>
      <c r="U5593">
        <v>20</v>
      </c>
      <c r="V5593">
        <f t="shared" si="639"/>
        <v>6.0960000000000001</v>
      </c>
      <c r="W5593">
        <f t="shared" si="633"/>
        <v>102.58965200733071</v>
      </c>
      <c r="X5593">
        <f t="shared" si="634"/>
        <v>54.659766589505807</v>
      </c>
    </row>
    <row r="5594" spans="1:24">
      <c r="A5594" t="s">
        <v>419</v>
      </c>
      <c r="B5594">
        <v>2006022</v>
      </c>
      <c r="C5594">
        <v>32</v>
      </c>
      <c r="D5594">
        <v>1</v>
      </c>
      <c r="E5594" s="28" t="s">
        <v>532</v>
      </c>
      <c r="F5594" t="s">
        <v>581</v>
      </c>
      <c r="G5594" t="s">
        <v>581</v>
      </c>
      <c r="H5594">
        <v>10</v>
      </c>
      <c r="I5594" s="3">
        <v>0.25600000000000001</v>
      </c>
      <c r="J5594">
        <v>36.095999999999997</v>
      </c>
      <c r="K5594">
        <f t="shared" si="635"/>
        <v>14.099999999999998</v>
      </c>
      <c r="L5594">
        <v>-4.1809999999999998E-3</v>
      </c>
      <c r="M5594">
        <f t="shared" si="636"/>
        <v>0.25064831999999998</v>
      </c>
      <c r="N5594" s="5">
        <v>1023.3119126421502</v>
      </c>
      <c r="O5594" s="3">
        <v>28.824238227456078</v>
      </c>
      <c r="P5594" s="7">
        <v>2.8167597651661314E-2</v>
      </c>
      <c r="Q5594" s="9">
        <f t="shared" si="637"/>
        <v>28.225881177793898</v>
      </c>
      <c r="R5594" s="7">
        <f t="shared" si="638"/>
        <v>2.7582871682706993E-2</v>
      </c>
      <c r="S5594" t="s">
        <v>481</v>
      </c>
      <c r="T5594" t="s">
        <v>581</v>
      </c>
      <c r="U5594">
        <v>51</v>
      </c>
      <c r="V5594">
        <f t="shared" si="639"/>
        <v>15.5448</v>
      </c>
      <c r="W5594">
        <f t="shared" si="633"/>
        <v>808.24583920049588</v>
      </c>
      <c r="X5594">
        <f t="shared" si="634"/>
        <v>430.63338312602423</v>
      </c>
    </row>
    <row r="5595" spans="1:24">
      <c r="A5595" t="s">
        <v>419</v>
      </c>
      <c r="B5595">
        <v>2006022</v>
      </c>
      <c r="C5595">
        <v>32</v>
      </c>
      <c r="D5595">
        <v>3</v>
      </c>
      <c r="E5595" s="28" t="s">
        <v>532</v>
      </c>
      <c r="F5595" t="s">
        <v>581</v>
      </c>
      <c r="G5595" t="s">
        <v>581</v>
      </c>
      <c r="H5595">
        <v>6</v>
      </c>
      <c r="I5595" s="3">
        <v>0.42666666666666669</v>
      </c>
      <c r="J5595">
        <v>40.448</v>
      </c>
      <c r="K5595">
        <f t="shared" si="635"/>
        <v>15.8</v>
      </c>
      <c r="L5595">
        <v>-4.1809999999999998E-3</v>
      </c>
      <c r="M5595">
        <f t="shared" si="636"/>
        <v>0.42131498666666667</v>
      </c>
      <c r="N5595" s="5">
        <v>1284.9433422462976</v>
      </c>
      <c r="O5595" s="3">
        <v>53.645110034431823</v>
      </c>
      <c r="P5595" s="7">
        <v>4.1749008124086724E-2</v>
      </c>
      <c r="Q5595" s="9">
        <f t="shared" si="637"/>
        <v>52.979322060076171</v>
      </c>
      <c r="R5595" s="7">
        <f t="shared" si="638"/>
        <v>4.1230862340949123E-2</v>
      </c>
      <c r="S5595" t="s">
        <v>481</v>
      </c>
      <c r="T5595" t="s">
        <v>484</v>
      </c>
      <c r="U5595">
        <v>50</v>
      </c>
      <c r="V5595">
        <f t="shared" si="639"/>
        <v>15.24</v>
      </c>
      <c r="W5595">
        <f t="shared" si="633"/>
        <v>1015.3560013312353</v>
      </c>
      <c r="X5595">
        <f t="shared" si="634"/>
        <v>540.98167750928224</v>
      </c>
    </row>
    <row r="5596" spans="1:24">
      <c r="A5596" t="s">
        <v>419</v>
      </c>
      <c r="B5596">
        <v>2006022</v>
      </c>
      <c r="C5596">
        <v>34</v>
      </c>
      <c r="D5596">
        <v>1</v>
      </c>
      <c r="E5596" s="28" t="s">
        <v>532</v>
      </c>
      <c r="F5596" t="s">
        <v>581</v>
      </c>
      <c r="G5596" t="s">
        <v>581</v>
      </c>
      <c r="H5596">
        <v>5</v>
      </c>
      <c r="I5596" s="3">
        <v>0.51200000000000001</v>
      </c>
      <c r="J5596">
        <v>39.68</v>
      </c>
      <c r="K5596">
        <f t="shared" si="635"/>
        <v>15.5</v>
      </c>
      <c r="L5596">
        <v>-4.1809999999999998E-3</v>
      </c>
      <c r="M5596">
        <f t="shared" si="636"/>
        <v>0.50664832000000004</v>
      </c>
      <c r="N5596" s="5">
        <v>1236.6112721305601</v>
      </c>
      <c r="O5596" s="3">
        <v>63.001549268582551</v>
      </c>
      <c r="P5596" s="7">
        <v>5.0946931091803045E-2</v>
      </c>
      <c r="Q5596" s="9">
        <f t="shared" si="637"/>
        <v>62.351542758638423</v>
      </c>
      <c r="R5596" s="7">
        <f t="shared" si="638"/>
        <v>5.0421295813689961E-2</v>
      </c>
      <c r="S5596" t="s">
        <v>481</v>
      </c>
      <c r="T5596" t="s">
        <v>581</v>
      </c>
      <c r="U5596">
        <v>45</v>
      </c>
      <c r="V5596">
        <f t="shared" si="639"/>
        <v>13.716000000000001</v>
      </c>
      <c r="W5596">
        <f t="shared" si="633"/>
        <v>897.41529651160874</v>
      </c>
      <c r="X5596">
        <f t="shared" si="634"/>
        <v>478.14286998138516</v>
      </c>
    </row>
    <row r="5597" spans="1:24">
      <c r="A5597" t="s">
        <v>419</v>
      </c>
      <c r="B5597">
        <v>2006022</v>
      </c>
      <c r="C5597">
        <v>35</v>
      </c>
      <c r="D5597">
        <v>1</v>
      </c>
      <c r="E5597" s="28" t="s">
        <v>532</v>
      </c>
      <c r="F5597" t="s">
        <v>581</v>
      </c>
      <c r="G5597" t="s">
        <v>581</v>
      </c>
      <c r="H5597">
        <v>6</v>
      </c>
      <c r="I5597" s="3">
        <v>0.42666666666666669</v>
      </c>
      <c r="J5597">
        <v>35.071999999999996</v>
      </c>
      <c r="K5597">
        <f t="shared" si="635"/>
        <v>13.699999999999998</v>
      </c>
      <c r="L5597">
        <v>-4.1809999999999998E-3</v>
      </c>
      <c r="M5597">
        <f t="shared" si="636"/>
        <v>0.42131498666666667</v>
      </c>
      <c r="N5597" s="5">
        <v>966.07521193000946</v>
      </c>
      <c r="O5597" s="3">
        <v>46.439050477567761</v>
      </c>
      <c r="P5597" s="7">
        <v>4.8069808545022678E-2</v>
      </c>
      <c r="Q5597" s="9">
        <f t="shared" si="637"/>
        <v>45.863648221483331</v>
      </c>
      <c r="R5597" s="7">
        <f t="shared" si="638"/>
        <v>4.7474200409156217E-2</v>
      </c>
      <c r="S5597" t="s">
        <v>481</v>
      </c>
      <c r="T5597" t="s">
        <v>581</v>
      </c>
      <c r="U5597">
        <v>54</v>
      </c>
      <c r="V5597">
        <f t="shared" si="639"/>
        <v>16.459199999999999</v>
      </c>
      <c r="W5597">
        <f t="shared" si="633"/>
        <v>794.7311156257183</v>
      </c>
      <c r="X5597">
        <f t="shared" si="634"/>
        <v>423.43273840538274</v>
      </c>
    </row>
    <row r="5598" spans="1:24">
      <c r="A5598" t="s">
        <v>419</v>
      </c>
      <c r="B5598">
        <v>2006022</v>
      </c>
      <c r="C5598">
        <v>35</v>
      </c>
      <c r="D5598">
        <v>3</v>
      </c>
      <c r="E5598" s="28" t="s">
        <v>532</v>
      </c>
      <c r="F5598" t="s">
        <v>581</v>
      </c>
      <c r="G5598" t="s">
        <v>581</v>
      </c>
      <c r="H5598">
        <v>6</v>
      </c>
      <c r="I5598" s="3">
        <v>0.42666666666666669</v>
      </c>
      <c r="J5598">
        <v>47.872</v>
      </c>
      <c r="K5598">
        <f t="shared" si="635"/>
        <v>18.7</v>
      </c>
      <c r="L5598">
        <v>-4.1809999999999998E-3</v>
      </c>
      <c r="M5598">
        <f t="shared" si="636"/>
        <v>0.42131498666666667</v>
      </c>
      <c r="N5598" s="5">
        <v>1799.9192330960898</v>
      </c>
      <c r="O5598" s="3">
        <v>63.596335136767834</v>
      </c>
      <c r="P5598" s="7">
        <v>3.5332882702394403E-2</v>
      </c>
      <c r="Q5598" s="9">
        <f t="shared" si="637"/>
        <v>62.805728789561527</v>
      </c>
      <c r="R5598" s="7">
        <f t="shared" si="638"/>
        <v>3.48936372447822E-2</v>
      </c>
      <c r="S5598" t="s">
        <v>481</v>
      </c>
      <c r="T5598" t="s">
        <v>581</v>
      </c>
      <c r="U5598">
        <v>64</v>
      </c>
      <c r="V5598">
        <f t="shared" si="639"/>
        <v>19.507200000000001</v>
      </c>
      <c r="W5598">
        <f t="shared" si="633"/>
        <v>1766.6113611357698</v>
      </c>
      <c r="X5598">
        <f t="shared" si="634"/>
        <v>941.25053321313828</v>
      </c>
    </row>
    <row r="5599" spans="1:24">
      <c r="A5599" t="s">
        <v>419</v>
      </c>
      <c r="B5599">
        <v>2006022</v>
      </c>
      <c r="C5599">
        <v>38</v>
      </c>
      <c r="D5599">
        <v>3</v>
      </c>
      <c r="E5599" s="28" t="s">
        <v>532</v>
      </c>
      <c r="F5599" t="s">
        <v>581</v>
      </c>
      <c r="G5599" t="s">
        <v>581</v>
      </c>
      <c r="H5599">
        <v>5</v>
      </c>
      <c r="I5599" s="3">
        <v>0.51200000000000001</v>
      </c>
      <c r="J5599">
        <v>44.288000000000004</v>
      </c>
      <c r="K5599">
        <f t="shared" si="635"/>
        <v>17.3</v>
      </c>
      <c r="L5599">
        <v>-4.1809999999999998E-3</v>
      </c>
      <c r="M5599">
        <f t="shared" si="636"/>
        <v>0.50664832000000004</v>
      </c>
      <c r="N5599" s="5">
        <v>1540.501093177754</v>
      </c>
      <c r="O5599" s="3">
        <v>70.413496241356867</v>
      </c>
      <c r="P5599" s="7">
        <v>4.5708176744040811E-2</v>
      </c>
      <c r="Q5599" s="9">
        <f t="shared" si="637"/>
        <v>69.686016238947957</v>
      </c>
      <c r="R5599" s="7">
        <f t="shared" si="638"/>
        <v>4.5235940790667839E-2</v>
      </c>
      <c r="S5599" t="s">
        <v>481</v>
      </c>
      <c r="T5599" t="s">
        <v>581</v>
      </c>
      <c r="U5599">
        <v>53</v>
      </c>
      <c r="V5599">
        <f t="shared" si="639"/>
        <v>16.154400000000003</v>
      </c>
      <c r="W5599">
        <f t="shared" si="633"/>
        <v>1290.3866379835072</v>
      </c>
      <c r="X5599">
        <f t="shared" si="634"/>
        <v>687.51800071761272</v>
      </c>
    </row>
    <row r="5600" spans="1:24">
      <c r="A5600" t="s">
        <v>419</v>
      </c>
      <c r="B5600">
        <v>2006022</v>
      </c>
      <c r="C5600">
        <v>39</v>
      </c>
      <c r="D5600">
        <v>1</v>
      </c>
      <c r="E5600" s="28" t="s">
        <v>532</v>
      </c>
      <c r="F5600" t="s">
        <v>581</v>
      </c>
      <c r="G5600" t="s">
        <v>581</v>
      </c>
      <c r="H5600">
        <v>12</v>
      </c>
      <c r="I5600" s="3">
        <v>0.21333333333333335</v>
      </c>
      <c r="J5600">
        <v>39.423999999999999</v>
      </c>
      <c r="K5600">
        <f t="shared" si="635"/>
        <v>15.4</v>
      </c>
      <c r="L5600">
        <v>-4.1809999999999998E-3</v>
      </c>
      <c r="M5600">
        <f t="shared" si="636"/>
        <v>0.20798165333333335</v>
      </c>
      <c r="N5600" s="5">
        <v>1220.7064695046145</v>
      </c>
      <c r="O5600" s="3">
        <v>26.279241003008192</v>
      </c>
      <c r="P5600" s="7">
        <v>2.1527895247145531E-2</v>
      </c>
      <c r="Q5600" s="9">
        <f t="shared" si="637"/>
        <v>25.623496309036295</v>
      </c>
      <c r="R5600" s="7">
        <f t="shared" si="638"/>
        <v>2.0990710665631837E-2</v>
      </c>
      <c r="S5600" t="s">
        <v>485</v>
      </c>
      <c r="T5600" t="s">
        <v>484</v>
      </c>
      <c r="U5600">
        <v>60</v>
      </c>
      <c r="V5600">
        <f t="shared" si="639"/>
        <v>18.288</v>
      </c>
      <c r="W5600">
        <f t="shared" si="633"/>
        <v>1108.530446984216</v>
      </c>
      <c r="X5600">
        <f t="shared" si="634"/>
        <v>590.62502215319034</v>
      </c>
    </row>
    <row r="5601" spans="1:24">
      <c r="A5601" t="s">
        <v>419</v>
      </c>
      <c r="B5601">
        <v>2006022</v>
      </c>
      <c r="C5601">
        <v>39</v>
      </c>
      <c r="D5601">
        <v>2</v>
      </c>
      <c r="E5601" s="28" t="s">
        <v>532</v>
      </c>
      <c r="F5601" t="s">
        <v>581</v>
      </c>
      <c r="G5601" t="s">
        <v>581</v>
      </c>
      <c r="H5601">
        <v>15</v>
      </c>
      <c r="I5601" s="3">
        <v>0.17066666666666666</v>
      </c>
      <c r="J5601">
        <v>40.192</v>
      </c>
      <c r="K5601">
        <f t="shared" si="635"/>
        <v>15.7</v>
      </c>
      <c r="L5601">
        <v>-4.1809999999999998E-3</v>
      </c>
      <c r="M5601">
        <f t="shared" si="636"/>
        <v>0.16531498666666666</v>
      </c>
      <c r="N5601" s="5">
        <v>1268.7297085014015</v>
      </c>
      <c r="O5601" s="3">
        <v>21.458044013772692</v>
      </c>
      <c r="P5601" s="7">
        <v>1.6913014545169365E-2</v>
      </c>
      <c r="Q5601" s="9">
        <f t="shared" si="637"/>
        <v>20.78795247532879</v>
      </c>
      <c r="R5601" s="7">
        <f t="shared" si="638"/>
        <v>1.6384855131896539E-2</v>
      </c>
      <c r="S5601" t="s">
        <v>485</v>
      </c>
      <c r="T5601" t="s">
        <v>581</v>
      </c>
      <c r="U5601">
        <v>60</v>
      </c>
      <c r="V5601">
        <f t="shared" si="639"/>
        <v>18.288</v>
      </c>
      <c r="W5601">
        <f t="shared" si="633"/>
        <v>1155.2602478249378</v>
      </c>
      <c r="X5601">
        <f t="shared" si="634"/>
        <v>615.52266004112687</v>
      </c>
    </row>
    <row r="5602" spans="1:24">
      <c r="A5602" t="s">
        <v>419</v>
      </c>
      <c r="B5602">
        <v>2006022</v>
      </c>
      <c r="C5602">
        <v>40</v>
      </c>
      <c r="D5602">
        <v>3</v>
      </c>
      <c r="E5602" s="28" t="s">
        <v>532</v>
      </c>
      <c r="F5602" t="s">
        <v>581</v>
      </c>
      <c r="G5602" t="s">
        <v>581</v>
      </c>
      <c r="H5602">
        <v>12</v>
      </c>
      <c r="I5602" s="3">
        <v>0.21333333333333335</v>
      </c>
      <c r="J5602">
        <v>22.528000000000002</v>
      </c>
      <c r="K5602">
        <f t="shared" si="635"/>
        <v>8.8000000000000007</v>
      </c>
      <c r="L5602">
        <v>-4.1809999999999998E-3</v>
      </c>
      <c r="M5602">
        <f t="shared" si="636"/>
        <v>0.20798165333333335</v>
      </c>
      <c r="N5602" s="5">
        <v>398.59803085864968</v>
      </c>
      <c r="O5602" s="3">
        <v>14.955433127935981</v>
      </c>
      <c r="P5602" s="7">
        <v>3.7520087833147017E-2</v>
      </c>
      <c r="Q5602" s="9">
        <f t="shared" si="637"/>
        <v>14.583757654021097</v>
      </c>
      <c r="R5602" s="7">
        <f t="shared" si="638"/>
        <v>3.658763095895165E-2</v>
      </c>
      <c r="S5602" t="s">
        <v>483</v>
      </c>
      <c r="T5602" t="s">
        <v>484</v>
      </c>
      <c r="U5602">
        <v>45</v>
      </c>
      <c r="V5602">
        <f t="shared" si="639"/>
        <v>13.716000000000001</v>
      </c>
      <c r="W5602">
        <f t="shared" si="633"/>
        <v>267.84187735497414</v>
      </c>
      <c r="X5602">
        <f t="shared" si="634"/>
        <v>142.70615225473023</v>
      </c>
    </row>
    <row r="5603" spans="1:24">
      <c r="A5603" t="s">
        <v>419</v>
      </c>
      <c r="B5603">
        <v>2006022</v>
      </c>
      <c r="C5603">
        <v>40</v>
      </c>
      <c r="D5603">
        <v>1</v>
      </c>
      <c r="E5603" s="28" t="s">
        <v>532</v>
      </c>
      <c r="F5603" t="s">
        <v>581</v>
      </c>
      <c r="G5603" t="s">
        <v>581</v>
      </c>
      <c r="H5603">
        <v>10</v>
      </c>
      <c r="I5603" s="3">
        <v>0.25600000000000001</v>
      </c>
      <c r="J5603">
        <v>30.975999999999999</v>
      </c>
      <c r="K5603">
        <f t="shared" si="635"/>
        <v>12.1</v>
      </c>
      <c r="L5603">
        <v>-4.1809999999999998E-3</v>
      </c>
      <c r="M5603">
        <f t="shared" si="636"/>
        <v>0.25064831999999998</v>
      </c>
      <c r="N5603" s="5">
        <v>753.59940209213437</v>
      </c>
      <c r="O5603" s="3">
        <v>24.706489909248067</v>
      </c>
      <c r="P5603" s="7">
        <v>3.2784646379307336E-2</v>
      </c>
      <c r="Q5603" s="9">
        <f t="shared" si="637"/>
        <v>24.194214452344152</v>
      </c>
      <c r="R5603" s="7">
        <f t="shared" si="638"/>
        <v>3.2104874798435934E-2</v>
      </c>
      <c r="S5603" t="s">
        <v>483</v>
      </c>
      <c r="T5603" t="s">
        <v>581</v>
      </c>
      <c r="U5603">
        <v>69</v>
      </c>
      <c r="V5603">
        <f t="shared" si="639"/>
        <v>21.031200000000002</v>
      </c>
      <c r="W5603">
        <f t="shared" si="633"/>
        <v>738.06836675612567</v>
      </c>
      <c r="X5603">
        <f t="shared" si="634"/>
        <v>393.24282580766379</v>
      </c>
    </row>
    <row r="5604" spans="1:24">
      <c r="A5604" t="s">
        <v>441</v>
      </c>
      <c r="B5604">
        <v>2006022</v>
      </c>
      <c r="C5604">
        <v>2</v>
      </c>
      <c r="D5604">
        <v>3</v>
      </c>
      <c r="E5604" s="28" t="s">
        <v>532</v>
      </c>
      <c r="F5604" t="s">
        <v>581</v>
      </c>
      <c r="G5604" t="s">
        <v>581</v>
      </c>
      <c r="H5604">
        <v>18</v>
      </c>
      <c r="I5604" s="3">
        <v>0.14222222222222222</v>
      </c>
      <c r="J5604">
        <v>26.368000000000002</v>
      </c>
      <c r="K5604">
        <f t="shared" si="635"/>
        <v>10.3</v>
      </c>
      <c r="L5604">
        <v>-4.1809999999999998E-3</v>
      </c>
      <c r="M5604">
        <f t="shared" si="636"/>
        <v>0.13687054222222222</v>
      </c>
      <c r="N5604" s="5">
        <v>546.0648901574657</v>
      </c>
      <c r="O5604" s="3">
        <v>11.717789967246199</v>
      </c>
      <c r="P5604" s="7">
        <v>2.1458603507482792E-2</v>
      </c>
      <c r="Q5604" s="9">
        <f t="shared" si="637"/>
        <v>11.279162245909603</v>
      </c>
      <c r="R5604" s="7">
        <f t="shared" si="638"/>
        <v>2.0655351496151116E-2</v>
      </c>
      <c r="S5604" t="s">
        <v>483</v>
      </c>
      <c r="T5604" t="s">
        <v>581</v>
      </c>
      <c r="U5604">
        <v>76</v>
      </c>
      <c r="V5604">
        <f t="shared" si="639"/>
        <v>23.1648</v>
      </c>
      <c r="W5604">
        <f t="shared" si="633"/>
        <v>563.94385329308432</v>
      </c>
      <c r="X5604">
        <f t="shared" si="634"/>
        <v>300.46928503455536</v>
      </c>
    </row>
    <row r="5605" spans="1:24">
      <c r="A5605" t="s">
        <v>441</v>
      </c>
      <c r="B5605">
        <v>2006022</v>
      </c>
      <c r="C5605">
        <v>2</v>
      </c>
      <c r="D5605">
        <v>1</v>
      </c>
      <c r="E5605" s="28" t="s">
        <v>532</v>
      </c>
      <c r="F5605" t="s">
        <v>581</v>
      </c>
      <c r="G5605" t="s">
        <v>581</v>
      </c>
      <c r="H5605">
        <v>22</v>
      </c>
      <c r="I5605" s="3">
        <v>0.11636363636363636</v>
      </c>
      <c r="J5605">
        <v>26.624000000000002</v>
      </c>
      <c r="K5605">
        <f t="shared" si="635"/>
        <v>10.4</v>
      </c>
      <c r="L5605">
        <v>-4.1809999999999998E-3</v>
      </c>
      <c r="M5605">
        <f t="shared" si="636"/>
        <v>0.11101195636363637</v>
      </c>
      <c r="N5605" s="5">
        <v>556.71956376125445</v>
      </c>
      <c r="O5605" s="3">
        <v>9.6903209389234757</v>
      </c>
      <c r="P5605" s="7">
        <v>1.7406108155162851E-2</v>
      </c>
      <c r="Q5605" s="9">
        <f t="shared" si="637"/>
        <v>9.2465196631178248</v>
      </c>
      <c r="R5605" s="7">
        <f t="shared" si="638"/>
        <v>1.6608936105365849E-2</v>
      </c>
      <c r="S5605" t="s">
        <v>483</v>
      </c>
      <c r="T5605" t="s">
        <v>581</v>
      </c>
      <c r="U5605">
        <v>74</v>
      </c>
      <c r="V5605">
        <f t="shared" si="639"/>
        <v>22.555200000000003</v>
      </c>
      <c r="W5605">
        <f t="shared" si="633"/>
        <v>563.83609120397091</v>
      </c>
      <c r="X5605">
        <f t="shared" si="634"/>
        <v>300.41186939347574</v>
      </c>
    </row>
    <row r="5606" spans="1:24">
      <c r="A5606" t="s">
        <v>441</v>
      </c>
      <c r="B5606">
        <v>2006022</v>
      </c>
      <c r="C5606">
        <v>3</v>
      </c>
      <c r="D5606">
        <v>3</v>
      </c>
      <c r="E5606" s="28" t="s">
        <v>532</v>
      </c>
      <c r="F5606" t="s">
        <v>581</v>
      </c>
      <c r="G5606" t="s">
        <v>581</v>
      </c>
      <c r="H5606">
        <v>28</v>
      </c>
      <c r="I5606" s="3">
        <v>9.1428571428571428E-2</v>
      </c>
      <c r="J5606">
        <v>14.847999999999999</v>
      </c>
      <c r="K5606">
        <f t="shared" si="635"/>
        <v>5.8</v>
      </c>
      <c r="L5606">
        <v>-4.1809999999999998E-3</v>
      </c>
      <c r="M5606">
        <f t="shared" si="636"/>
        <v>8.6076891428571431E-2</v>
      </c>
      <c r="N5606" s="5">
        <v>173.15131402485758</v>
      </c>
      <c r="O5606" s="3">
        <v>4.2385496081554228</v>
      </c>
      <c r="P5606" s="7">
        <v>2.4478876363288455E-2</v>
      </c>
      <c r="Q5606" s="9">
        <f t="shared" si="637"/>
        <v>3.9918974752942984</v>
      </c>
      <c r="R5606" s="7">
        <f t="shared" si="638"/>
        <v>2.305438741701505E-2</v>
      </c>
      <c r="S5606" t="s">
        <v>482</v>
      </c>
      <c r="T5606" t="s">
        <v>581</v>
      </c>
      <c r="U5606">
        <v>50</v>
      </c>
      <c r="V5606">
        <f t="shared" si="639"/>
        <v>15.24</v>
      </c>
      <c r="W5606">
        <f t="shared" si="633"/>
        <v>124.59192901372953</v>
      </c>
      <c r="X5606">
        <f t="shared" si="634"/>
        <v>66.382579778515094</v>
      </c>
    </row>
    <row r="5607" spans="1:24">
      <c r="A5607" t="s">
        <v>441</v>
      </c>
      <c r="B5607">
        <v>2006022</v>
      </c>
      <c r="C5607">
        <v>3</v>
      </c>
      <c r="D5607">
        <v>1</v>
      </c>
      <c r="E5607" s="28" t="s">
        <v>532</v>
      </c>
      <c r="F5607" t="s">
        <v>581</v>
      </c>
      <c r="G5607" t="s">
        <v>581</v>
      </c>
      <c r="H5607">
        <v>25</v>
      </c>
      <c r="I5607" s="3">
        <v>0.1024</v>
      </c>
      <c r="J5607">
        <v>16.128</v>
      </c>
      <c r="K5607">
        <f t="shared" si="635"/>
        <v>6.3</v>
      </c>
      <c r="L5607">
        <v>-4.1809999999999998E-3</v>
      </c>
      <c r="M5607">
        <f t="shared" si="636"/>
        <v>9.7048320000000007E-2</v>
      </c>
      <c r="N5607" s="5">
        <v>204.2917851856896</v>
      </c>
      <c r="O5607" s="3">
        <v>5.1554208943964479</v>
      </c>
      <c r="P5607" s="7">
        <v>2.5235576113403012E-2</v>
      </c>
      <c r="Q5607" s="9">
        <f t="shared" si="637"/>
        <v>4.8876172859682612</v>
      </c>
      <c r="R5607" s="7">
        <f t="shared" si="638"/>
        <v>2.3924688315419513E-2</v>
      </c>
      <c r="S5607" t="s">
        <v>484</v>
      </c>
      <c r="T5607" t="s">
        <v>581</v>
      </c>
      <c r="U5607">
        <v>48</v>
      </c>
      <c r="V5607">
        <f t="shared" si="639"/>
        <v>14.630400000000002</v>
      </c>
      <c r="W5607">
        <f t="shared" si="633"/>
        <v>142.77387338882974</v>
      </c>
      <c r="X5607">
        <f t="shared" si="634"/>
        <v>76.069919741568498</v>
      </c>
    </row>
    <row r="5608" spans="1:24">
      <c r="A5608" t="s">
        <v>441</v>
      </c>
      <c r="B5608">
        <v>2006022</v>
      </c>
      <c r="C5608">
        <v>4</v>
      </c>
      <c r="D5608">
        <v>1</v>
      </c>
      <c r="E5608" s="28" t="s">
        <v>532</v>
      </c>
      <c r="F5608" t="s">
        <v>581</v>
      </c>
      <c r="G5608" t="s">
        <v>581</v>
      </c>
      <c r="H5608">
        <v>14</v>
      </c>
      <c r="I5608" s="3">
        <v>0.18285714285714286</v>
      </c>
      <c r="J5608">
        <v>26.368000000000002</v>
      </c>
      <c r="K5608">
        <f t="shared" si="635"/>
        <v>10.3</v>
      </c>
      <c r="L5608">
        <v>-4.1809999999999998E-3</v>
      </c>
      <c r="M5608">
        <f t="shared" si="636"/>
        <v>0.17750546285714286</v>
      </c>
      <c r="N5608" s="5">
        <v>546.0648901574657</v>
      </c>
      <c r="O5608" s="3">
        <v>15.042386713453782</v>
      </c>
      <c r="P5608" s="7">
        <v>2.7546884966576212E-2</v>
      </c>
      <c r="Q5608" s="9">
        <f t="shared" si="637"/>
        <v>14.605125312652378</v>
      </c>
      <c r="R5608" s="7">
        <f t="shared" si="638"/>
        <v>2.6746135076438953E-2</v>
      </c>
      <c r="S5608" t="s">
        <v>483</v>
      </c>
      <c r="T5608" t="s">
        <v>581</v>
      </c>
      <c r="U5608">
        <v>70</v>
      </c>
      <c r="V5608">
        <f t="shared" si="639"/>
        <v>21.336000000000002</v>
      </c>
      <c r="W5608">
        <f t="shared" si="633"/>
        <v>528.79442707717612</v>
      </c>
      <c r="X5608">
        <f t="shared" si="634"/>
        <v>281.74167074671948</v>
      </c>
    </row>
    <row r="5609" spans="1:24">
      <c r="A5609" t="s">
        <v>441</v>
      </c>
      <c r="B5609">
        <v>2006022</v>
      </c>
      <c r="C5609">
        <v>4</v>
      </c>
      <c r="D5609">
        <v>3</v>
      </c>
      <c r="E5609" s="28" t="s">
        <v>532</v>
      </c>
      <c r="F5609" t="s">
        <v>581</v>
      </c>
      <c r="G5609" t="s">
        <v>581</v>
      </c>
      <c r="H5609">
        <v>9</v>
      </c>
      <c r="I5609" s="3">
        <v>0.28444444444444444</v>
      </c>
      <c r="J5609">
        <v>28.16</v>
      </c>
      <c r="K5609">
        <f t="shared" si="635"/>
        <v>11</v>
      </c>
      <c r="L5609">
        <v>-4.1809999999999998E-3</v>
      </c>
      <c r="M5609">
        <f t="shared" si="636"/>
        <v>0.27909276444444442</v>
      </c>
      <c r="N5609" s="5">
        <v>622.80942321664008</v>
      </c>
      <c r="O5609" s="3">
        <v>24.909835505208857</v>
      </c>
      <c r="P5609" s="7">
        <v>3.9995919420352341E-2</v>
      </c>
      <c r="Q5609" s="9">
        <f t="shared" si="637"/>
        <v>24.445861346454389</v>
      </c>
      <c r="R5609" s="7">
        <f t="shared" si="638"/>
        <v>3.9250949704964663E-2</v>
      </c>
      <c r="S5609" t="s">
        <v>483</v>
      </c>
      <c r="T5609" t="s">
        <v>581</v>
      </c>
      <c r="U5609">
        <v>65</v>
      </c>
      <c r="V5609">
        <f t="shared" si="639"/>
        <v>19.812000000000001</v>
      </c>
      <c r="W5609">
        <f t="shared" si="633"/>
        <v>574.39944893246309</v>
      </c>
      <c r="X5609">
        <f t="shared" si="634"/>
        <v>306.04002639121637</v>
      </c>
    </row>
    <row r="5610" spans="1:24">
      <c r="A5610" t="s">
        <v>441</v>
      </c>
      <c r="B5610">
        <v>2006022</v>
      </c>
      <c r="C5610">
        <v>5</v>
      </c>
      <c r="D5610">
        <v>1</v>
      </c>
      <c r="E5610" s="28" t="s">
        <v>532</v>
      </c>
      <c r="F5610" t="s">
        <v>581</v>
      </c>
      <c r="G5610" t="s">
        <v>581</v>
      </c>
      <c r="H5610">
        <v>7</v>
      </c>
      <c r="I5610" s="3">
        <v>0.36571428571428571</v>
      </c>
      <c r="J5610">
        <v>16.64</v>
      </c>
      <c r="K5610">
        <f t="shared" si="635"/>
        <v>6.5</v>
      </c>
      <c r="L5610">
        <v>-4.1809999999999998E-3</v>
      </c>
      <c r="M5610">
        <f t="shared" si="636"/>
        <v>0.36036260571428569</v>
      </c>
      <c r="N5610" s="5">
        <v>217.46857959424</v>
      </c>
      <c r="O5610" s="3">
        <v>18.697938791862871</v>
      </c>
      <c r="P5610" s="7">
        <v>8.5979955480235806E-2</v>
      </c>
      <c r="Q5610" s="9">
        <f t="shared" si="637"/>
        <v>18.430380915119489</v>
      </c>
      <c r="R5610" s="7">
        <f t="shared" si="638"/>
        <v>8.4749626587470692E-2</v>
      </c>
      <c r="S5610" t="s">
        <v>483</v>
      </c>
      <c r="T5610" t="s">
        <v>581</v>
      </c>
      <c r="U5610">
        <v>32</v>
      </c>
      <c r="V5610">
        <f t="shared" si="639"/>
        <v>9.7536000000000005</v>
      </c>
      <c r="W5610">
        <f t="shared" ref="W5610:W5673" si="640">IF(K5610&lt;9,0.16347481*POWER(K5610,2.03361676)*POWER(U5610,0.78254419),0.16347481*0.79129363*POWER(K5610,2.14015397)*POWER(U5610,0.78254419))</f>
        <v>110.77746901213513</v>
      </c>
      <c r="X5610">
        <f t="shared" ref="X5610:X5673" si="641">W5610*0.5328</f>
        <v>59.022235489665604</v>
      </c>
    </row>
    <row r="5611" spans="1:24">
      <c r="A5611" t="s">
        <v>441</v>
      </c>
      <c r="B5611">
        <v>2006022</v>
      </c>
      <c r="C5611">
        <v>5</v>
      </c>
      <c r="D5611">
        <v>3</v>
      </c>
      <c r="E5611" s="28" t="s">
        <v>532</v>
      </c>
      <c r="F5611" t="s">
        <v>581</v>
      </c>
      <c r="G5611" t="s">
        <v>581</v>
      </c>
      <c r="H5611">
        <v>6</v>
      </c>
      <c r="I5611" s="3">
        <v>0.42666666666666669</v>
      </c>
      <c r="J5611">
        <v>17.920000000000002</v>
      </c>
      <c r="K5611">
        <f t="shared" si="635"/>
        <v>7.0000000000000009</v>
      </c>
      <c r="L5611">
        <v>-4.1809999999999998E-3</v>
      </c>
      <c r="M5611">
        <f t="shared" si="636"/>
        <v>0.42131498666666667</v>
      </c>
      <c r="N5611" s="5">
        <v>252.21208047616005</v>
      </c>
      <c r="O5611" s="3">
        <v>23.448289034239949</v>
      </c>
      <c r="P5611" s="7">
        <v>9.2970523021621718E-2</v>
      </c>
      <c r="Q5611" s="9">
        <f t="shared" si="637"/>
        <v>23.161260260258874</v>
      </c>
      <c r="R5611" s="7">
        <f t="shared" si="638"/>
        <v>9.1832477716895705E-2</v>
      </c>
      <c r="S5611" t="s">
        <v>483</v>
      </c>
      <c r="T5611" t="s">
        <v>581</v>
      </c>
      <c r="U5611">
        <v>38</v>
      </c>
      <c r="V5611">
        <f t="shared" si="639"/>
        <v>11.5824</v>
      </c>
      <c r="W5611">
        <f t="shared" si="640"/>
        <v>147.33531443323065</v>
      </c>
      <c r="X5611">
        <f t="shared" si="641"/>
        <v>78.500255530025299</v>
      </c>
    </row>
    <row r="5612" spans="1:24">
      <c r="A5612" t="s">
        <v>441</v>
      </c>
      <c r="B5612">
        <v>2006022</v>
      </c>
      <c r="C5612">
        <v>6</v>
      </c>
      <c r="D5612">
        <v>3</v>
      </c>
      <c r="E5612" s="28" t="s">
        <v>532</v>
      </c>
      <c r="F5612" t="s">
        <v>581</v>
      </c>
      <c r="G5612" t="s">
        <v>581</v>
      </c>
      <c r="H5612">
        <v>27</v>
      </c>
      <c r="I5612" s="3">
        <v>9.481481481481481E-2</v>
      </c>
      <c r="J5612">
        <v>14.592000000000001</v>
      </c>
      <c r="K5612">
        <f t="shared" si="635"/>
        <v>5.7</v>
      </c>
      <c r="L5612">
        <v>-4.1809999999999998E-3</v>
      </c>
      <c r="M5612">
        <f t="shared" si="636"/>
        <v>8.9463134814814813E-2</v>
      </c>
      <c r="N5612" s="5">
        <v>167.23205091164161</v>
      </c>
      <c r="O5612" s="3">
        <v>4.318269669780558</v>
      </c>
      <c r="P5612" s="7">
        <v>2.5822021832777441E-2</v>
      </c>
      <c r="Q5612" s="9">
        <f t="shared" si="637"/>
        <v>4.0760354764657274</v>
      </c>
      <c r="R5612" s="7">
        <f t="shared" si="638"/>
        <v>2.4373530398304651E-2</v>
      </c>
      <c r="S5612" t="s">
        <v>483</v>
      </c>
      <c r="T5612" t="s">
        <v>581</v>
      </c>
      <c r="U5612">
        <v>36</v>
      </c>
      <c r="V5612">
        <f t="shared" si="639"/>
        <v>10.972800000000001</v>
      </c>
      <c r="W5612">
        <f t="shared" si="640"/>
        <v>93.000674016834608</v>
      </c>
      <c r="X5612">
        <f t="shared" si="641"/>
        <v>49.550759116169488</v>
      </c>
    </row>
    <row r="5613" spans="1:24">
      <c r="A5613" t="s">
        <v>441</v>
      </c>
      <c r="B5613">
        <v>2006022</v>
      </c>
      <c r="C5613">
        <v>6</v>
      </c>
      <c r="D5613">
        <v>1</v>
      </c>
      <c r="E5613" s="28" t="s">
        <v>532</v>
      </c>
      <c r="F5613" t="s">
        <v>581</v>
      </c>
      <c r="G5613" t="s">
        <v>581</v>
      </c>
      <c r="H5613">
        <v>6</v>
      </c>
      <c r="I5613" s="3">
        <v>0.42666666666666669</v>
      </c>
      <c r="J5613">
        <v>30.975999999999999</v>
      </c>
      <c r="K5613">
        <f t="shared" si="635"/>
        <v>12.1</v>
      </c>
      <c r="L5613">
        <v>-4.1809999999999998E-3</v>
      </c>
      <c r="M5613">
        <f t="shared" si="636"/>
        <v>0.42131498666666667</v>
      </c>
      <c r="N5613" s="5">
        <v>753.59940209213437</v>
      </c>
      <c r="O5613" s="3">
        <v>40.948719386623949</v>
      </c>
      <c r="P5613" s="7">
        <v>5.4337515758296207E-2</v>
      </c>
      <c r="Q5613" s="9">
        <f t="shared" si="637"/>
        <v>40.442182439698563</v>
      </c>
      <c r="R5613" s="7">
        <f t="shared" si="638"/>
        <v>5.3665358979085469E-2</v>
      </c>
      <c r="S5613" t="s">
        <v>481</v>
      </c>
      <c r="T5613" t="s">
        <v>581</v>
      </c>
      <c r="U5613">
        <v>55</v>
      </c>
      <c r="V5613">
        <f t="shared" si="639"/>
        <v>16.763999999999999</v>
      </c>
      <c r="W5613">
        <f t="shared" si="640"/>
        <v>618.05429814541048</v>
      </c>
      <c r="X5613">
        <f t="shared" si="641"/>
        <v>329.29933005187473</v>
      </c>
    </row>
    <row r="5614" spans="1:24">
      <c r="A5614" t="s">
        <v>441</v>
      </c>
      <c r="B5614">
        <v>2006022</v>
      </c>
      <c r="C5614">
        <v>7</v>
      </c>
      <c r="D5614">
        <v>2</v>
      </c>
      <c r="E5614" s="28" t="s">
        <v>532</v>
      </c>
      <c r="F5614" t="s">
        <v>581</v>
      </c>
      <c r="G5614" t="s">
        <v>581</v>
      </c>
      <c r="H5614">
        <v>9</v>
      </c>
      <c r="I5614" s="3">
        <v>0.28444444444444444</v>
      </c>
      <c r="J5614">
        <v>27.391999999999999</v>
      </c>
      <c r="K5614">
        <f t="shared" si="635"/>
        <v>10.7</v>
      </c>
      <c r="L5614">
        <v>-4.1809999999999998E-3</v>
      </c>
      <c r="M5614">
        <f t="shared" si="636"/>
        <v>0.27909276444444442</v>
      </c>
      <c r="N5614" s="5">
        <v>589.30124681052166</v>
      </c>
      <c r="O5614" s="3">
        <v>24.223544118840916</v>
      </c>
      <c r="P5614" s="7">
        <v>4.1105536853936989E-2</v>
      </c>
      <c r="Q5614" s="9">
        <f t="shared" si="637"/>
        <v>23.772482200092355</v>
      </c>
      <c r="R5614" s="7">
        <f t="shared" si="638"/>
        <v>4.0340118621428833E-2</v>
      </c>
      <c r="S5614" t="s">
        <v>481</v>
      </c>
      <c r="T5614" t="s">
        <v>581</v>
      </c>
      <c r="U5614">
        <v>43</v>
      </c>
      <c r="V5614">
        <f t="shared" si="639"/>
        <v>13.106400000000001</v>
      </c>
      <c r="W5614">
        <f t="shared" si="640"/>
        <v>391.82265115603383</v>
      </c>
      <c r="X5614">
        <f t="shared" si="641"/>
        <v>208.76310853593483</v>
      </c>
    </row>
    <row r="5615" spans="1:24">
      <c r="A5615" t="s">
        <v>441</v>
      </c>
      <c r="B5615">
        <v>2006022</v>
      </c>
      <c r="C5615">
        <v>7</v>
      </c>
      <c r="D5615">
        <v>4</v>
      </c>
      <c r="E5615" s="28" t="s">
        <v>532</v>
      </c>
      <c r="F5615" t="s">
        <v>581</v>
      </c>
      <c r="G5615" t="s">
        <v>581</v>
      </c>
      <c r="H5615">
        <v>7</v>
      </c>
      <c r="I5615" s="3">
        <v>0.36571428571428571</v>
      </c>
      <c r="J5615">
        <v>27.648000000000003</v>
      </c>
      <c r="K5615">
        <f t="shared" si="635"/>
        <v>10.8</v>
      </c>
      <c r="L5615">
        <v>-4.1809999999999998E-3</v>
      </c>
      <c r="M5615">
        <f t="shared" si="636"/>
        <v>0.36036260571428569</v>
      </c>
      <c r="N5615" s="5">
        <v>600.36769523957776</v>
      </c>
      <c r="O5615" s="3">
        <v>31.34530862635896</v>
      </c>
      <c r="P5615" s="7">
        <v>5.2210185316267824E-2</v>
      </c>
      <c r="Q5615" s="9">
        <f t="shared" si="637"/>
        <v>30.8926752647988</v>
      </c>
      <c r="R5615" s="7">
        <f t="shared" si="638"/>
        <v>5.1456258405894115E-2</v>
      </c>
      <c r="S5615" t="s">
        <v>481</v>
      </c>
      <c r="T5615" t="s">
        <v>581</v>
      </c>
      <c r="U5615">
        <v>43</v>
      </c>
      <c r="V5615">
        <f t="shared" si="639"/>
        <v>13.106400000000001</v>
      </c>
      <c r="W5615">
        <f t="shared" si="640"/>
        <v>399.7014404280938</v>
      </c>
      <c r="X5615">
        <f t="shared" si="641"/>
        <v>212.96092746008839</v>
      </c>
    </row>
    <row r="5616" spans="1:24">
      <c r="A5616" t="s">
        <v>441</v>
      </c>
      <c r="B5616">
        <v>2006022</v>
      </c>
      <c r="C5616">
        <v>8</v>
      </c>
      <c r="D5616">
        <v>3</v>
      </c>
      <c r="E5616" s="28" t="s">
        <v>532</v>
      </c>
      <c r="F5616" t="s">
        <v>581</v>
      </c>
      <c r="G5616" t="s">
        <v>581</v>
      </c>
      <c r="H5616">
        <v>8</v>
      </c>
      <c r="I5616" s="3">
        <v>0.32</v>
      </c>
      <c r="J5616">
        <v>29.44</v>
      </c>
      <c r="K5616">
        <f t="shared" si="635"/>
        <v>11.5</v>
      </c>
      <c r="L5616">
        <v>-4.1809999999999998E-3</v>
      </c>
      <c r="M5616">
        <f t="shared" si="636"/>
        <v>0.31464831999999998</v>
      </c>
      <c r="N5616" s="5">
        <v>680.71525801984012</v>
      </c>
      <c r="O5616" s="3">
        <v>29.274616949759992</v>
      </c>
      <c r="P5616" s="7">
        <v>4.3005671761961232E-2</v>
      </c>
      <c r="Q5616" s="9">
        <f t="shared" si="637"/>
        <v>28.790317916499308</v>
      </c>
      <c r="R5616" s="7">
        <f t="shared" si="638"/>
        <v>4.2294215646419643E-2</v>
      </c>
      <c r="S5616" t="s">
        <v>483</v>
      </c>
      <c r="T5616" t="s">
        <v>581</v>
      </c>
      <c r="U5616">
        <v>54</v>
      </c>
      <c r="V5616">
        <f t="shared" si="639"/>
        <v>16.459199999999999</v>
      </c>
      <c r="W5616">
        <f t="shared" si="640"/>
        <v>546.41155703506547</v>
      </c>
      <c r="X5616">
        <f t="shared" si="641"/>
        <v>291.12807758828291</v>
      </c>
    </row>
    <row r="5617" spans="1:24">
      <c r="A5617" t="s">
        <v>441</v>
      </c>
      <c r="B5617">
        <v>2006022</v>
      </c>
      <c r="C5617">
        <v>8</v>
      </c>
      <c r="D5617">
        <v>1</v>
      </c>
      <c r="E5617" s="28" t="s">
        <v>532</v>
      </c>
      <c r="F5617" t="s">
        <v>581</v>
      </c>
      <c r="G5617" t="s">
        <v>581</v>
      </c>
      <c r="H5617">
        <v>11</v>
      </c>
      <c r="I5617" s="3">
        <v>0.23272727272727273</v>
      </c>
      <c r="J5617">
        <v>35.584000000000003</v>
      </c>
      <c r="K5617">
        <f t="shared" si="635"/>
        <v>13.9</v>
      </c>
      <c r="L5617">
        <v>-4.1809999999999998E-3</v>
      </c>
      <c r="M5617">
        <f t="shared" si="636"/>
        <v>0.22737559272727273</v>
      </c>
      <c r="N5617" s="5">
        <v>994.48767487344662</v>
      </c>
      <c r="O5617" s="3">
        <v>25.846527666768687</v>
      </c>
      <c r="P5617" s="7">
        <v>2.5989791849414103E-2</v>
      </c>
      <c r="Q5617" s="9">
        <f t="shared" si="637"/>
        <v>25.255996257882135</v>
      </c>
      <c r="R5617" s="7">
        <f t="shared" si="638"/>
        <v>2.5395987196217471E-2</v>
      </c>
      <c r="S5617" t="s">
        <v>481</v>
      </c>
      <c r="T5617" t="s">
        <v>581</v>
      </c>
      <c r="U5617">
        <v>49</v>
      </c>
      <c r="V5617">
        <f t="shared" si="639"/>
        <v>14.9352</v>
      </c>
      <c r="W5617">
        <f t="shared" si="640"/>
        <v>759.74752822915696</v>
      </c>
      <c r="X5617">
        <f t="shared" si="641"/>
        <v>404.79348304049489</v>
      </c>
    </row>
    <row r="5618" spans="1:24">
      <c r="A5618" t="s">
        <v>218</v>
      </c>
      <c r="B5618">
        <v>2006022</v>
      </c>
      <c r="C5618">
        <v>2</v>
      </c>
      <c r="D5618">
        <v>4</v>
      </c>
      <c r="E5618" s="28" t="s">
        <v>532</v>
      </c>
      <c r="F5618" t="s">
        <v>581</v>
      </c>
      <c r="G5618" t="s">
        <v>581</v>
      </c>
      <c r="H5618">
        <v>11</v>
      </c>
      <c r="I5618" s="3">
        <v>0.23272727272727273</v>
      </c>
      <c r="J5618">
        <v>20.224</v>
      </c>
      <c r="K5618">
        <f t="shared" si="635"/>
        <v>7.9</v>
      </c>
      <c r="L5618">
        <v>-4.1809999999999998E-3</v>
      </c>
      <c r="M5618">
        <f t="shared" si="636"/>
        <v>0.22737559272727273</v>
      </c>
      <c r="N5618" s="5">
        <v>321.23583556157439</v>
      </c>
      <c r="O5618" s="3">
        <v>14.61630498074657</v>
      </c>
      <c r="P5618" s="7">
        <v>4.5500231800710542E-2</v>
      </c>
      <c r="Q5618" s="9">
        <f t="shared" si="637"/>
        <v>14.284018332261001</v>
      </c>
      <c r="R5618" s="7">
        <f t="shared" si="638"/>
        <v>4.4465830866254781E-2</v>
      </c>
      <c r="S5618" t="s">
        <v>484</v>
      </c>
      <c r="T5618" t="s">
        <v>581</v>
      </c>
      <c r="U5618">
        <v>44</v>
      </c>
      <c r="V5618">
        <f t="shared" si="639"/>
        <v>13.411200000000001</v>
      </c>
      <c r="W5618">
        <f t="shared" si="640"/>
        <v>211.3268511215677</v>
      </c>
      <c r="X5618">
        <f t="shared" si="641"/>
        <v>112.59494627757128</v>
      </c>
    </row>
    <row r="5619" spans="1:24">
      <c r="A5619" t="s">
        <v>218</v>
      </c>
      <c r="B5619">
        <v>2006022</v>
      </c>
      <c r="C5619">
        <v>4</v>
      </c>
      <c r="D5619">
        <v>3</v>
      </c>
      <c r="E5619" s="28" t="s">
        <v>532</v>
      </c>
      <c r="F5619" t="s">
        <v>581</v>
      </c>
      <c r="G5619" t="s">
        <v>581</v>
      </c>
      <c r="H5619">
        <v>8</v>
      </c>
      <c r="I5619" s="3">
        <v>0.32</v>
      </c>
      <c r="J5619">
        <v>29.44</v>
      </c>
      <c r="K5619">
        <f t="shared" si="635"/>
        <v>11.5</v>
      </c>
      <c r="L5619">
        <v>-4.1809999999999998E-3</v>
      </c>
      <c r="M5619">
        <f t="shared" si="636"/>
        <v>0.31464831999999998</v>
      </c>
      <c r="N5619" s="5">
        <v>680.71525801984012</v>
      </c>
      <c r="O5619" s="3">
        <v>29.274616949759992</v>
      </c>
      <c r="P5619" s="7">
        <v>4.3005671761961232E-2</v>
      </c>
      <c r="Q5619" s="9">
        <f t="shared" si="637"/>
        <v>28.790317916499308</v>
      </c>
      <c r="R5619" s="7">
        <f t="shared" si="638"/>
        <v>4.2294215646419643E-2</v>
      </c>
      <c r="S5619" t="s">
        <v>483</v>
      </c>
      <c r="T5619" t="s">
        <v>581</v>
      </c>
      <c r="U5619">
        <v>60</v>
      </c>
      <c r="V5619">
        <f t="shared" si="639"/>
        <v>18.288</v>
      </c>
      <c r="W5619">
        <f t="shared" si="640"/>
        <v>593.3721172609047</v>
      </c>
      <c r="X5619">
        <f t="shared" si="641"/>
        <v>316.14866407661003</v>
      </c>
    </row>
    <row r="5620" spans="1:24">
      <c r="A5620" t="s">
        <v>95</v>
      </c>
      <c r="B5620">
        <v>2006028</v>
      </c>
      <c r="C5620">
        <v>2</v>
      </c>
      <c r="D5620">
        <v>3</v>
      </c>
      <c r="E5620" s="28" t="s">
        <v>532</v>
      </c>
      <c r="F5620" t="s">
        <v>581</v>
      </c>
      <c r="G5620" t="s">
        <v>581</v>
      </c>
      <c r="H5620">
        <v>11</v>
      </c>
      <c r="I5620" s="3">
        <v>0.23272727272727273</v>
      </c>
      <c r="J5620">
        <v>47.103999999999999</v>
      </c>
      <c r="K5620">
        <f t="shared" si="635"/>
        <v>18.399999999999999</v>
      </c>
      <c r="L5620">
        <v>-4.1809999999999998E-3</v>
      </c>
      <c r="M5620">
        <f t="shared" si="636"/>
        <v>0.22737559272727273</v>
      </c>
      <c r="N5620" s="5">
        <v>1742.6310605307904</v>
      </c>
      <c r="O5620" s="3">
        <v>34.269194681284802</v>
      </c>
      <c r="P5620" s="7">
        <v>1.966520364376307E-2</v>
      </c>
      <c r="Q5620" s="9">
        <f t="shared" si="637"/>
        <v>33.484979702097824</v>
      </c>
      <c r="R5620" s="7">
        <f t="shared" si="638"/>
        <v>1.9215185853452301E-2</v>
      </c>
      <c r="S5620" t="s">
        <v>481</v>
      </c>
      <c r="T5620" t="s">
        <v>581</v>
      </c>
      <c r="U5620">
        <v>74</v>
      </c>
      <c r="V5620">
        <f t="shared" si="639"/>
        <v>22.555200000000003</v>
      </c>
      <c r="W5620">
        <f t="shared" si="640"/>
        <v>1911.8324035841561</v>
      </c>
      <c r="X5620">
        <f t="shared" si="641"/>
        <v>1018.6243046296385</v>
      </c>
    </row>
    <row r="5621" spans="1:24">
      <c r="A5621" t="s">
        <v>95</v>
      </c>
      <c r="B5621">
        <v>2006028</v>
      </c>
      <c r="C5621">
        <v>18</v>
      </c>
      <c r="D5621">
        <v>1</v>
      </c>
      <c r="E5621" s="28" t="s">
        <v>532</v>
      </c>
      <c r="F5621" t="s">
        <v>581</v>
      </c>
      <c r="G5621" t="s">
        <v>581</v>
      </c>
      <c r="H5621">
        <v>38</v>
      </c>
      <c r="I5621" s="3">
        <v>6.7368421052631577E-2</v>
      </c>
      <c r="J5621">
        <v>67.84</v>
      </c>
      <c r="K5621">
        <f t="shared" si="635"/>
        <v>26.5</v>
      </c>
      <c r="L5621">
        <v>-4.1809999999999998E-3</v>
      </c>
      <c r="M5621">
        <f t="shared" si="636"/>
        <v>6.201674105263158E-2</v>
      </c>
      <c r="N5621" s="5">
        <v>3614.6108880486408</v>
      </c>
      <c r="O5621" s="3">
        <v>14.343680083509582</v>
      </c>
      <c r="P5621" s="7">
        <v>3.9682501181345867E-3</v>
      </c>
      <c r="Q5621" s="9">
        <f t="shared" si="637"/>
        <v>13.205274946160053</v>
      </c>
      <c r="R5621" s="7">
        <f t="shared" si="638"/>
        <v>3.6533047000500136E-3</v>
      </c>
      <c r="S5621" t="s">
        <v>481</v>
      </c>
      <c r="T5621" t="s">
        <v>581</v>
      </c>
      <c r="U5621">
        <v>80</v>
      </c>
      <c r="V5621">
        <f t="shared" si="639"/>
        <v>24.384</v>
      </c>
      <c r="W5621">
        <f t="shared" si="640"/>
        <v>4436.1459967541059</v>
      </c>
      <c r="X5621">
        <f t="shared" si="641"/>
        <v>2363.5785870705877</v>
      </c>
    </row>
    <row r="5622" spans="1:24">
      <c r="A5622" t="s">
        <v>301</v>
      </c>
      <c r="B5622">
        <v>2006028</v>
      </c>
      <c r="C5622">
        <v>2</v>
      </c>
      <c r="D5622">
        <v>3</v>
      </c>
      <c r="E5622" s="28" t="s">
        <v>532</v>
      </c>
      <c r="F5622" t="s">
        <v>581</v>
      </c>
      <c r="G5622" t="s">
        <v>581</v>
      </c>
      <c r="H5622">
        <v>19</v>
      </c>
      <c r="I5622" s="3">
        <v>0.13473684210526315</v>
      </c>
      <c r="J5622">
        <v>56.32</v>
      </c>
      <c r="K5622">
        <f t="shared" si="635"/>
        <v>22</v>
      </c>
      <c r="L5622">
        <v>-4.1809999999999998E-3</v>
      </c>
      <c r="M5622">
        <f t="shared" si="636"/>
        <v>0.12938516210526316</v>
      </c>
      <c r="N5622" s="5">
        <v>2491.2376928665603</v>
      </c>
      <c r="O5622" s="3">
        <v>23.782563001284135</v>
      </c>
      <c r="P5622" s="7">
        <v>9.5464848935865928E-3</v>
      </c>
      <c r="Q5622" s="9">
        <f t="shared" si="637"/>
        <v>22.840106453309254</v>
      </c>
      <c r="R5622" s="7">
        <f t="shared" si="638"/>
        <v>9.1681763320737662E-3</v>
      </c>
      <c r="S5622" t="s">
        <v>481</v>
      </c>
      <c r="T5622" t="s">
        <v>581</v>
      </c>
      <c r="U5622">
        <v>93</v>
      </c>
      <c r="V5622">
        <f t="shared" si="639"/>
        <v>28.346400000000003</v>
      </c>
      <c r="W5622">
        <f t="shared" si="640"/>
        <v>3351.2330868565773</v>
      </c>
      <c r="X5622">
        <f t="shared" si="641"/>
        <v>1785.5369886771846</v>
      </c>
    </row>
    <row r="5623" spans="1:24">
      <c r="A5623" t="s">
        <v>301</v>
      </c>
      <c r="B5623">
        <v>2006028</v>
      </c>
      <c r="C5623">
        <v>8</v>
      </c>
      <c r="D5623">
        <v>1</v>
      </c>
      <c r="E5623" s="28" t="s">
        <v>532</v>
      </c>
      <c r="F5623" t="s">
        <v>581</v>
      </c>
      <c r="G5623" t="s">
        <v>581</v>
      </c>
      <c r="H5623">
        <v>15</v>
      </c>
      <c r="I5623" s="3">
        <v>0.17066666666666666</v>
      </c>
      <c r="J5623">
        <v>32.256</v>
      </c>
      <c r="K5623">
        <f t="shared" si="635"/>
        <v>12.6</v>
      </c>
      <c r="L5623">
        <v>-4.1809999999999998E-3</v>
      </c>
      <c r="M5623">
        <f t="shared" si="636"/>
        <v>0.16531498666666666</v>
      </c>
      <c r="N5623" s="5">
        <v>817.16714074275842</v>
      </c>
      <c r="O5623" s="3">
        <v>17.203037418291363</v>
      </c>
      <c r="P5623" s="7">
        <v>2.1052042551117242E-2</v>
      </c>
      <c r="Q5623" s="9">
        <f t="shared" si="637"/>
        <v>16.666372314762263</v>
      </c>
      <c r="R5623" s="7">
        <f t="shared" si="638"/>
        <v>2.0395304074039833E-2</v>
      </c>
      <c r="S5623" t="s">
        <v>483</v>
      </c>
      <c r="T5623" t="s">
        <v>581</v>
      </c>
      <c r="U5623">
        <v>68</v>
      </c>
      <c r="V5623">
        <f t="shared" si="639"/>
        <v>20.726400000000002</v>
      </c>
      <c r="W5623">
        <f t="shared" si="640"/>
        <v>795.73801141202011</v>
      </c>
      <c r="X5623">
        <f t="shared" si="641"/>
        <v>423.96921248032436</v>
      </c>
    </row>
    <row r="5624" spans="1:24">
      <c r="A5624" t="s">
        <v>301</v>
      </c>
      <c r="B5624">
        <v>2006028</v>
      </c>
      <c r="C5624">
        <v>8</v>
      </c>
      <c r="D5624">
        <v>3</v>
      </c>
      <c r="E5624" s="28" t="s">
        <v>532</v>
      </c>
      <c r="F5624" t="s">
        <v>581</v>
      </c>
      <c r="G5624" t="s">
        <v>581</v>
      </c>
      <c r="H5624">
        <v>8</v>
      </c>
      <c r="I5624" s="3">
        <v>0.32</v>
      </c>
      <c r="J5624">
        <v>41.728000000000002</v>
      </c>
      <c r="K5624">
        <f t="shared" si="635"/>
        <v>16.3</v>
      </c>
      <c r="L5624">
        <v>-4.1809999999999998E-3</v>
      </c>
      <c r="M5624">
        <f t="shared" si="636"/>
        <v>0.31464831999999998</v>
      </c>
      <c r="N5624" s="5">
        <v>1367.5556665655297</v>
      </c>
      <c r="O5624" s="3">
        <v>41.627861904384027</v>
      </c>
      <c r="P5624" s="7">
        <v>3.0439610556349757E-2</v>
      </c>
      <c r="Q5624" s="9">
        <f t="shared" si="637"/>
        <v>40.936967009182226</v>
      </c>
      <c r="R5624" s="7">
        <f t="shared" si="638"/>
        <v>2.9934406335349446E-2</v>
      </c>
      <c r="S5624" t="s">
        <v>483</v>
      </c>
      <c r="T5624" t="s">
        <v>581</v>
      </c>
      <c r="U5624">
        <v>64</v>
      </c>
      <c r="V5624">
        <f t="shared" si="639"/>
        <v>19.507200000000001</v>
      </c>
      <c r="W5624">
        <f t="shared" si="640"/>
        <v>1316.6558393923626</v>
      </c>
      <c r="X5624">
        <f t="shared" si="641"/>
        <v>701.51423122825088</v>
      </c>
    </row>
    <row r="5625" spans="1:24">
      <c r="A5625" t="s">
        <v>4</v>
      </c>
      <c r="B5625">
        <v>2006033</v>
      </c>
      <c r="C5625">
        <v>2</v>
      </c>
      <c r="D5625">
        <v>1</v>
      </c>
      <c r="E5625" s="28" t="s">
        <v>532</v>
      </c>
      <c r="F5625" t="s">
        <v>581</v>
      </c>
      <c r="G5625" t="s">
        <v>581</v>
      </c>
      <c r="H5625">
        <v>28</v>
      </c>
      <c r="I5625" s="3">
        <v>9.1428571428571428E-2</v>
      </c>
      <c r="J5625">
        <v>56.064</v>
      </c>
      <c r="K5625">
        <f t="shared" si="635"/>
        <v>21.9</v>
      </c>
      <c r="L5625">
        <v>-4.1809999999999998E-3</v>
      </c>
      <c r="M5625">
        <f t="shared" si="636"/>
        <v>8.6076891428571431E-2</v>
      </c>
      <c r="N5625" s="5">
        <v>2468.6415493300224</v>
      </c>
      <c r="O5625" s="3">
        <v>16.07707602300361</v>
      </c>
      <c r="P5625" s="7">
        <v>6.5125194167483941E-3</v>
      </c>
      <c r="Q5625" s="9">
        <f t="shared" si="637"/>
        <v>15.137467407588433</v>
      </c>
      <c r="R5625" s="7">
        <f t="shared" si="638"/>
        <v>6.1319017383048872E-3</v>
      </c>
      <c r="S5625" t="s">
        <v>485</v>
      </c>
      <c r="T5625" t="s">
        <v>581</v>
      </c>
      <c r="U5625">
        <v>88</v>
      </c>
      <c r="V5625">
        <f t="shared" si="639"/>
        <v>26.822400000000002</v>
      </c>
      <c r="W5625">
        <f t="shared" si="640"/>
        <v>3178.2563435517864</v>
      </c>
      <c r="X5625">
        <f t="shared" si="641"/>
        <v>1693.3749798443919</v>
      </c>
    </row>
    <row r="5626" spans="1:24">
      <c r="A5626" t="s">
        <v>160</v>
      </c>
      <c r="B5626">
        <v>2006040</v>
      </c>
      <c r="C5626">
        <v>7</v>
      </c>
      <c r="D5626">
        <v>3</v>
      </c>
      <c r="E5626" s="28" t="s">
        <v>532</v>
      </c>
      <c r="F5626" t="s">
        <v>581</v>
      </c>
      <c r="G5626" t="s">
        <v>581</v>
      </c>
      <c r="H5626">
        <v>11</v>
      </c>
      <c r="I5626" s="3">
        <v>0.23272727272727273</v>
      </c>
      <c r="J5626">
        <v>29.695999999999998</v>
      </c>
      <c r="K5626">
        <f t="shared" si="635"/>
        <v>11.6</v>
      </c>
      <c r="L5626">
        <v>-4.1809999999999998E-3</v>
      </c>
      <c r="M5626">
        <f t="shared" si="636"/>
        <v>0.22737559272727273</v>
      </c>
      <c r="N5626" s="5">
        <v>692.60525609943033</v>
      </c>
      <c r="O5626" s="3">
        <v>21.541608970459954</v>
      </c>
      <c r="P5626" s="7">
        <v>3.110228919107054E-2</v>
      </c>
      <c r="Q5626" s="9">
        <f t="shared" si="637"/>
        <v>21.050071386393817</v>
      </c>
      <c r="R5626" s="7">
        <f t="shared" si="638"/>
        <v>3.039259549507645E-2</v>
      </c>
      <c r="S5626" t="s">
        <v>483</v>
      </c>
      <c r="T5626" t="s">
        <v>581</v>
      </c>
      <c r="U5626">
        <v>73</v>
      </c>
      <c r="V5626">
        <f t="shared" si="639"/>
        <v>22.250400000000003</v>
      </c>
      <c r="W5626">
        <f t="shared" si="640"/>
        <v>704.73360424265047</v>
      </c>
      <c r="X5626">
        <f t="shared" si="641"/>
        <v>375.48206434048421</v>
      </c>
    </row>
    <row r="5627" spans="1:24">
      <c r="A5627" t="s">
        <v>160</v>
      </c>
      <c r="B5627">
        <v>2006040</v>
      </c>
      <c r="C5627">
        <v>8</v>
      </c>
      <c r="D5627">
        <v>1</v>
      </c>
      <c r="E5627" s="28" t="s">
        <v>532</v>
      </c>
      <c r="F5627" t="s">
        <v>581</v>
      </c>
      <c r="G5627" t="s">
        <v>581</v>
      </c>
      <c r="H5627">
        <v>33</v>
      </c>
      <c r="I5627" s="3">
        <v>7.7575757575757576E-2</v>
      </c>
      <c r="J5627">
        <v>47.616000000000007</v>
      </c>
      <c r="K5627">
        <f t="shared" si="635"/>
        <v>18.600000000000001</v>
      </c>
      <c r="L5627">
        <v>-4.1809999999999998E-3</v>
      </c>
      <c r="M5627">
        <f t="shared" si="636"/>
        <v>7.2224077575757578E-2</v>
      </c>
      <c r="N5627" s="5">
        <v>1780.7202318680072</v>
      </c>
      <c r="O5627" s="3">
        <v>11.585657343424456</v>
      </c>
      <c r="P5627" s="7">
        <v>6.5061637061712358E-3</v>
      </c>
      <c r="Q5627" s="9">
        <f t="shared" si="637"/>
        <v>10.787617510279102</v>
      </c>
      <c r="R5627" s="7">
        <f t="shared" si="638"/>
        <v>6.0580080560789151E-3</v>
      </c>
      <c r="S5627" t="s">
        <v>481</v>
      </c>
      <c r="T5627" t="s">
        <v>581</v>
      </c>
      <c r="U5627">
        <v>86</v>
      </c>
      <c r="V5627">
        <f t="shared" si="639"/>
        <v>26.212800000000001</v>
      </c>
      <c r="W5627">
        <f t="shared" si="640"/>
        <v>2200.7575579950744</v>
      </c>
      <c r="X5627">
        <f t="shared" si="641"/>
        <v>1172.5636268997757</v>
      </c>
    </row>
    <row r="5628" spans="1:24">
      <c r="A5628" t="s">
        <v>160</v>
      </c>
      <c r="B5628">
        <v>2006040</v>
      </c>
      <c r="C5628">
        <v>9</v>
      </c>
      <c r="D5628">
        <v>1</v>
      </c>
      <c r="E5628" s="28" t="s">
        <v>532</v>
      </c>
      <c r="F5628" t="s">
        <v>581</v>
      </c>
      <c r="G5628" t="s">
        <v>581</v>
      </c>
      <c r="H5628">
        <v>19</v>
      </c>
      <c r="I5628" s="3">
        <v>0.13473684210526315</v>
      </c>
      <c r="J5628">
        <v>33.024000000000001</v>
      </c>
      <c r="K5628">
        <f t="shared" si="635"/>
        <v>12.9</v>
      </c>
      <c r="L5628">
        <v>-4.1809999999999998E-3</v>
      </c>
      <c r="M5628">
        <f t="shared" si="636"/>
        <v>0.12938516210526316</v>
      </c>
      <c r="N5628" s="5">
        <v>856.54310840893447</v>
      </c>
      <c r="O5628" s="3">
        <v>13.921639397154625</v>
      </c>
      <c r="P5628" s="7">
        <v>1.6253285165080209E-2</v>
      </c>
      <c r="Q5628" s="9">
        <f t="shared" si="637"/>
        <v>13.370853954981747</v>
      </c>
      <c r="R5628" s="7">
        <f t="shared" si="638"/>
        <v>1.5610252214647645E-2</v>
      </c>
      <c r="S5628" t="s">
        <v>482</v>
      </c>
      <c r="T5628" t="s">
        <v>581</v>
      </c>
      <c r="U5628">
        <v>72</v>
      </c>
      <c r="V5628">
        <f t="shared" si="639"/>
        <v>21.945600000000002</v>
      </c>
      <c r="W5628">
        <f t="shared" si="640"/>
        <v>875.11724562876941</v>
      </c>
      <c r="X5628">
        <f t="shared" si="641"/>
        <v>466.26246847100839</v>
      </c>
    </row>
    <row r="5629" spans="1:24">
      <c r="A5629" t="s">
        <v>160</v>
      </c>
      <c r="B5629">
        <v>2006040</v>
      </c>
      <c r="C5629">
        <v>11</v>
      </c>
      <c r="D5629">
        <v>1</v>
      </c>
      <c r="E5629" s="28" t="s">
        <v>532</v>
      </c>
      <c r="F5629" t="s">
        <v>581</v>
      </c>
      <c r="G5629" t="s">
        <v>581</v>
      </c>
      <c r="H5629">
        <v>24</v>
      </c>
      <c r="I5629" s="3">
        <v>0.10666666666666667</v>
      </c>
      <c r="J5629">
        <v>52.991999999999997</v>
      </c>
      <c r="K5629">
        <f t="shared" si="635"/>
        <v>20.7</v>
      </c>
      <c r="L5629">
        <v>-4.1809999999999998E-3</v>
      </c>
      <c r="M5629">
        <f t="shared" si="636"/>
        <v>0.10131498666666668</v>
      </c>
      <c r="N5629" s="5">
        <v>2205.5174359842817</v>
      </c>
      <c r="O5629" s="3">
        <v>17.722045279232027</v>
      </c>
      <c r="P5629" s="7">
        <v>8.0353231355539054E-3</v>
      </c>
      <c r="Q5629" s="9">
        <f t="shared" si="637"/>
        <v>16.834597944012604</v>
      </c>
      <c r="R5629" s="7">
        <f t="shared" si="638"/>
        <v>7.632947112249708E-3</v>
      </c>
      <c r="S5629" t="s">
        <v>483</v>
      </c>
      <c r="T5629" t="s">
        <v>581</v>
      </c>
      <c r="U5629">
        <v>109</v>
      </c>
      <c r="V5629">
        <f t="shared" si="639"/>
        <v>33.223199999999999</v>
      </c>
      <c r="W5629">
        <f t="shared" si="640"/>
        <v>3330.7645877078662</v>
      </c>
      <c r="X5629">
        <f t="shared" si="641"/>
        <v>1774.6313723307512</v>
      </c>
    </row>
    <row r="5630" spans="1:24">
      <c r="A5630" t="s">
        <v>243</v>
      </c>
      <c r="B5630">
        <v>2006040</v>
      </c>
      <c r="C5630">
        <v>4</v>
      </c>
      <c r="D5630">
        <v>3</v>
      </c>
      <c r="E5630" s="28" t="s">
        <v>532</v>
      </c>
      <c r="F5630" t="s">
        <v>581</v>
      </c>
      <c r="G5630" t="s">
        <v>581</v>
      </c>
      <c r="H5630">
        <v>25</v>
      </c>
      <c r="I5630" s="3">
        <v>0.1024</v>
      </c>
      <c r="J5630">
        <v>51.456000000000003</v>
      </c>
      <c r="K5630">
        <f t="shared" si="635"/>
        <v>20.100000000000001</v>
      </c>
      <c r="L5630">
        <v>-4.1809999999999998E-3</v>
      </c>
      <c r="M5630">
        <f t="shared" si="636"/>
        <v>9.7048320000000007E-2</v>
      </c>
      <c r="N5630" s="5">
        <v>2079.5143394525185</v>
      </c>
      <c r="O5630" s="3">
        <v>16.520406252650606</v>
      </c>
      <c r="P5630" s="7">
        <v>7.9443579393638584E-3</v>
      </c>
      <c r="Q5630" s="9">
        <f t="shared" si="637"/>
        <v>15.65863992551051</v>
      </c>
      <c r="R5630" s="7">
        <f t="shared" si="638"/>
        <v>7.5299504448875397E-3</v>
      </c>
      <c r="S5630" t="s">
        <v>481</v>
      </c>
      <c r="T5630" t="s">
        <v>481</v>
      </c>
      <c r="U5630">
        <v>101</v>
      </c>
      <c r="V5630">
        <f t="shared" si="639"/>
        <v>30.784800000000001</v>
      </c>
      <c r="W5630">
        <f t="shared" si="640"/>
        <v>2946.4479451120105</v>
      </c>
      <c r="X5630">
        <f t="shared" si="641"/>
        <v>1569.8674651556794</v>
      </c>
    </row>
    <row r="5631" spans="1:24">
      <c r="A5631" t="s">
        <v>243</v>
      </c>
      <c r="B5631">
        <v>2006040</v>
      </c>
      <c r="C5631">
        <v>4</v>
      </c>
      <c r="D5631">
        <v>1</v>
      </c>
      <c r="E5631" s="28" t="s">
        <v>532</v>
      </c>
      <c r="F5631" t="s">
        <v>581</v>
      </c>
      <c r="G5631" t="s">
        <v>581</v>
      </c>
      <c r="H5631">
        <v>19</v>
      </c>
      <c r="I5631" s="3">
        <v>0.13473684210526315</v>
      </c>
      <c r="J5631">
        <v>62.463999999999999</v>
      </c>
      <c r="K5631">
        <f t="shared" si="635"/>
        <v>24.4</v>
      </c>
      <c r="L5631">
        <v>-4.1809999999999998E-3</v>
      </c>
      <c r="M5631">
        <f t="shared" si="636"/>
        <v>0.12938516210526316</v>
      </c>
      <c r="N5631" s="5">
        <v>3064.4282496385022</v>
      </c>
      <c r="O5631" s="3">
        <v>26.383246149626356</v>
      </c>
      <c r="P5631" s="7">
        <v>8.6095166864287587E-3</v>
      </c>
      <c r="Q5631" s="9">
        <f t="shared" si="637"/>
        <v>25.337491727593672</v>
      </c>
      <c r="R5631" s="7">
        <f t="shared" si="638"/>
        <v>8.2682607206034705E-3</v>
      </c>
      <c r="S5631" t="s">
        <v>483</v>
      </c>
      <c r="T5631" t="s">
        <v>484</v>
      </c>
      <c r="U5631">
        <v>87</v>
      </c>
      <c r="V5631">
        <f t="shared" si="639"/>
        <v>26.517600000000002</v>
      </c>
      <c r="W5631">
        <f t="shared" si="640"/>
        <v>3969.86627873525</v>
      </c>
      <c r="X5631">
        <f t="shared" si="641"/>
        <v>2115.1447533101414</v>
      </c>
    </row>
    <row r="5632" spans="1:24">
      <c r="A5632" t="s">
        <v>449</v>
      </c>
      <c r="B5632">
        <v>2006014</v>
      </c>
      <c r="C5632">
        <v>1</v>
      </c>
      <c r="D5632">
        <v>3</v>
      </c>
      <c r="E5632" s="28" t="s">
        <v>532</v>
      </c>
      <c r="F5632" t="s">
        <v>581</v>
      </c>
      <c r="G5632" t="s">
        <v>581</v>
      </c>
      <c r="H5632">
        <v>17</v>
      </c>
      <c r="I5632" s="3">
        <v>0.15058823529411766</v>
      </c>
      <c r="J5632">
        <v>33.536000000000001</v>
      </c>
      <c r="K5632">
        <f t="shared" si="635"/>
        <v>13.1</v>
      </c>
      <c r="L5632">
        <v>-4.1809999999999998E-3</v>
      </c>
      <c r="M5632">
        <f t="shared" si="636"/>
        <v>0.14523655529411766</v>
      </c>
      <c r="N5632" s="5">
        <v>883.30847205130249</v>
      </c>
      <c r="O5632" s="3">
        <v>15.794200729182194</v>
      </c>
      <c r="P5632" s="7">
        <v>1.7880730491017943E-2</v>
      </c>
      <c r="Q5632" s="9">
        <f t="shared" si="637"/>
        <v>15.235340117036781</v>
      </c>
      <c r="R5632" s="7">
        <f t="shared" si="638"/>
        <v>1.7248040292940737E-2</v>
      </c>
      <c r="S5632" t="s">
        <v>483</v>
      </c>
      <c r="T5632" t="s">
        <v>581</v>
      </c>
      <c r="U5632">
        <v>79</v>
      </c>
      <c r="V5632">
        <f t="shared" si="639"/>
        <v>24.0792</v>
      </c>
      <c r="W5632">
        <f t="shared" si="640"/>
        <v>972.51915695602111</v>
      </c>
      <c r="X5632">
        <f t="shared" si="641"/>
        <v>518.15820682616811</v>
      </c>
    </row>
    <row r="5633" spans="1:24">
      <c r="A5633" t="s">
        <v>449</v>
      </c>
      <c r="B5633">
        <v>2006014</v>
      </c>
      <c r="C5633">
        <v>1</v>
      </c>
      <c r="D5633">
        <v>1</v>
      </c>
      <c r="E5633" s="28" t="s">
        <v>532</v>
      </c>
      <c r="F5633" t="s">
        <v>581</v>
      </c>
      <c r="G5633" t="s">
        <v>581</v>
      </c>
      <c r="H5633">
        <v>11</v>
      </c>
      <c r="I5633" s="3">
        <v>0.23272727272727273</v>
      </c>
      <c r="J5633">
        <v>35.328000000000003</v>
      </c>
      <c r="K5633">
        <f t="shared" si="635"/>
        <v>13.8</v>
      </c>
      <c r="L5633">
        <v>-4.1809999999999998E-3</v>
      </c>
      <c r="M5633">
        <f t="shared" si="636"/>
        <v>0.22737559272727273</v>
      </c>
      <c r="N5633" s="5">
        <v>980.22997154856978</v>
      </c>
      <c r="O5633" s="3">
        <v>25.659357288668055</v>
      </c>
      <c r="P5633" s="7">
        <v>2.6176874849206392E-2</v>
      </c>
      <c r="Q5633" s="9">
        <f t="shared" si="637"/>
        <v>25.073129959121729</v>
      </c>
      <c r="R5633" s="7">
        <f t="shared" si="638"/>
        <v>2.5578824038109276E-2</v>
      </c>
      <c r="S5633" t="s">
        <v>483</v>
      </c>
      <c r="T5633" t="s">
        <v>581</v>
      </c>
      <c r="U5633">
        <v>79</v>
      </c>
      <c r="V5633">
        <f t="shared" si="639"/>
        <v>24.0792</v>
      </c>
      <c r="W5633">
        <f t="shared" si="640"/>
        <v>1087.1320965165251</v>
      </c>
      <c r="X5633">
        <f t="shared" si="641"/>
        <v>579.22398102400462</v>
      </c>
    </row>
    <row r="5634" spans="1:24">
      <c r="A5634" t="s">
        <v>449</v>
      </c>
      <c r="B5634">
        <v>2006014</v>
      </c>
      <c r="C5634">
        <v>2</v>
      </c>
      <c r="D5634">
        <v>3</v>
      </c>
      <c r="E5634" s="28" t="s">
        <v>532</v>
      </c>
      <c r="F5634" t="s">
        <v>581</v>
      </c>
      <c r="G5634" t="s">
        <v>581</v>
      </c>
      <c r="H5634">
        <v>15</v>
      </c>
      <c r="I5634" s="3">
        <v>0.17066666666666666</v>
      </c>
      <c r="J5634">
        <v>32</v>
      </c>
      <c r="K5634">
        <f t="shared" ref="K5634:K5697" si="642">J5634/2.56</f>
        <v>12.5</v>
      </c>
      <c r="L5634">
        <v>-4.1809999999999998E-3</v>
      </c>
      <c r="M5634">
        <f t="shared" ref="M5634:M5697" si="643">I5634+L5634*1.28</f>
        <v>0.16531498666666666</v>
      </c>
      <c r="N5634" s="5">
        <v>804.24770560000002</v>
      </c>
      <c r="O5634" s="3">
        <v>17.065779141017682</v>
      </c>
      <c r="P5634" s="7">
        <v>2.1219555893275378E-2</v>
      </c>
      <c r="Q5634" s="9">
        <f t="shared" ref="Q5634:Q5697" si="644">(J5634*J5634 - (J5634 - 2*M5634)*(J5634 - 2*M5634))*3.1415926/4</f>
        <v>16.533418116034259</v>
      </c>
      <c r="R5634" s="7">
        <f t="shared" ref="R5634:R5697" si="645">Q5634/N5634</f>
        <v>2.0557619252018489E-2</v>
      </c>
      <c r="S5634" t="s">
        <v>483</v>
      </c>
      <c r="T5634" t="s">
        <v>581</v>
      </c>
      <c r="U5634">
        <v>78</v>
      </c>
      <c r="V5634">
        <f t="shared" si="639"/>
        <v>23.7744</v>
      </c>
      <c r="W5634">
        <f t="shared" si="640"/>
        <v>870.94848537301652</v>
      </c>
      <c r="X5634">
        <f t="shared" si="641"/>
        <v>464.04135300674324</v>
      </c>
    </row>
    <row r="5635" spans="1:24">
      <c r="A5635" t="s">
        <v>449</v>
      </c>
      <c r="B5635">
        <v>2006014</v>
      </c>
      <c r="C5635">
        <v>2</v>
      </c>
      <c r="D5635">
        <v>1</v>
      </c>
      <c r="E5635" s="28" t="s">
        <v>532</v>
      </c>
      <c r="F5635" t="s">
        <v>581</v>
      </c>
      <c r="G5635" t="s">
        <v>581</v>
      </c>
      <c r="H5635">
        <v>17</v>
      </c>
      <c r="I5635" s="3">
        <v>0.15058823529411766</v>
      </c>
      <c r="J5635">
        <v>35.584000000000003</v>
      </c>
      <c r="K5635">
        <f t="shared" si="642"/>
        <v>13.9</v>
      </c>
      <c r="L5635">
        <v>-4.1809999999999998E-3</v>
      </c>
      <c r="M5635">
        <f t="shared" si="643"/>
        <v>0.14523655529411766</v>
      </c>
      <c r="N5635" s="5">
        <v>994.48767487344662</v>
      </c>
      <c r="O5635" s="3">
        <v>16.763082686407472</v>
      </c>
      <c r="P5635" s="7">
        <v>1.6855998430086783E-2</v>
      </c>
      <c r="Q5635" s="9">
        <f t="shared" si="644"/>
        <v>16.169789447953061</v>
      </c>
      <c r="R5635" s="7">
        <f t="shared" si="645"/>
        <v>1.6259416638834408E-2</v>
      </c>
      <c r="S5635" t="s">
        <v>483</v>
      </c>
      <c r="T5635" t="s">
        <v>581</v>
      </c>
      <c r="U5635">
        <v>77</v>
      </c>
      <c r="V5635">
        <f t="shared" si="639"/>
        <v>23.4696</v>
      </c>
      <c r="W5635">
        <f t="shared" si="640"/>
        <v>1082.1277393022444</v>
      </c>
      <c r="X5635">
        <f t="shared" si="641"/>
        <v>576.5576595002359</v>
      </c>
    </row>
    <row r="5636" spans="1:24">
      <c r="A5636" t="s">
        <v>449</v>
      </c>
      <c r="B5636">
        <v>2006014</v>
      </c>
      <c r="C5636">
        <v>3</v>
      </c>
      <c r="D5636">
        <v>1</v>
      </c>
      <c r="E5636" s="28" t="s">
        <v>532</v>
      </c>
      <c r="F5636" t="s">
        <v>581</v>
      </c>
      <c r="G5636" t="s">
        <v>581</v>
      </c>
      <c r="H5636">
        <v>13</v>
      </c>
      <c r="I5636" s="3">
        <v>0.19692307692307692</v>
      </c>
      <c r="J5636">
        <v>31.744000000000003</v>
      </c>
      <c r="K5636">
        <f t="shared" si="642"/>
        <v>12.4</v>
      </c>
      <c r="L5636">
        <v>-4.1809999999999998E-3</v>
      </c>
      <c r="M5636">
        <f t="shared" si="643"/>
        <v>0.19157139692307693</v>
      </c>
      <c r="N5636" s="5">
        <v>791.43121416355859</v>
      </c>
      <c r="O5636" s="3">
        <v>19.516665105826117</v>
      </c>
      <c r="P5636" s="7">
        <v>2.4659963818147775E-2</v>
      </c>
      <c r="Q5636" s="9">
        <f t="shared" si="644"/>
        <v>18.989491005655463</v>
      </c>
      <c r="R5636" s="7">
        <f t="shared" si="645"/>
        <v>2.3993861583694195E-2</v>
      </c>
      <c r="S5636" t="s">
        <v>483</v>
      </c>
      <c r="T5636" t="s">
        <v>581</v>
      </c>
      <c r="U5636">
        <v>70</v>
      </c>
      <c r="V5636">
        <f t="shared" si="639"/>
        <v>21.336000000000002</v>
      </c>
      <c r="W5636">
        <f t="shared" si="640"/>
        <v>786.59290080007906</v>
      </c>
      <c r="X5636">
        <f t="shared" si="641"/>
        <v>419.09669754628214</v>
      </c>
    </row>
    <row r="5637" spans="1:24">
      <c r="A5637" t="s">
        <v>449</v>
      </c>
      <c r="B5637">
        <v>2006014</v>
      </c>
      <c r="C5637">
        <v>3</v>
      </c>
      <c r="D5637">
        <v>4</v>
      </c>
      <c r="E5637" s="28" t="s">
        <v>532</v>
      </c>
      <c r="F5637" t="s">
        <v>581</v>
      </c>
      <c r="G5637" t="s">
        <v>581</v>
      </c>
      <c r="H5637">
        <v>12</v>
      </c>
      <c r="I5637" s="3">
        <v>0.21333333333333335</v>
      </c>
      <c r="J5637">
        <v>39.68</v>
      </c>
      <c r="K5637">
        <f t="shared" si="642"/>
        <v>15.5</v>
      </c>
      <c r="L5637">
        <v>-4.1809999999999998E-3</v>
      </c>
      <c r="M5637">
        <f t="shared" si="643"/>
        <v>0.20798165333333335</v>
      </c>
      <c r="N5637" s="5">
        <v>1236.6112721305601</v>
      </c>
      <c r="O5637" s="3">
        <v>26.450813849600245</v>
      </c>
      <c r="P5637" s="7">
        <v>2.1389756381589568E-2</v>
      </c>
      <c r="Q5637" s="9">
        <f t="shared" si="644"/>
        <v>25.790765076536541</v>
      </c>
      <c r="R5637" s="7">
        <f t="shared" si="645"/>
        <v>2.0856000311319803E-2</v>
      </c>
      <c r="S5637" t="s">
        <v>483</v>
      </c>
      <c r="T5637" t="s">
        <v>581</v>
      </c>
      <c r="U5637">
        <v>76</v>
      </c>
      <c r="V5637">
        <f t="shared" si="639"/>
        <v>23.1648</v>
      </c>
      <c r="W5637">
        <f t="shared" si="640"/>
        <v>1352.3881897435022</v>
      </c>
      <c r="X5637">
        <f t="shared" si="641"/>
        <v>720.55242749533807</v>
      </c>
    </row>
    <row r="5638" spans="1:24">
      <c r="A5638" t="s">
        <v>446</v>
      </c>
      <c r="B5638">
        <v>2006010</v>
      </c>
      <c r="C5638">
        <v>1</v>
      </c>
      <c r="D5638">
        <v>1</v>
      </c>
      <c r="E5638" s="28" t="s">
        <v>532</v>
      </c>
      <c r="F5638" t="s">
        <v>581</v>
      </c>
      <c r="G5638" t="s">
        <v>581</v>
      </c>
      <c r="H5638">
        <v>30</v>
      </c>
      <c r="I5638" s="3">
        <v>8.533333333333333E-2</v>
      </c>
      <c r="J5638">
        <v>15.36</v>
      </c>
      <c r="K5638">
        <f t="shared" si="642"/>
        <v>6</v>
      </c>
      <c r="L5638">
        <v>-4.1809999999999998E-3</v>
      </c>
      <c r="M5638">
        <f t="shared" si="643"/>
        <v>7.9981653333333333E-2</v>
      </c>
      <c r="N5638" s="5">
        <v>185.29867137024002</v>
      </c>
      <c r="O5638" s="3">
        <v>4.0948719386624353</v>
      </c>
      <c r="P5638" s="7">
        <v>2.2098765783811737E-2</v>
      </c>
      <c r="Q5638" s="9">
        <f t="shared" si="644"/>
        <v>3.8394066993485718</v>
      </c>
      <c r="R5638" s="7">
        <f t="shared" si="645"/>
        <v>2.0720098373922833E-2</v>
      </c>
      <c r="S5638" t="s">
        <v>482</v>
      </c>
      <c r="T5638" t="s">
        <v>581</v>
      </c>
      <c r="U5638">
        <v>64</v>
      </c>
      <c r="V5638">
        <f t="shared" si="639"/>
        <v>19.507200000000001</v>
      </c>
      <c r="W5638">
        <f t="shared" si="640"/>
        <v>161.93022174793512</v>
      </c>
      <c r="X5638">
        <f t="shared" si="641"/>
        <v>86.27642214729984</v>
      </c>
    </row>
    <row r="5639" spans="1:24">
      <c r="A5639" t="s">
        <v>446</v>
      </c>
      <c r="B5639">
        <v>2006010</v>
      </c>
      <c r="C5639">
        <v>1</v>
      </c>
      <c r="D5639">
        <v>3</v>
      </c>
      <c r="E5639" s="28" t="s">
        <v>532</v>
      </c>
      <c r="F5639" t="s">
        <v>581</v>
      </c>
      <c r="G5639" t="s">
        <v>581</v>
      </c>
      <c r="H5639">
        <v>25</v>
      </c>
      <c r="I5639" s="3">
        <v>0.1024</v>
      </c>
      <c r="J5639">
        <v>17.664000000000001</v>
      </c>
      <c r="K5639">
        <f t="shared" si="642"/>
        <v>6.9</v>
      </c>
      <c r="L5639">
        <v>-4.1809999999999998E-3</v>
      </c>
      <c r="M5639">
        <f t="shared" si="643"/>
        <v>9.7048320000000007E-2</v>
      </c>
      <c r="N5639" s="5">
        <v>245.05749288714244</v>
      </c>
      <c r="O5639" s="3">
        <v>5.6495506925813084</v>
      </c>
      <c r="P5639" s="7">
        <v>2.3053980623163904E-2</v>
      </c>
      <c r="Q5639" s="9">
        <f t="shared" si="644"/>
        <v>5.3559226181222739</v>
      </c>
      <c r="R5639" s="7">
        <f t="shared" si="645"/>
        <v>2.1855779862192844E-2</v>
      </c>
      <c r="S5639" t="s">
        <v>482</v>
      </c>
      <c r="T5639" t="s">
        <v>581</v>
      </c>
      <c r="U5639">
        <v>64</v>
      </c>
      <c r="V5639">
        <f t="shared" si="639"/>
        <v>19.507200000000001</v>
      </c>
      <c r="W5639">
        <f t="shared" si="640"/>
        <v>215.16124868679412</v>
      </c>
      <c r="X5639">
        <f t="shared" si="641"/>
        <v>114.63791330032392</v>
      </c>
    </row>
    <row r="5640" spans="1:24">
      <c r="A5640" t="s">
        <v>446</v>
      </c>
      <c r="B5640">
        <v>2006010</v>
      </c>
      <c r="C5640">
        <v>2</v>
      </c>
      <c r="D5640">
        <v>5</v>
      </c>
      <c r="E5640" s="28" t="s">
        <v>532</v>
      </c>
      <c r="F5640" t="s">
        <v>581</v>
      </c>
      <c r="G5640" t="s">
        <v>581</v>
      </c>
      <c r="H5640">
        <v>15</v>
      </c>
      <c r="I5640" s="3">
        <v>0.17066666666666666</v>
      </c>
      <c r="J5640">
        <v>25.344000000000001</v>
      </c>
      <c r="K5640">
        <f t="shared" si="642"/>
        <v>9.9</v>
      </c>
      <c r="L5640">
        <v>-4.1809999999999998E-3</v>
      </c>
      <c r="M5640">
        <f t="shared" si="643"/>
        <v>0.16531498666666666</v>
      </c>
      <c r="N5640" s="5">
        <v>504.47563280547848</v>
      </c>
      <c r="O5640" s="3">
        <v>13.497063931904027</v>
      </c>
      <c r="P5640" s="7">
        <v>2.6754639975065712E-2</v>
      </c>
      <c r="Q5640" s="9">
        <f t="shared" si="644"/>
        <v>13.076608949107305</v>
      </c>
      <c r="R5640" s="7">
        <f t="shared" si="645"/>
        <v>2.5921190437654961E-2</v>
      </c>
      <c r="S5640" t="s">
        <v>482</v>
      </c>
      <c r="T5640" t="s">
        <v>581</v>
      </c>
      <c r="U5640">
        <v>33</v>
      </c>
      <c r="V5640">
        <f t="shared" si="639"/>
        <v>10.058400000000001</v>
      </c>
      <c r="W5640">
        <f t="shared" si="640"/>
        <v>269.7151777923977</v>
      </c>
      <c r="X5640">
        <f t="shared" si="641"/>
        <v>143.7042467277895</v>
      </c>
    </row>
    <row r="5641" spans="1:24">
      <c r="A5641" t="s">
        <v>446</v>
      </c>
      <c r="B5641">
        <v>2006010</v>
      </c>
      <c r="C5641">
        <v>2</v>
      </c>
      <c r="D5641">
        <v>3</v>
      </c>
      <c r="E5641" s="28" t="s">
        <v>532</v>
      </c>
      <c r="F5641" t="s">
        <v>581</v>
      </c>
      <c r="G5641" t="s">
        <v>581</v>
      </c>
      <c r="H5641">
        <v>14</v>
      </c>
      <c r="I5641" s="3">
        <v>0.18285714285714286</v>
      </c>
      <c r="J5641">
        <v>27.135999999999999</v>
      </c>
      <c r="K5641">
        <f t="shared" si="642"/>
        <v>10.6</v>
      </c>
      <c r="L5641">
        <v>-4.1809999999999998E-3</v>
      </c>
      <c r="M5641">
        <f t="shared" si="643"/>
        <v>0.17750546285714286</v>
      </c>
      <c r="N5641" s="5">
        <v>578.33774208778243</v>
      </c>
      <c r="O5641" s="3">
        <v>15.483574033261712</v>
      </c>
      <c r="P5641" s="7">
        <v>2.677254639713891E-2</v>
      </c>
      <c r="Q5641" s="9">
        <f t="shared" si="644"/>
        <v>15.033400396355354</v>
      </c>
      <c r="R5641" s="7">
        <f t="shared" si="645"/>
        <v>2.5994154111549449E-2</v>
      </c>
      <c r="S5641" t="s">
        <v>483</v>
      </c>
      <c r="T5641" t="s">
        <v>581</v>
      </c>
      <c r="U5641">
        <v>46</v>
      </c>
      <c r="V5641">
        <f t="shared" si="639"/>
        <v>14.020800000000001</v>
      </c>
      <c r="W5641">
        <f t="shared" si="640"/>
        <v>404.83906155853737</v>
      </c>
      <c r="X5641">
        <f t="shared" si="641"/>
        <v>215.69825199838874</v>
      </c>
    </row>
    <row r="5642" spans="1:24">
      <c r="A5642" t="s">
        <v>446</v>
      </c>
      <c r="B5642">
        <v>2006014</v>
      </c>
      <c r="C5642">
        <v>1</v>
      </c>
      <c r="D5642">
        <v>1</v>
      </c>
      <c r="E5642" s="28" t="s">
        <v>532</v>
      </c>
      <c r="F5642" t="s">
        <v>581</v>
      </c>
      <c r="G5642" t="s">
        <v>581</v>
      </c>
      <c r="H5642">
        <v>30</v>
      </c>
      <c r="I5642" s="3">
        <v>8.533333333333333E-2</v>
      </c>
      <c r="J5642">
        <v>15.36</v>
      </c>
      <c r="K5642">
        <f t="shared" si="642"/>
        <v>6</v>
      </c>
      <c r="L5642">
        <v>-4.1809999999999998E-3</v>
      </c>
      <c r="M5642">
        <f t="shared" si="643"/>
        <v>7.9981653333333333E-2</v>
      </c>
      <c r="N5642" s="5">
        <v>185.29867137024002</v>
      </c>
      <c r="O5642" s="3">
        <v>4.0948719386624353</v>
      </c>
      <c r="P5642" s="7">
        <v>2.2098765783811737E-2</v>
      </c>
      <c r="Q5642" s="9">
        <f t="shared" si="644"/>
        <v>3.8394066993485718</v>
      </c>
      <c r="R5642" s="7">
        <f t="shared" si="645"/>
        <v>2.0720098373922833E-2</v>
      </c>
      <c r="S5642" t="s">
        <v>482</v>
      </c>
      <c r="T5642" t="s">
        <v>581</v>
      </c>
      <c r="U5642">
        <v>64</v>
      </c>
      <c r="V5642">
        <f t="shared" si="639"/>
        <v>19.507200000000001</v>
      </c>
      <c r="W5642">
        <f t="shared" si="640"/>
        <v>161.93022174793512</v>
      </c>
      <c r="X5642">
        <f t="shared" si="641"/>
        <v>86.27642214729984</v>
      </c>
    </row>
    <row r="5643" spans="1:24">
      <c r="A5643" t="s">
        <v>446</v>
      </c>
      <c r="B5643">
        <v>2006014</v>
      </c>
      <c r="C5643">
        <v>1</v>
      </c>
      <c r="D5643">
        <v>3</v>
      </c>
      <c r="E5643" s="28" t="s">
        <v>532</v>
      </c>
      <c r="F5643" t="s">
        <v>581</v>
      </c>
      <c r="G5643" t="s">
        <v>581</v>
      </c>
      <c r="H5643">
        <v>25</v>
      </c>
      <c r="I5643" s="3">
        <v>0.1024</v>
      </c>
      <c r="J5643">
        <v>17.664000000000001</v>
      </c>
      <c r="K5643">
        <f t="shared" si="642"/>
        <v>6.9</v>
      </c>
      <c r="L5643">
        <v>-4.1809999999999998E-3</v>
      </c>
      <c r="M5643">
        <f t="shared" si="643"/>
        <v>9.7048320000000007E-2</v>
      </c>
      <c r="N5643" s="5">
        <v>245.05749288714244</v>
      </c>
      <c r="O5643" s="3">
        <v>5.6495506925813084</v>
      </c>
      <c r="P5643" s="7">
        <v>2.3053980623163904E-2</v>
      </c>
      <c r="Q5643" s="9">
        <f t="shared" si="644"/>
        <v>5.3559226181222739</v>
      </c>
      <c r="R5643" s="7">
        <f t="shared" si="645"/>
        <v>2.1855779862192844E-2</v>
      </c>
      <c r="S5643" t="s">
        <v>482</v>
      </c>
      <c r="T5643" t="s">
        <v>581</v>
      </c>
      <c r="U5643">
        <v>64</v>
      </c>
      <c r="V5643">
        <f t="shared" si="639"/>
        <v>19.507200000000001</v>
      </c>
      <c r="W5643">
        <f t="shared" si="640"/>
        <v>215.16124868679412</v>
      </c>
      <c r="X5643">
        <f t="shared" si="641"/>
        <v>114.63791330032392</v>
      </c>
    </row>
    <row r="5644" spans="1:24">
      <c r="A5644" t="s">
        <v>446</v>
      </c>
      <c r="B5644">
        <v>2006014</v>
      </c>
      <c r="C5644">
        <v>2</v>
      </c>
      <c r="D5644">
        <v>5</v>
      </c>
      <c r="E5644" s="28" t="s">
        <v>532</v>
      </c>
      <c r="F5644" t="s">
        <v>581</v>
      </c>
      <c r="G5644" t="s">
        <v>581</v>
      </c>
      <c r="H5644">
        <v>15</v>
      </c>
      <c r="I5644" s="3">
        <v>0.17066666666666666</v>
      </c>
      <c r="J5644">
        <v>25.344000000000001</v>
      </c>
      <c r="K5644">
        <f t="shared" si="642"/>
        <v>9.9</v>
      </c>
      <c r="L5644">
        <v>-4.1809999999999998E-3</v>
      </c>
      <c r="M5644">
        <f t="shared" si="643"/>
        <v>0.16531498666666666</v>
      </c>
      <c r="N5644" s="5">
        <v>504.47563280547848</v>
      </c>
      <c r="O5644" s="3">
        <v>13.497063931904027</v>
      </c>
      <c r="P5644" s="7">
        <v>2.6754639975065712E-2</v>
      </c>
      <c r="Q5644" s="9">
        <f t="shared" si="644"/>
        <v>13.076608949107305</v>
      </c>
      <c r="R5644" s="7">
        <f t="shared" si="645"/>
        <v>2.5921190437654961E-2</v>
      </c>
      <c r="S5644" t="s">
        <v>482</v>
      </c>
      <c r="T5644" t="s">
        <v>581</v>
      </c>
      <c r="U5644">
        <v>33</v>
      </c>
      <c r="V5644">
        <f t="shared" si="639"/>
        <v>10.058400000000001</v>
      </c>
      <c r="W5644">
        <f t="shared" si="640"/>
        <v>269.7151777923977</v>
      </c>
      <c r="X5644">
        <f t="shared" si="641"/>
        <v>143.7042467277895</v>
      </c>
    </row>
    <row r="5645" spans="1:24">
      <c r="A5645" t="s">
        <v>446</v>
      </c>
      <c r="B5645">
        <v>2006014</v>
      </c>
      <c r="C5645">
        <v>2</v>
      </c>
      <c r="D5645">
        <v>3</v>
      </c>
      <c r="E5645" s="28" t="s">
        <v>532</v>
      </c>
      <c r="F5645" t="s">
        <v>581</v>
      </c>
      <c r="G5645" t="s">
        <v>581</v>
      </c>
      <c r="H5645">
        <v>14</v>
      </c>
      <c r="I5645" s="3">
        <v>0.18285714285714286</v>
      </c>
      <c r="J5645">
        <v>27.135999999999999</v>
      </c>
      <c r="K5645">
        <f t="shared" si="642"/>
        <v>10.6</v>
      </c>
      <c r="L5645">
        <v>-4.1809999999999998E-3</v>
      </c>
      <c r="M5645">
        <f t="shared" si="643"/>
        <v>0.17750546285714286</v>
      </c>
      <c r="N5645" s="5">
        <v>578.33774208778243</v>
      </c>
      <c r="O5645" s="3">
        <v>15.483574033261712</v>
      </c>
      <c r="P5645" s="7">
        <v>2.677254639713891E-2</v>
      </c>
      <c r="Q5645" s="9">
        <f t="shared" si="644"/>
        <v>15.033400396355354</v>
      </c>
      <c r="R5645" s="7">
        <f t="shared" si="645"/>
        <v>2.5994154111549449E-2</v>
      </c>
      <c r="S5645" t="s">
        <v>483</v>
      </c>
      <c r="T5645" t="s">
        <v>581</v>
      </c>
      <c r="U5645">
        <v>46</v>
      </c>
      <c r="V5645">
        <f t="shared" si="639"/>
        <v>14.020800000000001</v>
      </c>
      <c r="W5645">
        <f t="shared" si="640"/>
        <v>404.83906155853737</v>
      </c>
      <c r="X5645">
        <f t="shared" si="641"/>
        <v>215.69825199838874</v>
      </c>
    </row>
    <row r="5646" spans="1:24">
      <c r="A5646" t="s">
        <v>345</v>
      </c>
      <c r="B5646">
        <v>2014025</v>
      </c>
      <c r="C5646">
        <v>1</v>
      </c>
      <c r="D5646">
        <v>3</v>
      </c>
      <c r="E5646" s="28" t="s">
        <v>532</v>
      </c>
      <c r="F5646" t="s">
        <v>581</v>
      </c>
      <c r="G5646" t="s">
        <v>581</v>
      </c>
      <c r="H5646">
        <v>16</v>
      </c>
      <c r="I5646" s="3">
        <v>0.16</v>
      </c>
      <c r="J5646">
        <v>51.456000000000003</v>
      </c>
      <c r="K5646">
        <f t="shared" si="642"/>
        <v>20.100000000000001</v>
      </c>
      <c r="L5646">
        <v>-4.1809999999999998E-3</v>
      </c>
      <c r="M5646">
        <f t="shared" si="643"/>
        <v>0.15464832000000001</v>
      </c>
      <c r="N5646" s="5">
        <v>2079.5143394525185</v>
      </c>
      <c r="O5646" s="3">
        <v>25.784181851903984</v>
      </c>
      <c r="P5646" s="7">
        <v>1.2399136357334415E-2</v>
      </c>
      <c r="Q5646" s="9">
        <f t="shared" si="644"/>
        <v>24.924352211688781</v>
      </c>
      <c r="R5646" s="7">
        <f t="shared" si="645"/>
        <v>1.1985660179795013E-2</v>
      </c>
      <c r="S5646" t="s">
        <v>481</v>
      </c>
      <c r="T5646" t="s">
        <v>581</v>
      </c>
      <c r="U5646">
        <v>77</v>
      </c>
      <c r="V5646">
        <f t="shared" si="639"/>
        <v>23.4696</v>
      </c>
      <c r="W5646">
        <f t="shared" si="640"/>
        <v>2382.819158838256</v>
      </c>
      <c r="X5646">
        <f t="shared" si="641"/>
        <v>1269.5660478290229</v>
      </c>
    </row>
    <row r="5647" spans="1:24">
      <c r="A5647" t="s">
        <v>345</v>
      </c>
      <c r="B5647">
        <v>2014025</v>
      </c>
      <c r="C5647">
        <v>4</v>
      </c>
      <c r="D5647">
        <v>3</v>
      </c>
      <c r="E5647" s="28" t="s">
        <v>532</v>
      </c>
      <c r="F5647" t="s">
        <v>581</v>
      </c>
      <c r="G5647" t="s">
        <v>581</v>
      </c>
      <c r="H5647">
        <v>27</v>
      </c>
      <c r="I5647" s="3">
        <v>9.481481481481481E-2</v>
      </c>
      <c r="J5647">
        <v>46.591999999999999</v>
      </c>
      <c r="K5647">
        <f t="shared" si="642"/>
        <v>18.2</v>
      </c>
      <c r="L5647">
        <v>-4.1809999999999998E-3</v>
      </c>
      <c r="M5647">
        <f t="shared" si="643"/>
        <v>8.9463134814814813E-2</v>
      </c>
      <c r="N5647" s="5">
        <v>1704.9536640188414</v>
      </c>
      <c r="O5647" s="3">
        <v>13.850094480447346</v>
      </c>
      <c r="P5647" s="7">
        <v>8.1234433361669876E-3</v>
      </c>
      <c r="Q5647" s="9">
        <f t="shared" si="644"/>
        <v>13.069850590290617</v>
      </c>
      <c r="R5647" s="7">
        <f t="shared" si="645"/>
        <v>7.6658098493321766E-3</v>
      </c>
      <c r="S5647" t="s">
        <v>483</v>
      </c>
      <c r="T5647" t="s">
        <v>581</v>
      </c>
      <c r="U5647">
        <v>78</v>
      </c>
      <c r="V5647">
        <f t="shared" si="639"/>
        <v>23.7744</v>
      </c>
      <c r="W5647">
        <f t="shared" si="640"/>
        <v>1946.1796748562263</v>
      </c>
      <c r="X5647">
        <f t="shared" si="641"/>
        <v>1036.9245307633973</v>
      </c>
    </row>
    <row r="5648" spans="1:24">
      <c r="A5648" t="s">
        <v>345</v>
      </c>
      <c r="B5648">
        <v>2014025</v>
      </c>
      <c r="C5648">
        <v>5</v>
      </c>
      <c r="D5648">
        <v>1</v>
      </c>
      <c r="E5648" s="28" t="s">
        <v>532</v>
      </c>
      <c r="F5648" t="s">
        <v>581</v>
      </c>
      <c r="G5648" t="s">
        <v>581</v>
      </c>
      <c r="H5648">
        <v>22</v>
      </c>
      <c r="I5648" s="3">
        <v>0.11636363636363636</v>
      </c>
      <c r="J5648">
        <v>45.823999999999998</v>
      </c>
      <c r="K5648">
        <f t="shared" si="642"/>
        <v>17.899999999999999</v>
      </c>
      <c r="L5648">
        <v>-4.1809999999999998E-3</v>
      </c>
      <c r="M5648">
        <f t="shared" si="643"/>
        <v>0.11101195636363637</v>
      </c>
      <c r="N5648" s="5">
        <v>1649.2096470482943</v>
      </c>
      <c r="O5648" s="3">
        <v>16.709210117687263</v>
      </c>
      <c r="P5648" s="7">
        <v>1.0131647087799241E-2</v>
      </c>
      <c r="Q5648" s="9">
        <f t="shared" si="644"/>
        <v>15.94260300308952</v>
      </c>
      <c r="R5648" s="7">
        <f t="shared" si="645"/>
        <v>9.6668140594636399E-3</v>
      </c>
      <c r="S5648" t="s">
        <v>481</v>
      </c>
      <c r="T5648" t="s">
        <v>581</v>
      </c>
      <c r="U5648">
        <v>88</v>
      </c>
      <c r="V5648">
        <f t="shared" si="639"/>
        <v>26.822400000000002</v>
      </c>
      <c r="W5648">
        <f t="shared" si="640"/>
        <v>2064.0989675874098</v>
      </c>
      <c r="X5648">
        <f t="shared" si="641"/>
        <v>1099.751929930572</v>
      </c>
    </row>
    <row r="5649" spans="1:24">
      <c r="A5649" t="s">
        <v>345</v>
      </c>
      <c r="B5649">
        <v>2014025</v>
      </c>
      <c r="C5649">
        <v>5</v>
      </c>
      <c r="D5649">
        <v>3</v>
      </c>
      <c r="E5649" s="28" t="s">
        <v>532</v>
      </c>
      <c r="F5649" t="s">
        <v>581</v>
      </c>
      <c r="G5649" t="s">
        <v>581</v>
      </c>
      <c r="H5649">
        <v>20</v>
      </c>
      <c r="I5649" s="3">
        <v>0.128</v>
      </c>
      <c r="J5649">
        <v>47.103999999999999</v>
      </c>
      <c r="K5649">
        <f t="shared" si="642"/>
        <v>18.399999999999999</v>
      </c>
      <c r="L5649">
        <v>-4.1809999999999998E-3</v>
      </c>
      <c r="M5649">
        <f t="shared" si="643"/>
        <v>0.12264832000000001</v>
      </c>
      <c r="N5649" s="5">
        <v>1742.6310605307904</v>
      </c>
      <c r="O5649" s="3">
        <v>18.890170409779163</v>
      </c>
      <c r="P5649" s="7">
        <v>1.0840028527911915E-2</v>
      </c>
      <c r="Q5649" s="9">
        <f t="shared" si="644"/>
        <v>18.102434158334209</v>
      </c>
      <c r="R5649" s="7">
        <f t="shared" si="645"/>
        <v>1.0387990073366627E-2</v>
      </c>
      <c r="S5649" t="s">
        <v>483</v>
      </c>
      <c r="T5649" t="s">
        <v>581</v>
      </c>
      <c r="U5649">
        <v>70</v>
      </c>
      <c r="V5649">
        <f t="shared" si="639"/>
        <v>21.336000000000002</v>
      </c>
      <c r="W5649">
        <f t="shared" si="640"/>
        <v>1830.4764562962143</v>
      </c>
      <c r="X5649">
        <f t="shared" si="641"/>
        <v>975.27785591462305</v>
      </c>
    </row>
    <row r="5650" spans="1:24">
      <c r="A5650" t="s">
        <v>345</v>
      </c>
      <c r="B5650">
        <v>2014025</v>
      </c>
      <c r="C5650">
        <v>7</v>
      </c>
      <c r="D5650">
        <v>3</v>
      </c>
      <c r="E5650" s="28" t="s">
        <v>532</v>
      </c>
      <c r="F5650" t="s">
        <v>581</v>
      </c>
      <c r="G5650" t="s">
        <v>581</v>
      </c>
      <c r="H5650">
        <v>34</v>
      </c>
      <c r="I5650" s="3">
        <v>7.5294117647058831E-2</v>
      </c>
      <c r="J5650">
        <v>39.936</v>
      </c>
      <c r="K5650">
        <f t="shared" si="642"/>
        <v>15.6</v>
      </c>
      <c r="L5650">
        <v>-4.1809999999999998E-3</v>
      </c>
      <c r="M5650">
        <f t="shared" si="643"/>
        <v>6.9942437647058833E-2</v>
      </c>
      <c r="N5650" s="5">
        <v>1252.6190184628224</v>
      </c>
      <c r="O5650" s="3">
        <v>9.4287887528516343</v>
      </c>
      <c r="P5650" s="7">
        <v>7.5272597764181881E-3</v>
      </c>
      <c r="Q5650" s="9">
        <f t="shared" si="644"/>
        <v>8.7597945233631247</v>
      </c>
      <c r="R5650" s="7">
        <f t="shared" si="645"/>
        <v>6.9931833975448417E-3</v>
      </c>
      <c r="S5650" t="s">
        <v>481</v>
      </c>
      <c r="T5650" t="s">
        <v>581</v>
      </c>
      <c r="U5650">
        <v>94</v>
      </c>
      <c r="V5650">
        <f t="shared" si="639"/>
        <v>28.651200000000003</v>
      </c>
      <c r="W5650">
        <f t="shared" si="640"/>
        <v>1619.2674828658562</v>
      </c>
      <c r="X5650">
        <f t="shared" si="641"/>
        <v>862.74571487092828</v>
      </c>
    </row>
    <row r="5651" spans="1:24">
      <c r="A5651" t="s">
        <v>345</v>
      </c>
      <c r="B5651">
        <v>2014025</v>
      </c>
      <c r="C5651">
        <v>8</v>
      </c>
      <c r="D5651">
        <v>1</v>
      </c>
      <c r="E5651" s="28" t="s">
        <v>532</v>
      </c>
      <c r="F5651" t="s">
        <v>581</v>
      </c>
      <c r="G5651" t="s">
        <v>581</v>
      </c>
      <c r="H5651">
        <v>42</v>
      </c>
      <c r="I5651" s="3">
        <v>6.0952380952380952E-2</v>
      </c>
      <c r="J5651">
        <v>46.336000000000006</v>
      </c>
      <c r="K5651">
        <f t="shared" si="642"/>
        <v>18.100000000000001</v>
      </c>
      <c r="L5651">
        <v>-4.1809999999999998E-3</v>
      </c>
      <c r="M5651">
        <f t="shared" si="643"/>
        <v>5.5600700952380955E-2</v>
      </c>
      <c r="N5651" s="5">
        <v>1686.2693813223427</v>
      </c>
      <c r="O5651" s="3">
        <v>8.8610955872543133</v>
      </c>
      <c r="P5651" s="7">
        <v>5.2548517368592668E-3</v>
      </c>
      <c r="Q5651" s="9">
        <f t="shared" si="644"/>
        <v>8.0840172083217698</v>
      </c>
      <c r="R5651" s="7">
        <f t="shared" si="645"/>
        <v>4.794024785044977E-3</v>
      </c>
      <c r="S5651" t="s">
        <v>481</v>
      </c>
      <c r="T5651" t="s">
        <v>581</v>
      </c>
      <c r="U5651">
        <v>85</v>
      </c>
      <c r="V5651">
        <f t="shared" si="639"/>
        <v>25.908000000000001</v>
      </c>
      <c r="W5651">
        <f t="shared" si="640"/>
        <v>2057.168550360012</v>
      </c>
      <c r="X5651">
        <f t="shared" si="641"/>
        <v>1096.0594036318146</v>
      </c>
    </row>
    <row r="5652" spans="1:24">
      <c r="A5652" t="s">
        <v>345</v>
      </c>
      <c r="B5652">
        <v>2014025</v>
      </c>
      <c r="C5652">
        <v>9</v>
      </c>
      <c r="D5652">
        <v>3</v>
      </c>
      <c r="E5652" s="28" t="s">
        <v>532</v>
      </c>
      <c r="F5652" t="s">
        <v>581</v>
      </c>
      <c r="G5652" t="s">
        <v>581</v>
      </c>
      <c r="H5652">
        <v>28</v>
      </c>
      <c r="I5652" s="3">
        <v>9.1428571428571428E-2</v>
      </c>
      <c r="J5652">
        <v>58.88</v>
      </c>
      <c r="K5652">
        <f t="shared" si="642"/>
        <v>23</v>
      </c>
      <c r="L5652">
        <v>-4.1809999999999998E-3</v>
      </c>
      <c r="M5652">
        <f t="shared" si="643"/>
        <v>8.6076891428571431E-2</v>
      </c>
      <c r="N5652" s="5">
        <v>2722.8610320793605</v>
      </c>
      <c r="O5652" s="3">
        <v>16.885919442651602</v>
      </c>
      <c r="P5652" s="7">
        <v>6.2015355332902811E-3</v>
      </c>
      <c r="Q5652" s="9">
        <f t="shared" si="644"/>
        <v>15.8989659743911</v>
      </c>
      <c r="R5652" s="7">
        <f t="shared" si="645"/>
        <v>5.8390662568076701E-3</v>
      </c>
      <c r="S5652" t="s">
        <v>481</v>
      </c>
      <c r="T5652" t="s">
        <v>581</v>
      </c>
      <c r="U5652">
        <v>78</v>
      </c>
      <c r="V5652">
        <f t="shared" si="639"/>
        <v>23.7744</v>
      </c>
      <c r="W5652">
        <f t="shared" si="640"/>
        <v>3211.7622073467387</v>
      </c>
      <c r="X5652">
        <f t="shared" si="641"/>
        <v>1711.2269040743427</v>
      </c>
    </row>
    <row r="5653" spans="1:24">
      <c r="A5653" t="s">
        <v>345</v>
      </c>
      <c r="B5653">
        <v>2014025</v>
      </c>
      <c r="C5653">
        <v>9</v>
      </c>
      <c r="D5653">
        <v>1</v>
      </c>
      <c r="E5653" s="28" t="s">
        <v>532</v>
      </c>
      <c r="F5653" t="s">
        <v>581</v>
      </c>
      <c r="G5653" t="s">
        <v>581</v>
      </c>
      <c r="H5653">
        <v>24</v>
      </c>
      <c r="I5653" s="3">
        <v>0.10666666666666667</v>
      </c>
      <c r="J5653">
        <v>59.136000000000003</v>
      </c>
      <c r="K5653">
        <f t="shared" si="642"/>
        <v>23.1</v>
      </c>
      <c r="L5653">
        <v>-4.1809999999999998E-3</v>
      </c>
      <c r="M5653">
        <f t="shared" si="643"/>
        <v>0.10131498666666668</v>
      </c>
      <c r="N5653" s="5">
        <v>2746.5895563853828</v>
      </c>
      <c r="O5653" s="3">
        <v>19.780919438335943</v>
      </c>
      <c r="P5653" s="7">
        <v>7.2019932473523238E-3</v>
      </c>
      <c r="Q5653" s="9">
        <f t="shared" si="644"/>
        <v>18.790174237681875</v>
      </c>
      <c r="R5653" s="7">
        <f t="shared" si="645"/>
        <v>6.8412749163768265E-3</v>
      </c>
      <c r="S5653" t="s">
        <v>481</v>
      </c>
      <c r="T5653" t="s">
        <v>581</v>
      </c>
      <c r="U5653">
        <v>80</v>
      </c>
      <c r="V5653">
        <f t="shared" si="639"/>
        <v>24.384</v>
      </c>
      <c r="W5653">
        <f t="shared" si="640"/>
        <v>3306.5882304204024</v>
      </c>
      <c r="X5653">
        <f t="shared" si="641"/>
        <v>1761.7502091679905</v>
      </c>
    </row>
    <row r="5654" spans="1:24">
      <c r="A5654" t="s">
        <v>345</v>
      </c>
      <c r="B5654">
        <v>2014025</v>
      </c>
      <c r="C5654">
        <v>10</v>
      </c>
      <c r="D5654">
        <v>3</v>
      </c>
      <c r="E5654" s="28" t="s">
        <v>532</v>
      </c>
      <c r="F5654" t="s">
        <v>581</v>
      </c>
      <c r="G5654" t="s">
        <v>581</v>
      </c>
      <c r="H5654">
        <v>11</v>
      </c>
      <c r="I5654" s="3">
        <v>0.23272727272727273</v>
      </c>
      <c r="J5654">
        <v>49.408000000000001</v>
      </c>
      <c r="K5654">
        <f t="shared" si="642"/>
        <v>19.3</v>
      </c>
      <c r="L5654">
        <v>-4.1809999999999998E-3</v>
      </c>
      <c r="M5654">
        <f t="shared" si="643"/>
        <v>0.22737559272727273</v>
      </c>
      <c r="N5654" s="5">
        <v>1917.2750582972419</v>
      </c>
      <c r="O5654" s="3">
        <v>35.953728084188526</v>
      </c>
      <c r="P5654" s="7">
        <v>1.8752514371161499E-2</v>
      </c>
      <c r="Q5654" s="9">
        <f t="shared" si="644"/>
        <v>35.130776390941108</v>
      </c>
      <c r="R5654" s="7">
        <f t="shared" si="645"/>
        <v>1.8323284517215401E-2</v>
      </c>
      <c r="S5654" t="s">
        <v>481</v>
      </c>
      <c r="T5654" t="s">
        <v>581</v>
      </c>
      <c r="U5654">
        <v>88</v>
      </c>
      <c r="V5654">
        <f t="shared" si="639"/>
        <v>26.822400000000002</v>
      </c>
      <c r="W5654">
        <f t="shared" si="640"/>
        <v>2425.0612219976988</v>
      </c>
      <c r="X5654">
        <f t="shared" si="641"/>
        <v>1292.0726190803741</v>
      </c>
    </row>
    <row r="5655" spans="1:24">
      <c r="A5655" t="s">
        <v>345</v>
      </c>
      <c r="B5655">
        <v>2014025</v>
      </c>
      <c r="C5655">
        <v>11</v>
      </c>
      <c r="D5655">
        <v>1</v>
      </c>
      <c r="E5655" s="28" t="s">
        <v>532</v>
      </c>
      <c r="F5655" t="s">
        <v>581</v>
      </c>
      <c r="G5655" t="s">
        <v>581</v>
      </c>
      <c r="H5655">
        <v>30</v>
      </c>
      <c r="I5655" s="3">
        <v>8.533333333333333E-2</v>
      </c>
      <c r="J5655">
        <v>54.016000000000005</v>
      </c>
      <c r="K5655">
        <f t="shared" si="642"/>
        <v>21.1</v>
      </c>
      <c r="L5655">
        <v>-4.1809999999999998E-3</v>
      </c>
      <c r="M5655">
        <f t="shared" si="643"/>
        <v>7.9981653333333333E-2</v>
      </c>
      <c r="N5655" s="5">
        <v>2291.5783744651271</v>
      </c>
      <c r="O5655" s="3">
        <v>14.457871872819414</v>
      </c>
      <c r="P5655" s="7">
        <v>6.3091326196486721E-3</v>
      </c>
      <c r="Q5655" s="9">
        <f t="shared" si="644"/>
        <v>13.552490938046473</v>
      </c>
      <c r="R5655" s="7">
        <f t="shared" si="645"/>
        <v>5.914042080803688E-3</v>
      </c>
      <c r="S5655" t="s">
        <v>481</v>
      </c>
      <c r="T5655" t="s">
        <v>581</v>
      </c>
      <c r="U5655">
        <v>82</v>
      </c>
      <c r="V5655">
        <f t="shared" si="639"/>
        <v>24.993600000000001</v>
      </c>
      <c r="W5655">
        <f t="shared" si="640"/>
        <v>2777.1591976605137</v>
      </c>
      <c r="X5655">
        <f t="shared" si="641"/>
        <v>1479.6704205135218</v>
      </c>
    </row>
    <row r="5656" spans="1:24">
      <c r="A5656" t="s">
        <v>333</v>
      </c>
      <c r="B5656">
        <v>2006013</v>
      </c>
      <c r="C5656">
        <v>1</v>
      </c>
      <c r="D5656">
        <v>3</v>
      </c>
      <c r="E5656" s="28" t="s">
        <v>532</v>
      </c>
      <c r="F5656" t="s">
        <v>581</v>
      </c>
      <c r="G5656" t="s">
        <v>581</v>
      </c>
      <c r="H5656">
        <v>25</v>
      </c>
      <c r="I5656" s="3">
        <v>0.1024</v>
      </c>
      <c r="J5656">
        <v>51.2</v>
      </c>
      <c r="K5656">
        <f t="shared" si="642"/>
        <v>20</v>
      </c>
      <c r="L5656">
        <v>-4.1809999999999998E-3</v>
      </c>
      <c r="M5656">
        <f t="shared" si="643"/>
        <v>9.7048320000000007E-2</v>
      </c>
      <c r="N5656" s="5">
        <v>2058.8741263360002</v>
      </c>
      <c r="O5656" s="3">
        <v>16.438051286286576</v>
      </c>
      <c r="P5656" s="7">
        <v>7.9840001270694242E-3</v>
      </c>
      <c r="Q5656" s="9">
        <f t="shared" si="644"/>
        <v>15.580589036817985</v>
      </c>
      <c r="R5656" s="7">
        <f t="shared" si="645"/>
        <v>7.567528698097444E-3</v>
      </c>
      <c r="S5656" t="s">
        <v>481</v>
      </c>
      <c r="T5656" t="s">
        <v>581</v>
      </c>
      <c r="U5656">
        <v>104</v>
      </c>
      <c r="V5656">
        <f t="shared" ref="V5656:V5719" si="646">U5656*0.3048</f>
        <v>31.699200000000001</v>
      </c>
      <c r="W5656">
        <f t="shared" si="640"/>
        <v>2982.7080196504266</v>
      </c>
      <c r="X5656">
        <f t="shared" si="641"/>
        <v>1589.1868328697474</v>
      </c>
    </row>
    <row r="5657" spans="1:24">
      <c r="A5657" t="s">
        <v>333</v>
      </c>
      <c r="B5657">
        <v>2006013</v>
      </c>
      <c r="C5657">
        <v>2</v>
      </c>
      <c r="D5657">
        <v>1</v>
      </c>
      <c r="E5657" s="28" t="s">
        <v>532</v>
      </c>
      <c r="F5657" t="s">
        <v>581</v>
      </c>
      <c r="G5657" t="s">
        <v>581</v>
      </c>
      <c r="H5657">
        <v>12</v>
      </c>
      <c r="I5657" s="3">
        <v>0.21333333333333335</v>
      </c>
      <c r="J5657">
        <v>46.08</v>
      </c>
      <c r="K5657">
        <f t="shared" si="642"/>
        <v>18</v>
      </c>
      <c r="L5657">
        <v>-4.1809999999999998E-3</v>
      </c>
      <c r="M5657">
        <f t="shared" si="643"/>
        <v>0.20798165333333335</v>
      </c>
      <c r="N5657" s="5">
        <v>1667.68804233216</v>
      </c>
      <c r="O5657" s="3">
        <v>30.740135014400305</v>
      </c>
      <c r="P5657" s="7">
        <v>1.8432784929855409E-2</v>
      </c>
      <c r="Q5657" s="9">
        <f t="shared" si="644"/>
        <v>29.972484264042151</v>
      </c>
      <c r="R5657" s="7">
        <f t="shared" si="645"/>
        <v>1.7972476568295988E-2</v>
      </c>
      <c r="S5657" t="s">
        <v>481</v>
      </c>
      <c r="T5657" t="s">
        <v>581</v>
      </c>
      <c r="U5657">
        <v>74</v>
      </c>
      <c r="V5657">
        <f t="shared" si="646"/>
        <v>22.555200000000003</v>
      </c>
      <c r="W5657">
        <f t="shared" si="640"/>
        <v>1823.9854438732159</v>
      </c>
      <c r="X5657">
        <f t="shared" si="641"/>
        <v>971.81944449564958</v>
      </c>
    </row>
    <row r="5658" spans="1:24">
      <c r="A5658" t="s">
        <v>333</v>
      </c>
      <c r="B5658">
        <v>2006013</v>
      </c>
      <c r="C5658">
        <v>3</v>
      </c>
      <c r="D5658">
        <v>4</v>
      </c>
      <c r="E5658" s="28" t="s">
        <v>532</v>
      </c>
      <c r="F5658" t="s">
        <v>581</v>
      </c>
      <c r="G5658" t="s">
        <v>581</v>
      </c>
      <c r="H5658">
        <v>27</v>
      </c>
      <c r="I5658" s="3">
        <v>9.481481481481481E-2</v>
      </c>
      <c r="J5658">
        <v>38.143999999999998</v>
      </c>
      <c r="K5658">
        <f t="shared" si="642"/>
        <v>14.899999999999999</v>
      </c>
      <c r="L5658">
        <v>-4.1809999999999998E-3</v>
      </c>
      <c r="M5658">
        <f t="shared" si="643"/>
        <v>8.9463134814814813E-2</v>
      </c>
      <c r="N5658" s="5">
        <v>1142.7266119696383</v>
      </c>
      <c r="O5658" s="3">
        <v>11.333692730431112</v>
      </c>
      <c r="P5658" s="7">
        <v>9.9181139318143784E-3</v>
      </c>
      <c r="Q5658" s="9">
        <f t="shared" si="644"/>
        <v>10.695483400240709</v>
      </c>
      <c r="R5658" s="7">
        <f t="shared" si="645"/>
        <v>9.3596169794327704E-3</v>
      </c>
      <c r="S5658" t="s">
        <v>483</v>
      </c>
      <c r="T5658" t="s">
        <v>581</v>
      </c>
      <c r="U5658">
        <v>96</v>
      </c>
      <c r="V5658">
        <f t="shared" si="646"/>
        <v>29.260800000000003</v>
      </c>
      <c r="W5658">
        <f t="shared" si="640"/>
        <v>1492.1160338785839</v>
      </c>
      <c r="X5658">
        <f t="shared" si="641"/>
        <v>794.99942285050963</v>
      </c>
    </row>
    <row r="5659" spans="1:24">
      <c r="A5659" t="s">
        <v>333</v>
      </c>
      <c r="B5659">
        <v>2006013</v>
      </c>
      <c r="C5659">
        <v>4</v>
      </c>
      <c r="D5659">
        <v>3</v>
      </c>
      <c r="E5659" s="28" t="s">
        <v>532</v>
      </c>
      <c r="F5659" t="s">
        <v>581</v>
      </c>
      <c r="G5659" t="s">
        <v>581</v>
      </c>
      <c r="H5659">
        <v>18</v>
      </c>
      <c r="I5659" s="3">
        <v>0.14222222222222222</v>
      </c>
      <c r="J5659">
        <v>50.943999999999996</v>
      </c>
      <c r="K5659">
        <f t="shared" si="642"/>
        <v>19.899999999999999</v>
      </c>
      <c r="L5659">
        <v>-4.1809999999999998E-3</v>
      </c>
      <c r="M5659">
        <f t="shared" si="643"/>
        <v>0.13687054222222222</v>
      </c>
      <c r="N5659" s="5">
        <v>2038.3368569257982</v>
      </c>
      <c r="O5659" s="3">
        <v>22.698452149134347</v>
      </c>
      <c r="P5659" s="7">
        <v>1.1135770847693915E-2</v>
      </c>
      <c r="Q5659" s="9">
        <f t="shared" si="644"/>
        <v>21.846632922368677</v>
      </c>
      <c r="R5659" s="7">
        <f t="shared" si="645"/>
        <v>1.0717871704148832E-2</v>
      </c>
      <c r="S5659" t="s">
        <v>481</v>
      </c>
      <c r="T5659" t="s">
        <v>581</v>
      </c>
      <c r="U5659">
        <v>76</v>
      </c>
      <c r="V5659">
        <f t="shared" si="646"/>
        <v>23.1648</v>
      </c>
      <c r="W5659">
        <f t="shared" si="640"/>
        <v>2308.6273050898353</v>
      </c>
      <c r="X5659">
        <f t="shared" si="641"/>
        <v>1230.0366281518643</v>
      </c>
    </row>
    <row r="5660" spans="1:24">
      <c r="A5660" t="s">
        <v>333</v>
      </c>
      <c r="B5660">
        <v>2006013</v>
      </c>
      <c r="C5660">
        <v>7</v>
      </c>
      <c r="D5660">
        <v>3</v>
      </c>
      <c r="E5660" s="28" t="s">
        <v>532</v>
      </c>
      <c r="F5660" t="s">
        <v>581</v>
      </c>
      <c r="G5660" t="s">
        <v>581</v>
      </c>
      <c r="H5660">
        <v>16</v>
      </c>
      <c r="I5660" s="3">
        <v>0.16</v>
      </c>
      <c r="J5660">
        <v>47.103999999999999</v>
      </c>
      <c r="K5660">
        <f t="shared" si="642"/>
        <v>18.399999999999999</v>
      </c>
      <c r="L5660">
        <v>-4.1809999999999998E-3</v>
      </c>
      <c r="M5660">
        <f t="shared" si="643"/>
        <v>0.15464832000000001</v>
      </c>
      <c r="N5660" s="5">
        <v>1742.6310605307904</v>
      </c>
      <c r="O5660" s="3">
        <v>23.596628057855938</v>
      </c>
      <c r="P5660" s="7">
        <v>1.3540805390366799E-2</v>
      </c>
      <c r="Q5660" s="9">
        <f t="shared" si="644"/>
        <v>22.809967750595401</v>
      </c>
      <c r="R5660" s="7">
        <f t="shared" si="645"/>
        <v>1.3089384360937354E-2</v>
      </c>
      <c r="S5660" t="s">
        <v>483</v>
      </c>
      <c r="T5660" t="s">
        <v>581</v>
      </c>
      <c r="U5660">
        <v>94</v>
      </c>
      <c r="V5660">
        <f t="shared" si="646"/>
        <v>28.651200000000003</v>
      </c>
      <c r="W5660">
        <f t="shared" si="640"/>
        <v>2305.4363376029728</v>
      </c>
      <c r="X5660">
        <f t="shared" si="641"/>
        <v>1228.3364806748641</v>
      </c>
    </row>
    <row r="5661" spans="1:24">
      <c r="A5661" t="s">
        <v>333</v>
      </c>
      <c r="B5661">
        <v>2006013</v>
      </c>
      <c r="C5661">
        <v>7</v>
      </c>
      <c r="D5661">
        <v>1</v>
      </c>
      <c r="E5661" s="28" t="s">
        <v>532</v>
      </c>
      <c r="F5661" t="s">
        <v>581</v>
      </c>
      <c r="G5661" t="s">
        <v>581</v>
      </c>
      <c r="H5661">
        <v>12</v>
      </c>
      <c r="I5661" s="3">
        <v>0.21333333333333335</v>
      </c>
      <c r="J5661">
        <v>48.64</v>
      </c>
      <c r="K5661">
        <f t="shared" si="642"/>
        <v>19</v>
      </c>
      <c r="L5661">
        <v>-4.1809999999999998E-3</v>
      </c>
      <c r="M5661">
        <f t="shared" si="643"/>
        <v>0.20798165333333335</v>
      </c>
      <c r="N5661" s="5">
        <v>1858.1338990182401</v>
      </c>
      <c r="O5661" s="3">
        <v>32.455863480320119</v>
      </c>
      <c r="P5661" s="7">
        <v>1.7466913174270397E-2</v>
      </c>
      <c r="Q5661" s="9">
        <f t="shared" si="644"/>
        <v>31.645171939044612</v>
      </c>
      <c r="R5661" s="7">
        <f t="shared" si="645"/>
        <v>1.7030619782441185E-2</v>
      </c>
      <c r="S5661" t="s">
        <v>483</v>
      </c>
      <c r="T5661" t="s">
        <v>581</v>
      </c>
      <c r="U5661">
        <v>104</v>
      </c>
      <c r="V5661">
        <f t="shared" si="646"/>
        <v>31.699200000000001</v>
      </c>
      <c r="W5661">
        <f t="shared" si="640"/>
        <v>2672.6114663190779</v>
      </c>
      <c r="X5661">
        <f t="shared" si="641"/>
        <v>1423.9673892548049</v>
      </c>
    </row>
    <row r="5662" spans="1:24">
      <c r="A5662" t="s">
        <v>333</v>
      </c>
      <c r="B5662">
        <v>2006013</v>
      </c>
      <c r="C5662">
        <v>8</v>
      </c>
      <c r="D5662">
        <v>3</v>
      </c>
      <c r="E5662" s="28" t="s">
        <v>532</v>
      </c>
      <c r="F5662" t="s">
        <v>581</v>
      </c>
      <c r="G5662" t="s">
        <v>581</v>
      </c>
      <c r="H5662">
        <v>15</v>
      </c>
      <c r="I5662" s="3">
        <v>0.17066666666666666</v>
      </c>
      <c r="J5662">
        <v>62.976000000000006</v>
      </c>
      <c r="K5662">
        <f t="shared" si="642"/>
        <v>24.6</v>
      </c>
      <c r="L5662">
        <v>-4.1809999999999998E-3</v>
      </c>
      <c r="M5662">
        <f t="shared" si="643"/>
        <v>0.16531498666666666</v>
      </c>
      <c r="N5662" s="5">
        <v>3114.8706657337348</v>
      </c>
      <c r="O5662" s="3">
        <v>33.674030691123228</v>
      </c>
      <c r="P5662" s="7">
        <v>1.0810731585605343E-2</v>
      </c>
      <c r="Q5662" s="9">
        <f t="shared" si="644"/>
        <v>32.620876162117433</v>
      </c>
      <c r="R5662" s="7">
        <f t="shared" si="645"/>
        <v>1.0472626205953017E-2</v>
      </c>
      <c r="S5662" t="s">
        <v>481</v>
      </c>
      <c r="T5662" t="s">
        <v>581</v>
      </c>
      <c r="U5662">
        <v>73</v>
      </c>
      <c r="V5662">
        <f t="shared" si="646"/>
        <v>22.250400000000003</v>
      </c>
      <c r="W5662">
        <f t="shared" si="640"/>
        <v>3521.5696363696434</v>
      </c>
      <c r="X5662">
        <f t="shared" si="641"/>
        <v>1876.2923022577461</v>
      </c>
    </row>
    <row r="5663" spans="1:24">
      <c r="A5663" t="s">
        <v>333</v>
      </c>
      <c r="B5663">
        <v>2006013</v>
      </c>
      <c r="C5663">
        <v>9</v>
      </c>
      <c r="D5663">
        <v>1</v>
      </c>
      <c r="E5663" s="28" t="s">
        <v>532</v>
      </c>
      <c r="F5663" t="s">
        <v>581</v>
      </c>
      <c r="G5663" t="s">
        <v>581</v>
      </c>
      <c r="H5663">
        <v>21</v>
      </c>
      <c r="I5663" s="3">
        <v>0.1219047619047619</v>
      </c>
      <c r="J5663">
        <v>53.248000000000005</v>
      </c>
      <c r="K5663">
        <f t="shared" si="642"/>
        <v>20.8</v>
      </c>
      <c r="L5663">
        <v>-4.1809999999999998E-3</v>
      </c>
      <c r="M5663">
        <f t="shared" si="643"/>
        <v>0.11655308190476191</v>
      </c>
      <c r="N5663" s="5">
        <v>2226.8782550450178</v>
      </c>
      <c r="O5663" s="3">
        <v>20.345971848923771</v>
      </c>
      <c r="P5663" s="7">
        <v>9.1365443094294629E-3</v>
      </c>
      <c r="Q5663" s="9">
        <f t="shared" si="644"/>
        <v>19.454732785625055</v>
      </c>
      <c r="R5663" s="7">
        <f t="shared" si="645"/>
        <v>8.7363252757756919E-3</v>
      </c>
      <c r="S5663" t="s">
        <v>483</v>
      </c>
      <c r="T5663" t="s">
        <v>581</v>
      </c>
      <c r="U5663">
        <v>85</v>
      </c>
      <c r="V5663">
        <f t="shared" si="646"/>
        <v>25.908000000000001</v>
      </c>
      <c r="W5663">
        <f t="shared" si="640"/>
        <v>2770.1453701178662</v>
      </c>
      <c r="X5663">
        <f t="shared" si="641"/>
        <v>1475.9334531987993</v>
      </c>
    </row>
    <row r="5664" spans="1:24">
      <c r="A5664" t="s">
        <v>333</v>
      </c>
      <c r="B5664">
        <v>2006013</v>
      </c>
      <c r="C5664">
        <v>11</v>
      </c>
      <c r="D5664">
        <v>1</v>
      </c>
      <c r="E5664" s="28" t="s">
        <v>532</v>
      </c>
      <c r="F5664" t="s">
        <v>581</v>
      </c>
      <c r="G5664" t="s">
        <v>581</v>
      </c>
      <c r="H5664">
        <v>17</v>
      </c>
      <c r="I5664" s="3">
        <v>0.15058823529411766</v>
      </c>
      <c r="J5664">
        <v>52.991999999999997</v>
      </c>
      <c r="K5664">
        <f t="shared" si="642"/>
        <v>20.7</v>
      </c>
      <c r="L5664">
        <v>-4.1809999999999998E-3</v>
      </c>
      <c r="M5664">
        <f t="shared" si="643"/>
        <v>0.14523655529411766</v>
      </c>
      <c r="N5664" s="5">
        <v>2205.5174359842817</v>
      </c>
      <c r="O5664" s="3">
        <v>24.998579322823673</v>
      </c>
      <c r="P5664" s="7">
        <v>1.1334564358892619E-2</v>
      </c>
      <c r="Q5664" s="9">
        <f t="shared" si="644"/>
        <v>24.112608760742059</v>
      </c>
      <c r="R5664" s="7">
        <f t="shared" si="645"/>
        <v>1.0932857916845734E-2</v>
      </c>
      <c r="S5664" t="s">
        <v>483</v>
      </c>
      <c r="T5664" t="s">
        <v>581</v>
      </c>
      <c r="U5664">
        <v>79</v>
      </c>
      <c r="V5664">
        <f t="shared" si="646"/>
        <v>24.0792</v>
      </c>
      <c r="W5664">
        <f t="shared" si="640"/>
        <v>2589.0755603806078</v>
      </c>
      <c r="X5664">
        <f t="shared" si="641"/>
        <v>1379.459458570788</v>
      </c>
    </row>
    <row r="5665" spans="1:24">
      <c r="A5665" t="s">
        <v>333</v>
      </c>
      <c r="B5665">
        <v>2006013</v>
      </c>
      <c r="C5665">
        <v>11</v>
      </c>
      <c r="D5665">
        <v>3</v>
      </c>
      <c r="E5665" s="28" t="s">
        <v>532</v>
      </c>
      <c r="F5665" t="s">
        <v>581</v>
      </c>
      <c r="G5665" t="s">
        <v>581</v>
      </c>
      <c r="H5665">
        <v>15</v>
      </c>
      <c r="I5665" s="3">
        <v>0.17066666666666666</v>
      </c>
      <c r="J5665">
        <v>56.576000000000008</v>
      </c>
      <c r="K5665">
        <f t="shared" si="642"/>
        <v>22.1</v>
      </c>
      <c r="L5665">
        <v>-4.1809999999999998E-3</v>
      </c>
      <c r="M5665">
        <f t="shared" si="643"/>
        <v>0.16531498666666666</v>
      </c>
      <c r="N5665" s="5">
        <v>2513.9367801094149</v>
      </c>
      <c r="O5665" s="3">
        <v>30.242573759283246</v>
      </c>
      <c r="P5665" s="7">
        <v>1.2029965907880543E-2</v>
      </c>
      <c r="Q5665" s="9">
        <f t="shared" si="644"/>
        <v>29.297021193918571</v>
      </c>
      <c r="R5665" s="7">
        <f t="shared" si="645"/>
        <v>1.1653841666075415E-2</v>
      </c>
      <c r="S5665" t="s">
        <v>483</v>
      </c>
      <c r="T5665" t="s">
        <v>581</v>
      </c>
      <c r="U5665">
        <v>80</v>
      </c>
      <c r="V5665">
        <f t="shared" si="646"/>
        <v>24.384</v>
      </c>
      <c r="W5665">
        <f t="shared" si="640"/>
        <v>3007.7863565917382</v>
      </c>
      <c r="X5665">
        <f t="shared" si="641"/>
        <v>1602.5485707920782</v>
      </c>
    </row>
    <row r="5666" spans="1:24">
      <c r="A5666" t="s">
        <v>333</v>
      </c>
      <c r="B5666">
        <v>2014025</v>
      </c>
      <c r="C5666">
        <v>2</v>
      </c>
      <c r="D5666">
        <v>3</v>
      </c>
      <c r="E5666" s="28" t="s">
        <v>532</v>
      </c>
      <c r="F5666" t="s">
        <v>581</v>
      </c>
      <c r="G5666" t="s">
        <v>581</v>
      </c>
      <c r="H5666">
        <v>22</v>
      </c>
      <c r="I5666" s="3">
        <v>0.11636363636363636</v>
      </c>
      <c r="J5666">
        <v>52.991999999999997</v>
      </c>
      <c r="K5666">
        <f t="shared" si="642"/>
        <v>20.7</v>
      </c>
      <c r="L5666">
        <v>-4.1809999999999998E-3</v>
      </c>
      <c r="M5666">
        <f t="shared" si="643"/>
        <v>0.11101195636363637</v>
      </c>
      <c r="N5666" s="5">
        <v>2205.5174359842817</v>
      </c>
      <c r="O5666" s="3">
        <v>19.329595411092182</v>
      </c>
      <c r="P5666" s="7">
        <v>8.7641997726786228E-3</v>
      </c>
      <c r="Q5666" s="9">
        <f t="shared" si="644"/>
        <v>18.442474116678863</v>
      </c>
      <c r="R5666" s="7">
        <f t="shared" si="645"/>
        <v>8.3619715789951705E-3</v>
      </c>
      <c r="S5666" t="s">
        <v>481</v>
      </c>
      <c r="T5666" t="s">
        <v>581</v>
      </c>
      <c r="U5666">
        <v>100</v>
      </c>
      <c r="V5666">
        <f t="shared" si="646"/>
        <v>30.48</v>
      </c>
      <c r="W5666">
        <f t="shared" si="640"/>
        <v>3113.5514750611751</v>
      </c>
      <c r="X5666">
        <f t="shared" si="641"/>
        <v>1658.9002259125944</v>
      </c>
    </row>
    <row r="5667" spans="1:24">
      <c r="A5667" t="s">
        <v>333</v>
      </c>
      <c r="B5667">
        <v>2014025</v>
      </c>
      <c r="C5667">
        <v>2</v>
      </c>
      <c r="D5667">
        <v>1</v>
      </c>
      <c r="E5667" s="28" t="s">
        <v>532</v>
      </c>
      <c r="F5667" t="s">
        <v>581</v>
      </c>
      <c r="G5667" t="s">
        <v>581</v>
      </c>
      <c r="H5667">
        <v>27</v>
      </c>
      <c r="I5667" s="3">
        <v>9.481481481481481E-2</v>
      </c>
      <c r="J5667">
        <v>55.808</v>
      </c>
      <c r="K5667">
        <f t="shared" si="642"/>
        <v>21.8</v>
      </c>
      <c r="L5667">
        <v>-4.1809999999999998E-3</v>
      </c>
      <c r="M5667">
        <f t="shared" si="643"/>
        <v>8.9463134814814813E-2</v>
      </c>
      <c r="N5667" s="5">
        <v>2446.1483494998015</v>
      </c>
      <c r="O5667" s="3">
        <v>16.595260025919117</v>
      </c>
      <c r="P5667" s="7">
        <v>6.7842410413549055E-3</v>
      </c>
      <c r="Q5667" s="9">
        <f t="shared" si="644"/>
        <v>15.660069343071749</v>
      </c>
      <c r="R5667" s="7">
        <f t="shared" si="645"/>
        <v>6.4019295257681259E-3</v>
      </c>
      <c r="S5667" t="s">
        <v>481</v>
      </c>
      <c r="T5667" t="s">
        <v>581</v>
      </c>
      <c r="U5667">
        <v>95</v>
      </c>
      <c r="V5667">
        <f t="shared" si="646"/>
        <v>28.956000000000003</v>
      </c>
      <c r="W5667">
        <f t="shared" si="640"/>
        <v>3341.5472469695706</v>
      </c>
      <c r="X5667">
        <f t="shared" si="641"/>
        <v>1780.3763731853874</v>
      </c>
    </row>
    <row r="5668" spans="1:24">
      <c r="A5668" t="s">
        <v>234</v>
      </c>
      <c r="B5668">
        <v>2006013</v>
      </c>
      <c r="C5668">
        <v>2</v>
      </c>
      <c r="D5668">
        <v>3</v>
      </c>
      <c r="E5668" s="28" t="s">
        <v>532</v>
      </c>
      <c r="F5668" t="s">
        <v>581</v>
      </c>
      <c r="G5668" t="s">
        <v>581</v>
      </c>
      <c r="H5668">
        <v>21</v>
      </c>
      <c r="I5668" s="3">
        <v>0.1219047619047619</v>
      </c>
      <c r="J5668">
        <v>54.528000000000006</v>
      </c>
      <c r="K5668">
        <f t="shared" si="642"/>
        <v>21.3</v>
      </c>
      <c r="L5668">
        <v>-4.1809999999999998E-3</v>
      </c>
      <c r="M5668">
        <f t="shared" si="643"/>
        <v>0.11655308190476191</v>
      </c>
      <c r="N5668" s="5">
        <v>2335.2265059434499</v>
      </c>
      <c r="O5668" s="3">
        <v>20.836179982043259</v>
      </c>
      <c r="P5668" s="7">
        <v>8.9225520218327928E-3</v>
      </c>
      <c r="Q5668" s="9">
        <f t="shared" si="644"/>
        <v>19.923420529137292</v>
      </c>
      <c r="R5668" s="7">
        <f t="shared" si="645"/>
        <v>8.5316865316617651E-3</v>
      </c>
      <c r="S5668" t="s">
        <v>481</v>
      </c>
      <c r="T5668" t="s">
        <v>581</v>
      </c>
      <c r="U5668">
        <v>69</v>
      </c>
      <c r="V5668">
        <f t="shared" si="646"/>
        <v>21.031200000000002</v>
      </c>
      <c r="W5668">
        <f t="shared" si="640"/>
        <v>2475.7458806400364</v>
      </c>
      <c r="X5668">
        <f t="shared" si="641"/>
        <v>1319.0774052050115</v>
      </c>
    </row>
    <row r="5669" spans="1:24">
      <c r="A5669" t="s">
        <v>234</v>
      </c>
      <c r="B5669">
        <v>2006013</v>
      </c>
      <c r="C5669">
        <v>9</v>
      </c>
      <c r="D5669">
        <v>1</v>
      </c>
      <c r="E5669" s="28" t="s">
        <v>532</v>
      </c>
      <c r="F5669" t="s">
        <v>581</v>
      </c>
      <c r="G5669" t="s">
        <v>581</v>
      </c>
      <c r="H5669">
        <v>22</v>
      </c>
      <c r="I5669" s="3">
        <v>0.11636363636363636</v>
      </c>
      <c r="J5669">
        <v>61.183999999999997</v>
      </c>
      <c r="K5669">
        <f t="shared" si="642"/>
        <v>23.9</v>
      </c>
      <c r="L5669">
        <v>-4.1809999999999998E-3</v>
      </c>
      <c r="M5669">
        <f t="shared" si="643"/>
        <v>0.11101195636363637</v>
      </c>
      <c r="N5669" s="5">
        <v>2940.1237242609664</v>
      </c>
      <c r="O5669" s="3">
        <v>22.324321460698368</v>
      </c>
      <c r="P5669" s="7">
        <v>7.5929870829874145E-3</v>
      </c>
      <c r="Q5669" s="9">
        <f t="shared" si="644"/>
        <v>21.299469675066735</v>
      </c>
      <c r="R5669" s="7">
        <f t="shared" si="645"/>
        <v>7.2444127093395025E-3</v>
      </c>
      <c r="S5669" t="s">
        <v>483</v>
      </c>
      <c r="T5669" t="s">
        <v>581</v>
      </c>
      <c r="U5669">
        <v>89</v>
      </c>
      <c r="V5669">
        <f t="shared" si="646"/>
        <v>27.127200000000002</v>
      </c>
      <c r="W5669">
        <f t="shared" si="640"/>
        <v>3865.9485916055605</v>
      </c>
      <c r="X5669">
        <f t="shared" si="641"/>
        <v>2059.7774096074427</v>
      </c>
    </row>
    <row r="5670" spans="1:24">
      <c r="A5670" t="s">
        <v>234</v>
      </c>
      <c r="B5670">
        <v>2006013</v>
      </c>
      <c r="C5670">
        <v>9</v>
      </c>
      <c r="D5670">
        <v>3</v>
      </c>
      <c r="E5670" s="28" t="s">
        <v>532</v>
      </c>
      <c r="F5670" t="s">
        <v>581</v>
      </c>
      <c r="G5670" t="s">
        <v>581</v>
      </c>
      <c r="H5670">
        <v>24</v>
      </c>
      <c r="I5670" s="3">
        <v>0.10666666666666667</v>
      </c>
      <c r="J5670">
        <v>70.656000000000006</v>
      </c>
      <c r="K5670">
        <f t="shared" si="642"/>
        <v>27.6</v>
      </c>
      <c r="L5670">
        <v>-4.1809999999999998E-3</v>
      </c>
      <c r="M5670">
        <f t="shared" si="643"/>
        <v>0.10131498666666668</v>
      </c>
      <c r="N5670" s="5">
        <v>3920.9198861942791</v>
      </c>
      <c r="O5670" s="3">
        <v>23.641308486656587</v>
      </c>
      <c r="P5670" s="7">
        <v>6.0295311235250204E-3</v>
      </c>
      <c r="Q5670" s="9">
        <f t="shared" si="644"/>
        <v>22.456879788311578</v>
      </c>
      <c r="R5670" s="7">
        <f t="shared" si="645"/>
        <v>5.7274518327658725E-3</v>
      </c>
      <c r="S5670" t="s">
        <v>483</v>
      </c>
      <c r="T5670" t="s">
        <v>581</v>
      </c>
      <c r="U5670">
        <v>92</v>
      </c>
      <c r="V5670">
        <f t="shared" si="646"/>
        <v>28.041600000000003</v>
      </c>
      <c r="W5670">
        <f t="shared" si="640"/>
        <v>5398.9158445286985</v>
      </c>
      <c r="X5670">
        <f t="shared" si="641"/>
        <v>2876.5423619648909</v>
      </c>
    </row>
    <row r="5671" spans="1:24">
      <c r="A5671" t="s">
        <v>415</v>
      </c>
      <c r="B5671">
        <v>2006013</v>
      </c>
      <c r="C5671">
        <v>1</v>
      </c>
      <c r="D5671">
        <v>1</v>
      </c>
      <c r="E5671" s="28" t="s">
        <v>532</v>
      </c>
      <c r="F5671" t="s">
        <v>581</v>
      </c>
      <c r="G5671" t="s">
        <v>581</v>
      </c>
      <c r="H5671">
        <v>21</v>
      </c>
      <c r="I5671" s="3">
        <v>0.1219047619047619</v>
      </c>
      <c r="J5671">
        <v>40.448</v>
      </c>
      <c r="K5671">
        <f t="shared" si="642"/>
        <v>15.8</v>
      </c>
      <c r="L5671">
        <v>-4.1809999999999998E-3</v>
      </c>
      <c r="M5671">
        <f t="shared" si="643"/>
        <v>0.11655308190476191</v>
      </c>
      <c r="N5671" s="5">
        <v>1284.9433422462976</v>
      </c>
      <c r="O5671" s="3">
        <v>15.443890517723366</v>
      </c>
      <c r="P5671" s="7">
        <v>1.2019121785342568E-2</v>
      </c>
      <c r="Q5671" s="9">
        <f t="shared" si="644"/>
        <v>14.767855350499092</v>
      </c>
      <c r="R5671" s="7">
        <f t="shared" si="645"/>
        <v>1.1493001181423605E-2</v>
      </c>
      <c r="S5671" t="s">
        <v>483</v>
      </c>
      <c r="T5671" t="s">
        <v>581</v>
      </c>
      <c r="U5671">
        <v>103</v>
      </c>
      <c r="V5671">
        <f t="shared" si="646"/>
        <v>31.394400000000001</v>
      </c>
      <c r="W5671">
        <f t="shared" si="640"/>
        <v>1787.4475618828812</v>
      </c>
      <c r="X5671">
        <f t="shared" si="641"/>
        <v>952.35206097119919</v>
      </c>
    </row>
    <row r="5672" spans="1:24">
      <c r="A5672" t="s">
        <v>415</v>
      </c>
      <c r="B5672">
        <v>2006013</v>
      </c>
      <c r="C5672">
        <v>2</v>
      </c>
      <c r="D5672">
        <v>3</v>
      </c>
      <c r="E5672" s="28" t="s">
        <v>532</v>
      </c>
      <c r="F5672" t="s">
        <v>581</v>
      </c>
      <c r="G5672" t="s">
        <v>581</v>
      </c>
      <c r="H5672">
        <v>21</v>
      </c>
      <c r="I5672" s="3">
        <v>0.1219047619047619</v>
      </c>
      <c r="J5672">
        <v>36.351999999999997</v>
      </c>
      <c r="K5672">
        <f t="shared" si="642"/>
        <v>14.2</v>
      </c>
      <c r="L5672">
        <v>-4.1809999999999998E-3</v>
      </c>
      <c r="M5672">
        <f t="shared" si="643"/>
        <v>0.11655308190476191</v>
      </c>
      <c r="N5672" s="5">
        <v>1037.8784470859775</v>
      </c>
      <c r="O5672" s="3">
        <v>13.875224491739472</v>
      </c>
      <c r="P5672" s="7">
        <v>1.3368833827021415E-2</v>
      </c>
      <c r="Q5672" s="9">
        <f t="shared" si="644"/>
        <v>13.268054571258999</v>
      </c>
      <c r="R5672" s="7">
        <f t="shared" si="645"/>
        <v>1.2783823200598631E-2</v>
      </c>
      <c r="S5672" t="s">
        <v>483</v>
      </c>
      <c r="T5672" t="s">
        <v>581</v>
      </c>
      <c r="U5672">
        <v>99</v>
      </c>
      <c r="V5672">
        <f t="shared" si="646"/>
        <v>30.1752</v>
      </c>
      <c r="W5672">
        <f t="shared" si="640"/>
        <v>1378.9093378282564</v>
      </c>
      <c r="X5672">
        <f t="shared" si="641"/>
        <v>734.68289519489508</v>
      </c>
    </row>
    <row r="5673" spans="1:24">
      <c r="A5673" t="s">
        <v>415</v>
      </c>
      <c r="B5673">
        <v>2006013</v>
      </c>
      <c r="C5673">
        <v>2</v>
      </c>
      <c r="D5673">
        <v>1</v>
      </c>
      <c r="E5673" s="28" t="s">
        <v>532</v>
      </c>
      <c r="F5673" t="s">
        <v>581</v>
      </c>
      <c r="G5673" t="s">
        <v>581</v>
      </c>
      <c r="H5673">
        <v>26</v>
      </c>
      <c r="I5673" s="3">
        <v>9.8461538461538461E-2</v>
      </c>
      <c r="J5673">
        <v>50.432000000000002</v>
      </c>
      <c r="K5673">
        <f t="shared" si="642"/>
        <v>19.7</v>
      </c>
      <c r="L5673">
        <v>-4.1809999999999998E-3</v>
      </c>
      <c r="M5673">
        <f t="shared" si="643"/>
        <v>9.3109858461538464E-2</v>
      </c>
      <c r="N5673" s="5">
        <v>1997.5711492243458</v>
      </c>
      <c r="O5673" s="3">
        <v>15.569474410265757</v>
      </c>
      <c r="P5673" s="7">
        <v>7.794202682748678E-3</v>
      </c>
      <c r="Q5673" s="9">
        <f t="shared" si="644"/>
        <v>14.724791970586018</v>
      </c>
      <c r="R5673" s="7">
        <f t="shared" si="645"/>
        <v>7.3713479373706588E-3</v>
      </c>
      <c r="S5673" t="s">
        <v>483</v>
      </c>
      <c r="T5673" t="s">
        <v>581</v>
      </c>
      <c r="U5673">
        <v>102</v>
      </c>
      <c r="V5673">
        <f t="shared" si="646"/>
        <v>31.089600000000001</v>
      </c>
      <c r="W5673">
        <f t="shared" si="640"/>
        <v>2844.2249269966578</v>
      </c>
      <c r="X5673">
        <f t="shared" si="641"/>
        <v>1515.4030411038195</v>
      </c>
    </row>
    <row r="5674" spans="1:24">
      <c r="A5674" t="s">
        <v>415</v>
      </c>
      <c r="B5674">
        <v>2006013</v>
      </c>
      <c r="C5674">
        <v>3</v>
      </c>
      <c r="D5674">
        <v>1</v>
      </c>
      <c r="E5674" s="28" t="s">
        <v>532</v>
      </c>
      <c r="F5674" t="s">
        <v>581</v>
      </c>
      <c r="G5674" t="s">
        <v>581</v>
      </c>
      <c r="H5674">
        <v>22</v>
      </c>
      <c r="I5674" s="3">
        <v>0.11636363636363636</v>
      </c>
      <c r="J5674">
        <v>50.432000000000002</v>
      </c>
      <c r="K5674">
        <f t="shared" si="642"/>
        <v>19.7</v>
      </c>
      <c r="L5674">
        <v>-4.1809999999999998E-3</v>
      </c>
      <c r="M5674">
        <f t="shared" si="643"/>
        <v>0.11101195636363637</v>
      </c>
      <c r="N5674" s="5">
        <v>1997.5711492243458</v>
      </c>
      <c r="O5674" s="3">
        <v>18.393743520590274</v>
      </c>
      <c r="P5674" s="7">
        <v>9.2080542551550865E-3</v>
      </c>
      <c r="Q5674" s="9">
        <f t="shared" si="644"/>
        <v>17.549663004682543</v>
      </c>
      <c r="R5674" s="7">
        <f t="shared" si="645"/>
        <v>8.7855008376032332E-3</v>
      </c>
      <c r="S5674" t="s">
        <v>483</v>
      </c>
      <c r="T5674" t="s">
        <v>581</v>
      </c>
      <c r="U5674">
        <v>101</v>
      </c>
      <c r="V5674">
        <f t="shared" si="646"/>
        <v>30.784800000000001</v>
      </c>
      <c r="W5674">
        <f t="shared" ref="W5674:W5737" si="647">IF(K5674&lt;9,0.16347481*POWER(K5674,2.03361676)*POWER(U5674,0.78254419),0.16347481*0.79129363*POWER(K5674,2.14015397)*POWER(U5674,0.78254419))</f>
        <v>2822.3806748069287</v>
      </c>
      <c r="X5674">
        <f t="shared" ref="X5674:X5737" si="648">W5674*0.5328</f>
        <v>1503.7644235371317</v>
      </c>
    </row>
    <row r="5675" spans="1:24">
      <c r="A5675" t="s">
        <v>415</v>
      </c>
      <c r="B5675">
        <v>2006013</v>
      </c>
      <c r="C5675">
        <v>3</v>
      </c>
      <c r="D5675">
        <v>3</v>
      </c>
      <c r="E5675" s="28" t="s">
        <v>532</v>
      </c>
      <c r="F5675" t="s">
        <v>581</v>
      </c>
      <c r="G5675" t="s">
        <v>581</v>
      </c>
      <c r="H5675">
        <v>26</v>
      </c>
      <c r="I5675" s="3">
        <v>9.8461538461538461E-2</v>
      </c>
      <c r="J5675">
        <v>53.248000000000005</v>
      </c>
      <c r="K5675">
        <f t="shared" si="642"/>
        <v>20.8</v>
      </c>
      <c r="L5675">
        <v>-4.1809999999999998E-3</v>
      </c>
      <c r="M5675">
        <f t="shared" si="643"/>
        <v>9.3109858461538464E-2</v>
      </c>
      <c r="N5675" s="5">
        <v>2226.8782550450178</v>
      </c>
      <c r="O5675" s="3">
        <v>16.440536554502277</v>
      </c>
      <c r="P5675" s="7">
        <v>7.3827729545861143E-3</v>
      </c>
      <c r="Q5675" s="9">
        <f t="shared" si="644"/>
        <v>15.548509260986613</v>
      </c>
      <c r="R5675" s="7">
        <f t="shared" si="645"/>
        <v>6.9821999589610656E-3</v>
      </c>
      <c r="S5675" t="s">
        <v>483</v>
      </c>
      <c r="T5675" t="s">
        <v>581</v>
      </c>
      <c r="U5675">
        <v>103</v>
      </c>
      <c r="V5675">
        <f t="shared" si="646"/>
        <v>31.394400000000001</v>
      </c>
      <c r="W5675">
        <f t="shared" si="647"/>
        <v>3219.4454106660337</v>
      </c>
      <c r="X5675">
        <f t="shared" si="648"/>
        <v>1715.3205148028628</v>
      </c>
    </row>
    <row r="5676" spans="1:24">
      <c r="A5676" t="s">
        <v>415</v>
      </c>
      <c r="B5676">
        <v>2006013</v>
      </c>
      <c r="C5676">
        <v>4</v>
      </c>
      <c r="D5676">
        <v>3</v>
      </c>
      <c r="E5676" s="28" t="s">
        <v>532</v>
      </c>
      <c r="F5676" t="s">
        <v>581</v>
      </c>
      <c r="G5676" t="s">
        <v>581</v>
      </c>
      <c r="H5676">
        <v>24</v>
      </c>
      <c r="I5676" s="3">
        <v>0.10666666666666667</v>
      </c>
      <c r="J5676">
        <v>22.015999999999998</v>
      </c>
      <c r="K5676">
        <f t="shared" si="642"/>
        <v>8.6</v>
      </c>
      <c r="L5676">
        <v>-4.1809999999999998E-3</v>
      </c>
      <c r="M5676">
        <f t="shared" si="643"/>
        <v>0.10131498666666668</v>
      </c>
      <c r="N5676" s="5">
        <v>380.68582595952637</v>
      </c>
      <c r="O5676" s="3">
        <v>7.3418880604160606</v>
      </c>
      <c r="P5676" s="7">
        <v>1.9285950670505481E-2</v>
      </c>
      <c r="Q5676" s="9">
        <f t="shared" si="644"/>
        <v>6.9752341300957657</v>
      </c>
      <c r="R5676" s="7">
        <f t="shared" si="645"/>
        <v>1.8322810187415165E-2</v>
      </c>
      <c r="S5676" t="s">
        <v>482</v>
      </c>
      <c r="T5676" t="s">
        <v>581</v>
      </c>
      <c r="U5676">
        <v>62</v>
      </c>
      <c r="V5676">
        <f t="shared" si="646"/>
        <v>18.897600000000001</v>
      </c>
      <c r="W5676">
        <f t="shared" si="647"/>
        <v>328.46436255162837</v>
      </c>
      <c r="X5676">
        <f t="shared" si="648"/>
        <v>175.00581236750762</v>
      </c>
    </row>
    <row r="5677" spans="1:24">
      <c r="A5677" t="s">
        <v>415</v>
      </c>
      <c r="B5677">
        <v>2006013</v>
      </c>
      <c r="C5677">
        <v>4</v>
      </c>
      <c r="D5677">
        <v>1</v>
      </c>
      <c r="E5677" s="28" t="s">
        <v>532</v>
      </c>
      <c r="F5677" t="s">
        <v>581</v>
      </c>
      <c r="G5677" t="s">
        <v>581</v>
      </c>
      <c r="H5677">
        <v>26</v>
      </c>
      <c r="I5677" s="3">
        <v>9.8461538461538461E-2</v>
      </c>
      <c r="J5677">
        <v>41.216000000000001</v>
      </c>
      <c r="K5677">
        <f t="shared" si="642"/>
        <v>16.100000000000001</v>
      </c>
      <c r="L5677">
        <v>-4.1809999999999998E-3</v>
      </c>
      <c r="M5677">
        <f t="shared" si="643"/>
        <v>9.3109858461538464E-2</v>
      </c>
      <c r="N5677" s="5">
        <v>1334.2019057188863</v>
      </c>
      <c r="O5677" s="3">
        <v>12.718725574583397</v>
      </c>
      <c r="P5677" s="7">
        <v>9.5328342135221067E-3</v>
      </c>
      <c r="Q5677" s="9">
        <f t="shared" si="644"/>
        <v>12.028989929274347</v>
      </c>
      <c r="R5677" s="7">
        <f t="shared" si="645"/>
        <v>9.0158692456618564E-3</v>
      </c>
      <c r="S5677" t="s">
        <v>483</v>
      </c>
      <c r="T5677" t="s">
        <v>581</v>
      </c>
      <c r="U5677">
        <v>104</v>
      </c>
      <c r="V5677">
        <f t="shared" si="646"/>
        <v>31.699200000000001</v>
      </c>
      <c r="W5677">
        <f t="shared" si="647"/>
        <v>1874.9920095806376</v>
      </c>
      <c r="X5677">
        <f t="shared" si="648"/>
        <v>998.99574270456378</v>
      </c>
    </row>
    <row r="5678" spans="1:24">
      <c r="A5678" t="s">
        <v>415</v>
      </c>
      <c r="B5678">
        <v>2006013</v>
      </c>
      <c r="C5678">
        <v>5</v>
      </c>
      <c r="D5678">
        <v>1</v>
      </c>
      <c r="E5678" s="28" t="s">
        <v>532</v>
      </c>
      <c r="F5678" t="s">
        <v>581</v>
      </c>
      <c r="G5678" t="s">
        <v>581</v>
      </c>
      <c r="H5678">
        <v>17</v>
      </c>
      <c r="I5678" s="3">
        <v>0.15058823529411766</v>
      </c>
      <c r="J5678">
        <v>37.119999999999997</v>
      </c>
      <c r="K5678">
        <f t="shared" si="642"/>
        <v>14.499999999999998</v>
      </c>
      <c r="L5678">
        <v>-4.1809999999999998E-3</v>
      </c>
      <c r="M5678">
        <f t="shared" si="643"/>
        <v>0.14523655529411766</v>
      </c>
      <c r="N5678" s="5">
        <v>1082.1957126553598</v>
      </c>
      <c r="O5678" s="3">
        <v>17.489744154326562</v>
      </c>
      <c r="P5678" s="7">
        <v>1.6161350437632359E-2</v>
      </c>
      <c r="Q5678" s="9">
        <f t="shared" si="644"/>
        <v>16.870626446140314</v>
      </c>
      <c r="R5678" s="7">
        <f t="shared" si="645"/>
        <v>1.5589256406075782E-2</v>
      </c>
      <c r="S5678" t="s">
        <v>483</v>
      </c>
      <c r="T5678" t="s">
        <v>581</v>
      </c>
      <c r="U5678">
        <v>84</v>
      </c>
      <c r="V5678">
        <f t="shared" si="646"/>
        <v>25.603200000000001</v>
      </c>
      <c r="W5678">
        <f t="shared" si="647"/>
        <v>1268.0267831006679</v>
      </c>
      <c r="X5678">
        <f t="shared" si="648"/>
        <v>675.60467003603594</v>
      </c>
    </row>
    <row r="5679" spans="1:24">
      <c r="A5679" t="s">
        <v>415</v>
      </c>
      <c r="B5679">
        <v>2006013</v>
      </c>
      <c r="C5679">
        <v>5</v>
      </c>
      <c r="D5679">
        <v>3</v>
      </c>
      <c r="E5679" s="28" t="s">
        <v>532</v>
      </c>
      <c r="F5679" t="s">
        <v>581</v>
      </c>
      <c r="G5679" t="s">
        <v>581</v>
      </c>
      <c r="H5679">
        <v>21</v>
      </c>
      <c r="I5679" s="3">
        <v>0.1219047619047619</v>
      </c>
      <c r="J5679">
        <v>51.968000000000004</v>
      </c>
      <c r="K5679">
        <f t="shared" si="642"/>
        <v>20.3</v>
      </c>
      <c r="L5679">
        <v>-4.1809999999999998E-3</v>
      </c>
      <c r="M5679">
        <f t="shared" si="643"/>
        <v>0.11655308190476191</v>
      </c>
      <c r="N5679" s="5">
        <v>2121.1035968045057</v>
      </c>
      <c r="O5679" s="3">
        <v>19.855763715803214</v>
      </c>
      <c r="P5679" s="7">
        <v>9.3610532487505109E-3</v>
      </c>
      <c r="Q5679" s="9">
        <f t="shared" si="644"/>
        <v>18.986045042112099</v>
      </c>
      <c r="R5679" s="7">
        <f t="shared" si="645"/>
        <v>8.9510220390531785E-3</v>
      </c>
      <c r="S5679" t="s">
        <v>483</v>
      </c>
      <c r="T5679" t="s">
        <v>581</v>
      </c>
      <c r="U5679">
        <v>98</v>
      </c>
      <c r="V5679">
        <f t="shared" si="646"/>
        <v>29.8704</v>
      </c>
      <c r="W5679">
        <f t="shared" si="647"/>
        <v>2939.366523668823</v>
      </c>
      <c r="X5679">
        <f t="shared" si="648"/>
        <v>1566.0944838107491</v>
      </c>
    </row>
    <row r="5680" spans="1:24">
      <c r="A5680" t="s">
        <v>415</v>
      </c>
      <c r="B5680">
        <v>2006013</v>
      </c>
      <c r="C5680">
        <v>7</v>
      </c>
      <c r="D5680">
        <v>1</v>
      </c>
      <c r="E5680" s="28" t="s">
        <v>532</v>
      </c>
      <c r="F5680" t="s">
        <v>581</v>
      </c>
      <c r="G5680" t="s">
        <v>581</v>
      </c>
      <c r="H5680">
        <v>12</v>
      </c>
      <c r="I5680" s="3">
        <v>0.21333333333333335</v>
      </c>
      <c r="J5680">
        <v>42.24</v>
      </c>
      <c r="K5680">
        <f t="shared" si="642"/>
        <v>16.5</v>
      </c>
      <c r="L5680">
        <v>-4.1809999999999998E-3</v>
      </c>
      <c r="M5680">
        <f t="shared" si="643"/>
        <v>0.20798165333333335</v>
      </c>
      <c r="N5680" s="5">
        <v>1401.3212022374403</v>
      </c>
      <c r="O5680" s="3">
        <v>28.166542315520232</v>
      </c>
      <c r="P5680" s="7">
        <v>2.0099990116860936E-2</v>
      </c>
      <c r="Q5680" s="9">
        <f t="shared" si="644"/>
        <v>27.463452751538821</v>
      </c>
      <c r="R5680" s="7">
        <f t="shared" si="645"/>
        <v>1.95982567791659E-2</v>
      </c>
      <c r="S5680" t="s">
        <v>483</v>
      </c>
      <c r="T5680" t="s">
        <v>581</v>
      </c>
      <c r="U5680">
        <v>77</v>
      </c>
      <c r="V5680">
        <f t="shared" si="646"/>
        <v>23.4696</v>
      </c>
      <c r="W5680">
        <f t="shared" si="647"/>
        <v>1561.9026580435807</v>
      </c>
      <c r="X5680">
        <f t="shared" si="648"/>
        <v>832.18173620561981</v>
      </c>
    </row>
    <row r="5681" spans="1:24">
      <c r="A5681" t="s">
        <v>415</v>
      </c>
      <c r="B5681">
        <v>2006013</v>
      </c>
      <c r="C5681">
        <v>8</v>
      </c>
      <c r="D5681">
        <v>1</v>
      </c>
      <c r="E5681" s="28" t="s">
        <v>532</v>
      </c>
      <c r="F5681" t="s">
        <v>581</v>
      </c>
      <c r="G5681" t="s">
        <v>581</v>
      </c>
      <c r="H5681">
        <v>11</v>
      </c>
      <c r="I5681" s="3">
        <v>0.23272727272727273</v>
      </c>
      <c r="J5681">
        <v>33.28</v>
      </c>
      <c r="K5681">
        <f t="shared" si="642"/>
        <v>13</v>
      </c>
      <c r="L5681">
        <v>-4.1809999999999998E-3</v>
      </c>
      <c r="M5681">
        <f t="shared" si="643"/>
        <v>0.22737559272727273</v>
      </c>
      <c r="N5681" s="5">
        <v>869.87431837695999</v>
      </c>
      <c r="O5681" s="3">
        <v>24.161994263865317</v>
      </c>
      <c r="P5681" s="7">
        <v>2.7776419826886667E-2</v>
      </c>
      <c r="Q5681" s="9">
        <f t="shared" si="644"/>
        <v>23.610199569039029</v>
      </c>
      <c r="R5681" s="7">
        <f t="shared" si="645"/>
        <v>2.7142081413659518E-2</v>
      </c>
      <c r="S5681" t="s">
        <v>483</v>
      </c>
      <c r="T5681" t="s">
        <v>581</v>
      </c>
      <c r="U5681">
        <v>85</v>
      </c>
      <c r="V5681">
        <f t="shared" si="646"/>
        <v>25.908000000000001</v>
      </c>
      <c r="W5681">
        <f t="shared" si="647"/>
        <v>1013.1047908467494</v>
      </c>
      <c r="X5681">
        <f t="shared" si="648"/>
        <v>539.78223256314811</v>
      </c>
    </row>
    <row r="5682" spans="1:24">
      <c r="A5682" t="s">
        <v>415</v>
      </c>
      <c r="B5682">
        <v>2006013</v>
      </c>
      <c r="C5682">
        <v>9</v>
      </c>
      <c r="D5682">
        <v>3</v>
      </c>
      <c r="E5682" s="28" t="s">
        <v>532</v>
      </c>
      <c r="F5682" t="s">
        <v>581</v>
      </c>
      <c r="G5682" t="s">
        <v>581</v>
      </c>
      <c r="H5682">
        <v>20</v>
      </c>
      <c r="I5682" s="3">
        <v>0.128</v>
      </c>
      <c r="J5682">
        <v>55.296000000000006</v>
      </c>
      <c r="K5682">
        <f t="shared" si="642"/>
        <v>21.6</v>
      </c>
      <c r="L5682">
        <v>-4.1809999999999998E-3</v>
      </c>
      <c r="M5682">
        <f t="shared" si="643"/>
        <v>0.12264832000000001</v>
      </c>
      <c r="N5682" s="5">
        <v>2401.470780958311</v>
      </c>
      <c r="O5682" s="3">
        <v>22.184369064345645</v>
      </c>
      <c r="P5682" s="7">
        <v>9.2378259357762983E-3</v>
      </c>
      <c r="Q5682" s="9">
        <f t="shared" si="644"/>
        <v>21.25890231691648</v>
      </c>
      <c r="R5682" s="7">
        <f t="shared" si="645"/>
        <v>8.8524509585884183E-3</v>
      </c>
      <c r="S5682" t="s">
        <v>483</v>
      </c>
      <c r="T5682" t="s">
        <v>581</v>
      </c>
      <c r="U5682">
        <v>84</v>
      </c>
      <c r="V5682">
        <f t="shared" si="646"/>
        <v>25.603200000000001</v>
      </c>
      <c r="W5682">
        <f t="shared" si="647"/>
        <v>2975.4905783754243</v>
      </c>
      <c r="X5682">
        <f t="shared" si="648"/>
        <v>1585.3413801584263</v>
      </c>
    </row>
    <row r="5683" spans="1:24">
      <c r="A5683" t="s">
        <v>86</v>
      </c>
      <c r="B5683">
        <v>2006013</v>
      </c>
      <c r="C5683">
        <v>2</v>
      </c>
      <c r="D5683">
        <v>1</v>
      </c>
      <c r="E5683" s="28" t="s">
        <v>532</v>
      </c>
      <c r="F5683" t="s">
        <v>581</v>
      </c>
      <c r="G5683" t="s">
        <v>581</v>
      </c>
      <c r="H5683">
        <v>27</v>
      </c>
      <c r="I5683" s="3">
        <v>9.481481481481481E-2</v>
      </c>
      <c r="J5683">
        <v>69.12</v>
      </c>
      <c r="K5683">
        <f t="shared" si="642"/>
        <v>27</v>
      </c>
      <c r="L5683">
        <v>-4.1809999999999998E-3</v>
      </c>
      <c r="M5683">
        <f t="shared" si="643"/>
        <v>8.9463134814814813E-2</v>
      </c>
      <c r="N5683" s="5">
        <v>3752.2980952473608</v>
      </c>
      <c r="O5683" s="3">
        <v>20.560499147156712</v>
      </c>
      <c r="P5683" s="7">
        <v>5.4794418314468461E-3</v>
      </c>
      <c r="Q5683" s="9">
        <f t="shared" si="644"/>
        <v>19.40149643042275</v>
      </c>
      <c r="R5683" s="7">
        <f t="shared" si="645"/>
        <v>5.1705637286644617E-3</v>
      </c>
      <c r="S5683" t="s">
        <v>481</v>
      </c>
      <c r="T5683" t="s">
        <v>581</v>
      </c>
      <c r="U5683">
        <v>93</v>
      </c>
      <c r="V5683">
        <f t="shared" si="646"/>
        <v>28.346400000000003</v>
      </c>
      <c r="W5683">
        <f t="shared" si="647"/>
        <v>5194.601633821113</v>
      </c>
      <c r="X5683">
        <f t="shared" si="648"/>
        <v>2767.6837504998894</v>
      </c>
    </row>
    <row r="5684" spans="1:24">
      <c r="A5684" t="s">
        <v>86</v>
      </c>
      <c r="B5684">
        <v>2014025</v>
      </c>
      <c r="C5684">
        <v>15</v>
      </c>
      <c r="D5684">
        <v>3</v>
      </c>
      <c r="E5684" s="28" t="s">
        <v>532</v>
      </c>
      <c r="F5684" t="s">
        <v>581</v>
      </c>
      <c r="G5684" t="s">
        <v>581</v>
      </c>
      <c r="H5684">
        <v>30</v>
      </c>
      <c r="I5684" s="3">
        <v>8.533333333333333E-2</v>
      </c>
      <c r="J5684">
        <v>63.231999999999999</v>
      </c>
      <c r="K5684">
        <f t="shared" si="642"/>
        <v>24.7</v>
      </c>
      <c r="L5684">
        <v>-4.1809999999999998E-3</v>
      </c>
      <c r="M5684">
        <f t="shared" si="643"/>
        <v>7.9981653333333333E-2</v>
      </c>
      <c r="N5684" s="5">
        <v>3140.2462893408256</v>
      </c>
      <c r="O5684" s="3">
        <v>16.928520863744186</v>
      </c>
      <c r="P5684" s="7">
        <v>5.3908258473884486E-3</v>
      </c>
      <c r="Q5684" s="9">
        <f t="shared" si="644"/>
        <v>15.868193140650032</v>
      </c>
      <c r="R5684" s="7">
        <f t="shared" si="645"/>
        <v>5.053168343678212E-3</v>
      </c>
      <c r="S5684" t="s">
        <v>481</v>
      </c>
      <c r="T5684" t="s">
        <v>581</v>
      </c>
      <c r="U5684">
        <v>98</v>
      </c>
      <c r="V5684">
        <f t="shared" si="646"/>
        <v>29.8704</v>
      </c>
      <c r="W5684">
        <f t="shared" si="647"/>
        <v>4472.9786055824516</v>
      </c>
      <c r="X5684">
        <f t="shared" si="648"/>
        <v>2383.2030010543303</v>
      </c>
    </row>
    <row r="5685" spans="1:24">
      <c r="A5685" t="s">
        <v>207</v>
      </c>
      <c r="B5685">
        <v>2006013</v>
      </c>
      <c r="C5685">
        <v>3</v>
      </c>
      <c r="D5685">
        <v>3</v>
      </c>
      <c r="E5685" s="28" t="s">
        <v>532</v>
      </c>
      <c r="F5685" t="s">
        <v>581</v>
      </c>
      <c r="G5685" t="s">
        <v>581</v>
      </c>
      <c r="H5685">
        <v>18</v>
      </c>
      <c r="I5685" s="3">
        <v>0.14222222222222222</v>
      </c>
      <c r="J5685">
        <v>39.423999999999999</v>
      </c>
      <c r="K5685">
        <f t="shared" si="642"/>
        <v>15.4</v>
      </c>
      <c r="L5685">
        <v>-4.1809999999999998E-3</v>
      </c>
      <c r="M5685">
        <f t="shared" si="643"/>
        <v>0.13687054222222222</v>
      </c>
      <c r="N5685" s="5">
        <v>1220.7064695046145</v>
      </c>
      <c r="O5685" s="3">
        <v>17.551266751374378</v>
      </c>
      <c r="P5685" s="7">
        <v>1.4377958329734266E-2</v>
      </c>
      <c r="Q5685" s="9">
        <f t="shared" si="644"/>
        <v>16.893131042778581</v>
      </c>
      <c r="R5685" s="7">
        <f t="shared" si="645"/>
        <v>1.383881503440719E-2</v>
      </c>
      <c r="S5685" t="s">
        <v>483</v>
      </c>
      <c r="T5685" t="s">
        <v>490</v>
      </c>
      <c r="U5685">
        <v>73</v>
      </c>
      <c r="V5685">
        <f t="shared" si="646"/>
        <v>22.250400000000003</v>
      </c>
      <c r="W5685">
        <f t="shared" si="647"/>
        <v>1292.4036453976798</v>
      </c>
      <c r="X5685">
        <f t="shared" si="648"/>
        <v>688.59266226788384</v>
      </c>
    </row>
    <row r="5686" spans="1:24">
      <c r="A5686" t="s">
        <v>207</v>
      </c>
      <c r="B5686">
        <v>2006013</v>
      </c>
      <c r="C5686">
        <v>4</v>
      </c>
      <c r="D5686">
        <v>7</v>
      </c>
      <c r="E5686" s="28" t="s">
        <v>532</v>
      </c>
      <c r="F5686" t="s">
        <v>581</v>
      </c>
      <c r="G5686" t="s">
        <v>581</v>
      </c>
      <c r="H5686">
        <v>31</v>
      </c>
      <c r="I5686" s="3">
        <v>8.2580645161290323E-2</v>
      </c>
      <c r="J5686">
        <v>48.384</v>
      </c>
      <c r="K5686">
        <f t="shared" si="642"/>
        <v>18.899999999999999</v>
      </c>
      <c r="L5686">
        <v>-4.1809999999999998E-3</v>
      </c>
      <c r="M5686">
        <f t="shared" si="643"/>
        <v>7.7228965161290325E-2</v>
      </c>
      <c r="N5686" s="5">
        <v>1838.6260666712064</v>
      </c>
      <c r="O5686" s="3">
        <v>12.53106655213254</v>
      </c>
      <c r="P5686" s="7">
        <v>6.8154513738727584E-3</v>
      </c>
      <c r="Q5686" s="9">
        <f t="shared" si="644"/>
        <v>11.720282767187861</v>
      </c>
      <c r="R5686" s="7">
        <f t="shared" si="645"/>
        <v>6.374478736944693E-3</v>
      </c>
      <c r="S5686" t="s">
        <v>483</v>
      </c>
      <c r="T5686" t="s">
        <v>581</v>
      </c>
      <c r="U5686">
        <v>99</v>
      </c>
      <c r="V5686">
        <f t="shared" si="646"/>
        <v>30.1752</v>
      </c>
      <c r="W5686">
        <f t="shared" si="647"/>
        <v>2542.6467952182093</v>
      </c>
      <c r="X5686">
        <f t="shared" si="648"/>
        <v>1354.7222124922621</v>
      </c>
    </row>
    <row r="5687" spans="1:24">
      <c r="A5687" t="s">
        <v>207</v>
      </c>
      <c r="B5687">
        <v>2006013</v>
      </c>
      <c r="C5687">
        <v>5</v>
      </c>
      <c r="D5687">
        <v>3</v>
      </c>
      <c r="E5687" s="28" t="s">
        <v>532</v>
      </c>
      <c r="F5687" t="s">
        <v>581</v>
      </c>
      <c r="G5687" t="s">
        <v>581</v>
      </c>
      <c r="H5687">
        <v>19</v>
      </c>
      <c r="I5687" s="3">
        <v>0.13473684210526315</v>
      </c>
      <c r="J5687">
        <v>54.528000000000006</v>
      </c>
      <c r="K5687">
        <f t="shared" si="642"/>
        <v>21.3</v>
      </c>
      <c r="L5687">
        <v>-4.1809999999999998E-3</v>
      </c>
      <c r="M5687">
        <f t="shared" si="643"/>
        <v>0.12938516210526316</v>
      </c>
      <c r="N5687" s="5">
        <v>2335.2265059434499</v>
      </c>
      <c r="O5687" s="3">
        <v>23.024030416351149</v>
      </c>
      <c r="P5687" s="7">
        <v>9.8594420531593185E-3</v>
      </c>
      <c r="Q5687" s="9">
        <f t="shared" si="644"/>
        <v>22.111702414976314</v>
      </c>
      <c r="R5687" s="7">
        <f t="shared" si="645"/>
        <v>9.4687613208822383E-3</v>
      </c>
      <c r="S5687" t="s">
        <v>483</v>
      </c>
      <c r="T5687" t="s">
        <v>581</v>
      </c>
      <c r="U5687">
        <v>79</v>
      </c>
      <c r="V5687">
        <f t="shared" si="646"/>
        <v>24.0792</v>
      </c>
      <c r="W5687">
        <f t="shared" si="647"/>
        <v>2752.3423202924114</v>
      </c>
      <c r="X5687">
        <f t="shared" si="648"/>
        <v>1466.4479882517969</v>
      </c>
    </row>
    <row r="5688" spans="1:24">
      <c r="A5688" t="s">
        <v>207</v>
      </c>
      <c r="B5688">
        <v>2006013</v>
      </c>
      <c r="C5688">
        <v>6</v>
      </c>
      <c r="D5688">
        <v>1</v>
      </c>
      <c r="E5688" s="28" t="s">
        <v>532</v>
      </c>
      <c r="F5688" t="s">
        <v>581</v>
      </c>
      <c r="G5688" t="s">
        <v>581</v>
      </c>
      <c r="H5688">
        <v>22</v>
      </c>
      <c r="I5688" s="3">
        <v>0.11636363636363636</v>
      </c>
      <c r="J5688">
        <v>40.448</v>
      </c>
      <c r="K5688">
        <f t="shared" si="642"/>
        <v>15.8</v>
      </c>
      <c r="L5688">
        <v>-4.1809999999999998E-3</v>
      </c>
      <c r="M5688">
        <f t="shared" si="643"/>
        <v>0.11101195636363637</v>
      </c>
      <c r="N5688" s="5">
        <v>1284.9433422462976</v>
      </c>
      <c r="O5688" s="3">
        <v>14.743921147633218</v>
      </c>
      <c r="P5688" s="7">
        <v>1.1474374521337538E-2</v>
      </c>
      <c r="Q5688" s="9">
        <f t="shared" si="644"/>
        <v>14.067699667897424</v>
      </c>
      <c r="R5688" s="7">
        <f t="shared" si="645"/>
        <v>1.0948108920744095E-2</v>
      </c>
      <c r="S5688" t="s">
        <v>483</v>
      </c>
      <c r="T5688" t="s">
        <v>581</v>
      </c>
      <c r="U5688">
        <v>95</v>
      </c>
      <c r="V5688">
        <f t="shared" si="646"/>
        <v>28.956000000000003</v>
      </c>
      <c r="W5688">
        <f t="shared" si="647"/>
        <v>1677.8585717614308</v>
      </c>
      <c r="X5688">
        <f t="shared" si="648"/>
        <v>893.96304703449039</v>
      </c>
    </row>
    <row r="5689" spans="1:24">
      <c r="A5689" t="s">
        <v>207</v>
      </c>
      <c r="B5689">
        <v>2006013</v>
      </c>
      <c r="C5689">
        <v>13</v>
      </c>
      <c r="D5689">
        <v>1</v>
      </c>
      <c r="E5689" s="28" t="s">
        <v>532</v>
      </c>
      <c r="F5689" t="s">
        <v>581</v>
      </c>
      <c r="G5689" t="s">
        <v>581</v>
      </c>
      <c r="H5689">
        <v>18</v>
      </c>
      <c r="I5689" s="3">
        <v>0.14222222222222222</v>
      </c>
      <c r="J5689">
        <v>32</v>
      </c>
      <c r="K5689">
        <f t="shared" si="642"/>
        <v>12.5</v>
      </c>
      <c r="L5689">
        <v>-4.1809999999999998E-3</v>
      </c>
      <c r="M5689">
        <f t="shared" si="643"/>
        <v>0.13687054222222222</v>
      </c>
      <c r="N5689" s="5">
        <v>804.24770560000002</v>
      </c>
      <c r="O5689" s="3">
        <v>14.234191717262167</v>
      </c>
      <c r="P5689" s="7">
        <v>1.7698765713783302E-2</v>
      </c>
      <c r="Q5689" s="9">
        <f t="shared" si="644"/>
        <v>13.700874275931428</v>
      </c>
      <c r="R5689" s="7">
        <f t="shared" si="645"/>
        <v>1.7035639866339491E-2</v>
      </c>
      <c r="S5689" t="s">
        <v>483</v>
      </c>
      <c r="T5689" t="s">
        <v>581</v>
      </c>
      <c r="U5689">
        <v>65</v>
      </c>
      <c r="V5689">
        <f t="shared" si="646"/>
        <v>19.812000000000001</v>
      </c>
      <c r="W5689">
        <f t="shared" si="647"/>
        <v>755.14377070057458</v>
      </c>
      <c r="X5689">
        <f t="shared" si="648"/>
        <v>402.34060102926617</v>
      </c>
    </row>
    <row r="5690" spans="1:24">
      <c r="A5690" t="s">
        <v>207</v>
      </c>
      <c r="B5690">
        <v>2006013</v>
      </c>
      <c r="C5690">
        <v>14</v>
      </c>
      <c r="D5690">
        <v>1</v>
      </c>
      <c r="E5690" s="28" t="s">
        <v>532</v>
      </c>
      <c r="F5690" t="s">
        <v>581</v>
      </c>
      <c r="G5690" t="s">
        <v>581</v>
      </c>
      <c r="H5690">
        <v>10</v>
      </c>
      <c r="I5690" s="3">
        <v>0.25600000000000001</v>
      </c>
      <c r="J5690">
        <v>53.76</v>
      </c>
      <c r="K5690">
        <f t="shared" si="642"/>
        <v>21</v>
      </c>
      <c r="L5690">
        <v>-4.1809999999999998E-3</v>
      </c>
      <c r="M5690">
        <f t="shared" si="643"/>
        <v>0.25064831999999998</v>
      </c>
      <c r="N5690" s="5">
        <v>2269.9087242854398</v>
      </c>
      <c r="O5690" s="3">
        <v>43.030469925273422</v>
      </c>
      <c r="P5690" s="7">
        <v>1.8956916401481862E-2</v>
      </c>
      <c r="Q5690" s="9">
        <f t="shared" si="644"/>
        <v>42.13513138059588</v>
      </c>
      <c r="R5690" s="7">
        <f t="shared" si="645"/>
        <v>1.8562478274918252E-2</v>
      </c>
      <c r="S5690" t="s">
        <v>481</v>
      </c>
      <c r="T5690" t="s">
        <v>581</v>
      </c>
      <c r="U5690">
        <v>86</v>
      </c>
      <c r="V5690">
        <f t="shared" si="646"/>
        <v>26.212800000000001</v>
      </c>
      <c r="W5690">
        <f t="shared" si="647"/>
        <v>2853.4607776570083</v>
      </c>
      <c r="X5690">
        <f t="shared" si="648"/>
        <v>1520.3239023356541</v>
      </c>
    </row>
    <row r="5691" spans="1:24">
      <c r="A5691" t="s">
        <v>87</v>
      </c>
      <c r="B5691">
        <v>2006013</v>
      </c>
      <c r="C5691">
        <v>16</v>
      </c>
      <c r="D5691">
        <v>1</v>
      </c>
      <c r="E5691" s="28" t="s">
        <v>532</v>
      </c>
      <c r="F5691" t="s">
        <v>581</v>
      </c>
      <c r="G5691" t="s">
        <v>581</v>
      </c>
      <c r="H5691">
        <v>12</v>
      </c>
      <c r="I5691" s="3">
        <v>0.21333333333333335</v>
      </c>
      <c r="J5691">
        <v>47.103999999999999</v>
      </c>
      <c r="K5691">
        <f t="shared" si="642"/>
        <v>18.399999999999999</v>
      </c>
      <c r="L5691">
        <v>-4.1809999999999998E-3</v>
      </c>
      <c r="M5691">
        <f t="shared" si="643"/>
        <v>0.20798165333333335</v>
      </c>
      <c r="N5691" s="5">
        <v>1742.6310605307904</v>
      </c>
      <c r="O5691" s="3">
        <v>31.426426400768161</v>
      </c>
      <c r="P5691" s="7">
        <v>1.8033895477104569E-2</v>
      </c>
      <c r="Q5691" s="9">
        <f t="shared" si="644"/>
        <v>30.641559334043137</v>
      </c>
      <c r="R5691" s="7">
        <f t="shared" si="645"/>
        <v>1.7583503489665784E-2</v>
      </c>
      <c r="S5691" t="s">
        <v>485</v>
      </c>
      <c r="T5691" t="s">
        <v>581</v>
      </c>
      <c r="U5691">
        <v>78</v>
      </c>
      <c r="V5691">
        <f t="shared" si="646"/>
        <v>23.7744</v>
      </c>
      <c r="W5691">
        <f t="shared" si="647"/>
        <v>1992.2371505096291</v>
      </c>
      <c r="X5691">
        <f t="shared" si="648"/>
        <v>1061.4639537915305</v>
      </c>
    </row>
    <row r="5692" spans="1:24">
      <c r="A5692" t="s">
        <v>112</v>
      </c>
      <c r="B5692">
        <v>2006013</v>
      </c>
      <c r="C5692">
        <v>15</v>
      </c>
      <c r="D5692">
        <v>3</v>
      </c>
      <c r="E5692" s="28" t="s">
        <v>532</v>
      </c>
      <c r="F5692" t="s">
        <v>581</v>
      </c>
      <c r="G5692" t="s">
        <v>581</v>
      </c>
      <c r="H5692">
        <v>13</v>
      </c>
      <c r="I5692" s="3">
        <v>0.19692307692307692</v>
      </c>
      <c r="J5692">
        <v>59.648000000000003</v>
      </c>
      <c r="K5692">
        <f t="shared" si="642"/>
        <v>23.3</v>
      </c>
      <c r="L5692">
        <v>-4.1809999999999998E-3</v>
      </c>
      <c r="M5692">
        <f t="shared" si="643"/>
        <v>0.19157139692307693</v>
      </c>
      <c r="N5692" s="5">
        <v>2794.3554361163779</v>
      </c>
      <c r="O5692" s="3">
        <v>36.779533055236698</v>
      </c>
      <c r="P5692" s="7">
        <v>1.3162081165434433E-2</v>
      </c>
      <c r="Q5692" s="9">
        <f t="shared" si="644"/>
        <v>35.783214356958361</v>
      </c>
      <c r="R5692" s="7">
        <f t="shared" si="645"/>
        <v>1.2805534290473162E-2</v>
      </c>
      <c r="S5692" t="s">
        <v>482</v>
      </c>
      <c r="T5692" t="s">
        <v>581</v>
      </c>
      <c r="U5692">
        <v>90</v>
      </c>
      <c r="V5692">
        <f t="shared" si="646"/>
        <v>27.432000000000002</v>
      </c>
      <c r="W5692">
        <f t="shared" si="647"/>
        <v>3693.3616492702959</v>
      </c>
      <c r="X5692">
        <f t="shared" si="648"/>
        <v>1967.8230867312138</v>
      </c>
    </row>
    <row r="5693" spans="1:24">
      <c r="A5693" t="s">
        <v>102</v>
      </c>
      <c r="B5693">
        <v>2014025</v>
      </c>
      <c r="C5693">
        <v>3</v>
      </c>
      <c r="D5693">
        <v>3</v>
      </c>
      <c r="E5693" s="28" t="s">
        <v>532</v>
      </c>
      <c r="F5693" t="s">
        <v>581</v>
      </c>
      <c r="G5693" t="s">
        <v>581</v>
      </c>
      <c r="H5693">
        <v>19</v>
      </c>
      <c r="I5693" s="3">
        <v>0.13473684210526315</v>
      </c>
      <c r="J5693">
        <v>57.856000000000002</v>
      </c>
      <c r="K5693">
        <f t="shared" si="642"/>
        <v>22.6</v>
      </c>
      <c r="L5693">
        <v>-4.1809999999999998E-3</v>
      </c>
      <c r="M5693">
        <f t="shared" si="643"/>
        <v>0.12938516210526316</v>
      </c>
      <c r="N5693" s="5">
        <v>2628.9763719184389</v>
      </c>
      <c r="O5693" s="3">
        <v>24.4327337883696</v>
      </c>
      <c r="P5693" s="7">
        <v>9.2936300414675609E-3</v>
      </c>
      <c r="Q5693" s="9">
        <f t="shared" si="644"/>
        <v>23.464452771880449</v>
      </c>
      <c r="R5693" s="7">
        <f t="shared" si="645"/>
        <v>8.9253190034407834E-3</v>
      </c>
      <c r="S5693" t="s">
        <v>485</v>
      </c>
      <c r="T5693" t="s">
        <v>581</v>
      </c>
      <c r="U5693">
        <v>86</v>
      </c>
      <c r="V5693">
        <f t="shared" si="646"/>
        <v>26.212800000000001</v>
      </c>
      <c r="W5693">
        <f t="shared" si="647"/>
        <v>3339.0243511751191</v>
      </c>
      <c r="X5693">
        <f t="shared" si="648"/>
        <v>1779.0321743061036</v>
      </c>
    </row>
    <row r="5694" spans="1:24">
      <c r="A5694" t="s">
        <v>98</v>
      </c>
      <c r="B5694">
        <v>2014025</v>
      </c>
      <c r="C5694">
        <v>22</v>
      </c>
      <c r="D5694">
        <v>1</v>
      </c>
      <c r="E5694" s="28" t="s">
        <v>532</v>
      </c>
      <c r="F5694" t="s">
        <v>581</v>
      </c>
      <c r="G5694" t="s">
        <v>581</v>
      </c>
      <c r="H5694">
        <v>23</v>
      </c>
      <c r="I5694" s="3">
        <v>0.11130434782608696</v>
      </c>
      <c r="J5694">
        <v>66.816000000000003</v>
      </c>
      <c r="K5694">
        <f t="shared" si="642"/>
        <v>26.1</v>
      </c>
      <c r="L5694">
        <v>-4.1809999999999998E-3</v>
      </c>
      <c r="M5694">
        <f t="shared" si="643"/>
        <v>0.10595266782608696</v>
      </c>
      <c r="N5694" s="5">
        <v>3506.3141090033664</v>
      </c>
      <c r="O5694" s="3">
        <v>23.324825776011547</v>
      </c>
      <c r="P5694" s="7">
        <v>6.6522350967128238E-3</v>
      </c>
      <c r="Q5694" s="9">
        <f t="shared" si="644"/>
        <v>22.205114172917611</v>
      </c>
      <c r="R5694" s="7">
        <f t="shared" si="645"/>
        <v>6.3328935978383249E-3</v>
      </c>
      <c r="S5694" t="s">
        <v>485</v>
      </c>
      <c r="T5694" t="s">
        <v>581</v>
      </c>
      <c r="U5694">
        <v>98</v>
      </c>
      <c r="V5694">
        <f t="shared" si="646"/>
        <v>29.8704</v>
      </c>
      <c r="W5694">
        <f t="shared" si="647"/>
        <v>5033.1481415069638</v>
      </c>
      <c r="X5694">
        <f t="shared" si="648"/>
        <v>2681.6613297949107</v>
      </c>
    </row>
    <row r="5695" spans="1:24">
      <c r="A5695" t="s">
        <v>98</v>
      </c>
      <c r="B5695">
        <v>2014025</v>
      </c>
      <c r="C5695">
        <v>22</v>
      </c>
      <c r="D5695">
        <v>3</v>
      </c>
      <c r="E5695" s="28" t="s">
        <v>532</v>
      </c>
      <c r="F5695" t="s">
        <v>581</v>
      </c>
      <c r="G5695" t="s">
        <v>581</v>
      </c>
      <c r="H5695">
        <v>28</v>
      </c>
      <c r="I5695" s="3">
        <v>9.1428571428571428E-2</v>
      </c>
      <c r="J5695">
        <v>67.072000000000003</v>
      </c>
      <c r="K5695">
        <f t="shared" si="642"/>
        <v>26.2</v>
      </c>
      <c r="L5695">
        <v>-4.1809999999999998E-3</v>
      </c>
      <c r="M5695">
        <f t="shared" si="643"/>
        <v>8.6076891428571431E-2</v>
      </c>
      <c r="N5695" s="5">
        <v>3533.23388820521</v>
      </c>
      <c r="O5695" s="3">
        <v>19.238918481628069</v>
      </c>
      <c r="P5695" s="7">
        <v>5.4451301811216735E-3</v>
      </c>
      <c r="Q5695" s="9">
        <f t="shared" si="644"/>
        <v>18.1142345323623</v>
      </c>
      <c r="R5695" s="7">
        <f t="shared" si="645"/>
        <v>5.1268144440796857E-3</v>
      </c>
      <c r="S5695" t="s">
        <v>481</v>
      </c>
      <c r="T5695" t="s">
        <v>581</v>
      </c>
      <c r="U5695">
        <v>91</v>
      </c>
      <c r="V5695">
        <f t="shared" si="646"/>
        <v>27.736800000000002</v>
      </c>
      <c r="W5695">
        <f t="shared" si="647"/>
        <v>4788.5950217867394</v>
      </c>
      <c r="X5695">
        <f t="shared" si="648"/>
        <v>2551.3634276079752</v>
      </c>
    </row>
    <row r="5696" spans="1:24">
      <c r="A5696" t="s">
        <v>194</v>
      </c>
      <c r="B5696">
        <v>2014025</v>
      </c>
      <c r="C5696">
        <v>20</v>
      </c>
      <c r="D5696">
        <v>3</v>
      </c>
      <c r="E5696" s="28" t="s">
        <v>532</v>
      </c>
      <c r="F5696" t="s">
        <v>581</v>
      </c>
      <c r="G5696" t="s">
        <v>581</v>
      </c>
      <c r="H5696">
        <v>21</v>
      </c>
      <c r="I5696" s="3">
        <v>0.1219047619047619</v>
      </c>
      <c r="J5696">
        <v>59.648000000000003</v>
      </c>
      <c r="K5696">
        <f t="shared" si="642"/>
        <v>23.3</v>
      </c>
      <c r="L5696">
        <v>-4.1809999999999998E-3</v>
      </c>
      <c r="M5696">
        <f t="shared" si="643"/>
        <v>0.11655308190476191</v>
      </c>
      <c r="N5696" s="5">
        <v>2794.3554361163779</v>
      </c>
      <c r="O5696" s="3">
        <v>22.797012514523349</v>
      </c>
      <c r="P5696" s="7">
        <v>8.1582365005816362E-3</v>
      </c>
      <c r="Q5696" s="9">
        <f t="shared" si="644"/>
        <v>21.798171503187678</v>
      </c>
      <c r="R5696" s="7">
        <f t="shared" si="645"/>
        <v>7.800786979870745E-3</v>
      </c>
      <c r="S5696" t="s">
        <v>483</v>
      </c>
      <c r="T5696" t="s">
        <v>581</v>
      </c>
      <c r="U5696">
        <v>85</v>
      </c>
      <c r="V5696">
        <f t="shared" si="646"/>
        <v>25.908000000000001</v>
      </c>
      <c r="W5696">
        <f t="shared" si="647"/>
        <v>3531.8014788872415</v>
      </c>
      <c r="X5696">
        <f t="shared" si="648"/>
        <v>1881.7438279511225</v>
      </c>
    </row>
    <row r="5697" spans="1:24">
      <c r="A5697" t="s">
        <v>194</v>
      </c>
      <c r="B5697">
        <v>2014025</v>
      </c>
      <c r="C5697">
        <v>23</v>
      </c>
      <c r="D5697">
        <v>5</v>
      </c>
      <c r="E5697" s="28" t="s">
        <v>532</v>
      </c>
      <c r="F5697" t="s">
        <v>581</v>
      </c>
      <c r="G5697" t="s">
        <v>581</v>
      </c>
      <c r="H5697">
        <v>39</v>
      </c>
      <c r="I5697" s="3">
        <v>6.5641025641025641E-2</v>
      </c>
      <c r="J5697">
        <v>63.744</v>
      </c>
      <c r="K5697">
        <f t="shared" si="642"/>
        <v>24.9</v>
      </c>
      <c r="L5697">
        <v>-4.1809999999999998E-3</v>
      </c>
      <c r="M5697">
        <f t="shared" si="643"/>
        <v>6.0289345641025643E-2</v>
      </c>
      <c r="N5697" s="5">
        <v>3191.3063676739584</v>
      </c>
      <c r="O5697" s="3">
        <v>13.131583311944484</v>
      </c>
      <c r="P5697" s="7">
        <v>4.1147987059342332E-3</v>
      </c>
      <c r="Q5697" s="9">
        <f t="shared" si="644"/>
        <v>12.061985330964058</v>
      </c>
      <c r="R5697" s="7">
        <f t="shared" si="645"/>
        <v>3.7796387877844693E-3</v>
      </c>
      <c r="S5697" t="s">
        <v>481</v>
      </c>
      <c r="T5697" t="s">
        <v>581</v>
      </c>
      <c r="U5697">
        <v>101</v>
      </c>
      <c r="V5697">
        <f t="shared" si="646"/>
        <v>30.784800000000001</v>
      </c>
      <c r="W5697">
        <f t="shared" si="647"/>
        <v>4659.5087587723701</v>
      </c>
      <c r="X5697">
        <f t="shared" si="648"/>
        <v>2482.586266673919</v>
      </c>
    </row>
    <row r="5698" spans="1:24">
      <c r="A5698" t="s">
        <v>103</v>
      </c>
      <c r="B5698">
        <v>2014025</v>
      </c>
      <c r="C5698">
        <v>3</v>
      </c>
      <c r="D5698">
        <v>3</v>
      </c>
      <c r="E5698" s="28" t="s">
        <v>532</v>
      </c>
      <c r="F5698" t="s">
        <v>581</v>
      </c>
      <c r="G5698" t="s">
        <v>581</v>
      </c>
      <c r="H5698">
        <v>19</v>
      </c>
      <c r="I5698" s="3">
        <v>0.13473684210526315</v>
      </c>
      <c r="J5698">
        <v>57.856000000000002</v>
      </c>
      <c r="K5698">
        <f t="shared" ref="K5698:K5761" si="649">J5698/2.56</f>
        <v>22.6</v>
      </c>
      <c r="L5698">
        <v>-4.1809999999999998E-3</v>
      </c>
      <c r="M5698">
        <f t="shared" ref="M5698:M5761" si="650">I5698+L5698*1.28</f>
        <v>0.12938516210526316</v>
      </c>
      <c r="N5698" s="5">
        <v>2628.9763719184389</v>
      </c>
      <c r="O5698" s="3">
        <v>24.4327337883696</v>
      </c>
      <c r="P5698" s="7">
        <v>9.2936300414675609E-3</v>
      </c>
      <c r="Q5698" s="9">
        <f t="shared" ref="Q5698:Q5761" si="651">(J5698*J5698 - (J5698 - 2*M5698)*(J5698 - 2*M5698))*3.1415926/4</f>
        <v>23.464452771880449</v>
      </c>
      <c r="R5698" s="7">
        <f t="shared" ref="R5698:R5761" si="652">Q5698/N5698</f>
        <v>8.9253190034407834E-3</v>
      </c>
      <c r="S5698" t="s">
        <v>485</v>
      </c>
      <c r="T5698" t="s">
        <v>581</v>
      </c>
      <c r="U5698">
        <v>86</v>
      </c>
      <c r="V5698">
        <f t="shared" si="646"/>
        <v>26.212800000000001</v>
      </c>
      <c r="W5698">
        <f t="shared" si="647"/>
        <v>3339.0243511751191</v>
      </c>
      <c r="X5698">
        <f t="shared" si="648"/>
        <v>1779.0321743061036</v>
      </c>
    </row>
    <row r="5699" spans="1:24">
      <c r="A5699" t="s">
        <v>347</v>
      </c>
      <c r="B5699">
        <v>2014025</v>
      </c>
      <c r="C5699">
        <v>1</v>
      </c>
      <c r="D5699">
        <v>1</v>
      </c>
      <c r="E5699" s="28" t="s">
        <v>532</v>
      </c>
      <c r="F5699" t="s">
        <v>581</v>
      </c>
      <c r="G5699" t="s">
        <v>581</v>
      </c>
      <c r="H5699">
        <v>15</v>
      </c>
      <c r="I5699" s="3">
        <v>0.17066666666666666</v>
      </c>
      <c r="J5699">
        <v>45.311999999999998</v>
      </c>
      <c r="K5699">
        <f t="shared" si="649"/>
        <v>17.7</v>
      </c>
      <c r="L5699">
        <v>-4.1809999999999998E-3</v>
      </c>
      <c r="M5699">
        <f t="shared" si="650"/>
        <v>0.16531498666666666</v>
      </c>
      <c r="N5699" s="5">
        <v>1612.5616875995133</v>
      </c>
      <c r="O5699" s="3">
        <v>24.203209559244641</v>
      </c>
      <c r="P5699" s="7">
        <v>1.5009168173450747E-2</v>
      </c>
      <c r="Q5699" s="9">
        <f t="shared" si="651"/>
        <v>23.447036449887985</v>
      </c>
      <c r="R5699" s="7">
        <f t="shared" si="652"/>
        <v>1.4540241548707289E-2</v>
      </c>
      <c r="S5699" t="s">
        <v>483</v>
      </c>
      <c r="T5699" t="s">
        <v>581</v>
      </c>
      <c r="U5699" t="s">
        <v>581</v>
      </c>
      <c r="V5699" t="s">
        <v>581</v>
      </c>
      <c r="W5699" t="s">
        <v>581</v>
      </c>
      <c r="X5699" t="s">
        <v>581</v>
      </c>
    </row>
    <row r="5700" spans="1:24">
      <c r="A5700" t="s">
        <v>347</v>
      </c>
      <c r="B5700">
        <v>2014025</v>
      </c>
      <c r="C5700">
        <v>1</v>
      </c>
      <c r="D5700">
        <v>3</v>
      </c>
      <c r="E5700" s="28" t="s">
        <v>532</v>
      </c>
      <c r="F5700" t="s">
        <v>581</v>
      </c>
      <c r="G5700" t="s">
        <v>581</v>
      </c>
      <c r="H5700">
        <v>31</v>
      </c>
      <c r="I5700" s="3">
        <v>8.2580645161290323E-2</v>
      </c>
      <c r="J5700">
        <v>58.368000000000002</v>
      </c>
      <c r="K5700">
        <f t="shared" si="649"/>
        <v>22.8</v>
      </c>
      <c r="L5700">
        <v>-4.1809999999999998E-3</v>
      </c>
      <c r="M5700">
        <f t="shared" si="650"/>
        <v>7.7228965161290325E-2</v>
      </c>
      <c r="N5700" s="5">
        <v>2675.7128145862657</v>
      </c>
      <c r="O5700" s="3">
        <v>15.12126307487598</v>
      </c>
      <c r="P5700" s="7">
        <v>5.6513027079904002E-3</v>
      </c>
      <c r="Q5700" s="9">
        <f t="shared" si="651"/>
        <v>14.142620270624011</v>
      </c>
      <c r="R5700" s="7">
        <f t="shared" si="652"/>
        <v>5.2855523931894105E-3</v>
      </c>
      <c r="S5700" t="s">
        <v>481</v>
      </c>
      <c r="T5700" t="s">
        <v>581</v>
      </c>
      <c r="U5700" t="s">
        <v>581</v>
      </c>
      <c r="V5700" t="s">
        <v>581</v>
      </c>
      <c r="W5700" t="s">
        <v>581</v>
      </c>
      <c r="X5700" t="s">
        <v>581</v>
      </c>
    </row>
    <row r="5701" spans="1:24">
      <c r="A5701" t="s">
        <v>347</v>
      </c>
      <c r="B5701">
        <v>2014025</v>
      </c>
      <c r="C5701">
        <v>2</v>
      </c>
      <c r="D5701">
        <v>2</v>
      </c>
      <c r="E5701" s="28" t="s">
        <v>532</v>
      </c>
      <c r="F5701" t="s">
        <v>581</v>
      </c>
      <c r="G5701" t="s">
        <v>581</v>
      </c>
      <c r="H5701">
        <v>19</v>
      </c>
      <c r="I5701" s="3">
        <v>0.13473684210526315</v>
      </c>
      <c r="J5701">
        <v>40.96</v>
      </c>
      <c r="K5701">
        <f t="shared" si="649"/>
        <v>16</v>
      </c>
      <c r="L5701">
        <v>-4.1809999999999998E-3</v>
      </c>
      <c r="M5701">
        <f t="shared" si="650"/>
        <v>0.12938516210526316</v>
      </c>
      <c r="N5701" s="5">
        <v>1317.6794408550402</v>
      </c>
      <c r="O5701" s="3">
        <v>17.28085513042965</v>
      </c>
      <c r="P5701" s="7">
        <v>1.3114612397091155E-2</v>
      </c>
      <c r="Q5701" s="9">
        <f t="shared" si="651"/>
        <v>16.596643267598925</v>
      </c>
      <c r="R5701" s="7">
        <f t="shared" si="652"/>
        <v>1.259535722651132E-2</v>
      </c>
      <c r="S5701" t="s">
        <v>485</v>
      </c>
      <c r="T5701" t="s">
        <v>581</v>
      </c>
      <c r="U5701" t="s">
        <v>581</v>
      </c>
      <c r="V5701" t="s">
        <v>581</v>
      </c>
      <c r="W5701" t="s">
        <v>581</v>
      </c>
      <c r="X5701" t="s">
        <v>581</v>
      </c>
    </row>
    <row r="5702" spans="1:24">
      <c r="A5702" t="s">
        <v>347</v>
      </c>
      <c r="B5702">
        <v>2014025</v>
      </c>
      <c r="C5702">
        <v>2</v>
      </c>
      <c r="D5702">
        <v>3</v>
      </c>
      <c r="E5702" s="28" t="s">
        <v>532</v>
      </c>
      <c r="F5702" t="s">
        <v>581</v>
      </c>
      <c r="G5702" t="s">
        <v>581</v>
      </c>
      <c r="H5702">
        <v>17</v>
      </c>
      <c r="I5702" s="3">
        <v>0.15058823529411766</v>
      </c>
      <c r="J5702">
        <v>47.103999999999999</v>
      </c>
      <c r="K5702">
        <f t="shared" si="649"/>
        <v>18.399999999999999</v>
      </c>
      <c r="L5702">
        <v>-4.1809999999999998E-3</v>
      </c>
      <c r="M5702">
        <f t="shared" si="650"/>
        <v>0.14523655529411766</v>
      </c>
      <c r="N5702" s="5">
        <v>1742.6310605307904</v>
      </c>
      <c r="O5702" s="3">
        <v>22.213043695800305</v>
      </c>
      <c r="P5702" s="7">
        <v>1.2746842518137146E-2</v>
      </c>
      <c r="Q5702" s="9">
        <f t="shared" si="651"/>
        <v>21.42606693435738</v>
      </c>
      <c r="R5702" s="7">
        <f t="shared" si="652"/>
        <v>1.2295239893079367E-2</v>
      </c>
      <c r="S5702" t="s">
        <v>481</v>
      </c>
      <c r="T5702" t="s">
        <v>581</v>
      </c>
      <c r="U5702" t="s">
        <v>581</v>
      </c>
      <c r="V5702" t="s">
        <v>581</v>
      </c>
      <c r="W5702" t="s">
        <v>581</v>
      </c>
      <c r="X5702" t="s">
        <v>581</v>
      </c>
    </row>
    <row r="5703" spans="1:24">
      <c r="A5703" t="s">
        <v>347</v>
      </c>
      <c r="B5703">
        <v>2014025</v>
      </c>
      <c r="C5703">
        <v>3</v>
      </c>
      <c r="D5703">
        <v>3</v>
      </c>
      <c r="E5703" s="28" t="s">
        <v>532</v>
      </c>
      <c r="F5703" t="s">
        <v>581</v>
      </c>
      <c r="G5703" t="s">
        <v>581</v>
      </c>
      <c r="H5703">
        <v>19</v>
      </c>
      <c r="I5703" s="3">
        <v>0.13473684210526315</v>
      </c>
      <c r="J5703">
        <v>47.872</v>
      </c>
      <c r="K5703">
        <f t="shared" si="649"/>
        <v>18.7</v>
      </c>
      <c r="L5703">
        <v>-4.1809999999999998E-3</v>
      </c>
      <c r="M5703">
        <f t="shared" si="650"/>
        <v>0.12938516210526316</v>
      </c>
      <c r="N5703" s="5">
        <v>1799.9192330960898</v>
      </c>
      <c r="O5703" s="3">
        <v>20.206623672314247</v>
      </c>
      <c r="P5703" s="7">
        <v>1.122640577463928E-2</v>
      </c>
      <c r="Q5703" s="9">
        <f t="shared" si="651"/>
        <v>19.406201701168762</v>
      </c>
      <c r="R5703" s="7">
        <f t="shared" si="652"/>
        <v>1.0781706947921008E-2</v>
      </c>
      <c r="S5703" t="s">
        <v>481</v>
      </c>
      <c r="T5703" t="s">
        <v>581</v>
      </c>
      <c r="U5703" t="s">
        <v>581</v>
      </c>
      <c r="V5703" t="s">
        <v>581</v>
      </c>
      <c r="W5703" t="s">
        <v>581</v>
      </c>
      <c r="X5703" t="s">
        <v>581</v>
      </c>
    </row>
    <row r="5704" spans="1:24">
      <c r="A5704" t="s">
        <v>347</v>
      </c>
      <c r="B5704">
        <v>2014025</v>
      </c>
      <c r="C5704">
        <v>3</v>
      </c>
      <c r="D5704">
        <v>1</v>
      </c>
      <c r="E5704" s="28" t="s">
        <v>532</v>
      </c>
      <c r="F5704" t="s">
        <v>581</v>
      </c>
      <c r="G5704" t="s">
        <v>581</v>
      </c>
      <c r="H5704">
        <v>19</v>
      </c>
      <c r="I5704" s="3">
        <v>0.13473684210526315</v>
      </c>
      <c r="J5704">
        <v>54.271999999999998</v>
      </c>
      <c r="K5704">
        <f t="shared" si="649"/>
        <v>21.2</v>
      </c>
      <c r="L5704">
        <v>-4.1809999999999998E-3</v>
      </c>
      <c r="M5704">
        <f t="shared" si="650"/>
        <v>0.12938516210526316</v>
      </c>
      <c r="N5704" s="5">
        <v>2313.3509683511297</v>
      </c>
      <c r="O5704" s="3">
        <v>22.915668618503631</v>
      </c>
      <c r="P5704" s="7">
        <v>9.9058331105016315E-3</v>
      </c>
      <c r="Q5704" s="9">
        <f t="shared" si="651"/>
        <v>22.007644695214566</v>
      </c>
      <c r="R5704" s="7">
        <f t="shared" si="652"/>
        <v>9.5133185566307708E-3</v>
      </c>
      <c r="S5704" t="s">
        <v>481</v>
      </c>
      <c r="T5704" t="s">
        <v>581</v>
      </c>
      <c r="U5704" t="s">
        <v>581</v>
      </c>
      <c r="V5704" t="s">
        <v>581</v>
      </c>
      <c r="W5704" t="s">
        <v>581</v>
      </c>
      <c r="X5704" t="s">
        <v>581</v>
      </c>
    </row>
    <row r="5705" spans="1:24">
      <c r="A5705" t="s">
        <v>347</v>
      </c>
      <c r="B5705">
        <v>2014025</v>
      </c>
      <c r="C5705">
        <v>6</v>
      </c>
      <c r="D5705">
        <v>1</v>
      </c>
      <c r="E5705" s="28" t="s">
        <v>532</v>
      </c>
      <c r="F5705" t="s">
        <v>581</v>
      </c>
      <c r="G5705" t="s">
        <v>581</v>
      </c>
      <c r="H5705">
        <v>19</v>
      </c>
      <c r="I5705" s="3">
        <v>0.13473684210526315</v>
      </c>
      <c r="J5705">
        <v>63.231999999999999</v>
      </c>
      <c r="K5705">
        <f t="shared" si="649"/>
        <v>24.7</v>
      </c>
      <c r="L5705">
        <v>-4.1809999999999998E-3</v>
      </c>
      <c r="M5705">
        <f t="shared" si="650"/>
        <v>0.12938516210526316</v>
      </c>
      <c r="N5705" s="5">
        <v>3140.2462893408256</v>
      </c>
      <c r="O5705" s="3">
        <v>26.70833154316891</v>
      </c>
      <c r="P5705" s="7">
        <v>8.5051709586687549E-3</v>
      </c>
      <c r="Q5705" s="9">
        <f t="shared" si="651"/>
        <v>25.649664886879268</v>
      </c>
      <c r="R5705" s="7">
        <f t="shared" si="652"/>
        <v>8.1680424156359514E-3</v>
      </c>
      <c r="S5705" t="s">
        <v>481</v>
      </c>
      <c r="T5705" t="s">
        <v>581</v>
      </c>
      <c r="U5705" t="s">
        <v>581</v>
      </c>
      <c r="V5705" t="s">
        <v>581</v>
      </c>
      <c r="W5705" t="s">
        <v>581</v>
      </c>
      <c r="X5705" t="s">
        <v>581</v>
      </c>
    </row>
    <row r="5706" spans="1:24">
      <c r="A5706" t="s">
        <v>347</v>
      </c>
      <c r="B5706">
        <v>2014025</v>
      </c>
      <c r="C5706">
        <v>6</v>
      </c>
      <c r="D5706">
        <v>3</v>
      </c>
      <c r="E5706" s="28" t="s">
        <v>532</v>
      </c>
      <c r="F5706" t="s">
        <v>581</v>
      </c>
      <c r="G5706" t="s">
        <v>581</v>
      </c>
      <c r="H5706">
        <v>27</v>
      </c>
      <c r="I5706" s="3">
        <v>9.481481481481481E-2</v>
      </c>
      <c r="J5706">
        <v>63.231999999999999</v>
      </c>
      <c r="K5706">
        <f t="shared" si="649"/>
        <v>24.7</v>
      </c>
      <c r="L5706">
        <v>-4.1809999999999998E-3</v>
      </c>
      <c r="M5706">
        <f t="shared" si="650"/>
        <v>8.9463134814814813E-2</v>
      </c>
      <c r="N5706" s="5">
        <v>3140.2462893408256</v>
      </c>
      <c r="O5706" s="3">
        <v>18.806643381993982</v>
      </c>
      <c r="P5706" s="7">
        <v>5.9889071267533343E-3</v>
      </c>
      <c r="Q5706" s="9">
        <f t="shared" si="651"/>
        <v>17.74663444947937</v>
      </c>
      <c r="R5706" s="7">
        <f t="shared" si="652"/>
        <v>5.6513511407427202E-3</v>
      </c>
      <c r="S5706" t="s">
        <v>481</v>
      </c>
      <c r="T5706" t="s">
        <v>494</v>
      </c>
      <c r="U5706" t="s">
        <v>581</v>
      </c>
      <c r="V5706" t="s">
        <v>581</v>
      </c>
      <c r="W5706" t="s">
        <v>581</v>
      </c>
      <c r="X5706" t="s">
        <v>581</v>
      </c>
    </row>
    <row r="5707" spans="1:24">
      <c r="A5707" t="s">
        <v>347</v>
      </c>
      <c r="B5707">
        <v>2014025</v>
      </c>
      <c r="C5707">
        <v>7</v>
      </c>
      <c r="D5707">
        <v>4</v>
      </c>
      <c r="E5707" s="28" t="s">
        <v>532</v>
      </c>
      <c r="F5707" t="s">
        <v>581</v>
      </c>
      <c r="G5707" t="s">
        <v>581</v>
      </c>
      <c r="H5707">
        <v>10</v>
      </c>
      <c r="I5707" s="3">
        <v>0.25600000000000001</v>
      </c>
      <c r="J5707">
        <v>41.983999999999995</v>
      </c>
      <c r="K5707">
        <f t="shared" si="649"/>
        <v>16.399999999999999</v>
      </c>
      <c r="L5707">
        <v>-4.1809999999999998E-3</v>
      </c>
      <c r="M5707">
        <f t="shared" si="650"/>
        <v>0.25064831999999998</v>
      </c>
      <c r="N5707" s="5">
        <v>1384.386962548326</v>
      </c>
      <c r="O5707" s="3">
        <v>33.559648793395191</v>
      </c>
      <c r="P5707" s="7">
        <v>2.4241523288849737E-2</v>
      </c>
      <c r="Q5707" s="9">
        <f t="shared" si="651"/>
        <v>32.862297912061287</v>
      </c>
      <c r="R5707" s="7">
        <f t="shared" si="652"/>
        <v>2.3737797885332319E-2</v>
      </c>
      <c r="S5707" t="s">
        <v>481</v>
      </c>
      <c r="T5707" t="s">
        <v>581</v>
      </c>
      <c r="U5707" t="s">
        <v>581</v>
      </c>
      <c r="V5707" t="s">
        <v>581</v>
      </c>
      <c r="W5707" t="s">
        <v>581</v>
      </c>
      <c r="X5707" t="s">
        <v>581</v>
      </c>
    </row>
    <row r="5708" spans="1:24">
      <c r="A5708" t="s">
        <v>347</v>
      </c>
      <c r="B5708">
        <v>2014025</v>
      </c>
      <c r="C5708">
        <v>7</v>
      </c>
      <c r="D5708">
        <v>2</v>
      </c>
      <c r="E5708" s="28" t="s">
        <v>532</v>
      </c>
      <c r="F5708" t="s">
        <v>581</v>
      </c>
      <c r="G5708" t="s">
        <v>581</v>
      </c>
      <c r="H5708">
        <v>7</v>
      </c>
      <c r="I5708" s="3">
        <v>0.36571428571428571</v>
      </c>
      <c r="J5708">
        <v>43.776000000000003</v>
      </c>
      <c r="K5708">
        <f t="shared" si="649"/>
        <v>17.100000000000001</v>
      </c>
      <c r="L5708">
        <v>-4.1809999999999998E-3</v>
      </c>
      <c r="M5708">
        <f t="shared" si="650"/>
        <v>0.36036260571428569</v>
      </c>
      <c r="N5708" s="5">
        <v>1505.0884582047747</v>
      </c>
      <c r="O5708" s="3">
        <v>49.875176058294834</v>
      </c>
      <c r="P5708" s="7">
        <v>3.3137704157126073E-2</v>
      </c>
      <c r="Q5708" s="9">
        <f t="shared" si="651"/>
        <v>49.151385591073172</v>
      </c>
      <c r="R5708" s="7">
        <f t="shared" si="652"/>
        <v>3.2656808523865433E-2</v>
      </c>
      <c r="S5708" t="s">
        <v>481</v>
      </c>
      <c r="T5708" t="s">
        <v>581</v>
      </c>
      <c r="U5708" t="s">
        <v>581</v>
      </c>
      <c r="V5708" t="s">
        <v>581</v>
      </c>
      <c r="W5708" t="s">
        <v>581</v>
      </c>
      <c r="X5708" t="s">
        <v>581</v>
      </c>
    </row>
    <row r="5709" spans="1:24">
      <c r="A5709" t="s">
        <v>347</v>
      </c>
      <c r="B5709">
        <v>2014025</v>
      </c>
      <c r="C5709">
        <v>8</v>
      </c>
      <c r="D5709">
        <v>3</v>
      </c>
      <c r="E5709" s="28" t="s">
        <v>532</v>
      </c>
      <c r="F5709" t="s">
        <v>581</v>
      </c>
      <c r="G5709" t="s">
        <v>581</v>
      </c>
      <c r="H5709">
        <v>44</v>
      </c>
      <c r="I5709" s="3">
        <v>5.8181818181818182E-2</v>
      </c>
      <c r="J5709">
        <v>65.792000000000002</v>
      </c>
      <c r="K5709">
        <f t="shared" si="649"/>
        <v>25.7</v>
      </c>
      <c r="L5709">
        <v>-4.1809999999999998E-3</v>
      </c>
      <c r="M5709">
        <f t="shared" si="650"/>
        <v>5.2830138181818184E-2</v>
      </c>
      <c r="N5709" s="5">
        <v>3399.6644292591618</v>
      </c>
      <c r="O5709" s="3">
        <v>12.015062112373526</v>
      </c>
      <c r="P5709" s="7">
        <v>3.5341906127457968E-3</v>
      </c>
      <c r="Q5709" s="9">
        <f t="shared" si="651"/>
        <v>10.910780717973788</v>
      </c>
      <c r="R5709" s="7">
        <f t="shared" si="652"/>
        <v>3.20936990841517E-3</v>
      </c>
      <c r="S5709" t="s">
        <v>481</v>
      </c>
      <c r="T5709" t="s">
        <v>581</v>
      </c>
      <c r="U5709" t="s">
        <v>581</v>
      </c>
      <c r="V5709" t="s">
        <v>581</v>
      </c>
      <c r="W5709" t="s">
        <v>581</v>
      </c>
      <c r="X5709" t="s">
        <v>581</v>
      </c>
    </row>
    <row r="5710" spans="1:24">
      <c r="A5710" t="s">
        <v>347</v>
      </c>
      <c r="B5710">
        <v>2014025</v>
      </c>
      <c r="C5710">
        <v>9</v>
      </c>
      <c r="D5710">
        <v>4</v>
      </c>
      <c r="E5710" s="28" t="s">
        <v>532</v>
      </c>
      <c r="F5710" t="s">
        <v>581</v>
      </c>
      <c r="G5710" t="s">
        <v>581</v>
      </c>
      <c r="H5710">
        <v>28</v>
      </c>
      <c r="I5710" s="3">
        <v>9.1428571428571428E-2</v>
      </c>
      <c r="J5710">
        <v>58.368000000000002</v>
      </c>
      <c r="K5710">
        <f t="shared" si="649"/>
        <v>22.8</v>
      </c>
      <c r="L5710">
        <v>-4.1809999999999998E-3</v>
      </c>
      <c r="M5710">
        <f t="shared" si="650"/>
        <v>8.6076891428571431E-2</v>
      </c>
      <c r="N5710" s="5">
        <v>2675.7128145862657</v>
      </c>
      <c r="O5710" s="3">
        <v>16.738857002715509</v>
      </c>
      <c r="P5710" s="7">
        <v>6.2558496231232379E-3</v>
      </c>
      <c r="Q5710" s="9">
        <f t="shared" si="651"/>
        <v>15.760511689517855</v>
      </c>
      <c r="R5710" s="7">
        <f t="shared" si="652"/>
        <v>5.8902104903043708E-3</v>
      </c>
      <c r="S5710" t="s">
        <v>481</v>
      </c>
      <c r="T5710" t="s">
        <v>581</v>
      </c>
      <c r="U5710" t="s">
        <v>581</v>
      </c>
      <c r="V5710" t="s">
        <v>581</v>
      </c>
      <c r="W5710" t="s">
        <v>581</v>
      </c>
      <c r="X5710" t="s">
        <v>581</v>
      </c>
    </row>
    <row r="5711" spans="1:24">
      <c r="A5711" t="s">
        <v>347</v>
      </c>
      <c r="B5711">
        <v>2014025</v>
      </c>
      <c r="C5711">
        <v>9</v>
      </c>
      <c r="D5711">
        <v>1</v>
      </c>
      <c r="E5711" s="28" t="s">
        <v>532</v>
      </c>
      <c r="F5711" t="s">
        <v>581</v>
      </c>
      <c r="G5711" t="s">
        <v>581</v>
      </c>
      <c r="H5711">
        <v>16</v>
      </c>
      <c r="I5711" s="3">
        <v>0.16</v>
      </c>
      <c r="J5711">
        <v>63.488000000000007</v>
      </c>
      <c r="K5711">
        <f t="shared" si="649"/>
        <v>24.8</v>
      </c>
      <c r="L5711">
        <v>-4.1809999999999998E-3</v>
      </c>
      <c r="M5711">
        <f t="shared" si="650"/>
        <v>0.15464832000000001</v>
      </c>
      <c r="N5711" s="5">
        <v>3165.7248566542344</v>
      </c>
      <c r="O5711" s="3">
        <v>31.832124694271961</v>
      </c>
      <c r="P5711" s="7">
        <v>1.0055240469607469E-2</v>
      </c>
      <c r="Q5711" s="9">
        <f t="shared" si="651"/>
        <v>30.770003368828604</v>
      </c>
      <c r="R5711" s="7">
        <f t="shared" si="652"/>
        <v>9.7197339510258496E-3</v>
      </c>
      <c r="S5711" t="s">
        <v>481</v>
      </c>
      <c r="T5711" t="s">
        <v>581</v>
      </c>
      <c r="U5711" t="s">
        <v>581</v>
      </c>
      <c r="V5711" t="s">
        <v>581</v>
      </c>
      <c r="W5711" t="s">
        <v>581</v>
      </c>
      <c r="X5711" t="s">
        <v>581</v>
      </c>
    </row>
    <row r="5712" spans="1:24">
      <c r="A5712" t="s">
        <v>347</v>
      </c>
      <c r="B5712">
        <v>2014025</v>
      </c>
      <c r="C5712">
        <v>10</v>
      </c>
      <c r="D5712">
        <v>1</v>
      </c>
      <c r="E5712" s="28" t="s">
        <v>532</v>
      </c>
      <c r="F5712" t="s">
        <v>581</v>
      </c>
      <c r="G5712" t="s">
        <v>581</v>
      </c>
      <c r="H5712">
        <v>8</v>
      </c>
      <c r="I5712" s="3">
        <v>0.32</v>
      </c>
      <c r="J5712">
        <v>33.024000000000001</v>
      </c>
      <c r="K5712">
        <f t="shared" si="649"/>
        <v>12.9</v>
      </c>
      <c r="L5712">
        <v>-4.1809999999999998E-3</v>
      </c>
      <c r="M5712">
        <f t="shared" si="650"/>
        <v>0.31464831999999998</v>
      </c>
      <c r="N5712" s="5">
        <v>856.54310840893447</v>
      </c>
      <c r="O5712" s="3">
        <v>32.877646728192026</v>
      </c>
      <c r="P5712" s="7">
        <v>3.8384112142661055E-2</v>
      </c>
      <c r="Q5712" s="9">
        <f t="shared" si="651"/>
        <v>32.333090568531738</v>
      </c>
      <c r="R5712" s="7">
        <f t="shared" si="652"/>
        <v>3.7748351777170723E-2</v>
      </c>
      <c r="S5712" t="s">
        <v>481</v>
      </c>
      <c r="T5712" t="s">
        <v>581</v>
      </c>
      <c r="U5712" t="s">
        <v>581</v>
      </c>
      <c r="V5712" t="s">
        <v>581</v>
      </c>
      <c r="W5712" t="s">
        <v>581</v>
      </c>
      <c r="X5712" t="s">
        <v>581</v>
      </c>
    </row>
    <row r="5713" spans="1:24">
      <c r="A5713" t="s">
        <v>347</v>
      </c>
      <c r="B5713">
        <v>2014025</v>
      </c>
      <c r="C5713">
        <v>11</v>
      </c>
      <c r="D5713">
        <v>2</v>
      </c>
      <c r="E5713" s="28" t="s">
        <v>532</v>
      </c>
      <c r="F5713" t="s">
        <v>581</v>
      </c>
      <c r="G5713" t="s">
        <v>581</v>
      </c>
      <c r="H5713">
        <v>20</v>
      </c>
      <c r="I5713" s="3">
        <v>0.128</v>
      </c>
      <c r="J5713">
        <v>65.28</v>
      </c>
      <c r="K5713">
        <f t="shared" si="649"/>
        <v>25.5</v>
      </c>
      <c r="L5713">
        <v>-4.1809999999999998E-3</v>
      </c>
      <c r="M5713">
        <f t="shared" si="650"/>
        <v>0.12264832000000001</v>
      </c>
      <c r="N5713" s="5">
        <v>3346.95725162496</v>
      </c>
      <c r="O5713" s="3">
        <v>26.199173674598175</v>
      </c>
      <c r="P5713" s="7">
        <v>7.8277586789847354E-3</v>
      </c>
      <c r="Q5713" s="9">
        <f t="shared" si="651"/>
        <v>25.105847885188734</v>
      </c>
      <c r="R5713" s="7">
        <f t="shared" si="652"/>
        <v>7.5010960695717733E-3</v>
      </c>
      <c r="S5713" t="s">
        <v>485</v>
      </c>
      <c r="T5713" t="s">
        <v>581</v>
      </c>
      <c r="U5713" t="s">
        <v>581</v>
      </c>
      <c r="V5713" t="s">
        <v>581</v>
      </c>
      <c r="W5713" t="s">
        <v>581</v>
      </c>
      <c r="X5713" t="s">
        <v>581</v>
      </c>
    </row>
    <row r="5714" spans="1:24">
      <c r="A5714" t="s">
        <v>347</v>
      </c>
      <c r="B5714">
        <v>2014025</v>
      </c>
      <c r="C5714">
        <v>12</v>
      </c>
      <c r="D5714">
        <v>2</v>
      </c>
      <c r="E5714" s="28" t="s">
        <v>532</v>
      </c>
      <c r="F5714" t="s">
        <v>581</v>
      </c>
      <c r="G5714" t="s">
        <v>581</v>
      </c>
      <c r="H5714">
        <v>29</v>
      </c>
      <c r="I5714" s="3">
        <v>8.8275862068965524E-2</v>
      </c>
      <c r="J5714">
        <v>67.584000000000003</v>
      </c>
      <c r="K5714">
        <f t="shared" si="649"/>
        <v>26.400000000000002</v>
      </c>
      <c r="L5714">
        <v>-4.1809999999999998E-3</v>
      </c>
      <c r="M5714">
        <f t="shared" si="650"/>
        <v>8.2924182068965527E-2</v>
      </c>
      <c r="N5714" s="5">
        <v>3587.3822777278469</v>
      </c>
      <c r="O5714" s="3">
        <v>18.718373151616866</v>
      </c>
      <c r="P5714" s="7">
        <v>5.2178362110526424E-3</v>
      </c>
      <c r="Q5714" s="9">
        <f t="shared" si="651"/>
        <v>17.584975046180261</v>
      </c>
      <c r="R5714" s="7">
        <f t="shared" si="652"/>
        <v>4.9018960581246225E-3</v>
      </c>
      <c r="S5714" t="s">
        <v>483</v>
      </c>
      <c r="T5714" t="s">
        <v>581</v>
      </c>
      <c r="U5714" t="s">
        <v>581</v>
      </c>
      <c r="V5714" t="s">
        <v>581</v>
      </c>
      <c r="W5714" t="s">
        <v>581</v>
      </c>
      <c r="X5714" t="s">
        <v>581</v>
      </c>
    </row>
    <row r="5715" spans="1:24">
      <c r="A5715" t="s">
        <v>347</v>
      </c>
      <c r="B5715">
        <v>2014025</v>
      </c>
      <c r="C5715">
        <v>12</v>
      </c>
      <c r="D5715">
        <v>4</v>
      </c>
      <c r="E5715" s="28" t="s">
        <v>532</v>
      </c>
      <c r="F5715" t="s">
        <v>581</v>
      </c>
      <c r="G5715" t="s">
        <v>581</v>
      </c>
      <c r="H5715">
        <v>14</v>
      </c>
      <c r="I5715" s="3">
        <v>0.18285714285714286</v>
      </c>
      <c r="J5715">
        <v>72.703999999999994</v>
      </c>
      <c r="K5715">
        <f t="shared" si="649"/>
        <v>28.4</v>
      </c>
      <c r="L5715">
        <v>-4.1809999999999998E-3</v>
      </c>
      <c r="M5715">
        <f t="shared" si="650"/>
        <v>0.17750546285714286</v>
      </c>
      <c r="N5715" s="5">
        <v>4151.5137883439102</v>
      </c>
      <c r="O5715" s="3">
        <v>41.660688341870653</v>
      </c>
      <c r="P5715" s="7">
        <v>1.0035059610988216E-2</v>
      </c>
      <c r="Q5715" s="9">
        <f t="shared" si="651"/>
        <v>40.444388696064564</v>
      </c>
      <c r="R5715" s="7">
        <f t="shared" si="652"/>
        <v>9.7420822278416006E-3</v>
      </c>
      <c r="S5715" t="s">
        <v>481</v>
      </c>
      <c r="T5715" t="s">
        <v>581</v>
      </c>
      <c r="U5715" t="s">
        <v>581</v>
      </c>
      <c r="V5715" t="s">
        <v>581</v>
      </c>
      <c r="W5715" t="s">
        <v>581</v>
      </c>
      <c r="X5715" t="s">
        <v>581</v>
      </c>
    </row>
    <row r="5716" spans="1:24">
      <c r="A5716" t="s">
        <v>290</v>
      </c>
      <c r="B5716">
        <v>2014025</v>
      </c>
      <c r="C5716">
        <v>3</v>
      </c>
      <c r="D5716">
        <v>1</v>
      </c>
      <c r="E5716" s="28" t="s">
        <v>532</v>
      </c>
      <c r="F5716" t="s">
        <v>581</v>
      </c>
      <c r="G5716" t="s">
        <v>581</v>
      </c>
      <c r="H5716">
        <v>27</v>
      </c>
      <c r="I5716" s="3">
        <v>9.481481481481481E-2</v>
      </c>
      <c r="J5716">
        <v>54.271999999999998</v>
      </c>
      <c r="K5716">
        <f t="shared" si="649"/>
        <v>21.2</v>
      </c>
      <c r="L5716">
        <v>-4.1809999999999998E-3</v>
      </c>
      <c r="M5716">
        <f t="shared" si="650"/>
        <v>8.9463134814814813E-2</v>
      </c>
      <c r="N5716" s="5">
        <v>2313.3509683511297</v>
      </c>
      <c r="O5716" s="3">
        <v>16.137732435006974</v>
      </c>
      <c r="P5716" s="7">
        <v>6.975911850725075E-3</v>
      </c>
      <c r="Q5716" s="9">
        <f t="shared" si="651"/>
        <v>15.228366217608228</v>
      </c>
      <c r="R5716" s="7">
        <f t="shared" si="652"/>
        <v>6.5828170588669646E-3</v>
      </c>
      <c r="S5716" t="s">
        <v>481</v>
      </c>
      <c r="T5716" t="s">
        <v>581</v>
      </c>
      <c r="U5716">
        <v>82</v>
      </c>
      <c r="V5716">
        <f t="shared" si="646"/>
        <v>24.993600000000001</v>
      </c>
      <c r="W5716">
        <f t="shared" si="647"/>
        <v>2805.4037949757585</v>
      </c>
      <c r="X5716">
        <f t="shared" si="648"/>
        <v>1494.7191419630842</v>
      </c>
    </row>
    <row r="5717" spans="1:24">
      <c r="A5717" t="s">
        <v>290</v>
      </c>
      <c r="B5717">
        <v>2014025</v>
      </c>
      <c r="C5717">
        <v>4</v>
      </c>
      <c r="D5717">
        <v>3</v>
      </c>
      <c r="E5717" s="28" t="s">
        <v>532</v>
      </c>
      <c r="F5717" t="s">
        <v>581</v>
      </c>
      <c r="G5717" t="s">
        <v>581</v>
      </c>
      <c r="H5717">
        <v>25</v>
      </c>
      <c r="I5717" s="3">
        <v>0.1024</v>
      </c>
      <c r="J5717">
        <v>39.167999999999999</v>
      </c>
      <c r="K5717">
        <f t="shared" si="649"/>
        <v>15.299999999999999</v>
      </c>
      <c r="L5717">
        <v>-4.1809999999999998E-3</v>
      </c>
      <c r="M5717">
        <f t="shared" si="650"/>
        <v>9.7048320000000007E-2</v>
      </c>
      <c r="N5717" s="5">
        <v>1204.9046105849857</v>
      </c>
      <c r="O5717" s="3">
        <v>12.567367867170828</v>
      </c>
      <c r="P5717" s="7">
        <v>1.0430176593871049E-2</v>
      </c>
      <c r="Q5717" s="9">
        <f t="shared" si="651"/>
        <v>11.912197268278229</v>
      </c>
      <c r="R5717" s="7">
        <f t="shared" si="652"/>
        <v>9.8864235090733131E-3</v>
      </c>
      <c r="S5717" t="s">
        <v>483</v>
      </c>
      <c r="T5717" t="s">
        <v>581</v>
      </c>
      <c r="U5717">
        <v>85</v>
      </c>
      <c r="V5717">
        <f t="shared" si="646"/>
        <v>25.908000000000001</v>
      </c>
      <c r="W5717">
        <f t="shared" si="647"/>
        <v>1435.7080986131105</v>
      </c>
      <c r="X5717">
        <f t="shared" si="648"/>
        <v>764.94527494106535</v>
      </c>
    </row>
    <row r="5718" spans="1:24">
      <c r="A5718" t="s">
        <v>290</v>
      </c>
      <c r="B5718">
        <v>2014025</v>
      </c>
      <c r="C5718">
        <v>4</v>
      </c>
      <c r="D5718">
        <v>1</v>
      </c>
      <c r="E5718" s="28" t="s">
        <v>532</v>
      </c>
      <c r="F5718" t="s">
        <v>581</v>
      </c>
      <c r="G5718" t="s">
        <v>581</v>
      </c>
      <c r="H5718">
        <v>16</v>
      </c>
      <c r="I5718" s="3">
        <v>0.16</v>
      </c>
      <c r="J5718">
        <v>39.423999999999999</v>
      </c>
      <c r="K5718">
        <f t="shared" si="649"/>
        <v>15.4</v>
      </c>
      <c r="L5718">
        <v>-4.1809999999999998E-3</v>
      </c>
      <c r="M5718">
        <f t="shared" si="650"/>
        <v>0.15464832000000001</v>
      </c>
      <c r="N5718" s="5">
        <v>1220.7064695046145</v>
      </c>
      <c r="O5718" s="3">
        <v>19.736239009536185</v>
      </c>
      <c r="P5718" s="7">
        <v>1.6167882699553087E-2</v>
      </c>
      <c r="Q5718" s="9">
        <f t="shared" si="651"/>
        <v>19.078701054548958</v>
      </c>
      <c r="R5718" s="7">
        <f t="shared" si="652"/>
        <v>1.5629229082640524E-2</v>
      </c>
      <c r="S5718" t="s">
        <v>481</v>
      </c>
      <c r="T5718" t="s">
        <v>581</v>
      </c>
      <c r="U5718">
        <v>70</v>
      </c>
      <c r="V5718">
        <f t="shared" si="646"/>
        <v>21.336000000000002</v>
      </c>
      <c r="W5718">
        <f t="shared" si="647"/>
        <v>1250.6519000541889</v>
      </c>
      <c r="X5718">
        <f t="shared" si="648"/>
        <v>666.34733234887187</v>
      </c>
    </row>
    <row r="5719" spans="1:24">
      <c r="A5719" t="s">
        <v>290</v>
      </c>
      <c r="B5719">
        <v>2014025</v>
      </c>
      <c r="C5719">
        <v>5</v>
      </c>
      <c r="D5719">
        <v>1</v>
      </c>
      <c r="E5719" s="28" t="s">
        <v>532</v>
      </c>
      <c r="F5719" t="s">
        <v>581</v>
      </c>
      <c r="G5719" t="s">
        <v>581</v>
      </c>
      <c r="H5719">
        <v>19</v>
      </c>
      <c r="I5719" s="3">
        <v>0.13473684210526315</v>
      </c>
      <c r="J5719">
        <v>52.223999999999997</v>
      </c>
      <c r="K5719">
        <f t="shared" si="649"/>
        <v>20.399999999999999</v>
      </c>
      <c r="L5719">
        <v>-4.1809999999999998E-3</v>
      </c>
      <c r="M5719">
        <f t="shared" si="650"/>
        <v>0.12938516210526316</v>
      </c>
      <c r="N5719" s="5">
        <v>2142.0526410399743</v>
      </c>
      <c r="O5719" s="3">
        <v>22.048774235722771</v>
      </c>
      <c r="P5719" s="7">
        <v>1.0293292430487615E-2</v>
      </c>
      <c r="Q5719" s="9">
        <f t="shared" si="651"/>
        <v>21.175182937119882</v>
      </c>
      <c r="R5719" s="7">
        <f t="shared" si="652"/>
        <v>9.8854633781732155E-3</v>
      </c>
      <c r="S5719" t="s">
        <v>481</v>
      </c>
      <c r="T5719" t="s">
        <v>581</v>
      </c>
      <c r="U5719">
        <v>92</v>
      </c>
      <c r="V5719">
        <f t="shared" si="646"/>
        <v>28.041600000000003</v>
      </c>
      <c r="W5719">
        <f t="shared" si="647"/>
        <v>2827.1540111722161</v>
      </c>
      <c r="X5719">
        <f t="shared" si="648"/>
        <v>1506.3076571525569</v>
      </c>
    </row>
    <row r="5720" spans="1:24">
      <c r="A5720" t="s">
        <v>290</v>
      </c>
      <c r="B5720">
        <v>2014025</v>
      </c>
      <c r="C5720">
        <v>6</v>
      </c>
      <c r="D5720">
        <v>1</v>
      </c>
      <c r="E5720" s="28" t="s">
        <v>532</v>
      </c>
      <c r="F5720" t="s">
        <v>581</v>
      </c>
      <c r="G5720" t="s">
        <v>581</v>
      </c>
      <c r="H5720">
        <v>8</v>
      </c>
      <c r="I5720" s="3">
        <v>0.32</v>
      </c>
      <c r="J5720">
        <v>39.68</v>
      </c>
      <c r="K5720">
        <f t="shared" si="649"/>
        <v>15.5</v>
      </c>
      <c r="L5720">
        <v>-4.1809999999999998E-3</v>
      </c>
      <c r="M5720">
        <f t="shared" si="650"/>
        <v>0.31464831999999998</v>
      </c>
      <c r="N5720" s="5">
        <v>1236.6112721305601</v>
      </c>
      <c r="O5720" s="3">
        <v>39.568987745280111</v>
      </c>
      <c r="P5720" s="7">
        <v>3.199791934381014E-2</v>
      </c>
      <c r="Q5720" s="9">
        <f t="shared" si="651"/>
        <v>38.912525493735075</v>
      </c>
      <c r="R5720" s="7">
        <f t="shared" si="652"/>
        <v>3.1467063555625369E-2</v>
      </c>
      <c r="S5720" t="s">
        <v>481</v>
      </c>
      <c r="T5720" t="s">
        <v>581</v>
      </c>
      <c r="U5720">
        <v>58</v>
      </c>
      <c r="V5720">
        <f t="shared" ref="V5720:V5783" si="653">U5720*0.3048</f>
        <v>17.6784</v>
      </c>
      <c r="W5720">
        <f t="shared" si="647"/>
        <v>1094.5659936284321</v>
      </c>
      <c r="X5720">
        <f t="shared" si="648"/>
        <v>583.18476140522864</v>
      </c>
    </row>
    <row r="5721" spans="1:24">
      <c r="A5721" t="s">
        <v>290</v>
      </c>
      <c r="B5721">
        <v>2014025</v>
      </c>
      <c r="C5721">
        <v>8</v>
      </c>
      <c r="D5721">
        <v>1</v>
      </c>
      <c r="E5721" s="28" t="s">
        <v>532</v>
      </c>
      <c r="F5721" t="s">
        <v>581</v>
      </c>
      <c r="G5721" t="s">
        <v>581</v>
      </c>
      <c r="H5721">
        <v>16</v>
      </c>
      <c r="I5721" s="3">
        <v>0.16</v>
      </c>
      <c r="J5721">
        <v>42.496000000000002</v>
      </c>
      <c r="K5721">
        <f t="shared" si="649"/>
        <v>16.600000000000001</v>
      </c>
      <c r="L5721">
        <v>-4.1809999999999998E-3</v>
      </c>
      <c r="M5721">
        <f t="shared" si="650"/>
        <v>0.15464832000000001</v>
      </c>
      <c r="N5721" s="5">
        <v>1418.3583856328707</v>
      </c>
      <c r="O5721" s="3">
        <v>21.280394628864123</v>
      </c>
      <c r="P5721" s="7">
        <v>1.5003538488171889E-2</v>
      </c>
      <c r="Q5721" s="9">
        <f t="shared" si="651"/>
        <v>20.571207732967569</v>
      </c>
      <c r="R5721" s="7">
        <f t="shared" si="652"/>
        <v>1.4503533057189003E-2</v>
      </c>
      <c r="S5721" t="s">
        <v>481</v>
      </c>
      <c r="T5721" t="s">
        <v>581</v>
      </c>
      <c r="U5721">
        <v>70</v>
      </c>
      <c r="V5721">
        <f t="shared" si="653"/>
        <v>21.336000000000002</v>
      </c>
      <c r="W5721">
        <f t="shared" si="647"/>
        <v>1468.5151474237809</v>
      </c>
      <c r="X5721">
        <f t="shared" si="648"/>
        <v>782.42487054739058</v>
      </c>
    </row>
    <row r="5722" spans="1:24">
      <c r="A5722" t="s">
        <v>290</v>
      </c>
      <c r="B5722">
        <v>2014025</v>
      </c>
      <c r="C5722">
        <v>8</v>
      </c>
      <c r="D5722">
        <v>3</v>
      </c>
      <c r="E5722" s="28" t="s">
        <v>532</v>
      </c>
      <c r="F5722" t="s">
        <v>581</v>
      </c>
      <c r="G5722" t="s">
        <v>581</v>
      </c>
      <c r="H5722">
        <v>38</v>
      </c>
      <c r="I5722" s="3">
        <v>6.7368421052631577E-2</v>
      </c>
      <c r="J5722">
        <v>66.048000000000002</v>
      </c>
      <c r="K5722">
        <f t="shared" si="649"/>
        <v>25.8</v>
      </c>
      <c r="L5722">
        <v>-4.1809999999999998E-3</v>
      </c>
      <c r="M5722">
        <f t="shared" si="650"/>
        <v>6.201674105263158E-2</v>
      </c>
      <c r="N5722" s="5">
        <v>3426.1724336357379</v>
      </c>
      <c r="O5722" s="3">
        <v>13.964413791042377</v>
      </c>
      <c r="P5722" s="7">
        <v>4.0758058917145087E-3</v>
      </c>
      <c r="Q5722" s="9">
        <f t="shared" si="651"/>
        <v>12.856137194257395</v>
      </c>
      <c r="R5722" s="7">
        <f t="shared" si="652"/>
        <v>3.7523322142356094E-3</v>
      </c>
      <c r="S5722" t="s">
        <v>481</v>
      </c>
      <c r="T5722" t="s">
        <v>581</v>
      </c>
      <c r="U5722">
        <v>81</v>
      </c>
      <c r="V5722">
        <f t="shared" si="653"/>
        <v>24.688800000000001</v>
      </c>
      <c r="W5722">
        <f t="shared" si="647"/>
        <v>4230.0538095301799</v>
      </c>
      <c r="X5722">
        <f t="shared" si="648"/>
        <v>2253.7726697176799</v>
      </c>
    </row>
    <row r="5723" spans="1:24">
      <c r="A5723" t="s">
        <v>290</v>
      </c>
      <c r="B5723">
        <v>2014025</v>
      </c>
      <c r="C5723">
        <v>9</v>
      </c>
      <c r="D5723">
        <v>4</v>
      </c>
      <c r="E5723" s="28" t="s">
        <v>532</v>
      </c>
      <c r="F5723" t="s">
        <v>581</v>
      </c>
      <c r="G5723" t="s">
        <v>581</v>
      </c>
      <c r="H5723">
        <v>22</v>
      </c>
      <c r="I5723" s="3">
        <v>0.11636363636363636</v>
      </c>
      <c r="J5723">
        <v>50.943999999999996</v>
      </c>
      <c r="K5723">
        <f t="shared" si="649"/>
        <v>19.899999999999999</v>
      </c>
      <c r="L5723">
        <v>-4.1809999999999998E-3</v>
      </c>
      <c r="M5723">
        <f t="shared" si="650"/>
        <v>0.11101195636363637</v>
      </c>
      <c r="N5723" s="5">
        <v>2038.3368569257982</v>
      </c>
      <c r="O5723" s="3">
        <v>18.580913898690728</v>
      </c>
      <c r="P5723" s="7">
        <v>9.115722867668841E-3</v>
      </c>
      <c r="Q5723" s="9">
        <f t="shared" si="651"/>
        <v>17.728225227081804</v>
      </c>
      <c r="R5723" s="7">
        <f t="shared" si="652"/>
        <v>8.6973971779224744E-3</v>
      </c>
      <c r="S5723" t="s">
        <v>483</v>
      </c>
      <c r="T5723" t="s">
        <v>581</v>
      </c>
      <c r="U5723">
        <v>89</v>
      </c>
      <c r="V5723">
        <f t="shared" si="653"/>
        <v>27.127200000000002</v>
      </c>
      <c r="W5723">
        <f t="shared" si="647"/>
        <v>2612.2690356037756</v>
      </c>
      <c r="X5723">
        <f t="shared" si="648"/>
        <v>1391.8169421696919</v>
      </c>
    </row>
    <row r="5724" spans="1:24">
      <c r="A5724" t="s">
        <v>290</v>
      </c>
      <c r="B5724">
        <v>2014025</v>
      </c>
      <c r="C5724">
        <v>9</v>
      </c>
      <c r="D5724">
        <v>2</v>
      </c>
      <c r="E5724" s="28" t="s">
        <v>532</v>
      </c>
      <c r="F5724" t="s">
        <v>581</v>
      </c>
      <c r="G5724" t="s">
        <v>581</v>
      </c>
      <c r="H5724">
        <v>31</v>
      </c>
      <c r="I5724" s="3">
        <v>8.2580645161290323E-2</v>
      </c>
      <c r="J5724">
        <v>54.783999999999999</v>
      </c>
      <c r="K5724">
        <f t="shared" si="649"/>
        <v>21.4</v>
      </c>
      <c r="L5724">
        <v>-4.1809999999999998E-3</v>
      </c>
      <c r="M5724">
        <f t="shared" si="650"/>
        <v>7.7228965161290325E-2</v>
      </c>
      <c r="N5724" s="5">
        <v>2357.2049872420866</v>
      </c>
      <c r="O5724" s="3">
        <v>14.191448938506365</v>
      </c>
      <c r="P5724" s="7">
        <v>6.020456012656863E-3</v>
      </c>
      <c r="Q5724" s="9">
        <f t="shared" si="651"/>
        <v>13.273063218108453</v>
      </c>
      <c r="R5724" s="7">
        <f t="shared" si="652"/>
        <v>5.6308480976182919E-3</v>
      </c>
      <c r="S5724" t="s">
        <v>481</v>
      </c>
      <c r="T5724" t="s">
        <v>581</v>
      </c>
      <c r="U5724">
        <v>90</v>
      </c>
      <c r="V5724">
        <f t="shared" si="653"/>
        <v>27.432000000000002</v>
      </c>
      <c r="W5724">
        <f t="shared" si="647"/>
        <v>3078.6473974136793</v>
      </c>
      <c r="X5724">
        <f t="shared" si="648"/>
        <v>1640.3033333420085</v>
      </c>
    </row>
    <row r="5725" spans="1:24">
      <c r="A5725" t="s">
        <v>290</v>
      </c>
      <c r="B5725">
        <v>2014025</v>
      </c>
      <c r="C5725">
        <v>12</v>
      </c>
      <c r="D5725">
        <v>3</v>
      </c>
      <c r="E5725" s="28" t="s">
        <v>532</v>
      </c>
      <c r="F5725" t="s">
        <v>581</v>
      </c>
      <c r="G5725" t="s">
        <v>581</v>
      </c>
      <c r="H5725">
        <v>29</v>
      </c>
      <c r="I5725" s="3">
        <v>8.8275862068965524E-2</v>
      </c>
      <c r="J5725">
        <v>46.08</v>
      </c>
      <c r="K5725">
        <f t="shared" si="649"/>
        <v>18</v>
      </c>
      <c r="L5725">
        <v>-4.1809999999999998E-3</v>
      </c>
      <c r="M5725">
        <f t="shared" si="650"/>
        <v>8.2924182068965527E-2</v>
      </c>
      <c r="N5725" s="5">
        <v>1667.68804233216</v>
      </c>
      <c r="O5725" s="3">
        <v>12.754737656280536</v>
      </c>
      <c r="P5725" s="7">
        <v>7.6481556097528968E-3</v>
      </c>
      <c r="Q5725" s="9">
        <f t="shared" si="651"/>
        <v>11.982882060092114</v>
      </c>
      <c r="R5725" s="7">
        <f t="shared" si="652"/>
        <v>7.1853258858502007E-3</v>
      </c>
      <c r="S5725" t="s">
        <v>481</v>
      </c>
      <c r="T5725" t="s">
        <v>484</v>
      </c>
      <c r="U5725">
        <v>88</v>
      </c>
      <c r="V5725">
        <f t="shared" si="653"/>
        <v>26.822400000000002</v>
      </c>
      <c r="W5725">
        <f t="shared" si="647"/>
        <v>2088.8562973842709</v>
      </c>
      <c r="X5725">
        <f t="shared" si="648"/>
        <v>1112.9426352463397</v>
      </c>
    </row>
    <row r="5726" spans="1:24">
      <c r="A5726" t="s">
        <v>290</v>
      </c>
      <c r="B5726">
        <v>2014025</v>
      </c>
      <c r="C5726">
        <v>12</v>
      </c>
      <c r="D5726">
        <v>1</v>
      </c>
      <c r="E5726" s="28" t="s">
        <v>532</v>
      </c>
      <c r="F5726" t="s">
        <v>581</v>
      </c>
      <c r="G5726" t="s">
        <v>581</v>
      </c>
      <c r="H5726">
        <v>21</v>
      </c>
      <c r="I5726" s="3">
        <v>0.1219047619047619</v>
      </c>
      <c r="J5726">
        <v>57.343999999999994</v>
      </c>
      <c r="K5726">
        <f t="shared" si="649"/>
        <v>22.4</v>
      </c>
      <c r="L5726">
        <v>-4.1809999999999998E-3</v>
      </c>
      <c r="M5726">
        <f t="shared" si="650"/>
        <v>0.11655308190476191</v>
      </c>
      <c r="N5726" s="5">
        <v>2582.6517040758777</v>
      </c>
      <c r="O5726" s="3">
        <v>21.914637874907484</v>
      </c>
      <c r="P5726" s="7">
        <v>8.4853245369177505E-3</v>
      </c>
      <c r="Q5726" s="9">
        <f t="shared" si="651"/>
        <v>20.954533564865148</v>
      </c>
      <c r="R5726" s="7">
        <f t="shared" si="652"/>
        <v>8.1135731666005205E-3</v>
      </c>
      <c r="S5726" t="s">
        <v>481</v>
      </c>
      <c r="T5726" t="s">
        <v>581</v>
      </c>
      <c r="U5726">
        <v>94</v>
      </c>
      <c r="V5726">
        <f t="shared" si="653"/>
        <v>28.651200000000003</v>
      </c>
      <c r="W5726">
        <f t="shared" si="647"/>
        <v>3512.2620064117841</v>
      </c>
      <c r="X5726">
        <f t="shared" si="648"/>
        <v>1871.3331970161987</v>
      </c>
    </row>
    <row r="5727" spans="1:24">
      <c r="A5727" t="s">
        <v>290</v>
      </c>
      <c r="B5727">
        <v>2014025</v>
      </c>
      <c r="C5727">
        <v>13</v>
      </c>
      <c r="D5727">
        <v>1</v>
      </c>
      <c r="E5727" s="28" t="s">
        <v>532</v>
      </c>
      <c r="F5727" t="s">
        <v>581</v>
      </c>
      <c r="G5727" t="s">
        <v>581</v>
      </c>
      <c r="H5727">
        <v>18</v>
      </c>
      <c r="I5727" s="3">
        <v>0.14222222222222222</v>
      </c>
      <c r="J5727">
        <v>50.432000000000002</v>
      </c>
      <c r="K5727">
        <f t="shared" si="649"/>
        <v>19.7</v>
      </c>
      <c r="L5727">
        <v>-4.1809999999999998E-3</v>
      </c>
      <c r="M5727">
        <f t="shared" si="650"/>
        <v>0.13687054222222222</v>
      </c>
      <c r="N5727" s="5">
        <v>1997.5711492243458</v>
      </c>
      <c r="O5727" s="3">
        <v>22.469688353678279</v>
      </c>
      <c r="P5727" s="7">
        <v>1.1248504646456887E-2</v>
      </c>
      <c r="Q5727" s="9">
        <f t="shared" si="651"/>
        <v>21.626477283275779</v>
      </c>
      <c r="R5727" s="7">
        <f t="shared" si="652"/>
        <v>1.0826386480237919E-2</v>
      </c>
      <c r="S5727" t="s">
        <v>483</v>
      </c>
      <c r="T5727" t="s">
        <v>581</v>
      </c>
      <c r="U5727">
        <v>74</v>
      </c>
      <c r="V5727">
        <f t="shared" si="653"/>
        <v>22.555200000000003</v>
      </c>
      <c r="W5727">
        <f t="shared" si="647"/>
        <v>2212.5951999354147</v>
      </c>
      <c r="X5727">
        <f t="shared" si="648"/>
        <v>1178.8707225255891</v>
      </c>
    </row>
    <row r="5728" spans="1:24">
      <c r="A5728" t="s">
        <v>290</v>
      </c>
      <c r="B5728">
        <v>2014025</v>
      </c>
      <c r="C5728">
        <v>13</v>
      </c>
      <c r="D5728">
        <v>2</v>
      </c>
      <c r="E5728" s="28" t="s">
        <v>532</v>
      </c>
      <c r="F5728" t="s">
        <v>581</v>
      </c>
      <c r="G5728" t="s">
        <v>581</v>
      </c>
      <c r="H5728">
        <v>15</v>
      </c>
      <c r="I5728" s="3">
        <v>0.17066666666666666</v>
      </c>
      <c r="J5728">
        <v>56.576000000000008</v>
      </c>
      <c r="K5728">
        <f t="shared" si="649"/>
        <v>22.1</v>
      </c>
      <c r="L5728">
        <v>-4.1809999999999998E-3</v>
      </c>
      <c r="M5728">
        <f t="shared" si="650"/>
        <v>0.16531498666666666</v>
      </c>
      <c r="N5728" s="5">
        <v>2513.9367801094149</v>
      </c>
      <c r="O5728" s="3">
        <v>30.242573759283246</v>
      </c>
      <c r="P5728" s="7">
        <v>1.2029965907880543E-2</v>
      </c>
      <c r="Q5728" s="9">
        <f t="shared" si="651"/>
        <v>29.297021193918571</v>
      </c>
      <c r="R5728" s="7">
        <f t="shared" si="652"/>
        <v>1.1653841666075415E-2</v>
      </c>
      <c r="S5728" t="s">
        <v>481</v>
      </c>
      <c r="T5728" t="s">
        <v>581</v>
      </c>
      <c r="U5728">
        <v>70</v>
      </c>
      <c r="V5728">
        <f t="shared" si="653"/>
        <v>21.336000000000002</v>
      </c>
      <c r="W5728">
        <f t="shared" si="647"/>
        <v>2709.3538182656157</v>
      </c>
      <c r="X5728">
        <f t="shared" si="648"/>
        <v>1443.5437143719203</v>
      </c>
    </row>
    <row r="5729" spans="1:24">
      <c r="A5729" t="s">
        <v>290</v>
      </c>
      <c r="B5729">
        <v>2014025</v>
      </c>
      <c r="C5729">
        <v>14</v>
      </c>
      <c r="D5729">
        <v>1</v>
      </c>
      <c r="E5729" s="28" t="s">
        <v>532</v>
      </c>
      <c r="F5729" t="s">
        <v>581</v>
      </c>
      <c r="G5729" t="s">
        <v>581</v>
      </c>
      <c r="H5729">
        <v>22</v>
      </c>
      <c r="I5729" s="3">
        <v>0.11636363636363636</v>
      </c>
      <c r="J5729">
        <v>54.016000000000005</v>
      </c>
      <c r="K5729">
        <f t="shared" si="649"/>
        <v>21.1</v>
      </c>
      <c r="L5729">
        <v>-4.1809999999999998E-3</v>
      </c>
      <c r="M5729">
        <f t="shared" si="650"/>
        <v>0.11101195636363637</v>
      </c>
      <c r="N5729" s="5">
        <v>2291.5783744651271</v>
      </c>
      <c r="O5729" s="3">
        <v>19.70393616729309</v>
      </c>
      <c r="P5729" s="7">
        <v>8.5984125120277186E-3</v>
      </c>
      <c r="Q5729" s="9">
        <f t="shared" si="651"/>
        <v>18.799598561477392</v>
      </c>
      <c r="R5729" s="7">
        <f t="shared" si="652"/>
        <v>8.2037772615415651E-3</v>
      </c>
      <c r="S5729" t="s">
        <v>481</v>
      </c>
      <c r="T5729" t="s">
        <v>484</v>
      </c>
      <c r="U5729">
        <v>86</v>
      </c>
      <c r="V5729">
        <f t="shared" si="653"/>
        <v>26.212800000000001</v>
      </c>
      <c r="W5729">
        <f t="shared" si="647"/>
        <v>2882.6199541228011</v>
      </c>
      <c r="X5729">
        <f t="shared" si="648"/>
        <v>1535.8599115566285</v>
      </c>
    </row>
    <row r="5730" spans="1:24">
      <c r="A5730" t="s">
        <v>290</v>
      </c>
      <c r="B5730">
        <v>2014025</v>
      </c>
      <c r="C5730">
        <v>14</v>
      </c>
      <c r="D5730">
        <v>3</v>
      </c>
      <c r="E5730" s="28" t="s">
        <v>532</v>
      </c>
      <c r="F5730" t="s">
        <v>581</v>
      </c>
      <c r="G5730" t="s">
        <v>581</v>
      </c>
      <c r="H5730">
        <v>23</v>
      </c>
      <c r="I5730" s="3">
        <v>0.11130434782608696</v>
      </c>
      <c r="J5730">
        <v>56.832000000000001</v>
      </c>
      <c r="K5730">
        <f t="shared" si="649"/>
        <v>22.2</v>
      </c>
      <c r="L5730">
        <v>-4.1809999999999998E-3</v>
      </c>
      <c r="M5730">
        <f t="shared" si="650"/>
        <v>0.10595266782608696</v>
      </c>
      <c r="N5730" s="5">
        <v>2536.7388110585857</v>
      </c>
      <c r="O5730" s="3">
        <v>19.833691332313993</v>
      </c>
      <c r="P5730" s="7">
        <v>7.8185784227574294E-3</v>
      </c>
      <c r="Q5730" s="9">
        <f t="shared" si="651"/>
        <v>18.881838762865861</v>
      </c>
      <c r="R5730" s="7">
        <f t="shared" si="652"/>
        <v>7.4433515506416824E-3</v>
      </c>
      <c r="S5730" t="s">
        <v>481</v>
      </c>
      <c r="T5730" t="s">
        <v>581</v>
      </c>
      <c r="U5730">
        <v>92</v>
      </c>
      <c r="V5730">
        <f t="shared" si="653"/>
        <v>28.041600000000003</v>
      </c>
      <c r="W5730">
        <f t="shared" si="647"/>
        <v>3387.9885105626213</v>
      </c>
      <c r="X5730">
        <f t="shared" si="648"/>
        <v>1805.1202784277648</v>
      </c>
    </row>
    <row r="5731" spans="1:24">
      <c r="A5731" t="s">
        <v>290</v>
      </c>
      <c r="B5731">
        <v>2014025</v>
      </c>
      <c r="C5731">
        <v>15</v>
      </c>
      <c r="D5731">
        <v>3</v>
      </c>
      <c r="E5731" s="28" t="s">
        <v>532</v>
      </c>
      <c r="F5731" t="s">
        <v>581</v>
      </c>
      <c r="G5731" t="s">
        <v>581</v>
      </c>
      <c r="H5731">
        <v>20</v>
      </c>
      <c r="I5731" s="3">
        <v>0.128</v>
      </c>
      <c r="J5731">
        <v>52.991999999999997</v>
      </c>
      <c r="K5731">
        <f t="shared" si="649"/>
        <v>20.7</v>
      </c>
      <c r="L5731">
        <v>-4.1809999999999998E-3</v>
      </c>
      <c r="M5731">
        <f t="shared" si="650"/>
        <v>0.12264832000000001</v>
      </c>
      <c r="N5731" s="5">
        <v>2205.5174359842817</v>
      </c>
      <c r="O5731" s="3">
        <v>21.257875692748989</v>
      </c>
      <c r="P5731" s="7">
        <v>9.6384981346846581E-3</v>
      </c>
      <c r="Q5731" s="9">
        <f t="shared" si="651"/>
        <v>20.371145647315327</v>
      </c>
      <c r="R5731" s="7">
        <f t="shared" si="652"/>
        <v>9.2364473365516876E-3</v>
      </c>
      <c r="S5731" t="s">
        <v>481</v>
      </c>
      <c r="T5731" t="s">
        <v>581</v>
      </c>
      <c r="U5731">
        <v>90</v>
      </c>
      <c r="V5731">
        <f t="shared" si="653"/>
        <v>27.432000000000002</v>
      </c>
      <c r="W5731">
        <f t="shared" si="647"/>
        <v>2867.1392873166469</v>
      </c>
      <c r="X5731">
        <f t="shared" si="648"/>
        <v>1527.6118122823095</v>
      </c>
    </row>
    <row r="5732" spans="1:24">
      <c r="A5732" t="s">
        <v>290</v>
      </c>
      <c r="B5732">
        <v>2014025</v>
      </c>
      <c r="C5732">
        <v>15</v>
      </c>
      <c r="D5732">
        <v>1</v>
      </c>
      <c r="E5732" s="28" t="s">
        <v>532</v>
      </c>
      <c r="F5732" t="s">
        <v>581</v>
      </c>
      <c r="G5732" t="s">
        <v>581</v>
      </c>
      <c r="H5732">
        <v>20</v>
      </c>
      <c r="I5732" s="3">
        <v>0.128</v>
      </c>
      <c r="J5732">
        <v>55.04</v>
      </c>
      <c r="K5732">
        <f t="shared" si="649"/>
        <v>21.5</v>
      </c>
      <c r="L5732">
        <v>-4.1809999999999998E-3</v>
      </c>
      <c r="M5732">
        <f t="shared" si="650"/>
        <v>0.12264832000000001</v>
      </c>
      <c r="N5732" s="5">
        <v>2379.2864122470401</v>
      </c>
      <c r="O5732" s="3">
        <v>22.081425356390341</v>
      </c>
      <c r="P5732" s="7">
        <v>9.2806924137965614E-3</v>
      </c>
      <c r="Q5732" s="9">
        <f t="shared" si="651"/>
        <v>21.160262686960362</v>
      </c>
      <c r="R5732" s="7">
        <f t="shared" si="652"/>
        <v>8.8935331946758938E-3</v>
      </c>
      <c r="S5732" t="s">
        <v>481</v>
      </c>
      <c r="T5732" t="s">
        <v>581</v>
      </c>
      <c r="U5732">
        <v>89</v>
      </c>
      <c r="V5732">
        <f t="shared" si="653"/>
        <v>27.127200000000002</v>
      </c>
      <c r="W5732">
        <f t="shared" si="647"/>
        <v>3082.448251973427</v>
      </c>
      <c r="X5732">
        <f t="shared" si="648"/>
        <v>1642.328428651442</v>
      </c>
    </row>
    <row r="5733" spans="1:24">
      <c r="A5733" t="s">
        <v>290</v>
      </c>
      <c r="B5733">
        <v>2014025</v>
      </c>
      <c r="C5733">
        <v>16</v>
      </c>
      <c r="D5733">
        <v>5</v>
      </c>
      <c r="E5733" s="28" t="s">
        <v>532</v>
      </c>
      <c r="F5733" t="s">
        <v>581</v>
      </c>
      <c r="G5733" t="s">
        <v>581</v>
      </c>
      <c r="H5733">
        <v>28</v>
      </c>
      <c r="I5733" s="3">
        <v>9.1428571428571428E-2</v>
      </c>
      <c r="J5733">
        <v>16.384</v>
      </c>
      <c r="K5733">
        <f t="shared" si="649"/>
        <v>6.4</v>
      </c>
      <c r="L5733">
        <v>-4.1809999999999998E-3</v>
      </c>
      <c r="M5733">
        <f t="shared" si="650"/>
        <v>8.6076891428571431E-2</v>
      </c>
      <c r="N5733" s="5">
        <v>210.82871053680643</v>
      </c>
      <c r="O5733" s="3">
        <v>4.6797369279633543</v>
      </c>
      <c r="P5733" s="7">
        <v>2.2196867381334986E-2</v>
      </c>
      <c r="Q5733" s="9">
        <f t="shared" si="651"/>
        <v>4.4072603299139876</v>
      </c>
      <c r="R5733" s="7">
        <f t="shared" si="652"/>
        <v>2.0904459922428682E-2</v>
      </c>
      <c r="S5733" t="s">
        <v>483</v>
      </c>
      <c r="T5733" t="s">
        <v>581</v>
      </c>
      <c r="U5733" t="s">
        <v>581</v>
      </c>
      <c r="V5733" t="s">
        <v>581</v>
      </c>
      <c r="W5733" t="s">
        <v>581</v>
      </c>
      <c r="X5733" t="s">
        <v>581</v>
      </c>
    </row>
    <row r="5734" spans="1:24">
      <c r="A5734" t="s">
        <v>290</v>
      </c>
      <c r="B5734">
        <v>2014025</v>
      </c>
      <c r="C5734">
        <v>16</v>
      </c>
      <c r="D5734">
        <v>2</v>
      </c>
      <c r="E5734" s="28" t="s">
        <v>532</v>
      </c>
      <c r="F5734" t="s">
        <v>581</v>
      </c>
      <c r="G5734" t="s">
        <v>581</v>
      </c>
      <c r="H5734">
        <v>9</v>
      </c>
      <c r="I5734" s="3">
        <v>0.28444444444444444</v>
      </c>
      <c r="J5734">
        <v>29.695999999999998</v>
      </c>
      <c r="K5734">
        <f t="shared" si="649"/>
        <v>11.6</v>
      </c>
      <c r="L5734">
        <v>-4.1809999999999998E-3</v>
      </c>
      <c r="M5734">
        <f t="shared" si="650"/>
        <v>0.27909276444444442</v>
      </c>
      <c r="N5734" s="5">
        <v>692.60525609943033</v>
      </c>
      <c r="O5734" s="3">
        <v>26.282418277944831</v>
      </c>
      <c r="P5734" s="7">
        <v>3.7947182823821556E-2</v>
      </c>
      <c r="Q5734" s="9">
        <f t="shared" si="651"/>
        <v>25.792619639178369</v>
      </c>
      <c r="R5734" s="7">
        <f t="shared" si="652"/>
        <v>3.7239999858556638E-2</v>
      </c>
      <c r="S5734" t="s">
        <v>483</v>
      </c>
      <c r="T5734" t="s">
        <v>581</v>
      </c>
      <c r="U5734" t="s">
        <v>581</v>
      </c>
      <c r="V5734" t="s">
        <v>581</v>
      </c>
      <c r="W5734" t="s">
        <v>581</v>
      </c>
      <c r="X5734" t="s">
        <v>581</v>
      </c>
    </row>
    <row r="5735" spans="1:24">
      <c r="A5735" t="s">
        <v>334</v>
      </c>
      <c r="B5735">
        <v>2014025</v>
      </c>
      <c r="C5735">
        <v>1</v>
      </c>
      <c r="D5735">
        <v>1</v>
      </c>
      <c r="E5735" s="28" t="s">
        <v>532</v>
      </c>
      <c r="F5735" t="s">
        <v>581</v>
      </c>
      <c r="G5735" t="s">
        <v>581</v>
      </c>
      <c r="H5735">
        <v>9</v>
      </c>
      <c r="I5735" s="3">
        <v>0.28444444444444444</v>
      </c>
      <c r="J5735">
        <v>22.784000000000002</v>
      </c>
      <c r="K5735">
        <f t="shared" si="649"/>
        <v>8.9</v>
      </c>
      <c r="L5735">
        <v>-4.1809999999999998E-3</v>
      </c>
      <c r="M5735">
        <f t="shared" si="650"/>
        <v>0.27909276444444442</v>
      </c>
      <c r="N5735" s="5">
        <v>407.70854886768649</v>
      </c>
      <c r="O5735" s="3">
        <v>20.105795800632862</v>
      </c>
      <c r="P5735" s="7">
        <v>4.9314138387512176E-2</v>
      </c>
      <c r="Q5735" s="9">
        <f t="shared" si="651"/>
        <v>19.732207321920239</v>
      </c>
      <c r="R5735" s="7">
        <f t="shared" si="652"/>
        <v>4.8397825791786191E-2</v>
      </c>
      <c r="S5735" t="s">
        <v>483</v>
      </c>
      <c r="T5735" t="s">
        <v>484</v>
      </c>
      <c r="U5735">
        <v>44</v>
      </c>
      <c r="V5735">
        <f t="shared" si="653"/>
        <v>13.411200000000001</v>
      </c>
      <c r="W5735">
        <f t="shared" si="647"/>
        <v>269.29024043911284</v>
      </c>
      <c r="X5735">
        <f t="shared" si="648"/>
        <v>143.47784010595933</v>
      </c>
    </row>
    <row r="5736" spans="1:24">
      <c r="A5736" t="s">
        <v>334</v>
      </c>
      <c r="B5736">
        <v>2014025</v>
      </c>
      <c r="C5736">
        <v>5</v>
      </c>
      <c r="D5736">
        <v>1</v>
      </c>
      <c r="E5736" s="28" t="s">
        <v>532</v>
      </c>
      <c r="F5736" t="s">
        <v>581</v>
      </c>
      <c r="G5736" t="s">
        <v>581</v>
      </c>
      <c r="H5736">
        <v>7</v>
      </c>
      <c r="I5736" s="3">
        <v>0.36571428571428571</v>
      </c>
      <c r="J5736">
        <v>27.648000000000003</v>
      </c>
      <c r="K5736">
        <f t="shared" si="649"/>
        <v>10.8</v>
      </c>
      <c r="L5736">
        <v>-4.1809999999999998E-3</v>
      </c>
      <c r="M5736">
        <f t="shared" si="650"/>
        <v>0.36036260571428569</v>
      </c>
      <c r="N5736" s="5">
        <v>600.36769523957776</v>
      </c>
      <c r="O5736" s="3">
        <v>31.34530862635896</v>
      </c>
      <c r="P5736" s="7">
        <v>5.2210185316267824E-2</v>
      </c>
      <c r="Q5736" s="9">
        <f t="shared" si="651"/>
        <v>30.8926752647988</v>
      </c>
      <c r="R5736" s="7">
        <f t="shared" si="652"/>
        <v>5.1456258405894115E-2</v>
      </c>
      <c r="S5736" t="s">
        <v>481</v>
      </c>
      <c r="T5736" t="s">
        <v>482</v>
      </c>
      <c r="U5736">
        <v>36</v>
      </c>
      <c r="V5736">
        <f t="shared" si="653"/>
        <v>10.972800000000001</v>
      </c>
      <c r="W5736">
        <f t="shared" si="647"/>
        <v>347.81631033966164</v>
      </c>
      <c r="X5736">
        <f t="shared" si="648"/>
        <v>185.31653014897174</v>
      </c>
    </row>
    <row r="5737" spans="1:24">
      <c r="A5737" t="s">
        <v>334</v>
      </c>
      <c r="B5737">
        <v>2014025</v>
      </c>
      <c r="C5737">
        <v>5</v>
      </c>
      <c r="D5737">
        <v>3</v>
      </c>
      <c r="E5737" s="28" t="s">
        <v>532</v>
      </c>
      <c r="F5737" t="s">
        <v>581</v>
      </c>
      <c r="G5737" t="s">
        <v>581</v>
      </c>
      <c r="H5737">
        <v>20</v>
      </c>
      <c r="I5737" s="3">
        <v>0.128</v>
      </c>
      <c r="J5737">
        <v>65.536000000000001</v>
      </c>
      <c r="K5737">
        <f t="shared" si="649"/>
        <v>25.6</v>
      </c>
      <c r="L5737">
        <v>-4.1809999999999998E-3</v>
      </c>
      <c r="M5737">
        <f t="shared" si="650"/>
        <v>0.12264832000000001</v>
      </c>
      <c r="N5737" s="5">
        <v>3373.2593685889028</v>
      </c>
      <c r="O5737" s="3">
        <v>26.302117382553476</v>
      </c>
      <c r="P5737" s="7">
        <v>7.7972413350344124E-3</v>
      </c>
      <c r="Q5737" s="9">
        <f t="shared" si="651"/>
        <v>25.204487515144855</v>
      </c>
      <c r="R5737" s="7">
        <f t="shared" si="652"/>
        <v>7.471849852354627E-3</v>
      </c>
      <c r="S5737" t="s">
        <v>481</v>
      </c>
      <c r="T5737" t="s">
        <v>581</v>
      </c>
      <c r="U5737">
        <v>73</v>
      </c>
      <c r="V5737">
        <f t="shared" si="653"/>
        <v>22.250400000000003</v>
      </c>
      <c r="W5737">
        <f t="shared" si="647"/>
        <v>3835.0527476699226</v>
      </c>
      <c r="X5737">
        <f t="shared" si="648"/>
        <v>2043.316103958535</v>
      </c>
    </row>
    <row r="5738" spans="1:24">
      <c r="A5738" t="s">
        <v>238</v>
      </c>
      <c r="B5738">
        <v>2014025</v>
      </c>
      <c r="C5738">
        <v>2</v>
      </c>
      <c r="D5738">
        <v>1</v>
      </c>
      <c r="E5738" s="28" t="s">
        <v>532</v>
      </c>
      <c r="F5738" t="s">
        <v>581</v>
      </c>
      <c r="G5738" t="s">
        <v>581</v>
      </c>
      <c r="H5738">
        <v>18</v>
      </c>
      <c r="I5738" s="3">
        <v>0.14222222222222222</v>
      </c>
      <c r="J5738">
        <v>67.072000000000003</v>
      </c>
      <c r="K5738">
        <f t="shared" si="649"/>
        <v>26.2</v>
      </c>
      <c r="L5738">
        <v>-4.1809999999999998E-3</v>
      </c>
      <c r="M5738">
        <f t="shared" si="650"/>
        <v>0.13687054222222222</v>
      </c>
      <c r="N5738" s="5">
        <v>3533.23388820521</v>
      </c>
      <c r="O5738" s="3">
        <v>29.904511705998413</v>
      </c>
      <c r="P5738" s="7">
        <v>8.4637792606447344E-3</v>
      </c>
      <c r="Q5738" s="9">
        <f t="shared" si="651"/>
        <v>28.781535553794708</v>
      </c>
      <c r="R5738" s="7">
        <f t="shared" si="652"/>
        <v>8.1459468759977772E-3</v>
      </c>
      <c r="S5738" t="s">
        <v>481</v>
      </c>
      <c r="T5738" t="s">
        <v>581</v>
      </c>
      <c r="U5738">
        <v>91</v>
      </c>
      <c r="V5738">
        <f t="shared" si="653"/>
        <v>27.736800000000002</v>
      </c>
      <c r="W5738">
        <f t="shared" ref="W5738:W5801" si="654">IF(K5738&lt;9,0.16347481*POWER(K5738,2.03361676)*POWER(U5738,0.78254419),0.16347481*0.79129363*POWER(K5738,2.14015397)*POWER(U5738,0.78254419))</f>
        <v>4788.5950217867394</v>
      </c>
      <c r="X5738">
        <f t="shared" ref="X5738:X5801" si="655">W5738*0.5328</f>
        <v>2551.3634276079752</v>
      </c>
    </row>
    <row r="5739" spans="1:24">
      <c r="A5739" t="s">
        <v>238</v>
      </c>
      <c r="B5739">
        <v>2014025</v>
      </c>
      <c r="C5739">
        <v>3</v>
      </c>
      <c r="D5739">
        <v>1</v>
      </c>
      <c r="E5739" s="28" t="s">
        <v>532</v>
      </c>
      <c r="F5739" t="s">
        <v>581</v>
      </c>
      <c r="G5739" t="s">
        <v>581</v>
      </c>
      <c r="H5739">
        <v>30</v>
      </c>
      <c r="I5739" s="3">
        <v>8.533333333333333E-2</v>
      </c>
      <c r="J5739">
        <v>48.64</v>
      </c>
      <c r="K5739">
        <f t="shared" si="649"/>
        <v>19</v>
      </c>
      <c r="L5739">
        <v>-4.1809999999999998E-3</v>
      </c>
      <c r="M5739">
        <f t="shared" si="650"/>
        <v>7.9981653333333333E-2</v>
      </c>
      <c r="N5739" s="5">
        <v>1858.1338990182401</v>
      </c>
      <c r="O5739" s="3">
        <v>13.016659961446601</v>
      </c>
      <c r="P5739" s="7">
        <v>7.0052324906854438E-3</v>
      </c>
      <c r="Q5739" s="9">
        <f t="shared" si="651"/>
        <v>12.201664653194131</v>
      </c>
      <c r="R5739" s="7">
        <f t="shared" si="652"/>
        <v>6.5666229218685358E-3</v>
      </c>
      <c r="S5739" t="s">
        <v>483</v>
      </c>
      <c r="T5739" t="s">
        <v>581</v>
      </c>
      <c r="U5739">
        <v>82</v>
      </c>
      <c r="V5739">
        <f t="shared" si="653"/>
        <v>24.993600000000001</v>
      </c>
      <c r="W5739">
        <f t="shared" si="654"/>
        <v>2219.0240927562127</v>
      </c>
      <c r="X5739">
        <f t="shared" si="655"/>
        <v>1182.2960366205102</v>
      </c>
    </row>
    <row r="5740" spans="1:24">
      <c r="A5740" t="s">
        <v>238</v>
      </c>
      <c r="B5740">
        <v>2014025</v>
      </c>
      <c r="C5740">
        <v>3</v>
      </c>
      <c r="D5740">
        <v>3</v>
      </c>
      <c r="E5740" s="28" t="s">
        <v>532</v>
      </c>
      <c r="F5740" t="s">
        <v>581</v>
      </c>
      <c r="G5740" t="s">
        <v>581</v>
      </c>
      <c r="H5740">
        <v>29</v>
      </c>
      <c r="I5740" s="3">
        <v>8.8275862068965524E-2</v>
      </c>
      <c r="J5740">
        <v>49.152000000000001</v>
      </c>
      <c r="K5740">
        <f t="shared" si="649"/>
        <v>19.2</v>
      </c>
      <c r="L5740">
        <v>-4.1809999999999998E-3</v>
      </c>
      <c r="M5740">
        <f t="shared" si="650"/>
        <v>8.2924182068965527E-2</v>
      </c>
      <c r="N5740" s="5">
        <v>1897.4583948312577</v>
      </c>
      <c r="O5740" s="3">
        <v>13.606685584185421</v>
      </c>
      <c r="P5740" s="7">
        <v>7.1710060264037956E-3</v>
      </c>
      <c r="Q5740" s="9">
        <f t="shared" si="651"/>
        <v>12.783181058104502</v>
      </c>
      <c r="R5740" s="7">
        <f t="shared" si="652"/>
        <v>6.7370020301506101E-3</v>
      </c>
      <c r="S5740" t="s">
        <v>483</v>
      </c>
      <c r="T5740" t="s">
        <v>581</v>
      </c>
      <c r="U5740">
        <v>84</v>
      </c>
      <c r="V5740">
        <f t="shared" si="653"/>
        <v>25.603200000000001</v>
      </c>
      <c r="W5740">
        <f t="shared" si="654"/>
        <v>2312.5136528881189</v>
      </c>
      <c r="X5740">
        <f t="shared" si="655"/>
        <v>1232.1072742587899</v>
      </c>
    </row>
    <row r="5741" spans="1:24">
      <c r="A5741" t="s">
        <v>238</v>
      </c>
      <c r="B5741">
        <v>2014025</v>
      </c>
      <c r="C5741">
        <v>4</v>
      </c>
      <c r="D5741">
        <v>3</v>
      </c>
      <c r="E5741" s="28" t="s">
        <v>532</v>
      </c>
      <c r="F5741" t="s">
        <v>581</v>
      </c>
      <c r="G5741" t="s">
        <v>581</v>
      </c>
      <c r="H5741">
        <v>24</v>
      </c>
      <c r="I5741" s="3">
        <v>0.10666666666666667</v>
      </c>
      <c r="J5741">
        <v>62.208000000000006</v>
      </c>
      <c r="K5741">
        <f t="shared" si="649"/>
        <v>24.3</v>
      </c>
      <c r="L5741">
        <v>-4.1809999999999998E-3</v>
      </c>
      <c r="M5741">
        <f t="shared" si="650"/>
        <v>0.10131498666666668</v>
      </c>
      <c r="N5741" s="5">
        <v>3039.3614571503622</v>
      </c>
      <c r="O5741" s="3">
        <v>20.8103565178879</v>
      </c>
      <c r="P5741" s="7">
        <v>6.8469501937420858E-3</v>
      </c>
      <c r="Q5741" s="9">
        <f t="shared" si="651"/>
        <v>19.767962384516508</v>
      </c>
      <c r="R5741" s="7">
        <f t="shared" si="652"/>
        <v>6.5039853479784901E-3</v>
      </c>
      <c r="S5741" t="s">
        <v>481</v>
      </c>
      <c r="T5741" t="s">
        <v>581</v>
      </c>
      <c r="U5741">
        <v>84</v>
      </c>
      <c r="V5741">
        <f t="shared" si="653"/>
        <v>25.603200000000001</v>
      </c>
      <c r="W5741">
        <f t="shared" si="654"/>
        <v>3828.537042773195</v>
      </c>
      <c r="X5741">
        <f t="shared" si="655"/>
        <v>2039.8445363895585</v>
      </c>
    </row>
    <row r="5742" spans="1:24">
      <c r="A5742" t="s">
        <v>238</v>
      </c>
      <c r="B5742">
        <v>2014025</v>
      </c>
      <c r="C5742">
        <v>5</v>
      </c>
      <c r="D5742">
        <v>3</v>
      </c>
      <c r="E5742" s="28" t="s">
        <v>532</v>
      </c>
      <c r="F5742" t="s">
        <v>581</v>
      </c>
      <c r="G5742" t="s">
        <v>581</v>
      </c>
      <c r="H5742">
        <v>30</v>
      </c>
      <c r="I5742" s="3">
        <v>8.533333333333333E-2</v>
      </c>
      <c r="J5742">
        <v>43.263999999999996</v>
      </c>
      <c r="K5742">
        <f t="shared" si="649"/>
        <v>16.899999999999999</v>
      </c>
      <c r="L5742">
        <v>-4.1809999999999998E-3</v>
      </c>
      <c r="M5742">
        <f t="shared" si="650"/>
        <v>7.9981653333333333E-2</v>
      </c>
      <c r="N5742" s="5">
        <v>1470.087598057062</v>
      </c>
      <c r="O5742" s="3">
        <v>11.575448050073788</v>
      </c>
      <c r="P5742" s="7">
        <v>7.8739852409968319E-3</v>
      </c>
      <c r="Q5742" s="9">
        <f t="shared" si="651"/>
        <v>10.850838368342501</v>
      </c>
      <c r="R5742" s="7">
        <f t="shared" si="652"/>
        <v>7.3810828570239542E-3</v>
      </c>
      <c r="S5742" t="s">
        <v>483</v>
      </c>
      <c r="T5742" t="s">
        <v>490</v>
      </c>
      <c r="U5742">
        <v>68</v>
      </c>
      <c r="V5742">
        <f t="shared" si="653"/>
        <v>20.726400000000002</v>
      </c>
      <c r="W5742">
        <f t="shared" si="654"/>
        <v>1491.6753712757791</v>
      </c>
      <c r="X5742">
        <f t="shared" si="655"/>
        <v>794.76463781573511</v>
      </c>
    </row>
    <row r="5743" spans="1:24">
      <c r="A5743" t="s">
        <v>238</v>
      </c>
      <c r="B5743">
        <v>2014025</v>
      </c>
      <c r="C5743">
        <v>5</v>
      </c>
      <c r="D5743">
        <v>1</v>
      </c>
      <c r="E5743" s="28" t="s">
        <v>532</v>
      </c>
      <c r="F5743" t="s">
        <v>581</v>
      </c>
      <c r="G5743" t="s">
        <v>581</v>
      </c>
      <c r="H5743">
        <v>26</v>
      </c>
      <c r="I5743" s="3">
        <v>9.8461538461538461E-2</v>
      </c>
      <c r="J5743">
        <v>65.536000000000001</v>
      </c>
      <c r="K5743">
        <f t="shared" si="649"/>
        <v>25.6</v>
      </c>
      <c r="L5743">
        <v>-4.1809999999999998E-3</v>
      </c>
      <c r="M5743">
        <f t="shared" si="650"/>
        <v>9.3109858461538464E-2</v>
      </c>
      <c r="N5743" s="5">
        <v>3373.2593685889028</v>
      </c>
      <c r="O5743" s="3">
        <v>20.241535002077804</v>
      </c>
      <c r="P5743" s="7">
        <v>6.000586610849676E-3</v>
      </c>
      <c r="Q5743" s="9">
        <f t="shared" si="651"/>
        <v>19.142911982734791</v>
      </c>
      <c r="R5743" s="7">
        <f t="shared" si="652"/>
        <v>5.674900709085595E-3</v>
      </c>
      <c r="S5743" t="s">
        <v>481</v>
      </c>
      <c r="T5743" t="s">
        <v>581</v>
      </c>
      <c r="U5743">
        <v>90</v>
      </c>
      <c r="V5743">
        <f t="shared" si="653"/>
        <v>27.432000000000002</v>
      </c>
      <c r="W5743">
        <f t="shared" si="654"/>
        <v>4517.7270147924864</v>
      </c>
      <c r="X5743">
        <f t="shared" si="655"/>
        <v>2407.044953481437</v>
      </c>
    </row>
    <row r="5744" spans="1:24">
      <c r="A5744" t="s">
        <v>238</v>
      </c>
      <c r="B5744">
        <v>2014025</v>
      </c>
      <c r="C5744">
        <v>6</v>
      </c>
      <c r="D5744">
        <v>1</v>
      </c>
      <c r="E5744" s="28" t="s">
        <v>532</v>
      </c>
      <c r="F5744" t="s">
        <v>581</v>
      </c>
      <c r="G5744" t="s">
        <v>581</v>
      </c>
      <c r="H5744">
        <v>22</v>
      </c>
      <c r="I5744" s="3">
        <v>0.11636363636363636</v>
      </c>
      <c r="J5744">
        <v>55.808</v>
      </c>
      <c r="K5744">
        <f t="shared" si="649"/>
        <v>21.8</v>
      </c>
      <c r="L5744">
        <v>-4.1809999999999998E-3</v>
      </c>
      <c r="M5744">
        <f t="shared" si="650"/>
        <v>0.11101195636363637</v>
      </c>
      <c r="N5744" s="5">
        <v>2446.1483494998015</v>
      </c>
      <c r="O5744" s="3">
        <v>20.359032490644143</v>
      </c>
      <c r="P5744" s="7">
        <v>8.3228936195988441E-3</v>
      </c>
      <c r="Q5744" s="9">
        <f t="shared" si="651"/>
        <v>19.424566339874637</v>
      </c>
      <c r="R5744" s="7">
        <f t="shared" si="652"/>
        <v>7.9408782970365032E-3</v>
      </c>
      <c r="S5744" t="s">
        <v>481</v>
      </c>
      <c r="T5744" t="s">
        <v>581</v>
      </c>
      <c r="U5744">
        <v>84</v>
      </c>
      <c r="V5744">
        <f t="shared" si="653"/>
        <v>25.603200000000001</v>
      </c>
      <c r="W5744">
        <f t="shared" si="654"/>
        <v>3034.7649853728517</v>
      </c>
      <c r="X5744">
        <f t="shared" si="655"/>
        <v>1616.9227842066555</v>
      </c>
    </row>
    <row r="5745" spans="1:24">
      <c r="A5745" t="s">
        <v>238</v>
      </c>
      <c r="B5745">
        <v>2014025</v>
      </c>
      <c r="C5745">
        <v>6</v>
      </c>
      <c r="D5745">
        <v>3</v>
      </c>
      <c r="E5745" s="28" t="s">
        <v>532</v>
      </c>
      <c r="F5745" t="s">
        <v>581</v>
      </c>
      <c r="G5745" t="s">
        <v>581</v>
      </c>
      <c r="H5745">
        <v>15</v>
      </c>
      <c r="I5745" s="3">
        <v>0.17066666666666666</v>
      </c>
      <c r="J5745">
        <v>56.576000000000008</v>
      </c>
      <c r="K5745">
        <f t="shared" si="649"/>
        <v>22.1</v>
      </c>
      <c r="L5745">
        <v>-4.1809999999999998E-3</v>
      </c>
      <c r="M5745">
        <f t="shared" si="650"/>
        <v>0.16531498666666666</v>
      </c>
      <c r="N5745" s="5">
        <v>2513.9367801094149</v>
      </c>
      <c r="O5745" s="3">
        <v>30.242573759283246</v>
      </c>
      <c r="P5745" s="7">
        <v>1.2029965907880543E-2</v>
      </c>
      <c r="Q5745" s="9">
        <f t="shared" si="651"/>
        <v>29.297021193918571</v>
      </c>
      <c r="R5745" s="7">
        <f t="shared" si="652"/>
        <v>1.1653841666075415E-2</v>
      </c>
      <c r="S5745" t="s">
        <v>483</v>
      </c>
      <c r="T5745" t="s">
        <v>581</v>
      </c>
      <c r="U5745">
        <v>77</v>
      </c>
      <c r="V5745">
        <f t="shared" si="653"/>
        <v>23.4696</v>
      </c>
      <c r="W5745">
        <f t="shared" si="654"/>
        <v>2919.1561665813142</v>
      </c>
      <c r="X5745">
        <f t="shared" si="655"/>
        <v>1555.3264055545244</v>
      </c>
    </row>
    <row r="5746" spans="1:24">
      <c r="A5746" t="s">
        <v>238</v>
      </c>
      <c r="B5746">
        <v>2014025</v>
      </c>
      <c r="C5746">
        <v>7</v>
      </c>
      <c r="D5746">
        <v>3</v>
      </c>
      <c r="E5746" s="28" t="s">
        <v>532</v>
      </c>
      <c r="F5746" t="s">
        <v>581</v>
      </c>
      <c r="G5746" t="s">
        <v>581</v>
      </c>
      <c r="H5746">
        <v>49</v>
      </c>
      <c r="I5746" s="3">
        <v>5.2244897959183675E-2</v>
      </c>
      <c r="J5746">
        <v>44.288000000000004</v>
      </c>
      <c r="K5746">
        <f t="shared" si="649"/>
        <v>17.3</v>
      </c>
      <c r="L5746">
        <v>-4.1809999999999998E-3</v>
      </c>
      <c r="M5746">
        <f t="shared" si="650"/>
        <v>4.6893217959183678E-2</v>
      </c>
      <c r="N5746" s="5">
        <v>1540.501093177754</v>
      </c>
      <c r="O5746" s="3">
        <v>7.2605112474526088</v>
      </c>
      <c r="P5746" s="7">
        <v>4.7130841254228433E-3</v>
      </c>
      <c r="Q5746" s="9">
        <f t="shared" si="651"/>
        <v>6.5175727105720354</v>
      </c>
      <c r="R5746" s="7">
        <f t="shared" si="652"/>
        <v>4.2308134278097468E-3</v>
      </c>
      <c r="S5746" t="s">
        <v>483</v>
      </c>
      <c r="T5746" t="s">
        <v>581</v>
      </c>
      <c r="U5746">
        <v>76</v>
      </c>
      <c r="V5746">
        <f t="shared" si="653"/>
        <v>23.1648</v>
      </c>
      <c r="W5746">
        <f t="shared" si="654"/>
        <v>1710.872094270565</v>
      </c>
      <c r="X5746">
        <f t="shared" si="655"/>
        <v>911.55265182735707</v>
      </c>
    </row>
    <row r="5747" spans="1:24">
      <c r="A5747" t="s">
        <v>238</v>
      </c>
      <c r="B5747">
        <v>2014025</v>
      </c>
      <c r="C5747">
        <v>7</v>
      </c>
      <c r="D5747">
        <v>5</v>
      </c>
      <c r="E5747" s="28" t="s">
        <v>532</v>
      </c>
      <c r="F5747" t="s">
        <v>581</v>
      </c>
      <c r="G5747" t="s">
        <v>581</v>
      </c>
      <c r="H5747">
        <v>16</v>
      </c>
      <c r="I5747" s="3">
        <v>0.16</v>
      </c>
      <c r="J5747">
        <v>53.503999999999998</v>
      </c>
      <c r="K5747">
        <f t="shared" si="649"/>
        <v>20.9</v>
      </c>
      <c r="L5747">
        <v>-4.1809999999999998E-3</v>
      </c>
      <c r="M5747">
        <f t="shared" si="650"/>
        <v>0.15464832000000001</v>
      </c>
      <c r="N5747" s="5">
        <v>2248.34201781207</v>
      </c>
      <c r="O5747" s="3">
        <v>26.813618931455942</v>
      </c>
      <c r="P5747" s="7">
        <v>1.1925951976625465E-2</v>
      </c>
      <c r="Q5747" s="9">
        <f t="shared" si="651"/>
        <v>25.919356663967974</v>
      </c>
      <c r="R5747" s="7">
        <f t="shared" si="652"/>
        <v>1.1528208990725925E-2</v>
      </c>
      <c r="S5747" t="s">
        <v>483</v>
      </c>
      <c r="T5747" t="s">
        <v>484</v>
      </c>
      <c r="U5747">
        <v>72</v>
      </c>
      <c r="V5747">
        <f t="shared" si="653"/>
        <v>21.945600000000002</v>
      </c>
      <c r="W5747">
        <f t="shared" si="654"/>
        <v>2457.8172053840171</v>
      </c>
      <c r="X5747">
        <f t="shared" si="655"/>
        <v>1309.5250070286045</v>
      </c>
    </row>
    <row r="5748" spans="1:24">
      <c r="A5748" t="s">
        <v>238</v>
      </c>
      <c r="B5748">
        <v>2014025</v>
      </c>
      <c r="C5748">
        <v>8</v>
      </c>
      <c r="D5748">
        <v>1</v>
      </c>
      <c r="E5748" s="28" t="s">
        <v>532</v>
      </c>
      <c r="F5748" t="s">
        <v>581</v>
      </c>
      <c r="G5748" t="s">
        <v>581</v>
      </c>
      <c r="H5748">
        <v>25</v>
      </c>
      <c r="I5748" s="3">
        <v>0.1024</v>
      </c>
      <c r="J5748">
        <v>56.32</v>
      </c>
      <c r="K5748">
        <f t="shared" si="649"/>
        <v>22</v>
      </c>
      <c r="L5748">
        <v>-4.1809999999999998E-3</v>
      </c>
      <c r="M5748">
        <f t="shared" si="650"/>
        <v>9.7048320000000007E-2</v>
      </c>
      <c r="N5748" s="5">
        <v>2491.2376928665603</v>
      </c>
      <c r="O5748" s="3">
        <v>18.085150613569279</v>
      </c>
      <c r="P5748" s="7">
        <v>7.2595042477699E-3</v>
      </c>
      <c r="Q5748" s="9">
        <f t="shared" si="651"/>
        <v>17.141606810664559</v>
      </c>
      <c r="R5748" s="7">
        <f t="shared" si="652"/>
        <v>6.8807592546259394E-3</v>
      </c>
      <c r="S5748" t="s">
        <v>481</v>
      </c>
      <c r="T5748" t="s">
        <v>581</v>
      </c>
      <c r="U5748">
        <v>77</v>
      </c>
      <c r="V5748">
        <f t="shared" si="653"/>
        <v>23.4696</v>
      </c>
      <c r="W5748">
        <f t="shared" si="654"/>
        <v>2890.9600960995117</v>
      </c>
      <c r="X5748">
        <f t="shared" si="655"/>
        <v>1540.3035392018201</v>
      </c>
    </row>
    <row r="5749" spans="1:24">
      <c r="A5749" t="s">
        <v>238</v>
      </c>
      <c r="B5749">
        <v>2014025</v>
      </c>
      <c r="C5749">
        <v>8</v>
      </c>
      <c r="D5749">
        <v>3</v>
      </c>
      <c r="E5749" s="28" t="s">
        <v>532</v>
      </c>
      <c r="F5749" t="s">
        <v>581</v>
      </c>
      <c r="G5749" t="s">
        <v>581</v>
      </c>
      <c r="H5749">
        <v>31</v>
      </c>
      <c r="I5749" s="3">
        <v>8.2580645161290323E-2</v>
      </c>
      <c r="J5749">
        <v>65.28</v>
      </c>
      <c r="K5749">
        <f t="shared" si="649"/>
        <v>25.5</v>
      </c>
      <c r="L5749">
        <v>-4.1809999999999998E-3</v>
      </c>
      <c r="M5749">
        <f t="shared" si="650"/>
        <v>7.7228965161290325E-2</v>
      </c>
      <c r="N5749" s="5">
        <v>3346.95725162496</v>
      </c>
      <c r="O5749" s="3">
        <v>16.914476052161028</v>
      </c>
      <c r="P5749" s="7">
        <v>5.0536875079444134E-3</v>
      </c>
      <c r="Q5749" s="9">
        <f t="shared" si="651"/>
        <v>15.819623157618407</v>
      </c>
      <c r="R5749" s="7">
        <f t="shared" si="652"/>
        <v>4.7265686318335625E-3</v>
      </c>
      <c r="S5749" t="s">
        <v>481</v>
      </c>
      <c r="T5749" t="s">
        <v>581</v>
      </c>
      <c r="U5749">
        <v>79</v>
      </c>
      <c r="V5749">
        <f t="shared" si="653"/>
        <v>24.0792</v>
      </c>
      <c r="W5749">
        <f t="shared" si="654"/>
        <v>4045.5550674169031</v>
      </c>
      <c r="X5749">
        <f t="shared" si="655"/>
        <v>2155.4717399197261</v>
      </c>
    </row>
    <row r="5750" spans="1:24">
      <c r="A5750" t="s">
        <v>238</v>
      </c>
      <c r="B5750">
        <v>2014025</v>
      </c>
      <c r="C5750">
        <v>9</v>
      </c>
      <c r="D5750">
        <v>1</v>
      </c>
      <c r="E5750" s="28" t="s">
        <v>532</v>
      </c>
      <c r="F5750" t="s">
        <v>581</v>
      </c>
      <c r="G5750" t="s">
        <v>581</v>
      </c>
      <c r="H5750">
        <v>16</v>
      </c>
      <c r="I5750" s="3">
        <v>0.16</v>
      </c>
      <c r="J5750">
        <v>52.480000000000004</v>
      </c>
      <c r="K5750">
        <f t="shared" si="649"/>
        <v>20.5</v>
      </c>
      <c r="L5750">
        <v>-4.1809999999999998E-3</v>
      </c>
      <c r="M5750">
        <f t="shared" si="650"/>
        <v>0.15464832000000001</v>
      </c>
      <c r="N5750" s="5">
        <v>2163.1046289817605</v>
      </c>
      <c r="O5750" s="3">
        <v>26.298900391680142</v>
      </c>
      <c r="P5750" s="7">
        <v>1.2157941894867951E-2</v>
      </c>
      <c r="Q5750" s="9">
        <f t="shared" si="651"/>
        <v>25.42185443782838</v>
      </c>
      <c r="R5750" s="7">
        <f t="shared" si="652"/>
        <v>1.1752484876237921E-2</v>
      </c>
      <c r="S5750" t="s">
        <v>483</v>
      </c>
      <c r="T5750" t="s">
        <v>581</v>
      </c>
      <c r="U5750">
        <v>73</v>
      </c>
      <c r="V5750">
        <f t="shared" si="653"/>
        <v>22.250400000000003</v>
      </c>
      <c r="W5750">
        <f t="shared" si="654"/>
        <v>2383.8351684251738</v>
      </c>
      <c r="X5750">
        <f t="shared" si="655"/>
        <v>1270.1073777369327</v>
      </c>
    </row>
    <row r="5751" spans="1:24">
      <c r="A5751" t="s">
        <v>238</v>
      </c>
      <c r="B5751">
        <v>2014025</v>
      </c>
      <c r="C5751">
        <v>12</v>
      </c>
      <c r="D5751">
        <v>2</v>
      </c>
      <c r="E5751" s="28" t="s">
        <v>532</v>
      </c>
      <c r="F5751" t="s">
        <v>581</v>
      </c>
      <c r="G5751" t="s">
        <v>581</v>
      </c>
      <c r="H5751">
        <v>25</v>
      </c>
      <c r="I5751" s="3">
        <v>0.1024</v>
      </c>
      <c r="J5751">
        <v>44.800000000000004</v>
      </c>
      <c r="K5751">
        <f t="shared" si="649"/>
        <v>17.5</v>
      </c>
      <c r="L5751">
        <v>-4.1809999999999998E-3</v>
      </c>
      <c r="M5751">
        <f t="shared" si="650"/>
        <v>9.7048320000000007E-2</v>
      </c>
      <c r="N5751" s="5">
        <v>1576.3255029760003</v>
      </c>
      <c r="O5751" s="3">
        <v>14.379177127182302</v>
      </c>
      <c r="P5751" s="7">
        <v>9.1219593288539378E-3</v>
      </c>
      <c r="Q5751" s="9">
        <f t="shared" si="651"/>
        <v>13.629316819509677</v>
      </c>
      <c r="R5751" s="7">
        <f t="shared" si="652"/>
        <v>8.6462578913926169E-3</v>
      </c>
      <c r="S5751" t="s">
        <v>483</v>
      </c>
      <c r="T5751" t="s">
        <v>581</v>
      </c>
      <c r="U5751">
        <v>84</v>
      </c>
      <c r="V5751">
        <f t="shared" si="653"/>
        <v>25.603200000000001</v>
      </c>
      <c r="W5751">
        <f t="shared" si="654"/>
        <v>1896.3343020357818</v>
      </c>
      <c r="X5751">
        <f t="shared" si="655"/>
        <v>1010.3669161246646</v>
      </c>
    </row>
    <row r="5752" spans="1:24">
      <c r="A5752" t="s">
        <v>238</v>
      </c>
      <c r="B5752">
        <v>2014025</v>
      </c>
      <c r="C5752">
        <v>14</v>
      </c>
      <c r="D5752">
        <v>1</v>
      </c>
      <c r="E5752" s="28" t="s">
        <v>532</v>
      </c>
      <c r="F5752" t="s">
        <v>581</v>
      </c>
      <c r="G5752" t="s">
        <v>581</v>
      </c>
      <c r="H5752">
        <v>19</v>
      </c>
      <c r="I5752" s="3">
        <v>0.13473684210526315</v>
      </c>
      <c r="J5752">
        <v>57.343999999999994</v>
      </c>
      <c r="K5752">
        <f t="shared" si="649"/>
        <v>22.4</v>
      </c>
      <c r="L5752">
        <v>-4.1809999999999998E-3</v>
      </c>
      <c r="M5752">
        <f t="shared" si="650"/>
        <v>0.12938516210526316</v>
      </c>
      <c r="N5752" s="5">
        <v>2582.6517040758777</v>
      </c>
      <c r="O5752" s="3">
        <v>24.216010192674563</v>
      </c>
      <c r="P5752" s="7">
        <v>9.3764134569355399E-3</v>
      </c>
      <c r="Q5752" s="9">
        <f t="shared" si="651"/>
        <v>23.256337332356598</v>
      </c>
      <c r="R5752" s="7">
        <f t="shared" si="652"/>
        <v>9.0048291434938806E-3</v>
      </c>
      <c r="S5752" t="s">
        <v>483</v>
      </c>
      <c r="T5752" t="s">
        <v>581</v>
      </c>
      <c r="U5752">
        <v>76</v>
      </c>
      <c r="V5752">
        <f t="shared" si="653"/>
        <v>23.1648</v>
      </c>
      <c r="W5752">
        <f t="shared" si="654"/>
        <v>2974.0407640120202</v>
      </c>
      <c r="X5752">
        <f t="shared" si="655"/>
        <v>1584.5689190656044</v>
      </c>
    </row>
    <row r="5753" spans="1:24">
      <c r="A5753" t="s">
        <v>238</v>
      </c>
      <c r="B5753">
        <v>2014025</v>
      </c>
      <c r="C5753">
        <v>16</v>
      </c>
      <c r="D5753">
        <v>1</v>
      </c>
      <c r="E5753" s="28" t="s">
        <v>532</v>
      </c>
      <c r="F5753" t="s">
        <v>581</v>
      </c>
      <c r="G5753" t="s">
        <v>581</v>
      </c>
      <c r="H5753">
        <v>28</v>
      </c>
      <c r="I5753" s="3">
        <v>9.1428571428571428E-2</v>
      </c>
      <c r="J5753">
        <v>41.472000000000001</v>
      </c>
      <c r="K5753">
        <f t="shared" si="649"/>
        <v>16.2</v>
      </c>
      <c r="L5753">
        <v>-4.1809999999999998E-3</v>
      </c>
      <c r="M5753">
        <f t="shared" si="650"/>
        <v>8.6076891428571431E-2</v>
      </c>
      <c r="N5753" s="5">
        <v>1350.8273142890496</v>
      </c>
      <c r="O5753" s="3">
        <v>11.885796484827551</v>
      </c>
      <c r="P5753" s="7">
        <v>8.7989015021384381E-3</v>
      </c>
      <c r="Q5753" s="9">
        <f t="shared" si="651"/>
        <v>11.191520288701676</v>
      </c>
      <c r="R5753" s="7">
        <f t="shared" si="652"/>
        <v>8.2849378083473656E-3</v>
      </c>
      <c r="S5753" t="s">
        <v>481</v>
      </c>
      <c r="T5753" t="s">
        <v>581</v>
      </c>
      <c r="U5753">
        <v>89</v>
      </c>
      <c r="V5753">
        <f t="shared" si="653"/>
        <v>27.127200000000002</v>
      </c>
      <c r="W5753">
        <f t="shared" si="654"/>
        <v>1681.9794863830796</v>
      </c>
      <c r="X5753">
        <f t="shared" si="655"/>
        <v>896.15867034490486</v>
      </c>
    </row>
    <row r="5754" spans="1:24">
      <c r="A5754" t="s">
        <v>246</v>
      </c>
      <c r="B5754">
        <v>2006028</v>
      </c>
      <c r="C5754">
        <v>1</v>
      </c>
      <c r="D5754">
        <v>3</v>
      </c>
      <c r="E5754" s="28" t="s">
        <v>532</v>
      </c>
      <c r="F5754" t="s">
        <v>581</v>
      </c>
      <c r="G5754" t="s">
        <v>581</v>
      </c>
      <c r="H5754">
        <v>20</v>
      </c>
      <c r="I5754" s="3">
        <v>0.128</v>
      </c>
      <c r="J5754">
        <v>47.103999999999999</v>
      </c>
      <c r="K5754">
        <f t="shared" si="649"/>
        <v>18.399999999999999</v>
      </c>
      <c r="L5754">
        <v>-4.1809999999999998E-3</v>
      </c>
      <c r="M5754">
        <f t="shared" si="650"/>
        <v>0.12264832000000001</v>
      </c>
      <c r="N5754" s="5">
        <v>1742.6310605307904</v>
      </c>
      <c r="O5754" s="3">
        <v>18.890170409779163</v>
      </c>
      <c r="P5754" s="7">
        <v>1.0840028527911915E-2</v>
      </c>
      <c r="Q5754" s="9">
        <f t="shared" si="651"/>
        <v>18.102434158334209</v>
      </c>
      <c r="R5754" s="7">
        <f t="shared" si="652"/>
        <v>1.0387990073366627E-2</v>
      </c>
      <c r="S5754" t="s">
        <v>481</v>
      </c>
      <c r="T5754" t="s">
        <v>581</v>
      </c>
      <c r="U5754">
        <v>78</v>
      </c>
      <c r="V5754">
        <f t="shared" si="653"/>
        <v>23.7744</v>
      </c>
      <c r="W5754">
        <f t="shared" si="654"/>
        <v>1992.2371505096291</v>
      </c>
      <c r="X5754">
        <f t="shared" si="655"/>
        <v>1061.4639537915305</v>
      </c>
    </row>
    <row r="5755" spans="1:24">
      <c r="A5755" t="s">
        <v>249</v>
      </c>
      <c r="B5755">
        <v>2014011</v>
      </c>
      <c r="C5755">
        <v>6</v>
      </c>
      <c r="D5755">
        <v>1</v>
      </c>
      <c r="E5755" s="28" t="s">
        <v>532</v>
      </c>
      <c r="F5755" t="s">
        <v>581</v>
      </c>
      <c r="G5755" t="s">
        <v>581</v>
      </c>
      <c r="H5755">
        <v>24</v>
      </c>
      <c r="I5755" s="3">
        <v>0.10666666666666667</v>
      </c>
      <c r="J5755">
        <v>45.311999999999998</v>
      </c>
      <c r="K5755">
        <f t="shared" si="649"/>
        <v>17.7</v>
      </c>
      <c r="L5755">
        <v>-4.1809999999999998E-3</v>
      </c>
      <c r="M5755">
        <f t="shared" si="650"/>
        <v>0.10131498666666668</v>
      </c>
      <c r="N5755" s="5">
        <v>1612.5616875995133</v>
      </c>
      <c r="O5755" s="3">
        <v>15.148452580351773</v>
      </c>
      <c r="P5755" s="7">
        <v>9.3940298202805604E-3</v>
      </c>
      <c r="Q5755" s="9">
        <f t="shared" si="651"/>
        <v>14.390127576925481</v>
      </c>
      <c r="R5755" s="7">
        <f t="shared" si="652"/>
        <v>8.9237687386377572E-3</v>
      </c>
      <c r="S5755" t="s">
        <v>485</v>
      </c>
      <c r="T5755" t="s">
        <v>581</v>
      </c>
      <c r="U5755" t="s">
        <v>581</v>
      </c>
      <c r="V5755" t="s">
        <v>581</v>
      </c>
      <c r="W5755" t="s">
        <v>581</v>
      </c>
      <c r="X5755" t="s">
        <v>581</v>
      </c>
    </row>
    <row r="5756" spans="1:24">
      <c r="A5756" t="s">
        <v>249</v>
      </c>
      <c r="B5756">
        <v>2014011</v>
      </c>
      <c r="C5756">
        <v>8</v>
      </c>
      <c r="D5756">
        <v>1</v>
      </c>
      <c r="E5756" s="28" t="s">
        <v>532</v>
      </c>
      <c r="F5756" t="s">
        <v>581</v>
      </c>
      <c r="G5756" t="s">
        <v>581</v>
      </c>
      <c r="H5756">
        <v>15</v>
      </c>
      <c r="I5756" s="3">
        <v>0.17066666666666666</v>
      </c>
      <c r="J5756">
        <v>44.031999999999996</v>
      </c>
      <c r="K5756">
        <f t="shared" si="649"/>
        <v>17.2</v>
      </c>
      <c r="L5756">
        <v>-4.1809999999999998E-3</v>
      </c>
      <c r="M5756">
        <f t="shared" si="650"/>
        <v>0.16531498666666666</v>
      </c>
      <c r="N5756" s="5">
        <v>1522.7433038381055</v>
      </c>
      <c r="O5756" s="3">
        <v>23.516918172876608</v>
      </c>
      <c r="P5756" s="7">
        <v>1.54437836722721E-2</v>
      </c>
      <c r="Q5756" s="9">
        <f t="shared" si="651"/>
        <v>22.782265456248322</v>
      </c>
      <c r="R5756" s="7">
        <f t="shared" si="652"/>
        <v>1.4961330251018118E-2</v>
      </c>
      <c r="S5756" t="s">
        <v>485</v>
      </c>
      <c r="T5756" t="s">
        <v>581</v>
      </c>
      <c r="U5756" t="s">
        <v>581</v>
      </c>
      <c r="V5756" t="s">
        <v>581</v>
      </c>
      <c r="W5756" t="s">
        <v>581</v>
      </c>
      <c r="X5756" t="s">
        <v>581</v>
      </c>
    </row>
    <row r="5757" spans="1:24">
      <c r="A5757" t="s">
        <v>249</v>
      </c>
      <c r="B5757">
        <v>2014011</v>
      </c>
      <c r="C5757">
        <v>9</v>
      </c>
      <c r="D5757">
        <v>4</v>
      </c>
      <c r="E5757" s="28" t="s">
        <v>532</v>
      </c>
      <c r="F5757" t="s">
        <v>581</v>
      </c>
      <c r="G5757" t="s">
        <v>581</v>
      </c>
      <c r="H5757">
        <v>12</v>
      </c>
      <c r="I5757" s="3">
        <v>0.21333333333333335</v>
      </c>
      <c r="J5757">
        <v>28.416</v>
      </c>
      <c r="K5757">
        <f t="shared" si="649"/>
        <v>11.1</v>
      </c>
      <c r="L5757">
        <v>-4.1809999999999998E-3</v>
      </c>
      <c r="M5757">
        <f t="shared" si="650"/>
        <v>0.20798165333333335</v>
      </c>
      <c r="N5757" s="5">
        <v>634.18470276464643</v>
      </c>
      <c r="O5757" s="3">
        <v>18.901608599551984</v>
      </c>
      <c r="P5757" s="7">
        <v>2.9804579828483498E-2</v>
      </c>
      <c r="Q5757" s="9">
        <f t="shared" si="651"/>
        <v>18.430939306526259</v>
      </c>
      <c r="R5757" s="7">
        <f t="shared" si="652"/>
        <v>2.906241545432893E-2</v>
      </c>
      <c r="S5757" t="s">
        <v>481</v>
      </c>
      <c r="T5757" t="s">
        <v>581</v>
      </c>
      <c r="U5757" t="s">
        <v>581</v>
      </c>
      <c r="V5757" t="s">
        <v>581</v>
      </c>
      <c r="W5757" t="s">
        <v>581</v>
      </c>
      <c r="X5757" t="s">
        <v>581</v>
      </c>
    </row>
    <row r="5758" spans="1:24">
      <c r="A5758" t="s">
        <v>249</v>
      </c>
      <c r="B5758">
        <v>2014011</v>
      </c>
      <c r="C5758">
        <v>9</v>
      </c>
      <c r="D5758">
        <v>2</v>
      </c>
      <c r="E5758" s="28" t="s">
        <v>532</v>
      </c>
      <c r="F5758" t="s">
        <v>581</v>
      </c>
      <c r="G5758" t="s">
        <v>581</v>
      </c>
      <c r="H5758">
        <v>15</v>
      </c>
      <c r="I5758" s="3">
        <v>0.17066666666666666</v>
      </c>
      <c r="J5758">
        <v>41.472000000000001</v>
      </c>
      <c r="K5758">
        <f t="shared" si="649"/>
        <v>16.2</v>
      </c>
      <c r="L5758">
        <v>-4.1809999999999998E-3</v>
      </c>
      <c r="M5758">
        <f t="shared" si="650"/>
        <v>0.16531498666666666</v>
      </c>
      <c r="N5758" s="5">
        <v>1350.8273142890496</v>
      </c>
      <c r="O5758" s="3">
        <v>22.144335400140545</v>
      </c>
      <c r="P5758" s="7">
        <v>1.6393165259465659E-2</v>
      </c>
      <c r="Q5758" s="9">
        <f t="shared" si="651"/>
        <v>21.452723468968635</v>
      </c>
      <c r="R5758" s="7">
        <f t="shared" si="652"/>
        <v>1.5881173886581768E-2</v>
      </c>
      <c r="S5758" t="s">
        <v>485</v>
      </c>
      <c r="T5758" t="s">
        <v>581</v>
      </c>
      <c r="U5758" t="s">
        <v>581</v>
      </c>
      <c r="V5758" t="s">
        <v>581</v>
      </c>
      <c r="W5758" t="s">
        <v>581</v>
      </c>
      <c r="X5758" t="s">
        <v>581</v>
      </c>
    </row>
    <row r="5759" spans="1:24">
      <c r="A5759" t="s">
        <v>282</v>
      </c>
      <c r="B5759">
        <v>2006028</v>
      </c>
      <c r="C5759">
        <v>2</v>
      </c>
      <c r="D5759">
        <v>1</v>
      </c>
      <c r="E5759" s="28" t="s">
        <v>532</v>
      </c>
      <c r="F5759" t="s">
        <v>581</v>
      </c>
      <c r="G5759" t="s">
        <v>581</v>
      </c>
      <c r="H5759">
        <v>7</v>
      </c>
      <c r="I5759" s="3">
        <v>0.36571428571428571</v>
      </c>
      <c r="J5759">
        <v>33.024000000000001</v>
      </c>
      <c r="K5759">
        <f t="shared" si="649"/>
        <v>12.9</v>
      </c>
      <c r="L5759">
        <v>-4.1809999999999998E-3</v>
      </c>
      <c r="M5759">
        <f t="shared" si="650"/>
        <v>0.36036260571428569</v>
      </c>
      <c r="N5759" s="5">
        <v>856.54310840893447</v>
      </c>
      <c r="O5759" s="3">
        <v>37.521931103670802</v>
      </c>
      <c r="P5759" s="7">
        <v>4.3806237812559601E-2</v>
      </c>
      <c r="Q5759" s="9">
        <f t="shared" si="651"/>
        <v>36.978912040223591</v>
      </c>
      <c r="R5759" s="7">
        <f t="shared" si="652"/>
        <v>4.3172271981632662E-2</v>
      </c>
      <c r="S5759" t="s">
        <v>482</v>
      </c>
      <c r="T5759" t="s">
        <v>581</v>
      </c>
      <c r="U5759">
        <v>43</v>
      </c>
      <c r="V5759">
        <f t="shared" si="653"/>
        <v>13.106400000000001</v>
      </c>
      <c r="W5759">
        <f t="shared" si="654"/>
        <v>584.63220864421248</v>
      </c>
      <c r="X5759">
        <f t="shared" si="655"/>
        <v>311.49204076563643</v>
      </c>
    </row>
    <row r="5760" spans="1:24">
      <c r="A5760" t="s">
        <v>282</v>
      </c>
      <c r="B5760">
        <v>2006028</v>
      </c>
      <c r="C5760">
        <v>2</v>
      </c>
      <c r="D5760">
        <v>3</v>
      </c>
      <c r="E5760" s="28" t="s">
        <v>532</v>
      </c>
      <c r="F5760" t="s">
        <v>581</v>
      </c>
      <c r="G5760" t="s">
        <v>581</v>
      </c>
      <c r="H5760">
        <v>15</v>
      </c>
      <c r="I5760" s="3">
        <v>0.17066666666666666</v>
      </c>
      <c r="J5760">
        <v>50.688000000000002</v>
      </c>
      <c r="K5760">
        <f t="shared" si="649"/>
        <v>19.8</v>
      </c>
      <c r="L5760">
        <v>-4.1809999999999998E-3</v>
      </c>
      <c r="M5760">
        <f t="shared" si="650"/>
        <v>0.16531498666666666</v>
      </c>
      <c r="N5760" s="5">
        <v>2017.9025312219139</v>
      </c>
      <c r="O5760" s="3">
        <v>27.085633381990267</v>
      </c>
      <c r="P5760" s="7">
        <v>1.3422666834948129E-2</v>
      </c>
      <c r="Q5760" s="9">
        <f t="shared" si="651"/>
        <v>26.239074623175007</v>
      </c>
      <c r="R5760" s="7">
        <f t="shared" si="652"/>
        <v>1.3003142727258629E-2</v>
      </c>
      <c r="S5760" t="s">
        <v>481</v>
      </c>
      <c r="T5760" t="s">
        <v>581</v>
      </c>
      <c r="U5760">
        <v>81</v>
      </c>
      <c r="V5760">
        <f t="shared" si="653"/>
        <v>24.688800000000001</v>
      </c>
      <c r="W5760">
        <f t="shared" si="654"/>
        <v>2400.6316570139761</v>
      </c>
      <c r="X5760">
        <f t="shared" si="655"/>
        <v>1279.0565468570467</v>
      </c>
    </row>
    <row r="5761" spans="1:24">
      <c r="A5761" t="s">
        <v>282</v>
      </c>
      <c r="B5761">
        <v>2006028</v>
      </c>
      <c r="C5761">
        <v>3</v>
      </c>
      <c r="D5761">
        <v>3</v>
      </c>
      <c r="E5761" s="28" t="s">
        <v>532</v>
      </c>
      <c r="F5761" t="s">
        <v>581</v>
      </c>
      <c r="G5761" t="s">
        <v>581</v>
      </c>
      <c r="H5761">
        <v>32</v>
      </c>
      <c r="I5761" s="3">
        <v>0.08</v>
      </c>
      <c r="J5761">
        <v>56.32</v>
      </c>
      <c r="K5761">
        <f t="shared" si="649"/>
        <v>22</v>
      </c>
      <c r="L5761">
        <v>-4.1809999999999998E-3</v>
      </c>
      <c r="M5761">
        <f t="shared" si="650"/>
        <v>7.4648320000000004E-2</v>
      </c>
      <c r="N5761" s="5">
        <v>2491.2376928665603</v>
      </c>
      <c r="O5761" s="3">
        <v>14.13465365087956</v>
      </c>
      <c r="P5761" s="7">
        <v>5.6737475076556907E-3</v>
      </c>
      <c r="Q5761" s="9">
        <f t="shared" si="651"/>
        <v>13.190356697486369</v>
      </c>
      <c r="R5761" s="7">
        <f t="shared" si="652"/>
        <v>5.2947001947087555E-3</v>
      </c>
      <c r="S5761" t="s">
        <v>481</v>
      </c>
      <c r="T5761" t="s">
        <v>581</v>
      </c>
      <c r="U5761">
        <v>92</v>
      </c>
      <c r="V5761">
        <f t="shared" si="653"/>
        <v>28.041600000000003</v>
      </c>
      <c r="W5761">
        <f t="shared" si="654"/>
        <v>3323.0011789358728</v>
      </c>
      <c r="X5761">
        <f t="shared" si="655"/>
        <v>1770.4950281370332</v>
      </c>
    </row>
    <row r="5762" spans="1:24">
      <c r="A5762" t="s">
        <v>282</v>
      </c>
      <c r="B5762">
        <v>2006028</v>
      </c>
      <c r="C5762">
        <v>3</v>
      </c>
      <c r="D5762">
        <v>1</v>
      </c>
      <c r="E5762" s="28" t="s">
        <v>532</v>
      </c>
      <c r="F5762" t="s">
        <v>581</v>
      </c>
      <c r="G5762" t="s">
        <v>581</v>
      </c>
      <c r="H5762">
        <v>19</v>
      </c>
      <c r="I5762" s="3">
        <v>0.13473684210526315</v>
      </c>
      <c r="J5762">
        <v>60.416000000000004</v>
      </c>
      <c r="K5762">
        <f t="shared" ref="K5762:K5825" si="656">J5762/2.56</f>
        <v>23.6</v>
      </c>
      <c r="L5762">
        <v>-4.1809999999999998E-3</v>
      </c>
      <c r="M5762">
        <f t="shared" ref="M5762:M5825" si="657">I5762+L5762*1.28</f>
        <v>0.12938516210526316</v>
      </c>
      <c r="N5762" s="5">
        <v>2866.7763335102468</v>
      </c>
      <c r="O5762" s="3">
        <v>25.516351766845496</v>
      </c>
      <c r="P5762" s="7">
        <v>8.9007124373744907E-3</v>
      </c>
      <c r="Q5762" s="9">
        <f t="shared" ref="Q5762:Q5825" si="658">(J5762*J5762 - (J5762 - 2*M5762)*(J5762 - 2*M5762))*3.1415926/4</f>
        <v>24.505029969498985</v>
      </c>
      <c r="R5762" s="7">
        <f t="shared" ref="R5762:R5825" si="659">Q5762/N5762</f>
        <v>8.5479392595283529E-3</v>
      </c>
      <c r="S5762" t="s">
        <v>481</v>
      </c>
      <c r="T5762" t="s">
        <v>490</v>
      </c>
      <c r="U5762">
        <v>96</v>
      </c>
      <c r="V5762">
        <f t="shared" si="653"/>
        <v>29.260800000000003</v>
      </c>
      <c r="W5762">
        <f t="shared" si="654"/>
        <v>3992.5137539804728</v>
      </c>
      <c r="X5762">
        <f t="shared" si="655"/>
        <v>2127.2113281207962</v>
      </c>
    </row>
    <row r="5763" spans="1:24">
      <c r="A5763" t="s">
        <v>282</v>
      </c>
      <c r="B5763">
        <v>2006028</v>
      </c>
      <c r="C5763">
        <v>4</v>
      </c>
      <c r="D5763">
        <v>1</v>
      </c>
      <c r="E5763" s="28" t="s">
        <v>532</v>
      </c>
      <c r="F5763" t="s">
        <v>581</v>
      </c>
      <c r="G5763" t="s">
        <v>581</v>
      </c>
      <c r="H5763">
        <v>12</v>
      </c>
      <c r="I5763" s="3">
        <v>0.21333333333333335</v>
      </c>
      <c r="J5763">
        <v>37.888000000000005</v>
      </c>
      <c r="K5763">
        <f t="shared" si="656"/>
        <v>14.800000000000002</v>
      </c>
      <c r="L5763">
        <v>-4.1809999999999998E-3</v>
      </c>
      <c r="M5763">
        <f t="shared" si="657"/>
        <v>0.20798165333333335</v>
      </c>
      <c r="N5763" s="5">
        <v>1127.439471581594</v>
      </c>
      <c r="O5763" s="3">
        <v>25.249803923456234</v>
      </c>
      <c r="P5763" s="7">
        <v>2.2395706873767084E-2</v>
      </c>
      <c r="Q5763" s="9">
        <f t="shared" si="658"/>
        <v>24.619883704035001</v>
      </c>
      <c r="R5763" s="7">
        <f t="shared" si="659"/>
        <v>2.1836989323690919E-2</v>
      </c>
      <c r="S5763" t="s">
        <v>483</v>
      </c>
      <c r="T5763" t="s">
        <v>581</v>
      </c>
      <c r="U5763">
        <v>73</v>
      </c>
      <c r="V5763">
        <f t="shared" si="653"/>
        <v>22.250400000000003</v>
      </c>
      <c r="W5763">
        <f t="shared" si="654"/>
        <v>1187.0287706769791</v>
      </c>
      <c r="X5763">
        <f t="shared" si="655"/>
        <v>632.44892901669448</v>
      </c>
    </row>
    <row r="5764" spans="1:24">
      <c r="A5764" t="s">
        <v>282</v>
      </c>
      <c r="B5764">
        <v>2006028</v>
      </c>
      <c r="C5764">
        <v>4</v>
      </c>
      <c r="D5764">
        <v>3</v>
      </c>
      <c r="E5764" s="28" t="s">
        <v>532</v>
      </c>
      <c r="F5764" t="s">
        <v>581</v>
      </c>
      <c r="G5764" t="s">
        <v>581</v>
      </c>
      <c r="H5764">
        <v>30</v>
      </c>
      <c r="I5764" s="3">
        <v>8.533333333333333E-2</v>
      </c>
      <c r="J5764">
        <v>42.752000000000002</v>
      </c>
      <c r="K5764">
        <f t="shared" si="656"/>
        <v>16.7</v>
      </c>
      <c r="L5764">
        <v>-4.1809999999999998E-3</v>
      </c>
      <c r="M5764">
        <f t="shared" si="657"/>
        <v>7.9981653333333333E-2</v>
      </c>
      <c r="N5764" s="5">
        <v>1435.4985127346179</v>
      </c>
      <c r="O5764" s="3">
        <v>11.438189772800289</v>
      </c>
      <c r="P5764" s="7">
        <v>7.9680958714548524E-3</v>
      </c>
      <c r="Q5764" s="9">
        <f t="shared" si="658"/>
        <v>10.722188245975458</v>
      </c>
      <c r="R5764" s="7">
        <f t="shared" si="659"/>
        <v>7.4693133784929809E-3</v>
      </c>
      <c r="S5764" t="s">
        <v>483</v>
      </c>
      <c r="T5764" t="s">
        <v>581</v>
      </c>
      <c r="U5764">
        <v>86</v>
      </c>
      <c r="V5764">
        <f t="shared" si="653"/>
        <v>26.212800000000001</v>
      </c>
      <c r="W5764">
        <f t="shared" si="654"/>
        <v>1747.5135198066403</v>
      </c>
      <c r="X5764">
        <f t="shared" si="655"/>
        <v>931.07520335297806</v>
      </c>
    </row>
    <row r="5765" spans="1:24">
      <c r="A5765" t="s">
        <v>282</v>
      </c>
      <c r="B5765">
        <v>2006028</v>
      </c>
      <c r="C5765">
        <v>5</v>
      </c>
      <c r="D5765">
        <v>2</v>
      </c>
      <c r="E5765" s="28" t="s">
        <v>532</v>
      </c>
      <c r="F5765" t="s">
        <v>581</v>
      </c>
      <c r="G5765" t="s">
        <v>581</v>
      </c>
      <c r="H5765">
        <v>30</v>
      </c>
      <c r="I5765" s="3">
        <v>8.533333333333333E-2</v>
      </c>
      <c r="J5765">
        <v>58.368000000000002</v>
      </c>
      <c r="K5765">
        <f t="shared" si="656"/>
        <v>22.8</v>
      </c>
      <c r="L5765">
        <v>-4.1809999999999998E-3</v>
      </c>
      <c r="M5765">
        <f t="shared" si="657"/>
        <v>7.9981653333333333E-2</v>
      </c>
      <c r="N5765" s="5">
        <v>2675.7128145862657</v>
      </c>
      <c r="O5765" s="3">
        <v>15.624567229644871</v>
      </c>
      <c r="P5765" s="7">
        <v>5.8394036701060661E-3</v>
      </c>
      <c r="Q5765" s="9">
        <f t="shared" si="658"/>
        <v>14.646016978164374</v>
      </c>
      <c r="R5765" s="7">
        <f t="shared" si="659"/>
        <v>5.4736879452547023E-3</v>
      </c>
      <c r="S5765" t="s">
        <v>481</v>
      </c>
      <c r="T5765" t="s">
        <v>581</v>
      </c>
      <c r="U5765">
        <v>84</v>
      </c>
      <c r="V5765">
        <f t="shared" si="653"/>
        <v>25.603200000000001</v>
      </c>
      <c r="W5765">
        <f t="shared" si="654"/>
        <v>3340.5020295626414</v>
      </c>
      <c r="X5765">
        <f t="shared" si="655"/>
        <v>1779.8194813509756</v>
      </c>
    </row>
    <row r="5766" spans="1:24">
      <c r="A5766" t="s">
        <v>282</v>
      </c>
      <c r="B5766">
        <v>2014011</v>
      </c>
      <c r="C5766">
        <v>7</v>
      </c>
      <c r="D5766">
        <v>1</v>
      </c>
      <c r="E5766" s="28" t="s">
        <v>532</v>
      </c>
      <c r="F5766" t="s">
        <v>581</v>
      </c>
      <c r="G5766" t="s">
        <v>581</v>
      </c>
      <c r="H5766">
        <v>14</v>
      </c>
      <c r="I5766" s="3">
        <v>0.18285714285714286</v>
      </c>
      <c r="J5766">
        <v>59.903999999999996</v>
      </c>
      <c r="K5766">
        <f t="shared" si="656"/>
        <v>23.4</v>
      </c>
      <c r="L5766">
        <v>-4.1809999999999998E-3</v>
      </c>
      <c r="M5766">
        <f t="shared" si="657"/>
        <v>0.17750546285714286</v>
      </c>
      <c r="N5766" s="5">
        <v>2818.3927915413501</v>
      </c>
      <c r="O5766" s="3">
        <v>34.307566345069418</v>
      </c>
      <c r="P5766" s="7">
        <v>1.2172741304205139E-2</v>
      </c>
      <c r="Q5766" s="9">
        <f t="shared" si="658"/>
        <v>33.306470634348187</v>
      </c>
      <c r="R5766" s="7">
        <f t="shared" si="659"/>
        <v>1.1817540384828056E-2</v>
      </c>
      <c r="S5766" t="s">
        <v>485</v>
      </c>
      <c r="T5766" t="s">
        <v>581</v>
      </c>
      <c r="U5766">
        <v>83</v>
      </c>
      <c r="V5766">
        <f t="shared" si="653"/>
        <v>25.298400000000001</v>
      </c>
      <c r="W5766">
        <f t="shared" si="654"/>
        <v>3498.5225317021418</v>
      </c>
      <c r="X5766">
        <f t="shared" si="655"/>
        <v>1864.0128048909014</v>
      </c>
    </row>
    <row r="5767" spans="1:24">
      <c r="A5767" t="s">
        <v>282</v>
      </c>
      <c r="B5767">
        <v>2014011</v>
      </c>
      <c r="C5767">
        <v>8</v>
      </c>
      <c r="D5767">
        <v>3</v>
      </c>
      <c r="E5767" s="28" t="s">
        <v>532</v>
      </c>
      <c r="F5767" t="s">
        <v>581</v>
      </c>
      <c r="G5767" t="s">
        <v>581</v>
      </c>
      <c r="H5767">
        <v>10</v>
      </c>
      <c r="I5767" s="3">
        <v>0.25600000000000001</v>
      </c>
      <c r="J5767">
        <v>51.711999999999996</v>
      </c>
      <c r="K5767">
        <f t="shared" si="656"/>
        <v>20.2</v>
      </c>
      <c r="L5767">
        <v>-4.1809999999999998E-3</v>
      </c>
      <c r="M5767">
        <f t="shared" si="657"/>
        <v>0.25064831999999998</v>
      </c>
      <c r="N5767" s="5">
        <v>2100.2574962753533</v>
      </c>
      <c r="O5767" s="3">
        <v>41.383370597990357</v>
      </c>
      <c r="P5767" s="7">
        <v>1.970395090667721E-2</v>
      </c>
      <c r="Q5767" s="9">
        <f t="shared" si="658"/>
        <v>40.52246469041598</v>
      </c>
      <c r="R5767" s="7">
        <f t="shared" si="659"/>
        <v>1.9294045974019607E-2</v>
      </c>
      <c r="S5767" t="s">
        <v>481</v>
      </c>
      <c r="T5767" t="s">
        <v>581</v>
      </c>
      <c r="U5767">
        <v>87</v>
      </c>
      <c r="V5767">
        <f t="shared" si="653"/>
        <v>26.517600000000002</v>
      </c>
      <c r="W5767">
        <f t="shared" si="654"/>
        <v>2649.7258888823676</v>
      </c>
      <c r="X5767">
        <f t="shared" si="655"/>
        <v>1411.7739535965256</v>
      </c>
    </row>
    <row r="5768" spans="1:24">
      <c r="A5768" t="s">
        <v>282</v>
      </c>
      <c r="B5768">
        <v>2014011</v>
      </c>
      <c r="C5768">
        <v>10</v>
      </c>
      <c r="D5768">
        <v>2</v>
      </c>
      <c r="E5768" s="28" t="s">
        <v>532</v>
      </c>
      <c r="F5768" t="s">
        <v>581</v>
      </c>
      <c r="G5768" t="s">
        <v>581</v>
      </c>
      <c r="H5768">
        <v>38</v>
      </c>
      <c r="I5768" s="3">
        <v>6.7368421052631577E-2</v>
      </c>
      <c r="J5768">
        <v>67.328000000000003</v>
      </c>
      <c r="K5768">
        <f t="shared" si="656"/>
        <v>26.3</v>
      </c>
      <c r="L5768">
        <v>-4.1809999999999998E-3</v>
      </c>
      <c r="M5768">
        <f t="shared" si="657"/>
        <v>6.201674105263158E-2</v>
      </c>
      <c r="N5768" s="5">
        <v>3560.2566111133701</v>
      </c>
      <c r="O5768" s="3">
        <v>14.235318285661707</v>
      </c>
      <c r="P5768" s="7">
        <v>3.9983967001777469E-3</v>
      </c>
      <c r="Q5768" s="9">
        <f t="shared" si="658"/>
        <v>13.105521302759804</v>
      </c>
      <c r="R5768" s="7">
        <f t="shared" si="659"/>
        <v>3.6810608712447334E-3</v>
      </c>
      <c r="S5768" t="s">
        <v>485</v>
      </c>
      <c r="T5768" t="s">
        <v>581</v>
      </c>
      <c r="U5768">
        <v>114</v>
      </c>
      <c r="V5768">
        <f t="shared" si="653"/>
        <v>34.747199999999999</v>
      </c>
      <c r="W5768">
        <f t="shared" si="654"/>
        <v>5758.7918856971764</v>
      </c>
      <c r="X5768">
        <f t="shared" si="655"/>
        <v>3068.2843166994558</v>
      </c>
    </row>
    <row r="5769" spans="1:24">
      <c r="A5769" t="s">
        <v>282</v>
      </c>
      <c r="B5769">
        <v>2014011</v>
      </c>
      <c r="C5769">
        <v>11</v>
      </c>
      <c r="D5769">
        <v>3</v>
      </c>
      <c r="E5769" s="28" t="s">
        <v>532</v>
      </c>
      <c r="F5769" t="s">
        <v>581</v>
      </c>
      <c r="G5769" t="s">
        <v>581</v>
      </c>
      <c r="H5769">
        <v>11</v>
      </c>
      <c r="I5769" s="3">
        <v>0.23272727272727273</v>
      </c>
      <c r="J5769">
        <v>52.223999999999997</v>
      </c>
      <c r="K5769">
        <f t="shared" si="656"/>
        <v>20.399999999999999</v>
      </c>
      <c r="L5769">
        <v>-4.1809999999999998E-3</v>
      </c>
      <c r="M5769">
        <f t="shared" si="657"/>
        <v>0.22737559272727273</v>
      </c>
      <c r="N5769" s="5">
        <v>2142.0526410399743</v>
      </c>
      <c r="O5769" s="3">
        <v>38.012602243292086</v>
      </c>
      <c r="P5769" s="7">
        <v>1.774587678892748E-2</v>
      </c>
      <c r="Q5769" s="9">
        <f t="shared" si="658"/>
        <v>37.14230567730484</v>
      </c>
      <c r="R5769" s="7">
        <f t="shared" si="659"/>
        <v>1.7339585855962958E-2</v>
      </c>
      <c r="S5769" t="s">
        <v>481</v>
      </c>
      <c r="T5769" t="s">
        <v>581</v>
      </c>
      <c r="U5769">
        <v>101</v>
      </c>
      <c r="V5769">
        <f t="shared" si="653"/>
        <v>30.784800000000001</v>
      </c>
      <c r="W5769">
        <f t="shared" si="654"/>
        <v>3041.3665064302272</v>
      </c>
      <c r="X5769">
        <f t="shared" si="655"/>
        <v>1620.4400746260253</v>
      </c>
    </row>
    <row r="5770" spans="1:24">
      <c r="A5770" t="s">
        <v>282</v>
      </c>
      <c r="B5770">
        <v>2014011</v>
      </c>
      <c r="C5770">
        <v>14</v>
      </c>
      <c r="D5770">
        <v>1</v>
      </c>
      <c r="E5770" s="28" t="s">
        <v>532</v>
      </c>
      <c r="F5770" t="s">
        <v>581</v>
      </c>
      <c r="G5770" t="s">
        <v>581</v>
      </c>
      <c r="H5770">
        <v>15</v>
      </c>
      <c r="I5770" s="3">
        <v>0.17066666666666666</v>
      </c>
      <c r="J5770">
        <v>38.143999999999998</v>
      </c>
      <c r="K5770">
        <f t="shared" si="656"/>
        <v>14.899999999999999</v>
      </c>
      <c r="L5770">
        <v>-4.1809999999999998E-3</v>
      </c>
      <c r="M5770">
        <f t="shared" si="657"/>
        <v>0.16531498666666666</v>
      </c>
      <c r="N5770" s="5">
        <v>1142.7266119696383</v>
      </c>
      <c r="O5770" s="3">
        <v>20.359977795583987</v>
      </c>
      <c r="P5770" s="7">
        <v>1.7817015533129935E-2</v>
      </c>
      <c r="Q5770" s="9">
        <f t="shared" si="658"/>
        <v>19.724318885505113</v>
      </c>
      <c r="R5770" s="7">
        <f t="shared" si="659"/>
        <v>1.7260750453258176E-2</v>
      </c>
      <c r="S5770" t="s">
        <v>481</v>
      </c>
      <c r="T5770" t="s">
        <v>581</v>
      </c>
      <c r="U5770">
        <v>102</v>
      </c>
      <c r="V5770">
        <f t="shared" si="653"/>
        <v>31.089600000000001</v>
      </c>
      <c r="W5770">
        <f t="shared" si="654"/>
        <v>1564.6101930239483</v>
      </c>
      <c r="X5770">
        <f t="shared" si="655"/>
        <v>833.62431084315972</v>
      </c>
    </row>
    <row r="5771" spans="1:24">
      <c r="A5771" t="s">
        <v>282</v>
      </c>
      <c r="B5771">
        <v>2014011</v>
      </c>
      <c r="C5771">
        <v>14</v>
      </c>
      <c r="D5771">
        <v>3</v>
      </c>
      <c r="E5771" s="28" t="s">
        <v>532</v>
      </c>
      <c r="F5771" t="s">
        <v>581</v>
      </c>
      <c r="G5771" t="s">
        <v>581</v>
      </c>
      <c r="H5771">
        <v>39</v>
      </c>
      <c r="I5771" s="3">
        <v>6.5641025641025641E-2</v>
      </c>
      <c r="J5771">
        <v>40.448</v>
      </c>
      <c r="K5771">
        <f t="shared" si="656"/>
        <v>15.8</v>
      </c>
      <c r="L5771">
        <v>-4.1809999999999998E-3</v>
      </c>
      <c r="M5771">
        <f t="shared" si="657"/>
        <v>6.0289345641025643E-2</v>
      </c>
      <c r="N5771" s="5">
        <v>1284.9433422462976</v>
      </c>
      <c r="O5771" s="3">
        <v>8.3275436073686198</v>
      </c>
      <c r="P5771" s="7">
        <v>6.4808644347000314E-3</v>
      </c>
      <c r="Q5771" s="9">
        <f t="shared" si="658"/>
        <v>7.6496166517072108</v>
      </c>
      <c r="R5771" s="7">
        <f t="shared" si="659"/>
        <v>5.9532715569656103E-3</v>
      </c>
      <c r="S5771" t="s">
        <v>481</v>
      </c>
      <c r="T5771" t="s">
        <v>581</v>
      </c>
      <c r="U5771">
        <v>94</v>
      </c>
      <c r="V5771">
        <f t="shared" si="653"/>
        <v>28.651200000000003</v>
      </c>
      <c r="W5771">
        <f t="shared" si="654"/>
        <v>1664.0216489574598</v>
      </c>
      <c r="X5771">
        <f t="shared" si="655"/>
        <v>886.59073456453461</v>
      </c>
    </row>
    <row r="5772" spans="1:24">
      <c r="A5772" t="s">
        <v>109</v>
      </c>
      <c r="B5772">
        <v>2014011</v>
      </c>
      <c r="C5772">
        <v>14</v>
      </c>
      <c r="D5772">
        <v>3</v>
      </c>
      <c r="E5772" s="28" t="s">
        <v>532</v>
      </c>
      <c r="F5772" t="s">
        <v>581</v>
      </c>
      <c r="G5772" t="s">
        <v>581</v>
      </c>
      <c r="H5772">
        <v>10</v>
      </c>
      <c r="I5772" s="3">
        <v>0.25600000000000001</v>
      </c>
      <c r="J5772">
        <v>43.008000000000003</v>
      </c>
      <c r="K5772">
        <f t="shared" si="656"/>
        <v>16.8</v>
      </c>
      <c r="L5772">
        <v>-4.1809999999999998E-3</v>
      </c>
      <c r="M5772">
        <f t="shared" si="657"/>
        <v>0.25064831999999998</v>
      </c>
      <c r="N5772" s="5">
        <v>1452.7415835426816</v>
      </c>
      <c r="O5772" s="3">
        <v>34.38319845703672</v>
      </c>
      <c r="P5772" s="7">
        <v>2.3667800830199433E-2</v>
      </c>
      <c r="Q5772" s="9">
        <f t="shared" si="658"/>
        <v>33.668631257151233</v>
      </c>
      <c r="R5772" s="7">
        <f t="shared" si="659"/>
        <v>2.3175925875988424E-2</v>
      </c>
      <c r="S5772" t="s">
        <v>481</v>
      </c>
      <c r="T5772" t="s">
        <v>581</v>
      </c>
      <c r="U5772" t="s">
        <v>581</v>
      </c>
      <c r="V5772" t="s">
        <v>581</v>
      </c>
      <c r="W5772" t="s">
        <v>581</v>
      </c>
      <c r="X5772" t="s">
        <v>581</v>
      </c>
    </row>
    <row r="5773" spans="1:24">
      <c r="A5773" t="s">
        <v>391</v>
      </c>
      <c r="B5773">
        <v>2006041</v>
      </c>
      <c r="C5773">
        <v>2</v>
      </c>
      <c r="D5773">
        <v>3</v>
      </c>
      <c r="E5773" s="28" t="s">
        <v>532</v>
      </c>
      <c r="F5773" t="s">
        <v>581</v>
      </c>
      <c r="G5773" t="s">
        <v>581</v>
      </c>
      <c r="H5773">
        <v>50</v>
      </c>
      <c r="I5773" s="3">
        <v>5.1200000000000002E-2</v>
      </c>
      <c r="J5773">
        <v>12.544</v>
      </c>
      <c r="K5773">
        <f t="shared" si="656"/>
        <v>4.9000000000000004</v>
      </c>
      <c r="L5773">
        <v>-4.1809999999999998E-3</v>
      </c>
      <c r="M5773">
        <f t="shared" si="657"/>
        <v>4.5848320000000005E-2</v>
      </c>
      <c r="N5773" s="5">
        <v>123.58391943331841</v>
      </c>
      <c r="O5773" s="3">
        <v>2.0094611792854904</v>
      </c>
      <c r="P5773" s="7">
        <v>1.6259891970570862E-2</v>
      </c>
      <c r="Q5773" s="9">
        <f t="shared" si="658"/>
        <v>1.8001930594379061</v>
      </c>
      <c r="R5773" s="7">
        <f t="shared" si="659"/>
        <v>1.4566563900000174E-2</v>
      </c>
      <c r="S5773" t="s">
        <v>482</v>
      </c>
      <c r="T5773" t="s">
        <v>581</v>
      </c>
      <c r="U5773">
        <v>49</v>
      </c>
      <c r="V5773">
        <f t="shared" si="653"/>
        <v>14.9352</v>
      </c>
      <c r="W5773">
        <f t="shared" si="654"/>
        <v>87.035870974071926</v>
      </c>
      <c r="X5773">
        <f t="shared" si="655"/>
        <v>46.372712054985527</v>
      </c>
    </row>
    <row r="5774" spans="1:24">
      <c r="A5774" t="s">
        <v>391</v>
      </c>
      <c r="B5774">
        <v>2006041</v>
      </c>
      <c r="C5774">
        <v>3</v>
      </c>
      <c r="D5774">
        <v>1</v>
      </c>
      <c r="E5774" s="28" t="s">
        <v>532</v>
      </c>
      <c r="F5774" t="s">
        <v>581</v>
      </c>
      <c r="G5774" t="s">
        <v>581</v>
      </c>
      <c r="H5774">
        <v>20</v>
      </c>
      <c r="I5774" s="3">
        <v>0.128</v>
      </c>
      <c r="J5774">
        <v>45.056000000000004</v>
      </c>
      <c r="K5774">
        <f t="shared" si="656"/>
        <v>17.600000000000001</v>
      </c>
      <c r="L5774">
        <v>-4.1809999999999998E-3</v>
      </c>
      <c r="M5774">
        <f t="shared" si="657"/>
        <v>0.12264832000000001</v>
      </c>
      <c r="N5774" s="5">
        <v>1594.3921234345987</v>
      </c>
      <c r="O5774" s="3">
        <v>18.066620746137634</v>
      </c>
      <c r="P5774" s="7">
        <v>1.1331353486129235E-2</v>
      </c>
      <c r="Q5774" s="9">
        <f t="shared" si="658"/>
        <v>17.313317118688641</v>
      </c>
      <c r="R5774" s="7">
        <f t="shared" si="659"/>
        <v>1.0858882745477151E-2</v>
      </c>
      <c r="S5774" t="s">
        <v>483</v>
      </c>
      <c r="T5774" t="s">
        <v>581</v>
      </c>
      <c r="U5774">
        <v>103</v>
      </c>
      <c r="V5774">
        <f t="shared" si="653"/>
        <v>31.394400000000001</v>
      </c>
      <c r="W5774">
        <f t="shared" si="654"/>
        <v>2251.7048705000993</v>
      </c>
      <c r="X5774">
        <f t="shared" si="655"/>
        <v>1199.7083550024531</v>
      </c>
    </row>
    <row r="5775" spans="1:24">
      <c r="A5775" t="s">
        <v>391</v>
      </c>
      <c r="B5775">
        <v>2006041</v>
      </c>
      <c r="C5775">
        <v>3</v>
      </c>
      <c r="D5775">
        <v>3</v>
      </c>
      <c r="E5775" s="28" t="s">
        <v>532</v>
      </c>
      <c r="F5775" t="s">
        <v>581</v>
      </c>
      <c r="G5775" t="s">
        <v>581</v>
      </c>
      <c r="H5775">
        <v>18</v>
      </c>
      <c r="I5775" s="3">
        <v>0.14222222222222222</v>
      </c>
      <c r="J5775">
        <v>49.152000000000001</v>
      </c>
      <c r="K5775">
        <f t="shared" si="656"/>
        <v>19.2</v>
      </c>
      <c r="L5775">
        <v>-4.1809999999999998E-3</v>
      </c>
      <c r="M5775">
        <f t="shared" si="657"/>
        <v>0.13687054222222222</v>
      </c>
      <c r="N5775" s="5">
        <v>1897.4583948312577</v>
      </c>
      <c r="O5775" s="3">
        <v>21.897778865038461</v>
      </c>
      <c r="P5775" s="7">
        <v>1.1540584460080267E-2</v>
      </c>
      <c r="Q5775" s="9">
        <f t="shared" si="658"/>
        <v>21.076088185543526</v>
      </c>
      <c r="R5775" s="7">
        <f t="shared" si="659"/>
        <v>1.1107536398666511E-2</v>
      </c>
      <c r="S5775" t="s">
        <v>483</v>
      </c>
      <c r="T5775" t="s">
        <v>581</v>
      </c>
      <c r="U5775">
        <v>100</v>
      </c>
      <c r="V5775">
        <f t="shared" si="653"/>
        <v>30.48</v>
      </c>
      <c r="W5775">
        <f t="shared" si="654"/>
        <v>2650.5689748851428</v>
      </c>
      <c r="X5775">
        <f t="shared" si="655"/>
        <v>1412.2231498188041</v>
      </c>
    </row>
    <row r="5776" spans="1:24">
      <c r="A5776" t="s">
        <v>391</v>
      </c>
      <c r="B5776">
        <v>2006041</v>
      </c>
      <c r="C5776">
        <v>4</v>
      </c>
      <c r="D5776">
        <v>1</v>
      </c>
      <c r="E5776" s="28" t="s">
        <v>532</v>
      </c>
      <c r="F5776" t="s">
        <v>581</v>
      </c>
      <c r="G5776" t="s">
        <v>581</v>
      </c>
      <c r="H5776">
        <v>10</v>
      </c>
      <c r="I5776" s="3">
        <v>0.25600000000000001</v>
      </c>
      <c r="J5776">
        <v>35.328000000000003</v>
      </c>
      <c r="K5776">
        <f t="shared" si="656"/>
        <v>13.8</v>
      </c>
      <c r="L5776">
        <v>-4.1809999999999998E-3</v>
      </c>
      <c r="M5776">
        <f t="shared" si="657"/>
        <v>0.25064831999999998</v>
      </c>
      <c r="N5776" s="5">
        <v>980.22997154856978</v>
      </c>
      <c r="O5776" s="3">
        <v>28.206575979724796</v>
      </c>
      <c r="P5776" s="7">
        <v>2.8775467796770156E-2</v>
      </c>
      <c r="Q5776" s="9">
        <f t="shared" si="658"/>
        <v>27.621131168976436</v>
      </c>
      <c r="R5776" s="7">
        <f t="shared" si="659"/>
        <v>2.8178215286909156E-2</v>
      </c>
      <c r="S5776" t="s">
        <v>483</v>
      </c>
      <c r="T5776" t="s">
        <v>581</v>
      </c>
      <c r="U5776">
        <v>86</v>
      </c>
      <c r="V5776">
        <f t="shared" si="653"/>
        <v>26.212800000000001</v>
      </c>
      <c r="W5776">
        <f t="shared" si="654"/>
        <v>1161.811809272471</v>
      </c>
      <c r="X5776">
        <f t="shared" si="655"/>
        <v>619.01333198037264</v>
      </c>
    </row>
    <row r="5777" spans="1:24">
      <c r="A5777" t="s">
        <v>391</v>
      </c>
      <c r="B5777">
        <v>2006041</v>
      </c>
      <c r="C5777">
        <v>5</v>
      </c>
      <c r="D5777">
        <v>1</v>
      </c>
      <c r="E5777" s="28" t="s">
        <v>532</v>
      </c>
      <c r="F5777" t="s">
        <v>581</v>
      </c>
      <c r="G5777" t="s">
        <v>581</v>
      </c>
      <c r="H5777">
        <v>11</v>
      </c>
      <c r="I5777" s="3">
        <v>0.23272727272727273</v>
      </c>
      <c r="J5777">
        <v>47.103999999999999</v>
      </c>
      <c r="K5777">
        <f t="shared" si="656"/>
        <v>18.399999999999999</v>
      </c>
      <c r="L5777">
        <v>-4.1809999999999998E-3</v>
      </c>
      <c r="M5777">
        <f t="shared" si="657"/>
        <v>0.22737559272727273</v>
      </c>
      <c r="N5777" s="5">
        <v>1742.6310605307904</v>
      </c>
      <c r="O5777" s="3">
        <v>34.269194681284802</v>
      </c>
      <c r="P5777" s="7">
        <v>1.966520364376307E-2</v>
      </c>
      <c r="Q5777" s="9">
        <f t="shared" si="658"/>
        <v>33.484979702097824</v>
      </c>
      <c r="R5777" s="7">
        <f t="shared" si="659"/>
        <v>1.9215185853452301E-2</v>
      </c>
      <c r="S5777" t="s">
        <v>481</v>
      </c>
      <c r="T5777" t="s">
        <v>581</v>
      </c>
      <c r="U5777">
        <v>84</v>
      </c>
      <c r="V5777">
        <f t="shared" si="653"/>
        <v>25.603200000000001</v>
      </c>
      <c r="W5777">
        <f t="shared" si="654"/>
        <v>2111.1883047689162</v>
      </c>
      <c r="X5777">
        <f t="shared" si="655"/>
        <v>1124.8411287808785</v>
      </c>
    </row>
    <row r="5778" spans="1:24">
      <c r="A5778" t="s">
        <v>391</v>
      </c>
      <c r="B5778">
        <v>2006041</v>
      </c>
      <c r="C5778">
        <v>6</v>
      </c>
      <c r="D5778">
        <v>1</v>
      </c>
      <c r="E5778" s="28" t="s">
        <v>532</v>
      </c>
      <c r="F5778" t="s">
        <v>581</v>
      </c>
      <c r="G5778" t="s">
        <v>581</v>
      </c>
      <c r="H5778">
        <v>19</v>
      </c>
      <c r="I5778" s="3">
        <v>0.13473684210526315</v>
      </c>
      <c r="J5778">
        <v>69.888000000000005</v>
      </c>
      <c r="K5778">
        <f t="shared" si="656"/>
        <v>27.3</v>
      </c>
      <c r="L5778">
        <v>-4.1809999999999998E-3</v>
      </c>
      <c r="M5778">
        <f t="shared" si="657"/>
        <v>0.12938516210526316</v>
      </c>
      <c r="N5778" s="5">
        <v>3836.1457440423942</v>
      </c>
      <c r="O5778" s="3">
        <v>29.525738287205808</v>
      </c>
      <c r="P5778" s="7">
        <v>7.6967196392524525E-3</v>
      </c>
      <c r="Q5778" s="9">
        <f t="shared" si="658"/>
        <v>28.355165600687535</v>
      </c>
      <c r="R5778" s="7">
        <f t="shared" si="659"/>
        <v>7.3915767263857575E-3</v>
      </c>
      <c r="S5778" t="s">
        <v>483</v>
      </c>
      <c r="T5778" t="s">
        <v>581</v>
      </c>
      <c r="U5778">
        <v>78</v>
      </c>
      <c r="V5778">
        <f t="shared" si="653"/>
        <v>23.7744</v>
      </c>
      <c r="W5778">
        <f t="shared" si="654"/>
        <v>4634.9530553145069</v>
      </c>
      <c r="X5778">
        <f t="shared" si="655"/>
        <v>2469.5029878715695</v>
      </c>
    </row>
    <row r="5779" spans="1:24">
      <c r="A5779" t="s">
        <v>391</v>
      </c>
      <c r="B5779">
        <v>2006041</v>
      </c>
      <c r="C5779">
        <v>9</v>
      </c>
      <c r="D5779">
        <v>1</v>
      </c>
      <c r="E5779" s="28" t="s">
        <v>532</v>
      </c>
      <c r="F5779" t="s">
        <v>581</v>
      </c>
      <c r="G5779" t="s">
        <v>581</v>
      </c>
      <c r="H5779">
        <v>18</v>
      </c>
      <c r="I5779" s="3">
        <v>0.14222222222222222</v>
      </c>
      <c r="J5779">
        <v>45.311999999999998</v>
      </c>
      <c r="K5779">
        <f t="shared" si="656"/>
        <v>17.7</v>
      </c>
      <c r="L5779">
        <v>-4.1809999999999998E-3</v>
      </c>
      <c r="M5779">
        <f t="shared" si="657"/>
        <v>0.13687054222222222</v>
      </c>
      <c r="N5779" s="5">
        <v>1612.5616875995133</v>
      </c>
      <c r="O5779" s="3">
        <v>20.182050399118292</v>
      </c>
      <c r="P5779" s="7">
        <v>1.2515521455282516E-2</v>
      </c>
      <c r="Q5779" s="9">
        <f t="shared" si="658"/>
        <v>19.424920892346766</v>
      </c>
      <c r="R5779" s="7">
        <f t="shared" si="659"/>
        <v>1.2046001738552423E-2</v>
      </c>
      <c r="S5779" t="s">
        <v>483</v>
      </c>
      <c r="T5779" t="s">
        <v>581</v>
      </c>
      <c r="U5779">
        <v>91</v>
      </c>
      <c r="V5779">
        <f t="shared" si="653"/>
        <v>27.736800000000002</v>
      </c>
      <c r="W5779">
        <f t="shared" si="654"/>
        <v>2068.6161496217846</v>
      </c>
      <c r="X5779">
        <f t="shared" si="655"/>
        <v>1102.158684518487</v>
      </c>
    </row>
    <row r="5780" spans="1:24">
      <c r="A5780" t="s">
        <v>391</v>
      </c>
      <c r="B5780">
        <v>2006041</v>
      </c>
      <c r="C5780">
        <v>9</v>
      </c>
      <c r="D5780">
        <v>3</v>
      </c>
      <c r="E5780" s="28" t="s">
        <v>532</v>
      </c>
      <c r="F5780" t="s">
        <v>581</v>
      </c>
      <c r="G5780" t="s">
        <v>581</v>
      </c>
      <c r="H5780">
        <v>13</v>
      </c>
      <c r="I5780" s="3">
        <v>0.19692307692307692</v>
      </c>
      <c r="J5780">
        <v>48.64</v>
      </c>
      <c r="K5780">
        <f t="shared" si="656"/>
        <v>19</v>
      </c>
      <c r="L5780">
        <v>-4.1809999999999998E-3</v>
      </c>
      <c r="M5780">
        <f t="shared" si="657"/>
        <v>0.19157139692307693</v>
      </c>
      <c r="N5780" s="5">
        <v>1858.1338990182401</v>
      </c>
      <c r="O5780" s="3">
        <v>29.969410836661762</v>
      </c>
      <c r="P5780" s="7">
        <v>1.6128768143402552E-2</v>
      </c>
      <c r="Q5780" s="9">
        <f t="shared" si="658"/>
        <v>29.158167530297483</v>
      </c>
      <c r="R5780" s="7">
        <f t="shared" si="659"/>
        <v>1.5692177805756321E-2</v>
      </c>
      <c r="S5780" t="s">
        <v>483</v>
      </c>
      <c r="T5780" t="s">
        <v>581</v>
      </c>
      <c r="U5780">
        <v>96</v>
      </c>
      <c r="V5780">
        <f t="shared" si="653"/>
        <v>29.260800000000003</v>
      </c>
      <c r="W5780">
        <f t="shared" si="654"/>
        <v>2510.3422936989955</v>
      </c>
      <c r="X5780">
        <f t="shared" si="655"/>
        <v>1337.5103740828249</v>
      </c>
    </row>
    <row r="5781" spans="1:24">
      <c r="A5781" t="s">
        <v>391</v>
      </c>
      <c r="B5781">
        <v>2006041</v>
      </c>
      <c r="C5781">
        <v>11</v>
      </c>
      <c r="D5781">
        <v>2</v>
      </c>
      <c r="E5781" s="28" t="s">
        <v>532</v>
      </c>
      <c r="F5781" t="s">
        <v>581</v>
      </c>
      <c r="G5781" t="s">
        <v>581</v>
      </c>
      <c r="H5781">
        <v>26</v>
      </c>
      <c r="I5781" s="3">
        <v>9.8461538461538461E-2</v>
      </c>
      <c r="J5781">
        <v>55.808</v>
      </c>
      <c r="K5781">
        <f t="shared" si="656"/>
        <v>21.8</v>
      </c>
      <c r="L5781">
        <v>-4.1809999999999998E-3</v>
      </c>
      <c r="M5781">
        <f t="shared" si="657"/>
        <v>9.3109858461538464E-2</v>
      </c>
      <c r="N5781" s="5">
        <v>2446.1483494998015</v>
      </c>
      <c r="O5781" s="3">
        <v>17.23241123108054</v>
      </c>
      <c r="P5781" s="7">
        <v>7.0447122451115013E-3</v>
      </c>
      <c r="Q5781" s="9">
        <f t="shared" si="658"/>
        <v>16.297343161350756</v>
      </c>
      <c r="R5781" s="7">
        <f t="shared" si="659"/>
        <v>6.6624508544967454E-3</v>
      </c>
      <c r="S5781" t="s">
        <v>481</v>
      </c>
      <c r="T5781" t="s">
        <v>581</v>
      </c>
      <c r="U5781">
        <v>91</v>
      </c>
      <c r="V5781">
        <f t="shared" si="653"/>
        <v>27.736800000000002</v>
      </c>
      <c r="W5781">
        <f t="shared" si="654"/>
        <v>3230.9329758930685</v>
      </c>
      <c r="X5781">
        <f t="shared" si="655"/>
        <v>1721.4410895558271</v>
      </c>
    </row>
    <row r="5782" spans="1:24">
      <c r="A5782" t="s">
        <v>395</v>
      </c>
      <c r="B5782">
        <v>2006041</v>
      </c>
      <c r="C5782">
        <v>3</v>
      </c>
      <c r="D5782">
        <v>3</v>
      </c>
      <c r="E5782" s="28" t="s">
        <v>532</v>
      </c>
      <c r="F5782" t="s">
        <v>581</v>
      </c>
      <c r="G5782" t="s">
        <v>581</v>
      </c>
      <c r="H5782">
        <v>16</v>
      </c>
      <c r="I5782" s="3">
        <v>0.16</v>
      </c>
      <c r="J5782">
        <v>47.872</v>
      </c>
      <c r="K5782">
        <f t="shared" si="656"/>
        <v>18.7</v>
      </c>
      <c r="L5782">
        <v>-4.1809999999999998E-3</v>
      </c>
      <c r="M5782">
        <f t="shared" si="657"/>
        <v>0.15464832000000001</v>
      </c>
      <c r="N5782" s="5">
        <v>1799.9192330960898</v>
      </c>
      <c r="O5782" s="3">
        <v>23.982666962687968</v>
      </c>
      <c r="P5782" s="7">
        <v>1.3324301736269984E-2</v>
      </c>
      <c r="Q5782" s="9">
        <f t="shared" si="658"/>
        <v>23.183094420200369</v>
      </c>
      <c r="R5782" s="7">
        <f t="shared" si="659"/>
        <v>1.2880074835537204E-2</v>
      </c>
      <c r="S5782" t="s">
        <v>483</v>
      </c>
      <c r="T5782" t="s">
        <v>581</v>
      </c>
      <c r="U5782">
        <v>96</v>
      </c>
      <c r="V5782">
        <f t="shared" si="653"/>
        <v>29.260800000000003</v>
      </c>
      <c r="W5782">
        <f t="shared" si="654"/>
        <v>2426.276047096098</v>
      </c>
      <c r="X5782">
        <f t="shared" si="655"/>
        <v>1292.7198778928012</v>
      </c>
    </row>
    <row r="5783" spans="1:24">
      <c r="A5783" t="s">
        <v>188</v>
      </c>
      <c r="B5783">
        <v>2006014</v>
      </c>
      <c r="C5783">
        <v>2</v>
      </c>
      <c r="D5783">
        <v>1</v>
      </c>
      <c r="E5783" s="28" t="s">
        <v>532</v>
      </c>
      <c r="F5783" t="s">
        <v>581</v>
      </c>
      <c r="G5783" t="s">
        <v>581</v>
      </c>
      <c r="H5783">
        <v>30</v>
      </c>
      <c r="I5783" s="3">
        <v>8.533333333333333E-2</v>
      </c>
      <c r="J5783">
        <v>15.36</v>
      </c>
      <c r="K5783">
        <f t="shared" si="656"/>
        <v>6</v>
      </c>
      <c r="L5783">
        <v>-4.1809999999999998E-3</v>
      </c>
      <c r="M5783">
        <f t="shared" si="657"/>
        <v>7.9981653333333333E-2</v>
      </c>
      <c r="N5783" s="5">
        <v>185.29867137024002</v>
      </c>
      <c r="O5783" s="3">
        <v>4.0948719386624353</v>
      </c>
      <c r="P5783" s="7">
        <v>2.2098765783811737E-2</v>
      </c>
      <c r="Q5783" s="9">
        <f t="shared" si="658"/>
        <v>3.8394066993485718</v>
      </c>
      <c r="R5783" s="7">
        <f t="shared" si="659"/>
        <v>2.0720098373922833E-2</v>
      </c>
      <c r="S5783" t="s">
        <v>482</v>
      </c>
      <c r="T5783" t="s">
        <v>581</v>
      </c>
      <c r="U5783">
        <v>64</v>
      </c>
      <c r="V5783">
        <f t="shared" si="653"/>
        <v>19.507200000000001</v>
      </c>
      <c r="W5783">
        <f t="shared" si="654"/>
        <v>161.93022174793512</v>
      </c>
      <c r="X5783">
        <f t="shared" si="655"/>
        <v>86.27642214729984</v>
      </c>
    </row>
    <row r="5784" spans="1:24">
      <c r="A5784" t="s">
        <v>188</v>
      </c>
      <c r="B5784">
        <v>2006014</v>
      </c>
      <c r="C5784">
        <v>2</v>
      </c>
      <c r="D5784">
        <v>3</v>
      </c>
      <c r="E5784" s="28" t="s">
        <v>532</v>
      </c>
      <c r="F5784" t="s">
        <v>581</v>
      </c>
      <c r="G5784" t="s">
        <v>581</v>
      </c>
      <c r="H5784">
        <v>25</v>
      </c>
      <c r="I5784" s="3">
        <v>0.1024</v>
      </c>
      <c r="J5784">
        <v>17.664000000000001</v>
      </c>
      <c r="K5784">
        <f t="shared" si="656"/>
        <v>6.9</v>
      </c>
      <c r="L5784">
        <v>-4.1809999999999998E-3</v>
      </c>
      <c r="M5784">
        <f t="shared" si="657"/>
        <v>9.7048320000000007E-2</v>
      </c>
      <c r="N5784" s="5">
        <v>245.05749288714244</v>
      </c>
      <c r="O5784" s="3">
        <v>5.6495506925813084</v>
      </c>
      <c r="P5784" s="7">
        <v>2.3053980623163904E-2</v>
      </c>
      <c r="Q5784" s="9">
        <f t="shared" si="658"/>
        <v>5.3559226181222739</v>
      </c>
      <c r="R5784" s="7">
        <f t="shared" si="659"/>
        <v>2.1855779862192844E-2</v>
      </c>
      <c r="S5784" t="s">
        <v>482</v>
      </c>
      <c r="T5784" t="s">
        <v>581</v>
      </c>
      <c r="U5784">
        <v>64</v>
      </c>
      <c r="V5784">
        <f t="shared" ref="V5784:V5847" si="660">U5784*0.3048</f>
        <v>19.507200000000001</v>
      </c>
      <c r="W5784">
        <f t="shared" si="654"/>
        <v>215.16124868679412</v>
      </c>
      <c r="X5784">
        <f t="shared" si="655"/>
        <v>114.63791330032392</v>
      </c>
    </row>
    <row r="5785" spans="1:24">
      <c r="A5785" t="s">
        <v>188</v>
      </c>
      <c r="B5785">
        <v>2006014</v>
      </c>
      <c r="C5785">
        <v>3</v>
      </c>
      <c r="D5785">
        <v>5</v>
      </c>
      <c r="E5785" s="28" t="s">
        <v>532</v>
      </c>
      <c r="F5785" t="s">
        <v>581</v>
      </c>
      <c r="G5785" t="s">
        <v>581</v>
      </c>
      <c r="H5785">
        <v>15</v>
      </c>
      <c r="I5785" s="3">
        <v>0.17066666666666666</v>
      </c>
      <c r="J5785">
        <v>25.344000000000001</v>
      </c>
      <c r="K5785">
        <f t="shared" si="656"/>
        <v>9.9</v>
      </c>
      <c r="L5785">
        <v>-4.1809999999999998E-3</v>
      </c>
      <c r="M5785">
        <f t="shared" si="657"/>
        <v>0.16531498666666666</v>
      </c>
      <c r="N5785" s="5">
        <v>504.47563280547848</v>
      </c>
      <c r="O5785" s="3">
        <v>13.497063931904027</v>
      </c>
      <c r="P5785" s="7">
        <v>2.6754639975065712E-2</v>
      </c>
      <c r="Q5785" s="9">
        <f t="shared" si="658"/>
        <v>13.076608949107305</v>
      </c>
      <c r="R5785" s="7">
        <f t="shared" si="659"/>
        <v>2.5921190437654961E-2</v>
      </c>
      <c r="S5785" t="s">
        <v>482</v>
      </c>
      <c r="T5785" t="s">
        <v>581</v>
      </c>
      <c r="U5785">
        <v>33</v>
      </c>
      <c r="V5785">
        <f t="shared" si="660"/>
        <v>10.058400000000001</v>
      </c>
      <c r="W5785">
        <f t="shared" si="654"/>
        <v>269.7151777923977</v>
      </c>
      <c r="X5785">
        <f t="shared" si="655"/>
        <v>143.7042467277895</v>
      </c>
    </row>
    <row r="5786" spans="1:24">
      <c r="A5786" t="s">
        <v>188</v>
      </c>
      <c r="B5786">
        <v>2006014</v>
      </c>
      <c r="C5786">
        <v>3</v>
      </c>
      <c r="D5786">
        <v>3</v>
      </c>
      <c r="E5786" s="28" t="s">
        <v>532</v>
      </c>
      <c r="F5786" t="s">
        <v>581</v>
      </c>
      <c r="G5786" t="s">
        <v>581</v>
      </c>
      <c r="H5786">
        <v>14</v>
      </c>
      <c r="I5786" s="3">
        <v>0.18285714285714286</v>
      </c>
      <c r="J5786">
        <v>27.135999999999999</v>
      </c>
      <c r="K5786">
        <f t="shared" si="656"/>
        <v>10.6</v>
      </c>
      <c r="L5786">
        <v>-4.1809999999999998E-3</v>
      </c>
      <c r="M5786">
        <f t="shared" si="657"/>
        <v>0.17750546285714286</v>
      </c>
      <c r="N5786" s="5">
        <v>578.33774208778243</v>
      </c>
      <c r="O5786" s="3">
        <v>15.483574033261712</v>
      </c>
      <c r="P5786" s="7">
        <v>2.677254639713891E-2</v>
      </c>
      <c r="Q5786" s="9">
        <f t="shared" si="658"/>
        <v>15.033400396355354</v>
      </c>
      <c r="R5786" s="7">
        <f t="shared" si="659"/>
        <v>2.5994154111549449E-2</v>
      </c>
      <c r="S5786" t="s">
        <v>483</v>
      </c>
      <c r="T5786" t="s">
        <v>581</v>
      </c>
      <c r="U5786">
        <v>46</v>
      </c>
      <c r="V5786">
        <f t="shared" si="660"/>
        <v>14.020800000000001</v>
      </c>
      <c r="W5786">
        <f t="shared" si="654"/>
        <v>404.83906155853737</v>
      </c>
      <c r="X5786">
        <f t="shared" si="655"/>
        <v>215.69825199838874</v>
      </c>
    </row>
    <row r="5787" spans="1:24">
      <c r="A5787" t="s">
        <v>110</v>
      </c>
      <c r="B5787">
        <v>2005006</v>
      </c>
      <c r="C5787">
        <v>1</v>
      </c>
      <c r="D5787">
        <v>1</v>
      </c>
      <c r="E5787" s="28" t="s">
        <v>532</v>
      </c>
      <c r="F5787" t="s">
        <v>581</v>
      </c>
      <c r="G5787" t="s">
        <v>581</v>
      </c>
      <c r="H5787">
        <v>18</v>
      </c>
      <c r="I5787" s="3">
        <v>0.14222222222222222</v>
      </c>
      <c r="J5787">
        <v>35.328000000000003</v>
      </c>
      <c r="K5787">
        <f t="shared" si="656"/>
        <v>13.8</v>
      </c>
      <c r="L5787">
        <v>-4.1809999999999998E-3</v>
      </c>
      <c r="M5787">
        <f t="shared" si="657"/>
        <v>0.13687054222222222</v>
      </c>
      <c r="N5787" s="5">
        <v>980.22997154856978</v>
      </c>
      <c r="O5787" s="3">
        <v>15.721156387726175</v>
      </c>
      <c r="P5787" s="7">
        <v>1.6038232704606914E-2</v>
      </c>
      <c r="Q5787" s="9">
        <f t="shared" si="658"/>
        <v>15.131885930035194</v>
      </c>
      <c r="R5787" s="7">
        <f t="shared" si="659"/>
        <v>1.5437077389227146E-2</v>
      </c>
      <c r="S5787" t="s">
        <v>481</v>
      </c>
      <c r="T5787" t="s">
        <v>581</v>
      </c>
      <c r="U5787" t="s">
        <v>581</v>
      </c>
      <c r="V5787" t="s">
        <v>581</v>
      </c>
      <c r="W5787" t="s">
        <v>581</v>
      </c>
      <c r="X5787" t="s">
        <v>581</v>
      </c>
    </row>
    <row r="5788" spans="1:24">
      <c r="A5788" t="s">
        <v>183</v>
      </c>
      <c r="B5788">
        <v>2014012</v>
      </c>
      <c r="C5788">
        <v>10</v>
      </c>
      <c r="D5788">
        <v>3</v>
      </c>
      <c r="E5788" s="28" t="s">
        <v>532</v>
      </c>
      <c r="F5788" t="s">
        <v>581</v>
      </c>
      <c r="G5788" t="s">
        <v>581</v>
      </c>
      <c r="H5788">
        <v>11</v>
      </c>
      <c r="I5788" s="3">
        <v>0.23272727272727273</v>
      </c>
      <c r="J5788">
        <v>25.6</v>
      </c>
      <c r="K5788">
        <f t="shared" si="656"/>
        <v>10</v>
      </c>
      <c r="L5788">
        <v>-4.1809999999999998E-3</v>
      </c>
      <c r="M5788">
        <f t="shared" si="657"/>
        <v>0.22737559272727273</v>
      </c>
      <c r="N5788" s="5">
        <v>514.71853158400006</v>
      </c>
      <c r="O5788" s="3">
        <v>18.546882920854216</v>
      </c>
      <c r="P5788" s="7">
        <v>3.6033058424723603E-2</v>
      </c>
      <c r="Q5788" s="9">
        <f t="shared" si="658"/>
        <v>18.124210606228331</v>
      </c>
      <c r="R5788" s="7">
        <f t="shared" si="659"/>
        <v>3.521188667999324E-2</v>
      </c>
      <c r="S5788" t="s">
        <v>481</v>
      </c>
      <c r="T5788" t="s">
        <v>581</v>
      </c>
      <c r="U5788">
        <v>44</v>
      </c>
      <c r="V5788">
        <f t="shared" si="660"/>
        <v>13.411200000000001</v>
      </c>
      <c r="W5788">
        <f t="shared" si="654"/>
        <v>345.15711034588583</v>
      </c>
      <c r="X5788">
        <f t="shared" si="655"/>
        <v>183.89970839228798</v>
      </c>
    </row>
    <row r="5789" spans="1:24">
      <c r="A5789" t="s">
        <v>111</v>
      </c>
      <c r="B5789">
        <v>2014012</v>
      </c>
      <c r="C5789">
        <v>7</v>
      </c>
      <c r="D5789">
        <v>3</v>
      </c>
      <c r="E5789" s="28" t="s">
        <v>532</v>
      </c>
      <c r="F5789" t="s">
        <v>581</v>
      </c>
      <c r="G5789" t="s">
        <v>581</v>
      </c>
      <c r="H5789">
        <v>12</v>
      </c>
      <c r="I5789" s="3">
        <v>0.21333333333333335</v>
      </c>
      <c r="J5789">
        <v>33.792000000000002</v>
      </c>
      <c r="K5789">
        <f t="shared" si="656"/>
        <v>13.200000000000001</v>
      </c>
      <c r="L5789">
        <v>-4.1809999999999998E-3</v>
      </c>
      <c r="M5789">
        <f t="shared" si="657"/>
        <v>0.20798165333333335</v>
      </c>
      <c r="N5789" s="5">
        <v>896.84556943196174</v>
      </c>
      <c r="O5789" s="3">
        <v>22.504638377984108</v>
      </c>
      <c r="P5789" s="7">
        <v>2.5093103143987154E-2</v>
      </c>
      <c r="Q5789" s="9">
        <f t="shared" si="658"/>
        <v>21.943583424031246</v>
      </c>
      <c r="R5789" s="7">
        <f t="shared" si="659"/>
        <v>2.4467516116436556E-2</v>
      </c>
      <c r="S5789" t="s">
        <v>483</v>
      </c>
      <c r="T5789" t="s">
        <v>491</v>
      </c>
      <c r="U5789">
        <v>47</v>
      </c>
      <c r="V5789">
        <f t="shared" si="660"/>
        <v>14.325600000000001</v>
      </c>
      <c r="W5789">
        <f t="shared" si="654"/>
        <v>658.38468847655338</v>
      </c>
      <c r="X5789">
        <f t="shared" si="655"/>
        <v>350.78736202030768</v>
      </c>
    </row>
    <row r="5790" spans="1:24">
      <c r="A5790" t="s">
        <v>111</v>
      </c>
      <c r="B5790">
        <v>2014012</v>
      </c>
      <c r="C5790">
        <v>15</v>
      </c>
      <c r="D5790">
        <v>1</v>
      </c>
      <c r="E5790" s="28" t="s">
        <v>532</v>
      </c>
      <c r="F5790" t="s">
        <v>581</v>
      </c>
      <c r="G5790" t="s">
        <v>581</v>
      </c>
      <c r="H5790">
        <v>10</v>
      </c>
      <c r="I5790" s="3">
        <v>0.25600000000000001</v>
      </c>
      <c r="J5790">
        <v>44.800000000000004</v>
      </c>
      <c r="K5790">
        <f t="shared" si="656"/>
        <v>17.5</v>
      </c>
      <c r="L5790">
        <v>-4.1809999999999998E-3</v>
      </c>
      <c r="M5790">
        <f t="shared" si="657"/>
        <v>0.25064831999999998</v>
      </c>
      <c r="N5790" s="5">
        <v>1576.3255029760003</v>
      </c>
      <c r="O5790" s="3">
        <v>35.824410368409715</v>
      </c>
      <c r="P5790" s="7">
        <v>2.2726530973948941E-2</v>
      </c>
      <c r="Q5790" s="9">
        <f t="shared" si="658"/>
        <v>35.079714611058826</v>
      </c>
      <c r="R5790" s="7">
        <f t="shared" si="659"/>
        <v>2.2254105858739583E-2</v>
      </c>
      <c r="S5790" t="s">
        <v>481</v>
      </c>
      <c r="T5790" t="s">
        <v>581</v>
      </c>
      <c r="U5790">
        <v>83</v>
      </c>
      <c r="V5790">
        <f t="shared" si="660"/>
        <v>25.298400000000001</v>
      </c>
      <c r="W5790">
        <f t="shared" si="654"/>
        <v>1878.645069336746</v>
      </c>
      <c r="X5790">
        <f t="shared" si="655"/>
        <v>1000.9420929426184</v>
      </c>
    </row>
    <row r="5791" spans="1:24">
      <c r="A5791" t="s">
        <v>107</v>
      </c>
      <c r="B5791">
        <v>2008067</v>
      </c>
      <c r="C5791">
        <v>9</v>
      </c>
      <c r="D5791">
        <v>1</v>
      </c>
      <c r="E5791" s="28" t="s">
        <v>532</v>
      </c>
      <c r="F5791" t="s">
        <v>581</v>
      </c>
      <c r="G5791" t="s">
        <v>581</v>
      </c>
      <c r="H5791">
        <v>11</v>
      </c>
      <c r="I5791" s="3">
        <v>0.23272727272727273</v>
      </c>
      <c r="J5791">
        <v>47.872</v>
      </c>
      <c r="K5791">
        <f t="shared" si="656"/>
        <v>18.7</v>
      </c>
      <c r="L5791">
        <v>-4.1809999999999998E-3</v>
      </c>
      <c r="M5791">
        <f t="shared" si="657"/>
        <v>0.22737559272727273</v>
      </c>
      <c r="N5791" s="5">
        <v>1799.9192330960898</v>
      </c>
      <c r="O5791" s="3">
        <v>34.830705815586164</v>
      </c>
      <c r="P5791" s="7">
        <v>1.9351260420542828E-2</v>
      </c>
      <c r="Q5791" s="9">
        <f t="shared" si="658"/>
        <v>34.033578598379037</v>
      </c>
      <c r="R5791" s="7">
        <f t="shared" si="659"/>
        <v>1.8908392094814697E-2</v>
      </c>
      <c r="S5791" t="s">
        <v>481</v>
      </c>
      <c r="T5791" t="s">
        <v>581</v>
      </c>
      <c r="U5791">
        <v>74</v>
      </c>
      <c r="V5791">
        <f t="shared" si="660"/>
        <v>22.555200000000003</v>
      </c>
      <c r="W5791">
        <f t="shared" si="654"/>
        <v>1979.1640620576377</v>
      </c>
      <c r="X5791">
        <f t="shared" si="655"/>
        <v>1054.4986122643095</v>
      </c>
    </row>
    <row r="5792" spans="1:24">
      <c r="A5792" t="s">
        <v>267</v>
      </c>
      <c r="B5792">
        <v>2008067</v>
      </c>
      <c r="C5792">
        <v>2</v>
      </c>
      <c r="D5792">
        <v>2</v>
      </c>
      <c r="E5792" s="28" t="s">
        <v>532</v>
      </c>
      <c r="F5792" t="s">
        <v>581</v>
      </c>
      <c r="G5792" t="s">
        <v>581</v>
      </c>
      <c r="H5792">
        <v>21</v>
      </c>
      <c r="I5792" s="3">
        <v>0.1219047619047619</v>
      </c>
      <c r="J5792">
        <v>44.800000000000004</v>
      </c>
      <c r="K5792">
        <f t="shared" si="656"/>
        <v>17.5</v>
      </c>
      <c r="L5792">
        <v>-4.1809999999999998E-3</v>
      </c>
      <c r="M5792">
        <f t="shared" si="657"/>
        <v>0.11655308190476191</v>
      </c>
      <c r="N5792" s="5">
        <v>1576.3255029760003</v>
      </c>
      <c r="O5792" s="3">
        <v>17.110598170331443</v>
      </c>
      <c r="P5792" s="7">
        <v>1.0854736625162597E-2</v>
      </c>
      <c r="Q5792" s="9">
        <f t="shared" si="658"/>
        <v>16.361393678442028</v>
      </c>
      <c r="R5792" s="7">
        <f t="shared" si="659"/>
        <v>1.0379451228539269E-2</v>
      </c>
      <c r="S5792" t="s">
        <v>485</v>
      </c>
      <c r="T5792" t="s">
        <v>581</v>
      </c>
      <c r="U5792">
        <v>82</v>
      </c>
      <c r="V5792">
        <f t="shared" si="660"/>
        <v>24.993600000000001</v>
      </c>
      <c r="W5792">
        <f t="shared" si="654"/>
        <v>1860.9094297308479</v>
      </c>
      <c r="X5792">
        <f t="shared" si="655"/>
        <v>991.49254416059591</v>
      </c>
    </row>
    <row r="5793" spans="1:24">
      <c r="A5793" t="s">
        <v>267</v>
      </c>
      <c r="B5793">
        <v>2008067</v>
      </c>
      <c r="C5793">
        <v>4</v>
      </c>
      <c r="D5793">
        <v>6</v>
      </c>
      <c r="E5793" s="28" t="s">
        <v>532</v>
      </c>
      <c r="F5793" t="s">
        <v>581</v>
      </c>
      <c r="G5793" t="s">
        <v>581</v>
      </c>
      <c r="H5793">
        <v>44</v>
      </c>
      <c r="I5793" s="3">
        <v>5.8181818181818182E-2</v>
      </c>
      <c r="J5793">
        <v>61.951999999999998</v>
      </c>
      <c r="K5793">
        <f t="shared" si="656"/>
        <v>24.2</v>
      </c>
      <c r="L5793">
        <v>-4.1809999999999998E-3</v>
      </c>
      <c r="M5793">
        <f t="shared" si="657"/>
        <v>5.2830138181818184E-2</v>
      </c>
      <c r="N5793" s="5">
        <v>3014.3976083685375</v>
      </c>
      <c r="O5793" s="3">
        <v>11.313173194498344</v>
      </c>
      <c r="P5793" s="7">
        <v>3.7530461021767123E-3</v>
      </c>
      <c r="Q5793" s="9">
        <f t="shared" si="658"/>
        <v>10.273452956685544</v>
      </c>
      <c r="R5793" s="7">
        <f t="shared" si="659"/>
        <v>3.4081280213879208E-3</v>
      </c>
      <c r="S5793" t="s">
        <v>485</v>
      </c>
      <c r="T5793" t="s">
        <v>581</v>
      </c>
      <c r="U5793">
        <v>95</v>
      </c>
      <c r="V5793">
        <f t="shared" si="660"/>
        <v>28.956000000000003</v>
      </c>
      <c r="W5793">
        <f t="shared" si="654"/>
        <v>4178.5208821160859</v>
      </c>
      <c r="X5793">
        <f t="shared" si="655"/>
        <v>2226.315925991451</v>
      </c>
    </row>
    <row r="5794" spans="1:24">
      <c r="A5794" t="s">
        <v>267</v>
      </c>
      <c r="B5794">
        <v>2008067</v>
      </c>
      <c r="C5794">
        <v>5</v>
      </c>
      <c r="D5794">
        <v>1</v>
      </c>
      <c r="E5794" s="28" t="s">
        <v>532</v>
      </c>
      <c r="F5794" t="s">
        <v>581</v>
      </c>
      <c r="G5794" t="s">
        <v>581</v>
      </c>
      <c r="H5794">
        <v>49</v>
      </c>
      <c r="I5794" s="3">
        <v>5.2244897959183675E-2</v>
      </c>
      <c r="J5794">
        <v>55.808</v>
      </c>
      <c r="K5794">
        <f t="shared" si="656"/>
        <v>21.8</v>
      </c>
      <c r="L5794">
        <v>-4.1809999999999998E-3</v>
      </c>
      <c r="M5794">
        <f t="shared" si="657"/>
        <v>4.6893217959183678E-2</v>
      </c>
      <c r="N5794" s="5">
        <v>2446.1483494998015</v>
      </c>
      <c r="O5794" s="3">
        <v>9.1513140466296612</v>
      </c>
      <c r="P5794" s="7">
        <v>3.7411116331112788E-3</v>
      </c>
      <c r="Q5794" s="9">
        <f t="shared" si="658"/>
        <v>8.2146920434063322</v>
      </c>
      <c r="R5794" s="7">
        <f t="shared" si="659"/>
        <v>3.358214985238367E-3</v>
      </c>
      <c r="S5794" t="s">
        <v>481</v>
      </c>
      <c r="T5794" t="s">
        <v>581</v>
      </c>
      <c r="U5794">
        <v>98</v>
      </c>
      <c r="V5794">
        <f t="shared" si="660"/>
        <v>29.8704</v>
      </c>
      <c r="W5794">
        <f t="shared" si="654"/>
        <v>3423.843346387147</v>
      </c>
      <c r="X5794">
        <f t="shared" si="655"/>
        <v>1824.2237349550721</v>
      </c>
    </row>
    <row r="5795" spans="1:24">
      <c r="A5795" t="s">
        <v>267</v>
      </c>
      <c r="B5795">
        <v>2008067</v>
      </c>
      <c r="C5795">
        <v>8</v>
      </c>
      <c r="D5795">
        <v>3</v>
      </c>
      <c r="E5795" s="28" t="s">
        <v>532</v>
      </c>
      <c r="F5795" t="s">
        <v>581</v>
      </c>
      <c r="G5795" t="s">
        <v>581</v>
      </c>
      <c r="H5795">
        <v>19</v>
      </c>
      <c r="I5795" s="3">
        <v>0.13473684210526315</v>
      </c>
      <c r="J5795">
        <v>38.655999999999999</v>
      </c>
      <c r="K5795">
        <f t="shared" si="656"/>
        <v>15.1</v>
      </c>
      <c r="L5795">
        <v>-4.1809999999999998E-3</v>
      </c>
      <c r="M5795">
        <f t="shared" si="657"/>
        <v>0.12938516210526316</v>
      </c>
      <c r="N5795" s="5">
        <v>1173.6097238646782</v>
      </c>
      <c r="O5795" s="3">
        <v>16.305598949801276</v>
      </c>
      <c r="P5795" s="7">
        <v>1.3893544521859615E-2</v>
      </c>
      <c r="Q5795" s="9">
        <f t="shared" si="658"/>
        <v>15.660123789742315</v>
      </c>
      <c r="R5795" s="7">
        <f t="shared" si="659"/>
        <v>1.3343553202826042E-2</v>
      </c>
      <c r="S5795" t="s">
        <v>483</v>
      </c>
      <c r="T5795" t="s">
        <v>581</v>
      </c>
      <c r="U5795">
        <v>80</v>
      </c>
      <c r="V5795">
        <f t="shared" si="660"/>
        <v>24.384</v>
      </c>
      <c r="W5795">
        <f t="shared" si="654"/>
        <v>1331.1675356392795</v>
      </c>
      <c r="X5795">
        <f t="shared" si="655"/>
        <v>709.24606298860817</v>
      </c>
    </row>
    <row r="5796" spans="1:24">
      <c r="A5796" t="s">
        <v>267</v>
      </c>
      <c r="B5796">
        <v>2008067</v>
      </c>
      <c r="C5796">
        <v>8</v>
      </c>
      <c r="D5796">
        <v>2</v>
      </c>
      <c r="E5796" s="28" t="s">
        <v>532</v>
      </c>
      <c r="F5796" t="s">
        <v>581</v>
      </c>
      <c r="G5796" t="s">
        <v>581</v>
      </c>
      <c r="H5796">
        <v>6</v>
      </c>
      <c r="I5796" s="3">
        <v>0.42666666666666669</v>
      </c>
      <c r="J5796">
        <v>39.68</v>
      </c>
      <c r="K5796">
        <f t="shared" si="656"/>
        <v>15.5</v>
      </c>
      <c r="L5796">
        <v>-4.1809999999999998E-3</v>
      </c>
      <c r="M5796">
        <f t="shared" si="657"/>
        <v>0.42131498666666667</v>
      </c>
      <c r="N5796" s="5">
        <v>1236.6112721305601</v>
      </c>
      <c r="O5796" s="3">
        <v>52.61567295488004</v>
      </c>
      <c r="P5796" s="7">
        <v>4.2548272153648078E-2</v>
      </c>
      <c r="Q5796" s="9">
        <f t="shared" si="658"/>
        <v>51.962797225991451</v>
      </c>
      <c r="R5796" s="7">
        <f t="shared" si="659"/>
        <v>4.2020316648468392E-2</v>
      </c>
      <c r="S5796" t="s">
        <v>485</v>
      </c>
      <c r="T5796" t="s">
        <v>581</v>
      </c>
      <c r="U5796">
        <v>67</v>
      </c>
      <c r="V5796">
        <f t="shared" si="660"/>
        <v>20.421600000000002</v>
      </c>
      <c r="W5796">
        <f t="shared" si="654"/>
        <v>1225.3660616087791</v>
      </c>
      <c r="X5796">
        <f t="shared" si="655"/>
        <v>652.87503762515757</v>
      </c>
    </row>
    <row r="5797" spans="1:24">
      <c r="A5797" t="s">
        <v>267</v>
      </c>
      <c r="B5797">
        <v>2008067</v>
      </c>
      <c r="C5797">
        <v>10</v>
      </c>
      <c r="D5797">
        <v>3</v>
      </c>
      <c r="E5797" s="28" t="s">
        <v>532</v>
      </c>
      <c r="F5797" t="s">
        <v>581</v>
      </c>
      <c r="G5797" t="s">
        <v>581</v>
      </c>
      <c r="H5797">
        <v>39</v>
      </c>
      <c r="I5797" s="3">
        <v>6.5641025641025641E-2</v>
      </c>
      <c r="J5797">
        <v>54.271999999999998</v>
      </c>
      <c r="K5797">
        <f t="shared" si="656"/>
        <v>21.2</v>
      </c>
      <c r="L5797">
        <v>-4.1809999999999998E-3</v>
      </c>
      <c r="M5797">
        <f t="shared" si="657"/>
        <v>6.0289345641025643E-2</v>
      </c>
      <c r="N5797" s="5">
        <v>2313.3509683511297</v>
      </c>
      <c r="O5797" s="3">
        <v>11.17829244305098</v>
      </c>
      <c r="P5797" s="7">
        <v>4.8320780529979204E-3</v>
      </c>
      <c r="Q5797" s="9">
        <f t="shared" si="658"/>
        <v>10.267945318518896</v>
      </c>
      <c r="R5797" s="7">
        <f t="shared" si="659"/>
        <v>4.4385592411157158E-3</v>
      </c>
      <c r="S5797" t="s">
        <v>481</v>
      </c>
      <c r="T5797" t="s">
        <v>581</v>
      </c>
      <c r="U5797">
        <v>91</v>
      </c>
      <c r="V5797">
        <f t="shared" si="660"/>
        <v>27.736800000000002</v>
      </c>
      <c r="W5797">
        <f t="shared" si="654"/>
        <v>3043.6024761069689</v>
      </c>
      <c r="X5797">
        <f t="shared" si="655"/>
        <v>1621.6313992697931</v>
      </c>
    </row>
    <row r="5798" spans="1:24">
      <c r="A5798" t="s">
        <v>267</v>
      </c>
      <c r="B5798">
        <v>2008067</v>
      </c>
      <c r="C5798">
        <v>10</v>
      </c>
      <c r="D5798">
        <v>2</v>
      </c>
      <c r="E5798" s="28" t="s">
        <v>532</v>
      </c>
      <c r="F5798" t="s">
        <v>581</v>
      </c>
      <c r="G5798" t="s">
        <v>581</v>
      </c>
      <c r="H5798">
        <v>35</v>
      </c>
      <c r="I5798" s="3">
        <v>7.3142857142857148E-2</v>
      </c>
      <c r="J5798">
        <v>58.112000000000002</v>
      </c>
      <c r="K5798">
        <f t="shared" si="656"/>
        <v>22.7</v>
      </c>
      <c r="L5798">
        <v>-4.1809999999999998E-3</v>
      </c>
      <c r="M5798">
        <f t="shared" si="657"/>
        <v>6.7791177142857151E-2</v>
      </c>
      <c r="N5798" s="5">
        <v>2652.2931213991938</v>
      </c>
      <c r="O5798" s="3">
        <v>13.336462410196479</v>
      </c>
      <c r="P5798" s="7">
        <v>5.0282762122313791E-3</v>
      </c>
      <c r="Q5798" s="9">
        <f t="shared" si="658"/>
        <v>12.361806359459166</v>
      </c>
      <c r="R5798" s="7">
        <f t="shared" si="659"/>
        <v>4.6607994643283641E-3</v>
      </c>
      <c r="S5798" t="s">
        <v>481</v>
      </c>
      <c r="T5798" t="s">
        <v>581</v>
      </c>
      <c r="U5798">
        <v>90</v>
      </c>
      <c r="V5798">
        <f t="shared" si="660"/>
        <v>27.432000000000002</v>
      </c>
      <c r="W5798">
        <f t="shared" si="654"/>
        <v>3492.800288229821</v>
      </c>
      <c r="X5798">
        <f t="shared" si="655"/>
        <v>1860.9639935688488</v>
      </c>
    </row>
    <row r="5799" spans="1:24">
      <c r="A5799" t="s">
        <v>267</v>
      </c>
      <c r="B5799">
        <v>2008067</v>
      </c>
      <c r="C5799">
        <v>11</v>
      </c>
      <c r="D5799">
        <v>5</v>
      </c>
      <c r="E5799" s="28" t="s">
        <v>532</v>
      </c>
      <c r="F5799" t="s">
        <v>581</v>
      </c>
      <c r="G5799" t="s">
        <v>581</v>
      </c>
      <c r="H5799">
        <v>10</v>
      </c>
      <c r="I5799" s="3">
        <v>0.25600000000000001</v>
      </c>
      <c r="J5799">
        <v>56.832000000000001</v>
      </c>
      <c r="K5799">
        <f t="shared" si="656"/>
        <v>22.2</v>
      </c>
      <c r="L5799">
        <v>-4.1809999999999998E-3</v>
      </c>
      <c r="M5799">
        <f t="shared" si="657"/>
        <v>0.25064831999999998</v>
      </c>
      <c r="N5799" s="5">
        <v>2536.7388110585857</v>
      </c>
      <c r="O5799" s="3">
        <v>45.50111891619855</v>
      </c>
      <c r="P5799" s="7">
        <v>1.7936856060167601E-2</v>
      </c>
      <c r="Q5799" s="9">
        <f t="shared" si="658"/>
        <v>44.554131415866088</v>
      </c>
      <c r="R5799" s="7">
        <f t="shared" si="659"/>
        <v>1.7563547031975896E-2</v>
      </c>
      <c r="S5799" t="s">
        <v>483</v>
      </c>
      <c r="T5799" t="s">
        <v>581</v>
      </c>
      <c r="U5799">
        <v>59</v>
      </c>
      <c r="V5799">
        <f t="shared" si="660"/>
        <v>17.9832</v>
      </c>
      <c r="W5799">
        <f t="shared" si="654"/>
        <v>2393.1015455207089</v>
      </c>
      <c r="X5799">
        <f t="shared" si="655"/>
        <v>1275.0445034534339</v>
      </c>
    </row>
    <row r="5800" spans="1:24">
      <c r="A5800" t="s">
        <v>267</v>
      </c>
      <c r="B5800">
        <v>2008067</v>
      </c>
      <c r="C5800">
        <v>12</v>
      </c>
      <c r="D5800">
        <v>1</v>
      </c>
      <c r="E5800" s="28" t="s">
        <v>532</v>
      </c>
      <c r="F5800" t="s">
        <v>581</v>
      </c>
      <c r="G5800" t="s">
        <v>581</v>
      </c>
      <c r="H5800">
        <v>17</v>
      </c>
      <c r="I5800" s="3">
        <v>0.15058823529411766</v>
      </c>
      <c r="J5800">
        <v>43.008000000000003</v>
      </c>
      <c r="K5800">
        <f t="shared" si="656"/>
        <v>16.8</v>
      </c>
      <c r="L5800">
        <v>-4.1809999999999998E-3</v>
      </c>
      <c r="M5800">
        <f t="shared" si="657"/>
        <v>0.14523655529411766</v>
      </c>
      <c r="N5800" s="5">
        <v>1452.7415835426816</v>
      </c>
      <c r="O5800" s="3">
        <v>20.275279781349571</v>
      </c>
      <c r="P5800" s="7">
        <v>1.3956563239489512E-2</v>
      </c>
      <c r="Q5800" s="9">
        <f t="shared" si="658"/>
        <v>19.557168272524819</v>
      </c>
      <c r="R5800" s="7">
        <f t="shared" si="659"/>
        <v>1.3462248547213992E-2</v>
      </c>
      <c r="S5800" t="s">
        <v>483</v>
      </c>
      <c r="T5800" t="s">
        <v>581</v>
      </c>
      <c r="U5800">
        <v>84</v>
      </c>
      <c r="V5800">
        <f t="shared" si="660"/>
        <v>25.603200000000001</v>
      </c>
      <c r="W5800">
        <f t="shared" si="654"/>
        <v>1737.6912325394142</v>
      </c>
      <c r="X5800">
        <f t="shared" si="655"/>
        <v>925.84188869699994</v>
      </c>
    </row>
    <row r="5801" spans="1:24">
      <c r="A5801" t="s">
        <v>267</v>
      </c>
      <c r="B5801">
        <v>2008067</v>
      </c>
      <c r="C5801">
        <v>12</v>
      </c>
      <c r="D5801">
        <v>3</v>
      </c>
      <c r="E5801" s="28" t="s">
        <v>532</v>
      </c>
      <c r="F5801" t="s">
        <v>581</v>
      </c>
      <c r="G5801" t="s">
        <v>581</v>
      </c>
      <c r="H5801">
        <v>16</v>
      </c>
      <c r="I5801" s="3">
        <v>0.16</v>
      </c>
      <c r="J5801">
        <v>51.2</v>
      </c>
      <c r="K5801">
        <f t="shared" si="656"/>
        <v>20</v>
      </c>
      <c r="L5801">
        <v>-4.1809999999999998E-3</v>
      </c>
      <c r="M5801">
        <f t="shared" si="657"/>
        <v>0.15464832000000001</v>
      </c>
      <c r="N5801" s="5">
        <v>2058.8741263360002</v>
      </c>
      <c r="O5801" s="3">
        <v>25.655502216960212</v>
      </c>
      <c r="P5801" s="7">
        <v>1.2460937698322084E-2</v>
      </c>
      <c r="Q5801" s="9">
        <f t="shared" si="658"/>
        <v>24.799976655154151</v>
      </c>
      <c r="R5801" s="7">
        <f t="shared" si="659"/>
        <v>1.2045406923097586E-2</v>
      </c>
      <c r="S5801" t="s">
        <v>483</v>
      </c>
      <c r="T5801" t="s">
        <v>581</v>
      </c>
      <c r="U5801">
        <v>82</v>
      </c>
      <c r="V5801">
        <f t="shared" si="660"/>
        <v>24.993600000000001</v>
      </c>
      <c r="W5801">
        <f t="shared" si="654"/>
        <v>2476.4920156453727</v>
      </c>
      <c r="X5801">
        <f t="shared" si="655"/>
        <v>1319.4749459358547</v>
      </c>
    </row>
    <row r="5802" spans="1:24">
      <c r="A5802" t="s">
        <v>267</v>
      </c>
      <c r="B5802">
        <v>2008067</v>
      </c>
      <c r="C5802">
        <v>13</v>
      </c>
      <c r="D5802">
        <v>6</v>
      </c>
      <c r="E5802" s="28" t="s">
        <v>532</v>
      </c>
      <c r="F5802" t="s">
        <v>581</v>
      </c>
      <c r="G5802" t="s">
        <v>581</v>
      </c>
      <c r="H5802">
        <v>23</v>
      </c>
      <c r="I5802" s="3">
        <v>0.11130434782608696</v>
      </c>
      <c r="J5802">
        <v>51.711999999999996</v>
      </c>
      <c r="K5802">
        <f t="shared" si="656"/>
        <v>20.2</v>
      </c>
      <c r="L5802">
        <v>-4.1809999999999998E-3</v>
      </c>
      <c r="M5802">
        <f t="shared" si="657"/>
        <v>0.10595266782608696</v>
      </c>
      <c r="N5802" s="5">
        <v>2100.2574962753533</v>
      </c>
      <c r="O5802" s="3">
        <v>18.043365976571316</v>
      </c>
      <c r="P5802" s="7">
        <v>8.5910256283193136E-3</v>
      </c>
      <c r="Q5802" s="9">
        <f t="shared" si="658"/>
        <v>17.177594962839184</v>
      </c>
      <c r="R5802" s="7">
        <f t="shared" si="659"/>
        <v>8.1788042624784535E-3</v>
      </c>
      <c r="S5802" t="s">
        <v>483</v>
      </c>
      <c r="T5802" t="s">
        <v>581</v>
      </c>
      <c r="U5802">
        <v>87</v>
      </c>
      <c r="V5802">
        <f t="shared" si="660"/>
        <v>26.517600000000002</v>
      </c>
      <c r="W5802">
        <f t="shared" ref="W5802:W5865" si="661">IF(K5802&lt;9,0.16347481*POWER(K5802,2.03361676)*POWER(U5802,0.78254419),0.16347481*0.79129363*POWER(K5802,2.14015397)*POWER(U5802,0.78254419))</f>
        <v>2649.7258888823676</v>
      </c>
      <c r="X5802">
        <f t="shared" ref="X5802:X5865" si="662">W5802*0.5328</f>
        <v>1411.7739535965256</v>
      </c>
    </row>
    <row r="5803" spans="1:24">
      <c r="A5803" t="s">
        <v>164</v>
      </c>
      <c r="B5803">
        <v>2008067</v>
      </c>
      <c r="C5803">
        <v>25</v>
      </c>
      <c r="D5803">
        <v>6</v>
      </c>
      <c r="E5803" s="28" t="s">
        <v>532</v>
      </c>
      <c r="F5803" t="s">
        <v>581</v>
      </c>
      <c r="G5803" t="s">
        <v>581</v>
      </c>
      <c r="H5803">
        <v>14</v>
      </c>
      <c r="I5803" s="3">
        <v>0.18285714285714286</v>
      </c>
      <c r="J5803">
        <v>17.408000000000001</v>
      </c>
      <c r="K5803">
        <f t="shared" si="656"/>
        <v>6.8000000000000007</v>
      </c>
      <c r="L5803">
        <v>-4.1809999999999998E-3</v>
      </c>
      <c r="M5803">
        <f t="shared" si="657"/>
        <v>0.17750546285714286</v>
      </c>
      <c r="N5803" s="5">
        <v>238.00584900444164</v>
      </c>
      <c r="O5803" s="3">
        <v>9.8952013156937237</v>
      </c>
      <c r="P5803" s="7">
        <v>4.1575454372590061E-2</v>
      </c>
      <c r="Q5803" s="9">
        <f t="shared" si="658"/>
        <v>9.6085826694510601</v>
      </c>
      <c r="R5803" s="7">
        <f t="shared" si="659"/>
        <v>4.0371203941596184E-2</v>
      </c>
      <c r="S5803" t="s">
        <v>482</v>
      </c>
      <c r="T5803" t="s">
        <v>581</v>
      </c>
      <c r="U5803">
        <v>32</v>
      </c>
      <c r="V5803">
        <f t="shared" si="660"/>
        <v>9.7536000000000005</v>
      </c>
      <c r="W5803">
        <f t="shared" si="661"/>
        <v>121.42309249407485</v>
      </c>
      <c r="X5803">
        <f t="shared" si="662"/>
        <v>64.694223680843081</v>
      </c>
    </row>
    <row r="5804" spans="1:24">
      <c r="A5804" t="s">
        <v>416</v>
      </c>
      <c r="B5804">
        <v>2008067</v>
      </c>
      <c r="C5804">
        <v>2</v>
      </c>
      <c r="D5804">
        <v>1</v>
      </c>
      <c r="E5804" s="28" t="s">
        <v>532</v>
      </c>
      <c r="F5804" t="s">
        <v>581</v>
      </c>
      <c r="G5804" t="s">
        <v>581</v>
      </c>
      <c r="H5804">
        <v>30</v>
      </c>
      <c r="I5804" s="3">
        <v>8.533333333333333E-2</v>
      </c>
      <c r="J5804">
        <v>22.784000000000002</v>
      </c>
      <c r="K5804">
        <f t="shared" si="656"/>
        <v>8.9</v>
      </c>
      <c r="L5804">
        <v>-4.1809999999999998E-3</v>
      </c>
      <c r="M5804">
        <f t="shared" si="657"/>
        <v>7.9981653333333333E-2</v>
      </c>
      <c r="N5804" s="5">
        <v>407.70854886768649</v>
      </c>
      <c r="O5804" s="3">
        <v>6.0851169591295351</v>
      </c>
      <c r="P5804" s="7">
        <v>1.4925164007547793E-2</v>
      </c>
      <c r="Q5804" s="9">
        <f t="shared" si="658"/>
        <v>5.7048334736680157</v>
      </c>
      <c r="R5804" s="7">
        <f t="shared" si="659"/>
        <v>1.3992430351317954E-2</v>
      </c>
      <c r="S5804" t="s">
        <v>485</v>
      </c>
      <c r="T5804" t="s">
        <v>581</v>
      </c>
      <c r="U5804">
        <v>46</v>
      </c>
      <c r="V5804">
        <f t="shared" si="660"/>
        <v>14.020800000000001</v>
      </c>
      <c r="W5804">
        <f t="shared" si="661"/>
        <v>278.82245777912431</v>
      </c>
      <c r="X5804">
        <f t="shared" si="662"/>
        <v>148.55660550471745</v>
      </c>
    </row>
    <row r="5805" spans="1:24">
      <c r="A5805" t="s">
        <v>171</v>
      </c>
      <c r="B5805">
        <v>2008067</v>
      </c>
      <c r="C5805">
        <v>1</v>
      </c>
      <c r="D5805">
        <v>3</v>
      </c>
      <c r="E5805" s="28" t="s">
        <v>532</v>
      </c>
      <c r="F5805" t="s">
        <v>581</v>
      </c>
      <c r="G5805" t="s">
        <v>581</v>
      </c>
      <c r="H5805">
        <v>11</v>
      </c>
      <c r="I5805" s="3">
        <v>0.23272727272727273</v>
      </c>
      <c r="J5805">
        <v>20.48</v>
      </c>
      <c r="K5805">
        <f t="shared" si="656"/>
        <v>8</v>
      </c>
      <c r="L5805">
        <v>-4.1809999999999998E-3</v>
      </c>
      <c r="M5805">
        <f t="shared" si="657"/>
        <v>0.22737559272727273</v>
      </c>
      <c r="N5805" s="5">
        <v>329.41986021376005</v>
      </c>
      <c r="O5805" s="3">
        <v>14.803475358846933</v>
      </c>
      <c r="P5805" s="7">
        <v>4.4938017244136347E-2</v>
      </c>
      <c r="Q5805" s="9">
        <f t="shared" si="658"/>
        <v>14.46688463102136</v>
      </c>
      <c r="R5805" s="7">
        <f t="shared" si="659"/>
        <v>4.3916249073853109E-2</v>
      </c>
      <c r="S5805" t="s">
        <v>483</v>
      </c>
      <c r="T5805" t="s">
        <v>581</v>
      </c>
      <c r="U5805">
        <v>44</v>
      </c>
      <c r="V5805">
        <f t="shared" si="660"/>
        <v>13.411200000000001</v>
      </c>
      <c r="W5805">
        <f t="shared" si="661"/>
        <v>216.8024162761584</v>
      </c>
      <c r="X5805">
        <f t="shared" si="662"/>
        <v>115.51232739193721</v>
      </c>
    </row>
    <row r="5806" spans="1:24">
      <c r="A5806" t="s">
        <v>171</v>
      </c>
      <c r="B5806">
        <v>2008067</v>
      </c>
      <c r="C5806">
        <v>1</v>
      </c>
      <c r="D5806">
        <v>1</v>
      </c>
      <c r="E5806" s="28" t="s">
        <v>532</v>
      </c>
      <c r="F5806" t="s">
        <v>581</v>
      </c>
      <c r="G5806" t="s">
        <v>581</v>
      </c>
      <c r="H5806">
        <v>10</v>
      </c>
      <c r="I5806" s="3">
        <v>0.25600000000000001</v>
      </c>
      <c r="J5806">
        <v>21.76</v>
      </c>
      <c r="K5806">
        <f t="shared" si="656"/>
        <v>8.5</v>
      </c>
      <c r="L5806">
        <v>-4.1809999999999998E-3</v>
      </c>
      <c r="M5806">
        <f t="shared" si="657"/>
        <v>0.25064831999999998</v>
      </c>
      <c r="N5806" s="5">
        <v>371.88413906944004</v>
      </c>
      <c r="O5806" s="3">
        <v>17.294542936473619</v>
      </c>
      <c r="P5806" s="7">
        <v>4.6505191051571831E-2</v>
      </c>
      <c r="Q5806" s="9">
        <f t="shared" si="658"/>
        <v>16.937214346534343</v>
      </c>
      <c r="R5806" s="7">
        <f t="shared" si="659"/>
        <v>4.5544331062131543E-2</v>
      </c>
      <c r="S5806" t="s">
        <v>483</v>
      </c>
      <c r="T5806" t="s">
        <v>581</v>
      </c>
      <c r="U5806">
        <v>44</v>
      </c>
      <c r="V5806">
        <f t="shared" si="660"/>
        <v>13.411200000000001</v>
      </c>
      <c r="W5806">
        <f t="shared" si="661"/>
        <v>245.24891188646168</v>
      </c>
      <c r="X5806">
        <f t="shared" si="662"/>
        <v>130.66862025310681</v>
      </c>
    </row>
    <row r="5807" spans="1:24">
      <c r="A5807" t="s">
        <v>171</v>
      </c>
      <c r="B5807">
        <v>2008067</v>
      </c>
      <c r="C5807">
        <v>3</v>
      </c>
      <c r="D5807">
        <v>1</v>
      </c>
      <c r="E5807" s="28" t="s">
        <v>532</v>
      </c>
      <c r="F5807" t="s">
        <v>581</v>
      </c>
      <c r="G5807" t="s">
        <v>581</v>
      </c>
      <c r="H5807">
        <v>7</v>
      </c>
      <c r="I5807" s="3">
        <v>0.36571428571428571</v>
      </c>
      <c r="J5807">
        <v>14.335999999999999</v>
      </c>
      <c r="K5807">
        <f t="shared" si="656"/>
        <v>5.6</v>
      </c>
      <c r="L5807">
        <v>-4.1809999999999998E-3</v>
      </c>
      <c r="M5807">
        <f t="shared" si="657"/>
        <v>0.36036260571428569</v>
      </c>
      <c r="N5807" s="5">
        <v>161.41573150474235</v>
      </c>
      <c r="O5807" s="3">
        <v>16.050814873014861</v>
      </c>
      <c r="P5807" s="7">
        <v>9.9437735859985193E-2</v>
      </c>
      <c r="Q5807" s="9">
        <f t="shared" si="658"/>
        <v>15.821993725651733</v>
      </c>
      <c r="R5807" s="7">
        <f t="shared" si="659"/>
        <v>9.8020146971776953E-2</v>
      </c>
      <c r="S5807" t="s">
        <v>483</v>
      </c>
      <c r="T5807" t="s">
        <v>581</v>
      </c>
      <c r="U5807">
        <v>17</v>
      </c>
      <c r="V5807">
        <f t="shared" si="660"/>
        <v>5.1816000000000004</v>
      </c>
      <c r="W5807">
        <f t="shared" si="661"/>
        <v>49.872278153799826</v>
      </c>
      <c r="X5807">
        <f t="shared" si="662"/>
        <v>26.571949800344548</v>
      </c>
    </row>
    <row r="5808" spans="1:24">
      <c r="A5808" t="s">
        <v>171</v>
      </c>
      <c r="B5808">
        <v>2008067</v>
      </c>
      <c r="C5808">
        <v>3</v>
      </c>
      <c r="D5808">
        <v>3</v>
      </c>
      <c r="E5808" s="28" t="s">
        <v>532</v>
      </c>
      <c r="F5808" t="s">
        <v>581</v>
      </c>
      <c r="G5808" t="s">
        <v>581</v>
      </c>
      <c r="H5808">
        <v>5</v>
      </c>
      <c r="I5808" s="3">
        <v>0.51200000000000001</v>
      </c>
      <c r="J5808">
        <v>17.664000000000001</v>
      </c>
      <c r="K5808">
        <f t="shared" si="656"/>
        <v>6.9</v>
      </c>
      <c r="L5808">
        <v>-4.1809999999999998E-3</v>
      </c>
      <c r="M5808">
        <f t="shared" si="657"/>
        <v>0.50664832000000004</v>
      </c>
      <c r="N5808" s="5">
        <v>245.05749288714244</v>
      </c>
      <c r="O5808" s="3">
        <v>27.588913731993603</v>
      </c>
      <c r="P5808" s="7">
        <v>0.1125813922559767</v>
      </c>
      <c r="Q5808" s="9">
        <f t="shared" si="658"/>
        <v>27.309058352714221</v>
      </c>
      <c r="R5808" s="7">
        <f t="shared" si="659"/>
        <v>0.11143939338876285</v>
      </c>
      <c r="S5808" t="s">
        <v>483</v>
      </c>
      <c r="T5808" t="s">
        <v>581</v>
      </c>
      <c r="U5808">
        <v>25</v>
      </c>
      <c r="V5808">
        <f t="shared" si="660"/>
        <v>7.62</v>
      </c>
      <c r="W5808">
        <f t="shared" si="661"/>
        <v>103.10939605501628</v>
      </c>
      <c r="X5808">
        <f t="shared" si="662"/>
        <v>54.936686218112676</v>
      </c>
    </row>
    <row r="5809" spans="1:24">
      <c r="A5809" t="s">
        <v>171</v>
      </c>
      <c r="B5809">
        <v>2008067</v>
      </c>
      <c r="C5809">
        <v>4</v>
      </c>
      <c r="D5809">
        <v>1</v>
      </c>
      <c r="E5809" s="28" t="s">
        <v>532</v>
      </c>
      <c r="F5809" t="s">
        <v>581</v>
      </c>
      <c r="G5809" t="s">
        <v>581</v>
      </c>
      <c r="H5809">
        <v>5</v>
      </c>
      <c r="I5809" s="3">
        <v>0.51200000000000001</v>
      </c>
      <c r="J5809">
        <v>21.76</v>
      </c>
      <c r="K5809">
        <f t="shared" si="656"/>
        <v>8.5</v>
      </c>
      <c r="L5809">
        <v>-4.1809999999999998E-3</v>
      </c>
      <c r="M5809">
        <f t="shared" si="657"/>
        <v>0.50664832000000004</v>
      </c>
      <c r="N5809" s="5">
        <v>371.88413906944004</v>
      </c>
      <c r="O5809" s="3">
        <v>34.177311041126472</v>
      </c>
      <c r="P5809" s="7">
        <v>9.1903115649534906E-2</v>
      </c>
      <c r="Q5809" s="9">
        <f t="shared" si="658"/>
        <v>33.828590335211743</v>
      </c>
      <c r="R5809" s="7">
        <f t="shared" si="659"/>
        <v>9.0965402342408325E-2</v>
      </c>
      <c r="S5809" t="s">
        <v>483</v>
      </c>
      <c r="T5809" t="s">
        <v>581</v>
      </c>
      <c r="U5809">
        <v>32</v>
      </c>
      <c r="V5809">
        <f t="shared" si="660"/>
        <v>9.7536000000000005</v>
      </c>
      <c r="W5809">
        <f t="shared" si="661"/>
        <v>191.15211880820766</v>
      </c>
      <c r="X5809">
        <f t="shared" si="662"/>
        <v>101.84584890101306</v>
      </c>
    </row>
    <row r="5810" spans="1:24">
      <c r="A5810" t="s">
        <v>171</v>
      </c>
      <c r="B5810">
        <v>2008067</v>
      </c>
      <c r="C5810">
        <v>5</v>
      </c>
      <c r="D5810">
        <v>2</v>
      </c>
      <c r="E5810" s="28" t="s">
        <v>532</v>
      </c>
      <c r="F5810" t="s">
        <v>581</v>
      </c>
      <c r="G5810" t="s">
        <v>581</v>
      </c>
      <c r="H5810">
        <v>6</v>
      </c>
      <c r="I5810" s="3">
        <v>0.42666666666666669</v>
      </c>
      <c r="J5810">
        <v>25.6</v>
      </c>
      <c r="K5810">
        <f t="shared" si="656"/>
        <v>10</v>
      </c>
      <c r="L5810">
        <v>-4.1809999999999998E-3</v>
      </c>
      <c r="M5810">
        <f t="shared" si="657"/>
        <v>0.42131498666666667</v>
      </c>
      <c r="N5810" s="5">
        <v>514.71853158400006</v>
      </c>
      <c r="O5810" s="3">
        <v>33.74265982975998</v>
      </c>
      <c r="P5810" s="7">
        <v>6.5555556598904594E-2</v>
      </c>
      <c r="Q5810" s="9">
        <f t="shared" si="658"/>
        <v>33.326508601105814</v>
      </c>
      <c r="R5810" s="7">
        <f t="shared" si="659"/>
        <v>6.4747054081279093E-2</v>
      </c>
      <c r="S5810" t="s">
        <v>483</v>
      </c>
      <c r="T5810" t="s">
        <v>581</v>
      </c>
      <c r="U5810">
        <v>30</v>
      </c>
      <c r="V5810">
        <f t="shared" si="660"/>
        <v>9.1440000000000001</v>
      </c>
      <c r="W5810">
        <f t="shared" si="661"/>
        <v>255.77325871418807</v>
      </c>
      <c r="X5810">
        <f t="shared" si="662"/>
        <v>136.27599224291941</v>
      </c>
    </row>
    <row r="5811" spans="1:24">
      <c r="A5811" t="s">
        <v>171</v>
      </c>
      <c r="B5811">
        <v>2008067</v>
      </c>
      <c r="C5811">
        <v>6</v>
      </c>
      <c r="D5811">
        <v>1</v>
      </c>
      <c r="E5811" s="28" t="s">
        <v>532</v>
      </c>
      <c r="F5811" t="s">
        <v>581</v>
      </c>
      <c r="G5811" t="s">
        <v>581</v>
      </c>
      <c r="H5811">
        <v>7</v>
      </c>
      <c r="I5811" s="3">
        <v>0.36571428571428571</v>
      </c>
      <c r="J5811">
        <v>12.8</v>
      </c>
      <c r="K5811">
        <f t="shared" si="656"/>
        <v>5</v>
      </c>
      <c r="L5811">
        <v>-4.1809999999999998E-3</v>
      </c>
      <c r="M5811">
        <f t="shared" si="657"/>
        <v>0.36036260571428569</v>
      </c>
      <c r="N5811" s="5">
        <v>128.67963289600002</v>
      </c>
      <c r="O5811" s="3">
        <v>14.286065593782867</v>
      </c>
      <c r="P5811" s="7">
        <v>0.11102040993021008</v>
      </c>
      <c r="Q5811" s="9">
        <f t="shared" si="658"/>
        <v>14.083068932673216</v>
      </c>
      <c r="R5811" s="7">
        <f t="shared" si="659"/>
        <v>0.10944287464711119</v>
      </c>
      <c r="S5811" t="s">
        <v>483</v>
      </c>
      <c r="T5811" t="s">
        <v>581</v>
      </c>
      <c r="U5811">
        <v>29</v>
      </c>
      <c r="V5811">
        <f t="shared" si="660"/>
        <v>8.8391999999999999</v>
      </c>
      <c r="W5811">
        <f t="shared" si="661"/>
        <v>60.156008711219656</v>
      </c>
      <c r="X5811">
        <f t="shared" si="662"/>
        <v>32.051121441337834</v>
      </c>
    </row>
    <row r="5812" spans="1:24">
      <c r="A5812" t="s">
        <v>171</v>
      </c>
      <c r="B5812">
        <v>2008067</v>
      </c>
      <c r="C5812">
        <v>7</v>
      </c>
      <c r="D5812">
        <v>4</v>
      </c>
      <c r="E5812" s="28" t="s">
        <v>532</v>
      </c>
      <c r="F5812" t="s">
        <v>581</v>
      </c>
      <c r="G5812" t="s">
        <v>581</v>
      </c>
      <c r="H5812">
        <v>7</v>
      </c>
      <c r="I5812" s="3">
        <v>0.36571428571428571</v>
      </c>
      <c r="J5812">
        <v>20.991999999999997</v>
      </c>
      <c r="K5812">
        <f t="shared" si="656"/>
        <v>8.1999999999999993</v>
      </c>
      <c r="L5812">
        <v>-4.1809999999999998E-3</v>
      </c>
      <c r="M5812">
        <f t="shared" si="657"/>
        <v>0.36036260571428569</v>
      </c>
      <c r="N5812" s="5">
        <v>346.0967406370815</v>
      </c>
      <c r="O5812" s="3">
        <v>23.698061749686921</v>
      </c>
      <c r="P5812" s="7">
        <v>6.8472363264861863E-2</v>
      </c>
      <c r="Q5812" s="9">
        <f t="shared" si="658"/>
        <v>23.357334495225267</v>
      </c>
      <c r="R5812" s="7">
        <f t="shared" si="659"/>
        <v>6.7487877673248209E-2</v>
      </c>
      <c r="S5812" t="s">
        <v>483</v>
      </c>
      <c r="T5812" t="s">
        <v>581</v>
      </c>
      <c r="U5812">
        <v>25</v>
      </c>
      <c r="V5812">
        <f t="shared" si="660"/>
        <v>7.62</v>
      </c>
      <c r="W5812">
        <f t="shared" si="661"/>
        <v>146.46971575641547</v>
      </c>
      <c r="X5812">
        <f t="shared" si="662"/>
        <v>78.039064555018172</v>
      </c>
    </row>
    <row r="5813" spans="1:24">
      <c r="A5813" t="s">
        <v>171</v>
      </c>
      <c r="B5813">
        <v>2008067</v>
      </c>
      <c r="C5813">
        <v>8</v>
      </c>
      <c r="D5813">
        <v>3</v>
      </c>
      <c r="E5813" s="28" t="s">
        <v>532</v>
      </c>
      <c r="F5813" t="s">
        <v>581</v>
      </c>
      <c r="G5813" t="s">
        <v>581</v>
      </c>
      <c r="H5813">
        <v>7</v>
      </c>
      <c r="I5813" s="3">
        <v>0.36571428571428571</v>
      </c>
      <c r="J5813">
        <v>16.64</v>
      </c>
      <c r="K5813">
        <f t="shared" si="656"/>
        <v>6.5</v>
      </c>
      <c r="L5813">
        <v>-4.1809999999999998E-3</v>
      </c>
      <c r="M5813">
        <f t="shared" si="657"/>
        <v>0.36036260571428569</v>
      </c>
      <c r="N5813" s="5">
        <v>217.46857959424</v>
      </c>
      <c r="O5813" s="3">
        <v>18.697938791862871</v>
      </c>
      <c r="P5813" s="7">
        <v>8.5979955480235806E-2</v>
      </c>
      <c r="Q5813" s="9">
        <f t="shared" si="658"/>
        <v>18.430380915119489</v>
      </c>
      <c r="R5813" s="7">
        <f t="shared" si="659"/>
        <v>8.4749626587470692E-2</v>
      </c>
      <c r="S5813" t="s">
        <v>483</v>
      </c>
      <c r="T5813" t="s">
        <v>581</v>
      </c>
      <c r="U5813">
        <v>25</v>
      </c>
      <c r="V5813">
        <f t="shared" si="660"/>
        <v>7.62</v>
      </c>
      <c r="W5813">
        <f t="shared" si="661"/>
        <v>91.317686343902452</v>
      </c>
      <c r="X5813">
        <f t="shared" si="662"/>
        <v>48.654063284031231</v>
      </c>
    </row>
    <row r="5814" spans="1:24">
      <c r="A5814" t="s">
        <v>171</v>
      </c>
      <c r="B5814">
        <v>2008067</v>
      </c>
      <c r="C5814">
        <v>8</v>
      </c>
      <c r="D5814">
        <v>1</v>
      </c>
      <c r="E5814" s="28" t="s">
        <v>532</v>
      </c>
      <c r="F5814" t="s">
        <v>581</v>
      </c>
      <c r="G5814" t="s">
        <v>581</v>
      </c>
      <c r="H5814">
        <v>6</v>
      </c>
      <c r="I5814" s="3">
        <v>0.42666666666666669</v>
      </c>
      <c r="J5814">
        <v>20.991999999999997</v>
      </c>
      <c r="K5814">
        <f t="shared" si="656"/>
        <v>8.1999999999999993</v>
      </c>
      <c r="L5814">
        <v>-4.1809999999999998E-3</v>
      </c>
      <c r="M5814">
        <f t="shared" si="657"/>
        <v>0.42131498666666667</v>
      </c>
      <c r="N5814" s="5">
        <v>346.0967406370815</v>
      </c>
      <c r="O5814" s="3">
        <v>27.56603735244796</v>
      </c>
      <c r="P5814" s="7">
        <v>7.9648358726827254E-2</v>
      </c>
      <c r="Q5814" s="9">
        <f t="shared" si="658"/>
        <v>27.227359596597651</v>
      </c>
      <c r="R5814" s="7">
        <f t="shared" si="659"/>
        <v>7.8669794885899771E-2</v>
      </c>
      <c r="S5814" t="s">
        <v>483</v>
      </c>
      <c r="T5814" t="s">
        <v>581</v>
      </c>
      <c r="U5814">
        <v>34</v>
      </c>
      <c r="V5814">
        <f t="shared" si="660"/>
        <v>10.363200000000001</v>
      </c>
      <c r="W5814">
        <f t="shared" si="661"/>
        <v>186.31504925034289</v>
      </c>
      <c r="X5814">
        <f t="shared" si="662"/>
        <v>99.26865824058271</v>
      </c>
    </row>
    <row r="5815" spans="1:24">
      <c r="A5815" t="s">
        <v>171</v>
      </c>
      <c r="B5815">
        <v>2008067</v>
      </c>
      <c r="C5815">
        <v>9</v>
      </c>
      <c r="D5815">
        <v>4</v>
      </c>
      <c r="E5815" s="28" t="s">
        <v>532</v>
      </c>
      <c r="F5815" t="s">
        <v>581</v>
      </c>
      <c r="G5815" t="s">
        <v>581</v>
      </c>
      <c r="H5815">
        <v>5</v>
      </c>
      <c r="I5815" s="3">
        <v>0.51200000000000001</v>
      </c>
      <c r="J5815">
        <v>23.552</v>
      </c>
      <c r="K5815">
        <f t="shared" si="656"/>
        <v>9.1999999999999993</v>
      </c>
      <c r="L5815">
        <v>-4.1809999999999998E-3</v>
      </c>
      <c r="M5815">
        <f t="shared" si="657"/>
        <v>0.50664832000000004</v>
      </c>
      <c r="N5815" s="5">
        <v>435.65776513269759</v>
      </c>
      <c r="O5815" s="3">
        <v>37.059734863872009</v>
      </c>
      <c r="P5815" s="7">
        <v>8.5066163924758548E-2</v>
      </c>
      <c r="Q5815" s="9">
        <f t="shared" si="658"/>
        <v>36.680885577554363</v>
      </c>
      <c r="R5815" s="7">
        <f t="shared" si="659"/>
        <v>8.4196560955092078E-2</v>
      </c>
      <c r="S5815" t="s">
        <v>483</v>
      </c>
      <c r="T5815" t="s">
        <v>581</v>
      </c>
      <c r="U5815">
        <v>30</v>
      </c>
      <c r="V5815">
        <f t="shared" si="660"/>
        <v>9.1440000000000001</v>
      </c>
      <c r="W5815">
        <f t="shared" si="661"/>
        <v>213.97129327836123</v>
      </c>
      <c r="X5815">
        <f t="shared" si="662"/>
        <v>114.00390505871087</v>
      </c>
    </row>
    <row r="5816" spans="1:24">
      <c r="A5816" t="s">
        <v>171</v>
      </c>
      <c r="B5816">
        <v>2008067</v>
      </c>
      <c r="C5816">
        <v>10</v>
      </c>
      <c r="D5816">
        <v>1</v>
      </c>
      <c r="E5816" s="28" t="s">
        <v>532</v>
      </c>
      <c r="F5816" t="s">
        <v>581</v>
      </c>
      <c r="G5816" t="s">
        <v>581</v>
      </c>
      <c r="H5816">
        <v>19</v>
      </c>
      <c r="I5816" s="3">
        <v>0.13473684210526315</v>
      </c>
      <c r="J5816">
        <v>17.152000000000001</v>
      </c>
      <c r="K5816">
        <f t="shared" si="656"/>
        <v>6.7</v>
      </c>
      <c r="L5816">
        <v>-4.1809999999999998E-3</v>
      </c>
      <c r="M5816">
        <f t="shared" si="657"/>
        <v>0.12938516210526316</v>
      </c>
      <c r="N5816" s="5">
        <v>231.05714882805762</v>
      </c>
      <c r="O5816" s="3">
        <v>7.2032079306049281</v>
      </c>
      <c r="P5816" s="7">
        <v>3.1175005695085561E-2</v>
      </c>
      <c r="Q5816" s="9">
        <f t="shared" si="658"/>
        <v>6.9192753297477925</v>
      </c>
      <c r="R5816" s="7">
        <f t="shared" si="659"/>
        <v>2.9946164249160745E-2</v>
      </c>
      <c r="S5816" t="s">
        <v>483</v>
      </c>
      <c r="T5816" t="s">
        <v>581</v>
      </c>
      <c r="U5816">
        <v>40</v>
      </c>
      <c r="V5816">
        <f t="shared" si="660"/>
        <v>12.192</v>
      </c>
      <c r="W5816">
        <f t="shared" si="661"/>
        <v>140.29853731404873</v>
      </c>
      <c r="X5816">
        <f t="shared" si="662"/>
        <v>74.751060680925164</v>
      </c>
    </row>
    <row r="5817" spans="1:24">
      <c r="A5817" t="s">
        <v>171</v>
      </c>
      <c r="B5817">
        <v>2008067</v>
      </c>
      <c r="C5817">
        <v>10</v>
      </c>
      <c r="D5817">
        <v>3</v>
      </c>
      <c r="E5817" s="28" t="s">
        <v>532</v>
      </c>
      <c r="F5817" t="s">
        <v>581</v>
      </c>
      <c r="G5817" t="s">
        <v>581</v>
      </c>
      <c r="H5817">
        <v>8</v>
      </c>
      <c r="I5817" s="3">
        <v>0.32</v>
      </c>
      <c r="J5817">
        <v>19.968</v>
      </c>
      <c r="K5817">
        <f t="shared" si="656"/>
        <v>7.8</v>
      </c>
      <c r="L5817">
        <v>-4.1809999999999998E-3</v>
      </c>
      <c r="M5817">
        <f t="shared" si="657"/>
        <v>0.31464831999999998</v>
      </c>
      <c r="N5817" s="5">
        <v>313.1547546157056</v>
      </c>
      <c r="O5817" s="3">
        <v>19.752323963904022</v>
      </c>
      <c r="P5817" s="7">
        <v>6.3075280425307606E-2</v>
      </c>
      <c r="Q5817" s="9">
        <f t="shared" si="658"/>
        <v>19.427275907556226</v>
      </c>
      <c r="R5817" s="7">
        <f t="shared" si="659"/>
        <v>6.2037301433908655E-2</v>
      </c>
      <c r="S5817" t="s">
        <v>483</v>
      </c>
      <c r="T5817" t="s">
        <v>581</v>
      </c>
      <c r="U5817">
        <v>38</v>
      </c>
      <c r="V5817">
        <f t="shared" si="660"/>
        <v>11.5824</v>
      </c>
      <c r="W5817">
        <f t="shared" si="661"/>
        <v>183.60303326160673</v>
      </c>
      <c r="X5817">
        <f t="shared" si="662"/>
        <v>97.823696121784067</v>
      </c>
    </row>
    <row r="5818" spans="1:24">
      <c r="A5818" t="s">
        <v>171</v>
      </c>
      <c r="B5818">
        <v>2008067</v>
      </c>
      <c r="C5818">
        <v>11</v>
      </c>
      <c r="D5818">
        <v>2</v>
      </c>
      <c r="E5818" s="28" t="s">
        <v>532</v>
      </c>
      <c r="F5818" t="s">
        <v>581</v>
      </c>
      <c r="G5818" t="s">
        <v>581</v>
      </c>
      <c r="H5818">
        <v>7</v>
      </c>
      <c r="I5818" s="3">
        <v>0.36571428571428571</v>
      </c>
      <c r="J5818">
        <v>19.2</v>
      </c>
      <c r="K5818">
        <f t="shared" si="656"/>
        <v>7.5</v>
      </c>
      <c r="L5818">
        <v>-4.1809999999999998E-3</v>
      </c>
      <c r="M5818">
        <f t="shared" si="657"/>
        <v>0.36036260571428569</v>
      </c>
      <c r="N5818" s="5">
        <v>289.52917401599996</v>
      </c>
      <c r="O5818" s="3">
        <v>21.639187590582917</v>
      </c>
      <c r="P5818" s="7">
        <v>7.4739230214455318E-2</v>
      </c>
      <c r="Q5818" s="9">
        <f t="shared" si="658"/>
        <v>21.328588903417018</v>
      </c>
      <c r="R5818" s="7">
        <f t="shared" si="659"/>
        <v>7.3666458573319313E-2</v>
      </c>
      <c r="S5818" t="s">
        <v>481</v>
      </c>
      <c r="T5818" t="s">
        <v>581</v>
      </c>
      <c r="U5818">
        <v>38</v>
      </c>
      <c r="V5818">
        <f t="shared" si="660"/>
        <v>11.5824</v>
      </c>
      <c r="W5818">
        <f t="shared" si="661"/>
        <v>169.52766002155002</v>
      </c>
      <c r="X5818">
        <f t="shared" si="662"/>
        <v>90.324337259481865</v>
      </c>
    </row>
    <row r="5819" spans="1:24">
      <c r="A5819" t="s">
        <v>171</v>
      </c>
      <c r="B5819">
        <v>2008067</v>
      </c>
      <c r="C5819">
        <v>11</v>
      </c>
      <c r="D5819">
        <v>5</v>
      </c>
      <c r="E5819" s="28" t="s">
        <v>532</v>
      </c>
      <c r="F5819" t="s">
        <v>581</v>
      </c>
      <c r="G5819" t="s">
        <v>581</v>
      </c>
      <c r="H5819">
        <v>7</v>
      </c>
      <c r="I5819" s="3">
        <v>0.36571428571428571</v>
      </c>
      <c r="J5819">
        <v>19.968</v>
      </c>
      <c r="K5819">
        <f t="shared" si="656"/>
        <v>7.8</v>
      </c>
      <c r="L5819">
        <v>-4.1809999999999998E-3</v>
      </c>
      <c r="M5819">
        <f t="shared" si="657"/>
        <v>0.36036260571428569</v>
      </c>
      <c r="N5819" s="5">
        <v>313.1547546157056</v>
      </c>
      <c r="O5819" s="3">
        <v>22.521562230198914</v>
      </c>
      <c r="P5819" s="7">
        <v>7.1918314821171142E-2</v>
      </c>
      <c r="Q5819" s="9">
        <f t="shared" si="658"/>
        <v>22.198051299906254</v>
      </c>
      <c r="R5819" s="7">
        <f t="shared" si="659"/>
        <v>7.088524434874717E-2</v>
      </c>
      <c r="S5819" t="s">
        <v>481</v>
      </c>
      <c r="T5819" t="s">
        <v>487</v>
      </c>
      <c r="U5819">
        <v>36</v>
      </c>
      <c r="V5819">
        <f t="shared" si="660"/>
        <v>10.972800000000001</v>
      </c>
      <c r="W5819">
        <f t="shared" si="661"/>
        <v>175.99683452238435</v>
      </c>
      <c r="X5819">
        <f t="shared" si="662"/>
        <v>93.771113433526395</v>
      </c>
    </row>
    <row r="5820" spans="1:24">
      <c r="A5820" t="s">
        <v>171</v>
      </c>
      <c r="B5820">
        <v>2008067</v>
      </c>
      <c r="C5820">
        <v>12</v>
      </c>
      <c r="D5820">
        <v>4</v>
      </c>
      <c r="E5820" s="28" t="s">
        <v>532</v>
      </c>
      <c r="F5820" t="s">
        <v>581</v>
      </c>
      <c r="G5820" t="s">
        <v>581</v>
      </c>
      <c r="H5820">
        <v>8</v>
      </c>
      <c r="I5820" s="3">
        <v>0.32</v>
      </c>
      <c r="J5820">
        <v>13.824000000000002</v>
      </c>
      <c r="K5820">
        <f t="shared" si="656"/>
        <v>5.4</v>
      </c>
      <c r="L5820">
        <v>-4.1809999999999998E-3</v>
      </c>
      <c r="M5820">
        <f t="shared" si="657"/>
        <v>0.31464831999999998</v>
      </c>
      <c r="N5820" s="5">
        <v>150.09192380989444</v>
      </c>
      <c r="O5820" s="3">
        <v>13.575701486592006</v>
      </c>
      <c r="P5820" s="7">
        <v>9.0449246981382625E-2</v>
      </c>
      <c r="Q5820" s="9">
        <f t="shared" si="658"/>
        <v>13.353951361214746</v>
      </c>
      <c r="R5820" s="7">
        <f t="shared" si="659"/>
        <v>8.8971818218072693E-2</v>
      </c>
      <c r="S5820" t="s">
        <v>483</v>
      </c>
      <c r="T5820" t="s">
        <v>581</v>
      </c>
      <c r="U5820">
        <v>32</v>
      </c>
      <c r="V5820">
        <f t="shared" si="660"/>
        <v>9.7536000000000005</v>
      </c>
      <c r="W5820">
        <f t="shared" si="661"/>
        <v>75.98107552616888</v>
      </c>
      <c r="X5820">
        <f t="shared" si="662"/>
        <v>40.482717040342784</v>
      </c>
    </row>
    <row r="5821" spans="1:24">
      <c r="A5821" t="s">
        <v>171</v>
      </c>
      <c r="B5821">
        <v>2008067</v>
      </c>
      <c r="C5821">
        <v>12</v>
      </c>
      <c r="D5821">
        <v>2</v>
      </c>
      <c r="E5821" s="28" t="s">
        <v>532</v>
      </c>
      <c r="F5821" t="s">
        <v>581</v>
      </c>
      <c r="G5821" t="s">
        <v>581</v>
      </c>
      <c r="H5821">
        <v>8</v>
      </c>
      <c r="I5821" s="3">
        <v>0.32</v>
      </c>
      <c r="J5821">
        <v>20.48</v>
      </c>
      <c r="K5821">
        <f t="shared" si="656"/>
        <v>8</v>
      </c>
      <c r="L5821">
        <v>-4.1809999999999998E-3</v>
      </c>
      <c r="M5821">
        <f t="shared" si="657"/>
        <v>0.31464831999999998</v>
      </c>
      <c r="N5821" s="5">
        <v>329.41986021376005</v>
      </c>
      <c r="O5821" s="3">
        <v>20.267042503680003</v>
      </c>
      <c r="P5821" s="7">
        <v>6.1523438479175935E-2</v>
      </c>
      <c r="Q5821" s="9">
        <f t="shared" si="658"/>
        <v>19.933386286418013</v>
      </c>
      <c r="R5821" s="7">
        <f t="shared" si="659"/>
        <v>6.0510578425609404E-2</v>
      </c>
      <c r="S5821" t="s">
        <v>483</v>
      </c>
      <c r="T5821" t="s">
        <v>581</v>
      </c>
      <c r="U5821">
        <v>37</v>
      </c>
      <c r="V5821">
        <f t="shared" si="660"/>
        <v>11.277600000000001</v>
      </c>
      <c r="W5821">
        <f t="shared" si="661"/>
        <v>189.31146770576885</v>
      </c>
      <c r="X5821">
        <f t="shared" si="662"/>
        <v>100.86514999363365</v>
      </c>
    </row>
    <row r="5822" spans="1:24">
      <c r="A5822" t="s">
        <v>171</v>
      </c>
      <c r="B5822">
        <v>2008067</v>
      </c>
      <c r="C5822">
        <v>14</v>
      </c>
      <c r="D5822">
        <v>3</v>
      </c>
      <c r="E5822" s="28" t="s">
        <v>532</v>
      </c>
      <c r="F5822" t="s">
        <v>581</v>
      </c>
      <c r="G5822" t="s">
        <v>581</v>
      </c>
      <c r="H5822">
        <v>5</v>
      </c>
      <c r="I5822" s="3">
        <v>0.51200000000000001</v>
      </c>
      <c r="J5822">
        <v>22.784000000000002</v>
      </c>
      <c r="K5822">
        <f t="shared" si="656"/>
        <v>8.9</v>
      </c>
      <c r="L5822">
        <v>-4.1809999999999998E-3</v>
      </c>
      <c r="M5822">
        <f t="shared" si="657"/>
        <v>0.50664832000000004</v>
      </c>
      <c r="N5822" s="5">
        <v>407.70854886768649</v>
      </c>
      <c r="O5822" s="3">
        <v>35.82441036840958</v>
      </c>
      <c r="P5822" s="7">
        <v>8.786769487150406E-2</v>
      </c>
      <c r="Q5822" s="9">
        <f t="shared" si="658"/>
        <v>35.458473330836064</v>
      </c>
      <c r="R5822" s="7">
        <f t="shared" si="659"/>
        <v>8.6970149213975376E-2</v>
      </c>
      <c r="S5822" t="s">
        <v>481</v>
      </c>
      <c r="T5822" t="s">
        <v>581</v>
      </c>
      <c r="U5822">
        <v>35</v>
      </c>
      <c r="V5822">
        <f t="shared" si="660"/>
        <v>10.668000000000001</v>
      </c>
      <c r="W5822">
        <f t="shared" si="661"/>
        <v>225.13745251499768</v>
      </c>
      <c r="X5822">
        <f t="shared" si="662"/>
        <v>119.95323469999077</v>
      </c>
    </row>
    <row r="5823" spans="1:24">
      <c r="A5823" t="s">
        <v>171</v>
      </c>
      <c r="B5823">
        <v>2008067</v>
      </c>
      <c r="C5823">
        <v>15</v>
      </c>
      <c r="D5823">
        <v>3</v>
      </c>
      <c r="E5823" s="28" t="s">
        <v>532</v>
      </c>
      <c r="F5823" t="s">
        <v>581</v>
      </c>
      <c r="G5823" t="s">
        <v>581</v>
      </c>
      <c r="H5823">
        <v>11</v>
      </c>
      <c r="I5823" s="3">
        <v>0.23272727272727273</v>
      </c>
      <c r="J5823">
        <v>25.088000000000001</v>
      </c>
      <c r="K5823">
        <f t="shared" si="656"/>
        <v>9.8000000000000007</v>
      </c>
      <c r="L5823">
        <v>-4.1809999999999998E-3</v>
      </c>
      <c r="M5823">
        <f t="shared" si="657"/>
        <v>0.22737559272727273</v>
      </c>
      <c r="N5823" s="5">
        <v>494.33567773327366</v>
      </c>
      <c r="O5823" s="3">
        <v>18.172542164653489</v>
      </c>
      <c r="P5823" s="7">
        <v>3.6761542779962485E-2</v>
      </c>
      <c r="Q5823" s="9">
        <f t="shared" si="658"/>
        <v>17.758478008707609</v>
      </c>
      <c r="R5823" s="7">
        <f t="shared" si="659"/>
        <v>3.5923925398501109E-2</v>
      </c>
      <c r="S5823" t="s">
        <v>483</v>
      </c>
      <c r="T5823" t="s">
        <v>487</v>
      </c>
      <c r="U5823">
        <v>33</v>
      </c>
      <c r="V5823">
        <f t="shared" si="660"/>
        <v>10.058400000000001</v>
      </c>
      <c r="W5823">
        <f t="shared" si="661"/>
        <v>263.91811037221282</v>
      </c>
      <c r="X5823">
        <f t="shared" si="662"/>
        <v>140.615569206315</v>
      </c>
    </row>
    <row r="5824" spans="1:24">
      <c r="A5824" t="s">
        <v>171</v>
      </c>
      <c r="B5824">
        <v>2008067</v>
      </c>
      <c r="C5824">
        <v>17</v>
      </c>
      <c r="D5824">
        <v>1</v>
      </c>
      <c r="E5824" s="28" t="s">
        <v>532</v>
      </c>
      <c r="F5824" t="s">
        <v>581</v>
      </c>
      <c r="G5824" t="s">
        <v>581</v>
      </c>
      <c r="H5824">
        <v>11</v>
      </c>
      <c r="I5824" s="3">
        <v>0.23272727272727273</v>
      </c>
      <c r="J5824">
        <v>19.968</v>
      </c>
      <c r="K5824">
        <f t="shared" si="656"/>
        <v>7.8</v>
      </c>
      <c r="L5824">
        <v>-4.1809999999999998E-3</v>
      </c>
      <c r="M5824">
        <f t="shared" si="657"/>
        <v>0.22737559272727273</v>
      </c>
      <c r="N5824" s="5">
        <v>313.1547546157056</v>
      </c>
      <c r="O5824" s="3">
        <v>14.429134602646204</v>
      </c>
      <c r="P5824" s="7">
        <v>4.6076690166666059E-2</v>
      </c>
      <c r="Q5824" s="9">
        <f t="shared" si="658"/>
        <v>14.101152033500641</v>
      </c>
      <c r="R5824" s="7">
        <f t="shared" si="659"/>
        <v>4.5029340368167699E-2</v>
      </c>
      <c r="S5824" t="s">
        <v>483</v>
      </c>
      <c r="T5824" t="s">
        <v>494</v>
      </c>
      <c r="U5824">
        <v>42</v>
      </c>
      <c r="V5824">
        <f t="shared" si="660"/>
        <v>12.801600000000001</v>
      </c>
      <c r="W5824">
        <f t="shared" si="661"/>
        <v>198.56087498341543</v>
      </c>
      <c r="X5824">
        <f t="shared" si="662"/>
        <v>105.79323419116375</v>
      </c>
    </row>
    <row r="5825" spans="1:24">
      <c r="A5825" t="s">
        <v>171</v>
      </c>
      <c r="B5825">
        <v>2008067</v>
      </c>
      <c r="C5825">
        <v>17</v>
      </c>
      <c r="D5825">
        <v>3</v>
      </c>
      <c r="E5825" s="28" t="s">
        <v>532</v>
      </c>
      <c r="F5825" t="s">
        <v>581</v>
      </c>
      <c r="G5825" t="s">
        <v>581</v>
      </c>
      <c r="H5825">
        <v>9</v>
      </c>
      <c r="I5825" s="3">
        <v>0.28444444444444444</v>
      </c>
      <c r="J5825">
        <v>22.528000000000002</v>
      </c>
      <c r="K5825">
        <f t="shared" si="656"/>
        <v>8.8000000000000007</v>
      </c>
      <c r="L5825">
        <v>-4.1809999999999998E-3</v>
      </c>
      <c r="M5825">
        <f t="shared" si="657"/>
        <v>0.27909276444444442</v>
      </c>
      <c r="N5825" s="5">
        <v>398.59803085864968</v>
      </c>
      <c r="O5825" s="3">
        <v>19.877032005176925</v>
      </c>
      <c r="P5825" s="7">
        <v>4.9867361267084867E-2</v>
      </c>
      <c r="Q5825" s="9">
        <f t="shared" si="658"/>
        <v>19.507747606466289</v>
      </c>
      <c r="R5825" s="7">
        <f t="shared" si="659"/>
        <v>4.8940903105926532E-2</v>
      </c>
      <c r="S5825" t="s">
        <v>483</v>
      </c>
      <c r="T5825" t="s">
        <v>581</v>
      </c>
      <c r="U5825">
        <v>46</v>
      </c>
      <c r="V5825">
        <f t="shared" si="660"/>
        <v>14.020800000000001</v>
      </c>
      <c r="W5825">
        <f t="shared" si="661"/>
        <v>272.48845937045724</v>
      </c>
      <c r="X5825">
        <f t="shared" si="662"/>
        <v>145.18185115257964</v>
      </c>
    </row>
    <row r="5826" spans="1:24">
      <c r="A5826" t="s">
        <v>171</v>
      </c>
      <c r="B5826">
        <v>2008067</v>
      </c>
      <c r="C5826">
        <v>18</v>
      </c>
      <c r="D5826">
        <v>3</v>
      </c>
      <c r="E5826" s="28" t="s">
        <v>532</v>
      </c>
      <c r="F5826" t="s">
        <v>581</v>
      </c>
      <c r="G5826" t="s">
        <v>581</v>
      </c>
      <c r="H5826">
        <v>9</v>
      </c>
      <c r="I5826" s="3">
        <v>0.28444444444444444</v>
      </c>
      <c r="J5826">
        <v>20.224</v>
      </c>
      <c r="K5826">
        <f t="shared" ref="K5826:K5889" si="663">J5826/2.56</f>
        <v>7.9</v>
      </c>
      <c r="L5826">
        <v>-4.1809999999999998E-3</v>
      </c>
      <c r="M5826">
        <f t="shared" ref="M5826:M5889" si="664">I5826+L5826*1.28</f>
        <v>0.27909276444444442</v>
      </c>
      <c r="N5826" s="5">
        <v>321.23583556157439</v>
      </c>
      <c r="O5826" s="3">
        <v>17.818157846072875</v>
      </c>
      <c r="P5826" s="7">
        <v>5.5467528443468118E-2</v>
      </c>
      <c r="Q5826" s="9">
        <f t="shared" ref="Q5826:Q5889" si="665">(J5826*J5826 - (J5826 - 2*M5826)*(J5826 - 2*M5826))*3.1415926/4</f>
        <v>17.487610167380186</v>
      </c>
      <c r="R5826" s="7">
        <f t="shared" ref="R5826:R5889" si="666">Q5826/N5826</f>
        <v>5.4438540883238934E-2</v>
      </c>
      <c r="S5826" t="s">
        <v>483</v>
      </c>
      <c r="T5826" t="s">
        <v>581</v>
      </c>
      <c r="U5826">
        <v>41</v>
      </c>
      <c r="V5826">
        <f t="shared" si="660"/>
        <v>12.4968</v>
      </c>
      <c r="W5826">
        <f t="shared" si="661"/>
        <v>199.96545476159858</v>
      </c>
      <c r="X5826">
        <f t="shared" si="662"/>
        <v>106.54159429697974</v>
      </c>
    </row>
    <row r="5827" spans="1:24">
      <c r="A5827" t="s">
        <v>171</v>
      </c>
      <c r="B5827">
        <v>2008067</v>
      </c>
      <c r="C5827">
        <v>18</v>
      </c>
      <c r="D5827">
        <v>4</v>
      </c>
      <c r="E5827" s="28" t="s">
        <v>532</v>
      </c>
      <c r="F5827" t="s">
        <v>581</v>
      </c>
      <c r="G5827" t="s">
        <v>581</v>
      </c>
      <c r="H5827">
        <v>10</v>
      </c>
      <c r="I5827" s="3">
        <v>0.25600000000000001</v>
      </c>
      <c r="J5827">
        <v>23.04</v>
      </c>
      <c r="K5827">
        <f t="shared" si="663"/>
        <v>9</v>
      </c>
      <c r="L5827">
        <v>-4.1809999999999998E-3</v>
      </c>
      <c r="M5827">
        <f t="shared" si="664"/>
        <v>0.25064831999999998</v>
      </c>
      <c r="N5827" s="5">
        <v>416.92201058303999</v>
      </c>
      <c r="O5827" s="3">
        <v>18.323980016025622</v>
      </c>
      <c r="P5827" s="7">
        <v>4.3950617983446481E-2</v>
      </c>
      <c r="Q5827" s="9">
        <f t="shared" si="665"/>
        <v>17.945131027896778</v>
      </c>
      <c r="R5827" s="7">
        <f t="shared" si="666"/>
        <v>4.3041937274555513E-2</v>
      </c>
      <c r="S5827" t="s">
        <v>483</v>
      </c>
      <c r="T5827" t="s">
        <v>581</v>
      </c>
      <c r="U5827">
        <v>40</v>
      </c>
      <c r="V5827">
        <f t="shared" si="660"/>
        <v>12.192</v>
      </c>
      <c r="W5827">
        <f t="shared" si="661"/>
        <v>255.68022749922648</v>
      </c>
      <c r="X5827">
        <f t="shared" si="662"/>
        <v>136.22642521158787</v>
      </c>
    </row>
    <row r="5828" spans="1:24">
      <c r="A5828" t="s">
        <v>171</v>
      </c>
      <c r="B5828">
        <v>2008067</v>
      </c>
      <c r="C5828">
        <v>19</v>
      </c>
      <c r="D5828">
        <v>3</v>
      </c>
      <c r="E5828" s="28" t="s">
        <v>532</v>
      </c>
      <c r="F5828" t="s">
        <v>581</v>
      </c>
      <c r="G5828" t="s">
        <v>581</v>
      </c>
      <c r="H5828">
        <v>12</v>
      </c>
      <c r="I5828" s="3">
        <v>0.21333333333333335</v>
      </c>
      <c r="J5828">
        <v>21.248000000000001</v>
      </c>
      <c r="K5828">
        <f t="shared" si="663"/>
        <v>8.3000000000000007</v>
      </c>
      <c r="L5828">
        <v>-4.1809999999999998E-3</v>
      </c>
      <c r="M5828">
        <f t="shared" si="664"/>
        <v>0.20798165333333335</v>
      </c>
      <c r="N5828" s="5">
        <v>354.58959640821769</v>
      </c>
      <c r="O5828" s="3">
        <v>14.097568894975987</v>
      </c>
      <c r="P5828" s="7">
        <v>3.9757423900125662E-2</v>
      </c>
      <c r="Q5828" s="9">
        <f t="shared" si="665"/>
        <v>13.747413816519957</v>
      </c>
      <c r="R5828" s="7">
        <f t="shared" si="666"/>
        <v>3.8769929957824779E-2</v>
      </c>
      <c r="S5828" t="s">
        <v>483</v>
      </c>
      <c r="T5828" t="s">
        <v>581</v>
      </c>
      <c r="U5828">
        <v>42</v>
      </c>
      <c r="V5828">
        <f t="shared" si="660"/>
        <v>12.801600000000001</v>
      </c>
      <c r="W5828">
        <f t="shared" si="661"/>
        <v>225.30340476860175</v>
      </c>
      <c r="X5828">
        <f t="shared" si="662"/>
        <v>120.04165406071102</v>
      </c>
    </row>
    <row r="5829" spans="1:24">
      <c r="A5829" t="s">
        <v>171</v>
      </c>
      <c r="B5829">
        <v>2008067</v>
      </c>
      <c r="C5829">
        <v>19</v>
      </c>
      <c r="D5829">
        <v>2</v>
      </c>
      <c r="E5829" s="28" t="s">
        <v>532</v>
      </c>
      <c r="F5829" t="s">
        <v>581</v>
      </c>
      <c r="G5829" t="s">
        <v>581</v>
      </c>
      <c r="H5829">
        <v>11</v>
      </c>
      <c r="I5829" s="3">
        <v>0.23272727272727273</v>
      </c>
      <c r="J5829">
        <v>23.808000000000003</v>
      </c>
      <c r="K5829">
        <f t="shared" si="663"/>
        <v>9.3000000000000007</v>
      </c>
      <c r="L5829">
        <v>-4.1809999999999998E-3</v>
      </c>
      <c r="M5829">
        <f t="shared" si="664"/>
        <v>0.22737559272727273</v>
      </c>
      <c r="N5829" s="5">
        <v>445.1800579670018</v>
      </c>
      <c r="O5829" s="3">
        <v>17.236690274151666</v>
      </c>
      <c r="P5829" s="7">
        <v>3.8718469000759474E-2</v>
      </c>
      <c r="Q5829" s="9">
        <f t="shared" si="665"/>
        <v>16.844146514905855</v>
      </c>
      <c r="R5829" s="7">
        <f t="shared" si="666"/>
        <v>3.7836704976920592E-2</v>
      </c>
      <c r="S5829" t="s">
        <v>483</v>
      </c>
      <c r="T5829" t="s">
        <v>581</v>
      </c>
      <c r="U5829">
        <v>47</v>
      </c>
      <c r="V5829">
        <f t="shared" si="660"/>
        <v>14.325600000000001</v>
      </c>
      <c r="W5829">
        <f t="shared" si="661"/>
        <v>311.1584518097373</v>
      </c>
      <c r="X5829">
        <f t="shared" si="662"/>
        <v>165.78522312422805</v>
      </c>
    </row>
    <row r="5830" spans="1:24">
      <c r="A5830" t="s">
        <v>171</v>
      </c>
      <c r="B5830">
        <v>2008067</v>
      </c>
      <c r="C5830">
        <v>20</v>
      </c>
      <c r="D5830">
        <v>7</v>
      </c>
      <c r="E5830" s="28" t="s">
        <v>532</v>
      </c>
      <c r="F5830" t="s">
        <v>581</v>
      </c>
      <c r="G5830" t="s">
        <v>581</v>
      </c>
      <c r="H5830">
        <v>15</v>
      </c>
      <c r="I5830" s="3">
        <v>0.17066666666666666</v>
      </c>
      <c r="J5830">
        <v>13.824000000000002</v>
      </c>
      <c r="K5830">
        <f t="shared" si="663"/>
        <v>5.4</v>
      </c>
      <c r="L5830">
        <v>-4.1809999999999998E-3</v>
      </c>
      <c r="M5830">
        <f t="shared" si="664"/>
        <v>0.16531498666666666</v>
      </c>
      <c r="N5830" s="5">
        <v>150.09192380989444</v>
      </c>
      <c r="O5830" s="3">
        <v>7.3204414545919878</v>
      </c>
      <c r="P5830" s="7">
        <v>4.8773053664526389E-2</v>
      </c>
      <c r="Q5830" s="9">
        <f t="shared" si="665"/>
        <v>7.0936700063490274</v>
      </c>
      <c r="R5830" s="7">
        <f t="shared" si="666"/>
        <v>4.7262169917508881E-2</v>
      </c>
      <c r="S5830" t="s">
        <v>482</v>
      </c>
      <c r="T5830" t="s">
        <v>581</v>
      </c>
      <c r="U5830">
        <v>30</v>
      </c>
      <c r="V5830">
        <f t="shared" si="660"/>
        <v>9.1440000000000001</v>
      </c>
      <c r="W5830">
        <f t="shared" si="661"/>
        <v>72.238999424298186</v>
      </c>
      <c r="X5830">
        <f t="shared" si="662"/>
        <v>38.488938893266074</v>
      </c>
    </row>
    <row r="5831" spans="1:24">
      <c r="A5831" t="s">
        <v>171</v>
      </c>
      <c r="B5831">
        <v>2008067</v>
      </c>
      <c r="C5831">
        <v>20</v>
      </c>
      <c r="D5831">
        <v>9</v>
      </c>
      <c r="E5831" s="28" t="s">
        <v>532</v>
      </c>
      <c r="F5831" t="s">
        <v>581</v>
      </c>
      <c r="G5831" t="s">
        <v>581</v>
      </c>
      <c r="H5831">
        <v>13</v>
      </c>
      <c r="I5831" s="3">
        <v>0.19692307692307692</v>
      </c>
      <c r="J5831">
        <v>14.847999999999999</v>
      </c>
      <c r="K5831">
        <f t="shared" si="663"/>
        <v>5.8</v>
      </c>
      <c r="L5831">
        <v>-4.1809999999999998E-3</v>
      </c>
      <c r="M5831">
        <f t="shared" si="664"/>
        <v>0.19157139692307693</v>
      </c>
      <c r="N5831" s="5">
        <v>173.15131402485758</v>
      </c>
      <c r="O5831" s="3">
        <v>9.0639193749903839</v>
      </c>
      <c r="P5831" s="7">
        <v>5.2346812532356346E-2</v>
      </c>
      <c r="Q5831" s="9">
        <f t="shared" si="665"/>
        <v>8.8208144810133557</v>
      </c>
      <c r="R5831" s="7">
        <f t="shared" si="666"/>
        <v>5.0942809938751263E-2</v>
      </c>
      <c r="S5831" t="s">
        <v>482</v>
      </c>
      <c r="T5831" t="s">
        <v>484</v>
      </c>
      <c r="U5831">
        <v>28</v>
      </c>
      <c r="V5831">
        <f t="shared" si="660"/>
        <v>8.5343999999999998</v>
      </c>
      <c r="W5831">
        <f t="shared" si="661"/>
        <v>79.147265259840111</v>
      </c>
      <c r="X5831">
        <f t="shared" si="662"/>
        <v>42.169662930442819</v>
      </c>
    </row>
    <row r="5832" spans="1:24">
      <c r="A5832" t="s">
        <v>171</v>
      </c>
      <c r="B5832">
        <v>2008067</v>
      </c>
      <c r="C5832">
        <v>21</v>
      </c>
      <c r="D5832">
        <v>1</v>
      </c>
      <c r="E5832" s="28" t="s">
        <v>532</v>
      </c>
      <c r="F5832" t="s">
        <v>581</v>
      </c>
      <c r="G5832" t="s">
        <v>581</v>
      </c>
      <c r="H5832">
        <v>12</v>
      </c>
      <c r="I5832" s="3">
        <v>0.21333333333333335</v>
      </c>
      <c r="J5832">
        <v>14.847999999999999</v>
      </c>
      <c r="K5832">
        <f t="shared" si="663"/>
        <v>5.8</v>
      </c>
      <c r="L5832">
        <v>-4.1809999999999998E-3</v>
      </c>
      <c r="M5832">
        <f t="shared" si="664"/>
        <v>0.20798165333333335</v>
      </c>
      <c r="N5832" s="5">
        <v>173.15131402485758</v>
      </c>
      <c r="O5832" s="3">
        <v>9.8082477301759674</v>
      </c>
      <c r="P5832" s="7">
        <v>5.6645528712348646E-2</v>
      </c>
      <c r="Q5832" s="9">
        <f t="shared" si="665"/>
        <v>9.5656946290142795</v>
      </c>
      <c r="R5832" s="7">
        <f t="shared" si="666"/>
        <v>5.5244712885291931E-2</v>
      </c>
      <c r="S5832" t="s">
        <v>483</v>
      </c>
      <c r="T5832" t="s">
        <v>484</v>
      </c>
      <c r="U5832">
        <v>31</v>
      </c>
      <c r="V5832">
        <f t="shared" si="660"/>
        <v>9.4488000000000003</v>
      </c>
      <c r="W5832">
        <f t="shared" si="661"/>
        <v>85.709158806239245</v>
      </c>
      <c r="X5832">
        <f t="shared" si="662"/>
        <v>45.665839811964275</v>
      </c>
    </row>
    <row r="5833" spans="1:24">
      <c r="A5833" t="s">
        <v>171</v>
      </c>
      <c r="B5833">
        <v>2008067</v>
      </c>
      <c r="C5833">
        <v>21</v>
      </c>
      <c r="D5833">
        <v>3</v>
      </c>
      <c r="E5833" s="28" t="s">
        <v>532</v>
      </c>
      <c r="F5833" t="s">
        <v>581</v>
      </c>
      <c r="G5833" t="s">
        <v>581</v>
      </c>
      <c r="H5833">
        <v>9</v>
      </c>
      <c r="I5833" s="3">
        <v>0.28444444444444444</v>
      </c>
      <c r="J5833">
        <v>19.712</v>
      </c>
      <c r="K5833">
        <f t="shared" si="663"/>
        <v>7.7</v>
      </c>
      <c r="L5833">
        <v>-4.1809999999999998E-3</v>
      </c>
      <c r="M5833">
        <f t="shared" si="664"/>
        <v>0.27909276444444442</v>
      </c>
      <c r="N5833" s="5">
        <v>305.17661737615362</v>
      </c>
      <c r="O5833" s="3">
        <v>17.360630255160913</v>
      </c>
      <c r="P5833" s="7">
        <v>5.688715735964333E-2</v>
      </c>
      <c r="Q5833" s="9">
        <f t="shared" si="665"/>
        <v>17.038690736472237</v>
      </c>
      <c r="R5833" s="7">
        <f t="shared" si="666"/>
        <v>5.5832228835116626E-2</v>
      </c>
      <c r="S5833" t="s">
        <v>483</v>
      </c>
      <c r="T5833" t="s">
        <v>581</v>
      </c>
      <c r="U5833">
        <v>42</v>
      </c>
      <c r="V5833">
        <f t="shared" si="660"/>
        <v>12.801600000000001</v>
      </c>
      <c r="W5833">
        <f t="shared" si="661"/>
        <v>193.41828968489168</v>
      </c>
      <c r="X5833">
        <f t="shared" si="662"/>
        <v>103.05326474411029</v>
      </c>
    </row>
    <row r="5834" spans="1:24">
      <c r="A5834" t="s">
        <v>171</v>
      </c>
      <c r="B5834">
        <v>2008067</v>
      </c>
      <c r="C5834">
        <v>22</v>
      </c>
      <c r="D5834">
        <v>3</v>
      </c>
      <c r="E5834" s="28" t="s">
        <v>532</v>
      </c>
      <c r="F5834" t="s">
        <v>581</v>
      </c>
      <c r="G5834" t="s">
        <v>581</v>
      </c>
      <c r="H5834">
        <v>12</v>
      </c>
      <c r="I5834" s="3">
        <v>0.21333333333333335</v>
      </c>
      <c r="J5834">
        <v>12.8</v>
      </c>
      <c r="K5834">
        <f t="shared" si="663"/>
        <v>5</v>
      </c>
      <c r="L5834">
        <v>-4.1809999999999998E-3</v>
      </c>
      <c r="M5834">
        <f t="shared" si="664"/>
        <v>0.20798165333333335</v>
      </c>
      <c r="N5834" s="5">
        <v>128.67963289600002</v>
      </c>
      <c r="O5834" s="3">
        <v>8.4356649574399949</v>
      </c>
      <c r="P5834" s="7">
        <v>6.5555556598904594E-2</v>
      </c>
      <c r="Q5834" s="9">
        <f t="shared" si="665"/>
        <v>8.2275444890124696</v>
      </c>
      <c r="R5834" s="7">
        <f t="shared" si="666"/>
        <v>6.3938202991782253E-2</v>
      </c>
      <c r="S5834" t="s">
        <v>483</v>
      </c>
      <c r="T5834" t="s">
        <v>581</v>
      </c>
      <c r="U5834">
        <v>38</v>
      </c>
      <c r="V5834">
        <f t="shared" si="660"/>
        <v>11.5824</v>
      </c>
      <c r="W5834">
        <f t="shared" si="661"/>
        <v>74.325601376921341</v>
      </c>
      <c r="X5834">
        <f t="shared" si="662"/>
        <v>39.600680413623692</v>
      </c>
    </row>
    <row r="5835" spans="1:24">
      <c r="A5835" t="s">
        <v>171</v>
      </c>
      <c r="B5835">
        <v>2008067</v>
      </c>
      <c r="C5835">
        <v>22</v>
      </c>
      <c r="D5835">
        <v>1</v>
      </c>
      <c r="E5835" s="28" t="s">
        <v>532</v>
      </c>
      <c r="F5835" t="s">
        <v>581</v>
      </c>
      <c r="G5835" t="s">
        <v>581</v>
      </c>
      <c r="H5835">
        <v>13</v>
      </c>
      <c r="I5835" s="3">
        <v>0.19692307692307692</v>
      </c>
      <c r="J5835">
        <v>14.335999999999999</v>
      </c>
      <c r="K5835">
        <f t="shared" si="663"/>
        <v>5.6</v>
      </c>
      <c r="L5835">
        <v>-4.1809999999999998E-3</v>
      </c>
      <c r="M5835">
        <f t="shared" si="664"/>
        <v>0.19157139692307693</v>
      </c>
      <c r="N5835" s="5">
        <v>161.41573150474235</v>
      </c>
      <c r="O5835" s="3">
        <v>8.7471695043589932</v>
      </c>
      <c r="P5835" s="7">
        <v>5.4190316041791774E-2</v>
      </c>
      <c r="Q5835" s="9">
        <f t="shared" si="665"/>
        <v>8.5126727681454302</v>
      </c>
      <c r="R5835" s="7">
        <f t="shared" si="666"/>
        <v>5.2737565841872919E-2</v>
      </c>
      <c r="S5835" t="s">
        <v>483</v>
      </c>
      <c r="T5835" t="s">
        <v>581</v>
      </c>
      <c r="U5835">
        <v>42</v>
      </c>
      <c r="V5835">
        <f t="shared" si="660"/>
        <v>12.801600000000001</v>
      </c>
      <c r="W5835">
        <f t="shared" si="661"/>
        <v>101.21452789946385</v>
      </c>
      <c r="X5835">
        <f t="shared" si="662"/>
        <v>53.927100464834339</v>
      </c>
    </row>
    <row r="5836" spans="1:24">
      <c r="A5836" t="s">
        <v>171</v>
      </c>
      <c r="B5836">
        <v>2008067</v>
      </c>
      <c r="C5836">
        <v>23</v>
      </c>
      <c r="D5836">
        <v>3</v>
      </c>
      <c r="E5836" s="28" t="s">
        <v>532</v>
      </c>
      <c r="F5836" t="s">
        <v>581</v>
      </c>
      <c r="G5836" t="s">
        <v>581</v>
      </c>
      <c r="H5836">
        <v>9</v>
      </c>
      <c r="I5836" s="3">
        <v>0.28444444444444444</v>
      </c>
      <c r="J5836">
        <v>23.552</v>
      </c>
      <c r="K5836">
        <f t="shared" si="663"/>
        <v>9.1999999999999993</v>
      </c>
      <c r="L5836">
        <v>-4.1809999999999998E-3</v>
      </c>
      <c r="M5836">
        <f t="shared" si="664"/>
        <v>0.27909276444444442</v>
      </c>
      <c r="N5836" s="5">
        <v>435.65776513269759</v>
      </c>
      <c r="O5836" s="3">
        <v>20.792087187000849</v>
      </c>
      <c r="P5836" s="7">
        <v>4.7725735315810931E-2</v>
      </c>
      <c r="Q5836" s="9">
        <f t="shared" si="665"/>
        <v>20.405586468282273</v>
      </c>
      <c r="R5836" s="7">
        <f t="shared" si="666"/>
        <v>4.6838569403363915E-2</v>
      </c>
      <c r="S5836" t="s">
        <v>483</v>
      </c>
      <c r="T5836" t="s">
        <v>581</v>
      </c>
      <c r="U5836">
        <v>46</v>
      </c>
      <c r="V5836">
        <f t="shared" si="660"/>
        <v>14.020800000000001</v>
      </c>
      <c r="W5836">
        <f t="shared" si="661"/>
        <v>298.96774544856868</v>
      </c>
      <c r="X5836">
        <f t="shared" si="662"/>
        <v>159.29001477499742</v>
      </c>
    </row>
    <row r="5837" spans="1:24">
      <c r="A5837" t="s">
        <v>171</v>
      </c>
      <c r="B5837">
        <v>2008067</v>
      </c>
      <c r="C5837">
        <v>23</v>
      </c>
      <c r="D5837">
        <v>5</v>
      </c>
      <c r="E5837" s="28" t="s">
        <v>532</v>
      </c>
      <c r="F5837" t="s">
        <v>581</v>
      </c>
      <c r="G5837" t="s">
        <v>581</v>
      </c>
      <c r="H5837">
        <v>9</v>
      </c>
      <c r="I5837" s="3">
        <v>0.28444444444444444</v>
      </c>
      <c r="J5837">
        <v>23.552</v>
      </c>
      <c r="K5837">
        <f t="shared" si="663"/>
        <v>9.1999999999999993</v>
      </c>
      <c r="L5837">
        <v>-4.1809999999999998E-3</v>
      </c>
      <c r="M5837">
        <f t="shared" si="664"/>
        <v>0.27909276444444442</v>
      </c>
      <c r="N5837" s="5">
        <v>435.65776513269759</v>
      </c>
      <c r="O5837" s="3">
        <v>20.792087187000849</v>
      </c>
      <c r="P5837" s="7">
        <v>4.7725735315810931E-2</v>
      </c>
      <c r="Q5837" s="9">
        <f t="shared" si="665"/>
        <v>20.405586468282273</v>
      </c>
      <c r="R5837" s="7">
        <f t="shared" si="666"/>
        <v>4.6838569403363915E-2</v>
      </c>
      <c r="S5837" t="s">
        <v>483</v>
      </c>
      <c r="T5837" t="s">
        <v>581</v>
      </c>
      <c r="U5837">
        <v>46</v>
      </c>
      <c r="V5837">
        <f t="shared" si="660"/>
        <v>14.020800000000001</v>
      </c>
      <c r="W5837">
        <f t="shared" si="661"/>
        <v>298.96774544856868</v>
      </c>
      <c r="X5837">
        <f t="shared" si="662"/>
        <v>159.29001477499742</v>
      </c>
    </row>
    <row r="5838" spans="1:24">
      <c r="A5838" t="s">
        <v>171</v>
      </c>
      <c r="B5838">
        <v>2008067</v>
      </c>
      <c r="C5838">
        <v>25</v>
      </c>
      <c r="D5838">
        <v>6</v>
      </c>
      <c r="E5838" s="28" t="s">
        <v>532</v>
      </c>
      <c r="F5838" t="s">
        <v>581</v>
      </c>
      <c r="G5838" t="s">
        <v>581</v>
      </c>
      <c r="H5838">
        <v>7</v>
      </c>
      <c r="I5838" s="3">
        <v>0.36571428571428571</v>
      </c>
      <c r="J5838">
        <v>16.896000000000001</v>
      </c>
      <c r="K5838">
        <f t="shared" si="663"/>
        <v>6.6000000000000005</v>
      </c>
      <c r="L5838">
        <v>-4.1809999999999998E-3</v>
      </c>
      <c r="M5838">
        <f t="shared" si="664"/>
        <v>0.36036260571428569</v>
      </c>
      <c r="N5838" s="5">
        <v>224.21139235799043</v>
      </c>
      <c r="O5838" s="3">
        <v>18.992063671734929</v>
      </c>
      <c r="P5838" s="7">
        <v>8.4706060080171883E-2</v>
      </c>
      <c r="Q5838" s="9">
        <f t="shared" si="665"/>
        <v>18.720201713949262</v>
      </c>
      <c r="R5838" s="7">
        <f t="shared" si="666"/>
        <v>8.3493534905038969E-2</v>
      </c>
      <c r="S5838" t="s">
        <v>483</v>
      </c>
      <c r="T5838" t="s">
        <v>581</v>
      </c>
      <c r="U5838">
        <v>38</v>
      </c>
      <c r="V5838">
        <f t="shared" si="660"/>
        <v>11.5824</v>
      </c>
      <c r="W5838">
        <f t="shared" si="661"/>
        <v>130.7192655613471</v>
      </c>
      <c r="X5838">
        <f t="shared" si="662"/>
        <v>69.647224691085739</v>
      </c>
    </row>
    <row r="5839" spans="1:24">
      <c r="A5839" t="s">
        <v>171</v>
      </c>
      <c r="B5839">
        <v>2008067</v>
      </c>
      <c r="C5839">
        <v>25</v>
      </c>
      <c r="D5839">
        <v>4</v>
      </c>
      <c r="E5839" s="28" t="s">
        <v>532</v>
      </c>
      <c r="F5839" t="s">
        <v>581</v>
      </c>
      <c r="G5839" t="s">
        <v>581</v>
      </c>
      <c r="H5839">
        <v>8</v>
      </c>
      <c r="I5839" s="3">
        <v>0.32</v>
      </c>
      <c r="J5839">
        <v>18.687999999999999</v>
      </c>
      <c r="K5839">
        <f t="shared" si="663"/>
        <v>7.3</v>
      </c>
      <c r="L5839">
        <v>-4.1809999999999998E-3</v>
      </c>
      <c r="M5839">
        <f t="shared" si="664"/>
        <v>0.31464831999999998</v>
      </c>
      <c r="N5839" s="5">
        <v>274.29350548111358</v>
      </c>
      <c r="O5839" s="3">
        <v>18.46552761446403</v>
      </c>
      <c r="P5839" s="7">
        <v>6.7320323833680668E-2</v>
      </c>
      <c r="Q5839" s="9">
        <f t="shared" si="665"/>
        <v>18.161999960401758</v>
      </c>
      <c r="R5839" s="7">
        <f t="shared" si="666"/>
        <v>6.6213744027753874E-2</v>
      </c>
      <c r="S5839" t="s">
        <v>483</v>
      </c>
      <c r="T5839" t="s">
        <v>581</v>
      </c>
      <c r="U5839">
        <v>33</v>
      </c>
      <c r="V5839">
        <f t="shared" si="660"/>
        <v>10.058400000000001</v>
      </c>
      <c r="W5839">
        <f t="shared" si="661"/>
        <v>143.68880732961253</v>
      </c>
      <c r="X5839">
        <f t="shared" si="662"/>
        <v>76.557396545217557</v>
      </c>
    </row>
    <row r="5840" spans="1:24">
      <c r="A5840" t="s">
        <v>171</v>
      </c>
      <c r="B5840">
        <v>2008067</v>
      </c>
      <c r="C5840">
        <v>26</v>
      </c>
      <c r="D5840">
        <v>1</v>
      </c>
      <c r="E5840" s="28" t="s">
        <v>532</v>
      </c>
      <c r="F5840" t="s">
        <v>581</v>
      </c>
      <c r="G5840" t="s">
        <v>581</v>
      </c>
      <c r="H5840">
        <v>7</v>
      </c>
      <c r="I5840" s="3">
        <v>0.36571428571428571</v>
      </c>
      <c r="J5840">
        <v>16.896000000000001</v>
      </c>
      <c r="K5840">
        <f t="shared" si="663"/>
        <v>6.6000000000000005</v>
      </c>
      <c r="L5840">
        <v>-4.1809999999999998E-3</v>
      </c>
      <c r="M5840">
        <f t="shared" si="664"/>
        <v>0.36036260571428569</v>
      </c>
      <c r="N5840" s="5">
        <v>224.21139235799043</v>
      </c>
      <c r="O5840" s="3">
        <v>18.992063671734929</v>
      </c>
      <c r="P5840" s="7">
        <v>8.4706060080171883E-2</v>
      </c>
      <c r="Q5840" s="9">
        <f t="shared" si="665"/>
        <v>18.720201713949262</v>
      </c>
      <c r="R5840" s="7">
        <f t="shared" si="666"/>
        <v>8.3493534905038969E-2</v>
      </c>
      <c r="S5840" t="s">
        <v>483</v>
      </c>
      <c r="T5840" t="s">
        <v>581</v>
      </c>
      <c r="U5840">
        <v>35</v>
      </c>
      <c r="V5840">
        <f t="shared" si="660"/>
        <v>10.668000000000001</v>
      </c>
      <c r="W5840">
        <f t="shared" si="661"/>
        <v>122.57181053897908</v>
      </c>
      <c r="X5840">
        <f t="shared" si="662"/>
        <v>65.30626065516806</v>
      </c>
    </row>
    <row r="5841" spans="1:24">
      <c r="A5841" t="s">
        <v>171</v>
      </c>
      <c r="B5841">
        <v>2008067</v>
      </c>
      <c r="C5841">
        <v>26</v>
      </c>
      <c r="D5841">
        <v>3</v>
      </c>
      <c r="E5841" s="28" t="s">
        <v>532</v>
      </c>
      <c r="F5841" t="s">
        <v>581</v>
      </c>
      <c r="G5841" t="s">
        <v>581</v>
      </c>
      <c r="H5841">
        <v>7</v>
      </c>
      <c r="I5841" s="3">
        <v>0.36571428571428571</v>
      </c>
      <c r="J5841">
        <v>19.456</v>
      </c>
      <c r="K5841">
        <f t="shared" si="663"/>
        <v>7.6</v>
      </c>
      <c r="L5841">
        <v>-4.1809999999999998E-3</v>
      </c>
      <c r="M5841">
        <f t="shared" si="664"/>
        <v>0.36036260571428569</v>
      </c>
      <c r="N5841" s="5">
        <v>297.30142384291838</v>
      </c>
      <c r="O5841" s="3">
        <v>21.933312470454929</v>
      </c>
      <c r="P5841" s="7">
        <v>7.3774663393618906E-2</v>
      </c>
      <c r="Q5841" s="9">
        <f t="shared" si="665"/>
        <v>21.618409702246748</v>
      </c>
      <c r="R5841" s="7">
        <f t="shared" si="666"/>
        <v>7.2715459693422149E-2</v>
      </c>
      <c r="S5841" t="s">
        <v>483</v>
      </c>
      <c r="T5841" t="s">
        <v>581</v>
      </c>
      <c r="U5841">
        <v>30</v>
      </c>
      <c r="V5841">
        <f t="shared" si="660"/>
        <v>9.1440000000000001</v>
      </c>
      <c r="W5841">
        <f t="shared" si="661"/>
        <v>144.74407018806946</v>
      </c>
      <c r="X5841">
        <f t="shared" si="662"/>
        <v>77.119640596203411</v>
      </c>
    </row>
    <row r="5842" spans="1:24">
      <c r="A5842" t="s">
        <v>171</v>
      </c>
      <c r="B5842">
        <v>2008067</v>
      </c>
      <c r="C5842">
        <v>27</v>
      </c>
      <c r="D5842">
        <v>5</v>
      </c>
      <c r="E5842" s="28" t="s">
        <v>532</v>
      </c>
      <c r="F5842" t="s">
        <v>581</v>
      </c>
      <c r="G5842" t="s">
        <v>581</v>
      </c>
      <c r="H5842">
        <v>7</v>
      </c>
      <c r="I5842" s="3">
        <v>0.36571428571428571</v>
      </c>
      <c r="J5842">
        <v>18.432000000000002</v>
      </c>
      <c r="K5842">
        <f t="shared" si="663"/>
        <v>7.2000000000000011</v>
      </c>
      <c r="L5842">
        <v>-4.1809999999999998E-3</v>
      </c>
      <c r="M5842">
        <f t="shared" si="664"/>
        <v>0.36036260571428569</v>
      </c>
      <c r="N5842" s="5">
        <v>266.83008677314569</v>
      </c>
      <c r="O5842" s="3">
        <v>20.756812950966921</v>
      </c>
      <c r="P5842" s="7">
        <v>7.7790376647495538E-2</v>
      </c>
      <c r="Q5842" s="9">
        <f t="shared" si="665"/>
        <v>20.459126506927738</v>
      </c>
      <c r="R5842" s="7">
        <f t="shared" si="666"/>
        <v>7.6674736175166527E-2</v>
      </c>
      <c r="S5842" t="s">
        <v>483</v>
      </c>
      <c r="T5842" t="s">
        <v>494</v>
      </c>
      <c r="U5842">
        <v>30</v>
      </c>
      <c r="V5842">
        <f t="shared" si="660"/>
        <v>9.1440000000000001</v>
      </c>
      <c r="W5842">
        <f t="shared" si="661"/>
        <v>129.67290215415719</v>
      </c>
      <c r="X5842">
        <f t="shared" si="662"/>
        <v>69.089722267734956</v>
      </c>
    </row>
    <row r="5843" spans="1:24">
      <c r="A5843" t="s">
        <v>171</v>
      </c>
      <c r="B5843">
        <v>2008067</v>
      </c>
      <c r="C5843">
        <v>28</v>
      </c>
      <c r="D5843">
        <v>3</v>
      </c>
      <c r="E5843" s="28" t="s">
        <v>532</v>
      </c>
      <c r="F5843" t="s">
        <v>581</v>
      </c>
      <c r="G5843" t="s">
        <v>581</v>
      </c>
      <c r="H5843">
        <v>9</v>
      </c>
      <c r="I5843" s="3">
        <v>0.28444444444444444</v>
      </c>
      <c r="J5843">
        <v>16.64</v>
      </c>
      <c r="K5843">
        <f t="shared" si="663"/>
        <v>6.5</v>
      </c>
      <c r="L5843">
        <v>-4.1809999999999998E-3</v>
      </c>
      <c r="M5843">
        <f t="shared" si="664"/>
        <v>0.27909276444444442</v>
      </c>
      <c r="N5843" s="5">
        <v>217.46857959424</v>
      </c>
      <c r="O5843" s="3">
        <v>14.61546470968892</v>
      </c>
      <c r="P5843" s="7">
        <v>6.7207247764062894E-2</v>
      </c>
      <c r="Q5843" s="9">
        <f t="shared" si="665"/>
        <v>14.345174151024144</v>
      </c>
      <c r="R5843" s="7">
        <f t="shared" si="666"/>
        <v>6.596435300120064E-2</v>
      </c>
      <c r="S5843" t="s">
        <v>483</v>
      </c>
      <c r="T5843" t="s">
        <v>581</v>
      </c>
      <c r="U5843">
        <v>35</v>
      </c>
      <c r="V5843">
        <f t="shared" si="660"/>
        <v>10.668000000000001</v>
      </c>
      <c r="W5843">
        <f t="shared" si="661"/>
        <v>118.82465029914474</v>
      </c>
      <c r="X5843">
        <f t="shared" si="662"/>
        <v>63.309773679384321</v>
      </c>
    </row>
    <row r="5844" spans="1:24">
      <c r="A5844" t="s">
        <v>171</v>
      </c>
      <c r="B5844">
        <v>2008067</v>
      </c>
      <c r="C5844">
        <v>29</v>
      </c>
      <c r="D5844">
        <v>1</v>
      </c>
      <c r="E5844" s="28" t="s">
        <v>532</v>
      </c>
      <c r="F5844" t="s">
        <v>581</v>
      </c>
      <c r="G5844" t="s">
        <v>581</v>
      </c>
      <c r="H5844">
        <v>9</v>
      </c>
      <c r="I5844" s="3">
        <v>0.28444444444444444</v>
      </c>
      <c r="J5844">
        <v>17.408000000000001</v>
      </c>
      <c r="K5844">
        <f t="shared" si="663"/>
        <v>6.8000000000000007</v>
      </c>
      <c r="L5844">
        <v>-4.1809999999999998E-3</v>
      </c>
      <c r="M5844">
        <f t="shared" si="664"/>
        <v>0.27909276444444442</v>
      </c>
      <c r="N5844" s="5">
        <v>238.00584900444164</v>
      </c>
      <c r="O5844" s="3">
        <v>15.301756096056907</v>
      </c>
      <c r="P5844" s="7">
        <v>6.4291512834927636E-2</v>
      </c>
      <c r="Q5844" s="9">
        <f t="shared" si="665"/>
        <v>15.018553297386134</v>
      </c>
      <c r="R5844" s="7">
        <f t="shared" si="666"/>
        <v>6.3101614351947541E-2</v>
      </c>
      <c r="S5844" t="s">
        <v>483</v>
      </c>
      <c r="T5844" t="s">
        <v>581</v>
      </c>
      <c r="U5844">
        <v>38</v>
      </c>
      <c r="V5844">
        <f t="shared" si="660"/>
        <v>11.5824</v>
      </c>
      <c r="W5844">
        <f t="shared" si="661"/>
        <v>138.90100690665622</v>
      </c>
      <c r="X5844">
        <f t="shared" si="662"/>
        <v>74.006456479866443</v>
      </c>
    </row>
    <row r="5845" spans="1:24">
      <c r="A5845" t="s">
        <v>171</v>
      </c>
      <c r="B5845">
        <v>2008067</v>
      </c>
      <c r="C5845">
        <v>29</v>
      </c>
      <c r="D5845">
        <v>3</v>
      </c>
      <c r="E5845" s="28" t="s">
        <v>532</v>
      </c>
      <c r="F5845" t="s">
        <v>581</v>
      </c>
      <c r="G5845" t="s">
        <v>581</v>
      </c>
      <c r="H5845">
        <v>8</v>
      </c>
      <c r="I5845" s="3">
        <v>0.32</v>
      </c>
      <c r="J5845">
        <v>20.224</v>
      </c>
      <c r="K5845">
        <f t="shared" si="663"/>
        <v>7.9</v>
      </c>
      <c r="L5845">
        <v>-4.1809999999999998E-3</v>
      </c>
      <c r="M5845">
        <f t="shared" si="664"/>
        <v>0.31464831999999998</v>
      </c>
      <c r="N5845" s="5">
        <v>321.23583556157439</v>
      </c>
      <c r="O5845" s="3">
        <v>20.009683233792011</v>
      </c>
      <c r="P5845" s="7">
        <v>6.2289698155287412E-2</v>
      </c>
      <c r="Q5845" s="9">
        <f t="shared" si="665"/>
        <v>19.680331096987075</v>
      </c>
      <c r="R5845" s="7">
        <f t="shared" si="666"/>
        <v>6.1264432290321962E-2</v>
      </c>
      <c r="S5845" t="s">
        <v>483</v>
      </c>
      <c r="T5845" t="s">
        <v>581</v>
      </c>
      <c r="U5845">
        <v>38</v>
      </c>
      <c r="V5845">
        <f t="shared" si="660"/>
        <v>11.5824</v>
      </c>
      <c r="W5845">
        <f t="shared" si="661"/>
        <v>188.42165467198043</v>
      </c>
      <c r="X5845">
        <f t="shared" si="662"/>
        <v>100.39105760923118</v>
      </c>
    </row>
    <row r="5846" spans="1:24">
      <c r="A5846" t="s">
        <v>171</v>
      </c>
      <c r="B5846">
        <v>2008067</v>
      </c>
      <c r="C5846">
        <v>30</v>
      </c>
      <c r="D5846">
        <v>1</v>
      </c>
      <c r="E5846" s="28" t="s">
        <v>532</v>
      </c>
      <c r="F5846" t="s">
        <v>581</v>
      </c>
      <c r="G5846" t="s">
        <v>581</v>
      </c>
      <c r="H5846">
        <v>5</v>
      </c>
      <c r="I5846" s="3">
        <v>0.51200000000000001</v>
      </c>
      <c r="J5846">
        <v>19.968</v>
      </c>
      <c r="K5846">
        <f t="shared" si="663"/>
        <v>7.8</v>
      </c>
      <c r="L5846">
        <v>-4.1809999999999998E-3</v>
      </c>
      <c r="M5846">
        <f t="shared" si="664"/>
        <v>0.50664832000000004</v>
      </c>
      <c r="N5846" s="5">
        <v>313.1547546157056</v>
      </c>
      <c r="O5846" s="3">
        <v>31.294887218380847</v>
      </c>
      <c r="P5846" s="7">
        <v>9.9934255370910857E-2</v>
      </c>
      <c r="Q5846" s="9">
        <f t="shared" si="665"/>
        <v>30.976295092869073</v>
      </c>
      <c r="R5846" s="7">
        <f t="shared" si="666"/>
        <v>9.891689216369165E-2</v>
      </c>
      <c r="S5846" t="s">
        <v>483</v>
      </c>
      <c r="T5846" t="s">
        <v>581</v>
      </c>
      <c r="U5846">
        <v>25</v>
      </c>
      <c r="V5846">
        <f t="shared" si="660"/>
        <v>7.62</v>
      </c>
      <c r="W5846">
        <f t="shared" si="661"/>
        <v>132.30589914051825</v>
      </c>
      <c r="X5846">
        <f t="shared" si="662"/>
        <v>70.492583062068135</v>
      </c>
    </row>
    <row r="5847" spans="1:24">
      <c r="A5847" t="s">
        <v>171</v>
      </c>
      <c r="B5847">
        <v>2008067</v>
      </c>
      <c r="C5847">
        <v>31</v>
      </c>
      <c r="D5847">
        <v>1</v>
      </c>
      <c r="E5847" s="28" t="s">
        <v>532</v>
      </c>
      <c r="F5847" t="s">
        <v>581</v>
      </c>
      <c r="G5847" t="s">
        <v>581</v>
      </c>
      <c r="H5847">
        <v>14</v>
      </c>
      <c r="I5847" s="3">
        <v>0.18285714285714286</v>
      </c>
      <c r="J5847">
        <v>16.384</v>
      </c>
      <c r="K5847">
        <f t="shared" si="663"/>
        <v>6.4</v>
      </c>
      <c r="L5847">
        <v>-4.1809999999999998E-3</v>
      </c>
      <c r="M5847">
        <f t="shared" si="664"/>
        <v>0.17750546285714286</v>
      </c>
      <c r="N5847" s="5">
        <v>210.82871053680643</v>
      </c>
      <c r="O5847" s="3">
        <v>9.3069515559496967</v>
      </c>
      <c r="P5847" s="7">
        <v>4.4144611671970986E-2</v>
      </c>
      <c r="Q5847" s="9">
        <f t="shared" si="665"/>
        <v>9.0375492245137448</v>
      </c>
      <c r="R5847" s="7">
        <f t="shared" si="666"/>
        <v>4.2866786034513889E-2</v>
      </c>
      <c r="S5847" t="s">
        <v>483</v>
      </c>
      <c r="T5847" t="s">
        <v>581</v>
      </c>
      <c r="U5847">
        <v>44</v>
      </c>
      <c r="V5847">
        <f t="shared" si="660"/>
        <v>13.411200000000001</v>
      </c>
      <c r="W5847">
        <f t="shared" si="661"/>
        <v>137.71659978748076</v>
      </c>
      <c r="X5847">
        <f t="shared" si="662"/>
        <v>73.375404366769757</v>
      </c>
    </row>
    <row r="5848" spans="1:24">
      <c r="A5848" t="s">
        <v>171</v>
      </c>
      <c r="B5848">
        <v>2008067</v>
      </c>
      <c r="C5848">
        <v>31</v>
      </c>
      <c r="D5848">
        <v>3</v>
      </c>
      <c r="E5848" s="28" t="s">
        <v>532</v>
      </c>
      <c r="F5848" t="s">
        <v>581</v>
      </c>
      <c r="G5848" t="s">
        <v>581</v>
      </c>
      <c r="H5848">
        <v>8</v>
      </c>
      <c r="I5848" s="3">
        <v>0.32</v>
      </c>
      <c r="J5848">
        <v>21.504000000000001</v>
      </c>
      <c r="K5848">
        <f t="shared" si="663"/>
        <v>8.4</v>
      </c>
      <c r="L5848">
        <v>-4.1809999999999998E-3</v>
      </c>
      <c r="M5848">
        <f t="shared" si="664"/>
        <v>0.31464831999999998</v>
      </c>
      <c r="N5848" s="5">
        <v>363.1853958856704</v>
      </c>
      <c r="O5848" s="3">
        <v>21.296479583232003</v>
      </c>
      <c r="P5848" s="7">
        <v>5.863803948200623E-2</v>
      </c>
      <c r="Q5848" s="9">
        <f t="shared" si="665"/>
        <v>20.945607044141546</v>
      </c>
      <c r="R5848" s="7">
        <f t="shared" si="666"/>
        <v>5.7671941882638793E-2</v>
      </c>
      <c r="S5848" t="s">
        <v>483</v>
      </c>
      <c r="T5848" t="s">
        <v>581</v>
      </c>
      <c r="U5848">
        <v>45</v>
      </c>
      <c r="V5848">
        <f t="shared" ref="V5848:V5911" si="667">U5848*0.3048</f>
        <v>13.716000000000001</v>
      </c>
      <c r="W5848">
        <f t="shared" si="661"/>
        <v>243.66465446706266</v>
      </c>
      <c r="X5848">
        <f t="shared" si="662"/>
        <v>129.82452790005101</v>
      </c>
    </row>
    <row r="5849" spans="1:24">
      <c r="A5849" t="s">
        <v>236</v>
      </c>
      <c r="B5849">
        <v>2006030</v>
      </c>
      <c r="C5849">
        <v>1</v>
      </c>
      <c r="D5849">
        <v>3</v>
      </c>
      <c r="E5849" s="28" t="s">
        <v>532</v>
      </c>
      <c r="F5849" t="s">
        <v>581</v>
      </c>
      <c r="G5849" t="s">
        <v>581</v>
      </c>
      <c r="H5849">
        <v>14</v>
      </c>
      <c r="I5849" s="3">
        <v>0.18285714285714286</v>
      </c>
      <c r="J5849">
        <v>30.975999999999999</v>
      </c>
      <c r="K5849">
        <f t="shared" si="663"/>
        <v>12.1</v>
      </c>
      <c r="L5849">
        <v>-4.1809999999999998E-3</v>
      </c>
      <c r="M5849">
        <f t="shared" si="664"/>
        <v>0.17750546285714286</v>
      </c>
      <c r="N5849" s="5">
        <v>753.59940209213437</v>
      </c>
      <c r="O5849" s="3">
        <v>17.689510632301815</v>
      </c>
      <c r="P5849" s="7">
        <v>2.3473360757973519E-2</v>
      </c>
      <c r="Q5849" s="9">
        <f t="shared" si="665"/>
        <v>17.17477581487023</v>
      </c>
      <c r="R5849" s="7">
        <f t="shared" si="666"/>
        <v>2.2790325691859372E-2</v>
      </c>
      <c r="S5849" t="s">
        <v>483</v>
      </c>
      <c r="T5849" t="s">
        <v>581</v>
      </c>
      <c r="U5849">
        <v>74</v>
      </c>
      <c r="V5849">
        <f t="shared" si="667"/>
        <v>22.555200000000003</v>
      </c>
      <c r="W5849">
        <f t="shared" si="661"/>
        <v>779.60091806709806</v>
      </c>
      <c r="X5849">
        <f t="shared" si="662"/>
        <v>415.3713691461499</v>
      </c>
    </row>
    <row r="5850" spans="1:24">
      <c r="A5850" t="s">
        <v>236</v>
      </c>
      <c r="B5850">
        <v>2006030</v>
      </c>
      <c r="C5850">
        <v>1</v>
      </c>
      <c r="D5850">
        <v>1</v>
      </c>
      <c r="E5850" s="28" t="s">
        <v>532</v>
      </c>
      <c r="F5850" t="s">
        <v>581</v>
      </c>
      <c r="G5850" t="s">
        <v>581</v>
      </c>
      <c r="H5850">
        <v>20</v>
      </c>
      <c r="I5850" s="3">
        <v>0.128</v>
      </c>
      <c r="J5850">
        <v>47.36</v>
      </c>
      <c r="K5850">
        <f t="shared" si="663"/>
        <v>18.5</v>
      </c>
      <c r="L5850">
        <v>-4.1809999999999998E-3</v>
      </c>
      <c r="M5850">
        <f t="shared" si="664"/>
        <v>0.12264832000000001</v>
      </c>
      <c r="N5850" s="5">
        <v>1761.6241743462401</v>
      </c>
      <c r="O5850" s="3">
        <v>18.993114117734468</v>
      </c>
      <c r="P5850" s="7">
        <v>1.0781592574808438E-2</v>
      </c>
      <c r="Q5850" s="9">
        <f t="shared" si="665"/>
        <v>18.201073788289971</v>
      </c>
      <c r="R5850" s="7">
        <f t="shared" si="666"/>
        <v>1.0331984570457321E-2</v>
      </c>
      <c r="S5850" t="s">
        <v>483</v>
      </c>
      <c r="T5850" t="s">
        <v>581</v>
      </c>
      <c r="U5850">
        <v>78</v>
      </c>
      <c r="V5850">
        <f t="shared" si="667"/>
        <v>23.7744</v>
      </c>
      <c r="W5850">
        <f t="shared" si="661"/>
        <v>2015.4812133582889</v>
      </c>
      <c r="X5850">
        <f t="shared" si="662"/>
        <v>1073.8483904772963</v>
      </c>
    </row>
    <row r="5851" spans="1:24">
      <c r="A5851" t="s">
        <v>236</v>
      </c>
      <c r="B5851">
        <v>2006030</v>
      </c>
      <c r="C5851">
        <v>3</v>
      </c>
      <c r="D5851">
        <v>1</v>
      </c>
      <c r="E5851" s="28" t="s">
        <v>532</v>
      </c>
      <c r="F5851" t="s">
        <v>581</v>
      </c>
      <c r="G5851" t="s">
        <v>581</v>
      </c>
      <c r="H5851">
        <v>33</v>
      </c>
      <c r="I5851" s="3">
        <v>7.7575757575757576E-2</v>
      </c>
      <c r="J5851">
        <v>43.263999999999996</v>
      </c>
      <c r="K5851">
        <f t="shared" si="663"/>
        <v>16.899999999999999</v>
      </c>
      <c r="L5851">
        <v>-4.1809999999999998E-3</v>
      </c>
      <c r="M5851">
        <f t="shared" si="664"/>
        <v>7.2224077575757578E-2</v>
      </c>
      <c r="N5851" s="5">
        <v>1470.087598057062</v>
      </c>
      <c r="O5851" s="3">
        <v>10.525025200855874</v>
      </c>
      <c r="P5851" s="7">
        <v>7.1594544534395428E-3</v>
      </c>
      <c r="Q5851" s="9">
        <f t="shared" si="665"/>
        <v>9.8001546827296711</v>
      </c>
      <c r="R5851" s="7">
        <f t="shared" si="666"/>
        <v>6.6663746403153278E-3</v>
      </c>
      <c r="S5851" t="s">
        <v>483</v>
      </c>
      <c r="T5851" t="s">
        <v>581</v>
      </c>
      <c r="U5851">
        <v>76</v>
      </c>
      <c r="V5851">
        <f t="shared" si="667"/>
        <v>23.1648</v>
      </c>
      <c r="W5851">
        <f t="shared" si="661"/>
        <v>1627.3271328239139</v>
      </c>
      <c r="X5851">
        <f t="shared" si="662"/>
        <v>867.03989636858137</v>
      </c>
    </row>
    <row r="5852" spans="1:24">
      <c r="A5852" t="s">
        <v>236</v>
      </c>
      <c r="B5852">
        <v>2006030</v>
      </c>
      <c r="C5852">
        <v>4</v>
      </c>
      <c r="D5852">
        <v>1</v>
      </c>
      <c r="E5852" s="28" t="s">
        <v>532</v>
      </c>
      <c r="F5852" t="s">
        <v>581</v>
      </c>
      <c r="G5852" t="s">
        <v>581</v>
      </c>
      <c r="H5852">
        <v>13</v>
      </c>
      <c r="I5852" s="3">
        <v>0.19692307692307692</v>
      </c>
      <c r="J5852">
        <v>34.56</v>
      </c>
      <c r="K5852">
        <f t="shared" si="663"/>
        <v>13.5</v>
      </c>
      <c r="L5852">
        <v>-4.1809999999999998E-3</v>
      </c>
      <c r="M5852">
        <f t="shared" si="664"/>
        <v>0.19157139692307693</v>
      </c>
      <c r="N5852" s="5">
        <v>938.07452381184021</v>
      </c>
      <c r="O5852" s="3">
        <v>21.258789394298709</v>
      </c>
      <c r="P5852" s="7">
        <v>2.2662154076964161E-2</v>
      </c>
      <c r="Q5852" s="9">
        <f t="shared" si="665"/>
        <v>20.684270426429194</v>
      </c>
      <c r="R5852" s="7">
        <f t="shared" si="666"/>
        <v>2.2049709166366897E-2</v>
      </c>
      <c r="S5852" t="s">
        <v>483</v>
      </c>
      <c r="T5852" t="s">
        <v>581</v>
      </c>
      <c r="U5852">
        <v>70</v>
      </c>
      <c r="V5852">
        <f t="shared" si="667"/>
        <v>21.336000000000002</v>
      </c>
      <c r="W5852">
        <f t="shared" si="661"/>
        <v>943.51229562615106</v>
      </c>
      <c r="X5852">
        <f t="shared" si="662"/>
        <v>502.70335110961332</v>
      </c>
    </row>
    <row r="5853" spans="1:24">
      <c r="A5853" t="s">
        <v>236</v>
      </c>
      <c r="B5853">
        <v>2006030</v>
      </c>
      <c r="C5853">
        <v>4</v>
      </c>
      <c r="D5853">
        <v>3</v>
      </c>
      <c r="E5853" s="28" t="s">
        <v>532</v>
      </c>
      <c r="F5853" t="s">
        <v>581</v>
      </c>
      <c r="G5853" t="s">
        <v>581</v>
      </c>
      <c r="H5853">
        <v>17</v>
      </c>
      <c r="I5853" s="3">
        <v>0.15058823529411766</v>
      </c>
      <c r="J5853">
        <v>39.936</v>
      </c>
      <c r="K5853">
        <f t="shared" si="663"/>
        <v>15.6</v>
      </c>
      <c r="L5853">
        <v>-4.1809999999999998E-3</v>
      </c>
      <c r="M5853">
        <f t="shared" si="664"/>
        <v>0.14523655529411766</v>
      </c>
      <c r="N5853" s="5">
        <v>1252.6190184628224</v>
      </c>
      <c r="O5853" s="3">
        <v>18.821956845511565</v>
      </c>
      <c r="P5853" s="7">
        <v>1.502608260619364E-2</v>
      </c>
      <c r="Q5853" s="9">
        <f t="shared" si="665"/>
        <v>18.155494276150311</v>
      </c>
      <c r="R5853" s="7">
        <f t="shared" si="666"/>
        <v>1.4494027320797192E-2</v>
      </c>
      <c r="S5853" t="s">
        <v>483</v>
      </c>
      <c r="T5853" t="s">
        <v>581</v>
      </c>
      <c r="U5853">
        <v>71</v>
      </c>
      <c r="V5853">
        <f t="shared" si="667"/>
        <v>21.640800000000002</v>
      </c>
      <c r="W5853">
        <f t="shared" si="661"/>
        <v>1300.0208622190812</v>
      </c>
      <c r="X5853">
        <f t="shared" si="662"/>
        <v>692.65111539032648</v>
      </c>
    </row>
    <row r="5854" spans="1:24">
      <c r="A5854" t="s">
        <v>438</v>
      </c>
      <c r="B5854">
        <v>2005006</v>
      </c>
      <c r="C5854">
        <v>4</v>
      </c>
      <c r="D5854">
        <v>2</v>
      </c>
      <c r="E5854" s="28" t="s">
        <v>532</v>
      </c>
      <c r="F5854" t="s">
        <v>581</v>
      </c>
      <c r="G5854" t="s">
        <v>581</v>
      </c>
      <c r="H5854">
        <v>23</v>
      </c>
      <c r="I5854" s="3">
        <v>0.11130434782608696</v>
      </c>
      <c r="J5854">
        <v>19.968</v>
      </c>
      <c r="K5854">
        <f t="shared" si="663"/>
        <v>7.8</v>
      </c>
      <c r="L5854">
        <v>-4.1809999999999998E-3</v>
      </c>
      <c r="M5854">
        <f t="shared" si="664"/>
        <v>0.10595266782608696</v>
      </c>
      <c r="N5854" s="5">
        <v>313.1547546157056</v>
      </c>
      <c r="O5854" s="3">
        <v>6.9433487709669865</v>
      </c>
      <c r="P5854" s="7">
        <v>2.2172260419573261E-2</v>
      </c>
      <c r="Q5854" s="9">
        <f t="shared" si="665"/>
        <v>6.6112834026741938</v>
      </c>
      <c r="R5854" s="7">
        <f t="shared" si="666"/>
        <v>2.1111872980460949E-2</v>
      </c>
      <c r="S5854" t="s">
        <v>483</v>
      </c>
      <c r="T5854" t="s">
        <v>581</v>
      </c>
      <c r="U5854">
        <v>37</v>
      </c>
      <c r="V5854">
        <f t="shared" si="667"/>
        <v>11.277600000000001</v>
      </c>
      <c r="W5854">
        <f t="shared" si="661"/>
        <v>179.81111112628457</v>
      </c>
      <c r="X5854">
        <f t="shared" si="662"/>
        <v>95.803360008084425</v>
      </c>
    </row>
    <row r="5855" spans="1:24">
      <c r="A5855" t="s">
        <v>166</v>
      </c>
      <c r="B5855">
        <v>2005006</v>
      </c>
      <c r="C5855">
        <v>3</v>
      </c>
      <c r="D5855">
        <v>6</v>
      </c>
      <c r="E5855" s="28" t="s">
        <v>532</v>
      </c>
      <c r="F5855" t="s">
        <v>581</v>
      </c>
      <c r="G5855" t="s">
        <v>581</v>
      </c>
      <c r="H5855">
        <v>25</v>
      </c>
      <c r="I5855" s="3">
        <v>0.1024</v>
      </c>
      <c r="J5855">
        <v>30.464000000000002</v>
      </c>
      <c r="K5855">
        <f t="shared" si="663"/>
        <v>11.9</v>
      </c>
      <c r="L5855">
        <v>-4.1809999999999998E-3</v>
      </c>
      <c r="M5855">
        <f t="shared" si="664"/>
        <v>9.7048320000000007E-2</v>
      </c>
      <c r="N5855" s="5">
        <v>728.8929125761025</v>
      </c>
      <c r="O5855" s="3">
        <v>9.7672990107893192</v>
      </c>
      <c r="P5855" s="7">
        <v>1.3400183816123375E-2</v>
      </c>
      <c r="Q5855" s="9">
        <f t="shared" si="665"/>
        <v>9.2584670527390696</v>
      </c>
      <c r="R5855" s="7">
        <f t="shared" si="666"/>
        <v>1.2702095044410805E-2</v>
      </c>
      <c r="S5855" t="s">
        <v>481</v>
      </c>
      <c r="T5855" t="s">
        <v>581</v>
      </c>
      <c r="U5855">
        <v>49</v>
      </c>
      <c r="V5855">
        <f t="shared" si="667"/>
        <v>14.9352</v>
      </c>
      <c r="W5855">
        <f t="shared" si="661"/>
        <v>544.850975293381</v>
      </c>
      <c r="X5855">
        <f t="shared" si="662"/>
        <v>290.29659963631343</v>
      </c>
    </row>
    <row r="5856" spans="1:24">
      <c r="A5856" t="s">
        <v>166</v>
      </c>
      <c r="B5856">
        <v>2014012</v>
      </c>
      <c r="C5856">
        <v>4</v>
      </c>
      <c r="D5856">
        <v>1</v>
      </c>
      <c r="E5856" s="28" t="s">
        <v>532</v>
      </c>
      <c r="F5856" t="s">
        <v>581</v>
      </c>
      <c r="G5856" t="s">
        <v>581</v>
      </c>
      <c r="H5856">
        <v>8</v>
      </c>
      <c r="I5856" s="3">
        <v>0.32</v>
      </c>
      <c r="J5856">
        <v>59.391999999999996</v>
      </c>
      <c r="K5856">
        <f t="shared" si="663"/>
        <v>23.2</v>
      </c>
      <c r="L5856">
        <v>-4.1809999999999998E-3</v>
      </c>
      <c r="M5856">
        <f t="shared" si="664"/>
        <v>0.31464831999999998</v>
      </c>
      <c r="N5856" s="5">
        <v>2770.4210243977213</v>
      </c>
      <c r="O5856" s="3">
        <v>59.385651526655749</v>
      </c>
      <c r="P5856" s="7">
        <v>2.1435605275759832E-2</v>
      </c>
      <c r="Q5856" s="9">
        <f t="shared" si="665"/>
        <v>58.397775079913792</v>
      </c>
      <c r="R5856" s="7">
        <f t="shared" si="666"/>
        <v>2.1079025377599148E-2</v>
      </c>
      <c r="S5856" t="s">
        <v>481</v>
      </c>
      <c r="T5856" t="s">
        <v>581</v>
      </c>
      <c r="U5856">
        <v>64</v>
      </c>
      <c r="V5856">
        <f t="shared" si="667"/>
        <v>19.507200000000001</v>
      </c>
      <c r="W5856">
        <f t="shared" si="661"/>
        <v>2802.5843174928814</v>
      </c>
      <c r="X5856">
        <f t="shared" si="662"/>
        <v>1493.2169243602073</v>
      </c>
    </row>
    <row r="5857" spans="1:24">
      <c r="A5857" t="s">
        <v>453</v>
      </c>
      <c r="B5857">
        <v>2014012</v>
      </c>
      <c r="C5857">
        <v>4</v>
      </c>
      <c r="D5857">
        <v>1</v>
      </c>
      <c r="E5857" s="28" t="s">
        <v>532</v>
      </c>
      <c r="F5857" t="s">
        <v>581</v>
      </c>
      <c r="G5857" t="s">
        <v>581</v>
      </c>
      <c r="H5857">
        <v>13</v>
      </c>
      <c r="I5857" s="3">
        <v>0.19692307692307692</v>
      </c>
      <c r="J5857">
        <v>58.88</v>
      </c>
      <c r="K5857">
        <f t="shared" si="663"/>
        <v>23</v>
      </c>
      <c r="L5857">
        <v>-4.1809999999999998E-3</v>
      </c>
      <c r="M5857">
        <f t="shared" si="664"/>
        <v>0.19157139692307693</v>
      </c>
      <c r="N5857" s="5">
        <v>2722.8610320793605</v>
      </c>
      <c r="O5857" s="3">
        <v>36.304408249289665</v>
      </c>
      <c r="P5857" s="7">
        <v>1.3333184404774844E-2</v>
      </c>
      <c r="Q5857" s="9">
        <f t="shared" si="665"/>
        <v>35.321001787656236</v>
      </c>
      <c r="R5857" s="7">
        <f t="shared" si="666"/>
        <v>1.2972017804626163E-2</v>
      </c>
      <c r="S5857" t="s">
        <v>485</v>
      </c>
      <c r="T5857" t="s">
        <v>581</v>
      </c>
      <c r="U5857">
        <v>70</v>
      </c>
      <c r="V5857">
        <f t="shared" si="667"/>
        <v>21.336000000000002</v>
      </c>
      <c r="W5857">
        <f t="shared" si="661"/>
        <v>2950.9815647531013</v>
      </c>
      <c r="X5857">
        <f t="shared" si="662"/>
        <v>1572.2829777004526</v>
      </c>
    </row>
    <row r="5858" spans="1:24">
      <c r="A5858" t="s">
        <v>114</v>
      </c>
      <c r="B5858">
        <v>2006012</v>
      </c>
      <c r="C5858">
        <v>1</v>
      </c>
      <c r="D5858">
        <v>3</v>
      </c>
      <c r="E5858" s="28" t="s">
        <v>532</v>
      </c>
      <c r="F5858" t="s">
        <v>581</v>
      </c>
      <c r="G5858" t="s">
        <v>581</v>
      </c>
      <c r="H5858">
        <v>7</v>
      </c>
      <c r="I5858" s="3">
        <v>0.36571428571428571</v>
      </c>
      <c r="J5858">
        <v>33.536000000000001</v>
      </c>
      <c r="K5858">
        <f t="shared" si="663"/>
        <v>13.1</v>
      </c>
      <c r="L5858">
        <v>-4.1809999999999998E-3</v>
      </c>
      <c r="M5858">
        <f t="shared" si="664"/>
        <v>0.36036260571428569</v>
      </c>
      <c r="N5858" s="5">
        <v>883.30847205130249</v>
      </c>
      <c r="O5858" s="3">
        <v>38.110180863415003</v>
      </c>
      <c r="P5858" s="7">
        <v>4.3144815281701006E-2</v>
      </c>
      <c r="Q5858" s="9">
        <f t="shared" si="665"/>
        <v>37.558553637883229</v>
      </c>
      <c r="R5858" s="7">
        <f t="shared" si="666"/>
        <v>4.2520314053663723E-2</v>
      </c>
      <c r="S5858" t="s">
        <v>481</v>
      </c>
      <c r="T5858" t="s">
        <v>581</v>
      </c>
      <c r="U5858">
        <v>59</v>
      </c>
      <c r="V5858">
        <f t="shared" si="667"/>
        <v>17.9832</v>
      </c>
      <c r="W5858">
        <f t="shared" si="661"/>
        <v>773.91107727481597</v>
      </c>
      <c r="X5858">
        <f t="shared" si="662"/>
        <v>412.33982197202198</v>
      </c>
    </row>
    <row r="5859" spans="1:24">
      <c r="A5859" t="s">
        <v>114</v>
      </c>
      <c r="B5859">
        <v>2006012</v>
      </c>
      <c r="C5859">
        <v>4</v>
      </c>
      <c r="D5859">
        <v>1</v>
      </c>
      <c r="E5859" s="28" t="s">
        <v>532</v>
      </c>
      <c r="F5859" t="s">
        <v>581</v>
      </c>
      <c r="G5859" t="s">
        <v>581</v>
      </c>
      <c r="H5859">
        <v>11</v>
      </c>
      <c r="I5859" s="3">
        <v>0.23272727272727273</v>
      </c>
      <c r="J5859">
        <v>46.591999999999999</v>
      </c>
      <c r="K5859">
        <f t="shared" si="663"/>
        <v>18.2</v>
      </c>
      <c r="L5859">
        <v>-4.1809999999999998E-3</v>
      </c>
      <c r="M5859">
        <f t="shared" si="664"/>
        <v>0.22737559272727273</v>
      </c>
      <c r="N5859" s="5">
        <v>1704.9536640188414</v>
      </c>
      <c r="O5859" s="3">
        <v>33.894853925084256</v>
      </c>
      <c r="P5859" s="7">
        <v>1.9880219996823142E-2</v>
      </c>
      <c r="Q5859" s="9">
        <f t="shared" si="665"/>
        <v>33.119247104577376</v>
      </c>
      <c r="R5859" s="7">
        <f t="shared" si="666"/>
        <v>1.9425306272846238E-2</v>
      </c>
      <c r="S5859" t="s">
        <v>485</v>
      </c>
      <c r="T5859" t="s">
        <v>581</v>
      </c>
      <c r="U5859">
        <v>65</v>
      </c>
      <c r="V5859">
        <f t="shared" si="667"/>
        <v>19.812000000000001</v>
      </c>
      <c r="W5859">
        <f t="shared" si="661"/>
        <v>1687.4080187444356</v>
      </c>
      <c r="X5859">
        <f t="shared" si="662"/>
        <v>899.05099238703542</v>
      </c>
    </row>
    <row r="5860" spans="1:24">
      <c r="A5860" t="s">
        <v>114</v>
      </c>
      <c r="B5860">
        <v>2006012</v>
      </c>
      <c r="C5860">
        <v>7</v>
      </c>
      <c r="D5860">
        <v>3</v>
      </c>
      <c r="E5860" s="28" t="s">
        <v>532</v>
      </c>
      <c r="F5860" t="s">
        <v>581</v>
      </c>
      <c r="G5860" t="s">
        <v>581</v>
      </c>
      <c r="H5860">
        <v>7</v>
      </c>
      <c r="I5860" s="3">
        <v>0.36571428571428571</v>
      </c>
      <c r="J5860">
        <v>45.823999999999998</v>
      </c>
      <c r="K5860">
        <f t="shared" si="663"/>
        <v>17.899999999999999</v>
      </c>
      <c r="L5860">
        <v>-4.1809999999999998E-3</v>
      </c>
      <c r="M5860">
        <f t="shared" si="664"/>
        <v>0.36036260571428569</v>
      </c>
      <c r="N5860" s="5">
        <v>1649.2096470482943</v>
      </c>
      <c r="O5860" s="3">
        <v>52.228175097271119</v>
      </c>
      <c r="P5860" s="7">
        <v>3.1668608773146298E-2</v>
      </c>
      <c r="Q5860" s="9">
        <f t="shared" si="665"/>
        <v>51.469951981711368</v>
      </c>
      <c r="R5860" s="7">
        <f t="shared" si="666"/>
        <v>3.1208859391424697E-2</v>
      </c>
      <c r="S5860" t="s">
        <v>481</v>
      </c>
      <c r="T5860" t="s">
        <v>581</v>
      </c>
      <c r="U5860">
        <v>73</v>
      </c>
      <c r="V5860">
        <f t="shared" si="667"/>
        <v>22.250400000000003</v>
      </c>
      <c r="W5860">
        <f t="shared" si="661"/>
        <v>1783.279336423868</v>
      </c>
      <c r="X5860">
        <f t="shared" si="662"/>
        <v>950.13123044663701</v>
      </c>
    </row>
    <row r="5861" spans="1:24">
      <c r="A5861" t="s">
        <v>114</v>
      </c>
      <c r="B5861">
        <v>2006012</v>
      </c>
      <c r="C5861">
        <v>8</v>
      </c>
      <c r="D5861">
        <v>1</v>
      </c>
      <c r="E5861" s="28" t="s">
        <v>532</v>
      </c>
      <c r="F5861" t="s">
        <v>581</v>
      </c>
      <c r="G5861" t="s">
        <v>581</v>
      </c>
      <c r="H5861">
        <v>6</v>
      </c>
      <c r="I5861" s="3">
        <v>0.42666666666666669</v>
      </c>
      <c r="J5861">
        <v>48.896000000000008</v>
      </c>
      <c r="K5861">
        <f t="shared" si="663"/>
        <v>19.100000000000001</v>
      </c>
      <c r="L5861">
        <v>-4.1809999999999998E-3</v>
      </c>
      <c r="M5861">
        <f t="shared" si="664"/>
        <v>0.42131498666666667</v>
      </c>
      <c r="N5861" s="5">
        <v>1877.7446750715912</v>
      </c>
      <c r="O5861" s="3">
        <v>64.968917909503901</v>
      </c>
      <c r="P5861" s="7">
        <v>3.4599441964614751E-2</v>
      </c>
      <c r="Q5861" s="9">
        <f t="shared" si="665"/>
        <v>64.161095235007693</v>
      </c>
      <c r="R5861" s="7">
        <f t="shared" si="666"/>
        <v>3.4169232956318449E-2</v>
      </c>
      <c r="S5861" t="s">
        <v>485</v>
      </c>
      <c r="T5861" t="s">
        <v>581</v>
      </c>
      <c r="U5861">
        <v>71</v>
      </c>
      <c r="V5861">
        <f t="shared" si="667"/>
        <v>21.640800000000002</v>
      </c>
      <c r="W5861">
        <f t="shared" si="661"/>
        <v>2004.8811033303843</v>
      </c>
      <c r="X5861">
        <f t="shared" si="662"/>
        <v>1068.200651854429</v>
      </c>
    </row>
    <row r="5862" spans="1:24">
      <c r="A5862" t="s">
        <v>152</v>
      </c>
      <c r="B5862">
        <v>2005006</v>
      </c>
      <c r="C5862">
        <v>1</v>
      </c>
      <c r="D5862">
        <v>4</v>
      </c>
      <c r="E5862" s="28" t="s">
        <v>532</v>
      </c>
      <c r="F5862" t="s">
        <v>581</v>
      </c>
      <c r="G5862" t="s">
        <v>581</v>
      </c>
      <c r="H5862">
        <v>25</v>
      </c>
      <c r="I5862" s="3">
        <v>0.1024</v>
      </c>
      <c r="J5862">
        <v>30.975999999999999</v>
      </c>
      <c r="K5862">
        <f t="shared" si="663"/>
        <v>12.1</v>
      </c>
      <c r="L5862">
        <v>-4.1809999999999998E-3</v>
      </c>
      <c r="M5862">
        <f t="shared" si="664"/>
        <v>9.7048320000000007E-2</v>
      </c>
      <c r="N5862" s="5">
        <v>753.59940209213437</v>
      </c>
      <c r="O5862" s="3">
        <v>9.9320089435176442</v>
      </c>
      <c r="P5862" s="7">
        <v>1.3179427844481445E-2</v>
      </c>
      <c r="Q5862" s="9">
        <f t="shared" si="665"/>
        <v>9.4145688301237627</v>
      </c>
      <c r="R5862" s="7">
        <f t="shared" si="666"/>
        <v>1.2492802945420526E-2</v>
      </c>
      <c r="S5862" t="s">
        <v>581</v>
      </c>
      <c r="T5862" t="s">
        <v>581</v>
      </c>
      <c r="U5862">
        <v>58</v>
      </c>
      <c r="V5862">
        <f t="shared" si="667"/>
        <v>17.6784</v>
      </c>
      <c r="W5862">
        <f t="shared" si="661"/>
        <v>644.28237461667982</v>
      </c>
      <c r="X5862">
        <f t="shared" si="662"/>
        <v>343.27364919576706</v>
      </c>
    </row>
    <row r="5863" spans="1:24">
      <c r="A5863" t="s">
        <v>152</v>
      </c>
      <c r="B5863">
        <v>2014012</v>
      </c>
      <c r="C5863">
        <v>1</v>
      </c>
      <c r="D5863">
        <v>1</v>
      </c>
      <c r="E5863" s="28" t="s">
        <v>532</v>
      </c>
      <c r="F5863" t="s">
        <v>581</v>
      </c>
      <c r="G5863" t="s">
        <v>581</v>
      </c>
      <c r="H5863">
        <v>11</v>
      </c>
      <c r="I5863" s="3">
        <v>0.23272727272727273</v>
      </c>
      <c r="J5863">
        <v>36.351999999999997</v>
      </c>
      <c r="K5863">
        <f t="shared" si="663"/>
        <v>14.2</v>
      </c>
      <c r="L5863">
        <v>-4.1809999999999998E-3</v>
      </c>
      <c r="M5863">
        <f t="shared" si="664"/>
        <v>0.22737559272727273</v>
      </c>
      <c r="N5863" s="5">
        <v>1037.8784470859775</v>
      </c>
      <c r="O5863" s="3">
        <v>26.40803880106969</v>
      </c>
      <c r="P5863" s="7">
        <v>2.5444250119284011E-2</v>
      </c>
      <c r="Q5863" s="9">
        <f t="shared" si="665"/>
        <v>25.804595154163167</v>
      </c>
      <c r="R5863" s="7">
        <f t="shared" si="666"/>
        <v>2.4862829772228156E-2</v>
      </c>
      <c r="S5863" t="s">
        <v>483</v>
      </c>
      <c r="T5863" t="s">
        <v>581</v>
      </c>
      <c r="U5863">
        <v>61</v>
      </c>
      <c r="V5863">
        <f t="shared" si="667"/>
        <v>18.5928</v>
      </c>
      <c r="W5863">
        <f t="shared" si="661"/>
        <v>943.97930942195762</v>
      </c>
      <c r="X5863">
        <f t="shared" si="662"/>
        <v>502.95217606001904</v>
      </c>
    </row>
    <row r="5864" spans="1:24">
      <c r="A5864" t="s">
        <v>152</v>
      </c>
      <c r="B5864">
        <v>2014012</v>
      </c>
      <c r="C5864">
        <v>14</v>
      </c>
      <c r="D5864">
        <v>1</v>
      </c>
      <c r="E5864" s="28" t="s">
        <v>532</v>
      </c>
      <c r="F5864" t="s">
        <v>581</v>
      </c>
      <c r="G5864" t="s">
        <v>581</v>
      </c>
      <c r="H5864">
        <v>23</v>
      </c>
      <c r="I5864" s="3">
        <v>0.11130434782608696</v>
      </c>
      <c r="J5864">
        <v>62.72</v>
      </c>
      <c r="K5864">
        <f t="shared" si="663"/>
        <v>24.5</v>
      </c>
      <c r="L5864">
        <v>-4.1809999999999998E-3</v>
      </c>
      <c r="M5864">
        <f t="shared" si="664"/>
        <v>0.10595266782608696</v>
      </c>
      <c r="N5864" s="5">
        <v>3089.5979858329601</v>
      </c>
      <c r="O5864" s="3">
        <v>21.892565491417908</v>
      </c>
      <c r="P5864" s="7">
        <v>7.0858945376725572E-3</v>
      </c>
      <c r="Q5864" s="9">
        <f t="shared" si="665"/>
        <v>20.841719132896269</v>
      </c>
      <c r="R5864" s="7">
        <f t="shared" si="666"/>
        <v>6.7457705592973167E-3</v>
      </c>
      <c r="S5864" t="s">
        <v>481</v>
      </c>
      <c r="T5864" t="s">
        <v>482</v>
      </c>
      <c r="U5864">
        <v>70</v>
      </c>
      <c r="V5864">
        <f t="shared" si="667"/>
        <v>21.336000000000002</v>
      </c>
      <c r="W5864">
        <f t="shared" si="661"/>
        <v>3378.2250078402344</v>
      </c>
      <c r="X5864">
        <f t="shared" si="662"/>
        <v>1799.918284177277</v>
      </c>
    </row>
    <row r="5865" spans="1:24">
      <c r="A5865" t="s">
        <v>450</v>
      </c>
      <c r="B5865">
        <v>2005006</v>
      </c>
      <c r="C5865">
        <v>2</v>
      </c>
      <c r="D5865">
        <v>4</v>
      </c>
      <c r="E5865" s="28" t="s">
        <v>532</v>
      </c>
      <c r="F5865" t="s">
        <v>581</v>
      </c>
      <c r="G5865" t="s">
        <v>581</v>
      </c>
      <c r="H5865">
        <v>17</v>
      </c>
      <c r="I5865" s="3">
        <v>0.15058823529411766</v>
      </c>
      <c r="J5865">
        <v>35.328000000000003</v>
      </c>
      <c r="K5865">
        <f t="shared" si="663"/>
        <v>13.8</v>
      </c>
      <c r="L5865">
        <v>-4.1809999999999998E-3</v>
      </c>
      <c r="M5865">
        <f t="shared" si="664"/>
        <v>0.14523655529411766</v>
      </c>
      <c r="N5865" s="5">
        <v>980.22997154856978</v>
      </c>
      <c r="O5865" s="3">
        <v>16.641972441754287</v>
      </c>
      <c r="P5865" s="7">
        <v>1.6977620481715385E-2</v>
      </c>
      <c r="Q5865" s="9">
        <f t="shared" si="665"/>
        <v>16.052983281588549</v>
      </c>
      <c r="R5865" s="7">
        <f t="shared" si="666"/>
        <v>1.6376752137284688E-2</v>
      </c>
      <c r="S5865" t="s">
        <v>483</v>
      </c>
      <c r="T5865" t="s">
        <v>581</v>
      </c>
      <c r="U5865">
        <v>63</v>
      </c>
      <c r="V5865">
        <f t="shared" si="667"/>
        <v>19.202400000000001</v>
      </c>
      <c r="W5865">
        <f t="shared" si="661"/>
        <v>910.68620041966221</v>
      </c>
      <c r="X5865">
        <f t="shared" si="662"/>
        <v>485.21360758359606</v>
      </c>
    </row>
    <row r="5866" spans="1:24">
      <c r="A5866" t="s">
        <v>187</v>
      </c>
      <c r="B5866">
        <v>2014012</v>
      </c>
      <c r="C5866">
        <v>8</v>
      </c>
      <c r="D5866">
        <v>2</v>
      </c>
      <c r="E5866" s="28" t="s">
        <v>532</v>
      </c>
      <c r="F5866" t="s">
        <v>581</v>
      </c>
      <c r="G5866" t="s">
        <v>581</v>
      </c>
      <c r="H5866">
        <v>10</v>
      </c>
      <c r="I5866" s="3">
        <v>0.25600000000000001</v>
      </c>
      <c r="J5866">
        <v>40.704000000000001</v>
      </c>
      <c r="K5866">
        <f t="shared" si="663"/>
        <v>15.9</v>
      </c>
      <c r="L5866">
        <v>-4.1809999999999998E-3</v>
      </c>
      <c r="M5866">
        <f t="shared" si="664"/>
        <v>0.25064831999999998</v>
      </c>
      <c r="N5866" s="5">
        <v>1301.2599196975104</v>
      </c>
      <c r="O5866" s="3">
        <v>32.530211713843237</v>
      </c>
      <c r="P5866" s="7">
        <v>2.4999011512938304E-2</v>
      </c>
      <c r="Q5866" s="9">
        <f t="shared" si="665"/>
        <v>31.854381230698849</v>
      </c>
      <c r="R5866" s="7">
        <f t="shared" si="666"/>
        <v>2.4479645264186486E-2</v>
      </c>
      <c r="S5866" t="s">
        <v>481</v>
      </c>
      <c r="T5866" t="s">
        <v>498</v>
      </c>
      <c r="U5866">
        <v>61</v>
      </c>
      <c r="V5866">
        <f t="shared" si="667"/>
        <v>18.5928</v>
      </c>
      <c r="W5866">
        <f t="shared" ref="W5866:W5929" si="668">IF(K5866&lt;9,0.16347481*POWER(K5866,2.03361676)*POWER(U5866,0.78254419),0.16347481*0.79129363*POWER(K5866,2.14015397)*POWER(U5866,0.78254419))</f>
        <v>1202.4383685394946</v>
      </c>
      <c r="X5866">
        <f t="shared" ref="X5866:X5929" si="669">W5866*0.5328</f>
        <v>640.65916275784275</v>
      </c>
    </row>
    <row r="5867" spans="1:24">
      <c r="A5867" t="s">
        <v>187</v>
      </c>
      <c r="B5867">
        <v>2014012</v>
      </c>
      <c r="C5867">
        <v>10</v>
      </c>
      <c r="D5867">
        <v>1</v>
      </c>
      <c r="E5867" s="28" t="s">
        <v>532</v>
      </c>
      <c r="F5867" t="s">
        <v>581</v>
      </c>
      <c r="G5867" t="s">
        <v>581</v>
      </c>
      <c r="H5867">
        <v>7</v>
      </c>
      <c r="I5867" s="3">
        <v>0.36571428571428571</v>
      </c>
      <c r="J5867">
        <v>33.024000000000001</v>
      </c>
      <c r="K5867">
        <f t="shared" si="663"/>
        <v>12.9</v>
      </c>
      <c r="L5867">
        <v>-4.1809999999999998E-3</v>
      </c>
      <c r="M5867">
        <f t="shared" si="664"/>
        <v>0.36036260571428569</v>
      </c>
      <c r="N5867" s="5">
        <v>856.54310840893447</v>
      </c>
      <c r="O5867" s="3">
        <v>37.521931103670802</v>
      </c>
      <c r="P5867" s="7">
        <v>4.3806237812559601E-2</v>
      </c>
      <c r="Q5867" s="9">
        <f t="shared" si="665"/>
        <v>36.978912040223591</v>
      </c>
      <c r="R5867" s="7">
        <f t="shared" si="666"/>
        <v>4.3172271981632662E-2</v>
      </c>
      <c r="S5867" t="s">
        <v>481</v>
      </c>
      <c r="T5867" t="s">
        <v>484</v>
      </c>
      <c r="U5867">
        <v>50</v>
      </c>
      <c r="V5867">
        <f t="shared" si="667"/>
        <v>15.24</v>
      </c>
      <c r="W5867">
        <f t="shared" si="668"/>
        <v>657.87077563353625</v>
      </c>
      <c r="X5867">
        <f t="shared" si="669"/>
        <v>350.51354925754816</v>
      </c>
    </row>
    <row r="5868" spans="1:24">
      <c r="A5868" t="s">
        <v>187</v>
      </c>
      <c r="B5868">
        <v>2014012</v>
      </c>
      <c r="C5868">
        <v>13</v>
      </c>
      <c r="D5868">
        <v>1</v>
      </c>
      <c r="E5868" s="28" t="s">
        <v>532</v>
      </c>
      <c r="F5868" t="s">
        <v>581</v>
      </c>
      <c r="G5868" t="s">
        <v>581</v>
      </c>
      <c r="H5868">
        <v>23</v>
      </c>
      <c r="I5868" s="3">
        <v>0.11130434782608696</v>
      </c>
      <c r="J5868">
        <v>51.2</v>
      </c>
      <c r="K5868">
        <f t="shared" si="663"/>
        <v>20</v>
      </c>
      <c r="L5868">
        <v>-4.1809999999999998E-3</v>
      </c>
      <c r="M5868">
        <f t="shared" si="664"/>
        <v>0.10595266782608696</v>
      </c>
      <c r="N5868" s="5">
        <v>2058.8741263360002</v>
      </c>
      <c r="O5868" s="3">
        <v>17.864333440997157</v>
      </c>
      <c r="P5868" s="7">
        <v>8.6767487203254934E-3</v>
      </c>
      <c r="Q5868" s="9">
        <f t="shared" si="665"/>
        <v>17.007170582836697</v>
      </c>
      <c r="R5868" s="7">
        <f t="shared" si="666"/>
        <v>8.2604227064152214E-3</v>
      </c>
      <c r="S5868" t="s">
        <v>481</v>
      </c>
      <c r="T5868" t="s">
        <v>581</v>
      </c>
      <c r="U5868">
        <v>83</v>
      </c>
      <c r="V5868">
        <f t="shared" si="667"/>
        <v>25.298400000000001</v>
      </c>
      <c r="W5868">
        <f t="shared" si="668"/>
        <v>2500.0945452336737</v>
      </c>
      <c r="X5868">
        <f t="shared" si="669"/>
        <v>1332.0503737005015</v>
      </c>
    </row>
    <row r="5869" spans="1:24">
      <c r="A5869" t="s">
        <v>97</v>
      </c>
      <c r="B5869">
        <v>2014012</v>
      </c>
      <c r="C5869">
        <v>7</v>
      </c>
      <c r="D5869">
        <v>1</v>
      </c>
      <c r="E5869" s="28" t="s">
        <v>532</v>
      </c>
      <c r="F5869" t="s">
        <v>581</v>
      </c>
      <c r="G5869" t="s">
        <v>581</v>
      </c>
      <c r="H5869">
        <v>11</v>
      </c>
      <c r="I5869" s="3">
        <v>0.23272727272727273</v>
      </c>
      <c r="J5869">
        <v>19.456</v>
      </c>
      <c r="K5869">
        <f t="shared" si="663"/>
        <v>7.6</v>
      </c>
      <c r="L5869">
        <v>-4.1809999999999998E-3</v>
      </c>
      <c r="M5869">
        <f t="shared" si="664"/>
        <v>0.22737559272727273</v>
      </c>
      <c r="N5869" s="5">
        <v>297.30142384291838</v>
      </c>
      <c r="O5869" s="3">
        <v>14.054793846445477</v>
      </c>
      <c r="P5869" s="7">
        <v>4.7274559485027699E-2</v>
      </c>
      <c r="Q5869" s="9">
        <f t="shared" si="665"/>
        <v>13.735419435979965</v>
      </c>
      <c r="R5869" s="7">
        <f t="shared" si="666"/>
        <v>4.6200315015097894E-2</v>
      </c>
      <c r="S5869" t="s">
        <v>484</v>
      </c>
      <c r="T5869" t="s">
        <v>498</v>
      </c>
      <c r="U5869">
        <v>38</v>
      </c>
      <c r="V5869">
        <f t="shared" si="667"/>
        <v>11.5824</v>
      </c>
      <c r="W5869">
        <f t="shared" si="668"/>
        <v>174.1560636205196</v>
      </c>
      <c r="X5869">
        <f t="shared" si="669"/>
        <v>92.790350697012855</v>
      </c>
    </row>
    <row r="5870" spans="1:24">
      <c r="A5870" t="s">
        <v>208</v>
      </c>
      <c r="B5870">
        <v>2014012</v>
      </c>
      <c r="C5870">
        <v>1</v>
      </c>
      <c r="D5870">
        <v>1</v>
      </c>
      <c r="E5870" s="28" t="s">
        <v>532</v>
      </c>
      <c r="F5870" t="s">
        <v>581</v>
      </c>
      <c r="G5870" t="s">
        <v>581</v>
      </c>
      <c r="H5870">
        <v>9</v>
      </c>
      <c r="I5870" s="3">
        <v>0.28444444444444444</v>
      </c>
      <c r="J5870">
        <v>38.911999999999999</v>
      </c>
      <c r="K5870">
        <f t="shared" si="663"/>
        <v>15.2</v>
      </c>
      <c r="L5870">
        <v>-4.1809999999999998E-3</v>
      </c>
      <c r="M5870">
        <f t="shared" si="664"/>
        <v>0.27909276444444442</v>
      </c>
      <c r="N5870" s="5">
        <v>1189.2056953716735</v>
      </c>
      <c r="O5870" s="3">
        <v>34.517914914360766</v>
      </c>
      <c r="P5870" s="7">
        <v>2.902602556370415E-2</v>
      </c>
      <c r="Q5870" s="9">
        <f t="shared" si="665"/>
        <v>33.873169395522865</v>
      </c>
      <c r="R5870" s="7">
        <f t="shared" si="666"/>
        <v>2.848386072094632E-2</v>
      </c>
      <c r="S5870" t="s">
        <v>481</v>
      </c>
      <c r="T5870" t="s">
        <v>487</v>
      </c>
      <c r="U5870">
        <v>73</v>
      </c>
      <c r="V5870">
        <f t="shared" si="667"/>
        <v>22.250400000000003</v>
      </c>
      <c r="W5870">
        <f t="shared" si="668"/>
        <v>1256.7480957149189</v>
      </c>
      <c r="X5870">
        <f t="shared" si="669"/>
        <v>669.59538539690891</v>
      </c>
    </row>
    <row r="5871" spans="1:24">
      <c r="A5871" t="s">
        <v>208</v>
      </c>
      <c r="B5871">
        <v>2014012</v>
      </c>
      <c r="C5871">
        <v>2</v>
      </c>
      <c r="D5871">
        <v>1</v>
      </c>
      <c r="E5871" s="28" t="s">
        <v>532</v>
      </c>
      <c r="F5871" t="s">
        <v>581</v>
      </c>
      <c r="G5871" t="s">
        <v>581</v>
      </c>
      <c r="H5871">
        <v>16</v>
      </c>
      <c r="I5871" s="3">
        <v>0.16</v>
      </c>
      <c r="J5871">
        <v>38.4</v>
      </c>
      <c r="K5871">
        <f t="shared" si="663"/>
        <v>15</v>
      </c>
      <c r="L5871">
        <v>-4.1809999999999998E-3</v>
      </c>
      <c r="M5871">
        <f t="shared" si="664"/>
        <v>0.15464832000000001</v>
      </c>
      <c r="N5871" s="5">
        <v>1158.1166960639998</v>
      </c>
      <c r="O5871" s="3">
        <v>19.221520469760026</v>
      </c>
      <c r="P5871" s="7">
        <v>1.6597222486375247E-2</v>
      </c>
      <c r="Q5871" s="9">
        <f t="shared" si="665"/>
        <v>18.581198828409182</v>
      </c>
      <c r="R5871" s="7">
        <f t="shared" si="666"/>
        <v>1.6044323418839952E-2</v>
      </c>
      <c r="S5871" t="s">
        <v>483</v>
      </c>
      <c r="T5871" t="s">
        <v>581</v>
      </c>
      <c r="U5871">
        <v>89</v>
      </c>
      <c r="V5871">
        <f t="shared" si="667"/>
        <v>27.127200000000002</v>
      </c>
      <c r="W5871">
        <f t="shared" si="668"/>
        <v>1426.5556290425488</v>
      </c>
      <c r="X5871">
        <f t="shared" si="669"/>
        <v>760.06883915387004</v>
      </c>
    </row>
    <row r="5872" spans="1:24">
      <c r="A5872" t="s">
        <v>208</v>
      </c>
      <c r="B5872">
        <v>2014012</v>
      </c>
      <c r="C5872">
        <v>3</v>
      </c>
      <c r="D5872">
        <v>3</v>
      </c>
      <c r="E5872" s="28" t="s">
        <v>532</v>
      </c>
      <c r="F5872" t="s">
        <v>581</v>
      </c>
      <c r="G5872" t="s">
        <v>581</v>
      </c>
      <c r="H5872">
        <v>16</v>
      </c>
      <c r="I5872" s="3">
        <v>0.16</v>
      </c>
      <c r="J5872">
        <v>38.911999999999999</v>
      </c>
      <c r="K5872">
        <f t="shared" si="663"/>
        <v>15.2</v>
      </c>
      <c r="L5872">
        <v>-4.1809999999999998E-3</v>
      </c>
      <c r="M5872">
        <f t="shared" si="664"/>
        <v>0.15464832000000001</v>
      </c>
      <c r="N5872" s="5">
        <v>1189.2056953716735</v>
      </c>
      <c r="O5872" s="3">
        <v>19.478879739648107</v>
      </c>
      <c r="P5872" s="7">
        <v>1.6379739699749919E-2</v>
      </c>
      <c r="Q5872" s="9">
        <f t="shared" si="665"/>
        <v>18.829949941478979</v>
      </c>
      <c r="R5872" s="7">
        <f t="shared" si="666"/>
        <v>1.5834056307301725E-2</v>
      </c>
      <c r="S5872" t="s">
        <v>483</v>
      </c>
      <c r="T5872" t="s">
        <v>581</v>
      </c>
      <c r="U5872">
        <v>74</v>
      </c>
      <c r="V5872">
        <f t="shared" si="667"/>
        <v>22.555200000000003</v>
      </c>
      <c r="W5872">
        <f t="shared" si="668"/>
        <v>1270.2002082167087</v>
      </c>
      <c r="X5872">
        <f t="shared" si="669"/>
        <v>676.76267093786248</v>
      </c>
    </row>
    <row r="5873" spans="1:24">
      <c r="A5873" t="s">
        <v>208</v>
      </c>
      <c r="B5873">
        <v>2014012</v>
      </c>
      <c r="C5873">
        <v>3</v>
      </c>
      <c r="D5873">
        <v>1</v>
      </c>
      <c r="E5873" s="28" t="s">
        <v>532</v>
      </c>
      <c r="F5873" t="s">
        <v>581</v>
      </c>
      <c r="G5873" t="s">
        <v>581</v>
      </c>
      <c r="H5873">
        <v>17</v>
      </c>
      <c r="I5873" s="3">
        <v>0.15058823529411766</v>
      </c>
      <c r="J5873">
        <v>45.311999999999998</v>
      </c>
      <c r="K5873">
        <f t="shared" si="663"/>
        <v>17.7</v>
      </c>
      <c r="L5873">
        <v>-4.1809999999999998E-3</v>
      </c>
      <c r="M5873">
        <f t="shared" si="664"/>
        <v>0.14523655529411766</v>
      </c>
      <c r="N5873" s="5">
        <v>1612.5616875995133</v>
      </c>
      <c r="O5873" s="3">
        <v>21.365271983228212</v>
      </c>
      <c r="P5873" s="7">
        <v>1.3249274212283264E-2</v>
      </c>
      <c r="Q5873" s="9">
        <f t="shared" si="665"/>
        <v>20.608423769805611</v>
      </c>
      <c r="R5873" s="7">
        <f t="shared" si="666"/>
        <v>1.2779928934367565E-2</v>
      </c>
      <c r="S5873" t="s">
        <v>481</v>
      </c>
      <c r="T5873" t="s">
        <v>581</v>
      </c>
      <c r="U5873">
        <v>83</v>
      </c>
      <c r="V5873">
        <f t="shared" si="667"/>
        <v>25.298400000000001</v>
      </c>
      <c r="W5873">
        <f t="shared" si="668"/>
        <v>1924.8941946233049</v>
      </c>
      <c r="X5873">
        <f t="shared" si="669"/>
        <v>1025.5836268952969</v>
      </c>
    </row>
    <row r="5874" spans="1:24">
      <c r="A5874" t="s">
        <v>208</v>
      </c>
      <c r="B5874">
        <v>2014012</v>
      </c>
      <c r="C5874">
        <v>4</v>
      </c>
      <c r="D5874">
        <v>1</v>
      </c>
      <c r="E5874" s="28" t="s">
        <v>532</v>
      </c>
      <c r="F5874" t="s">
        <v>581</v>
      </c>
      <c r="G5874" t="s">
        <v>581</v>
      </c>
      <c r="H5874">
        <v>19</v>
      </c>
      <c r="I5874" s="3">
        <v>0.13473684210526315</v>
      </c>
      <c r="J5874">
        <v>45.056000000000004</v>
      </c>
      <c r="K5874">
        <f t="shared" si="663"/>
        <v>17.600000000000001</v>
      </c>
      <c r="L5874">
        <v>-4.1809999999999998E-3</v>
      </c>
      <c r="M5874">
        <f t="shared" si="664"/>
        <v>0.12938516210526316</v>
      </c>
      <c r="N5874" s="5">
        <v>1594.3921234345987</v>
      </c>
      <c r="O5874" s="3">
        <v>19.014643895990837</v>
      </c>
      <c r="P5874" s="7">
        <v>1.192595197662541E-2</v>
      </c>
      <c r="Q5874" s="9">
        <f t="shared" si="665"/>
        <v>18.2615667837883</v>
      </c>
      <c r="R5874" s="7">
        <f t="shared" si="666"/>
        <v>1.1453623305946658E-2</v>
      </c>
      <c r="S5874" t="s">
        <v>483</v>
      </c>
      <c r="T5874" t="s">
        <v>581</v>
      </c>
      <c r="U5874">
        <v>85</v>
      </c>
      <c r="V5874">
        <f t="shared" si="667"/>
        <v>25.908000000000001</v>
      </c>
      <c r="W5874">
        <f t="shared" si="668"/>
        <v>1937.4609680358842</v>
      </c>
      <c r="X5874">
        <f t="shared" si="669"/>
        <v>1032.2792037695192</v>
      </c>
    </row>
    <row r="5875" spans="1:24">
      <c r="A5875" t="s">
        <v>208</v>
      </c>
      <c r="B5875">
        <v>2014012</v>
      </c>
      <c r="C5875">
        <v>4</v>
      </c>
      <c r="D5875">
        <v>3</v>
      </c>
      <c r="E5875" s="28" t="s">
        <v>532</v>
      </c>
      <c r="F5875" t="s">
        <v>581</v>
      </c>
      <c r="G5875" t="s">
        <v>581</v>
      </c>
      <c r="H5875">
        <v>13</v>
      </c>
      <c r="I5875" s="3">
        <v>0.19692307692307692</v>
      </c>
      <c r="J5875">
        <v>46.336000000000006</v>
      </c>
      <c r="K5875">
        <f t="shared" si="663"/>
        <v>18.100000000000001</v>
      </c>
      <c r="L5875">
        <v>-4.1809999999999998E-3</v>
      </c>
      <c r="M5875">
        <f t="shared" si="664"/>
        <v>0.19157139692307693</v>
      </c>
      <c r="N5875" s="5">
        <v>1686.2693813223427</v>
      </c>
      <c r="O5875" s="3">
        <v>28.544036418820671</v>
      </c>
      <c r="P5875" s="7">
        <v>1.6927328892396148E-2</v>
      </c>
      <c r="Q5875" s="9">
        <f t="shared" si="665"/>
        <v>27.771529822391834</v>
      </c>
      <c r="R5875" s="7">
        <f t="shared" si="666"/>
        <v>1.6469213122172623E-2</v>
      </c>
      <c r="S5875" t="s">
        <v>481</v>
      </c>
      <c r="T5875" t="s">
        <v>581</v>
      </c>
      <c r="U5875">
        <v>87</v>
      </c>
      <c r="V5875">
        <f t="shared" si="667"/>
        <v>26.517600000000002</v>
      </c>
      <c r="W5875">
        <f t="shared" si="668"/>
        <v>2094.9508020107332</v>
      </c>
      <c r="X5875">
        <f t="shared" si="669"/>
        <v>1116.1897873113187</v>
      </c>
    </row>
    <row r="5876" spans="1:24">
      <c r="A5876" t="s">
        <v>208</v>
      </c>
      <c r="B5876">
        <v>2014012</v>
      </c>
      <c r="C5876">
        <v>7</v>
      </c>
      <c r="D5876">
        <v>4</v>
      </c>
      <c r="E5876" s="28" t="s">
        <v>532</v>
      </c>
      <c r="F5876" t="s">
        <v>581</v>
      </c>
      <c r="G5876" t="s">
        <v>581</v>
      </c>
      <c r="H5876">
        <v>12</v>
      </c>
      <c r="I5876" s="3">
        <v>0.21333333333333335</v>
      </c>
      <c r="J5876">
        <v>39.423999999999999</v>
      </c>
      <c r="K5876">
        <f t="shared" si="663"/>
        <v>15.4</v>
      </c>
      <c r="L5876">
        <v>-4.1809999999999998E-3</v>
      </c>
      <c r="M5876">
        <f t="shared" si="664"/>
        <v>0.20798165333333335</v>
      </c>
      <c r="N5876" s="5">
        <v>1220.7064695046145</v>
      </c>
      <c r="O5876" s="3">
        <v>26.279241003008192</v>
      </c>
      <c r="P5876" s="7">
        <v>2.1527895247145531E-2</v>
      </c>
      <c r="Q5876" s="9">
        <f t="shared" si="665"/>
        <v>25.623496309036295</v>
      </c>
      <c r="R5876" s="7">
        <f t="shared" si="666"/>
        <v>2.0990710665631837E-2</v>
      </c>
      <c r="S5876" t="s">
        <v>483</v>
      </c>
      <c r="T5876" t="s">
        <v>581</v>
      </c>
      <c r="U5876">
        <v>78</v>
      </c>
      <c r="V5876">
        <f t="shared" si="667"/>
        <v>23.7744</v>
      </c>
      <c r="W5876">
        <f t="shared" si="668"/>
        <v>1361.1730263304801</v>
      </c>
      <c r="X5876">
        <f t="shared" si="669"/>
        <v>725.23298842887982</v>
      </c>
    </row>
    <row r="5877" spans="1:24">
      <c r="A5877" t="s">
        <v>208</v>
      </c>
      <c r="B5877">
        <v>2014012</v>
      </c>
      <c r="C5877">
        <v>8</v>
      </c>
      <c r="D5877">
        <v>3</v>
      </c>
      <c r="E5877" s="28" t="s">
        <v>532</v>
      </c>
      <c r="F5877" t="s">
        <v>581</v>
      </c>
      <c r="G5877" t="s">
        <v>581</v>
      </c>
      <c r="H5877">
        <v>12</v>
      </c>
      <c r="I5877" s="3">
        <v>0.21333333333333335</v>
      </c>
      <c r="J5877">
        <v>40.704000000000001</v>
      </c>
      <c r="K5877">
        <f t="shared" si="663"/>
        <v>15.9</v>
      </c>
      <c r="L5877">
        <v>-4.1809999999999998E-3</v>
      </c>
      <c r="M5877">
        <f t="shared" si="664"/>
        <v>0.20798165333333335</v>
      </c>
      <c r="N5877" s="5">
        <v>1301.2599196975104</v>
      </c>
      <c r="O5877" s="3">
        <v>27.137105235968274</v>
      </c>
      <c r="P5877" s="7">
        <v>2.085448481520628E-2</v>
      </c>
      <c r="Q5877" s="9">
        <f t="shared" si="665"/>
        <v>26.459840146537527</v>
      </c>
      <c r="R5877" s="7">
        <f t="shared" si="666"/>
        <v>2.0334016091641673E-2</v>
      </c>
      <c r="S5877" t="s">
        <v>483</v>
      </c>
      <c r="T5877" t="s">
        <v>581</v>
      </c>
      <c r="U5877">
        <v>84</v>
      </c>
      <c r="V5877">
        <f t="shared" si="667"/>
        <v>25.603200000000001</v>
      </c>
      <c r="W5877">
        <f t="shared" si="668"/>
        <v>1544.5320026674178</v>
      </c>
      <c r="X5877">
        <f t="shared" si="669"/>
        <v>822.92665102120031</v>
      </c>
    </row>
    <row r="5878" spans="1:24">
      <c r="A5878" t="s">
        <v>208</v>
      </c>
      <c r="B5878">
        <v>2014012</v>
      </c>
      <c r="C5878">
        <v>8</v>
      </c>
      <c r="D5878">
        <v>1</v>
      </c>
      <c r="E5878" s="28" t="s">
        <v>532</v>
      </c>
      <c r="F5878" t="s">
        <v>581</v>
      </c>
      <c r="G5878" t="s">
        <v>581</v>
      </c>
      <c r="H5878">
        <v>12</v>
      </c>
      <c r="I5878" s="3">
        <v>0.21333333333333335</v>
      </c>
      <c r="J5878">
        <v>49.663999999999994</v>
      </c>
      <c r="K5878">
        <f t="shared" si="663"/>
        <v>19.399999999999999</v>
      </c>
      <c r="L5878">
        <v>-4.1809999999999998E-3</v>
      </c>
      <c r="M5878">
        <f t="shared" si="664"/>
        <v>0.20798165333333335</v>
      </c>
      <c r="N5878" s="5">
        <v>1937.1946654695421</v>
      </c>
      <c r="O5878" s="3">
        <v>33.142154866687974</v>
      </c>
      <c r="P5878" s="7">
        <v>1.7108324453626811E-2</v>
      </c>
      <c r="Q5878" s="9">
        <f t="shared" si="665"/>
        <v>32.314247009045239</v>
      </c>
      <c r="R5878" s="7">
        <f t="shared" si="666"/>
        <v>1.6680949821433061E-2</v>
      </c>
      <c r="S5878" t="s">
        <v>481</v>
      </c>
      <c r="T5878" t="s">
        <v>581</v>
      </c>
      <c r="U5878">
        <v>82</v>
      </c>
      <c r="V5878">
        <f t="shared" si="667"/>
        <v>24.993600000000001</v>
      </c>
      <c r="W5878">
        <f t="shared" si="668"/>
        <v>2320.20525830407</v>
      </c>
      <c r="X5878">
        <f t="shared" si="669"/>
        <v>1236.2053616244086</v>
      </c>
    </row>
    <row r="5879" spans="1:24">
      <c r="A5879" t="s">
        <v>208</v>
      </c>
      <c r="B5879">
        <v>2014012</v>
      </c>
      <c r="C5879">
        <v>9</v>
      </c>
      <c r="D5879">
        <v>4</v>
      </c>
      <c r="E5879" s="28" t="s">
        <v>532</v>
      </c>
      <c r="F5879" t="s">
        <v>581</v>
      </c>
      <c r="G5879" t="s">
        <v>581</v>
      </c>
      <c r="H5879">
        <v>12</v>
      </c>
      <c r="I5879" s="3">
        <v>0.21333333333333335</v>
      </c>
      <c r="J5879">
        <v>38.911999999999999</v>
      </c>
      <c r="K5879">
        <f t="shared" si="663"/>
        <v>15.2</v>
      </c>
      <c r="L5879">
        <v>-4.1809999999999998E-3</v>
      </c>
      <c r="M5879">
        <f t="shared" si="664"/>
        <v>0.20798165333333335</v>
      </c>
      <c r="N5879" s="5">
        <v>1189.2056953716735</v>
      </c>
      <c r="O5879" s="3">
        <v>25.936095309824264</v>
      </c>
      <c r="P5879" s="7">
        <v>2.1809595607190743E-2</v>
      </c>
      <c r="Q5879" s="9">
        <f t="shared" si="665"/>
        <v>25.288958774035805</v>
      </c>
      <c r="R5879" s="7">
        <f t="shared" si="666"/>
        <v>2.1265420164450197E-2</v>
      </c>
      <c r="S5879" t="s">
        <v>481</v>
      </c>
      <c r="T5879" t="s">
        <v>581</v>
      </c>
      <c r="U5879">
        <v>79</v>
      </c>
      <c r="V5879">
        <f t="shared" si="667"/>
        <v>24.0792</v>
      </c>
      <c r="W5879">
        <f t="shared" si="668"/>
        <v>1336.8811895368297</v>
      </c>
      <c r="X5879">
        <f t="shared" si="669"/>
        <v>712.29029778522295</v>
      </c>
    </row>
    <row r="5880" spans="1:24">
      <c r="A5880" t="s">
        <v>208</v>
      </c>
      <c r="B5880">
        <v>2014012</v>
      </c>
      <c r="C5880">
        <v>9</v>
      </c>
      <c r="D5880">
        <v>2</v>
      </c>
      <c r="E5880" s="28" t="s">
        <v>532</v>
      </c>
      <c r="F5880" t="s">
        <v>581</v>
      </c>
      <c r="G5880" t="s">
        <v>581</v>
      </c>
      <c r="H5880">
        <v>11</v>
      </c>
      <c r="I5880" s="3">
        <v>0.23272727272727273</v>
      </c>
      <c r="J5880">
        <v>42.496000000000002</v>
      </c>
      <c r="K5880">
        <f t="shared" si="663"/>
        <v>16.600000000000001</v>
      </c>
      <c r="L5880">
        <v>-4.1809999999999998E-3</v>
      </c>
      <c r="M5880">
        <f t="shared" si="664"/>
        <v>0.22737559272727273</v>
      </c>
      <c r="N5880" s="5">
        <v>1418.3583856328707</v>
      </c>
      <c r="O5880" s="3">
        <v>30.900127875478429</v>
      </c>
      <c r="P5880" s="7">
        <v>2.1785839311473317E-2</v>
      </c>
      <c r="Q5880" s="9">
        <f t="shared" si="665"/>
        <v>30.19338632441162</v>
      </c>
      <c r="R5880" s="7">
        <f t="shared" si="666"/>
        <v>2.1287557947450176E-2</v>
      </c>
      <c r="S5880" t="s">
        <v>483</v>
      </c>
      <c r="T5880" t="s">
        <v>581</v>
      </c>
      <c r="U5880">
        <v>81</v>
      </c>
      <c r="V5880">
        <f t="shared" si="667"/>
        <v>24.688800000000001</v>
      </c>
      <c r="W5880">
        <f t="shared" si="668"/>
        <v>1646.19600183482</v>
      </c>
      <c r="X5880">
        <f t="shared" si="669"/>
        <v>877.09322977759211</v>
      </c>
    </row>
    <row r="5881" spans="1:24">
      <c r="A5881" t="s">
        <v>208</v>
      </c>
      <c r="B5881">
        <v>2014012</v>
      </c>
      <c r="C5881">
        <v>13</v>
      </c>
      <c r="D5881">
        <v>3</v>
      </c>
      <c r="E5881" s="28" t="s">
        <v>532</v>
      </c>
      <c r="F5881" t="s">
        <v>581</v>
      </c>
      <c r="G5881" t="s">
        <v>581</v>
      </c>
      <c r="H5881">
        <v>14</v>
      </c>
      <c r="I5881" s="3">
        <v>0.18285714285714286</v>
      </c>
      <c r="J5881">
        <v>54.016000000000005</v>
      </c>
      <c r="K5881">
        <f t="shared" si="663"/>
        <v>21.1</v>
      </c>
      <c r="L5881">
        <v>-4.1809999999999998E-3</v>
      </c>
      <c r="M5881">
        <f t="shared" si="664"/>
        <v>0.17750546285714286</v>
      </c>
      <c r="N5881" s="5">
        <v>2291.5783744651271</v>
      </c>
      <c r="O5881" s="3">
        <v>30.925130226541711</v>
      </c>
      <c r="P5881" s="7">
        <v>1.3495122214076526E-2</v>
      </c>
      <c r="Q5881" s="9">
        <f t="shared" si="665"/>
        <v>30.023028325959128</v>
      </c>
      <c r="R5881" s="7">
        <f t="shared" si="666"/>
        <v>1.3101462581643861E-2</v>
      </c>
      <c r="S5881" t="s">
        <v>481</v>
      </c>
      <c r="T5881" t="s">
        <v>581</v>
      </c>
      <c r="U5881">
        <v>92</v>
      </c>
      <c r="V5881">
        <f t="shared" si="667"/>
        <v>28.041600000000003</v>
      </c>
      <c r="W5881">
        <f t="shared" si="668"/>
        <v>3038.8384979327934</v>
      </c>
      <c r="X5881">
        <f t="shared" si="669"/>
        <v>1619.0931516985925</v>
      </c>
    </row>
    <row r="5882" spans="1:24">
      <c r="A5882" t="s">
        <v>343</v>
      </c>
      <c r="B5882">
        <v>2006012</v>
      </c>
      <c r="C5882">
        <v>2</v>
      </c>
      <c r="D5882">
        <v>1</v>
      </c>
      <c r="E5882" s="28" t="s">
        <v>532</v>
      </c>
      <c r="F5882" t="s">
        <v>581</v>
      </c>
      <c r="G5882" t="s">
        <v>581</v>
      </c>
      <c r="H5882">
        <v>16</v>
      </c>
      <c r="I5882" s="3">
        <v>0.16</v>
      </c>
      <c r="J5882">
        <v>45.311999999999998</v>
      </c>
      <c r="K5882">
        <f t="shared" si="663"/>
        <v>17.7</v>
      </c>
      <c r="L5882">
        <v>-4.1809999999999998E-3</v>
      </c>
      <c r="M5882">
        <f t="shared" si="664"/>
        <v>0.15464832000000001</v>
      </c>
      <c r="N5882" s="5">
        <v>1612.5616875995133</v>
      </c>
      <c r="O5882" s="3">
        <v>22.69587061324793</v>
      </c>
      <c r="P5882" s="7">
        <v>1.4074420090578604E-2</v>
      </c>
      <c r="Q5882" s="9">
        <f t="shared" si="665"/>
        <v>21.939338854851375</v>
      </c>
      <c r="R5882" s="7">
        <f t="shared" si="666"/>
        <v>1.3605271056334377E-2</v>
      </c>
      <c r="S5882" t="s">
        <v>483</v>
      </c>
      <c r="T5882" t="s">
        <v>581</v>
      </c>
      <c r="U5882">
        <v>80</v>
      </c>
      <c r="V5882">
        <f t="shared" si="667"/>
        <v>24.384</v>
      </c>
      <c r="W5882">
        <f t="shared" si="668"/>
        <v>1870.2319144870803</v>
      </c>
      <c r="X5882">
        <f t="shared" si="669"/>
        <v>996.45956403871651</v>
      </c>
    </row>
    <row r="5883" spans="1:24">
      <c r="A5883" t="s">
        <v>343</v>
      </c>
      <c r="B5883">
        <v>2006012</v>
      </c>
      <c r="C5883">
        <v>2</v>
      </c>
      <c r="D5883">
        <v>3</v>
      </c>
      <c r="E5883" s="28" t="s">
        <v>532</v>
      </c>
      <c r="F5883" t="s">
        <v>581</v>
      </c>
      <c r="G5883" t="s">
        <v>581</v>
      </c>
      <c r="H5883">
        <v>16</v>
      </c>
      <c r="I5883" s="3">
        <v>0.16</v>
      </c>
      <c r="J5883">
        <v>51.711999999999996</v>
      </c>
      <c r="K5883">
        <f t="shared" si="663"/>
        <v>20.2</v>
      </c>
      <c r="L5883">
        <v>-4.1809999999999998E-3</v>
      </c>
      <c r="M5883">
        <f t="shared" si="664"/>
        <v>0.15464832000000001</v>
      </c>
      <c r="N5883" s="5">
        <v>2100.2574962753533</v>
      </c>
      <c r="O5883" s="3">
        <v>25.912861486848112</v>
      </c>
      <c r="P5883" s="7">
        <v>1.2337945005696967E-2</v>
      </c>
      <c r="Q5883" s="9">
        <f t="shared" si="665"/>
        <v>25.04872776822377</v>
      </c>
      <c r="R5883" s="7">
        <f t="shared" si="666"/>
        <v>1.1926503208604555E-2</v>
      </c>
      <c r="S5883" t="s">
        <v>483</v>
      </c>
      <c r="T5883" t="s">
        <v>581</v>
      </c>
      <c r="U5883">
        <v>82</v>
      </c>
      <c r="V5883">
        <f t="shared" si="667"/>
        <v>24.993600000000001</v>
      </c>
      <c r="W5883">
        <f t="shared" si="668"/>
        <v>2529.7950437218219</v>
      </c>
      <c r="X5883">
        <f t="shared" si="669"/>
        <v>1347.8747992949868</v>
      </c>
    </row>
    <row r="5884" spans="1:24">
      <c r="A5884" t="s">
        <v>343</v>
      </c>
      <c r="B5884">
        <v>2006012</v>
      </c>
      <c r="C5884">
        <v>3</v>
      </c>
      <c r="D5884">
        <v>1</v>
      </c>
      <c r="E5884" s="28" t="s">
        <v>532</v>
      </c>
      <c r="F5884" t="s">
        <v>581</v>
      </c>
      <c r="G5884" t="s">
        <v>581</v>
      </c>
      <c r="H5884">
        <v>12</v>
      </c>
      <c r="I5884" s="3">
        <v>0.21333333333333335</v>
      </c>
      <c r="J5884">
        <v>35.328000000000003</v>
      </c>
      <c r="K5884">
        <f t="shared" si="663"/>
        <v>13.8</v>
      </c>
      <c r="L5884">
        <v>-4.1809999999999998E-3</v>
      </c>
      <c r="M5884">
        <f t="shared" si="664"/>
        <v>0.20798165333333335</v>
      </c>
      <c r="N5884" s="5">
        <v>980.22997154856978</v>
      </c>
      <c r="O5884" s="3">
        <v>23.534075457536066</v>
      </c>
      <c r="P5884" s="7">
        <v>2.4008728707159276E-2</v>
      </c>
      <c r="Q5884" s="9">
        <f t="shared" si="665"/>
        <v>22.94719602903254</v>
      </c>
      <c r="R5884" s="7">
        <f t="shared" si="666"/>
        <v>2.3410012645073995E-2</v>
      </c>
      <c r="S5884" t="s">
        <v>483</v>
      </c>
      <c r="T5884" t="s">
        <v>581</v>
      </c>
      <c r="U5884">
        <v>84</v>
      </c>
      <c r="V5884">
        <f t="shared" si="667"/>
        <v>25.603200000000001</v>
      </c>
      <c r="W5884">
        <f t="shared" si="668"/>
        <v>1140.6143686652915</v>
      </c>
      <c r="X5884">
        <f t="shared" si="669"/>
        <v>607.71933562486743</v>
      </c>
    </row>
    <row r="5885" spans="1:24">
      <c r="A5885" t="s">
        <v>343</v>
      </c>
      <c r="B5885">
        <v>2006012</v>
      </c>
      <c r="C5885">
        <v>3</v>
      </c>
      <c r="D5885">
        <v>3</v>
      </c>
      <c r="E5885" s="28" t="s">
        <v>532</v>
      </c>
      <c r="F5885" t="s">
        <v>581</v>
      </c>
      <c r="G5885" t="s">
        <v>581</v>
      </c>
      <c r="H5885">
        <v>15</v>
      </c>
      <c r="I5885" s="3">
        <v>0.17066666666666666</v>
      </c>
      <c r="J5885">
        <v>35.840000000000003</v>
      </c>
      <c r="K5885">
        <f t="shared" si="663"/>
        <v>14.000000000000002</v>
      </c>
      <c r="L5885">
        <v>-4.1809999999999998E-3</v>
      </c>
      <c r="M5885">
        <f t="shared" si="664"/>
        <v>0.16531498666666666</v>
      </c>
      <c r="N5885" s="5">
        <v>1008.8483219046402</v>
      </c>
      <c r="O5885" s="3">
        <v>19.12465330012142</v>
      </c>
      <c r="P5885" s="7">
        <v>1.8956916401481755E-2</v>
      </c>
      <c r="Q5885" s="9">
        <f t="shared" si="665"/>
        <v>18.527731096953431</v>
      </c>
      <c r="R5885" s="7">
        <f t="shared" si="666"/>
        <v>1.8365229633305308E-2</v>
      </c>
      <c r="S5885" t="s">
        <v>483</v>
      </c>
      <c r="T5885" t="s">
        <v>581</v>
      </c>
      <c r="U5885">
        <v>79</v>
      </c>
      <c r="V5885">
        <f t="shared" si="667"/>
        <v>24.0792</v>
      </c>
      <c r="W5885">
        <f t="shared" si="668"/>
        <v>1121.1301491318234</v>
      </c>
      <c r="X5885">
        <f t="shared" si="669"/>
        <v>597.33814345743554</v>
      </c>
    </row>
    <row r="5886" spans="1:24">
      <c r="A5886" t="s">
        <v>343</v>
      </c>
      <c r="B5886">
        <v>2006012</v>
      </c>
      <c r="C5886">
        <v>4</v>
      </c>
      <c r="D5886">
        <v>3</v>
      </c>
      <c r="E5886" s="28" t="s">
        <v>532</v>
      </c>
      <c r="F5886" t="s">
        <v>581</v>
      </c>
      <c r="G5886" t="s">
        <v>581</v>
      </c>
      <c r="H5886">
        <v>11</v>
      </c>
      <c r="I5886" s="3">
        <v>0.23272727272727273</v>
      </c>
      <c r="J5886">
        <v>35.584000000000003</v>
      </c>
      <c r="K5886">
        <f t="shared" si="663"/>
        <v>13.9</v>
      </c>
      <c r="L5886">
        <v>-4.1809999999999998E-3</v>
      </c>
      <c r="M5886">
        <f t="shared" si="664"/>
        <v>0.22737559272727273</v>
      </c>
      <c r="N5886" s="5">
        <v>994.48767487344662</v>
      </c>
      <c r="O5886" s="3">
        <v>25.846527666768687</v>
      </c>
      <c r="P5886" s="7">
        <v>2.5989791849414103E-2</v>
      </c>
      <c r="Q5886" s="9">
        <f t="shared" si="665"/>
        <v>25.255996257882135</v>
      </c>
      <c r="R5886" s="7">
        <f t="shared" si="666"/>
        <v>2.5395987196217471E-2</v>
      </c>
      <c r="S5886" t="s">
        <v>483</v>
      </c>
      <c r="T5886" t="s">
        <v>581</v>
      </c>
      <c r="U5886">
        <v>87</v>
      </c>
      <c r="V5886">
        <f t="shared" si="667"/>
        <v>26.517600000000002</v>
      </c>
      <c r="W5886">
        <f t="shared" si="668"/>
        <v>1190.6269152322554</v>
      </c>
      <c r="X5886">
        <f t="shared" si="669"/>
        <v>634.36602043574578</v>
      </c>
    </row>
    <row r="5887" spans="1:24">
      <c r="A5887" t="s">
        <v>343</v>
      </c>
      <c r="B5887">
        <v>2006012</v>
      </c>
      <c r="C5887">
        <v>4</v>
      </c>
      <c r="D5887">
        <v>1</v>
      </c>
      <c r="E5887" s="28" t="s">
        <v>532</v>
      </c>
      <c r="F5887" t="s">
        <v>581</v>
      </c>
      <c r="G5887" t="s">
        <v>581</v>
      </c>
      <c r="H5887">
        <v>15</v>
      </c>
      <c r="I5887" s="3">
        <v>0.17066666666666666</v>
      </c>
      <c r="J5887">
        <v>48.64</v>
      </c>
      <c r="K5887">
        <f t="shared" si="663"/>
        <v>19</v>
      </c>
      <c r="L5887">
        <v>-4.1809999999999998E-3</v>
      </c>
      <c r="M5887">
        <f t="shared" si="664"/>
        <v>0.16531498666666666</v>
      </c>
      <c r="N5887" s="5">
        <v>1858.1338990182401</v>
      </c>
      <c r="O5887" s="3">
        <v>25.987567163801558</v>
      </c>
      <c r="P5887" s="7">
        <v>1.3985842020067713E-2</v>
      </c>
      <c r="Q5887" s="9">
        <f t="shared" si="665"/>
        <v>25.17544103335133</v>
      </c>
      <c r="R5887" s="7">
        <f t="shared" si="666"/>
        <v>1.3548776569144438E-2</v>
      </c>
      <c r="S5887" t="s">
        <v>483</v>
      </c>
      <c r="T5887" t="s">
        <v>581</v>
      </c>
      <c r="U5887">
        <v>100</v>
      </c>
      <c r="V5887">
        <f t="shared" si="667"/>
        <v>30.48</v>
      </c>
      <c r="W5887">
        <f t="shared" si="668"/>
        <v>2591.829845926482</v>
      </c>
      <c r="X5887">
        <f t="shared" si="669"/>
        <v>1380.9269419096297</v>
      </c>
    </row>
    <row r="5888" spans="1:24">
      <c r="A5888" t="s">
        <v>343</v>
      </c>
      <c r="B5888">
        <v>2006012</v>
      </c>
      <c r="C5888">
        <v>5</v>
      </c>
      <c r="D5888">
        <v>3</v>
      </c>
      <c r="E5888" s="28" t="s">
        <v>532</v>
      </c>
      <c r="F5888" t="s">
        <v>581</v>
      </c>
      <c r="G5888" t="s">
        <v>581</v>
      </c>
      <c r="H5888">
        <v>11</v>
      </c>
      <c r="I5888" s="3">
        <v>0.23272727272727273</v>
      </c>
      <c r="J5888">
        <v>27.648000000000003</v>
      </c>
      <c r="K5888">
        <f t="shared" si="663"/>
        <v>10.8</v>
      </c>
      <c r="L5888">
        <v>-4.1809999999999998E-3</v>
      </c>
      <c r="M5888">
        <f t="shared" si="664"/>
        <v>0.22737559272727273</v>
      </c>
      <c r="N5888" s="5">
        <v>600.36769523957776</v>
      </c>
      <c r="O5888" s="3">
        <v>20.044245945657128</v>
      </c>
      <c r="P5888" s="7">
        <v>3.3386616409562871E-2</v>
      </c>
      <c r="Q5888" s="9">
        <f t="shared" si="665"/>
        <v>19.587140996311117</v>
      </c>
      <c r="R5888" s="7">
        <f t="shared" si="666"/>
        <v>3.2625241417253197E-2</v>
      </c>
      <c r="S5888" t="s">
        <v>483</v>
      </c>
      <c r="T5888" t="s">
        <v>581</v>
      </c>
      <c r="U5888">
        <v>77</v>
      </c>
      <c r="V5888">
        <f t="shared" si="667"/>
        <v>23.4696</v>
      </c>
      <c r="W5888">
        <f t="shared" si="668"/>
        <v>630.57510425945839</v>
      </c>
      <c r="X5888">
        <f t="shared" si="669"/>
        <v>335.97041554943945</v>
      </c>
    </row>
    <row r="5889" spans="1:24">
      <c r="A5889" t="s">
        <v>343</v>
      </c>
      <c r="B5889">
        <v>2006012</v>
      </c>
      <c r="C5889">
        <v>7</v>
      </c>
      <c r="D5889">
        <v>3</v>
      </c>
      <c r="E5889" s="28" t="s">
        <v>532</v>
      </c>
      <c r="F5889" t="s">
        <v>581</v>
      </c>
      <c r="G5889" t="s">
        <v>581</v>
      </c>
      <c r="H5889">
        <v>21</v>
      </c>
      <c r="I5889" s="3">
        <v>0.1219047619047619</v>
      </c>
      <c r="J5889">
        <v>58.88</v>
      </c>
      <c r="K5889">
        <f t="shared" si="663"/>
        <v>23</v>
      </c>
      <c r="L5889">
        <v>-4.1809999999999998E-3</v>
      </c>
      <c r="M5889">
        <f t="shared" si="664"/>
        <v>0.11655308190476191</v>
      </c>
      <c r="N5889" s="5">
        <v>2722.8610320793605</v>
      </c>
      <c r="O5889" s="3">
        <v>22.502887634651511</v>
      </c>
      <c r="P5889" s="7">
        <v>8.2644275155925925E-3</v>
      </c>
      <c r="Q5889" s="9">
        <f t="shared" si="665"/>
        <v>21.516958857080049</v>
      </c>
      <c r="R5889" s="7">
        <f t="shared" si="666"/>
        <v>7.902334567786681E-3</v>
      </c>
      <c r="S5889" t="s">
        <v>483</v>
      </c>
      <c r="T5889" t="s">
        <v>581</v>
      </c>
      <c r="U5889">
        <v>76</v>
      </c>
      <c r="V5889">
        <f t="shared" si="667"/>
        <v>23.1648</v>
      </c>
      <c r="W5889">
        <f t="shared" si="668"/>
        <v>3147.1358800474572</v>
      </c>
      <c r="X5889">
        <f t="shared" si="669"/>
        <v>1676.7939968892854</v>
      </c>
    </row>
    <row r="5890" spans="1:24">
      <c r="A5890" t="s">
        <v>343</v>
      </c>
      <c r="B5890">
        <v>2006012</v>
      </c>
      <c r="C5890">
        <v>10</v>
      </c>
      <c r="D5890">
        <v>3</v>
      </c>
      <c r="E5890" s="28" t="s">
        <v>532</v>
      </c>
      <c r="F5890" t="s">
        <v>581</v>
      </c>
      <c r="G5890" t="s">
        <v>581</v>
      </c>
      <c r="H5890">
        <v>17</v>
      </c>
      <c r="I5890" s="3">
        <v>0.15058823529411766</v>
      </c>
      <c r="J5890">
        <v>37.375999999999998</v>
      </c>
      <c r="K5890">
        <f t="shared" ref="K5890:K5953" si="670">J5890/2.56</f>
        <v>14.6</v>
      </c>
      <c r="L5890">
        <v>-4.1809999999999998E-3</v>
      </c>
      <c r="M5890">
        <f t="shared" ref="M5890:M5953" si="671">I5890+L5890*1.28</f>
        <v>0.14523655529411766</v>
      </c>
      <c r="N5890" s="5">
        <v>1097.1740219244543</v>
      </c>
      <c r="O5890" s="3">
        <v>17.610854398979747</v>
      </c>
      <c r="P5890" s="7">
        <v>1.6051104061040499E-2</v>
      </c>
      <c r="Q5890" s="9">
        <f t="shared" ref="Q5890:Q5953" si="672">(J5890*J5890 - (J5890 - 2*M5890)*(J5890 - 2*M5890))*3.1415926/4</f>
        <v>16.987432612504829</v>
      </c>
      <c r="R5890" s="7">
        <f t="shared" ref="R5890:R5953" si="673">Q5890/N5890</f>
        <v>1.548289721871896E-2</v>
      </c>
      <c r="S5890" t="s">
        <v>483</v>
      </c>
      <c r="T5890" t="s">
        <v>581</v>
      </c>
      <c r="U5890">
        <v>93</v>
      </c>
      <c r="V5890">
        <f t="shared" si="667"/>
        <v>28.346400000000003</v>
      </c>
      <c r="W5890">
        <f t="shared" si="668"/>
        <v>1393.5026283372595</v>
      </c>
      <c r="X5890">
        <f t="shared" si="669"/>
        <v>742.45820037809187</v>
      </c>
    </row>
    <row r="5891" spans="1:24">
      <c r="A5891" t="s">
        <v>343</v>
      </c>
      <c r="B5891">
        <v>2006012</v>
      </c>
      <c r="C5891">
        <v>10</v>
      </c>
      <c r="D5891">
        <v>2</v>
      </c>
      <c r="E5891" s="28" t="s">
        <v>532</v>
      </c>
      <c r="F5891" t="s">
        <v>581</v>
      </c>
      <c r="G5891" t="s">
        <v>581</v>
      </c>
      <c r="H5891">
        <v>18</v>
      </c>
      <c r="I5891" s="3">
        <v>0.14222222222222222</v>
      </c>
      <c r="J5891">
        <v>50.176000000000002</v>
      </c>
      <c r="K5891">
        <f t="shared" si="670"/>
        <v>19.600000000000001</v>
      </c>
      <c r="L5891">
        <v>-4.1809999999999998E-3</v>
      </c>
      <c r="M5891">
        <f t="shared" si="671"/>
        <v>0.13687054222222222</v>
      </c>
      <c r="N5891" s="5">
        <v>1977.3427109330946</v>
      </c>
      <c r="O5891" s="3">
        <v>22.355306455950601</v>
      </c>
      <c r="P5891" s="7">
        <v>1.1305731845240566E-2</v>
      </c>
      <c r="Q5891" s="9">
        <f t="shared" si="672"/>
        <v>21.516399463729684</v>
      </c>
      <c r="R5891" s="7">
        <f t="shared" si="673"/>
        <v>1.0881472060842827E-2</v>
      </c>
      <c r="S5891" t="s">
        <v>483</v>
      </c>
      <c r="T5891" t="s">
        <v>581</v>
      </c>
      <c r="U5891">
        <v>97</v>
      </c>
      <c r="V5891">
        <f t="shared" si="667"/>
        <v>29.5656</v>
      </c>
      <c r="W5891">
        <f t="shared" si="668"/>
        <v>2704.9058288860715</v>
      </c>
      <c r="X5891">
        <f t="shared" si="669"/>
        <v>1441.1738256304991</v>
      </c>
    </row>
    <row r="5892" spans="1:24">
      <c r="A5892" t="s">
        <v>343</v>
      </c>
      <c r="B5892">
        <v>2006012</v>
      </c>
      <c r="C5892">
        <v>14</v>
      </c>
      <c r="D5892">
        <v>1</v>
      </c>
      <c r="E5892" s="28" t="s">
        <v>532</v>
      </c>
      <c r="F5892" t="s">
        <v>581</v>
      </c>
      <c r="G5892" t="s">
        <v>581</v>
      </c>
      <c r="H5892">
        <v>16</v>
      </c>
      <c r="I5892" s="3">
        <v>0.16</v>
      </c>
      <c r="J5892">
        <v>44.543999999999997</v>
      </c>
      <c r="K5892">
        <f t="shared" si="670"/>
        <v>17.399999999999999</v>
      </c>
      <c r="L5892">
        <v>-4.1809999999999998E-3</v>
      </c>
      <c r="M5892">
        <f t="shared" si="671"/>
        <v>0.15464832000000001</v>
      </c>
      <c r="N5892" s="5">
        <v>1558.3618262237183</v>
      </c>
      <c r="O5892" s="3">
        <v>22.30983170841608</v>
      </c>
      <c r="P5892" s="7">
        <v>1.4316207784990546E-2</v>
      </c>
      <c r="Q5892" s="9">
        <f t="shared" si="672"/>
        <v>21.566212185246766</v>
      </c>
      <c r="R5892" s="7">
        <f t="shared" si="673"/>
        <v>1.3839027511028574E-2</v>
      </c>
      <c r="S5892" t="s">
        <v>483</v>
      </c>
      <c r="T5892" t="s">
        <v>581</v>
      </c>
      <c r="U5892">
        <v>96</v>
      </c>
      <c r="V5892">
        <f t="shared" si="667"/>
        <v>29.260800000000003</v>
      </c>
      <c r="W5892">
        <f t="shared" si="668"/>
        <v>2079.5518155062014</v>
      </c>
      <c r="X5892">
        <f t="shared" si="669"/>
        <v>1107.9852073017041</v>
      </c>
    </row>
    <row r="5893" spans="1:24">
      <c r="A5893" t="s">
        <v>343</v>
      </c>
      <c r="B5893">
        <v>2006012</v>
      </c>
      <c r="C5893">
        <v>14</v>
      </c>
      <c r="D5893">
        <v>3</v>
      </c>
      <c r="E5893" s="28" t="s">
        <v>532</v>
      </c>
      <c r="F5893" t="s">
        <v>581</v>
      </c>
      <c r="G5893" t="s">
        <v>581</v>
      </c>
      <c r="H5893">
        <v>26</v>
      </c>
      <c r="I5893" s="3">
        <v>9.8461538461538461E-2</v>
      </c>
      <c r="J5893">
        <v>57.6</v>
      </c>
      <c r="K5893">
        <f t="shared" si="670"/>
        <v>22.5</v>
      </c>
      <c r="L5893">
        <v>-4.1809999999999998E-3</v>
      </c>
      <c r="M5893">
        <f t="shared" si="671"/>
        <v>9.3109858461538464E-2</v>
      </c>
      <c r="N5893" s="5">
        <v>2605.7625661440002</v>
      </c>
      <c r="O5893" s="3">
        <v>17.786723504685469</v>
      </c>
      <c r="P5893" s="7">
        <v>6.8259187294282958E-3</v>
      </c>
      <c r="Q5893" s="9">
        <f t="shared" si="672"/>
        <v>16.82152689160591</v>
      </c>
      <c r="R5893" s="7">
        <f t="shared" si="673"/>
        <v>6.4555102257449169E-3</v>
      </c>
      <c r="S5893" t="s">
        <v>483</v>
      </c>
      <c r="T5893" t="s">
        <v>581</v>
      </c>
      <c r="U5893">
        <v>94</v>
      </c>
      <c r="V5893">
        <f t="shared" si="667"/>
        <v>28.651200000000003</v>
      </c>
      <c r="W5893">
        <f t="shared" si="668"/>
        <v>3545.904486636719</v>
      </c>
      <c r="X5893">
        <f t="shared" si="669"/>
        <v>1889.2579104800441</v>
      </c>
    </row>
    <row r="5894" spans="1:24">
      <c r="A5894" t="s">
        <v>343</v>
      </c>
      <c r="B5894">
        <v>2006012</v>
      </c>
      <c r="C5894">
        <v>15</v>
      </c>
      <c r="D5894">
        <v>3</v>
      </c>
      <c r="E5894" s="28" t="s">
        <v>532</v>
      </c>
      <c r="F5894" t="s">
        <v>581</v>
      </c>
      <c r="G5894" t="s">
        <v>581</v>
      </c>
      <c r="H5894">
        <v>14</v>
      </c>
      <c r="I5894" s="3">
        <v>0.18285714285714286</v>
      </c>
      <c r="J5894">
        <v>36.351999999999997</v>
      </c>
      <c r="K5894">
        <f t="shared" si="670"/>
        <v>14.2</v>
      </c>
      <c r="L5894">
        <v>-4.1809999999999998E-3</v>
      </c>
      <c r="M5894">
        <f t="shared" si="671"/>
        <v>0.17750546285714286</v>
      </c>
      <c r="N5894" s="5">
        <v>1037.8784470859775</v>
      </c>
      <c r="O5894" s="3">
        <v>20.777821870957688</v>
      </c>
      <c r="P5894" s="7">
        <v>2.0019513777644195E-2</v>
      </c>
      <c r="Q5894" s="9">
        <f t="shared" si="672"/>
        <v>20.172701400791233</v>
      </c>
      <c r="R5894" s="7">
        <f t="shared" si="673"/>
        <v>1.9436477804727102E-2</v>
      </c>
      <c r="S5894" t="s">
        <v>483</v>
      </c>
      <c r="T5894" t="s">
        <v>581</v>
      </c>
      <c r="U5894">
        <v>74</v>
      </c>
      <c r="V5894">
        <f t="shared" si="667"/>
        <v>22.555200000000003</v>
      </c>
      <c r="W5894">
        <f t="shared" si="668"/>
        <v>1098.04315190498</v>
      </c>
      <c r="X5894">
        <f t="shared" si="669"/>
        <v>585.03739133497345</v>
      </c>
    </row>
    <row r="5895" spans="1:24">
      <c r="A5895" t="s">
        <v>343</v>
      </c>
      <c r="B5895">
        <v>2006012</v>
      </c>
      <c r="C5895">
        <v>17</v>
      </c>
      <c r="D5895">
        <v>1</v>
      </c>
      <c r="E5895" s="28" t="s">
        <v>532</v>
      </c>
      <c r="F5895" t="s">
        <v>581</v>
      </c>
      <c r="G5895" t="s">
        <v>581</v>
      </c>
      <c r="H5895">
        <v>19</v>
      </c>
      <c r="I5895" s="3">
        <v>0.13473684210526315</v>
      </c>
      <c r="J5895">
        <v>48.384</v>
      </c>
      <c r="K5895">
        <f t="shared" si="670"/>
        <v>18.899999999999999</v>
      </c>
      <c r="L5895">
        <v>-4.1809999999999998E-3</v>
      </c>
      <c r="M5895">
        <f t="shared" si="671"/>
        <v>0.12938516210526316</v>
      </c>
      <c r="N5895" s="5">
        <v>1838.6260666712064</v>
      </c>
      <c r="O5895" s="3">
        <v>20.423347268009284</v>
      </c>
      <c r="P5895" s="7">
        <v>1.1107939585010518E-2</v>
      </c>
      <c r="Q5895" s="9">
        <f t="shared" si="672"/>
        <v>19.614317140692254</v>
      </c>
      <c r="R5895" s="7">
        <f t="shared" si="673"/>
        <v>1.0667920735075598E-2</v>
      </c>
      <c r="S5895" t="s">
        <v>481</v>
      </c>
      <c r="T5895" t="s">
        <v>581</v>
      </c>
      <c r="U5895">
        <v>80</v>
      </c>
      <c r="V5895">
        <f t="shared" si="667"/>
        <v>24.384</v>
      </c>
      <c r="W5895">
        <f t="shared" si="668"/>
        <v>2152.1142394833778</v>
      </c>
      <c r="X5895">
        <f t="shared" si="669"/>
        <v>1146.6464667967439</v>
      </c>
    </row>
    <row r="5896" spans="1:24">
      <c r="A5896" t="s">
        <v>343</v>
      </c>
      <c r="B5896">
        <v>2014012</v>
      </c>
      <c r="C5896">
        <v>3</v>
      </c>
      <c r="D5896">
        <v>3</v>
      </c>
      <c r="E5896" s="28" t="s">
        <v>532</v>
      </c>
      <c r="F5896" t="s">
        <v>581</v>
      </c>
      <c r="G5896" t="s">
        <v>581</v>
      </c>
      <c r="H5896">
        <v>12</v>
      </c>
      <c r="I5896" s="3">
        <v>0.21333333333333335</v>
      </c>
      <c r="J5896">
        <v>42.496000000000002</v>
      </c>
      <c r="K5896">
        <f t="shared" si="670"/>
        <v>16.600000000000001</v>
      </c>
      <c r="L5896">
        <v>-4.1809999999999998E-3</v>
      </c>
      <c r="M5896">
        <f t="shared" si="671"/>
        <v>0.20798165333333335</v>
      </c>
      <c r="N5896" s="5">
        <v>1418.3583856328707</v>
      </c>
      <c r="O5896" s="3">
        <v>28.338115162112285</v>
      </c>
      <c r="P5896" s="7">
        <v>1.9979516777396025E-2</v>
      </c>
      <c r="Q5896" s="9">
        <f t="shared" si="672"/>
        <v>27.630721519039067</v>
      </c>
      <c r="R5896" s="7">
        <f t="shared" si="673"/>
        <v>1.9480775662147093E-2</v>
      </c>
      <c r="S5896" t="s">
        <v>483</v>
      </c>
      <c r="T5896" t="s">
        <v>581</v>
      </c>
      <c r="U5896">
        <v>69</v>
      </c>
      <c r="V5896">
        <f t="shared" si="667"/>
        <v>21.031200000000002</v>
      </c>
      <c r="W5896">
        <f t="shared" si="668"/>
        <v>1452.0726703550094</v>
      </c>
      <c r="X5896">
        <f t="shared" si="669"/>
        <v>773.66431876514912</v>
      </c>
    </row>
    <row r="5897" spans="1:24">
      <c r="A5897" t="s">
        <v>343</v>
      </c>
      <c r="B5897">
        <v>2014012</v>
      </c>
      <c r="C5897">
        <v>7</v>
      </c>
      <c r="D5897">
        <v>2</v>
      </c>
      <c r="E5897" s="28" t="s">
        <v>532</v>
      </c>
      <c r="F5897" t="s">
        <v>581</v>
      </c>
      <c r="G5897" t="s">
        <v>581</v>
      </c>
      <c r="H5897">
        <v>19</v>
      </c>
      <c r="I5897" s="3">
        <v>0.13473684210526315</v>
      </c>
      <c r="J5897">
        <v>55.552</v>
      </c>
      <c r="K5897">
        <f t="shared" si="670"/>
        <v>21.7</v>
      </c>
      <c r="L5897">
        <v>-4.1809999999999998E-3</v>
      </c>
      <c r="M5897">
        <f t="shared" si="671"/>
        <v>0.12938516210526316</v>
      </c>
      <c r="N5897" s="5">
        <v>2423.7580933758977</v>
      </c>
      <c r="O5897" s="3">
        <v>23.457477607741581</v>
      </c>
      <c r="P5897" s="7">
        <v>9.6781430753550002E-3</v>
      </c>
      <c r="Q5897" s="9">
        <f t="shared" si="672"/>
        <v>22.527933294023658</v>
      </c>
      <c r="R5897" s="7">
        <f t="shared" si="673"/>
        <v>9.2946294251032031E-3</v>
      </c>
      <c r="S5897" t="s">
        <v>481</v>
      </c>
      <c r="T5897" t="s">
        <v>581</v>
      </c>
      <c r="U5897">
        <v>87</v>
      </c>
      <c r="V5897">
        <f t="shared" si="667"/>
        <v>26.517600000000002</v>
      </c>
      <c r="W5897">
        <f t="shared" si="668"/>
        <v>3088.7135873298071</v>
      </c>
      <c r="X5897">
        <f t="shared" si="669"/>
        <v>1645.6665993293213</v>
      </c>
    </row>
    <row r="5898" spans="1:24">
      <c r="A5898" t="s">
        <v>343</v>
      </c>
      <c r="B5898">
        <v>2014012</v>
      </c>
      <c r="C5898">
        <v>8</v>
      </c>
      <c r="D5898">
        <v>1</v>
      </c>
      <c r="E5898" s="28" t="s">
        <v>532</v>
      </c>
      <c r="F5898" t="s">
        <v>581</v>
      </c>
      <c r="G5898" t="s">
        <v>581</v>
      </c>
      <c r="H5898">
        <v>11</v>
      </c>
      <c r="I5898" s="3">
        <v>0.23272727272727273</v>
      </c>
      <c r="J5898">
        <v>46.08</v>
      </c>
      <c r="K5898">
        <f t="shared" si="670"/>
        <v>18</v>
      </c>
      <c r="L5898">
        <v>-4.1809999999999998E-3</v>
      </c>
      <c r="M5898">
        <f t="shared" si="671"/>
        <v>0.22737559272727273</v>
      </c>
      <c r="N5898" s="5">
        <v>1667.68804233216</v>
      </c>
      <c r="O5898" s="3">
        <v>33.520513168883703</v>
      </c>
      <c r="P5898" s="7">
        <v>2.0099990116861012E-2</v>
      </c>
      <c r="Q5898" s="9">
        <f t="shared" si="672"/>
        <v>32.753514507056565</v>
      </c>
      <c r="R5898" s="7">
        <f t="shared" si="673"/>
        <v>1.9640072768797198E-2</v>
      </c>
      <c r="S5898" t="s">
        <v>481</v>
      </c>
      <c r="T5898" t="s">
        <v>581</v>
      </c>
      <c r="U5898">
        <v>90</v>
      </c>
      <c r="V5898">
        <f t="shared" si="667"/>
        <v>27.432000000000002</v>
      </c>
      <c r="W5898">
        <f t="shared" si="668"/>
        <v>2125.9158395378163</v>
      </c>
      <c r="X5898">
        <f t="shared" si="669"/>
        <v>1132.6879593057486</v>
      </c>
    </row>
    <row r="5899" spans="1:24">
      <c r="A5899" t="s">
        <v>343</v>
      </c>
      <c r="B5899">
        <v>2014012</v>
      </c>
      <c r="C5899">
        <v>9</v>
      </c>
      <c r="D5899">
        <v>3</v>
      </c>
      <c r="E5899" s="28" t="s">
        <v>532</v>
      </c>
      <c r="F5899" t="s">
        <v>581</v>
      </c>
      <c r="G5899" t="s">
        <v>581</v>
      </c>
      <c r="H5899">
        <v>14</v>
      </c>
      <c r="I5899" s="3">
        <v>0.18285714285714286</v>
      </c>
      <c r="J5899">
        <v>29.44</v>
      </c>
      <c r="K5899">
        <f t="shared" si="670"/>
        <v>11.5</v>
      </c>
      <c r="L5899">
        <v>-4.1809999999999998E-3</v>
      </c>
      <c r="M5899">
        <f t="shared" si="671"/>
        <v>0.17750546285714286</v>
      </c>
      <c r="N5899" s="5">
        <v>680.71525801984012</v>
      </c>
      <c r="O5899" s="3">
        <v>16.807135992685684</v>
      </c>
      <c r="P5899" s="7">
        <v>2.4690405855712173E-2</v>
      </c>
      <c r="Q5899" s="9">
        <f t="shared" si="672"/>
        <v>16.318225647464189</v>
      </c>
      <c r="R5899" s="7">
        <f t="shared" si="673"/>
        <v>2.3972175524510687E-2</v>
      </c>
      <c r="S5899" t="s">
        <v>481</v>
      </c>
      <c r="T5899" t="s">
        <v>581</v>
      </c>
      <c r="U5899">
        <v>69</v>
      </c>
      <c r="V5899">
        <f t="shared" si="667"/>
        <v>21.031200000000002</v>
      </c>
      <c r="W5899">
        <f t="shared" si="668"/>
        <v>661.95105267141832</v>
      </c>
      <c r="X5899">
        <f t="shared" si="669"/>
        <v>352.68752086333171</v>
      </c>
    </row>
    <row r="5900" spans="1:24">
      <c r="A5900" t="s">
        <v>343</v>
      </c>
      <c r="B5900">
        <v>2014012</v>
      </c>
      <c r="C5900">
        <v>15</v>
      </c>
      <c r="D5900">
        <v>3</v>
      </c>
      <c r="E5900" s="28" t="s">
        <v>532</v>
      </c>
      <c r="F5900" t="s">
        <v>581</v>
      </c>
      <c r="G5900" t="s">
        <v>581</v>
      </c>
      <c r="H5900">
        <v>15</v>
      </c>
      <c r="I5900" s="3">
        <v>0.17066666666666666</v>
      </c>
      <c r="J5900">
        <v>39.936</v>
      </c>
      <c r="K5900">
        <f t="shared" si="670"/>
        <v>15.6</v>
      </c>
      <c r="L5900">
        <v>-4.1809999999999998E-3</v>
      </c>
      <c r="M5900">
        <f t="shared" si="671"/>
        <v>0.16531498666666666</v>
      </c>
      <c r="N5900" s="5">
        <v>1252.6190184628224</v>
      </c>
      <c r="O5900" s="3">
        <v>21.320785736499015</v>
      </c>
      <c r="P5900" s="7">
        <v>1.7020966009811397E-2</v>
      </c>
      <c r="Q5900" s="9">
        <f t="shared" si="672"/>
        <v>20.654998276600967</v>
      </c>
      <c r="R5900" s="7">
        <f t="shared" si="673"/>
        <v>1.6489449682752046E-2</v>
      </c>
      <c r="S5900" t="s">
        <v>483</v>
      </c>
      <c r="T5900" t="s">
        <v>581</v>
      </c>
      <c r="U5900">
        <v>81</v>
      </c>
      <c r="V5900">
        <f t="shared" si="667"/>
        <v>24.688800000000001</v>
      </c>
      <c r="W5900">
        <f t="shared" si="668"/>
        <v>1441.228096379218</v>
      </c>
      <c r="X5900">
        <f t="shared" si="669"/>
        <v>767.88632975084738</v>
      </c>
    </row>
    <row r="5901" spans="1:24">
      <c r="A5901" t="s">
        <v>343</v>
      </c>
      <c r="B5901">
        <v>2014012</v>
      </c>
      <c r="C5901">
        <v>15</v>
      </c>
      <c r="D5901">
        <v>1</v>
      </c>
      <c r="E5901" s="28" t="s">
        <v>532</v>
      </c>
      <c r="F5901" t="s">
        <v>581</v>
      </c>
      <c r="G5901" t="s">
        <v>581</v>
      </c>
      <c r="H5901">
        <v>12</v>
      </c>
      <c r="I5901" s="3">
        <v>0.21333333333333335</v>
      </c>
      <c r="J5901">
        <v>48.64</v>
      </c>
      <c r="K5901">
        <f t="shared" si="670"/>
        <v>19</v>
      </c>
      <c r="L5901">
        <v>-4.1809999999999998E-3</v>
      </c>
      <c r="M5901">
        <f t="shared" si="671"/>
        <v>0.20798165333333335</v>
      </c>
      <c r="N5901" s="5">
        <v>1858.1338990182401</v>
      </c>
      <c r="O5901" s="3">
        <v>32.455863480320119</v>
      </c>
      <c r="P5901" s="7">
        <v>1.7466913174270397E-2</v>
      </c>
      <c r="Q5901" s="9">
        <f t="shared" si="672"/>
        <v>31.645171939044612</v>
      </c>
      <c r="R5901" s="7">
        <f t="shared" si="673"/>
        <v>1.7030619782441185E-2</v>
      </c>
      <c r="S5901" t="s">
        <v>481</v>
      </c>
      <c r="T5901" t="s">
        <v>581</v>
      </c>
      <c r="U5901">
        <v>81</v>
      </c>
      <c r="V5901">
        <f t="shared" si="667"/>
        <v>24.688800000000001</v>
      </c>
      <c r="W5901">
        <f t="shared" si="668"/>
        <v>2197.8192345176549</v>
      </c>
      <c r="X5901">
        <f t="shared" si="669"/>
        <v>1170.9980881510066</v>
      </c>
    </row>
    <row r="5902" spans="1:24">
      <c r="A5902" t="s">
        <v>343</v>
      </c>
      <c r="B5902">
        <v>2014012</v>
      </c>
      <c r="C5902">
        <v>17</v>
      </c>
      <c r="D5902">
        <v>6</v>
      </c>
      <c r="E5902" s="28" t="s">
        <v>532</v>
      </c>
      <c r="F5902" t="s">
        <v>581</v>
      </c>
      <c r="G5902" t="s">
        <v>581</v>
      </c>
      <c r="H5902">
        <v>29</v>
      </c>
      <c r="I5902" s="3">
        <v>8.8275862068965524E-2</v>
      </c>
      <c r="J5902">
        <v>51.711999999999996</v>
      </c>
      <c r="K5902">
        <f t="shared" si="670"/>
        <v>20.2</v>
      </c>
      <c r="L5902">
        <v>-4.1809999999999998E-3</v>
      </c>
      <c r="M5902">
        <f t="shared" si="671"/>
        <v>8.2924182068965527E-2</v>
      </c>
      <c r="N5902" s="5">
        <v>2100.2574962753533</v>
      </c>
      <c r="O5902" s="3">
        <v>14.316642190773003</v>
      </c>
      <c r="P5902" s="7">
        <v>6.8166128277901529E-3</v>
      </c>
      <c r="Q5902" s="9">
        <f t="shared" si="672"/>
        <v>13.450096889781731</v>
      </c>
      <c r="R5902" s="7">
        <f t="shared" si="673"/>
        <v>6.4040227989351087E-3</v>
      </c>
      <c r="S5902" t="s">
        <v>481</v>
      </c>
      <c r="T5902" t="s">
        <v>581</v>
      </c>
      <c r="U5902">
        <v>94</v>
      </c>
      <c r="V5902">
        <f t="shared" si="667"/>
        <v>28.651200000000003</v>
      </c>
      <c r="W5902">
        <f t="shared" si="668"/>
        <v>2815.1475630555756</v>
      </c>
      <c r="X5902">
        <f t="shared" si="669"/>
        <v>1499.9106215960107</v>
      </c>
    </row>
    <row r="5903" spans="1:24">
      <c r="A5903" t="s">
        <v>89</v>
      </c>
      <c r="B5903">
        <v>2006012</v>
      </c>
      <c r="C5903">
        <v>4</v>
      </c>
      <c r="D5903">
        <v>3</v>
      </c>
      <c r="E5903" s="28" t="s">
        <v>532</v>
      </c>
      <c r="F5903" t="s">
        <v>581</v>
      </c>
      <c r="G5903" t="s">
        <v>581</v>
      </c>
      <c r="H5903">
        <v>13</v>
      </c>
      <c r="I5903" s="3">
        <v>0.19692307692307692</v>
      </c>
      <c r="J5903">
        <v>49.152000000000001</v>
      </c>
      <c r="K5903">
        <f t="shared" si="670"/>
        <v>19.2</v>
      </c>
      <c r="L5903">
        <v>-4.1809999999999998E-3</v>
      </c>
      <c r="M5903">
        <f t="shared" si="671"/>
        <v>0.19157139692307693</v>
      </c>
      <c r="N5903" s="5">
        <v>1897.4583948312577</v>
      </c>
      <c r="O5903" s="3">
        <v>30.286160707293355</v>
      </c>
      <c r="P5903" s="7">
        <v>1.5961435987104595E-2</v>
      </c>
      <c r="Q5903" s="9">
        <f t="shared" si="672"/>
        <v>29.466309243165565</v>
      </c>
      <c r="R5903" s="7">
        <f t="shared" si="673"/>
        <v>1.5529357230405057E-2</v>
      </c>
      <c r="S5903" t="s">
        <v>481</v>
      </c>
      <c r="T5903" t="s">
        <v>581</v>
      </c>
      <c r="U5903">
        <v>77</v>
      </c>
      <c r="V5903">
        <f t="shared" si="667"/>
        <v>23.4696</v>
      </c>
      <c r="W5903">
        <f t="shared" si="668"/>
        <v>2160.2951304099747</v>
      </c>
      <c r="X5903">
        <f t="shared" si="669"/>
        <v>1151.0052454824347</v>
      </c>
    </row>
    <row r="5904" spans="1:24">
      <c r="A5904" t="s">
        <v>89</v>
      </c>
      <c r="B5904">
        <v>2006012</v>
      </c>
      <c r="C5904">
        <v>5</v>
      </c>
      <c r="D5904">
        <v>1</v>
      </c>
      <c r="E5904" s="28" t="s">
        <v>532</v>
      </c>
      <c r="F5904" t="s">
        <v>581</v>
      </c>
      <c r="G5904" t="s">
        <v>581</v>
      </c>
      <c r="H5904">
        <v>14</v>
      </c>
      <c r="I5904" s="3">
        <v>0.18285714285714286</v>
      </c>
      <c r="J5904">
        <v>53.248000000000005</v>
      </c>
      <c r="K5904">
        <f t="shared" si="670"/>
        <v>20.8</v>
      </c>
      <c r="L5904">
        <v>-4.1809999999999998E-3</v>
      </c>
      <c r="M5904">
        <f t="shared" si="671"/>
        <v>0.17750546285714286</v>
      </c>
      <c r="N5904" s="5">
        <v>2226.8782550450178</v>
      </c>
      <c r="O5904" s="3">
        <v>30.48394290673378</v>
      </c>
      <c r="P5904" s="7">
        <v>1.3689092718774394E-2</v>
      </c>
      <c r="Q5904" s="9">
        <f t="shared" si="672"/>
        <v>29.594753242256331</v>
      </c>
      <c r="R5904" s="7">
        <f t="shared" si="673"/>
        <v>1.3289793986361438E-2</v>
      </c>
      <c r="S5904" t="s">
        <v>481</v>
      </c>
      <c r="T5904" t="s">
        <v>581</v>
      </c>
      <c r="U5904">
        <v>63</v>
      </c>
      <c r="V5904">
        <f t="shared" si="667"/>
        <v>19.202400000000001</v>
      </c>
      <c r="W5904">
        <f t="shared" si="668"/>
        <v>2191.3436150879406</v>
      </c>
      <c r="X5904">
        <f t="shared" si="669"/>
        <v>1167.5478781188549</v>
      </c>
    </row>
    <row r="5905" spans="1:24">
      <c r="A5905" t="s">
        <v>199</v>
      </c>
      <c r="B5905">
        <v>2005007</v>
      </c>
      <c r="C5905">
        <v>1</v>
      </c>
      <c r="D5905">
        <v>1</v>
      </c>
      <c r="E5905" s="28" t="s">
        <v>532</v>
      </c>
      <c r="F5905" t="s">
        <v>581</v>
      </c>
      <c r="G5905" t="s">
        <v>581</v>
      </c>
      <c r="H5905">
        <v>22</v>
      </c>
      <c r="I5905" s="3">
        <v>0.11636363636363636</v>
      </c>
      <c r="J5905">
        <v>51.711999999999996</v>
      </c>
      <c r="K5905">
        <f t="shared" si="670"/>
        <v>20.2</v>
      </c>
      <c r="L5905">
        <v>-4.1809999999999998E-3</v>
      </c>
      <c r="M5905">
        <f t="shared" si="671"/>
        <v>0.11101195636363637</v>
      </c>
      <c r="N5905" s="5">
        <v>2100.2574962753533</v>
      </c>
      <c r="O5905" s="3">
        <v>18.861669465841228</v>
      </c>
      <c r="P5905" s="7">
        <v>8.9806461823328625E-3</v>
      </c>
      <c r="Q5905" s="9">
        <f t="shared" si="672"/>
        <v>17.996068560680524</v>
      </c>
      <c r="R5905" s="7">
        <f t="shared" si="673"/>
        <v>8.5685058106423524E-3</v>
      </c>
      <c r="S5905" t="s">
        <v>481</v>
      </c>
      <c r="T5905" t="s">
        <v>581</v>
      </c>
      <c r="U5905">
        <v>82</v>
      </c>
      <c r="V5905">
        <f t="shared" si="667"/>
        <v>24.993600000000001</v>
      </c>
      <c r="W5905">
        <f t="shared" si="668"/>
        <v>2529.7950437218219</v>
      </c>
      <c r="X5905">
        <f t="shared" si="669"/>
        <v>1347.8747992949868</v>
      </c>
    </row>
    <row r="5906" spans="1:24">
      <c r="A5906" t="s">
        <v>199</v>
      </c>
      <c r="B5906">
        <v>2005007</v>
      </c>
      <c r="C5906">
        <v>3</v>
      </c>
      <c r="D5906">
        <v>6</v>
      </c>
      <c r="E5906" s="28" t="s">
        <v>532</v>
      </c>
      <c r="F5906" t="s">
        <v>581</v>
      </c>
      <c r="G5906" t="s">
        <v>581</v>
      </c>
      <c r="H5906">
        <v>5</v>
      </c>
      <c r="I5906" s="3">
        <v>0.51200000000000001</v>
      </c>
      <c r="J5906">
        <v>64.512</v>
      </c>
      <c r="K5906">
        <f t="shared" si="670"/>
        <v>25.2</v>
      </c>
      <c r="L5906">
        <v>-4.1809999999999998E-3</v>
      </c>
      <c r="M5906">
        <f t="shared" si="671"/>
        <v>0.50664832000000004</v>
      </c>
      <c r="N5906" s="5">
        <v>3268.6685629710337</v>
      </c>
      <c r="O5906" s="3">
        <v>102.94370795520045</v>
      </c>
      <c r="P5906" s="7">
        <v>3.1494079614370715E-2</v>
      </c>
      <c r="Q5906" s="9">
        <f t="shared" si="672"/>
        <v>101.87620540252958</v>
      </c>
      <c r="R5906" s="7">
        <f t="shared" si="673"/>
        <v>3.1167493259068733E-2</v>
      </c>
      <c r="S5906" t="s">
        <v>481</v>
      </c>
      <c r="T5906" t="s">
        <v>581</v>
      </c>
      <c r="U5906">
        <v>76</v>
      </c>
      <c r="V5906">
        <f t="shared" si="667"/>
        <v>23.1648</v>
      </c>
      <c r="W5906">
        <f t="shared" si="668"/>
        <v>3826.6715796338462</v>
      </c>
      <c r="X5906">
        <f t="shared" si="669"/>
        <v>2038.8506176289134</v>
      </c>
    </row>
    <row r="5907" spans="1:24">
      <c r="A5907" t="s">
        <v>268</v>
      </c>
      <c r="B5907">
        <v>2005007</v>
      </c>
      <c r="C5907">
        <v>1</v>
      </c>
      <c r="D5907">
        <v>3</v>
      </c>
      <c r="E5907" s="28" t="s">
        <v>532</v>
      </c>
      <c r="F5907" t="s">
        <v>581</v>
      </c>
      <c r="G5907" t="s">
        <v>581</v>
      </c>
      <c r="H5907">
        <v>15</v>
      </c>
      <c r="I5907" s="3">
        <v>0.17066666666666666</v>
      </c>
      <c r="J5907">
        <v>26.624000000000002</v>
      </c>
      <c r="K5907">
        <f t="shared" si="670"/>
        <v>10.4</v>
      </c>
      <c r="L5907">
        <v>-4.1809999999999998E-3</v>
      </c>
      <c r="M5907">
        <f t="shared" si="671"/>
        <v>0.16531498666666666</v>
      </c>
      <c r="N5907" s="5">
        <v>556.71956376125445</v>
      </c>
      <c r="O5907" s="3">
        <v>14.183355318272147</v>
      </c>
      <c r="P5907" s="7">
        <v>2.5476660497518615E-2</v>
      </c>
      <c r="Q5907" s="9">
        <f t="shared" si="672"/>
        <v>13.741379942747148</v>
      </c>
      <c r="R5907" s="7">
        <f t="shared" si="673"/>
        <v>2.4682768196448813E-2</v>
      </c>
      <c r="S5907" t="s">
        <v>482</v>
      </c>
      <c r="T5907" t="s">
        <v>581</v>
      </c>
      <c r="U5907">
        <v>71</v>
      </c>
      <c r="V5907">
        <f t="shared" si="667"/>
        <v>21.640800000000002</v>
      </c>
      <c r="W5907">
        <f t="shared" si="668"/>
        <v>545.86835049792376</v>
      </c>
      <c r="X5907">
        <f t="shared" si="669"/>
        <v>290.83865714529378</v>
      </c>
    </row>
    <row r="5908" spans="1:24">
      <c r="A5908" t="s">
        <v>268</v>
      </c>
      <c r="B5908">
        <v>2005007</v>
      </c>
      <c r="C5908">
        <v>1</v>
      </c>
      <c r="D5908">
        <v>1</v>
      </c>
      <c r="E5908" s="28" t="s">
        <v>532</v>
      </c>
      <c r="F5908" t="s">
        <v>581</v>
      </c>
      <c r="G5908" t="s">
        <v>581</v>
      </c>
      <c r="H5908">
        <v>20</v>
      </c>
      <c r="I5908" s="3">
        <v>0.128</v>
      </c>
      <c r="J5908">
        <v>41.728000000000002</v>
      </c>
      <c r="K5908">
        <f t="shared" si="670"/>
        <v>16.3</v>
      </c>
      <c r="L5908">
        <v>-4.1809999999999998E-3</v>
      </c>
      <c r="M5908">
        <f t="shared" si="671"/>
        <v>0.12264832000000001</v>
      </c>
      <c r="N5908" s="5">
        <v>1367.5556665655297</v>
      </c>
      <c r="O5908" s="3">
        <v>16.728352542720124</v>
      </c>
      <c r="P5908" s="7">
        <v>1.2232300996369383E-2</v>
      </c>
      <c r="Q5908" s="9">
        <f t="shared" si="672"/>
        <v>16.031001929264619</v>
      </c>
      <c r="R5908" s="7">
        <f t="shared" si="673"/>
        <v>1.172237614979489E-2</v>
      </c>
      <c r="S5908" t="s">
        <v>481</v>
      </c>
      <c r="T5908" t="s">
        <v>581</v>
      </c>
      <c r="U5908">
        <v>79</v>
      </c>
      <c r="V5908">
        <f t="shared" si="667"/>
        <v>24.0792</v>
      </c>
      <c r="W5908">
        <f t="shared" si="668"/>
        <v>1552.5074036152901</v>
      </c>
      <c r="X5908">
        <f t="shared" si="669"/>
        <v>827.17594464622664</v>
      </c>
    </row>
    <row r="5909" spans="1:24">
      <c r="A5909" t="s">
        <v>268</v>
      </c>
      <c r="B5909">
        <v>2005007</v>
      </c>
      <c r="C5909">
        <v>1</v>
      </c>
      <c r="D5909">
        <v>6</v>
      </c>
      <c r="E5909" s="28" t="s">
        <v>532</v>
      </c>
      <c r="F5909" t="s">
        <v>581</v>
      </c>
      <c r="G5909" t="s">
        <v>581</v>
      </c>
      <c r="H5909">
        <v>7</v>
      </c>
      <c r="I5909" s="3">
        <v>0.36571428571428571</v>
      </c>
      <c r="J5909">
        <v>42.24</v>
      </c>
      <c r="K5909">
        <f t="shared" si="670"/>
        <v>16.5</v>
      </c>
      <c r="L5909">
        <v>-4.1809999999999998E-3</v>
      </c>
      <c r="M5909">
        <f t="shared" si="671"/>
        <v>0.36036260571428569</v>
      </c>
      <c r="N5909" s="5">
        <v>1401.3212022374403</v>
      </c>
      <c r="O5909" s="3">
        <v>48.110426779062927</v>
      </c>
      <c r="P5909" s="7">
        <v>3.4332190722759851E-2</v>
      </c>
      <c r="Q5909" s="9">
        <f t="shared" si="672"/>
        <v>47.412460798094784</v>
      </c>
      <c r="R5909" s="7">
        <f t="shared" si="673"/>
        <v>3.3834113636754357E-2</v>
      </c>
      <c r="S5909" t="s">
        <v>481</v>
      </c>
      <c r="T5909" t="s">
        <v>581</v>
      </c>
      <c r="U5909">
        <v>82</v>
      </c>
      <c r="V5909">
        <f t="shared" si="667"/>
        <v>24.993600000000001</v>
      </c>
      <c r="W5909">
        <f t="shared" si="668"/>
        <v>1640.7239530634038</v>
      </c>
      <c r="X5909">
        <f t="shared" si="669"/>
        <v>874.17772219218159</v>
      </c>
    </row>
    <row r="5910" spans="1:24">
      <c r="A5910" t="s">
        <v>268</v>
      </c>
      <c r="B5910">
        <v>2008067</v>
      </c>
      <c r="C5910">
        <v>1</v>
      </c>
      <c r="D5910">
        <v>4</v>
      </c>
      <c r="E5910" s="28" t="s">
        <v>532</v>
      </c>
      <c r="F5910" t="s">
        <v>581</v>
      </c>
      <c r="G5910" t="s">
        <v>581</v>
      </c>
      <c r="H5910">
        <v>25</v>
      </c>
      <c r="I5910" s="3">
        <v>0.1024</v>
      </c>
      <c r="J5910">
        <v>28.16</v>
      </c>
      <c r="K5910">
        <f t="shared" si="670"/>
        <v>11</v>
      </c>
      <c r="L5910">
        <v>-4.1809999999999998E-3</v>
      </c>
      <c r="M5910">
        <f t="shared" si="671"/>
        <v>9.7048320000000007E-2</v>
      </c>
      <c r="N5910" s="5">
        <v>622.80942321664008</v>
      </c>
      <c r="O5910" s="3">
        <v>9.0261043135118175</v>
      </c>
      <c r="P5910" s="7">
        <v>1.4492562214127173E-2</v>
      </c>
      <c r="Q5910" s="9">
        <f t="shared" si="672"/>
        <v>8.5560090545080385</v>
      </c>
      <c r="R5910" s="7">
        <f t="shared" si="673"/>
        <v>1.373776429123149E-2</v>
      </c>
      <c r="S5910" t="s">
        <v>483</v>
      </c>
      <c r="T5910" t="s">
        <v>581</v>
      </c>
      <c r="U5910">
        <v>84</v>
      </c>
      <c r="V5910">
        <f t="shared" si="667"/>
        <v>25.603200000000001</v>
      </c>
      <c r="W5910">
        <f t="shared" si="668"/>
        <v>702.04148405592196</v>
      </c>
      <c r="X5910">
        <f t="shared" si="669"/>
        <v>374.04770270499523</v>
      </c>
    </row>
    <row r="5911" spans="1:24">
      <c r="A5911" t="s">
        <v>268</v>
      </c>
      <c r="B5911">
        <v>2008067</v>
      </c>
      <c r="C5911">
        <v>1</v>
      </c>
      <c r="D5911">
        <v>1</v>
      </c>
      <c r="E5911" s="28" t="s">
        <v>532</v>
      </c>
      <c r="F5911" t="s">
        <v>581</v>
      </c>
      <c r="G5911" t="s">
        <v>581</v>
      </c>
      <c r="H5911">
        <v>18</v>
      </c>
      <c r="I5911" s="3">
        <v>0.14222222222222222</v>
      </c>
      <c r="J5911">
        <v>45.823999999999998</v>
      </c>
      <c r="K5911">
        <f t="shared" si="670"/>
        <v>17.899999999999999</v>
      </c>
      <c r="L5911">
        <v>-4.1809999999999998E-3</v>
      </c>
      <c r="M5911">
        <f t="shared" si="671"/>
        <v>0.13687054222222222</v>
      </c>
      <c r="N5911" s="5">
        <v>1649.2096470482943</v>
      </c>
      <c r="O5911" s="3">
        <v>20.41081419457436</v>
      </c>
      <c r="P5911" s="7">
        <v>1.2376118603905223E-2</v>
      </c>
      <c r="Q5911" s="9">
        <f t="shared" si="672"/>
        <v>19.645076531440026</v>
      </c>
      <c r="R5911" s="7">
        <f t="shared" si="673"/>
        <v>1.1911812768376774E-2</v>
      </c>
      <c r="S5911" t="s">
        <v>483</v>
      </c>
      <c r="T5911" t="s">
        <v>484</v>
      </c>
      <c r="U5911">
        <v>102</v>
      </c>
      <c r="V5911">
        <f t="shared" si="667"/>
        <v>31.089600000000001</v>
      </c>
      <c r="W5911">
        <f t="shared" si="668"/>
        <v>2316.889350907109</v>
      </c>
      <c r="X5911">
        <f t="shared" si="669"/>
        <v>1234.4386461633078</v>
      </c>
    </row>
    <row r="5912" spans="1:24">
      <c r="A5912" t="s">
        <v>268</v>
      </c>
      <c r="B5912">
        <v>2008067</v>
      </c>
      <c r="C5912">
        <v>2</v>
      </c>
      <c r="D5912">
        <v>3</v>
      </c>
      <c r="E5912" s="28" t="s">
        <v>532</v>
      </c>
      <c r="F5912" t="s">
        <v>581</v>
      </c>
      <c r="G5912" t="s">
        <v>581</v>
      </c>
      <c r="H5912">
        <v>7</v>
      </c>
      <c r="I5912" s="3">
        <v>0.36571428571428571</v>
      </c>
      <c r="J5912">
        <v>34.048000000000002</v>
      </c>
      <c r="K5912">
        <f t="shared" si="670"/>
        <v>13.3</v>
      </c>
      <c r="L5912">
        <v>-4.1809999999999998E-3</v>
      </c>
      <c r="M5912">
        <f t="shared" si="671"/>
        <v>0.36036260571428569</v>
      </c>
      <c r="N5912" s="5">
        <v>910.48561051893762</v>
      </c>
      <c r="O5912" s="3">
        <v>38.698430623159034</v>
      </c>
      <c r="P5912" s="7">
        <v>4.2503066688887696E-2</v>
      </c>
      <c r="Q5912" s="9">
        <f t="shared" si="672"/>
        <v>38.138195235542689</v>
      </c>
      <c r="R5912" s="7">
        <f t="shared" si="673"/>
        <v>4.1887751761178912E-2</v>
      </c>
      <c r="S5912" t="s">
        <v>483</v>
      </c>
      <c r="T5912" t="s">
        <v>484</v>
      </c>
      <c r="U5912">
        <v>72</v>
      </c>
      <c r="V5912">
        <f t="shared" ref="V5912:V5975" si="674">U5912*0.3048</f>
        <v>21.945600000000002</v>
      </c>
      <c r="W5912">
        <f t="shared" si="668"/>
        <v>934.21925884112409</v>
      </c>
      <c r="X5912">
        <f t="shared" si="669"/>
        <v>497.75202111055097</v>
      </c>
    </row>
    <row r="5913" spans="1:24">
      <c r="A5913" t="s">
        <v>268</v>
      </c>
      <c r="B5913">
        <v>2008067</v>
      </c>
      <c r="C5913">
        <v>3</v>
      </c>
      <c r="D5913">
        <v>6</v>
      </c>
      <c r="E5913" s="28" t="s">
        <v>532</v>
      </c>
      <c r="F5913" t="s">
        <v>581</v>
      </c>
      <c r="G5913" t="s">
        <v>581</v>
      </c>
      <c r="H5913">
        <v>13</v>
      </c>
      <c r="I5913" s="3">
        <v>0.19692307692307692</v>
      </c>
      <c r="J5913">
        <v>37.119999999999997</v>
      </c>
      <c r="K5913">
        <f t="shared" si="670"/>
        <v>14.499999999999998</v>
      </c>
      <c r="L5913">
        <v>-4.1809999999999998E-3</v>
      </c>
      <c r="M5913">
        <f t="shared" si="671"/>
        <v>0.19157139692307693</v>
      </c>
      <c r="N5913" s="5">
        <v>1082.1957126553598</v>
      </c>
      <c r="O5913" s="3">
        <v>22.842538747455777</v>
      </c>
      <c r="P5913" s="7">
        <v>2.1107585698530947E-2</v>
      </c>
      <c r="Q5913" s="9">
        <f t="shared" si="672"/>
        <v>22.22497899076906</v>
      </c>
      <c r="R5913" s="7">
        <f t="shared" si="673"/>
        <v>2.0536931287813105E-2</v>
      </c>
      <c r="S5913" t="s">
        <v>483</v>
      </c>
      <c r="T5913" t="s">
        <v>581</v>
      </c>
      <c r="U5913">
        <v>69</v>
      </c>
      <c r="V5913">
        <f t="shared" si="674"/>
        <v>21.031200000000002</v>
      </c>
      <c r="W5913">
        <f t="shared" si="668"/>
        <v>1087.1150890612432</v>
      </c>
      <c r="X5913">
        <f t="shared" si="669"/>
        <v>579.2149194518305</v>
      </c>
    </row>
    <row r="5914" spans="1:24">
      <c r="A5914" t="s">
        <v>268</v>
      </c>
      <c r="B5914">
        <v>2008067</v>
      </c>
      <c r="C5914">
        <v>3</v>
      </c>
      <c r="D5914">
        <v>4</v>
      </c>
      <c r="E5914" s="28" t="s">
        <v>532</v>
      </c>
      <c r="F5914" t="s">
        <v>581</v>
      </c>
      <c r="G5914" t="s">
        <v>581</v>
      </c>
      <c r="H5914">
        <v>9</v>
      </c>
      <c r="I5914" s="3">
        <v>0.28444444444444444</v>
      </c>
      <c r="J5914">
        <v>37.119999999999997</v>
      </c>
      <c r="K5914">
        <f t="shared" si="670"/>
        <v>14.499999999999998</v>
      </c>
      <c r="L5914">
        <v>-4.1809999999999998E-3</v>
      </c>
      <c r="M5914">
        <f t="shared" si="671"/>
        <v>0.27909276444444442</v>
      </c>
      <c r="N5914" s="5">
        <v>1082.1957126553598</v>
      </c>
      <c r="O5914" s="3">
        <v>32.916568346168809</v>
      </c>
      <c r="P5914" s="7">
        <v>3.0416465304045744E-2</v>
      </c>
      <c r="Q5914" s="9">
        <f t="shared" si="672"/>
        <v>32.301951387344758</v>
      </c>
      <c r="R5914" s="7">
        <f t="shared" si="673"/>
        <v>2.9848530177675692E-2</v>
      </c>
      <c r="S5914" t="s">
        <v>483</v>
      </c>
      <c r="T5914" t="s">
        <v>581</v>
      </c>
      <c r="U5914">
        <v>71</v>
      </c>
      <c r="V5914">
        <f t="shared" si="674"/>
        <v>21.640800000000002</v>
      </c>
      <c r="W5914">
        <f t="shared" si="668"/>
        <v>1111.696700004635</v>
      </c>
      <c r="X5914">
        <f t="shared" si="669"/>
        <v>592.31200176246955</v>
      </c>
    </row>
    <row r="5915" spans="1:24">
      <c r="A5915" t="s">
        <v>268</v>
      </c>
      <c r="B5915">
        <v>2008067</v>
      </c>
      <c r="C5915">
        <v>6</v>
      </c>
      <c r="D5915">
        <v>4</v>
      </c>
      <c r="E5915" s="28" t="s">
        <v>532</v>
      </c>
      <c r="F5915" t="s">
        <v>581</v>
      </c>
      <c r="G5915" t="s">
        <v>581</v>
      </c>
      <c r="H5915">
        <v>13</v>
      </c>
      <c r="I5915" s="3">
        <v>0.19692307692307692</v>
      </c>
      <c r="J5915">
        <v>38.143999999999998</v>
      </c>
      <c r="K5915">
        <f t="shared" si="670"/>
        <v>14.899999999999999</v>
      </c>
      <c r="L5915">
        <v>-4.1809999999999998E-3</v>
      </c>
      <c r="M5915">
        <f t="shared" si="671"/>
        <v>0.19157139692307693</v>
      </c>
      <c r="N5915" s="5">
        <v>1142.7266119696383</v>
      </c>
      <c r="O5915" s="3">
        <v>23.476038488718423</v>
      </c>
      <c r="P5915" s="7">
        <v>2.0543880087166615E-2</v>
      </c>
      <c r="Q5915" s="9">
        <f t="shared" si="672"/>
        <v>22.841262416504865</v>
      </c>
      <c r="R5915" s="7">
        <f t="shared" si="673"/>
        <v>1.9988387578665882E-2</v>
      </c>
      <c r="S5915" t="s">
        <v>483</v>
      </c>
      <c r="T5915" t="s">
        <v>581</v>
      </c>
      <c r="U5915">
        <v>78</v>
      </c>
      <c r="V5915">
        <f t="shared" si="674"/>
        <v>23.7744</v>
      </c>
      <c r="W5915">
        <f t="shared" si="668"/>
        <v>1268.3391528223069</v>
      </c>
      <c r="X5915">
        <f t="shared" si="669"/>
        <v>675.77110062372515</v>
      </c>
    </row>
    <row r="5916" spans="1:24">
      <c r="A5916" t="s">
        <v>452</v>
      </c>
      <c r="B5916">
        <v>2005007</v>
      </c>
      <c r="C5916">
        <v>1</v>
      </c>
      <c r="D5916">
        <v>2</v>
      </c>
      <c r="E5916" s="28" t="s">
        <v>532</v>
      </c>
      <c r="F5916" t="s">
        <v>581</v>
      </c>
      <c r="G5916" t="s">
        <v>581</v>
      </c>
      <c r="H5916">
        <v>17</v>
      </c>
      <c r="I5916" s="3">
        <v>0.15058823529411766</v>
      </c>
      <c r="J5916">
        <v>55.296000000000006</v>
      </c>
      <c r="K5916">
        <f t="shared" si="670"/>
        <v>21.6</v>
      </c>
      <c r="L5916">
        <v>-4.1809999999999998E-3</v>
      </c>
      <c r="M5916">
        <f t="shared" si="671"/>
        <v>0.14523655529411766</v>
      </c>
      <c r="N5916" s="5">
        <v>2401.470780958311</v>
      </c>
      <c r="O5916" s="3">
        <v>26.088571524702132</v>
      </c>
      <c r="P5916" s="7">
        <v>1.0863580657138557E-2</v>
      </c>
      <c r="Q5916" s="9">
        <f t="shared" si="672"/>
        <v>25.163864258022851</v>
      </c>
      <c r="R5916" s="7">
        <f t="shared" si="673"/>
        <v>1.0478521936453114E-2</v>
      </c>
      <c r="S5916" t="s">
        <v>481</v>
      </c>
      <c r="T5916" t="s">
        <v>581</v>
      </c>
      <c r="U5916">
        <v>76</v>
      </c>
      <c r="V5916">
        <f t="shared" si="674"/>
        <v>23.1648</v>
      </c>
      <c r="W5916">
        <f t="shared" si="668"/>
        <v>2751.3431116613001</v>
      </c>
      <c r="X5916">
        <f t="shared" si="669"/>
        <v>1465.9156098931408</v>
      </c>
    </row>
    <row r="5917" spans="1:24">
      <c r="A5917" t="s">
        <v>452</v>
      </c>
      <c r="B5917">
        <v>2005007</v>
      </c>
      <c r="C5917">
        <v>1</v>
      </c>
      <c r="D5917">
        <v>1</v>
      </c>
      <c r="E5917" s="28" t="s">
        <v>532</v>
      </c>
      <c r="F5917" t="s">
        <v>581</v>
      </c>
      <c r="G5917" t="s">
        <v>581</v>
      </c>
      <c r="H5917">
        <v>9</v>
      </c>
      <c r="I5917" s="3">
        <v>0.28444444444444444</v>
      </c>
      <c r="J5917">
        <v>62.72</v>
      </c>
      <c r="K5917">
        <f t="shared" si="670"/>
        <v>24.5</v>
      </c>
      <c r="L5917">
        <v>-4.1809999999999998E-3</v>
      </c>
      <c r="M5917">
        <f t="shared" si="671"/>
        <v>0.27909276444444442</v>
      </c>
      <c r="N5917" s="5">
        <v>3089.5979858329601</v>
      </c>
      <c r="O5917" s="3">
        <v>55.792947891768314</v>
      </c>
      <c r="P5917" s="7">
        <v>1.8058319609088706E-2</v>
      </c>
      <c r="Q5917" s="9">
        <f t="shared" si="672"/>
        <v>54.747922932745297</v>
      </c>
      <c r="R5917" s="7">
        <f t="shared" si="673"/>
        <v>1.7720079823907955E-2</v>
      </c>
      <c r="S5917" t="s">
        <v>481</v>
      </c>
      <c r="T5917" t="s">
        <v>581</v>
      </c>
      <c r="U5917">
        <v>88</v>
      </c>
      <c r="V5917">
        <f t="shared" si="674"/>
        <v>26.822400000000002</v>
      </c>
      <c r="W5917">
        <f t="shared" si="668"/>
        <v>4040.7449513897222</v>
      </c>
      <c r="X5917">
        <f t="shared" si="669"/>
        <v>2152.9089101004442</v>
      </c>
    </row>
    <row r="5918" spans="1:24">
      <c r="A5918" t="s">
        <v>452</v>
      </c>
      <c r="B5918">
        <v>2005007</v>
      </c>
      <c r="C5918">
        <v>2</v>
      </c>
      <c r="D5918">
        <v>1</v>
      </c>
      <c r="E5918" s="28" t="s">
        <v>532</v>
      </c>
      <c r="F5918" t="s">
        <v>581</v>
      </c>
      <c r="G5918" t="s">
        <v>581</v>
      </c>
      <c r="H5918">
        <v>8</v>
      </c>
      <c r="I5918" s="3">
        <v>0.32</v>
      </c>
      <c r="J5918">
        <v>59.136000000000003</v>
      </c>
      <c r="K5918">
        <f t="shared" si="670"/>
        <v>23.1</v>
      </c>
      <c r="L5918">
        <v>-4.1809999999999998E-3</v>
      </c>
      <c r="M5918">
        <f t="shared" si="671"/>
        <v>0.31464831999999998</v>
      </c>
      <c r="N5918" s="5">
        <v>2746.5895563853828</v>
      </c>
      <c r="O5918" s="3">
        <v>59.128292256768205</v>
      </c>
      <c r="P5918" s="7">
        <v>2.1527895247145448E-2</v>
      </c>
      <c r="Q5918" s="9">
        <f t="shared" si="672"/>
        <v>58.144719890483032</v>
      </c>
      <c r="R5918" s="7">
        <f t="shared" si="673"/>
        <v>2.1169788458310353E-2</v>
      </c>
      <c r="S5918" t="s">
        <v>481</v>
      </c>
      <c r="T5918" t="s">
        <v>581</v>
      </c>
      <c r="U5918">
        <v>86</v>
      </c>
      <c r="V5918">
        <f t="shared" si="674"/>
        <v>26.212800000000001</v>
      </c>
      <c r="W5918">
        <f t="shared" si="668"/>
        <v>3499.1183096943582</v>
      </c>
      <c r="X5918">
        <f t="shared" si="669"/>
        <v>1864.3302354051543</v>
      </c>
    </row>
    <row r="5919" spans="1:24">
      <c r="A5919" t="s">
        <v>452</v>
      </c>
      <c r="B5919">
        <v>2005007</v>
      </c>
      <c r="C5919">
        <v>2</v>
      </c>
      <c r="D5919">
        <v>6</v>
      </c>
      <c r="E5919" s="28" t="s">
        <v>532</v>
      </c>
      <c r="F5919" t="s">
        <v>581</v>
      </c>
      <c r="G5919" t="s">
        <v>581</v>
      </c>
      <c r="H5919">
        <v>6</v>
      </c>
      <c r="I5919" s="3">
        <v>0.42666666666666669</v>
      </c>
      <c r="J5919">
        <v>61.44</v>
      </c>
      <c r="K5919">
        <f t="shared" si="670"/>
        <v>24</v>
      </c>
      <c r="L5919">
        <v>-4.1809999999999998E-3</v>
      </c>
      <c r="M5919">
        <f t="shared" si="671"/>
        <v>0.42131498666666667</v>
      </c>
      <c r="N5919" s="5">
        <v>2964.7787419238402</v>
      </c>
      <c r="O5919" s="3">
        <v>81.783056875520046</v>
      </c>
      <c r="P5919" s="7">
        <v>2.7584876982236842E-2</v>
      </c>
      <c r="Q5919" s="9">
        <f t="shared" si="672"/>
        <v>80.764334191724075</v>
      </c>
      <c r="R5919" s="7">
        <f t="shared" si="673"/>
        <v>2.7241268648370107E-2</v>
      </c>
      <c r="S5919" t="s">
        <v>481</v>
      </c>
      <c r="T5919" t="s">
        <v>581</v>
      </c>
      <c r="U5919">
        <v>90</v>
      </c>
      <c r="V5919">
        <f t="shared" si="674"/>
        <v>27.432000000000002</v>
      </c>
      <c r="W5919">
        <f t="shared" si="668"/>
        <v>3934.9045397413201</v>
      </c>
      <c r="X5919">
        <f t="shared" si="669"/>
        <v>2096.5171387741757</v>
      </c>
    </row>
    <row r="5920" spans="1:24">
      <c r="A5920" t="s">
        <v>452</v>
      </c>
      <c r="B5920">
        <v>2005007</v>
      </c>
      <c r="C5920">
        <v>3</v>
      </c>
      <c r="D5920">
        <v>4</v>
      </c>
      <c r="E5920" s="28" t="s">
        <v>532</v>
      </c>
      <c r="F5920" t="s">
        <v>581</v>
      </c>
      <c r="G5920" t="s">
        <v>581</v>
      </c>
      <c r="H5920">
        <v>12</v>
      </c>
      <c r="I5920" s="3">
        <v>0.21333333333333335</v>
      </c>
      <c r="J5920">
        <v>62.72</v>
      </c>
      <c r="K5920">
        <f t="shared" si="670"/>
        <v>24.5</v>
      </c>
      <c r="L5920">
        <v>-4.1809999999999998E-3</v>
      </c>
      <c r="M5920">
        <f t="shared" si="671"/>
        <v>0.20798165333333335</v>
      </c>
      <c r="N5920" s="5">
        <v>3089.5979858329601</v>
      </c>
      <c r="O5920" s="3">
        <v>41.892370042880152</v>
      </c>
      <c r="P5920" s="7">
        <v>1.3559165378464574E-2</v>
      </c>
      <c r="Q5920" s="9">
        <f t="shared" si="672"/>
        <v>40.844954151557062</v>
      </c>
      <c r="R5920" s="7">
        <f t="shared" si="673"/>
        <v>1.3220151728104264E-2</v>
      </c>
      <c r="S5920" t="s">
        <v>481</v>
      </c>
      <c r="T5920" t="s">
        <v>581</v>
      </c>
      <c r="U5920">
        <v>93</v>
      </c>
      <c r="V5920">
        <f t="shared" si="674"/>
        <v>28.346400000000003</v>
      </c>
      <c r="W5920">
        <f t="shared" si="668"/>
        <v>4219.3224445937312</v>
      </c>
      <c r="X5920">
        <f t="shared" si="669"/>
        <v>2248.0549984795402</v>
      </c>
    </row>
    <row r="5921" spans="1:24">
      <c r="A5921" t="s">
        <v>118</v>
      </c>
      <c r="B5921">
        <v>2014012</v>
      </c>
      <c r="C5921">
        <v>1</v>
      </c>
      <c r="D5921">
        <v>1</v>
      </c>
      <c r="E5921" s="28" t="s">
        <v>532</v>
      </c>
      <c r="F5921" t="s">
        <v>581</v>
      </c>
      <c r="G5921" t="s">
        <v>581</v>
      </c>
      <c r="H5921">
        <v>7</v>
      </c>
      <c r="I5921" s="3">
        <v>0.36571428571428571</v>
      </c>
      <c r="J5921">
        <v>52.736000000000004</v>
      </c>
      <c r="K5921">
        <f t="shared" si="670"/>
        <v>20.6</v>
      </c>
      <c r="L5921">
        <v>-4.1809999999999998E-3</v>
      </c>
      <c r="M5921">
        <f t="shared" si="671"/>
        <v>0.36036260571428569</v>
      </c>
      <c r="N5921" s="5">
        <v>2184.2595606298628</v>
      </c>
      <c r="O5921" s="3">
        <v>60.169546853815127</v>
      </c>
      <c r="P5921" s="7">
        <v>2.7546884966576212E-2</v>
      </c>
      <c r="Q5921" s="9">
        <f t="shared" si="672"/>
        <v>59.295113550114458</v>
      </c>
      <c r="R5921" s="7">
        <f t="shared" si="673"/>
        <v>2.7146550995530885E-2</v>
      </c>
      <c r="S5921" t="s">
        <v>485</v>
      </c>
      <c r="T5921" t="s">
        <v>581</v>
      </c>
      <c r="U5921">
        <v>55</v>
      </c>
      <c r="V5921">
        <f t="shared" si="674"/>
        <v>16.763999999999999</v>
      </c>
      <c r="W5921">
        <f t="shared" si="668"/>
        <v>1930.0891519087756</v>
      </c>
      <c r="X5921">
        <f t="shared" si="669"/>
        <v>1028.3515001369958</v>
      </c>
    </row>
    <row r="5922" spans="1:24">
      <c r="A5922" t="s">
        <v>118</v>
      </c>
      <c r="B5922">
        <v>2014012</v>
      </c>
      <c r="C5922">
        <v>4</v>
      </c>
      <c r="D5922">
        <v>1</v>
      </c>
      <c r="E5922" s="28" t="s">
        <v>532</v>
      </c>
      <c r="F5922" t="s">
        <v>581</v>
      </c>
      <c r="G5922" t="s">
        <v>581</v>
      </c>
      <c r="H5922">
        <v>9</v>
      </c>
      <c r="I5922" s="3">
        <v>0.28444444444444444</v>
      </c>
      <c r="J5922">
        <v>15.104000000000001</v>
      </c>
      <c r="K5922">
        <f t="shared" si="670"/>
        <v>5.9</v>
      </c>
      <c r="L5922">
        <v>-4.1809999999999998E-3</v>
      </c>
      <c r="M5922">
        <f t="shared" si="671"/>
        <v>0.27909276444444442</v>
      </c>
      <c r="N5922" s="5">
        <v>179.17352084439042</v>
      </c>
      <c r="O5922" s="3">
        <v>13.242881936952902</v>
      </c>
      <c r="P5922" s="7">
        <v>7.3910932120679548E-2</v>
      </c>
      <c r="Q5922" s="9">
        <f t="shared" si="672"/>
        <v>12.998415858300099</v>
      </c>
      <c r="R5922" s="7">
        <f t="shared" si="673"/>
        <v>7.2546522483023776E-2</v>
      </c>
      <c r="S5922" t="s">
        <v>481</v>
      </c>
      <c r="T5922" t="s">
        <v>481</v>
      </c>
      <c r="U5922">
        <v>18</v>
      </c>
      <c r="V5922">
        <f t="shared" si="674"/>
        <v>5.4864000000000006</v>
      </c>
      <c r="W5922">
        <f t="shared" si="668"/>
        <v>57.992872049996699</v>
      </c>
      <c r="X5922">
        <f t="shared" si="669"/>
        <v>30.898602228238243</v>
      </c>
    </row>
    <row r="5923" spans="1:24">
      <c r="A5923" t="s">
        <v>118</v>
      </c>
      <c r="B5923">
        <v>2014012</v>
      </c>
      <c r="C5923">
        <v>5</v>
      </c>
      <c r="D5923">
        <v>7</v>
      </c>
      <c r="E5923" s="28" t="s">
        <v>532</v>
      </c>
      <c r="F5923" t="s">
        <v>581</v>
      </c>
      <c r="G5923" t="s">
        <v>581</v>
      </c>
      <c r="H5923">
        <v>7</v>
      </c>
      <c r="I5923" s="3">
        <v>0.36571428571428571</v>
      </c>
      <c r="J5923">
        <v>18.944000000000003</v>
      </c>
      <c r="K5923">
        <f t="shared" si="670"/>
        <v>7.4000000000000012</v>
      </c>
      <c r="L5923">
        <v>-4.1809999999999998E-3</v>
      </c>
      <c r="M5923">
        <f t="shared" si="671"/>
        <v>0.36036260571428569</v>
      </c>
      <c r="N5923" s="5">
        <v>281.85986789539851</v>
      </c>
      <c r="O5923" s="3">
        <v>21.345062710710902</v>
      </c>
      <c r="P5923" s="7">
        <v>7.5729343343878611E-2</v>
      </c>
      <c r="Q5923" s="9">
        <f t="shared" si="672"/>
        <v>21.038768104587287</v>
      </c>
      <c r="R5923" s="7">
        <f t="shared" si="673"/>
        <v>7.4642652257238054E-2</v>
      </c>
      <c r="S5923" t="s">
        <v>481</v>
      </c>
      <c r="T5923" t="s">
        <v>581</v>
      </c>
      <c r="U5923">
        <v>25</v>
      </c>
      <c r="V5923">
        <f t="shared" si="674"/>
        <v>7.62</v>
      </c>
      <c r="W5923">
        <f t="shared" si="668"/>
        <v>118.87344983920561</v>
      </c>
      <c r="X5923">
        <f t="shared" si="669"/>
        <v>63.335774074328754</v>
      </c>
    </row>
    <row r="5924" spans="1:24">
      <c r="A5924" t="s">
        <v>118</v>
      </c>
      <c r="B5924">
        <v>2014012</v>
      </c>
      <c r="C5924">
        <v>6</v>
      </c>
      <c r="D5924">
        <v>3</v>
      </c>
      <c r="E5924" s="28" t="s">
        <v>532</v>
      </c>
      <c r="F5924" t="s">
        <v>581</v>
      </c>
      <c r="G5924" t="s">
        <v>581</v>
      </c>
      <c r="H5924">
        <v>8</v>
      </c>
      <c r="I5924" s="3">
        <v>0.32</v>
      </c>
      <c r="J5924">
        <v>20.736000000000001</v>
      </c>
      <c r="K5924">
        <f t="shared" si="670"/>
        <v>8.1</v>
      </c>
      <c r="L5924">
        <v>-4.1809999999999998E-3</v>
      </c>
      <c r="M5924">
        <f t="shared" si="671"/>
        <v>0.31464831999999998</v>
      </c>
      <c r="N5924" s="5">
        <v>337.7068285722624</v>
      </c>
      <c r="O5924" s="3">
        <v>20.524401773567991</v>
      </c>
      <c r="P5924" s="7">
        <v>6.0775797339781022E-2</v>
      </c>
      <c r="Q5924" s="9">
        <f t="shared" si="672"/>
        <v>20.186441475848863</v>
      </c>
      <c r="R5924" s="7">
        <f t="shared" si="673"/>
        <v>5.9775046780048677E-2</v>
      </c>
      <c r="S5924" t="s">
        <v>481</v>
      </c>
      <c r="T5924" t="s">
        <v>482</v>
      </c>
      <c r="U5924">
        <v>27</v>
      </c>
      <c r="V5924">
        <f t="shared" si="674"/>
        <v>8.2295999999999996</v>
      </c>
      <c r="W5924">
        <f t="shared" si="668"/>
        <v>151.72830257874949</v>
      </c>
      <c r="X5924">
        <f t="shared" si="669"/>
        <v>80.840839613957741</v>
      </c>
    </row>
    <row r="5925" spans="1:24">
      <c r="A5925" t="s">
        <v>118</v>
      </c>
      <c r="B5925">
        <v>2014012</v>
      </c>
      <c r="C5925">
        <v>9</v>
      </c>
      <c r="D5925">
        <v>3</v>
      </c>
      <c r="E5925" s="28" t="s">
        <v>532</v>
      </c>
      <c r="F5925" t="s">
        <v>581</v>
      </c>
      <c r="G5925" t="s">
        <v>581</v>
      </c>
      <c r="H5925">
        <v>10</v>
      </c>
      <c r="I5925" s="3">
        <v>0.25600000000000001</v>
      </c>
      <c r="J5925">
        <v>18.687999999999999</v>
      </c>
      <c r="K5925">
        <f t="shared" si="670"/>
        <v>7.3</v>
      </c>
      <c r="L5925">
        <v>-4.1809999999999998E-3</v>
      </c>
      <c r="M5925">
        <f t="shared" si="671"/>
        <v>0.25064831999999998</v>
      </c>
      <c r="N5925" s="5">
        <v>274.29350548111358</v>
      </c>
      <c r="O5925" s="3">
        <v>14.823893945548804</v>
      </c>
      <c r="P5925" s="7">
        <v>5.4043911537560989E-2</v>
      </c>
      <c r="Q5925" s="9">
        <f t="shared" si="672"/>
        <v>14.518214311264405</v>
      </c>
      <c r="R5925" s="7">
        <f t="shared" si="673"/>
        <v>5.2929486193263348E-2</v>
      </c>
      <c r="S5925" t="s">
        <v>481</v>
      </c>
      <c r="T5925" t="s">
        <v>581</v>
      </c>
      <c r="U5925">
        <v>26</v>
      </c>
      <c r="V5925">
        <f t="shared" si="674"/>
        <v>7.9248000000000003</v>
      </c>
      <c r="W5925">
        <f t="shared" si="668"/>
        <v>119.23337888989674</v>
      </c>
      <c r="X5925">
        <f t="shared" si="669"/>
        <v>63.527544272536993</v>
      </c>
    </row>
    <row r="5926" spans="1:24">
      <c r="A5926" t="s">
        <v>448</v>
      </c>
      <c r="B5926">
        <v>2005006</v>
      </c>
      <c r="C5926">
        <v>1</v>
      </c>
      <c r="D5926">
        <v>1</v>
      </c>
      <c r="E5926" s="28" t="s">
        <v>532</v>
      </c>
      <c r="F5926" t="s">
        <v>581</v>
      </c>
      <c r="G5926" t="s">
        <v>581</v>
      </c>
      <c r="H5926">
        <v>11</v>
      </c>
      <c r="I5926" s="3">
        <v>0.23272727272727273</v>
      </c>
      <c r="J5926">
        <v>55.04</v>
      </c>
      <c r="K5926">
        <f t="shared" si="670"/>
        <v>21.5</v>
      </c>
      <c r="L5926">
        <v>-4.1809999999999998E-3</v>
      </c>
      <c r="M5926">
        <f t="shared" si="671"/>
        <v>0.22737559272727273</v>
      </c>
      <c r="N5926" s="5">
        <v>2379.2864122470401</v>
      </c>
      <c r="O5926" s="3">
        <v>40.071476402396002</v>
      </c>
      <c r="P5926" s="7">
        <v>1.6841804415027022E-2</v>
      </c>
      <c r="Q5926" s="9">
        <f t="shared" si="672"/>
        <v>39.153834963668572</v>
      </c>
      <c r="R5926" s="7">
        <f t="shared" si="673"/>
        <v>1.6456125148334284E-2</v>
      </c>
      <c r="S5926" t="s">
        <v>481</v>
      </c>
      <c r="T5926" t="s">
        <v>581</v>
      </c>
      <c r="U5926">
        <v>78</v>
      </c>
      <c r="V5926">
        <f t="shared" si="674"/>
        <v>23.7744</v>
      </c>
      <c r="W5926">
        <f t="shared" si="668"/>
        <v>2780.0948224770909</v>
      </c>
      <c r="X5926">
        <f t="shared" si="669"/>
        <v>1481.2345214157942</v>
      </c>
    </row>
    <row r="5927" spans="1:24">
      <c r="A5927" t="s">
        <v>448</v>
      </c>
      <c r="B5927">
        <v>2005006</v>
      </c>
      <c r="C5927">
        <v>1</v>
      </c>
      <c r="D5927">
        <v>6</v>
      </c>
      <c r="E5927" s="28" t="s">
        <v>532</v>
      </c>
      <c r="F5927" t="s">
        <v>581</v>
      </c>
      <c r="G5927" t="s">
        <v>581</v>
      </c>
      <c r="H5927">
        <v>10</v>
      </c>
      <c r="I5927" s="3">
        <v>0.25600000000000001</v>
      </c>
      <c r="J5927">
        <v>64</v>
      </c>
      <c r="K5927">
        <f t="shared" si="670"/>
        <v>25</v>
      </c>
      <c r="L5927">
        <v>-4.1809999999999998E-3</v>
      </c>
      <c r="M5927">
        <f t="shared" si="671"/>
        <v>0.25064831999999998</v>
      </c>
      <c r="N5927" s="5">
        <v>3216.9908224000001</v>
      </c>
      <c r="O5927" s="3">
        <v>51.265966561689801</v>
      </c>
      <c r="P5927" s="7">
        <v>1.5936000253629384E-2</v>
      </c>
      <c r="Q5927" s="9">
        <f t="shared" si="672"/>
        <v>50.198464831495727</v>
      </c>
      <c r="R5927" s="7">
        <f t="shared" si="673"/>
        <v>1.5604167870782337E-2</v>
      </c>
      <c r="S5927" t="s">
        <v>481</v>
      </c>
      <c r="T5927" t="s">
        <v>581</v>
      </c>
      <c r="U5927">
        <v>81</v>
      </c>
      <c r="V5927">
        <f t="shared" si="674"/>
        <v>24.688800000000001</v>
      </c>
      <c r="W5927">
        <f t="shared" si="668"/>
        <v>3954.296528700218</v>
      </c>
      <c r="X5927">
        <f t="shared" si="669"/>
        <v>2106.8491904914763</v>
      </c>
    </row>
    <row r="5928" spans="1:24">
      <c r="A5928" t="s">
        <v>448</v>
      </c>
      <c r="B5928">
        <v>2005006</v>
      </c>
      <c r="C5928">
        <v>2</v>
      </c>
      <c r="D5928">
        <v>1</v>
      </c>
      <c r="E5928" s="28" t="s">
        <v>532</v>
      </c>
      <c r="F5928" t="s">
        <v>581</v>
      </c>
      <c r="G5928" t="s">
        <v>581</v>
      </c>
      <c r="H5928">
        <v>11</v>
      </c>
      <c r="I5928" s="3">
        <v>0.23272727272727273</v>
      </c>
      <c r="J5928">
        <v>48.896000000000008</v>
      </c>
      <c r="K5928">
        <f t="shared" si="670"/>
        <v>19.100000000000001</v>
      </c>
      <c r="L5928">
        <v>-4.1809999999999998E-3</v>
      </c>
      <c r="M5928">
        <f t="shared" si="671"/>
        <v>0.22737559272727273</v>
      </c>
      <c r="N5928" s="5">
        <v>1877.7446750715912</v>
      </c>
      <c r="O5928" s="3">
        <v>35.579387327987618</v>
      </c>
      <c r="P5928" s="7">
        <v>1.8947936745783135E-2</v>
      </c>
      <c r="Q5928" s="9">
        <f t="shared" si="672"/>
        <v>34.765043793420297</v>
      </c>
      <c r="R5928" s="7">
        <f t="shared" si="673"/>
        <v>1.8514255028892486E-2</v>
      </c>
      <c r="S5928" t="s">
        <v>481</v>
      </c>
      <c r="T5928" t="s">
        <v>581</v>
      </c>
      <c r="U5928">
        <v>98</v>
      </c>
      <c r="V5928">
        <f t="shared" si="674"/>
        <v>29.8704</v>
      </c>
      <c r="W5928">
        <f t="shared" si="668"/>
        <v>2579.9990973770959</v>
      </c>
      <c r="X5928">
        <f t="shared" si="669"/>
        <v>1374.6235190825169</v>
      </c>
    </row>
    <row r="5929" spans="1:24">
      <c r="A5929" t="s">
        <v>448</v>
      </c>
      <c r="B5929">
        <v>2005006</v>
      </c>
      <c r="C5929">
        <v>4</v>
      </c>
      <c r="D5929">
        <v>3</v>
      </c>
      <c r="E5929" s="28" t="s">
        <v>532</v>
      </c>
      <c r="F5929" t="s">
        <v>581</v>
      </c>
      <c r="G5929" t="s">
        <v>581</v>
      </c>
      <c r="H5929">
        <v>11</v>
      </c>
      <c r="I5929" s="3">
        <v>0.23272727272727273</v>
      </c>
      <c r="J5929">
        <v>48.896000000000008</v>
      </c>
      <c r="K5929">
        <f t="shared" si="670"/>
        <v>19.100000000000001</v>
      </c>
      <c r="L5929">
        <v>-4.1809999999999998E-3</v>
      </c>
      <c r="M5929">
        <f t="shared" si="671"/>
        <v>0.22737559272727273</v>
      </c>
      <c r="N5929" s="5">
        <v>1877.7446750715912</v>
      </c>
      <c r="O5929" s="3">
        <v>35.579387327987618</v>
      </c>
      <c r="P5929" s="7">
        <v>1.8947936745783135E-2</v>
      </c>
      <c r="Q5929" s="9">
        <f t="shared" si="672"/>
        <v>34.765043793420297</v>
      </c>
      <c r="R5929" s="7">
        <f t="shared" si="673"/>
        <v>1.8514255028892486E-2</v>
      </c>
      <c r="S5929" t="s">
        <v>483</v>
      </c>
      <c r="T5929" t="s">
        <v>581</v>
      </c>
      <c r="U5929">
        <v>82</v>
      </c>
      <c r="V5929">
        <f t="shared" si="674"/>
        <v>24.993600000000001</v>
      </c>
      <c r="W5929">
        <f t="shared" si="668"/>
        <v>2244.0941233099616</v>
      </c>
      <c r="X5929">
        <f t="shared" si="669"/>
        <v>1195.6533488995476</v>
      </c>
    </row>
    <row r="5930" spans="1:24">
      <c r="A5930" t="s">
        <v>448</v>
      </c>
      <c r="B5930">
        <v>2006012</v>
      </c>
      <c r="C5930">
        <v>1</v>
      </c>
      <c r="D5930">
        <v>1</v>
      </c>
      <c r="E5930" s="28" t="s">
        <v>532</v>
      </c>
      <c r="F5930" t="s">
        <v>581</v>
      </c>
      <c r="G5930" t="s">
        <v>581</v>
      </c>
      <c r="H5930">
        <v>10</v>
      </c>
      <c r="I5930" s="3">
        <v>0.25600000000000001</v>
      </c>
      <c r="J5930">
        <v>26.368000000000002</v>
      </c>
      <c r="K5930">
        <f t="shared" si="670"/>
        <v>10.3</v>
      </c>
      <c r="L5930">
        <v>-4.1809999999999998E-3</v>
      </c>
      <c r="M5930">
        <f t="shared" si="671"/>
        <v>0.25064831999999998</v>
      </c>
      <c r="N5930" s="5">
        <v>546.0648901574657</v>
      </c>
      <c r="O5930" s="3">
        <v>21.000516422860819</v>
      </c>
      <c r="P5930" s="7">
        <v>3.8457913704733913E-2</v>
      </c>
      <c r="Q5930" s="9">
        <f t="shared" si="672"/>
        <v>20.565714399439202</v>
      </c>
      <c r="R5930" s="7">
        <f t="shared" si="673"/>
        <v>3.7661667633509234E-2</v>
      </c>
      <c r="S5930" t="s">
        <v>483</v>
      </c>
      <c r="T5930" t="s">
        <v>581</v>
      </c>
      <c r="U5930">
        <v>49</v>
      </c>
      <c r="V5930">
        <f t="shared" si="674"/>
        <v>14.9352</v>
      </c>
      <c r="W5930">
        <f t="shared" ref="W5930:W5993" si="675">IF(K5930&lt;9,0.16347481*POWER(K5930,2.03361676)*POWER(U5930,0.78254419),0.16347481*0.79129363*POWER(K5930,2.14015397)*POWER(U5930,0.78254419))</f>
        <v>400.00851907709631</v>
      </c>
      <c r="X5930">
        <f t="shared" ref="X5930:X5993" si="676">W5930*0.5328</f>
        <v>213.12453896427692</v>
      </c>
    </row>
    <row r="5931" spans="1:24">
      <c r="A5931" t="s">
        <v>448</v>
      </c>
      <c r="B5931">
        <v>2006012</v>
      </c>
      <c r="C5931">
        <v>5</v>
      </c>
      <c r="D5931">
        <v>1</v>
      </c>
      <c r="E5931" s="28" t="s">
        <v>532</v>
      </c>
      <c r="F5931" t="s">
        <v>581</v>
      </c>
      <c r="G5931" t="s">
        <v>581</v>
      </c>
      <c r="H5931">
        <v>18</v>
      </c>
      <c r="I5931" s="3">
        <v>0.14222222222222222</v>
      </c>
      <c r="J5931">
        <v>58.368000000000002</v>
      </c>
      <c r="K5931">
        <f t="shared" si="670"/>
        <v>22.8</v>
      </c>
      <c r="L5931">
        <v>-4.1809999999999998E-3</v>
      </c>
      <c r="M5931">
        <f t="shared" si="671"/>
        <v>0.13687054222222222</v>
      </c>
      <c r="N5931" s="5">
        <v>2675.7128145862657</v>
      </c>
      <c r="O5931" s="3">
        <v>26.015527183246292</v>
      </c>
      <c r="P5931" s="7">
        <v>9.7228398509086496E-3</v>
      </c>
      <c r="Q5931" s="9">
        <f t="shared" si="672"/>
        <v>25.038889689215743</v>
      </c>
      <c r="R5931" s="7">
        <f t="shared" si="673"/>
        <v>9.3578389850808418E-3</v>
      </c>
      <c r="S5931" t="s">
        <v>483</v>
      </c>
      <c r="T5931" t="s">
        <v>581</v>
      </c>
      <c r="U5931">
        <v>76</v>
      </c>
      <c r="V5931">
        <f t="shared" si="674"/>
        <v>23.1648</v>
      </c>
      <c r="W5931">
        <f t="shared" si="675"/>
        <v>3088.8577888039727</v>
      </c>
      <c r="X5931">
        <f t="shared" si="676"/>
        <v>1645.7434298747569</v>
      </c>
    </row>
    <row r="5932" spans="1:24">
      <c r="A5932" t="s">
        <v>448</v>
      </c>
      <c r="B5932">
        <v>2006012</v>
      </c>
      <c r="C5932">
        <v>9</v>
      </c>
      <c r="D5932">
        <v>1</v>
      </c>
      <c r="E5932" s="28" t="s">
        <v>532</v>
      </c>
      <c r="F5932" t="s">
        <v>581</v>
      </c>
      <c r="G5932" t="s">
        <v>581</v>
      </c>
      <c r="H5932">
        <v>8</v>
      </c>
      <c r="I5932" s="3">
        <v>0.32</v>
      </c>
      <c r="J5932">
        <v>38.4</v>
      </c>
      <c r="K5932">
        <f t="shared" si="670"/>
        <v>15</v>
      </c>
      <c r="L5932">
        <v>-4.1809999999999998E-3</v>
      </c>
      <c r="M5932">
        <f t="shared" si="671"/>
        <v>0.31464831999999998</v>
      </c>
      <c r="N5932" s="5">
        <v>1158.1166960639998</v>
      </c>
      <c r="O5932" s="3">
        <v>38.282191395840073</v>
      </c>
      <c r="P5932" s="7">
        <v>3.3055556081651137E-2</v>
      </c>
      <c r="Q5932" s="9">
        <f t="shared" si="672"/>
        <v>37.647249546580738</v>
      </c>
      <c r="R5932" s="7">
        <f t="shared" si="673"/>
        <v>3.250730230772899E-2</v>
      </c>
      <c r="S5932" t="s">
        <v>481</v>
      </c>
      <c r="T5932" t="s">
        <v>581</v>
      </c>
      <c r="U5932">
        <v>70</v>
      </c>
      <c r="V5932">
        <f t="shared" si="674"/>
        <v>21.336000000000002</v>
      </c>
      <c r="W5932">
        <f t="shared" si="675"/>
        <v>1182.1583094235855</v>
      </c>
      <c r="X5932">
        <f t="shared" si="676"/>
        <v>629.85394726088646</v>
      </c>
    </row>
    <row r="5933" spans="1:24">
      <c r="A5933" t="s">
        <v>448</v>
      </c>
      <c r="B5933">
        <v>2006012</v>
      </c>
      <c r="C5933">
        <v>10</v>
      </c>
      <c r="D5933">
        <v>1</v>
      </c>
      <c r="E5933" s="28" t="s">
        <v>532</v>
      </c>
      <c r="F5933" t="s">
        <v>581</v>
      </c>
      <c r="G5933" t="s">
        <v>581</v>
      </c>
      <c r="H5933">
        <v>16</v>
      </c>
      <c r="I5933" s="3">
        <v>0.16</v>
      </c>
      <c r="J5933">
        <v>30.975999999999999</v>
      </c>
      <c r="K5933">
        <f t="shared" si="670"/>
        <v>12.1</v>
      </c>
      <c r="L5933">
        <v>-4.1809999999999998E-3</v>
      </c>
      <c r="M5933">
        <f t="shared" si="671"/>
        <v>0.15464832000000001</v>
      </c>
      <c r="N5933" s="5">
        <v>753.59940209213437</v>
      </c>
      <c r="O5933" s="3">
        <v>15.489811056384045</v>
      </c>
      <c r="P5933" s="7">
        <v>2.0554436499526676E-2</v>
      </c>
      <c r="Q5933" s="9">
        <f t="shared" si="672"/>
        <v>14.974307688897277</v>
      </c>
      <c r="R5933" s="7">
        <f t="shared" si="673"/>
        <v>1.9870381594419752E-2</v>
      </c>
      <c r="S5933" t="s">
        <v>483</v>
      </c>
      <c r="T5933" t="s">
        <v>581</v>
      </c>
      <c r="U5933">
        <v>84</v>
      </c>
      <c r="V5933">
        <f t="shared" si="674"/>
        <v>25.603200000000001</v>
      </c>
      <c r="W5933">
        <f t="shared" si="675"/>
        <v>860.89363143170419</v>
      </c>
      <c r="X5933">
        <f t="shared" si="676"/>
        <v>458.68412682681202</v>
      </c>
    </row>
    <row r="5934" spans="1:24">
      <c r="A5934" t="s">
        <v>451</v>
      </c>
      <c r="B5934">
        <v>2009016</v>
      </c>
      <c r="C5934">
        <v>1</v>
      </c>
      <c r="D5934">
        <v>1</v>
      </c>
      <c r="E5934" s="28" t="s">
        <v>532</v>
      </c>
      <c r="F5934" t="s">
        <v>581</v>
      </c>
      <c r="G5934" t="s">
        <v>581</v>
      </c>
      <c r="H5934">
        <v>7</v>
      </c>
      <c r="I5934" s="3">
        <v>0.36571428571428571</v>
      </c>
      <c r="J5934">
        <v>39.936</v>
      </c>
      <c r="K5934">
        <f t="shared" si="670"/>
        <v>15.6</v>
      </c>
      <c r="L5934">
        <v>-4.1809999999999998E-3</v>
      </c>
      <c r="M5934">
        <f t="shared" si="671"/>
        <v>0.36036260571428569</v>
      </c>
      <c r="N5934" s="5">
        <v>1252.6190184628224</v>
      </c>
      <c r="O5934" s="3">
        <v>45.463302860214988</v>
      </c>
      <c r="P5934" s="7">
        <v>3.6294597311803733E-2</v>
      </c>
      <c r="Q5934" s="9">
        <f t="shared" si="672"/>
        <v>44.804073608626851</v>
      </c>
      <c r="R5934" s="7">
        <f t="shared" si="673"/>
        <v>3.5768316581692258E-2</v>
      </c>
      <c r="S5934" t="s">
        <v>481</v>
      </c>
      <c r="T5934" t="s">
        <v>581</v>
      </c>
      <c r="U5934">
        <v>69</v>
      </c>
      <c r="V5934">
        <f t="shared" si="674"/>
        <v>21.031200000000002</v>
      </c>
      <c r="W5934">
        <f t="shared" si="675"/>
        <v>1271.2750657682786</v>
      </c>
      <c r="X5934">
        <f t="shared" si="676"/>
        <v>677.33535504133897</v>
      </c>
    </row>
    <row r="5935" spans="1:24">
      <c r="A5935" t="s">
        <v>19</v>
      </c>
      <c r="B5935">
        <v>2009016</v>
      </c>
      <c r="C5935">
        <v>1</v>
      </c>
      <c r="D5935">
        <v>3</v>
      </c>
      <c r="E5935" s="28" t="s">
        <v>532</v>
      </c>
      <c r="F5935" t="s">
        <v>581</v>
      </c>
      <c r="G5935" t="s">
        <v>581</v>
      </c>
      <c r="H5935">
        <v>6</v>
      </c>
      <c r="I5935" s="3">
        <v>0.42666666666666669</v>
      </c>
      <c r="J5935">
        <v>30.208000000000002</v>
      </c>
      <c r="K5935">
        <f t="shared" si="670"/>
        <v>11.8</v>
      </c>
      <c r="L5935">
        <v>-4.1809999999999998E-3</v>
      </c>
      <c r="M5935">
        <f t="shared" si="671"/>
        <v>0.42131498666666667</v>
      </c>
      <c r="N5935" s="5">
        <v>716.6940833775617</v>
      </c>
      <c r="O5935" s="3">
        <v>39.919282307071995</v>
      </c>
      <c r="P5935" s="7">
        <v>5.5699193327988047E-2</v>
      </c>
      <c r="Q5935" s="9">
        <f t="shared" si="672"/>
        <v>39.42565760561385</v>
      </c>
      <c r="R5935" s="7">
        <f t="shared" si="673"/>
        <v>5.501044102361316E-2</v>
      </c>
      <c r="S5935" t="s">
        <v>481</v>
      </c>
      <c r="T5935" t="s">
        <v>581</v>
      </c>
      <c r="U5935">
        <v>62</v>
      </c>
      <c r="V5935">
        <f t="shared" si="674"/>
        <v>18.897600000000001</v>
      </c>
      <c r="W5935">
        <f t="shared" si="675"/>
        <v>643.28992107785268</v>
      </c>
      <c r="X5935">
        <f t="shared" si="676"/>
        <v>342.74486995027996</v>
      </c>
    </row>
    <row r="5936" spans="1:24">
      <c r="A5936" t="s">
        <v>74</v>
      </c>
      <c r="B5936">
        <v>2009016</v>
      </c>
      <c r="C5936">
        <v>15</v>
      </c>
      <c r="D5936">
        <v>1</v>
      </c>
      <c r="E5936" s="28" t="s">
        <v>532</v>
      </c>
      <c r="F5936" t="s">
        <v>581</v>
      </c>
      <c r="G5936" t="s">
        <v>581</v>
      </c>
      <c r="H5936">
        <v>7</v>
      </c>
      <c r="I5936" s="3">
        <v>0.36571428571428571</v>
      </c>
      <c r="J5936">
        <v>39.936</v>
      </c>
      <c r="K5936">
        <f t="shared" si="670"/>
        <v>15.6</v>
      </c>
      <c r="L5936">
        <v>-4.1809999999999998E-3</v>
      </c>
      <c r="M5936">
        <f t="shared" si="671"/>
        <v>0.36036260571428569</v>
      </c>
      <c r="N5936" s="5">
        <v>1252.6190184628224</v>
      </c>
      <c r="O5936" s="3">
        <v>45.463302860214988</v>
      </c>
      <c r="P5936" s="7">
        <v>3.6294597311803733E-2</v>
      </c>
      <c r="Q5936" s="9">
        <f t="shared" si="672"/>
        <v>44.804073608626851</v>
      </c>
      <c r="R5936" s="7">
        <f t="shared" si="673"/>
        <v>3.5768316581692258E-2</v>
      </c>
      <c r="S5936" t="s">
        <v>481</v>
      </c>
      <c r="T5936" t="s">
        <v>581</v>
      </c>
      <c r="U5936">
        <v>69</v>
      </c>
      <c r="V5936">
        <f t="shared" si="674"/>
        <v>21.031200000000002</v>
      </c>
      <c r="W5936">
        <f t="shared" si="675"/>
        <v>1271.2750657682786</v>
      </c>
      <c r="X5936">
        <f t="shared" si="676"/>
        <v>677.33535504133897</v>
      </c>
    </row>
    <row r="5937" spans="1:24">
      <c r="A5937" t="s">
        <v>90</v>
      </c>
      <c r="B5937">
        <v>2009016</v>
      </c>
      <c r="C5937">
        <v>6</v>
      </c>
      <c r="D5937">
        <v>1</v>
      </c>
      <c r="E5937" s="28" t="s">
        <v>532</v>
      </c>
      <c r="F5937" t="s">
        <v>581</v>
      </c>
      <c r="G5937" t="s">
        <v>581</v>
      </c>
      <c r="H5937">
        <v>9</v>
      </c>
      <c r="I5937" s="3">
        <v>0.28444444444444444</v>
      </c>
      <c r="J5937">
        <v>38.911999999999999</v>
      </c>
      <c r="K5937">
        <f t="shared" si="670"/>
        <v>15.2</v>
      </c>
      <c r="L5937">
        <v>-4.1809999999999998E-3</v>
      </c>
      <c r="M5937">
        <f t="shared" si="671"/>
        <v>0.27909276444444442</v>
      </c>
      <c r="N5937" s="5">
        <v>1189.2056953716735</v>
      </c>
      <c r="O5937" s="3">
        <v>34.517914914360766</v>
      </c>
      <c r="P5937" s="7">
        <v>2.902602556370415E-2</v>
      </c>
      <c r="Q5937" s="9">
        <f t="shared" si="672"/>
        <v>33.873169395522865</v>
      </c>
      <c r="R5937" s="7">
        <f t="shared" si="673"/>
        <v>2.848386072094632E-2</v>
      </c>
      <c r="S5937" t="s">
        <v>481</v>
      </c>
      <c r="T5937" t="s">
        <v>581</v>
      </c>
      <c r="U5937">
        <v>63</v>
      </c>
      <c r="V5937">
        <f t="shared" si="674"/>
        <v>19.202400000000001</v>
      </c>
      <c r="W5937">
        <f t="shared" si="675"/>
        <v>1119.9000147387399</v>
      </c>
      <c r="X5937">
        <f t="shared" si="676"/>
        <v>596.68272785280067</v>
      </c>
    </row>
    <row r="5938" spans="1:24">
      <c r="A5938" t="s">
        <v>90</v>
      </c>
      <c r="B5938">
        <v>2009016</v>
      </c>
      <c r="C5938">
        <v>20</v>
      </c>
      <c r="D5938">
        <v>1</v>
      </c>
      <c r="E5938" s="28" t="s">
        <v>532</v>
      </c>
      <c r="F5938" t="s">
        <v>581</v>
      </c>
      <c r="G5938" t="s">
        <v>581</v>
      </c>
      <c r="H5938">
        <v>14</v>
      </c>
      <c r="I5938" s="3">
        <v>0.18285714285714286</v>
      </c>
      <c r="J5938">
        <v>40.96</v>
      </c>
      <c r="K5938">
        <f t="shared" si="670"/>
        <v>16</v>
      </c>
      <c r="L5938">
        <v>-4.1809999999999998E-3</v>
      </c>
      <c r="M5938">
        <f t="shared" si="671"/>
        <v>0.17750546285714286</v>
      </c>
      <c r="N5938" s="5">
        <v>1317.6794408550402</v>
      </c>
      <c r="O5938" s="3">
        <v>23.424945789805633</v>
      </c>
      <c r="P5938" s="7">
        <v>1.7777423752324179E-2</v>
      </c>
      <c r="Q5938" s="9">
        <f t="shared" si="672"/>
        <v>22.742351903009087</v>
      </c>
      <c r="R5938" s="7">
        <f t="shared" si="673"/>
        <v>1.7259396479808176E-2</v>
      </c>
      <c r="S5938" t="s">
        <v>483</v>
      </c>
      <c r="T5938" t="s">
        <v>581</v>
      </c>
      <c r="U5938">
        <v>70</v>
      </c>
      <c r="V5938">
        <f t="shared" si="674"/>
        <v>21.336000000000002</v>
      </c>
      <c r="W5938">
        <f t="shared" si="675"/>
        <v>1357.2549159211487</v>
      </c>
      <c r="X5938">
        <f t="shared" si="676"/>
        <v>723.14541920278816</v>
      </c>
    </row>
    <row r="5939" spans="1:24">
      <c r="A5939" t="s">
        <v>134</v>
      </c>
      <c r="B5939">
        <v>2009016</v>
      </c>
      <c r="C5939">
        <v>4</v>
      </c>
      <c r="D5939">
        <v>1</v>
      </c>
      <c r="E5939" s="28" t="s">
        <v>532</v>
      </c>
      <c r="F5939" t="s">
        <v>581</v>
      </c>
      <c r="G5939" t="s">
        <v>581</v>
      </c>
      <c r="H5939">
        <v>8</v>
      </c>
      <c r="I5939" s="3">
        <v>0.32</v>
      </c>
      <c r="J5939">
        <v>35.840000000000003</v>
      </c>
      <c r="K5939">
        <f t="shared" si="670"/>
        <v>14.000000000000002</v>
      </c>
      <c r="L5939">
        <v>-4.1809999999999998E-3</v>
      </c>
      <c r="M5939">
        <f t="shared" si="671"/>
        <v>0.31464831999999998</v>
      </c>
      <c r="N5939" s="5">
        <v>1008.8483219046402</v>
      </c>
      <c r="O5939" s="3">
        <v>35.708598696959996</v>
      </c>
      <c r="P5939" s="7">
        <v>3.539540872660072E-2</v>
      </c>
      <c r="Q5939" s="9">
        <f t="shared" si="672"/>
        <v>35.116697652271711</v>
      </c>
      <c r="R5939" s="7">
        <f t="shared" si="673"/>
        <v>3.4808699077750027E-2</v>
      </c>
      <c r="S5939" t="s">
        <v>483</v>
      </c>
      <c r="T5939" t="s">
        <v>581</v>
      </c>
      <c r="U5939">
        <v>62</v>
      </c>
      <c r="V5939">
        <f t="shared" si="674"/>
        <v>18.897600000000001</v>
      </c>
      <c r="W5939">
        <f t="shared" si="675"/>
        <v>927.48026920746554</v>
      </c>
      <c r="X5939">
        <f t="shared" si="676"/>
        <v>494.1614874337377</v>
      </c>
    </row>
    <row r="5940" spans="1:24">
      <c r="A5940" t="s">
        <v>134</v>
      </c>
      <c r="B5940">
        <v>2009016</v>
      </c>
      <c r="C5940">
        <v>5</v>
      </c>
      <c r="D5940">
        <v>3</v>
      </c>
      <c r="E5940" s="28" t="s">
        <v>532</v>
      </c>
      <c r="F5940" t="s">
        <v>581</v>
      </c>
      <c r="G5940" t="s">
        <v>581</v>
      </c>
      <c r="H5940">
        <v>6</v>
      </c>
      <c r="I5940" s="3">
        <v>0.42666666666666669</v>
      </c>
      <c r="J5940">
        <v>38.655999999999999</v>
      </c>
      <c r="K5940">
        <f t="shared" si="670"/>
        <v>15.1</v>
      </c>
      <c r="L5940">
        <v>-4.1809999999999998E-3</v>
      </c>
      <c r="M5940">
        <f t="shared" si="671"/>
        <v>0.42131498666666667</v>
      </c>
      <c r="N5940" s="5">
        <v>1173.6097238646782</v>
      </c>
      <c r="O5940" s="3">
        <v>51.24309018214398</v>
      </c>
      <c r="P5940" s="7">
        <v>4.3662803008653758E-2</v>
      </c>
      <c r="Q5940" s="9">
        <f t="shared" si="672"/>
        <v>50.607430780545108</v>
      </c>
      <c r="R5940" s="7">
        <f t="shared" si="673"/>
        <v>4.3121175422691317E-2</v>
      </c>
      <c r="S5940" t="s">
        <v>481</v>
      </c>
      <c r="T5940" t="s">
        <v>581</v>
      </c>
      <c r="U5940">
        <v>67</v>
      </c>
      <c r="V5940">
        <f t="shared" si="674"/>
        <v>20.421600000000002</v>
      </c>
      <c r="W5940">
        <f t="shared" si="675"/>
        <v>1158.6837935239782</v>
      </c>
      <c r="X5940">
        <f t="shared" si="676"/>
        <v>617.34672518957564</v>
      </c>
    </row>
    <row r="5941" spans="1:24">
      <c r="A5941" t="s">
        <v>134</v>
      </c>
      <c r="B5941">
        <v>2009016</v>
      </c>
      <c r="C5941">
        <v>5</v>
      </c>
      <c r="D5941">
        <v>1</v>
      </c>
      <c r="E5941" s="28" t="s">
        <v>532</v>
      </c>
      <c r="F5941" t="s">
        <v>581</v>
      </c>
      <c r="G5941" t="s">
        <v>581</v>
      </c>
      <c r="H5941">
        <v>5</v>
      </c>
      <c r="I5941" s="3">
        <v>0.51200000000000001</v>
      </c>
      <c r="J5941">
        <v>38.911999999999999</v>
      </c>
      <c r="K5941">
        <f t="shared" si="670"/>
        <v>15.2</v>
      </c>
      <c r="L5941">
        <v>-4.1809999999999998E-3</v>
      </c>
      <c r="M5941">
        <f t="shared" si="671"/>
        <v>0.50664832000000004</v>
      </c>
      <c r="N5941" s="5">
        <v>1189.2056953716735</v>
      </c>
      <c r="O5941" s="3">
        <v>61.766224773120165</v>
      </c>
      <c r="P5941" s="7">
        <v>5.1939058998381089E-2</v>
      </c>
      <c r="Q5941" s="9">
        <f t="shared" si="672"/>
        <v>61.129130511920081</v>
      </c>
      <c r="R5941" s="7">
        <f t="shared" si="673"/>
        <v>5.1403328078423662E-2</v>
      </c>
      <c r="S5941" t="s">
        <v>481</v>
      </c>
      <c r="T5941" t="s">
        <v>581</v>
      </c>
      <c r="U5941">
        <v>59</v>
      </c>
      <c r="V5941">
        <f t="shared" si="674"/>
        <v>17.9832</v>
      </c>
      <c r="W5941">
        <f t="shared" si="675"/>
        <v>1063.8630140934827</v>
      </c>
      <c r="X5941">
        <f t="shared" si="676"/>
        <v>566.82621390900761</v>
      </c>
    </row>
    <row r="5942" spans="1:24">
      <c r="A5942" t="s">
        <v>75</v>
      </c>
      <c r="B5942">
        <v>2009016</v>
      </c>
      <c r="C5942">
        <v>25</v>
      </c>
      <c r="D5942">
        <v>3</v>
      </c>
      <c r="E5942" s="28" t="s">
        <v>532</v>
      </c>
      <c r="F5942" t="s">
        <v>581</v>
      </c>
      <c r="G5942" t="s">
        <v>581</v>
      </c>
      <c r="H5942">
        <v>6</v>
      </c>
      <c r="I5942" s="3">
        <v>0.42666666666666669</v>
      </c>
      <c r="J5942">
        <v>30.208000000000002</v>
      </c>
      <c r="K5942">
        <f t="shared" si="670"/>
        <v>11.8</v>
      </c>
      <c r="L5942">
        <v>-4.1809999999999998E-3</v>
      </c>
      <c r="M5942">
        <f t="shared" si="671"/>
        <v>0.42131498666666667</v>
      </c>
      <c r="N5942" s="5">
        <v>716.6940833775617</v>
      </c>
      <c r="O5942" s="3">
        <v>39.919282307071995</v>
      </c>
      <c r="P5942" s="7">
        <v>5.5699193327988047E-2</v>
      </c>
      <c r="Q5942" s="9">
        <f t="shared" si="672"/>
        <v>39.42565760561385</v>
      </c>
      <c r="R5942" s="7">
        <f t="shared" si="673"/>
        <v>5.501044102361316E-2</v>
      </c>
      <c r="S5942" t="s">
        <v>481</v>
      </c>
      <c r="T5942" t="s">
        <v>581</v>
      </c>
      <c r="U5942">
        <v>62</v>
      </c>
      <c r="V5942">
        <f t="shared" si="674"/>
        <v>18.897600000000001</v>
      </c>
      <c r="W5942">
        <f t="shared" si="675"/>
        <v>643.28992107785268</v>
      </c>
      <c r="X5942">
        <f t="shared" si="676"/>
        <v>342.74486995027996</v>
      </c>
    </row>
    <row r="5943" spans="1:24">
      <c r="A5943" t="s">
        <v>454</v>
      </c>
      <c r="B5943">
        <v>2004021</v>
      </c>
      <c r="C5943">
        <v>1</v>
      </c>
      <c r="D5943">
        <v>4</v>
      </c>
      <c r="E5943" s="28" t="s">
        <v>532</v>
      </c>
      <c r="F5943" t="s">
        <v>581</v>
      </c>
      <c r="G5943" t="s">
        <v>581</v>
      </c>
      <c r="H5943">
        <v>40</v>
      </c>
      <c r="I5943" s="3">
        <v>6.4000000000000001E-2</v>
      </c>
      <c r="J5943">
        <v>59.136000000000003</v>
      </c>
      <c r="K5943">
        <f t="shared" si="670"/>
        <v>23.1</v>
      </c>
      <c r="L5943">
        <v>-4.1809999999999998E-3</v>
      </c>
      <c r="M5943">
        <f t="shared" si="671"/>
        <v>5.8648320000000004E-2</v>
      </c>
      <c r="N5943" s="5">
        <v>2746.5895563853828</v>
      </c>
      <c r="O5943" s="3">
        <v>11.877130305331292</v>
      </c>
      <c r="P5943" s="7">
        <v>4.3243193282079071E-3</v>
      </c>
      <c r="Q5943" s="9">
        <f t="shared" si="672"/>
        <v>10.884950538349795</v>
      </c>
      <c r="R5943" s="7">
        <f t="shared" si="673"/>
        <v>3.9630786890032478E-3</v>
      </c>
      <c r="S5943" t="s">
        <v>481</v>
      </c>
      <c r="T5943" t="s">
        <v>581</v>
      </c>
      <c r="U5943" t="s">
        <v>581</v>
      </c>
      <c r="V5943" t="s">
        <v>581</v>
      </c>
      <c r="W5943" t="s">
        <v>581</v>
      </c>
      <c r="X5943" t="s">
        <v>581</v>
      </c>
    </row>
    <row r="5944" spans="1:24">
      <c r="A5944" t="s">
        <v>143</v>
      </c>
      <c r="B5944">
        <v>2006030</v>
      </c>
      <c r="C5944">
        <v>1</v>
      </c>
      <c r="D5944">
        <v>1</v>
      </c>
      <c r="E5944" s="28" t="s">
        <v>532</v>
      </c>
      <c r="F5944" t="s">
        <v>581</v>
      </c>
      <c r="G5944" t="s">
        <v>581</v>
      </c>
      <c r="H5944">
        <v>8</v>
      </c>
      <c r="I5944" s="3">
        <v>0.32</v>
      </c>
      <c r="J5944">
        <v>25.6</v>
      </c>
      <c r="K5944">
        <f t="shared" si="670"/>
        <v>10</v>
      </c>
      <c r="L5944">
        <v>-4.1809999999999998E-3</v>
      </c>
      <c r="M5944">
        <f t="shared" si="671"/>
        <v>0.31464831999999998</v>
      </c>
      <c r="N5944" s="5">
        <v>514.71853158400006</v>
      </c>
      <c r="O5944" s="3">
        <v>25.414227901440061</v>
      </c>
      <c r="P5944" s="7">
        <v>4.9375000785827655E-2</v>
      </c>
      <c r="Q5944" s="9">
        <f t="shared" si="672"/>
        <v>24.994490075035941</v>
      </c>
      <c r="R5944" s="7">
        <f t="shared" si="673"/>
        <v>4.8559530192390087E-2</v>
      </c>
      <c r="S5944" t="s">
        <v>481</v>
      </c>
      <c r="T5944" t="s">
        <v>581</v>
      </c>
      <c r="U5944">
        <v>57</v>
      </c>
      <c r="V5944">
        <f t="shared" si="674"/>
        <v>17.3736</v>
      </c>
      <c r="W5944">
        <f t="shared" si="675"/>
        <v>422.66097211056359</v>
      </c>
      <c r="X5944">
        <f t="shared" si="676"/>
        <v>225.19376594050831</v>
      </c>
    </row>
    <row r="5945" spans="1:24">
      <c r="A5945" t="s">
        <v>143</v>
      </c>
      <c r="B5945">
        <v>2006030</v>
      </c>
      <c r="C5945">
        <v>2</v>
      </c>
      <c r="D5945">
        <v>3</v>
      </c>
      <c r="E5945" s="28" t="s">
        <v>532</v>
      </c>
      <c r="F5945" t="s">
        <v>581</v>
      </c>
      <c r="G5945" t="s">
        <v>581</v>
      </c>
      <c r="H5945">
        <v>27</v>
      </c>
      <c r="I5945" s="3">
        <v>9.481481481481481E-2</v>
      </c>
      <c r="J5945">
        <v>39.167999999999999</v>
      </c>
      <c r="K5945">
        <f t="shared" si="670"/>
        <v>15.299999999999999</v>
      </c>
      <c r="L5945">
        <v>-4.1809999999999998E-3</v>
      </c>
      <c r="M5945">
        <f t="shared" si="671"/>
        <v>8.9463134814814813E-2</v>
      </c>
      <c r="N5945" s="5">
        <v>1204.9046105849857</v>
      </c>
      <c r="O5945" s="3">
        <v>11.638711124372479</v>
      </c>
      <c r="P5945" s="7">
        <v>9.6594460857128278E-3</v>
      </c>
      <c r="Q5945" s="9">
        <f t="shared" si="672"/>
        <v>10.983285483882998</v>
      </c>
      <c r="R5945" s="7">
        <f t="shared" si="673"/>
        <v>9.1154813313815541E-3</v>
      </c>
      <c r="S5945" t="s">
        <v>483</v>
      </c>
      <c r="T5945" t="s">
        <v>581</v>
      </c>
      <c r="U5945">
        <v>83</v>
      </c>
      <c r="V5945">
        <f t="shared" si="674"/>
        <v>25.298400000000001</v>
      </c>
      <c r="W5945">
        <f t="shared" si="675"/>
        <v>1409.2044019762604</v>
      </c>
      <c r="X5945">
        <f t="shared" si="676"/>
        <v>750.82410537295164</v>
      </c>
    </row>
    <row r="5946" spans="1:24">
      <c r="A5946" t="s">
        <v>143</v>
      </c>
      <c r="B5946">
        <v>2006030</v>
      </c>
      <c r="C5946">
        <v>4</v>
      </c>
      <c r="D5946">
        <v>4</v>
      </c>
      <c r="E5946" s="28" t="s">
        <v>532</v>
      </c>
      <c r="F5946" t="s">
        <v>581</v>
      </c>
      <c r="G5946" t="s">
        <v>581</v>
      </c>
      <c r="H5946">
        <v>34</v>
      </c>
      <c r="I5946" s="3">
        <v>7.5294117647058831E-2</v>
      </c>
      <c r="J5946">
        <v>35.328000000000003</v>
      </c>
      <c r="K5946">
        <f t="shared" si="670"/>
        <v>13.8</v>
      </c>
      <c r="L5946">
        <v>-4.1809999999999998E-3</v>
      </c>
      <c r="M5946">
        <f t="shared" si="671"/>
        <v>6.9942437647058833E-2</v>
      </c>
      <c r="N5946" s="5">
        <v>980.22997154856978</v>
      </c>
      <c r="O5946" s="3">
        <v>8.3387965509729955</v>
      </c>
      <c r="P5946" s="7">
        <v>8.5069797833250745E-3</v>
      </c>
      <c r="Q5946" s="9">
        <f t="shared" si="672"/>
        <v>7.7472757133320576</v>
      </c>
      <c r="R5946" s="7">
        <f t="shared" si="673"/>
        <v>7.903528700609808E-3</v>
      </c>
      <c r="S5946" t="s">
        <v>483</v>
      </c>
      <c r="T5946" t="s">
        <v>581</v>
      </c>
      <c r="U5946">
        <v>100</v>
      </c>
      <c r="V5946">
        <f t="shared" si="674"/>
        <v>30.48</v>
      </c>
      <c r="W5946">
        <f t="shared" si="675"/>
        <v>1307.3553334989517</v>
      </c>
      <c r="X5946">
        <f t="shared" si="676"/>
        <v>696.55892168824153</v>
      </c>
    </row>
    <row r="5947" spans="1:24">
      <c r="A5947" t="s">
        <v>143</v>
      </c>
      <c r="B5947">
        <v>2006030</v>
      </c>
      <c r="C5947">
        <v>4</v>
      </c>
      <c r="D5947">
        <v>1</v>
      </c>
      <c r="E5947" s="28" t="s">
        <v>532</v>
      </c>
      <c r="F5947" t="s">
        <v>581</v>
      </c>
      <c r="G5947" t="s">
        <v>581</v>
      </c>
      <c r="H5947">
        <v>27</v>
      </c>
      <c r="I5947" s="3">
        <v>9.481481481481481E-2</v>
      </c>
      <c r="J5947">
        <v>44.031999999999996</v>
      </c>
      <c r="K5947">
        <f t="shared" si="670"/>
        <v>17.2</v>
      </c>
      <c r="L5947">
        <v>-4.1809999999999998E-3</v>
      </c>
      <c r="M5947">
        <f t="shared" si="671"/>
        <v>8.9463134814814813E-2</v>
      </c>
      <c r="N5947" s="5">
        <v>1522.7433038381055</v>
      </c>
      <c r="O5947" s="3">
        <v>13.08754849559384</v>
      </c>
      <c r="P5947" s="7">
        <v>8.5947174829837745E-3</v>
      </c>
      <c r="Q5947" s="9">
        <f t="shared" si="672"/>
        <v>12.350345381184448</v>
      </c>
      <c r="R5947" s="7">
        <f t="shared" si="673"/>
        <v>8.1105891912675969E-3</v>
      </c>
      <c r="S5947" t="s">
        <v>483</v>
      </c>
      <c r="T5947" t="s">
        <v>581</v>
      </c>
      <c r="U5947">
        <v>96</v>
      </c>
      <c r="V5947">
        <f t="shared" si="674"/>
        <v>29.260800000000003</v>
      </c>
      <c r="W5947">
        <f t="shared" si="675"/>
        <v>2028.7309650916677</v>
      </c>
      <c r="X5947">
        <f t="shared" si="676"/>
        <v>1080.9078582008406</v>
      </c>
    </row>
    <row r="5948" spans="1:24">
      <c r="A5948" t="s">
        <v>143</v>
      </c>
      <c r="B5948">
        <v>2006030</v>
      </c>
      <c r="C5948">
        <v>5</v>
      </c>
      <c r="D5948">
        <v>1</v>
      </c>
      <c r="E5948" s="28" t="s">
        <v>532</v>
      </c>
      <c r="F5948" t="s">
        <v>581</v>
      </c>
      <c r="G5948" t="s">
        <v>581</v>
      </c>
      <c r="H5948">
        <v>17</v>
      </c>
      <c r="I5948" s="3">
        <v>0.15058823529411766</v>
      </c>
      <c r="J5948">
        <v>29.44</v>
      </c>
      <c r="K5948">
        <f t="shared" si="670"/>
        <v>11.5</v>
      </c>
      <c r="L5948">
        <v>-4.1809999999999998E-3</v>
      </c>
      <c r="M5948">
        <f t="shared" si="671"/>
        <v>0.14523655529411766</v>
      </c>
      <c r="N5948" s="5">
        <v>680.71525801984012</v>
      </c>
      <c r="O5948" s="3">
        <v>13.856436814731012</v>
      </c>
      <c r="P5948" s="7">
        <v>2.0355701817289296E-2</v>
      </c>
      <c r="Q5948" s="9">
        <f t="shared" si="672"/>
        <v>13.366441455203866</v>
      </c>
      <c r="R5948" s="7">
        <f t="shared" si="673"/>
        <v>1.9635877553392946E-2</v>
      </c>
      <c r="S5948" t="s">
        <v>483</v>
      </c>
      <c r="T5948" t="s">
        <v>581</v>
      </c>
      <c r="U5948">
        <v>66</v>
      </c>
      <c r="V5948">
        <f t="shared" si="674"/>
        <v>20.116800000000001</v>
      </c>
      <c r="W5948">
        <f t="shared" si="675"/>
        <v>639.32066144406667</v>
      </c>
      <c r="X5948">
        <f t="shared" si="676"/>
        <v>340.63004841739877</v>
      </c>
    </row>
    <row r="5949" spans="1:24">
      <c r="A5949" t="s">
        <v>143</v>
      </c>
      <c r="B5949">
        <v>2006030</v>
      </c>
      <c r="C5949">
        <v>8</v>
      </c>
      <c r="D5949">
        <v>1</v>
      </c>
      <c r="E5949" s="28" t="s">
        <v>532</v>
      </c>
      <c r="F5949" t="s">
        <v>581</v>
      </c>
      <c r="G5949" t="s">
        <v>581</v>
      </c>
      <c r="H5949">
        <v>19</v>
      </c>
      <c r="I5949" s="3">
        <v>0.13473684210526315</v>
      </c>
      <c r="J5949">
        <v>41.216000000000001</v>
      </c>
      <c r="K5949">
        <f t="shared" si="670"/>
        <v>16.100000000000001</v>
      </c>
      <c r="L5949">
        <v>-4.1809999999999998E-3</v>
      </c>
      <c r="M5949">
        <f t="shared" si="671"/>
        <v>0.12938516210526316</v>
      </c>
      <c r="N5949" s="5">
        <v>1334.2019057188863</v>
      </c>
      <c r="O5949" s="3">
        <v>17.389216928277168</v>
      </c>
      <c r="P5949" s="7">
        <v>1.3033422343155491E-2</v>
      </c>
      <c r="Q5949" s="9">
        <f t="shared" si="672"/>
        <v>16.70070098736085</v>
      </c>
      <c r="R5949" s="7">
        <f t="shared" si="673"/>
        <v>1.2517371558064356E-2</v>
      </c>
      <c r="S5949" t="s">
        <v>483</v>
      </c>
      <c r="T5949" t="s">
        <v>581</v>
      </c>
      <c r="U5949">
        <v>83</v>
      </c>
      <c r="V5949">
        <f t="shared" si="674"/>
        <v>25.298400000000001</v>
      </c>
      <c r="W5949">
        <f t="shared" si="675"/>
        <v>1571.611188432272</v>
      </c>
      <c r="X5949">
        <f t="shared" si="676"/>
        <v>837.35444119671456</v>
      </c>
    </row>
    <row r="5950" spans="1:24">
      <c r="A5950" t="s">
        <v>143</v>
      </c>
      <c r="B5950">
        <v>2006030</v>
      </c>
      <c r="C5950">
        <v>8</v>
      </c>
      <c r="D5950">
        <v>3</v>
      </c>
      <c r="E5950" s="28" t="s">
        <v>532</v>
      </c>
      <c r="F5950" t="s">
        <v>581</v>
      </c>
      <c r="G5950" t="s">
        <v>581</v>
      </c>
      <c r="H5950">
        <v>12</v>
      </c>
      <c r="I5950" s="3">
        <v>0.21333333333333335</v>
      </c>
      <c r="J5950">
        <v>47.103999999999999</v>
      </c>
      <c r="K5950">
        <f t="shared" si="670"/>
        <v>18.399999999999999</v>
      </c>
      <c r="L5950">
        <v>-4.1809999999999998E-3</v>
      </c>
      <c r="M5950">
        <f t="shared" si="671"/>
        <v>0.20798165333333335</v>
      </c>
      <c r="N5950" s="5">
        <v>1742.6310605307904</v>
      </c>
      <c r="O5950" s="3">
        <v>31.426426400768161</v>
      </c>
      <c r="P5950" s="7">
        <v>1.8033895477104569E-2</v>
      </c>
      <c r="Q5950" s="9">
        <f t="shared" si="672"/>
        <v>30.641559334043137</v>
      </c>
      <c r="R5950" s="7">
        <f t="shared" si="673"/>
        <v>1.7583503489665784E-2</v>
      </c>
      <c r="S5950" t="s">
        <v>483</v>
      </c>
      <c r="T5950" t="s">
        <v>581</v>
      </c>
      <c r="U5950">
        <v>79</v>
      </c>
      <c r="V5950">
        <f t="shared" si="674"/>
        <v>24.0792</v>
      </c>
      <c r="W5950">
        <f t="shared" si="675"/>
        <v>2012.1967870616052</v>
      </c>
      <c r="X5950">
        <f t="shared" si="676"/>
        <v>1072.0984481464234</v>
      </c>
    </row>
    <row r="5951" spans="1:24">
      <c r="A5951" t="s">
        <v>143</v>
      </c>
      <c r="B5951">
        <v>2006030</v>
      </c>
      <c r="C5951">
        <v>11</v>
      </c>
      <c r="D5951">
        <v>4</v>
      </c>
      <c r="E5951" s="28" t="s">
        <v>532</v>
      </c>
      <c r="F5951" t="s">
        <v>581</v>
      </c>
      <c r="G5951" t="s">
        <v>581</v>
      </c>
      <c r="H5951">
        <v>11</v>
      </c>
      <c r="I5951" s="3">
        <v>0.23272727272727273</v>
      </c>
      <c r="J5951">
        <v>17.920000000000002</v>
      </c>
      <c r="K5951">
        <f t="shared" si="670"/>
        <v>7.0000000000000009</v>
      </c>
      <c r="L5951">
        <v>-4.1809999999999998E-3</v>
      </c>
      <c r="M5951">
        <f t="shared" si="671"/>
        <v>0.22737559272727273</v>
      </c>
      <c r="N5951" s="5">
        <v>252.21208047616005</v>
      </c>
      <c r="O5951" s="3">
        <v>12.931771577843293</v>
      </c>
      <c r="P5951" s="7">
        <v>5.1273402738794056E-2</v>
      </c>
      <c r="Q5951" s="9">
        <f t="shared" si="672"/>
        <v>12.638221643417852</v>
      </c>
      <c r="R5951" s="7">
        <f t="shared" si="673"/>
        <v>5.0109501573270036E-2</v>
      </c>
      <c r="S5951" t="s">
        <v>482</v>
      </c>
      <c r="T5951" t="s">
        <v>484</v>
      </c>
      <c r="U5951">
        <v>32</v>
      </c>
      <c r="V5951">
        <f t="shared" si="674"/>
        <v>9.7536000000000005</v>
      </c>
      <c r="W5951">
        <f t="shared" si="675"/>
        <v>128.79611106125446</v>
      </c>
      <c r="X5951">
        <f t="shared" si="676"/>
        <v>68.622567973436389</v>
      </c>
    </row>
    <row r="5952" spans="1:24">
      <c r="A5952" t="s">
        <v>143</v>
      </c>
      <c r="B5952">
        <v>2006030</v>
      </c>
      <c r="C5952">
        <v>11</v>
      </c>
      <c r="D5952">
        <v>1</v>
      </c>
      <c r="E5952" s="28" t="s">
        <v>532</v>
      </c>
      <c r="F5952" t="s">
        <v>581</v>
      </c>
      <c r="G5952" t="s">
        <v>581</v>
      </c>
      <c r="H5952">
        <v>17</v>
      </c>
      <c r="I5952" s="3">
        <v>0.15058823529411766</v>
      </c>
      <c r="J5952">
        <v>55.808</v>
      </c>
      <c r="K5952">
        <f t="shared" si="670"/>
        <v>21.8</v>
      </c>
      <c r="L5952">
        <v>-4.1809999999999998E-3</v>
      </c>
      <c r="M5952">
        <f t="shared" si="671"/>
        <v>0.14523655529411766</v>
      </c>
      <c r="N5952" s="5">
        <v>2446.1483494998015</v>
      </c>
      <c r="O5952" s="3">
        <v>26.330792014008495</v>
      </c>
      <c r="P5952" s="7">
        <v>1.0764184445065534E-2</v>
      </c>
      <c r="Q5952" s="9">
        <f t="shared" si="672"/>
        <v>25.397476590751879</v>
      </c>
      <c r="R5952" s="7">
        <f t="shared" si="673"/>
        <v>1.0382639546757359E-2</v>
      </c>
      <c r="S5952" t="s">
        <v>481</v>
      </c>
      <c r="T5952" t="s">
        <v>581</v>
      </c>
      <c r="U5952">
        <v>86</v>
      </c>
      <c r="V5952">
        <f t="shared" si="674"/>
        <v>26.212800000000001</v>
      </c>
      <c r="W5952">
        <f t="shared" si="675"/>
        <v>3091.1637580881779</v>
      </c>
      <c r="X5952">
        <f t="shared" si="676"/>
        <v>1646.9720503093813</v>
      </c>
    </row>
    <row r="5953" spans="1:24">
      <c r="A5953" t="s">
        <v>126</v>
      </c>
      <c r="B5953">
        <v>2006030</v>
      </c>
      <c r="C5953">
        <v>3</v>
      </c>
      <c r="D5953">
        <v>1</v>
      </c>
      <c r="E5953" s="28" t="s">
        <v>532</v>
      </c>
      <c r="F5953" t="s">
        <v>581</v>
      </c>
      <c r="G5953" t="s">
        <v>581</v>
      </c>
      <c r="H5953">
        <v>10</v>
      </c>
      <c r="I5953" s="3">
        <v>0.25600000000000001</v>
      </c>
      <c r="J5953">
        <v>36.864000000000004</v>
      </c>
      <c r="K5953">
        <f t="shared" si="670"/>
        <v>14.400000000000002</v>
      </c>
      <c r="L5953">
        <v>-4.1809999999999998E-3</v>
      </c>
      <c r="M5953">
        <f t="shared" si="671"/>
        <v>0.25064831999999998</v>
      </c>
      <c r="N5953" s="5">
        <v>1067.3203470925828</v>
      </c>
      <c r="O5953" s="3">
        <v>29.441900475187182</v>
      </c>
      <c r="P5953" s="7">
        <v>2.7584876982236804E-2</v>
      </c>
      <c r="Q5953" s="9">
        <f t="shared" si="672"/>
        <v>28.830631186611541</v>
      </c>
      <c r="R5953" s="7">
        <f t="shared" si="673"/>
        <v>2.701216299787329E-2</v>
      </c>
      <c r="S5953" t="s">
        <v>483</v>
      </c>
      <c r="T5953" t="s">
        <v>481</v>
      </c>
      <c r="U5953">
        <v>73</v>
      </c>
      <c r="V5953">
        <f t="shared" si="674"/>
        <v>22.250400000000003</v>
      </c>
      <c r="W5953">
        <f t="shared" si="675"/>
        <v>1119.4251897163479</v>
      </c>
      <c r="X5953">
        <f t="shared" si="676"/>
        <v>596.42974108087014</v>
      </c>
    </row>
    <row r="5954" spans="1:24">
      <c r="A5954" t="s">
        <v>126</v>
      </c>
      <c r="B5954">
        <v>2006030</v>
      </c>
      <c r="C5954">
        <v>3</v>
      </c>
      <c r="D5954">
        <v>3</v>
      </c>
      <c r="E5954" s="28" t="s">
        <v>532</v>
      </c>
      <c r="F5954" t="s">
        <v>581</v>
      </c>
      <c r="G5954" t="s">
        <v>581</v>
      </c>
      <c r="H5954">
        <v>8</v>
      </c>
      <c r="I5954" s="3">
        <v>0.32</v>
      </c>
      <c r="J5954">
        <v>51.2</v>
      </c>
      <c r="K5954">
        <f t="shared" ref="K5954:K6017" si="677">J5954/2.56</f>
        <v>20</v>
      </c>
      <c r="L5954">
        <v>-4.1809999999999998E-3</v>
      </c>
      <c r="M5954">
        <f t="shared" ref="M5954:M6017" si="678">I5954+L5954*1.28</f>
        <v>0.31464831999999998</v>
      </c>
      <c r="N5954" s="5">
        <v>2058.8741263360002</v>
      </c>
      <c r="O5954" s="3">
        <v>51.150154890240081</v>
      </c>
      <c r="P5954" s="7">
        <v>2.4843750395400606E-2</v>
      </c>
      <c r="Q5954" s="9">
        <f t="shared" ref="Q5954:Q6017" si="679">(J5954*J5954 - (J5954 - 2*M5954)*(J5954 - 2*M5954))*3.1415926/4</f>
        <v>50.300009018125536</v>
      </c>
      <c r="R5954" s="7">
        <f t="shared" ref="R5954:R6017" si="680">Q5954/N5954</f>
        <v>2.4430832548097584E-2</v>
      </c>
      <c r="S5954" t="s">
        <v>481</v>
      </c>
      <c r="T5954" t="s">
        <v>581</v>
      </c>
      <c r="U5954">
        <v>84</v>
      </c>
      <c r="V5954">
        <f t="shared" si="674"/>
        <v>25.603200000000001</v>
      </c>
      <c r="W5954">
        <f t="shared" si="675"/>
        <v>2523.6353166662693</v>
      </c>
      <c r="X5954">
        <f t="shared" si="676"/>
        <v>1344.5928967197883</v>
      </c>
    </row>
    <row r="5955" spans="1:24">
      <c r="A5955" t="s">
        <v>455</v>
      </c>
      <c r="B5955">
        <v>2006030</v>
      </c>
      <c r="C5955">
        <v>1</v>
      </c>
      <c r="D5955">
        <v>1</v>
      </c>
      <c r="E5955" s="28" t="s">
        <v>532</v>
      </c>
      <c r="F5955" t="s">
        <v>581</v>
      </c>
      <c r="G5955" t="s">
        <v>581</v>
      </c>
      <c r="H5955">
        <v>16</v>
      </c>
      <c r="I5955" s="3">
        <v>0.16</v>
      </c>
      <c r="J5955">
        <v>60.416000000000004</v>
      </c>
      <c r="K5955">
        <f t="shared" si="677"/>
        <v>23.6</v>
      </c>
      <c r="L5955">
        <v>-4.1809999999999998E-3</v>
      </c>
      <c r="M5955">
        <f t="shared" si="678"/>
        <v>0.15464832000000001</v>
      </c>
      <c r="N5955" s="5">
        <v>2866.7763335102468</v>
      </c>
      <c r="O5955" s="3">
        <v>30.287969074944201</v>
      </c>
      <c r="P5955" s="7">
        <v>1.0565166427845404E-2</v>
      </c>
      <c r="Q5955" s="9">
        <f t="shared" si="679"/>
        <v>29.277496690410171</v>
      </c>
      <c r="R5955" s="7">
        <f t="shared" si="680"/>
        <v>1.0212689545459275E-2</v>
      </c>
      <c r="S5955" t="s">
        <v>481</v>
      </c>
      <c r="T5955" t="s">
        <v>487</v>
      </c>
      <c r="U5955">
        <v>67</v>
      </c>
      <c r="V5955">
        <f t="shared" si="674"/>
        <v>20.421600000000002</v>
      </c>
      <c r="W5955">
        <f t="shared" si="675"/>
        <v>3013.1157242532145</v>
      </c>
      <c r="X5955">
        <f t="shared" si="676"/>
        <v>1605.3880578821129</v>
      </c>
    </row>
    <row r="5956" spans="1:24">
      <c r="A5956" t="s">
        <v>214</v>
      </c>
      <c r="B5956">
        <v>2004020</v>
      </c>
      <c r="C5956">
        <v>2</v>
      </c>
      <c r="D5956">
        <v>6</v>
      </c>
      <c r="E5956" s="28" t="s">
        <v>532</v>
      </c>
      <c r="F5956" t="s">
        <v>581</v>
      </c>
      <c r="G5956" t="s">
        <v>581</v>
      </c>
      <c r="H5956">
        <v>18</v>
      </c>
      <c r="I5956" s="3">
        <v>0.14222222222222222</v>
      </c>
      <c r="J5956">
        <v>63.744</v>
      </c>
      <c r="K5956">
        <f t="shared" si="677"/>
        <v>24.9</v>
      </c>
      <c r="L5956">
        <v>-4.1809999999999998E-3</v>
      </c>
      <c r="M5956">
        <f t="shared" si="678"/>
        <v>0.13687054222222222</v>
      </c>
      <c r="N5956" s="5">
        <v>3191.3063676739584</v>
      </c>
      <c r="O5956" s="3">
        <v>28.417547035534316</v>
      </c>
      <c r="P5956" s="7">
        <v>8.904675315221133E-3</v>
      </c>
      <c r="Q5956" s="9">
        <f t="shared" si="679"/>
        <v>27.350523899691563</v>
      </c>
      <c r="R5956" s="7">
        <f t="shared" si="680"/>
        <v>8.5703222281433566E-3</v>
      </c>
      <c r="S5956" t="s">
        <v>485</v>
      </c>
      <c r="T5956" t="s">
        <v>581</v>
      </c>
      <c r="U5956">
        <v>75</v>
      </c>
      <c r="V5956">
        <f t="shared" si="674"/>
        <v>22.86</v>
      </c>
      <c r="W5956">
        <f t="shared" si="675"/>
        <v>3691.3768481850957</v>
      </c>
      <c r="X5956">
        <f t="shared" si="676"/>
        <v>1966.7655847130193</v>
      </c>
    </row>
    <row r="5957" spans="1:24">
      <c r="A5957" t="s">
        <v>297</v>
      </c>
      <c r="B5957">
        <v>2006043</v>
      </c>
      <c r="C5957">
        <v>3</v>
      </c>
      <c r="D5957">
        <v>3</v>
      </c>
      <c r="E5957" s="28" t="s">
        <v>532</v>
      </c>
      <c r="F5957" t="s">
        <v>581</v>
      </c>
      <c r="G5957" t="s">
        <v>581</v>
      </c>
      <c r="H5957">
        <v>22</v>
      </c>
      <c r="I5957" s="3">
        <v>0.11636363636363636</v>
      </c>
      <c r="J5957">
        <v>45.311999999999998</v>
      </c>
      <c r="K5957">
        <f t="shared" si="677"/>
        <v>17.7</v>
      </c>
      <c r="L5957">
        <v>-4.1809999999999998E-3</v>
      </c>
      <c r="M5957">
        <f t="shared" si="678"/>
        <v>0.11101195636363637</v>
      </c>
      <c r="N5957" s="5">
        <v>1612.5616875995133</v>
      </c>
      <c r="O5957" s="3">
        <v>16.522039739586631</v>
      </c>
      <c r="P5957" s="7">
        <v>1.0245834231732009E-2</v>
      </c>
      <c r="Q5957" s="9">
        <f t="shared" si="679"/>
        <v>15.764040780690078</v>
      </c>
      <c r="R5957" s="7">
        <f t="shared" si="680"/>
        <v>9.7757753405122109E-3</v>
      </c>
      <c r="S5957" t="s">
        <v>481</v>
      </c>
      <c r="T5957" t="s">
        <v>581</v>
      </c>
      <c r="U5957">
        <v>97</v>
      </c>
      <c r="V5957">
        <f t="shared" si="674"/>
        <v>29.5656</v>
      </c>
      <c r="W5957">
        <f t="shared" si="675"/>
        <v>2174.603731193537</v>
      </c>
      <c r="X5957">
        <f t="shared" si="676"/>
        <v>1158.6288679799165</v>
      </c>
    </row>
    <row r="5958" spans="1:24">
      <c r="A5958" t="s">
        <v>297</v>
      </c>
      <c r="B5958">
        <v>2006043</v>
      </c>
      <c r="C5958">
        <v>6</v>
      </c>
      <c r="D5958">
        <v>1</v>
      </c>
      <c r="E5958" s="28" t="s">
        <v>532</v>
      </c>
      <c r="F5958" t="s">
        <v>581</v>
      </c>
      <c r="G5958" t="s">
        <v>581</v>
      </c>
      <c r="H5958">
        <v>22</v>
      </c>
      <c r="I5958" s="3">
        <v>0.11636363636363636</v>
      </c>
      <c r="J5958">
        <v>32.768000000000001</v>
      </c>
      <c r="K5958">
        <f t="shared" si="677"/>
        <v>12.8</v>
      </c>
      <c r="L5958">
        <v>-4.1809999999999998E-3</v>
      </c>
      <c r="M5958">
        <f t="shared" si="678"/>
        <v>0.11101195636363637</v>
      </c>
      <c r="N5958" s="5">
        <v>843.3148421472257</v>
      </c>
      <c r="O5958" s="3">
        <v>11.936365476127666</v>
      </c>
      <c r="P5958" s="7">
        <v>1.4154103401922361E-2</v>
      </c>
      <c r="Q5958" s="9">
        <f t="shared" si="679"/>
        <v>11.389266331908638</v>
      </c>
      <c r="R5958" s="7">
        <f t="shared" si="680"/>
        <v>1.3505355014160066E-2</v>
      </c>
      <c r="S5958" t="s">
        <v>481</v>
      </c>
      <c r="T5958" t="s">
        <v>581</v>
      </c>
      <c r="U5958">
        <v>78</v>
      </c>
      <c r="V5958">
        <f t="shared" si="674"/>
        <v>23.7744</v>
      </c>
      <c r="W5958">
        <f t="shared" si="675"/>
        <v>916.2963599998526</v>
      </c>
      <c r="X5958">
        <f t="shared" si="676"/>
        <v>488.20270060792149</v>
      </c>
    </row>
    <row r="5959" spans="1:24">
      <c r="A5959" t="s">
        <v>297</v>
      </c>
      <c r="B5959">
        <v>2006043</v>
      </c>
      <c r="C5959">
        <v>7</v>
      </c>
      <c r="D5959">
        <v>3</v>
      </c>
      <c r="E5959" s="28" t="s">
        <v>532</v>
      </c>
      <c r="F5959" t="s">
        <v>581</v>
      </c>
      <c r="G5959" t="s">
        <v>581</v>
      </c>
      <c r="H5959">
        <v>18</v>
      </c>
      <c r="I5959" s="3">
        <v>0.14222222222222222</v>
      </c>
      <c r="J5959">
        <v>32</v>
      </c>
      <c r="K5959">
        <f t="shared" si="677"/>
        <v>12.5</v>
      </c>
      <c r="L5959">
        <v>-4.1809999999999998E-3</v>
      </c>
      <c r="M5959">
        <f t="shared" si="678"/>
        <v>0.13687054222222222</v>
      </c>
      <c r="N5959" s="5">
        <v>804.24770560000002</v>
      </c>
      <c r="O5959" s="3">
        <v>14.234191717262167</v>
      </c>
      <c r="P5959" s="7">
        <v>1.7698765713783302E-2</v>
      </c>
      <c r="Q5959" s="9">
        <f t="shared" si="679"/>
        <v>13.700874275931428</v>
      </c>
      <c r="R5959" s="7">
        <f t="shared" si="680"/>
        <v>1.7035639866339491E-2</v>
      </c>
      <c r="S5959" t="s">
        <v>481</v>
      </c>
      <c r="T5959" t="s">
        <v>581</v>
      </c>
      <c r="U5959">
        <v>91</v>
      </c>
      <c r="V5959">
        <f t="shared" si="674"/>
        <v>27.736800000000002</v>
      </c>
      <c r="W5959">
        <f t="shared" si="675"/>
        <v>982.61024859030249</v>
      </c>
      <c r="X5959">
        <f t="shared" si="676"/>
        <v>523.53474044891323</v>
      </c>
    </row>
    <row r="5960" spans="1:24">
      <c r="A5960" t="s">
        <v>297</v>
      </c>
      <c r="B5960">
        <v>2006043</v>
      </c>
      <c r="C5960">
        <v>7</v>
      </c>
      <c r="D5960">
        <v>1</v>
      </c>
      <c r="E5960" s="28" t="s">
        <v>532</v>
      </c>
      <c r="F5960" t="s">
        <v>581</v>
      </c>
      <c r="G5960" t="s">
        <v>581</v>
      </c>
      <c r="H5960">
        <v>39</v>
      </c>
      <c r="I5960" s="3">
        <v>6.5641025641025641E-2</v>
      </c>
      <c r="J5960">
        <v>39.936</v>
      </c>
      <c r="K5960">
        <f t="shared" si="677"/>
        <v>15.6</v>
      </c>
      <c r="L5960">
        <v>-4.1809999999999998E-3</v>
      </c>
      <c r="M5960">
        <f t="shared" si="678"/>
        <v>6.0289345641025643E-2</v>
      </c>
      <c r="N5960" s="5">
        <v>1252.6190184628224</v>
      </c>
      <c r="O5960" s="3">
        <v>8.2219603171582083</v>
      </c>
      <c r="P5960" s="7">
        <v>6.5638156502269614E-3</v>
      </c>
      <c r="Q5960" s="9">
        <f t="shared" si="679"/>
        <v>7.5526415158994897</v>
      </c>
      <c r="R5960" s="7">
        <f t="shared" si="680"/>
        <v>6.0294801568380081E-3</v>
      </c>
      <c r="S5960" t="s">
        <v>481</v>
      </c>
      <c r="T5960" t="s">
        <v>581</v>
      </c>
      <c r="U5960">
        <v>95</v>
      </c>
      <c r="V5960">
        <f t="shared" si="674"/>
        <v>28.956000000000003</v>
      </c>
      <c r="W5960">
        <f t="shared" si="675"/>
        <v>1632.7322591044544</v>
      </c>
      <c r="X5960">
        <f t="shared" si="676"/>
        <v>869.91974765085342</v>
      </c>
    </row>
    <row r="5961" spans="1:24">
      <c r="A5961" t="s">
        <v>297</v>
      </c>
      <c r="B5961">
        <v>2006043</v>
      </c>
      <c r="C5961">
        <v>8</v>
      </c>
      <c r="D5961">
        <v>3</v>
      </c>
      <c r="E5961" s="28" t="s">
        <v>532</v>
      </c>
      <c r="F5961" t="s">
        <v>581</v>
      </c>
      <c r="G5961" t="s">
        <v>581</v>
      </c>
      <c r="H5961">
        <v>21</v>
      </c>
      <c r="I5961" s="3">
        <v>0.1219047619047619</v>
      </c>
      <c r="J5961">
        <v>36.864000000000004</v>
      </c>
      <c r="K5961">
        <f t="shared" si="677"/>
        <v>14.400000000000002</v>
      </c>
      <c r="L5961">
        <v>-4.1809999999999998E-3</v>
      </c>
      <c r="M5961">
        <f t="shared" si="678"/>
        <v>0.11655308190476191</v>
      </c>
      <c r="N5961" s="5">
        <v>1067.3203470925828</v>
      </c>
      <c r="O5961" s="3">
        <v>14.071307744987481</v>
      </c>
      <c r="P5961" s="7">
        <v>1.3183771660793505E-2</v>
      </c>
      <c r="Q5961" s="9">
        <f t="shared" si="679"/>
        <v>13.455529668663965</v>
      </c>
      <c r="R5961" s="7">
        <f t="shared" si="680"/>
        <v>1.260683327673579E-2</v>
      </c>
      <c r="S5961" t="s">
        <v>481</v>
      </c>
      <c r="T5961" t="s">
        <v>581</v>
      </c>
      <c r="U5961">
        <v>68</v>
      </c>
      <c r="V5961">
        <f t="shared" si="674"/>
        <v>20.726400000000002</v>
      </c>
      <c r="W5961">
        <f t="shared" si="675"/>
        <v>1058.9654715718329</v>
      </c>
      <c r="X5961">
        <f t="shared" si="676"/>
        <v>564.21680325347268</v>
      </c>
    </row>
    <row r="5962" spans="1:24">
      <c r="A5962" t="s">
        <v>297</v>
      </c>
      <c r="B5962">
        <v>2006043</v>
      </c>
      <c r="C5962">
        <v>9</v>
      </c>
      <c r="D5962">
        <v>3</v>
      </c>
      <c r="E5962" s="28" t="s">
        <v>532</v>
      </c>
      <c r="F5962" t="s">
        <v>581</v>
      </c>
      <c r="G5962" t="s">
        <v>581</v>
      </c>
      <c r="H5962">
        <v>33</v>
      </c>
      <c r="I5962" s="3">
        <v>7.7575757575757576E-2</v>
      </c>
      <c r="J5962">
        <v>58.368000000000002</v>
      </c>
      <c r="K5962">
        <f t="shared" si="677"/>
        <v>22.8</v>
      </c>
      <c r="L5962">
        <v>-4.1809999999999998E-3</v>
      </c>
      <c r="M5962">
        <f t="shared" si="678"/>
        <v>7.2224077575757578E-2</v>
      </c>
      <c r="N5962" s="5">
        <v>2675.7128145862657</v>
      </c>
      <c r="O5962" s="3">
        <v>14.206042636829732</v>
      </c>
      <c r="P5962" s="7">
        <v>5.3092553727692761E-3</v>
      </c>
      <c r="Q5962" s="9">
        <f t="shared" si="679"/>
        <v>13.227231554812841</v>
      </c>
      <c r="R5962" s="7">
        <f t="shared" si="680"/>
        <v>4.9434421671513025E-3</v>
      </c>
      <c r="S5962" t="s">
        <v>481</v>
      </c>
      <c r="T5962" t="s">
        <v>581</v>
      </c>
      <c r="U5962">
        <v>84</v>
      </c>
      <c r="V5962">
        <f t="shared" si="674"/>
        <v>25.603200000000001</v>
      </c>
      <c r="W5962">
        <f t="shared" si="675"/>
        <v>3340.5020295626414</v>
      </c>
      <c r="X5962">
        <f t="shared" si="676"/>
        <v>1779.8194813509756</v>
      </c>
    </row>
    <row r="5963" spans="1:24">
      <c r="A5963" t="s">
        <v>297</v>
      </c>
      <c r="B5963">
        <v>2006043</v>
      </c>
      <c r="C5963">
        <v>9</v>
      </c>
      <c r="D5963">
        <v>1</v>
      </c>
      <c r="E5963" s="28" t="s">
        <v>532</v>
      </c>
      <c r="F5963" t="s">
        <v>581</v>
      </c>
      <c r="G5963" t="s">
        <v>581</v>
      </c>
      <c r="H5963">
        <v>42</v>
      </c>
      <c r="I5963" s="3">
        <v>6.0952380952380952E-2</v>
      </c>
      <c r="J5963">
        <v>59.903999999999996</v>
      </c>
      <c r="K5963">
        <f t="shared" si="677"/>
        <v>23.4</v>
      </c>
      <c r="L5963">
        <v>-4.1809999999999998E-3</v>
      </c>
      <c r="M5963">
        <f t="shared" si="678"/>
        <v>5.5600700952380955E-2</v>
      </c>
      <c r="N5963" s="5">
        <v>2818.3927915413501</v>
      </c>
      <c r="O5963" s="3">
        <v>11.459198692790343</v>
      </c>
      <c r="P5963" s="7">
        <v>4.0658629014316437E-3</v>
      </c>
      <c r="Q5963" s="9">
        <f t="shared" si="679"/>
        <v>10.45400422536907</v>
      </c>
      <c r="R5963" s="7">
        <f t="shared" si="680"/>
        <v>3.7092076933860885E-3</v>
      </c>
      <c r="S5963" t="s">
        <v>481</v>
      </c>
      <c r="T5963" t="s">
        <v>581</v>
      </c>
      <c r="U5963">
        <v>87</v>
      </c>
      <c r="V5963">
        <f t="shared" si="674"/>
        <v>26.517600000000002</v>
      </c>
      <c r="W5963">
        <f t="shared" si="675"/>
        <v>3629.7840375973642</v>
      </c>
      <c r="X5963">
        <f t="shared" si="676"/>
        <v>1933.9489352318758</v>
      </c>
    </row>
    <row r="5964" spans="1:24">
      <c r="A5964" t="s">
        <v>297</v>
      </c>
      <c r="B5964">
        <v>2006043</v>
      </c>
      <c r="C5964">
        <v>10</v>
      </c>
      <c r="D5964">
        <v>1</v>
      </c>
      <c r="E5964" s="28" t="s">
        <v>532</v>
      </c>
      <c r="F5964" t="s">
        <v>581</v>
      </c>
      <c r="G5964" t="s">
        <v>581</v>
      </c>
      <c r="H5964">
        <v>28</v>
      </c>
      <c r="I5964" s="3">
        <v>9.1428571428571428E-2</v>
      </c>
      <c r="J5964">
        <v>44.543999999999997</v>
      </c>
      <c r="K5964">
        <f t="shared" si="677"/>
        <v>17.399999999999999</v>
      </c>
      <c r="L5964">
        <v>-4.1809999999999998E-3</v>
      </c>
      <c r="M5964">
        <f t="shared" si="678"/>
        <v>8.6076891428571431E-2</v>
      </c>
      <c r="N5964" s="5">
        <v>1558.3618262237183</v>
      </c>
      <c r="O5964" s="3">
        <v>12.768171124443592</v>
      </c>
      <c r="P5964" s="7">
        <v>8.1933289879051463E-3</v>
      </c>
      <c r="Q5964" s="9">
        <f t="shared" si="679"/>
        <v>12.022245997941145</v>
      </c>
      <c r="R5964" s="7">
        <f t="shared" si="680"/>
        <v>7.7146692094440666E-3</v>
      </c>
      <c r="S5964" t="s">
        <v>481</v>
      </c>
      <c r="T5964" t="s">
        <v>581</v>
      </c>
      <c r="U5964">
        <v>90</v>
      </c>
      <c r="V5964">
        <f t="shared" si="674"/>
        <v>27.432000000000002</v>
      </c>
      <c r="W5964">
        <f t="shared" si="675"/>
        <v>1977.1336660193942</v>
      </c>
      <c r="X5964">
        <f t="shared" si="676"/>
        <v>1053.4168172551333</v>
      </c>
    </row>
    <row r="5965" spans="1:24">
      <c r="A5965" t="s">
        <v>297</v>
      </c>
      <c r="B5965">
        <v>2006043</v>
      </c>
      <c r="C5965">
        <v>10</v>
      </c>
      <c r="D5965">
        <v>3</v>
      </c>
      <c r="E5965" s="28" t="s">
        <v>532</v>
      </c>
      <c r="F5965" t="s">
        <v>581</v>
      </c>
      <c r="G5965" t="s">
        <v>581</v>
      </c>
      <c r="H5965">
        <v>28</v>
      </c>
      <c r="I5965" s="3">
        <v>9.1428571428571428E-2</v>
      </c>
      <c r="J5965">
        <v>47.36</v>
      </c>
      <c r="K5965">
        <f t="shared" si="677"/>
        <v>18.5</v>
      </c>
      <c r="L5965">
        <v>-4.1809999999999998E-3</v>
      </c>
      <c r="M5965">
        <f t="shared" si="678"/>
        <v>8.6076891428571431E-2</v>
      </c>
      <c r="N5965" s="5">
        <v>1761.6241743462401</v>
      </c>
      <c r="O5965" s="3">
        <v>13.577014544091407</v>
      </c>
      <c r="P5965" s="7">
        <v>7.7071004938553365E-3</v>
      </c>
      <c r="Q5965" s="9">
        <f t="shared" si="679"/>
        <v>12.783744564743632</v>
      </c>
      <c r="R5965" s="7">
        <f t="shared" si="680"/>
        <v>7.2567944689382073E-3</v>
      </c>
      <c r="S5965" t="s">
        <v>481</v>
      </c>
      <c r="T5965" t="s">
        <v>581</v>
      </c>
      <c r="U5965">
        <v>93</v>
      </c>
      <c r="V5965">
        <f t="shared" si="674"/>
        <v>28.346400000000003</v>
      </c>
      <c r="W5965">
        <f t="shared" si="675"/>
        <v>2312.8954971262933</v>
      </c>
      <c r="X5965">
        <f t="shared" si="676"/>
        <v>1232.3107208688891</v>
      </c>
    </row>
    <row r="5966" spans="1:24">
      <c r="A5966" t="s">
        <v>297</v>
      </c>
      <c r="B5966">
        <v>2006043</v>
      </c>
      <c r="C5966">
        <v>11</v>
      </c>
      <c r="D5966">
        <v>1</v>
      </c>
      <c r="E5966" s="28" t="s">
        <v>532</v>
      </c>
      <c r="F5966" t="s">
        <v>581</v>
      </c>
      <c r="G5966" t="s">
        <v>581</v>
      </c>
      <c r="H5966">
        <v>12</v>
      </c>
      <c r="I5966" s="3">
        <v>0.21333333333333335</v>
      </c>
      <c r="J5966">
        <v>34.304000000000002</v>
      </c>
      <c r="K5966">
        <f t="shared" si="677"/>
        <v>13.4</v>
      </c>
      <c r="L5966">
        <v>-4.1809999999999998E-3</v>
      </c>
      <c r="M5966">
        <f t="shared" si="678"/>
        <v>0.20798165333333335</v>
      </c>
      <c r="N5966" s="5">
        <v>924.22859531223048</v>
      </c>
      <c r="O5966" s="3">
        <v>22.84778407116821</v>
      </c>
      <c r="P5966" s="7">
        <v>2.4720923142882833E-2</v>
      </c>
      <c r="Q5966" s="9">
        <f t="shared" si="679"/>
        <v>22.278120959031735</v>
      </c>
      <c r="R5966" s="7">
        <f t="shared" si="680"/>
        <v>2.4104557110684894E-2</v>
      </c>
      <c r="S5966" t="s">
        <v>481</v>
      </c>
      <c r="T5966" t="s">
        <v>581</v>
      </c>
      <c r="U5966">
        <v>81</v>
      </c>
      <c r="V5966">
        <f t="shared" si="674"/>
        <v>24.688800000000001</v>
      </c>
      <c r="W5966">
        <f t="shared" si="675"/>
        <v>1040.9747202912749</v>
      </c>
      <c r="X5966">
        <f t="shared" si="676"/>
        <v>554.63133097119135</v>
      </c>
    </row>
    <row r="5967" spans="1:24">
      <c r="A5967" t="s">
        <v>297</v>
      </c>
      <c r="B5967">
        <v>2006043</v>
      </c>
      <c r="C5967">
        <v>11</v>
      </c>
      <c r="D5967">
        <v>3</v>
      </c>
      <c r="E5967" s="28" t="s">
        <v>532</v>
      </c>
      <c r="F5967" t="s">
        <v>581</v>
      </c>
      <c r="G5967" t="s">
        <v>581</v>
      </c>
      <c r="H5967">
        <v>10</v>
      </c>
      <c r="I5967" s="3">
        <v>0.25600000000000001</v>
      </c>
      <c r="J5967">
        <v>50.432000000000002</v>
      </c>
      <c r="K5967">
        <f t="shared" si="677"/>
        <v>19.7</v>
      </c>
      <c r="L5967">
        <v>-4.1809999999999998E-3</v>
      </c>
      <c r="M5967">
        <f t="shared" si="678"/>
        <v>0.25064831999999998</v>
      </c>
      <c r="N5967" s="5">
        <v>1997.5711492243458</v>
      </c>
      <c r="O5967" s="3">
        <v>40.353933518438403</v>
      </c>
      <c r="P5967" s="7">
        <v>2.0201499973659401E-2</v>
      </c>
      <c r="Q5967" s="9">
        <f t="shared" si="679"/>
        <v>39.514548009053726</v>
      </c>
      <c r="R5967" s="7">
        <f t="shared" si="680"/>
        <v>1.9781296913703009E-2</v>
      </c>
      <c r="S5967" t="s">
        <v>481</v>
      </c>
      <c r="T5967" t="s">
        <v>581</v>
      </c>
      <c r="U5967">
        <v>88</v>
      </c>
      <c r="V5967">
        <f t="shared" si="674"/>
        <v>26.822400000000002</v>
      </c>
      <c r="W5967">
        <f t="shared" si="675"/>
        <v>2533.898191168109</v>
      </c>
      <c r="X5967">
        <f t="shared" si="676"/>
        <v>1350.0609562543686</v>
      </c>
    </row>
    <row r="5968" spans="1:24">
      <c r="A5968" t="s">
        <v>105</v>
      </c>
      <c r="B5968">
        <v>2006029</v>
      </c>
      <c r="C5968">
        <v>6</v>
      </c>
      <c r="D5968">
        <v>1</v>
      </c>
      <c r="E5968" s="28" t="s">
        <v>532</v>
      </c>
      <c r="F5968" t="s">
        <v>581</v>
      </c>
      <c r="G5968" t="s">
        <v>581</v>
      </c>
      <c r="H5968">
        <v>15</v>
      </c>
      <c r="I5968" s="3">
        <v>0.17066666666666666</v>
      </c>
      <c r="J5968">
        <v>43.52</v>
      </c>
      <c r="K5968">
        <f t="shared" si="677"/>
        <v>17</v>
      </c>
      <c r="L5968">
        <v>-4.1809999999999998E-3</v>
      </c>
      <c r="M5968">
        <f t="shared" si="678"/>
        <v>0.16531498666666666</v>
      </c>
      <c r="N5968" s="5">
        <v>1487.5365562777602</v>
      </c>
      <c r="O5968" s="3">
        <v>23.242401618329612</v>
      </c>
      <c r="P5968" s="7">
        <v>1.5624759956480475E-2</v>
      </c>
      <c r="Q5968" s="9">
        <f t="shared" si="679"/>
        <v>22.516357058792313</v>
      </c>
      <c r="R5968" s="7">
        <f t="shared" si="680"/>
        <v>1.5136674768608475E-2</v>
      </c>
      <c r="S5968" t="s">
        <v>481</v>
      </c>
      <c r="T5968" t="s">
        <v>581</v>
      </c>
      <c r="U5968">
        <v>90</v>
      </c>
      <c r="V5968">
        <f t="shared" si="674"/>
        <v>27.432000000000002</v>
      </c>
      <c r="W5968">
        <f t="shared" si="675"/>
        <v>1881.1341882240929</v>
      </c>
      <c r="X5968">
        <f t="shared" si="676"/>
        <v>1002.2682954857968</v>
      </c>
    </row>
    <row r="5969" spans="1:24">
      <c r="A5969" t="s">
        <v>105</v>
      </c>
      <c r="B5969">
        <v>2006029</v>
      </c>
      <c r="C5969">
        <v>7</v>
      </c>
      <c r="D5969">
        <v>1</v>
      </c>
      <c r="E5969" s="28" t="s">
        <v>532</v>
      </c>
      <c r="F5969" t="s">
        <v>581</v>
      </c>
      <c r="G5969" t="s">
        <v>581</v>
      </c>
      <c r="H5969">
        <v>16</v>
      </c>
      <c r="I5969" s="3">
        <v>0.16</v>
      </c>
      <c r="J5969">
        <v>25.344000000000001</v>
      </c>
      <c r="K5969">
        <f t="shared" si="677"/>
        <v>9.9</v>
      </c>
      <c r="L5969">
        <v>-4.1809999999999998E-3</v>
      </c>
      <c r="M5969">
        <f t="shared" si="678"/>
        <v>0.15464832000000001</v>
      </c>
      <c r="N5969" s="5">
        <v>504.47563280547848</v>
      </c>
      <c r="O5969" s="3">
        <v>12.658859087615982</v>
      </c>
      <c r="P5969" s="7">
        <v>2.5093103143986998E-2</v>
      </c>
      <c r="Q5969" s="9">
        <f t="shared" si="679"/>
        <v>12.238045445129579</v>
      </c>
      <c r="R5969" s="7">
        <f t="shared" si="680"/>
        <v>2.4258942651147763E-2</v>
      </c>
      <c r="S5969" t="s">
        <v>483</v>
      </c>
      <c r="T5969" t="s">
        <v>581</v>
      </c>
      <c r="U5969">
        <v>58</v>
      </c>
      <c r="V5969">
        <f t="shared" si="674"/>
        <v>17.6784</v>
      </c>
      <c r="W5969">
        <f t="shared" si="675"/>
        <v>419.33533177925545</v>
      </c>
      <c r="X5969">
        <f t="shared" si="676"/>
        <v>223.42186477198732</v>
      </c>
    </row>
    <row r="5970" spans="1:24">
      <c r="A5970" t="s">
        <v>105</v>
      </c>
      <c r="B5970">
        <v>2006029</v>
      </c>
      <c r="C5970">
        <v>7</v>
      </c>
      <c r="D5970">
        <v>3</v>
      </c>
      <c r="E5970" s="28" t="s">
        <v>532</v>
      </c>
      <c r="F5970" t="s">
        <v>581</v>
      </c>
      <c r="G5970" t="s">
        <v>581</v>
      </c>
      <c r="H5970">
        <v>16</v>
      </c>
      <c r="I5970" s="3">
        <v>0.16</v>
      </c>
      <c r="J5970">
        <v>30.975999999999999</v>
      </c>
      <c r="K5970">
        <f t="shared" si="677"/>
        <v>12.1</v>
      </c>
      <c r="L5970">
        <v>-4.1809999999999998E-3</v>
      </c>
      <c r="M5970">
        <f t="shared" si="678"/>
        <v>0.15464832000000001</v>
      </c>
      <c r="N5970" s="5">
        <v>753.59940209213437</v>
      </c>
      <c r="O5970" s="3">
        <v>15.489811056384045</v>
      </c>
      <c r="P5970" s="7">
        <v>2.0554436499526676E-2</v>
      </c>
      <c r="Q5970" s="9">
        <f t="shared" si="679"/>
        <v>14.974307688897277</v>
      </c>
      <c r="R5970" s="7">
        <f t="shared" si="680"/>
        <v>1.9870381594419752E-2</v>
      </c>
      <c r="S5970" t="s">
        <v>483</v>
      </c>
      <c r="T5970" t="s">
        <v>581</v>
      </c>
      <c r="U5970">
        <v>65</v>
      </c>
      <c r="V5970">
        <f t="shared" si="674"/>
        <v>19.812000000000001</v>
      </c>
      <c r="W5970">
        <f t="shared" si="675"/>
        <v>704.36981106439578</v>
      </c>
      <c r="X5970">
        <f t="shared" si="676"/>
        <v>375.28823533511013</v>
      </c>
    </row>
    <row r="5971" spans="1:24">
      <c r="A5971" t="s">
        <v>105</v>
      </c>
      <c r="B5971">
        <v>2006029</v>
      </c>
      <c r="C5971">
        <v>8</v>
      </c>
      <c r="D5971">
        <v>1</v>
      </c>
      <c r="E5971" s="28" t="s">
        <v>532</v>
      </c>
      <c r="F5971" t="s">
        <v>581</v>
      </c>
      <c r="G5971" t="s">
        <v>581</v>
      </c>
      <c r="H5971">
        <v>18</v>
      </c>
      <c r="I5971" s="3">
        <v>0.14222222222222222</v>
      </c>
      <c r="J5971">
        <v>36.095999999999997</v>
      </c>
      <c r="K5971">
        <f t="shared" si="677"/>
        <v>14.099999999999998</v>
      </c>
      <c r="L5971">
        <v>-4.1809999999999998E-3</v>
      </c>
      <c r="M5971">
        <f t="shared" si="678"/>
        <v>0.13687054222222222</v>
      </c>
      <c r="N5971" s="5">
        <v>1023.3119126421502</v>
      </c>
      <c r="O5971" s="3">
        <v>16.064302080910281</v>
      </c>
      <c r="P5971" s="7">
        <v>1.5698343664770693E-2</v>
      </c>
      <c r="Q5971" s="9">
        <f t="shared" si="679"/>
        <v>15.462119388674726</v>
      </c>
      <c r="R5971" s="7">
        <f t="shared" si="680"/>
        <v>1.510987920462311E-2</v>
      </c>
      <c r="S5971" t="s">
        <v>481</v>
      </c>
      <c r="T5971" t="s">
        <v>581</v>
      </c>
      <c r="U5971">
        <v>72</v>
      </c>
      <c r="V5971">
        <f t="shared" si="674"/>
        <v>21.945600000000002</v>
      </c>
      <c r="W5971">
        <f t="shared" si="675"/>
        <v>1058.6176028448622</v>
      </c>
      <c r="X5971">
        <f t="shared" si="676"/>
        <v>564.03145879574265</v>
      </c>
    </row>
    <row r="5972" spans="1:24">
      <c r="A5972" t="s">
        <v>105</v>
      </c>
      <c r="B5972">
        <v>2006029</v>
      </c>
      <c r="C5972">
        <v>11</v>
      </c>
      <c r="D5972">
        <v>1</v>
      </c>
      <c r="E5972" s="28" t="s">
        <v>532</v>
      </c>
      <c r="F5972" t="s">
        <v>581</v>
      </c>
      <c r="G5972" t="s">
        <v>581</v>
      </c>
      <c r="H5972">
        <v>18</v>
      </c>
      <c r="I5972" s="3">
        <v>0.14222222222222222</v>
      </c>
      <c r="J5972">
        <v>39.423999999999999</v>
      </c>
      <c r="K5972">
        <f t="shared" si="677"/>
        <v>15.4</v>
      </c>
      <c r="L5972">
        <v>-4.1809999999999998E-3</v>
      </c>
      <c r="M5972">
        <f t="shared" si="678"/>
        <v>0.13687054222222222</v>
      </c>
      <c r="N5972" s="5">
        <v>1220.7064695046145</v>
      </c>
      <c r="O5972" s="3">
        <v>17.551266751374378</v>
      </c>
      <c r="P5972" s="7">
        <v>1.4377958329734266E-2</v>
      </c>
      <c r="Q5972" s="9">
        <f t="shared" si="679"/>
        <v>16.893131042778581</v>
      </c>
      <c r="R5972" s="7">
        <f t="shared" si="680"/>
        <v>1.383881503440719E-2</v>
      </c>
      <c r="S5972" t="s">
        <v>483</v>
      </c>
      <c r="T5972" t="s">
        <v>581</v>
      </c>
      <c r="U5972">
        <v>91</v>
      </c>
      <c r="V5972">
        <f t="shared" si="674"/>
        <v>27.736800000000002</v>
      </c>
      <c r="W5972">
        <f t="shared" si="675"/>
        <v>1535.6850470945726</v>
      </c>
      <c r="X5972">
        <f t="shared" si="676"/>
        <v>818.21299309198832</v>
      </c>
    </row>
    <row r="5973" spans="1:24">
      <c r="A5973" t="s">
        <v>105</v>
      </c>
      <c r="B5973">
        <v>2006029</v>
      </c>
      <c r="C5973">
        <v>12</v>
      </c>
      <c r="D5973">
        <v>3</v>
      </c>
      <c r="E5973" s="28" t="s">
        <v>532</v>
      </c>
      <c r="F5973" t="s">
        <v>581</v>
      </c>
      <c r="G5973" t="s">
        <v>581</v>
      </c>
      <c r="H5973">
        <v>19</v>
      </c>
      <c r="I5973" s="3">
        <v>0.13473684210526315</v>
      </c>
      <c r="J5973">
        <v>49.408000000000001</v>
      </c>
      <c r="K5973">
        <f t="shared" si="677"/>
        <v>19.3</v>
      </c>
      <c r="L5973">
        <v>-4.1809999999999998E-3</v>
      </c>
      <c r="M5973">
        <f t="shared" si="678"/>
        <v>0.12938516210526316</v>
      </c>
      <c r="N5973" s="5">
        <v>1917.2750582972419</v>
      </c>
      <c r="O5973" s="3">
        <v>20.856794459399715</v>
      </c>
      <c r="P5973" s="7">
        <v>1.0878352779450914E-2</v>
      </c>
      <c r="Q5973" s="9">
        <f t="shared" si="679"/>
        <v>20.030548019739598</v>
      </c>
      <c r="R5973" s="7">
        <f t="shared" si="680"/>
        <v>1.0447404472850651E-2</v>
      </c>
      <c r="S5973" t="s">
        <v>481</v>
      </c>
      <c r="T5973" t="s">
        <v>581</v>
      </c>
      <c r="U5973">
        <v>87</v>
      </c>
      <c r="V5973">
        <f t="shared" si="674"/>
        <v>26.517600000000002</v>
      </c>
      <c r="W5973">
        <f t="shared" si="675"/>
        <v>2403.4694814820004</v>
      </c>
      <c r="X5973">
        <f t="shared" si="676"/>
        <v>1280.5685397336099</v>
      </c>
    </row>
    <row r="5974" spans="1:24">
      <c r="A5974" t="s">
        <v>105</v>
      </c>
      <c r="B5974">
        <v>2006029</v>
      </c>
      <c r="C5974">
        <v>13</v>
      </c>
      <c r="D5974">
        <v>2</v>
      </c>
      <c r="E5974" s="28" t="s">
        <v>532</v>
      </c>
      <c r="F5974" t="s">
        <v>581</v>
      </c>
      <c r="G5974" t="s">
        <v>581</v>
      </c>
      <c r="H5974">
        <v>12</v>
      </c>
      <c r="I5974" s="3">
        <v>0.21333333333333335</v>
      </c>
      <c r="J5974">
        <v>51.2</v>
      </c>
      <c r="K5974">
        <f t="shared" si="677"/>
        <v>20</v>
      </c>
      <c r="L5974">
        <v>-4.1809999999999998E-3</v>
      </c>
      <c r="M5974">
        <f t="shared" si="678"/>
        <v>0.20798165333333335</v>
      </c>
      <c r="N5974" s="5">
        <v>2058.8741263360002</v>
      </c>
      <c r="O5974" s="3">
        <v>34.171591946240284</v>
      </c>
      <c r="P5974" s="7">
        <v>1.6597222486375358E-2</v>
      </c>
      <c r="Q5974" s="9">
        <f t="shared" si="679"/>
        <v>33.317859614047066</v>
      </c>
      <c r="R5974" s="7">
        <f t="shared" si="680"/>
        <v>1.6182562686986587E-2</v>
      </c>
      <c r="S5974" t="s">
        <v>481</v>
      </c>
      <c r="T5974" t="s">
        <v>581</v>
      </c>
      <c r="U5974">
        <v>85</v>
      </c>
      <c r="V5974">
        <f t="shared" si="674"/>
        <v>25.908000000000001</v>
      </c>
      <c r="W5974">
        <f t="shared" si="675"/>
        <v>2547.1152239211601</v>
      </c>
      <c r="X5974">
        <f t="shared" si="676"/>
        <v>1357.1029913051943</v>
      </c>
    </row>
    <row r="5975" spans="1:24">
      <c r="A5975" t="s">
        <v>113</v>
      </c>
      <c r="B5975">
        <v>2006029</v>
      </c>
      <c r="C5975">
        <v>10</v>
      </c>
      <c r="D5975">
        <v>1</v>
      </c>
      <c r="E5975" s="28" t="s">
        <v>532</v>
      </c>
      <c r="F5975" t="s">
        <v>581</v>
      </c>
      <c r="G5975" t="s">
        <v>581</v>
      </c>
      <c r="H5975">
        <v>12</v>
      </c>
      <c r="I5975" s="3">
        <v>0.21333333333333335</v>
      </c>
      <c r="J5975">
        <v>52.991999999999997</v>
      </c>
      <c r="K5975">
        <f t="shared" si="677"/>
        <v>20.7</v>
      </c>
      <c r="L5975">
        <v>-4.1809999999999998E-3</v>
      </c>
      <c r="M5975">
        <f t="shared" si="678"/>
        <v>0.20798165333333335</v>
      </c>
      <c r="N5975" s="5">
        <v>2205.5174359842817</v>
      </c>
      <c r="O5975" s="3">
        <v>35.372601872384294</v>
      </c>
      <c r="P5975" s="7">
        <v>1.6038232704607094E-2</v>
      </c>
      <c r="Q5975" s="9">
        <f t="shared" si="679"/>
        <v>34.488740986548436</v>
      </c>
      <c r="R5975" s="7">
        <f t="shared" si="680"/>
        <v>1.5637482807365224E-2</v>
      </c>
      <c r="S5975" t="s">
        <v>481</v>
      </c>
      <c r="T5975" t="s">
        <v>581</v>
      </c>
      <c r="U5975">
        <v>90</v>
      </c>
      <c r="V5975">
        <f t="shared" si="674"/>
        <v>27.432000000000002</v>
      </c>
      <c r="W5975">
        <f t="shared" si="675"/>
        <v>2867.1392873166469</v>
      </c>
      <c r="X5975">
        <f t="shared" si="676"/>
        <v>1527.6118122823095</v>
      </c>
    </row>
    <row r="5976" spans="1:24">
      <c r="A5976" t="s">
        <v>113</v>
      </c>
      <c r="B5976">
        <v>2006029</v>
      </c>
      <c r="C5976">
        <v>11</v>
      </c>
      <c r="D5976">
        <v>3</v>
      </c>
      <c r="E5976" s="28" t="s">
        <v>532</v>
      </c>
      <c r="F5976" t="s">
        <v>581</v>
      </c>
      <c r="G5976" t="s">
        <v>581</v>
      </c>
      <c r="H5976">
        <v>9</v>
      </c>
      <c r="I5976" s="3">
        <v>0.28444444444444444</v>
      </c>
      <c r="J5976">
        <v>33.024000000000001</v>
      </c>
      <c r="K5976">
        <f t="shared" si="677"/>
        <v>12.9</v>
      </c>
      <c r="L5976">
        <v>-4.1809999999999998E-3</v>
      </c>
      <c r="M5976">
        <f t="shared" si="678"/>
        <v>0.27909276444444442</v>
      </c>
      <c r="N5976" s="5">
        <v>856.54310840893447</v>
      </c>
      <c r="O5976" s="3">
        <v>29.256347618872582</v>
      </c>
      <c r="P5976" s="7">
        <v>3.4156304956113069E-2</v>
      </c>
      <c r="Q5976" s="9">
        <f t="shared" si="679"/>
        <v>28.710595940080633</v>
      </c>
      <c r="R5976" s="7">
        <f t="shared" si="680"/>
        <v>3.3519148841687371E-2</v>
      </c>
      <c r="S5976" t="s">
        <v>481</v>
      </c>
      <c r="T5976" t="s">
        <v>581</v>
      </c>
      <c r="U5976">
        <v>47</v>
      </c>
      <c r="V5976">
        <f t="shared" ref="V5976:V6039" si="681">U5976*0.3048</f>
        <v>14.325600000000001</v>
      </c>
      <c r="W5976">
        <f t="shared" si="675"/>
        <v>626.77541378731541</v>
      </c>
      <c r="X5976">
        <f t="shared" si="676"/>
        <v>333.94594046588168</v>
      </c>
    </row>
    <row r="5977" spans="1:24">
      <c r="A5977" t="s">
        <v>113</v>
      </c>
      <c r="B5977">
        <v>2006029</v>
      </c>
      <c r="C5977">
        <v>11</v>
      </c>
      <c r="D5977">
        <v>1</v>
      </c>
      <c r="E5977" s="28" t="s">
        <v>532</v>
      </c>
      <c r="F5977" t="s">
        <v>581</v>
      </c>
      <c r="G5977" t="s">
        <v>581</v>
      </c>
      <c r="H5977">
        <v>8</v>
      </c>
      <c r="I5977" s="3">
        <v>0.32</v>
      </c>
      <c r="J5977">
        <v>42.496000000000002</v>
      </c>
      <c r="K5977">
        <f t="shared" si="677"/>
        <v>16.600000000000001</v>
      </c>
      <c r="L5977">
        <v>-4.1809999999999998E-3</v>
      </c>
      <c r="M5977">
        <f t="shared" si="678"/>
        <v>0.31464831999999998</v>
      </c>
      <c r="N5977" s="5">
        <v>1418.3583856328707</v>
      </c>
      <c r="O5977" s="3">
        <v>42.399939714048081</v>
      </c>
      <c r="P5977" s="7">
        <v>2.9893671545594063E-2</v>
      </c>
      <c r="Q5977" s="9">
        <f t="shared" si="679"/>
        <v>41.696132577475048</v>
      </c>
      <c r="R5977" s="7">
        <f t="shared" si="680"/>
        <v>2.9397459062414789E-2</v>
      </c>
      <c r="S5977" t="s">
        <v>481</v>
      </c>
      <c r="T5977" t="s">
        <v>581</v>
      </c>
      <c r="U5977">
        <v>70</v>
      </c>
      <c r="V5977">
        <f t="shared" si="681"/>
        <v>21.336000000000002</v>
      </c>
      <c r="W5977">
        <f t="shared" si="675"/>
        <v>1468.5151474237809</v>
      </c>
      <c r="X5977">
        <f t="shared" si="676"/>
        <v>782.42487054739058</v>
      </c>
    </row>
    <row r="5978" spans="1:24">
      <c r="A5978" t="s">
        <v>179</v>
      </c>
      <c r="B5978">
        <v>2006032</v>
      </c>
      <c r="C5978">
        <v>3</v>
      </c>
      <c r="D5978">
        <v>1</v>
      </c>
      <c r="E5978" s="28" t="s">
        <v>532</v>
      </c>
      <c r="F5978" t="s">
        <v>581</v>
      </c>
      <c r="G5978" t="s">
        <v>581</v>
      </c>
      <c r="H5978">
        <v>10</v>
      </c>
      <c r="I5978" s="3">
        <v>0.25600000000000001</v>
      </c>
      <c r="J5978">
        <v>57.856000000000002</v>
      </c>
      <c r="K5978">
        <f t="shared" si="677"/>
        <v>22.6</v>
      </c>
      <c r="L5978">
        <v>-4.1809999999999998E-3</v>
      </c>
      <c r="M5978">
        <f t="shared" si="678"/>
        <v>0.25064831999999998</v>
      </c>
      <c r="N5978" s="5">
        <v>2628.9763719184389</v>
      </c>
      <c r="O5978" s="3">
        <v>46.324668579839901</v>
      </c>
      <c r="P5978" s="7">
        <v>1.7620800656354119E-2</v>
      </c>
      <c r="Q5978" s="9">
        <f t="shared" si="679"/>
        <v>45.360464760956035</v>
      </c>
      <c r="R5978" s="7">
        <f t="shared" si="680"/>
        <v>1.7254040487193582E-2</v>
      </c>
      <c r="S5978" t="s">
        <v>481</v>
      </c>
      <c r="T5978" t="s">
        <v>581</v>
      </c>
      <c r="U5978">
        <v>87</v>
      </c>
      <c r="V5978">
        <f t="shared" si="681"/>
        <v>26.517600000000002</v>
      </c>
      <c r="W5978">
        <f t="shared" si="675"/>
        <v>3369.3690735010928</v>
      </c>
      <c r="X5978">
        <f t="shared" si="676"/>
        <v>1795.1998423613825</v>
      </c>
    </row>
    <row r="5979" spans="1:24">
      <c r="A5979" t="s">
        <v>179</v>
      </c>
      <c r="B5979">
        <v>2006032</v>
      </c>
      <c r="C5979">
        <v>4</v>
      </c>
      <c r="D5979">
        <v>1</v>
      </c>
      <c r="E5979" s="28" t="s">
        <v>532</v>
      </c>
      <c r="F5979" t="s">
        <v>581</v>
      </c>
      <c r="G5979" t="s">
        <v>581</v>
      </c>
      <c r="H5979">
        <v>13</v>
      </c>
      <c r="I5979" s="3">
        <v>0.19692307692307692</v>
      </c>
      <c r="J5979">
        <v>59.391999999999996</v>
      </c>
      <c r="K5979">
        <f t="shared" si="677"/>
        <v>23.2</v>
      </c>
      <c r="L5979">
        <v>-4.1809999999999998E-3</v>
      </c>
      <c r="M5979">
        <f t="shared" si="678"/>
        <v>0.19157139692307693</v>
      </c>
      <c r="N5979" s="5">
        <v>2770.4210243977213</v>
      </c>
      <c r="O5979" s="3">
        <v>36.621158119920899</v>
      </c>
      <c r="P5979" s="7">
        <v>1.321862554370493E-2</v>
      </c>
      <c r="Q5979" s="9">
        <f t="shared" si="679"/>
        <v>35.629143500524322</v>
      </c>
      <c r="R5979" s="7">
        <f t="shared" si="680"/>
        <v>1.2860551947431874E-2</v>
      </c>
      <c r="S5979" t="s">
        <v>481</v>
      </c>
      <c r="T5979" t="s">
        <v>581</v>
      </c>
      <c r="U5979">
        <v>90</v>
      </c>
      <c r="V5979">
        <f t="shared" si="681"/>
        <v>27.432000000000002</v>
      </c>
      <c r="W5979">
        <f t="shared" si="675"/>
        <v>3659.52033161693</v>
      </c>
      <c r="X5979">
        <f t="shared" si="676"/>
        <v>1949.7924326855004</v>
      </c>
    </row>
    <row r="5980" spans="1:24">
      <c r="A5980" t="s">
        <v>179</v>
      </c>
      <c r="B5980">
        <v>2006032</v>
      </c>
      <c r="C5980">
        <v>5</v>
      </c>
      <c r="D5980">
        <v>3</v>
      </c>
      <c r="E5980" s="28" t="s">
        <v>532</v>
      </c>
      <c r="F5980" t="s">
        <v>581</v>
      </c>
      <c r="G5980" t="s">
        <v>581</v>
      </c>
      <c r="H5980">
        <v>6</v>
      </c>
      <c r="I5980" s="3">
        <v>0.42666666666666669</v>
      </c>
      <c r="J5980">
        <v>36.864000000000004</v>
      </c>
      <c r="K5980">
        <f t="shared" si="677"/>
        <v>14.400000000000002</v>
      </c>
      <c r="L5980">
        <v>-4.1809999999999998E-3</v>
      </c>
      <c r="M5980">
        <f t="shared" si="678"/>
        <v>0.42131498666666667</v>
      </c>
      <c r="N5980" s="5">
        <v>1067.3203470925828</v>
      </c>
      <c r="O5980" s="3">
        <v>48.84107032985596</v>
      </c>
      <c r="P5980" s="7">
        <v>4.576046026190797E-2</v>
      </c>
      <c r="Q5980" s="9">
        <f t="shared" si="679"/>
        <v>48.235539501014216</v>
      </c>
      <c r="R5980" s="7">
        <f t="shared" si="680"/>
        <v>4.5193122788682406E-2</v>
      </c>
      <c r="S5980" t="s">
        <v>481</v>
      </c>
      <c r="T5980" t="s">
        <v>581</v>
      </c>
      <c r="U5980">
        <v>69</v>
      </c>
      <c r="V5980">
        <f t="shared" si="681"/>
        <v>21.031200000000002</v>
      </c>
      <c r="W5980">
        <f t="shared" si="675"/>
        <v>1071.1326789232307</v>
      </c>
      <c r="X5980">
        <f t="shared" si="676"/>
        <v>570.69949133029741</v>
      </c>
    </row>
    <row r="5981" spans="1:24">
      <c r="A5981" t="s">
        <v>179</v>
      </c>
      <c r="B5981">
        <v>2006032</v>
      </c>
      <c r="C5981">
        <v>5</v>
      </c>
      <c r="D5981">
        <v>1</v>
      </c>
      <c r="E5981" s="28" t="s">
        <v>532</v>
      </c>
      <c r="F5981" t="s">
        <v>581</v>
      </c>
      <c r="G5981" t="s">
        <v>581</v>
      </c>
      <c r="H5981">
        <v>6</v>
      </c>
      <c r="I5981" s="3">
        <v>0.42666666666666669</v>
      </c>
      <c r="J5981">
        <v>37.375999999999998</v>
      </c>
      <c r="K5981">
        <f t="shared" si="677"/>
        <v>14.6</v>
      </c>
      <c r="L5981">
        <v>-4.1809999999999998E-3</v>
      </c>
      <c r="M5981">
        <f t="shared" si="678"/>
        <v>0.42131498666666667</v>
      </c>
      <c r="N5981" s="5">
        <v>1097.1740219244543</v>
      </c>
      <c r="O5981" s="3">
        <v>49.527361716223986</v>
      </c>
      <c r="P5981" s="7">
        <v>4.5140844320532211E-2</v>
      </c>
      <c r="Q5981" s="9">
        <f t="shared" si="679"/>
        <v>48.913222723737483</v>
      </c>
      <c r="R5981" s="7">
        <f t="shared" si="680"/>
        <v>4.4581098117820177E-2</v>
      </c>
      <c r="S5981" t="s">
        <v>481</v>
      </c>
      <c r="T5981" t="s">
        <v>581</v>
      </c>
      <c r="U5981">
        <v>72</v>
      </c>
      <c r="V5981">
        <f t="shared" si="681"/>
        <v>21.945600000000002</v>
      </c>
      <c r="W5981">
        <f t="shared" si="675"/>
        <v>1140.5849890961313</v>
      </c>
      <c r="X5981">
        <f t="shared" si="676"/>
        <v>607.70368219041882</v>
      </c>
    </row>
    <row r="5982" spans="1:24">
      <c r="A5982" t="s">
        <v>179</v>
      </c>
      <c r="B5982">
        <v>2006032</v>
      </c>
      <c r="C5982">
        <v>6</v>
      </c>
      <c r="D5982">
        <v>1</v>
      </c>
      <c r="E5982" s="28" t="s">
        <v>532</v>
      </c>
      <c r="F5982" t="s">
        <v>581</v>
      </c>
      <c r="G5982" t="s">
        <v>581</v>
      </c>
      <c r="H5982">
        <v>18</v>
      </c>
      <c r="I5982" s="3">
        <v>0.14222222222222222</v>
      </c>
      <c r="J5982">
        <v>56.576000000000008</v>
      </c>
      <c r="K5982">
        <f t="shared" si="677"/>
        <v>22.1</v>
      </c>
      <c r="L5982">
        <v>-4.1809999999999998E-3</v>
      </c>
      <c r="M5982">
        <f t="shared" si="678"/>
        <v>0.13687054222222222</v>
      </c>
      <c r="N5982" s="5">
        <v>2513.9367801094149</v>
      </c>
      <c r="O5982" s="3">
        <v>25.214853899150405</v>
      </c>
      <c r="P5982" s="7">
        <v>1.0030027047081499E-2</v>
      </c>
      <c r="Q5982" s="9">
        <f t="shared" si="679"/>
        <v>24.268344952390947</v>
      </c>
      <c r="R5982" s="7">
        <f t="shared" si="680"/>
        <v>9.6535223735159745E-3</v>
      </c>
      <c r="S5982" t="s">
        <v>483</v>
      </c>
      <c r="T5982" t="s">
        <v>581</v>
      </c>
      <c r="U5982">
        <v>83</v>
      </c>
      <c r="V5982">
        <f t="shared" si="681"/>
        <v>25.298400000000001</v>
      </c>
      <c r="W5982">
        <f t="shared" si="675"/>
        <v>3095.6965559313867</v>
      </c>
      <c r="X5982">
        <f t="shared" si="676"/>
        <v>1649.387125000243</v>
      </c>
    </row>
    <row r="5983" spans="1:24">
      <c r="A5983" t="s">
        <v>139</v>
      </c>
      <c r="B5983">
        <v>2006050</v>
      </c>
      <c r="C5983">
        <v>1</v>
      </c>
      <c r="D5983">
        <v>3</v>
      </c>
      <c r="E5983" s="28" t="s">
        <v>532</v>
      </c>
      <c r="F5983" t="s">
        <v>581</v>
      </c>
      <c r="G5983" t="s">
        <v>581</v>
      </c>
      <c r="H5983">
        <v>17</v>
      </c>
      <c r="I5983" s="3">
        <v>0.15058823529411766</v>
      </c>
      <c r="J5983">
        <v>44.031999999999996</v>
      </c>
      <c r="K5983">
        <f t="shared" si="677"/>
        <v>17.2</v>
      </c>
      <c r="L5983">
        <v>-4.1809999999999998E-3</v>
      </c>
      <c r="M5983">
        <f t="shared" si="678"/>
        <v>0.14523655529411766</v>
      </c>
      <c r="N5983" s="5">
        <v>1522.7433038381055</v>
      </c>
      <c r="O5983" s="3">
        <v>20.759720759962299</v>
      </c>
      <c r="P5983" s="7">
        <v>1.3633105926413862E-2</v>
      </c>
      <c r="Q5983" s="9">
        <f t="shared" si="679"/>
        <v>20.024392937983048</v>
      </c>
      <c r="R5983" s="7">
        <f t="shared" si="680"/>
        <v>1.3150209157059603E-2</v>
      </c>
      <c r="S5983" t="s">
        <v>483</v>
      </c>
      <c r="T5983" t="s">
        <v>581</v>
      </c>
      <c r="U5983">
        <v>91</v>
      </c>
      <c r="V5983">
        <f t="shared" si="681"/>
        <v>27.736800000000002</v>
      </c>
      <c r="W5983">
        <f t="shared" si="675"/>
        <v>1945.5665063839292</v>
      </c>
      <c r="X5983">
        <f t="shared" si="676"/>
        <v>1036.5978346013576</v>
      </c>
    </row>
    <row r="5984" spans="1:24">
      <c r="A5984" t="s">
        <v>139</v>
      </c>
      <c r="B5984">
        <v>2006050</v>
      </c>
      <c r="C5984">
        <v>2</v>
      </c>
      <c r="D5984">
        <v>1</v>
      </c>
      <c r="E5984" s="28" t="s">
        <v>532</v>
      </c>
      <c r="F5984" t="s">
        <v>581</v>
      </c>
      <c r="G5984" t="s">
        <v>581</v>
      </c>
      <c r="H5984">
        <v>50</v>
      </c>
      <c r="I5984" s="3">
        <v>5.1200000000000002E-2</v>
      </c>
      <c r="J5984">
        <v>44.288000000000004</v>
      </c>
      <c r="K5984">
        <f t="shared" si="677"/>
        <v>17.3</v>
      </c>
      <c r="L5984">
        <v>-4.1809999999999998E-3</v>
      </c>
      <c r="M5984">
        <f t="shared" si="678"/>
        <v>4.5848320000000005E-2</v>
      </c>
      <c r="N5984" s="5">
        <v>1540.501093177754</v>
      </c>
      <c r="O5984" s="3">
        <v>7.1154690938636689</v>
      </c>
      <c r="P5984" s="7">
        <v>4.6189315446611215E-3</v>
      </c>
      <c r="Q5984" s="9">
        <f t="shared" si="679"/>
        <v>6.3724954239741214</v>
      </c>
      <c r="R5984" s="7">
        <f t="shared" si="680"/>
        <v>4.1366380408266396E-3</v>
      </c>
      <c r="S5984" t="s">
        <v>481</v>
      </c>
      <c r="T5984" t="s">
        <v>581</v>
      </c>
      <c r="U5984">
        <v>85</v>
      </c>
      <c r="V5984">
        <f t="shared" si="681"/>
        <v>25.908000000000001</v>
      </c>
      <c r="W5984">
        <f t="shared" si="675"/>
        <v>1867.4688395610201</v>
      </c>
      <c r="X5984">
        <f t="shared" si="676"/>
        <v>994.98739771811165</v>
      </c>
    </row>
    <row r="5985" spans="1:24">
      <c r="A5985" t="s">
        <v>139</v>
      </c>
      <c r="B5985">
        <v>2006050</v>
      </c>
      <c r="C5985">
        <v>7</v>
      </c>
      <c r="D5985">
        <v>1</v>
      </c>
      <c r="E5985" s="28" t="s">
        <v>532</v>
      </c>
      <c r="F5985" t="s">
        <v>581</v>
      </c>
      <c r="G5985" t="s">
        <v>581</v>
      </c>
      <c r="H5985">
        <v>45</v>
      </c>
      <c r="I5985" s="3">
        <v>5.6888888888888892E-2</v>
      </c>
      <c r="J5985">
        <v>18.432000000000002</v>
      </c>
      <c r="K5985">
        <f t="shared" si="677"/>
        <v>7.2000000000000011</v>
      </c>
      <c r="L5985">
        <v>-4.1809999999999998E-3</v>
      </c>
      <c r="M5985">
        <f t="shared" si="678"/>
        <v>5.1537208888888894E-2</v>
      </c>
      <c r="N5985" s="5">
        <v>266.83008677314569</v>
      </c>
      <c r="O5985" s="3">
        <v>3.2840313747683423</v>
      </c>
      <c r="P5985" s="7">
        <v>1.23075752606578E-2</v>
      </c>
      <c r="Q5985" s="9">
        <f t="shared" si="679"/>
        <v>2.9759607706125446</v>
      </c>
      <c r="R5985" s="7">
        <f t="shared" si="680"/>
        <v>1.1153018037065119E-2</v>
      </c>
      <c r="S5985" t="s">
        <v>482</v>
      </c>
      <c r="T5985" t="s">
        <v>581</v>
      </c>
      <c r="U5985">
        <v>33</v>
      </c>
      <c r="V5985">
        <f t="shared" si="681"/>
        <v>10.058400000000001</v>
      </c>
      <c r="W5985">
        <f t="shared" si="675"/>
        <v>139.71429254083978</v>
      </c>
      <c r="X5985">
        <f t="shared" si="676"/>
        <v>74.439775065759434</v>
      </c>
    </row>
    <row r="5986" spans="1:24">
      <c r="A5986" t="s">
        <v>139</v>
      </c>
      <c r="B5986">
        <v>2006050</v>
      </c>
      <c r="C5986">
        <v>7</v>
      </c>
      <c r="D5986">
        <v>3</v>
      </c>
      <c r="E5986" s="28" t="s">
        <v>532</v>
      </c>
      <c r="F5986" t="s">
        <v>581</v>
      </c>
      <c r="G5986" t="s">
        <v>581</v>
      </c>
      <c r="H5986">
        <v>22</v>
      </c>
      <c r="I5986" s="3">
        <v>0.11636363636363636</v>
      </c>
      <c r="J5986">
        <v>43.263999999999996</v>
      </c>
      <c r="K5986">
        <f t="shared" si="677"/>
        <v>16.899999999999999</v>
      </c>
      <c r="L5986">
        <v>-4.1809999999999998E-3</v>
      </c>
      <c r="M5986">
        <f t="shared" si="678"/>
        <v>0.11101195636363637</v>
      </c>
      <c r="N5986" s="5">
        <v>1470.087598057062</v>
      </c>
      <c r="O5986" s="3">
        <v>15.773358227185355</v>
      </c>
      <c r="P5986" s="7">
        <v>1.0729536286158851E-2</v>
      </c>
      <c r="Q5986" s="9">
        <f t="shared" si="679"/>
        <v>15.049791891093378</v>
      </c>
      <c r="R5986" s="7">
        <f t="shared" si="680"/>
        <v>1.02373436188319E-2</v>
      </c>
      <c r="S5986" t="s">
        <v>483</v>
      </c>
      <c r="T5986" t="s">
        <v>581</v>
      </c>
      <c r="U5986">
        <v>82</v>
      </c>
      <c r="V5986">
        <f t="shared" si="681"/>
        <v>24.993600000000001</v>
      </c>
      <c r="W5986">
        <f t="shared" si="675"/>
        <v>1727.0266027942532</v>
      </c>
      <c r="X5986">
        <f t="shared" si="676"/>
        <v>920.15977396877815</v>
      </c>
    </row>
    <row r="5987" spans="1:24">
      <c r="A5987" t="s">
        <v>139</v>
      </c>
      <c r="B5987">
        <v>2006050</v>
      </c>
      <c r="C5987">
        <v>8</v>
      </c>
      <c r="D5987">
        <v>3</v>
      </c>
      <c r="E5987" s="28" t="s">
        <v>532</v>
      </c>
      <c r="F5987" t="s">
        <v>581</v>
      </c>
      <c r="G5987" t="s">
        <v>581</v>
      </c>
      <c r="H5987">
        <v>13</v>
      </c>
      <c r="I5987" s="3">
        <v>0.19692307692307692</v>
      </c>
      <c r="J5987">
        <v>38.4</v>
      </c>
      <c r="K5987">
        <f t="shared" si="677"/>
        <v>15</v>
      </c>
      <c r="L5987">
        <v>-4.1809999999999998E-3</v>
      </c>
      <c r="M5987">
        <f t="shared" si="678"/>
        <v>0.19157139692307693</v>
      </c>
      <c r="N5987" s="5">
        <v>1158.1166960639998</v>
      </c>
      <c r="O5987" s="3">
        <v>23.634413424034218</v>
      </c>
      <c r="P5987" s="7">
        <v>2.0407626886270305E-2</v>
      </c>
      <c r="Q5987" s="9">
        <f t="shared" si="679"/>
        <v>22.995333272938726</v>
      </c>
      <c r="R5987" s="7">
        <f t="shared" si="680"/>
        <v>1.9855799809372542E-2</v>
      </c>
      <c r="S5987" t="s">
        <v>481</v>
      </c>
      <c r="T5987" t="s">
        <v>581</v>
      </c>
      <c r="U5987">
        <v>90</v>
      </c>
      <c r="V5987">
        <f t="shared" si="681"/>
        <v>27.432000000000002</v>
      </c>
      <c r="W5987">
        <f t="shared" si="675"/>
        <v>1439.0835527042871</v>
      </c>
      <c r="X5987">
        <f t="shared" si="676"/>
        <v>766.7437168808442</v>
      </c>
    </row>
    <row r="5988" spans="1:24">
      <c r="A5988" t="s">
        <v>139</v>
      </c>
      <c r="B5988">
        <v>2006050</v>
      </c>
      <c r="C5988">
        <v>8</v>
      </c>
      <c r="D5988">
        <v>1</v>
      </c>
      <c r="E5988" s="28" t="s">
        <v>532</v>
      </c>
      <c r="F5988" t="s">
        <v>581</v>
      </c>
      <c r="G5988" t="s">
        <v>581</v>
      </c>
      <c r="H5988">
        <v>28</v>
      </c>
      <c r="I5988" s="3">
        <v>9.1428571428571428E-2</v>
      </c>
      <c r="J5988">
        <v>43.008000000000003</v>
      </c>
      <c r="K5988">
        <f t="shared" si="677"/>
        <v>16.8</v>
      </c>
      <c r="L5988">
        <v>-4.1809999999999998E-3</v>
      </c>
      <c r="M5988">
        <f t="shared" si="678"/>
        <v>8.6076891428571431E-2</v>
      </c>
      <c r="N5988" s="5">
        <v>1452.7415835426816</v>
      </c>
      <c r="O5988" s="3">
        <v>12.326983804635482</v>
      </c>
      <c r="P5988" s="7">
        <v>8.4853245369177627E-3</v>
      </c>
      <c r="Q5988" s="9">
        <f t="shared" si="679"/>
        <v>11.60688314332141</v>
      </c>
      <c r="R5988" s="7">
        <f t="shared" si="680"/>
        <v>7.9896406042268414E-3</v>
      </c>
      <c r="S5988" t="s">
        <v>481</v>
      </c>
      <c r="T5988" t="s">
        <v>581</v>
      </c>
      <c r="U5988">
        <v>84</v>
      </c>
      <c r="V5988">
        <f t="shared" si="681"/>
        <v>25.603200000000001</v>
      </c>
      <c r="W5988">
        <f t="shared" si="675"/>
        <v>1737.6912325394142</v>
      </c>
      <c r="X5988">
        <f t="shared" si="676"/>
        <v>925.84188869699994</v>
      </c>
    </row>
    <row r="5989" spans="1:24">
      <c r="A5989" t="s">
        <v>139</v>
      </c>
      <c r="B5989">
        <v>2006050</v>
      </c>
      <c r="C5989">
        <v>9</v>
      </c>
      <c r="D5989">
        <v>1</v>
      </c>
      <c r="E5989" s="28" t="s">
        <v>532</v>
      </c>
      <c r="F5989" t="s">
        <v>581</v>
      </c>
      <c r="G5989" t="s">
        <v>581</v>
      </c>
      <c r="H5989">
        <v>16</v>
      </c>
      <c r="I5989" s="3">
        <v>0.16</v>
      </c>
      <c r="J5989">
        <v>66.816000000000003</v>
      </c>
      <c r="K5989">
        <f t="shared" si="677"/>
        <v>26.1</v>
      </c>
      <c r="L5989">
        <v>-4.1809999999999998E-3</v>
      </c>
      <c r="M5989">
        <f t="shared" si="678"/>
        <v>0.15464832000000001</v>
      </c>
      <c r="N5989" s="5">
        <v>3506.3141090033664</v>
      </c>
      <c r="O5989" s="3">
        <v>33.504959948542776</v>
      </c>
      <c r="P5989" s="7">
        <v>9.5556070868009647E-3</v>
      </c>
      <c r="Q5989" s="9">
        <f t="shared" si="679"/>
        <v>32.386885603782027</v>
      </c>
      <c r="R5989" s="7">
        <f t="shared" si="680"/>
        <v>9.2367325336370574E-3</v>
      </c>
      <c r="S5989" t="s">
        <v>485</v>
      </c>
      <c r="T5989" t="s">
        <v>581</v>
      </c>
      <c r="U5989">
        <v>88</v>
      </c>
      <c r="V5989">
        <f t="shared" si="681"/>
        <v>26.822400000000002</v>
      </c>
      <c r="W5989">
        <f t="shared" si="675"/>
        <v>4626.5891431563341</v>
      </c>
      <c r="X5989">
        <f t="shared" si="676"/>
        <v>2465.0466954736949</v>
      </c>
    </row>
    <row r="5990" spans="1:24">
      <c r="A5990" t="s">
        <v>139</v>
      </c>
      <c r="B5990">
        <v>2006050</v>
      </c>
      <c r="C5990">
        <v>10</v>
      </c>
      <c r="D5990">
        <v>1</v>
      </c>
      <c r="E5990" s="28" t="s">
        <v>532</v>
      </c>
      <c r="F5990" t="s">
        <v>581</v>
      </c>
      <c r="G5990" t="s">
        <v>581</v>
      </c>
      <c r="H5990">
        <v>26</v>
      </c>
      <c r="I5990" s="3">
        <v>9.8461538461538461E-2</v>
      </c>
      <c r="J5990">
        <v>55.552</v>
      </c>
      <c r="K5990">
        <f t="shared" si="677"/>
        <v>21.7</v>
      </c>
      <c r="L5990">
        <v>-4.1809999999999998E-3</v>
      </c>
      <c r="M5990">
        <f t="shared" si="678"/>
        <v>9.3109858461538464E-2</v>
      </c>
      <c r="N5990" s="5">
        <v>2423.7580933758977</v>
      </c>
      <c r="O5990" s="3">
        <v>17.153223763422641</v>
      </c>
      <c r="P5990" s="7">
        <v>7.0771187150657482E-3</v>
      </c>
      <c r="Q5990" s="9">
        <f t="shared" si="679"/>
        <v>16.222459771314664</v>
      </c>
      <c r="R5990" s="7">
        <f t="shared" si="680"/>
        <v>6.6931018469419271E-3</v>
      </c>
      <c r="S5990" t="s">
        <v>481</v>
      </c>
      <c r="T5990" t="s">
        <v>581</v>
      </c>
      <c r="U5990">
        <v>95</v>
      </c>
      <c r="V5990">
        <f t="shared" si="681"/>
        <v>28.956000000000003</v>
      </c>
      <c r="W5990">
        <f t="shared" si="675"/>
        <v>3308.8283093038799</v>
      </c>
      <c r="X5990">
        <f t="shared" si="676"/>
        <v>1762.9437231971074</v>
      </c>
    </row>
    <row r="5991" spans="1:24">
      <c r="A5991" t="s">
        <v>139</v>
      </c>
      <c r="B5991">
        <v>2006050</v>
      </c>
      <c r="C5991">
        <v>11</v>
      </c>
      <c r="D5991">
        <v>1</v>
      </c>
      <c r="E5991" s="28" t="s">
        <v>532</v>
      </c>
      <c r="F5991" t="s">
        <v>581</v>
      </c>
      <c r="G5991" t="s">
        <v>581</v>
      </c>
      <c r="H5991">
        <v>12</v>
      </c>
      <c r="I5991" s="3">
        <v>0.21333333333333335</v>
      </c>
      <c r="J5991">
        <v>48.64</v>
      </c>
      <c r="K5991">
        <f t="shared" si="677"/>
        <v>19</v>
      </c>
      <c r="L5991">
        <v>-4.1809999999999998E-3</v>
      </c>
      <c r="M5991">
        <f t="shared" si="678"/>
        <v>0.20798165333333335</v>
      </c>
      <c r="N5991" s="5">
        <v>1858.1338990182401</v>
      </c>
      <c r="O5991" s="3">
        <v>32.455863480320119</v>
      </c>
      <c r="P5991" s="7">
        <v>1.7466913174270397E-2</v>
      </c>
      <c r="Q5991" s="9">
        <f t="shared" si="679"/>
        <v>31.645171939044612</v>
      </c>
      <c r="R5991" s="7">
        <f t="shared" si="680"/>
        <v>1.7030619782441185E-2</v>
      </c>
      <c r="S5991" t="s">
        <v>485</v>
      </c>
      <c r="T5991" t="s">
        <v>581</v>
      </c>
      <c r="U5991">
        <v>108</v>
      </c>
      <c r="V5991">
        <f t="shared" si="681"/>
        <v>32.918399999999998</v>
      </c>
      <c r="W5991">
        <f t="shared" si="675"/>
        <v>2752.720088944553</v>
      </c>
      <c r="X5991">
        <f t="shared" si="676"/>
        <v>1466.649263389658</v>
      </c>
    </row>
    <row r="5992" spans="1:24">
      <c r="A5992" t="s">
        <v>139</v>
      </c>
      <c r="B5992">
        <v>2006050</v>
      </c>
      <c r="C5992">
        <v>11</v>
      </c>
      <c r="D5992">
        <v>3</v>
      </c>
      <c r="E5992" s="28" t="s">
        <v>532</v>
      </c>
      <c r="F5992" t="s">
        <v>581</v>
      </c>
      <c r="G5992" t="s">
        <v>581</v>
      </c>
      <c r="H5992">
        <v>26</v>
      </c>
      <c r="I5992" s="3">
        <v>9.8461538461538461E-2</v>
      </c>
      <c r="J5992">
        <v>55.296000000000006</v>
      </c>
      <c r="K5992">
        <f t="shared" si="677"/>
        <v>21.6</v>
      </c>
      <c r="L5992">
        <v>-4.1809999999999998E-3</v>
      </c>
      <c r="M5992">
        <f t="shared" si="678"/>
        <v>9.3109858461538464E-2</v>
      </c>
      <c r="N5992" s="5">
        <v>2401.470780958311</v>
      </c>
      <c r="O5992" s="3">
        <v>17.074036295764746</v>
      </c>
      <c r="P5992" s="7">
        <v>7.1098247087359196E-3</v>
      </c>
      <c r="Q5992" s="9">
        <f t="shared" si="679"/>
        <v>16.147576381277858</v>
      </c>
      <c r="R5992" s="7">
        <f t="shared" si="680"/>
        <v>6.7240361653845065E-3</v>
      </c>
      <c r="S5992" t="s">
        <v>485</v>
      </c>
      <c r="T5992" t="s">
        <v>581</v>
      </c>
      <c r="U5992">
        <v>115</v>
      </c>
      <c r="V5992">
        <f t="shared" si="681"/>
        <v>35.052</v>
      </c>
      <c r="W5992">
        <f t="shared" si="675"/>
        <v>3804.6273584106589</v>
      </c>
      <c r="X5992">
        <f t="shared" si="676"/>
        <v>2027.1054565611992</v>
      </c>
    </row>
    <row r="5993" spans="1:24">
      <c r="A5993" t="s">
        <v>287</v>
      </c>
      <c r="B5993">
        <v>2006050</v>
      </c>
      <c r="C5993">
        <v>1</v>
      </c>
      <c r="D5993">
        <v>3</v>
      </c>
      <c r="E5993" s="28" t="s">
        <v>532</v>
      </c>
      <c r="F5993" t="s">
        <v>581</v>
      </c>
      <c r="G5993" t="s">
        <v>581</v>
      </c>
      <c r="H5993">
        <v>25</v>
      </c>
      <c r="I5993" s="3">
        <v>0.1024</v>
      </c>
      <c r="J5993">
        <v>25.344000000000001</v>
      </c>
      <c r="K5993">
        <f t="shared" si="677"/>
        <v>9.9</v>
      </c>
      <c r="L5993">
        <v>-4.1809999999999998E-3</v>
      </c>
      <c r="M5993">
        <f t="shared" si="678"/>
        <v>9.7048320000000007E-2</v>
      </c>
      <c r="N5993" s="5">
        <v>504.47563280547848</v>
      </c>
      <c r="O5993" s="3">
        <v>8.1201996835060797</v>
      </c>
      <c r="P5993" s="7">
        <v>1.6096316958557955E-2</v>
      </c>
      <c r="Q5993" s="9">
        <f t="shared" si="679"/>
        <v>7.6974492788923152</v>
      </c>
      <c r="R5993" s="7">
        <f t="shared" si="680"/>
        <v>1.5258317306795244E-2</v>
      </c>
      <c r="S5993" t="s">
        <v>483</v>
      </c>
      <c r="T5993" t="s">
        <v>581</v>
      </c>
      <c r="U5993">
        <v>68</v>
      </c>
      <c r="V5993">
        <f t="shared" si="681"/>
        <v>20.726400000000002</v>
      </c>
      <c r="W5993">
        <f t="shared" si="675"/>
        <v>474.91985665454047</v>
      </c>
      <c r="X5993">
        <f t="shared" si="676"/>
        <v>253.03729962553919</v>
      </c>
    </row>
    <row r="5994" spans="1:24">
      <c r="A5994" t="s">
        <v>258</v>
      </c>
      <c r="B5994">
        <v>2006050</v>
      </c>
      <c r="C5994">
        <v>5</v>
      </c>
      <c r="D5994">
        <v>3</v>
      </c>
      <c r="E5994" s="28" t="s">
        <v>532</v>
      </c>
      <c r="F5994" t="s">
        <v>581</v>
      </c>
      <c r="G5994" t="s">
        <v>581</v>
      </c>
      <c r="H5994">
        <v>27</v>
      </c>
      <c r="I5994" s="3">
        <v>9.481481481481481E-2</v>
      </c>
      <c r="J5994">
        <v>33.28</v>
      </c>
      <c r="K5994">
        <f t="shared" si="677"/>
        <v>13</v>
      </c>
      <c r="L5994">
        <v>-4.1809999999999998E-3</v>
      </c>
      <c r="M5994">
        <f t="shared" si="678"/>
        <v>8.9463134814814813E-2</v>
      </c>
      <c r="N5994" s="5">
        <v>869.87431837695999</v>
      </c>
      <c r="O5994" s="3">
        <v>9.8848553592099293</v>
      </c>
      <c r="P5994" s="7">
        <v>1.1363544307933376E-2</v>
      </c>
      <c r="Q5994" s="9">
        <f t="shared" si="679"/>
        <v>9.3284235029394367</v>
      </c>
      <c r="R5994" s="7">
        <f t="shared" si="680"/>
        <v>1.0723875053978734E-2</v>
      </c>
      <c r="S5994" t="s">
        <v>483</v>
      </c>
      <c r="T5994" t="s">
        <v>581</v>
      </c>
      <c r="U5994">
        <v>92</v>
      </c>
      <c r="V5994">
        <f t="shared" si="681"/>
        <v>28.041600000000003</v>
      </c>
      <c r="W5994">
        <f t="shared" ref="W5994:W6021" si="682">IF(K5994&lt;9,0.16347481*POWER(K5994,2.03361676)*POWER(U5994,0.78254419),0.16347481*0.79129363*POWER(K5994,2.14015397)*POWER(U5994,0.78254419))</f>
        <v>1077.8282278035863</v>
      </c>
      <c r="X5994">
        <f t="shared" ref="X5994:X6023" si="683">W5994*0.5328</f>
        <v>574.26687977375082</v>
      </c>
    </row>
    <row r="5995" spans="1:24">
      <c r="A5995" t="s">
        <v>294</v>
      </c>
      <c r="B5995">
        <v>2006032</v>
      </c>
      <c r="C5995">
        <v>1</v>
      </c>
      <c r="D5995">
        <v>1</v>
      </c>
      <c r="E5995" s="28" t="s">
        <v>532</v>
      </c>
      <c r="F5995" t="s">
        <v>581</v>
      </c>
      <c r="G5995" t="s">
        <v>581</v>
      </c>
      <c r="H5995">
        <v>26</v>
      </c>
      <c r="I5995" s="3">
        <v>9.8461538461538461E-2</v>
      </c>
      <c r="J5995">
        <v>40.704000000000001</v>
      </c>
      <c r="K5995">
        <f t="shared" si="677"/>
        <v>15.9</v>
      </c>
      <c r="L5995">
        <v>-4.1809999999999998E-3</v>
      </c>
      <c r="M5995">
        <f t="shared" si="678"/>
        <v>9.3109858461538464E-2</v>
      </c>
      <c r="N5995" s="5">
        <v>1301.2599196975104</v>
      </c>
      <c r="O5995" s="3">
        <v>12.560350639267602</v>
      </c>
      <c r="P5995" s="7">
        <v>9.6524533255334319E-3</v>
      </c>
      <c r="Q5995" s="9">
        <f t="shared" si="679"/>
        <v>11.879223149201447</v>
      </c>
      <c r="R5995" s="7">
        <f t="shared" si="680"/>
        <v>9.1290164012450947E-3</v>
      </c>
      <c r="S5995" t="s">
        <v>483</v>
      </c>
      <c r="T5995" t="s">
        <v>581</v>
      </c>
      <c r="U5995">
        <v>89</v>
      </c>
      <c r="V5995">
        <f t="shared" si="681"/>
        <v>27.127200000000002</v>
      </c>
      <c r="W5995">
        <f t="shared" si="682"/>
        <v>1616.021594326467</v>
      </c>
      <c r="X5995">
        <f t="shared" si="683"/>
        <v>861.0163054571417</v>
      </c>
    </row>
    <row r="5996" spans="1:24">
      <c r="A5996" t="s">
        <v>294</v>
      </c>
      <c r="B5996">
        <v>2006032</v>
      </c>
      <c r="C5996">
        <v>1</v>
      </c>
      <c r="D5996">
        <v>3</v>
      </c>
      <c r="E5996" s="28" t="s">
        <v>532</v>
      </c>
      <c r="F5996" t="s">
        <v>581</v>
      </c>
      <c r="G5996" t="s">
        <v>581</v>
      </c>
      <c r="H5996">
        <v>33</v>
      </c>
      <c r="I5996" s="3">
        <v>7.7575757575757576E-2</v>
      </c>
      <c r="J5996">
        <v>47.36</v>
      </c>
      <c r="K5996">
        <f t="shared" si="677"/>
        <v>18.5</v>
      </c>
      <c r="L5996">
        <v>-4.1809999999999998E-3</v>
      </c>
      <c r="M5996">
        <f t="shared" si="678"/>
        <v>7.2224077575757578E-2</v>
      </c>
      <c r="N5996" s="5">
        <v>1761.6241743462401</v>
      </c>
      <c r="O5996" s="3">
        <v>11.52326721739121</v>
      </c>
      <c r="P5996" s="7">
        <v>6.5412744586498608E-3</v>
      </c>
      <c r="Q5996" s="9">
        <f t="shared" si="679"/>
        <v>10.729531461599606</v>
      </c>
      <c r="R5996" s="7">
        <f t="shared" si="680"/>
        <v>6.0907040320228711E-3</v>
      </c>
      <c r="S5996" t="s">
        <v>483</v>
      </c>
      <c r="T5996" t="s">
        <v>581</v>
      </c>
      <c r="U5996">
        <v>94</v>
      </c>
      <c r="V5996">
        <f t="shared" si="681"/>
        <v>28.651200000000003</v>
      </c>
      <c r="W5996">
        <f t="shared" si="682"/>
        <v>2332.3345947261869</v>
      </c>
      <c r="X5996">
        <f t="shared" si="683"/>
        <v>1242.6678720701125</v>
      </c>
    </row>
    <row r="5997" spans="1:24">
      <c r="A5997" t="s">
        <v>294</v>
      </c>
      <c r="B5997">
        <v>2006032</v>
      </c>
      <c r="C5997">
        <v>2</v>
      </c>
      <c r="D5997">
        <v>3</v>
      </c>
      <c r="E5997" s="28" t="s">
        <v>532</v>
      </c>
      <c r="F5997" t="s">
        <v>581</v>
      </c>
      <c r="G5997" t="s">
        <v>581</v>
      </c>
      <c r="H5997">
        <v>30</v>
      </c>
      <c r="I5997" s="3">
        <v>8.533333333333333E-2</v>
      </c>
      <c r="J5997">
        <v>33.28</v>
      </c>
      <c r="K5997">
        <f t="shared" si="677"/>
        <v>13</v>
      </c>
      <c r="L5997">
        <v>-4.1809999999999998E-3</v>
      </c>
      <c r="M5997">
        <f t="shared" si="678"/>
        <v>7.9981653333333333E-2</v>
      </c>
      <c r="N5997" s="5">
        <v>869.87431837695999</v>
      </c>
      <c r="O5997" s="3">
        <v>8.8989116432385895</v>
      </c>
      <c r="P5997" s="7">
        <v>1.0230111931390813E-2</v>
      </c>
      <c r="Q5997" s="9">
        <f t="shared" si="679"/>
        <v>8.3421609821887355</v>
      </c>
      <c r="R5997" s="7">
        <f t="shared" si="680"/>
        <v>9.5900761822165451E-3</v>
      </c>
      <c r="S5997" t="s">
        <v>483</v>
      </c>
      <c r="T5997" t="s">
        <v>581</v>
      </c>
      <c r="U5997">
        <v>89</v>
      </c>
      <c r="V5997">
        <f t="shared" si="681"/>
        <v>27.127200000000002</v>
      </c>
      <c r="W5997">
        <f t="shared" si="682"/>
        <v>1050.2256534822973</v>
      </c>
      <c r="X5997">
        <f t="shared" si="683"/>
        <v>559.56022817536802</v>
      </c>
    </row>
    <row r="5998" spans="1:24">
      <c r="A5998" t="s">
        <v>294</v>
      </c>
      <c r="B5998">
        <v>2006032</v>
      </c>
      <c r="C5998">
        <v>2</v>
      </c>
      <c r="D5998">
        <v>1</v>
      </c>
      <c r="E5998" s="28" t="s">
        <v>532</v>
      </c>
      <c r="F5998" t="s">
        <v>581</v>
      </c>
      <c r="G5998" t="s">
        <v>581</v>
      </c>
      <c r="H5998">
        <v>29</v>
      </c>
      <c r="I5998" s="3">
        <v>8.8275862068965524E-2</v>
      </c>
      <c r="J5998">
        <v>41.983999999999995</v>
      </c>
      <c r="K5998">
        <f t="shared" si="677"/>
        <v>16.399999999999999</v>
      </c>
      <c r="L5998">
        <v>-4.1809999999999998E-3</v>
      </c>
      <c r="M5998">
        <f t="shared" si="678"/>
        <v>8.2924182068965527E-2</v>
      </c>
      <c r="N5998" s="5">
        <v>1384.386962548326</v>
      </c>
      <c r="O5998" s="3">
        <v>11.618807085740155</v>
      </c>
      <c r="P5998" s="7">
        <v>8.3927452367455867E-3</v>
      </c>
      <c r="Q5998" s="9">
        <f t="shared" si="679"/>
        <v>10.915816729408334</v>
      </c>
      <c r="R5998" s="7">
        <f t="shared" si="680"/>
        <v>7.8849462070308147E-3</v>
      </c>
      <c r="S5998" t="s">
        <v>483</v>
      </c>
      <c r="T5998" t="s">
        <v>581</v>
      </c>
      <c r="U5998">
        <v>88</v>
      </c>
      <c r="V5998">
        <f t="shared" si="681"/>
        <v>26.822400000000002</v>
      </c>
      <c r="W5998">
        <f t="shared" si="682"/>
        <v>1711.5319584192441</v>
      </c>
      <c r="X5998">
        <f t="shared" si="683"/>
        <v>911.90422744577336</v>
      </c>
    </row>
    <row r="5999" spans="1:24">
      <c r="A5999" t="s">
        <v>294</v>
      </c>
      <c r="B5999">
        <v>2006032</v>
      </c>
      <c r="C5999">
        <v>3</v>
      </c>
      <c r="D5999">
        <v>1</v>
      </c>
      <c r="E5999" s="28" t="s">
        <v>532</v>
      </c>
      <c r="F5999" t="s">
        <v>581</v>
      </c>
      <c r="G5999" t="s">
        <v>581</v>
      </c>
      <c r="H5999">
        <v>22</v>
      </c>
      <c r="I5999" s="3">
        <v>0.11636363636363636</v>
      </c>
      <c r="J5999">
        <v>16.128</v>
      </c>
      <c r="K5999">
        <f t="shared" si="677"/>
        <v>6.3</v>
      </c>
      <c r="L5999">
        <v>-4.1809999999999998E-3</v>
      </c>
      <c r="M5999">
        <f t="shared" si="678"/>
        <v>0.11101195636363637</v>
      </c>
      <c r="N5999" s="5">
        <v>204.2917851856896</v>
      </c>
      <c r="O5999" s="3">
        <v>5.8533281878659214</v>
      </c>
      <c r="P5999" s="7">
        <v>2.8651803999586077E-2</v>
      </c>
      <c r="Q5999" s="9">
        <f t="shared" si="679"/>
        <v>5.5859941039332863</v>
      </c>
      <c r="R5999" s="7">
        <f t="shared" si="680"/>
        <v>2.7343214504958854E-2</v>
      </c>
      <c r="S5999" t="s">
        <v>483</v>
      </c>
      <c r="T5999" t="s">
        <v>581</v>
      </c>
      <c r="U5999">
        <v>68</v>
      </c>
      <c r="V5999">
        <f t="shared" si="681"/>
        <v>20.726400000000002</v>
      </c>
      <c r="W5999">
        <f t="shared" si="682"/>
        <v>187.50911426494051</v>
      </c>
      <c r="X5999">
        <f t="shared" si="683"/>
        <v>99.904856080360318</v>
      </c>
    </row>
    <row r="6000" spans="1:24">
      <c r="A6000" t="s">
        <v>294</v>
      </c>
      <c r="B6000">
        <v>2006032</v>
      </c>
      <c r="C6000">
        <v>3</v>
      </c>
      <c r="D6000">
        <v>3</v>
      </c>
      <c r="E6000" s="28" t="s">
        <v>532</v>
      </c>
      <c r="F6000" t="s">
        <v>581</v>
      </c>
      <c r="G6000" t="s">
        <v>581</v>
      </c>
      <c r="H6000">
        <v>15</v>
      </c>
      <c r="I6000" s="3">
        <v>0.17066666666666666</v>
      </c>
      <c r="J6000">
        <v>25.344000000000001</v>
      </c>
      <c r="K6000">
        <f t="shared" si="677"/>
        <v>9.9</v>
      </c>
      <c r="L6000">
        <v>-4.1809999999999998E-3</v>
      </c>
      <c r="M6000">
        <f t="shared" si="678"/>
        <v>0.16531498666666666</v>
      </c>
      <c r="N6000" s="5">
        <v>504.47563280547848</v>
      </c>
      <c r="O6000" s="3">
        <v>13.497063931904027</v>
      </c>
      <c r="P6000" s="7">
        <v>2.6754639975065712E-2</v>
      </c>
      <c r="Q6000" s="9">
        <f t="shared" si="679"/>
        <v>13.076608949107305</v>
      </c>
      <c r="R6000" s="7">
        <f t="shared" si="680"/>
        <v>2.5921190437654961E-2</v>
      </c>
      <c r="S6000" t="s">
        <v>483</v>
      </c>
      <c r="T6000" t="s">
        <v>581</v>
      </c>
      <c r="U6000">
        <v>72</v>
      </c>
      <c r="V6000">
        <f t="shared" si="681"/>
        <v>21.945600000000002</v>
      </c>
      <c r="W6000">
        <f t="shared" si="682"/>
        <v>496.64478468859789</v>
      </c>
      <c r="X6000">
        <f t="shared" si="683"/>
        <v>264.61234128208497</v>
      </c>
    </row>
    <row r="6001" spans="1:24">
      <c r="A6001" t="s">
        <v>294</v>
      </c>
      <c r="B6001">
        <v>2006032</v>
      </c>
      <c r="C6001">
        <v>4</v>
      </c>
      <c r="D6001">
        <v>1</v>
      </c>
      <c r="E6001" s="28" t="s">
        <v>532</v>
      </c>
      <c r="F6001" t="s">
        <v>581</v>
      </c>
      <c r="G6001" t="s">
        <v>581</v>
      </c>
      <c r="H6001">
        <v>42</v>
      </c>
      <c r="I6001" s="3">
        <v>6.0952380952380952E-2</v>
      </c>
      <c r="J6001">
        <v>13.055999999999999</v>
      </c>
      <c r="K6001">
        <f t="shared" si="677"/>
        <v>5.0999999999999996</v>
      </c>
      <c r="L6001">
        <v>-4.1809999999999998E-3</v>
      </c>
      <c r="M6001">
        <f t="shared" si="678"/>
        <v>5.5600700952380955E-2</v>
      </c>
      <c r="N6001" s="5">
        <v>133.8782900649984</v>
      </c>
      <c r="O6001" s="3">
        <v>2.4883898566948677</v>
      </c>
      <c r="P6001" s="7">
        <v>1.8586955775180169E-2</v>
      </c>
      <c r="Q6001" s="9">
        <f t="shared" si="679"/>
        <v>2.2708415061301346</v>
      </c>
      <c r="R6001" s="7">
        <f t="shared" si="680"/>
        <v>1.6961984687940312E-2</v>
      </c>
      <c r="S6001" t="s">
        <v>484</v>
      </c>
      <c r="T6001" t="s">
        <v>581</v>
      </c>
      <c r="U6001">
        <v>32</v>
      </c>
      <c r="V6001">
        <f t="shared" si="681"/>
        <v>9.7536000000000005</v>
      </c>
      <c r="W6001">
        <f t="shared" si="682"/>
        <v>67.643143348085971</v>
      </c>
      <c r="X6001">
        <f t="shared" si="683"/>
        <v>36.040266775860211</v>
      </c>
    </row>
    <row r="6002" spans="1:24">
      <c r="A6002" t="s">
        <v>294</v>
      </c>
      <c r="B6002">
        <v>2006032</v>
      </c>
      <c r="C6002">
        <v>4</v>
      </c>
      <c r="D6002">
        <v>3</v>
      </c>
      <c r="E6002" s="28" t="s">
        <v>532</v>
      </c>
      <c r="F6002" t="s">
        <v>581</v>
      </c>
      <c r="G6002" t="s">
        <v>581</v>
      </c>
      <c r="H6002">
        <v>20</v>
      </c>
      <c r="I6002" s="3">
        <v>0.128</v>
      </c>
      <c r="J6002">
        <v>33.792000000000002</v>
      </c>
      <c r="K6002">
        <f t="shared" si="677"/>
        <v>13.200000000000001</v>
      </c>
      <c r="L6002">
        <v>-4.1809999999999998E-3</v>
      </c>
      <c r="M6002">
        <f t="shared" si="678"/>
        <v>0.12264832000000001</v>
      </c>
      <c r="N6002" s="5">
        <v>896.84556943196174</v>
      </c>
      <c r="O6002" s="3">
        <v>13.537097596108767</v>
      </c>
      <c r="P6002" s="7">
        <v>1.5094123288898897E-2</v>
      </c>
      <c r="Q6002" s="9">
        <f t="shared" si="679"/>
        <v>12.973173400638109</v>
      </c>
      <c r="R6002" s="7">
        <f t="shared" si="680"/>
        <v>1.4465337002060425E-2</v>
      </c>
      <c r="S6002" t="s">
        <v>482</v>
      </c>
      <c r="T6002" t="s">
        <v>581</v>
      </c>
      <c r="U6002">
        <v>67</v>
      </c>
      <c r="V6002">
        <f t="shared" si="681"/>
        <v>20.421600000000002</v>
      </c>
      <c r="W6002">
        <f t="shared" si="682"/>
        <v>868.90737983505721</v>
      </c>
      <c r="X6002">
        <f t="shared" si="683"/>
        <v>462.95385197611853</v>
      </c>
    </row>
    <row r="6003" spans="1:24">
      <c r="A6003" t="s">
        <v>294</v>
      </c>
      <c r="B6003">
        <v>2006032</v>
      </c>
      <c r="C6003">
        <v>5</v>
      </c>
      <c r="D6003">
        <v>1</v>
      </c>
      <c r="E6003" s="28" t="s">
        <v>532</v>
      </c>
      <c r="F6003" t="s">
        <v>581</v>
      </c>
      <c r="G6003" t="s">
        <v>581</v>
      </c>
      <c r="H6003">
        <v>15</v>
      </c>
      <c r="I6003" s="3">
        <v>0.17066666666666666</v>
      </c>
      <c r="J6003">
        <v>37.375999999999998</v>
      </c>
      <c r="K6003">
        <f t="shared" si="677"/>
        <v>14.6</v>
      </c>
      <c r="L6003">
        <v>-4.1809999999999998E-3</v>
      </c>
      <c r="M6003">
        <f t="shared" si="678"/>
        <v>0.16531498666666666</v>
      </c>
      <c r="N6003" s="5">
        <v>1097.1740219244543</v>
      </c>
      <c r="O6003" s="3">
        <v>19.94820296376313</v>
      </c>
      <c r="P6003" s="7">
        <v>1.8181439375290511E-2</v>
      </c>
      <c r="Q6003" s="9">
        <f t="shared" si="679"/>
        <v>19.325456289321277</v>
      </c>
      <c r="R6003" s="7">
        <f t="shared" si="680"/>
        <v>1.7613847851979062E-2</v>
      </c>
      <c r="S6003" t="s">
        <v>483</v>
      </c>
      <c r="T6003" t="s">
        <v>581</v>
      </c>
      <c r="U6003">
        <v>59</v>
      </c>
      <c r="V6003">
        <f t="shared" si="681"/>
        <v>17.9832</v>
      </c>
      <c r="W6003">
        <f t="shared" si="682"/>
        <v>976.00681632954388</v>
      </c>
      <c r="X6003">
        <f t="shared" si="683"/>
        <v>520.01643174038099</v>
      </c>
    </row>
    <row r="6004" spans="1:24">
      <c r="A6004" t="s">
        <v>294</v>
      </c>
      <c r="B6004">
        <v>2006032</v>
      </c>
      <c r="C6004">
        <v>5</v>
      </c>
      <c r="D6004">
        <v>3</v>
      </c>
      <c r="E6004" s="28" t="s">
        <v>532</v>
      </c>
      <c r="F6004" t="s">
        <v>581</v>
      </c>
      <c r="G6004" t="s">
        <v>581</v>
      </c>
      <c r="H6004">
        <v>18</v>
      </c>
      <c r="I6004" s="3">
        <v>0.14222222222222222</v>
      </c>
      <c r="J6004">
        <v>40.448</v>
      </c>
      <c r="K6004">
        <f t="shared" si="677"/>
        <v>15.8</v>
      </c>
      <c r="L6004">
        <v>-4.1809999999999998E-3</v>
      </c>
      <c r="M6004">
        <f t="shared" si="678"/>
        <v>0.13687054222222222</v>
      </c>
      <c r="N6004" s="5">
        <v>1284.9433422462976</v>
      </c>
      <c r="O6004" s="3">
        <v>18.00879434228634</v>
      </c>
      <c r="P6004" s="7">
        <v>1.4015243902352871E-2</v>
      </c>
      <c r="Q6004" s="9">
        <f t="shared" si="679"/>
        <v>17.333442320964384</v>
      </c>
      <c r="R6004" s="7">
        <f t="shared" si="680"/>
        <v>1.3489654952927812E-2</v>
      </c>
      <c r="S6004" t="s">
        <v>483</v>
      </c>
      <c r="T6004" t="s">
        <v>581</v>
      </c>
      <c r="U6004">
        <v>63</v>
      </c>
      <c r="V6004">
        <f t="shared" si="681"/>
        <v>19.202400000000001</v>
      </c>
      <c r="W6004">
        <f t="shared" si="682"/>
        <v>1216.6417821714933</v>
      </c>
      <c r="X6004">
        <f t="shared" si="683"/>
        <v>648.22674154097172</v>
      </c>
    </row>
    <row r="6005" spans="1:24">
      <c r="A6005" t="s">
        <v>294</v>
      </c>
      <c r="B6005">
        <v>2006032</v>
      </c>
      <c r="C6005">
        <v>6</v>
      </c>
      <c r="D6005">
        <v>3</v>
      </c>
      <c r="E6005" s="28" t="s">
        <v>532</v>
      </c>
      <c r="F6005" t="s">
        <v>581</v>
      </c>
      <c r="G6005" t="s">
        <v>581</v>
      </c>
      <c r="H6005">
        <v>33</v>
      </c>
      <c r="I6005" s="3">
        <v>7.7575757575757576E-2</v>
      </c>
      <c r="J6005">
        <v>38.4</v>
      </c>
      <c r="K6005">
        <f t="shared" si="677"/>
        <v>15</v>
      </c>
      <c r="L6005">
        <v>-4.1809999999999998E-3</v>
      </c>
      <c r="M6005">
        <f t="shared" si="678"/>
        <v>7.2224077575757578E-2</v>
      </c>
      <c r="N6005" s="5">
        <v>1158.1166960639998</v>
      </c>
      <c r="O6005" s="3">
        <v>9.3396128062202646</v>
      </c>
      <c r="P6005" s="7">
        <v>8.0644833443486927E-3</v>
      </c>
      <c r="Q6005" s="9">
        <f t="shared" si="679"/>
        <v>8.6965197578214308</v>
      </c>
      <c r="R6005" s="7">
        <f t="shared" si="680"/>
        <v>7.5091912476329967E-3</v>
      </c>
      <c r="S6005" t="s">
        <v>483</v>
      </c>
      <c r="T6005" t="s">
        <v>581</v>
      </c>
      <c r="U6005">
        <v>84</v>
      </c>
      <c r="V6005">
        <f t="shared" si="681"/>
        <v>25.603200000000001</v>
      </c>
      <c r="W6005">
        <f t="shared" si="682"/>
        <v>1363.4476360818021</v>
      </c>
      <c r="X6005">
        <f t="shared" si="683"/>
        <v>726.44490050438424</v>
      </c>
    </row>
    <row r="6006" spans="1:24">
      <c r="A6006" t="s">
        <v>294</v>
      </c>
      <c r="B6006">
        <v>2006032</v>
      </c>
      <c r="C6006">
        <v>6</v>
      </c>
      <c r="D6006">
        <v>1</v>
      </c>
      <c r="E6006" s="28" t="s">
        <v>532</v>
      </c>
      <c r="F6006" t="s">
        <v>581</v>
      </c>
      <c r="G6006" t="s">
        <v>581</v>
      </c>
      <c r="H6006">
        <v>24</v>
      </c>
      <c r="I6006" s="3">
        <v>0.10666666666666667</v>
      </c>
      <c r="J6006">
        <v>46.08</v>
      </c>
      <c r="K6006">
        <f t="shared" si="677"/>
        <v>18</v>
      </c>
      <c r="L6006">
        <v>-4.1809999999999998E-3</v>
      </c>
      <c r="M6006">
        <f t="shared" si="678"/>
        <v>0.10131498666666668</v>
      </c>
      <c r="N6006" s="5">
        <v>1667.68804233216</v>
      </c>
      <c r="O6006" s="3">
        <v>15.405811850239852</v>
      </c>
      <c r="P6006" s="7">
        <v>9.2378259357761925E-3</v>
      </c>
      <c r="Q6006" s="9">
        <f t="shared" si="679"/>
        <v>14.634574613634499</v>
      </c>
      <c r="R6006" s="7">
        <f t="shared" si="680"/>
        <v>8.775367000394713E-3</v>
      </c>
      <c r="S6006" t="s">
        <v>483</v>
      </c>
      <c r="T6006" t="s">
        <v>581</v>
      </c>
      <c r="U6006">
        <v>90</v>
      </c>
      <c r="V6006">
        <f t="shared" si="681"/>
        <v>27.432000000000002</v>
      </c>
      <c r="W6006">
        <f t="shared" si="682"/>
        <v>2125.9158395378163</v>
      </c>
      <c r="X6006">
        <f t="shared" si="683"/>
        <v>1132.6879593057486</v>
      </c>
    </row>
    <row r="6007" spans="1:24">
      <c r="A6007" t="s">
        <v>294</v>
      </c>
      <c r="B6007">
        <v>2006032</v>
      </c>
      <c r="C6007">
        <v>7</v>
      </c>
      <c r="D6007">
        <v>1</v>
      </c>
      <c r="E6007" s="28" t="s">
        <v>532</v>
      </c>
      <c r="F6007" t="s">
        <v>581</v>
      </c>
      <c r="G6007" t="s">
        <v>581</v>
      </c>
      <c r="H6007">
        <v>15</v>
      </c>
      <c r="I6007" s="3">
        <v>0.17066666666666666</v>
      </c>
      <c r="J6007">
        <v>25.088000000000001</v>
      </c>
      <c r="K6007">
        <f t="shared" si="677"/>
        <v>9.8000000000000007</v>
      </c>
      <c r="L6007">
        <v>-4.1809999999999998E-3</v>
      </c>
      <c r="M6007">
        <f t="shared" si="678"/>
        <v>0.16531498666666666</v>
      </c>
      <c r="N6007" s="5">
        <v>494.33567773327366</v>
      </c>
      <c r="O6007" s="3">
        <v>13.359805654630527</v>
      </c>
      <c r="P6007" s="7">
        <v>2.7025776727042174E-2</v>
      </c>
      <c r="Q6007" s="9">
        <f t="shared" si="679"/>
        <v>12.943654750379389</v>
      </c>
      <c r="R6007" s="7">
        <f t="shared" si="680"/>
        <v>2.6183938027154366E-2</v>
      </c>
      <c r="S6007" t="s">
        <v>483</v>
      </c>
      <c r="T6007" t="s">
        <v>581</v>
      </c>
      <c r="U6007">
        <v>58</v>
      </c>
      <c r="V6007">
        <f t="shared" si="681"/>
        <v>17.6784</v>
      </c>
      <c r="W6007">
        <f t="shared" si="682"/>
        <v>410.32243450781959</v>
      </c>
      <c r="X6007">
        <f t="shared" si="683"/>
        <v>218.61979310576629</v>
      </c>
    </row>
    <row r="6008" spans="1:24">
      <c r="A6008" t="s">
        <v>294</v>
      </c>
      <c r="B6008">
        <v>2006032</v>
      </c>
      <c r="C6008">
        <v>8</v>
      </c>
      <c r="D6008">
        <v>3</v>
      </c>
      <c r="E6008" s="28" t="s">
        <v>532</v>
      </c>
      <c r="F6008" t="s">
        <v>581</v>
      </c>
      <c r="G6008" t="s">
        <v>581</v>
      </c>
      <c r="H6008">
        <v>12</v>
      </c>
      <c r="I6008" s="3">
        <v>0.21333333333333335</v>
      </c>
      <c r="J6008">
        <v>26.88</v>
      </c>
      <c r="K6008">
        <f t="shared" si="677"/>
        <v>10.5</v>
      </c>
      <c r="L6008">
        <v>-4.1809999999999998E-3</v>
      </c>
      <c r="M6008">
        <f t="shared" si="678"/>
        <v>0.20798165333333335</v>
      </c>
      <c r="N6008" s="5">
        <v>567.47718107135995</v>
      </c>
      <c r="O6008" s="3">
        <v>17.872171519999938</v>
      </c>
      <c r="P6008" s="7">
        <v>3.1494079614370472E-2</v>
      </c>
      <c r="Q6008" s="9">
        <f t="shared" si="679"/>
        <v>17.427326701524876</v>
      </c>
      <c r="R6008" s="7">
        <f t="shared" si="680"/>
        <v>3.0710180572588345E-2</v>
      </c>
      <c r="S6008" t="s">
        <v>482</v>
      </c>
      <c r="T6008" t="s">
        <v>581</v>
      </c>
      <c r="U6008">
        <v>50</v>
      </c>
      <c r="V6008">
        <f t="shared" si="681"/>
        <v>15.24</v>
      </c>
      <c r="W6008">
        <f t="shared" si="682"/>
        <v>423.45761709489642</v>
      </c>
      <c r="X6008">
        <f t="shared" si="683"/>
        <v>225.61821838816084</v>
      </c>
    </row>
    <row r="6009" spans="1:24">
      <c r="A6009" t="s">
        <v>294</v>
      </c>
      <c r="B6009">
        <v>2006032</v>
      </c>
      <c r="C6009">
        <v>8</v>
      </c>
      <c r="D6009">
        <v>1</v>
      </c>
      <c r="E6009" s="28" t="s">
        <v>532</v>
      </c>
      <c r="F6009" t="s">
        <v>581</v>
      </c>
      <c r="G6009" t="s">
        <v>581</v>
      </c>
      <c r="H6009">
        <v>12</v>
      </c>
      <c r="I6009" s="3">
        <v>0.21333333333333335</v>
      </c>
      <c r="J6009">
        <v>49.152000000000001</v>
      </c>
      <c r="K6009">
        <f t="shared" si="677"/>
        <v>19.2</v>
      </c>
      <c r="L6009">
        <v>-4.1809999999999998E-3</v>
      </c>
      <c r="M6009">
        <f t="shared" si="678"/>
        <v>0.20798165333333335</v>
      </c>
      <c r="N6009" s="5">
        <v>1897.4583948312577</v>
      </c>
      <c r="O6009" s="3">
        <v>32.799009173504224</v>
      </c>
      <c r="P6009" s="7">
        <v>1.7285759341469548E-2</v>
      </c>
      <c r="Q6009" s="9">
        <f t="shared" si="679"/>
        <v>31.979709474045102</v>
      </c>
      <c r="R6009" s="7">
        <f t="shared" si="680"/>
        <v>1.6853971376215117E-2</v>
      </c>
      <c r="S6009" t="s">
        <v>483</v>
      </c>
      <c r="T6009" t="s">
        <v>581</v>
      </c>
      <c r="U6009">
        <v>85</v>
      </c>
      <c r="V6009">
        <f t="shared" si="681"/>
        <v>25.908000000000001</v>
      </c>
      <c r="W6009">
        <f t="shared" si="682"/>
        <v>2334.0292838261144</v>
      </c>
      <c r="X6009">
        <f t="shared" si="683"/>
        <v>1243.5708024225539</v>
      </c>
    </row>
    <row r="6010" spans="1:24">
      <c r="A6010" t="s">
        <v>443</v>
      </c>
      <c r="B6010">
        <v>2006032</v>
      </c>
      <c r="C6010">
        <v>2</v>
      </c>
      <c r="D6010">
        <v>1</v>
      </c>
      <c r="E6010" s="28" t="s">
        <v>532</v>
      </c>
      <c r="F6010" t="s">
        <v>581</v>
      </c>
      <c r="G6010" t="s">
        <v>581</v>
      </c>
      <c r="H6010">
        <v>49</v>
      </c>
      <c r="I6010" s="3">
        <v>5.2244897959183675E-2</v>
      </c>
      <c r="J6010">
        <v>13.055999999999999</v>
      </c>
      <c r="K6010">
        <f t="shared" si="677"/>
        <v>5.0999999999999996</v>
      </c>
      <c r="L6010">
        <v>-4.1809999999999998E-3</v>
      </c>
      <c r="M6010">
        <f t="shared" si="678"/>
        <v>4.6893217959183678E-2</v>
      </c>
      <c r="N6010" s="5">
        <v>133.8782900649984</v>
      </c>
      <c r="O6010" s="3">
        <v>2.1343347696833863</v>
      </c>
      <c r="P6010" s="7">
        <v>1.5942351584018282E-2</v>
      </c>
      <c r="Q6010" s="9">
        <f t="shared" si="679"/>
        <v>1.9164936304433773</v>
      </c>
      <c r="R6010" s="7">
        <f t="shared" si="680"/>
        <v>1.4315193520270632E-2</v>
      </c>
      <c r="S6010" t="s">
        <v>484</v>
      </c>
      <c r="T6010" t="s">
        <v>581</v>
      </c>
      <c r="U6010">
        <v>34</v>
      </c>
      <c r="V6010">
        <f t="shared" si="681"/>
        <v>10.363200000000001</v>
      </c>
      <c r="W6010">
        <f t="shared" si="682"/>
        <v>70.929571941861084</v>
      </c>
      <c r="X6010">
        <f t="shared" si="683"/>
        <v>37.791275930623591</v>
      </c>
    </row>
    <row r="6011" spans="1:24">
      <c r="A6011" t="s">
        <v>443</v>
      </c>
      <c r="B6011">
        <v>2006032</v>
      </c>
      <c r="C6011">
        <v>2</v>
      </c>
      <c r="D6011">
        <v>3</v>
      </c>
      <c r="E6011" s="28" t="s">
        <v>532</v>
      </c>
      <c r="F6011" t="s">
        <v>581</v>
      </c>
      <c r="G6011" t="s">
        <v>581</v>
      </c>
      <c r="H6011">
        <v>20</v>
      </c>
      <c r="I6011" s="3">
        <v>0.128</v>
      </c>
      <c r="J6011">
        <v>28.416</v>
      </c>
      <c r="K6011">
        <f t="shared" si="677"/>
        <v>11.1</v>
      </c>
      <c r="L6011">
        <v>-4.1809999999999998E-3</v>
      </c>
      <c r="M6011">
        <f t="shared" si="678"/>
        <v>0.12264832000000001</v>
      </c>
      <c r="N6011" s="5">
        <v>634.18470276464643</v>
      </c>
      <c r="O6011" s="3">
        <v>11.375279729049637</v>
      </c>
      <c r="P6011" s="7">
        <v>1.7936856060167601E-2</v>
      </c>
      <c r="Q6011" s="9">
        <f t="shared" si="679"/>
        <v>10.901741171568426</v>
      </c>
      <c r="R6011" s="7">
        <f t="shared" si="680"/>
        <v>1.7190167350369209E-2</v>
      </c>
      <c r="S6011" t="s">
        <v>483</v>
      </c>
      <c r="T6011" t="s">
        <v>581</v>
      </c>
      <c r="U6011">
        <v>79</v>
      </c>
      <c r="V6011">
        <f t="shared" si="681"/>
        <v>24.0792</v>
      </c>
      <c r="W6011">
        <f t="shared" si="682"/>
        <v>682.20938398112173</v>
      </c>
      <c r="X6011">
        <f t="shared" si="683"/>
        <v>363.4811597851417</v>
      </c>
    </row>
    <row r="6012" spans="1:24">
      <c r="A6012" t="s">
        <v>443</v>
      </c>
      <c r="B6012">
        <v>2006032</v>
      </c>
      <c r="C6012">
        <v>3</v>
      </c>
      <c r="D6012">
        <v>1</v>
      </c>
      <c r="E6012" s="28" t="s">
        <v>532</v>
      </c>
      <c r="F6012" t="s">
        <v>581</v>
      </c>
      <c r="G6012" t="s">
        <v>581</v>
      </c>
      <c r="H6012">
        <v>19</v>
      </c>
      <c r="I6012" s="3">
        <v>0.13473684210526315</v>
      </c>
      <c r="J6012">
        <v>51.711999999999996</v>
      </c>
      <c r="K6012">
        <f t="shared" si="677"/>
        <v>20.2</v>
      </c>
      <c r="L6012">
        <v>-4.1809999999999998E-3</v>
      </c>
      <c r="M6012">
        <f t="shared" si="678"/>
        <v>0.12938516210526316</v>
      </c>
      <c r="N6012" s="5">
        <v>2100.2574962753533</v>
      </c>
      <c r="O6012" s="3">
        <v>21.832050640027735</v>
      </c>
      <c r="P6012" s="7">
        <v>1.0394939991284503E-2</v>
      </c>
      <c r="Q6012" s="9">
        <f t="shared" si="679"/>
        <v>20.96706749759603</v>
      </c>
      <c r="R6012" s="7">
        <f t="shared" si="680"/>
        <v>9.9830937562558533E-3</v>
      </c>
      <c r="S6012" t="s">
        <v>481</v>
      </c>
      <c r="T6012" t="s">
        <v>581</v>
      </c>
      <c r="U6012">
        <v>75</v>
      </c>
      <c r="V6012">
        <f t="shared" si="681"/>
        <v>22.86</v>
      </c>
      <c r="W6012">
        <f t="shared" si="682"/>
        <v>2359.1726459103365</v>
      </c>
      <c r="X6012">
        <f t="shared" si="683"/>
        <v>1256.9671857410274</v>
      </c>
    </row>
    <row r="6013" spans="1:24">
      <c r="A6013" t="s">
        <v>443</v>
      </c>
      <c r="B6013">
        <v>2006032</v>
      </c>
      <c r="C6013">
        <v>4</v>
      </c>
      <c r="D6013">
        <v>3</v>
      </c>
      <c r="E6013" s="28" t="s">
        <v>532</v>
      </c>
      <c r="F6013" t="s">
        <v>581</v>
      </c>
      <c r="G6013" t="s">
        <v>581</v>
      </c>
      <c r="H6013">
        <v>50</v>
      </c>
      <c r="I6013" s="3">
        <v>5.1200000000000002E-2</v>
      </c>
      <c r="J6013">
        <v>24.32</v>
      </c>
      <c r="K6013">
        <f t="shared" si="677"/>
        <v>9.5</v>
      </c>
      <c r="L6013">
        <v>-4.1809999999999998E-3</v>
      </c>
      <c r="M6013">
        <f t="shared" si="678"/>
        <v>4.5848320000000005E-2</v>
      </c>
      <c r="N6013" s="5">
        <v>464.53347475456002</v>
      </c>
      <c r="O6013" s="3">
        <v>3.9036254056611273</v>
      </c>
      <c r="P6013" s="7">
        <v>8.4033242334659291E-3</v>
      </c>
      <c r="Q6013" s="9">
        <f t="shared" si="679"/>
        <v>3.4963697430560816</v>
      </c>
      <c r="R6013" s="7">
        <f t="shared" si="680"/>
        <v>7.5266260303488708E-3</v>
      </c>
      <c r="S6013" t="s">
        <v>483</v>
      </c>
      <c r="T6013" t="s">
        <v>581</v>
      </c>
      <c r="U6013">
        <v>87</v>
      </c>
      <c r="V6013">
        <f t="shared" si="681"/>
        <v>26.517600000000002</v>
      </c>
      <c r="W6013">
        <f t="shared" si="682"/>
        <v>527.26274808259291</v>
      </c>
      <c r="X6013">
        <f t="shared" si="683"/>
        <v>280.92559217840551</v>
      </c>
    </row>
    <row r="6014" spans="1:24">
      <c r="A6014" t="s">
        <v>443</v>
      </c>
      <c r="B6014">
        <v>2006032</v>
      </c>
      <c r="C6014">
        <v>4</v>
      </c>
      <c r="D6014">
        <v>1</v>
      </c>
      <c r="E6014" s="28" t="s">
        <v>532</v>
      </c>
      <c r="F6014" t="s">
        <v>581</v>
      </c>
      <c r="G6014" t="s">
        <v>581</v>
      </c>
      <c r="H6014">
        <v>38</v>
      </c>
      <c r="I6014" s="3">
        <v>6.7368421052631577E-2</v>
      </c>
      <c r="J6014">
        <v>30.975999999999999</v>
      </c>
      <c r="K6014">
        <f t="shared" si="677"/>
        <v>12.1</v>
      </c>
      <c r="L6014">
        <v>-4.1809999999999998E-3</v>
      </c>
      <c r="M6014">
        <f t="shared" si="678"/>
        <v>6.201674105263158E-2</v>
      </c>
      <c r="N6014" s="5">
        <v>753.59940209213437</v>
      </c>
      <c r="O6014" s="3">
        <v>6.5416306384827401</v>
      </c>
      <c r="P6014" s="7">
        <v>8.6805146345949012E-3</v>
      </c>
      <c r="Q6014" s="9">
        <f t="shared" si="679"/>
        <v>6.0230126213074557</v>
      </c>
      <c r="R6014" s="7">
        <f t="shared" si="680"/>
        <v>7.9923266984905164E-3</v>
      </c>
      <c r="S6014" t="s">
        <v>483</v>
      </c>
      <c r="T6014" t="s">
        <v>581</v>
      </c>
      <c r="U6014">
        <v>88</v>
      </c>
      <c r="V6014">
        <f t="shared" si="681"/>
        <v>26.822400000000002</v>
      </c>
      <c r="W6014">
        <f t="shared" si="682"/>
        <v>892.81101042833279</v>
      </c>
      <c r="X6014">
        <f t="shared" si="683"/>
        <v>475.68970635621577</v>
      </c>
    </row>
    <row r="6015" spans="1:24">
      <c r="A6015" t="s">
        <v>444</v>
      </c>
      <c r="B6015">
        <v>2006029</v>
      </c>
      <c r="C6015">
        <v>1</v>
      </c>
      <c r="D6015">
        <v>3</v>
      </c>
      <c r="E6015" s="28" t="s">
        <v>532</v>
      </c>
      <c r="F6015" t="s">
        <v>581</v>
      </c>
      <c r="G6015" t="s">
        <v>581</v>
      </c>
      <c r="H6015">
        <v>35</v>
      </c>
      <c r="I6015" s="3">
        <v>7.3142857142857148E-2</v>
      </c>
      <c r="J6015">
        <v>18.687999999999999</v>
      </c>
      <c r="K6015">
        <f t="shared" si="677"/>
        <v>7.3</v>
      </c>
      <c r="L6015">
        <v>-4.1809999999999998E-3</v>
      </c>
      <c r="M6015">
        <f t="shared" si="678"/>
        <v>6.7791177142857151E-2</v>
      </c>
      <c r="N6015" s="5">
        <v>274.29350548111358</v>
      </c>
      <c r="O6015" s="3">
        <v>4.2774161101385237</v>
      </c>
      <c r="P6015" s="7">
        <v>1.5594303272459524E-2</v>
      </c>
      <c r="Q6015" s="9">
        <f t="shared" si="679"/>
        <v>3.965587963190619</v>
      </c>
      <c r="R6015" s="7">
        <f t="shared" si="680"/>
        <v>1.4457462112473052E-2</v>
      </c>
      <c r="S6015" t="s">
        <v>482</v>
      </c>
      <c r="T6015" t="s">
        <v>581</v>
      </c>
      <c r="U6015">
        <v>67</v>
      </c>
      <c r="V6015">
        <f t="shared" si="681"/>
        <v>20.421600000000002</v>
      </c>
      <c r="W6015">
        <f t="shared" si="682"/>
        <v>250.09378897986892</v>
      </c>
      <c r="X6015">
        <f t="shared" si="683"/>
        <v>133.24997076847418</v>
      </c>
    </row>
    <row r="6016" spans="1:24">
      <c r="A6016" t="s">
        <v>444</v>
      </c>
      <c r="B6016">
        <v>2006029</v>
      </c>
      <c r="C6016">
        <v>1</v>
      </c>
      <c r="D6016">
        <v>2</v>
      </c>
      <c r="E6016" s="28" t="s">
        <v>532</v>
      </c>
      <c r="F6016" t="s">
        <v>581</v>
      </c>
      <c r="G6016" t="s">
        <v>581</v>
      </c>
      <c r="H6016">
        <v>39</v>
      </c>
      <c r="I6016" s="3">
        <v>6.5641025641025641E-2</v>
      </c>
      <c r="J6016">
        <v>57.856000000000002</v>
      </c>
      <c r="K6016">
        <f t="shared" si="677"/>
        <v>22.6</v>
      </c>
      <c r="L6016">
        <v>-4.1809999999999998E-3</v>
      </c>
      <c r="M6016">
        <f t="shared" si="678"/>
        <v>6.0289345641025643E-2</v>
      </c>
      <c r="N6016" s="5">
        <v>2628.9763719184389</v>
      </c>
      <c r="O6016" s="3">
        <v>11.917375474524217</v>
      </c>
      <c r="P6016" s="7">
        <v>4.533085805494619E-3</v>
      </c>
      <c r="Q6016" s="9">
        <f t="shared" si="679"/>
        <v>10.946771269173658</v>
      </c>
      <c r="R6016" s="7">
        <f t="shared" si="680"/>
        <v>4.1638910817541836E-3</v>
      </c>
      <c r="S6016" t="s">
        <v>485</v>
      </c>
      <c r="T6016" t="s">
        <v>581</v>
      </c>
      <c r="U6016">
        <v>110</v>
      </c>
      <c r="V6016">
        <f t="shared" si="681"/>
        <v>33.527999999999999</v>
      </c>
      <c r="W6016">
        <f t="shared" si="682"/>
        <v>4048.2660653198441</v>
      </c>
      <c r="X6016">
        <f t="shared" si="683"/>
        <v>2156.9161596024132</v>
      </c>
    </row>
    <row r="6017" spans="1:24">
      <c r="A6017" t="s">
        <v>444</v>
      </c>
      <c r="B6017">
        <v>2006029</v>
      </c>
      <c r="C6017">
        <v>2</v>
      </c>
      <c r="D6017">
        <v>1</v>
      </c>
      <c r="E6017" s="28" t="s">
        <v>532</v>
      </c>
      <c r="F6017" t="s">
        <v>581</v>
      </c>
      <c r="G6017" t="s">
        <v>581</v>
      </c>
      <c r="H6017">
        <v>22</v>
      </c>
      <c r="I6017" s="3">
        <v>0.11636363636363636</v>
      </c>
      <c r="J6017">
        <v>32.768000000000001</v>
      </c>
      <c r="K6017">
        <f t="shared" si="677"/>
        <v>12.8</v>
      </c>
      <c r="L6017">
        <v>-4.1809999999999998E-3</v>
      </c>
      <c r="M6017">
        <f t="shared" si="678"/>
        <v>0.11101195636363637</v>
      </c>
      <c r="N6017" s="5">
        <v>843.3148421472257</v>
      </c>
      <c r="O6017" s="3">
        <v>11.936365476127666</v>
      </c>
      <c r="P6017" s="7">
        <v>1.4154103401922361E-2</v>
      </c>
      <c r="Q6017" s="9">
        <f t="shared" si="679"/>
        <v>11.389266331908638</v>
      </c>
      <c r="R6017" s="7">
        <f t="shared" si="680"/>
        <v>1.3505355014160066E-2</v>
      </c>
      <c r="S6017" t="s">
        <v>483</v>
      </c>
      <c r="T6017" t="s">
        <v>581</v>
      </c>
      <c r="U6017">
        <v>82</v>
      </c>
      <c r="V6017">
        <f t="shared" si="681"/>
        <v>24.993600000000001</v>
      </c>
      <c r="W6017">
        <f t="shared" si="682"/>
        <v>952.86688460471555</v>
      </c>
      <c r="X6017">
        <f t="shared" si="683"/>
        <v>507.68747611739252</v>
      </c>
    </row>
    <row r="6018" spans="1:24">
      <c r="A6018" t="s">
        <v>444</v>
      </c>
      <c r="B6018">
        <v>2006029</v>
      </c>
      <c r="C6018">
        <v>2</v>
      </c>
      <c r="D6018">
        <v>3</v>
      </c>
      <c r="E6018" s="28" t="s">
        <v>532</v>
      </c>
      <c r="F6018" t="s">
        <v>581</v>
      </c>
      <c r="G6018" t="s">
        <v>581</v>
      </c>
      <c r="H6018">
        <v>30</v>
      </c>
      <c r="I6018" s="3">
        <v>8.533333333333333E-2</v>
      </c>
      <c r="J6018">
        <v>48.64</v>
      </c>
      <c r="K6018">
        <f t="shared" ref="K6018:K6081" si="684">J6018/2.56</f>
        <v>19</v>
      </c>
      <c r="L6018">
        <v>-4.1809999999999998E-3</v>
      </c>
      <c r="M6018">
        <f t="shared" ref="M6018:M6081" si="685">I6018+L6018*1.28</f>
        <v>7.9981653333333333E-2</v>
      </c>
      <c r="N6018" s="5">
        <v>1858.1338990182401</v>
      </c>
      <c r="O6018" s="3">
        <v>13.016659961446601</v>
      </c>
      <c r="P6018" s="7">
        <v>7.0052324906854438E-3</v>
      </c>
      <c r="Q6018" s="9">
        <f t="shared" ref="Q6018:Q6081" si="686">(J6018*J6018 - (J6018 - 2*M6018)*(J6018 - 2*M6018))*3.1415926/4</f>
        <v>12.201664653194131</v>
      </c>
      <c r="R6018" s="7">
        <f t="shared" ref="R6018:R6081" si="687">Q6018/N6018</f>
        <v>6.5666229218685358E-3</v>
      </c>
      <c r="S6018" t="s">
        <v>481</v>
      </c>
      <c r="T6018" t="s">
        <v>581</v>
      </c>
      <c r="U6018">
        <v>86</v>
      </c>
      <c r="V6018">
        <f t="shared" si="681"/>
        <v>26.212800000000001</v>
      </c>
      <c r="W6018">
        <f t="shared" si="682"/>
        <v>2303.2900432380038</v>
      </c>
      <c r="X6018">
        <f t="shared" si="683"/>
        <v>1227.1929350372086</v>
      </c>
    </row>
    <row r="6019" spans="1:24">
      <c r="A6019" t="s">
        <v>444</v>
      </c>
      <c r="B6019">
        <v>2006029</v>
      </c>
      <c r="C6019">
        <v>3</v>
      </c>
      <c r="D6019">
        <v>1</v>
      </c>
      <c r="E6019" s="28" t="s">
        <v>532</v>
      </c>
      <c r="F6019" t="s">
        <v>581</v>
      </c>
      <c r="G6019" t="s">
        <v>581</v>
      </c>
      <c r="H6019">
        <v>12</v>
      </c>
      <c r="I6019" s="3">
        <v>0.21333333333333335</v>
      </c>
      <c r="J6019">
        <v>38.911999999999999</v>
      </c>
      <c r="K6019">
        <f t="shared" si="684"/>
        <v>15.2</v>
      </c>
      <c r="L6019">
        <v>-4.1809999999999998E-3</v>
      </c>
      <c r="M6019">
        <f t="shared" si="685"/>
        <v>0.20798165333333335</v>
      </c>
      <c r="N6019" s="5">
        <v>1189.2056953716735</v>
      </c>
      <c r="O6019" s="3">
        <v>25.936095309824264</v>
      </c>
      <c r="P6019" s="7">
        <v>2.1809595607190743E-2</v>
      </c>
      <c r="Q6019" s="9">
        <f t="shared" si="686"/>
        <v>25.288958774035805</v>
      </c>
      <c r="R6019" s="7">
        <f t="shared" si="687"/>
        <v>2.1265420164450197E-2</v>
      </c>
      <c r="S6019" t="s">
        <v>483</v>
      </c>
      <c r="T6019" t="s">
        <v>581</v>
      </c>
      <c r="U6019">
        <v>57</v>
      </c>
      <c r="V6019">
        <f t="shared" si="681"/>
        <v>17.3736</v>
      </c>
      <c r="W6019">
        <f t="shared" si="682"/>
        <v>1035.5365309148881</v>
      </c>
      <c r="X6019">
        <f t="shared" si="683"/>
        <v>551.73386367145247</v>
      </c>
    </row>
    <row r="6020" spans="1:24">
      <c r="A6020" t="s">
        <v>444</v>
      </c>
      <c r="B6020">
        <v>2006029</v>
      </c>
      <c r="C6020">
        <v>4</v>
      </c>
      <c r="D6020">
        <v>1</v>
      </c>
      <c r="E6020" s="28" t="s">
        <v>532</v>
      </c>
      <c r="F6020" t="s">
        <v>581</v>
      </c>
      <c r="G6020" t="s">
        <v>581</v>
      </c>
      <c r="H6020">
        <v>9</v>
      </c>
      <c r="I6020" s="3">
        <v>0.28444444444444444</v>
      </c>
      <c r="J6020">
        <v>32.768000000000001</v>
      </c>
      <c r="K6020">
        <f t="shared" si="684"/>
        <v>12.8</v>
      </c>
      <c r="L6020">
        <v>-4.1809999999999998E-3</v>
      </c>
      <c r="M6020">
        <f t="shared" si="685"/>
        <v>0.27909276444444442</v>
      </c>
      <c r="N6020" s="5">
        <v>843.3148421472257</v>
      </c>
      <c r="O6020" s="3">
        <v>29.027583823416691</v>
      </c>
      <c r="P6020" s="7">
        <v>3.4420814591033917E-2</v>
      </c>
      <c r="Q6020" s="9">
        <f t="shared" si="686"/>
        <v>28.486136224626595</v>
      </c>
      <c r="R6020" s="7">
        <f t="shared" si="687"/>
        <v>3.3778767787480124E-2</v>
      </c>
      <c r="S6020" t="s">
        <v>483</v>
      </c>
      <c r="T6020" t="s">
        <v>581</v>
      </c>
      <c r="U6020">
        <v>60</v>
      </c>
      <c r="V6020">
        <f t="shared" si="681"/>
        <v>18.288</v>
      </c>
      <c r="W6020">
        <f t="shared" si="682"/>
        <v>746.22578751721016</v>
      </c>
      <c r="X6020">
        <f t="shared" si="683"/>
        <v>397.58909958916962</v>
      </c>
    </row>
    <row r="6021" spans="1:24">
      <c r="A6021" t="s">
        <v>444</v>
      </c>
      <c r="B6021">
        <v>2006029</v>
      </c>
      <c r="C6021">
        <v>4</v>
      </c>
      <c r="D6021">
        <v>3</v>
      </c>
      <c r="E6021" s="28" t="s">
        <v>532</v>
      </c>
      <c r="F6021" t="s">
        <v>581</v>
      </c>
      <c r="G6021" t="s">
        <v>581</v>
      </c>
      <c r="H6021">
        <v>8</v>
      </c>
      <c r="I6021" s="3">
        <v>0.32</v>
      </c>
      <c r="J6021">
        <v>43.52</v>
      </c>
      <c r="K6021">
        <f t="shared" si="684"/>
        <v>17</v>
      </c>
      <c r="L6021">
        <v>-4.1809999999999998E-3</v>
      </c>
      <c r="M6021">
        <f t="shared" si="685"/>
        <v>0.31464831999999998</v>
      </c>
      <c r="N6021" s="5">
        <v>1487.5365562777602</v>
      </c>
      <c r="O6021" s="3">
        <v>43.429376793600042</v>
      </c>
      <c r="P6021" s="7">
        <v>2.9195502194764682E-2</v>
      </c>
      <c r="Q6021" s="9">
        <f t="shared" si="686"/>
        <v>42.708353335198623</v>
      </c>
      <c r="R6021" s="7">
        <f t="shared" si="687"/>
        <v>2.8710792454114255E-2</v>
      </c>
      <c r="S6021" t="s">
        <v>483</v>
      </c>
      <c r="T6021" t="s">
        <v>581</v>
      </c>
      <c r="U6021">
        <v>71</v>
      </c>
      <c r="V6021">
        <f t="shared" si="681"/>
        <v>21.640800000000002</v>
      </c>
      <c r="W6021">
        <f t="shared" si="682"/>
        <v>1562.5363158917198</v>
      </c>
      <c r="X6021">
        <f t="shared" si="683"/>
        <v>832.51934910710838</v>
      </c>
    </row>
    <row r="6022" spans="1:24">
      <c r="A6022" t="s">
        <v>337</v>
      </c>
      <c r="B6022">
        <v>2005005</v>
      </c>
      <c r="C6022">
        <v>1</v>
      </c>
      <c r="D6022">
        <v>4</v>
      </c>
      <c r="E6022" s="28" t="s">
        <v>532</v>
      </c>
      <c r="F6022" t="s">
        <v>581</v>
      </c>
      <c r="G6022" t="s">
        <v>581</v>
      </c>
      <c r="H6022">
        <v>8</v>
      </c>
      <c r="I6022" s="3">
        <v>0.32</v>
      </c>
      <c r="J6022">
        <v>27.391999999999999</v>
      </c>
      <c r="K6022">
        <f t="shared" si="684"/>
        <v>10.7</v>
      </c>
      <c r="L6022">
        <v>-4.1809999999999998E-3</v>
      </c>
      <c r="M6022">
        <f t="shared" si="685"/>
        <v>0.31464831999999998</v>
      </c>
      <c r="N6022" s="5">
        <v>589.30124681052166</v>
      </c>
      <c r="O6022" s="3">
        <v>27.215742790655987</v>
      </c>
      <c r="P6022" s="7">
        <v>4.6183073492472485E-2</v>
      </c>
      <c r="Q6022" s="9">
        <f t="shared" si="686"/>
        <v>26.765876401052157</v>
      </c>
      <c r="R6022" s="7">
        <f t="shared" si="687"/>
        <v>4.5419683983221243E-2</v>
      </c>
      <c r="S6022" t="s">
        <v>481</v>
      </c>
      <c r="T6022" t="s">
        <v>581</v>
      </c>
      <c r="U6022" t="s">
        <v>581</v>
      </c>
      <c r="V6022" t="s">
        <v>581</v>
      </c>
      <c r="W6022" t="s">
        <v>581</v>
      </c>
      <c r="X6022" t="s">
        <v>581</v>
      </c>
    </row>
    <row r="6023" spans="1:24">
      <c r="A6023" t="s">
        <v>154</v>
      </c>
      <c r="B6023">
        <v>2006015</v>
      </c>
      <c r="C6023">
        <v>18</v>
      </c>
      <c r="D6023">
        <v>1</v>
      </c>
      <c r="E6023" s="28" t="s">
        <v>532</v>
      </c>
      <c r="F6023" t="s">
        <v>581</v>
      </c>
      <c r="G6023" t="s">
        <v>581</v>
      </c>
      <c r="H6023">
        <v>7</v>
      </c>
      <c r="I6023" s="3">
        <v>0.36571428571428571</v>
      </c>
      <c r="J6023">
        <v>72.703999999999994</v>
      </c>
      <c r="K6023">
        <f t="shared" si="684"/>
        <v>28.4</v>
      </c>
      <c r="L6023">
        <v>-4.1809999999999998E-3</v>
      </c>
      <c r="M6023">
        <f t="shared" si="685"/>
        <v>0.36036260571428569</v>
      </c>
      <c r="N6023" s="5">
        <v>4151.5137883439102</v>
      </c>
      <c r="O6023" s="3">
        <v>83.11128748383075</v>
      </c>
      <c r="P6023" s="7">
        <v>2.0019513777644195E-2</v>
      </c>
      <c r="Q6023" s="9">
        <f t="shared" si="686"/>
        <v>81.901135858835232</v>
      </c>
      <c r="R6023" s="7">
        <f t="shared" si="687"/>
        <v>1.9728017305106097E-2</v>
      </c>
      <c r="S6023" t="s">
        <v>481</v>
      </c>
      <c r="T6023" t="s">
        <v>581</v>
      </c>
      <c r="U6023">
        <v>80</v>
      </c>
      <c r="V6023">
        <f t="shared" si="681"/>
        <v>24.384</v>
      </c>
      <c r="W6023">
        <f t="shared" ref="W6023" si="688">IF(K6023&lt;9,0.16347481*POWER(K6023,2.03361676)*POWER(U6023,0.78254419),0.16347481*0.79129363*POWER(K6023,2.14015397)*POWER(U6023,0.78254419))</f>
        <v>5144.7649564516605</v>
      </c>
      <c r="X6023">
        <f t="shared" si="683"/>
        <v>2741.1307687974449</v>
      </c>
    </row>
    <row r="6024" spans="1:24">
      <c r="A6024" t="s">
        <v>100</v>
      </c>
      <c r="B6024">
        <v>2006049</v>
      </c>
      <c r="C6024">
        <v>5</v>
      </c>
      <c r="D6024">
        <v>3</v>
      </c>
      <c r="E6024" s="28" t="s">
        <v>533</v>
      </c>
      <c r="F6024" s="19">
        <v>41.021000000000008</v>
      </c>
      <c r="G6024" s="5">
        <v>27.548209366391184</v>
      </c>
      <c r="H6024">
        <v>8</v>
      </c>
      <c r="I6024" s="3">
        <v>0.32</v>
      </c>
      <c r="J6024">
        <v>44.543999999999997</v>
      </c>
      <c r="K6024">
        <f t="shared" si="684"/>
        <v>17.399999999999999</v>
      </c>
      <c r="L6024">
        <v>-3.1199999999999999E-4</v>
      </c>
      <c r="M6024">
        <f t="shared" si="685"/>
        <v>0.31960063999999999</v>
      </c>
      <c r="N6024" s="5">
        <v>1558.3618262237183</v>
      </c>
      <c r="O6024" s="3">
        <v>44.458813873152181</v>
      </c>
      <c r="P6024" s="7">
        <v>2.8529198498712247E-2</v>
      </c>
      <c r="Q6024" s="9">
        <f t="shared" si="686"/>
        <v>44.403729546144625</v>
      </c>
      <c r="R6024" s="7">
        <f t="shared" si="687"/>
        <v>2.8493850913780039E-2</v>
      </c>
      <c r="S6024" t="s">
        <v>483</v>
      </c>
      <c r="T6024" t="s">
        <v>491</v>
      </c>
      <c r="U6024">
        <v>103</v>
      </c>
      <c r="V6024">
        <f t="shared" si="681"/>
        <v>31.394400000000001</v>
      </c>
      <c r="W6024">
        <f>0.27234185*POWER(K6024,1.97876105)*POWER(U6024,0.70624907)</f>
        <v>2048.4687091504211</v>
      </c>
      <c r="X6024">
        <f>W6024*0.507067</f>
        <v>1038.7108829427766</v>
      </c>
    </row>
    <row r="6025" spans="1:24">
      <c r="A6025" t="s">
        <v>434</v>
      </c>
      <c r="B6025">
        <v>2006049</v>
      </c>
      <c r="C6025">
        <v>6</v>
      </c>
      <c r="D6025">
        <v>1</v>
      </c>
      <c r="E6025" s="28" t="s">
        <v>533</v>
      </c>
      <c r="F6025" s="19">
        <v>26.162000000000003</v>
      </c>
      <c r="G6025" s="5">
        <v>2.2956841138659323</v>
      </c>
      <c r="H6025">
        <v>8</v>
      </c>
      <c r="I6025" s="3">
        <v>0.32</v>
      </c>
      <c r="J6025">
        <v>19.456</v>
      </c>
      <c r="K6025">
        <f t="shared" si="684"/>
        <v>7.6</v>
      </c>
      <c r="L6025">
        <v>-3.1199999999999999E-4</v>
      </c>
      <c r="M6025">
        <f t="shared" si="685"/>
        <v>0.31960063999999999</v>
      </c>
      <c r="N6025" s="5">
        <v>297.30142384291838</v>
      </c>
      <c r="O6025" s="3">
        <v>19.237605424128045</v>
      </c>
      <c r="P6025" s="7">
        <v>6.4707411002149759E-2</v>
      </c>
      <c r="Q6025" s="9">
        <f t="shared" si="686"/>
        <v>19.213997566171777</v>
      </c>
      <c r="R6025" s="7">
        <f t="shared" si="687"/>
        <v>6.4628003854847488E-2</v>
      </c>
      <c r="S6025" t="s">
        <v>482</v>
      </c>
      <c r="T6025" t="s">
        <v>581</v>
      </c>
      <c r="U6025">
        <v>30</v>
      </c>
      <c r="V6025">
        <f t="shared" si="681"/>
        <v>9.1440000000000001</v>
      </c>
      <c r="W6025">
        <f t="shared" ref="W6025:W6088" si="689">0.27234185*POWER(K6025,1.97876105)*POWER(U6025,0.70624907)</f>
        <v>166.43686406841096</v>
      </c>
      <c r="X6025">
        <f t="shared" ref="X6025:X6088" si="690">W6025*0.507067</f>
        <v>84.39464135257694</v>
      </c>
    </row>
    <row r="6026" spans="1:24">
      <c r="A6026" t="s">
        <v>309</v>
      </c>
      <c r="B6026">
        <v>2006049</v>
      </c>
      <c r="C6026">
        <v>4</v>
      </c>
      <c r="D6026">
        <v>3</v>
      </c>
      <c r="E6026" s="28" t="s">
        <v>533</v>
      </c>
      <c r="F6026" s="19">
        <v>17.653000000000002</v>
      </c>
      <c r="G6026" s="5">
        <v>27.548209366391184</v>
      </c>
      <c r="H6026">
        <v>8</v>
      </c>
      <c r="I6026" s="3">
        <v>0.32</v>
      </c>
      <c r="J6026">
        <v>25.088000000000001</v>
      </c>
      <c r="K6026">
        <f t="shared" si="684"/>
        <v>9.8000000000000007</v>
      </c>
      <c r="L6026">
        <v>-3.1199999999999999E-4</v>
      </c>
      <c r="M6026">
        <f t="shared" si="685"/>
        <v>0.31960063999999999</v>
      </c>
      <c r="N6026" s="5">
        <v>494.33567773327366</v>
      </c>
      <c r="O6026" s="3">
        <v>24.89950936166408</v>
      </c>
      <c r="P6026" s="7">
        <v>5.036963845263661E-2</v>
      </c>
      <c r="Q6026" s="9">
        <f t="shared" si="686"/>
        <v>24.868835357594335</v>
      </c>
      <c r="R6026" s="7">
        <f t="shared" si="687"/>
        <v>5.0307587491212183E-2</v>
      </c>
      <c r="S6026" t="s">
        <v>483</v>
      </c>
      <c r="T6026" t="s">
        <v>581</v>
      </c>
      <c r="U6026">
        <v>61</v>
      </c>
      <c r="V6026">
        <f t="shared" si="681"/>
        <v>18.5928</v>
      </c>
      <c r="W6026">
        <f t="shared" si="689"/>
        <v>454.36144202727439</v>
      </c>
      <c r="X6026">
        <f t="shared" si="690"/>
        <v>230.39169332444396</v>
      </c>
    </row>
    <row r="6027" spans="1:24">
      <c r="A6027" t="s">
        <v>336</v>
      </c>
      <c r="B6027">
        <v>2006011</v>
      </c>
      <c r="C6027">
        <v>9</v>
      </c>
      <c r="D6027">
        <v>1</v>
      </c>
      <c r="E6027" s="28" t="s">
        <v>533</v>
      </c>
      <c r="F6027" s="19">
        <v>36.1188</v>
      </c>
      <c r="G6027" s="5">
        <v>22.956841138659321</v>
      </c>
      <c r="H6027">
        <v>11</v>
      </c>
      <c r="I6027" s="3">
        <v>0.23272727272727273</v>
      </c>
      <c r="J6027">
        <v>53.76</v>
      </c>
      <c r="K6027">
        <f t="shared" si="684"/>
        <v>21</v>
      </c>
      <c r="L6027">
        <v>-3.1199999999999999E-4</v>
      </c>
      <c r="M6027">
        <f t="shared" si="685"/>
        <v>0.23232791272727274</v>
      </c>
      <c r="N6027" s="5">
        <v>2269.9087242854398</v>
      </c>
      <c r="O6027" s="3">
        <v>39.135624511894449</v>
      </c>
      <c r="P6027" s="7">
        <v>1.7241056476495206E-2</v>
      </c>
      <c r="Q6027" s="9">
        <f t="shared" si="686"/>
        <v>39.068758643174881</v>
      </c>
      <c r="R6027" s="7">
        <f t="shared" si="687"/>
        <v>1.7211598962188934E-2</v>
      </c>
      <c r="S6027" t="s">
        <v>481</v>
      </c>
      <c r="T6027" t="s">
        <v>581</v>
      </c>
      <c r="U6027">
        <v>87</v>
      </c>
      <c r="V6027">
        <f t="shared" si="681"/>
        <v>26.517600000000002</v>
      </c>
      <c r="W6027">
        <f t="shared" si="689"/>
        <v>2637.8742693654835</v>
      </c>
      <c r="X6027">
        <f t="shared" si="690"/>
        <v>1337.5789921443477</v>
      </c>
    </row>
    <row r="6028" spans="1:24">
      <c r="A6028" t="s">
        <v>280</v>
      </c>
      <c r="B6028">
        <v>2006011</v>
      </c>
      <c r="C6028">
        <v>3</v>
      </c>
      <c r="D6028">
        <v>4</v>
      </c>
      <c r="E6028" s="28" t="s">
        <v>533</v>
      </c>
      <c r="F6028" s="19">
        <v>43.772666666666673</v>
      </c>
      <c r="G6028" s="5">
        <v>41.32231404958678</v>
      </c>
      <c r="H6028">
        <v>23</v>
      </c>
      <c r="I6028" s="3">
        <v>0.11130434782608696</v>
      </c>
      <c r="J6028">
        <v>62.463999999999999</v>
      </c>
      <c r="K6028">
        <f t="shared" si="684"/>
        <v>24.4</v>
      </c>
      <c r="L6028">
        <v>-3.1199999999999999E-4</v>
      </c>
      <c r="M6028">
        <f t="shared" si="685"/>
        <v>0.11090498782608696</v>
      </c>
      <c r="N6028" s="5">
        <v>3064.4282496385022</v>
      </c>
      <c r="O6028" s="3">
        <v>21.803049223630829</v>
      </c>
      <c r="P6028" s="7">
        <v>7.1148832498208574E-3</v>
      </c>
      <c r="Q6028" s="9">
        <f t="shared" si="686"/>
        <v>21.724958681582542</v>
      </c>
      <c r="R6028" s="7">
        <f t="shared" si="687"/>
        <v>7.0894003421830302E-3</v>
      </c>
      <c r="S6028" t="s">
        <v>485</v>
      </c>
      <c r="T6028" t="s">
        <v>581</v>
      </c>
      <c r="U6028">
        <v>105</v>
      </c>
      <c r="V6028">
        <f t="shared" si="681"/>
        <v>32.004000000000005</v>
      </c>
      <c r="W6028">
        <f t="shared" si="689"/>
        <v>4054.0620873023145</v>
      </c>
      <c r="X6028">
        <f t="shared" si="690"/>
        <v>2055.6811004221227</v>
      </c>
    </row>
    <row r="6029" spans="1:24">
      <c r="A6029" t="s">
        <v>280</v>
      </c>
      <c r="B6029">
        <v>2006011</v>
      </c>
      <c r="C6029">
        <v>5</v>
      </c>
      <c r="D6029">
        <v>2</v>
      </c>
      <c r="E6029" s="28" t="s">
        <v>533</v>
      </c>
      <c r="F6029" s="19">
        <v>42.354500000000002</v>
      </c>
      <c r="G6029" s="5">
        <v>27.548209366391184</v>
      </c>
      <c r="H6029">
        <v>31</v>
      </c>
      <c r="I6029" s="3">
        <v>8.2580645161290323E-2</v>
      </c>
      <c r="J6029">
        <v>33.792000000000002</v>
      </c>
      <c r="K6029">
        <f t="shared" si="684"/>
        <v>13.200000000000001</v>
      </c>
      <c r="L6029">
        <v>-3.1199999999999999E-4</v>
      </c>
      <c r="M6029">
        <f t="shared" si="685"/>
        <v>8.2181285161290321E-2</v>
      </c>
      <c r="N6029" s="5">
        <v>896.84556943196174</v>
      </c>
      <c r="O6029" s="3">
        <v>8.7453947111991859</v>
      </c>
      <c r="P6029" s="7">
        <v>9.7512827283500851E-3</v>
      </c>
      <c r="Q6029" s="9">
        <f t="shared" si="686"/>
        <v>8.7032049506734079</v>
      </c>
      <c r="R6029" s="7">
        <f t="shared" si="687"/>
        <v>9.7042403367012097E-3</v>
      </c>
      <c r="S6029" t="s">
        <v>482</v>
      </c>
      <c r="T6029" t="s">
        <v>490</v>
      </c>
      <c r="U6029">
        <v>78</v>
      </c>
      <c r="V6029">
        <f t="shared" si="681"/>
        <v>23.7744</v>
      </c>
      <c r="W6029">
        <f t="shared" si="689"/>
        <v>974.43412679155892</v>
      </c>
      <c r="X6029">
        <f t="shared" si="690"/>
        <v>494.10338936981543</v>
      </c>
    </row>
    <row r="6030" spans="1:24">
      <c r="A6030" t="s">
        <v>280</v>
      </c>
      <c r="B6030">
        <v>2006011</v>
      </c>
      <c r="C6030">
        <v>8</v>
      </c>
      <c r="D6030">
        <v>3</v>
      </c>
      <c r="E6030" s="28" t="s">
        <v>533</v>
      </c>
      <c r="F6030" s="19">
        <v>42.417999999999999</v>
      </c>
      <c r="G6030" s="5">
        <v>27.548209366391184</v>
      </c>
      <c r="H6030">
        <v>12</v>
      </c>
      <c r="I6030" s="3">
        <v>0.21333333333333335</v>
      </c>
      <c r="J6030">
        <v>75.77600000000001</v>
      </c>
      <c r="K6030">
        <f t="shared" si="684"/>
        <v>29.600000000000005</v>
      </c>
      <c r="L6030">
        <v>-3.1199999999999999E-4</v>
      </c>
      <c r="M6030">
        <f t="shared" si="685"/>
        <v>0.21293397333333336</v>
      </c>
      <c r="N6030" s="5">
        <v>4509.7578863263761</v>
      </c>
      <c r="O6030" s="3">
        <v>50.64258521907162</v>
      </c>
      <c r="P6030" s="7">
        <v>1.1229557438686534E-2</v>
      </c>
      <c r="Q6030" s="9">
        <f t="shared" si="686"/>
        <v>50.548048647638289</v>
      </c>
      <c r="R6030" s="7">
        <f t="shared" si="687"/>
        <v>1.1208594767559562E-2</v>
      </c>
      <c r="S6030" t="s">
        <v>485</v>
      </c>
      <c r="T6030" t="s">
        <v>581</v>
      </c>
      <c r="U6030">
        <v>120</v>
      </c>
      <c r="V6030">
        <f t="shared" si="681"/>
        <v>36.576000000000001</v>
      </c>
      <c r="W6030">
        <f t="shared" si="689"/>
        <v>6529.334762457278</v>
      </c>
      <c r="X6030">
        <f t="shared" si="690"/>
        <v>3310.8101899949247</v>
      </c>
    </row>
    <row r="6031" spans="1:24">
      <c r="A6031" t="s">
        <v>280</v>
      </c>
      <c r="B6031">
        <v>2006011</v>
      </c>
      <c r="C6031">
        <v>9</v>
      </c>
      <c r="D6031">
        <v>1</v>
      </c>
      <c r="E6031" s="28" t="s">
        <v>533</v>
      </c>
      <c r="F6031" s="19">
        <v>41.359666666666669</v>
      </c>
      <c r="G6031" s="5">
        <v>41.32231404958678</v>
      </c>
      <c r="H6031">
        <v>15</v>
      </c>
      <c r="I6031" s="3">
        <v>0.17066666666666666</v>
      </c>
      <c r="J6031">
        <v>60.160000000000004</v>
      </c>
      <c r="K6031">
        <f t="shared" si="684"/>
        <v>23.5</v>
      </c>
      <c r="L6031">
        <v>-3.1199999999999999E-4</v>
      </c>
      <c r="M6031">
        <f t="shared" si="685"/>
        <v>0.17026730666666667</v>
      </c>
      <c r="N6031" s="5">
        <v>2842.5330906726404</v>
      </c>
      <c r="O6031" s="3">
        <v>32.164189641113666</v>
      </c>
      <c r="P6031" s="7">
        <v>1.1315326370924505E-2</v>
      </c>
      <c r="Q6031" s="9">
        <f t="shared" si="686"/>
        <v>32.089138548504067</v>
      </c>
      <c r="R6031" s="7">
        <f t="shared" si="687"/>
        <v>1.1288923479483815E-2</v>
      </c>
      <c r="S6031" t="s">
        <v>481</v>
      </c>
      <c r="T6031" t="s">
        <v>581</v>
      </c>
      <c r="U6031">
        <v>105</v>
      </c>
      <c r="V6031">
        <f t="shared" si="681"/>
        <v>32.004000000000005</v>
      </c>
      <c r="W6031">
        <f t="shared" si="689"/>
        <v>3763.5104720175364</v>
      </c>
      <c r="X6031">
        <f t="shared" si="690"/>
        <v>1908.3519645145163</v>
      </c>
    </row>
    <row r="6032" spans="1:24">
      <c r="A6032" t="s">
        <v>280</v>
      </c>
      <c r="B6032">
        <v>2006011</v>
      </c>
      <c r="C6032">
        <v>10</v>
      </c>
      <c r="D6032">
        <v>1</v>
      </c>
      <c r="E6032" s="28" t="s">
        <v>533</v>
      </c>
      <c r="F6032" s="19">
        <v>57.658000000000008</v>
      </c>
      <c r="G6032" s="5">
        <v>27.548209366391184</v>
      </c>
      <c r="H6032">
        <v>10</v>
      </c>
      <c r="I6032" s="3">
        <v>0.25600000000000001</v>
      </c>
      <c r="J6032">
        <v>68.352000000000004</v>
      </c>
      <c r="K6032">
        <f t="shared" si="684"/>
        <v>26.7</v>
      </c>
      <c r="L6032">
        <v>-3.1199999999999999E-4</v>
      </c>
      <c r="M6032">
        <f t="shared" si="685"/>
        <v>0.25560063999999999</v>
      </c>
      <c r="N6032" s="5">
        <v>3669.3769398091781</v>
      </c>
      <c r="O6032" s="3">
        <v>54.766052632166172</v>
      </c>
      <c r="P6032" s="7">
        <v>1.4925164007547892E-2</v>
      </c>
      <c r="Q6032" s="9">
        <f t="shared" si="686"/>
        <v>54.680937403106718</v>
      </c>
      <c r="R6032" s="7">
        <f t="shared" si="687"/>
        <v>1.4901967909012459E-2</v>
      </c>
      <c r="S6032" t="s">
        <v>481</v>
      </c>
      <c r="T6032" t="s">
        <v>581</v>
      </c>
      <c r="U6032">
        <v>101</v>
      </c>
      <c r="V6032">
        <f t="shared" si="681"/>
        <v>30.784800000000001</v>
      </c>
      <c r="W6032">
        <f t="shared" si="689"/>
        <v>4713.9981837503137</v>
      </c>
      <c r="X6032">
        <f t="shared" si="690"/>
        <v>2390.3129170397206</v>
      </c>
    </row>
    <row r="6033" spans="1:24">
      <c r="A6033" t="s">
        <v>82</v>
      </c>
      <c r="B6033">
        <v>2006011</v>
      </c>
      <c r="C6033">
        <v>8</v>
      </c>
      <c r="D6033">
        <v>1</v>
      </c>
      <c r="E6033" s="28" t="s">
        <v>533</v>
      </c>
      <c r="F6033" s="19">
        <v>38.9255</v>
      </c>
      <c r="G6033" s="5">
        <v>18.365472910927458</v>
      </c>
      <c r="H6033">
        <v>14</v>
      </c>
      <c r="I6033" s="3">
        <v>0.18285714285714286</v>
      </c>
      <c r="J6033">
        <v>36.864000000000004</v>
      </c>
      <c r="K6033">
        <f t="shared" si="684"/>
        <v>14.400000000000002</v>
      </c>
      <c r="L6033">
        <v>-3.1199999999999999E-4</v>
      </c>
      <c r="M6033">
        <f t="shared" si="685"/>
        <v>0.18245778285714287</v>
      </c>
      <c r="N6033" s="5">
        <v>1067.3203470925828</v>
      </c>
      <c r="O6033" s="3">
        <v>21.071946750829525</v>
      </c>
      <c r="P6033" s="7">
        <v>1.974285115825837E-2</v>
      </c>
      <c r="Q6033" s="9">
        <f t="shared" si="686"/>
        <v>21.026154200842772</v>
      </c>
      <c r="R6033" s="7">
        <f t="shared" si="687"/>
        <v>1.9699946935443267E-2</v>
      </c>
      <c r="S6033" t="s">
        <v>481</v>
      </c>
      <c r="T6033" t="s">
        <v>581</v>
      </c>
      <c r="U6033">
        <v>60</v>
      </c>
      <c r="V6033">
        <f t="shared" si="681"/>
        <v>18.288</v>
      </c>
      <c r="W6033">
        <f t="shared" si="689"/>
        <v>961.7332503201884</v>
      </c>
      <c r="X6033">
        <f t="shared" si="690"/>
        <v>487.66319404010704</v>
      </c>
    </row>
    <row r="6034" spans="1:24">
      <c r="A6034" t="s">
        <v>117</v>
      </c>
      <c r="B6034">
        <v>2006022</v>
      </c>
      <c r="C6034">
        <v>23</v>
      </c>
      <c r="D6034">
        <v>1</v>
      </c>
      <c r="E6034" s="28" t="s">
        <v>533</v>
      </c>
      <c r="F6034" s="19">
        <v>25.304750000000002</v>
      </c>
      <c r="G6034" s="5">
        <v>18.365472910927458</v>
      </c>
      <c r="H6034">
        <v>7</v>
      </c>
      <c r="I6034" s="3">
        <v>0.36571428571428571</v>
      </c>
      <c r="J6034">
        <v>35.584000000000003</v>
      </c>
      <c r="K6034">
        <f t="shared" si="684"/>
        <v>13.9</v>
      </c>
      <c r="L6034">
        <v>-3.1199999999999999E-4</v>
      </c>
      <c r="M6034">
        <f t="shared" si="685"/>
        <v>0.3653149257142857</v>
      </c>
      <c r="N6034" s="5">
        <v>994.48767487344662</v>
      </c>
      <c r="O6034" s="3">
        <v>40.463179902391111</v>
      </c>
      <c r="P6034" s="7">
        <v>4.0687462423845772E-2</v>
      </c>
      <c r="Q6034" s="9">
        <f t="shared" si="686"/>
        <v>40.419451800407053</v>
      </c>
      <c r="R6034" s="7">
        <f t="shared" si="687"/>
        <v>4.0643491942271306E-2</v>
      </c>
      <c r="S6034" t="s">
        <v>481</v>
      </c>
      <c r="T6034" t="s">
        <v>581</v>
      </c>
      <c r="U6034">
        <v>48</v>
      </c>
      <c r="V6034">
        <f t="shared" si="681"/>
        <v>14.630400000000002</v>
      </c>
      <c r="W6034">
        <f t="shared" si="689"/>
        <v>766.02441162843672</v>
      </c>
      <c r="X6034">
        <f t="shared" si="690"/>
        <v>388.42570033119654</v>
      </c>
    </row>
    <row r="6035" spans="1:24">
      <c r="A6035" t="s">
        <v>96</v>
      </c>
      <c r="B6035">
        <v>2006022</v>
      </c>
      <c r="C6035">
        <v>8</v>
      </c>
      <c r="D6035">
        <v>1</v>
      </c>
      <c r="E6035" s="28" t="s">
        <v>533</v>
      </c>
      <c r="F6035" s="19">
        <v>33.020000000000003</v>
      </c>
      <c r="G6035" s="5">
        <v>13.774104683195592</v>
      </c>
      <c r="H6035">
        <v>6</v>
      </c>
      <c r="I6035" s="3">
        <v>0.42666666666666669</v>
      </c>
      <c r="J6035">
        <v>35.840000000000003</v>
      </c>
      <c r="K6035">
        <f t="shared" si="684"/>
        <v>14.000000000000002</v>
      </c>
      <c r="L6035">
        <v>-3.1199999999999999E-4</v>
      </c>
      <c r="M6035">
        <f t="shared" si="685"/>
        <v>0.42626730666666668</v>
      </c>
      <c r="N6035" s="5">
        <v>1008.8483219046402</v>
      </c>
      <c r="O6035" s="3">
        <v>47.468487557119893</v>
      </c>
      <c r="P6035" s="7">
        <v>4.705215494386953E-2</v>
      </c>
      <c r="Q6035" s="9">
        <f t="shared" si="686"/>
        <v>47.42459110421435</v>
      </c>
      <c r="R6035" s="7">
        <f t="shared" si="687"/>
        <v>4.7008643494276518E-2</v>
      </c>
      <c r="S6035" t="s">
        <v>485</v>
      </c>
      <c r="T6035" t="s">
        <v>581</v>
      </c>
      <c r="U6035">
        <v>53</v>
      </c>
      <c r="V6035">
        <f t="shared" si="681"/>
        <v>16.154400000000003</v>
      </c>
      <c r="W6035">
        <f t="shared" si="689"/>
        <v>833.28991914490894</v>
      </c>
      <c r="X6035">
        <f t="shared" si="690"/>
        <v>422.5338194310516</v>
      </c>
    </row>
    <row r="6036" spans="1:24">
      <c r="A6036" t="s">
        <v>157</v>
      </c>
      <c r="B6036">
        <v>2006022</v>
      </c>
      <c r="C6036">
        <v>4</v>
      </c>
      <c r="D6036">
        <v>1</v>
      </c>
      <c r="E6036" s="28" t="s">
        <v>533</v>
      </c>
      <c r="F6036" t="s">
        <v>581</v>
      </c>
      <c r="G6036" t="s">
        <v>581</v>
      </c>
      <c r="H6036">
        <v>6</v>
      </c>
      <c r="I6036" s="3">
        <v>0.42666666666666669</v>
      </c>
      <c r="J6036">
        <v>42.24</v>
      </c>
      <c r="K6036">
        <f t="shared" si="684"/>
        <v>16.5</v>
      </c>
      <c r="L6036">
        <v>-3.1199999999999999E-4</v>
      </c>
      <c r="M6036">
        <f t="shared" si="685"/>
        <v>0.42626730666666668</v>
      </c>
      <c r="N6036" s="5">
        <v>1401.3212022374403</v>
      </c>
      <c r="O6036" s="3">
        <v>56.047129886719844</v>
      </c>
      <c r="P6036" s="7">
        <v>3.9995919420352279E-2</v>
      </c>
      <c r="Q6036" s="9">
        <f t="shared" si="686"/>
        <v>55.995203688188376</v>
      </c>
      <c r="R6036" s="7">
        <f t="shared" si="687"/>
        <v>3.9958864248098726E-2</v>
      </c>
      <c r="S6036" t="s">
        <v>481</v>
      </c>
      <c r="T6036" t="s">
        <v>581</v>
      </c>
      <c r="U6036">
        <v>49</v>
      </c>
      <c r="V6036">
        <f t="shared" si="681"/>
        <v>14.9352</v>
      </c>
      <c r="W6036">
        <f t="shared" si="689"/>
        <v>1091.2483516850771</v>
      </c>
      <c r="X6036">
        <f t="shared" si="690"/>
        <v>553.33602794389708</v>
      </c>
    </row>
    <row r="6037" spans="1:24">
      <c r="A6037" t="s">
        <v>148</v>
      </c>
      <c r="B6037">
        <v>2006022</v>
      </c>
      <c r="C6037">
        <v>10</v>
      </c>
      <c r="D6037">
        <v>1</v>
      </c>
      <c r="E6037" s="28" t="s">
        <v>533</v>
      </c>
      <c r="F6037" t="s">
        <v>581</v>
      </c>
      <c r="G6037" t="s">
        <v>581</v>
      </c>
      <c r="H6037">
        <v>7</v>
      </c>
      <c r="I6037" s="3">
        <v>0.36571428571428571</v>
      </c>
      <c r="J6037">
        <v>32.768000000000001</v>
      </c>
      <c r="K6037">
        <f t="shared" si="684"/>
        <v>12.8</v>
      </c>
      <c r="L6037">
        <v>-3.1199999999999999E-4</v>
      </c>
      <c r="M6037">
        <f t="shared" si="685"/>
        <v>0.3653149257142857</v>
      </c>
      <c r="N6037" s="5">
        <v>843.3148421472257</v>
      </c>
      <c r="O6037" s="3">
        <v>37.227806223798787</v>
      </c>
      <c r="P6037" s="7">
        <v>4.4144611671970986E-2</v>
      </c>
      <c r="Q6037" s="9">
        <f t="shared" si="686"/>
        <v>37.187611201308258</v>
      </c>
      <c r="R6037" s="7">
        <f t="shared" si="687"/>
        <v>4.4096948544890019E-2</v>
      </c>
      <c r="S6037" t="s">
        <v>481</v>
      </c>
      <c r="T6037" t="s">
        <v>487</v>
      </c>
      <c r="U6037">
        <v>36</v>
      </c>
      <c r="V6037">
        <f t="shared" si="681"/>
        <v>10.972800000000001</v>
      </c>
      <c r="W6037">
        <f t="shared" si="689"/>
        <v>531.07461041136389</v>
      </c>
      <c r="X6037">
        <f t="shared" si="690"/>
        <v>269.29040947745909</v>
      </c>
    </row>
    <row r="6038" spans="1:24">
      <c r="A6038" t="s">
        <v>148</v>
      </c>
      <c r="B6038">
        <v>2006022</v>
      </c>
      <c r="C6038">
        <v>13</v>
      </c>
      <c r="D6038">
        <v>1</v>
      </c>
      <c r="E6038" s="28" t="s">
        <v>533</v>
      </c>
      <c r="F6038" t="s">
        <v>581</v>
      </c>
      <c r="G6038" t="s">
        <v>581</v>
      </c>
      <c r="H6038">
        <v>6</v>
      </c>
      <c r="I6038" s="3">
        <v>0.42666666666666669</v>
      </c>
      <c r="J6038">
        <v>34.56</v>
      </c>
      <c r="K6038">
        <f t="shared" si="684"/>
        <v>13.5</v>
      </c>
      <c r="L6038">
        <v>-3.1199999999999999E-4</v>
      </c>
      <c r="M6038">
        <f t="shared" si="685"/>
        <v>0.42626730666666668</v>
      </c>
      <c r="N6038" s="5">
        <v>938.07452381184021</v>
      </c>
      <c r="O6038" s="3">
        <v>45.752759091199906</v>
      </c>
      <c r="P6038" s="7">
        <v>4.8773053664526375E-2</v>
      </c>
      <c r="Q6038" s="9">
        <f t="shared" si="686"/>
        <v>45.710468587419577</v>
      </c>
      <c r="R6038" s="7">
        <f t="shared" si="687"/>
        <v>4.8727971421371016E-2</v>
      </c>
      <c r="S6038" t="s">
        <v>485</v>
      </c>
      <c r="T6038" t="s">
        <v>581</v>
      </c>
      <c r="U6038">
        <v>45</v>
      </c>
      <c r="V6038">
        <f t="shared" si="681"/>
        <v>13.716000000000001</v>
      </c>
      <c r="W6038">
        <f t="shared" si="689"/>
        <v>690.80364149018351</v>
      </c>
      <c r="X6038">
        <f t="shared" si="690"/>
        <v>350.2837300795029</v>
      </c>
    </row>
    <row r="6039" spans="1:24">
      <c r="A6039" t="s">
        <v>148</v>
      </c>
      <c r="B6039">
        <v>2006022</v>
      </c>
      <c r="C6039">
        <v>13</v>
      </c>
      <c r="D6039">
        <v>3</v>
      </c>
      <c r="E6039" s="28" t="s">
        <v>533</v>
      </c>
      <c r="F6039" t="s">
        <v>581</v>
      </c>
      <c r="G6039" t="s">
        <v>581</v>
      </c>
      <c r="H6039">
        <v>6</v>
      </c>
      <c r="I6039" s="3">
        <v>0.42666666666666669</v>
      </c>
      <c r="J6039">
        <v>34.56</v>
      </c>
      <c r="K6039">
        <f t="shared" si="684"/>
        <v>13.5</v>
      </c>
      <c r="L6039">
        <v>-3.1199999999999999E-4</v>
      </c>
      <c r="M6039">
        <f t="shared" si="685"/>
        <v>0.42626730666666668</v>
      </c>
      <c r="N6039" s="5">
        <v>938.07452381184021</v>
      </c>
      <c r="O6039" s="3">
        <v>45.752759091199906</v>
      </c>
      <c r="P6039" s="7">
        <v>4.8773053664526375E-2</v>
      </c>
      <c r="Q6039" s="9">
        <f t="shared" si="686"/>
        <v>45.710468587419577</v>
      </c>
      <c r="R6039" s="7">
        <f t="shared" si="687"/>
        <v>4.8727971421371016E-2</v>
      </c>
      <c r="S6039" t="s">
        <v>485</v>
      </c>
      <c r="T6039" t="s">
        <v>581</v>
      </c>
      <c r="U6039">
        <v>46</v>
      </c>
      <c r="V6039">
        <f t="shared" si="681"/>
        <v>14.020800000000001</v>
      </c>
      <c r="W6039">
        <f t="shared" si="689"/>
        <v>701.61035501932326</v>
      </c>
      <c r="X6039">
        <f t="shared" si="690"/>
        <v>355.76345788858322</v>
      </c>
    </row>
    <row r="6040" spans="1:24">
      <c r="A6040" t="s">
        <v>91</v>
      </c>
      <c r="B6040">
        <v>2006022</v>
      </c>
      <c r="C6040">
        <v>4</v>
      </c>
      <c r="D6040">
        <v>3</v>
      </c>
      <c r="E6040" s="28" t="s">
        <v>533</v>
      </c>
      <c r="F6040" t="s">
        <v>581</v>
      </c>
      <c r="G6040" t="s">
        <v>581</v>
      </c>
      <c r="H6040">
        <v>8</v>
      </c>
      <c r="I6040" s="3">
        <v>0.32</v>
      </c>
      <c r="J6040">
        <v>36.864000000000004</v>
      </c>
      <c r="K6040">
        <f t="shared" si="684"/>
        <v>14.400000000000002</v>
      </c>
      <c r="L6040">
        <v>-3.1199999999999999E-4</v>
      </c>
      <c r="M6040">
        <f t="shared" si="685"/>
        <v>0.31960063999999999</v>
      </c>
      <c r="N6040" s="5">
        <v>1067.3203470925828</v>
      </c>
      <c r="O6040" s="3">
        <v>36.738035776511957</v>
      </c>
      <c r="P6040" s="7">
        <v>3.4420814591034105E-2</v>
      </c>
      <c r="Q6040" s="9">
        <f t="shared" si="686"/>
        <v>36.692587103295729</v>
      </c>
      <c r="R6040" s="7">
        <f t="shared" si="687"/>
        <v>3.4378232555246975E-2</v>
      </c>
      <c r="S6040" t="s">
        <v>481</v>
      </c>
      <c r="T6040" t="s">
        <v>581</v>
      </c>
      <c r="U6040">
        <v>44</v>
      </c>
      <c r="V6040">
        <f t="shared" ref="V6040:V6103" si="691">U6040*0.3048</f>
        <v>13.411200000000001</v>
      </c>
      <c r="W6040">
        <f t="shared" si="689"/>
        <v>772.54518268547224</v>
      </c>
      <c r="X6040">
        <f t="shared" si="690"/>
        <v>391.73216814877441</v>
      </c>
    </row>
    <row r="6041" spans="1:24">
      <c r="A6041" t="s">
        <v>91</v>
      </c>
      <c r="B6041">
        <v>2006022</v>
      </c>
      <c r="C6041">
        <v>24</v>
      </c>
      <c r="D6041">
        <v>1</v>
      </c>
      <c r="E6041" s="28" t="s">
        <v>533</v>
      </c>
      <c r="F6041" t="s">
        <v>581</v>
      </c>
      <c r="G6041" t="s">
        <v>581</v>
      </c>
      <c r="H6041">
        <v>7</v>
      </c>
      <c r="I6041" s="3">
        <v>0.36571428571428571</v>
      </c>
      <c r="J6041">
        <v>35.328000000000003</v>
      </c>
      <c r="K6041">
        <f t="shared" si="684"/>
        <v>13.8</v>
      </c>
      <c r="L6041">
        <v>-3.1199999999999999E-4</v>
      </c>
      <c r="M6041">
        <f t="shared" si="685"/>
        <v>0.3653149257142857</v>
      </c>
      <c r="N6041" s="5">
        <v>980.22997154856978</v>
      </c>
      <c r="O6041" s="3">
        <v>40.169055022518918</v>
      </c>
      <c r="P6041" s="7">
        <v>4.0979215274411313E-2</v>
      </c>
      <c r="Q6041" s="9">
        <f t="shared" si="686"/>
        <v>40.125648109579856</v>
      </c>
      <c r="R6041" s="7">
        <f t="shared" si="687"/>
        <v>4.0934932897623254E-2</v>
      </c>
      <c r="S6041" t="s">
        <v>481</v>
      </c>
      <c r="T6041" t="s">
        <v>484</v>
      </c>
      <c r="U6041">
        <v>38</v>
      </c>
      <c r="V6041">
        <f t="shared" si="691"/>
        <v>11.5824</v>
      </c>
      <c r="W6041">
        <f t="shared" si="689"/>
        <v>640.29987503154314</v>
      </c>
      <c r="X6041">
        <f t="shared" si="690"/>
        <v>324.67493673261953</v>
      </c>
    </row>
    <row r="6042" spans="1:24">
      <c r="A6042" t="s">
        <v>91</v>
      </c>
      <c r="B6042">
        <v>2006022</v>
      </c>
      <c r="C6042">
        <v>25</v>
      </c>
      <c r="D6042">
        <v>1</v>
      </c>
      <c r="E6042" s="28" t="s">
        <v>533</v>
      </c>
      <c r="F6042" t="s">
        <v>581</v>
      </c>
      <c r="G6042" t="s">
        <v>581</v>
      </c>
      <c r="H6042">
        <v>7</v>
      </c>
      <c r="I6042" s="3">
        <v>0.36571428571428571</v>
      </c>
      <c r="J6042">
        <v>36.608000000000004</v>
      </c>
      <c r="K6042">
        <f t="shared" si="684"/>
        <v>14.3</v>
      </c>
      <c r="L6042">
        <v>-3.1199999999999999E-4</v>
      </c>
      <c r="M6042">
        <f t="shared" si="685"/>
        <v>0.3653149257142857</v>
      </c>
      <c r="N6042" s="5">
        <v>1052.5479252361217</v>
      </c>
      <c r="O6042" s="3">
        <v>41.639679421878988</v>
      </c>
      <c r="P6042" s="7">
        <v>3.95608393912684E-2</v>
      </c>
      <c r="Q6042" s="9">
        <f t="shared" si="686"/>
        <v>41.594666563715656</v>
      </c>
      <c r="R6042" s="7">
        <f t="shared" si="687"/>
        <v>3.9518073777386031E-2</v>
      </c>
      <c r="S6042" t="s">
        <v>481</v>
      </c>
      <c r="T6042" t="s">
        <v>581</v>
      </c>
      <c r="U6042">
        <v>51</v>
      </c>
      <c r="V6042">
        <f t="shared" si="691"/>
        <v>15.5448</v>
      </c>
      <c r="W6042">
        <f t="shared" si="689"/>
        <v>845.70360660429526</v>
      </c>
      <c r="X6042">
        <f t="shared" si="690"/>
        <v>428.82839069002023</v>
      </c>
    </row>
    <row r="6043" spans="1:24">
      <c r="A6043" t="s">
        <v>419</v>
      </c>
      <c r="B6043">
        <v>2006022</v>
      </c>
      <c r="C6043">
        <v>34</v>
      </c>
      <c r="D6043">
        <v>2</v>
      </c>
      <c r="E6043" s="28" t="s">
        <v>533</v>
      </c>
      <c r="F6043" t="s">
        <v>581</v>
      </c>
      <c r="G6043" t="s">
        <v>581</v>
      </c>
      <c r="H6043">
        <v>5</v>
      </c>
      <c r="I6043" s="3">
        <v>0.51200000000000001</v>
      </c>
      <c r="J6043">
        <v>29.44</v>
      </c>
      <c r="K6043">
        <f t="shared" si="684"/>
        <v>11.5</v>
      </c>
      <c r="L6043">
        <v>-3.1199999999999999E-4</v>
      </c>
      <c r="M6043">
        <f t="shared" si="685"/>
        <v>0.51160064000000005</v>
      </c>
      <c r="N6043" s="5">
        <v>680.71525801984012</v>
      </c>
      <c r="O6043" s="3">
        <v>46.530555995750419</v>
      </c>
      <c r="P6043" s="7">
        <v>6.8355388611539308E-2</v>
      </c>
      <c r="Q6043" s="9">
        <f t="shared" si="686"/>
        <v>46.494903289774285</v>
      </c>
      <c r="R6043" s="7">
        <f t="shared" si="687"/>
        <v>6.8303013252597231E-2</v>
      </c>
      <c r="S6043" t="s">
        <v>481</v>
      </c>
      <c r="T6043" t="s">
        <v>581</v>
      </c>
      <c r="U6043">
        <v>42</v>
      </c>
      <c r="V6043">
        <f t="shared" si="691"/>
        <v>12.801600000000001</v>
      </c>
      <c r="W6043">
        <f t="shared" si="689"/>
        <v>479.07141383401455</v>
      </c>
      <c r="X6043">
        <f t="shared" si="690"/>
        <v>242.92130459857228</v>
      </c>
    </row>
    <row r="6044" spans="1:24">
      <c r="A6044" t="s">
        <v>95</v>
      </c>
      <c r="B6044">
        <v>2006028</v>
      </c>
      <c r="C6044">
        <v>19</v>
      </c>
      <c r="D6044">
        <v>1</v>
      </c>
      <c r="E6044" s="28" t="s">
        <v>533</v>
      </c>
      <c r="F6044" t="s">
        <v>581</v>
      </c>
      <c r="G6044" t="s">
        <v>581</v>
      </c>
      <c r="H6044">
        <v>12</v>
      </c>
      <c r="I6044" s="3">
        <v>0.21333333333333335</v>
      </c>
      <c r="J6044">
        <v>74.496000000000009</v>
      </c>
      <c r="K6044">
        <f t="shared" si="684"/>
        <v>29.1</v>
      </c>
      <c r="L6044">
        <v>-3.1199999999999999E-4</v>
      </c>
      <c r="M6044">
        <f t="shared" si="685"/>
        <v>0.21293397333333336</v>
      </c>
      <c r="N6044" s="5">
        <v>4358.6879973064715</v>
      </c>
      <c r="O6044" s="3">
        <v>49.784720986111708</v>
      </c>
      <c r="P6044" s="7">
        <v>1.1421951058868417E-2</v>
      </c>
      <c r="Q6044" s="9">
        <f t="shared" si="686"/>
        <v>49.691790350150271</v>
      </c>
      <c r="R6044" s="7">
        <f t="shared" si="687"/>
        <v>1.1400630277014137E-2</v>
      </c>
      <c r="S6044" t="s">
        <v>485</v>
      </c>
      <c r="T6044" t="s">
        <v>581</v>
      </c>
      <c r="U6044">
        <v>97</v>
      </c>
      <c r="V6044">
        <f t="shared" si="691"/>
        <v>29.5656</v>
      </c>
      <c r="W6044">
        <f t="shared" si="689"/>
        <v>5432.059281528258</v>
      </c>
      <c r="X6044">
        <f t="shared" si="690"/>
        <v>2754.4180037066894</v>
      </c>
    </row>
    <row r="6045" spans="1:24">
      <c r="A6045" t="s">
        <v>301</v>
      </c>
      <c r="B6045">
        <v>2006028</v>
      </c>
      <c r="C6045">
        <v>2</v>
      </c>
      <c r="D6045">
        <v>1</v>
      </c>
      <c r="E6045" s="28" t="s">
        <v>533</v>
      </c>
      <c r="F6045" t="s">
        <v>581</v>
      </c>
      <c r="G6045" t="s">
        <v>581</v>
      </c>
      <c r="H6045">
        <v>15</v>
      </c>
      <c r="I6045" s="3">
        <v>0.17066666666666666</v>
      </c>
      <c r="J6045">
        <v>56.832000000000001</v>
      </c>
      <c r="K6045">
        <f t="shared" si="684"/>
        <v>22.2</v>
      </c>
      <c r="L6045">
        <v>-3.1199999999999999E-4</v>
      </c>
      <c r="M6045">
        <f t="shared" si="685"/>
        <v>0.17026730666666667</v>
      </c>
      <c r="N6045" s="5">
        <v>2536.7388110585857</v>
      </c>
      <c r="O6045" s="3">
        <v>30.379832036556746</v>
      </c>
      <c r="P6045" s="7">
        <v>1.1975940094470816E-2</v>
      </c>
      <c r="Q6045" s="9">
        <f t="shared" si="686"/>
        <v>30.308956369074039</v>
      </c>
      <c r="R6045" s="7">
        <f t="shared" si="687"/>
        <v>1.1948000415709356E-2</v>
      </c>
      <c r="S6045" t="s">
        <v>481</v>
      </c>
      <c r="T6045" t="s">
        <v>490</v>
      </c>
      <c r="U6045">
        <v>104</v>
      </c>
      <c r="V6045">
        <f t="shared" si="691"/>
        <v>31.699200000000001</v>
      </c>
      <c r="W6045">
        <f t="shared" si="689"/>
        <v>3340.0512345650836</v>
      </c>
      <c r="X6045">
        <f t="shared" si="690"/>
        <v>1693.6297593572135</v>
      </c>
    </row>
    <row r="6046" spans="1:24">
      <c r="A6046" t="s">
        <v>301</v>
      </c>
      <c r="B6046">
        <v>2006028</v>
      </c>
      <c r="C6046">
        <v>3</v>
      </c>
      <c r="D6046">
        <v>3</v>
      </c>
      <c r="E6046" s="28" t="s">
        <v>533</v>
      </c>
      <c r="F6046" t="s">
        <v>581</v>
      </c>
      <c r="G6046" t="s">
        <v>581</v>
      </c>
      <c r="H6046">
        <v>12</v>
      </c>
      <c r="I6046" s="3">
        <v>0.21333333333333335</v>
      </c>
      <c r="J6046">
        <v>63.488000000000007</v>
      </c>
      <c r="K6046">
        <f t="shared" si="684"/>
        <v>24.8</v>
      </c>
      <c r="L6046">
        <v>-3.1199999999999999E-4</v>
      </c>
      <c r="M6046">
        <f t="shared" si="685"/>
        <v>0.21293397333333336</v>
      </c>
      <c r="N6046" s="5">
        <v>3165.7248566542344</v>
      </c>
      <c r="O6046" s="3">
        <v>42.407088582656307</v>
      </c>
      <c r="P6046" s="7">
        <v>1.3395696247422831E-2</v>
      </c>
      <c r="Q6046" s="9">
        <f t="shared" si="686"/>
        <v>42.327968991751383</v>
      </c>
      <c r="R6046" s="7">
        <f t="shared" si="687"/>
        <v>1.3370703680321297E-2</v>
      </c>
      <c r="S6046" t="s">
        <v>485</v>
      </c>
      <c r="T6046" t="s">
        <v>581</v>
      </c>
      <c r="U6046">
        <v>112</v>
      </c>
      <c r="V6046">
        <f t="shared" si="691"/>
        <v>34.137599999999999</v>
      </c>
      <c r="W6046">
        <f t="shared" si="689"/>
        <v>4381.8688824331766</v>
      </c>
      <c r="X6046">
        <f t="shared" si="690"/>
        <v>2221.9011086087439</v>
      </c>
    </row>
    <row r="6047" spans="1:24">
      <c r="A6047" t="s">
        <v>301</v>
      </c>
      <c r="B6047">
        <v>2006028</v>
      </c>
      <c r="C6047">
        <v>5</v>
      </c>
      <c r="D6047">
        <v>3</v>
      </c>
      <c r="E6047" s="28" t="s">
        <v>533</v>
      </c>
      <c r="F6047" t="s">
        <v>581</v>
      </c>
      <c r="G6047" t="s">
        <v>581</v>
      </c>
      <c r="H6047">
        <v>16</v>
      </c>
      <c r="I6047" s="3">
        <v>0.16</v>
      </c>
      <c r="J6047">
        <v>53.248000000000005</v>
      </c>
      <c r="K6047">
        <f t="shared" si="684"/>
        <v>20.8</v>
      </c>
      <c r="L6047">
        <v>-3.1199999999999999E-4</v>
      </c>
      <c r="M6047">
        <f t="shared" si="685"/>
        <v>0.15960064000000002</v>
      </c>
      <c r="N6047" s="5">
        <v>2226.8782550450178</v>
      </c>
      <c r="O6047" s="3">
        <v>26.684939296512169</v>
      </c>
      <c r="P6047" s="7">
        <v>1.1983115482877045E-2</v>
      </c>
      <c r="Q6047" s="9">
        <f t="shared" si="686"/>
        <v>26.618533503563956</v>
      </c>
      <c r="R6047" s="7">
        <f t="shared" si="687"/>
        <v>1.1953295355621426E-2</v>
      </c>
      <c r="S6047" t="s">
        <v>481</v>
      </c>
      <c r="T6047" t="s">
        <v>490</v>
      </c>
      <c r="U6047">
        <v>93</v>
      </c>
      <c r="V6047">
        <f t="shared" si="691"/>
        <v>28.346400000000003</v>
      </c>
      <c r="W6047">
        <f t="shared" si="689"/>
        <v>2713.2263344419443</v>
      </c>
      <c r="X6047">
        <f t="shared" si="690"/>
        <v>1375.7875377264736</v>
      </c>
    </row>
    <row r="6048" spans="1:24">
      <c r="A6048" t="s">
        <v>301</v>
      </c>
      <c r="B6048">
        <v>2006028</v>
      </c>
      <c r="C6048">
        <v>6</v>
      </c>
      <c r="D6048">
        <v>3</v>
      </c>
      <c r="E6048" s="28" t="s">
        <v>533</v>
      </c>
      <c r="F6048" t="s">
        <v>581</v>
      </c>
      <c r="G6048" t="s">
        <v>581</v>
      </c>
      <c r="H6048">
        <v>11</v>
      </c>
      <c r="I6048" s="3">
        <v>0.23272727272727273</v>
      </c>
      <c r="J6048">
        <v>59.648000000000003</v>
      </c>
      <c r="K6048">
        <f t="shared" si="684"/>
        <v>23.3</v>
      </c>
      <c r="L6048">
        <v>-3.1199999999999999E-4</v>
      </c>
      <c r="M6048">
        <f t="shared" si="685"/>
        <v>0.23232791272727274</v>
      </c>
      <c r="N6048" s="5">
        <v>2794.3554361163779</v>
      </c>
      <c r="O6048" s="3">
        <v>43.440543208202733</v>
      </c>
      <c r="P6048" s="7">
        <v>1.5545818776932979E-2</v>
      </c>
      <c r="Q6048" s="9">
        <f t="shared" si="686"/>
        <v>43.366290030603196</v>
      </c>
      <c r="R6048" s="7">
        <f t="shared" si="687"/>
        <v>1.5519246216892896E-2</v>
      </c>
      <c r="S6048" t="s">
        <v>481</v>
      </c>
      <c r="T6048" t="s">
        <v>581</v>
      </c>
      <c r="U6048">
        <v>83</v>
      </c>
      <c r="V6048">
        <f t="shared" si="691"/>
        <v>25.298400000000001</v>
      </c>
      <c r="W6048">
        <f t="shared" si="689"/>
        <v>3134.239208951999</v>
      </c>
      <c r="X6048">
        <f t="shared" si="690"/>
        <v>1589.2692729656635</v>
      </c>
    </row>
    <row r="6049" spans="1:24">
      <c r="A6049" t="s">
        <v>301</v>
      </c>
      <c r="B6049">
        <v>2006028</v>
      </c>
      <c r="C6049">
        <v>7</v>
      </c>
      <c r="D6049">
        <v>1</v>
      </c>
      <c r="E6049" s="28" t="s">
        <v>533</v>
      </c>
      <c r="F6049" t="s">
        <v>581</v>
      </c>
      <c r="G6049" t="s">
        <v>581</v>
      </c>
      <c r="H6049">
        <v>10</v>
      </c>
      <c r="I6049" s="3">
        <v>0.25600000000000001</v>
      </c>
      <c r="J6049">
        <v>37.119999999999997</v>
      </c>
      <c r="K6049">
        <f t="shared" si="684"/>
        <v>14.499999999999998</v>
      </c>
      <c r="L6049">
        <v>-3.1199999999999999E-4</v>
      </c>
      <c r="M6049">
        <f t="shared" si="685"/>
        <v>0.25560063999999999</v>
      </c>
      <c r="N6049" s="5">
        <v>1082.1957126553598</v>
      </c>
      <c r="O6049" s="3">
        <v>29.647787891097789</v>
      </c>
      <c r="P6049" s="7">
        <v>2.7395957629837271E-2</v>
      </c>
      <c r="Q6049" s="9">
        <f t="shared" si="686"/>
        <v>29.60185755418058</v>
      </c>
      <c r="R6049" s="7">
        <f t="shared" si="687"/>
        <v>2.735351582713921E-2</v>
      </c>
      <c r="S6049" t="s">
        <v>483</v>
      </c>
      <c r="T6049" t="s">
        <v>581</v>
      </c>
      <c r="U6049">
        <v>56</v>
      </c>
      <c r="V6049">
        <f t="shared" si="691"/>
        <v>17.0688</v>
      </c>
      <c r="W6049">
        <f t="shared" si="689"/>
        <v>928.62488819222062</v>
      </c>
      <c r="X6049">
        <f t="shared" si="690"/>
        <v>470.8750361809648</v>
      </c>
    </row>
    <row r="6050" spans="1:24">
      <c r="A6050" t="s">
        <v>301</v>
      </c>
      <c r="B6050">
        <v>2006028</v>
      </c>
      <c r="C6050">
        <v>9</v>
      </c>
      <c r="D6050">
        <v>3</v>
      </c>
      <c r="E6050" s="28" t="s">
        <v>533</v>
      </c>
      <c r="F6050" t="s">
        <v>581</v>
      </c>
      <c r="G6050" t="s">
        <v>581</v>
      </c>
      <c r="H6050">
        <v>13</v>
      </c>
      <c r="I6050" s="3">
        <v>0.19692307692307692</v>
      </c>
      <c r="J6050">
        <v>35.071999999999996</v>
      </c>
      <c r="K6050">
        <f t="shared" si="684"/>
        <v>13.699999999999998</v>
      </c>
      <c r="L6050">
        <v>-3.1199999999999999E-4</v>
      </c>
      <c r="M6050">
        <f t="shared" si="685"/>
        <v>0.19652371692307694</v>
      </c>
      <c r="N6050" s="5">
        <v>966.07521193000946</v>
      </c>
      <c r="O6050" s="3">
        <v>21.575539264930125</v>
      </c>
      <c r="P6050" s="7">
        <v>2.2333187932466313E-2</v>
      </c>
      <c r="Q6050" s="9">
        <f t="shared" si="686"/>
        <v>21.532030292459464</v>
      </c>
      <c r="R6050" s="7">
        <f t="shared" si="687"/>
        <v>2.228815109482327E-2</v>
      </c>
      <c r="S6050" t="s">
        <v>483</v>
      </c>
      <c r="T6050" t="s">
        <v>581</v>
      </c>
      <c r="U6050">
        <v>62</v>
      </c>
      <c r="V6050">
        <f t="shared" si="691"/>
        <v>18.897600000000001</v>
      </c>
      <c r="W6050">
        <f t="shared" si="689"/>
        <v>891.84160801082453</v>
      </c>
      <c r="X6050">
        <f t="shared" si="690"/>
        <v>452.22344864922479</v>
      </c>
    </row>
    <row r="6051" spans="1:24">
      <c r="A6051" t="s">
        <v>301</v>
      </c>
      <c r="B6051">
        <v>2006028</v>
      </c>
      <c r="C6051">
        <v>9</v>
      </c>
      <c r="D6051">
        <v>4</v>
      </c>
      <c r="E6051" s="28" t="s">
        <v>533</v>
      </c>
      <c r="F6051" t="s">
        <v>581</v>
      </c>
      <c r="G6051" t="s">
        <v>581</v>
      </c>
      <c r="H6051">
        <v>13</v>
      </c>
      <c r="I6051" s="3">
        <v>0.19692307692307692</v>
      </c>
      <c r="J6051">
        <v>46.591999999999999</v>
      </c>
      <c r="K6051">
        <f t="shared" si="684"/>
        <v>18.2</v>
      </c>
      <c r="L6051">
        <v>-3.1199999999999999E-4</v>
      </c>
      <c r="M6051">
        <f t="shared" si="685"/>
        <v>0.19652371692307694</v>
      </c>
      <c r="N6051" s="5">
        <v>1704.9536640188414</v>
      </c>
      <c r="O6051" s="3">
        <v>28.702411354136469</v>
      </c>
      <c r="P6051" s="7">
        <v>1.6834716367880882E-2</v>
      </c>
      <c r="Q6051" s="9">
        <f t="shared" si="686"/>
        <v>28.644448971871306</v>
      </c>
      <c r="R6051" s="7">
        <f t="shared" si="687"/>
        <v>1.6800719911854892E-2</v>
      </c>
      <c r="S6051" t="s">
        <v>481</v>
      </c>
      <c r="T6051" t="s">
        <v>490</v>
      </c>
      <c r="U6051">
        <v>74</v>
      </c>
      <c r="V6051">
        <f t="shared" si="691"/>
        <v>22.555200000000003</v>
      </c>
      <c r="W6051">
        <f t="shared" si="689"/>
        <v>1772.7101433220007</v>
      </c>
      <c r="X6051">
        <f t="shared" si="690"/>
        <v>898.88281424385696</v>
      </c>
    </row>
    <row r="6052" spans="1:24">
      <c r="A6052" t="s">
        <v>301</v>
      </c>
      <c r="B6052">
        <v>2006028</v>
      </c>
      <c r="C6052">
        <v>10</v>
      </c>
      <c r="D6052">
        <v>1</v>
      </c>
      <c r="E6052" s="28" t="s">
        <v>533</v>
      </c>
      <c r="F6052" t="s">
        <v>581</v>
      </c>
      <c r="G6052" t="s">
        <v>581</v>
      </c>
      <c r="H6052">
        <v>15</v>
      </c>
      <c r="I6052" s="3">
        <v>0.17066666666666666</v>
      </c>
      <c r="J6052">
        <v>55.552</v>
      </c>
      <c r="K6052">
        <f t="shared" si="684"/>
        <v>21.7</v>
      </c>
      <c r="L6052">
        <v>-3.1199999999999999E-4</v>
      </c>
      <c r="M6052">
        <f t="shared" si="685"/>
        <v>0.17026730666666667</v>
      </c>
      <c r="N6052" s="5">
        <v>2423.7580933758977</v>
      </c>
      <c r="O6052" s="3">
        <v>29.693540650188538</v>
      </c>
      <c r="P6052" s="7">
        <v>1.2251033109013905E-2</v>
      </c>
      <c r="Q6052" s="9">
        <f t="shared" si="686"/>
        <v>29.624270915447404</v>
      </c>
      <c r="R6052" s="7">
        <f t="shared" si="687"/>
        <v>1.2222453633640332E-2</v>
      </c>
      <c r="S6052" t="s">
        <v>481</v>
      </c>
      <c r="T6052" t="s">
        <v>490</v>
      </c>
      <c r="U6052">
        <v>86</v>
      </c>
      <c r="V6052">
        <f t="shared" si="691"/>
        <v>26.212800000000001</v>
      </c>
      <c r="W6052">
        <f t="shared" si="689"/>
        <v>2791.8146482910652</v>
      </c>
      <c r="X6052">
        <f t="shared" si="690"/>
        <v>1415.6370782650056</v>
      </c>
    </row>
    <row r="6053" spans="1:24">
      <c r="A6053" t="s">
        <v>301</v>
      </c>
      <c r="B6053">
        <v>2006028</v>
      </c>
      <c r="C6053">
        <v>10</v>
      </c>
      <c r="D6053">
        <v>3</v>
      </c>
      <c r="E6053" s="28" t="s">
        <v>533</v>
      </c>
      <c r="F6053" t="s">
        <v>581</v>
      </c>
      <c r="G6053" t="s">
        <v>581</v>
      </c>
      <c r="H6053">
        <v>11</v>
      </c>
      <c r="I6053" s="3">
        <v>0.23272727272727273</v>
      </c>
      <c r="J6053">
        <v>71.423999999999992</v>
      </c>
      <c r="K6053">
        <f t="shared" si="684"/>
        <v>27.899999999999995</v>
      </c>
      <c r="L6053">
        <v>-3.1199999999999999E-4</v>
      </c>
      <c r="M6053">
        <f t="shared" si="685"/>
        <v>0.23232791272727274</v>
      </c>
      <c r="N6053" s="5">
        <v>4006.6205217030138</v>
      </c>
      <c r="O6053" s="3">
        <v>52.05038060081931</v>
      </c>
      <c r="P6053" s="7">
        <v>1.2991093196591351E-2</v>
      </c>
      <c r="Q6053" s="9">
        <f t="shared" si="686"/>
        <v>51.961352805459107</v>
      </c>
      <c r="R6053" s="7">
        <f t="shared" si="687"/>
        <v>1.2968873025033311E-2</v>
      </c>
      <c r="S6053" t="s">
        <v>481</v>
      </c>
      <c r="T6053" t="s">
        <v>581</v>
      </c>
      <c r="U6053">
        <v>92</v>
      </c>
      <c r="V6053">
        <f t="shared" si="691"/>
        <v>28.041600000000003</v>
      </c>
      <c r="W6053">
        <f t="shared" si="689"/>
        <v>4814.4092095433271</v>
      </c>
      <c r="X6053">
        <f t="shared" si="690"/>
        <v>2441.2280346555062</v>
      </c>
    </row>
    <row r="6054" spans="1:24">
      <c r="A6054" t="s">
        <v>301</v>
      </c>
      <c r="B6054">
        <v>2006028</v>
      </c>
      <c r="C6054">
        <v>11</v>
      </c>
      <c r="D6054">
        <v>3</v>
      </c>
      <c r="E6054" s="28" t="s">
        <v>533</v>
      </c>
      <c r="F6054" t="s">
        <v>581</v>
      </c>
      <c r="G6054" t="s">
        <v>581</v>
      </c>
      <c r="H6054">
        <v>15</v>
      </c>
      <c r="I6054" s="3">
        <v>0.17066666666666666</v>
      </c>
      <c r="J6054">
        <v>75.52</v>
      </c>
      <c r="K6054">
        <f t="shared" si="684"/>
        <v>29.499999999999996</v>
      </c>
      <c r="L6054">
        <v>-3.1199999999999999E-4</v>
      </c>
      <c r="M6054">
        <f t="shared" si="685"/>
        <v>0.17026730666666667</v>
      </c>
      <c r="N6054" s="5">
        <v>4479.3380211097592</v>
      </c>
      <c r="O6054" s="3">
        <v>40.3996862775304</v>
      </c>
      <c r="P6054" s="7">
        <v>9.019119809029582E-3</v>
      </c>
      <c r="Q6054" s="9">
        <f t="shared" si="686"/>
        <v>40.305363992025441</v>
      </c>
      <c r="R6054" s="7">
        <f t="shared" si="687"/>
        <v>8.9980626159665792E-3</v>
      </c>
      <c r="S6054" t="s">
        <v>485</v>
      </c>
      <c r="T6054" t="s">
        <v>581</v>
      </c>
      <c r="U6054">
        <v>90</v>
      </c>
      <c r="V6054">
        <f t="shared" si="691"/>
        <v>27.432000000000002</v>
      </c>
      <c r="W6054">
        <f t="shared" si="689"/>
        <v>5293.2559426829948</v>
      </c>
      <c r="X6054">
        <f t="shared" si="690"/>
        <v>2684.0354110884382</v>
      </c>
    </row>
    <row r="6055" spans="1:24">
      <c r="A6055" t="s">
        <v>212</v>
      </c>
      <c r="B6055">
        <v>2014011</v>
      </c>
      <c r="C6055">
        <v>5</v>
      </c>
      <c r="D6055">
        <v>3</v>
      </c>
      <c r="E6055" s="28" t="s">
        <v>533</v>
      </c>
      <c r="F6055" t="s">
        <v>581</v>
      </c>
      <c r="G6055" t="s">
        <v>581</v>
      </c>
      <c r="H6055">
        <v>18</v>
      </c>
      <c r="I6055" s="3">
        <v>0.14222222222222222</v>
      </c>
      <c r="J6055">
        <v>42.752000000000002</v>
      </c>
      <c r="K6055">
        <f t="shared" si="684"/>
        <v>16.7</v>
      </c>
      <c r="L6055">
        <v>-3.1199999999999999E-4</v>
      </c>
      <c r="M6055">
        <f t="shared" si="685"/>
        <v>0.14182286222222223</v>
      </c>
      <c r="N6055" s="5">
        <v>1435.4985127346179</v>
      </c>
      <c r="O6055" s="3">
        <v>19.038231421838478</v>
      </c>
      <c r="P6055" s="7">
        <v>1.3262452906043587E-2</v>
      </c>
      <c r="Q6055" s="9">
        <f t="shared" si="686"/>
        <v>18.984949700563984</v>
      </c>
      <c r="R6055" s="7">
        <f t="shared" si="687"/>
        <v>1.3225335681050441E-2</v>
      </c>
      <c r="S6055" t="s">
        <v>481</v>
      </c>
      <c r="T6055" t="s">
        <v>581</v>
      </c>
      <c r="U6055">
        <v>78</v>
      </c>
      <c r="V6055">
        <f t="shared" si="691"/>
        <v>23.7744</v>
      </c>
      <c r="W6055">
        <f t="shared" si="689"/>
        <v>1551.9158371075721</v>
      </c>
      <c r="X6055">
        <f t="shared" si="690"/>
        <v>786.92530777462537</v>
      </c>
    </row>
    <row r="6056" spans="1:24">
      <c r="A6056" t="s">
        <v>160</v>
      </c>
      <c r="B6056">
        <v>2006040</v>
      </c>
      <c r="C6056">
        <v>1</v>
      </c>
      <c r="D6056">
        <v>3</v>
      </c>
      <c r="E6056" s="28" t="s">
        <v>533</v>
      </c>
      <c r="F6056" t="s">
        <v>581</v>
      </c>
      <c r="G6056" t="s">
        <v>581</v>
      </c>
      <c r="H6056">
        <v>6</v>
      </c>
      <c r="I6056" s="3">
        <v>0.42666666666666669</v>
      </c>
      <c r="J6056">
        <v>68.864000000000004</v>
      </c>
      <c r="K6056">
        <f t="shared" si="684"/>
        <v>26.900000000000002</v>
      </c>
      <c r="L6056">
        <v>-3.1199999999999999E-4</v>
      </c>
      <c r="M6056">
        <f t="shared" si="685"/>
        <v>0.42626730666666668</v>
      </c>
      <c r="N6056" s="5">
        <v>3724.5547663949828</v>
      </c>
      <c r="O6056" s="3">
        <v>91.734281977856241</v>
      </c>
      <c r="P6056" s="7">
        <v>2.4629596752217008E-2</v>
      </c>
      <c r="Q6056" s="9">
        <f t="shared" si="686"/>
        <v>91.648952037520132</v>
      </c>
      <c r="R6056" s="7">
        <f t="shared" si="687"/>
        <v>2.4606686647335209E-2</v>
      </c>
      <c r="S6056" t="s">
        <v>485</v>
      </c>
      <c r="T6056" t="s">
        <v>581</v>
      </c>
      <c r="U6056">
        <v>112</v>
      </c>
      <c r="V6056">
        <f t="shared" si="691"/>
        <v>34.137599999999999</v>
      </c>
      <c r="W6056">
        <f t="shared" si="689"/>
        <v>5146.4863925320979</v>
      </c>
      <c r="X6056">
        <f t="shared" si="690"/>
        <v>2609.6134156020735</v>
      </c>
    </row>
    <row r="6057" spans="1:24">
      <c r="A6057" t="s">
        <v>160</v>
      </c>
      <c r="B6057">
        <v>2006040</v>
      </c>
      <c r="C6057">
        <v>2</v>
      </c>
      <c r="D6057">
        <v>1</v>
      </c>
      <c r="E6057" s="28" t="s">
        <v>533</v>
      </c>
      <c r="F6057" t="s">
        <v>581</v>
      </c>
      <c r="G6057" t="s">
        <v>581</v>
      </c>
      <c r="H6057">
        <v>14</v>
      </c>
      <c r="I6057" s="3">
        <v>0.18285714285714286</v>
      </c>
      <c r="J6057">
        <v>73.728000000000009</v>
      </c>
      <c r="K6057">
        <f t="shared" si="684"/>
        <v>28.800000000000004</v>
      </c>
      <c r="L6057">
        <v>-3.1199999999999999E-4</v>
      </c>
      <c r="M6057">
        <f t="shared" si="685"/>
        <v>0.18245778285714287</v>
      </c>
      <c r="N6057" s="5">
        <v>4269.2813883703311</v>
      </c>
      <c r="O6057" s="3">
        <v>42.248938101614321</v>
      </c>
      <c r="P6057" s="7">
        <v>9.8960303288281436E-3</v>
      </c>
      <c r="Q6057" s="9">
        <f t="shared" si="686"/>
        <v>42.156894666210356</v>
      </c>
      <c r="R6057" s="7">
        <f t="shared" si="687"/>
        <v>9.8744708608449142E-3</v>
      </c>
      <c r="S6057" t="s">
        <v>485</v>
      </c>
      <c r="T6057" t="s">
        <v>581</v>
      </c>
      <c r="U6057">
        <v>131</v>
      </c>
      <c r="V6057">
        <f t="shared" si="691"/>
        <v>39.928800000000003</v>
      </c>
      <c r="W6057">
        <f t="shared" si="689"/>
        <v>6579.9755249695181</v>
      </c>
      <c r="X6057">
        <f t="shared" si="690"/>
        <v>3336.4884495197189</v>
      </c>
    </row>
    <row r="6058" spans="1:24">
      <c r="A6058" t="s">
        <v>160</v>
      </c>
      <c r="B6058">
        <v>2006040</v>
      </c>
      <c r="C6058">
        <v>2</v>
      </c>
      <c r="D6058">
        <v>3</v>
      </c>
      <c r="E6058" s="28" t="s">
        <v>533</v>
      </c>
      <c r="F6058" t="s">
        <v>581</v>
      </c>
      <c r="G6058" t="s">
        <v>581</v>
      </c>
      <c r="H6058">
        <v>7</v>
      </c>
      <c r="I6058" s="3">
        <v>0.36571428571428571</v>
      </c>
      <c r="J6058">
        <v>85.504000000000005</v>
      </c>
      <c r="K6058">
        <f t="shared" si="684"/>
        <v>33.4</v>
      </c>
      <c r="L6058">
        <v>-3.1199999999999999E-4</v>
      </c>
      <c r="M6058">
        <f t="shared" si="685"/>
        <v>0.3653149257142857</v>
      </c>
      <c r="N6058" s="5">
        <v>5741.9940509384714</v>
      </c>
      <c r="O6058" s="3">
        <v>97.817531477430364</v>
      </c>
      <c r="P6058" s="7">
        <v>1.703546374476704E-2</v>
      </c>
      <c r="Q6058" s="9">
        <f t="shared" si="686"/>
        <v>97.711171511701266</v>
      </c>
      <c r="R6058" s="7">
        <f t="shared" si="687"/>
        <v>1.7016940568883272E-2</v>
      </c>
      <c r="S6058" t="s">
        <v>485</v>
      </c>
      <c r="T6058" t="s">
        <v>581</v>
      </c>
      <c r="U6058">
        <v>125</v>
      </c>
      <c r="V6058">
        <f t="shared" si="691"/>
        <v>38.1</v>
      </c>
      <c r="W6058">
        <f t="shared" si="689"/>
        <v>8534.6416033587884</v>
      </c>
      <c r="X6058">
        <f t="shared" si="690"/>
        <v>4327.635113890331</v>
      </c>
    </row>
    <row r="6059" spans="1:24">
      <c r="A6059" t="s">
        <v>160</v>
      </c>
      <c r="B6059">
        <v>2006040</v>
      </c>
      <c r="C6059">
        <v>7</v>
      </c>
      <c r="D6059">
        <v>1</v>
      </c>
      <c r="E6059" s="28" t="s">
        <v>533</v>
      </c>
      <c r="F6059" t="s">
        <v>581</v>
      </c>
      <c r="G6059" t="s">
        <v>581</v>
      </c>
      <c r="H6059">
        <v>14</v>
      </c>
      <c r="I6059" s="3">
        <v>0.18285714285714286</v>
      </c>
      <c r="J6059">
        <v>47.103999999999999</v>
      </c>
      <c r="K6059">
        <f t="shared" si="684"/>
        <v>18.399999999999999</v>
      </c>
      <c r="L6059">
        <v>-3.1199999999999999E-4</v>
      </c>
      <c r="M6059">
        <f t="shared" si="685"/>
        <v>0.18245778285714287</v>
      </c>
      <c r="N6059" s="5">
        <v>1742.6310605307904</v>
      </c>
      <c r="O6059" s="3">
        <v>26.954444348269259</v>
      </c>
      <c r="P6059" s="7">
        <v>1.5467671246522582E-2</v>
      </c>
      <c r="Q6059" s="9">
        <f t="shared" si="686"/>
        <v>26.895804330111574</v>
      </c>
      <c r="R6059" s="7">
        <f t="shared" si="687"/>
        <v>1.5434020969372223E-2</v>
      </c>
      <c r="S6059" t="s">
        <v>483</v>
      </c>
      <c r="T6059" t="s">
        <v>487</v>
      </c>
      <c r="U6059">
        <v>79</v>
      </c>
      <c r="V6059">
        <f t="shared" si="691"/>
        <v>24.0792</v>
      </c>
      <c r="W6059">
        <f t="shared" si="689"/>
        <v>1897.0727912509824</v>
      </c>
      <c r="X6059">
        <f t="shared" si="690"/>
        <v>961.94300904126203</v>
      </c>
    </row>
    <row r="6060" spans="1:24">
      <c r="A6060" t="s">
        <v>160</v>
      </c>
      <c r="B6060">
        <v>2006040</v>
      </c>
      <c r="C6060">
        <v>8</v>
      </c>
      <c r="D6060">
        <v>3</v>
      </c>
      <c r="E6060" s="28" t="s">
        <v>533</v>
      </c>
      <c r="F6060" t="s">
        <v>581</v>
      </c>
      <c r="G6060" t="s">
        <v>581</v>
      </c>
      <c r="H6060">
        <v>21</v>
      </c>
      <c r="I6060" s="3">
        <v>0.1219047619047619</v>
      </c>
      <c r="J6060">
        <v>14.335999999999999</v>
      </c>
      <c r="K6060">
        <f t="shared" si="684"/>
        <v>5.6</v>
      </c>
      <c r="L6060">
        <v>-3.1199999999999999E-4</v>
      </c>
      <c r="M6060">
        <f t="shared" si="685"/>
        <v>0.1215054019047619</v>
      </c>
      <c r="N6060" s="5">
        <v>161.41573150474235</v>
      </c>
      <c r="O6060" s="3">
        <v>5.443644602075441</v>
      </c>
      <c r="P6060" s="7">
        <v>3.3724374640123032E-2</v>
      </c>
      <c r="Q6060" s="9">
        <f t="shared" si="686"/>
        <v>5.4259635798920485</v>
      </c>
      <c r="R6060" s="7">
        <f t="shared" si="687"/>
        <v>3.3614837471604403E-2</v>
      </c>
      <c r="S6060" t="s">
        <v>482</v>
      </c>
      <c r="T6060" t="s">
        <v>581</v>
      </c>
      <c r="U6060">
        <v>28</v>
      </c>
      <c r="V6060">
        <f t="shared" si="691"/>
        <v>8.5343999999999998</v>
      </c>
      <c r="W6060">
        <f t="shared" si="689"/>
        <v>86.627089452481925</v>
      </c>
      <c r="X6060">
        <f t="shared" si="690"/>
        <v>43.925738367401657</v>
      </c>
    </row>
    <row r="6061" spans="1:24">
      <c r="A6061" t="s">
        <v>160</v>
      </c>
      <c r="B6061">
        <v>2006040</v>
      </c>
      <c r="C6061">
        <v>11</v>
      </c>
      <c r="D6061">
        <v>3</v>
      </c>
      <c r="E6061" s="28" t="s">
        <v>533</v>
      </c>
      <c r="F6061" t="s">
        <v>581</v>
      </c>
      <c r="G6061" t="s">
        <v>581</v>
      </c>
      <c r="H6061">
        <v>18</v>
      </c>
      <c r="I6061" s="3">
        <v>0.14222222222222222</v>
      </c>
      <c r="J6061">
        <v>61.183999999999997</v>
      </c>
      <c r="K6061">
        <f t="shared" si="684"/>
        <v>23.9</v>
      </c>
      <c r="L6061">
        <v>-3.1199999999999999E-4</v>
      </c>
      <c r="M6061">
        <f t="shared" si="685"/>
        <v>0.14182286222222223</v>
      </c>
      <c r="N6061" s="5">
        <v>2940.1237242609664</v>
      </c>
      <c r="O6061" s="3">
        <v>27.273728058254679</v>
      </c>
      <c r="P6061" s="7">
        <v>9.2763878721159061E-3</v>
      </c>
      <c r="Q6061" s="9">
        <f t="shared" si="686"/>
        <v>27.197320931721258</v>
      </c>
      <c r="R6061" s="7">
        <f t="shared" si="687"/>
        <v>9.25040014721068E-3</v>
      </c>
      <c r="S6061" t="s">
        <v>483</v>
      </c>
      <c r="T6061" t="s">
        <v>581</v>
      </c>
      <c r="U6061">
        <v>110</v>
      </c>
      <c r="V6061">
        <f t="shared" si="691"/>
        <v>33.527999999999999</v>
      </c>
      <c r="W6061">
        <f t="shared" si="689"/>
        <v>4021.2969684380319</v>
      </c>
      <c r="X6061">
        <f t="shared" si="690"/>
        <v>2039.0669898949677</v>
      </c>
    </row>
    <row r="6062" spans="1:24">
      <c r="A6062" t="s">
        <v>160</v>
      </c>
      <c r="B6062">
        <v>2006040</v>
      </c>
      <c r="C6062">
        <v>12</v>
      </c>
      <c r="D6062">
        <v>1</v>
      </c>
      <c r="E6062" s="28" t="s">
        <v>533</v>
      </c>
      <c r="F6062" t="s">
        <v>581</v>
      </c>
      <c r="G6062" t="s">
        <v>581</v>
      </c>
      <c r="H6062">
        <v>10</v>
      </c>
      <c r="I6062" s="3">
        <v>0.25600000000000001</v>
      </c>
      <c r="J6062">
        <v>34.816000000000003</v>
      </c>
      <c r="K6062">
        <f t="shared" si="684"/>
        <v>13.600000000000001</v>
      </c>
      <c r="L6062">
        <v>-3.1199999999999999E-4</v>
      </c>
      <c r="M6062">
        <f t="shared" si="685"/>
        <v>0.25560063999999999</v>
      </c>
      <c r="N6062" s="5">
        <v>952.02339601776657</v>
      </c>
      <c r="O6062" s="3">
        <v>27.794801147903939</v>
      </c>
      <c r="P6062" s="7">
        <v>2.9195502194764588E-2</v>
      </c>
      <c r="Q6062" s="9">
        <f t="shared" si="686"/>
        <v>27.751761499751545</v>
      </c>
      <c r="R6062" s="7">
        <f t="shared" si="687"/>
        <v>2.915029359134956E-2</v>
      </c>
      <c r="S6062" t="s">
        <v>483</v>
      </c>
      <c r="T6062" t="s">
        <v>581</v>
      </c>
      <c r="U6062">
        <v>71</v>
      </c>
      <c r="V6062">
        <f t="shared" si="691"/>
        <v>21.640800000000002</v>
      </c>
      <c r="W6062">
        <f t="shared" si="689"/>
        <v>967.31185627812522</v>
      </c>
      <c r="X6062">
        <f t="shared" si="690"/>
        <v>490.49192102738016</v>
      </c>
    </row>
    <row r="6063" spans="1:24">
      <c r="A6063" t="s">
        <v>160</v>
      </c>
      <c r="B6063">
        <v>2006040</v>
      </c>
      <c r="C6063">
        <v>12</v>
      </c>
      <c r="D6063">
        <v>3</v>
      </c>
      <c r="E6063" s="28" t="s">
        <v>533</v>
      </c>
      <c r="F6063" t="s">
        <v>581</v>
      </c>
      <c r="G6063" t="s">
        <v>581</v>
      </c>
      <c r="H6063">
        <v>11</v>
      </c>
      <c r="I6063" s="3">
        <v>0.23272727272727273</v>
      </c>
      <c r="J6063">
        <v>35.584000000000003</v>
      </c>
      <c r="K6063">
        <f t="shared" si="684"/>
        <v>13.9</v>
      </c>
      <c r="L6063">
        <v>-3.1199999999999999E-4</v>
      </c>
      <c r="M6063">
        <f t="shared" si="685"/>
        <v>0.23232791272727274</v>
      </c>
      <c r="N6063" s="5">
        <v>994.48767487344662</v>
      </c>
      <c r="O6063" s="3">
        <v>25.846527666768687</v>
      </c>
      <c r="P6063" s="7">
        <v>2.5989791849414103E-2</v>
      </c>
      <c r="Q6063" s="9">
        <f t="shared" si="686"/>
        <v>25.80246609937527</v>
      </c>
      <c r="R6063" s="7">
        <f t="shared" si="687"/>
        <v>2.5945486054071768E-2</v>
      </c>
      <c r="S6063" t="s">
        <v>483</v>
      </c>
      <c r="T6063" t="s">
        <v>581</v>
      </c>
      <c r="U6063">
        <v>73</v>
      </c>
      <c r="V6063">
        <f t="shared" si="691"/>
        <v>22.250400000000003</v>
      </c>
      <c r="W6063">
        <f t="shared" si="689"/>
        <v>1030.0008584257857</v>
      </c>
      <c r="X6063">
        <f t="shared" si="690"/>
        <v>522.27944527938791</v>
      </c>
    </row>
    <row r="6064" spans="1:24">
      <c r="A6064" t="s">
        <v>160</v>
      </c>
      <c r="B6064">
        <v>2006040</v>
      </c>
      <c r="C6064">
        <v>17</v>
      </c>
      <c r="D6064">
        <v>2</v>
      </c>
      <c r="E6064" s="28" t="s">
        <v>533</v>
      </c>
      <c r="F6064" t="s">
        <v>581</v>
      </c>
      <c r="G6064" t="s">
        <v>581</v>
      </c>
      <c r="H6064">
        <v>13</v>
      </c>
      <c r="I6064" s="3">
        <v>0.19692307692307692</v>
      </c>
      <c r="J6064">
        <v>57.6</v>
      </c>
      <c r="K6064">
        <f t="shared" si="684"/>
        <v>22.5</v>
      </c>
      <c r="L6064">
        <v>-3.1199999999999999E-4</v>
      </c>
      <c r="M6064">
        <f t="shared" si="685"/>
        <v>0.19652371692307694</v>
      </c>
      <c r="N6064" s="5">
        <v>2605.7625661440002</v>
      </c>
      <c r="O6064" s="3">
        <v>35.512533572711042</v>
      </c>
      <c r="P6064" s="7">
        <v>1.3628461024851695E-2</v>
      </c>
      <c r="Q6064" s="9">
        <f t="shared" si="686"/>
        <v>35.44076015442014</v>
      </c>
      <c r="R6064" s="7">
        <f t="shared" si="687"/>
        <v>1.3600916911959969E-2</v>
      </c>
      <c r="S6064" t="s">
        <v>481</v>
      </c>
      <c r="T6064" t="s">
        <v>481</v>
      </c>
      <c r="U6064">
        <v>87</v>
      </c>
      <c r="V6064">
        <f t="shared" si="691"/>
        <v>26.517600000000002</v>
      </c>
      <c r="W6064">
        <f t="shared" si="689"/>
        <v>3023.737952484149</v>
      </c>
      <c r="X6064">
        <f t="shared" si="690"/>
        <v>1533.2377323522801</v>
      </c>
    </row>
    <row r="6065" spans="1:24">
      <c r="A6065" t="s">
        <v>160</v>
      </c>
      <c r="B6065">
        <v>2006040</v>
      </c>
      <c r="C6065">
        <v>17</v>
      </c>
      <c r="D6065">
        <v>3</v>
      </c>
      <c r="E6065" s="28" t="s">
        <v>533</v>
      </c>
      <c r="F6065" t="s">
        <v>581</v>
      </c>
      <c r="G6065" t="s">
        <v>581</v>
      </c>
      <c r="H6065">
        <v>14</v>
      </c>
      <c r="I6065" s="3">
        <v>0.18285714285714286</v>
      </c>
      <c r="J6065">
        <v>61.696000000000005</v>
      </c>
      <c r="K6065">
        <f t="shared" si="684"/>
        <v>24.1</v>
      </c>
      <c r="L6065">
        <v>-3.1199999999999999E-4</v>
      </c>
      <c r="M6065">
        <f t="shared" si="685"/>
        <v>0.18245778285714287</v>
      </c>
      <c r="N6065" s="5">
        <v>2989.5367032930308</v>
      </c>
      <c r="O6065" s="3">
        <v>35.337003424621379</v>
      </c>
      <c r="P6065" s="7">
        <v>1.1820227323416704E-2</v>
      </c>
      <c r="Q6065" s="9">
        <f t="shared" si="686"/>
        <v>35.260055764319674</v>
      </c>
      <c r="R6065" s="7">
        <f t="shared" si="687"/>
        <v>1.179448833174721E-2</v>
      </c>
      <c r="S6065" t="s">
        <v>481</v>
      </c>
      <c r="T6065" t="s">
        <v>484</v>
      </c>
      <c r="U6065">
        <v>90</v>
      </c>
      <c r="V6065">
        <f t="shared" si="691"/>
        <v>27.432000000000002</v>
      </c>
      <c r="W6065">
        <f t="shared" si="689"/>
        <v>3547.9527903151907</v>
      </c>
      <c r="X6065">
        <f t="shared" si="690"/>
        <v>1799.0497775267529</v>
      </c>
    </row>
    <row r="6066" spans="1:24">
      <c r="A6066" t="s">
        <v>160</v>
      </c>
      <c r="B6066">
        <v>2006040</v>
      </c>
      <c r="C6066">
        <v>23</v>
      </c>
      <c r="D6066">
        <v>3</v>
      </c>
      <c r="E6066" s="28" t="s">
        <v>533</v>
      </c>
      <c r="F6066" t="s">
        <v>581</v>
      </c>
      <c r="G6066" t="s">
        <v>581</v>
      </c>
      <c r="H6066">
        <v>9</v>
      </c>
      <c r="I6066" s="3">
        <v>0.28444444444444444</v>
      </c>
      <c r="J6066">
        <v>69.888000000000005</v>
      </c>
      <c r="K6066">
        <f t="shared" si="684"/>
        <v>27.3</v>
      </c>
      <c r="L6066">
        <v>-3.1199999999999999E-4</v>
      </c>
      <c r="M6066">
        <f t="shared" si="685"/>
        <v>0.28404508444444443</v>
      </c>
      <c r="N6066" s="5">
        <v>3836.1457440423942</v>
      </c>
      <c r="O6066" s="3">
        <v>62.198334164537208</v>
      </c>
      <c r="P6066" s="7">
        <v>1.6213756805546917E-2</v>
      </c>
      <c r="Q6066" s="9">
        <f t="shared" si="686"/>
        <v>62.111363085310145</v>
      </c>
      <c r="R6066" s="7">
        <f t="shared" si="687"/>
        <v>1.6191085331356415E-2</v>
      </c>
      <c r="S6066" t="s">
        <v>485</v>
      </c>
      <c r="T6066" t="s">
        <v>487</v>
      </c>
      <c r="U6066">
        <v>95</v>
      </c>
      <c r="V6066">
        <f t="shared" si="691"/>
        <v>28.956000000000003</v>
      </c>
      <c r="W6066">
        <f t="shared" si="689"/>
        <v>4717.3983157305238</v>
      </c>
      <c r="X6066">
        <f t="shared" si="690"/>
        <v>2392.0370117625298</v>
      </c>
    </row>
    <row r="6067" spans="1:24">
      <c r="A6067" t="s">
        <v>160</v>
      </c>
      <c r="B6067">
        <v>2006040</v>
      </c>
      <c r="C6067">
        <v>24</v>
      </c>
      <c r="D6067">
        <v>3</v>
      </c>
      <c r="E6067" s="28" t="s">
        <v>533</v>
      </c>
      <c r="F6067" t="s">
        <v>581</v>
      </c>
      <c r="G6067" t="s">
        <v>581</v>
      </c>
      <c r="H6067">
        <v>7</v>
      </c>
      <c r="I6067" s="3">
        <v>0.36571428571428571</v>
      </c>
      <c r="J6067">
        <v>28.928000000000001</v>
      </c>
      <c r="K6067">
        <f t="shared" si="684"/>
        <v>11.3</v>
      </c>
      <c r="L6067">
        <v>-3.1199999999999999E-4</v>
      </c>
      <c r="M6067">
        <f t="shared" si="685"/>
        <v>0.3653149257142857</v>
      </c>
      <c r="N6067" s="5">
        <v>657.24409297960972</v>
      </c>
      <c r="O6067" s="3">
        <v>32.815933025718941</v>
      </c>
      <c r="P6067" s="7">
        <v>4.9929597506077575E-2</v>
      </c>
      <c r="Q6067" s="9">
        <f t="shared" si="686"/>
        <v>32.780555838900945</v>
      </c>
      <c r="R6067" s="7">
        <f t="shared" si="687"/>
        <v>4.9875770948797138E-2</v>
      </c>
      <c r="S6067" t="s">
        <v>483</v>
      </c>
      <c r="T6067" t="s">
        <v>581</v>
      </c>
      <c r="U6067">
        <v>57</v>
      </c>
      <c r="V6067">
        <f t="shared" si="691"/>
        <v>17.3736</v>
      </c>
      <c r="W6067">
        <f t="shared" si="689"/>
        <v>574.10320805258527</v>
      </c>
      <c r="X6067">
        <f t="shared" si="690"/>
        <v>291.10879139760027</v>
      </c>
    </row>
    <row r="6068" spans="1:24">
      <c r="A6068" t="s">
        <v>160</v>
      </c>
      <c r="B6068">
        <v>2006040</v>
      </c>
      <c r="C6068">
        <v>24</v>
      </c>
      <c r="D6068">
        <v>1</v>
      </c>
      <c r="E6068" s="28" t="s">
        <v>533</v>
      </c>
      <c r="F6068" t="s">
        <v>581</v>
      </c>
      <c r="G6068" t="s">
        <v>581</v>
      </c>
      <c r="H6068">
        <v>8</v>
      </c>
      <c r="I6068" s="3">
        <v>0.32</v>
      </c>
      <c r="J6068">
        <v>44.031999999999996</v>
      </c>
      <c r="K6068">
        <f t="shared" si="684"/>
        <v>17.2</v>
      </c>
      <c r="L6068">
        <v>-3.1199999999999999E-4</v>
      </c>
      <c r="M6068">
        <f t="shared" si="685"/>
        <v>0.31960063999999999</v>
      </c>
      <c r="N6068" s="5">
        <v>1522.7433038381055</v>
      </c>
      <c r="O6068" s="3">
        <v>43.944095333376019</v>
      </c>
      <c r="P6068" s="7">
        <v>2.8858505056376892E-2</v>
      </c>
      <c r="Q6068" s="9">
        <f t="shared" si="686"/>
        <v>43.889653383288</v>
      </c>
      <c r="R6068" s="7">
        <f t="shared" si="687"/>
        <v>2.8822752510330032E-2</v>
      </c>
      <c r="S6068" t="s">
        <v>483</v>
      </c>
      <c r="T6068" t="s">
        <v>581</v>
      </c>
      <c r="U6068">
        <v>65</v>
      </c>
      <c r="V6068">
        <f t="shared" si="691"/>
        <v>19.812000000000001</v>
      </c>
      <c r="W6068">
        <f t="shared" si="689"/>
        <v>1446.43300244798</v>
      </c>
      <c r="X6068">
        <f t="shared" si="690"/>
        <v>733.43844325228997</v>
      </c>
    </row>
    <row r="6069" spans="1:24">
      <c r="A6069" t="s">
        <v>414</v>
      </c>
      <c r="B6069">
        <v>2006040</v>
      </c>
      <c r="C6069">
        <v>2</v>
      </c>
      <c r="D6069">
        <v>2</v>
      </c>
      <c r="E6069" s="28" t="s">
        <v>533</v>
      </c>
      <c r="F6069" t="s">
        <v>581</v>
      </c>
      <c r="G6069" t="s">
        <v>581</v>
      </c>
      <c r="H6069">
        <v>8</v>
      </c>
      <c r="I6069" s="3">
        <v>0.32</v>
      </c>
      <c r="J6069">
        <v>36.864000000000004</v>
      </c>
      <c r="K6069">
        <f t="shared" si="684"/>
        <v>14.400000000000002</v>
      </c>
      <c r="L6069">
        <v>-3.1199999999999999E-4</v>
      </c>
      <c r="M6069">
        <f t="shared" si="685"/>
        <v>0.31960063999999999</v>
      </c>
      <c r="N6069" s="5">
        <v>1067.3203470925828</v>
      </c>
      <c r="O6069" s="3">
        <v>36.738035776511957</v>
      </c>
      <c r="P6069" s="7">
        <v>3.4420814591034105E-2</v>
      </c>
      <c r="Q6069" s="9">
        <f t="shared" si="686"/>
        <v>36.692587103295729</v>
      </c>
      <c r="R6069" s="7">
        <f t="shared" si="687"/>
        <v>3.4378232555246975E-2</v>
      </c>
      <c r="S6069" t="s">
        <v>485</v>
      </c>
      <c r="T6069" t="s">
        <v>581</v>
      </c>
      <c r="U6069">
        <v>75</v>
      </c>
      <c r="V6069">
        <f t="shared" si="691"/>
        <v>22.86</v>
      </c>
      <c r="W6069">
        <f t="shared" si="689"/>
        <v>1125.8933081525092</v>
      </c>
      <c r="X6069">
        <f t="shared" si="690"/>
        <v>570.90334208496847</v>
      </c>
    </row>
    <row r="6070" spans="1:24">
      <c r="A6070" t="s">
        <v>414</v>
      </c>
      <c r="B6070">
        <v>2006040</v>
      </c>
      <c r="C6070">
        <v>2</v>
      </c>
      <c r="D6070">
        <v>3</v>
      </c>
      <c r="E6070" s="28" t="s">
        <v>533</v>
      </c>
      <c r="F6070" t="s">
        <v>581</v>
      </c>
      <c r="G6070" t="s">
        <v>581</v>
      </c>
      <c r="H6070">
        <v>8</v>
      </c>
      <c r="I6070" s="3">
        <v>0.32</v>
      </c>
      <c r="J6070">
        <v>39.167999999999999</v>
      </c>
      <c r="K6070">
        <f t="shared" si="684"/>
        <v>15.299999999999999</v>
      </c>
      <c r="L6070">
        <v>-3.1199999999999999E-4</v>
      </c>
      <c r="M6070">
        <f t="shared" si="685"/>
        <v>0.31960063999999999</v>
      </c>
      <c r="N6070" s="5">
        <v>1204.9046105849857</v>
      </c>
      <c r="O6070" s="3">
        <v>39.054269205504127</v>
      </c>
      <c r="P6070" s="7">
        <v>3.2412747749834846E-2</v>
      </c>
      <c r="Q6070" s="9">
        <f t="shared" si="686"/>
        <v>39.005929836150472</v>
      </c>
      <c r="R6070" s="7">
        <f t="shared" si="687"/>
        <v>3.2372628914759442E-2</v>
      </c>
      <c r="S6070" t="s">
        <v>485</v>
      </c>
      <c r="T6070" t="s">
        <v>581</v>
      </c>
      <c r="U6070">
        <v>83</v>
      </c>
      <c r="V6070">
        <f t="shared" si="691"/>
        <v>25.298400000000001</v>
      </c>
      <c r="W6070">
        <f t="shared" si="689"/>
        <v>1363.586713294264</v>
      </c>
      <c r="X6070">
        <f t="shared" si="690"/>
        <v>691.42982394998262</v>
      </c>
    </row>
    <row r="6071" spans="1:24">
      <c r="A6071" t="s">
        <v>197</v>
      </c>
      <c r="B6071">
        <v>2006040</v>
      </c>
      <c r="C6071">
        <v>6</v>
      </c>
      <c r="D6071">
        <v>2</v>
      </c>
      <c r="E6071" s="28" t="s">
        <v>533</v>
      </c>
      <c r="F6071" t="s">
        <v>581</v>
      </c>
      <c r="G6071" t="s">
        <v>581</v>
      </c>
      <c r="H6071">
        <v>9</v>
      </c>
      <c r="I6071" s="3">
        <v>0.28444444444444444</v>
      </c>
      <c r="J6071">
        <v>36.608000000000004</v>
      </c>
      <c r="K6071">
        <f t="shared" si="684"/>
        <v>14.3</v>
      </c>
      <c r="L6071">
        <v>-3.1199999999999999E-4</v>
      </c>
      <c r="M6071">
        <f t="shared" si="685"/>
        <v>0.28404508444444443</v>
      </c>
      <c r="N6071" s="5">
        <v>1052.5479252361217</v>
      </c>
      <c r="O6071" s="3">
        <v>32.459040755256673</v>
      </c>
      <c r="P6071" s="7">
        <v>3.0838539487857548E-2</v>
      </c>
      <c r="Q6071" s="9">
        <f t="shared" si="686"/>
        <v>32.413824116627751</v>
      </c>
      <c r="R6071" s="7">
        <f t="shared" si="687"/>
        <v>3.0795580267146738E-2</v>
      </c>
      <c r="S6071" t="s">
        <v>483</v>
      </c>
      <c r="T6071" t="s">
        <v>581</v>
      </c>
      <c r="U6071">
        <v>47</v>
      </c>
      <c r="V6071">
        <f t="shared" si="691"/>
        <v>14.325600000000001</v>
      </c>
      <c r="W6071">
        <f t="shared" si="689"/>
        <v>798.29956199047274</v>
      </c>
      <c r="X6071">
        <f t="shared" si="690"/>
        <v>404.79136399982309</v>
      </c>
    </row>
    <row r="6072" spans="1:24">
      <c r="A6072" t="s">
        <v>345</v>
      </c>
      <c r="B6072">
        <v>2014025</v>
      </c>
      <c r="C6072">
        <v>1</v>
      </c>
      <c r="D6072">
        <v>2</v>
      </c>
      <c r="E6072" s="28" t="s">
        <v>533</v>
      </c>
      <c r="F6072" t="s">
        <v>581</v>
      </c>
      <c r="G6072" t="s">
        <v>581</v>
      </c>
      <c r="H6072">
        <v>12</v>
      </c>
      <c r="I6072" s="3">
        <v>0.21333333333333335</v>
      </c>
      <c r="J6072">
        <v>64</v>
      </c>
      <c r="K6072">
        <f t="shared" si="684"/>
        <v>25</v>
      </c>
      <c r="L6072">
        <v>-3.1199999999999999E-4</v>
      </c>
      <c r="M6072">
        <f t="shared" si="685"/>
        <v>0.21293397333333336</v>
      </c>
      <c r="N6072" s="5">
        <v>3216.9908224000001</v>
      </c>
      <c r="O6072" s="3">
        <v>42.750234275840413</v>
      </c>
      <c r="P6072" s="7">
        <v>1.3288889100388257E-2</v>
      </c>
      <c r="Q6072" s="9">
        <f t="shared" si="686"/>
        <v>42.670472310746803</v>
      </c>
      <c r="R6072" s="7">
        <f t="shared" si="687"/>
        <v>1.3264095133138419E-2</v>
      </c>
      <c r="S6072" t="s">
        <v>485</v>
      </c>
      <c r="T6072" t="s">
        <v>581</v>
      </c>
      <c r="U6072">
        <v>97</v>
      </c>
      <c r="V6072">
        <f t="shared" si="691"/>
        <v>29.5656</v>
      </c>
      <c r="W6072">
        <f t="shared" si="689"/>
        <v>4022.1597186437921</v>
      </c>
      <c r="X6072">
        <f t="shared" si="690"/>
        <v>2039.5044620535518</v>
      </c>
    </row>
    <row r="6073" spans="1:24">
      <c r="A6073" t="s">
        <v>345</v>
      </c>
      <c r="B6073">
        <v>2014025</v>
      </c>
      <c r="C6073">
        <v>4</v>
      </c>
      <c r="D6073">
        <v>1</v>
      </c>
      <c r="E6073" s="28" t="s">
        <v>533</v>
      </c>
      <c r="F6073" t="s">
        <v>581</v>
      </c>
      <c r="G6073" t="s">
        <v>581</v>
      </c>
      <c r="H6073">
        <v>33</v>
      </c>
      <c r="I6073" s="3">
        <v>7.7575757575757576E-2</v>
      </c>
      <c r="J6073">
        <v>41.216000000000001</v>
      </c>
      <c r="K6073">
        <f t="shared" si="684"/>
        <v>16.100000000000001</v>
      </c>
      <c r="L6073">
        <v>-3.1199999999999999E-4</v>
      </c>
      <c r="M6073">
        <f t="shared" si="685"/>
        <v>7.7176397575757574E-2</v>
      </c>
      <c r="N6073" s="5">
        <v>1334.2019057188863</v>
      </c>
      <c r="O6073" s="3">
        <v>10.025904192588296</v>
      </c>
      <c r="P6073" s="7">
        <v>7.5145329575782615E-3</v>
      </c>
      <c r="Q6073" s="9">
        <f t="shared" si="686"/>
        <v>9.9743875066066714</v>
      </c>
      <c r="R6073" s="7">
        <f t="shared" si="687"/>
        <v>7.4759205963150941E-3</v>
      </c>
      <c r="S6073" t="s">
        <v>482</v>
      </c>
      <c r="T6073" t="s">
        <v>483</v>
      </c>
      <c r="U6073">
        <v>64</v>
      </c>
      <c r="V6073">
        <f t="shared" si="691"/>
        <v>19.507200000000001</v>
      </c>
      <c r="W6073">
        <f t="shared" si="689"/>
        <v>1255.299476680497</v>
      </c>
      <c r="X6073">
        <f t="shared" si="690"/>
        <v>636.52093974194963</v>
      </c>
    </row>
    <row r="6074" spans="1:24">
      <c r="A6074" t="s">
        <v>345</v>
      </c>
      <c r="B6074">
        <v>2014025</v>
      </c>
      <c r="C6074">
        <v>7</v>
      </c>
      <c r="D6074">
        <v>1</v>
      </c>
      <c r="E6074" s="28" t="s">
        <v>533</v>
      </c>
      <c r="F6074" t="s">
        <v>581</v>
      </c>
      <c r="G6074" t="s">
        <v>581</v>
      </c>
      <c r="H6074">
        <v>15</v>
      </c>
      <c r="I6074" s="3">
        <v>0.17066666666666666</v>
      </c>
      <c r="J6074">
        <v>50.176000000000002</v>
      </c>
      <c r="K6074">
        <f t="shared" si="684"/>
        <v>19.600000000000001</v>
      </c>
      <c r="L6074">
        <v>-3.1199999999999999E-4</v>
      </c>
      <c r="M6074">
        <f t="shared" si="685"/>
        <v>0.17026730666666667</v>
      </c>
      <c r="N6074" s="5">
        <v>1977.3427109330946</v>
      </c>
      <c r="O6074" s="3">
        <v>26.811116827443268</v>
      </c>
      <c r="P6074" s="7">
        <v>1.3559165378464558E-2</v>
      </c>
      <c r="Q6074" s="9">
        <f t="shared" si="686"/>
        <v>26.748592010215049</v>
      </c>
      <c r="R6074" s="7">
        <f t="shared" si="687"/>
        <v>1.3527544751001999E-2</v>
      </c>
      <c r="S6074" t="s">
        <v>481</v>
      </c>
      <c r="T6074" t="s">
        <v>581</v>
      </c>
      <c r="U6074">
        <v>98</v>
      </c>
      <c r="V6074">
        <f t="shared" si="691"/>
        <v>29.8704</v>
      </c>
      <c r="W6074">
        <f t="shared" si="689"/>
        <v>2503.1214856082638</v>
      </c>
      <c r="X6074">
        <f t="shared" si="690"/>
        <v>1269.2503023429256</v>
      </c>
    </row>
    <row r="6075" spans="1:24">
      <c r="A6075" t="s">
        <v>345</v>
      </c>
      <c r="B6075">
        <v>2014025</v>
      </c>
      <c r="C6075">
        <v>8</v>
      </c>
      <c r="D6075">
        <v>3</v>
      </c>
      <c r="E6075" s="28" t="s">
        <v>533</v>
      </c>
      <c r="F6075" t="s">
        <v>581</v>
      </c>
      <c r="G6075" t="s">
        <v>581</v>
      </c>
      <c r="H6075">
        <v>13</v>
      </c>
      <c r="I6075" s="3">
        <v>0.19692307692307692</v>
      </c>
      <c r="J6075">
        <v>43.776000000000003</v>
      </c>
      <c r="K6075">
        <f t="shared" si="684"/>
        <v>17.100000000000001</v>
      </c>
      <c r="L6075">
        <v>-3.1199999999999999E-4</v>
      </c>
      <c r="M6075">
        <f t="shared" si="685"/>
        <v>0.19652371692307694</v>
      </c>
      <c r="N6075" s="5">
        <v>1505.0884582047747</v>
      </c>
      <c r="O6075" s="3">
        <v>26.960287065663607</v>
      </c>
      <c r="P6075" s="7">
        <v>1.7912759159565309E-2</v>
      </c>
      <c r="Q6075" s="9">
        <f t="shared" si="686"/>
        <v>26.905857739125999</v>
      </c>
      <c r="R6075" s="7">
        <f t="shared" si="687"/>
        <v>1.7876595619647842E-2</v>
      </c>
      <c r="S6075" t="s">
        <v>483</v>
      </c>
      <c r="T6075" t="s">
        <v>581</v>
      </c>
      <c r="U6075">
        <v>69</v>
      </c>
      <c r="V6075">
        <f t="shared" si="691"/>
        <v>21.031200000000002</v>
      </c>
      <c r="W6075">
        <f t="shared" si="689"/>
        <v>1491.4356556218268</v>
      </c>
      <c r="X6075">
        <f t="shared" si="690"/>
        <v>756.25780358919292</v>
      </c>
    </row>
    <row r="6076" spans="1:24">
      <c r="A6076" t="s">
        <v>345</v>
      </c>
      <c r="B6076">
        <v>2014025</v>
      </c>
      <c r="C6076">
        <v>10</v>
      </c>
      <c r="D6076">
        <v>1</v>
      </c>
      <c r="E6076" s="28" t="s">
        <v>533</v>
      </c>
      <c r="F6076" t="s">
        <v>581</v>
      </c>
      <c r="G6076" t="s">
        <v>581</v>
      </c>
      <c r="H6076">
        <v>18</v>
      </c>
      <c r="I6076" s="3">
        <v>0.14222222222222222</v>
      </c>
      <c r="J6076">
        <v>44.800000000000004</v>
      </c>
      <c r="K6076">
        <f t="shared" si="684"/>
        <v>17.5</v>
      </c>
      <c r="L6076">
        <v>-3.1199999999999999E-4</v>
      </c>
      <c r="M6076">
        <f t="shared" si="685"/>
        <v>0.14182286222222223</v>
      </c>
      <c r="N6076" s="5">
        <v>1576.3255029760003</v>
      </c>
      <c r="O6076" s="3">
        <v>19.953286603662402</v>
      </c>
      <c r="P6076" s="7">
        <v>1.2658100478607935E-2</v>
      </c>
      <c r="Q6076" s="9">
        <f t="shared" si="686"/>
        <v>19.897435392914772</v>
      </c>
      <c r="R6076" s="7">
        <f t="shared" si="687"/>
        <v>1.2622669210990816E-2</v>
      </c>
      <c r="S6076" t="s">
        <v>481</v>
      </c>
      <c r="T6076" t="s">
        <v>581</v>
      </c>
      <c r="U6076">
        <v>89</v>
      </c>
      <c r="V6076">
        <f t="shared" si="691"/>
        <v>27.127200000000002</v>
      </c>
      <c r="W6076">
        <f t="shared" si="689"/>
        <v>1868.7213049698132</v>
      </c>
      <c r="X6076">
        <f t="shared" si="690"/>
        <v>947.56690594712836</v>
      </c>
    </row>
    <row r="6077" spans="1:24">
      <c r="A6077" t="s">
        <v>345</v>
      </c>
      <c r="B6077">
        <v>2014025</v>
      </c>
      <c r="C6077">
        <v>11</v>
      </c>
      <c r="D6077">
        <v>3</v>
      </c>
      <c r="E6077" s="28" t="s">
        <v>533</v>
      </c>
      <c r="F6077" t="s">
        <v>581</v>
      </c>
      <c r="G6077" t="s">
        <v>581</v>
      </c>
      <c r="H6077">
        <v>15</v>
      </c>
      <c r="I6077" s="3">
        <v>0.17066666666666666</v>
      </c>
      <c r="J6077">
        <v>48.896000000000008</v>
      </c>
      <c r="K6077">
        <f t="shared" si="684"/>
        <v>19.100000000000001</v>
      </c>
      <c r="L6077">
        <v>-3.1199999999999999E-4</v>
      </c>
      <c r="M6077">
        <f t="shared" si="685"/>
        <v>0.17026730666666667</v>
      </c>
      <c r="N6077" s="5">
        <v>1877.7446750715912</v>
      </c>
      <c r="O6077" s="3">
        <v>26.124825441075057</v>
      </c>
      <c r="P6077" s="7">
        <v>1.3912874198447143E-2</v>
      </c>
      <c r="Q6077" s="9">
        <f t="shared" si="686"/>
        <v>26.063906556588059</v>
      </c>
      <c r="R6077" s="7">
        <f t="shared" si="687"/>
        <v>1.3880431617037786E-2</v>
      </c>
      <c r="S6077" t="s">
        <v>481</v>
      </c>
      <c r="T6077" t="s">
        <v>581</v>
      </c>
      <c r="U6077">
        <v>108</v>
      </c>
      <c r="V6077">
        <f t="shared" si="691"/>
        <v>32.918399999999998</v>
      </c>
      <c r="W6077">
        <f t="shared" si="689"/>
        <v>2547.2815520438535</v>
      </c>
      <c r="X6077">
        <f t="shared" si="690"/>
        <v>1291.6424147502207</v>
      </c>
    </row>
    <row r="6078" spans="1:24">
      <c r="A6078" t="s">
        <v>345</v>
      </c>
      <c r="B6078">
        <v>2014025</v>
      </c>
      <c r="C6078">
        <v>12</v>
      </c>
      <c r="D6078">
        <v>3</v>
      </c>
      <c r="E6078" s="28" t="s">
        <v>533</v>
      </c>
      <c r="F6078" t="s">
        <v>581</v>
      </c>
      <c r="G6078" t="s">
        <v>581</v>
      </c>
      <c r="H6078">
        <v>10</v>
      </c>
      <c r="I6078" s="3">
        <v>0.25600000000000001</v>
      </c>
      <c r="J6078">
        <v>65.536000000000001</v>
      </c>
      <c r="K6078">
        <f t="shared" si="684"/>
        <v>25.6</v>
      </c>
      <c r="L6078">
        <v>-3.1199999999999999E-4</v>
      </c>
      <c r="M6078">
        <f t="shared" si="685"/>
        <v>0.25560063999999999</v>
      </c>
      <c r="N6078" s="5">
        <v>3373.2593685889028</v>
      </c>
      <c r="O6078" s="3">
        <v>52.501291057151647</v>
      </c>
      <c r="P6078" s="7">
        <v>1.5563965091458092E-2</v>
      </c>
      <c r="Q6078" s="9">
        <f t="shared" si="686"/>
        <v>52.419708892137962</v>
      </c>
      <c r="R6078" s="7">
        <f t="shared" si="687"/>
        <v>1.5539780124902196E-2</v>
      </c>
      <c r="S6078" t="s">
        <v>481</v>
      </c>
      <c r="T6078" t="s">
        <v>581</v>
      </c>
      <c r="U6078">
        <v>94</v>
      </c>
      <c r="V6078">
        <f t="shared" si="691"/>
        <v>28.651200000000003</v>
      </c>
      <c r="W6078">
        <f t="shared" si="689"/>
        <v>4122.9160063787731</v>
      </c>
      <c r="X6078">
        <f t="shared" si="690"/>
        <v>2090.5946506064656</v>
      </c>
    </row>
    <row r="6079" spans="1:24">
      <c r="A6079" t="s">
        <v>345</v>
      </c>
      <c r="B6079">
        <v>2014025</v>
      </c>
      <c r="C6079">
        <v>12</v>
      </c>
      <c r="D6079">
        <v>1</v>
      </c>
      <c r="E6079" s="28" t="s">
        <v>533</v>
      </c>
      <c r="F6079" t="s">
        <v>581</v>
      </c>
      <c r="G6079" t="s">
        <v>581</v>
      </c>
      <c r="H6079">
        <v>8</v>
      </c>
      <c r="I6079" s="3">
        <v>0.32</v>
      </c>
      <c r="J6079">
        <v>67.072000000000003</v>
      </c>
      <c r="K6079">
        <f t="shared" si="684"/>
        <v>26.2</v>
      </c>
      <c r="L6079">
        <v>-3.1199999999999999E-4</v>
      </c>
      <c r="M6079">
        <f t="shared" si="685"/>
        <v>0.31960063999999999</v>
      </c>
      <c r="N6079" s="5">
        <v>3533.23388820521</v>
      </c>
      <c r="O6079" s="3">
        <v>67.106429623296322</v>
      </c>
      <c r="P6079" s="7">
        <v>1.8992920295289206E-2</v>
      </c>
      <c r="Q6079" s="9">
        <f t="shared" si="686"/>
        <v>67.023080711833799</v>
      </c>
      <c r="R6079" s="7">
        <f t="shared" si="687"/>
        <v>1.8969330316787991E-2</v>
      </c>
      <c r="S6079" t="s">
        <v>485</v>
      </c>
      <c r="T6079" t="s">
        <v>581</v>
      </c>
      <c r="U6079">
        <v>101</v>
      </c>
      <c r="V6079">
        <f t="shared" si="691"/>
        <v>30.784800000000001</v>
      </c>
      <c r="W6079">
        <f t="shared" si="689"/>
        <v>4540.9199075767874</v>
      </c>
      <c r="X6079">
        <f t="shared" si="690"/>
        <v>2302.5506347752389</v>
      </c>
    </row>
    <row r="6080" spans="1:24">
      <c r="A6080" t="s">
        <v>345</v>
      </c>
      <c r="B6080">
        <v>2014025</v>
      </c>
      <c r="C6080">
        <v>13</v>
      </c>
      <c r="D6080">
        <v>3</v>
      </c>
      <c r="E6080" s="28" t="s">
        <v>533</v>
      </c>
      <c r="F6080" t="s">
        <v>581</v>
      </c>
      <c r="G6080" t="s">
        <v>581</v>
      </c>
      <c r="H6080">
        <v>13</v>
      </c>
      <c r="I6080" s="3">
        <v>0.19692307692307692</v>
      </c>
      <c r="J6080">
        <v>49.663999999999994</v>
      </c>
      <c r="K6080">
        <f t="shared" si="684"/>
        <v>19.399999999999999</v>
      </c>
      <c r="L6080">
        <v>-3.1199999999999999E-4</v>
      </c>
      <c r="M6080">
        <f t="shared" si="685"/>
        <v>0.19652371692307694</v>
      </c>
      <c r="N6080" s="5">
        <v>1937.1946654695421</v>
      </c>
      <c r="O6080" s="3">
        <v>30.60291057792459</v>
      </c>
      <c r="P6080" s="7">
        <v>1.5797540187065806E-2</v>
      </c>
      <c r="Q6080" s="9">
        <f t="shared" si="686"/>
        <v>30.541093953047586</v>
      </c>
      <c r="R6080" s="7">
        <f t="shared" si="687"/>
        <v>1.5765629803468902E-2</v>
      </c>
      <c r="S6080" t="s">
        <v>481</v>
      </c>
      <c r="T6080" t="s">
        <v>581</v>
      </c>
      <c r="U6080">
        <v>73</v>
      </c>
      <c r="V6080">
        <f t="shared" si="691"/>
        <v>22.250400000000003</v>
      </c>
      <c r="W6080">
        <f t="shared" si="689"/>
        <v>1992.2155410041582</v>
      </c>
      <c r="X6080">
        <f t="shared" si="690"/>
        <v>1010.1867577303556</v>
      </c>
    </row>
    <row r="6081" spans="1:24">
      <c r="A6081" t="s">
        <v>345</v>
      </c>
      <c r="B6081">
        <v>2014025</v>
      </c>
      <c r="C6081">
        <v>16</v>
      </c>
      <c r="D6081">
        <v>1</v>
      </c>
      <c r="E6081" s="28" t="s">
        <v>533</v>
      </c>
      <c r="F6081" t="s">
        <v>581</v>
      </c>
      <c r="G6081" t="s">
        <v>581</v>
      </c>
      <c r="H6081">
        <v>10</v>
      </c>
      <c r="I6081" s="3">
        <v>0.25600000000000001</v>
      </c>
      <c r="J6081">
        <v>58.112000000000002</v>
      </c>
      <c r="K6081">
        <f t="shared" si="684"/>
        <v>22.7</v>
      </c>
      <c r="L6081">
        <v>-3.1199999999999999E-4</v>
      </c>
      <c r="M6081">
        <f t="shared" si="685"/>
        <v>0.25560063999999999</v>
      </c>
      <c r="N6081" s="5">
        <v>2652.2931213991938</v>
      </c>
      <c r="O6081" s="3">
        <v>46.530555995750504</v>
      </c>
      <c r="P6081" s="7">
        <v>1.7543519462586293E-2</v>
      </c>
      <c r="Q6081" s="9">
        <f t="shared" si="686"/>
        <v>46.45828827231184</v>
      </c>
      <c r="R6081" s="7">
        <f t="shared" si="687"/>
        <v>1.7516272201393481E-2</v>
      </c>
      <c r="S6081" t="s">
        <v>481</v>
      </c>
      <c r="T6081" t="s">
        <v>581</v>
      </c>
      <c r="U6081">
        <v>70</v>
      </c>
      <c r="V6081">
        <f t="shared" si="691"/>
        <v>21.336000000000002</v>
      </c>
      <c r="W6081">
        <f t="shared" si="689"/>
        <v>2639.1514122863973</v>
      </c>
      <c r="X6081">
        <f t="shared" si="690"/>
        <v>1338.2265891738268</v>
      </c>
    </row>
    <row r="6082" spans="1:24">
      <c r="A6082" t="s">
        <v>345</v>
      </c>
      <c r="B6082">
        <v>2014025</v>
      </c>
      <c r="C6082">
        <v>17</v>
      </c>
      <c r="D6082">
        <v>3</v>
      </c>
      <c r="E6082" s="28" t="s">
        <v>533</v>
      </c>
      <c r="F6082" t="s">
        <v>581</v>
      </c>
      <c r="G6082" t="s">
        <v>581</v>
      </c>
      <c r="H6082">
        <v>17</v>
      </c>
      <c r="I6082" s="3">
        <v>0.15058823529411766</v>
      </c>
      <c r="J6082">
        <v>21.504000000000001</v>
      </c>
      <c r="K6082">
        <f t="shared" ref="K6082:K6145" si="692">J6082/2.56</f>
        <v>8.4</v>
      </c>
      <c r="L6082">
        <v>-3.1199999999999999E-4</v>
      </c>
      <c r="M6082">
        <f t="shared" ref="M6082:M6145" si="693">I6082+L6082*1.28</f>
        <v>0.15018887529411767</v>
      </c>
      <c r="N6082" s="5">
        <v>363.1853958856704</v>
      </c>
      <c r="O6082" s="3">
        <v>10.102019230482592</v>
      </c>
      <c r="P6082" s="7">
        <v>2.7815048030352726E-2</v>
      </c>
      <c r="Q6082" s="9">
        <f t="shared" ref="Q6082:Q6145" si="694">(J6082*J6082 - (J6082 - 2*M6082)*(J6082 - 2*M6082))*3.1415926/4</f>
        <v>10.075416946062186</v>
      </c>
      <c r="R6082" s="7">
        <f t="shared" ref="R6082:R6145" si="695">Q6082/N6082</f>
        <v>2.7741800909951497E-2</v>
      </c>
      <c r="S6082" t="s">
        <v>484</v>
      </c>
      <c r="T6082" t="s">
        <v>581</v>
      </c>
      <c r="U6082">
        <v>54</v>
      </c>
      <c r="V6082">
        <f t="shared" si="691"/>
        <v>16.459199999999999</v>
      </c>
      <c r="W6082">
        <f t="shared" si="689"/>
        <v>307.28666610426166</v>
      </c>
      <c r="X6082">
        <f t="shared" si="690"/>
        <v>155.81492792148967</v>
      </c>
    </row>
    <row r="6083" spans="1:24">
      <c r="A6083" t="s">
        <v>345</v>
      </c>
      <c r="B6083">
        <v>2014025</v>
      </c>
      <c r="C6083">
        <v>17</v>
      </c>
      <c r="D6083">
        <v>1</v>
      </c>
      <c r="E6083" s="28" t="s">
        <v>533</v>
      </c>
      <c r="F6083" t="s">
        <v>581</v>
      </c>
      <c r="G6083" t="s">
        <v>581</v>
      </c>
      <c r="H6083">
        <v>14</v>
      </c>
      <c r="I6083" s="3">
        <v>0.18285714285714286</v>
      </c>
      <c r="J6083">
        <v>27.648000000000003</v>
      </c>
      <c r="K6083">
        <f t="shared" si="692"/>
        <v>10.8</v>
      </c>
      <c r="L6083">
        <v>-3.1199999999999999E-4</v>
      </c>
      <c r="M6083">
        <f t="shared" si="693"/>
        <v>0.18245778285714287</v>
      </c>
      <c r="N6083" s="5">
        <v>600.36769523957776</v>
      </c>
      <c r="O6083" s="3">
        <v>15.777698913133726</v>
      </c>
      <c r="P6083" s="7">
        <v>2.6280059767102574E-2</v>
      </c>
      <c r="Q6083" s="9">
        <f t="shared" si="694"/>
        <v>15.743469084500919</v>
      </c>
      <c r="R6083" s="7">
        <f t="shared" si="695"/>
        <v>2.6223044992816379E-2</v>
      </c>
      <c r="S6083" t="s">
        <v>482</v>
      </c>
      <c r="T6083" t="s">
        <v>581</v>
      </c>
      <c r="U6083">
        <v>57</v>
      </c>
      <c r="V6083">
        <f t="shared" si="691"/>
        <v>17.3736</v>
      </c>
      <c r="W6083">
        <f t="shared" si="689"/>
        <v>524.92594969107847</v>
      </c>
      <c r="X6083">
        <f t="shared" si="690"/>
        <v>266.17262653200612</v>
      </c>
    </row>
    <row r="6084" spans="1:24">
      <c r="A6084" t="s">
        <v>345</v>
      </c>
      <c r="B6084">
        <v>2014025</v>
      </c>
      <c r="C6084">
        <v>18</v>
      </c>
      <c r="D6084">
        <v>3</v>
      </c>
      <c r="E6084" s="28" t="s">
        <v>533</v>
      </c>
      <c r="F6084" t="s">
        <v>581</v>
      </c>
      <c r="G6084" t="s">
        <v>581</v>
      </c>
      <c r="H6084">
        <v>9</v>
      </c>
      <c r="I6084" s="3">
        <v>0.28444444444444444</v>
      </c>
      <c r="J6084">
        <v>70.143999999999991</v>
      </c>
      <c r="K6084">
        <f t="shared" si="692"/>
        <v>27.399999999999995</v>
      </c>
      <c r="L6084">
        <v>-3.1199999999999999E-4</v>
      </c>
      <c r="M6084">
        <f t="shared" si="693"/>
        <v>0.28404508444444443</v>
      </c>
      <c r="N6084" s="5">
        <v>3864.3008477200378</v>
      </c>
      <c r="O6084" s="3">
        <v>62.427097959993276</v>
      </c>
      <c r="P6084" s="7">
        <v>1.6154823451912565E-2</v>
      </c>
      <c r="Q6084" s="9">
        <f t="shared" si="694"/>
        <v>62.339805692760763</v>
      </c>
      <c r="R6084" s="7">
        <f t="shared" si="695"/>
        <v>1.6132234044236398E-2</v>
      </c>
      <c r="S6084" t="s">
        <v>481</v>
      </c>
      <c r="T6084" t="s">
        <v>581</v>
      </c>
      <c r="U6084">
        <v>83</v>
      </c>
      <c r="V6084">
        <f t="shared" si="691"/>
        <v>25.298400000000001</v>
      </c>
      <c r="W6084">
        <f t="shared" si="689"/>
        <v>4319.4287498302019</v>
      </c>
      <c r="X6084">
        <f t="shared" si="690"/>
        <v>2190.2397778901513</v>
      </c>
    </row>
    <row r="6085" spans="1:24">
      <c r="A6085" t="s">
        <v>333</v>
      </c>
      <c r="B6085">
        <v>2006013</v>
      </c>
      <c r="C6085">
        <v>3</v>
      </c>
      <c r="D6085">
        <v>1</v>
      </c>
      <c r="E6085" s="28" t="s">
        <v>533</v>
      </c>
      <c r="F6085" t="s">
        <v>581</v>
      </c>
      <c r="G6085" t="s">
        <v>581</v>
      </c>
      <c r="H6085">
        <v>8</v>
      </c>
      <c r="I6085" s="3">
        <v>0.32</v>
      </c>
      <c r="J6085">
        <v>48.896000000000008</v>
      </c>
      <c r="K6085">
        <f t="shared" si="692"/>
        <v>19.100000000000001</v>
      </c>
      <c r="L6085">
        <v>-3.1199999999999999E-4</v>
      </c>
      <c r="M6085">
        <f t="shared" si="693"/>
        <v>0.31960063999999999</v>
      </c>
      <c r="N6085" s="5">
        <v>1877.7446750715912</v>
      </c>
      <c r="O6085" s="3">
        <v>48.833921461248266</v>
      </c>
      <c r="P6085" s="7">
        <v>2.6006688827056007E-2</v>
      </c>
      <c r="Q6085" s="9">
        <f t="shared" si="694"/>
        <v>48.773376930425705</v>
      </c>
      <c r="R6085" s="7">
        <f t="shared" si="695"/>
        <v>2.5974445609100803E-2</v>
      </c>
      <c r="S6085" t="s">
        <v>483</v>
      </c>
      <c r="T6085" t="s">
        <v>581</v>
      </c>
      <c r="U6085">
        <v>98</v>
      </c>
      <c r="V6085">
        <f t="shared" si="691"/>
        <v>29.8704</v>
      </c>
      <c r="W6085">
        <f t="shared" si="689"/>
        <v>2378.3451376505091</v>
      </c>
      <c r="X6085">
        <f t="shared" si="690"/>
        <v>1205.9803339130308</v>
      </c>
    </row>
    <row r="6086" spans="1:24">
      <c r="A6086" t="s">
        <v>333</v>
      </c>
      <c r="B6086">
        <v>2006013</v>
      </c>
      <c r="C6086">
        <v>5</v>
      </c>
      <c r="D6086">
        <v>3</v>
      </c>
      <c r="E6086" s="28" t="s">
        <v>533</v>
      </c>
      <c r="F6086" t="s">
        <v>581</v>
      </c>
      <c r="G6086" t="s">
        <v>581</v>
      </c>
      <c r="H6086">
        <v>7</v>
      </c>
      <c r="I6086" s="3">
        <v>0.36571428571428571</v>
      </c>
      <c r="J6086">
        <v>52.480000000000004</v>
      </c>
      <c r="K6086">
        <f t="shared" si="692"/>
        <v>20.5</v>
      </c>
      <c r="L6086">
        <v>-3.1199999999999999E-4</v>
      </c>
      <c r="M6086">
        <f t="shared" si="693"/>
        <v>0.3653149257142857</v>
      </c>
      <c r="N6086" s="5">
        <v>2163.1046289817605</v>
      </c>
      <c r="O6086" s="3">
        <v>59.875421973942935</v>
      </c>
      <c r="P6086" s="7">
        <v>2.768031706451857E-2</v>
      </c>
      <c r="Q6086" s="9">
        <f t="shared" si="694"/>
        <v>59.810495394999101</v>
      </c>
      <c r="R6086" s="7">
        <f t="shared" si="695"/>
        <v>2.7650301605222735E-2</v>
      </c>
      <c r="S6086" t="s">
        <v>481</v>
      </c>
      <c r="T6086" t="s">
        <v>581</v>
      </c>
      <c r="U6086">
        <v>69</v>
      </c>
      <c r="V6086">
        <f t="shared" si="691"/>
        <v>21.031200000000002</v>
      </c>
      <c r="W6086">
        <f t="shared" si="689"/>
        <v>2135.242921978785</v>
      </c>
      <c r="X6086">
        <f t="shared" si="690"/>
        <v>1082.7112227190166</v>
      </c>
    </row>
    <row r="6087" spans="1:24">
      <c r="A6087" t="s">
        <v>333</v>
      </c>
      <c r="B6087">
        <v>2006013</v>
      </c>
      <c r="C6087">
        <v>10</v>
      </c>
      <c r="D6087">
        <v>3</v>
      </c>
      <c r="E6087" s="28" t="s">
        <v>533</v>
      </c>
      <c r="F6087" t="s">
        <v>581</v>
      </c>
      <c r="G6087" t="s">
        <v>581</v>
      </c>
      <c r="H6087">
        <v>7</v>
      </c>
      <c r="I6087" s="3">
        <v>0.36571428571428571</v>
      </c>
      <c r="J6087">
        <v>35.071999999999996</v>
      </c>
      <c r="K6087">
        <f t="shared" si="692"/>
        <v>13.699999999999998</v>
      </c>
      <c r="L6087">
        <v>-3.1199999999999999E-4</v>
      </c>
      <c r="M6087">
        <f t="shared" si="693"/>
        <v>0.3653149257142857</v>
      </c>
      <c r="N6087" s="5">
        <v>966.07521193000946</v>
      </c>
      <c r="O6087" s="3">
        <v>39.87493014264691</v>
      </c>
      <c r="P6087" s="7">
        <v>4.1275181942599916E-2</v>
      </c>
      <c r="Q6087" s="9">
        <f t="shared" si="694"/>
        <v>39.831844418752659</v>
      </c>
      <c r="R6087" s="7">
        <f t="shared" si="695"/>
        <v>4.1230583216370124E-2</v>
      </c>
      <c r="S6087" t="s">
        <v>483</v>
      </c>
      <c r="T6087" t="s">
        <v>581</v>
      </c>
      <c r="U6087">
        <v>61</v>
      </c>
      <c r="V6087">
        <f t="shared" si="691"/>
        <v>18.5928</v>
      </c>
      <c r="W6087">
        <f t="shared" si="689"/>
        <v>881.65830317259406</v>
      </c>
      <c r="X6087">
        <f t="shared" si="690"/>
        <v>447.05983081481781</v>
      </c>
    </row>
    <row r="6088" spans="1:24">
      <c r="A6088" t="s">
        <v>234</v>
      </c>
      <c r="B6088">
        <v>2006013</v>
      </c>
      <c r="C6088">
        <v>4</v>
      </c>
      <c r="D6088">
        <v>1</v>
      </c>
      <c r="E6088" s="28" t="s">
        <v>533</v>
      </c>
      <c r="F6088" t="s">
        <v>581</v>
      </c>
      <c r="G6088" t="s">
        <v>581</v>
      </c>
      <c r="H6088">
        <v>14</v>
      </c>
      <c r="I6088" s="3">
        <v>0.18285714285714286</v>
      </c>
      <c r="J6088">
        <v>52.991999999999997</v>
      </c>
      <c r="K6088">
        <f t="shared" si="692"/>
        <v>20.7</v>
      </c>
      <c r="L6088">
        <v>-3.1199999999999999E-4</v>
      </c>
      <c r="M6088">
        <f t="shared" si="693"/>
        <v>0.18245778285714287</v>
      </c>
      <c r="N6088" s="5">
        <v>2205.5174359842817</v>
      </c>
      <c r="O6088" s="3">
        <v>30.336880466797684</v>
      </c>
      <c r="P6088" s="7">
        <v>1.3754994620234726E-2</v>
      </c>
      <c r="Q6088" s="9">
        <f t="shared" si="694"/>
        <v>30.270853154441436</v>
      </c>
      <c r="R6088" s="7">
        <f t="shared" si="695"/>
        <v>1.3725057286129373E-2</v>
      </c>
      <c r="S6088" t="s">
        <v>481</v>
      </c>
      <c r="T6088" t="s">
        <v>581</v>
      </c>
      <c r="U6088">
        <v>67</v>
      </c>
      <c r="V6088">
        <f t="shared" si="691"/>
        <v>20.421600000000002</v>
      </c>
      <c r="W6088">
        <f t="shared" si="689"/>
        <v>2131.9100503760951</v>
      </c>
      <c r="X6088">
        <f t="shared" si="690"/>
        <v>1081.0212335140554</v>
      </c>
    </row>
    <row r="6089" spans="1:24">
      <c r="A6089" t="s">
        <v>234</v>
      </c>
      <c r="B6089">
        <v>2006013</v>
      </c>
      <c r="C6089">
        <v>5</v>
      </c>
      <c r="D6089">
        <v>3</v>
      </c>
      <c r="E6089" s="28" t="s">
        <v>533</v>
      </c>
      <c r="F6089" t="s">
        <v>581</v>
      </c>
      <c r="G6089" t="s">
        <v>581</v>
      </c>
      <c r="H6089">
        <v>10</v>
      </c>
      <c r="I6089" s="3">
        <v>0.25600000000000001</v>
      </c>
      <c r="J6089">
        <v>52.480000000000004</v>
      </c>
      <c r="K6089">
        <f t="shared" si="692"/>
        <v>20.5</v>
      </c>
      <c r="L6089">
        <v>-3.1199999999999999E-4</v>
      </c>
      <c r="M6089">
        <f t="shared" si="693"/>
        <v>0.25560063999999999</v>
      </c>
      <c r="N6089" s="5">
        <v>2163.1046289817605</v>
      </c>
      <c r="O6089" s="3">
        <v>42.001032845721824</v>
      </c>
      <c r="P6089" s="7">
        <v>1.9417013991363419E-2</v>
      </c>
      <c r="Q6089" s="9">
        <f t="shared" si="694"/>
        <v>41.935831250374321</v>
      </c>
      <c r="R6089" s="7">
        <f t="shared" si="695"/>
        <v>1.9386871392399915E-2</v>
      </c>
      <c r="S6089" t="s">
        <v>483</v>
      </c>
      <c r="T6089" t="s">
        <v>581</v>
      </c>
      <c r="U6089">
        <v>73</v>
      </c>
      <c r="V6089">
        <f t="shared" si="691"/>
        <v>22.250400000000003</v>
      </c>
      <c r="W6089">
        <f t="shared" ref="W6089:W6152" si="696">0.27234185*POWER(K6089,1.97876105)*POWER(U6089,0.70624907)</f>
        <v>2221.9376489060442</v>
      </c>
      <c r="X6089">
        <f t="shared" ref="X6089:X6152" si="697">W6089*0.507067</f>
        <v>1126.6712578178413</v>
      </c>
    </row>
    <row r="6090" spans="1:24">
      <c r="A6090" t="s">
        <v>415</v>
      </c>
      <c r="B6090">
        <v>2006013</v>
      </c>
      <c r="C6090">
        <v>1</v>
      </c>
      <c r="D6090">
        <v>3</v>
      </c>
      <c r="E6090" s="28" t="s">
        <v>533</v>
      </c>
      <c r="F6090" t="s">
        <v>581</v>
      </c>
      <c r="G6090" t="s">
        <v>581</v>
      </c>
      <c r="H6090">
        <v>11</v>
      </c>
      <c r="I6090" s="3">
        <v>0.23272727272727273</v>
      </c>
      <c r="J6090">
        <v>70.912000000000006</v>
      </c>
      <c r="K6090">
        <f t="shared" si="692"/>
        <v>27.700000000000003</v>
      </c>
      <c r="L6090">
        <v>-3.1199999999999999E-4</v>
      </c>
      <c r="M6090">
        <f t="shared" si="693"/>
        <v>0.23232791272727274</v>
      </c>
      <c r="N6090" s="5">
        <v>3949.3838209908745</v>
      </c>
      <c r="O6090" s="3">
        <v>51.676039844619112</v>
      </c>
      <c r="P6090" s="7">
        <v>1.3084582858207469E-2</v>
      </c>
      <c r="Q6090" s="9">
        <f t="shared" si="694"/>
        <v>51.587654423944443</v>
      </c>
      <c r="R6090" s="7">
        <f t="shared" si="695"/>
        <v>1.3062203311250067E-2</v>
      </c>
      <c r="S6090" t="s">
        <v>483</v>
      </c>
      <c r="T6090" t="s">
        <v>581</v>
      </c>
      <c r="U6090">
        <v>107</v>
      </c>
      <c r="V6090">
        <f t="shared" si="691"/>
        <v>32.613599999999998</v>
      </c>
      <c r="W6090">
        <f t="shared" si="696"/>
        <v>5280.652284034225</v>
      </c>
      <c r="X6090">
        <f t="shared" si="697"/>
        <v>2677.6445117083827</v>
      </c>
    </row>
    <row r="6091" spans="1:24">
      <c r="A6091" t="s">
        <v>123</v>
      </c>
      <c r="B6091">
        <v>2014025</v>
      </c>
      <c r="C6091">
        <v>1</v>
      </c>
      <c r="D6091">
        <v>1</v>
      </c>
      <c r="E6091" s="28" t="s">
        <v>533</v>
      </c>
      <c r="F6091" t="s">
        <v>581</v>
      </c>
      <c r="G6091" t="s">
        <v>581</v>
      </c>
      <c r="H6091">
        <v>27</v>
      </c>
      <c r="I6091" s="3">
        <v>9.481481481481481E-2</v>
      </c>
      <c r="J6091">
        <v>79.616</v>
      </c>
      <c r="K6091">
        <f t="shared" si="692"/>
        <v>31.099999999999998</v>
      </c>
      <c r="L6091">
        <v>-3.1199999999999999E-4</v>
      </c>
      <c r="M6091">
        <f t="shared" si="693"/>
        <v>9.4415454814814809E-2</v>
      </c>
      <c r="N6091" s="5">
        <v>4978.4091093336065</v>
      </c>
      <c r="O6091" s="3">
        <v>23.68693768505586</v>
      </c>
      <c r="P6091" s="7">
        <v>4.7579331398552973E-3</v>
      </c>
      <c r="Q6091" s="9">
        <f t="shared" si="694"/>
        <v>23.587286384248216</v>
      </c>
      <c r="R6091" s="7">
        <f t="shared" si="695"/>
        <v>4.7379164440355791E-3</v>
      </c>
      <c r="S6091" t="s">
        <v>485</v>
      </c>
      <c r="T6091" t="s">
        <v>581</v>
      </c>
      <c r="U6091">
        <v>112</v>
      </c>
      <c r="V6091">
        <f t="shared" si="691"/>
        <v>34.137599999999999</v>
      </c>
      <c r="W6091">
        <f t="shared" si="696"/>
        <v>6857.8632504775578</v>
      </c>
      <c r="X6091">
        <f t="shared" si="697"/>
        <v>3477.3961448299042</v>
      </c>
    </row>
    <row r="6092" spans="1:24">
      <c r="A6092" t="s">
        <v>123</v>
      </c>
      <c r="B6092">
        <v>2014025</v>
      </c>
      <c r="C6092">
        <v>12</v>
      </c>
      <c r="D6092">
        <v>1</v>
      </c>
      <c r="E6092" s="28" t="s">
        <v>533</v>
      </c>
      <c r="F6092" t="s">
        <v>581</v>
      </c>
      <c r="G6092" t="s">
        <v>581</v>
      </c>
      <c r="H6092">
        <v>37</v>
      </c>
      <c r="I6092" s="3">
        <v>6.918918918918919E-2</v>
      </c>
      <c r="J6092">
        <v>19.456</v>
      </c>
      <c r="K6092">
        <f t="shared" si="692"/>
        <v>7.6</v>
      </c>
      <c r="L6092">
        <v>-3.1199999999999999E-4</v>
      </c>
      <c r="M6092">
        <f t="shared" si="693"/>
        <v>6.8789829189189189E-2</v>
      </c>
      <c r="N6092" s="5">
        <v>297.30142384291838</v>
      </c>
      <c r="O6092" s="3">
        <v>4.2139995572018734</v>
      </c>
      <c r="P6092" s="7">
        <v>1.4174165406716566E-2</v>
      </c>
      <c r="Q6092" s="9">
        <f t="shared" si="694"/>
        <v>4.1897625906141496</v>
      </c>
      <c r="R6092" s="7">
        <f t="shared" si="695"/>
        <v>1.4092642196116237E-2</v>
      </c>
      <c r="S6092" t="s">
        <v>482</v>
      </c>
      <c r="T6092" t="s">
        <v>581</v>
      </c>
      <c r="U6092">
        <v>38</v>
      </c>
      <c r="V6092">
        <f t="shared" si="691"/>
        <v>11.5824</v>
      </c>
      <c r="W6092">
        <f t="shared" si="696"/>
        <v>196.67751296687865</v>
      </c>
      <c r="X6092">
        <f t="shared" si="697"/>
        <v>99.728676467576264</v>
      </c>
    </row>
    <row r="6093" spans="1:24">
      <c r="A6093" t="s">
        <v>123</v>
      </c>
      <c r="B6093">
        <v>2014025</v>
      </c>
      <c r="C6093">
        <v>38</v>
      </c>
      <c r="D6093">
        <v>3</v>
      </c>
      <c r="E6093" s="28" t="s">
        <v>533</v>
      </c>
      <c r="F6093" t="s">
        <v>581</v>
      </c>
      <c r="G6093" t="s">
        <v>581</v>
      </c>
      <c r="H6093">
        <v>22</v>
      </c>
      <c r="I6093" s="3">
        <v>0.11636363636363636</v>
      </c>
      <c r="J6093">
        <v>79.36</v>
      </c>
      <c r="K6093">
        <f t="shared" si="692"/>
        <v>31</v>
      </c>
      <c r="L6093">
        <v>-3.1199999999999999E-4</v>
      </c>
      <c r="M6093">
        <f t="shared" si="693"/>
        <v>0.11596427636363636</v>
      </c>
      <c r="N6093" s="5">
        <v>4946.4450885222404</v>
      </c>
      <c r="O6093" s="3">
        <v>28.968869883261426</v>
      </c>
      <c r="P6093" s="7">
        <v>5.8565028752630768E-3</v>
      </c>
      <c r="Q6093" s="9">
        <f t="shared" si="694"/>
        <v>28.869593754194447</v>
      </c>
      <c r="R6093" s="7">
        <f t="shared" si="695"/>
        <v>5.836432677921285E-3</v>
      </c>
      <c r="S6093" t="s">
        <v>481</v>
      </c>
      <c r="T6093" t="s">
        <v>581</v>
      </c>
      <c r="U6093">
        <v>88</v>
      </c>
      <c r="V6093">
        <f t="shared" si="691"/>
        <v>26.822400000000002</v>
      </c>
      <c r="W6093">
        <f t="shared" si="696"/>
        <v>5747.1415440223136</v>
      </c>
      <c r="X6093">
        <f t="shared" si="697"/>
        <v>2914.1858213027626</v>
      </c>
    </row>
    <row r="6094" spans="1:24">
      <c r="A6094" t="s">
        <v>86</v>
      </c>
      <c r="B6094">
        <v>2006013</v>
      </c>
      <c r="C6094">
        <v>2</v>
      </c>
      <c r="D6094">
        <v>3</v>
      </c>
      <c r="E6094" s="28" t="s">
        <v>533</v>
      </c>
      <c r="F6094" t="s">
        <v>581</v>
      </c>
      <c r="G6094" t="s">
        <v>581</v>
      </c>
      <c r="H6094">
        <v>19</v>
      </c>
      <c r="I6094" s="3">
        <v>0.13473684210526315</v>
      </c>
      <c r="J6094">
        <v>54.016000000000005</v>
      </c>
      <c r="K6094">
        <f t="shared" si="692"/>
        <v>21.1</v>
      </c>
      <c r="L6094">
        <v>-3.1199999999999999E-4</v>
      </c>
      <c r="M6094">
        <f t="shared" si="693"/>
        <v>0.13433748210526317</v>
      </c>
      <c r="N6094" s="5">
        <v>2291.5783744651271</v>
      </c>
      <c r="O6094" s="3">
        <v>22.807306820656112</v>
      </c>
      <c r="P6094" s="7">
        <v>9.9526627911993293E-3</v>
      </c>
      <c r="Q6094" s="9">
        <f t="shared" si="694"/>
        <v>22.739874144680627</v>
      </c>
      <c r="R6094" s="7">
        <f t="shared" si="695"/>
        <v>9.923236489778926E-3</v>
      </c>
      <c r="S6094" t="s">
        <v>481</v>
      </c>
      <c r="T6094" t="s">
        <v>581</v>
      </c>
      <c r="U6094">
        <v>81</v>
      </c>
      <c r="V6094">
        <f t="shared" si="691"/>
        <v>24.688800000000001</v>
      </c>
      <c r="W6094">
        <f t="shared" si="696"/>
        <v>2531.737618326596</v>
      </c>
      <c r="X6094">
        <f t="shared" si="697"/>
        <v>1283.7605989120123</v>
      </c>
    </row>
    <row r="6095" spans="1:24">
      <c r="A6095" t="s">
        <v>86</v>
      </c>
      <c r="B6095">
        <v>2014025</v>
      </c>
      <c r="C6095">
        <v>6</v>
      </c>
      <c r="D6095">
        <v>3</v>
      </c>
      <c r="E6095" s="28" t="s">
        <v>533</v>
      </c>
      <c r="F6095" t="s">
        <v>581</v>
      </c>
      <c r="G6095" t="s">
        <v>581</v>
      </c>
      <c r="H6095">
        <v>12</v>
      </c>
      <c r="I6095" s="3">
        <v>0.21333333333333335</v>
      </c>
      <c r="J6095">
        <v>69.376000000000005</v>
      </c>
      <c r="K6095">
        <f t="shared" si="692"/>
        <v>27.1</v>
      </c>
      <c r="L6095">
        <v>-3.1199999999999999E-4</v>
      </c>
      <c r="M6095">
        <f t="shared" si="693"/>
        <v>0.21293397333333336</v>
      </c>
      <c r="N6095" s="5">
        <v>3780.144367806055</v>
      </c>
      <c r="O6095" s="3">
        <v>46.353264054271378</v>
      </c>
      <c r="P6095" s="7">
        <v>1.2262299939929064E-2</v>
      </c>
      <c r="Q6095" s="9">
        <f t="shared" si="694"/>
        <v>46.266757160197486</v>
      </c>
      <c r="R6095" s="7">
        <f t="shared" si="695"/>
        <v>1.2239415392235426E-2</v>
      </c>
      <c r="S6095" t="s">
        <v>483</v>
      </c>
      <c r="T6095" t="s">
        <v>581</v>
      </c>
      <c r="U6095">
        <v>85</v>
      </c>
      <c r="V6095">
        <f t="shared" si="691"/>
        <v>25.908000000000001</v>
      </c>
      <c r="W6095">
        <f t="shared" si="696"/>
        <v>4298.0209081024259</v>
      </c>
      <c r="X6095">
        <f t="shared" si="697"/>
        <v>2179.3845678087728</v>
      </c>
    </row>
    <row r="6096" spans="1:24">
      <c r="A6096" t="s">
        <v>86</v>
      </c>
      <c r="B6096">
        <v>2014025</v>
      </c>
      <c r="C6096">
        <v>7</v>
      </c>
      <c r="D6096">
        <v>1</v>
      </c>
      <c r="E6096" s="28" t="s">
        <v>533</v>
      </c>
      <c r="F6096" t="s">
        <v>581</v>
      </c>
      <c r="G6096" t="s">
        <v>581</v>
      </c>
      <c r="H6096">
        <v>18</v>
      </c>
      <c r="I6096" s="3">
        <v>0.14222222222222222</v>
      </c>
      <c r="J6096">
        <v>71.936000000000007</v>
      </c>
      <c r="K6096">
        <f t="shared" si="692"/>
        <v>28.1</v>
      </c>
      <c r="L6096">
        <v>-3.1199999999999999E-4</v>
      </c>
      <c r="M6096">
        <f t="shared" si="693"/>
        <v>0.14182286222222223</v>
      </c>
      <c r="N6096" s="5">
        <v>4064.2689972404232</v>
      </c>
      <c r="O6096" s="3">
        <v>32.077767762830362</v>
      </c>
      <c r="P6096" s="7">
        <v>7.8926291012259963E-3</v>
      </c>
      <c r="Q6096" s="9">
        <f t="shared" si="694"/>
        <v>31.987870816562136</v>
      </c>
      <c r="R6096" s="7">
        <f t="shared" si="695"/>
        <v>7.870510253696646E-3</v>
      </c>
      <c r="S6096" t="s">
        <v>481</v>
      </c>
      <c r="T6096" t="s">
        <v>581</v>
      </c>
      <c r="U6096">
        <v>88</v>
      </c>
      <c r="V6096">
        <f t="shared" si="691"/>
        <v>26.822400000000002</v>
      </c>
      <c r="W6096">
        <f t="shared" si="696"/>
        <v>4732.0257672785056</v>
      </c>
      <c r="X6096">
        <f t="shared" si="697"/>
        <v>2399.45410973661</v>
      </c>
    </row>
    <row r="6097" spans="1:24">
      <c r="A6097" t="s">
        <v>86</v>
      </c>
      <c r="B6097">
        <v>2014025</v>
      </c>
      <c r="C6097">
        <v>8</v>
      </c>
      <c r="D6097">
        <v>1</v>
      </c>
      <c r="E6097" s="28" t="s">
        <v>533</v>
      </c>
      <c r="F6097" t="s">
        <v>581</v>
      </c>
      <c r="G6097" t="s">
        <v>581</v>
      </c>
      <c r="H6097">
        <v>10</v>
      </c>
      <c r="I6097" s="3">
        <v>0.25600000000000001</v>
      </c>
      <c r="J6097">
        <v>98.816000000000003</v>
      </c>
      <c r="K6097">
        <f t="shared" si="692"/>
        <v>38.6</v>
      </c>
      <c r="L6097">
        <v>-3.1199999999999999E-4</v>
      </c>
      <c r="M6097">
        <f t="shared" si="693"/>
        <v>0.25560063999999999</v>
      </c>
      <c r="N6097" s="5">
        <v>7669.1002331889676</v>
      </c>
      <c r="O6097" s="3">
        <v>79.266655125504698</v>
      </c>
      <c r="P6097" s="7">
        <v>1.0335848106726858E-2</v>
      </c>
      <c r="Q6097" s="9">
        <f t="shared" si="694"/>
        <v>79.143318567224611</v>
      </c>
      <c r="R6097" s="7">
        <f t="shared" si="695"/>
        <v>1.0319765834422432E-2</v>
      </c>
      <c r="S6097" t="s">
        <v>481</v>
      </c>
      <c r="T6097" t="s">
        <v>490</v>
      </c>
      <c r="U6097">
        <v>92</v>
      </c>
      <c r="V6097">
        <f t="shared" si="691"/>
        <v>28.041600000000003</v>
      </c>
      <c r="W6097">
        <f t="shared" si="696"/>
        <v>9151.9759653487417</v>
      </c>
      <c r="X6097">
        <f t="shared" si="697"/>
        <v>4640.6649968214906</v>
      </c>
    </row>
    <row r="6098" spans="1:24">
      <c r="A6098" t="s">
        <v>207</v>
      </c>
      <c r="B6098">
        <v>2006013</v>
      </c>
      <c r="C6098">
        <v>1</v>
      </c>
      <c r="D6098">
        <v>1</v>
      </c>
      <c r="E6098" s="28" t="s">
        <v>533</v>
      </c>
      <c r="F6098" t="s">
        <v>581</v>
      </c>
      <c r="G6098" t="s">
        <v>581</v>
      </c>
      <c r="H6098">
        <v>16</v>
      </c>
      <c r="I6098" s="3">
        <v>0.16</v>
      </c>
      <c r="J6098">
        <v>69.376000000000005</v>
      </c>
      <c r="K6098">
        <f t="shared" si="692"/>
        <v>27.1</v>
      </c>
      <c r="L6098">
        <v>-3.1199999999999999E-4</v>
      </c>
      <c r="M6098">
        <f t="shared" si="693"/>
        <v>0.15960064000000002</v>
      </c>
      <c r="N6098" s="5">
        <v>3780.144367806055</v>
      </c>
      <c r="O6098" s="3">
        <v>34.791756297983348</v>
      </c>
      <c r="P6098" s="7">
        <v>9.2038168156461219E-3</v>
      </c>
      <c r="Q6098" s="9">
        <f t="shared" si="694"/>
        <v>34.705115761098</v>
      </c>
      <c r="R6098" s="7">
        <f t="shared" si="695"/>
        <v>9.1808969140616137E-3</v>
      </c>
      <c r="S6098" t="s">
        <v>481</v>
      </c>
      <c r="T6098" t="s">
        <v>581</v>
      </c>
      <c r="U6098">
        <v>102</v>
      </c>
      <c r="V6098">
        <f t="shared" si="691"/>
        <v>31.089600000000001</v>
      </c>
      <c r="W6098">
        <f t="shared" si="696"/>
        <v>4888.6641819715787</v>
      </c>
      <c r="X6098">
        <f t="shared" si="697"/>
        <v>2478.8802807597826</v>
      </c>
    </row>
    <row r="6099" spans="1:24">
      <c r="A6099" t="s">
        <v>207</v>
      </c>
      <c r="B6099">
        <v>2006013</v>
      </c>
      <c r="C6099">
        <v>2</v>
      </c>
      <c r="D6099">
        <v>3</v>
      </c>
      <c r="E6099" s="28" t="s">
        <v>533</v>
      </c>
      <c r="F6099" t="s">
        <v>581</v>
      </c>
      <c r="G6099" t="s">
        <v>581</v>
      </c>
      <c r="H6099">
        <v>13</v>
      </c>
      <c r="I6099" s="3">
        <v>0.19692307692307692</v>
      </c>
      <c r="J6099">
        <v>48.896000000000008</v>
      </c>
      <c r="K6099">
        <f t="shared" si="692"/>
        <v>19.100000000000001</v>
      </c>
      <c r="L6099">
        <v>-3.1199999999999999E-4</v>
      </c>
      <c r="M6099">
        <f t="shared" si="693"/>
        <v>0.19652371692307694</v>
      </c>
      <c r="N6099" s="5">
        <v>1877.7446750715912</v>
      </c>
      <c r="O6099" s="3">
        <v>30.127785771977557</v>
      </c>
      <c r="P6099" s="7">
        <v>1.6044665801450829E-2</v>
      </c>
      <c r="Q6099" s="9">
        <f t="shared" si="694"/>
        <v>30.066932707753605</v>
      </c>
      <c r="R6099" s="7">
        <f t="shared" si="695"/>
        <v>1.6012258272870495E-2</v>
      </c>
      <c r="S6099" t="s">
        <v>481</v>
      </c>
      <c r="T6099" t="s">
        <v>490</v>
      </c>
      <c r="U6099">
        <v>105</v>
      </c>
      <c r="V6099">
        <f t="shared" si="691"/>
        <v>32.004000000000005</v>
      </c>
      <c r="W6099">
        <f t="shared" si="696"/>
        <v>2497.102542778428</v>
      </c>
      <c r="X6099">
        <f t="shared" si="697"/>
        <v>1266.1982950590293</v>
      </c>
    </row>
    <row r="6100" spans="1:24">
      <c r="A6100" t="s">
        <v>207</v>
      </c>
      <c r="B6100">
        <v>2006013</v>
      </c>
      <c r="C6100">
        <v>4</v>
      </c>
      <c r="D6100">
        <v>1</v>
      </c>
      <c r="E6100" s="28" t="s">
        <v>533</v>
      </c>
      <c r="F6100" t="s">
        <v>581</v>
      </c>
      <c r="G6100" t="s">
        <v>581</v>
      </c>
      <c r="H6100">
        <v>33</v>
      </c>
      <c r="I6100" s="3">
        <v>7.7575757575757576E-2</v>
      </c>
      <c r="J6100">
        <v>59.391999999999996</v>
      </c>
      <c r="K6100">
        <f t="shared" si="692"/>
        <v>23.2</v>
      </c>
      <c r="L6100">
        <v>-3.1199999999999999E-4</v>
      </c>
      <c r="M6100">
        <f t="shared" si="693"/>
        <v>7.7176397575757574E-2</v>
      </c>
      <c r="N6100" s="5">
        <v>2770.4210243977213</v>
      </c>
      <c r="O6100" s="3">
        <v>14.455603140963431</v>
      </c>
      <c r="P6100" s="7">
        <v>5.217836211052442E-3</v>
      </c>
      <c r="Q6100" s="9">
        <f t="shared" si="694"/>
        <v>14.381282294657527</v>
      </c>
      <c r="R6100" s="7">
        <f t="shared" si="695"/>
        <v>5.1910096581020432E-3</v>
      </c>
      <c r="S6100" t="s">
        <v>482</v>
      </c>
      <c r="T6100" t="s">
        <v>581</v>
      </c>
      <c r="U6100">
        <v>78</v>
      </c>
      <c r="V6100">
        <f t="shared" si="691"/>
        <v>23.7744</v>
      </c>
      <c r="W6100">
        <f t="shared" si="696"/>
        <v>2974.2596238845904</v>
      </c>
      <c r="X6100">
        <f t="shared" si="697"/>
        <v>1508.1489047042878</v>
      </c>
    </row>
    <row r="6101" spans="1:24">
      <c r="A6101" t="s">
        <v>207</v>
      </c>
      <c r="B6101">
        <v>2006013</v>
      </c>
      <c r="C6101">
        <v>6</v>
      </c>
      <c r="D6101">
        <v>3</v>
      </c>
      <c r="E6101" s="28" t="s">
        <v>533</v>
      </c>
      <c r="F6101" t="s">
        <v>581</v>
      </c>
      <c r="G6101" t="s">
        <v>581</v>
      </c>
      <c r="H6101">
        <v>7</v>
      </c>
      <c r="I6101" s="3">
        <v>0.36571428571428571</v>
      </c>
      <c r="J6101">
        <v>54.528000000000006</v>
      </c>
      <c r="K6101">
        <f t="shared" si="692"/>
        <v>21.3</v>
      </c>
      <c r="L6101">
        <v>-3.1199999999999999E-4</v>
      </c>
      <c r="M6101">
        <f t="shared" si="693"/>
        <v>0.3653149257142857</v>
      </c>
      <c r="N6101" s="5">
        <v>2335.2265059434499</v>
      </c>
      <c r="O6101" s="3">
        <v>62.228421012918687</v>
      </c>
      <c r="P6101" s="7">
        <v>2.6647702419675096E-2</v>
      </c>
      <c r="Q6101" s="9">
        <f t="shared" si="694"/>
        <v>62.160924921615951</v>
      </c>
      <c r="R6101" s="7">
        <f t="shared" si="695"/>
        <v>2.6618798974492819E-2</v>
      </c>
      <c r="S6101" t="s">
        <v>483</v>
      </c>
      <c r="T6101" t="s">
        <v>581</v>
      </c>
      <c r="U6101">
        <v>95</v>
      </c>
      <c r="V6101">
        <f t="shared" si="691"/>
        <v>28.956000000000003</v>
      </c>
      <c r="W6101">
        <f t="shared" si="696"/>
        <v>2886.8595752423221</v>
      </c>
      <c r="X6101">
        <f t="shared" si="697"/>
        <v>1463.8312242393986</v>
      </c>
    </row>
    <row r="6102" spans="1:24">
      <c r="A6102" t="s">
        <v>207</v>
      </c>
      <c r="B6102">
        <v>2006013</v>
      </c>
      <c r="C6102">
        <v>7</v>
      </c>
      <c r="D6102">
        <v>1</v>
      </c>
      <c r="E6102" s="28" t="s">
        <v>533</v>
      </c>
      <c r="F6102" t="s">
        <v>581</v>
      </c>
      <c r="G6102" t="s">
        <v>581</v>
      </c>
      <c r="H6102">
        <v>10</v>
      </c>
      <c r="I6102" s="3">
        <v>0.25600000000000001</v>
      </c>
      <c r="J6102">
        <v>37.119999999999997</v>
      </c>
      <c r="K6102">
        <f t="shared" si="692"/>
        <v>14.499999999999998</v>
      </c>
      <c r="L6102">
        <v>-3.1199999999999999E-4</v>
      </c>
      <c r="M6102">
        <f t="shared" si="693"/>
        <v>0.25560063999999999</v>
      </c>
      <c r="N6102" s="5">
        <v>1082.1957126553598</v>
      </c>
      <c r="O6102" s="3">
        <v>29.647787891097789</v>
      </c>
      <c r="P6102" s="7">
        <v>2.7395957629837271E-2</v>
      </c>
      <c r="Q6102" s="9">
        <f t="shared" si="694"/>
        <v>29.60185755418058</v>
      </c>
      <c r="R6102" s="7">
        <f t="shared" si="695"/>
        <v>2.735351582713921E-2</v>
      </c>
      <c r="S6102" t="s">
        <v>481</v>
      </c>
      <c r="T6102" t="s">
        <v>581</v>
      </c>
      <c r="U6102">
        <v>94</v>
      </c>
      <c r="V6102">
        <f t="shared" si="691"/>
        <v>28.651200000000003</v>
      </c>
      <c r="W6102">
        <f t="shared" si="696"/>
        <v>1338.7634973696224</v>
      </c>
      <c r="X6102">
        <f t="shared" si="697"/>
        <v>678.84279032072243</v>
      </c>
    </row>
    <row r="6103" spans="1:24">
      <c r="A6103" t="s">
        <v>207</v>
      </c>
      <c r="B6103">
        <v>2006013</v>
      </c>
      <c r="C6103">
        <v>8</v>
      </c>
      <c r="D6103">
        <v>3</v>
      </c>
      <c r="E6103" s="28" t="s">
        <v>533</v>
      </c>
      <c r="F6103" t="s">
        <v>581</v>
      </c>
      <c r="G6103" t="s">
        <v>581</v>
      </c>
      <c r="H6103">
        <v>18</v>
      </c>
      <c r="I6103" s="3">
        <v>0.14222222222222222</v>
      </c>
      <c r="J6103">
        <v>46.08</v>
      </c>
      <c r="K6103">
        <f t="shared" si="692"/>
        <v>18</v>
      </c>
      <c r="L6103">
        <v>-3.1199999999999999E-4</v>
      </c>
      <c r="M6103">
        <f t="shared" si="693"/>
        <v>0.14182286222222223</v>
      </c>
      <c r="N6103" s="5">
        <v>1667.68804233216</v>
      </c>
      <c r="O6103" s="3">
        <v>20.525196092302398</v>
      </c>
      <c r="P6103" s="7">
        <v>1.230757526065796E-2</v>
      </c>
      <c r="Q6103" s="9">
        <f t="shared" si="694"/>
        <v>20.467738950633994</v>
      </c>
      <c r="R6103" s="7">
        <f t="shared" si="695"/>
        <v>1.227312208943533E-2</v>
      </c>
      <c r="S6103" t="s">
        <v>483</v>
      </c>
      <c r="T6103" t="s">
        <v>581</v>
      </c>
      <c r="U6103">
        <v>86</v>
      </c>
      <c r="V6103">
        <f t="shared" si="691"/>
        <v>26.212800000000001</v>
      </c>
      <c r="W6103">
        <f t="shared" si="696"/>
        <v>1928.5746575434562</v>
      </c>
      <c r="X6103">
        <f t="shared" si="697"/>
        <v>977.91656587658781</v>
      </c>
    </row>
    <row r="6104" spans="1:24">
      <c r="A6104" t="s">
        <v>207</v>
      </c>
      <c r="B6104">
        <v>2006013</v>
      </c>
      <c r="C6104">
        <v>8</v>
      </c>
      <c r="D6104">
        <v>1</v>
      </c>
      <c r="E6104" s="28" t="s">
        <v>533</v>
      </c>
      <c r="F6104" t="s">
        <v>581</v>
      </c>
      <c r="G6104" t="s">
        <v>581</v>
      </c>
      <c r="H6104">
        <v>13</v>
      </c>
      <c r="I6104" s="3">
        <v>0.19692307692307692</v>
      </c>
      <c r="J6104">
        <v>51.456000000000003</v>
      </c>
      <c r="K6104">
        <f t="shared" si="692"/>
        <v>20.100000000000001</v>
      </c>
      <c r="L6104">
        <v>-3.1199999999999999E-4</v>
      </c>
      <c r="M6104">
        <f t="shared" si="693"/>
        <v>0.19652371692307694</v>
      </c>
      <c r="N6104" s="5">
        <v>2079.5143394525185</v>
      </c>
      <c r="O6104" s="3">
        <v>31.711535125134446</v>
      </c>
      <c r="P6104" s="7">
        <v>1.5249490962146124E-2</v>
      </c>
      <c r="Q6104" s="9">
        <f t="shared" si="694"/>
        <v>31.647470192067228</v>
      </c>
      <c r="R6104" s="7">
        <f t="shared" si="695"/>
        <v>1.5218683320259852E-2</v>
      </c>
      <c r="S6104" t="s">
        <v>483</v>
      </c>
      <c r="T6104" t="s">
        <v>581</v>
      </c>
      <c r="U6104">
        <v>102</v>
      </c>
      <c r="V6104">
        <f t="shared" ref="V6104:V6164" si="698">U6104*0.3048</f>
        <v>31.089600000000001</v>
      </c>
      <c r="W6104">
        <f t="shared" si="696"/>
        <v>2706.4498587756889</v>
      </c>
      <c r="X6104">
        <f t="shared" si="697"/>
        <v>1372.3514105398124</v>
      </c>
    </row>
    <row r="6105" spans="1:24">
      <c r="A6105" t="s">
        <v>207</v>
      </c>
      <c r="B6105">
        <v>2006013</v>
      </c>
      <c r="C6105">
        <v>10</v>
      </c>
      <c r="D6105">
        <v>1</v>
      </c>
      <c r="E6105" s="28" t="s">
        <v>533</v>
      </c>
      <c r="F6105" t="s">
        <v>581</v>
      </c>
      <c r="G6105" t="s">
        <v>581</v>
      </c>
      <c r="H6105">
        <v>9</v>
      </c>
      <c r="I6105" s="3">
        <v>0.28444444444444444</v>
      </c>
      <c r="J6105">
        <v>65.28</v>
      </c>
      <c r="K6105">
        <f t="shared" si="692"/>
        <v>25.5</v>
      </c>
      <c r="L6105">
        <v>-3.1199999999999999E-4</v>
      </c>
      <c r="M6105">
        <f t="shared" si="693"/>
        <v>0.28404508444444443</v>
      </c>
      <c r="N6105" s="5">
        <v>3346.95725162496</v>
      </c>
      <c r="O6105" s="3">
        <v>58.080585846329377</v>
      </c>
      <c r="P6105" s="7">
        <v>1.7353249975968783E-2</v>
      </c>
      <c r="Q6105" s="9">
        <f t="shared" si="694"/>
        <v>57.999396151184825</v>
      </c>
      <c r="R6105" s="7">
        <f t="shared" si="695"/>
        <v>1.7328992213158954E-2</v>
      </c>
      <c r="S6105" t="s">
        <v>481</v>
      </c>
      <c r="T6105" t="s">
        <v>581</v>
      </c>
      <c r="U6105">
        <v>96</v>
      </c>
      <c r="V6105">
        <f t="shared" si="698"/>
        <v>29.260800000000003</v>
      </c>
      <c r="W6105">
        <f t="shared" si="696"/>
        <v>4152.3936898059765</v>
      </c>
      <c r="X6105">
        <f t="shared" si="697"/>
        <v>2105.5418111088475</v>
      </c>
    </row>
    <row r="6106" spans="1:24">
      <c r="A6106" t="s">
        <v>207</v>
      </c>
      <c r="B6106">
        <v>2006013</v>
      </c>
      <c r="C6106">
        <v>11</v>
      </c>
      <c r="D6106">
        <v>1</v>
      </c>
      <c r="E6106" s="28" t="s">
        <v>533</v>
      </c>
      <c r="F6106" t="s">
        <v>581</v>
      </c>
      <c r="G6106" t="s">
        <v>581</v>
      </c>
      <c r="H6106">
        <v>17</v>
      </c>
      <c r="I6106" s="3">
        <v>0.15058823529411766</v>
      </c>
      <c r="J6106">
        <v>41.216000000000001</v>
      </c>
      <c r="K6106">
        <f t="shared" si="692"/>
        <v>16.100000000000001</v>
      </c>
      <c r="L6106">
        <v>-3.1199999999999999E-4</v>
      </c>
      <c r="M6106">
        <f t="shared" si="693"/>
        <v>0.15018887529411767</v>
      </c>
      <c r="N6106" s="5">
        <v>1334.2019057188863</v>
      </c>
      <c r="O6106" s="3">
        <v>19.427508068777477</v>
      </c>
      <c r="P6106" s="7">
        <v>1.4561145494923926E-2</v>
      </c>
      <c r="Q6106" s="9">
        <f t="shared" si="694"/>
        <v>19.376174439931422</v>
      </c>
      <c r="R6106" s="7">
        <f t="shared" si="695"/>
        <v>1.4522670337134074E-2</v>
      </c>
      <c r="S6106" t="s">
        <v>483</v>
      </c>
      <c r="T6106" t="s">
        <v>581</v>
      </c>
      <c r="U6106">
        <v>89</v>
      </c>
      <c r="V6106">
        <f t="shared" si="698"/>
        <v>27.127200000000002</v>
      </c>
      <c r="W6106">
        <f t="shared" si="696"/>
        <v>1584.4892613017093</v>
      </c>
      <c r="X6106">
        <f t="shared" si="697"/>
        <v>803.44221626047397</v>
      </c>
    </row>
    <row r="6107" spans="1:24">
      <c r="A6107" t="s">
        <v>207</v>
      </c>
      <c r="B6107">
        <v>2006013</v>
      </c>
      <c r="C6107">
        <v>11</v>
      </c>
      <c r="D6107">
        <v>3</v>
      </c>
      <c r="E6107" s="28" t="s">
        <v>533</v>
      </c>
      <c r="F6107" t="s">
        <v>581</v>
      </c>
      <c r="G6107" t="s">
        <v>581</v>
      </c>
      <c r="H6107">
        <v>16</v>
      </c>
      <c r="I6107" s="3">
        <v>0.16</v>
      </c>
      <c r="J6107">
        <v>50.943999999999996</v>
      </c>
      <c r="K6107">
        <f t="shared" si="692"/>
        <v>19.899999999999999</v>
      </c>
      <c r="L6107">
        <v>-3.1199999999999999E-4</v>
      </c>
      <c r="M6107">
        <f t="shared" si="693"/>
        <v>0.15960064000000002</v>
      </c>
      <c r="N6107" s="5">
        <v>2038.3368569257982</v>
      </c>
      <c r="O6107" s="3">
        <v>25.526822582015726</v>
      </c>
      <c r="P6107" s="7">
        <v>1.2523358195325504E-2</v>
      </c>
      <c r="Q6107" s="9">
        <f t="shared" si="694"/>
        <v>25.463307466773124</v>
      </c>
      <c r="R6107" s="7">
        <f t="shared" si="695"/>
        <v>1.2492197931001777E-2</v>
      </c>
      <c r="S6107" t="s">
        <v>483</v>
      </c>
      <c r="T6107" t="s">
        <v>581</v>
      </c>
      <c r="U6107">
        <v>90</v>
      </c>
      <c r="V6107">
        <f t="shared" si="698"/>
        <v>27.432000000000002</v>
      </c>
      <c r="W6107">
        <f t="shared" si="696"/>
        <v>2428.9368034178974</v>
      </c>
      <c r="X6107">
        <f t="shared" si="697"/>
        <v>1231.633698098703</v>
      </c>
    </row>
    <row r="6108" spans="1:24">
      <c r="A6108" t="s">
        <v>207</v>
      </c>
      <c r="B6108">
        <v>2006013</v>
      </c>
      <c r="C6108">
        <v>13</v>
      </c>
      <c r="D6108">
        <v>3</v>
      </c>
      <c r="E6108" s="28" t="s">
        <v>533</v>
      </c>
      <c r="F6108" t="s">
        <v>581</v>
      </c>
      <c r="G6108" t="s">
        <v>581</v>
      </c>
      <c r="H6108">
        <v>22</v>
      </c>
      <c r="I6108" s="3">
        <v>0.11636363636363636</v>
      </c>
      <c r="J6108">
        <v>20.224</v>
      </c>
      <c r="K6108">
        <f t="shared" si="692"/>
        <v>7.9</v>
      </c>
      <c r="L6108">
        <v>-3.1199999999999999E-4</v>
      </c>
      <c r="M6108">
        <f t="shared" si="693"/>
        <v>0.11596427636363636</v>
      </c>
      <c r="N6108" s="5">
        <v>321.23583556157439</v>
      </c>
      <c r="O6108" s="3">
        <v>7.3506912126688784</v>
      </c>
      <c r="P6108" s="7">
        <v>2.2882537995235281E-2</v>
      </c>
      <c r="Q6108" s="9">
        <f t="shared" si="694"/>
        <v>7.3256090156835478</v>
      </c>
      <c r="R6108" s="7">
        <f t="shared" si="695"/>
        <v>2.2804457674770774E-2</v>
      </c>
      <c r="S6108" t="s">
        <v>483</v>
      </c>
      <c r="T6108" t="s">
        <v>581</v>
      </c>
      <c r="U6108">
        <v>65</v>
      </c>
      <c r="V6108">
        <f t="shared" si="698"/>
        <v>19.812000000000001</v>
      </c>
      <c r="W6108">
        <f t="shared" si="696"/>
        <v>310.22177688266362</v>
      </c>
      <c r="X6108">
        <f t="shared" si="697"/>
        <v>157.30322573856159</v>
      </c>
    </row>
    <row r="6109" spans="1:24">
      <c r="A6109" t="s">
        <v>207</v>
      </c>
      <c r="B6109">
        <v>2006013</v>
      </c>
      <c r="C6109">
        <v>15</v>
      </c>
      <c r="D6109">
        <v>1</v>
      </c>
      <c r="E6109" s="28" t="s">
        <v>533</v>
      </c>
      <c r="F6109" t="s">
        <v>581</v>
      </c>
      <c r="G6109" t="s">
        <v>581</v>
      </c>
      <c r="H6109">
        <v>17</v>
      </c>
      <c r="I6109" s="3">
        <v>0.15058823529411766</v>
      </c>
      <c r="J6109">
        <v>15.36</v>
      </c>
      <c r="K6109">
        <f t="shared" si="692"/>
        <v>6</v>
      </c>
      <c r="L6109">
        <v>-3.1199999999999999E-4</v>
      </c>
      <c r="M6109">
        <f t="shared" si="693"/>
        <v>0.15018887529411767</v>
      </c>
      <c r="N6109" s="5">
        <v>185.29867137024002</v>
      </c>
      <c r="O6109" s="3">
        <v>7.1953733588063571</v>
      </c>
      <c r="P6109" s="7">
        <v>3.8831219380032603E-2</v>
      </c>
      <c r="Q6109" s="9">
        <f t="shared" si="694"/>
        <v>7.1764795453756616</v>
      </c>
      <c r="R6109" s="7">
        <f t="shared" si="695"/>
        <v>3.8729255273701024E-2</v>
      </c>
      <c r="S6109" t="s">
        <v>484</v>
      </c>
      <c r="T6109" t="s">
        <v>581</v>
      </c>
      <c r="U6109">
        <v>41</v>
      </c>
      <c r="V6109">
        <f t="shared" si="698"/>
        <v>12.4968</v>
      </c>
      <c r="W6109">
        <f t="shared" si="696"/>
        <v>129.99207237113615</v>
      </c>
      <c r="X6109">
        <f t="shared" si="697"/>
        <v>65.914690161014903</v>
      </c>
    </row>
    <row r="6110" spans="1:24">
      <c r="A6110" t="s">
        <v>207</v>
      </c>
      <c r="B6110">
        <v>2006013</v>
      </c>
      <c r="C6110">
        <v>15</v>
      </c>
      <c r="D6110">
        <v>3</v>
      </c>
      <c r="E6110" s="28" t="s">
        <v>533</v>
      </c>
      <c r="F6110" t="s">
        <v>581</v>
      </c>
      <c r="G6110" t="s">
        <v>581</v>
      </c>
      <c r="H6110">
        <v>11</v>
      </c>
      <c r="I6110" s="3">
        <v>0.23272727272727273</v>
      </c>
      <c r="J6110">
        <v>33.024000000000001</v>
      </c>
      <c r="K6110">
        <f t="shared" si="692"/>
        <v>12.9</v>
      </c>
      <c r="L6110">
        <v>-3.1199999999999999E-4</v>
      </c>
      <c r="M6110">
        <f t="shared" si="693"/>
        <v>0.23232791272727274</v>
      </c>
      <c r="N6110" s="5">
        <v>856.54310840893447</v>
      </c>
      <c r="O6110" s="3">
        <v>23.974823885764867</v>
      </c>
      <c r="P6110" s="7">
        <v>2.7990212810536916E-2</v>
      </c>
      <c r="Q6110" s="9">
        <f t="shared" si="694"/>
        <v>23.933974191797827</v>
      </c>
      <c r="R6110" s="7">
        <f t="shared" si="695"/>
        <v>2.7942521464280074E-2</v>
      </c>
      <c r="S6110" t="s">
        <v>483</v>
      </c>
      <c r="T6110" t="s">
        <v>581</v>
      </c>
      <c r="U6110">
        <v>84</v>
      </c>
      <c r="V6110">
        <f t="shared" si="698"/>
        <v>25.603200000000001</v>
      </c>
      <c r="W6110">
        <f t="shared" si="696"/>
        <v>981.12987667191089</v>
      </c>
      <c r="X6110">
        <f t="shared" si="697"/>
        <v>497.49858317439589</v>
      </c>
    </row>
    <row r="6111" spans="1:24">
      <c r="A6111" t="s">
        <v>207</v>
      </c>
      <c r="B6111">
        <v>2006013</v>
      </c>
      <c r="C6111">
        <v>18</v>
      </c>
      <c r="D6111">
        <v>1</v>
      </c>
      <c r="E6111" s="28" t="s">
        <v>533</v>
      </c>
      <c r="F6111" t="s">
        <v>581</v>
      </c>
      <c r="G6111" t="s">
        <v>581</v>
      </c>
      <c r="H6111">
        <v>22</v>
      </c>
      <c r="I6111" s="3">
        <v>0.11636363636363636</v>
      </c>
      <c r="J6111">
        <v>51.968000000000004</v>
      </c>
      <c r="K6111">
        <f t="shared" si="692"/>
        <v>20.3</v>
      </c>
      <c r="L6111">
        <v>-3.1199999999999999E-4</v>
      </c>
      <c r="M6111">
        <f t="shared" si="693"/>
        <v>0.11596427636363636</v>
      </c>
      <c r="N6111" s="5">
        <v>2121.1035968045057</v>
      </c>
      <c r="O6111" s="3">
        <v>18.955254654891277</v>
      </c>
      <c r="P6111" s="7">
        <v>8.9365058281207152E-3</v>
      </c>
      <c r="Q6111" s="9">
        <f t="shared" si="694"/>
        <v>18.890345412113987</v>
      </c>
      <c r="R6111" s="7">
        <f t="shared" si="695"/>
        <v>8.9059041908998472E-3</v>
      </c>
      <c r="S6111" t="s">
        <v>483</v>
      </c>
      <c r="T6111" t="s">
        <v>581</v>
      </c>
      <c r="U6111">
        <v>95</v>
      </c>
      <c r="V6111">
        <f t="shared" si="698"/>
        <v>28.956000000000003</v>
      </c>
      <c r="W6111">
        <f t="shared" si="696"/>
        <v>2624.8353910438577</v>
      </c>
      <c r="X6111">
        <f t="shared" si="697"/>
        <v>1330.967407230436</v>
      </c>
    </row>
    <row r="6112" spans="1:24">
      <c r="A6112" t="s">
        <v>192</v>
      </c>
      <c r="B6112">
        <v>2014025</v>
      </c>
      <c r="C6112">
        <v>11</v>
      </c>
      <c r="D6112">
        <v>3</v>
      </c>
      <c r="E6112" s="28" t="s">
        <v>533</v>
      </c>
      <c r="F6112" t="s">
        <v>581</v>
      </c>
      <c r="G6112" t="s">
        <v>581</v>
      </c>
      <c r="H6112">
        <v>8</v>
      </c>
      <c r="I6112" s="3">
        <v>0.32</v>
      </c>
      <c r="J6112">
        <v>83.456000000000003</v>
      </c>
      <c r="K6112">
        <f t="shared" si="692"/>
        <v>32.6</v>
      </c>
      <c r="L6112">
        <v>-3.1199999999999999E-4</v>
      </c>
      <c r="M6112">
        <f t="shared" si="693"/>
        <v>0.31960063999999999</v>
      </c>
      <c r="N6112" s="5">
        <v>5470.2226662621188</v>
      </c>
      <c r="O6112" s="3">
        <v>83.577422896128368</v>
      </c>
      <c r="P6112" s="7">
        <v>1.5278614417580558E-2</v>
      </c>
      <c r="Q6112" s="9">
        <f t="shared" si="694"/>
        <v>83.473517923243776</v>
      </c>
      <c r="R6112" s="7">
        <f t="shared" si="695"/>
        <v>1.5259619766133291E-2</v>
      </c>
      <c r="S6112" t="s">
        <v>485</v>
      </c>
      <c r="T6112" t="s">
        <v>581</v>
      </c>
      <c r="U6112">
        <v>106</v>
      </c>
      <c r="V6112">
        <f t="shared" si="698"/>
        <v>32.308800000000005</v>
      </c>
      <c r="W6112">
        <f t="shared" si="696"/>
        <v>7240.7043398461283</v>
      </c>
      <c r="X6112">
        <f t="shared" si="697"/>
        <v>3671.5222274927569</v>
      </c>
    </row>
    <row r="6113" spans="1:24">
      <c r="A6113" t="s">
        <v>108</v>
      </c>
      <c r="B6113">
        <v>2014025</v>
      </c>
      <c r="C6113">
        <v>5</v>
      </c>
      <c r="D6113">
        <v>1</v>
      </c>
      <c r="E6113" s="28" t="s">
        <v>533</v>
      </c>
      <c r="F6113" t="s">
        <v>581</v>
      </c>
      <c r="G6113" t="s">
        <v>581</v>
      </c>
      <c r="H6113">
        <v>21</v>
      </c>
      <c r="I6113" s="3">
        <v>0.1219047619047619</v>
      </c>
      <c r="J6113">
        <v>15.872000000000002</v>
      </c>
      <c r="K6113">
        <f t="shared" si="692"/>
        <v>6.2</v>
      </c>
      <c r="L6113">
        <v>-3.1199999999999999E-4</v>
      </c>
      <c r="M6113">
        <f t="shared" si="693"/>
        <v>0.1215054019047619</v>
      </c>
      <c r="N6113" s="5">
        <v>197.85780354088965</v>
      </c>
      <c r="O6113" s="3">
        <v>6.0318943618194236</v>
      </c>
      <c r="P6113" s="7">
        <v>3.0486006889148862E-2</v>
      </c>
      <c r="Q6113" s="9">
        <f t="shared" si="694"/>
        <v>6.0122862240915156</v>
      </c>
      <c r="R6113" s="7">
        <f t="shared" si="695"/>
        <v>3.0386904718918532E-2</v>
      </c>
      <c r="S6113" t="s">
        <v>483</v>
      </c>
      <c r="T6113" t="s">
        <v>581</v>
      </c>
      <c r="U6113">
        <v>36</v>
      </c>
      <c r="V6113">
        <f t="shared" si="698"/>
        <v>10.972800000000001</v>
      </c>
      <c r="W6113">
        <f t="shared" si="696"/>
        <v>126.53346140165922</v>
      </c>
      <c r="X6113">
        <f t="shared" si="697"/>
        <v>64.160942672555137</v>
      </c>
    </row>
    <row r="6114" spans="1:24">
      <c r="A6114" t="s">
        <v>108</v>
      </c>
      <c r="B6114">
        <v>2014025</v>
      </c>
      <c r="C6114">
        <v>5</v>
      </c>
      <c r="D6114">
        <v>3</v>
      </c>
      <c r="E6114" s="28" t="s">
        <v>533</v>
      </c>
      <c r="F6114" t="s">
        <v>581</v>
      </c>
      <c r="G6114" t="s">
        <v>581</v>
      </c>
      <c r="H6114">
        <v>9</v>
      </c>
      <c r="I6114" s="3">
        <v>0.28444444444444444</v>
      </c>
      <c r="J6114">
        <v>21.504000000000001</v>
      </c>
      <c r="K6114">
        <f t="shared" si="692"/>
        <v>8.4</v>
      </c>
      <c r="L6114">
        <v>-3.1199999999999999E-4</v>
      </c>
      <c r="M6114">
        <f t="shared" si="693"/>
        <v>0.28404508444444443</v>
      </c>
      <c r="N6114" s="5">
        <v>363.1853958856704</v>
      </c>
      <c r="O6114" s="3">
        <v>18.961976823352867</v>
      </c>
      <c r="P6114" s="7">
        <v>5.2210185316267609E-2</v>
      </c>
      <c r="Q6114" s="9">
        <f t="shared" si="694"/>
        <v>18.935710276995053</v>
      </c>
      <c r="R6114" s="7">
        <f t="shared" si="695"/>
        <v>5.2137862621976006E-2</v>
      </c>
      <c r="S6114" t="s">
        <v>483</v>
      </c>
      <c r="T6114" t="s">
        <v>490</v>
      </c>
      <c r="U6114">
        <v>42</v>
      </c>
      <c r="V6114">
        <f t="shared" si="698"/>
        <v>12.801600000000001</v>
      </c>
      <c r="W6114">
        <f t="shared" si="696"/>
        <v>257.31229336011626</v>
      </c>
      <c r="X6114">
        <f t="shared" si="697"/>
        <v>130.47457265723409</v>
      </c>
    </row>
    <row r="6115" spans="1:24">
      <c r="A6115" t="s">
        <v>108</v>
      </c>
      <c r="B6115">
        <v>2014025</v>
      </c>
      <c r="C6115">
        <v>6</v>
      </c>
      <c r="D6115">
        <v>4</v>
      </c>
      <c r="E6115" s="28" t="s">
        <v>533</v>
      </c>
      <c r="F6115" t="s">
        <v>581</v>
      </c>
      <c r="G6115" t="s">
        <v>581</v>
      </c>
      <c r="H6115">
        <v>6</v>
      </c>
      <c r="I6115" s="3">
        <v>0.42666666666666669</v>
      </c>
      <c r="J6115">
        <v>18.432000000000002</v>
      </c>
      <c r="K6115">
        <f t="shared" si="692"/>
        <v>7.2000000000000011</v>
      </c>
      <c r="L6115">
        <v>-3.1199999999999999E-4</v>
      </c>
      <c r="M6115">
        <f t="shared" si="693"/>
        <v>0.42626730666666668</v>
      </c>
      <c r="N6115" s="5">
        <v>266.83008677314569</v>
      </c>
      <c r="O6115" s="3">
        <v>24.134580420607936</v>
      </c>
      <c r="P6115" s="7">
        <v>9.0449246981382334E-2</v>
      </c>
      <c r="Q6115" s="9">
        <f t="shared" si="694"/>
        <v>24.112524875805285</v>
      </c>
      <c r="R6115" s="7">
        <f t="shared" si="695"/>
        <v>9.0366589343072595E-2</v>
      </c>
      <c r="S6115" t="s">
        <v>482</v>
      </c>
      <c r="T6115" t="s">
        <v>581</v>
      </c>
      <c r="U6115">
        <v>34</v>
      </c>
      <c r="V6115">
        <f t="shared" si="698"/>
        <v>10.363200000000001</v>
      </c>
      <c r="W6115">
        <f t="shared" si="696"/>
        <v>163.37142417820863</v>
      </c>
      <c r="X6115">
        <f t="shared" si="697"/>
        <v>82.840257943771718</v>
      </c>
    </row>
    <row r="6116" spans="1:24">
      <c r="A6116" t="s">
        <v>87</v>
      </c>
      <c r="B6116">
        <v>2006013</v>
      </c>
      <c r="C6116">
        <v>1</v>
      </c>
      <c r="D6116">
        <v>4</v>
      </c>
      <c r="E6116" s="28" t="s">
        <v>533</v>
      </c>
      <c r="F6116" t="s">
        <v>581</v>
      </c>
      <c r="G6116" t="s">
        <v>581</v>
      </c>
      <c r="H6116">
        <v>12</v>
      </c>
      <c r="I6116" s="3">
        <v>0.21333333333333335</v>
      </c>
      <c r="J6116">
        <v>46.336000000000006</v>
      </c>
      <c r="K6116">
        <f t="shared" si="692"/>
        <v>18.100000000000001</v>
      </c>
      <c r="L6116">
        <v>-3.1199999999999999E-4</v>
      </c>
      <c r="M6116">
        <f t="shared" si="693"/>
        <v>0.21293397333333336</v>
      </c>
      <c r="N6116" s="5">
        <v>1686.2693813223427</v>
      </c>
      <c r="O6116" s="3">
        <v>30.911707860992003</v>
      </c>
      <c r="P6116" s="7">
        <v>1.8331417389997075E-2</v>
      </c>
      <c r="Q6116" s="9">
        <f t="shared" si="694"/>
        <v>30.854107805410653</v>
      </c>
      <c r="R6116" s="7">
        <f t="shared" si="695"/>
        <v>1.8297259113615291E-2</v>
      </c>
      <c r="S6116" t="s">
        <v>485</v>
      </c>
      <c r="T6116" t="s">
        <v>581</v>
      </c>
      <c r="U6116">
        <v>92</v>
      </c>
      <c r="V6116">
        <f t="shared" si="698"/>
        <v>28.041600000000003</v>
      </c>
      <c r="W6116">
        <f t="shared" si="696"/>
        <v>2044.9518534004685</v>
      </c>
      <c r="X6116">
        <f t="shared" si="697"/>
        <v>1036.9276014482155</v>
      </c>
    </row>
    <row r="6117" spans="1:24">
      <c r="A6117" t="s">
        <v>87</v>
      </c>
      <c r="B6117">
        <v>2006013</v>
      </c>
      <c r="C6117">
        <v>2</v>
      </c>
      <c r="D6117">
        <v>1</v>
      </c>
      <c r="E6117" s="28" t="s">
        <v>533</v>
      </c>
      <c r="F6117" t="s">
        <v>581</v>
      </c>
      <c r="G6117" t="s">
        <v>581</v>
      </c>
      <c r="H6117">
        <v>9</v>
      </c>
      <c r="I6117" s="3">
        <v>0.28444444444444444</v>
      </c>
      <c r="J6117">
        <v>60.928000000000004</v>
      </c>
      <c r="K6117">
        <f t="shared" si="692"/>
        <v>23.8</v>
      </c>
      <c r="L6117">
        <v>-3.1199999999999999E-4</v>
      </c>
      <c r="M6117">
        <f t="shared" si="693"/>
        <v>0.28404508444444443</v>
      </c>
      <c r="N6117" s="5">
        <v>2915.57165030441</v>
      </c>
      <c r="O6117" s="3">
        <v>54.191601323576542</v>
      </c>
      <c r="P6117" s="7">
        <v>1.8586955775179968E-2</v>
      </c>
      <c r="Q6117" s="9">
        <f t="shared" si="694"/>
        <v>54.115871824510826</v>
      </c>
      <c r="R6117" s="7">
        <f t="shared" si="695"/>
        <v>1.8560981623916076E-2</v>
      </c>
      <c r="S6117" t="s">
        <v>485</v>
      </c>
      <c r="T6117" t="s">
        <v>581</v>
      </c>
      <c r="U6117">
        <v>87</v>
      </c>
      <c r="V6117">
        <f t="shared" si="698"/>
        <v>26.517600000000002</v>
      </c>
      <c r="W6117">
        <f t="shared" si="696"/>
        <v>3379.2079373955603</v>
      </c>
      <c r="X6117">
        <f t="shared" si="697"/>
        <v>1713.4848311913547</v>
      </c>
    </row>
    <row r="6118" spans="1:24">
      <c r="A6118" t="s">
        <v>112</v>
      </c>
      <c r="B6118">
        <v>2006013</v>
      </c>
      <c r="C6118">
        <v>4</v>
      </c>
      <c r="D6118">
        <v>1</v>
      </c>
      <c r="E6118" s="28" t="s">
        <v>533</v>
      </c>
      <c r="F6118" t="s">
        <v>581</v>
      </c>
      <c r="G6118" t="s">
        <v>581</v>
      </c>
      <c r="H6118">
        <v>10</v>
      </c>
      <c r="I6118" s="3">
        <v>0.25600000000000001</v>
      </c>
      <c r="J6118">
        <v>17.920000000000002</v>
      </c>
      <c r="K6118">
        <f t="shared" si="692"/>
        <v>7.0000000000000009</v>
      </c>
      <c r="L6118">
        <v>-3.1199999999999999E-4</v>
      </c>
      <c r="M6118">
        <f t="shared" si="693"/>
        <v>0.25560063999999999</v>
      </c>
      <c r="N6118" s="5">
        <v>252.21208047616005</v>
      </c>
      <c r="O6118" s="3">
        <v>14.206231697817611</v>
      </c>
      <c r="P6118" s="7">
        <v>5.6326531508709518E-2</v>
      </c>
      <c r="Q6118" s="9">
        <f t="shared" si="694"/>
        <v>14.18439043393867</v>
      </c>
      <c r="R6118" s="7">
        <f t="shared" si="695"/>
        <v>5.6239932707265496E-2</v>
      </c>
      <c r="S6118" t="s">
        <v>482</v>
      </c>
      <c r="T6118" t="s">
        <v>581</v>
      </c>
      <c r="U6118">
        <v>38</v>
      </c>
      <c r="V6118">
        <f t="shared" si="698"/>
        <v>11.5824</v>
      </c>
      <c r="W6118">
        <f t="shared" si="696"/>
        <v>167.1406797930691</v>
      </c>
      <c r="X6118">
        <f t="shared" si="697"/>
        <v>84.751523080632182</v>
      </c>
    </row>
    <row r="6119" spans="1:24">
      <c r="A6119" t="s">
        <v>102</v>
      </c>
      <c r="B6119">
        <v>2014025</v>
      </c>
      <c r="C6119">
        <v>3</v>
      </c>
      <c r="D6119">
        <v>1</v>
      </c>
      <c r="E6119" s="28" t="s">
        <v>533</v>
      </c>
      <c r="F6119" t="s">
        <v>581</v>
      </c>
      <c r="G6119" t="s">
        <v>581</v>
      </c>
      <c r="H6119">
        <v>15</v>
      </c>
      <c r="I6119" s="3">
        <v>0.17066666666666666</v>
      </c>
      <c r="J6119">
        <v>85.76</v>
      </c>
      <c r="K6119">
        <f t="shared" si="692"/>
        <v>33.5</v>
      </c>
      <c r="L6119">
        <v>-3.1199999999999999E-4</v>
      </c>
      <c r="M6119">
        <f t="shared" si="693"/>
        <v>0.17026730666666667</v>
      </c>
      <c r="N6119" s="5">
        <v>5776.4287207014404</v>
      </c>
      <c r="O6119" s="3">
        <v>45.890017368474652</v>
      </c>
      <c r="P6119" s="7">
        <v>7.9443579393639885E-3</v>
      </c>
      <c r="Q6119" s="9">
        <f t="shared" si="694"/>
        <v>45.782847621039927</v>
      </c>
      <c r="R6119" s="7">
        <f t="shared" si="695"/>
        <v>7.9258049972925921E-3</v>
      </c>
      <c r="S6119" t="s">
        <v>485</v>
      </c>
      <c r="T6119" t="s">
        <v>581</v>
      </c>
      <c r="U6119">
        <v>95</v>
      </c>
      <c r="V6119">
        <f t="shared" si="698"/>
        <v>28.956000000000003</v>
      </c>
      <c r="W6119">
        <f t="shared" si="696"/>
        <v>7072.6001172237247</v>
      </c>
      <c r="X6119">
        <f t="shared" si="697"/>
        <v>3586.2821236402829</v>
      </c>
    </row>
    <row r="6120" spans="1:24">
      <c r="A6120" t="s">
        <v>98</v>
      </c>
      <c r="B6120">
        <v>2014025</v>
      </c>
      <c r="C6120">
        <v>3</v>
      </c>
      <c r="D6120">
        <v>1</v>
      </c>
      <c r="E6120" s="28" t="s">
        <v>533</v>
      </c>
      <c r="F6120" t="s">
        <v>581</v>
      </c>
      <c r="G6120" t="s">
        <v>581</v>
      </c>
      <c r="H6120">
        <v>16</v>
      </c>
      <c r="I6120" s="3">
        <v>0.16</v>
      </c>
      <c r="J6120">
        <v>64</v>
      </c>
      <c r="K6120">
        <f t="shared" si="692"/>
        <v>25</v>
      </c>
      <c r="L6120">
        <v>-3.1199999999999999E-4</v>
      </c>
      <c r="M6120">
        <f t="shared" si="693"/>
        <v>0.15960064000000002</v>
      </c>
      <c r="N6120" s="5">
        <v>3216.9908224000001</v>
      </c>
      <c r="O6120" s="3">
        <v>32.089483964159861</v>
      </c>
      <c r="P6120" s="7">
        <v>9.9750001587570157E-3</v>
      </c>
      <c r="Q6120" s="9">
        <f t="shared" si="694"/>
        <v>32.009588341920221</v>
      </c>
      <c r="R6120" s="7">
        <f t="shared" si="695"/>
        <v>9.9501646442496927E-3</v>
      </c>
      <c r="S6120" t="s">
        <v>481</v>
      </c>
      <c r="T6120" t="s">
        <v>581</v>
      </c>
      <c r="U6120">
        <v>87</v>
      </c>
      <c r="V6120">
        <f t="shared" si="698"/>
        <v>26.517600000000002</v>
      </c>
      <c r="W6120">
        <f t="shared" si="696"/>
        <v>3724.665626965837</v>
      </c>
      <c r="X6120">
        <f t="shared" si="697"/>
        <v>1888.6550254686863</v>
      </c>
    </row>
    <row r="6121" spans="1:24">
      <c r="A6121" t="s">
        <v>98</v>
      </c>
      <c r="B6121">
        <v>2014025</v>
      </c>
      <c r="C6121">
        <v>4</v>
      </c>
      <c r="D6121">
        <v>3</v>
      </c>
      <c r="E6121" s="28" t="s">
        <v>533</v>
      </c>
      <c r="F6121" t="s">
        <v>581</v>
      </c>
      <c r="G6121" t="s">
        <v>581</v>
      </c>
      <c r="H6121">
        <v>30</v>
      </c>
      <c r="I6121" s="3">
        <v>8.533333333333333E-2</v>
      </c>
      <c r="J6121">
        <v>49.152000000000001</v>
      </c>
      <c r="K6121">
        <f t="shared" si="692"/>
        <v>19.2</v>
      </c>
      <c r="L6121">
        <v>-3.1199999999999999E-4</v>
      </c>
      <c r="M6121">
        <f t="shared" si="693"/>
        <v>8.4933973333333329E-2</v>
      </c>
      <c r="N6121" s="5">
        <v>1897.4583948312577</v>
      </c>
      <c r="O6121" s="3">
        <v>13.153918238720101</v>
      </c>
      <c r="P6121" s="7">
        <v>6.9323882276163887E-3</v>
      </c>
      <c r="Q6121" s="9">
        <f t="shared" si="694"/>
        <v>13.092464253397937</v>
      </c>
      <c r="R6121" s="7">
        <f t="shared" si="695"/>
        <v>6.9000007004434262E-3</v>
      </c>
      <c r="S6121" t="s">
        <v>482</v>
      </c>
      <c r="T6121" t="s">
        <v>581</v>
      </c>
      <c r="U6121">
        <v>66</v>
      </c>
      <c r="V6121">
        <f t="shared" si="698"/>
        <v>20.116800000000001</v>
      </c>
      <c r="W6121">
        <f t="shared" si="696"/>
        <v>1817.6576237729075</v>
      </c>
      <c r="X6121">
        <f t="shared" si="697"/>
        <v>921.67419831365703</v>
      </c>
    </row>
    <row r="6122" spans="1:24">
      <c r="A6122" t="s">
        <v>98</v>
      </c>
      <c r="B6122">
        <v>2014025</v>
      </c>
      <c r="C6122">
        <v>19</v>
      </c>
      <c r="D6122">
        <v>3</v>
      </c>
      <c r="E6122" s="28" t="s">
        <v>533</v>
      </c>
      <c r="F6122" t="s">
        <v>581</v>
      </c>
      <c r="G6122" t="s">
        <v>581</v>
      </c>
      <c r="H6122">
        <v>18</v>
      </c>
      <c r="I6122" s="3">
        <v>0.14222222222222222</v>
      </c>
      <c r="J6122">
        <v>60.160000000000004</v>
      </c>
      <c r="K6122">
        <f t="shared" si="692"/>
        <v>23.5</v>
      </c>
      <c r="L6122">
        <v>-3.1199999999999999E-4</v>
      </c>
      <c r="M6122">
        <f t="shared" si="693"/>
        <v>0.14182286222222223</v>
      </c>
      <c r="N6122" s="5">
        <v>2842.5330906726404</v>
      </c>
      <c r="O6122" s="3">
        <v>26.816200467342536</v>
      </c>
      <c r="P6122" s="7">
        <v>9.4339096896834743E-3</v>
      </c>
      <c r="Q6122" s="9">
        <f t="shared" si="694"/>
        <v>26.741078085545595</v>
      </c>
      <c r="R6122" s="7">
        <f t="shared" si="695"/>
        <v>9.4074817187854588E-3</v>
      </c>
      <c r="S6122" t="s">
        <v>481</v>
      </c>
      <c r="T6122" t="s">
        <v>581</v>
      </c>
      <c r="U6122">
        <v>104</v>
      </c>
      <c r="V6122">
        <f t="shared" si="698"/>
        <v>31.699200000000001</v>
      </c>
      <c r="W6122">
        <f t="shared" si="696"/>
        <v>3738.1608611724105</v>
      </c>
      <c r="X6122">
        <f t="shared" si="697"/>
        <v>1895.4980133921108</v>
      </c>
    </row>
    <row r="6123" spans="1:24">
      <c r="A6123" t="s">
        <v>194</v>
      </c>
      <c r="B6123">
        <v>2014025</v>
      </c>
      <c r="C6123">
        <v>9</v>
      </c>
      <c r="D6123">
        <v>1</v>
      </c>
      <c r="E6123" s="28" t="s">
        <v>533</v>
      </c>
      <c r="F6123" t="s">
        <v>581</v>
      </c>
      <c r="G6123" t="s">
        <v>581</v>
      </c>
      <c r="H6123">
        <v>32</v>
      </c>
      <c r="I6123" s="3">
        <v>0.08</v>
      </c>
      <c r="J6123">
        <v>31.744000000000003</v>
      </c>
      <c r="K6123">
        <f t="shared" si="692"/>
        <v>12.4</v>
      </c>
      <c r="L6123">
        <v>-3.1199999999999999E-4</v>
      </c>
      <c r="M6123">
        <f t="shared" si="693"/>
        <v>7.960064E-2</v>
      </c>
      <c r="N6123" s="5">
        <v>791.43121416355859</v>
      </c>
      <c r="O6123" s="3">
        <v>7.9580311735679903</v>
      </c>
      <c r="P6123" s="7">
        <v>1.0055240469607469E-2</v>
      </c>
      <c r="Q6123" s="9">
        <f t="shared" si="694"/>
        <v>7.9184044249919339</v>
      </c>
      <c r="R6123" s="7">
        <f t="shared" si="695"/>
        <v>1.0005170737877293E-2</v>
      </c>
      <c r="S6123" t="s">
        <v>483</v>
      </c>
      <c r="T6123" t="s">
        <v>581</v>
      </c>
      <c r="U6123">
        <v>85</v>
      </c>
      <c r="V6123">
        <f t="shared" si="698"/>
        <v>25.908000000000001</v>
      </c>
      <c r="W6123">
        <f t="shared" si="696"/>
        <v>914.92384621013844</v>
      </c>
      <c r="X6123">
        <f t="shared" si="697"/>
        <v>463.92768992623633</v>
      </c>
    </row>
    <row r="6124" spans="1:24">
      <c r="A6124" t="s">
        <v>194</v>
      </c>
      <c r="B6124">
        <v>2014025</v>
      </c>
      <c r="C6124">
        <v>9</v>
      </c>
      <c r="D6124">
        <v>3</v>
      </c>
      <c r="E6124" s="28" t="s">
        <v>533</v>
      </c>
      <c r="F6124" t="s">
        <v>581</v>
      </c>
      <c r="G6124" t="s">
        <v>581</v>
      </c>
      <c r="H6124">
        <v>22</v>
      </c>
      <c r="I6124" s="3">
        <v>0.11636363636363636</v>
      </c>
      <c r="J6124">
        <v>45.056000000000004</v>
      </c>
      <c r="K6124">
        <f t="shared" si="692"/>
        <v>17.600000000000001</v>
      </c>
      <c r="L6124">
        <v>-3.1199999999999999E-4</v>
      </c>
      <c r="M6124">
        <f t="shared" si="693"/>
        <v>0.11596427636363636</v>
      </c>
      <c r="N6124" s="5">
        <v>1594.3921234345987</v>
      </c>
      <c r="O6124" s="3">
        <v>16.428454550536586</v>
      </c>
      <c r="P6124" s="7">
        <v>1.0303898463288209E-2</v>
      </c>
      <c r="Q6124" s="9">
        <f t="shared" si="694"/>
        <v>16.37221732579469</v>
      </c>
      <c r="R6124" s="7">
        <f t="shared" si="695"/>
        <v>1.0268626572568659E-2</v>
      </c>
      <c r="S6124" t="s">
        <v>483</v>
      </c>
      <c r="T6124" t="s">
        <v>581</v>
      </c>
      <c r="U6124">
        <v>82</v>
      </c>
      <c r="V6124">
        <f t="shared" si="698"/>
        <v>24.993600000000001</v>
      </c>
      <c r="W6124">
        <f t="shared" si="696"/>
        <v>1783.6744485742918</v>
      </c>
      <c r="X6124">
        <f t="shared" si="697"/>
        <v>904.44245161522053</v>
      </c>
    </row>
    <row r="6125" spans="1:24">
      <c r="A6125" t="s">
        <v>194</v>
      </c>
      <c r="B6125">
        <v>2014025</v>
      </c>
      <c r="C6125">
        <v>10</v>
      </c>
      <c r="D6125">
        <v>3</v>
      </c>
      <c r="E6125" s="28" t="s">
        <v>533</v>
      </c>
      <c r="F6125" t="s">
        <v>581</v>
      </c>
      <c r="G6125" t="s">
        <v>581</v>
      </c>
      <c r="H6125">
        <v>12</v>
      </c>
      <c r="I6125" s="3">
        <v>0.21333333333333335</v>
      </c>
      <c r="J6125">
        <v>17.664000000000001</v>
      </c>
      <c r="K6125">
        <f t="shared" si="692"/>
        <v>6.9</v>
      </c>
      <c r="L6125">
        <v>-3.1199999999999999E-4</v>
      </c>
      <c r="M6125">
        <f t="shared" si="693"/>
        <v>0.21293397333333336</v>
      </c>
      <c r="N6125" s="5">
        <v>245.05749288714244</v>
      </c>
      <c r="O6125" s="3">
        <v>11.695549042687965</v>
      </c>
      <c r="P6125" s="7">
        <v>4.7725735315810869E-2</v>
      </c>
      <c r="Q6125" s="9">
        <f t="shared" si="694"/>
        <v>11.673921941676912</v>
      </c>
      <c r="R6125" s="7">
        <f t="shared" si="695"/>
        <v>4.7637482144050017E-2</v>
      </c>
      <c r="S6125" t="s">
        <v>482</v>
      </c>
      <c r="T6125" t="s">
        <v>581</v>
      </c>
      <c r="U6125">
        <v>41</v>
      </c>
      <c r="V6125">
        <f t="shared" si="698"/>
        <v>12.4968</v>
      </c>
      <c r="W6125">
        <f t="shared" si="696"/>
        <v>171.40496184750529</v>
      </c>
      <c r="X6125">
        <f t="shared" si="697"/>
        <v>86.913799789128973</v>
      </c>
    </row>
    <row r="6126" spans="1:24">
      <c r="A6126" t="s">
        <v>194</v>
      </c>
      <c r="B6126">
        <v>2014025</v>
      </c>
      <c r="C6126">
        <v>10</v>
      </c>
      <c r="D6126">
        <v>1</v>
      </c>
      <c r="E6126" s="28" t="s">
        <v>533</v>
      </c>
      <c r="F6126" t="s">
        <v>581</v>
      </c>
      <c r="G6126" t="s">
        <v>581</v>
      </c>
      <c r="H6126">
        <v>19</v>
      </c>
      <c r="I6126" s="3">
        <v>0.13473684210526315</v>
      </c>
      <c r="J6126">
        <v>31.744000000000003</v>
      </c>
      <c r="K6126">
        <f t="shared" si="692"/>
        <v>12.4</v>
      </c>
      <c r="L6126">
        <v>-3.1199999999999999E-4</v>
      </c>
      <c r="M6126">
        <f t="shared" si="693"/>
        <v>0.13433748210526317</v>
      </c>
      <c r="N6126" s="5">
        <v>791.43121416355859</v>
      </c>
      <c r="O6126" s="3">
        <v>13.379830407916856</v>
      </c>
      <c r="P6126" s="7">
        <v>1.6905866446091114E-2</v>
      </c>
      <c r="Q6126" s="9">
        <f t="shared" si="694"/>
        <v>13.340340921626639</v>
      </c>
      <c r="R6126" s="7">
        <f t="shared" si="695"/>
        <v>1.6855970149883045E-2</v>
      </c>
      <c r="S6126" t="s">
        <v>483</v>
      </c>
      <c r="T6126" t="s">
        <v>581</v>
      </c>
      <c r="U6126">
        <v>59</v>
      </c>
      <c r="V6126">
        <f t="shared" si="698"/>
        <v>17.9832</v>
      </c>
      <c r="W6126">
        <f t="shared" si="696"/>
        <v>706.96385706724311</v>
      </c>
      <c r="X6126">
        <f t="shared" si="697"/>
        <v>358.47804211151578</v>
      </c>
    </row>
    <row r="6127" spans="1:24">
      <c r="A6127" t="s">
        <v>194</v>
      </c>
      <c r="B6127">
        <v>2014025</v>
      </c>
      <c r="C6127">
        <v>11</v>
      </c>
      <c r="D6127">
        <v>1</v>
      </c>
      <c r="E6127" s="28" t="s">
        <v>533</v>
      </c>
      <c r="F6127" t="s">
        <v>581</v>
      </c>
      <c r="G6127" t="s">
        <v>581</v>
      </c>
      <c r="H6127">
        <v>13</v>
      </c>
      <c r="I6127" s="3">
        <v>0.19692307692307692</v>
      </c>
      <c r="J6127">
        <v>67.072000000000003</v>
      </c>
      <c r="K6127">
        <f t="shared" si="692"/>
        <v>26.2</v>
      </c>
      <c r="L6127">
        <v>-3.1199999999999999E-4</v>
      </c>
      <c r="M6127">
        <f t="shared" si="693"/>
        <v>0.19652371692307694</v>
      </c>
      <c r="N6127" s="5">
        <v>3533.23388820521</v>
      </c>
      <c r="O6127" s="3">
        <v>41.372406179392271</v>
      </c>
      <c r="P6127" s="7">
        <v>1.1709501122329709E-2</v>
      </c>
      <c r="Q6127" s="9">
        <f t="shared" si="694"/>
        <v>41.288748846379946</v>
      </c>
      <c r="R6127" s="7">
        <f t="shared" si="695"/>
        <v>1.1685823852253819E-2</v>
      </c>
      <c r="S6127" t="s">
        <v>481</v>
      </c>
      <c r="T6127" t="s">
        <v>581</v>
      </c>
      <c r="U6127">
        <v>99</v>
      </c>
      <c r="V6127">
        <f t="shared" si="698"/>
        <v>30.1752</v>
      </c>
      <c r="W6127">
        <f t="shared" si="696"/>
        <v>4477.2282559148634</v>
      </c>
      <c r="X6127">
        <f t="shared" si="697"/>
        <v>2270.2547000419822</v>
      </c>
    </row>
    <row r="6128" spans="1:24">
      <c r="A6128" t="s">
        <v>194</v>
      </c>
      <c r="B6128">
        <v>2014025</v>
      </c>
      <c r="C6128">
        <v>11</v>
      </c>
      <c r="D6128">
        <v>3</v>
      </c>
      <c r="E6128" s="28" t="s">
        <v>533</v>
      </c>
      <c r="F6128" t="s">
        <v>581</v>
      </c>
      <c r="G6128" t="s">
        <v>581</v>
      </c>
      <c r="H6128">
        <v>21</v>
      </c>
      <c r="I6128" s="3">
        <v>0.1219047619047619</v>
      </c>
      <c r="J6128">
        <v>67.328000000000003</v>
      </c>
      <c r="K6128">
        <f t="shared" si="692"/>
        <v>26.3</v>
      </c>
      <c r="L6128">
        <v>-3.1199999999999999E-4</v>
      </c>
      <c r="M6128">
        <f t="shared" si="693"/>
        <v>0.1215054019047619</v>
      </c>
      <c r="N6128" s="5">
        <v>3560.2566111133701</v>
      </c>
      <c r="O6128" s="3">
        <v>25.73826131324277</v>
      </c>
      <c r="P6128" s="7">
        <v>7.2293275807425164E-3</v>
      </c>
      <c r="Q6128" s="9">
        <f t="shared" si="694"/>
        <v>25.654094804773994</v>
      </c>
      <c r="R6128" s="7">
        <f t="shared" si="695"/>
        <v>7.2056870071372176E-3</v>
      </c>
      <c r="S6128" t="s">
        <v>481</v>
      </c>
      <c r="T6128" t="s">
        <v>581</v>
      </c>
      <c r="U6128">
        <v>94</v>
      </c>
      <c r="V6128">
        <f t="shared" si="698"/>
        <v>28.651200000000003</v>
      </c>
      <c r="W6128">
        <f t="shared" si="696"/>
        <v>4348.9781199470508</v>
      </c>
      <c r="X6128">
        <f t="shared" si="697"/>
        <v>2205.2232883471916</v>
      </c>
    </row>
    <row r="6129" spans="1:24">
      <c r="A6129" t="s">
        <v>194</v>
      </c>
      <c r="B6129">
        <v>2014025</v>
      </c>
      <c r="C6129">
        <v>13</v>
      </c>
      <c r="D6129">
        <v>3</v>
      </c>
      <c r="E6129" s="28" t="s">
        <v>533</v>
      </c>
      <c r="F6129" t="s">
        <v>581</v>
      </c>
      <c r="G6129" t="s">
        <v>581</v>
      </c>
      <c r="H6129">
        <v>26</v>
      </c>
      <c r="I6129" s="3">
        <v>9.8461538461538461E-2</v>
      </c>
      <c r="J6129">
        <v>63.488000000000007</v>
      </c>
      <c r="K6129">
        <f t="shared" si="692"/>
        <v>24.8</v>
      </c>
      <c r="L6129">
        <v>-3.1199999999999999E-4</v>
      </c>
      <c r="M6129">
        <f t="shared" si="693"/>
        <v>9.806217846153846E-2</v>
      </c>
      <c r="N6129" s="5">
        <v>3165.7248566542344</v>
      </c>
      <c r="O6129" s="3">
        <v>19.60803526081569</v>
      </c>
      <c r="P6129" s="7">
        <v>6.1938532717397531E-3</v>
      </c>
      <c r="Q6129" s="9">
        <f t="shared" si="694"/>
        <v>19.528627790392079</v>
      </c>
      <c r="R6129" s="7">
        <f t="shared" si="695"/>
        <v>6.1687697682708082E-3</v>
      </c>
      <c r="S6129" t="s">
        <v>483</v>
      </c>
      <c r="T6129" t="s">
        <v>481</v>
      </c>
      <c r="U6129">
        <v>71</v>
      </c>
      <c r="V6129">
        <f t="shared" si="698"/>
        <v>21.640800000000002</v>
      </c>
      <c r="W6129">
        <f t="shared" si="696"/>
        <v>3175.7809737791335</v>
      </c>
      <c r="X6129">
        <f t="shared" si="697"/>
        <v>1610.3337310312641</v>
      </c>
    </row>
    <row r="6130" spans="1:24">
      <c r="A6130" t="s">
        <v>194</v>
      </c>
      <c r="B6130">
        <v>2014025</v>
      </c>
      <c r="C6130">
        <v>15</v>
      </c>
      <c r="D6130">
        <v>3</v>
      </c>
      <c r="E6130" s="28" t="s">
        <v>533</v>
      </c>
      <c r="F6130" t="s">
        <v>581</v>
      </c>
      <c r="G6130" t="s">
        <v>581</v>
      </c>
      <c r="H6130">
        <v>11</v>
      </c>
      <c r="I6130" s="3">
        <v>0.23272727272727273</v>
      </c>
      <c r="J6130">
        <v>67.84</v>
      </c>
      <c r="K6130">
        <f t="shared" si="692"/>
        <v>26.5</v>
      </c>
      <c r="L6130">
        <v>-3.1199999999999999E-4</v>
      </c>
      <c r="M6130">
        <f t="shared" si="693"/>
        <v>0.23232791272727274</v>
      </c>
      <c r="N6130" s="5">
        <v>3614.6108880486408</v>
      </c>
      <c r="O6130" s="3">
        <v>49.429995307414387</v>
      </c>
      <c r="P6130" s="7">
        <v>1.367505295545085E-2</v>
      </c>
      <c r="Q6130" s="9">
        <f t="shared" si="694"/>
        <v>49.34546413485144</v>
      </c>
      <c r="R6130" s="7">
        <f t="shared" si="695"/>
        <v>1.3651666988003443E-2</v>
      </c>
      <c r="S6130" t="s">
        <v>485</v>
      </c>
      <c r="T6130" t="s">
        <v>581</v>
      </c>
      <c r="U6130">
        <v>94</v>
      </c>
      <c r="V6130">
        <f t="shared" si="698"/>
        <v>28.651200000000003</v>
      </c>
      <c r="W6130">
        <f t="shared" si="696"/>
        <v>4414.6633876440592</v>
      </c>
      <c r="X6130">
        <f t="shared" si="697"/>
        <v>2238.5301199825103</v>
      </c>
    </row>
    <row r="6131" spans="1:24">
      <c r="A6131" t="s">
        <v>194</v>
      </c>
      <c r="B6131">
        <v>2014025</v>
      </c>
      <c r="C6131">
        <v>16</v>
      </c>
      <c r="D6131">
        <v>3</v>
      </c>
      <c r="E6131" s="28" t="s">
        <v>533</v>
      </c>
      <c r="F6131" t="s">
        <v>581</v>
      </c>
      <c r="G6131" t="s">
        <v>581</v>
      </c>
      <c r="H6131">
        <v>21</v>
      </c>
      <c r="I6131" s="3">
        <v>0.1219047619047619</v>
      </c>
      <c r="J6131">
        <v>82.432000000000002</v>
      </c>
      <c r="K6131">
        <f t="shared" si="692"/>
        <v>32.200000000000003</v>
      </c>
      <c r="L6131">
        <v>-3.1199999999999999E-4</v>
      </c>
      <c r="M6131">
        <f t="shared" si="693"/>
        <v>0.1215054019047619</v>
      </c>
      <c r="N6131" s="5">
        <v>5336.8076228755453</v>
      </c>
      <c r="O6131" s="3">
        <v>31.522717284059215</v>
      </c>
      <c r="P6131" s="7">
        <v>5.9066617183166029E-3</v>
      </c>
      <c r="Q6131" s="9">
        <f t="shared" si="694"/>
        <v>31.41960080606917</v>
      </c>
      <c r="R6131" s="7">
        <f t="shared" si="695"/>
        <v>5.8873399654492051E-3</v>
      </c>
      <c r="S6131" t="s">
        <v>485</v>
      </c>
      <c r="T6131" t="s">
        <v>490</v>
      </c>
      <c r="U6131">
        <v>103</v>
      </c>
      <c r="V6131">
        <f t="shared" si="698"/>
        <v>31.394400000000001</v>
      </c>
      <c r="W6131">
        <f t="shared" si="696"/>
        <v>6924.1308941052193</v>
      </c>
      <c r="X6131">
        <f t="shared" si="697"/>
        <v>3510.9982800812518</v>
      </c>
    </row>
    <row r="6132" spans="1:24">
      <c r="A6132" t="s">
        <v>194</v>
      </c>
      <c r="B6132">
        <v>2014025</v>
      </c>
      <c r="C6132">
        <v>17</v>
      </c>
      <c r="D6132">
        <v>1</v>
      </c>
      <c r="E6132" s="28" t="s">
        <v>533</v>
      </c>
      <c r="F6132" t="s">
        <v>581</v>
      </c>
      <c r="G6132" t="s">
        <v>581</v>
      </c>
      <c r="H6132">
        <v>17</v>
      </c>
      <c r="I6132" s="3">
        <v>0.15058823529411766</v>
      </c>
      <c r="J6132">
        <v>52.991999999999997</v>
      </c>
      <c r="K6132">
        <f t="shared" si="692"/>
        <v>20.7</v>
      </c>
      <c r="L6132">
        <v>-3.1199999999999999E-4</v>
      </c>
      <c r="M6132">
        <f t="shared" si="693"/>
        <v>0.15018887529411767</v>
      </c>
      <c r="N6132" s="5">
        <v>2205.5174359842817</v>
      </c>
      <c r="O6132" s="3">
        <v>24.998579322823673</v>
      </c>
      <c r="P6132" s="7">
        <v>1.1334564358892619E-2</v>
      </c>
      <c r="Q6132" s="9">
        <f t="shared" si="694"/>
        <v>24.932471124580601</v>
      </c>
      <c r="R6132" s="7">
        <f t="shared" si="695"/>
        <v>1.130459035045157E-2</v>
      </c>
      <c r="S6132" t="s">
        <v>481</v>
      </c>
      <c r="T6132" t="s">
        <v>581</v>
      </c>
      <c r="U6132">
        <v>93</v>
      </c>
      <c r="V6132">
        <f t="shared" si="698"/>
        <v>28.346400000000003</v>
      </c>
      <c r="W6132">
        <f t="shared" si="696"/>
        <v>2687.4753996671798</v>
      </c>
      <c r="X6132">
        <f t="shared" si="697"/>
        <v>1362.7300884830379</v>
      </c>
    </row>
    <row r="6133" spans="1:24">
      <c r="A6133" t="s">
        <v>194</v>
      </c>
      <c r="B6133">
        <v>2014025</v>
      </c>
      <c r="C6133">
        <v>17</v>
      </c>
      <c r="D6133">
        <v>4</v>
      </c>
      <c r="E6133" s="28" t="s">
        <v>533</v>
      </c>
      <c r="F6133" t="s">
        <v>581</v>
      </c>
      <c r="G6133" t="s">
        <v>581</v>
      </c>
      <c r="H6133">
        <v>17</v>
      </c>
      <c r="I6133" s="3">
        <v>0.15058823529411766</v>
      </c>
      <c r="J6133">
        <v>65.536000000000001</v>
      </c>
      <c r="K6133">
        <f t="shared" si="692"/>
        <v>25.6</v>
      </c>
      <c r="L6133">
        <v>-3.1199999999999999E-4</v>
      </c>
      <c r="M6133">
        <f t="shared" si="693"/>
        <v>0.15018887529411767</v>
      </c>
      <c r="N6133" s="5">
        <v>3373.2593685889028</v>
      </c>
      <c r="O6133" s="3">
        <v>30.932981310828342</v>
      </c>
      <c r="P6133" s="7">
        <v>9.1700571853056724E-3</v>
      </c>
      <c r="Q6133" s="9">
        <f t="shared" si="694"/>
        <v>30.851134984316076</v>
      </c>
      <c r="R6133" s="7">
        <f t="shared" si="695"/>
        <v>9.1457939082880777E-3</v>
      </c>
      <c r="S6133" t="s">
        <v>485</v>
      </c>
      <c r="T6133" t="s">
        <v>581</v>
      </c>
      <c r="U6133">
        <v>109</v>
      </c>
      <c r="V6133">
        <f t="shared" si="698"/>
        <v>33.223199999999999</v>
      </c>
      <c r="W6133">
        <f t="shared" si="696"/>
        <v>4577.3628974148796</v>
      </c>
      <c r="X6133">
        <f t="shared" si="697"/>
        <v>2321.0296723034708</v>
      </c>
    </row>
    <row r="6134" spans="1:24">
      <c r="A6134" t="s">
        <v>194</v>
      </c>
      <c r="B6134">
        <v>2014025</v>
      </c>
      <c r="C6134">
        <v>18</v>
      </c>
      <c r="D6134">
        <v>2</v>
      </c>
      <c r="E6134" s="28" t="s">
        <v>533</v>
      </c>
      <c r="F6134" t="s">
        <v>581</v>
      </c>
      <c r="G6134" t="s">
        <v>581</v>
      </c>
      <c r="H6134">
        <v>32</v>
      </c>
      <c r="I6134" s="3">
        <v>0.08</v>
      </c>
      <c r="J6134">
        <v>55.808</v>
      </c>
      <c r="K6134">
        <f t="shared" si="692"/>
        <v>21.8</v>
      </c>
      <c r="L6134">
        <v>-3.1199999999999999E-4</v>
      </c>
      <c r="M6134">
        <f t="shared" si="693"/>
        <v>7.960064E-2</v>
      </c>
      <c r="N6134" s="5">
        <v>2446.1483494998015</v>
      </c>
      <c r="O6134" s="3">
        <v>14.005974015935431</v>
      </c>
      <c r="P6134" s="7">
        <v>5.7257255140717158E-3</v>
      </c>
      <c r="Q6134" s="9">
        <f t="shared" si="694"/>
        <v>13.936155840914971</v>
      </c>
      <c r="R6134" s="7">
        <f t="shared" si="695"/>
        <v>5.6971834287011637E-3</v>
      </c>
      <c r="S6134" t="s">
        <v>483</v>
      </c>
      <c r="T6134" t="s">
        <v>581</v>
      </c>
      <c r="U6134">
        <v>93</v>
      </c>
      <c r="V6134">
        <f t="shared" si="698"/>
        <v>28.346400000000003</v>
      </c>
      <c r="W6134">
        <f t="shared" si="696"/>
        <v>2977.4139008779525</v>
      </c>
      <c r="X6134">
        <f t="shared" si="697"/>
        <v>1509.748334476481</v>
      </c>
    </row>
    <row r="6135" spans="1:24">
      <c r="A6135" t="s">
        <v>194</v>
      </c>
      <c r="B6135">
        <v>2014025</v>
      </c>
      <c r="C6135">
        <v>18</v>
      </c>
      <c r="D6135">
        <v>4</v>
      </c>
      <c r="E6135" s="28" t="s">
        <v>533</v>
      </c>
      <c r="F6135" t="s">
        <v>581</v>
      </c>
      <c r="G6135" t="s">
        <v>581</v>
      </c>
      <c r="H6135">
        <v>18</v>
      </c>
      <c r="I6135" s="3">
        <v>0.14222222222222222</v>
      </c>
      <c r="J6135">
        <v>73.216000000000008</v>
      </c>
      <c r="K6135">
        <f t="shared" si="692"/>
        <v>28.6</v>
      </c>
      <c r="L6135">
        <v>-3.1199999999999999E-4</v>
      </c>
      <c r="M6135">
        <f t="shared" si="693"/>
        <v>0.14182286222222223</v>
      </c>
      <c r="N6135" s="5">
        <v>4210.1917009444869</v>
      </c>
      <c r="O6135" s="3">
        <v>32.649677251470536</v>
      </c>
      <c r="P6135" s="7">
        <v>7.754914638244648E-3</v>
      </c>
      <c r="Q6135" s="9">
        <f t="shared" si="694"/>
        <v>32.558174374281535</v>
      </c>
      <c r="R6135" s="7">
        <f t="shared" si="695"/>
        <v>7.7331809777159664E-3</v>
      </c>
      <c r="S6135" t="s">
        <v>481</v>
      </c>
      <c r="T6135" t="s">
        <v>581</v>
      </c>
      <c r="U6135">
        <v>106</v>
      </c>
      <c r="V6135">
        <f t="shared" si="698"/>
        <v>32.308800000000005</v>
      </c>
      <c r="W6135">
        <f t="shared" si="696"/>
        <v>5588.3699409411465</v>
      </c>
      <c r="X6135">
        <f t="shared" si="697"/>
        <v>2833.6779808432048</v>
      </c>
    </row>
    <row r="6136" spans="1:24">
      <c r="A6136" t="s">
        <v>194</v>
      </c>
      <c r="B6136">
        <v>2014025</v>
      </c>
      <c r="C6136">
        <v>19</v>
      </c>
      <c r="D6136">
        <v>3</v>
      </c>
      <c r="E6136" s="28" t="s">
        <v>533</v>
      </c>
      <c r="F6136" t="s">
        <v>581</v>
      </c>
      <c r="G6136" t="s">
        <v>581</v>
      </c>
      <c r="H6136">
        <v>39</v>
      </c>
      <c r="I6136" s="3">
        <v>6.5641025641025641E-2</v>
      </c>
      <c r="J6136">
        <v>23.04</v>
      </c>
      <c r="K6136">
        <f t="shared" si="692"/>
        <v>9</v>
      </c>
      <c r="L6136">
        <v>-3.1199999999999999E-4</v>
      </c>
      <c r="M6136">
        <f t="shared" si="693"/>
        <v>6.524166564102564E-2</v>
      </c>
      <c r="N6136" s="5">
        <v>416.92201058303999</v>
      </c>
      <c r="O6136" s="3">
        <v>4.7377117402131121</v>
      </c>
      <c r="P6136" s="7">
        <v>1.1363544307933543E-2</v>
      </c>
      <c r="Q6136" s="9">
        <f t="shared" si="694"/>
        <v>4.7089692809587209</v>
      </c>
      <c r="R6136" s="7">
        <f t="shared" si="695"/>
        <v>1.129460465369414E-2</v>
      </c>
      <c r="S6136" t="s">
        <v>482</v>
      </c>
      <c r="T6136" t="s">
        <v>581</v>
      </c>
      <c r="U6136">
        <v>47</v>
      </c>
      <c r="V6136">
        <f t="shared" si="698"/>
        <v>14.325600000000001</v>
      </c>
      <c r="W6136">
        <f t="shared" si="696"/>
        <v>319.33744802537984</v>
      </c>
      <c r="X6136">
        <f t="shared" si="697"/>
        <v>161.92548175788531</v>
      </c>
    </row>
    <row r="6137" spans="1:24">
      <c r="A6137" t="s">
        <v>194</v>
      </c>
      <c r="B6137">
        <v>2014025</v>
      </c>
      <c r="C6137">
        <v>19</v>
      </c>
      <c r="D6137">
        <v>1</v>
      </c>
      <c r="E6137" s="28" t="s">
        <v>533</v>
      </c>
      <c r="F6137" t="s">
        <v>581</v>
      </c>
      <c r="G6137" t="s">
        <v>581</v>
      </c>
      <c r="H6137">
        <v>14</v>
      </c>
      <c r="I6137" s="3">
        <v>0.18285714285714286</v>
      </c>
      <c r="J6137">
        <v>25.6</v>
      </c>
      <c r="K6137">
        <f t="shared" si="692"/>
        <v>10</v>
      </c>
      <c r="L6137">
        <v>-3.1199999999999999E-4</v>
      </c>
      <c r="M6137">
        <f t="shared" si="693"/>
        <v>0.18245778285714287</v>
      </c>
      <c r="N6137" s="5">
        <v>514.71853158400006</v>
      </c>
      <c r="O6137" s="3">
        <v>14.601199393645762</v>
      </c>
      <c r="P6137" s="7">
        <v>2.8367347390255957E-2</v>
      </c>
      <c r="Q6137" s="9">
        <f t="shared" si="694"/>
        <v>14.569539058647283</v>
      </c>
      <c r="R6137" s="7">
        <f t="shared" si="695"/>
        <v>2.8305837393906987E-2</v>
      </c>
      <c r="S6137" t="s">
        <v>483</v>
      </c>
      <c r="T6137" t="s">
        <v>581</v>
      </c>
      <c r="U6137">
        <v>72</v>
      </c>
      <c r="V6137">
        <f t="shared" si="698"/>
        <v>21.945600000000002</v>
      </c>
      <c r="W6137">
        <f t="shared" si="696"/>
        <v>531.63648943333601</v>
      </c>
      <c r="X6137">
        <f t="shared" si="697"/>
        <v>269.57531978749341</v>
      </c>
    </row>
    <row r="6138" spans="1:24">
      <c r="A6138" t="s">
        <v>194</v>
      </c>
      <c r="B6138">
        <v>2014025</v>
      </c>
      <c r="C6138">
        <v>24</v>
      </c>
      <c r="D6138">
        <v>5</v>
      </c>
      <c r="E6138" s="28" t="s">
        <v>533</v>
      </c>
      <c r="F6138" t="s">
        <v>581</v>
      </c>
      <c r="G6138" t="s">
        <v>581</v>
      </c>
      <c r="H6138">
        <v>32</v>
      </c>
      <c r="I6138" s="3">
        <v>0.08</v>
      </c>
      <c r="J6138">
        <v>49.408000000000001</v>
      </c>
      <c r="K6138">
        <f t="shared" si="692"/>
        <v>19.3</v>
      </c>
      <c r="L6138">
        <v>-3.1199999999999999E-4</v>
      </c>
      <c r="M6138">
        <f t="shared" si="693"/>
        <v>7.960064E-2</v>
      </c>
      <c r="N6138" s="5">
        <v>1917.2750582972419</v>
      </c>
      <c r="O6138" s="3">
        <v>12.397478579135965</v>
      </c>
      <c r="P6138" s="7">
        <v>6.4661971820289231E-3</v>
      </c>
      <c r="Q6138" s="9">
        <f t="shared" si="694"/>
        <v>12.335690038807918</v>
      </c>
      <c r="R6138" s="7">
        <f t="shared" si="695"/>
        <v>6.4339699123627117E-3</v>
      </c>
      <c r="S6138" t="s">
        <v>481</v>
      </c>
      <c r="T6138" t="s">
        <v>581</v>
      </c>
      <c r="U6138">
        <v>92</v>
      </c>
      <c r="V6138">
        <f t="shared" si="698"/>
        <v>28.041600000000003</v>
      </c>
      <c r="W6138">
        <f t="shared" si="696"/>
        <v>2321.9263528662559</v>
      </c>
      <c r="X6138">
        <f t="shared" si="697"/>
        <v>1177.3722299688338</v>
      </c>
    </row>
    <row r="6139" spans="1:24">
      <c r="A6139" t="s">
        <v>194</v>
      </c>
      <c r="B6139">
        <v>2014025</v>
      </c>
      <c r="C6139">
        <v>25</v>
      </c>
      <c r="D6139">
        <v>3</v>
      </c>
      <c r="E6139" s="28" t="s">
        <v>533</v>
      </c>
      <c r="F6139" t="s">
        <v>581</v>
      </c>
      <c r="G6139" t="s">
        <v>581</v>
      </c>
      <c r="H6139">
        <v>37</v>
      </c>
      <c r="I6139" s="3">
        <v>6.918918918918919E-2</v>
      </c>
      <c r="J6139">
        <v>34.304000000000002</v>
      </c>
      <c r="K6139">
        <f t="shared" si="692"/>
        <v>13.4</v>
      </c>
      <c r="L6139">
        <v>-3.1199999999999999E-4</v>
      </c>
      <c r="M6139">
        <f t="shared" si="693"/>
        <v>6.8789829189189189E-2</v>
      </c>
      <c r="N6139" s="5">
        <v>924.22859531223048</v>
      </c>
      <c r="O6139" s="3">
        <v>7.4414239147162604</v>
      </c>
      <c r="P6139" s="7">
        <v>8.0514971647272365E-3</v>
      </c>
      <c r="Q6139" s="9">
        <f t="shared" si="694"/>
        <v>7.3985582036673634</v>
      </c>
      <c r="R6139" s="7">
        <f t="shared" si="695"/>
        <v>8.0051171768472738E-3</v>
      </c>
      <c r="S6139" t="s">
        <v>484</v>
      </c>
      <c r="T6139" t="s">
        <v>581</v>
      </c>
      <c r="U6139">
        <v>50</v>
      </c>
      <c r="V6139">
        <f t="shared" si="698"/>
        <v>15.24</v>
      </c>
      <c r="W6139">
        <f t="shared" si="696"/>
        <v>733.29959149956301</v>
      </c>
      <c r="X6139">
        <f t="shared" si="697"/>
        <v>371.83202396290898</v>
      </c>
    </row>
    <row r="6140" spans="1:24">
      <c r="A6140" t="s">
        <v>194</v>
      </c>
      <c r="B6140">
        <v>2014025</v>
      </c>
      <c r="C6140">
        <v>25</v>
      </c>
      <c r="D6140">
        <v>1</v>
      </c>
      <c r="E6140" s="28" t="s">
        <v>533</v>
      </c>
      <c r="F6140" t="s">
        <v>581</v>
      </c>
      <c r="G6140" t="s">
        <v>581</v>
      </c>
      <c r="H6140">
        <v>13</v>
      </c>
      <c r="I6140" s="3">
        <v>0.19692307692307692</v>
      </c>
      <c r="J6140">
        <v>67.84</v>
      </c>
      <c r="K6140">
        <f t="shared" si="692"/>
        <v>26.5</v>
      </c>
      <c r="L6140">
        <v>-3.1199999999999999E-4</v>
      </c>
      <c r="M6140">
        <f t="shared" si="693"/>
        <v>0.19652371692307694</v>
      </c>
      <c r="N6140" s="5">
        <v>3614.6108880486408</v>
      </c>
      <c r="O6140" s="3">
        <v>41.847530985338942</v>
      </c>
      <c r="P6140" s="7">
        <v>1.1577326656018143E-2</v>
      </c>
      <c r="Q6140" s="9">
        <f t="shared" si="694"/>
        <v>41.762910091673923</v>
      </c>
      <c r="R6140" s="7">
        <f t="shared" si="695"/>
        <v>1.1553915866783592E-2</v>
      </c>
      <c r="S6140" t="s">
        <v>483</v>
      </c>
      <c r="T6140" t="s">
        <v>483</v>
      </c>
      <c r="U6140">
        <v>94</v>
      </c>
      <c r="V6140">
        <f t="shared" si="698"/>
        <v>28.651200000000003</v>
      </c>
      <c r="W6140">
        <f t="shared" si="696"/>
        <v>4414.6633876440592</v>
      </c>
      <c r="X6140">
        <f t="shared" si="697"/>
        <v>2238.5301199825103</v>
      </c>
    </row>
    <row r="6141" spans="1:24">
      <c r="A6141" t="s">
        <v>194</v>
      </c>
      <c r="B6141">
        <v>2014025</v>
      </c>
      <c r="C6141">
        <v>26</v>
      </c>
      <c r="D6141">
        <v>1</v>
      </c>
      <c r="E6141" s="28" t="s">
        <v>533</v>
      </c>
      <c r="F6141" t="s">
        <v>581</v>
      </c>
      <c r="G6141" t="s">
        <v>581</v>
      </c>
      <c r="H6141">
        <v>13</v>
      </c>
      <c r="I6141" s="3">
        <v>0.19692307692307692</v>
      </c>
      <c r="J6141">
        <v>65.28</v>
      </c>
      <c r="K6141">
        <f t="shared" si="692"/>
        <v>25.5</v>
      </c>
      <c r="L6141">
        <v>-3.1199999999999999E-4</v>
      </c>
      <c r="M6141">
        <f t="shared" si="693"/>
        <v>0.19652371692307694</v>
      </c>
      <c r="N6141" s="5">
        <v>3346.95725162496</v>
      </c>
      <c r="O6141" s="3">
        <v>40.263781632181704</v>
      </c>
      <c r="P6141" s="7">
        <v>1.2029965907880505E-2</v>
      </c>
      <c r="Q6141" s="9">
        <f t="shared" si="694"/>
        <v>40.182372607359945</v>
      </c>
      <c r="R6141" s="7">
        <f t="shared" si="695"/>
        <v>1.2005642614004483E-2</v>
      </c>
      <c r="S6141" t="s">
        <v>481</v>
      </c>
      <c r="T6141" t="s">
        <v>490</v>
      </c>
      <c r="U6141">
        <v>104</v>
      </c>
      <c r="V6141">
        <f t="shared" si="698"/>
        <v>31.699200000000001</v>
      </c>
      <c r="W6141">
        <f t="shared" si="696"/>
        <v>4393.8904790617653</v>
      </c>
      <c r="X6141">
        <f t="shared" si="697"/>
        <v>2227.9968635464124</v>
      </c>
    </row>
    <row r="6142" spans="1:24">
      <c r="A6142" t="s">
        <v>194</v>
      </c>
      <c r="B6142">
        <v>2014025</v>
      </c>
      <c r="C6142">
        <v>26</v>
      </c>
      <c r="D6142">
        <v>3</v>
      </c>
      <c r="E6142" s="28" t="s">
        <v>533</v>
      </c>
      <c r="F6142" t="s">
        <v>581</v>
      </c>
      <c r="G6142" t="s">
        <v>581</v>
      </c>
      <c r="H6142">
        <v>15</v>
      </c>
      <c r="I6142" s="3">
        <v>0.17066666666666666</v>
      </c>
      <c r="J6142">
        <v>91.13600000000001</v>
      </c>
      <c r="K6142">
        <f t="shared" si="692"/>
        <v>35.6</v>
      </c>
      <c r="L6142">
        <v>-3.1199999999999999E-4</v>
      </c>
      <c r="M6142">
        <f t="shared" si="693"/>
        <v>0.17026730666666667</v>
      </c>
      <c r="N6142" s="5">
        <v>6523.3367818829838</v>
      </c>
      <c r="O6142" s="3">
        <v>48.772441191219563</v>
      </c>
      <c r="P6142" s="7">
        <v>7.4766094135555617E-3</v>
      </c>
      <c r="Q6142" s="9">
        <f t="shared" si="694"/>
        <v>48.658526526271572</v>
      </c>
      <c r="R6142" s="7">
        <f t="shared" si="695"/>
        <v>7.4591467761420897E-3</v>
      </c>
      <c r="S6142" t="s">
        <v>485</v>
      </c>
      <c r="T6142" t="s">
        <v>581</v>
      </c>
      <c r="U6142">
        <v>118</v>
      </c>
      <c r="V6142">
        <f t="shared" si="698"/>
        <v>35.9664</v>
      </c>
      <c r="W6142">
        <f t="shared" si="696"/>
        <v>9296.6814701337753</v>
      </c>
      <c r="X6142">
        <f t="shared" si="697"/>
        <v>4714.0403830163232</v>
      </c>
    </row>
    <row r="6143" spans="1:24">
      <c r="A6143" t="s">
        <v>194</v>
      </c>
      <c r="B6143">
        <v>2014025</v>
      </c>
      <c r="C6143">
        <v>27</v>
      </c>
      <c r="D6143">
        <v>3</v>
      </c>
      <c r="E6143" s="28" t="s">
        <v>533</v>
      </c>
      <c r="F6143" t="s">
        <v>581</v>
      </c>
      <c r="G6143" t="s">
        <v>581</v>
      </c>
      <c r="H6143">
        <v>6</v>
      </c>
      <c r="I6143" s="3">
        <v>0.42666666666666669</v>
      </c>
      <c r="J6143">
        <v>30.72</v>
      </c>
      <c r="K6143">
        <f t="shared" si="692"/>
        <v>12</v>
      </c>
      <c r="L6143">
        <v>-3.1199999999999999E-4</v>
      </c>
      <c r="M6143">
        <f t="shared" si="693"/>
        <v>0.42626730666666668</v>
      </c>
      <c r="N6143" s="5">
        <v>741.19468548096006</v>
      </c>
      <c r="O6143" s="3">
        <v>40.605573693439936</v>
      </c>
      <c r="P6143" s="7">
        <v>5.4783951489197527E-2</v>
      </c>
      <c r="Q6143" s="9">
        <f t="shared" si="694"/>
        <v>40.568101037035269</v>
      </c>
      <c r="R6143" s="7">
        <f t="shared" si="695"/>
        <v>5.473339438572835E-2</v>
      </c>
      <c r="S6143" t="s">
        <v>483</v>
      </c>
      <c r="T6143" t="s">
        <v>484</v>
      </c>
      <c r="U6143">
        <v>53</v>
      </c>
      <c r="V6143">
        <f t="shared" si="698"/>
        <v>16.154400000000003</v>
      </c>
      <c r="W6143">
        <f t="shared" si="696"/>
        <v>614.22067107996611</v>
      </c>
      <c r="X6143">
        <f t="shared" si="697"/>
        <v>311.45103302250521</v>
      </c>
    </row>
    <row r="6144" spans="1:24">
      <c r="A6144" t="s">
        <v>194</v>
      </c>
      <c r="B6144">
        <v>2014025</v>
      </c>
      <c r="C6144">
        <v>28</v>
      </c>
      <c r="D6144">
        <v>3</v>
      </c>
      <c r="E6144" s="28" t="s">
        <v>533</v>
      </c>
      <c r="F6144" t="s">
        <v>581</v>
      </c>
      <c r="G6144" t="s">
        <v>581</v>
      </c>
      <c r="H6144">
        <v>17</v>
      </c>
      <c r="I6144" s="3">
        <v>0.15058823529411766</v>
      </c>
      <c r="J6144">
        <v>77.056000000000012</v>
      </c>
      <c r="K6144">
        <f t="shared" si="692"/>
        <v>30.100000000000005</v>
      </c>
      <c r="L6144">
        <v>-3.1199999999999999E-4</v>
      </c>
      <c r="M6144">
        <f t="shared" si="693"/>
        <v>0.15018887529411767</v>
      </c>
      <c r="N6144" s="5">
        <v>4663.4013680041999</v>
      </c>
      <c r="O6144" s="3">
        <v>36.382942320221353</v>
      </c>
      <c r="P6144" s="7">
        <v>7.8018037584854493E-3</v>
      </c>
      <c r="Q6144" s="9">
        <f t="shared" si="694"/>
        <v>36.28664261060328</v>
      </c>
      <c r="R6144" s="7">
        <f t="shared" si="695"/>
        <v>7.7811536574071269E-3</v>
      </c>
      <c r="S6144" t="s">
        <v>485</v>
      </c>
      <c r="T6144" t="s">
        <v>581</v>
      </c>
      <c r="U6144">
        <v>116</v>
      </c>
      <c r="V6144">
        <f t="shared" si="698"/>
        <v>35.3568</v>
      </c>
      <c r="W6144">
        <f t="shared" si="696"/>
        <v>6589.7010014615225</v>
      </c>
      <c r="X6144">
        <f t="shared" si="697"/>
        <v>3341.41991770809</v>
      </c>
    </row>
    <row r="6145" spans="1:24">
      <c r="A6145" t="s">
        <v>194</v>
      </c>
      <c r="B6145">
        <v>2014025</v>
      </c>
      <c r="C6145">
        <v>28</v>
      </c>
      <c r="D6145">
        <v>1</v>
      </c>
      <c r="E6145" s="28" t="s">
        <v>533</v>
      </c>
      <c r="F6145" t="s">
        <v>581</v>
      </c>
      <c r="G6145" t="s">
        <v>581</v>
      </c>
      <c r="H6145">
        <v>29</v>
      </c>
      <c r="I6145" s="3">
        <v>8.8275862068965524E-2</v>
      </c>
      <c r="J6145">
        <v>87.296000000000006</v>
      </c>
      <c r="K6145">
        <f t="shared" si="692"/>
        <v>34.1</v>
      </c>
      <c r="L6145">
        <v>-3.1199999999999999E-4</v>
      </c>
      <c r="M6145">
        <f t="shared" si="693"/>
        <v>8.7876502068965523E-2</v>
      </c>
      <c r="N6145" s="5">
        <v>5985.1985571119112</v>
      </c>
      <c r="O6145" s="3">
        <v>24.185039022341748</v>
      </c>
      <c r="P6145" s="7">
        <v>4.0408081355302536E-3</v>
      </c>
      <c r="Q6145" s="9">
        <f t="shared" si="694"/>
        <v>24.075735774809935</v>
      </c>
      <c r="R6145" s="7">
        <f t="shared" si="695"/>
        <v>4.0225458763104771E-3</v>
      </c>
      <c r="S6145" t="s">
        <v>485</v>
      </c>
      <c r="T6145" t="s">
        <v>581</v>
      </c>
      <c r="U6145">
        <v>113</v>
      </c>
      <c r="V6145">
        <f t="shared" si="698"/>
        <v>34.442399999999999</v>
      </c>
      <c r="W6145">
        <f t="shared" si="696"/>
        <v>8280.4471377452683</v>
      </c>
      <c r="X6145">
        <f t="shared" si="697"/>
        <v>4198.7414887950799</v>
      </c>
    </row>
    <row r="6146" spans="1:24">
      <c r="A6146" t="s">
        <v>194</v>
      </c>
      <c r="B6146">
        <v>2014025</v>
      </c>
      <c r="C6146">
        <v>29</v>
      </c>
      <c r="D6146">
        <v>3</v>
      </c>
      <c r="E6146" s="28" t="s">
        <v>533</v>
      </c>
      <c r="F6146" t="s">
        <v>581</v>
      </c>
      <c r="G6146" t="s">
        <v>581</v>
      </c>
      <c r="H6146">
        <v>13</v>
      </c>
      <c r="I6146" s="3">
        <v>0.19692307692307692</v>
      </c>
      <c r="J6146">
        <v>71.680000000000007</v>
      </c>
      <c r="K6146">
        <f t="shared" ref="K6146:K6209" si="699">J6146/2.56</f>
        <v>28.000000000000004</v>
      </c>
      <c r="L6146">
        <v>-3.1199999999999999E-4</v>
      </c>
      <c r="M6146">
        <f t="shared" ref="M6146:M6209" si="700">I6146+L6146*1.28</f>
        <v>0.19652371692307694</v>
      </c>
      <c r="N6146" s="5">
        <v>4035.3932876185609</v>
      </c>
      <c r="O6146" s="3">
        <v>44.223155015073736</v>
      </c>
      <c r="P6146" s="7">
        <v>1.0958821572796812E-2</v>
      </c>
      <c r="Q6146" s="9">
        <f t="shared" ref="Q6146:Q6209" si="701">(J6146*J6146 - (J6146 - 2*M6146)*(J6146 - 2*M6146))*3.1415926/4</f>
        <v>44.133716318144536</v>
      </c>
      <c r="R6146" s="7">
        <f t="shared" ref="R6146:R6209" si="702">Q6146/N6146</f>
        <v>1.0936658008912317E-2</v>
      </c>
      <c r="S6146" t="s">
        <v>481</v>
      </c>
      <c r="T6146" t="s">
        <v>581</v>
      </c>
      <c r="U6146">
        <v>112</v>
      </c>
      <c r="V6146">
        <f t="shared" si="698"/>
        <v>34.137599999999999</v>
      </c>
      <c r="W6146">
        <f t="shared" si="696"/>
        <v>5571.2500580917067</v>
      </c>
      <c r="X6146">
        <f t="shared" si="697"/>
        <v>2824.9970532063876</v>
      </c>
    </row>
    <row r="6147" spans="1:24">
      <c r="A6147" t="s">
        <v>194</v>
      </c>
      <c r="B6147">
        <v>2014025</v>
      </c>
      <c r="C6147">
        <v>29</v>
      </c>
      <c r="D6147">
        <v>1</v>
      </c>
      <c r="E6147" s="28" t="s">
        <v>533</v>
      </c>
      <c r="F6147" t="s">
        <v>581</v>
      </c>
      <c r="G6147" t="s">
        <v>581</v>
      </c>
      <c r="H6147">
        <v>11</v>
      </c>
      <c r="I6147" s="3">
        <v>0.23272727272727273</v>
      </c>
      <c r="J6147">
        <v>80.64</v>
      </c>
      <c r="K6147">
        <f t="shared" si="699"/>
        <v>31.5</v>
      </c>
      <c r="L6147">
        <v>-3.1199999999999999E-4</v>
      </c>
      <c r="M6147">
        <f t="shared" si="700"/>
        <v>0.23232791272727274</v>
      </c>
      <c r="N6147" s="5">
        <v>5107.2946296422397</v>
      </c>
      <c r="O6147" s="3">
        <v>58.788514212432773</v>
      </c>
      <c r="P6147" s="7">
        <v>1.1510695676577962E-2</v>
      </c>
      <c r="Q6147" s="9">
        <f t="shared" si="701"/>
        <v>58.687923672738826</v>
      </c>
      <c r="R6147" s="7">
        <f t="shared" si="702"/>
        <v>1.1491000212151428E-2</v>
      </c>
      <c r="S6147" t="s">
        <v>481</v>
      </c>
      <c r="T6147" t="s">
        <v>490</v>
      </c>
      <c r="U6147">
        <v>111</v>
      </c>
      <c r="V6147">
        <f t="shared" si="698"/>
        <v>33.832799999999999</v>
      </c>
      <c r="W6147">
        <f t="shared" si="696"/>
        <v>6989.086242582448</v>
      </c>
      <c r="X6147">
        <f t="shared" si="697"/>
        <v>3543.9349937675543</v>
      </c>
    </row>
    <row r="6148" spans="1:24">
      <c r="A6148" t="s">
        <v>194</v>
      </c>
      <c r="B6148">
        <v>2014025</v>
      </c>
      <c r="C6148">
        <v>30</v>
      </c>
      <c r="D6148">
        <v>1</v>
      </c>
      <c r="E6148" s="28" t="s">
        <v>533</v>
      </c>
      <c r="F6148" t="s">
        <v>581</v>
      </c>
      <c r="G6148" t="s">
        <v>581</v>
      </c>
      <c r="H6148">
        <v>27</v>
      </c>
      <c r="I6148" s="3">
        <v>9.481481481481481E-2</v>
      </c>
      <c r="J6148">
        <v>56.576000000000008</v>
      </c>
      <c r="K6148">
        <f t="shared" si="699"/>
        <v>22.1</v>
      </c>
      <c r="L6148">
        <v>-3.1199999999999999E-4</v>
      </c>
      <c r="M6148">
        <f t="shared" si="700"/>
        <v>9.4415454814814809E-2</v>
      </c>
      <c r="N6148" s="5">
        <v>2513.9367801094149</v>
      </c>
      <c r="O6148" s="3">
        <v>16.824023821375185</v>
      </c>
      <c r="P6148" s="7">
        <v>6.6923018726998164E-3</v>
      </c>
      <c r="Q6148" s="9">
        <f t="shared" si="701"/>
        <v>16.753279222528896</v>
      </c>
      <c r="R6148" s="7">
        <f t="shared" si="702"/>
        <v>6.6641609109198592E-3</v>
      </c>
      <c r="S6148" t="s">
        <v>481</v>
      </c>
      <c r="T6148" t="s">
        <v>581</v>
      </c>
      <c r="U6148">
        <v>83</v>
      </c>
      <c r="V6148">
        <f t="shared" si="698"/>
        <v>25.298400000000001</v>
      </c>
      <c r="W6148">
        <f t="shared" si="696"/>
        <v>2822.8809852538034</v>
      </c>
      <c r="X6148">
        <f t="shared" si="697"/>
        <v>1431.3897925496904</v>
      </c>
    </row>
    <row r="6149" spans="1:24">
      <c r="A6149" t="s">
        <v>194</v>
      </c>
      <c r="B6149">
        <v>2014025</v>
      </c>
      <c r="C6149">
        <v>30</v>
      </c>
      <c r="D6149">
        <v>5</v>
      </c>
      <c r="E6149" s="28" t="s">
        <v>533</v>
      </c>
      <c r="F6149" t="s">
        <v>581</v>
      </c>
      <c r="G6149" t="s">
        <v>581</v>
      </c>
      <c r="H6149">
        <v>10</v>
      </c>
      <c r="I6149" s="3">
        <v>0.25600000000000001</v>
      </c>
      <c r="J6149">
        <v>68.096000000000004</v>
      </c>
      <c r="K6149">
        <f t="shared" si="699"/>
        <v>26.6</v>
      </c>
      <c r="L6149">
        <v>-3.1199999999999999E-4</v>
      </c>
      <c r="M6149">
        <f t="shared" si="700"/>
        <v>0.25560063999999999</v>
      </c>
      <c r="N6149" s="5">
        <v>3641.9424420757505</v>
      </c>
      <c r="O6149" s="3">
        <v>54.56016521625628</v>
      </c>
      <c r="P6149" s="7">
        <v>1.4981061915179344E-2</v>
      </c>
      <c r="Q6149" s="9">
        <f t="shared" si="701"/>
        <v>54.475371174836766</v>
      </c>
      <c r="R6149" s="7">
        <f t="shared" si="702"/>
        <v>1.4957779273356156E-2</v>
      </c>
      <c r="S6149" t="s">
        <v>481</v>
      </c>
      <c r="T6149" t="s">
        <v>581</v>
      </c>
      <c r="U6149">
        <v>90</v>
      </c>
      <c r="V6149">
        <f t="shared" si="698"/>
        <v>27.432000000000002</v>
      </c>
      <c r="W6149">
        <f t="shared" si="696"/>
        <v>4313.1704539012726</v>
      </c>
      <c r="X6149">
        <f t="shared" si="697"/>
        <v>2187.0664025483566</v>
      </c>
    </row>
    <row r="6150" spans="1:24">
      <c r="A6150" t="s">
        <v>103</v>
      </c>
      <c r="B6150">
        <v>2014025</v>
      </c>
      <c r="C6150">
        <v>3</v>
      </c>
      <c r="D6150">
        <v>1</v>
      </c>
      <c r="E6150" s="28" t="s">
        <v>533</v>
      </c>
      <c r="F6150" t="s">
        <v>581</v>
      </c>
      <c r="G6150" t="s">
        <v>581</v>
      </c>
      <c r="H6150">
        <v>15</v>
      </c>
      <c r="I6150" s="3">
        <v>0.17066666666666666</v>
      </c>
      <c r="J6150">
        <v>85.76</v>
      </c>
      <c r="K6150">
        <f t="shared" si="699"/>
        <v>33.5</v>
      </c>
      <c r="L6150">
        <v>-3.1199999999999999E-4</v>
      </c>
      <c r="M6150">
        <f t="shared" si="700"/>
        <v>0.17026730666666667</v>
      </c>
      <c r="N6150" s="5">
        <v>5776.4287207014404</v>
      </c>
      <c r="O6150" s="3">
        <v>45.890017368474652</v>
      </c>
      <c r="P6150" s="7">
        <v>7.9443579393639885E-3</v>
      </c>
      <c r="Q6150" s="9">
        <f t="shared" si="701"/>
        <v>45.782847621039927</v>
      </c>
      <c r="R6150" s="7">
        <f t="shared" si="702"/>
        <v>7.9258049972925921E-3</v>
      </c>
      <c r="S6150" t="s">
        <v>485</v>
      </c>
      <c r="T6150" t="s">
        <v>581</v>
      </c>
      <c r="U6150">
        <v>95</v>
      </c>
      <c r="V6150">
        <f t="shared" si="698"/>
        <v>28.956000000000003</v>
      </c>
      <c r="W6150">
        <f t="shared" si="696"/>
        <v>7072.6001172237247</v>
      </c>
      <c r="X6150">
        <f t="shared" si="697"/>
        <v>3586.2821236402829</v>
      </c>
    </row>
    <row r="6151" spans="1:24">
      <c r="A6151" t="s">
        <v>103</v>
      </c>
      <c r="B6151">
        <v>2014025</v>
      </c>
      <c r="C6151">
        <v>13</v>
      </c>
      <c r="D6151">
        <v>3</v>
      </c>
      <c r="E6151" s="28" t="s">
        <v>533</v>
      </c>
      <c r="F6151" t="s">
        <v>581</v>
      </c>
      <c r="G6151" t="s">
        <v>581</v>
      </c>
      <c r="H6151">
        <v>16</v>
      </c>
      <c r="I6151" s="3">
        <v>0.16</v>
      </c>
      <c r="J6151">
        <v>67.072000000000003</v>
      </c>
      <c r="K6151">
        <f t="shared" si="699"/>
        <v>26.2</v>
      </c>
      <c r="L6151">
        <v>-3.1199999999999999E-4</v>
      </c>
      <c r="M6151">
        <f t="shared" si="700"/>
        <v>0.15960064000000002</v>
      </c>
      <c r="N6151" s="5">
        <v>3533.23388820521</v>
      </c>
      <c r="O6151" s="3">
        <v>33.633639583487621</v>
      </c>
      <c r="P6151" s="7">
        <v>9.5192225161670873E-3</v>
      </c>
      <c r="Q6151" s="9">
        <f t="shared" si="701"/>
        <v>33.549889724307526</v>
      </c>
      <c r="R6151" s="7">
        <f t="shared" si="702"/>
        <v>9.4955190587029011E-3</v>
      </c>
      <c r="S6151" t="s">
        <v>481</v>
      </c>
      <c r="T6151" t="s">
        <v>581</v>
      </c>
      <c r="U6151">
        <v>91</v>
      </c>
      <c r="V6151">
        <f t="shared" si="698"/>
        <v>27.736800000000002</v>
      </c>
      <c r="W6151">
        <f t="shared" si="696"/>
        <v>4218.5664762368451</v>
      </c>
      <c r="X6151">
        <f t="shared" si="697"/>
        <v>2139.0958474059885</v>
      </c>
    </row>
    <row r="6152" spans="1:24">
      <c r="A6152" t="s">
        <v>103</v>
      </c>
      <c r="B6152">
        <v>2014025</v>
      </c>
      <c r="C6152">
        <v>14</v>
      </c>
      <c r="D6152">
        <v>3</v>
      </c>
      <c r="E6152" s="28" t="s">
        <v>533</v>
      </c>
      <c r="F6152" t="s">
        <v>581</v>
      </c>
      <c r="G6152" t="s">
        <v>581</v>
      </c>
      <c r="H6152">
        <v>34</v>
      </c>
      <c r="I6152" s="3">
        <v>7.5294117647058831E-2</v>
      </c>
      <c r="J6152">
        <v>63.488000000000007</v>
      </c>
      <c r="K6152">
        <f t="shared" si="699"/>
        <v>24.8</v>
      </c>
      <c r="L6152">
        <v>-3.1199999999999999E-4</v>
      </c>
      <c r="M6152">
        <f t="shared" si="700"/>
        <v>7.4894757647058829E-2</v>
      </c>
      <c r="N6152" s="5">
        <v>3165.7248566542344</v>
      </c>
      <c r="O6152" s="3">
        <v>14.999860006897473</v>
      </c>
      <c r="P6152" s="7">
        <v>4.7382071045651147E-3</v>
      </c>
      <c r="Q6152" s="9">
        <f t="shared" si="701"/>
        <v>14.920394476898698</v>
      </c>
      <c r="R6152" s="7">
        <f t="shared" si="702"/>
        <v>4.7131052610389027E-3</v>
      </c>
      <c r="S6152" t="s">
        <v>481</v>
      </c>
      <c r="T6152" t="s">
        <v>581</v>
      </c>
      <c r="U6152">
        <v>80</v>
      </c>
      <c r="V6152">
        <f t="shared" si="698"/>
        <v>24.384</v>
      </c>
      <c r="W6152">
        <f t="shared" si="696"/>
        <v>3455.0679171808847</v>
      </c>
      <c r="X6152">
        <f t="shared" si="697"/>
        <v>1751.9509235611599</v>
      </c>
    </row>
    <row r="6153" spans="1:24">
      <c r="A6153" t="s">
        <v>103</v>
      </c>
      <c r="B6153">
        <v>2014025</v>
      </c>
      <c r="C6153">
        <v>17</v>
      </c>
      <c r="D6153">
        <v>1</v>
      </c>
      <c r="E6153" s="28" t="s">
        <v>533</v>
      </c>
      <c r="F6153" t="s">
        <v>581</v>
      </c>
      <c r="G6153" t="s">
        <v>581</v>
      </c>
      <c r="H6153">
        <v>30</v>
      </c>
      <c r="I6153" s="3">
        <v>8.533333333333333E-2</v>
      </c>
      <c r="J6153">
        <v>52.736000000000004</v>
      </c>
      <c r="K6153">
        <f t="shared" si="699"/>
        <v>20.6</v>
      </c>
      <c r="L6153">
        <v>-3.1199999999999999E-4</v>
      </c>
      <c r="M6153">
        <f t="shared" si="700"/>
        <v>8.4933973333333329E-2</v>
      </c>
      <c r="N6153" s="5">
        <v>2184.2595606298628</v>
      </c>
      <c r="O6153" s="3">
        <v>14.114726179635666</v>
      </c>
      <c r="P6153" s="7">
        <v>6.4620187243522838E-3</v>
      </c>
      <c r="Q6153" s="9">
        <f t="shared" si="701"/>
        <v>14.048775597929604</v>
      </c>
      <c r="R6153" s="7">
        <f t="shared" si="702"/>
        <v>6.4318251599541753E-3</v>
      </c>
      <c r="S6153" t="s">
        <v>481</v>
      </c>
      <c r="T6153" t="s">
        <v>581</v>
      </c>
      <c r="U6153">
        <v>79</v>
      </c>
      <c r="V6153">
        <f t="shared" si="698"/>
        <v>24.0792</v>
      </c>
      <c r="W6153">
        <f t="shared" ref="W6153:W6216" si="703">0.27234185*POWER(K6153,1.97876105)*POWER(U6153,0.70624907)</f>
        <v>2372.1439075995481</v>
      </c>
      <c r="X6153">
        <f t="shared" ref="X6153:X6216" si="704">W6153*0.507067</f>
        <v>1202.8358947947802</v>
      </c>
    </row>
    <row r="6154" spans="1:24">
      <c r="A6154" t="s">
        <v>103</v>
      </c>
      <c r="B6154">
        <v>2014025</v>
      </c>
      <c r="C6154">
        <v>21</v>
      </c>
      <c r="D6154">
        <v>3</v>
      </c>
      <c r="E6154" s="28" t="s">
        <v>533</v>
      </c>
      <c r="F6154" t="s">
        <v>581</v>
      </c>
      <c r="G6154" t="s">
        <v>581</v>
      </c>
      <c r="H6154">
        <v>15</v>
      </c>
      <c r="I6154" s="3">
        <v>0.17066666666666666</v>
      </c>
      <c r="J6154">
        <v>78.335999999999999</v>
      </c>
      <c r="K6154">
        <f t="shared" si="699"/>
        <v>30.599999999999998</v>
      </c>
      <c r="L6154">
        <v>-3.1199999999999999E-4</v>
      </c>
      <c r="M6154">
        <f t="shared" si="700"/>
        <v>0.17026730666666667</v>
      </c>
      <c r="N6154" s="5">
        <v>4819.6184423399427</v>
      </c>
      <c r="O6154" s="3">
        <v>41.909527327539607</v>
      </c>
      <c r="P6154" s="7">
        <v>8.6956110382863366E-3</v>
      </c>
      <c r="Q6154" s="9">
        <f t="shared" si="701"/>
        <v>41.811671990003816</v>
      </c>
      <c r="R6154" s="7">
        <f t="shared" si="702"/>
        <v>8.6753074937824526E-3</v>
      </c>
      <c r="S6154" t="s">
        <v>485</v>
      </c>
      <c r="T6154" t="s">
        <v>581</v>
      </c>
      <c r="U6154">
        <v>103</v>
      </c>
      <c r="V6154">
        <f t="shared" si="698"/>
        <v>31.394400000000001</v>
      </c>
      <c r="W6154">
        <f t="shared" si="703"/>
        <v>6259.8869641508809</v>
      </c>
      <c r="X6154">
        <f t="shared" si="704"/>
        <v>3174.1821032510952</v>
      </c>
    </row>
    <row r="6155" spans="1:24">
      <c r="A6155" t="s">
        <v>290</v>
      </c>
      <c r="B6155">
        <v>2014025</v>
      </c>
      <c r="C6155">
        <v>5</v>
      </c>
      <c r="D6155">
        <v>3</v>
      </c>
      <c r="E6155" s="28" t="s">
        <v>533</v>
      </c>
      <c r="F6155" t="s">
        <v>581</v>
      </c>
      <c r="G6155" t="s">
        <v>581</v>
      </c>
      <c r="H6155">
        <v>10</v>
      </c>
      <c r="I6155" s="3">
        <v>0.25600000000000001</v>
      </c>
      <c r="J6155">
        <v>36.351999999999997</v>
      </c>
      <c r="K6155">
        <f t="shared" si="699"/>
        <v>14.2</v>
      </c>
      <c r="L6155">
        <v>-3.1199999999999999E-4</v>
      </c>
      <c r="M6155">
        <f t="shared" si="700"/>
        <v>0.25560063999999999</v>
      </c>
      <c r="N6155" s="5">
        <v>1037.8784470859775</v>
      </c>
      <c r="O6155" s="3">
        <v>29.030125643366503</v>
      </c>
      <c r="P6155" s="7">
        <v>2.7970641191050437E-2</v>
      </c>
      <c r="Q6155" s="9">
        <f t="shared" si="701"/>
        <v>28.985158869370903</v>
      </c>
      <c r="R6155" s="7">
        <f t="shared" si="702"/>
        <v>2.7927315525967156E-2</v>
      </c>
      <c r="S6155" t="s">
        <v>483</v>
      </c>
      <c r="T6155" t="s">
        <v>581</v>
      </c>
      <c r="U6155">
        <v>58</v>
      </c>
      <c r="V6155">
        <f t="shared" si="698"/>
        <v>17.6784</v>
      </c>
      <c r="W6155">
        <f t="shared" si="703"/>
        <v>913.34963166842886</v>
      </c>
      <c r="X6155">
        <f t="shared" si="704"/>
        <v>463.12945768121523</v>
      </c>
    </row>
    <row r="6156" spans="1:24">
      <c r="A6156" t="s">
        <v>290</v>
      </c>
      <c r="B6156">
        <v>2014025</v>
      </c>
      <c r="C6156">
        <v>7</v>
      </c>
      <c r="D6156">
        <v>1</v>
      </c>
      <c r="E6156" s="28" t="s">
        <v>533</v>
      </c>
      <c r="F6156" t="s">
        <v>581</v>
      </c>
      <c r="G6156" t="s">
        <v>581</v>
      </c>
      <c r="H6156">
        <v>17</v>
      </c>
      <c r="I6156" s="3">
        <v>0.15058823529411766</v>
      </c>
      <c r="J6156">
        <v>61.696000000000005</v>
      </c>
      <c r="K6156">
        <f t="shared" si="699"/>
        <v>24.1</v>
      </c>
      <c r="L6156">
        <v>-3.1199999999999999E-4</v>
      </c>
      <c r="M6156">
        <f t="shared" si="700"/>
        <v>0.15018887529411767</v>
      </c>
      <c r="N6156" s="5">
        <v>2989.5367032930308</v>
      </c>
      <c r="O6156" s="3">
        <v>29.116327641031504</v>
      </c>
      <c r="P6156" s="7">
        <v>9.7394113305112866E-3</v>
      </c>
      <c r="Q6156" s="9">
        <f t="shared" si="701"/>
        <v>29.039299108886055</v>
      </c>
      <c r="R6156" s="7">
        <f t="shared" si="702"/>
        <v>9.7136452872107985E-3</v>
      </c>
      <c r="S6156" t="s">
        <v>481</v>
      </c>
      <c r="T6156" t="s">
        <v>484</v>
      </c>
      <c r="U6156">
        <v>88</v>
      </c>
      <c r="V6156">
        <f t="shared" si="698"/>
        <v>26.822400000000002</v>
      </c>
      <c r="W6156">
        <f t="shared" si="703"/>
        <v>3492.0862074974648</v>
      </c>
      <c r="X6156">
        <f t="shared" si="704"/>
        <v>1770.7216769771171</v>
      </c>
    </row>
    <row r="6157" spans="1:24">
      <c r="A6157" t="s">
        <v>290</v>
      </c>
      <c r="B6157">
        <v>2014025</v>
      </c>
      <c r="C6157">
        <v>7</v>
      </c>
      <c r="D6157">
        <v>2</v>
      </c>
      <c r="E6157" s="28" t="s">
        <v>533</v>
      </c>
      <c r="F6157" t="s">
        <v>581</v>
      </c>
      <c r="G6157" t="s">
        <v>581</v>
      </c>
      <c r="H6157">
        <v>18</v>
      </c>
      <c r="I6157" s="3">
        <v>0.14222222222222222</v>
      </c>
      <c r="J6157">
        <v>67.584000000000003</v>
      </c>
      <c r="K6157">
        <f t="shared" si="699"/>
        <v>26.400000000000002</v>
      </c>
      <c r="L6157">
        <v>-3.1199999999999999E-4</v>
      </c>
      <c r="M6157">
        <f t="shared" si="700"/>
        <v>0.14182286222222223</v>
      </c>
      <c r="N6157" s="5">
        <v>3587.3822777278469</v>
      </c>
      <c r="O6157" s="3">
        <v>30.133275501454481</v>
      </c>
      <c r="P6157" s="7">
        <v>8.3997949392056702E-3</v>
      </c>
      <c r="Q6157" s="9">
        <f t="shared" si="701"/>
        <v>30.048838720316468</v>
      </c>
      <c r="R6157" s="7">
        <f t="shared" si="702"/>
        <v>8.376257781857752E-3</v>
      </c>
      <c r="S6157" t="s">
        <v>481</v>
      </c>
      <c r="T6157" t="s">
        <v>581</v>
      </c>
      <c r="U6157">
        <v>87</v>
      </c>
      <c r="V6157">
        <f t="shared" si="698"/>
        <v>26.517600000000002</v>
      </c>
      <c r="W6157">
        <f t="shared" si="703"/>
        <v>4148.7047701706524</v>
      </c>
      <c r="X6157">
        <f t="shared" si="704"/>
        <v>2103.6712816961226</v>
      </c>
    </row>
    <row r="6158" spans="1:24">
      <c r="A6158" t="s">
        <v>290</v>
      </c>
      <c r="B6158">
        <v>2014025</v>
      </c>
      <c r="C6158">
        <v>10</v>
      </c>
      <c r="D6158">
        <v>1</v>
      </c>
      <c r="E6158" s="28" t="s">
        <v>533</v>
      </c>
      <c r="F6158" t="s">
        <v>581</v>
      </c>
      <c r="G6158" t="s">
        <v>581</v>
      </c>
      <c r="H6158">
        <v>37</v>
      </c>
      <c r="I6158" s="3">
        <v>6.918918918918919E-2</v>
      </c>
      <c r="J6158">
        <v>65.792000000000002</v>
      </c>
      <c r="K6158">
        <f t="shared" si="699"/>
        <v>25.7</v>
      </c>
      <c r="L6158">
        <v>-3.1199999999999999E-4</v>
      </c>
      <c r="M6158">
        <f t="shared" si="700"/>
        <v>6.8789829189189189E-2</v>
      </c>
      <c r="N6158" s="5">
        <v>3399.6644292591618</v>
      </c>
      <c r="O6158" s="3">
        <v>14.285789362547691</v>
      </c>
      <c r="P6158" s="7">
        <v>4.2021174912433281E-3</v>
      </c>
      <c r="Q6158" s="9">
        <f t="shared" si="701"/>
        <v>14.203417865832622</v>
      </c>
      <c r="R6158" s="7">
        <f t="shared" si="702"/>
        <v>4.1778881890786384E-3</v>
      </c>
      <c r="S6158" t="s">
        <v>481</v>
      </c>
      <c r="T6158" t="s">
        <v>484</v>
      </c>
      <c r="U6158">
        <v>91</v>
      </c>
      <c r="V6158">
        <f t="shared" si="698"/>
        <v>27.736800000000002</v>
      </c>
      <c r="W6158">
        <f t="shared" si="703"/>
        <v>4060.750367088453</v>
      </c>
      <c r="X6158">
        <f t="shared" si="704"/>
        <v>2059.0725063884406</v>
      </c>
    </row>
    <row r="6159" spans="1:24">
      <c r="A6159" t="s">
        <v>290</v>
      </c>
      <c r="B6159">
        <v>2014025</v>
      </c>
      <c r="C6159">
        <v>10</v>
      </c>
      <c r="D6159">
        <v>3</v>
      </c>
      <c r="E6159" s="28" t="s">
        <v>533</v>
      </c>
      <c r="F6159" t="s">
        <v>581</v>
      </c>
      <c r="G6159" t="s">
        <v>581</v>
      </c>
      <c r="H6159">
        <v>22</v>
      </c>
      <c r="I6159" s="3">
        <v>0.11636363636363636</v>
      </c>
      <c r="J6159">
        <v>66.048000000000002</v>
      </c>
      <c r="K6159">
        <f t="shared" si="699"/>
        <v>25.8</v>
      </c>
      <c r="L6159">
        <v>-3.1199999999999999E-4</v>
      </c>
      <c r="M6159">
        <f t="shared" si="700"/>
        <v>0.11596427636363636</v>
      </c>
      <c r="N6159" s="5">
        <v>3426.1724336357379</v>
      </c>
      <c r="O6159" s="3">
        <v>24.102440052651069</v>
      </c>
      <c r="P6159" s="7">
        <v>7.0348006469348589E-3</v>
      </c>
      <c r="Q6159" s="9">
        <f t="shared" si="701"/>
        <v>24.019865587948971</v>
      </c>
      <c r="R6159" s="7">
        <f t="shared" si="702"/>
        <v>7.0106995643707008E-3</v>
      </c>
      <c r="S6159" t="s">
        <v>481</v>
      </c>
      <c r="T6159" t="s">
        <v>581</v>
      </c>
      <c r="U6159">
        <v>93</v>
      </c>
      <c r="V6159">
        <f t="shared" si="698"/>
        <v>28.346400000000003</v>
      </c>
      <c r="W6159">
        <f t="shared" si="703"/>
        <v>4155.3893901207948</v>
      </c>
      <c r="X6159">
        <f t="shared" si="704"/>
        <v>2107.0608318803811</v>
      </c>
    </row>
    <row r="6160" spans="1:24">
      <c r="A6160" t="s">
        <v>290</v>
      </c>
      <c r="B6160">
        <v>2014025</v>
      </c>
      <c r="C6160">
        <v>11</v>
      </c>
      <c r="D6160">
        <v>3</v>
      </c>
      <c r="E6160" s="28" t="s">
        <v>533</v>
      </c>
      <c r="F6160" t="s">
        <v>581</v>
      </c>
      <c r="G6160" t="s">
        <v>581</v>
      </c>
      <c r="H6160">
        <v>19</v>
      </c>
      <c r="I6160" s="3">
        <v>0.13473684210526315</v>
      </c>
      <c r="J6160">
        <v>36.351999999999997</v>
      </c>
      <c r="K6160">
        <f t="shared" si="699"/>
        <v>14.2</v>
      </c>
      <c r="L6160">
        <v>-3.1199999999999999E-4</v>
      </c>
      <c r="M6160">
        <f t="shared" si="700"/>
        <v>0.13433748210526317</v>
      </c>
      <c r="N6160" s="5">
        <v>1037.8784470859775</v>
      </c>
      <c r="O6160" s="3">
        <v>15.330342769173253</v>
      </c>
      <c r="P6160" s="7">
        <v>1.47708460583374E-2</v>
      </c>
      <c r="Q6160" s="9">
        <f t="shared" si="701"/>
        <v>15.28507193329307</v>
      </c>
      <c r="R6160" s="7">
        <f t="shared" si="702"/>
        <v>1.4727227428422415E-2</v>
      </c>
      <c r="S6160" t="s">
        <v>481</v>
      </c>
      <c r="T6160" t="s">
        <v>581</v>
      </c>
      <c r="U6160">
        <v>59</v>
      </c>
      <c r="V6160">
        <f t="shared" si="698"/>
        <v>17.9832</v>
      </c>
      <c r="W6160">
        <f t="shared" si="703"/>
        <v>924.44326728572014</v>
      </c>
      <c r="X6160">
        <f t="shared" si="704"/>
        <v>468.75467421276829</v>
      </c>
    </row>
    <row r="6161" spans="1:24">
      <c r="A6161" t="s">
        <v>334</v>
      </c>
      <c r="B6161">
        <v>2014025</v>
      </c>
      <c r="C6161">
        <v>3</v>
      </c>
      <c r="D6161">
        <v>2</v>
      </c>
      <c r="E6161" s="28" t="s">
        <v>533</v>
      </c>
      <c r="F6161" t="s">
        <v>581</v>
      </c>
      <c r="G6161" t="s">
        <v>581</v>
      </c>
      <c r="H6161">
        <v>6</v>
      </c>
      <c r="I6161" s="3">
        <v>0.42666666666666669</v>
      </c>
      <c r="J6161">
        <v>65.792000000000002</v>
      </c>
      <c r="K6161">
        <f t="shared" si="699"/>
        <v>25.7</v>
      </c>
      <c r="L6161">
        <v>-3.1199999999999999E-4</v>
      </c>
      <c r="M6161">
        <f t="shared" si="700"/>
        <v>0.42626730666666668</v>
      </c>
      <c r="N6161" s="5">
        <v>3399.6644292591618</v>
      </c>
      <c r="O6161" s="3">
        <v>87.616533659648411</v>
      </c>
      <c r="P6161" s="7">
        <v>2.5772112360731254E-2</v>
      </c>
      <c r="Q6161" s="9">
        <f t="shared" si="701"/>
        <v>87.535057997212405</v>
      </c>
      <c r="R6161" s="7">
        <f t="shared" si="702"/>
        <v>2.5748146565244268E-2</v>
      </c>
      <c r="S6161" t="s">
        <v>485</v>
      </c>
      <c r="T6161" t="s">
        <v>581</v>
      </c>
      <c r="U6161">
        <v>87</v>
      </c>
      <c r="V6161">
        <f t="shared" si="698"/>
        <v>26.517600000000002</v>
      </c>
      <c r="W6161">
        <f t="shared" si="703"/>
        <v>3933.8590873390344</v>
      </c>
      <c r="X6161">
        <f t="shared" si="704"/>
        <v>1994.7301258397424</v>
      </c>
    </row>
    <row r="6162" spans="1:24">
      <c r="A6162" t="s">
        <v>238</v>
      </c>
      <c r="B6162">
        <v>2014025</v>
      </c>
      <c r="C6162">
        <v>12</v>
      </c>
      <c r="D6162">
        <v>4</v>
      </c>
      <c r="E6162" s="28" t="s">
        <v>533</v>
      </c>
      <c r="F6162" t="s">
        <v>581</v>
      </c>
      <c r="G6162" t="s">
        <v>581</v>
      </c>
      <c r="H6162">
        <v>25</v>
      </c>
      <c r="I6162" s="3">
        <v>0.1024</v>
      </c>
      <c r="J6162">
        <v>58.88</v>
      </c>
      <c r="K6162">
        <f t="shared" si="699"/>
        <v>23</v>
      </c>
      <c r="L6162">
        <v>-3.1199999999999999E-4</v>
      </c>
      <c r="M6162">
        <f t="shared" si="700"/>
        <v>0.10200064</v>
      </c>
      <c r="N6162" s="5">
        <v>2722.8610320793605</v>
      </c>
      <c r="O6162" s="3">
        <v>18.90870027721099</v>
      </c>
      <c r="P6162" s="7">
        <v>6.9444235509775647E-3</v>
      </c>
      <c r="Q6162" s="9">
        <f t="shared" si="701"/>
        <v>18.835084019060272</v>
      </c>
      <c r="R6162" s="7">
        <f t="shared" si="702"/>
        <v>6.917387188385641E-3</v>
      </c>
      <c r="S6162" t="s">
        <v>481</v>
      </c>
      <c r="T6162" t="s">
        <v>581</v>
      </c>
      <c r="U6162">
        <v>93</v>
      </c>
      <c r="V6162">
        <f t="shared" si="698"/>
        <v>28.346400000000003</v>
      </c>
      <c r="W6162">
        <f t="shared" si="703"/>
        <v>3310.4546100739171</v>
      </c>
      <c r="X6162">
        <f t="shared" si="704"/>
        <v>1678.6222877663511</v>
      </c>
    </row>
    <row r="6163" spans="1:24">
      <c r="A6163" t="s">
        <v>238</v>
      </c>
      <c r="B6163">
        <v>2014025</v>
      </c>
      <c r="C6163">
        <v>14</v>
      </c>
      <c r="D6163">
        <v>3</v>
      </c>
      <c r="E6163" s="28" t="s">
        <v>533</v>
      </c>
      <c r="F6163" t="s">
        <v>581</v>
      </c>
      <c r="G6163" t="s">
        <v>581</v>
      </c>
      <c r="H6163">
        <v>10</v>
      </c>
      <c r="I6163" s="3">
        <v>0.25600000000000001</v>
      </c>
      <c r="J6163">
        <v>40.192</v>
      </c>
      <c r="K6163">
        <f t="shared" si="699"/>
        <v>15.7</v>
      </c>
      <c r="L6163">
        <v>-3.1199999999999999E-4</v>
      </c>
      <c r="M6163">
        <f t="shared" si="700"/>
        <v>0.25560063999999999</v>
      </c>
      <c r="N6163" s="5">
        <v>1268.7297085014015</v>
      </c>
      <c r="O6163" s="3">
        <v>32.11843688202238</v>
      </c>
      <c r="P6163" s="7">
        <v>2.5315429020701379E-2</v>
      </c>
      <c r="Q6163" s="9">
        <f t="shared" si="701"/>
        <v>32.068652293419291</v>
      </c>
      <c r="R6163" s="7">
        <f t="shared" si="702"/>
        <v>2.5276189308515641E-2</v>
      </c>
      <c r="S6163" t="s">
        <v>483</v>
      </c>
      <c r="T6163" t="s">
        <v>581</v>
      </c>
      <c r="U6163">
        <v>55</v>
      </c>
      <c r="V6163">
        <f t="shared" si="698"/>
        <v>16.763999999999999</v>
      </c>
      <c r="W6163">
        <f t="shared" si="703"/>
        <v>1073.1083299817474</v>
      </c>
      <c r="X6163">
        <f t="shared" si="704"/>
        <v>544.13782155885474</v>
      </c>
    </row>
    <row r="6164" spans="1:24">
      <c r="A6164" t="s">
        <v>238</v>
      </c>
      <c r="B6164">
        <v>2014025</v>
      </c>
      <c r="C6164">
        <v>16</v>
      </c>
      <c r="D6164">
        <v>3</v>
      </c>
      <c r="E6164" s="28" t="s">
        <v>533</v>
      </c>
      <c r="F6164" t="s">
        <v>581</v>
      </c>
      <c r="G6164" t="s">
        <v>581</v>
      </c>
      <c r="H6164">
        <v>12</v>
      </c>
      <c r="I6164" s="3">
        <v>0.21333333333333335</v>
      </c>
      <c r="J6164">
        <v>56.832000000000001</v>
      </c>
      <c r="K6164">
        <f t="shared" si="699"/>
        <v>22.2</v>
      </c>
      <c r="L6164">
        <v>-3.1199999999999999E-4</v>
      </c>
      <c r="M6164">
        <f t="shared" si="700"/>
        <v>0.21293397333333336</v>
      </c>
      <c r="N6164" s="5">
        <v>2536.7388110585857</v>
      </c>
      <c r="O6164" s="3">
        <v>37.946194571264371</v>
      </c>
      <c r="P6164" s="7">
        <v>1.4958652584114229E-2</v>
      </c>
      <c r="Q6164" s="9">
        <f t="shared" si="701"/>
        <v>37.875425844813407</v>
      </c>
      <c r="R6164" s="7">
        <f t="shared" si="702"/>
        <v>1.4930755062247785E-2</v>
      </c>
      <c r="S6164" t="s">
        <v>481</v>
      </c>
      <c r="T6164" t="s">
        <v>581</v>
      </c>
      <c r="U6164">
        <v>93</v>
      </c>
      <c r="V6164">
        <f t="shared" si="698"/>
        <v>28.346400000000003</v>
      </c>
      <c r="W6164">
        <f t="shared" si="703"/>
        <v>3086.4870589381667</v>
      </c>
      <c r="X6164">
        <f t="shared" si="704"/>
        <v>1565.0557335145995</v>
      </c>
    </row>
    <row r="6165" spans="1:24">
      <c r="A6165" t="s">
        <v>249</v>
      </c>
      <c r="B6165">
        <v>2014011</v>
      </c>
      <c r="C6165">
        <v>3</v>
      </c>
      <c r="D6165">
        <v>3</v>
      </c>
      <c r="E6165" s="28" t="s">
        <v>533</v>
      </c>
      <c r="F6165" t="s">
        <v>581</v>
      </c>
      <c r="G6165" t="s">
        <v>581</v>
      </c>
      <c r="H6165">
        <v>14</v>
      </c>
      <c r="I6165" s="3">
        <v>0.18285714285714286</v>
      </c>
      <c r="J6165">
        <v>62.208000000000006</v>
      </c>
      <c r="K6165">
        <f t="shared" si="699"/>
        <v>24.3</v>
      </c>
      <c r="L6165">
        <v>-3.1199999999999999E-4</v>
      </c>
      <c r="M6165">
        <f t="shared" si="700"/>
        <v>0.18245778285714287</v>
      </c>
      <c r="N6165" s="5">
        <v>3039.3614571503622</v>
      </c>
      <c r="O6165" s="3">
        <v>35.631128304493572</v>
      </c>
      <c r="P6165" s="7">
        <v>1.1723228318457565E-2</v>
      </c>
      <c r="Q6165" s="9">
        <f t="shared" si="701"/>
        <v>35.553538270783015</v>
      </c>
      <c r="R6165" s="7">
        <f t="shared" si="702"/>
        <v>1.1697699918889286E-2</v>
      </c>
      <c r="S6165" t="s">
        <v>481</v>
      </c>
      <c r="T6165" t="s">
        <v>581</v>
      </c>
      <c r="U6165" t="s">
        <v>581</v>
      </c>
      <c r="V6165" t="s">
        <v>581</v>
      </c>
      <c r="W6165" t="s">
        <v>581</v>
      </c>
      <c r="X6165" t="s">
        <v>581</v>
      </c>
    </row>
    <row r="6166" spans="1:24">
      <c r="A6166" t="s">
        <v>249</v>
      </c>
      <c r="B6166">
        <v>2014011</v>
      </c>
      <c r="C6166">
        <v>5</v>
      </c>
      <c r="D6166">
        <v>2</v>
      </c>
      <c r="E6166" s="28" t="s">
        <v>533</v>
      </c>
      <c r="F6166" t="s">
        <v>581</v>
      </c>
      <c r="G6166" t="s">
        <v>581</v>
      </c>
      <c r="H6166">
        <v>20</v>
      </c>
      <c r="I6166" s="3">
        <v>0.128</v>
      </c>
      <c r="J6166">
        <v>30.464000000000002</v>
      </c>
      <c r="K6166">
        <f t="shared" si="699"/>
        <v>11.9</v>
      </c>
      <c r="L6166">
        <v>-3.1199999999999999E-4</v>
      </c>
      <c r="M6166">
        <f t="shared" si="700"/>
        <v>0.12760064000000002</v>
      </c>
      <c r="N6166" s="5">
        <v>728.8929125761025</v>
      </c>
      <c r="O6166" s="3">
        <v>12.198829392691168</v>
      </c>
      <c r="P6166" s="7">
        <v>1.6736106473552118E-2</v>
      </c>
      <c r="Q6166" s="9">
        <f t="shared" si="701"/>
        <v>12.160928942575621</v>
      </c>
      <c r="R6166" s="7">
        <f t="shared" si="702"/>
        <v>1.6684109191836761E-2</v>
      </c>
      <c r="S6166" t="s">
        <v>481</v>
      </c>
      <c r="T6166" t="s">
        <v>581</v>
      </c>
      <c r="U6166" t="s">
        <v>581</v>
      </c>
      <c r="V6166" t="s">
        <v>581</v>
      </c>
      <c r="W6166" t="s">
        <v>581</v>
      </c>
      <c r="X6166" t="s">
        <v>581</v>
      </c>
    </row>
    <row r="6167" spans="1:24">
      <c r="A6167" t="s">
        <v>249</v>
      </c>
      <c r="B6167">
        <v>2014011</v>
      </c>
      <c r="C6167">
        <v>5</v>
      </c>
      <c r="D6167">
        <v>4</v>
      </c>
      <c r="E6167" s="28" t="s">
        <v>533</v>
      </c>
      <c r="F6167" t="s">
        <v>581</v>
      </c>
      <c r="G6167" t="s">
        <v>581</v>
      </c>
      <c r="H6167">
        <v>14</v>
      </c>
      <c r="I6167" s="3">
        <v>0.18285714285714286</v>
      </c>
      <c r="J6167">
        <v>49.663999999999994</v>
      </c>
      <c r="K6167">
        <f t="shared" si="699"/>
        <v>19.399999999999999</v>
      </c>
      <c r="L6167">
        <v>-3.1199999999999999E-4</v>
      </c>
      <c r="M6167">
        <f t="shared" si="700"/>
        <v>0.18245778285714287</v>
      </c>
      <c r="N6167" s="5">
        <v>1937.1946654695421</v>
      </c>
      <c r="O6167" s="3">
        <v>28.425068747629506</v>
      </c>
      <c r="P6167" s="7">
        <v>1.4673315621969135E-2</v>
      </c>
      <c r="Q6167" s="9">
        <f t="shared" si="701"/>
        <v>28.36321686242864</v>
      </c>
      <c r="R6167" s="7">
        <f t="shared" si="702"/>
        <v>1.4641387036626952E-2</v>
      </c>
      <c r="S6167" t="s">
        <v>481</v>
      </c>
      <c r="T6167" t="s">
        <v>581</v>
      </c>
      <c r="U6167" t="s">
        <v>581</v>
      </c>
      <c r="V6167" t="s">
        <v>581</v>
      </c>
      <c r="W6167" t="s">
        <v>581</v>
      </c>
      <c r="X6167" t="s">
        <v>581</v>
      </c>
    </row>
    <row r="6168" spans="1:24">
      <c r="A6168" t="s">
        <v>249</v>
      </c>
      <c r="B6168">
        <v>2014011</v>
      </c>
      <c r="C6168">
        <v>10</v>
      </c>
      <c r="D6168">
        <v>1</v>
      </c>
      <c r="E6168" s="28" t="s">
        <v>533</v>
      </c>
      <c r="F6168" t="s">
        <v>581</v>
      </c>
      <c r="G6168" t="s">
        <v>581</v>
      </c>
      <c r="H6168">
        <v>14</v>
      </c>
      <c r="I6168" s="3">
        <v>0.18285714285714286</v>
      </c>
      <c r="J6168">
        <v>33.024000000000001</v>
      </c>
      <c r="K6168">
        <f t="shared" si="699"/>
        <v>12.9</v>
      </c>
      <c r="L6168">
        <v>-3.1199999999999999E-4</v>
      </c>
      <c r="M6168">
        <f t="shared" si="700"/>
        <v>0.18245778285714287</v>
      </c>
      <c r="N6168" s="5">
        <v>856.54310840893447</v>
      </c>
      <c r="O6168" s="3">
        <v>18.86601015178951</v>
      </c>
      <c r="P6168" s="7">
        <v>2.202575675009975E-2</v>
      </c>
      <c r="Q6168" s="9">
        <f t="shared" si="701"/>
        <v>18.825035402366993</v>
      </c>
      <c r="R6168" s="7">
        <f t="shared" si="702"/>
        <v>2.1977919403654188E-2</v>
      </c>
      <c r="S6168" t="s">
        <v>481</v>
      </c>
      <c r="T6168" t="s">
        <v>581</v>
      </c>
      <c r="U6168" t="s">
        <v>581</v>
      </c>
      <c r="V6168" t="s">
        <v>581</v>
      </c>
      <c r="W6168" t="s">
        <v>581</v>
      </c>
      <c r="X6168" t="s">
        <v>581</v>
      </c>
    </row>
    <row r="6169" spans="1:24">
      <c r="A6169" t="s">
        <v>249</v>
      </c>
      <c r="B6169">
        <v>2014011</v>
      </c>
      <c r="C6169">
        <v>10</v>
      </c>
      <c r="D6169">
        <v>4</v>
      </c>
      <c r="E6169" s="28" t="s">
        <v>533</v>
      </c>
      <c r="F6169" t="s">
        <v>581</v>
      </c>
      <c r="G6169" t="s">
        <v>581</v>
      </c>
      <c r="H6169">
        <v>15</v>
      </c>
      <c r="I6169" s="3">
        <v>0.17066666666666666</v>
      </c>
      <c r="J6169">
        <v>52.991999999999997</v>
      </c>
      <c r="K6169">
        <f t="shared" si="699"/>
        <v>20.7</v>
      </c>
      <c r="L6169">
        <v>-3.1199999999999999E-4</v>
      </c>
      <c r="M6169">
        <f t="shared" si="700"/>
        <v>0.17026730666666667</v>
      </c>
      <c r="N6169" s="5">
        <v>2205.5174359842817</v>
      </c>
      <c r="O6169" s="3">
        <v>28.32095787745283</v>
      </c>
      <c r="P6169" s="7">
        <v>1.2840958504965846E-2</v>
      </c>
      <c r="Q6169" s="9">
        <f t="shared" si="701"/>
        <v>28.254900008193783</v>
      </c>
      <c r="R6169" s="7">
        <f t="shared" si="702"/>
        <v>1.281100731610591E-2</v>
      </c>
      <c r="S6169" t="s">
        <v>485</v>
      </c>
      <c r="T6169" t="s">
        <v>581</v>
      </c>
      <c r="U6169" t="s">
        <v>581</v>
      </c>
      <c r="V6169" t="s">
        <v>581</v>
      </c>
      <c r="W6169" t="s">
        <v>581</v>
      </c>
      <c r="X6169" t="s">
        <v>581</v>
      </c>
    </row>
    <row r="6170" spans="1:24">
      <c r="A6170" t="s">
        <v>249</v>
      </c>
      <c r="B6170">
        <v>2014011</v>
      </c>
      <c r="C6170">
        <v>11</v>
      </c>
      <c r="D6170">
        <v>3</v>
      </c>
      <c r="E6170" s="28" t="s">
        <v>533</v>
      </c>
      <c r="F6170" t="s">
        <v>581</v>
      </c>
      <c r="G6170" t="s">
        <v>581</v>
      </c>
      <c r="H6170">
        <v>11</v>
      </c>
      <c r="I6170" s="3">
        <v>0.23272727272727273</v>
      </c>
      <c r="J6170">
        <v>39.68</v>
      </c>
      <c r="K6170">
        <f t="shared" si="699"/>
        <v>15.5</v>
      </c>
      <c r="L6170">
        <v>-3.1199999999999999E-4</v>
      </c>
      <c r="M6170">
        <f t="shared" si="700"/>
        <v>0.23232791272727274</v>
      </c>
      <c r="N6170" s="5">
        <v>1236.6112721305601</v>
      </c>
      <c r="O6170" s="3">
        <v>28.84125371637451</v>
      </c>
      <c r="P6170" s="7">
        <v>2.3322813212501171E-2</v>
      </c>
      <c r="Q6170" s="9">
        <f t="shared" si="701"/>
        <v>28.792053151499214</v>
      </c>
      <c r="R6170" s="7">
        <f t="shared" si="702"/>
        <v>2.3283026606973529E-2</v>
      </c>
      <c r="S6170" t="s">
        <v>485</v>
      </c>
      <c r="T6170" t="s">
        <v>581</v>
      </c>
      <c r="U6170" t="s">
        <v>581</v>
      </c>
      <c r="V6170" t="s">
        <v>581</v>
      </c>
      <c r="W6170" t="s">
        <v>581</v>
      </c>
      <c r="X6170" t="s">
        <v>581</v>
      </c>
    </row>
    <row r="6171" spans="1:24">
      <c r="A6171" t="s">
        <v>249</v>
      </c>
      <c r="B6171">
        <v>2014011</v>
      </c>
      <c r="C6171">
        <v>11</v>
      </c>
      <c r="D6171">
        <v>1</v>
      </c>
      <c r="E6171" s="28" t="s">
        <v>533</v>
      </c>
      <c r="F6171" t="s">
        <v>581</v>
      </c>
      <c r="G6171" t="s">
        <v>581</v>
      </c>
      <c r="H6171">
        <v>9</v>
      </c>
      <c r="I6171" s="3">
        <v>0.28444444444444444</v>
      </c>
      <c r="J6171">
        <v>49.408000000000001</v>
      </c>
      <c r="K6171">
        <f t="shared" si="699"/>
        <v>19.3</v>
      </c>
      <c r="L6171">
        <v>-3.1199999999999999E-4</v>
      </c>
      <c r="M6171">
        <f t="shared" si="700"/>
        <v>0.28404508444444443</v>
      </c>
      <c r="N6171" s="5">
        <v>1917.2750582972419</v>
      </c>
      <c r="O6171" s="3">
        <v>43.897230528056603</v>
      </c>
      <c r="P6171" s="7">
        <v>2.2895635312255264E-2</v>
      </c>
      <c r="Q6171" s="9">
        <f t="shared" si="701"/>
        <v>43.835954489197874</v>
      </c>
      <c r="R6171" s="7">
        <f t="shared" si="702"/>
        <v>2.2863675349810885E-2</v>
      </c>
      <c r="S6171" t="s">
        <v>485</v>
      </c>
      <c r="T6171" t="s">
        <v>581</v>
      </c>
      <c r="U6171" t="s">
        <v>581</v>
      </c>
      <c r="V6171" t="s">
        <v>581</v>
      </c>
      <c r="W6171" t="s">
        <v>581</v>
      </c>
      <c r="X6171" t="s">
        <v>581</v>
      </c>
    </row>
    <row r="6172" spans="1:24">
      <c r="A6172" t="s">
        <v>249</v>
      </c>
      <c r="B6172">
        <v>2014011</v>
      </c>
      <c r="C6172">
        <v>12</v>
      </c>
      <c r="D6172">
        <v>3</v>
      </c>
      <c r="E6172" s="28" t="s">
        <v>533</v>
      </c>
      <c r="F6172" t="s">
        <v>581</v>
      </c>
      <c r="G6172" t="s">
        <v>581</v>
      </c>
      <c r="H6172">
        <v>15</v>
      </c>
      <c r="I6172" s="3">
        <v>0.17066666666666666</v>
      </c>
      <c r="J6172">
        <v>43.008000000000003</v>
      </c>
      <c r="K6172">
        <f t="shared" si="699"/>
        <v>16.8</v>
      </c>
      <c r="L6172">
        <v>-3.1199999999999999E-4</v>
      </c>
      <c r="M6172">
        <f t="shared" si="700"/>
        <v>0.17026730666666667</v>
      </c>
      <c r="N6172" s="5">
        <v>1452.7415835426816</v>
      </c>
      <c r="O6172" s="3">
        <v>22.967885063782255</v>
      </c>
      <c r="P6172" s="7">
        <v>1.5810027966413929E-2</v>
      </c>
      <c r="Q6172" s="9">
        <f t="shared" si="701"/>
        <v>22.914353469904764</v>
      </c>
      <c r="R6172" s="7">
        <f t="shared" si="702"/>
        <v>1.5773179297329271E-2</v>
      </c>
      <c r="S6172" t="s">
        <v>481</v>
      </c>
      <c r="T6172" t="s">
        <v>581</v>
      </c>
      <c r="U6172" t="s">
        <v>581</v>
      </c>
      <c r="V6172" t="s">
        <v>581</v>
      </c>
      <c r="W6172" t="s">
        <v>581</v>
      </c>
      <c r="X6172" t="s">
        <v>581</v>
      </c>
    </row>
    <row r="6173" spans="1:24">
      <c r="A6173" t="s">
        <v>249</v>
      </c>
      <c r="B6173">
        <v>2014011</v>
      </c>
      <c r="C6173">
        <v>12</v>
      </c>
      <c r="D6173">
        <v>1</v>
      </c>
      <c r="E6173" s="28" t="s">
        <v>533</v>
      </c>
      <c r="F6173" t="s">
        <v>581</v>
      </c>
      <c r="G6173" t="s">
        <v>581</v>
      </c>
      <c r="H6173">
        <v>9</v>
      </c>
      <c r="I6173" s="3">
        <v>0.28444444444444444</v>
      </c>
      <c r="J6173">
        <v>64.256</v>
      </c>
      <c r="K6173">
        <f t="shared" si="699"/>
        <v>25.099999999999998</v>
      </c>
      <c r="L6173">
        <v>-3.1199999999999999E-4</v>
      </c>
      <c r="M6173">
        <f t="shared" si="700"/>
        <v>0.28404508444444443</v>
      </c>
      <c r="N6173" s="5">
        <v>3242.7782208323588</v>
      </c>
      <c r="O6173" s="3">
        <v>57.165530664504736</v>
      </c>
      <c r="P6173" s="7">
        <v>1.7628566239053945E-2</v>
      </c>
      <c r="Q6173" s="9">
        <f t="shared" si="701"/>
        <v>57.085625721379159</v>
      </c>
      <c r="R6173" s="7">
        <f t="shared" si="702"/>
        <v>1.7603925348532279E-2</v>
      </c>
      <c r="S6173" t="s">
        <v>481</v>
      </c>
      <c r="T6173" t="s">
        <v>581</v>
      </c>
      <c r="U6173" t="s">
        <v>581</v>
      </c>
      <c r="V6173" t="s">
        <v>581</v>
      </c>
      <c r="W6173" t="s">
        <v>581</v>
      </c>
      <c r="X6173" t="s">
        <v>581</v>
      </c>
    </row>
    <row r="6174" spans="1:24">
      <c r="A6174" t="s">
        <v>249</v>
      </c>
      <c r="B6174">
        <v>2014011</v>
      </c>
      <c r="C6174">
        <v>14</v>
      </c>
      <c r="D6174">
        <v>3</v>
      </c>
      <c r="E6174" s="28" t="s">
        <v>533</v>
      </c>
      <c r="F6174" t="s">
        <v>581</v>
      </c>
      <c r="G6174" t="s">
        <v>581</v>
      </c>
      <c r="H6174">
        <v>15</v>
      </c>
      <c r="I6174" s="3">
        <v>0.17066666666666666</v>
      </c>
      <c r="J6174">
        <v>43.263999999999996</v>
      </c>
      <c r="K6174">
        <f t="shared" si="699"/>
        <v>16.899999999999999</v>
      </c>
      <c r="L6174">
        <v>-3.1199999999999999E-4</v>
      </c>
      <c r="M6174">
        <f t="shared" si="700"/>
        <v>0.17026730666666667</v>
      </c>
      <c r="N6174" s="5">
        <v>1470.087598057062</v>
      </c>
      <c r="O6174" s="3">
        <v>23.105143341055932</v>
      </c>
      <c r="P6174" s="7">
        <v>1.5716848010685073E-2</v>
      </c>
      <c r="Q6174" s="9">
        <f t="shared" si="701"/>
        <v>23.051290560630235</v>
      </c>
      <c r="R6174" s="7">
        <f t="shared" si="702"/>
        <v>1.5680215649119089E-2</v>
      </c>
      <c r="S6174" t="s">
        <v>481</v>
      </c>
      <c r="T6174" t="s">
        <v>581</v>
      </c>
      <c r="U6174">
        <v>94</v>
      </c>
      <c r="V6174">
        <f t="shared" ref="V6174:V6231" si="705">U6174*0.3048</f>
        <v>28.651200000000003</v>
      </c>
      <c r="W6174">
        <f t="shared" si="703"/>
        <v>1812.7106226767007</v>
      </c>
      <c r="X6174">
        <f t="shared" si="704"/>
        <v>919.16573730880668</v>
      </c>
    </row>
    <row r="6175" spans="1:24">
      <c r="A6175" t="s">
        <v>249</v>
      </c>
      <c r="B6175">
        <v>2014011</v>
      </c>
      <c r="C6175">
        <v>14</v>
      </c>
      <c r="D6175">
        <v>1</v>
      </c>
      <c r="E6175" s="28" t="s">
        <v>533</v>
      </c>
      <c r="F6175" t="s">
        <v>581</v>
      </c>
      <c r="G6175" t="s">
        <v>581</v>
      </c>
      <c r="H6175">
        <v>11</v>
      </c>
      <c r="I6175" s="3">
        <v>0.23272727272727273</v>
      </c>
      <c r="J6175">
        <v>48.896000000000008</v>
      </c>
      <c r="K6175">
        <f t="shared" si="699"/>
        <v>19.100000000000001</v>
      </c>
      <c r="L6175">
        <v>-3.1199999999999999E-4</v>
      </c>
      <c r="M6175">
        <f t="shared" si="700"/>
        <v>0.23232791272727274</v>
      </c>
      <c r="N6175" s="5">
        <v>1877.7446750715912</v>
      </c>
      <c r="O6175" s="3">
        <v>35.579387327987618</v>
      </c>
      <c r="P6175" s="7">
        <v>1.8947936745783135E-2</v>
      </c>
      <c r="Q6175" s="9">
        <f t="shared" si="701"/>
        <v>35.518624018778041</v>
      </c>
      <c r="R6175" s="7">
        <f t="shared" si="702"/>
        <v>1.8915577016573808E-2</v>
      </c>
      <c r="S6175" t="s">
        <v>481</v>
      </c>
      <c r="T6175" t="s">
        <v>581</v>
      </c>
      <c r="U6175">
        <v>88</v>
      </c>
      <c r="V6175">
        <f t="shared" si="705"/>
        <v>26.822400000000002</v>
      </c>
      <c r="W6175">
        <f t="shared" si="703"/>
        <v>2204.2578340216833</v>
      </c>
      <c r="X6175">
        <f t="shared" si="704"/>
        <v>1117.7064071238731</v>
      </c>
    </row>
    <row r="6176" spans="1:24">
      <c r="A6176" t="s">
        <v>249</v>
      </c>
      <c r="B6176">
        <v>2014011</v>
      </c>
      <c r="C6176">
        <v>15</v>
      </c>
      <c r="D6176">
        <v>1</v>
      </c>
      <c r="E6176" s="28" t="s">
        <v>533</v>
      </c>
      <c r="F6176" t="s">
        <v>581</v>
      </c>
      <c r="G6176" t="s">
        <v>581</v>
      </c>
      <c r="H6176">
        <v>14</v>
      </c>
      <c r="I6176" s="3">
        <v>0.18285714285714286</v>
      </c>
      <c r="J6176">
        <v>50.943999999999996</v>
      </c>
      <c r="K6176">
        <f t="shared" si="699"/>
        <v>19.899999999999999</v>
      </c>
      <c r="L6176">
        <v>-3.1199999999999999E-4</v>
      </c>
      <c r="M6176">
        <f t="shared" si="700"/>
        <v>0.18245778285714287</v>
      </c>
      <c r="N6176" s="5">
        <v>2038.3368569257982</v>
      </c>
      <c r="O6176" s="3">
        <v>29.160380947309271</v>
      </c>
      <c r="P6176" s="7">
        <v>1.4305967557927939E-2</v>
      </c>
      <c r="Q6176" s="9">
        <f t="shared" si="701"/>
        <v>29.096923128587353</v>
      </c>
      <c r="R6176" s="7">
        <f t="shared" si="702"/>
        <v>1.4274835403050641E-2</v>
      </c>
      <c r="S6176" t="s">
        <v>481</v>
      </c>
      <c r="T6176" t="s">
        <v>581</v>
      </c>
      <c r="U6176">
        <v>83</v>
      </c>
      <c r="V6176">
        <f t="shared" si="705"/>
        <v>25.298400000000001</v>
      </c>
      <c r="W6176">
        <f t="shared" si="703"/>
        <v>2293.9364303109987</v>
      </c>
      <c r="X6176">
        <f t="shared" si="704"/>
        <v>1163.1794639085074</v>
      </c>
    </row>
    <row r="6177" spans="1:24">
      <c r="A6177" t="s">
        <v>249</v>
      </c>
      <c r="B6177">
        <v>2014011</v>
      </c>
      <c r="C6177">
        <v>15</v>
      </c>
      <c r="D6177">
        <v>3</v>
      </c>
      <c r="E6177" s="28" t="s">
        <v>533</v>
      </c>
      <c r="F6177" t="s">
        <v>581</v>
      </c>
      <c r="G6177" t="s">
        <v>581</v>
      </c>
      <c r="H6177">
        <v>10</v>
      </c>
      <c r="I6177" s="3">
        <v>0.25600000000000001</v>
      </c>
      <c r="J6177">
        <v>56.064</v>
      </c>
      <c r="K6177">
        <f t="shared" si="699"/>
        <v>21.9</v>
      </c>
      <c r="L6177">
        <v>-3.1199999999999999E-4</v>
      </c>
      <c r="M6177">
        <f t="shared" si="700"/>
        <v>0.25560063999999999</v>
      </c>
      <c r="N6177" s="5">
        <v>2468.6415493300224</v>
      </c>
      <c r="O6177" s="3">
        <v>44.88345666846709</v>
      </c>
      <c r="P6177" s="7">
        <v>1.8181439375290532E-2</v>
      </c>
      <c r="Q6177" s="9">
        <f t="shared" si="701"/>
        <v>44.813758446152583</v>
      </c>
      <c r="R6177" s="7">
        <f t="shared" si="702"/>
        <v>1.8153205943695967E-2</v>
      </c>
      <c r="S6177" t="s">
        <v>481</v>
      </c>
      <c r="T6177" t="s">
        <v>581</v>
      </c>
      <c r="U6177">
        <v>92</v>
      </c>
      <c r="V6177">
        <f t="shared" si="705"/>
        <v>28.041600000000003</v>
      </c>
      <c r="W6177">
        <f t="shared" si="703"/>
        <v>2981.647607804377</v>
      </c>
      <c r="X6177">
        <f t="shared" si="704"/>
        <v>1511.8951075465422</v>
      </c>
    </row>
    <row r="6178" spans="1:24">
      <c r="A6178" t="s">
        <v>282</v>
      </c>
      <c r="B6178">
        <v>2006028</v>
      </c>
      <c r="C6178">
        <v>5</v>
      </c>
      <c r="D6178">
        <v>3</v>
      </c>
      <c r="E6178" s="28" t="s">
        <v>533</v>
      </c>
      <c r="F6178" t="s">
        <v>581</v>
      </c>
      <c r="G6178" t="s">
        <v>581</v>
      </c>
      <c r="H6178">
        <v>7</v>
      </c>
      <c r="I6178" s="3">
        <v>0.36571428571428571</v>
      </c>
      <c r="J6178">
        <v>56.32</v>
      </c>
      <c r="K6178">
        <f t="shared" si="699"/>
        <v>22</v>
      </c>
      <c r="L6178">
        <v>-3.1199999999999999E-4</v>
      </c>
      <c r="M6178">
        <f t="shared" si="700"/>
        <v>0.3653149257142857</v>
      </c>
      <c r="N6178" s="5">
        <v>2491.2376928665603</v>
      </c>
      <c r="O6178" s="3">
        <v>64.287295172022965</v>
      </c>
      <c r="P6178" s="7">
        <v>2.5805363878406293E-2</v>
      </c>
      <c r="Q6178" s="9">
        <f t="shared" si="701"/>
        <v>64.217550757405959</v>
      </c>
      <c r="R6178" s="7">
        <f t="shared" si="702"/>
        <v>2.5777367989127355E-2</v>
      </c>
      <c r="S6178" t="s">
        <v>481</v>
      </c>
      <c r="T6178" t="s">
        <v>490</v>
      </c>
      <c r="U6178">
        <v>89</v>
      </c>
      <c r="V6178">
        <f t="shared" si="705"/>
        <v>27.127200000000002</v>
      </c>
      <c r="W6178">
        <f t="shared" si="703"/>
        <v>2939.0229405864147</v>
      </c>
      <c r="X6178">
        <f t="shared" si="704"/>
        <v>1490.2815454143317</v>
      </c>
    </row>
    <row r="6179" spans="1:24">
      <c r="A6179" t="s">
        <v>282</v>
      </c>
      <c r="B6179">
        <v>2006028</v>
      </c>
      <c r="C6179">
        <v>6</v>
      </c>
      <c r="D6179">
        <v>4</v>
      </c>
      <c r="E6179" s="28" t="s">
        <v>533</v>
      </c>
      <c r="F6179" t="s">
        <v>581</v>
      </c>
      <c r="G6179" t="s">
        <v>581</v>
      </c>
      <c r="H6179">
        <v>14</v>
      </c>
      <c r="I6179" s="3">
        <v>0.18285714285714286</v>
      </c>
      <c r="J6179">
        <v>48.64</v>
      </c>
      <c r="K6179">
        <f t="shared" si="699"/>
        <v>19</v>
      </c>
      <c r="L6179">
        <v>-3.1199999999999999E-4</v>
      </c>
      <c r="M6179">
        <f t="shared" si="700"/>
        <v>0.18245778285714287</v>
      </c>
      <c r="N6179" s="5">
        <v>1858.1338990182401</v>
      </c>
      <c r="O6179" s="3">
        <v>27.836818987885479</v>
      </c>
      <c r="P6179" s="7">
        <v>1.4981061915179141E-2</v>
      </c>
      <c r="Q6179" s="9">
        <f t="shared" si="701"/>
        <v>27.776251849501957</v>
      </c>
      <c r="R6179" s="7">
        <f t="shared" si="702"/>
        <v>1.4948466234956352E-2</v>
      </c>
      <c r="S6179" t="s">
        <v>481</v>
      </c>
      <c r="T6179" t="s">
        <v>581</v>
      </c>
      <c r="U6179">
        <v>72</v>
      </c>
      <c r="V6179">
        <f t="shared" si="705"/>
        <v>21.945600000000002</v>
      </c>
      <c r="W6179">
        <f t="shared" si="703"/>
        <v>1893.2220312405541</v>
      </c>
      <c r="X6179">
        <f t="shared" si="704"/>
        <v>959.99041571505416</v>
      </c>
    </row>
    <row r="6180" spans="1:24">
      <c r="A6180" t="s">
        <v>282</v>
      </c>
      <c r="B6180">
        <v>2006028</v>
      </c>
      <c r="C6180">
        <v>6</v>
      </c>
      <c r="D6180">
        <v>1</v>
      </c>
      <c r="E6180" s="28" t="s">
        <v>533</v>
      </c>
      <c r="F6180" t="s">
        <v>581</v>
      </c>
      <c r="G6180" t="s">
        <v>581</v>
      </c>
      <c r="H6180">
        <v>14</v>
      </c>
      <c r="I6180" s="3">
        <v>0.18285714285714286</v>
      </c>
      <c r="J6180">
        <v>67.584000000000003</v>
      </c>
      <c r="K6180">
        <f t="shared" si="699"/>
        <v>26.400000000000002</v>
      </c>
      <c r="L6180">
        <v>-3.1199999999999999E-4</v>
      </c>
      <c r="M6180">
        <f t="shared" si="700"/>
        <v>0.18245778285714287</v>
      </c>
      <c r="N6180" s="5">
        <v>3587.3822777278469</v>
      </c>
      <c r="O6180" s="3">
        <v>38.719439543150159</v>
      </c>
      <c r="P6180" s="7">
        <v>1.0793229309164683E-2</v>
      </c>
      <c r="Q6180" s="9">
        <f t="shared" si="701"/>
        <v>38.63510458864954</v>
      </c>
      <c r="R6180" s="7">
        <f t="shared" si="702"/>
        <v>1.0769720536479874E-2</v>
      </c>
      <c r="S6180" t="s">
        <v>481</v>
      </c>
      <c r="T6180" t="s">
        <v>581</v>
      </c>
      <c r="U6180">
        <v>79</v>
      </c>
      <c r="V6180">
        <f t="shared" si="705"/>
        <v>24.0792</v>
      </c>
      <c r="W6180">
        <f t="shared" si="703"/>
        <v>3875.4865207572129</v>
      </c>
      <c r="X6180">
        <f t="shared" si="704"/>
        <v>1965.131323620798</v>
      </c>
    </row>
    <row r="6181" spans="1:24">
      <c r="A6181" t="s">
        <v>282</v>
      </c>
      <c r="B6181">
        <v>2014011</v>
      </c>
      <c r="C6181">
        <v>10</v>
      </c>
      <c r="D6181">
        <v>4</v>
      </c>
      <c r="E6181" s="28" t="s">
        <v>533</v>
      </c>
      <c r="F6181" t="s">
        <v>581</v>
      </c>
      <c r="G6181" t="s">
        <v>581</v>
      </c>
      <c r="H6181">
        <v>15</v>
      </c>
      <c r="I6181" s="3">
        <v>0.17066666666666666</v>
      </c>
      <c r="J6181">
        <v>38.911999999999999</v>
      </c>
      <c r="K6181">
        <f t="shared" si="699"/>
        <v>15.2</v>
      </c>
      <c r="L6181">
        <v>-3.1199999999999999E-4</v>
      </c>
      <c r="M6181">
        <f t="shared" si="700"/>
        <v>0.17026730666666667</v>
      </c>
      <c r="N6181" s="5">
        <v>1189.2056953716735</v>
      </c>
      <c r="O6181" s="3">
        <v>20.771752627404663</v>
      </c>
      <c r="P6181" s="7">
        <v>1.746691317427022E-2</v>
      </c>
      <c r="Q6181" s="9">
        <f t="shared" si="701"/>
        <v>20.723360018299044</v>
      </c>
      <c r="R6181" s="7">
        <f t="shared" si="702"/>
        <v>1.7426219954170485E-2</v>
      </c>
      <c r="S6181" t="s">
        <v>481</v>
      </c>
      <c r="T6181" t="s">
        <v>581</v>
      </c>
      <c r="U6181">
        <v>95</v>
      </c>
      <c r="V6181">
        <f t="shared" si="705"/>
        <v>28.956000000000003</v>
      </c>
      <c r="W6181">
        <f t="shared" si="703"/>
        <v>1480.6959865982399</v>
      </c>
      <c r="X6181">
        <f t="shared" si="704"/>
        <v>750.81207183640981</v>
      </c>
    </row>
    <row r="6182" spans="1:24">
      <c r="A6182" t="s">
        <v>282</v>
      </c>
      <c r="B6182">
        <v>2014011</v>
      </c>
      <c r="C6182">
        <v>12</v>
      </c>
      <c r="D6182">
        <v>4</v>
      </c>
      <c r="E6182" s="28" t="s">
        <v>533</v>
      </c>
      <c r="F6182" t="s">
        <v>581</v>
      </c>
      <c r="G6182" t="s">
        <v>581</v>
      </c>
      <c r="H6182">
        <v>10</v>
      </c>
      <c r="I6182" s="3">
        <v>0.25600000000000001</v>
      </c>
      <c r="J6182">
        <v>33.024000000000001</v>
      </c>
      <c r="K6182">
        <f t="shared" si="699"/>
        <v>12.9</v>
      </c>
      <c r="L6182">
        <v>-3.1199999999999999E-4</v>
      </c>
      <c r="M6182">
        <f t="shared" si="700"/>
        <v>0.25560063999999999</v>
      </c>
      <c r="N6182" s="5">
        <v>856.54310840893447</v>
      </c>
      <c r="O6182" s="3">
        <v>26.353589236531128</v>
      </c>
      <c r="P6182" s="7">
        <v>3.0767382257600614E-2</v>
      </c>
      <c r="Q6182" s="9">
        <f t="shared" si="701"/>
        <v>26.312797901862236</v>
      </c>
      <c r="R6182" s="7">
        <f t="shared" si="702"/>
        <v>3.0719759044865104E-2</v>
      </c>
      <c r="S6182" t="s">
        <v>481</v>
      </c>
      <c r="T6182" t="s">
        <v>581</v>
      </c>
      <c r="U6182">
        <v>79</v>
      </c>
      <c r="V6182">
        <f t="shared" si="705"/>
        <v>24.0792</v>
      </c>
      <c r="W6182">
        <f t="shared" si="703"/>
        <v>939.51433947797148</v>
      </c>
      <c r="X6182">
        <f t="shared" si="704"/>
        <v>476.39671757607658</v>
      </c>
    </row>
    <row r="6183" spans="1:24">
      <c r="A6183" t="s">
        <v>282</v>
      </c>
      <c r="B6183">
        <v>2014011</v>
      </c>
      <c r="C6183">
        <v>12</v>
      </c>
      <c r="D6183">
        <v>1</v>
      </c>
      <c r="E6183" s="28" t="s">
        <v>533</v>
      </c>
      <c r="F6183" t="s">
        <v>581</v>
      </c>
      <c r="G6183" t="s">
        <v>581</v>
      </c>
      <c r="H6183">
        <v>21</v>
      </c>
      <c r="I6183" s="3">
        <v>0.1219047619047619</v>
      </c>
      <c r="J6183">
        <v>49.92</v>
      </c>
      <c r="K6183">
        <f t="shared" si="699"/>
        <v>19.5</v>
      </c>
      <c r="L6183">
        <v>-3.1199999999999999E-4</v>
      </c>
      <c r="M6183">
        <f t="shared" si="700"/>
        <v>0.1215054019047619</v>
      </c>
      <c r="N6183" s="5">
        <v>1957.21721634816</v>
      </c>
      <c r="O6183" s="3">
        <v>19.071430702811533</v>
      </c>
      <c r="P6183" s="7">
        <v>9.7441564193859031E-3</v>
      </c>
      <c r="Q6183" s="9">
        <f t="shared" si="701"/>
        <v>19.009104837179642</v>
      </c>
      <c r="R6183" s="7">
        <f t="shared" si="702"/>
        <v>9.7123122964590785E-3</v>
      </c>
      <c r="S6183" t="s">
        <v>481</v>
      </c>
      <c r="T6183" t="s">
        <v>581</v>
      </c>
      <c r="U6183">
        <v>92</v>
      </c>
      <c r="V6183">
        <f t="shared" si="705"/>
        <v>28.041600000000003</v>
      </c>
      <c r="W6183">
        <f t="shared" si="703"/>
        <v>2369.779575709219</v>
      </c>
      <c r="X6183">
        <f t="shared" si="704"/>
        <v>1201.6370201161467</v>
      </c>
    </row>
    <row r="6184" spans="1:24">
      <c r="A6184" t="s">
        <v>282</v>
      </c>
      <c r="B6184">
        <v>2014011</v>
      </c>
      <c r="C6184">
        <v>15</v>
      </c>
      <c r="D6184">
        <v>4</v>
      </c>
      <c r="E6184" s="28" t="s">
        <v>533</v>
      </c>
      <c r="F6184" t="s">
        <v>581</v>
      </c>
      <c r="G6184" t="s">
        <v>581</v>
      </c>
      <c r="H6184">
        <v>12</v>
      </c>
      <c r="I6184" s="3">
        <v>0.21333333333333335</v>
      </c>
      <c r="J6184">
        <v>46.08</v>
      </c>
      <c r="K6184">
        <f t="shared" si="699"/>
        <v>18</v>
      </c>
      <c r="L6184">
        <v>-3.1199999999999999E-4</v>
      </c>
      <c r="M6184">
        <f t="shared" si="700"/>
        <v>0.21293397333333336</v>
      </c>
      <c r="N6184" s="5">
        <v>1667.68804233216</v>
      </c>
      <c r="O6184" s="3">
        <v>30.740135014400305</v>
      </c>
      <c r="P6184" s="7">
        <v>1.8432784929855409E-2</v>
      </c>
      <c r="Q6184" s="9">
        <f t="shared" si="701"/>
        <v>30.682856145913121</v>
      </c>
      <c r="R6184" s="7">
        <f t="shared" si="702"/>
        <v>1.8398438657031453E-2</v>
      </c>
      <c r="S6184" t="s">
        <v>481</v>
      </c>
      <c r="T6184" t="s">
        <v>581</v>
      </c>
      <c r="U6184">
        <v>91</v>
      </c>
      <c r="V6184">
        <f t="shared" si="705"/>
        <v>27.736800000000002</v>
      </c>
      <c r="W6184">
        <f t="shared" si="703"/>
        <v>2007.1040391488666</v>
      </c>
      <c r="X6184">
        <f t="shared" si="704"/>
        <v>1017.7362238190984</v>
      </c>
    </row>
    <row r="6185" spans="1:24">
      <c r="A6185" t="s">
        <v>323</v>
      </c>
      <c r="B6185">
        <v>2006028</v>
      </c>
      <c r="C6185">
        <v>7</v>
      </c>
      <c r="D6185">
        <v>3</v>
      </c>
      <c r="E6185" s="28" t="s">
        <v>533</v>
      </c>
      <c r="F6185" t="s">
        <v>581</v>
      </c>
      <c r="G6185" t="s">
        <v>581</v>
      </c>
      <c r="H6185">
        <v>11</v>
      </c>
      <c r="I6185" s="3">
        <v>0.23272727272727273</v>
      </c>
      <c r="J6185">
        <v>59.903999999999996</v>
      </c>
      <c r="K6185">
        <f t="shared" si="699"/>
        <v>23.4</v>
      </c>
      <c r="L6185">
        <v>-3.1199999999999999E-4</v>
      </c>
      <c r="M6185">
        <f t="shared" si="700"/>
        <v>0.23232791272727274</v>
      </c>
      <c r="N6185" s="5">
        <v>2818.3927915413501</v>
      </c>
      <c r="O6185" s="3">
        <v>43.627713586303187</v>
      </c>
      <c r="P6185" s="7">
        <v>1.5479642765635813E-2</v>
      </c>
      <c r="Q6185" s="9">
        <f t="shared" si="701"/>
        <v>43.553139221360887</v>
      </c>
      <c r="R6185" s="7">
        <f t="shared" si="702"/>
        <v>1.5453182875032164E-2</v>
      </c>
      <c r="S6185" t="s">
        <v>481</v>
      </c>
      <c r="T6185" t="s">
        <v>581</v>
      </c>
      <c r="U6185">
        <v>103</v>
      </c>
      <c r="V6185">
        <f t="shared" si="705"/>
        <v>31.394400000000001</v>
      </c>
      <c r="W6185">
        <f t="shared" si="703"/>
        <v>3681.5424202772083</v>
      </c>
      <c r="X6185">
        <f t="shared" si="704"/>
        <v>1866.7886704227033</v>
      </c>
    </row>
    <row r="6186" spans="1:24">
      <c r="A6186" t="s">
        <v>391</v>
      </c>
      <c r="B6186">
        <v>2006041</v>
      </c>
      <c r="C6186">
        <v>5</v>
      </c>
      <c r="D6186">
        <v>3</v>
      </c>
      <c r="E6186" s="28" t="s">
        <v>533</v>
      </c>
      <c r="F6186" t="s">
        <v>581</v>
      </c>
      <c r="G6186" t="s">
        <v>581</v>
      </c>
      <c r="H6186">
        <v>17</v>
      </c>
      <c r="I6186" s="3">
        <v>0.15058823529411766</v>
      </c>
      <c r="J6186">
        <v>27.391999999999999</v>
      </c>
      <c r="K6186">
        <f t="shared" si="699"/>
        <v>10.7</v>
      </c>
      <c r="L6186">
        <v>-3.1199999999999999E-4</v>
      </c>
      <c r="M6186">
        <f t="shared" si="700"/>
        <v>0.15018887529411767</v>
      </c>
      <c r="N6186" s="5">
        <v>589.30124681052166</v>
      </c>
      <c r="O6186" s="3">
        <v>12.887554857505645</v>
      </c>
      <c r="P6186" s="7">
        <v>2.1869213627592046E-2</v>
      </c>
      <c r="Q6186" s="9">
        <f t="shared" si="701"/>
        <v>12.853565288386777</v>
      </c>
      <c r="R6186" s="7">
        <f t="shared" si="702"/>
        <v>2.1811535879067284E-2</v>
      </c>
      <c r="S6186" t="s">
        <v>483</v>
      </c>
      <c r="T6186" t="s">
        <v>581</v>
      </c>
      <c r="U6186">
        <v>65</v>
      </c>
      <c r="V6186">
        <f t="shared" si="705"/>
        <v>19.812000000000001</v>
      </c>
      <c r="W6186">
        <f t="shared" si="703"/>
        <v>565.440979538433</v>
      </c>
      <c r="X6186">
        <f t="shared" si="704"/>
        <v>286.71646117161464</v>
      </c>
    </row>
    <row r="6187" spans="1:24">
      <c r="A6187" t="s">
        <v>391</v>
      </c>
      <c r="B6187">
        <v>2006041</v>
      </c>
      <c r="C6187">
        <v>8</v>
      </c>
      <c r="D6187">
        <v>1</v>
      </c>
      <c r="E6187" s="28" t="s">
        <v>533</v>
      </c>
      <c r="F6187" t="s">
        <v>581</v>
      </c>
      <c r="G6187" t="s">
        <v>581</v>
      </c>
      <c r="H6187">
        <v>18</v>
      </c>
      <c r="I6187" s="3">
        <v>0.14222222222222222</v>
      </c>
      <c r="J6187">
        <v>46.336000000000006</v>
      </c>
      <c r="K6187">
        <f t="shared" si="699"/>
        <v>18.100000000000001</v>
      </c>
      <c r="L6187">
        <v>-3.1199999999999999E-4</v>
      </c>
      <c r="M6187">
        <f t="shared" si="700"/>
        <v>0.14182286222222223</v>
      </c>
      <c r="N6187" s="5">
        <v>1686.2693813223427</v>
      </c>
      <c r="O6187" s="3">
        <v>20.639577990030077</v>
      </c>
      <c r="P6187" s="7">
        <v>1.2239786963245982E-2</v>
      </c>
      <c r="Q6187" s="9">
        <f t="shared" si="701"/>
        <v>20.58179966217773</v>
      </c>
      <c r="R6187" s="7">
        <f t="shared" si="702"/>
        <v>1.2205522966940101E-2</v>
      </c>
      <c r="S6187" t="s">
        <v>483</v>
      </c>
      <c r="T6187" t="s">
        <v>581</v>
      </c>
      <c r="U6187">
        <v>70</v>
      </c>
      <c r="V6187">
        <f t="shared" si="705"/>
        <v>21.336000000000002</v>
      </c>
      <c r="W6187">
        <f t="shared" si="703"/>
        <v>1686.0037469499453</v>
      </c>
      <c r="X6187">
        <f t="shared" si="704"/>
        <v>854.91686195466798</v>
      </c>
    </row>
    <row r="6188" spans="1:24">
      <c r="A6188" t="s">
        <v>391</v>
      </c>
      <c r="B6188">
        <v>2006041</v>
      </c>
      <c r="C6188">
        <v>10</v>
      </c>
      <c r="D6188">
        <v>1</v>
      </c>
      <c r="E6188" s="28" t="s">
        <v>533</v>
      </c>
      <c r="F6188" t="s">
        <v>581</v>
      </c>
      <c r="G6188" t="s">
        <v>581</v>
      </c>
      <c r="H6188">
        <v>12</v>
      </c>
      <c r="I6188" s="3">
        <v>0.21333333333333335</v>
      </c>
      <c r="J6188">
        <v>32.768000000000001</v>
      </c>
      <c r="K6188">
        <f t="shared" si="699"/>
        <v>12.8</v>
      </c>
      <c r="L6188">
        <v>-3.1199999999999999E-4</v>
      </c>
      <c r="M6188">
        <f t="shared" si="700"/>
        <v>0.21293397333333336</v>
      </c>
      <c r="N6188" s="5">
        <v>843.3148421472257</v>
      </c>
      <c r="O6188" s="3">
        <v>21.818346991616075</v>
      </c>
      <c r="P6188" s="7">
        <v>2.5872124977739965E-2</v>
      </c>
      <c r="Q6188" s="9">
        <f t="shared" si="701"/>
        <v>21.777769852036624</v>
      </c>
      <c r="R6188" s="7">
        <f t="shared" si="702"/>
        <v>2.5824008737456404E-2</v>
      </c>
      <c r="S6188" t="s">
        <v>483</v>
      </c>
      <c r="T6188" t="s">
        <v>581</v>
      </c>
      <c r="U6188">
        <v>81</v>
      </c>
      <c r="V6188">
        <f t="shared" si="705"/>
        <v>24.688800000000001</v>
      </c>
      <c r="W6188">
        <f t="shared" si="703"/>
        <v>941.63830102968222</v>
      </c>
      <c r="X6188">
        <f t="shared" si="704"/>
        <v>477.47370838821791</v>
      </c>
    </row>
    <row r="6189" spans="1:24">
      <c r="A6189" t="s">
        <v>391</v>
      </c>
      <c r="B6189">
        <v>2006041</v>
      </c>
      <c r="C6189">
        <v>10</v>
      </c>
      <c r="D6189">
        <v>3</v>
      </c>
      <c r="E6189" s="28" t="s">
        <v>533</v>
      </c>
      <c r="F6189" t="s">
        <v>581</v>
      </c>
      <c r="G6189" t="s">
        <v>581</v>
      </c>
      <c r="H6189">
        <v>13</v>
      </c>
      <c r="I6189" s="3">
        <v>0.19692307692307692</v>
      </c>
      <c r="J6189">
        <v>42.24</v>
      </c>
      <c r="K6189">
        <f t="shared" si="699"/>
        <v>16.5</v>
      </c>
      <c r="L6189">
        <v>-3.1199999999999999E-4</v>
      </c>
      <c r="M6189">
        <f t="shared" si="700"/>
        <v>0.19652371692307694</v>
      </c>
      <c r="N6189" s="5">
        <v>1401.3212022374403</v>
      </c>
      <c r="O6189" s="3">
        <v>26.010037453769549</v>
      </c>
      <c r="P6189" s="7">
        <v>1.8561081793553282E-2</v>
      </c>
      <c r="Q6189" s="9">
        <f t="shared" si="701"/>
        <v>25.957535248537859</v>
      </c>
      <c r="R6189" s="7">
        <f t="shared" si="702"/>
        <v>1.8523615575852543E-2</v>
      </c>
      <c r="S6189" t="s">
        <v>483</v>
      </c>
      <c r="T6189" t="s">
        <v>581</v>
      </c>
      <c r="U6189">
        <v>97</v>
      </c>
      <c r="V6189">
        <f t="shared" si="705"/>
        <v>29.5656</v>
      </c>
      <c r="W6189">
        <f t="shared" si="703"/>
        <v>1767.5832632967101</v>
      </c>
      <c r="X6189">
        <f t="shared" si="704"/>
        <v>896.28314257007298</v>
      </c>
    </row>
    <row r="6190" spans="1:24">
      <c r="A6190" t="s">
        <v>391</v>
      </c>
      <c r="B6190">
        <v>2006041</v>
      </c>
      <c r="C6190">
        <v>12</v>
      </c>
      <c r="D6190">
        <v>2</v>
      </c>
      <c r="E6190" s="28" t="s">
        <v>533</v>
      </c>
      <c r="F6190" t="s">
        <v>581</v>
      </c>
      <c r="G6190" t="s">
        <v>581</v>
      </c>
      <c r="H6190">
        <v>15</v>
      </c>
      <c r="I6190" s="3">
        <v>0.17066666666666666</v>
      </c>
      <c r="J6190">
        <v>63.744</v>
      </c>
      <c r="K6190">
        <f t="shared" si="699"/>
        <v>24.9</v>
      </c>
      <c r="L6190">
        <v>-3.1199999999999999E-4</v>
      </c>
      <c r="M6190">
        <f t="shared" si="700"/>
        <v>0.17026730666666667</v>
      </c>
      <c r="N6190" s="5">
        <v>3191.3063676739584</v>
      </c>
      <c r="O6190" s="3">
        <v>34.085805522943723</v>
      </c>
      <c r="P6190" s="7">
        <v>1.0680831482747229E-2</v>
      </c>
      <c r="Q6190" s="9">
        <f t="shared" si="701"/>
        <v>34.006257818658852</v>
      </c>
      <c r="R6190" s="7">
        <f t="shared" si="702"/>
        <v>1.0655905106172847E-2</v>
      </c>
      <c r="S6190" t="s">
        <v>485</v>
      </c>
      <c r="T6190" t="s">
        <v>581</v>
      </c>
      <c r="U6190">
        <v>98</v>
      </c>
      <c r="V6190">
        <f t="shared" si="705"/>
        <v>29.8704</v>
      </c>
      <c r="W6190">
        <f t="shared" si="703"/>
        <v>4019.3963468752881</v>
      </c>
      <c r="X6190">
        <f t="shared" si="704"/>
        <v>2038.1032474210119</v>
      </c>
    </row>
    <row r="6191" spans="1:24">
      <c r="A6191" t="s">
        <v>395</v>
      </c>
      <c r="B6191">
        <v>2006041</v>
      </c>
      <c r="C6191">
        <v>2</v>
      </c>
      <c r="D6191">
        <v>1</v>
      </c>
      <c r="E6191" s="28" t="s">
        <v>533</v>
      </c>
      <c r="F6191" t="s">
        <v>581</v>
      </c>
      <c r="G6191" t="s">
        <v>581</v>
      </c>
      <c r="H6191">
        <v>12</v>
      </c>
      <c r="I6191" s="3">
        <v>0.21333333333333335</v>
      </c>
      <c r="J6191">
        <v>26.88</v>
      </c>
      <c r="K6191">
        <f t="shared" si="699"/>
        <v>10.5</v>
      </c>
      <c r="L6191">
        <v>-3.1199999999999999E-4</v>
      </c>
      <c r="M6191">
        <f t="shared" si="700"/>
        <v>0.21293397333333336</v>
      </c>
      <c r="N6191" s="5">
        <v>567.47718107135995</v>
      </c>
      <c r="O6191" s="3">
        <v>17.872171519999938</v>
      </c>
      <c r="P6191" s="7">
        <v>3.1494079614370472E-2</v>
      </c>
      <c r="Q6191" s="9">
        <f t="shared" si="701"/>
        <v>17.83898168359142</v>
      </c>
      <c r="R6191" s="7">
        <f t="shared" si="702"/>
        <v>3.1435592969416996E-2</v>
      </c>
      <c r="S6191" t="s">
        <v>483</v>
      </c>
      <c r="T6191" t="s">
        <v>581</v>
      </c>
      <c r="U6191">
        <v>57</v>
      </c>
      <c r="V6191">
        <f t="shared" si="705"/>
        <v>17.3736</v>
      </c>
      <c r="W6191">
        <f t="shared" si="703"/>
        <v>496.46538863474689</v>
      </c>
      <c r="X6191">
        <f t="shared" si="704"/>
        <v>251.74121521885522</v>
      </c>
    </row>
    <row r="6192" spans="1:24">
      <c r="A6192" t="s">
        <v>395</v>
      </c>
      <c r="B6192">
        <v>2006041</v>
      </c>
      <c r="C6192">
        <v>2</v>
      </c>
      <c r="D6192">
        <v>3</v>
      </c>
      <c r="E6192" s="28" t="s">
        <v>533</v>
      </c>
      <c r="F6192" t="s">
        <v>581</v>
      </c>
      <c r="G6192" t="s">
        <v>581</v>
      </c>
      <c r="H6192">
        <v>8</v>
      </c>
      <c r="I6192" s="3">
        <v>0.32</v>
      </c>
      <c r="J6192">
        <v>60.416000000000004</v>
      </c>
      <c r="K6192">
        <f t="shared" si="699"/>
        <v>23.6</v>
      </c>
      <c r="L6192">
        <v>-3.1199999999999999E-4</v>
      </c>
      <c r="M6192">
        <f t="shared" si="700"/>
        <v>0.31960063999999999</v>
      </c>
      <c r="N6192" s="5">
        <v>2866.7763335102468</v>
      </c>
      <c r="O6192" s="3">
        <v>60.415088606208066</v>
      </c>
      <c r="P6192" s="7">
        <v>2.1074224696222582E-2</v>
      </c>
      <c r="Q6192" s="9">
        <f t="shared" si="701"/>
        <v>60.340090594698871</v>
      </c>
      <c r="R6192" s="7">
        <f t="shared" si="702"/>
        <v>2.1048063600000135E-2</v>
      </c>
      <c r="S6192" t="s">
        <v>481</v>
      </c>
      <c r="T6192" t="s">
        <v>581</v>
      </c>
      <c r="U6192">
        <v>88</v>
      </c>
      <c r="V6192">
        <f t="shared" si="705"/>
        <v>26.822400000000002</v>
      </c>
      <c r="W6192">
        <f t="shared" si="703"/>
        <v>3350.1809027472887</v>
      </c>
      <c r="X6192">
        <f t="shared" si="704"/>
        <v>1698.7661798133595</v>
      </c>
    </row>
    <row r="6193" spans="1:24">
      <c r="A6193" t="s">
        <v>395</v>
      </c>
      <c r="B6193">
        <v>2006041</v>
      </c>
      <c r="C6193">
        <v>3</v>
      </c>
      <c r="D6193">
        <v>1</v>
      </c>
      <c r="E6193" s="28" t="s">
        <v>533</v>
      </c>
      <c r="F6193" t="s">
        <v>581</v>
      </c>
      <c r="G6193" t="s">
        <v>581</v>
      </c>
      <c r="H6193">
        <v>19</v>
      </c>
      <c r="I6193" s="3">
        <v>0.13473684210526315</v>
      </c>
      <c r="J6193">
        <v>44.031999999999996</v>
      </c>
      <c r="K6193">
        <f t="shared" si="699"/>
        <v>17.2</v>
      </c>
      <c r="L6193">
        <v>-3.1199999999999999E-4</v>
      </c>
      <c r="M6193">
        <f t="shared" si="700"/>
        <v>0.13433748210526317</v>
      </c>
      <c r="N6193" s="5">
        <v>1522.7433038381055</v>
      </c>
      <c r="O6193" s="3">
        <v>18.581196704600583</v>
      </c>
      <c r="P6193" s="7">
        <v>1.2202448474254524E-2</v>
      </c>
      <c r="Q6193" s="9">
        <f t="shared" si="701"/>
        <v>18.526290286070129</v>
      </c>
      <c r="R6193" s="7">
        <f t="shared" si="702"/>
        <v>1.2166390907367142E-2</v>
      </c>
      <c r="S6193" t="s">
        <v>483</v>
      </c>
      <c r="T6193" t="s">
        <v>581</v>
      </c>
      <c r="U6193">
        <v>84</v>
      </c>
      <c r="V6193">
        <f t="shared" si="705"/>
        <v>25.603200000000001</v>
      </c>
      <c r="W6193">
        <f t="shared" si="703"/>
        <v>1733.6060198553978</v>
      </c>
      <c r="X6193">
        <f t="shared" si="704"/>
        <v>879.05440367001711</v>
      </c>
    </row>
    <row r="6194" spans="1:24">
      <c r="A6194" t="s">
        <v>395</v>
      </c>
      <c r="B6194">
        <v>2006041</v>
      </c>
      <c r="C6194">
        <v>6</v>
      </c>
      <c r="D6194">
        <v>1</v>
      </c>
      <c r="E6194" s="28" t="s">
        <v>533</v>
      </c>
      <c r="F6194" t="s">
        <v>581</v>
      </c>
      <c r="G6194" t="s">
        <v>581</v>
      </c>
      <c r="H6194">
        <v>12</v>
      </c>
      <c r="I6194" s="3">
        <v>0.21333333333333335</v>
      </c>
      <c r="J6194">
        <v>50.688000000000002</v>
      </c>
      <c r="K6194">
        <f t="shared" si="699"/>
        <v>19.8</v>
      </c>
      <c r="L6194">
        <v>-3.1199999999999999E-4</v>
      </c>
      <c r="M6194">
        <f t="shared" si="700"/>
        <v>0.21293397333333336</v>
      </c>
      <c r="N6194" s="5">
        <v>2017.9025312219139</v>
      </c>
      <c r="O6194" s="3">
        <v>33.828446253056178</v>
      </c>
      <c r="P6194" s="7">
        <v>1.6764162653868032E-2</v>
      </c>
      <c r="Q6194" s="9">
        <f t="shared" si="701"/>
        <v>33.765386016870131</v>
      </c>
      <c r="R6194" s="7">
        <f t="shared" si="702"/>
        <v>1.6732912266294624E-2</v>
      </c>
      <c r="S6194" t="s">
        <v>483</v>
      </c>
      <c r="T6194" t="s">
        <v>581</v>
      </c>
      <c r="U6194">
        <v>94</v>
      </c>
      <c r="V6194">
        <f t="shared" si="705"/>
        <v>28.651200000000003</v>
      </c>
      <c r="W6194">
        <f t="shared" si="703"/>
        <v>2479.8457518619907</v>
      </c>
      <c r="X6194">
        <f t="shared" si="704"/>
        <v>1257.4479458594042</v>
      </c>
    </row>
    <row r="6195" spans="1:24">
      <c r="A6195" t="s">
        <v>256</v>
      </c>
      <c r="B6195">
        <v>2006041</v>
      </c>
      <c r="C6195">
        <v>1</v>
      </c>
      <c r="D6195">
        <v>2</v>
      </c>
      <c r="E6195" s="28" t="s">
        <v>533</v>
      </c>
      <c r="F6195" t="s">
        <v>581</v>
      </c>
      <c r="G6195" t="s">
        <v>581</v>
      </c>
      <c r="H6195">
        <v>5</v>
      </c>
      <c r="I6195" s="3">
        <v>0.51200000000000001</v>
      </c>
      <c r="J6195">
        <v>63.488000000000007</v>
      </c>
      <c r="K6195">
        <f t="shared" si="699"/>
        <v>24.8</v>
      </c>
      <c r="L6195">
        <v>-3.1199999999999999E-4</v>
      </c>
      <c r="M6195">
        <f t="shared" si="700"/>
        <v>0.51160064000000005</v>
      </c>
      <c r="N6195" s="5">
        <v>3165.7248566542344</v>
      </c>
      <c r="O6195" s="3">
        <v>101.29660862791668</v>
      </c>
      <c r="P6195" s="7">
        <v>3.1997919343810008E-2</v>
      </c>
      <c r="Q6195" s="9">
        <f t="shared" si="701"/>
        <v>101.21823752993885</v>
      </c>
      <c r="R6195" s="7">
        <f t="shared" si="702"/>
        <v>3.197316321321543E-2</v>
      </c>
      <c r="S6195" t="s">
        <v>485</v>
      </c>
      <c r="T6195" t="s">
        <v>581</v>
      </c>
      <c r="U6195">
        <v>94</v>
      </c>
      <c r="V6195">
        <f t="shared" si="705"/>
        <v>28.651200000000003</v>
      </c>
      <c r="W6195">
        <f t="shared" si="703"/>
        <v>3871.8699979336398</v>
      </c>
      <c r="X6195">
        <f t="shared" si="704"/>
        <v>1963.297504242217</v>
      </c>
    </row>
    <row r="6196" spans="1:24">
      <c r="A6196" t="s">
        <v>21</v>
      </c>
      <c r="B6196">
        <v>2006038</v>
      </c>
      <c r="C6196">
        <v>6</v>
      </c>
      <c r="D6196">
        <v>1</v>
      </c>
      <c r="E6196" s="28" t="s">
        <v>533</v>
      </c>
      <c r="F6196" t="s">
        <v>581</v>
      </c>
      <c r="G6196" t="s">
        <v>581</v>
      </c>
      <c r="H6196">
        <v>8</v>
      </c>
      <c r="I6196" s="3">
        <v>0.32</v>
      </c>
      <c r="J6196">
        <v>65.28</v>
      </c>
      <c r="K6196">
        <f t="shared" si="699"/>
        <v>25.5</v>
      </c>
      <c r="L6196">
        <v>-3.1199999999999999E-4</v>
      </c>
      <c r="M6196">
        <f t="shared" si="700"/>
        <v>0.31960063999999999</v>
      </c>
      <c r="N6196" s="5">
        <v>3346.95725162496</v>
      </c>
      <c r="O6196" s="3">
        <v>65.304914734079958</v>
      </c>
      <c r="P6196" s="7">
        <v>1.9511726569669863E-2</v>
      </c>
      <c r="Q6196" s="9">
        <f t="shared" si="701"/>
        <v>65.223814141835689</v>
      </c>
      <c r="R6196" s="7">
        <f t="shared" si="702"/>
        <v>1.9487495428921087E-2</v>
      </c>
      <c r="S6196" t="s">
        <v>485</v>
      </c>
      <c r="T6196" t="s">
        <v>581</v>
      </c>
      <c r="U6196">
        <v>95</v>
      </c>
      <c r="V6196">
        <f t="shared" si="705"/>
        <v>28.956000000000003</v>
      </c>
      <c r="W6196">
        <f t="shared" si="703"/>
        <v>4121.798572776348</v>
      </c>
      <c r="X6196">
        <f t="shared" si="704"/>
        <v>2090.0280369019847</v>
      </c>
    </row>
    <row r="6197" spans="1:24">
      <c r="A6197" t="s">
        <v>183</v>
      </c>
      <c r="B6197">
        <v>2014012</v>
      </c>
      <c r="C6197">
        <v>8</v>
      </c>
      <c r="D6197">
        <v>3</v>
      </c>
      <c r="E6197" s="28" t="s">
        <v>533</v>
      </c>
      <c r="F6197" t="s">
        <v>581</v>
      </c>
      <c r="G6197" t="s">
        <v>581</v>
      </c>
      <c r="H6197">
        <v>10</v>
      </c>
      <c r="I6197" s="3">
        <v>0.25600000000000001</v>
      </c>
      <c r="J6197">
        <v>27.135999999999999</v>
      </c>
      <c r="K6197">
        <f t="shared" si="699"/>
        <v>10.6</v>
      </c>
      <c r="L6197">
        <v>-3.1199999999999999E-4</v>
      </c>
      <c r="M6197">
        <f t="shared" si="700"/>
        <v>0.25560063999999999</v>
      </c>
      <c r="N6197" s="5">
        <v>578.33774208778243</v>
      </c>
      <c r="O6197" s="3">
        <v>21.618178670592012</v>
      </c>
      <c r="P6197" s="7">
        <v>3.7379851075516904E-2</v>
      </c>
      <c r="Q6197" s="9">
        <f t="shared" si="701"/>
        <v>21.584774651654765</v>
      </c>
      <c r="R6197" s="7">
        <f t="shared" si="702"/>
        <v>3.7322092405268861E-2</v>
      </c>
      <c r="S6197" t="s">
        <v>483</v>
      </c>
      <c r="T6197" t="s">
        <v>581</v>
      </c>
      <c r="U6197">
        <v>54</v>
      </c>
      <c r="V6197">
        <f t="shared" si="705"/>
        <v>16.459199999999999</v>
      </c>
      <c r="W6197">
        <f t="shared" si="703"/>
        <v>486.91278215058793</v>
      </c>
      <c r="X6197">
        <f t="shared" si="704"/>
        <v>246.89740370675219</v>
      </c>
    </row>
    <row r="6198" spans="1:24">
      <c r="A6198" t="s">
        <v>183</v>
      </c>
      <c r="B6198">
        <v>2014012</v>
      </c>
      <c r="C6198">
        <v>8</v>
      </c>
      <c r="D6198">
        <v>1</v>
      </c>
      <c r="E6198" s="28" t="s">
        <v>533</v>
      </c>
      <c r="F6198" t="s">
        <v>581</v>
      </c>
      <c r="G6198" t="s">
        <v>581</v>
      </c>
      <c r="H6198">
        <v>11</v>
      </c>
      <c r="I6198" s="3">
        <v>0.23272727272727273</v>
      </c>
      <c r="J6198">
        <v>38.911999999999999</v>
      </c>
      <c r="K6198">
        <f t="shared" si="699"/>
        <v>15.2</v>
      </c>
      <c r="L6198">
        <v>-3.1199999999999999E-4</v>
      </c>
      <c r="M6198">
        <f t="shared" si="700"/>
        <v>0.23232791272727274</v>
      </c>
      <c r="N6198" s="5">
        <v>1189.2056953716735</v>
      </c>
      <c r="O6198" s="3">
        <v>28.279742582073329</v>
      </c>
      <c r="P6198" s="7">
        <v>2.3780362549672113E-2</v>
      </c>
      <c r="Q6198" s="9">
        <f t="shared" si="701"/>
        <v>28.231505579225963</v>
      </c>
      <c r="R6198" s="7">
        <f t="shared" si="702"/>
        <v>2.3739800178473335E-2</v>
      </c>
      <c r="S6198" t="s">
        <v>481</v>
      </c>
      <c r="T6198" t="s">
        <v>497</v>
      </c>
      <c r="U6198">
        <v>59</v>
      </c>
      <c r="V6198">
        <f t="shared" si="705"/>
        <v>17.9832</v>
      </c>
      <c r="W6198">
        <f t="shared" si="703"/>
        <v>1057.7012768162804</v>
      </c>
      <c r="X6198">
        <f t="shared" si="704"/>
        <v>536.32541333140091</v>
      </c>
    </row>
    <row r="6199" spans="1:24">
      <c r="A6199" t="s">
        <v>183</v>
      </c>
      <c r="B6199">
        <v>2014012</v>
      </c>
      <c r="C6199">
        <v>10</v>
      </c>
      <c r="D6199">
        <v>1</v>
      </c>
      <c r="E6199" s="28" t="s">
        <v>533</v>
      </c>
      <c r="F6199" t="s">
        <v>581</v>
      </c>
      <c r="G6199" t="s">
        <v>581</v>
      </c>
      <c r="H6199">
        <v>9</v>
      </c>
      <c r="I6199" s="3">
        <v>0.28444444444444444</v>
      </c>
      <c r="J6199">
        <v>25.088000000000001</v>
      </c>
      <c r="K6199">
        <f t="shared" si="699"/>
        <v>9.8000000000000007</v>
      </c>
      <c r="L6199">
        <v>-3.1199999999999999E-4</v>
      </c>
      <c r="M6199">
        <f t="shared" si="700"/>
        <v>0.28404508444444443</v>
      </c>
      <c r="N6199" s="5">
        <v>494.33567773327366</v>
      </c>
      <c r="O6199" s="3">
        <v>22.164669959736912</v>
      </c>
      <c r="P6199" s="7">
        <v>4.4837285589765172E-2</v>
      </c>
      <c r="Q6199" s="9">
        <f t="shared" si="701"/>
        <v>22.13390678131471</v>
      </c>
      <c r="R6199" s="7">
        <f t="shared" si="702"/>
        <v>4.4775054236035533E-2</v>
      </c>
      <c r="S6199" t="s">
        <v>481</v>
      </c>
      <c r="T6199" t="s">
        <v>581</v>
      </c>
      <c r="U6199">
        <v>37</v>
      </c>
      <c r="V6199">
        <f t="shared" si="705"/>
        <v>11.277600000000001</v>
      </c>
      <c r="W6199">
        <f t="shared" si="703"/>
        <v>319.19416435245535</v>
      </c>
      <c r="X6199">
        <f t="shared" si="704"/>
        <v>161.85282733570648</v>
      </c>
    </row>
    <row r="6200" spans="1:24">
      <c r="A6200" t="s">
        <v>111</v>
      </c>
      <c r="B6200">
        <v>2014012</v>
      </c>
      <c r="C6200">
        <v>15</v>
      </c>
      <c r="D6200">
        <v>3</v>
      </c>
      <c r="E6200" s="28" t="s">
        <v>533</v>
      </c>
      <c r="F6200" t="s">
        <v>581</v>
      </c>
      <c r="G6200" t="s">
        <v>581</v>
      </c>
      <c r="H6200">
        <v>14</v>
      </c>
      <c r="I6200" s="3">
        <v>0.18285714285714286</v>
      </c>
      <c r="J6200">
        <v>37.375999999999998</v>
      </c>
      <c r="K6200">
        <f t="shared" si="699"/>
        <v>14.6</v>
      </c>
      <c r="L6200">
        <v>-3.1199999999999999E-4</v>
      </c>
      <c r="M6200">
        <f t="shared" si="700"/>
        <v>0.18245778285714287</v>
      </c>
      <c r="N6200" s="5">
        <v>1097.1740219244543</v>
      </c>
      <c r="O6200" s="3">
        <v>21.366071630701537</v>
      </c>
      <c r="P6200" s="7">
        <v>1.9473730879286798E-2</v>
      </c>
      <c r="Q6200" s="9">
        <f t="shared" si="701"/>
        <v>21.319636707306291</v>
      </c>
      <c r="R6200" s="7">
        <f t="shared" si="702"/>
        <v>1.9431408583582239E-2</v>
      </c>
      <c r="S6200" t="s">
        <v>481</v>
      </c>
      <c r="T6200" t="s">
        <v>581</v>
      </c>
      <c r="U6200">
        <v>73</v>
      </c>
      <c r="V6200">
        <f t="shared" si="705"/>
        <v>22.250400000000003</v>
      </c>
      <c r="W6200">
        <f t="shared" si="703"/>
        <v>1135.1689404899487</v>
      </c>
      <c r="X6200">
        <f t="shared" si="704"/>
        <v>575.60670914741684</v>
      </c>
    </row>
    <row r="6201" spans="1:24">
      <c r="A6201" t="s">
        <v>344</v>
      </c>
      <c r="B6201">
        <v>2006021</v>
      </c>
      <c r="C6201">
        <v>6</v>
      </c>
      <c r="D6201">
        <v>1</v>
      </c>
      <c r="E6201" s="28" t="s">
        <v>533</v>
      </c>
      <c r="F6201" t="s">
        <v>581</v>
      </c>
      <c r="G6201" t="s">
        <v>581</v>
      </c>
      <c r="H6201">
        <v>7</v>
      </c>
      <c r="I6201" s="3">
        <v>0.36571428571428571</v>
      </c>
      <c r="J6201">
        <v>40.192</v>
      </c>
      <c r="K6201">
        <f t="shared" si="699"/>
        <v>15.7</v>
      </c>
      <c r="L6201">
        <v>-3.1199999999999999E-4</v>
      </c>
      <c r="M6201">
        <f t="shared" si="700"/>
        <v>0.3653149257142857</v>
      </c>
      <c r="N6201" s="5">
        <v>1268.7297085014015</v>
      </c>
      <c r="O6201" s="3">
        <v>45.757427740087003</v>
      </c>
      <c r="P6201" s="7">
        <v>3.6065544483966386E-2</v>
      </c>
      <c r="Q6201" s="9">
        <f t="shared" si="701"/>
        <v>45.707918235295679</v>
      </c>
      <c r="R6201" s="7">
        <f t="shared" si="702"/>
        <v>3.6026521590075293E-2</v>
      </c>
      <c r="S6201" t="s">
        <v>485</v>
      </c>
      <c r="T6201" t="s">
        <v>581</v>
      </c>
      <c r="U6201">
        <v>79</v>
      </c>
      <c r="V6201">
        <f t="shared" si="705"/>
        <v>24.0792</v>
      </c>
      <c r="W6201">
        <f t="shared" si="703"/>
        <v>1385.8346110886223</v>
      </c>
      <c r="X6201">
        <f t="shared" si="704"/>
        <v>702.71099874087452</v>
      </c>
    </row>
    <row r="6202" spans="1:24">
      <c r="A6202" t="s">
        <v>457</v>
      </c>
      <c r="B6202">
        <v>2006037</v>
      </c>
      <c r="C6202">
        <v>1</v>
      </c>
      <c r="D6202">
        <v>1</v>
      </c>
      <c r="E6202" s="28" t="s">
        <v>533</v>
      </c>
      <c r="F6202" t="s">
        <v>581</v>
      </c>
      <c r="G6202" t="s">
        <v>581</v>
      </c>
      <c r="H6202">
        <v>18</v>
      </c>
      <c r="I6202" s="3">
        <v>0.14222222222222222</v>
      </c>
      <c r="J6202">
        <v>46.08</v>
      </c>
      <c r="K6202">
        <f t="shared" si="699"/>
        <v>18</v>
      </c>
      <c r="L6202">
        <v>-3.1199999999999999E-4</v>
      </c>
      <c r="M6202">
        <f t="shared" si="700"/>
        <v>0.14182286222222223</v>
      </c>
      <c r="N6202" s="5">
        <v>1667.68804233216</v>
      </c>
      <c r="O6202" s="3">
        <v>20.525196092302398</v>
      </c>
      <c r="P6202" s="7">
        <v>1.230757526065796E-2</v>
      </c>
      <c r="Q6202" s="9">
        <f t="shared" si="701"/>
        <v>20.467738950633994</v>
      </c>
      <c r="R6202" s="7">
        <f t="shared" si="702"/>
        <v>1.227312208943533E-2</v>
      </c>
      <c r="S6202" t="s">
        <v>485</v>
      </c>
      <c r="T6202" t="s">
        <v>581</v>
      </c>
      <c r="U6202">
        <v>75</v>
      </c>
      <c r="V6202">
        <f t="shared" si="705"/>
        <v>22.86</v>
      </c>
      <c r="W6202">
        <f t="shared" si="703"/>
        <v>1750.8905428969799</v>
      </c>
      <c r="X6202">
        <f t="shared" si="704"/>
        <v>887.81881491514298</v>
      </c>
    </row>
    <row r="6203" spans="1:24">
      <c r="A6203" t="s">
        <v>235</v>
      </c>
      <c r="B6203">
        <v>2006018</v>
      </c>
      <c r="C6203">
        <v>2</v>
      </c>
      <c r="D6203">
        <v>3</v>
      </c>
      <c r="E6203" s="28" t="s">
        <v>533</v>
      </c>
      <c r="F6203" t="s">
        <v>581</v>
      </c>
      <c r="G6203" t="s">
        <v>581</v>
      </c>
      <c r="H6203">
        <v>12</v>
      </c>
      <c r="I6203" s="3">
        <v>0.21333333333333335</v>
      </c>
      <c r="J6203">
        <v>56.32</v>
      </c>
      <c r="K6203">
        <f t="shared" si="699"/>
        <v>22</v>
      </c>
      <c r="L6203">
        <v>-3.1199999999999999E-4</v>
      </c>
      <c r="M6203">
        <f t="shared" si="700"/>
        <v>0.21293397333333336</v>
      </c>
      <c r="N6203" s="5">
        <v>2491.2376928665603</v>
      </c>
      <c r="O6203" s="3">
        <v>37.603048878080266</v>
      </c>
      <c r="P6203" s="7">
        <v>1.5094123288899041E-2</v>
      </c>
      <c r="Q6203" s="9">
        <f t="shared" si="701"/>
        <v>37.53292252581798</v>
      </c>
      <c r="R6203" s="7">
        <f t="shared" si="702"/>
        <v>1.5065974087213836E-2</v>
      </c>
      <c r="S6203" t="s">
        <v>485</v>
      </c>
      <c r="T6203" t="s">
        <v>581</v>
      </c>
      <c r="U6203">
        <v>114</v>
      </c>
      <c r="V6203">
        <f t="shared" si="705"/>
        <v>34.747199999999999</v>
      </c>
      <c r="W6203">
        <f t="shared" si="703"/>
        <v>3500.5415349715236</v>
      </c>
      <c r="X6203">
        <f t="shared" si="704"/>
        <v>1775.0090945134057</v>
      </c>
    </row>
    <row r="6204" spans="1:24">
      <c r="A6204" t="s">
        <v>235</v>
      </c>
      <c r="B6204">
        <v>2006018</v>
      </c>
      <c r="C6204">
        <v>4</v>
      </c>
      <c r="D6204">
        <v>3</v>
      </c>
      <c r="E6204" s="28" t="s">
        <v>533</v>
      </c>
      <c r="F6204" t="s">
        <v>581</v>
      </c>
      <c r="G6204" t="s">
        <v>581</v>
      </c>
      <c r="H6204">
        <v>14</v>
      </c>
      <c r="I6204" s="3">
        <v>0.18285714285714286</v>
      </c>
      <c r="J6204">
        <v>59.136000000000003</v>
      </c>
      <c r="K6204">
        <f t="shared" si="699"/>
        <v>23.1</v>
      </c>
      <c r="L6204">
        <v>-3.1199999999999999E-4</v>
      </c>
      <c r="M6204">
        <f t="shared" si="700"/>
        <v>0.18245778285714287</v>
      </c>
      <c r="N6204" s="5">
        <v>2746.5895563853828</v>
      </c>
      <c r="O6204" s="3">
        <v>33.866379025261487</v>
      </c>
      <c r="P6204" s="7">
        <v>1.2330338527111762E-2</v>
      </c>
      <c r="Q6204" s="9">
        <f t="shared" si="701"/>
        <v>33.792643232002611</v>
      </c>
      <c r="R6204" s="7">
        <f t="shared" si="702"/>
        <v>1.2303492217626803E-2</v>
      </c>
      <c r="S6204" t="s">
        <v>485</v>
      </c>
      <c r="T6204" t="s">
        <v>581</v>
      </c>
      <c r="U6204">
        <v>106</v>
      </c>
      <c r="V6204">
        <f t="shared" si="705"/>
        <v>32.308800000000005</v>
      </c>
      <c r="W6204">
        <f t="shared" si="703"/>
        <v>3662.2420103065942</v>
      </c>
      <c r="X6204">
        <f t="shared" si="704"/>
        <v>1857.0020694401339</v>
      </c>
    </row>
    <row r="6205" spans="1:24">
      <c r="A6205" t="s">
        <v>235</v>
      </c>
      <c r="B6205">
        <v>2006018</v>
      </c>
      <c r="C6205">
        <v>6</v>
      </c>
      <c r="D6205">
        <v>1</v>
      </c>
      <c r="E6205" s="28" t="s">
        <v>533</v>
      </c>
      <c r="F6205" t="s">
        <v>581</v>
      </c>
      <c r="G6205" t="s">
        <v>581</v>
      </c>
      <c r="H6205">
        <v>10</v>
      </c>
      <c r="I6205" s="3">
        <v>0.25600000000000001</v>
      </c>
      <c r="J6205">
        <v>74.751999999999995</v>
      </c>
      <c r="K6205">
        <f t="shared" si="699"/>
        <v>29.2</v>
      </c>
      <c r="L6205">
        <v>-3.1199999999999999E-4</v>
      </c>
      <c r="M6205">
        <f t="shared" si="700"/>
        <v>0.25560063999999999</v>
      </c>
      <c r="N6205" s="5">
        <v>4388.6960876978173</v>
      </c>
      <c r="O6205" s="3">
        <v>59.913238029926319</v>
      </c>
      <c r="P6205" s="7">
        <v>1.3651717237352624E-2</v>
      </c>
      <c r="Q6205" s="9">
        <f t="shared" si="701"/>
        <v>59.820093109854099</v>
      </c>
      <c r="R6205" s="7">
        <f t="shared" si="702"/>
        <v>1.3630493411822002E-2</v>
      </c>
      <c r="S6205" t="s">
        <v>485</v>
      </c>
      <c r="T6205" t="s">
        <v>581</v>
      </c>
      <c r="U6205">
        <v>128</v>
      </c>
      <c r="V6205">
        <f t="shared" si="705"/>
        <v>39.014400000000002</v>
      </c>
      <c r="W6205">
        <f t="shared" si="703"/>
        <v>6652.30226645323</v>
      </c>
      <c r="X6205">
        <f t="shared" si="704"/>
        <v>3373.1629533436403</v>
      </c>
    </row>
    <row r="6206" spans="1:24">
      <c r="A6206" t="s">
        <v>235</v>
      </c>
      <c r="B6206">
        <v>2006018</v>
      </c>
      <c r="C6206">
        <v>6</v>
      </c>
      <c r="D6206">
        <v>3</v>
      </c>
      <c r="E6206" s="28" t="s">
        <v>533</v>
      </c>
      <c r="F6206" t="s">
        <v>581</v>
      </c>
      <c r="G6206" t="s">
        <v>581</v>
      </c>
      <c r="H6206">
        <v>13</v>
      </c>
      <c r="I6206" s="3">
        <v>0.19692307692307692</v>
      </c>
      <c r="J6206">
        <v>82.944000000000003</v>
      </c>
      <c r="K6206">
        <f t="shared" si="699"/>
        <v>32.4</v>
      </c>
      <c r="L6206">
        <v>-3.1199999999999999E-4</v>
      </c>
      <c r="M6206">
        <f t="shared" si="700"/>
        <v>0.19652371692307694</v>
      </c>
      <c r="N6206" s="5">
        <v>5403.3092571561983</v>
      </c>
      <c r="O6206" s="3">
        <v>51.191652168964467</v>
      </c>
      <c r="P6206" s="7">
        <v>9.4741295995904203E-3</v>
      </c>
      <c r="Q6206" s="9">
        <f t="shared" si="701"/>
        <v>51.088081249124343</v>
      </c>
      <c r="R6206" s="7">
        <f t="shared" si="702"/>
        <v>9.4549615462899451E-3</v>
      </c>
      <c r="S6206" t="s">
        <v>485</v>
      </c>
      <c r="T6206" t="s">
        <v>581</v>
      </c>
      <c r="U6206">
        <v>121</v>
      </c>
      <c r="V6206">
        <f t="shared" si="705"/>
        <v>36.880800000000001</v>
      </c>
      <c r="W6206">
        <f t="shared" si="703"/>
        <v>7853.9339484345937</v>
      </c>
      <c r="X6206">
        <f t="shared" si="704"/>
        <v>3982.4707254308846</v>
      </c>
    </row>
    <row r="6207" spans="1:24">
      <c r="A6207" t="s">
        <v>235</v>
      </c>
      <c r="B6207">
        <v>2006018</v>
      </c>
      <c r="C6207">
        <v>7</v>
      </c>
      <c r="D6207">
        <v>1</v>
      </c>
      <c r="E6207" s="28" t="s">
        <v>533</v>
      </c>
      <c r="F6207" t="s">
        <v>581</v>
      </c>
      <c r="G6207" t="s">
        <v>581</v>
      </c>
      <c r="H6207">
        <v>12</v>
      </c>
      <c r="I6207" s="3">
        <v>0.21333333333333335</v>
      </c>
      <c r="J6207">
        <v>64</v>
      </c>
      <c r="K6207">
        <f t="shared" si="699"/>
        <v>25</v>
      </c>
      <c r="L6207">
        <v>-3.1199999999999999E-4</v>
      </c>
      <c r="M6207">
        <f t="shared" si="700"/>
        <v>0.21293397333333336</v>
      </c>
      <c r="N6207" s="5">
        <v>3216.9908224000001</v>
      </c>
      <c r="O6207" s="3">
        <v>42.750234275840413</v>
      </c>
      <c r="P6207" s="7">
        <v>1.3288889100388257E-2</v>
      </c>
      <c r="Q6207" s="9">
        <f t="shared" si="701"/>
        <v>42.670472310746803</v>
      </c>
      <c r="R6207" s="7">
        <f t="shared" si="702"/>
        <v>1.3264095133138419E-2</v>
      </c>
      <c r="S6207" t="s">
        <v>485</v>
      </c>
      <c r="T6207" t="s">
        <v>581</v>
      </c>
      <c r="U6207">
        <v>109</v>
      </c>
      <c r="V6207">
        <f t="shared" si="705"/>
        <v>33.223199999999999</v>
      </c>
      <c r="W6207">
        <f t="shared" si="703"/>
        <v>4367.5128560564899</v>
      </c>
      <c r="X6207">
        <f t="shared" si="704"/>
        <v>2214.6216413819961</v>
      </c>
    </row>
    <row r="6208" spans="1:24">
      <c r="A6208" t="s">
        <v>235</v>
      </c>
      <c r="B6208">
        <v>2006018</v>
      </c>
      <c r="C6208">
        <v>7</v>
      </c>
      <c r="D6208">
        <v>3</v>
      </c>
      <c r="E6208" s="28" t="s">
        <v>533</v>
      </c>
      <c r="F6208" t="s">
        <v>581</v>
      </c>
      <c r="G6208" t="s">
        <v>581</v>
      </c>
      <c r="H6208">
        <v>12</v>
      </c>
      <c r="I6208" s="3">
        <v>0.21333333333333335</v>
      </c>
      <c r="J6208">
        <v>66.56</v>
      </c>
      <c r="K6208">
        <f t="shared" si="699"/>
        <v>26</v>
      </c>
      <c r="L6208">
        <v>-3.1199999999999999E-4</v>
      </c>
      <c r="M6208">
        <f t="shared" si="700"/>
        <v>0.21293397333333336</v>
      </c>
      <c r="N6208" s="5">
        <v>3479.49727350784</v>
      </c>
      <c r="O6208" s="3">
        <v>44.465962741759867</v>
      </c>
      <c r="P6208" s="7">
        <v>1.2779421636658362E-2</v>
      </c>
      <c r="Q6208" s="9">
        <f t="shared" si="701"/>
        <v>44.382988905723558</v>
      </c>
      <c r="R6208" s="7">
        <f t="shared" si="702"/>
        <v>1.2755575135421514E-2</v>
      </c>
      <c r="S6208" t="s">
        <v>485</v>
      </c>
      <c r="T6208" t="s">
        <v>581</v>
      </c>
      <c r="U6208">
        <v>116</v>
      </c>
      <c r="V6208">
        <f t="shared" si="705"/>
        <v>35.3568</v>
      </c>
      <c r="W6208">
        <f t="shared" si="703"/>
        <v>4932.0794728814362</v>
      </c>
      <c r="X6208">
        <f t="shared" si="704"/>
        <v>2500.8947420755712</v>
      </c>
    </row>
    <row r="6209" spans="1:24">
      <c r="A6209" t="s">
        <v>235</v>
      </c>
      <c r="B6209">
        <v>2006018</v>
      </c>
      <c r="C6209">
        <v>8</v>
      </c>
      <c r="D6209">
        <v>3</v>
      </c>
      <c r="E6209" s="28" t="s">
        <v>533</v>
      </c>
      <c r="F6209" t="s">
        <v>581</v>
      </c>
      <c r="G6209" t="s">
        <v>581</v>
      </c>
      <c r="H6209">
        <v>11</v>
      </c>
      <c r="I6209" s="3">
        <v>0.23272727272727273</v>
      </c>
      <c r="J6209">
        <v>38.143999999999998</v>
      </c>
      <c r="K6209">
        <f t="shared" si="699"/>
        <v>14.899999999999999</v>
      </c>
      <c r="L6209">
        <v>-3.1199999999999999E-4</v>
      </c>
      <c r="M6209">
        <f t="shared" si="700"/>
        <v>0.23232791272727274</v>
      </c>
      <c r="N6209" s="5">
        <v>1142.7266119696383</v>
      </c>
      <c r="O6209" s="3">
        <v>27.718231447772148</v>
      </c>
      <c r="P6209" s="7">
        <v>2.4256222929818851E-2</v>
      </c>
      <c r="Q6209" s="9">
        <f t="shared" si="701"/>
        <v>27.670958006952713</v>
      </c>
      <c r="R6209" s="7">
        <f t="shared" si="702"/>
        <v>2.4214853944162732E-2</v>
      </c>
      <c r="S6209" t="s">
        <v>485</v>
      </c>
      <c r="T6209" t="s">
        <v>581</v>
      </c>
      <c r="U6209">
        <v>94</v>
      </c>
      <c r="V6209">
        <f t="shared" si="705"/>
        <v>28.651200000000003</v>
      </c>
      <c r="W6209">
        <f t="shared" si="703"/>
        <v>1412.8283053132741</v>
      </c>
      <c r="X6209">
        <f t="shared" si="704"/>
        <v>716.398610290286</v>
      </c>
    </row>
    <row r="6210" spans="1:24">
      <c r="A6210" t="s">
        <v>235</v>
      </c>
      <c r="B6210">
        <v>2006018</v>
      </c>
      <c r="C6210">
        <v>8</v>
      </c>
      <c r="D6210">
        <v>1</v>
      </c>
      <c r="E6210" s="28" t="s">
        <v>533</v>
      </c>
      <c r="F6210" t="s">
        <v>581</v>
      </c>
      <c r="G6210" t="s">
        <v>581</v>
      </c>
      <c r="H6210">
        <v>11</v>
      </c>
      <c r="I6210" s="3">
        <v>0.23272727272727273</v>
      </c>
      <c r="J6210">
        <v>66.304000000000002</v>
      </c>
      <c r="K6210">
        <f t="shared" ref="K6210:K6273" si="706">J6210/2.56</f>
        <v>25.9</v>
      </c>
      <c r="L6210">
        <v>-3.1199999999999999E-4</v>
      </c>
      <c r="M6210">
        <f t="shared" ref="M6210:M6273" si="707">I6210+L6210*1.28</f>
        <v>0.23232791272727274</v>
      </c>
      <c r="N6210" s="5">
        <v>3452.7833817186311</v>
      </c>
      <c r="O6210" s="3">
        <v>48.30697303881238</v>
      </c>
      <c r="P6210" s="7">
        <v>1.3990733764122633E-2</v>
      </c>
      <c r="Q6210" s="9">
        <f t="shared" ref="Q6210:Q6273" si="708">(J6210*J6210 - (J6210 - 2*M6210)*(J6210 - 2*M6210))*3.1415926/4</f>
        <v>48.224368990304583</v>
      </c>
      <c r="R6210" s="7">
        <f t="shared" ref="R6210:R6273" si="709">Q6210/N6210</f>
        <v>1.3966809862917259E-2</v>
      </c>
      <c r="S6210" t="s">
        <v>485</v>
      </c>
      <c r="T6210" t="s">
        <v>581</v>
      </c>
      <c r="U6210">
        <v>112</v>
      </c>
      <c r="V6210">
        <f t="shared" si="705"/>
        <v>34.137599999999999</v>
      </c>
      <c r="W6210">
        <f t="shared" si="703"/>
        <v>4774.8005052154394</v>
      </c>
      <c r="X6210">
        <f t="shared" si="704"/>
        <v>2421.1437677780773</v>
      </c>
    </row>
    <row r="6211" spans="1:24">
      <c r="A6211" t="s">
        <v>235</v>
      </c>
      <c r="B6211">
        <v>2014013</v>
      </c>
      <c r="C6211">
        <v>1</v>
      </c>
      <c r="D6211">
        <v>3</v>
      </c>
      <c r="E6211" s="28" t="s">
        <v>533</v>
      </c>
      <c r="F6211" t="s">
        <v>581</v>
      </c>
      <c r="G6211" t="s">
        <v>581</v>
      </c>
      <c r="H6211">
        <v>7</v>
      </c>
      <c r="I6211" s="3">
        <v>0.36571428571428571</v>
      </c>
      <c r="J6211">
        <v>47.36</v>
      </c>
      <c r="K6211">
        <f t="shared" si="706"/>
        <v>18.5</v>
      </c>
      <c r="L6211">
        <v>-3.1199999999999999E-4</v>
      </c>
      <c r="M6211">
        <f t="shared" si="707"/>
        <v>0.3653149257142857</v>
      </c>
      <c r="N6211" s="5">
        <v>1761.6241743462401</v>
      </c>
      <c r="O6211" s="3">
        <v>53.992924376503019</v>
      </c>
      <c r="P6211" s="7">
        <v>3.0649513762798154E-2</v>
      </c>
      <c r="Q6211" s="9">
        <f t="shared" si="708"/>
        <v>53.934421578455904</v>
      </c>
      <c r="R6211" s="7">
        <f t="shared" si="709"/>
        <v>3.0616304183309483E-2</v>
      </c>
      <c r="S6211" t="s">
        <v>483</v>
      </c>
      <c r="T6211" t="s">
        <v>581</v>
      </c>
      <c r="U6211">
        <v>94</v>
      </c>
      <c r="V6211">
        <f t="shared" si="705"/>
        <v>28.651200000000003</v>
      </c>
      <c r="W6211">
        <f t="shared" si="703"/>
        <v>2168.0243452665627</v>
      </c>
      <c r="X6211">
        <f t="shared" si="704"/>
        <v>1099.3336006812804</v>
      </c>
    </row>
    <row r="6212" spans="1:24">
      <c r="A6212" t="s">
        <v>235</v>
      </c>
      <c r="B6212">
        <v>2014013</v>
      </c>
      <c r="C6212">
        <v>2</v>
      </c>
      <c r="D6212">
        <v>4</v>
      </c>
      <c r="E6212" s="28" t="s">
        <v>533</v>
      </c>
      <c r="F6212" t="s">
        <v>581</v>
      </c>
      <c r="G6212" t="s">
        <v>581</v>
      </c>
      <c r="H6212">
        <v>12</v>
      </c>
      <c r="I6212" s="3">
        <v>0.21333333333333335</v>
      </c>
      <c r="J6212">
        <v>68.352000000000004</v>
      </c>
      <c r="K6212">
        <f t="shared" si="706"/>
        <v>26.7</v>
      </c>
      <c r="L6212">
        <v>-3.1199999999999999E-4</v>
      </c>
      <c r="M6212">
        <f t="shared" si="707"/>
        <v>0.21293397333333336</v>
      </c>
      <c r="N6212" s="5">
        <v>3669.3769398091781</v>
      </c>
      <c r="O6212" s="3">
        <v>45.666972667903167</v>
      </c>
      <c r="P6212" s="7">
        <v>1.2445429678390584E-2</v>
      </c>
      <c r="Q6212" s="9">
        <f t="shared" si="708"/>
        <v>45.58175052220664</v>
      </c>
      <c r="R6212" s="7">
        <f t="shared" si="709"/>
        <v>1.242220444230978E-2</v>
      </c>
      <c r="S6212" t="s">
        <v>483</v>
      </c>
      <c r="T6212" t="s">
        <v>581</v>
      </c>
      <c r="U6212">
        <v>124</v>
      </c>
      <c r="V6212">
        <f t="shared" si="705"/>
        <v>37.795200000000001</v>
      </c>
      <c r="W6212">
        <f t="shared" si="703"/>
        <v>5448.9951695405298</v>
      </c>
      <c r="X6212">
        <f t="shared" si="704"/>
        <v>2763.0056336334083</v>
      </c>
    </row>
    <row r="6213" spans="1:24">
      <c r="A6213" t="s">
        <v>235</v>
      </c>
      <c r="B6213">
        <v>2014013</v>
      </c>
      <c r="C6213">
        <v>2</v>
      </c>
      <c r="D6213">
        <v>1</v>
      </c>
      <c r="E6213" s="28" t="s">
        <v>533</v>
      </c>
      <c r="F6213" t="s">
        <v>581</v>
      </c>
      <c r="G6213" t="s">
        <v>581</v>
      </c>
      <c r="H6213">
        <v>10</v>
      </c>
      <c r="I6213" s="3">
        <v>0.25600000000000001</v>
      </c>
      <c r="J6213">
        <v>76.287999999999997</v>
      </c>
      <c r="K6213">
        <f t="shared" si="706"/>
        <v>29.799999999999997</v>
      </c>
      <c r="L6213">
        <v>-3.1199999999999999E-4</v>
      </c>
      <c r="M6213">
        <f t="shared" si="707"/>
        <v>0.25560063999999999</v>
      </c>
      <c r="N6213" s="5">
        <v>4570.9064478785531</v>
      </c>
      <c r="O6213" s="3">
        <v>61.148562525389238</v>
      </c>
      <c r="P6213" s="7">
        <v>1.3377775988779967E-2</v>
      </c>
      <c r="Q6213" s="9">
        <f t="shared" si="708"/>
        <v>61.053490479473098</v>
      </c>
      <c r="R6213" s="7">
        <f t="shared" si="709"/>
        <v>1.3356976603143828E-2</v>
      </c>
      <c r="S6213" t="s">
        <v>483</v>
      </c>
      <c r="T6213" t="s">
        <v>581</v>
      </c>
      <c r="U6213">
        <v>120</v>
      </c>
      <c r="V6213">
        <f t="shared" si="705"/>
        <v>36.576000000000001</v>
      </c>
      <c r="W6213">
        <f t="shared" si="703"/>
        <v>6616.9206600608786</v>
      </c>
      <c r="X6213">
        <f t="shared" si="704"/>
        <v>3355.2221083350896</v>
      </c>
    </row>
    <row r="6214" spans="1:24">
      <c r="A6214" t="s">
        <v>235</v>
      </c>
      <c r="B6214">
        <v>2014013</v>
      </c>
      <c r="C6214">
        <v>3</v>
      </c>
      <c r="D6214">
        <v>3</v>
      </c>
      <c r="E6214" s="28" t="s">
        <v>533</v>
      </c>
      <c r="F6214" t="s">
        <v>581</v>
      </c>
      <c r="G6214" t="s">
        <v>581</v>
      </c>
      <c r="H6214">
        <v>11</v>
      </c>
      <c r="I6214" s="3">
        <v>0.23272727272727273</v>
      </c>
      <c r="J6214">
        <v>55.552</v>
      </c>
      <c r="K6214">
        <f t="shared" si="706"/>
        <v>21.7</v>
      </c>
      <c r="L6214">
        <v>-3.1199999999999999E-4</v>
      </c>
      <c r="M6214">
        <f t="shared" si="707"/>
        <v>0.23232791272727274</v>
      </c>
      <c r="N6214" s="5">
        <v>2423.7580933758977</v>
      </c>
      <c r="O6214" s="3">
        <v>40.44581715859691</v>
      </c>
      <c r="P6214" s="7">
        <v>1.6687233461596208E-2</v>
      </c>
      <c r="Q6214" s="9">
        <f t="shared" si="708"/>
        <v>40.376702978479429</v>
      </c>
      <c r="R6214" s="7">
        <f t="shared" si="709"/>
        <v>1.6658718165327012E-2</v>
      </c>
      <c r="S6214" t="s">
        <v>483</v>
      </c>
      <c r="T6214" t="s">
        <v>484</v>
      </c>
      <c r="U6214">
        <v>105</v>
      </c>
      <c r="V6214">
        <f t="shared" si="705"/>
        <v>32.004000000000005</v>
      </c>
      <c r="W6214">
        <f t="shared" si="703"/>
        <v>3214.4887655387392</v>
      </c>
      <c r="X6214">
        <f t="shared" si="704"/>
        <v>1629.9611748754321</v>
      </c>
    </row>
    <row r="6215" spans="1:24">
      <c r="A6215" t="s">
        <v>235</v>
      </c>
      <c r="B6215">
        <v>2014013</v>
      </c>
      <c r="C6215">
        <v>3</v>
      </c>
      <c r="D6215">
        <v>1</v>
      </c>
      <c r="E6215" s="28" t="s">
        <v>533</v>
      </c>
      <c r="F6215" t="s">
        <v>581</v>
      </c>
      <c r="G6215" t="s">
        <v>581</v>
      </c>
      <c r="H6215">
        <v>15</v>
      </c>
      <c r="I6215" s="3">
        <v>0.17066666666666666</v>
      </c>
      <c r="J6215">
        <v>57.343999999999994</v>
      </c>
      <c r="K6215">
        <f t="shared" si="706"/>
        <v>22.4</v>
      </c>
      <c r="L6215">
        <v>-3.1199999999999999E-4</v>
      </c>
      <c r="M6215">
        <f t="shared" si="707"/>
        <v>0.17026730666666667</v>
      </c>
      <c r="N6215" s="5">
        <v>2582.6517040758777</v>
      </c>
      <c r="O6215" s="3">
        <v>30.654348591103744</v>
      </c>
      <c r="P6215" s="7">
        <v>1.1869331254665817E-2</v>
      </c>
      <c r="Q6215" s="9">
        <f t="shared" si="708"/>
        <v>30.582830550524978</v>
      </c>
      <c r="R6215" s="7">
        <f t="shared" si="709"/>
        <v>1.1841639545223966E-2</v>
      </c>
      <c r="S6215" t="s">
        <v>483</v>
      </c>
      <c r="T6215" t="s">
        <v>484</v>
      </c>
      <c r="U6215">
        <v>78</v>
      </c>
      <c r="V6215">
        <f t="shared" si="705"/>
        <v>23.7744</v>
      </c>
      <c r="W6215">
        <f t="shared" si="703"/>
        <v>2774.7420981298069</v>
      </c>
      <c r="X6215">
        <f t="shared" si="704"/>
        <v>1406.980151472387</v>
      </c>
    </row>
    <row r="6216" spans="1:24">
      <c r="A6216" t="s">
        <v>235</v>
      </c>
      <c r="B6216">
        <v>2014013</v>
      </c>
      <c r="C6216">
        <v>4</v>
      </c>
      <c r="D6216">
        <v>3</v>
      </c>
      <c r="E6216" s="28" t="s">
        <v>533</v>
      </c>
      <c r="F6216" t="s">
        <v>581</v>
      </c>
      <c r="G6216" t="s">
        <v>581</v>
      </c>
      <c r="H6216">
        <v>25</v>
      </c>
      <c r="I6216" s="3">
        <v>0.1024</v>
      </c>
      <c r="J6216">
        <v>27.135999999999999</v>
      </c>
      <c r="K6216">
        <f t="shared" si="706"/>
        <v>10.6</v>
      </c>
      <c r="L6216">
        <v>-3.1199999999999999E-4</v>
      </c>
      <c r="M6216">
        <f t="shared" si="707"/>
        <v>0.10200064</v>
      </c>
      <c r="N6216" s="5">
        <v>578.33774208778243</v>
      </c>
      <c r="O6216" s="3">
        <v>8.6966844480552581</v>
      </c>
      <c r="P6216" s="7">
        <v>1.5037380089807869E-2</v>
      </c>
      <c r="Q6216" s="9">
        <f t="shared" si="708"/>
        <v>8.6628952135335489</v>
      </c>
      <c r="R6216" s="7">
        <f t="shared" si="709"/>
        <v>1.4978955345817046E-2</v>
      </c>
      <c r="S6216" t="s">
        <v>483</v>
      </c>
      <c r="T6216" t="s">
        <v>484</v>
      </c>
      <c r="U6216">
        <v>58</v>
      </c>
      <c r="V6216">
        <f t="shared" si="705"/>
        <v>17.6784</v>
      </c>
      <c r="W6216">
        <f t="shared" si="703"/>
        <v>512.11686031867362</v>
      </c>
      <c r="X6216">
        <f t="shared" si="704"/>
        <v>259.67756001120893</v>
      </c>
    </row>
    <row r="6217" spans="1:24">
      <c r="A6217" t="s">
        <v>235</v>
      </c>
      <c r="B6217">
        <v>2014013</v>
      </c>
      <c r="C6217">
        <v>5</v>
      </c>
      <c r="D6217">
        <v>3</v>
      </c>
      <c r="E6217" s="28" t="s">
        <v>533</v>
      </c>
      <c r="F6217" t="s">
        <v>581</v>
      </c>
      <c r="G6217" t="s">
        <v>581</v>
      </c>
      <c r="H6217">
        <v>17</v>
      </c>
      <c r="I6217" s="3">
        <v>0.15058823529411766</v>
      </c>
      <c r="J6217">
        <v>51.968000000000004</v>
      </c>
      <c r="K6217">
        <f t="shared" si="706"/>
        <v>20.3</v>
      </c>
      <c r="L6217">
        <v>-3.1199999999999999E-4</v>
      </c>
      <c r="M6217">
        <f t="shared" si="707"/>
        <v>0.15018887529411767</v>
      </c>
      <c r="N6217" s="5">
        <v>2121.1035968045057</v>
      </c>
      <c r="O6217" s="3">
        <v>24.514138344210586</v>
      </c>
      <c r="P6217" s="7">
        <v>1.155725650606681E-2</v>
      </c>
      <c r="Q6217" s="9">
        <f t="shared" si="708"/>
        <v>24.449314891132335</v>
      </c>
      <c r="R6217" s="7">
        <f t="shared" si="709"/>
        <v>1.1526695314630471E-2</v>
      </c>
      <c r="S6217" t="s">
        <v>483</v>
      </c>
      <c r="T6217" t="s">
        <v>581</v>
      </c>
      <c r="U6217">
        <v>105</v>
      </c>
      <c r="V6217">
        <f t="shared" si="705"/>
        <v>32.004000000000005</v>
      </c>
      <c r="W6217">
        <f t="shared" ref="W6217:W6280" si="710">0.27234185*POWER(K6217,1.97876105)*POWER(U6217,0.70624907)</f>
        <v>2817.0832338260375</v>
      </c>
      <c r="X6217">
        <f t="shared" ref="X6217:X6280" si="711">W6217*0.507067</f>
        <v>1428.4499441264675</v>
      </c>
    </row>
    <row r="6218" spans="1:24">
      <c r="A6218" t="s">
        <v>235</v>
      </c>
      <c r="B6218">
        <v>2014013</v>
      </c>
      <c r="C6218">
        <v>7</v>
      </c>
      <c r="D6218">
        <v>6</v>
      </c>
      <c r="E6218" s="28" t="s">
        <v>533</v>
      </c>
      <c r="F6218" t="s">
        <v>581</v>
      </c>
      <c r="G6218" t="s">
        <v>581</v>
      </c>
      <c r="H6218">
        <v>8</v>
      </c>
      <c r="I6218" s="3">
        <v>0.32</v>
      </c>
      <c r="J6218">
        <v>64.512</v>
      </c>
      <c r="K6218">
        <f t="shared" si="706"/>
        <v>25.2</v>
      </c>
      <c r="L6218">
        <v>-3.1199999999999999E-4</v>
      </c>
      <c r="M6218">
        <f t="shared" si="707"/>
        <v>0.31960063999999999</v>
      </c>
      <c r="N6218" s="5">
        <v>3268.6685629710337</v>
      </c>
      <c r="O6218" s="3">
        <v>64.532836924416259</v>
      </c>
      <c r="P6218" s="7">
        <v>1.9742851158258634E-2</v>
      </c>
      <c r="Q6218" s="9">
        <f t="shared" si="708"/>
        <v>64.45269989755154</v>
      </c>
      <c r="R6218" s="7">
        <f t="shared" si="709"/>
        <v>1.9718334439808638E-2</v>
      </c>
      <c r="S6218" t="s">
        <v>483</v>
      </c>
      <c r="T6218" t="s">
        <v>484</v>
      </c>
      <c r="U6218">
        <v>97</v>
      </c>
      <c r="V6218">
        <f t="shared" si="705"/>
        <v>29.5656</v>
      </c>
      <c r="W6218">
        <f t="shared" si="710"/>
        <v>4086.0801238019822</v>
      </c>
      <c r="X6218">
        <f t="shared" si="711"/>
        <v>2071.9163901358997</v>
      </c>
    </row>
    <row r="6219" spans="1:24">
      <c r="A6219" t="s">
        <v>235</v>
      </c>
      <c r="B6219">
        <v>2014013</v>
      </c>
      <c r="C6219">
        <v>8</v>
      </c>
      <c r="D6219">
        <v>3</v>
      </c>
      <c r="E6219" s="28" t="s">
        <v>533</v>
      </c>
      <c r="F6219" t="s">
        <v>581</v>
      </c>
      <c r="G6219" t="s">
        <v>581</v>
      </c>
      <c r="H6219">
        <v>9</v>
      </c>
      <c r="I6219" s="3">
        <v>0.28444444444444444</v>
      </c>
      <c r="J6219">
        <v>68.608000000000004</v>
      </c>
      <c r="K6219">
        <f t="shared" si="706"/>
        <v>26.8</v>
      </c>
      <c r="L6219">
        <v>-3.1199999999999999E-4</v>
      </c>
      <c r="M6219">
        <f t="shared" si="707"/>
        <v>0.28404508444444443</v>
      </c>
      <c r="N6219" s="5">
        <v>3696.9143812489219</v>
      </c>
      <c r="O6219" s="3">
        <v>61.054515187257572</v>
      </c>
      <c r="P6219" s="7">
        <v>1.651499301604914E-2</v>
      </c>
      <c r="Q6219" s="9">
        <f t="shared" si="708"/>
        <v>60.969150048052796</v>
      </c>
      <c r="R6219" s="7">
        <f t="shared" si="709"/>
        <v>1.6491902100111849E-2</v>
      </c>
      <c r="S6219" t="s">
        <v>483</v>
      </c>
      <c r="T6219" t="s">
        <v>581</v>
      </c>
      <c r="U6219">
        <v>102</v>
      </c>
      <c r="V6219">
        <f t="shared" si="705"/>
        <v>31.089600000000001</v>
      </c>
      <c r="W6219">
        <f t="shared" si="710"/>
        <v>4782.1576726679332</v>
      </c>
      <c r="X6219">
        <f t="shared" si="711"/>
        <v>2424.874344606711</v>
      </c>
    </row>
    <row r="6220" spans="1:24">
      <c r="A6220" t="s">
        <v>235</v>
      </c>
      <c r="B6220">
        <v>2014013</v>
      </c>
      <c r="C6220">
        <v>9</v>
      </c>
      <c r="D6220">
        <v>1</v>
      </c>
      <c r="E6220" s="28" t="s">
        <v>533</v>
      </c>
      <c r="F6220" t="s">
        <v>581</v>
      </c>
      <c r="G6220" t="s">
        <v>581</v>
      </c>
      <c r="H6220">
        <v>11</v>
      </c>
      <c r="I6220" s="3">
        <v>0.23272727272727273</v>
      </c>
      <c r="J6220">
        <v>70.400000000000006</v>
      </c>
      <c r="K6220">
        <f t="shared" si="706"/>
        <v>27.5</v>
      </c>
      <c r="L6220">
        <v>-3.1199999999999999E-4</v>
      </c>
      <c r="M6220">
        <f t="shared" si="707"/>
        <v>0.23232791272727274</v>
      </c>
      <c r="N6220" s="5">
        <v>3892.5588951040008</v>
      </c>
      <c r="O6220" s="3">
        <v>51.301699088418211</v>
      </c>
      <c r="P6220" s="7">
        <v>1.3179427844481603E-2</v>
      </c>
      <c r="Q6220" s="9">
        <f t="shared" si="708"/>
        <v>51.213956042428343</v>
      </c>
      <c r="R6220" s="7">
        <f t="shared" si="709"/>
        <v>1.3156886619453452E-2</v>
      </c>
      <c r="S6220" t="s">
        <v>483</v>
      </c>
      <c r="T6220" t="s">
        <v>581</v>
      </c>
      <c r="U6220">
        <v>122</v>
      </c>
      <c r="V6220">
        <f t="shared" si="705"/>
        <v>37.185600000000001</v>
      </c>
      <c r="W6220">
        <f t="shared" si="710"/>
        <v>5710.8341241873932</v>
      </c>
      <c r="X6220">
        <f t="shared" si="711"/>
        <v>2895.7755268493293</v>
      </c>
    </row>
    <row r="6221" spans="1:24">
      <c r="A6221" t="s">
        <v>235</v>
      </c>
      <c r="B6221">
        <v>2014013</v>
      </c>
      <c r="C6221">
        <v>9</v>
      </c>
      <c r="D6221">
        <v>3</v>
      </c>
      <c r="E6221" s="28" t="s">
        <v>533</v>
      </c>
      <c r="F6221" t="s">
        <v>581</v>
      </c>
      <c r="G6221" t="s">
        <v>581</v>
      </c>
      <c r="H6221">
        <v>8</v>
      </c>
      <c r="I6221" s="3">
        <v>0.32</v>
      </c>
      <c r="J6221">
        <v>76.543999999999997</v>
      </c>
      <c r="K6221">
        <f t="shared" si="706"/>
        <v>29.9</v>
      </c>
      <c r="L6221">
        <v>-3.1199999999999999E-4</v>
      </c>
      <c r="M6221">
        <f t="shared" si="707"/>
        <v>0.31960063999999999</v>
      </c>
      <c r="N6221" s="5">
        <v>4601.6351442141186</v>
      </c>
      <c r="O6221" s="3">
        <v>76.628722609151851</v>
      </c>
      <c r="P6221" s="7">
        <v>1.665249855923524E-2</v>
      </c>
      <c r="Q6221" s="9">
        <f t="shared" si="708"/>
        <v>76.53348972468045</v>
      </c>
      <c r="R6221" s="7">
        <f t="shared" si="709"/>
        <v>1.6631803114792811E-2</v>
      </c>
      <c r="S6221" t="s">
        <v>483</v>
      </c>
      <c r="T6221" t="s">
        <v>581</v>
      </c>
      <c r="U6221">
        <v>105</v>
      </c>
      <c r="V6221">
        <f t="shared" si="705"/>
        <v>32.004000000000005</v>
      </c>
      <c r="W6221">
        <f t="shared" si="710"/>
        <v>6061.4721779039091</v>
      </c>
      <c r="X6221">
        <f t="shared" si="711"/>
        <v>3073.5725128332019</v>
      </c>
    </row>
    <row r="6222" spans="1:24">
      <c r="A6222" t="s">
        <v>235</v>
      </c>
      <c r="B6222">
        <v>2014013</v>
      </c>
      <c r="C6222">
        <v>10</v>
      </c>
      <c r="D6222">
        <v>5</v>
      </c>
      <c r="E6222" s="28" t="s">
        <v>533</v>
      </c>
      <c r="F6222" t="s">
        <v>581</v>
      </c>
      <c r="G6222" t="s">
        <v>581</v>
      </c>
      <c r="H6222">
        <v>9</v>
      </c>
      <c r="I6222" s="3">
        <v>0.28444444444444444</v>
      </c>
      <c r="J6222">
        <v>60.671999999999997</v>
      </c>
      <c r="K6222">
        <f t="shared" si="706"/>
        <v>23.7</v>
      </c>
      <c r="L6222">
        <v>-3.1199999999999999E-4</v>
      </c>
      <c r="M6222">
        <f t="shared" si="707"/>
        <v>0.28404508444444443</v>
      </c>
      <c r="N6222" s="5">
        <v>2891.1225200541694</v>
      </c>
      <c r="O6222" s="3">
        <v>53.962837528120829</v>
      </c>
      <c r="P6222" s="7">
        <v>1.8665012345139131E-2</v>
      </c>
      <c r="Q6222" s="9">
        <f t="shared" si="708"/>
        <v>53.887429217059498</v>
      </c>
      <c r="R6222" s="7">
        <f t="shared" si="709"/>
        <v>1.8638929634863705E-2</v>
      </c>
      <c r="S6222" t="s">
        <v>481</v>
      </c>
      <c r="T6222" t="s">
        <v>581</v>
      </c>
      <c r="U6222">
        <v>108</v>
      </c>
      <c r="V6222">
        <f t="shared" si="705"/>
        <v>32.918399999999998</v>
      </c>
      <c r="W6222">
        <f t="shared" si="710"/>
        <v>3904.0601490809654</v>
      </c>
      <c r="X6222">
        <f t="shared" si="711"/>
        <v>1979.6200676140381</v>
      </c>
    </row>
    <row r="6223" spans="1:24">
      <c r="A6223" t="s">
        <v>235</v>
      </c>
      <c r="B6223">
        <v>2014013</v>
      </c>
      <c r="C6223">
        <v>11</v>
      </c>
      <c r="D6223">
        <v>1</v>
      </c>
      <c r="E6223" s="28" t="s">
        <v>533</v>
      </c>
      <c r="F6223" t="s">
        <v>581</v>
      </c>
      <c r="G6223" t="s">
        <v>581</v>
      </c>
      <c r="H6223">
        <v>8</v>
      </c>
      <c r="I6223" s="3">
        <v>0.32</v>
      </c>
      <c r="J6223">
        <v>78.335999999999999</v>
      </c>
      <c r="K6223">
        <f t="shared" si="706"/>
        <v>30.599999999999998</v>
      </c>
      <c r="L6223">
        <v>-3.1199999999999999E-4</v>
      </c>
      <c r="M6223">
        <f t="shared" si="707"/>
        <v>0.31960063999999999</v>
      </c>
      <c r="N6223" s="5">
        <v>4819.6184423399427</v>
      </c>
      <c r="O6223" s="3">
        <v>78.430237498368228</v>
      </c>
      <c r="P6223" s="7">
        <v>1.6273121708010159E-2</v>
      </c>
      <c r="Q6223" s="9">
        <f t="shared" si="708"/>
        <v>78.33275629467856</v>
      </c>
      <c r="R6223" s="7">
        <f t="shared" si="709"/>
        <v>1.6252895790781253E-2</v>
      </c>
      <c r="S6223" t="s">
        <v>481</v>
      </c>
      <c r="T6223" t="s">
        <v>581</v>
      </c>
      <c r="U6223">
        <v>94</v>
      </c>
      <c r="V6223">
        <f t="shared" si="705"/>
        <v>28.651200000000003</v>
      </c>
      <c r="W6223">
        <f t="shared" si="710"/>
        <v>5868.4280562744698</v>
      </c>
      <c r="X6223">
        <f t="shared" si="711"/>
        <v>2975.6862092109268</v>
      </c>
    </row>
    <row r="6224" spans="1:24">
      <c r="A6224" t="s">
        <v>235</v>
      </c>
      <c r="B6224">
        <v>2014013</v>
      </c>
      <c r="C6224">
        <v>12</v>
      </c>
      <c r="D6224">
        <v>3</v>
      </c>
      <c r="E6224" s="28" t="s">
        <v>533</v>
      </c>
      <c r="F6224" t="s">
        <v>581</v>
      </c>
      <c r="G6224" t="s">
        <v>581</v>
      </c>
      <c r="H6224">
        <v>17</v>
      </c>
      <c r="I6224" s="3">
        <v>0.15058823529411766</v>
      </c>
      <c r="J6224">
        <v>64.512</v>
      </c>
      <c r="K6224">
        <f t="shared" si="706"/>
        <v>25.2</v>
      </c>
      <c r="L6224">
        <v>-3.1199999999999999E-4</v>
      </c>
      <c r="M6224">
        <f t="shared" si="707"/>
        <v>0.15018887529411767</v>
      </c>
      <c r="N6224" s="5">
        <v>3268.6685629710337</v>
      </c>
      <c r="O6224" s="3">
        <v>30.448540332216329</v>
      </c>
      <c r="P6224" s="7">
        <v>9.3152730983958616E-3</v>
      </c>
      <c r="Q6224" s="9">
        <f t="shared" si="708"/>
        <v>30.367978750868165</v>
      </c>
      <c r="R6224" s="7">
        <f t="shared" si="709"/>
        <v>9.2906264938851426E-3</v>
      </c>
      <c r="S6224" t="s">
        <v>483</v>
      </c>
      <c r="T6224" t="s">
        <v>581</v>
      </c>
      <c r="U6224">
        <v>110</v>
      </c>
      <c r="V6224">
        <f t="shared" si="705"/>
        <v>33.527999999999999</v>
      </c>
      <c r="W6224">
        <f t="shared" si="710"/>
        <v>4465.6314136419851</v>
      </c>
      <c r="X6224">
        <f t="shared" si="711"/>
        <v>2264.3743240212007</v>
      </c>
    </row>
    <row r="6225" spans="1:24">
      <c r="A6225" t="s">
        <v>235</v>
      </c>
      <c r="B6225">
        <v>2014013</v>
      </c>
      <c r="C6225">
        <v>12</v>
      </c>
      <c r="D6225">
        <v>1</v>
      </c>
      <c r="E6225" s="28" t="s">
        <v>533</v>
      </c>
      <c r="F6225" t="s">
        <v>581</v>
      </c>
      <c r="G6225" t="s">
        <v>581</v>
      </c>
      <c r="H6225">
        <v>9</v>
      </c>
      <c r="I6225" s="3">
        <v>0.28444444444444444</v>
      </c>
      <c r="J6225">
        <v>70.656000000000006</v>
      </c>
      <c r="K6225">
        <f t="shared" si="706"/>
        <v>27.6</v>
      </c>
      <c r="L6225">
        <v>-3.1199999999999999E-4</v>
      </c>
      <c r="M6225">
        <f t="shared" si="707"/>
        <v>0.28404508444444443</v>
      </c>
      <c r="N6225" s="5">
        <v>3920.9198861942791</v>
      </c>
      <c r="O6225" s="3">
        <v>62.884625550904701</v>
      </c>
      <c r="P6225" s="7">
        <v>1.6038232704606914E-2</v>
      </c>
      <c r="Q6225" s="9">
        <f t="shared" si="708"/>
        <v>62.796690907664129</v>
      </c>
      <c r="R6225" s="7">
        <f t="shared" si="709"/>
        <v>1.6015805660496627E-2</v>
      </c>
      <c r="S6225" t="s">
        <v>483</v>
      </c>
      <c r="T6225" t="s">
        <v>581</v>
      </c>
      <c r="U6225">
        <v>105</v>
      </c>
      <c r="V6225">
        <f t="shared" si="705"/>
        <v>32.004000000000005</v>
      </c>
      <c r="W6225">
        <f t="shared" si="710"/>
        <v>5173.5924506571291</v>
      </c>
      <c r="X6225">
        <f t="shared" si="711"/>
        <v>2623.3580031773586</v>
      </c>
    </row>
    <row r="6226" spans="1:24">
      <c r="A6226" t="s">
        <v>235</v>
      </c>
      <c r="B6226">
        <v>2014013</v>
      </c>
      <c r="C6226">
        <v>13</v>
      </c>
      <c r="D6226">
        <v>3</v>
      </c>
      <c r="E6226" s="28" t="s">
        <v>533</v>
      </c>
      <c r="F6226" t="s">
        <v>581</v>
      </c>
      <c r="G6226" t="s">
        <v>581</v>
      </c>
      <c r="H6226">
        <v>10</v>
      </c>
      <c r="I6226" s="3">
        <v>0.25600000000000001</v>
      </c>
      <c r="J6226">
        <v>65.024000000000001</v>
      </c>
      <c r="K6226">
        <f t="shared" si="706"/>
        <v>25.4</v>
      </c>
      <c r="L6226">
        <v>-3.1199999999999999E-4</v>
      </c>
      <c r="M6226">
        <f t="shared" si="707"/>
        <v>0.25560063999999999</v>
      </c>
      <c r="N6226" s="5">
        <v>3320.7580783673343</v>
      </c>
      <c r="O6226" s="3">
        <v>52.089516225331153</v>
      </c>
      <c r="P6226" s="7">
        <v>1.5686031621713677E-2</v>
      </c>
      <c r="Q6226" s="9">
        <f t="shared" si="708"/>
        <v>52.008576435598052</v>
      </c>
      <c r="R6226" s="7">
        <f t="shared" si="709"/>
        <v>1.5661657732432079E-2</v>
      </c>
      <c r="S6226" t="s">
        <v>483</v>
      </c>
      <c r="T6226" t="s">
        <v>581</v>
      </c>
      <c r="U6226">
        <v>106</v>
      </c>
      <c r="V6226">
        <f t="shared" si="705"/>
        <v>32.308800000000005</v>
      </c>
      <c r="W6226">
        <f t="shared" si="710"/>
        <v>4418.9084827394436</v>
      </c>
      <c r="X6226">
        <f t="shared" si="711"/>
        <v>2240.6826676172418</v>
      </c>
    </row>
    <row r="6227" spans="1:24">
      <c r="A6227" t="s">
        <v>235</v>
      </c>
      <c r="B6227">
        <v>2014013</v>
      </c>
      <c r="C6227">
        <v>13</v>
      </c>
      <c r="D6227">
        <v>1</v>
      </c>
      <c r="E6227" s="28" t="s">
        <v>533</v>
      </c>
      <c r="F6227" t="s">
        <v>581</v>
      </c>
      <c r="G6227" t="s">
        <v>581</v>
      </c>
      <c r="H6227">
        <v>9</v>
      </c>
      <c r="I6227" s="3">
        <v>0.28444444444444444</v>
      </c>
      <c r="J6227">
        <v>77.056000000000012</v>
      </c>
      <c r="K6227">
        <f t="shared" si="706"/>
        <v>30.100000000000005</v>
      </c>
      <c r="L6227">
        <v>-3.1199999999999999E-4</v>
      </c>
      <c r="M6227">
        <f t="shared" si="707"/>
        <v>0.28404508444444443</v>
      </c>
      <c r="N6227" s="5">
        <v>4663.4013680041999</v>
      </c>
      <c r="O6227" s="3">
        <v>68.603720437305739</v>
      </c>
      <c r="P6227" s="7">
        <v>1.4711090687582428E-2</v>
      </c>
      <c r="Q6227" s="9">
        <f t="shared" si="708"/>
        <v>68.507756093949467</v>
      </c>
      <c r="R6227" s="7">
        <f t="shared" si="709"/>
        <v>1.4690512501022145E-2</v>
      </c>
      <c r="S6227" t="s">
        <v>483</v>
      </c>
      <c r="T6227" t="s">
        <v>581</v>
      </c>
      <c r="U6227">
        <v>104</v>
      </c>
      <c r="V6227">
        <f t="shared" si="705"/>
        <v>31.699200000000001</v>
      </c>
      <c r="W6227">
        <f t="shared" si="710"/>
        <v>6100.5935976592173</v>
      </c>
      <c r="X6227">
        <f t="shared" si="711"/>
        <v>3093.4096937842664</v>
      </c>
    </row>
    <row r="6228" spans="1:24">
      <c r="A6228" t="s">
        <v>235</v>
      </c>
      <c r="B6228">
        <v>2014013</v>
      </c>
      <c r="C6228">
        <v>14</v>
      </c>
      <c r="D6228">
        <v>3</v>
      </c>
      <c r="E6228" s="28" t="s">
        <v>533</v>
      </c>
      <c r="F6228" t="s">
        <v>581</v>
      </c>
      <c r="G6228" t="s">
        <v>581</v>
      </c>
      <c r="H6228">
        <v>8</v>
      </c>
      <c r="I6228" s="3">
        <v>0.32</v>
      </c>
      <c r="J6228">
        <v>70.400000000000006</v>
      </c>
      <c r="K6228">
        <f t="shared" si="706"/>
        <v>27.5</v>
      </c>
      <c r="L6228">
        <v>-3.1199999999999999E-4</v>
      </c>
      <c r="M6228">
        <f t="shared" si="707"/>
        <v>0.31960063999999999</v>
      </c>
      <c r="N6228" s="5">
        <v>3892.5588951040008</v>
      </c>
      <c r="O6228" s="3">
        <v>70.452100131840098</v>
      </c>
      <c r="P6228" s="7">
        <v>1.8099173841776329E-2</v>
      </c>
      <c r="Q6228" s="9">
        <f t="shared" si="708"/>
        <v>70.364575770400904</v>
      </c>
      <c r="R6228" s="7">
        <f t="shared" si="709"/>
        <v>1.8076688796900248E-2</v>
      </c>
      <c r="S6228" t="s">
        <v>483</v>
      </c>
      <c r="T6228" t="s">
        <v>581</v>
      </c>
      <c r="U6228">
        <v>104</v>
      </c>
      <c r="V6228">
        <f t="shared" si="705"/>
        <v>31.699200000000001</v>
      </c>
      <c r="W6228">
        <f t="shared" si="710"/>
        <v>5101.9685345579246</v>
      </c>
      <c r="X6228">
        <f t="shared" si="711"/>
        <v>2587.0398789126834</v>
      </c>
    </row>
    <row r="6229" spans="1:24">
      <c r="A6229" t="s">
        <v>235</v>
      </c>
      <c r="B6229">
        <v>2014013</v>
      </c>
      <c r="C6229">
        <v>14</v>
      </c>
      <c r="D6229">
        <v>1</v>
      </c>
      <c r="E6229" s="28" t="s">
        <v>533</v>
      </c>
      <c r="F6229" t="s">
        <v>581</v>
      </c>
      <c r="G6229" t="s">
        <v>581</v>
      </c>
      <c r="H6229">
        <v>7</v>
      </c>
      <c r="I6229" s="3">
        <v>0.36571428571428571</v>
      </c>
      <c r="J6229">
        <v>78.847999999999999</v>
      </c>
      <c r="K6229">
        <f t="shared" si="706"/>
        <v>30.8</v>
      </c>
      <c r="L6229">
        <v>-3.1199999999999999E-4</v>
      </c>
      <c r="M6229">
        <f t="shared" si="707"/>
        <v>0.3653149257142857</v>
      </c>
      <c r="N6229" s="5">
        <v>4882.8258780184578</v>
      </c>
      <c r="O6229" s="3">
        <v>90.170284600758364</v>
      </c>
      <c r="P6229" s="7">
        <v>1.8466823690496036E-2</v>
      </c>
      <c r="Q6229" s="9">
        <f t="shared" si="708"/>
        <v>90.072275550195613</v>
      </c>
      <c r="R6229" s="7">
        <f t="shared" si="709"/>
        <v>1.8446751491934959E-2</v>
      </c>
      <c r="S6229" t="s">
        <v>483</v>
      </c>
      <c r="T6229" t="s">
        <v>581</v>
      </c>
      <c r="U6229">
        <v>96</v>
      </c>
      <c r="V6229">
        <f t="shared" si="705"/>
        <v>29.260800000000003</v>
      </c>
      <c r="W6229">
        <f t="shared" si="710"/>
        <v>6033.6175299331708</v>
      </c>
      <c r="X6229">
        <f t="shared" si="711"/>
        <v>3059.4483400506233</v>
      </c>
    </row>
    <row r="6230" spans="1:24">
      <c r="A6230" t="s">
        <v>235</v>
      </c>
      <c r="B6230">
        <v>2014013</v>
      </c>
      <c r="C6230">
        <v>15</v>
      </c>
      <c r="D6230">
        <v>3</v>
      </c>
      <c r="E6230" s="28" t="s">
        <v>533</v>
      </c>
      <c r="F6230" t="s">
        <v>581</v>
      </c>
      <c r="G6230" t="s">
        <v>581</v>
      </c>
      <c r="H6230">
        <v>12</v>
      </c>
      <c r="I6230" s="3">
        <v>0.21333333333333335</v>
      </c>
      <c r="J6230">
        <v>67.328000000000003</v>
      </c>
      <c r="K6230">
        <f t="shared" si="706"/>
        <v>26.3</v>
      </c>
      <c r="L6230">
        <v>-3.1199999999999999E-4</v>
      </c>
      <c r="M6230">
        <f t="shared" si="707"/>
        <v>0.21293397333333336</v>
      </c>
      <c r="N6230" s="5">
        <v>3560.2566111133701</v>
      </c>
      <c r="O6230" s="3">
        <v>44.980681281535666</v>
      </c>
      <c r="P6230" s="7">
        <v>1.2634112142683228E-2</v>
      </c>
      <c r="Q6230" s="9">
        <f t="shared" si="708"/>
        <v>44.896743884216512</v>
      </c>
      <c r="R6230" s="7">
        <f t="shared" si="709"/>
        <v>1.2610535921503793E-2</v>
      </c>
      <c r="S6230" t="s">
        <v>481</v>
      </c>
      <c r="T6230" t="s">
        <v>581</v>
      </c>
      <c r="U6230">
        <v>108</v>
      </c>
      <c r="V6230">
        <f t="shared" si="705"/>
        <v>32.918399999999998</v>
      </c>
      <c r="W6230">
        <f t="shared" si="710"/>
        <v>4797.0157825853948</v>
      </c>
      <c r="X6230">
        <f t="shared" si="711"/>
        <v>2432.4084018282288</v>
      </c>
    </row>
    <row r="6231" spans="1:24">
      <c r="A6231" t="s">
        <v>235</v>
      </c>
      <c r="B6231">
        <v>2014013</v>
      </c>
      <c r="C6231">
        <v>16</v>
      </c>
      <c r="D6231">
        <v>1</v>
      </c>
      <c r="E6231" s="28" t="s">
        <v>533</v>
      </c>
      <c r="F6231" t="s">
        <v>581</v>
      </c>
      <c r="G6231" t="s">
        <v>581</v>
      </c>
      <c r="H6231">
        <v>11</v>
      </c>
      <c r="I6231" s="3">
        <v>0.23272727272727273</v>
      </c>
      <c r="J6231">
        <v>77.056000000000012</v>
      </c>
      <c r="K6231">
        <f t="shared" si="706"/>
        <v>30.100000000000005</v>
      </c>
      <c r="L6231">
        <v>-3.1199999999999999E-4</v>
      </c>
      <c r="M6231">
        <f t="shared" si="707"/>
        <v>0.23232791272727274</v>
      </c>
      <c r="N6231" s="5">
        <v>4663.4013680041999</v>
      </c>
      <c r="O6231" s="3">
        <v>56.168128919027858</v>
      </c>
      <c r="P6231" s="7">
        <v>1.2044455213398494E-2</v>
      </c>
      <c r="Q6231" s="9">
        <f t="shared" si="708"/>
        <v>56.072035002129731</v>
      </c>
      <c r="R6231" s="7">
        <f t="shared" si="709"/>
        <v>1.2023849241637748E-2</v>
      </c>
      <c r="S6231" t="s">
        <v>483</v>
      </c>
      <c r="T6231" t="s">
        <v>484</v>
      </c>
      <c r="U6231">
        <v>105</v>
      </c>
      <c r="V6231">
        <f t="shared" si="705"/>
        <v>32.004000000000005</v>
      </c>
      <c r="W6231">
        <f t="shared" si="710"/>
        <v>6141.9635866372801</v>
      </c>
      <c r="X6231">
        <f t="shared" si="711"/>
        <v>3114.3870499854061</v>
      </c>
    </row>
    <row r="6232" spans="1:24">
      <c r="A6232" t="s">
        <v>235</v>
      </c>
      <c r="B6232">
        <v>2014013</v>
      </c>
      <c r="C6232">
        <v>16</v>
      </c>
      <c r="D6232">
        <v>4</v>
      </c>
      <c r="E6232" s="28" t="s">
        <v>533</v>
      </c>
      <c r="F6232" t="s">
        <v>581</v>
      </c>
      <c r="G6232" t="s">
        <v>581</v>
      </c>
      <c r="H6232">
        <v>12</v>
      </c>
      <c r="I6232" s="3">
        <v>0.21333333333333335</v>
      </c>
      <c r="J6232">
        <v>88.063999999999993</v>
      </c>
      <c r="K6232">
        <f t="shared" si="706"/>
        <v>34.4</v>
      </c>
      <c r="L6232">
        <v>-3.1199999999999999E-4</v>
      </c>
      <c r="M6232">
        <f t="shared" si="707"/>
        <v>0.21293397333333336</v>
      </c>
      <c r="N6232" s="5">
        <v>6090.9732153524219</v>
      </c>
      <c r="O6232" s="3">
        <v>58.878081855487281</v>
      </c>
      <c r="P6232" s="7">
        <v>9.6664489850462453E-3</v>
      </c>
      <c r="Q6232" s="9">
        <f t="shared" si="708"/>
        <v>58.768128303524122</v>
      </c>
      <c r="R6232" s="7">
        <f t="shared" si="709"/>
        <v>9.6483970993991343E-3</v>
      </c>
      <c r="S6232" t="s">
        <v>483</v>
      </c>
      <c r="T6232" t="s">
        <v>581</v>
      </c>
      <c r="U6232">
        <v>120</v>
      </c>
      <c r="V6232">
        <f t="shared" ref="V6232:V6295" si="712">U6232*0.3048</f>
        <v>36.576000000000001</v>
      </c>
      <c r="W6232">
        <f t="shared" si="710"/>
        <v>8790.5531040185051</v>
      </c>
      <c r="X6232">
        <f t="shared" si="711"/>
        <v>4457.3993907953518</v>
      </c>
    </row>
    <row r="6233" spans="1:24">
      <c r="A6233" t="s">
        <v>235</v>
      </c>
      <c r="B6233">
        <v>2014013</v>
      </c>
      <c r="C6233">
        <v>17</v>
      </c>
      <c r="D6233">
        <v>2</v>
      </c>
      <c r="E6233" s="28" t="s">
        <v>533</v>
      </c>
      <c r="F6233" t="s">
        <v>581</v>
      </c>
      <c r="G6233" t="s">
        <v>581</v>
      </c>
      <c r="H6233">
        <v>16</v>
      </c>
      <c r="I6233" s="3">
        <v>0.16</v>
      </c>
      <c r="J6233">
        <v>76.287999999999997</v>
      </c>
      <c r="K6233">
        <f t="shared" si="706"/>
        <v>29.799999999999997</v>
      </c>
      <c r="L6233">
        <v>-3.1199999999999999E-4</v>
      </c>
      <c r="M6233">
        <f t="shared" si="707"/>
        <v>0.15960064000000002</v>
      </c>
      <c r="N6233" s="5">
        <v>4570.9064478785531</v>
      </c>
      <c r="O6233" s="3">
        <v>38.266106441471251</v>
      </c>
      <c r="P6233" s="7">
        <v>8.3716669500491087E-3</v>
      </c>
      <c r="Q6233" s="9">
        <f t="shared" si="708"/>
        <v>38.170793871470138</v>
      </c>
      <c r="R6233" s="7">
        <f t="shared" si="709"/>
        <v>8.3508149437593396E-3</v>
      </c>
      <c r="S6233" t="s">
        <v>483</v>
      </c>
      <c r="T6233" t="s">
        <v>581</v>
      </c>
      <c r="U6233">
        <v>102</v>
      </c>
      <c r="V6233">
        <f t="shared" si="712"/>
        <v>31.089600000000001</v>
      </c>
      <c r="W6233">
        <f t="shared" si="710"/>
        <v>5899.4036045283365</v>
      </c>
      <c r="X6233">
        <f t="shared" si="711"/>
        <v>2991.3928875373704</v>
      </c>
    </row>
    <row r="6234" spans="1:24">
      <c r="A6234" t="s">
        <v>235</v>
      </c>
      <c r="B6234">
        <v>2014013</v>
      </c>
      <c r="C6234">
        <v>17</v>
      </c>
      <c r="D6234">
        <v>4</v>
      </c>
      <c r="E6234" s="28" t="s">
        <v>533</v>
      </c>
      <c r="F6234" t="s">
        <v>581</v>
      </c>
      <c r="G6234" t="s">
        <v>581</v>
      </c>
      <c r="H6234">
        <v>8</v>
      </c>
      <c r="I6234" s="3">
        <v>0.32</v>
      </c>
      <c r="J6234">
        <v>92.16</v>
      </c>
      <c r="K6234">
        <f t="shared" si="706"/>
        <v>36</v>
      </c>
      <c r="L6234">
        <v>-3.1199999999999999E-4</v>
      </c>
      <c r="M6234">
        <f t="shared" si="707"/>
        <v>0.31960063999999999</v>
      </c>
      <c r="N6234" s="5">
        <v>6670.7521693286399</v>
      </c>
      <c r="O6234" s="3">
        <v>92.327638072320553</v>
      </c>
      <c r="P6234" s="7">
        <v>1.3840663800528003E-2</v>
      </c>
      <c r="Q6234" s="9">
        <f t="shared" si="708"/>
        <v>92.212812691806647</v>
      </c>
      <c r="R6234" s="7">
        <f t="shared" si="709"/>
        <v>1.3823450542172842E-2</v>
      </c>
      <c r="S6234" t="s">
        <v>483</v>
      </c>
      <c r="T6234" t="s">
        <v>581</v>
      </c>
      <c r="U6234">
        <v>102</v>
      </c>
      <c r="V6234">
        <f t="shared" si="712"/>
        <v>31.089600000000001</v>
      </c>
      <c r="W6234">
        <f t="shared" si="710"/>
        <v>8575.0597949529219</v>
      </c>
      <c r="X6234">
        <f t="shared" si="711"/>
        <v>4348.1298450473932</v>
      </c>
    </row>
    <row r="6235" spans="1:24">
      <c r="A6235" t="s">
        <v>235</v>
      </c>
      <c r="B6235">
        <v>2014013</v>
      </c>
      <c r="C6235">
        <v>19</v>
      </c>
      <c r="D6235">
        <v>2</v>
      </c>
      <c r="E6235" s="28" t="s">
        <v>533</v>
      </c>
      <c r="F6235" t="s">
        <v>581</v>
      </c>
      <c r="G6235" t="s">
        <v>581</v>
      </c>
      <c r="H6235">
        <v>6</v>
      </c>
      <c r="I6235" s="3">
        <v>0.42666666666666669</v>
      </c>
      <c r="J6235">
        <v>43.776000000000003</v>
      </c>
      <c r="K6235">
        <f t="shared" si="706"/>
        <v>17.100000000000001</v>
      </c>
      <c r="L6235">
        <v>-3.1199999999999999E-4</v>
      </c>
      <c r="M6235">
        <f t="shared" si="707"/>
        <v>0.42626730666666668</v>
      </c>
      <c r="N6235" s="5">
        <v>1505.0884582047747</v>
      </c>
      <c r="O6235" s="3">
        <v>58.106004045823759</v>
      </c>
      <c r="P6235" s="7">
        <v>3.8606371425591084E-2</v>
      </c>
      <c r="Q6235" s="9">
        <f t="shared" si="708"/>
        <v>58.052150708342062</v>
      </c>
      <c r="R6235" s="7">
        <f t="shared" si="709"/>
        <v>3.8570590580160956E-2</v>
      </c>
      <c r="S6235" t="s">
        <v>483</v>
      </c>
      <c r="T6235" t="s">
        <v>581</v>
      </c>
      <c r="U6235">
        <v>92</v>
      </c>
      <c r="V6235">
        <f t="shared" si="712"/>
        <v>28.041600000000003</v>
      </c>
      <c r="W6235">
        <f t="shared" si="710"/>
        <v>1827.4368916828471</v>
      </c>
      <c r="X6235">
        <f t="shared" si="711"/>
        <v>926.63294235494629</v>
      </c>
    </row>
    <row r="6236" spans="1:24">
      <c r="A6236" t="s">
        <v>235</v>
      </c>
      <c r="B6236">
        <v>2014013</v>
      </c>
      <c r="C6236">
        <v>19</v>
      </c>
      <c r="D6236">
        <v>5</v>
      </c>
      <c r="E6236" s="28" t="s">
        <v>533</v>
      </c>
      <c r="F6236" t="s">
        <v>581</v>
      </c>
      <c r="G6236" t="s">
        <v>581</v>
      </c>
      <c r="H6236">
        <v>16</v>
      </c>
      <c r="I6236" s="3">
        <v>0.16</v>
      </c>
      <c r="J6236">
        <v>55.296000000000006</v>
      </c>
      <c r="K6236">
        <f t="shared" si="706"/>
        <v>21.6</v>
      </c>
      <c r="L6236">
        <v>-3.1199999999999999E-4</v>
      </c>
      <c r="M6236">
        <f t="shared" si="707"/>
        <v>0.15960064000000002</v>
      </c>
      <c r="N6236" s="5">
        <v>2401.470780958311</v>
      </c>
      <c r="O6236" s="3">
        <v>27.714376376064127</v>
      </c>
      <c r="P6236" s="7">
        <v>1.1540584460080192E-2</v>
      </c>
      <c r="Q6236" s="9">
        <f t="shared" si="708"/>
        <v>27.645401091822158</v>
      </c>
      <c r="R6236" s="7">
        <f t="shared" si="709"/>
        <v>1.1511862359945189E-2</v>
      </c>
      <c r="S6236" t="s">
        <v>483</v>
      </c>
      <c r="T6236" t="s">
        <v>581</v>
      </c>
      <c r="U6236">
        <v>96</v>
      </c>
      <c r="V6236">
        <f t="shared" si="712"/>
        <v>29.260800000000003</v>
      </c>
      <c r="W6236">
        <f t="shared" si="710"/>
        <v>2989.900280290396</v>
      </c>
      <c r="X6236">
        <f t="shared" si="711"/>
        <v>1516.0797654260105</v>
      </c>
    </row>
    <row r="6237" spans="1:24">
      <c r="A6237" t="s">
        <v>235</v>
      </c>
      <c r="B6237">
        <v>2014013</v>
      </c>
      <c r="C6237">
        <v>20</v>
      </c>
      <c r="D6237">
        <v>2</v>
      </c>
      <c r="E6237" s="28" t="s">
        <v>533</v>
      </c>
      <c r="F6237" t="s">
        <v>581</v>
      </c>
      <c r="G6237" t="s">
        <v>581</v>
      </c>
      <c r="H6237">
        <v>11</v>
      </c>
      <c r="I6237" s="3">
        <v>0.23272727272727273</v>
      </c>
      <c r="J6237">
        <v>73.471999999999994</v>
      </c>
      <c r="K6237">
        <f t="shared" si="706"/>
        <v>28.699999999999996</v>
      </c>
      <c r="L6237">
        <v>-3.1199999999999999E-4</v>
      </c>
      <c r="M6237">
        <f t="shared" si="707"/>
        <v>0.23232791272727274</v>
      </c>
      <c r="N6237" s="5">
        <v>4239.6850728042491</v>
      </c>
      <c r="O6237" s="3">
        <v>53.547743625622218</v>
      </c>
      <c r="P6237" s="7">
        <v>1.2630122923305766E-2</v>
      </c>
      <c r="Q6237" s="9">
        <f t="shared" si="708"/>
        <v>53.456146331521346</v>
      </c>
      <c r="R6237" s="7">
        <f t="shared" si="709"/>
        <v>1.2608518183206453E-2</v>
      </c>
      <c r="S6237" t="s">
        <v>483</v>
      </c>
      <c r="T6237" t="s">
        <v>581</v>
      </c>
      <c r="U6237">
        <v>95</v>
      </c>
      <c r="V6237">
        <f t="shared" si="712"/>
        <v>28.956000000000003</v>
      </c>
      <c r="W6237">
        <f t="shared" si="710"/>
        <v>5208.1052586764408</v>
      </c>
      <c r="X6237">
        <f t="shared" si="711"/>
        <v>2640.8583092012873</v>
      </c>
    </row>
    <row r="6238" spans="1:24">
      <c r="A6238" t="s">
        <v>235</v>
      </c>
      <c r="B6238">
        <v>2014013</v>
      </c>
      <c r="C6238">
        <v>20</v>
      </c>
      <c r="D6238">
        <v>1</v>
      </c>
      <c r="E6238" s="28" t="s">
        <v>533</v>
      </c>
      <c r="F6238" t="s">
        <v>581</v>
      </c>
      <c r="G6238" t="s">
        <v>581</v>
      </c>
      <c r="H6238">
        <v>7</v>
      </c>
      <c r="I6238" s="3">
        <v>0.36571428571428571</v>
      </c>
      <c r="J6238">
        <v>79.36</v>
      </c>
      <c r="K6238">
        <f t="shared" si="706"/>
        <v>31</v>
      </c>
      <c r="L6238">
        <v>-3.1199999999999999E-4</v>
      </c>
      <c r="M6238">
        <f t="shared" si="707"/>
        <v>0.3653149257142857</v>
      </c>
      <c r="N6238" s="5">
        <v>4946.4450885222404</v>
      </c>
      <c r="O6238" s="3">
        <v>90.75853436050275</v>
      </c>
      <c r="P6238" s="7">
        <v>1.8348234486843768E-2</v>
      </c>
      <c r="Q6238" s="9">
        <f t="shared" si="708"/>
        <v>90.659882931849992</v>
      </c>
      <c r="R6238" s="7">
        <f t="shared" si="709"/>
        <v>1.8328290582304795E-2</v>
      </c>
      <c r="S6238" t="s">
        <v>483</v>
      </c>
      <c r="T6238" t="s">
        <v>581</v>
      </c>
      <c r="U6238">
        <v>90</v>
      </c>
      <c r="V6238">
        <f t="shared" si="712"/>
        <v>27.432000000000002</v>
      </c>
      <c r="W6238">
        <f t="shared" si="710"/>
        <v>5839.0846233039692</v>
      </c>
      <c r="X6238">
        <f t="shared" si="711"/>
        <v>2960.8071226848742</v>
      </c>
    </row>
    <row r="6239" spans="1:24">
      <c r="A6239" t="s">
        <v>235</v>
      </c>
      <c r="B6239">
        <v>2014013</v>
      </c>
      <c r="C6239">
        <v>21</v>
      </c>
      <c r="D6239">
        <v>3</v>
      </c>
      <c r="E6239" s="28" t="s">
        <v>533</v>
      </c>
      <c r="F6239" t="s">
        <v>581</v>
      </c>
      <c r="G6239" t="s">
        <v>581</v>
      </c>
      <c r="H6239">
        <v>25</v>
      </c>
      <c r="I6239" s="3">
        <v>0.1024</v>
      </c>
      <c r="J6239">
        <v>55.808</v>
      </c>
      <c r="K6239">
        <f t="shared" si="706"/>
        <v>21.8</v>
      </c>
      <c r="L6239">
        <v>-3.1199999999999999E-4</v>
      </c>
      <c r="M6239">
        <f t="shared" si="707"/>
        <v>0.10200064</v>
      </c>
      <c r="N6239" s="5">
        <v>2446.1483494998015</v>
      </c>
      <c r="O6239" s="3">
        <v>17.920440680840866</v>
      </c>
      <c r="P6239" s="7">
        <v>7.3259827779886327E-3</v>
      </c>
      <c r="Q6239" s="9">
        <f t="shared" si="708"/>
        <v>17.850678650783248</v>
      </c>
      <c r="R6239" s="7">
        <f t="shared" si="709"/>
        <v>7.2974636450129559E-3</v>
      </c>
      <c r="S6239" t="s">
        <v>483</v>
      </c>
      <c r="T6239" t="s">
        <v>581</v>
      </c>
      <c r="U6239">
        <v>110</v>
      </c>
      <c r="V6239">
        <f t="shared" si="712"/>
        <v>33.527999999999999</v>
      </c>
      <c r="W6239">
        <f t="shared" si="710"/>
        <v>3352.2133039316641</v>
      </c>
      <c r="X6239">
        <f t="shared" si="711"/>
        <v>1699.7967433847173</v>
      </c>
    </row>
    <row r="6240" spans="1:24">
      <c r="A6240" t="s">
        <v>235</v>
      </c>
      <c r="B6240">
        <v>2014013</v>
      </c>
      <c r="C6240">
        <v>21</v>
      </c>
      <c r="D6240">
        <v>1</v>
      </c>
      <c r="E6240" s="28" t="s">
        <v>533</v>
      </c>
      <c r="F6240" t="s">
        <v>581</v>
      </c>
      <c r="G6240" t="s">
        <v>581</v>
      </c>
      <c r="H6240">
        <v>17</v>
      </c>
      <c r="I6240" s="3">
        <v>0.15058823529411766</v>
      </c>
      <c r="J6240">
        <v>73.728000000000009</v>
      </c>
      <c r="K6240">
        <f t="shared" si="706"/>
        <v>28.800000000000004</v>
      </c>
      <c r="L6240">
        <v>-3.1199999999999999E-4</v>
      </c>
      <c r="M6240">
        <f t="shared" si="707"/>
        <v>0.15018887529411767</v>
      </c>
      <c r="N6240" s="5">
        <v>4269.2813883703311</v>
      </c>
      <c r="O6240" s="3">
        <v>34.80850913973017</v>
      </c>
      <c r="P6240" s="7">
        <v>8.1532478122781377E-3</v>
      </c>
      <c r="Q6240" s="9">
        <f t="shared" si="708"/>
        <v>34.716384851897928</v>
      </c>
      <c r="R6240" s="7">
        <f t="shared" si="709"/>
        <v>8.1316694061128302E-3</v>
      </c>
      <c r="S6240" t="s">
        <v>483</v>
      </c>
      <c r="T6240" t="s">
        <v>581</v>
      </c>
      <c r="U6240">
        <v>125</v>
      </c>
      <c r="V6240">
        <f t="shared" si="712"/>
        <v>38.1</v>
      </c>
      <c r="W6240">
        <f t="shared" si="710"/>
        <v>6365.6703001667947</v>
      </c>
      <c r="X6240">
        <f t="shared" si="711"/>
        <v>3227.8213420946763</v>
      </c>
    </row>
    <row r="6241" spans="1:24">
      <c r="A6241" t="s">
        <v>235</v>
      </c>
      <c r="B6241">
        <v>2014013</v>
      </c>
      <c r="C6241">
        <v>22</v>
      </c>
      <c r="D6241">
        <v>3</v>
      </c>
      <c r="E6241" s="28" t="s">
        <v>533</v>
      </c>
      <c r="F6241" t="s">
        <v>581</v>
      </c>
      <c r="G6241" t="s">
        <v>581</v>
      </c>
      <c r="H6241">
        <v>12</v>
      </c>
      <c r="I6241" s="3">
        <v>0.21333333333333335</v>
      </c>
      <c r="J6241">
        <v>67.072000000000003</v>
      </c>
      <c r="K6241">
        <f t="shared" si="706"/>
        <v>26.2</v>
      </c>
      <c r="L6241">
        <v>-3.1199999999999999E-4</v>
      </c>
      <c r="M6241">
        <f t="shared" si="707"/>
        <v>0.21293397333333336</v>
      </c>
      <c r="N6241" s="5">
        <v>3533.23388820521</v>
      </c>
      <c r="O6241" s="3">
        <v>44.809108434943973</v>
      </c>
      <c r="P6241" s="7">
        <v>1.2682180079990635E-2</v>
      </c>
      <c r="Q6241" s="9">
        <f t="shared" si="708"/>
        <v>44.725492224719332</v>
      </c>
      <c r="R6241" s="7">
        <f t="shared" si="709"/>
        <v>1.2658514448767134E-2</v>
      </c>
      <c r="S6241" t="s">
        <v>483</v>
      </c>
      <c r="T6241" t="s">
        <v>581</v>
      </c>
      <c r="U6241">
        <v>100</v>
      </c>
      <c r="V6241">
        <f t="shared" si="712"/>
        <v>30.48</v>
      </c>
      <c r="W6241">
        <f t="shared" si="710"/>
        <v>4509.1208563110622</v>
      </c>
      <c r="X6241">
        <f t="shared" si="711"/>
        <v>2286.4263852470817</v>
      </c>
    </row>
    <row r="6242" spans="1:24">
      <c r="A6242" t="s">
        <v>235</v>
      </c>
      <c r="B6242">
        <v>2014013</v>
      </c>
      <c r="C6242">
        <v>23</v>
      </c>
      <c r="D6242">
        <v>1</v>
      </c>
      <c r="E6242" s="28" t="s">
        <v>533</v>
      </c>
      <c r="F6242" t="s">
        <v>581</v>
      </c>
      <c r="G6242" t="s">
        <v>581</v>
      </c>
      <c r="H6242">
        <v>13</v>
      </c>
      <c r="I6242" s="3">
        <v>0.19692307692307692</v>
      </c>
      <c r="J6242">
        <v>69.888000000000005</v>
      </c>
      <c r="K6242">
        <f t="shared" si="706"/>
        <v>27.3</v>
      </c>
      <c r="L6242">
        <v>-3.1199999999999999E-4</v>
      </c>
      <c r="M6242">
        <f t="shared" si="707"/>
        <v>0.19652371692307694</v>
      </c>
      <c r="N6242" s="5">
        <v>3836.1457440423942</v>
      </c>
      <c r="O6242" s="3">
        <v>43.114530467864597</v>
      </c>
      <c r="P6242" s="7">
        <v>1.1239023057145903E-2</v>
      </c>
      <c r="Q6242" s="9">
        <f t="shared" si="708"/>
        <v>43.027340079125253</v>
      </c>
      <c r="R6242" s="7">
        <f t="shared" si="709"/>
        <v>1.121629441372177E-2</v>
      </c>
      <c r="S6242" t="s">
        <v>481</v>
      </c>
      <c r="T6242" t="s">
        <v>481</v>
      </c>
      <c r="U6242">
        <v>86</v>
      </c>
      <c r="V6242">
        <f t="shared" si="712"/>
        <v>26.212800000000001</v>
      </c>
      <c r="W6242">
        <f t="shared" si="710"/>
        <v>4397.185860651387</v>
      </c>
      <c r="X6242">
        <f t="shared" si="711"/>
        <v>2229.6678428029172</v>
      </c>
    </row>
    <row r="6243" spans="1:24">
      <c r="A6243" t="s">
        <v>235</v>
      </c>
      <c r="B6243">
        <v>2014013</v>
      </c>
      <c r="C6243">
        <v>25</v>
      </c>
      <c r="D6243">
        <v>3</v>
      </c>
      <c r="E6243" s="28" t="s">
        <v>533</v>
      </c>
      <c r="F6243" t="s">
        <v>581</v>
      </c>
      <c r="G6243" t="s">
        <v>581</v>
      </c>
      <c r="H6243">
        <v>11</v>
      </c>
      <c r="I6243" s="3">
        <v>0.23272727272727273</v>
      </c>
      <c r="J6243">
        <v>58.88</v>
      </c>
      <c r="K6243">
        <f t="shared" si="706"/>
        <v>23</v>
      </c>
      <c r="L6243">
        <v>-3.1199999999999999E-4</v>
      </c>
      <c r="M6243">
        <f t="shared" si="707"/>
        <v>0.23232791272727274</v>
      </c>
      <c r="N6243" s="5">
        <v>2722.8610320793605</v>
      </c>
      <c r="O6243" s="3">
        <v>42.879032073901733</v>
      </c>
      <c r="P6243" s="7">
        <v>1.5747785718302491E-2</v>
      </c>
      <c r="Q6243" s="9">
        <f t="shared" si="708"/>
        <v>42.805742458330123</v>
      </c>
      <c r="R6243" s="7">
        <f t="shared" si="709"/>
        <v>1.5720869318710976E-2</v>
      </c>
      <c r="S6243" t="s">
        <v>481</v>
      </c>
      <c r="T6243" t="s">
        <v>484</v>
      </c>
      <c r="U6243">
        <v>105</v>
      </c>
      <c r="V6243">
        <f t="shared" si="712"/>
        <v>32.004000000000005</v>
      </c>
      <c r="W6243">
        <f t="shared" si="710"/>
        <v>3606.7118658218355</v>
      </c>
      <c r="X6243">
        <f t="shared" si="711"/>
        <v>1828.8445656666809</v>
      </c>
    </row>
    <row r="6244" spans="1:24">
      <c r="A6244" t="s">
        <v>235</v>
      </c>
      <c r="B6244">
        <v>2014013</v>
      </c>
      <c r="C6244">
        <v>25</v>
      </c>
      <c r="D6244">
        <v>1</v>
      </c>
      <c r="E6244" s="28" t="s">
        <v>533</v>
      </c>
      <c r="F6244" t="s">
        <v>581</v>
      </c>
      <c r="G6244" t="s">
        <v>581</v>
      </c>
      <c r="H6244">
        <v>12</v>
      </c>
      <c r="I6244" s="3">
        <v>0.21333333333333335</v>
      </c>
      <c r="J6244">
        <v>61.696000000000005</v>
      </c>
      <c r="K6244">
        <f t="shared" si="706"/>
        <v>24.1</v>
      </c>
      <c r="L6244">
        <v>-3.1199999999999999E-4</v>
      </c>
      <c r="M6244">
        <f t="shared" si="707"/>
        <v>0.21293397333333336</v>
      </c>
      <c r="N6244" s="5">
        <v>2989.5367032930308</v>
      </c>
      <c r="O6244" s="3">
        <v>41.206078656512297</v>
      </c>
      <c r="P6244" s="7">
        <v>1.3783432934983882E-2</v>
      </c>
      <c r="Q6244" s="9">
        <f t="shared" si="708"/>
        <v>41.129207375267946</v>
      </c>
      <c r="R6244" s="7">
        <f t="shared" si="709"/>
        <v>1.3757719492108376E-2</v>
      </c>
      <c r="S6244" t="s">
        <v>481</v>
      </c>
      <c r="T6244" t="s">
        <v>581</v>
      </c>
      <c r="U6244">
        <v>115</v>
      </c>
      <c r="V6244">
        <f t="shared" si="712"/>
        <v>35.052</v>
      </c>
      <c r="W6244">
        <f t="shared" si="710"/>
        <v>4218.5364975993116</v>
      </c>
      <c r="X6244">
        <f t="shared" si="711"/>
        <v>2139.0806462281903</v>
      </c>
    </row>
    <row r="6245" spans="1:24">
      <c r="A6245" t="s">
        <v>235</v>
      </c>
      <c r="B6245">
        <v>2014013</v>
      </c>
      <c r="C6245">
        <v>26</v>
      </c>
      <c r="D6245">
        <v>2</v>
      </c>
      <c r="E6245" s="28" t="s">
        <v>533</v>
      </c>
      <c r="F6245" t="s">
        <v>581</v>
      </c>
      <c r="G6245" t="s">
        <v>581</v>
      </c>
      <c r="H6245">
        <v>15</v>
      </c>
      <c r="I6245" s="3">
        <v>0.17066666666666666</v>
      </c>
      <c r="J6245">
        <v>62.976000000000006</v>
      </c>
      <c r="K6245">
        <f t="shared" si="706"/>
        <v>24.6</v>
      </c>
      <c r="L6245">
        <v>-3.1199999999999999E-4</v>
      </c>
      <c r="M6245">
        <f t="shared" si="707"/>
        <v>0.17026730666666667</v>
      </c>
      <c r="N6245" s="5">
        <v>3114.8706657337348</v>
      </c>
      <c r="O6245" s="3">
        <v>33.674030691123228</v>
      </c>
      <c r="P6245" s="7">
        <v>1.0810731585605343E-2</v>
      </c>
      <c r="Q6245" s="9">
        <f t="shared" si="708"/>
        <v>33.595446546482805</v>
      </c>
      <c r="R6245" s="7">
        <f t="shared" si="709"/>
        <v>1.0785502883333716E-2</v>
      </c>
      <c r="S6245" t="s">
        <v>481</v>
      </c>
      <c r="T6245" t="s">
        <v>581</v>
      </c>
      <c r="U6245">
        <v>125</v>
      </c>
      <c r="V6245">
        <f t="shared" si="712"/>
        <v>38.1</v>
      </c>
      <c r="W6245">
        <f t="shared" si="710"/>
        <v>4659.9723825976916</v>
      </c>
      <c r="X6245">
        <f t="shared" si="711"/>
        <v>2362.918216126664</v>
      </c>
    </row>
    <row r="6246" spans="1:24">
      <c r="A6246" t="s">
        <v>235</v>
      </c>
      <c r="B6246">
        <v>2014013</v>
      </c>
      <c r="C6246">
        <v>27</v>
      </c>
      <c r="D6246">
        <v>1</v>
      </c>
      <c r="E6246" s="28" t="s">
        <v>533</v>
      </c>
      <c r="F6246" t="s">
        <v>581</v>
      </c>
      <c r="G6246" t="s">
        <v>581</v>
      </c>
      <c r="H6246">
        <v>7</v>
      </c>
      <c r="I6246" s="3">
        <v>0.36571428571428571</v>
      </c>
      <c r="J6246">
        <v>66.816000000000003</v>
      </c>
      <c r="K6246">
        <f t="shared" si="706"/>
        <v>26.1</v>
      </c>
      <c r="L6246">
        <v>-3.1199999999999999E-4</v>
      </c>
      <c r="M6246">
        <f t="shared" si="707"/>
        <v>0.3653149257142857</v>
      </c>
      <c r="N6246" s="5">
        <v>3506.3141090033664</v>
      </c>
      <c r="O6246" s="3">
        <v>76.346415246773915</v>
      </c>
      <c r="P6246" s="7">
        <v>2.1773980560023071E-2</v>
      </c>
      <c r="Q6246" s="9">
        <f t="shared" si="708"/>
        <v>76.263502081318848</v>
      </c>
      <c r="R6246" s="7">
        <f t="shared" si="709"/>
        <v>2.1750333743771735E-2</v>
      </c>
      <c r="S6246" t="s">
        <v>481</v>
      </c>
      <c r="T6246" t="s">
        <v>581</v>
      </c>
      <c r="U6246">
        <v>104</v>
      </c>
      <c r="V6246">
        <f t="shared" si="712"/>
        <v>31.699200000000001</v>
      </c>
      <c r="W6246">
        <f t="shared" si="710"/>
        <v>4600.8212562932076</v>
      </c>
      <c r="X6246">
        <f t="shared" si="711"/>
        <v>2332.9246319648282</v>
      </c>
    </row>
    <row r="6247" spans="1:24">
      <c r="A6247" t="s">
        <v>235</v>
      </c>
      <c r="B6247">
        <v>2014013</v>
      </c>
      <c r="C6247">
        <v>27</v>
      </c>
      <c r="D6247">
        <v>3</v>
      </c>
      <c r="E6247" s="28" t="s">
        <v>533</v>
      </c>
      <c r="F6247" t="s">
        <v>581</v>
      </c>
      <c r="G6247" t="s">
        <v>581</v>
      </c>
      <c r="H6247">
        <v>21</v>
      </c>
      <c r="I6247" s="3">
        <v>0.1219047619047619</v>
      </c>
      <c r="J6247">
        <v>69.632000000000005</v>
      </c>
      <c r="K6247">
        <f t="shared" si="706"/>
        <v>27.200000000000003</v>
      </c>
      <c r="L6247">
        <v>-3.1199999999999999E-4</v>
      </c>
      <c r="M6247">
        <f t="shared" si="707"/>
        <v>0.1215054019047619</v>
      </c>
      <c r="N6247" s="5">
        <v>3808.0935840710663</v>
      </c>
      <c r="O6247" s="3">
        <v>26.620635952858631</v>
      </c>
      <c r="P6247" s="7">
        <v>6.9905414258227532E-3</v>
      </c>
      <c r="Q6247" s="9">
        <f t="shared" si="708"/>
        <v>26.53357877107246</v>
      </c>
      <c r="R6247" s="7">
        <f t="shared" si="709"/>
        <v>6.9676803327681277E-3</v>
      </c>
      <c r="S6247" t="s">
        <v>481</v>
      </c>
      <c r="T6247" t="s">
        <v>581</v>
      </c>
      <c r="U6247">
        <v>106</v>
      </c>
      <c r="V6247">
        <f t="shared" si="712"/>
        <v>32.308800000000005</v>
      </c>
      <c r="W6247">
        <f t="shared" si="710"/>
        <v>5060.038694353294</v>
      </c>
      <c r="X6247">
        <f t="shared" si="711"/>
        <v>2565.7786406296418</v>
      </c>
    </row>
    <row r="6248" spans="1:24">
      <c r="A6248" t="s">
        <v>235</v>
      </c>
      <c r="B6248">
        <v>2014013</v>
      </c>
      <c r="C6248">
        <v>28</v>
      </c>
      <c r="D6248">
        <v>1</v>
      </c>
      <c r="E6248" s="28" t="s">
        <v>533</v>
      </c>
      <c r="F6248" t="s">
        <v>581</v>
      </c>
      <c r="G6248" t="s">
        <v>581</v>
      </c>
      <c r="H6248">
        <v>10</v>
      </c>
      <c r="I6248" s="3">
        <v>0.25600000000000001</v>
      </c>
      <c r="J6248">
        <v>72.960000000000008</v>
      </c>
      <c r="K6248">
        <f t="shared" si="706"/>
        <v>28.500000000000004</v>
      </c>
      <c r="L6248">
        <v>-3.1199999999999999E-4</v>
      </c>
      <c r="M6248">
        <f t="shared" si="707"/>
        <v>0.25560063999999999</v>
      </c>
      <c r="N6248" s="5">
        <v>4180.8012727910409</v>
      </c>
      <c r="O6248" s="3">
        <v>58.472026118553508</v>
      </c>
      <c r="P6248" s="7">
        <v>1.3985842020067711E-2</v>
      </c>
      <c r="Q6248" s="9">
        <f t="shared" si="708"/>
        <v>58.381129511964431</v>
      </c>
      <c r="R6248" s="7">
        <f t="shared" si="709"/>
        <v>1.3964100588065038E-2</v>
      </c>
      <c r="S6248" t="s">
        <v>481</v>
      </c>
      <c r="T6248" t="s">
        <v>581</v>
      </c>
      <c r="U6248">
        <v>120</v>
      </c>
      <c r="V6248">
        <f t="shared" si="712"/>
        <v>36.576000000000001</v>
      </c>
      <c r="W6248">
        <f t="shared" si="710"/>
        <v>6057.9341389372103</v>
      </c>
      <c r="X6248">
        <f t="shared" si="711"/>
        <v>3071.7784900284746</v>
      </c>
    </row>
    <row r="6249" spans="1:24">
      <c r="A6249" t="s">
        <v>235</v>
      </c>
      <c r="B6249">
        <v>2014013</v>
      </c>
      <c r="C6249">
        <v>29</v>
      </c>
      <c r="D6249">
        <v>4</v>
      </c>
      <c r="E6249" s="28" t="s">
        <v>533</v>
      </c>
      <c r="F6249" t="s">
        <v>581</v>
      </c>
      <c r="G6249" t="s">
        <v>581</v>
      </c>
      <c r="H6249">
        <v>21</v>
      </c>
      <c r="I6249" s="3">
        <v>0.1219047619047619</v>
      </c>
      <c r="J6249">
        <v>72.960000000000008</v>
      </c>
      <c r="K6249">
        <f t="shared" si="706"/>
        <v>28.500000000000004</v>
      </c>
      <c r="L6249">
        <v>-3.1199999999999999E-4</v>
      </c>
      <c r="M6249">
        <f t="shared" si="707"/>
        <v>0.1215054019047619</v>
      </c>
      <c r="N6249" s="5">
        <v>4180.8012727910409</v>
      </c>
      <c r="O6249" s="3">
        <v>27.89517709897051</v>
      </c>
      <c r="P6249" s="7">
        <v>6.6722083349223874E-3</v>
      </c>
      <c r="Q6249" s="9">
        <f t="shared" si="708"/>
        <v>27.803944500172147</v>
      </c>
      <c r="R6249" s="7">
        <f t="shared" si="709"/>
        <v>6.6503865374138308E-3</v>
      </c>
      <c r="S6249" t="s">
        <v>481</v>
      </c>
      <c r="T6249" t="s">
        <v>581</v>
      </c>
      <c r="U6249">
        <v>105</v>
      </c>
      <c r="V6249">
        <f t="shared" si="712"/>
        <v>32.004000000000005</v>
      </c>
      <c r="W6249">
        <f t="shared" si="710"/>
        <v>5512.7435375189862</v>
      </c>
      <c r="X6249">
        <f t="shared" si="711"/>
        <v>2795.3303273391398</v>
      </c>
    </row>
    <row r="6250" spans="1:24">
      <c r="A6250" t="s">
        <v>232</v>
      </c>
      <c r="B6250">
        <v>2014013</v>
      </c>
      <c r="C6250">
        <v>26</v>
      </c>
      <c r="D6250">
        <v>1</v>
      </c>
      <c r="E6250" s="28" t="s">
        <v>533</v>
      </c>
      <c r="F6250" t="s">
        <v>581</v>
      </c>
      <c r="G6250" t="s">
        <v>581</v>
      </c>
      <c r="H6250">
        <v>12</v>
      </c>
      <c r="I6250" s="3">
        <v>0.21333333333333335</v>
      </c>
      <c r="J6250">
        <v>67.84</v>
      </c>
      <c r="K6250">
        <f t="shared" si="706"/>
        <v>26.5</v>
      </c>
      <c r="L6250">
        <v>-3.1199999999999999E-4</v>
      </c>
      <c r="M6250">
        <f t="shared" si="707"/>
        <v>0.21293397333333336</v>
      </c>
      <c r="N6250" s="5">
        <v>3614.6108880486408</v>
      </c>
      <c r="O6250" s="3">
        <v>45.323826974719772</v>
      </c>
      <c r="P6250" s="7">
        <v>1.2539061154432582E-2</v>
      </c>
      <c r="Q6250" s="9">
        <f t="shared" si="708"/>
        <v>45.239247203212287</v>
      </c>
      <c r="R6250" s="7">
        <f t="shared" si="709"/>
        <v>1.2515661741846531E-2</v>
      </c>
      <c r="S6250" t="s">
        <v>481</v>
      </c>
      <c r="T6250" t="s">
        <v>581</v>
      </c>
      <c r="U6250">
        <v>94</v>
      </c>
      <c r="V6250">
        <f t="shared" si="712"/>
        <v>28.651200000000003</v>
      </c>
      <c r="W6250">
        <f t="shared" si="710"/>
        <v>4414.6633876440592</v>
      </c>
      <c r="X6250">
        <f t="shared" si="711"/>
        <v>2238.5301199825103</v>
      </c>
    </row>
    <row r="6251" spans="1:24">
      <c r="A6251" t="s">
        <v>302</v>
      </c>
      <c r="B6251">
        <v>2014013</v>
      </c>
      <c r="C6251">
        <v>5</v>
      </c>
      <c r="D6251">
        <v>4</v>
      </c>
      <c r="E6251" s="28" t="s">
        <v>533</v>
      </c>
      <c r="F6251" t="s">
        <v>581</v>
      </c>
      <c r="G6251" t="s">
        <v>581</v>
      </c>
      <c r="H6251">
        <v>9</v>
      </c>
      <c r="I6251" s="3">
        <v>0.28444444444444444</v>
      </c>
      <c r="J6251">
        <v>70.143999999999991</v>
      </c>
      <c r="K6251">
        <f t="shared" si="706"/>
        <v>27.399999999999995</v>
      </c>
      <c r="L6251">
        <v>-3.1199999999999999E-4</v>
      </c>
      <c r="M6251">
        <f t="shared" si="707"/>
        <v>0.28404508444444443</v>
      </c>
      <c r="N6251" s="5">
        <v>3864.3008477200378</v>
      </c>
      <c r="O6251" s="3">
        <v>62.427097959993276</v>
      </c>
      <c r="P6251" s="7">
        <v>1.6154823451912565E-2</v>
      </c>
      <c r="Q6251" s="9">
        <f t="shared" si="708"/>
        <v>62.339805692760763</v>
      </c>
      <c r="R6251" s="7">
        <f t="shared" si="709"/>
        <v>1.6132234044236398E-2</v>
      </c>
      <c r="S6251" t="s">
        <v>483</v>
      </c>
      <c r="T6251" t="s">
        <v>581</v>
      </c>
      <c r="U6251">
        <v>100</v>
      </c>
      <c r="V6251">
        <f t="shared" si="712"/>
        <v>30.48</v>
      </c>
      <c r="W6251">
        <f t="shared" si="710"/>
        <v>4926.9407158653694</v>
      </c>
      <c r="X6251">
        <f t="shared" si="711"/>
        <v>2498.2890479717053</v>
      </c>
    </row>
    <row r="6252" spans="1:24">
      <c r="A6252" t="s">
        <v>302</v>
      </c>
      <c r="B6252">
        <v>2014013</v>
      </c>
      <c r="C6252">
        <v>5</v>
      </c>
      <c r="D6252">
        <v>2</v>
      </c>
      <c r="E6252" s="28" t="s">
        <v>533</v>
      </c>
      <c r="F6252" t="s">
        <v>581</v>
      </c>
      <c r="G6252" t="s">
        <v>581</v>
      </c>
      <c r="H6252">
        <v>7</v>
      </c>
      <c r="I6252" s="3">
        <v>0.36571428571428571</v>
      </c>
      <c r="J6252">
        <v>72.191999999999993</v>
      </c>
      <c r="K6252">
        <f t="shared" si="706"/>
        <v>28.199999999999996</v>
      </c>
      <c r="L6252">
        <v>-3.1199999999999999E-4</v>
      </c>
      <c r="M6252">
        <f t="shared" si="707"/>
        <v>0.3653149257142857</v>
      </c>
      <c r="N6252" s="5">
        <v>4093.2476505686009</v>
      </c>
      <c r="O6252" s="3">
        <v>82.523037724086379</v>
      </c>
      <c r="P6252" s="7">
        <v>2.0160773246305521E-2</v>
      </c>
      <c r="Q6252" s="9">
        <f t="shared" si="708"/>
        <v>82.433379588689235</v>
      </c>
      <c r="R6252" s="7">
        <f t="shared" si="709"/>
        <v>2.0138869334533974E-2</v>
      </c>
      <c r="S6252" t="s">
        <v>483</v>
      </c>
      <c r="T6252" t="s">
        <v>581</v>
      </c>
      <c r="U6252">
        <v>135</v>
      </c>
      <c r="V6252">
        <f t="shared" si="712"/>
        <v>41.148000000000003</v>
      </c>
      <c r="W6252">
        <f t="shared" si="710"/>
        <v>6446.991155310302</v>
      </c>
      <c r="X6252">
        <f t="shared" si="711"/>
        <v>3269.056464149729</v>
      </c>
    </row>
    <row r="6253" spans="1:24">
      <c r="A6253" t="s">
        <v>302</v>
      </c>
      <c r="B6253">
        <v>2014013</v>
      </c>
      <c r="C6253">
        <v>23</v>
      </c>
      <c r="D6253">
        <v>1</v>
      </c>
      <c r="E6253" s="28" t="s">
        <v>533</v>
      </c>
      <c r="F6253" t="s">
        <v>581</v>
      </c>
      <c r="G6253" t="s">
        <v>581</v>
      </c>
      <c r="H6253">
        <v>13</v>
      </c>
      <c r="I6253" s="3">
        <v>0.19692307692307692</v>
      </c>
      <c r="J6253">
        <v>85.76</v>
      </c>
      <c r="K6253">
        <f t="shared" si="706"/>
        <v>33.5</v>
      </c>
      <c r="L6253">
        <v>-3.1199999999999999E-4</v>
      </c>
      <c r="M6253">
        <f t="shared" si="707"/>
        <v>0.19652371692307694</v>
      </c>
      <c r="N6253" s="5">
        <v>5776.4287207014404</v>
      </c>
      <c r="O6253" s="3">
        <v>52.933776457437503</v>
      </c>
      <c r="P6253" s="7">
        <v>9.1637548071414054E-3</v>
      </c>
      <c r="Q6253" s="9">
        <f t="shared" si="708"/>
        <v>52.826672481870368</v>
      </c>
      <c r="R6253" s="7">
        <f t="shared" si="709"/>
        <v>9.1452132513210587E-3</v>
      </c>
      <c r="S6253" t="s">
        <v>483</v>
      </c>
      <c r="T6253" t="s">
        <v>581</v>
      </c>
      <c r="U6253">
        <v>130</v>
      </c>
      <c r="V6253">
        <f t="shared" si="712"/>
        <v>39.624000000000002</v>
      </c>
      <c r="W6253">
        <f t="shared" si="710"/>
        <v>8826.4115512556818</v>
      </c>
      <c r="X6253">
        <f t="shared" si="711"/>
        <v>4475.5820260605651</v>
      </c>
    </row>
    <row r="6254" spans="1:24">
      <c r="A6254" t="s">
        <v>302</v>
      </c>
      <c r="B6254">
        <v>2014013</v>
      </c>
      <c r="C6254">
        <v>23</v>
      </c>
      <c r="D6254">
        <v>3</v>
      </c>
      <c r="E6254" s="28" t="s">
        <v>533</v>
      </c>
      <c r="F6254" t="s">
        <v>581</v>
      </c>
      <c r="G6254" t="s">
        <v>581</v>
      </c>
      <c r="H6254">
        <v>12</v>
      </c>
      <c r="I6254" s="3">
        <v>0.21333333333333335</v>
      </c>
      <c r="J6254">
        <v>86.783999999999992</v>
      </c>
      <c r="K6254">
        <f t="shared" si="706"/>
        <v>33.9</v>
      </c>
      <c r="L6254">
        <v>-3.1199999999999999E-4</v>
      </c>
      <c r="M6254">
        <f t="shared" si="707"/>
        <v>0.21293397333333336</v>
      </c>
      <c r="N6254" s="5">
        <v>5915.1968368164853</v>
      </c>
      <c r="O6254" s="3">
        <v>58.020217622527376</v>
      </c>
      <c r="P6254" s="7">
        <v>9.8086706534272188E-3</v>
      </c>
      <c r="Q6254" s="9">
        <f t="shared" si="708"/>
        <v>57.911870006036104</v>
      </c>
      <c r="R6254" s="7">
        <f t="shared" si="709"/>
        <v>9.7903538299164757E-3</v>
      </c>
      <c r="S6254" t="s">
        <v>483</v>
      </c>
      <c r="T6254" t="s">
        <v>581</v>
      </c>
      <c r="U6254">
        <v>105</v>
      </c>
      <c r="V6254">
        <f t="shared" si="712"/>
        <v>32.004000000000005</v>
      </c>
      <c r="W6254">
        <f t="shared" si="710"/>
        <v>7771.0017642501289</v>
      </c>
      <c r="X6254">
        <f t="shared" si="711"/>
        <v>3940.4185515930203</v>
      </c>
    </row>
    <row r="6255" spans="1:24">
      <c r="A6255" t="s">
        <v>302</v>
      </c>
      <c r="B6255">
        <v>2014013</v>
      </c>
      <c r="C6255">
        <v>24</v>
      </c>
      <c r="D6255">
        <v>3</v>
      </c>
      <c r="E6255" s="28" t="s">
        <v>533</v>
      </c>
      <c r="F6255" t="s">
        <v>581</v>
      </c>
      <c r="G6255" t="s">
        <v>581</v>
      </c>
      <c r="H6255">
        <v>10</v>
      </c>
      <c r="I6255" s="3">
        <v>0.25600000000000001</v>
      </c>
      <c r="J6255">
        <v>88.320000000000007</v>
      </c>
      <c r="K6255">
        <f t="shared" si="706"/>
        <v>34.5</v>
      </c>
      <c r="L6255">
        <v>-3.1199999999999999E-4</v>
      </c>
      <c r="M6255">
        <f t="shared" si="707"/>
        <v>0.25560063999999999</v>
      </c>
      <c r="N6255" s="5">
        <v>6126.4373221785618</v>
      </c>
      <c r="O6255" s="3">
        <v>70.825271073177717</v>
      </c>
      <c r="P6255" s="7">
        <v>1.1560596697330162E-2</v>
      </c>
      <c r="Q6255" s="9">
        <f t="shared" si="708"/>
        <v>70.715103208157998</v>
      </c>
      <c r="R6255" s="7">
        <f t="shared" si="709"/>
        <v>1.1542614326953027E-2</v>
      </c>
      <c r="S6255" t="s">
        <v>481</v>
      </c>
      <c r="T6255" t="s">
        <v>581</v>
      </c>
      <c r="U6255">
        <v>85</v>
      </c>
      <c r="V6255">
        <f t="shared" si="712"/>
        <v>25.908000000000001</v>
      </c>
      <c r="W6255">
        <f t="shared" si="710"/>
        <v>6930.1276223684927</v>
      </c>
      <c r="X6255">
        <f t="shared" si="711"/>
        <v>3514.039023091525</v>
      </c>
    </row>
    <row r="6256" spans="1:24">
      <c r="A6256" t="s">
        <v>130</v>
      </c>
      <c r="B6256">
        <v>2008067</v>
      </c>
      <c r="C6256">
        <v>4</v>
      </c>
      <c r="D6256">
        <v>15</v>
      </c>
      <c r="E6256" s="28" t="s">
        <v>533</v>
      </c>
      <c r="F6256" t="s">
        <v>581</v>
      </c>
      <c r="G6256" t="s">
        <v>581</v>
      </c>
      <c r="H6256">
        <v>12</v>
      </c>
      <c r="I6256" s="3">
        <v>0.21333333333333335</v>
      </c>
      <c r="J6256">
        <v>19.968</v>
      </c>
      <c r="K6256">
        <f t="shared" si="706"/>
        <v>7.8</v>
      </c>
      <c r="L6256">
        <v>-3.1199999999999999E-4</v>
      </c>
      <c r="M6256">
        <f t="shared" si="707"/>
        <v>0.21293397333333336</v>
      </c>
      <c r="N6256" s="5">
        <v>313.1547546157056</v>
      </c>
      <c r="O6256" s="3">
        <v>13.239704662015992</v>
      </c>
      <c r="P6256" s="7">
        <v>4.2278472438534012E-2</v>
      </c>
      <c r="Q6256" s="9">
        <f t="shared" si="708"/>
        <v>13.215186877155549</v>
      </c>
      <c r="R6256" s="7">
        <f t="shared" si="709"/>
        <v>4.2200179567360684E-2</v>
      </c>
      <c r="S6256" t="s">
        <v>483</v>
      </c>
      <c r="T6256" t="s">
        <v>581</v>
      </c>
      <c r="U6256">
        <v>62</v>
      </c>
      <c r="V6256">
        <f t="shared" si="712"/>
        <v>18.897600000000001</v>
      </c>
      <c r="W6256">
        <f t="shared" si="710"/>
        <v>292.5710833042674</v>
      </c>
      <c r="X6256">
        <f t="shared" si="711"/>
        <v>148.35314149784497</v>
      </c>
    </row>
    <row r="6257" spans="1:24">
      <c r="A6257" t="s">
        <v>130</v>
      </c>
      <c r="B6257">
        <v>2008067</v>
      </c>
      <c r="C6257">
        <v>4</v>
      </c>
      <c r="D6257">
        <v>8</v>
      </c>
      <c r="E6257" s="28" t="s">
        <v>533</v>
      </c>
      <c r="F6257" t="s">
        <v>581</v>
      </c>
      <c r="G6257" t="s">
        <v>581</v>
      </c>
      <c r="H6257">
        <v>13</v>
      </c>
      <c r="I6257" s="3">
        <v>0.19692307692307692</v>
      </c>
      <c r="J6257">
        <v>44.800000000000004</v>
      </c>
      <c r="K6257">
        <f t="shared" si="706"/>
        <v>17.5</v>
      </c>
      <c r="L6257">
        <v>-3.1199999999999999E-4</v>
      </c>
      <c r="M6257">
        <f t="shared" si="707"/>
        <v>0.19652371692307694</v>
      </c>
      <c r="N6257" s="5">
        <v>1576.3255029760003</v>
      </c>
      <c r="O6257" s="3">
        <v>27.593786806926612</v>
      </c>
      <c r="P6257" s="7">
        <v>1.7505132509009931E-2</v>
      </c>
      <c r="Q6257" s="9">
        <f t="shared" si="708"/>
        <v>27.538072732851663</v>
      </c>
      <c r="R6257" s="7">
        <f t="shared" si="709"/>
        <v>1.7469788239079791E-2</v>
      </c>
      <c r="S6257" t="s">
        <v>481</v>
      </c>
      <c r="T6257" t="s">
        <v>581</v>
      </c>
      <c r="U6257">
        <v>52</v>
      </c>
      <c r="V6257">
        <f t="shared" si="712"/>
        <v>15.849600000000001</v>
      </c>
      <c r="W6257">
        <f t="shared" si="710"/>
        <v>1278.5432485378601</v>
      </c>
      <c r="X6257">
        <f t="shared" si="711"/>
        <v>648.30708940634713</v>
      </c>
    </row>
    <row r="6258" spans="1:24">
      <c r="A6258" t="s">
        <v>130</v>
      </c>
      <c r="B6258">
        <v>2008067</v>
      </c>
      <c r="C6258">
        <v>13</v>
      </c>
      <c r="D6258">
        <v>1</v>
      </c>
      <c r="E6258" s="28" t="s">
        <v>533</v>
      </c>
      <c r="F6258" t="s">
        <v>581</v>
      </c>
      <c r="G6258" t="s">
        <v>581</v>
      </c>
      <c r="H6258">
        <v>10</v>
      </c>
      <c r="I6258" s="3">
        <v>0.25600000000000001</v>
      </c>
      <c r="J6258">
        <v>40.96</v>
      </c>
      <c r="K6258">
        <f t="shared" si="706"/>
        <v>16</v>
      </c>
      <c r="L6258">
        <v>-3.1199999999999999E-4</v>
      </c>
      <c r="M6258">
        <f t="shared" si="707"/>
        <v>0.25560063999999999</v>
      </c>
      <c r="N6258" s="5">
        <v>1317.6794408550402</v>
      </c>
      <c r="O6258" s="3">
        <v>32.736099129753661</v>
      </c>
      <c r="P6258" s="7">
        <v>2.4843750395400613E-2</v>
      </c>
      <c r="Q6258" s="9">
        <f t="shared" si="708"/>
        <v>32.685350978228968</v>
      </c>
      <c r="R6258" s="7">
        <f t="shared" si="709"/>
        <v>2.4805237119750075E-2</v>
      </c>
      <c r="S6258" t="s">
        <v>485</v>
      </c>
      <c r="T6258" t="s">
        <v>581</v>
      </c>
      <c r="U6258">
        <v>40</v>
      </c>
      <c r="V6258">
        <f t="shared" si="712"/>
        <v>12.192</v>
      </c>
      <c r="W6258">
        <f t="shared" si="710"/>
        <v>889.67929466857709</v>
      </c>
      <c r="X6258">
        <f t="shared" si="711"/>
        <v>451.12701090971143</v>
      </c>
    </row>
    <row r="6259" spans="1:24">
      <c r="A6259" t="s">
        <v>107</v>
      </c>
      <c r="B6259">
        <v>2008067</v>
      </c>
      <c r="C6259">
        <v>2</v>
      </c>
      <c r="D6259">
        <v>7</v>
      </c>
      <c r="E6259" s="28" t="s">
        <v>533</v>
      </c>
      <c r="F6259" t="s">
        <v>581</v>
      </c>
      <c r="G6259" t="s">
        <v>581</v>
      </c>
      <c r="H6259">
        <v>16</v>
      </c>
      <c r="I6259" s="3">
        <v>0.16</v>
      </c>
      <c r="J6259">
        <v>66.56</v>
      </c>
      <c r="K6259">
        <f t="shared" si="706"/>
        <v>26</v>
      </c>
      <c r="L6259">
        <v>-3.1199999999999999E-4</v>
      </c>
      <c r="M6259">
        <f t="shared" si="707"/>
        <v>0.15960064000000002</v>
      </c>
      <c r="N6259" s="5">
        <v>3479.49727350784</v>
      </c>
      <c r="O6259" s="3">
        <v>33.376280313599359</v>
      </c>
      <c r="P6259" s="7">
        <v>9.5922708627247198E-3</v>
      </c>
      <c r="Q6259" s="9">
        <f t="shared" si="708"/>
        <v>33.293172827242977</v>
      </c>
      <c r="R6259" s="7">
        <f t="shared" si="709"/>
        <v>9.568385950674595E-3</v>
      </c>
      <c r="S6259">
        <v>5</v>
      </c>
      <c r="T6259" t="s">
        <v>581</v>
      </c>
      <c r="U6259">
        <v>94</v>
      </c>
      <c r="V6259">
        <f t="shared" si="712"/>
        <v>28.651200000000003</v>
      </c>
      <c r="W6259">
        <f t="shared" si="710"/>
        <v>4251.3635296165703</v>
      </c>
      <c r="X6259">
        <f t="shared" si="711"/>
        <v>2155.7261508720858</v>
      </c>
    </row>
    <row r="6260" spans="1:24">
      <c r="A6260" t="s">
        <v>107</v>
      </c>
      <c r="B6260">
        <v>2008067</v>
      </c>
      <c r="C6260">
        <v>2</v>
      </c>
      <c r="D6260">
        <v>6</v>
      </c>
      <c r="E6260" s="28" t="s">
        <v>533</v>
      </c>
      <c r="F6260" t="s">
        <v>581</v>
      </c>
      <c r="G6260" t="s">
        <v>581</v>
      </c>
      <c r="H6260">
        <v>9</v>
      </c>
      <c r="I6260" s="3">
        <v>0.28444444444444444</v>
      </c>
      <c r="J6260">
        <v>69.12</v>
      </c>
      <c r="K6260">
        <f t="shared" si="706"/>
        <v>27</v>
      </c>
      <c r="L6260">
        <v>-3.1199999999999999E-4</v>
      </c>
      <c r="M6260">
        <f t="shared" si="707"/>
        <v>0.28404508444444443</v>
      </c>
      <c r="N6260" s="5">
        <v>3752.2980952473608</v>
      </c>
      <c r="O6260" s="3">
        <v>61.512042778168997</v>
      </c>
      <c r="P6260" s="7">
        <v>1.639316525946587E-2</v>
      </c>
      <c r="Q6260" s="9">
        <f t="shared" si="708"/>
        <v>61.426035262955452</v>
      </c>
      <c r="R6260" s="7">
        <f t="shared" si="709"/>
        <v>1.6370243968824683E-2</v>
      </c>
      <c r="S6260" t="s">
        <v>485</v>
      </c>
      <c r="T6260" t="s">
        <v>581</v>
      </c>
      <c r="U6260">
        <v>80</v>
      </c>
      <c r="V6260">
        <f t="shared" si="712"/>
        <v>24.384</v>
      </c>
      <c r="W6260">
        <f t="shared" si="710"/>
        <v>4087.8672273670154</v>
      </c>
      <c r="X6260">
        <f t="shared" si="711"/>
        <v>2072.8225713793104</v>
      </c>
    </row>
    <row r="6261" spans="1:24">
      <c r="A6261" t="s">
        <v>107</v>
      </c>
      <c r="B6261">
        <v>2008067</v>
      </c>
      <c r="C6261">
        <v>4</v>
      </c>
      <c r="D6261">
        <v>10</v>
      </c>
      <c r="E6261" s="28" t="s">
        <v>533</v>
      </c>
      <c r="F6261" t="s">
        <v>581</v>
      </c>
      <c r="G6261" t="s">
        <v>581</v>
      </c>
      <c r="H6261">
        <v>12</v>
      </c>
      <c r="I6261" s="3">
        <v>0.21333333333333335</v>
      </c>
      <c r="J6261">
        <v>57.856000000000002</v>
      </c>
      <c r="K6261">
        <f t="shared" si="706"/>
        <v>22.6</v>
      </c>
      <c r="L6261">
        <v>-3.1199999999999999E-4</v>
      </c>
      <c r="M6261">
        <f t="shared" si="707"/>
        <v>0.21293397333333336</v>
      </c>
      <c r="N6261" s="5">
        <v>2628.9763719184389</v>
      </c>
      <c r="O6261" s="3">
        <v>38.632485957632227</v>
      </c>
      <c r="P6261" s="7">
        <v>1.4694877584404078E-2</v>
      </c>
      <c r="Q6261" s="9">
        <f t="shared" si="708"/>
        <v>38.56043248280389</v>
      </c>
      <c r="R6261" s="7">
        <f t="shared" si="709"/>
        <v>1.4667470158609773E-2</v>
      </c>
      <c r="S6261" t="s">
        <v>485</v>
      </c>
      <c r="T6261" t="s">
        <v>481</v>
      </c>
      <c r="U6261">
        <v>78</v>
      </c>
      <c r="V6261">
        <f t="shared" si="712"/>
        <v>23.7744</v>
      </c>
      <c r="W6261">
        <f t="shared" si="710"/>
        <v>2823.9790701774918</v>
      </c>
      <c r="X6261">
        <f t="shared" si="711"/>
        <v>1431.9465951776904</v>
      </c>
    </row>
    <row r="6262" spans="1:24">
      <c r="A6262" t="s">
        <v>107</v>
      </c>
      <c r="B6262">
        <v>2008067</v>
      </c>
      <c r="C6262">
        <v>6</v>
      </c>
      <c r="D6262">
        <v>3</v>
      </c>
      <c r="E6262" s="28" t="s">
        <v>533</v>
      </c>
      <c r="F6262" t="s">
        <v>581</v>
      </c>
      <c r="G6262" t="s">
        <v>581</v>
      </c>
      <c r="H6262">
        <v>6</v>
      </c>
      <c r="I6262" s="3">
        <v>0.42666666666666669</v>
      </c>
      <c r="J6262">
        <v>74.239999999999995</v>
      </c>
      <c r="K6262">
        <f t="shared" si="706"/>
        <v>28.999999999999996</v>
      </c>
      <c r="L6262">
        <v>-3.1199999999999999E-4</v>
      </c>
      <c r="M6262">
        <f t="shared" si="707"/>
        <v>0.42626730666666668</v>
      </c>
      <c r="N6262" s="5">
        <v>4328.7828506214391</v>
      </c>
      <c r="O6262" s="3">
        <v>98.940341534721014</v>
      </c>
      <c r="P6262" s="7">
        <v>2.2856388261775978E-2</v>
      </c>
      <c r="Q6262" s="9">
        <f t="shared" si="708"/>
        <v>98.84826660805814</v>
      </c>
      <c r="R6262" s="7">
        <f t="shared" si="709"/>
        <v>2.2835117865491337E-2</v>
      </c>
      <c r="S6262" t="s">
        <v>485</v>
      </c>
      <c r="T6262" t="s">
        <v>581</v>
      </c>
      <c r="U6262">
        <v>95</v>
      </c>
      <c r="V6262">
        <f t="shared" si="712"/>
        <v>28.956000000000003</v>
      </c>
      <c r="W6262">
        <f t="shared" si="710"/>
        <v>5316.3802757430085</v>
      </c>
      <c r="X6262">
        <f t="shared" si="711"/>
        <v>2695.7609972801802</v>
      </c>
    </row>
    <row r="6263" spans="1:24">
      <c r="A6263" t="s">
        <v>107</v>
      </c>
      <c r="B6263">
        <v>2008067</v>
      </c>
      <c r="C6263">
        <v>7</v>
      </c>
      <c r="D6263">
        <v>8</v>
      </c>
      <c r="E6263" s="28" t="s">
        <v>533</v>
      </c>
      <c r="F6263" t="s">
        <v>581</v>
      </c>
      <c r="G6263" t="s">
        <v>581</v>
      </c>
      <c r="H6263">
        <v>11</v>
      </c>
      <c r="I6263" s="3">
        <v>0.23272727272727273</v>
      </c>
      <c r="J6263">
        <v>65.792000000000002</v>
      </c>
      <c r="K6263">
        <f t="shared" si="706"/>
        <v>25.7</v>
      </c>
      <c r="L6263">
        <v>-3.1199999999999999E-4</v>
      </c>
      <c r="M6263">
        <f t="shared" si="707"/>
        <v>0.23232791272727274</v>
      </c>
      <c r="N6263" s="5">
        <v>3399.6644292591618</v>
      </c>
      <c r="O6263" s="3">
        <v>47.932632282611472</v>
      </c>
      <c r="P6263" s="7">
        <v>1.4099224579367298E-2</v>
      </c>
      <c r="Q6263" s="9">
        <f t="shared" si="708"/>
        <v>47.850670608788484</v>
      </c>
      <c r="R6263" s="7">
        <f t="shared" si="709"/>
        <v>1.4075115825245101E-2</v>
      </c>
      <c r="S6263" t="s">
        <v>481</v>
      </c>
      <c r="T6263" t="s">
        <v>581</v>
      </c>
      <c r="U6263">
        <v>94</v>
      </c>
      <c r="V6263">
        <f t="shared" si="712"/>
        <v>28.651200000000003</v>
      </c>
      <c r="W6263">
        <f t="shared" si="710"/>
        <v>4154.8451503774804</v>
      </c>
      <c r="X6263">
        <f t="shared" si="711"/>
        <v>2106.7848658664579</v>
      </c>
    </row>
    <row r="6264" spans="1:24">
      <c r="A6264" t="s">
        <v>107</v>
      </c>
      <c r="B6264">
        <v>2008067</v>
      </c>
      <c r="C6264">
        <v>11</v>
      </c>
      <c r="D6264">
        <v>4</v>
      </c>
      <c r="E6264" s="28" t="s">
        <v>533</v>
      </c>
      <c r="F6264" t="s">
        <v>581</v>
      </c>
      <c r="G6264" t="s">
        <v>581</v>
      </c>
      <c r="H6264">
        <v>19</v>
      </c>
      <c r="I6264" s="3">
        <v>0.13473684210526315</v>
      </c>
      <c r="J6264">
        <v>34.048000000000002</v>
      </c>
      <c r="K6264">
        <f t="shared" si="706"/>
        <v>13.3</v>
      </c>
      <c r="L6264">
        <v>-3.1199999999999999E-4</v>
      </c>
      <c r="M6264">
        <f t="shared" si="707"/>
        <v>0.13433748210526317</v>
      </c>
      <c r="N6264" s="5">
        <v>910.48561051893762</v>
      </c>
      <c r="O6264" s="3">
        <v>14.355086588545054</v>
      </c>
      <c r="P6264" s="7">
        <v>1.5766406874199005E-2</v>
      </c>
      <c r="Q6264" s="9">
        <f t="shared" si="708"/>
        <v>14.31270642745981</v>
      </c>
      <c r="R6264" s="7">
        <f t="shared" si="709"/>
        <v>1.5719860107731062E-2</v>
      </c>
      <c r="S6264" t="s">
        <v>481</v>
      </c>
      <c r="T6264" t="s">
        <v>581</v>
      </c>
      <c r="U6264">
        <v>76</v>
      </c>
      <c r="V6264">
        <f t="shared" si="712"/>
        <v>23.1648</v>
      </c>
      <c r="W6264">
        <f t="shared" si="710"/>
        <v>971.11594905485174</v>
      </c>
      <c r="X6264">
        <f t="shared" si="711"/>
        <v>492.42085093939653</v>
      </c>
    </row>
    <row r="6265" spans="1:24">
      <c r="A6265" t="s">
        <v>107</v>
      </c>
      <c r="B6265">
        <v>2008067</v>
      </c>
      <c r="C6265">
        <v>13</v>
      </c>
      <c r="D6265">
        <v>4</v>
      </c>
      <c r="E6265" s="28" t="s">
        <v>533</v>
      </c>
      <c r="F6265" t="s">
        <v>581</v>
      </c>
      <c r="G6265" t="s">
        <v>581</v>
      </c>
      <c r="H6265">
        <v>13</v>
      </c>
      <c r="I6265" s="3">
        <v>0.19692307692307692</v>
      </c>
      <c r="J6265">
        <v>67.072000000000003</v>
      </c>
      <c r="K6265">
        <f t="shared" si="706"/>
        <v>26.2</v>
      </c>
      <c r="L6265">
        <v>-3.1199999999999999E-4</v>
      </c>
      <c r="M6265">
        <f t="shared" si="707"/>
        <v>0.19652371692307694</v>
      </c>
      <c r="N6265" s="5">
        <v>3533.23388820521</v>
      </c>
      <c r="O6265" s="3">
        <v>41.372406179392271</v>
      </c>
      <c r="P6265" s="7">
        <v>1.1709501122329709E-2</v>
      </c>
      <c r="Q6265" s="9">
        <f t="shared" si="708"/>
        <v>41.288748846379946</v>
      </c>
      <c r="R6265" s="7">
        <f t="shared" si="709"/>
        <v>1.1685823852253819E-2</v>
      </c>
      <c r="S6265" t="s">
        <v>481</v>
      </c>
      <c r="T6265" t="s">
        <v>581</v>
      </c>
      <c r="U6265">
        <v>100</v>
      </c>
      <c r="V6265">
        <f t="shared" si="712"/>
        <v>30.48</v>
      </c>
      <c r="W6265">
        <f t="shared" si="710"/>
        <v>4509.1208563110622</v>
      </c>
      <c r="X6265">
        <f t="shared" si="711"/>
        <v>2286.4263852470817</v>
      </c>
    </row>
    <row r="6266" spans="1:24">
      <c r="A6266" t="s">
        <v>267</v>
      </c>
      <c r="B6266">
        <v>2008067</v>
      </c>
      <c r="C6266">
        <v>2</v>
      </c>
      <c r="D6266">
        <v>4</v>
      </c>
      <c r="E6266" s="28" t="s">
        <v>533</v>
      </c>
      <c r="F6266" t="s">
        <v>581</v>
      </c>
      <c r="G6266" t="s">
        <v>581</v>
      </c>
      <c r="H6266">
        <v>11</v>
      </c>
      <c r="I6266" s="3">
        <v>0.23272727272727273</v>
      </c>
      <c r="J6266">
        <v>20.224</v>
      </c>
      <c r="K6266">
        <f t="shared" si="706"/>
        <v>7.9</v>
      </c>
      <c r="L6266">
        <v>-3.1199999999999999E-4</v>
      </c>
      <c r="M6266">
        <f t="shared" si="707"/>
        <v>0.23232791272727274</v>
      </c>
      <c r="N6266" s="5">
        <v>321.23583556157439</v>
      </c>
      <c r="O6266" s="3">
        <v>14.61630498074657</v>
      </c>
      <c r="P6266" s="7">
        <v>4.5500231800710542E-2</v>
      </c>
      <c r="Q6266" s="9">
        <f t="shared" si="708"/>
        <v>14.591514653910661</v>
      </c>
      <c r="R6266" s="7">
        <f t="shared" si="709"/>
        <v>4.5423060065519258E-2</v>
      </c>
      <c r="S6266" t="s">
        <v>483</v>
      </c>
      <c r="T6266" t="s">
        <v>490</v>
      </c>
      <c r="U6266">
        <v>43</v>
      </c>
      <c r="V6266">
        <f t="shared" si="712"/>
        <v>13.106400000000001</v>
      </c>
      <c r="W6266">
        <f t="shared" si="710"/>
        <v>231.70717728867766</v>
      </c>
      <c r="X6266">
        <f t="shared" si="711"/>
        <v>117.49106326623793</v>
      </c>
    </row>
    <row r="6267" spans="1:24">
      <c r="A6267" t="s">
        <v>267</v>
      </c>
      <c r="B6267">
        <v>2008067</v>
      </c>
      <c r="C6267">
        <v>4</v>
      </c>
      <c r="D6267">
        <v>9</v>
      </c>
      <c r="E6267" s="28" t="s">
        <v>533</v>
      </c>
      <c r="F6267" t="s">
        <v>581</v>
      </c>
      <c r="G6267" t="s">
        <v>581</v>
      </c>
      <c r="H6267">
        <v>12</v>
      </c>
      <c r="I6267" s="3">
        <v>0.21333333333333335</v>
      </c>
      <c r="J6267">
        <v>57.088000000000001</v>
      </c>
      <c r="K6267">
        <f t="shared" si="706"/>
        <v>22.3</v>
      </c>
      <c r="L6267">
        <v>-3.1199999999999999E-4</v>
      </c>
      <c r="M6267">
        <f t="shared" si="707"/>
        <v>0.21293397333333336</v>
      </c>
      <c r="N6267" s="5">
        <v>2559.6437857140736</v>
      </c>
      <c r="O6267" s="3">
        <v>38.11776741785642</v>
      </c>
      <c r="P6267" s="7">
        <v>1.4891825038546355E-2</v>
      </c>
      <c r="Q6267" s="9">
        <f t="shared" si="708"/>
        <v>38.046677504310935</v>
      </c>
      <c r="R6267" s="7">
        <f t="shared" si="709"/>
        <v>1.4864051676509709E-2</v>
      </c>
      <c r="S6267" t="s">
        <v>485</v>
      </c>
      <c r="T6267" t="s">
        <v>581</v>
      </c>
      <c r="U6267">
        <v>101</v>
      </c>
      <c r="V6267">
        <f t="shared" si="712"/>
        <v>30.784800000000001</v>
      </c>
      <c r="W6267">
        <f t="shared" si="710"/>
        <v>3300.9400427385553</v>
      </c>
      <c r="X6267">
        <f t="shared" si="711"/>
        <v>1673.7977646513111</v>
      </c>
    </row>
    <row r="6268" spans="1:24">
      <c r="A6268" t="s">
        <v>458</v>
      </c>
      <c r="B6268">
        <v>2005007</v>
      </c>
      <c r="C6268">
        <v>1</v>
      </c>
      <c r="D6268">
        <v>1</v>
      </c>
      <c r="E6268" s="28" t="s">
        <v>533</v>
      </c>
      <c r="F6268" t="s">
        <v>581</v>
      </c>
      <c r="G6268" t="s">
        <v>581</v>
      </c>
      <c r="H6268">
        <v>12</v>
      </c>
      <c r="I6268" s="3">
        <v>0.21333333333333335</v>
      </c>
      <c r="J6268">
        <v>61.696000000000005</v>
      </c>
      <c r="K6268">
        <f t="shared" si="706"/>
        <v>24.1</v>
      </c>
      <c r="L6268">
        <v>-3.1199999999999999E-4</v>
      </c>
      <c r="M6268">
        <f t="shared" si="707"/>
        <v>0.21293397333333336</v>
      </c>
      <c r="N6268" s="5">
        <v>2989.5367032930308</v>
      </c>
      <c r="O6268" s="3">
        <v>41.206078656512297</v>
      </c>
      <c r="P6268" s="7">
        <v>1.3783432934983882E-2</v>
      </c>
      <c r="Q6268" s="9">
        <f t="shared" si="708"/>
        <v>41.129207375267946</v>
      </c>
      <c r="R6268" s="7">
        <f t="shared" si="709"/>
        <v>1.3757719492108376E-2</v>
      </c>
      <c r="S6268" t="s">
        <v>485</v>
      </c>
      <c r="T6268" t="s">
        <v>484</v>
      </c>
      <c r="U6268" t="s">
        <v>581</v>
      </c>
      <c r="V6268" t="s">
        <v>581</v>
      </c>
      <c r="W6268" t="s">
        <v>581</v>
      </c>
      <c r="X6268" t="s">
        <v>581</v>
      </c>
    </row>
    <row r="6269" spans="1:24">
      <c r="A6269" t="s">
        <v>456</v>
      </c>
      <c r="B6269">
        <v>2008067</v>
      </c>
      <c r="C6269">
        <v>1</v>
      </c>
      <c r="D6269">
        <v>3</v>
      </c>
      <c r="E6269" s="28" t="s">
        <v>533</v>
      </c>
      <c r="F6269" t="s">
        <v>581</v>
      </c>
      <c r="G6269" t="s">
        <v>581</v>
      </c>
      <c r="H6269">
        <v>15</v>
      </c>
      <c r="I6269" s="3">
        <v>0.17066666666666666</v>
      </c>
      <c r="J6269">
        <v>26.111999999999998</v>
      </c>
      <c r="K6269">
        <f t="shared" si="706"/>
        <v>10.199999999999999</v>
      </c>
      <c r="L6269">
        <v>-3.1199999999999999E-4</v>
      </c>
      <c r="M6269">
        <f t="shared" si="707"/>
        <v>0.17026730666666667</v>
      </c>
      <c r="N6269" s="5">
        <v>535.51316025999358</v>
      </c>
      <c r="O6269" s="3">
        <v>13.908838763724882</v>
      </c>
      <c r="P6269" s="7">
        <v>2.5972916813047302E-2</v>
      </c>
      <c r="Q6269" s="9">
        <f t="shared" si="708"/>
        <v>13.876505482031112</v>
      </c>
      <c r="R6269" s="7">
        <f t="shared" si="709"/>
        <v>2.591253868587285E-2</v>
      </c>
      <c r="S6269" t="s">
        <v>483</v>
      </c>
      <c r="T6269" t="s">
        <v>487</v>
      </c>
      <c r="U6269">
        <v>61</v>
      </c>
      <c r="V6269">
        <f t="shared" si="712"/>
        <v>18.5928</v>
      </c>
      <c r="W6269">
        <f t="shared" si="710"/>
        <v>491.79108731565134</v>
      </c>
      <c r="X6269">
        <f t="shared" si="711"/>
        <v>249.37103127188539</v>
      </c>
    </row>
    <row r="6270" spans="1:24">
      <c r="A6270" t="s">
        <v>456</v>
      </c>
      <c r="B6270">
        <v>2008067</v>
      </c>
      <c r="C6270">
        <v>1</v>
      </c>
      <c r="D6270">
        <v>4</v>
      </c>
      <c r="E6270" s="28" t="s">
        <v>533</v>
      </c>
      <c r="F6270" t="s">
        <v>581</v>
      </c>
      <c r="G6270" t="s">
        <v>581</v>
      </c>
      <c r="H6270">
        <v>6</v>
      </c>
      <c r="I6270" s="3">
        <v>0.42666666666666669</v>
      </c>
      <c r="J6270">
        <v>40.704000000000001</v>
      </c>
      <c r="K6270">
        <f t="shared" si="706"/>
        <v>15.9</v>
      </c>
      <c r="L6270">
        <v>-3.1199999999999999E-4</v>
      </c>
      <c r="M6270">
        <f t="shared" si="707"/>
        <v>0.42626730666666668</v>
      </c>
      <c r="N6270" s="5">
        <v>1301.2599196975104</v>
      </c>
      <c r="O6270" s="3">
        <v>53.988255727615929</v>
      </c>
      <c r="P6270" s="7">
        <v>4.1489217419503698E-2</v>
      </c>
      <c r="Q6270" s="9">
        <f t="shared" si="708"/>
        <v>53.938256668034683</v>
      </c>
      <c r="R6270" s="7">
        <f t="shared" si="709"/>
        <v>4.145079384337997E-2</v>
      </c>
      <c r="S6270" t="s">
        <v>483</v>
      </c>
      <c r="T6270" t="s">
        <v>581</v>
      </c>
      <c r="U6270">
        <v>80</v>
      </c>
      <c r="V6270">
        <f t="shared" si="712"/>
        <v>24.384</v>
      </c>
      <c r="W6270">
        <f t="shared" si="710"/>
        <v>1433.665227575854</v>
      </c>
      <c r="X6270">
        <f t="shared" si="711"/>
        <v>726.96432595120564</v>
      </c>
    </row>
    <row r="6271" spans="1:24">
      <c r="A6271" t="s">
        <v>416</v>
      </c>
      <c r="B6271">
        <v>2008067</v>
      </c>
      <c r="C6271">
        <v>2</v>
      </c>
      <c r="D6271">
        <v>2</v>
      </c>
      <c r="E6271" s="28" t="s">
        <v>533</v>
      </c>
      <c r="F6271" t="s">
        <v>581</v>
      </c>
      <c r="G6271" t="s">
        <v>581</v>
      </c>
      <c r="H6271">
        <v>18</v>
      </c>
      <c r="I6271" s="3">
        <v>0.14222222222222222</v>
      </c>
      <c r="J6271">
        <v>20.991999999999997</v>
      </c>
      <c r="K6271">
        <f t="shared" si="706"/>
        <v>8.1999999999999993</v>
      </c>
      <c r="L6271">
        <v>-3.1199999999999999E-4</v>
      </c>
      <c r="M6271">
        <f t="shared" si="707"/>
        <v>0.14182286222222223</v>
      </c>
      <c r="N6271" s="5">
        <v>346.0967406370815</v>
      </c>
      <c r="O6271" s="3">
        <v>9.3157701149581786</v>
      </c>
      <c r="P6271" s="7">
        <v>2.6916665258996861E-2</v>
      </c>
      <c r="Q6271" s="9">
        <f t="shared" si="708"/>
        <v>9.289789219336658</v>
      </c>
      <c r="R6271" s="7">
        <f t="shared" si="709"/>
        <v>2.6841596954182156E-2</v>
      </c>
      <c r="S6271" t="s">
        <v>481</v>
      </c>
      <c r="T6271" t="s">
        <v>581</v>
      </c>
      <c r="U6271">
        <v>51</v>
      </c>
      <c r="V6271">
        <f t="shared" si="712"/>
        <v>15.5448</v>
      </c>
      <c r="W6271">
        <f t="shared" si="710"/>
        <v>281.38665068618178</v>
      </c>
      <c r="X6271">
        <f t="shared" si="711"/>
        <v>142.68188480349016</v>
      </c>
    </row>
    <row r="6272" spans="1:24">
      <c r="A6272" t="s">
        <v>213</v>
      </c>
      <c r="B6272">
        <v>2008067</v>
      </c>
      <c r="C6272">
        <v>3</v>
      </c>
      <c r="D6272">
        <v>7</v>
      </c>
      <c r="E6272" s="28" t="s">
        <v>533</v>
      </c>
      <c r="F6272" t="s">
        <v>581</v>
      </c>
      <c r="G6272" t="s">
        <v>581</v>
      </c>
      <c r="H6272">
        <v>7</v>
      </c>
      <c r="I6272" s="3">
        <v>0.36571428571428571</v>
      </c>
      <c r="J6272">
        <v>61.44</v>
      </c>
      <c r="K6272">
        <f t="shared" si="706"/>
        <v>24</v>
      </c>
      <c r="L6272">
        <v>-3.1199999999999999E-4</v>
      </c>
      <c r="M6272">
        <f t="shared" si="707"/>
        <v>0.3653149257142857</v>
      </c>
      <c r="N6272" s="5">
        <v>2964.7787419238402</v>
      </c>
      <c r="O6272" s="3">
        <v>70.169792769463228</v>
      </c>
      <c r="P6272" s="7">
        <v>2.3667800830199613E-2</v>
      </c>
      <c r="Q6272" s="9">
        <f t="shared" si="708"/>
        <v>70.093624573949157</v>
      </c>
      <c r="R6272" s="7">
        <f t="shared" si="709"/>
        <v>2.3642109808324353E-2</v>
      </c>
      <c r="S6272" t="s">
        <v>485</v>
      </c>
      <c r="T6272" t="s">
        <v>490</v>
      </c>
      <c r="U6272">
        <v>93</v>
      </c>
      <c r="V6272">
        <f t="shared" si="712"/>
        <v>28.346400000000003</v>
      </c>
      <c r="W6272">
        <f t="shared" si="710"/>
        <v>3601.3213929306739</v>
      </c>
      <c r="X6272">
        <f t="shared" si="711"/>
        <v>1826.1112347491783</v>
      </c>
    </row>
    <row r="6273" spans="1:24">
      <c r="A6273" t="s">
        <v>213</v>
      </c>
      <c r="B6273">
        <v>2008067</v>
      </c>
      <c r="C6273">
        <v>5</v>
      </c>
      <c r="D6273">
        <v>3</v>
      </c>
      <c r="E6273" s="28" t="s">
        <v>533</v>
      </c>
      <c r="F6273" t="s">
        <v>581</v>
      </c>
      <c r="G6273" t="s">
        <v>581</v>
      </c>
      <c r="H6273">
        <v>5</v>
      </c>
      <c r="I6273" s="3">
        <v>0.51200000000000001</v>
      </c>
      <c r="J6273">
        <v>19.2</v>
      </c>
      <c r="K6273">
        <f t="shared" si="706"/>
        <v>7.5</v>
      </c>
      <c r="L6273">
        <v>-3.1199999999999999E-4</v>
      </c>
      <c r="M6273">
        <f t="shared" si="707"/>
        <v>0.51160064000000005</v>
      </c>
      <c r="N6273" s="5">
        <v>289.52917401599996</v>
      </c>
      <c r="O6273" s="3">
        <v>30.059562722918418</v>
      </c>
      <c r="P6273" s="7">
        <v>0.10382222387460431</v>
      </c>
      <c r="Q6273" s="9">
        <f t="shared" si="708"/>
        <v>30.036757653634673</v>
      </c>
      <c r="R6273" s="7">
        <f t="shared" si="709"/>
        <v>0.1037434578249955</v>
      </c>
      <c r="S6273" t="s">
        <v>481</v>
      </c>
      <c r="T6273" t="s">
        <v>490</v>
      </c>
      <c r="U6273">
        <v>25</v>
      </c>
      <c r="V6273">
        <f t="shared" si="712"/>
        <v>7.62</v>
      </c>
      <c r="W6273">
        <f t="shared" si="710"/>
        <v>142.54282402074648</v>
      </c>
      <c r="X6273">
        <f t="shared" si="711"/>
        <v>72.278762147727861</v>
      </c>
    </row>
    <row r="6274" spans="1:24">
      <c r="A6274" t="s">
        <v>438</v>
      </c>
      <c r="B6274">
        <v>2005006</v>
      </c>
      <c r="C6274">
        <v>4</v>
      </c>
      <c r="D6274">
        <v>5</v>
      </c>
      <c r="E6274" s="28" t="s">
        <v>533</v>
      </c>
      <c r="F6274" t="s">
        <v>581</v>
      </c>
      <c r="G6274" t="s">
        <v>581</v>
      </c>
      <c r="H6274">
        <v>13</v>
      </c>
      <c r="I6274" s="3">
        <v>0.19692307692307692</v>
      </c>
      <c r="J6274">
        <v>45.568000000000005</v>
      </c>
      <c r="K6274">
        <f t="shared" ref="K6274:K6337" si="713">J6274/2.56</f>
        <v>17.8</v>
      </c>
      <c r="L6274">
        <v>-3.1199999999999999E-4</v>
      </c>
      <c r="M6274">
        <f t="shared" ref="M6274:M6337" si="714">I6274+L6274*1.28</f>
        <v>0.19652371692307694</v>
      </c>
      <c r="N6274" s="5">
        <v>1630.834195470746</v>
      </c>
      <c r="O6274" s="3">
        <v>28.068911612873464</v>
      </c>
      <c r="P6274" s="7">
        <v>1.7211382794663117E-2</v>
      </c>
      <c r="Q6274" s="9">
        <f t="shared" ref="Q6274:Q6337" si="715">(J6274*J6274 - (J6274 - 2*M6274)*(J6274 - 2*M6274))*3.1415926/4</f>
        <v>28.012233978145463</v>
      </c>
      <c r="R6274" s="7">
        <f t="shared" ref="R6274:R6337" si="716">Q6274/N6274</f>
        <v>1.7176629025772688E-2</v>
      </c>
      <c r="S6274" t="s">
        <v>483</v>
      </c>
      <c r="T6274" t="s">
        <v>581</v>
      </c>
      <c r="U6274">
        <v>62</v>
      </c>
      <c r="V6274">
        <f t="shared" si="712"/>
        <v>18.897600000000001</v>
      </c>
      <c r="W6274">
        <f t="shared" si="710"/>
        <v>1497.172163365472</v>
      </c>
      <c r="X6274">
        <f t="shared" si="711"/>
        <v>759.16659736123984</v>
      </c>
    </row>
    <row r="6275" spans="1:24">
      <c r="A6275" t="s">
        <v>166</v>
      </c>
      <c r="B6275">
        <v>2005006</v>
      </c>
      <c r="C6275">
        <v>2</v>
      </c>
      <c r="D6275">
        <v>2</v>
      </c>
      <c r="E6275" s="28" t="s">
        <v>533</v>
      </c>
      <c r="F6275" t="s">
        <v>581</v>
      </c>
      <c r="G6275" t="s">
        <v>581</v>
      </c>
      <c r="H6275">
        <v>30</v>
      </c>
      <c r="I6275" s="3">
        <v>8.533333333333333E-2</v>
      </c>
      <c r="J6275">
        <v>27.391999999999999</v>
      </c>
      <c r="K6275">
        <f t="shared" si="713"/>
        <v>10.7</v>
      </c>
      <c r="L6275">
        <v>-3.1199999999999999E-4</v>
      </c>
      <c r="M6275">
        <f t="shared" si="714"/>
        <v>8.4933973333333329E-2</v>
      </c>
      <c r="N6275" s="5">
        <v>589.30124681052166</v>
      </c>
      <c r="O6275" s="3">
        <v>7.3204414545919203</v>
      </c>
      <c r="P6275" s="7">
        <v>1.242223988870274E-2</v>
      </c>
      <c r="Q6275" s="9">
        <f t="shared" si="715"/>
        <v>7.2862882330282881</v>
      </c>
      <c r="R6275" s="7">
        <f t="shared" si="716"/>
        <v>1.2364284434258209E-2</v>
      </c>
      <c r="S6275" t="s">
        <v>481</v>
      </c>
      <c r="T6275" t="s">
        <v>581</v>
      </c>
      <c r="U6275" t="s">
        <v>581</v>
      </c>
      <c r="V6275" t="s">
        <v>581</v>
      </c>
      <c r="W6275" t="s">
        <v>581</v>
      </c>
      <c r="X6275" t="s">
        <v>581</v>
      </c>
    </row>
    <row r="6276" spans="1:24">
      <c r="A6276" t="s">
        <v>166</v>
      </c>
      <c r="B6276">
        <v>2006012</v>
      </c>
      <c r="C6276">
        <v>6</v>
      </c>
      <c r="D6276">
        <v>1</v>
      </c>
      <c r="E6276" s="28" t="s">
        <v>533</v>
      </c>
      <c r="F6276" t="s">
        <v>581</v>
      </c>
      <c r="G6276" t="s">
        <v>581</v>
      </c>
      <c r="H6276">
        <v>12</v>
      </c>
      <c r="I6276" s="3">
        <v>0.21333333333333335</v>
      </c>
      <c r="J6276">
        <v>45.311999999999998</v>
      </c>
      <c r="K6276">
        <f t="shared" si="713"/>
        <v>17.7</v>
      </c>
      <c r="L6276">
        <v>-3.1199999999999999E-4</v>
      </c>
      <c r="M6276">
        <f t="shared" si="714"/>
        <v>0.21293397333333336</v>
      </c>
      <c r="N6276" s="5">
        <v>1612.5616875995133</v>
      </c>
      <c r="O6276" s="3">
        <v>30.225416474624151</v>
      </c>
      <c r="P6276" s="7">
        <v>1.8743727267648419E-2</v>
      </c>
      <c r="Q6276" s="9">
        <f t="shared" si="715"/>
        <v>30.16910116742017</v>
      </c>
      <c r="R6276" s="7">
        <f t="shared" si="716"/>
        <v>1.8708804382132137E-2</v>
      </c>
      <c r="S6276" t="s">
        <v>483</v>
      </c>
      <c r="T6276" t="s">
        <v>581</v>
      </c>
      <c r="U6276">
        <v>60</v>
      </c>
      <c r="V6276">
        <f t="shared" si="712"/>
        <v>18.288</v>
      </c>
      <c r="W6276">
        <f t="shared" si="710"/>
        <v>1446.6815443079024</v>
      </c>
      <c r="X6276">
        <f t="shared" si="711"/>
        <v>733.56447062757525</v>
      </c>
    </row>
    <row r="6277" spans="1:24">
      <c r="A6277" t="s">
        <v>166</v>
      </c>
      <c r="B6277">
        <v>2014012</v>
      </c>
      <c r="C6277">
        <v>7</v>
      </c>
      <c r="D6277">
        <v>4</v>
      </c>
      <c r="E6277" s="28" t="s">
        <v>533</v>
      </c>
      <c r="F6277" t="s">
        <v>581</v>
      </c>
      <c r="G6277" t="s">
        <v>581</v>
      </c>
      <c r="H6277">
        <v>12</v>
      </c>
      <c r="I6277" s="3">
        <v>0.21333333333333335</v>
      </c>
      <c r="J6277">
        <v>19.456</v>
      </c>
      <c r="K6277">
        <f t="shared" si="713"/>
        <v>7.6</v>
      </c>
      <c r="L6277">
        <v>-3.1199999999999999E-4</v>
      </c>
      <c r="M6277">
        <f t="shared" si="714"/>
        <v>0.21293397333333336</v>
      </c>
      <c r="N6277" s="5">
        <v>297.30142384291838</v>
      </c>
      <c r="O6277" s="3">
        <v>12.896558968831977</v>
      </c>
      <c r="P6277" s="7">
        <v>4.3378732607906978E-2</v>
      </c>
      <c r="Q6277" s="9">
        <f t="shared" si="715"/>
        <v>12.872683558160308</v>
      </c>
      <c r="R6277" s="7">
        <f t="shared" si="716"/>
        <v>4.329842552305331E-2</v>
      </c>
      <c r="S6277" t="s">
        <v>484</v>
      </c>
      <c r="T6277" t="s">
        <v>493</v>
      </c>
      <c r="U6277">
        <v>28</v>
      </c>
      <c r="V6277">
        <f t="shared" si="712"/>
        <v>8.5343999999999998</v>
      </c>
      <c r="W6277">
        <f t="shared" si="710"/>
        <v>158.52144619678418</v>
      </c>
      <c r="X6277">
        <f t="shared" si="711"/>
        <v>80.380994158664777</v>
      </c>
    </row>
    <row r="6278" spans="1:24">
      <c r="A6278" t="s">
        <v>166</v>
      </c>
      <c r="B6278">
        <v>2014012</v>
      </c>
      <c r="C6278">
        <v>8</v>
      </c>
      <c r="D6278">
        <v>1</v>
      </c>
      <c r="E6278" s="28" t="s">
        <v>533</v>
      </c>
      <c r="F6278" t="s">
        <v>581</v>
      </c>
      <c r="G6278" t="s">
        <v>581</v>
      </c>
      <c r="H6278">
        <v>14</v>
      </c>
      <c r="I6278" s="3">
        <v>0.18285714285714286</v>
      </c>
      <c r="J6278">
        <v>14.335999999999999</v>
      </c>
      <c r="K6278">
        <f t="shared" si="713"/>
        <v>5.6</v>
      </c>
      <c r="L6278">
        <v>-3.1199999999999999E-4</v>
      </c>
      <c r="M6278">
        <f t="shared" si="714"/>
        <v>0.18245778285714287</v>
      </c>
      <c r="N6278" s="5">
        <v>161.41573150474235</v>
      </c>
      <c r="O6278" s="3">
        <v>8.1304520364617314</v>
      </c>
      <c r="P6278" s="7">
        <v>5.0369638452636575E-2</v>
      </c>
      <c r="Q6278" s="9">
        <f t="shared" si="715"/>
        <v>8.1129239164515745</v>
      </c>
      <c r="R6278" s="7">
        <f t="shared" si="716"/>
        <v>5.0261048541066264E-2</v>
      </c>
      <c r="S6278" t="s">
        <v>484</v>
      </c>
      <c r="T6278" t="s">
        <v>581</v>
      </c>
      <c r="U6278">
        <v>34</v>
      </c>
      <c r="V6278">
        <f t="shared" si="712"/>
        <v>10.363200000000001</v>
      </c>
      <c r="W6278">
        <f t="shared" si="710"/>
        <v>99.358555746465044</v>
      </c>
      <c r="X6278">
        <f t="shared" si="711"/>
        <v>50.381444786692796</v>
      </c>
    </row>
    <row r="6279" spans="1:24">
      <c r="A6279" t="s">
        <v>173</v>
      </c>
      <c r="B6279">
        <v>2005006</v>
      </c>
      <c r="C6279">
        <v>2</v>
      </c>
      <c r="D6279">
        <v>3</v>
      </c>
      <c r="E6279" s="28" t="s">
        <v>533</v>
      </c>
      <c r="F6279" t="s">
        <v>581</v>
      </c>
      <c r="G6279" t="s">
        <v>581</v>
      </c>
      <c r="H6279">
        <v>18</v>
      </c>
      <c r="I6279" s="3">
        <v>0.14222222222222222</v>
      </c>
      <c r="J6279">
        <v>55.04</v>
      </c>
      <c r="K6279">
        <f t="shared" si="713"/>
        <v>21.5</v>
      </c>
      <c r="L6279">
        <v>-3.1199999999999999E-4</v>
      </c>
      <c r="M6279">
        <f t="shared" si="714"/>
        <v>0.14182286222222223</v>
      </c>
      <c r="N6279" s="5">
        <v>2379.2864122470401</v>
      </c>
      <c r="O6279" s="3">
        <v>24.528562512782194</v>
      </c>
      <c r="P6279" s="7">
        <v>1.0309209680064111E-2</v>
      </c>
      <c r="Q6279" s="9">
        <f t="shared" si="715"/>
        <v>24.459863854668356</v>
      </c>
      <c r="R6279" s="7">
        <f t="shared" si="716"/>
        <v>1.0280336040572782E-2</v>
      </c>
      <c r="S6279" t="s">
        <v>481</v>
      </c>
      <c r="T6279" t="s">
        <v>581</v>
      </c>
      <c r="U6279" t="s">
        <v>581</v>
      </c>
      <c r="V6279" t="s">
        <v>581</v>
      </c>
      <c r="W6279" t="s">
        <v>581</v>
      </c>
      <c r="X6279" t="s">
        <v>581</v>
      </c>
    </row>
    <row r="6280" spans="1:24">
      <c r="A6280" t="s">
        <v>114</v>
      </c>
      <c r="B6280">
        <v>2006012</v>
      </c>
      <c r="C6280">
        <v>4</v>
      </c>
      <c r="D6280">
        <v>3</v>
      </c>
      <c r="E6280" s="28" t="s">
        <v>533</v>
      </c>
      <c r="F6280" t="s">
        <v>581</v>
      </c>
      <c r="G6280" t="s">
        <v>581</v>
      </c>
      <c r="H6280">
        <v>12</v>
      </c>
      <c r="I6280" s="3">
        <v>0.21333333333333335</v>
      </c>
      <c r="J6280">
        <v>41.216000000000001</v>
      </c>
      <c r="K6280">
        <f t="shared" si="713"/>
        <v>16.100000000000001</v>
      </c>
      <c r="L6280">
        <v>-3.1199999999999999E-4</v>
      </c>
      <c r="M6280">
        <f t="shared" si="714"/>
        <v>0.21293397333333336</v>
      </c>
      <c r="N6280" s="5">
        <v>1334.2019057188863</v>
      </c>
      <c r="O6280" s="3">
        <v>27.480250929152202</v>
      </c>
      <c r="P6280" s="7">
        <v>2.0596770857065645E-2</v>
      </c>
      <c r="Q6280" s="9">
        <f t="shared" si="715"/>
        <v>27.429074615458223</v>
      </c>
      <c r="R6280" s="7">
        <f t="shared" si="716"/>
        <v>2.0558413608830112E-2</v>
      </c>
      <c r="S6280" t="s">
        <v>581</v>
      </c>
      <c r="T6280" t="s">
        <v>581</v>
      </c>
      <c r="U6280">
        <v>60</v>
      </c>
      <c r="V6280">
        <f t="shared" si="712"/>
        <v>18.288</v>
      </c>
      <c r="W6280">
        <f t="shared" si="710"/>
        <v>1199.3669793762524</v>
      </c>
      <c r="X6280">
        <f t="shared" si="711"/>
        <v>608.15941613137818</v>
      </c>
    </row>
    <row r="6281" spans="1:24">
      <c r="A6281" t="s">
        <v>114</v>
      </c>
      <c r="B6281">
        <v>2006012</v>
      </c>
      <c r="C6281">
        <v>12</v>
      </c>
      <c r="D6281">
        <v>3</v>
      </c>
      <c r="E6281" s="28" t="s">
        <v>533</v>
      </c>
      <c r="F6281" t="s">
        <v>581</v>
      </c>
      <c r="G6281" t="s">
        <v>581</v>
      </c>
      <c r="H6281">
        <v>10</v>
      </c>
      <c r="I6281" s="3">
        <v>0.25600000000000001</v>
      </c>
      <c r="J6281">
        <v>54.783999999999999</v>
      </c>
      <c r="K6281">
        <f t="shared" si="713"/>
        <v>21.4</v>
      </c>
      <c r="L6281">
        <v>-3.1199999999999999E-4</v>
      </c>
      <c r="M6281">
        <f t="shared" si="714"/>
        <v>0.25560063999999999</v>
      </c>
      <c r="N6281" s="5">
        <v>2357.2049872420866</v>
      </c>
      <c r="O6281" s="3">
        <v>43.854019588915129</v>
      </c>
      <c r="P6281" s="7">
        <v>1.8604245208315134E-2</v>
      </c>
      <c r="Q6281" s="9">
        <f t="shared" si="715"/>
        <v>43.785927304803181</v>
      </c>
      <c r="R6281" s="7">
        <f t="shared" si="716"/>
        <v>1.8575358334037978E-2</v>
      </c>
      <c r="S6281" t="s">
        <v>481</v>
      </c>
      <c r="T6281" t="s">
        <v>581</v>
      </c>
      <c r="U6281">
        <v>93</v>
      </c>
      <c r="V6281">
        <f t="shared" si="712"/>
        <v>28.346400000000003</v>
      </c>
      <c r="W6281">
        <f t="shared" ref="W6281:W6344" si="717">0.27234185*POWER(K6281,1.97876105)*POWER(U6281,0.70624907)</f>
        <v>2870.2821494221434</v>
      </c>
      <c r="X6281">
        <f t="shared" ref="X6281:X6344" si="718">W6281*0.507067</f>
        <v>1455.4253586610382</v>
      </c>
    </row>
    <row r="6282" spans="1:24">
      <c r="A6282" t="s">
        <v>114</v>
      </c>
      <c r="B6282">
        <v>2006012</v>
      </c>
      <c r="C6282">
        <v>15</v>
      </c>
      <c r="D6282">
        <v>1</v>
      </c>
      <c r="E6282" s="28" t="s">
        <v>533</v>
      </c>
      <c r="F6282" t="s">
        <v>581</v>
      </c>
      <c r="G6282" t="s">
        <v>581</v>
      </c>
      <c r="H6282">
        <v>8</v>
      </c>
      <c r="I6282" s="3">
        <v>0.32</v>
      </c>
      <c r="J6282">
        <v>62.463999999999999</v>
      </c>
      <c r="K6282">
        <f t="shared" si="713"/>
        <v>24.4</v>
      </c>
      <c r="L6282">
        <v>-3.1199999999999999E-4</v>
      </c>
      <c r="M6282">
        <f t="shared" si="714"/>
        <v>0.31960063999999999</v>
      </c>
      <c r="N6282" s="5">
        <v>3064.4282496385022</v>
      </c>
      <c r="O6282" s="3">
        <v>62.473962765311981</v>
      </c>
      <c r="P6282" s="7">
        <v>2.0386825102751801E-2</v>
      </c>
      <c r="Q6282" s="9">
        <f t="shared" si="715"/>
        <v>62.396395246125032</v>
      </c>
      <c r="R6282" s="7">
        <f t="shared" si="716"/>
        <v>2.036151287062625E-2</v>
      </c>
      <c r="S6282" t="s">
        <v>481</v>
      </c>
      <c r="T6282" t="s">
        <v>581</v>
      </c>
      <c r="U6282">
        <v>82</v>
      </c>
      <c r="V6282">
        <f t="shared" si="712"/>
        <v>24.993600000000001</v>
      </c>
      <c r="W6282">
        <f t="shared" si="717"/>
        <v>3404.5254591491307</v>
      </c>
      <c r="X6282">
        <f t="shared" si="718"/>
        <v>1726.3225109943724</v>
      </c>
    </row>
    <row r="6283" spans="1:24">
      <c r="A6283" t="s">
        <v>152</v>
      </c>
      <c r="B6283">
        <v>2014012</v>
      </c>
      <c r="C6283">
        <v>1</v>
      </c>
      <c r="D6283">
        <v>3</v>
      </c>
      <c r="E6283" s="28" t="s">
        <v>533</v>
      </c>
      <c r="F6283" t="s">
        <v>581</v>
      </c>
      <c r="G6283" t="s">
        <v>581</v>
      </c>
      <c r="H6283">
        <v>12</v>
      </c>
      <c r="I6283" s="3">
        <v>0.21333333333333335</v>
      </c>
      <c r="J6283">
        <v>36.095999999999997</v>
      </c>
      <c r="K6283">
        <f t="shared" si="713"/>
        <v>14.099999999999998</v>
      </c>
      <c r="L6283">
        <v>-3.1199999999999999E-4</v>
      </c>
      <c r="M6283">
        <f t="shared" si="714"/>
        <v>0.21293397333333336</v>
      </c>
      <c r="N6283" s="5">
        <v>1023.3119126421502</v>
      </c>
      <c r="O6283" s="3">
        <v>24.048793997312224</v>
      </c>
      <c r="P6283" s="7">
        <v>2.3500942088340596E-2</v>
      </c>
      <c r="Q6283" s="9">
        <f t="shared" si="715"/>
        <v>24.004041425505793</v>
      </c>
      <c r="R6283" s="7">
        <f t="shared" si="716"/>
        <v>2.3457209018048392E-2</v>
      </c>
      <c r="S6283" t="s">
        <v>483</v>
      </c>
      <c r="T6283" t="s">
        <v>581</v>
      </c>
      <c r="U6283">
        <v>59</v>
      </c>
      <c r="V6283">
        <f t="shared" si="712"/>
        <v>17.9832</v>
      </c>
      <c r="W6283">
        <f t="shared" si="717"/>
        <v>911.60560681576794</v>
      </c>
      <c r="X6283">
        <f t="shared" si="718"/>
        <v>462.24512023125106</v>
      </c>
    </row>
    <row r="6284" spans="1:24">
      <c r="A6284" t="s">
        <v>152</v>
      </c>
      <c r="B6284">
        <v>2014012</v>
      </c>
      <c r="C6284">
        <v>2</v>
      </c>
      <c r="D6284">
        <v>3</v>
      </c>
      <c r="E6284" s="28" t="s">
        <v>533</v>
      </c>
      <c r="F6284" t="s">
        <v>581</v>
      </c>
      <c r="G6284" t="s">
        <v>581</v>
      </c>
      <c r="H6284">
        <v>21</v>
      </c>
      <c r="I6284" s="3">
        <v>0.1219047619047619</v>
      </c>
      <c r="J6284">
        <v>47.616000000000007</v>
      </c>
      <c r="K6284">
        <f t="shared" si="713"/>
        <v>18.600000000000001</v>
      </c>
      <c r="L6284">
        <v>-3.1199999999999999E-4</v>
      </c>
      <c r="M6284">
        <f t="shared" si="714"/>
        <v>0.1215054019047619</v>
      </c>
      <c r="N6284" s="5">
        <v>1780.7202318680072</v>
      </c>
      <c r="O6284" s="3">
        <v>18.189056063195313</v>
      </c>
      <c r="P6284" s="7">
        <v>1.0214437808748133E-2</v>
      </c>
      <c r="Q6284" s="9">
        <f t="shared" si="715"/>
        <v>18.129620870880462</v>
      </c>
      <c r="R6284" s="7">
        <f t="shared" si="716"/>
        <v>1.0181060756445816E-2</v>
      </c>
      <c r="S6284" t="s">
        <v>483</v>
      </c>
      <c r="T6284" t="s">
        <v>581</v>
      </c>
      <c r="U6284">
        <v>86</v>
      </c>
      <c r="V6284">
        <f t="shared" si="712"/>
        <v>26.212800000000001</v>
      </c>
      <c r="W6284">
        <f t="shared" si="717"/>
        <v>2057.8555283182509</v>
      </c>
      <c r="X6284">
        <f t="shared" si="718"/>
        <v>1043.4706291777507</v>
      </c>
    </row>
    <row r="6285" spans="1:24">
      <c r="A6285" t="s">
        <v>152</v>
      </c>
      <c r="B6285">
        <v>2014012</v>
      </c>
      <c r="C6285">
        <v>7</v>
      </c>
      <c r="D6285">
        <v>3</v>
      </c>
      <c r="E6285" s="28" t="s">
        <v>533</v>
      </c>
      <c r="F6285" t="s">
        <v>581</v>
      </c>
      <c r="G6285" t="s">
        <v>581</v>
      </c>
      <c r="H6285">
        <v>13</v>
      </c>
      <c r="I6285" s="3">
        <v>0.19692307692307692</v>
      </c>
      <c r="J6285">
        <v>26.111999999999998</v>
      </c>
      <c r="K6285">
        <f t="shared" si="713"/>
        <v>10.199999999999999</v>
      </c>
      <c r="L6285">
        <v>-3.1199999999999999E-4</v>
      </c>
      <c r="M6285">
        <f t="shared" si="714"/>
        <v>0.19652371692307694</v>
      </c>
      <c r="N6285" s="5">
        <v>535.51316025999358</v>
      </c>
      <c r="O6285" s="3">
        <v>16.032416528880933</v>
      </c>
      <c r="P6285" s="7">
        <v>2.9938417425814778E-2</v>
      </c>
      <c r="Q6285" s="9">
        <f t="shared" si="715"/>
        <v>16.000149097361419</v>
      </c>
      <c r="R6285" s="7">
        <f t="shared" si="716"/>
        <v>2.9878162265131427E-2</v>
      </c>
      <c r="S6285" t="s">
        <v>484</v>
      </c>
      <c r="T6285" t="s">
        <v>581</v>
      </c>
      <c r="U6285">
        <v>35</v>
      </c>
      <c r="V6285">
        <f t="shared" si="712"/>
        <v>10.668000000000001</v>
      </c>
      <c r="W6285">
        <f t="shared" si="717"/>
        <v>332.19243534505745</v>
      </c>
      <c r="X6285">
        <f t="shared" si="718"/>
        <v>168.44382161311225</v>
      </c>
    </row>
    <row r="6286" spans="1:24">
      <c r="A6286" t="s">
        <v>152</v>
      </c>
      <c r="B6286">
        <v>2014012</v>
      </c>
      <c r="C6286">
        <v>10</v>
      </c>
      <c r="D6286">
        <v>1</v>
      </c>
      <c r="E6286" s="28" t="s">
        <v>533</v>
      </c>
      <c r="F6286" t="s">
        <v>581</v>
      </c>
      <c r="G6286" t="s">
        <v>581</v>
      </c>
      <c r="H6286">
        <v>9</v>
      </c>
      <c r="I6286" s="3">
        <v>0.28444444444444444</v>
      </c>
      <c r="J6286">
        <v>34.56</v>
      </c>
      <c r="K6286">
        <f t="shared" si="713"/>
        <v>13.5</v>
      </c>
      <c r="L6286">
        <v>-3.1199999999999999E-4</v>
      </c>
      <c r="M6286">
        <f t="shared" si="714"/>
        <v>0.28404508444444443</v>
      </c>
      <c r="N6286" s="5">
        <v>938.07452381184021</v>
      </c>
      <c r="O6286" s="3">
        <v>30.628930391608645</v>
      </c>
      <c r="P6286" s="7">
        <v>3.2650849814307742E-2</v>
      </c>
      <c r="Q6286" s="9">
        <f t="shared" si="715"/>
        <v>30.586283257016415</v>
      </c>
      <c r="R6286" s="7">
        <f t="shared" si="716"/>
        <v>3.2605387397932832E-2</v>
      </c>
      <c r="S6286" t="s">
        <v>483</v>
      </c>
      <c r="T6286" t="s">
        <v>581</v>
      </c>
      <c r="U6286">
        <v>70</v>
      </c>
      <c r="V6286">
        <f t="shared" si="712"/>
        <v>21.336000000000002</v>
      </c>
      <c r="W6286">
        <f t="shared" si="717"/>
        <v>943.78613451820274</v>
      </c>
      <c r="X6286">
        <f t="shared" si="718"/>
        <v>478.56280387174155</v>
      </c>
    </row>
    <row r="6287" spans="1:24">
      <c r="A6287" t="s">
        <v>152</v>
      </c>
      <c r="B6287">
        <v>2014012</v>
      </c>
      <c r="C6287">
        <v>10</v>
      </c>
      <c r="D6287">
        <v>4</v>
      </c>
      <c r="E6287" s="28" t="s">
        <v>533</v>
      </c>
      <c r="F6287" t="s">
        <v>581</v>
      </c>
      <c r="G6287" t="s">
        <v>581</v>
      </c>
      <c r="H6287">
        <v>12</v>
      </c>
      <c r="I6287" s="3">
        <v>0.21333333333333335</v>
      </c>
      <c r="J6287">
        <v>42.24</v>
      </c>
      <c r="K6287">
        <f t="shared" si="713"/>
        <v>16.5</v>
      </c>
      <c r="L6287">
        <v>-3.1199999999999999E-4</v>
      </c>
      <c r="M6287">
        <f t="shared" si="714"/>
        <v>0.21293397333333336</v>
      </c>
      <c r="N6287" s="5">
        <v>1401.3212022374403</v>
      </c>
      <c r="O6287" s="3">
        <v>28.166542315520232</v>
      </c>
      <c r="P6287" s="7">
        <v>2.0099990116860936E-2</v>
      </c>
      <c r="Q6287" s="9">
        <f t="shared" si="715"/>
        <v>28.11408125344871</v>
      </c>
      <c r="R6287" s="7">
        <f t="shared" si="716"/>
        <v>2.0062553259423997E-2</v>
      </c>
      <c r="S6287" t="s">
        <v>481</v>
      </c>
      <c r="T6287" t="s">
        <v>484</v>
      </c>
      <c r="U6287">
        <v>71</v>
      </c>
      <c r="V6287">
        <f t="shared" si="712"/>
        <v>21.640800000000002</v>
      </c>
      <c r="W6287">
        <f t="shared" si="717"/>
        <v>1417.9916654425883</v>
      </c>
      <c r="X6287">
        <f t="shared" si="718"/>
        <v>719.01677982097704</v>
      </c>
    </row>
    <row r="6288" spans="1:24">
      <c r="A6288" t="s">
        <v>450</v>
      </c>
      <c r="B6288">
        <v>2005006</v>
      </c>
      <c r="C6288">
        <v>1</v>
      </c>
      <c r="D6288">
        <v>1</v>
      </c>
      <c r="E6288" s="28" t="s">
        <v>533</v>
      </c>
      <c r="F6288" t="s">
        <v>581</v>
      </c>
      <c r="G6288" t="s">
        <v>581</v>
      </c>
      <c r="H6288">
        <v>17</v>
      </c>
      <c r="I6288" s="3">
        <v>0.15058823529411766</v>
      </c>
      <c r="J6288">
        <v>55.296000000000006</v>
      </c>
      <c r="K6288">
        <f t="shared" si="713"/>
        <v>21.6</v>
      </c>
      <c r="L6288">
        <v>-3.1199999999999999E-4</v>
      </c>
      <c r="M6288">
        <f t="shared" si="714"/>
        <v>0.15018887529411767</v>
      </c>
      <c r="N6288" s="5">
        <v>2401.470780958311</v>
      </c>
      <c r="O6288" s="3">
        <v>26.088571524702132</v>
      </c>
      <c r="P6288" s="7">
        <v>1.0863580657138557E-2</v>
      </c>
      <c r="Q6288" s="9">
        <f t="shared" si="715"/>
        <v>26.019572649837688</v>
      </c>
      <c r="R6288" s="7">
        <f t="shared" si="716"/>
        <v>1.0834848733597555E-2</v>
      </c>
      <c r="S6288" t="s">
        <v>481</v>
      </c>
      <c r="T6288" t="s">
        <v>581</v>
      </c>
      <c r="U6288">
        <v>50</v>
      </c>
      <c r="V6288">
        <f t="shared" si="712"/>
        <v>15.24</v>
      </c>
      <c r="W6288">
        <f t="shared" si="717"/>
        <v>1886.1467281780269</v>
      </c>
      <c r="X6288">
        <f t="shared" si="718"/>
        <v>956.40276301704762</v>
      </c>
    </row>
    <row r="6289" spans="1:24">
      <c r="A6289" t="s">
        <v>450</v>
      </c>
      <c r="B6289">
        <v>2005006</v>
      </c>
      <c r="C6289">
        <v>2</v>
      </c>
      <c r="D6289">
        <v>3</v>
      </c>
      <c r="E6289" s="28" t="s">
        <v>533</v>
      </c>
      <c r="F6289" t="s">
        <v>581</v>
      </c>
      <c r="G6289" t="s">
        <v>581</v>
      </c>
      <c r="H6289">
        <v>25</v>
      </c>
      <c r="I6289" s="3">
        <v>0.1024</v>
      </c>
      <c r="J6289">
        <v>34.56</v>
      </c>
      <c r="K6289">
        <f t="shared" si="713"/>
        <v>13.5</v>
      </c>
      <c r="L6289">
        <v>-3.1199999999999999E-4</v>
      </c>
      <c r="M6289">
        <f t="shared" si="714"/>
        <v>0.10200064</v>
      </c>
      <c r="N6289" s="5">
        <v>938.07452381184021</v>
      </c>
      <c r="O6289" s="3">
        <v>11.084978472615822</v>
      </c>
      <c r="P6289" s="7">
        <v>1.1816735441841352E-2</v>
      </c>
      <c r="Q6289" s="9">
        <f t="shared" si="715"/>
        <v>11.041874853535674</v>
      </c>
      <c r="R6289" s="7">
        <f t="shared" si="716"/>
        <v>1.1770786406891552E-2</v>
      </c>
      <c r="S6289" t="s">
        <v>483</v>
      </c>
      <c r="T6289" t="s">
        <v>581</v>
      </c>
      <c r="U6289">
        <v>62</v>
      </c>
      <c r="V6289">
        <f t="shared" si="712"/>
        <v>18.897600000000001</v>
      </c>
      <c r="W6289">
        <f t="shared" si="717"/>
        <v>866.26303297108529</v>
      </c>
      <c r="X6289">
        <f t="shared" si="718"/>
        <v>439.25339733954934</v>
      </c>
    </row>
    <row r="6290" spans="1:24">
      <c r="A6290" t="s">
        <v>187</v>
      </c>
      <c r="B6290">
        <v>2014012</v>
      </c>
      <c r="C6290">
        <v>1</v>
      </c>
      <c r="D6290">
        <v>1</v>
      </c>
      <c r="E6290" s="28" t="s">
        <v>533</v>
      </c>
      <c r="F6290" t="s">
        <v>581</v>
      </c>
      <c r="G6290" t="s">
        <v>581</v>
      </c>
      <c r="H6290">
        <v>11</v>
      </c>
      <c r="I6290" s="3">
        <v>0.23272727272727273</v>
      </c>
      <c r="J6290">
        <v>50.176000000000002</v>
      </c>
      <c r="K6290">
        <f t="shared" si="713"/>
        <v>19.600000000000001</v>
      </c>
      <c r="L6290">
        <v>-3.1199999999999999E-4</v>
      </c>
      <c r="M6290">
        <f t="shared" si="714"/>
        <v>0.23232791272727274</v>
      </c>
      <c r="N6290" s="5">
        <v>1977.3427109330946</v>
      </c>
      <c r="O6290" s="3">
        <v>36.515239218489533</v>
      </c>
      <c r="P6290" s="7">
        <v>1.8466823690496344E-2</v>
      </c>
      <c r="Q6290" s="9">
        <f t="shared" si="715"/>
        <v>36.452869972566852</v>
      </c>
      <c r="R6290" s="7">
        <f t="shared" si="716"/>
        <v>1.8435281739989821E-2</v>
      </c>
      <c r="S6290" t="s">
        <v>485</v>
      </c>
      <c r="T6290" t="s">
        <v>498</v>
      </c>
      <c r="U6290">
        <v>69</v>
      </c>
      <c r="V6290">
        <f t="shared" si="712"/>
        <v>21.031200000000002</v>
      </c>
      <c r="W6290">
        <f t="shared" si="717"/>
        <v>1953.7357530720826</v>
      </c>
      <c r="X6290">
        <f t="shared" si="718"/>
        <v>990.67492710300178</v>
      </c>
    </row>
    <row r="6291" spans="1:24">
      <c r="A6291" t="s">
        <v>187</v>
      </c>
      <c r="B6291">
        <v>2014012</v>
      </c>
      <c r="C6291">
        <v>3</v>
      </c>
      <c r="D6291">
        <v>2</v>
      </c>
      <c r="E6291" s="28" t="s">
        <v>533</v>
      </c>
      <c r="F6291" t="s">
        <v>581</v>
      </c>
      <c r="G6291" t="s">
        <v>581</v>
      </c>
      <c r="H6291">
        <v>10</v>
      </c>
      <c r="I6291" s="3">
        <v>0.25600000000000001</v>
      </c>
      <c r="J6291">
        <v>46.848000000000006</v>
      </c>
      <c r="K6291">
        <f t="shared" si="713"/>
        <v>18.3</v>
      </c>
      <c r="L6291">
        <v>-3.1199999999999999E-4</v>
      </c>
      <c r="M6291">
        <f t="shared" si="714"/>
        <v>0.25560063999999999</v>
      </c>
      <c r="N6291" s="5">
        <v>1723.7408904216582</v>
      </c>
      <c r="O6291" s="3">
        <v>37.471509695693136</v>
      </c>
      <c r="P6291" s="7">
        <v>2.1738481638343528E-2</v>
      </c>
      <c r="Q6291" s="9">
        <f t="shared" si="715"/>
        <v>37.413374228436801</v>
      </c>
      <c r="R6291" s="7">
        <f t="shared" si="716"/>
        <v>2.1704755300713911E-2</v>
      </c>
      <c r="S6291" t="s">
        <v>481</v>
      </c>
      <c r="T6291" t="s">
        <v>497</v>
      </c>
      <c r="U6291">
        <v>61</v>
      </c>
      <c r="V6291">
        <f t="shared" si="712"/>
        <v>18.5928</v>
      </c>
      <c r="W6291">
        <f t="shared" si="717"/>
        <v>1563.4750774803315</v>
      </c>
      <c r="X6291">
        <f t="shared" si="718"/>
        <v>792.78661711271934</v>
      </c>
    </row>
    <row r="6292" spans="1:24">
      <c r="A6292" t="s">
        <v>187</v>
      </c>
      <c r="B6292">
        <v>2014012</v>
      </c>
      <c r="C6292">
        <v>5</v>
      </c>
      <c r="D6292">
        <v>3</v>
      </c>
      <c r="E6292" s="28" t="s">
        <v>533</v>
      </c>
      <c r="F6292" t="s">
        <v>581</v>
      </c>
      <c r="G6292" t="s">
        <v>581</v>
      </c>
      <c r="H6292">
        <v>12</v>
      </c>
      <c r="I6292" s="3">
        <v>0.21333333333333335</v>
      </c>
      <c r="J6292">
        <v>42.24</v>
      </c>
      <c r="K6292">
        <f t="shared" si="713"/>
        <v>16.5</v>
      </c>
      <c r="L6292">
        <v>-3.1199999999999999E-4</v>
      </c>
      <c r="M6292">
        <f t="shared" si="714"/>
        <v>0.21293397333333336</v>
      </c>
      <c r="N6292" s="5">
        <v>1401.3212022374403</v>
      </c>
      <c r="O6292" s="3">
        <v>28.166542315520232</v>
      </c>
      <c r="P6292" s="7">
        <v>2.0099990116860936E-2</v>
      </c>
      <c r="Q6292" s="9">
        <f t="shared" si="715"/>
        <v>28.11408125344871</v>
      </c>
      <c r="R6292" s="7">
        <f t="shared" si="716"/>
        <v>2.0062553259423997E-2</v>
      </c>
      <c r="S6292" t="s">
        <v>481</v>
      </c>
      <c r="T6292" t="s">
        <v>581</v>
      </c>
      <c r="U6292">
        <v>61</v>
      </c>
      <c r="V6292">
        <f t="shared" si="712"/>
        <v>18.5928</v>
      </c>
      <c r="W6292">
        <f t="shared" si="717"/>
        <v>1273.8307448639268</v>
      </c>
      <c r="X6292">
        <f t="shared" si="718"/>
        <v>645.91753430591689</v>
      </c>
    </row>
    <row r="6293" spans="1:24">
      <c r="A6293" t="s">
        <v>187</v>
      </c>
      <c r="B6293">
        <v>2014012</v>
      </c>
      <c r="C6293">
        <v>11</v>
      </c>
      <c r="D6293">
        <v>4</v>
      </c>
      <c r="E6293" s="28" t="s">
        <v>533</v>
      </c>
      <c r="F6293" t="s">
        <v>581</v>
      </c>
      <c r="G6293" t="s">
        <v>581</v>
      </c>
      <c r="H6293">
        <v>9</v>
      </c>
      <c r="I6293" s="3">
        <v>0.28444444444444444</v>
      </c>
      <c r="J6293">
        <v>79.103999999999999</v>
      </c>
      <c r="K6293">
        <f t="shared" si="713"/>
        <v>30.9</v>
      </c>
      <c r="L6293">
        <v>-3.1199999999999999E-4</v>
      </c>
      <c r="M6293">
        <f t="shared" si="714"/>
        <v>0.28404508444444443</v>
      </c>
      <c r="N6293" s="5">
        <v>4914.5840114171906</v>
      </c>
      <c r="O6293" s="3">
        <v>70.433830800953587</v>
      </c>
      <c r="P6293" s="7">
        <v>1.4331595642139199E-2</v>
      </c>
      <c r="Q6293" s="9">
        <f t="shared" si="715"/>
        <v>70.335296953560075</v>
      </c>
      <c r="R6293" s="7">
        <f t="shared" si="716"/>
        <v>1.4311546366927989E-2</v>
      </c>
      <c r="S6293" t="s">
        <v>485</v>
      </c>
      <c r="T6293" t="s">
        <v>581</v>
      </c>
      <c r="U6293">
        <v>84</v>
      </c>
      <c r="V6293">
        <f t="shared" si="712"/>
        <v>25.603200000000001</v>
      </c>
      <c r="W6293">
        <f t="shared" si="717"/>
        <v>5525.94610223378</v>
      </c>
      <c r="X6293">
        <f t="shared" si="718"/>
        <v>2802.0249122213763</v>
      </c>
    </row>
    <row r="6294" spans="1:24">
      <c r="A6294" t="s">
        <v>208</v>
      </c>
      <c r="B6294">
        <v>2014012</v>
      </c>
      <c r="C6294">
        <v>1</v>
      </c>
      <c r="D6294">
        <v>2</v>
      </c>
      <c r="E6294" s="28" t="s">
        <v>533</v>
      </c>
      <c r="F6294" t="s">
        <v>581</v>
      </c>
      <c r="G6294" t="s">
        <v>581</v>
      </c>
      <c r="H6294">
        <v>10</v>
      </c>
      <c r="I6294" s="3">
        <v>0.25600000000000001</v>
      </c>
      <c r="J6294">
        <v>50.176000000000002</v>
      </c>
      <c r="K6294">
        <f t="shared" si="713"/>
        <v>19.600000000000001</v>
      </c>
      <c r="L6294">
        <v>-3.1199999999999999E-4</v>
      </c>
      <c r="M6294">
        <f t="shared" si="714"/>
        <v>0.25560063999999999</v>
      </c>
      <c r="N6294" s="5">
        <v>1977.3427109330946</v>
      </c>
      <c r="O6294" s="3">
        <v>40.148046102528156</v>
      </c>
      <c r="P6294" s="7">
        <v>2.0304040306489191E-2</v>
      </c>
      <c r="Q6294" s="9">
        <f t="shared" si="715"/>
        <v>40.085735195945112</v>
      </c>
      <c r="R6294" s="7">
        <f t="shared" si="716"/>
        <v>2.0272527859891788E-2</v>
      </c>
      <c r="S6294" t="s">
        <v>481</v>
      </c>
      <c r="T6294" t="s">
        <v>581</v>
      </c>
      <c r="U6294">
        <v>78</v>
      </c>
      <c r="V6294">
        <f t="shared" si="712"/>
        <v>23.7744</v>
      </c>
      <c r="W6294">
        <f t="shared" si="717"/>
        <v>2130.4454442032488</v>
      </c>
      <c r="X6294">
        <f t="shared" si="718"/>
        <v>1080.2785800558088</v>
      </c>
    </row>
    <row r="6295" spans="1:24">
      <c r="A6295" t="s">
        <v>208</v>
      </c>
      <c r="B6295">
        <v>2014012</v>
      </c>
      <c r="C6295">
        <v>2</v>
      </c>
      <c r="D6295">
        <v>2</v>
      </c>
      <c r="E6295" s="28" t="s">
        <v>533</v>
      </c>
      <c r="F6295" t="s">
        <v>581</v>
      </c>
      <c r="G6295" t="s">
        <v>581</v>
      </c>
      <c r="H6295">
        <v>17</v>
      </c>
      <c r="I6295" s="3">
        <v>0.15058823529411766</v>
      </c>
      <c r="J6295">
        <v>32.512</v>
      </c>
      <c r="K6295">
        <f t="shared" si="713"/>
        <v>12.7</v>
      </c>
      <c r="L6295">
        <v>-3.1199999999999999E-4</v>
      </c>
      <c r="M6295">
        <f t="shared" si="714"/>
        <v>0.15018887529411767</v>
      </c>
      <c r="N6295" s="5">
        <v>830.18951959183357</v>
      </c>
      <c r="O6295" s="3">
        <v>15.309759750569464</v>
      </c>
      <c r="P6295" s="7">
        <v>1.8441282850808063E-2</v>
      </c>
      <c r="Q6295" s="9">
        <f t="shared" si="715"/>
        <v>15.269346455625435</v>
      </c>
      <c r="R6295" s="7">
        <f t="shared" si="716"/>
        <v>1.8392603249355252E-2</v>
      </c>
      <c r="S6295" t="s">
        <v>483</v>
      </c>
      <c r="T6295" t="s">
        <v>581</v>
      </c>
      <c r="U6295">
        <v>83</v>
      </c>
      <c r="V6295">
        <f t="shared" si="712"/>
        <v>25.298400000000001</v>
      </c>
      <c r="W6295">
        <f t="shared" si="717"/>
        <v>943.24673620099566</v>
      </c>
      <c r="X6295">
        <f t="shared" si="718"/>
        <v>478.28929278523032</v>
      </c>
    </row>
    <row r="6296" spans="1:24">
      <c r="A6296" t="s">
        <v>208</v>
      </c>
      <c r="B6296">
        <v>2014012</v>
      </c>
      <c r="C6296">
        <v>5</v>
      </c>
      <c r="D6296">
        <v>4</v>
      </c>
      <c r="E6296" s="28" t="s">
        <v>533</v>
      </c>
      <c r="F6296" t="s">
        <v>581</v>
      </c>
      <c r="G6296" t="s">
        <v>581</v>
      </c>
      <c r="H6296">
        <v>10</v>
      </c>
      <c r="I6296" s="3">
        <v>0.25600000000000001</v>
      </c>
      <c r="J6296">
        <v>37.119999999999997</v>
      </c>
      <c r="K6296">
        <f t="shared" si="713"/>
        <v>14.499999999999998</v>
      </c>
      <c r="L6296">
        <v>-3.1199999999999999E-4</v>
      </c>
      <c r="M6296">
        <f t="shared" si="714"/>
        <v>0.25560063999999999</v>
      </c>
      <c r="N6296" s="5">
        <v>1082.1957126553598</v>
      </c>
      <c r="O6296" s="3">
        <v>29.647787891097789</v>
      </c>
      <c r="P6296" s="7">
        <v>2.7395957629837271E-2</v>
      </c>
      <c r="Q6296" s="9">
        <f t="shared" si="715"/>
        <v>29.60185755418058</v>
      </c>
      <c r="R6296" s="7">
        <f t="shared" si="716"/>
        <v>2.735351582713921E-2</v>
      </c>
      <c r="S6296" t="s">
        <v>483</v>
      </c>
      <c r="T6296" t="s">
        <v>581</v>
      </c>
      <c r="U6296">
        <v>86</v>
      </c>
      <c r="V6296">
        <f t="shared" ref="V6296:V6359" si="719">U6296*0.3048</f>
        <v>26.212800000000001</v>
      </c>
      <c r="W6296">
        <f t="shared" si="717"/>
        <v>1257.2506907960567</v>
      </c>
      <c r="X6296">
        <f t="shared" si="718"/>
        <v>637.51033602988412</v>
      </c>
    </row>
    <row r="6297" spans="1:24">
      <c r="A6297" t="s">
        <v>208</v>
      </c>
      <c r="B6297">
        <v>2014012</v>
      </c>
      <c r="C6297">
        <v>5</v>
      </c>
      <c r="D6297">
        <v>2</v>
      </c>
      <c r="E6297" s="28" t="s">
        <v>533</v>
      </c>
      <c r="F6297" t="s">
        <v>581</v>
      </c>
      <c r="G6297" t="s">
        <v>581</v>
      </c>
      <c r="H6297">
        <v>11</v>
      </c>
      <c r="I6297" s="3">
        <v>0.23272727272727273</v>
      </c>
      <c r="J6297">
        <v>47.872</v>
      </c>
      <c r="K6297">
        <f t="shared" si="713"/>
        <v>18.7</v>
      </c>
      <c r="L6297">
        <v>-3.1199999999999999E-4</v>
      </c>
      <c r="M6297">
        <f t="shared" si="714"/>
        <v>0.23232791272727274</v>
      </c>
      <c r="N6297" s="5">
        <v>1799.9192330960898</v>
      </c>
      <c r="O6297" s="3">
        <v>34.830705815586164</v>
      </c>
      <c r="P6297" s="7">
        <v>1.9351260420542828E-2</v>
      </c>
      <c r="Q6297" s="9">
        <f t="shared" si="715"/>
        <v>34.771227255746922</v>
      </c>
      <c r="R6297" s="7">
        <f t="shared" si="716"/>
        <v>1.9318215293436247E-2</v>
      </c>
      <c r="S6297" t="s">
        <v>481</v>
      </c>
      <c r="T6297" t="s">
        <v>581</v>
      </c>
      <c r="U6297">
        <v>93</v>
      </c>
      <c r="V6297">
        <f t="shared" si="719"/>
        <v>28.346400000000003</v>
      </c>
      <c r="W6297">
        <f t="shared" si="717"/>
        <v>2197.9826896157697</v>
      </c>
      <c r="X6297">
        <f t="shared" si="718"/>
        <v>1114.5244884753995</v>
      </c>
    </row>
    <row r="6298" spans="1:24">
      <c r="A6298" t="s">
        <v>208</v>
      </c>
      <c r="B6298">
        <v>2014012</v>
      </c>
      <c r="C6298">
        <v>6</v>
      </c>
      <c r="D6298">
        <v>1</v>
      </c>
      <c r="E6298" s="28" t="s">
        <v>533</v>
      </c>
      <c r="F6298" t="s">
        <v>581</v>
      </c>
      <c r="G6298" t="s">
        <v>581</v>
      </c>
      <c r="H6298">
        <v>15</v>
      </c>
      <c r="I6298" s="3">
        <v>0.17066666666666666</v>
      </c>
      <c r="J6298">
        <v>46.591999999999999</v>
      </c>
      <c r="K6298">
        <f t="shared" si="713"/>
        <v>18.2</v>
      </c>
      <c r="L6298">
        <v>-3.1199999999999999E-4</v>
      </c>
      <c r="M6298">
        <f t="shared" si="714"/>
        <v>0.17026730666666667</v>
      </c>
      <c r="N6298" s="5">
        <v>1704.9536640188414</v>
      </c>
      <c r="O6298" s="3">
        <v>24.889500945612852</v>
      </c>
      <c r="P6298" s="7">
        <v>1.4598344501013841E-2</v>
      </c>
      <c r="Q6298" s="9">
        <f t="shared" si="715"/>
        <v>24.831472740059908</v>
      </c>
      <c r="R6298" s="7">
        <f t="shared" si="716"/>
        <v>1.4564309437904757E-2</v>
      </c>
      <c r="S6298" t="s">
        <v>483</v>
      </c>
      <c r="T6298" t="s">
        <v>581</v>
      </c>
      <c r="U6298">
        <v>91</v>
      </c>
      <c r="V6298">
        <f t="shared" si="719"/>
        <v>27.736800000000002</v>
      </c>
      <c r="W6298">
        <f t="shared" si="717"/>
        <v>2051.472631462394</v>
      </c>
      <c r="X6298">
        <f t="shared" si="718"/>
        <v>1040.2340728177419</v>
      </c>
    </row>
    <row r="6299" spans="1:24">
      <c r="A6299" t="s">
        <v>208</v>
      </c>
      <c r="B6299">
        <v>2014012</v>
      </c>
      <c r="C6299">
        <v>6</v>
      </c>
      <c r="D6299">
        <v>4</v>
      </c>
      <c r="E6299" s="28" t="s">
        <v>533</v>
      </c>
      <c r="F6299" t="s">
        <v>581</v>
      </c>
      <c r="G6299" t="s">
        <v>581</v>
      </c>
      <c r="H6299">
        <v>14</v>
      </c>
      <c r="I6299" s="3">
        <v>0.18285714285714286</v>
      </c>
      <c r="J6299">
        <v>56.064</v>
      </c>
      <c r="K6299">
        <f t="shared" si="713"/>
        <v>21.9</v>
      </c>
      <c r="L6299">
        <v>-3.1199999999999999E-4</v>
      </c>
      <c r="M6299">
        <f t="shared" si="714"/>
        <v>0.18245778285714287</v>
      </c>
      <c r="N6299" s="5">
        <v>2468.6415493300224</v>
      </c>
      <c r="O6299" s="3">
        <v>32.10162974602941</v>
      </c>
      <c r="P6299" s="7">
        <v>1.3003763043177184E-2</v>
      </c>
      <c r="Q6299" s="9">
        <f t="shared" si="715"/>
        <v>32.031748193221489</v>
      </c>
      <c r="R6299" s="7">
        <f t="shared" si="716"/>
        <v>1.2975455347867232E-2</v>
      </c>
      <c r="S6299" t="s">
        <v>483</v>
      </c>
      <c r="T6299" t="s">
        <v>581</v>
      </c>
      <c r="U6299">
        <v>96</v>
      </c>
      <c r="V6299">
        <f t="shared" si="719"/>
        <v>29.260800000000003</v>
      </c>
      <c r="W6299">
        <f t="shared" si="717"/>
        <v>3072.6295451702176</v>
      </c>
      <c r="X6299">
        <f t="shared" si="718"/>
        <v>1558.029045580827</v>
      </c>
    </row>
    <row r="6300" spans="1:24">
      <c r="A6300" t="s">
        <v>208</v>
      </c>
      <c r="B6300">
        <v>2014012</v>
      </c>
      <c r="C6300">
        <v>7</v>
      </c>
      <c r="D6300">
        <v>1</v>
      </c>
      <c r="E6300" s="28" t="s">
        <v>533</v>
      </c>
      <c r="F6300" t="s">
        <v>581</v>
      </c>
      <c r="G6300" t="s">
        <v>581</v>
      </c>
      <c r="H6300">
        <v>11</v>
      </c>
      <c r="I6300" s="3">
        <v>0.23272727272727273</v>
      </c>
      <c r="J6300">
        <v>50.943999999999996</v>
      </c>
      <c r="K6300">
        <f t="shared" si="713"/>
        <v>19.899999999999999</v>
      </c>
      <c r="L6300">
        <v>-3.1199999999999999E-4</v>
      </c>
      <c r="M6300">
        <f t="shared" si="714"/>
        <v>0.23232791272727274</v>
      </c>
      <c r="N6300" s="5">
        <v>2038.3368569257982</v>
      </c>
      <c r="O6300" s="3">
        <v>37.076750352790178</v>
      </c>
      <c r="P6300" s="7">
        <v>1.8189707077518585E-2</v>
      </c>
      <c r="Q6300" s="9">
        <f t="shared" si="715"/>
        <v>37.013417544839925</v>
      </c>
      <c r="R6300" s="7">
        <f t="shared" si="716"/>
        <v>1.8158636252431425E-2</v>
      </c>
      <c r="S6300" t="s">
        <v>481</v>
      </c>
      <c r="T6300" t="s">
        <v>581</v>
      </c>
      <c r="U6300">
        <v>90</v>
      </c>
      <c r="V6300">
        <f t="shared" si="719"/>
        <v>27.432000000000002</v>
      </c>
      <c r="W6300">
        <f t="shared" si="717"/>
        <v>2428.9368034178974</v>
      </c>
      <c r="X6300">
        <f t="shared" si="718"/>
        <v>1231.633698098703</v>
      </c>
    </row>
    <row r="6301" spans="1:24">
      <c r="A6301" t="s">
        <v>343</v>
      </c>
      <c r="B6301">
        <v>2006012</v>
      </c>
      <c r="C6301">
        <v>1</v>
      </c>
      <c r="D6301">
        <v>3</v>
      </c>
      <c r="E6301" s="28" t="s">
        <v>533</v>
      </c>
      <c r="F6301" t="s">
        <v>581</v>
      </c>
      <c r="G6301" t="s">
        <v>581</v>
      </c>
      <c r="H6301">
        <v>16</v>
      </c>
      <c r="I6301" s="3">
        <v>0.16</v>
      </c>
      <c r="J6301">
        <v>16.128</v>
      </c>
      <c r="K6301">
        <f t="shared" si="713"/>
        <v>6.3</v>
      </c>
      <c r="L6301">
        <v>-3.1199999999999999E-4</v>
      </c>
      <c r="M6301">
        <f t="shared" si="714"/>
        <v>0.15960064000000002</v>
      </c>
      <c r="N6301" s="5">
        <v>204.2917851856896</v>
      </c>
      <c r="O6301" s="3">
        <v>8.0263922296320143</v>
      </c>
      <c r="P6301" s="7">
        <v>3.9288864318927363E-2</v>
      </c>
      <c r="Q6301" s="9">
        <f t="shared" si="715"/>
        <v>8.0065584663813976</v>
      </c>
      <c r="R6301" s="7">
        <f t="shared" si="716"/>
        <v>3.9191778852506923E-2</v>
      </c>
      <c r="S6301" t="s">
        <v>484</v>
      </c>
      <c r="T6301" t="s">
        <v>581</v>
      </c>
      <c r="U6301">
        <v>45</v>
      </c>
      <c r="V6301">
        <f t="shared" si="719"/>
        <v>13.716000000000001</v>
      </c>
      <c r="W6301">
        <f t="shared" si="717"/>
        <v>152.896705820042</v>
      </c>
      <c r="X6301">
        <f t="shared" si="718"/>
        <v>77.528873930051247</v>
      </c>
    </row>
    <row r="6302" spans="1:24">
      <c r="A6302" t="s">
        <v>343</v>
      </c>
      <c r="B6302">
        <v>2006012</v>
      </c>
      <c r="C6302">
        <v>1</v>
      </c>
      <c r="D6302">
        <v>1</v>
      </c>
      <c r="E6302" s="28" t="s">
        <v>533</v>
      </c>
      <c r="F6302" t="s">
        <v>581</v>
      </c>
      <c r="G6302" t="s">
        <v>581</v>
      </c>
      <c r="H6302">
        <v>20</v>
      </c>
      <c r="I6302" s="3">
        <v>0.128</v>
      </c>
      <c r="J6302">
        <v>19.968</v>
      </c>
      <c r="K6302">
        <f t="shared" si="713"/>
        <v>7.8</v>
      </c>
      <c r="L6302">
        <v>-3.1199999999999999E-4</v>
      </c>
      <c r="M6302">
        <f t="shared" si="714"/>
        <v>0.12760064000000002</v>
      </c>
      <c r="N6302" s="5">
        <v>313.1547546157056</v>
      </c>
      <c r="O6302" s="3">
        <v>7.9781373665279878</v>
      </c>
      <c r="P6302" s="7">
        <v>2.5476660497518313E-2</v>
      </c>
      <c r="Q6302" s="9">
        <f t="shared" si="715"/>
        <v>7.9534055424989036</v>
      </c>
      <c r="R6302" s="7">
        <f t="shared" si="716"/>
        <v>2.5397684133070537E-2</v>
      </c>
      <c r="S6302" t="s">
        <v>484</v>
      </c>
      <c r="T6302" t="s">
        <v>581</v>
      </c>
      <c r="U6302">
        <v>54</v>
      </c>
      <c r="V6302">
        <f t="shared" si="719"/>
        <v>16.459199999999999</v>
      </c>
      <c r="W6302">
        <f t="shared" si="717"/>
        <v>265.37372325617196</v>
      </c>
      <c r="X6302">
        <f t="shared" si="718"/>
        <v>134.56225773033736</v>
      </c>
    </row>
    <row r="6303" spans="1:24">
      <c r="A6303" t="s">
        <v>343</v>
      </c>
      <c r="B6303">
        <v>2006012</v>
      </c>
      <c r="C6303">
        <v>5</v>
      </c>
      <c r="D6303">
        <v>1</v>
      </c>
      <c r="E6303" s="28" t="s">
        <v>533</v>
      </c>
      <c r="F6303" t="s">
        <v>581</v>
      </c>
      <c r="G6303" t="s">
        <v>581</v>
      </c>
      <c r="H6303">
        <v>14</v>
      </c>
      <c r="I6303" s="3">
        <v>0.18285714285714286</v>
      </c>
      <c r="J6303">
        <v>44.543999999999997</v>
      </c>
      <c r="K6303">
        <f t="shared" si="713"/>
        <v>17.399999999999999</v>
      </c>
      <c r="L6303">
        <v>-3.1199999999999999E-4</v>
      </c>
      <c r="M6303">
        <f t="shared" si="714"/>
        <v>0.18245778285714287</v>
      </c>
      <c r="N6303" s="5">
        <v>1558.3618262237183</v>
      </c>
      <c r="O6303" s="3">
        <v>25.483819948909549</v>
      </c>
      <c r="P6303" s="7">
        <v>1.6352954442334429E-2</v>
      </c>
      <c r="Q6303" s="9">
        <f t="shared" si="715"/>
        <v>25.428391797794507</v>
      </c>
      <c r="R6303" s="7">
        <f t="shared" si="716"/>
        <v>1.6317386225645398E-2</v>
      </c>
      <c r="S6303" t="s">
        <v>483</v>
      </c>
      <c r="T6303" t="s">
        <v>581</v>
      </c>
      <c r="U6303">
        <v>90</v>
      </c>
      <c r="V6303">
        <f t="shared" si="719"/>
        <v>27.432000000000002</v>
      </c>
      <c r="W6303">
        <f t="shared" si="717"/>
        <v>1862.2881132292657</v>
      </c>
      <c r="X6303">
        <f t="shared" si="718"/>
        <v>944.30484671082411</v>
      </c>
    </row>
    <row r="6304" spans="1:24">
      <c r="A6304" t="s">
        <v>343</v>
      </c>
      <c r="B6304">
        <v>2006012</v>
      </c>
      <c r="C6304">
        <v>6</v>
      </c>
      <c r="D6304">
        <v>1</v>
      </c>
      <c r="E6304" s="28" t="s">
        <v>533</v>
      </c>
      <c r="F6304" t="s">
        <v>581</v>
      </c>
      <c r="G6304" t="s">
        <v>581</v>
      </c>
      <c r="H6304">
        <v>9</v>
      </c>
      <c r="I6304" s="3">
        <v>0.28444444444444444</v>
      </c>
      <c r="J6304">
        <v>49.92</v>
      </c>
      <c r="K6304">
        <f t="shared" si="713"/>
        <v>19.5</v>
      </c>
      <c r="L6304">
        <v>-3.1199999999999999E-4</v>
      </c>
      <c r="M6304">
        <f t="shared" si="714"/>
        <v>0.28404508444444443</v>
      </c>
      <c r="N6304" s="5">
        <v>1957.21721634816</v>
      </c>
      <c r="O6304" s="3">
        <v>44.354758118968739</v>
      </c>
      <c r="P6304" s="7">
        <v>2.2662154076964078E-2</v>
      </c>
      <c r="Q6304" s="9">
        <f t="shared" si="715"/>
        <v>44.29283970410053</v>
      </c>
      <c r="R6304" s="7">
        <f t="shared" si="716"/>
        <v>2.2630518132649356E-2</v>
      </c>
      <c r="S6304" t="s">
        <v>481</v>
      </c>
      <c r="T6304" t="s">
        <v>581</v>
      </c>
      <c r="U6304">
        <v>75</v>
      </c>
      <c r="V6304">
        <f t="shared" si="719"/>
        <v>22.86</v>
      </c>
      <c r="W6304">
        <f t="shared" si="717"/>
        <v>2051.3742459511122</v>
      </c>
      <c r="X6304">
        <f t="shared" si="718"/>
        <v>1040.1841847716928</v>
      </c>
    </row>
    <row r="6305" spans="1:24">
      <c r="A6305" t="s">
        <v>343</v>
      </c>
      <c r="B6305">
        <v>2006012</v>
      </c>
      <c r="C6305">
        <v>8</v>
      </c>
      <c r="D6305">
        <v>1</v>
      </c>
      <c r="E6305" s="28" t="s">
        <v>533</v>
      </c>
      <c r="F6305" t="s">
        <v>581</v>
      </c>
      <c r="G6305" t="s">
        <v>581</v>
      </c>
      <c r="H6305">
        <v>9</v>
      </c>
      <c r="I6305" s="3">
        <v>0.28444444444444444</v>
      </c>
      <c r="J6305">
        <v>45.568000000000005</v>
      </c>
      <c r="K6305">
        <f t="shared" si="713"/>
        <v>17.8</v>
      </c>
      <c r="L6305">
        <v>-3.1199999999999999E-4</v>
      </c>
      <c r="M6305">
        <f t="shared" si="714"/>
        <v>0.28404508444444443</v>
      </c>
      <c r="N6305" s="5">
        <v>1630.834195470746</v>
      </c>
      <c r="O6305" s="3">
        <v>40.465773596216444</v>
      </c>
      <c r="P6305" s="7">
        <v>2.4812929302439515E-2</v>
      </c>
      <c r="Q6305" s="9">
        <f t="shared" si="715"/>
        <v>40.409315377426537</v>
      </c>
      <c r="R6305" s="7">
        <f t="shared" si="716"/>
        <v>2.477831007569856E-2</v>
      </c>
      <c r="S6305" t="s">
        <v>483</v>
      </c>
      <c r="T6305" t="s">
        <v>581</v>
      </c>
      <c r="U6305">
        <v>76</v>
      </c>
      <c r="V6305">
        <f t="shared" si="719"/>
        <v>23.1648</v>
      </c>
      <c r="W6305">
        <f t="shared" si="717"/>
        <v>1728.69999353208</v>
      </c>
      <c r="X6305">
        <f t="shared" si="718"/>
        <v>876.56671962033136</v>
      </c>
    </row>
    <row r="6306" spans="1:24">
      <c r="A6306" t="s">
        <v>343</v>
      </c>
      <c r="B6306">
        <v>2006012</v>
      </c>
      <c r="C6306">
        <v>8</v>
      </c>
      <c r="D6306">
        <v>3</v>
      </c>
      <c r="E6306" s="28" t="s">
        <v>533</v>
      </c>
      <c r="F6306" t="s">
        <v>581</v>
      </c>
      <c r="G6306" t="s">
        <v>581</v>
      </c>
      <c r="H6306">
        <v>11</v>
      </c>
      <c r="I6306" s="3">
        <v>0.23272727272727273</v>
      </c>
      <c r="J6306">
        <v>47.103999999999999</v>
      </c>
      <c r="K6306">
        <f t="shared" si="713"/>
        <v>18.399999999999999</v>
      </c>
      <c r="L6306">
        <v>-3.1199999999999999E-4</v>
      </c>
      <c r="M6306">
        <f t="shared" si="714"/>
        <v>0.23232791272727274</v>
      </c>
      <c r="N6306" s="5">
        <v>1742.6310605307904</v>
      </c>
      <c r="O6306" s="3">
        <v>34.269194681284802</v>
      </c>
      <c r="P6306" s="7">
        <v>1.966520364376307E-2</v>
      </c>
      <c r="Q6306" s="9">
        <f t="shared" si="715"/>
        <v>34.210679683473849</v>
      </c>
      <c r="R6306" s="7">
        <f t="shared" si="716"/>
        <v>1.9631625108904906E-2</v>
      </c>
      <c r="S6306" t="s">
        <v>483</v>
      </c>
      <c r="T6306" t="s">
        <v>493</v>
      </c>
      <c r="U6306">
        <v>80</v>
      </c>
      <c r="V6306">
        <f t="shared" si="719"/>
        <v>24.384</v>
      </c>
      <c r="W6306">
        <f t="shared" si="717"/>
        <v>1914.0009994776619</v>
      </c>
      <c r="X6306">
        <f t="shared" si="718"/>
        <v>970.52674480213966</v>
      </c>
    </row>
    <row r="6307" spans="1:24">
      <c r="A6307" t="s">
        <v>343</v>
      </c>
      <c r="B6307">
        <v>2006012</v>
      </c>
      <c r="C6307">
        <v>9</v>
      </c>
      <c r="D6307">
        <v>3</v>
      </c>
      <c r="E6307" s="28" t="s">
        <v>533</v>
      </c>
      <c r="F6307" t="s">
        <v>581</v>
      </c>
      <c r="G6307" t="s">
        <v>581</v>
      </c>
      <c r="H6307">
        <v>13</v>
      </c>
      <c r="I6307" s="3">
        <v>0.19692307692307692</v>
      </c>
      <c r="J6307">
        <v>40.192</v>
      </c>
      <c r="K6307">
        <f t="shared" si="713"/>
        <v>15.7</v>
      </c>
      <c r="L6307">
        <v>-3.1199999999999999E-4</v>
      </c>
      <c r="M6307">
        <f t="shared" si="714"/>
        <v>0.19652371692307694</v>
      </c>
      <c r="N6307" s="5">
        <v>1268.7297085014015</v>
      </c>
      <c r="O6307" s="3">
        <v>24.743037971244075</v>
      </c>
      <c r="P6307" s="7">
        <v>1.9502213753999707E-2</v>
      </c>
      <c r="Q6307" s="9">
        <f t="shared" si="715"/>
        <v>24.693105261086888</v>
      </c>
      <c r="R6307" s="7">
        <f t="shared" si="716"/>
        <v>1.9462857293894298E-2</v>
      </c>
      <c r="S6307" t="s">
        <v>483</v>
      </c>
      <c r="T6307" t="s">
        <v>581</v>
      </c>
      <c r="U6307">
        <v>79</v>
      </c>
      <c r="V6307">
        <f t="shared" si="719"/>
        <v>24.0792</v>
      </c>
      <c r="W6307">
        <f t="shared" si="717"/>
        <v>1385.8346110886223</v>
      </c>
      <c r="X6307">
        <f t="shared" si="718"/>
        <v>702.71099874087452</v>
      </c>
    </row>
    <row r="6308" spans="1:24">
      <c r="A6308" t="s">
        <v>343</v>
      </c>
      <c r="B6308">
        <v>2006012</v>
      </c>
      <c r="C6308">
        <v>9</v>
      </c>
      <c r="D6308">
        <v>1</v>
      </c>
      <c r="E6308" s="28" t="s">
        <v>533</v>
      </c>
      <c r="F6308" t="s">
        <v>581</v>
      </c>
      <c r="G6308" t="s">
        <v>581</v>
      </c>
      <c r="H6308">
        <v>9</v>
      </c>
      <c r="I6308" s="3">
        <v>0.28444444444444444</v>
      </c>
      <c r="J6308">
        <v>45.823999999999998</v>
      </c>
      <c r="K6308">
        <f t="shared" si="713"/>
        <v>17.899999999999999</v>
      </c>
      <c r="L6308">
        <v>-3.1199999999999999E-4</v>
      </c>
      <c r="M6308">
        <f t="shared" si="714"/>
        <v>0.28404508444444443</v>
      </c>
      <c r="N6308" s="5">
        <v>1649.2096470482943</v>
      </c>
      <c r="O6308" s="3">
        <v>40.694537391672696</v>
      </c>
      <c r="P6308" s="7">
        <v>2.4675175448134537E-2</v>
      </c>
      <c r="Q6308" s="9">
        <f t="shared" si="715"/>
        <v>40.63775798487822</v>
      </c>
      <c r="R6308" s="7">
        <f t="shared" si="716"/>
        <v>2.4640747195246192E-2</v>
      </c>
      <c r="S6308" t="s">
        <v>481</v>
      </c>
      <c r="T6308" t="s">
        <v>581</v>
      </c>
      <c r="U6308">
        <v>83</v>
      </c>
      <c r="V6308">
        <f t="shared" si="719"/>
        <v>25.298400000000001</v>
      </c>
      <c r="W6308">
        <f t="shared" si="717"/>
        <v>1860.1941760765451</v>
      </c>
      <c r="X6308">
        <f t="shared" si="718"/>
        <v>943.24308028060557</v>
      </c>
    </row>
    <row r="6309" spans="1:24">
      <c r="A6309" t="s">
        <v>343</v>
      </c>
      <c r="B6309">
        <v>2006012</v>
      </c>
      <c r="C6309">
        <v>11</v>
      </c>
      <c r="D6309">
        <v>3</v>
      </c>
      <c r="E6309" s="28" t="s">
        <v>533</v>
      </c>
      <c r="F6309" t="s">
        <v>581</v>
      </c>
      <c r="G6309" t="s">
        <v>581</v>
      </c>
      <c r="H6309">
        <v>11</v>
      </c>
      <c r="I6309" s="3">
        <v>0.23272727272727273</v>
      </c>
      <c r="J6309">
        <v>50.432000000000002</v>
      </c>
      <c r="K6309">
        <f t="shared" si="713"/>
        <v>19.7</v>
      </c>
      <c r="L6309">
        <v>-3.1199999999999999E-4</v>
      </c>
      <c r="M6309">
        <f t="shared" si="714"/>
        <v>0.23232791272727274</v>
      </c>
      <c r="N6309" s="5">
        <v>1997.5711492243458</v>
      </c>
      <c r="O6309" s="3">
        <v>36.702409596589625</v>
      </c>
      <c r="P6309" s="7">
        <v>1.8373518065096767E-2</v>
      </c>
      <c r="Q6309" s="9">
        <f t="shared" si="715"/>
        <v>36.639719163324543</v>
      </c>
      <c r="R6309" s="7">
        <f t="shared" si="716"/>
        <v>1.8342134735752313E-2</v>
      </c>
      <c r="S6309" t="s">
        <v>483</v>
      </c>
      <c r="T6309" t="s">
        <v>581</v>
      </c>
      <c r="U6309">
        <v>82</v>
      </c>
      <c r="V6309">
        <f t="shared" si="719"/>
        <v>24.993600000000001</v>
      </c>
      <c r="W6309">
        <f t="shared" si="717"/>
        <v>2229.3742754602849</v>
      </c>
      <c r="X6309">
        <f t="shared" si="718"/>
        <v>1130.4421257348204</v>
      </c>
    </row>
    <row r="6310" spans="1:24">
      <c r="A6310" t="s">
        <v>343</v>
      </c>
      <c r="B6310">
        <v>2006012</v>
      </c>
      <c r="C6310">
        <v>12</v>
      </c>
      <c r="D6310">
        <v>1</v>
      </c>
      <c r="E6310" s="28" t="s">
        <v>533</v>
      </c>
      <c r="F6310" t="s">
        <v>581</v>
      </c>
      <c r="G6310" t="s">
        <v>581</v>
      </c>
      <c r="H6310">
        <v>12</v>
      </c>
      <c r="I6310" s="3">
        <v>0.21333333333333335</v>
      </c>
      <c r="J6310">
        <v>29.184000000000001</v>
      </c>
      <c r="K6310">
        <f t="shared" si="713"/>
        <v>11.4</v>
      </c>
      <c r="L6310">
        <v>-3.1199999999999999E-4</v>
      </c>
      <c r="M6310">
        <f t="shared" si="714"/>
        <v>0.21293397333333336</v>
      </c>
      <c r="N6310" s="5">
        <v>668.92820364656643</v>
      </c>
      <c r="O6310" s="3">
        <v>19.416327139327965</v>
      </c>
      <c r="P6310" s="7">
        <v>2.9026025563704198E-2</v>
      </c>
      <c r="Q6310" s="9">
        <f t="shared" si="715"/>
        <v>19.380246619070014</v>
      </c>
      <c r="R6310" s="7">
        <f t="shared" si="716"/>
        <v>2.8972087756834547E-2</v>
      </c>
      <c r="S6310" t="s">
        <v>482</v>
      </c>
      <c r="T6310" t="s">
        <v>581</v>
      </c>
      <c r="U6310">
        <v>78</v>
      </c>
      <c r="V6310">
        <f t="shared" si="719"/>
        <v>23.7744</v>
      </c>
      <c r="W6310">
        <f t="shared" si="717"/>
        <v>729.06557154048915</v>
      </c>
      <c r="X6310">
        <f t="shared" si="718"/>
        <v>369.68509216432125</v>
      </c>
    </row>
    <row r="6311" spans="1:24">
      <c r="A6311" t="s">
        <v>343</v>
      </c>
      <c r="B6311">
        <v>2006012</v>
      </c>
      <c r="C6311">
        <v>12</v>
      </c>
      <c r="D6311">
        <v>3</v>
      </c>
      <c r="E6311" s="28" t="s">
        <v>533</v>
      </c>
      <c r="F6311" t="s">
        <v>581</v>
      </c>
      <c r="G6311" t="s">
        <v>581</v>
      </c>
      <c r="H6311">
        <v>10</v>
      </c>
      <c r="I6311" s="3">
        <v>0.25600000000000001</v>
      </c>
      <c r="J6311">
        <v>36.095999999999997</v>
      </c>
      <c r="K6311">
        <f t="shared" si="713"/>
        <v>14.099999999999998</v>
      </c>
      <c r="L6311">
        <v>-3.1199999999999999E-4</v>
      </c>
      <c r="M6311">
        <f t="shared" si="714"/>
        <v>0.25560063999999999</v>
      </c>
      <c r="N6311" s="5">
        <v>1023.3119126421502</v>
      </c>
      <c r="O6311" s="3">
        <v>28.824238227456078</v>
      </c>
      <c r="P6311" s="7">
        <v>2.8167597651661314E-2</v>
      </c>
      <c r="Q6311" s="9">
        <f t="shared" si="715"/>
        <v>28.779592641100951</v>
      </c>
      <c r="R6311" s="7">
        <f t="shared" si="716"/>
        <v>2.8123969129601158E-2</v>
      </c>
      <c r="S6311" t="s">
        <v>483</v>
      </c>
      <c r="T6311" t="s">
        <v>581</v>
      </c>
      <c r="U6311">
        <v>87</v>
      </c>
      <c r="V6311">
        <f t="shared" si="719"/>
        <v>26.517600000000002</v>
      </c>
      <c r="W6311">
        <f t="shared" si="717"/>
        <v>1199.3006518119332</v>
      </c>
      <c r="X6311">
        <f t="shared" si="718"/>
        <v>608.12578361232158</v>
      </c>
    </row>
    <row r="6312" spans="1:24">
      <c r="A6312" t="s">
        <v>343</v>
      </c>
      <c r="B6312">
        <v>2006012</v>
      </c>
      <c r="C6312">
        <v>13</v>
      </c>
      <c r="D6312">
        <v>1</v>
      </c>
      <c r="E6312" s="28" t="s">
        <v>533</v>
      </c>
      <c r="F6312" t="s">
        <v>581</v>
      </c>
      <c r="G6312" t="s">
        <v>581</v>
      </c>
      <c r="H6312">
        <v>13</v>
      </c>
      <c r="I6312" s="3">
        <v>0.19692307692307692</v>
      </c>
      <c r="J6312">
        <v>63.744</v>
      </c>
      <c r="K6312">
        <f t="shared" si="713"/>
        <v>24.9</v>
      </c>
      <c r="L6312">
        <v>-3.1199999999999999E-4</v>
      </c>
      <c r="M6312">
        <f t="shared" si="714"/>
        <v>0.19652371692307694</v>
      </c>
      <c r="N6312" s="5">
        <v>3191.3063676739584</v>
      </c>
      <c r="O6312" s="3">
        <v>39.313532020287639</v>
      </c>
      <c r="P6312" s="7">
        <v>1.2318946378357907E-2</v>
      </c>
      <c r="Q6312" s="9">
        <f t="shared" si="715"/>
        <v>39.234050116773055</v>
      </c>
      <c r="R6312" s="7">
        <f t="shared" si="716"/>
        <v>1.2294040620540455E-2</v>
      </c>
      <c r="S6312" t="s">
        <v>481</v>
      </c>
      <c r="T6312" t="s">
        <v>581</v>
      </c>
      <c r="U6312">
        <v>106</v>
      </c>
      <c r="V6312">
        <f t="shared" si="719"/>
        <v>32.308800000000005</v>
      </c>
      <c r="W6312">
        <f t="shared" si="717"/>
        <v>4248.4416041403847</v>
      </c>
      <c r="X6312">
        <f t="shared" si="718"/>
        <v>2154.2445388866527</v>
      </c>
    </row>
    <row r="6313" spans="1:24">
      <c r="A6313" t="s">
        <v>343</v>
      </c>
      <c r="B6313">
        <v>2006012</v>
      </c>
      <c r="C6313">
        <v>13</v>
      </c>
      <c r="D6313">
        <v>3</v>
      </c>
      <c r="E6313" s="28" t="s">
        <v>533</v>
      </c>
      <c r="F6313" t="s">
        <v>581</v>
      </c>
      <c r="G6313" t="s">
        <v>581</v>
      </c>
      <c r="H6313">
        <v>14</v>
      </c>
      <c r="I6313" s="3">
        <v>0.18285714285714286</v>
      </c>
      <c r="J6313">
        <v>64.768000000000001</v>
      </c>
      <c r="K6313">
        <f t="shared" si="713"/>
        <v>25.3</v>
      </c>
      <c r="L6313">
        <v>-3.1199999999999999E-4</v>
      </c>
      <c r="M6313">
        <f t="shared" si="714"/>
        <v>0.18245778285714287</v>
      </c>
      <c r="N6313" s="5">
        <v>3294.6618488160261</v>
      </c>
      <c r="O6313" s="3">
        <v>37.101752703854174</v>
      </c>
      <c r="P6313" s="7">
        <v>1.1261171679025909E-2</v>
      </c>
      <c r="Q6313" s="9">
        <f t="shared" si="715"/>
        <v>37.020950803100085</v>
      </c>
      <c r="R6313" s="7">
        <f t="shared" si="716"/>
        <v>1.1236646582229367E-2</v>
      </c>
      <c r="S6313" t="s">
        <v>481</v>
      </c>
      <c r="T6313" t="s">
        <v>581</v>
      </c>
      <c r="U6313">
        <v>99</v>
      </c>
      <c r="V6313">
        <f t="shared" si="719"/>
        <v>30.1752</v>
      </c>
      <c r="W6313">
        <f t="shared" si="717"/>
        <v>4178.0161968687516</v>
      </c>
      <c r="X6313">
        <f t="shared" si="718"/>
        <v>2118.5341388976476</v>
      </c>
    </row>
    <row r="6314" spans="1:24">
      <c r="A6314" t="s">
        <v>343</v>
      </c>
      <c r="B6314">
        <v>2006012</v>
      </c>
      <c r="C6314">
        <v>15</v>
      </c>
      <c r="D6314">
        <v>1</v>
      </c>
      <c r="E6314" s="28" t="s">
        <v>533</v>
      </c>
      <c r="F6314" t="s">
        <v>581</v>
      </c>
      <c r="G6314" t="s">
        <v>581</v>
      </c>
      <c r="H6314">
        <v>13</v>
      </c>
      <c r="I6314" s="3">
        <v>0.19692307692307692</v>
      </c>
      <c r="J6314">
        <v>25.344000000000001</v>
      </c>
      <c r="K6314">
        <f t="shared" si="713"/>
        <v>9.9</v>
      </c>
      <c r="L6314">
        <v>-3.1199999999999999E-4</v>
      </c>
      <c r="M6314">
        <f t="shared" si="714"/>
        <v>0.19652371692307694</v>
      </c>
      <c r="N6314" s="5">
        <v>504.47563280547848</v>
      </c>
      <c r="O6314" s="3">
        <v>15.557291722933813</v>
      </c>
      <c r="P6314" s="7">
        <v>3.0838539487857825E-2</v>
      </c>
      <c r="Q6314" s="9">
        <f t="shared" si="715"/>
        <v>15.525987852067351</v>
      </c>
      <c r="R6314" s="7">
        <f t="shared" si="716"/>
        <v>3.0776487192700621E-2</v>
      </c>
      <c r="S6314" t="s">
        <v>482</v>
      </c>
      <c r="T6314" t="s">
        <v>581</v>
      </c>
      <c r="U6314">
        <v>59</v>
      </c>
      <c r="V6314">
        <f t="shared" si="719"/>
        <v>17.9832</v>
      </c>
      <c r="W6314">
        <f t="shared" si="717"/>
        <v>452.79446846195947</v>
      </c>
      <c r="X6314">
        <f t="shared" si="718"/>
        <v>229.59713273960043</v>
      </c>
    </row>
    <row r="6315" spans="1:24">
      <c r="A6315" t="s">
        <v>343</v>
      </c>
      <c r="B6315">
        <v>2006012</v>
      </c>
      <c r="C6315">
        <v>16</v>
      </c>
      <c r="D6315">
        <v>1</v>
      </c>
      <c r="E6315" s="28" t="s">
        <v>533</v>
      </c>
      <c r="F6315" t="s">
        <v>581</v>
      </c>
      <c r="G6315" t="s">
        <v>581</v>
      </c>
      <c r="H6315">
        <v>8</v>
      </c>
      <c r="I6315" s="3">
        <v>0.32</v>
      </c>
      <c r="J6315">
        <v>46.591999999999999</v>
      </c>
      <c r="K6315">
        <f t="shared" si="713"/>
        <v>18.2</v>
      </c>
      <c r="L6315">
        <v>-3.1199999999999999E-4</v>
      </c>
      <c r="M6315">
        <f t="shared" si="714"/>
        <v>0.31960063999999999</v>
      </c>
      <c r="N6315" s="5">
        <v>1704.9536640188414</v>
      </c>
      <c r="O6315" s="3">
        <v>46.517688032256096</v>
      </c>
      <c r="P6315" s="7">
        <v>2.7283842965331186E-2</v>
      </c>
      <c r="Q6315" s="9">
        <f t="shared" si="715"/>
        <v>46.46003419757114</v>
      </c>
      <c r="R6315" s="7">
        <f t="shared" si="716"/>
        <v>2.7250027480546071E-2</v>
      </c>
      <c r="S6315" t="s">
        <v>483</v>
      </c>
      <c r="T6315" t="s">
        <v>581</v>
      </c>
      <c r="U6315">
        <v>86</v>
      </c>
      <c r="V6315">
        <f t="shared" si="719"/>
        <v>26.212800000000001</v>
      </c>
      <c r="W6315">
        <f t="shared" si="717"/>
        <v>1971.207296937193</v>
      </c>
      <c r="X6315">
        <f t="shared" si="718"/>
        <v>999.53417043605168</v>
      </c>
    </row>
    <row r="6316" spans="1:24">
      <c r="A6316" t="s">
        <v>343</v>
      </c>
      <c r="B6316">
        <v>2006012</v>
      </c>
      <c r="C6316">
        <v>16</v>
      </c>
      <c r="D6316">
        <v>2</v>
      </c>
      <c r="E6316" s="28" t="s">
        <v>533</v>
      </c>
      <c r="F6316" t="s">
        <v>581</v>
      </c>
      <c r="G6316" t="s">
        <v>581</v>
      </c>
      <c r="H6316">
        <v>8</v>
      </c>
      <c r="I6316" s="3">
        <v>0.32</v>
      </c>
      <c r="J6316">
        <v>47.36</v>
      </c>
      <c r="K6316">
        <f t="shared" si="713"/>
        <v>18.5</v>
      </c>
      <c r="L6316">
        <v>-3.1199999999999999E-4</v>
      </c>
      <c r="M6316">
        <f t="shared" si="714"/>
        <v>0.31960063999999999</v>
      </c>
      <c r="N6316" s="5">
        <v>1761.6241743462401</v>
      </c>
      <c r="O6316" s="3">
        <v>47.289765841920151</v>
      </c>
      <c r="P6316" s="7">
        <v>2.6844412406789291E-2</v>
      </c>
      <c r="Q6316" s="9">
        <f t="shared" si="715"/>
        <v>47.231148441855638</v>
      </c>
      <c r="R6316" s="7">
        <f t="shared" si="716"/>
        <v>2.6811137772552243E-2</v>
      </c>
      <c r="S6316" t="s">
        <v>483</v>
      </c>
      <c r="T6316" t="s">
        <v>581</v>
      </c>
      <c r="U6316">
        <v>99</v>
      </c>
      <c r="V6316">
        <f t="shared" si="719"/>
        <v>30.1752</v>
      </c>
      <c r="W6316">
        <f t="shared" si="717"/>
        <v>2248.8471763895368</v>
      </c>
      <c r="X6316">
        <f t="shared" si="718"/>
        <v>1140.3161911903132</v>
      </c>
    </row>
    <row r="6317" spans="1:24">
      <c r="A6317" t="s">
        <v>343</v>
      </c>
      <c r="B6317">
        <v>2006012</v>
      </c>
      <c r="C6317">
        <v>17</v>
      </c>
      <c r="D6317">
        <v>3</v>
      </c>
      <c r="E6317" s="28" t="s">
        <v>533</v>
      </c>
      <c r="F6317" t="s">
        <v>581</v>
      </c>
      <c r="G6317" t="s">
        <v>581</v>
      </c>
      <c r="H6317">
        <v>14</v>
      </c>
      <c r="I6317" s="3">
        <v>0.18285714285714286</v>
      </c>
      <c r="J6317">
        <v>38.4</v>
      </c>
      <c r="K6317">
        <f t="shared" si="713"/>
        <v>15</v>
      </c>
      <c r="L6317">
        <v>-3.1199999999999999E-4</v>
      </c>
      <c r="M6317">
        <f t="shared" si="714"/>
        <v>0.18245778285714287</v>
      </c>
      <c r="N6317" s="5">
        <v>1158.1166960639998</v>
      </c>
      <c r="O6317" s="3">
        <v>21.954321390445564</v>
      </c>
      <c r="P6317" s="7">
        <v>1.895691640148181E-2</v>
      </c>
      <c r="Q6317" s="9">
        <f t="shared" si="715"/>
        <v>21.906601720233155</v>
      </c>
      <c r="R6317" s="7">
        <f t="shared" si="716"/>
        <v>1.8915711857609343E-2</v>
      </c>
      <c r="S6317" t="s">
        <v>483</v>
      </c>
      <c r="T6317" t="s">
        <v>581</v>
      </c>
      <c r="U6317">
        <v>76</v>
      </c>
      <c r="V6317">
        <f t="shared" si="719"/>
        <v>23.1648</v>
      </c>
      <c r="W6317">
        <f t="shared" si="717"/>
        <v>1232.0853915954904</v>
      </c>
      <c r="X6317">
        <f t="shared" si="718"/>
        <v>624.74984326015056</v>
      </c>
    </row>
    <row r="6318" spans="1:24">
      <c r="A6318" t="s">
        <v>343</v>
      </c>
      <c r="B6318">
        <v>2006012</v>
      </c>
      <c r="C6318">
        <v>19</v>
      </c>
      <c r="D6318">
        <v>4</v>
      </c>
      <c r="E6318" s="28" t="s">
        <v>533</v>
      </c>
      <c r="F6318" t="s">
        <v>581</v>
      </c>
      <c r="G6318" t="s">
        <v>581</v>
      </c>
      <c r="H6318">
        <v>14</v>
      </c>
      <c r="I6318" s="3">
        <v>0.18285714285714286</v>
      </c>
      <c r="J6318">
        <v>33.792000000000002</v>
      </c>
      <c r="K6318">
        <f t="shared" si="713"/>
        <v>13.200000000000001</v>
      </c>
      <c r="L6318">
        <v>-3.1199999999999999E-4</v>
      </c>
      <c r="M6318">
        <f t="shared" si="714"/>
        <v>0.18245778285714287</v>
      </c>
      <c r="N6318" s="5">
        <v>896.84556943196174</v>
      </c>
      <c r="O6318" s="3">
        <v>19.307197471597622</v>
      </c>
      <c r="P6318" s="7">
        <v>2.1527895247145268E-2</v>
      </c>
      <c r="Q6318" s="9">
        <f t="shared" si="715"/>
        <v>19.265259162062183</v>
      </c>
      <c r="R6318" s="7">
        <f t="shared" si="716"/>
        <v>2.148113322817025E-2</v>
      </c>
      <c r="S6318" t="s">
        <v>483</v>
      </c>
      <c r="T6318" t="s">
        <v>581</v>
      </c>
      <c r="U6318">
        <v>76</v>
      </c>
      <c r="V6318">
        <f t="shared" si="719"/>
        <v>23.1648</v>
      </c>
      <c r="W6318">
        <f t="shared" si="717"/>
        <v>956.72094615543494</v>
      </c>
      <c r="X6318">
        <f t="shared" si="718"/>
        <v>485.12162000419795</v>
      </c>
    </row>
    <row r="6319" spans="1:24">
      <c r="A6319" t="s">
        <v>343</v>
      </c>
      <c r="B6319">
        <v>2014012</v>
      </c>
      <c r="C6319">
        <v>2</v>
      </c>
      <c r="D6319">
        <v>1</v>
      </c>
      <c r="E6319" s="28" t="s">
        <v>533</v>
      </c>
      <c r="F6319" t="s">
        <v>581</v>
      </c>
      <c r="G6319" t="s">
        <v>581</v>
      </c>
      <c r="H6319">
        <v>12</v>
      </c>
      <c r="I6319" s="3">
        <v>0.21333333333333335</v>
      </c>
      <c r="J6319">
        <v>18.687999999999999</v>
      </c>
      <c r="K6319">
        <f t="shared" si="713"/>
        <v>7.3</v>
      </c>
      <c r="L6319">
        <v>-3.1199999999999999E-4</v>
      </c>
      <c r="M6319">
        <f t="shared" si="714"/>
        <v>0.21293397333333336</v>
      </c>
      <c r="N6319" s="5">
        <v>274.29350548111358</v>
      </c>
      <c r="O6319" s="3">
        <v>12.381840429055996</v>
      </c>
      <c r="P6319" s="7">
        <v>4.5140844320532211E-2</v>
      </c>
      <c r="Q6319" s="9">
        <f t="shared" si="715"/>
        <v>12.358928579667442</v>
      </c>
      <c r="R6319" s="7">
        <f t="shared" si="716"/>
        <v>4.5057313909017849E-2</v>
      </c>
      <c r="S6319" t="s">
        <v>483</v>
      </c>
      <c r="T6319" t="s">
        <v>498</v>
      </c>
      <c r="U6319">
        <v>28</v>
      </c>
      <c r="V6319">
        <f t="shared" si="719"/>
        <v>8.5343999999999998</v>
      </c>
      <c r="W6319">
        <f t="shared" si="717"/>
        <v>146.37875405980273</v>
      </c>
      <c r="X6319">
        <f t="shared" si="718"/>
        <v>74.223835684842001</v>
      </c>
    </row>
    <row r="6320" spans="1:24">
      <c r="A6320" t="s">
        <v>343</v>
      </c>
      <c r="B6320">
        <v>2014012</v>
      </c>
      <c r="C6320">
        <v>4</v>
      </c>
      <c r="D6320">
        <v>3</v>
      </c>
      <c r="E6320" s="28" t="s">
        <v>533</v>
      </c>
      <c r="F6320" t="s">
        <v>581</v>
      </c>
      <c r="G6320" t="s">
        <v>581</v>
      </c>
      <c r="H6320">
        <v>10</v>
      </c>
      <c r="I6320" s="3">
        <v>0.25600000000000001</v>
      </c>
      <c r="J6320">
        <v>48.64</v>
      </c>
      <c r="K6320">
        <f t="shared" si="713"/>
        <v>19</v>
      </c>
      <c r="L6320">
        <v>-3.1199999999999999E-4</v>
      </c>
      <c r="M6320">
        <f t="shared" si="714"/>
        <v>0.25560063999999999</v>
      </c>
      <c r="N6320" s="5">
        <v>1858.1338990182401</v>
      </c>
      <c r="O6320" s="3">
        <v>38.912721607065592</v>
      </c>
      <c r="P6320" s="7">
        <v>2.0941828588147193E-2</v>
      </c>
      <c r="Q6320" s="9">
        <f t="shared" si="715"/>
        <v>38.852337826325751</v>
      </c>
      <c r="R6320" s="7">
        <f t="shared" si="716"/>
        <v>2.0909331586304786E-2</v>
      </c>
      <c r="S6320" t="s">
        <v>481</v>
      </c>
      <c r="T6320" t="s">
        <v>581</v>
      </c>
      <c r="U6320">
        <v>74</v>
      </c>
      <c r="V6320">
        <f t="shared" si="719"/>
        <v>22.555200000000003</v>
      </c>
      <c r="W6320">
        <f t="shared" si="717"/>
        <v>1930.2135723817571</v>
      </c>
      <c r="X6320">
        <f t="shared" si="718"/>
        <v>978.74760550690053</v>
      </c>
    </row>
    <row r="6321" spans="1:24">
      <c r="A6321" t="s">
        <v>343</v>
      </c>
      <c r="B6321">
        <v>2014012</v>
      </c>
      <c r="C6321">
        <v>4</v>
      </c>
      <c r="D6321">
        <v>1</v>
      </c>
      <c r="E6321" s="28" t="s">
        <v>533</v>
      </c>
      <c r="F6321" t="s">
        <v>581</v>
      </c>
      <c r="G6321" t="s">
        <v>581</v>
      </c>
      <c r="H6321">
        <v>13</v>
      </c>
      <c r="I6321" s="3">
        <v>0.19692307692307692</v>
      </c>
      <c r="J6321">
        <v>52.223999999999997</v>
      </c>
      <c r="K6321">
        <f t="shared" si="713"/>
        <v>20.399999999999999</v>
      </c>
      <c r="L6321">
        <v>-3.1199999999999999E-4</v>
      </c>
      <c r="M6321">
        <f t="shared" si="714"/>
        <v>0.19652371692307694</v>
      </c>
      <c r="N6321" s="5">
        <v>2142.0526410399743</v>
      </c>
      <c r="O6321" s="3">
        <v>32.186659931081472</v>
      </c>
      <c r="P6321" s="7">
        <v>1.5026082606193437E-2</v>
      </c>
      <c r="Q6321" s="9">
        <f t="shared" si="715"/>
        <v>32.121631437361209</v>
      </c>
      <c r="R6321" s="7">
        <f t="shared" si="716"/>
        <v>1.4995724578349317E-2</v>
      </c>
      <c r="S6321" t="s">
        <v>481</v>
      </c>
      <c r="T6321" t="s">
        <v>581</v>
      </c>
      <c r="U6321">
        <v>71</v>
      </c>
      <c r="V6321">
        <f t="shared" si="719"/>
        <v>21.640800000000002</v>
      </c>
      <c r="W6321">
        <f t="shared" si="717"/>
        <v>2157.7893019549542</v>
      </c>
      <c r="X6321">
        <f t="shared" si="718"/>
        <v>1094.1437479743929</v>
      </c>
    </row>
    <row r="6322" spans="1:24">
      <c r="A6322" t="s">
        <v>343</v>
      </c>
      <c r="B6322">
        <v>2014012</v>
      </c>
      <c r="C6322">
        <v>5</v>
      </c>
      <c r="D6322">
        <v>1</v>
      </c>
      <c r="E6322" s="28" t="s">
        <v>533</v>
      </c>
      <c r="F6322" t="s">
        <v>581</v>
      </c>
      <c r="G6322" t="s">
        <v>581</v>
      </c>
      <c r="H6322">
        <v>15</v>
      </c>
      <c r="I6322" s="3">
        <v>0.17066666666666666</v>
      </c>
      <c r="J6322">
        <v>19.712</v>
      </c>
      <c r="K6322">
        <f t="shared" si="713"/>
        <v>7.7</v>
      </c>
      <c r="L6322">
        <v>-3.1199999999999999E-4</v>
      </c>
      <c r="M6322">
        <f t="shared" si="714"/>
        <v>0.17026730666666667</v>
      </c>
      <c r="N6322" s="5">
        <v>305.17661737615362</v>
      </c>
      <c r="O6322" s="3">
        <v>10.477381831884857</v>
      </c>
      <c r="P6322" s="7">
        <v>3.4332190722759996E-2</v>
      </c>
      <c r="Q6322" s="9">
        <f t="shared" si="715"/>
        <v>10.453078213897191</v>
      </c>
      <c r="R6322" s="7">
        <f t="shared" si="716"/>
        <v>3.425255284553131E-2</v>
      </c>
      <c r="S6322" t="s">
        <v>483</v>
      </c>
      <c r="T6322" t="s">
        <v>581</v>
      </c>
      <c r="U6322">
        <v>34</v>
      </c>
      <c r="V6322">
        <f t="shared" si="719"/>
        <v>10.363200000000001</v>
      </c>
      <c r="W6322">
        <f t="shared" si="717"/>
        <v>186.58351153362773</v>
      </c>
      <c r="X6322">
        <f t="shared" si="718"/>
        <v>94.610341442822019</v>
      </c>
    </row>
    <row r="6323" spans="1:24">
      <c r="A6323" t="s">
        <v>343</v>
      </c>
      <c r="B6323">
        <v>2014012</v>
      </c>
      <c r="C6323">
        <v>5</v>
      </c>
      <c r="D6323">
        <v>3</v>
      </c>
      <c r="E6323" s="28" t="s">
        <v>533</v>
      </c>
      <c r="F6323" t="s">
        <v>581</v>
      </c>
      <c r="G6323" t="s">
        <v>581</v>
      </c>
      <c r="H6323">
        <v>11</v>
      </c>
      <c r="I6323" s="3">
        <v>0.23272727272727273</v>
      </c>
      <c r="J6323">
        <v>20.224</v>
      </c>
      <c r="K6323">
        <f t="shared" si="713"/>
        <v>7.9</v>
      </c>
      <c r="L6323">
        <v>-3.1199999999999999E-4</v>
      </c>
      <c r="M6323">
        <f t="shared" si="714"/>
        <v>0.23232791272727274</v>
      </c>
      <c r="N6323" s="5">
        <v>321.23583556157439</v>
      </c>
      <c r="O6323" s="3">
        <v>14.61630498074657</v>
      </c>
      <c r="P6323" s="7">
        <v>4.5500231800710542E-2</v>
      </c>
      <c r="Q6323" s="9">
        <f t="shared" si="715"/>
        <v>14.591514653910661</v>
      </c>
      <c r="R6323" s="7">
        <f t="shared" si="716"/>
        <v>4.5423060065519258E-2</v>
      </c>
      <c r="S6323" t="s">
        <v>481</v>
      </c>
      <c r="T6323" t="s">
        <v>491</v>
      </c>
      <c r="U6323">
        <v>37</v>
      </c>
      <c r="V6323">
        <f t="shared" si="719"/>
        <v>11.277600000000001</v>
      </c>
      <c r="W6323">
        <f t="shared" si="717"/>
        <v>208.37466668186508</v>
      </c>
      <c r="X6323">
        <f t="shared" si="718"/>
        <v>105.65991711037329</v>
      </c>
    </row>
    <row r="6324" spans="1:24">
      <c r="A6324" t="s">
        <v>343</v>
      </c>
      <c r="B6324">
        <v>2014012</v>
      </c>
      <c r="C6324">
        <v>7</v>
      </c>
      <c r="D6324">
        <v>4</v>
      </c>
      <c r="E6324" s="28" t="s">
        <v>533</v>
      </c>
      <c r="F6324" t="s">
        <v>581</v>
      </c>
      <c r="G6324" t="s">
        <v>581</v>
      </c>
      <c r="H6324">
        <v>17</v>
      </c>
      <c r="I6324" s="3">
        <v>0.15058823529411766</v>
      </c>
      <c r="J6324">
        <v>65.28</v>
      </c>
      <c r="K6324">
        <f t="shared" si="713"/>
        <v>25.5</v>
      </c>
      <c r="L6324">
        <v>-3.1199999999999999E-4</v>
      </c>
      <c r="M6324">
        <f t="shared" si="714"/>
        <v>0.15018887529411767</v>
      </c>
      <c r="N6324" s="5">
        <v>3346.95725162496</v>
      </c>
      <c r="O6324" s="3">
        <v>30.811871066175339</v>
      </c>
      <c r="P6324" s="7">
        <v>9.2059350477858848E-3</v>
      </c>
      <c r="Q6324" s="9">
        <f t="shared" si="715"/>
        <v>30.730345925953738</v>
      </c>
      <c r="R6324" s="7">
        <f t="shared" si="716"/>
        <v>9.1815770610855704E-3</v>
      </c>
      <c r="S6324" t="s">
        <v>481</v>
      </c>
      <c r="T6324" t="s">
        <v>581</v>
      </c>
      <c r="U6324">
        <v>98</v>
      </c>
      <c r="V6324">
        <f t="shared" si="719"/>
        <v>29.8704</v>
      </c>
      <c r="W6324">
        <f t="shared" si="717"/>
        <v>4213.3047377323073</v>
      </c>
      <c r="X6324">
        <f t="shared" si="718"/>
        <v>2136.4277934477082</v>
      </c>
    </row>
    <row r="6325" spans="1:24">
      <c r="A6325" t="s">
        <v>343</v>
      </c>
      <c r="B6325">
        <v>2014012</v>
      </c>
      <c r="C6325">
        <v>8</v>
      </c>
      <c r="D6325">
        <v>4</v>
      </c>
      <c r="E6325" s="28" t="s">
        <v>533</v>
      </c>
      <c r="F6325" t="s">
        <v>581</v>
      </c>
      <c r="G6325" t="s">
        <v>581</v>
      </c>
      <c r="H6325">
        <v>17</v>
      </c>
      <c r="I6325" s="3">
        <v>0.15058823529411766</v>
      </c>
      <c r="J6325">
        <v>47.36</v>
      </c>
      <c r="K6325">
        <f t="shared" si="713"/>
        <v>18.5</v>
      </c>
      <c r="L6325">
        <v>-3.1199999999999999E-4</v>
      </c>
      <c r="M6325">
        <f t="shared" si="714"/>
        <v>0.15018887529411767</v>
      </c>
      <c r="N6325" s="5">
        <v>1761.6241743462401</v>
      </c>
      <c r="O6325" s="3">
        <v>22.334153940453668</v>
      </c>
      <c r="P6325" s="7">
        <v>1.2678160453118294E-2</v>
      </c>
      <c r="Q6325" s="9">
        <f t="shared" si="715"/>
        <v>22.275111840617811</v>
      </c>
      <c r="R6325" s="7">
        <f t="shared" si="716"/>
        <v>1.2644644734671839E-2</v>
      </c>
      <c r="S6325" t="s">
        <v>481</v>
      </c>
      <c r="T6325" t="s">
        <v>581</v>
      </c>
      <c r="U6325">
        <v>81</v>
      </c>
      <c r="V6325">
        <f t="shared" si="719"/>
        <v>24.688800000000001</v>
      </c>
      <c r="W6325">
        <f t="shared" si="717"/>
        <v>1951.6871952534675</v>
      </c>
      <c r="X6325">
        <f t="shared" si="718"/>
        <v>989.63617103559011</v>
      </c>
    </row>
    <row r="6326" spans="1:24">
      <c r="A6326" t="s">
        <v>343</v>
      </c>
      <c r="B6326">
        <v>2014012</v>
      </c>
      <c r="C6326">
        <v>9</v>
      </c>
      <c r="D6326">
        <v>1</v>
      </c>
      <c r="E6326" s="28" t="s">
        <v>533</v>
      </c>
      <c r="F6326" t="s">
        <v>581</v>
      </c>
      <c r="G6326" t="s">
        <v>581</v>
      </c>
      <c r="H6326">
        <v>10</v>
      </c>
      <c r="I6326" s="3">
        <v>0.25600000000000001</v>
      </c>
      <c r="J6326">
        <v>54.016000000000005</v>
      </c>
      <c r="K6326">
        <f t="shared" si="713"/>
        <v>21.1</v>
      </c>
      <c r="L6326">
        <v>-3.1199999999999999E-4</v>
      </c>
      <c r="M6326">
        <f t="shared" si="714"/>
        <v>0.25560063999999999</v>
      </c>
      <c r="N6326" s="5">
        <v>2291.5783744651271</v>
      </c>
      <c r="O6326" s="3">
        <v>43.236357341184387</v>
      </c>
      <c r="P6326" s="7">
        <v>1.8867501030278358E-2</v>
      </c>
      <c r="Q6326" s="9">
        <f t="shared" si="715"/>
        <v>43.169228619993682</v>
      </c>
      <c r="R6326" s="7">
        <f t="shared" si="716"/>
        <v>1.8838207368783416E-2</v>
      </c>
      <c r="S6326" t="s">
        <v>481</v>
      </c>
      <c r="T6326" t="s">
        <v>497</v>
      </c>
      <c r="U6326">
        <v>85</v>
      </c>
      <c r="V6326">
        <f t="shared" si="719"/>
        <v>25.908000000000001</v>
      </c>
      <c r="W6326">
        <f t="shared" si="717"/>
        <v>2619.4085872632832</v>
      </c>
      <c r="X6326">
        <f t="shared" si="718"/>
        <v>1328.2156541178313</v>
      </c>
    </row>
    <row r="6327" spans="1:24">
      <c r="A6327" t="s">
        <v>343</v>
      </c>
      <c r="B6327">
        <v>2014012</v>
      </c>
      <c r="C6327">
        <v>16</v>
      </c>
      <c r="D6327">
        <v>2</v>
      </c>
      <c r="E6327" s="28" t="s">
        <v>533</v>
      </c>
      <c r="F6327" t="s">
        <v>581</v>
      </c>
      <c r="G6327" t="s">
        <v>581</v>
      </c>
      <c r="H6327">
        <v>12</v>
      </c>
      <c r="I6327" s="3">
        <v>0.21333333333333335</v>
      </c>
      <c r="J6327">
        <v>46.848000000000006</v>
      </c>
      <c r="K6327">
        <f t="shared" si="713"/>
        <v>18.3</v>
      </c>
      <c r="L6327">
        <v>-3.1199999999999999E-4</v>
      </c>
      <c r="M6327">
        <f t="shared" si="714"/>
        <v>0.21293397333333336</v>
      </c>
      <c r="N6327" s="5">
        <v>1723.7408904216582</v>
      </c>
      <c r="O6327" s="3">
        <v>31.254853554176464</v>
      </c>
      <c r="P6327" s="7">
        <v>1.8131990560675836E-2</v>
      </c>
      <c r="Q6327" s="9">
        <f t="shared" si="715"/>
        <v>31.196611124406076</v>
      </c>
      <c r="R6327" s="7">
        <f t="shared" si="716"/>
        <v>1.8098202170498387E-2</v>
      </c>
      <c r="S6327" t="s">
        <v>481</v>
      </c>
      <c r="T6327" t="s">
        <v>581</v>
      </c>
      <c r="U6327">
        <v>88</v>
      </c>
      <c r="V6327">
        <f t="shared" si="719"/>
        <v>26.822400000000002</v>
      </c>
      <c r="W6327">
        <f t="shared" si="717"/>
        <v>2025.3146585392128</v>
      </c>
      <c r="X6327">
        <f t="shared" si="718"/>
        <v>1026.970227961503</v>
      </c>
    </row>
    <row r="6328" spans="1:24">
      <c r="A6328" t="s">
        <v>343</v>
      </c>
      <c r="B6328">
        <v>2014012</v>
      </c>
      <c r="C6328">
        <v>16</v>
      </c>
      <c r="D6328">
        <v>1</v>
      </c>
      <c r="E6328" s="28" t="s">
        <v>533</v>
      </c>
      <c r="F6328" t="s">
        <v>581</v>
      </c>
      <c r="G6328" t="s">
        <v>581</v>
      </c>
      <c r="H6328">
        <v>12</v>
      </c>
      <c r="I6328" s="3">
        <v>0.21333333333333335</v>
      </c>
      <c r="J6328">
        <v>61.951999999999998</v>
      </c>
      <c r="K6328">
        <f t="shared" si="713"/>
        <v>24.2</v>
      </c>
      <c r="L6328">
        <v>-3.1199999999999999E-4</v>
      </c>
      <c r="M6328">
        <f t="shared" si="714"/>
        <v>0.21293397333333336</v>
      </c>
      <c r="N6328" s="5">
        <v>3014.3976083685375</v>
      </c>
      <c r="O6328" s="3">
        <v>41.377651503104353</v>
      </c>
      <c r="P6328" s="7">
        <v>1.3726673411706596E-2</v>
      </c>
      <c r="Q6328" s="9">
        <f t="shared" si="715"/>
        <v>41.300459034765836</v>
      </c>
      <c r="R6328" s="7">
        <f t="shared" si="716"/>
        <v>1.3701065486552921E-2</v>
      </c>
      <c r="S6328" t="s">
        <v>481</v>
      </c>
      <c r="T6328" t="s">
        <v>581</v>
      </c>
      <c r="U6328">
        <v>97</v>
      </c>
      <c r="V6328">
        <f t="shared" si="719"/>
        <v>29.5656</v>
      </c>
      <c r="W6328">
        <f t="shared" si="717"/>
        <v>3771.4644595536502</v>
      </c>
      <c r="X6328">
        <f t="shared" si="718"/>
        <v>1912.385169112491</v>
      </c>
    </row>
    <row r="6329" spans="1:24">
      <c r="A6329" t="s">
        <v>343</v>
      </c>
      <c r="B6329">
        <v>2014012</v>
      </c>
      <c r="C6329">
        <v>17</v>
      </c>
      <c r="D6329">
        <v>2</v>
      </c>
      <c r="E6329" s="28" t="s">
        <v>533</v>
      </c>
      <c r="F6329" t="s">
        <v>581</v>
      </c>
      <c r="G6329" t="s">
        <v>581</v>
      </c>
      <c r="H6329">
        <v>13</v>
      </c>
      <c r="I6329" s="3">
        <v>0.19692307692307692</v>
      </c>
      <c r="J6329">
        <v>78.847999999999999</v>
      </c>
      <c r="K6329">
        <f t="shared" si="713"/>
        <v>30.8</v>
      </c>
      <c r="L6329">
        <v>-3.1199999999999999E-4</v>
      </c>
      <c r="M6329">
        <f t="shared" si="714"/>
        <v>0.19652371692307694</v>
      </c>
      <c r="N6329" s="5">
        <v>4882.8258780184578</v>
      </c>
      <c r="O6329" s="3">
        <v>48.657653203913874</v>
      </c>
      <c r="P6329" s="7">
        <v>9.9650600737088042E-3</v>
      </c>
      <c r="Q6329" s="9">
        <f t="shared" si="715"/>
        <v>48.559221274223113</v>
      </c>
      <c r="R6329" s="7">
        <f t="shared" si="716"/>
        <v>9.9449012697395943E-3</v>
      </c>
      <c r="S6329" t="s">
        <v>481</v>
      </c>
      <c r="T6329" t="s">
        <v>581</v>
      </c>
      <c r="U6329">
        <v>96</v>
      </c>
      <c r="V6329">
        <f t="shared" si="719"/>
        <v>29.260800000000003</v>
      </c>
      <c r="W6329">
        <f t="shared" si="717"/>
        <v>6033.6175299331708</v>
      </c>
      <c r="X6329">
        <f t="shared" si="718"/>
        <v>3059.4483400506233</v>
      </c>
    </row>
    <row r="6330" spans="1:24">
      <c r="A6330" t="s">
        <v>343</v>
      </c>
      <c r="B6330">
        <v>2014012</v>
      </c>
      <c r="C6330">
        <v>18</v>
      </c>
      <c r="D6330">
        <v>3</v>
      </c>
      <c r="E6330" s="28" t="s">
        <v>533</v>
      </c>
      <c r="F6330" t="s">
        <v>581</v>
      </c>
      <c r="G6330" t="s">
        <v>581</v>
      </c>
      <c r="H6330">
        <v>19</v>
      </c>
      <c r="I6330" s="3">
        <v>0.13473684210526315</v>
      </c>
      <c r="J6330">
        <v>36.864000000000004</v>
      </c>
      <c r="K6330">
        <f t="shared" si="713"/>
        <v>14.400000000000002</v>
      </c>
      <c r="L6330">
        <v>-3.1199999999999999E-4</v>
      </c>
      <c r="M6330">
        <f t="shared" si="714"/>
        <v>0.13433748210526317</v>
      </c>
      <c r="N6330" s="5">
        <v>1067.3203470925828</v>
      </c>
      <c r="O6330" s="3">
        <v>15.547066364868289</v>
      </c>
      <c r="P6330" s="7">
        <v>1.4566448027735095E-2</v>
      </c>
      <c r="Q6330" s="9">
        <f t="shared" si="715"/>
        <v>15.501153156811315</v>
      </c>
      <c r="R6330" s="7">
        <f t="shared" si="716"/>
        <v>1.4523430757257637E-2</v>
      </c>
      <c r="S6330" t="s">
        <v>481</v>
      </c>
      <c r="T6330" t="s">
        <v>581</v>
      </c>
      <c r="U6330">
        <v>85</v>
      </c>
      <c r="V6330">
        <f t="shared" si="719"/>
        <v>25.908000000000001</v>
      </c>
      <c r="W6330">
        <f t="shared" si="717"/>
        <v>1229.9495171379845</v>
      </c>
      <c r="X6330">
        <f t="shared" si="718"/>
        <v>623.66681180660646</v>
      </c>
    </row>
    <row r="6331" spans="1:24">
      <c r="A6331" t="s">
        <v>343</v>
      </c>
      <c r="B6331">
        <v>2014012</v>
      </c>
      <c r="C6331">
        <v>18</v>
      </c>
      <c r="D6331">
        <v>1</v>
      </c>
      <c r="E6331" s="28" t="s">
        <v>533</v>
      </c>
      <c r="F6331" t="s">
        <v>581</v>
      </c>
      <c r="G6331" t="s">
        <v>581</v>
      </c>
      <c r="H6331">
        <v>16</v>
      </c>
      <c r="I6331" s="3">
        <v>0.16</v>
      </c>
      <c r="J6331">
        <v>45.311999999999998</v>
      </c>
      <c r="K6331">
        <f t="shared" si="713"/>
        <v>17.7</v>
      </c>
      <c r="L6331">
        <v>-3.1199999999999999E-4</v>
      </c>
      <c r="M6331">
        <f t="shared" si="714"/>
        <v>0.15960064000000002</v>
      </c>
      <c r="N6331" s="5">
        <v>1612.5616875995133</v>
      </c>
      <c r="O6331" s="3">
        <v>22.69587061324793</v>
      </c>
      <c r="P6331" s="7">
        <v>1.4074420090578604E-2</v>
      </c>
      <c r="Q6331" s="9">
        <f t="shared" si="715"/>
        <v>22.639421599062718</v>
      </c>
      <c r="R6331" s="7">
        <f t="shared" si="716"/>
        <v>1.4039414289176214E-2</v>
      </c>
      <c r="S6331" t="s">
        <v>481</v>
      </c>
      <c r="T6331" t="s">
        <v>581</v>
      </c>
      <c r="U6331">
        <v>89</v>
      </c>
      <c r="V6331">
        <f t="shared" si="719"/>
        <v>27.127200000000002</v>
      </c>
      <c r="W6331">
        <f t="shared" si="717"/>
        <v>1911.217676404066</v>
      </c>
      <c r="X6331">
        <f t="shared" si="718"/>
        <v>969.11541352118059</v>
      </c>
    </row>
    <row r="6332" spans="1:24">
      <c r="A6332" t="s">
        <v>343</v>
      </c>
      <c r="B6332">
        <v>2014012</v>
      </c>
      <c r="C6332">
        <v>19</v>
      </c>
      <c r="D6332">
        <v>3</v>
      </c>
      <c r="E6332" s="28" t="s">
        <v>533</v>
      </c>
      <c r="F6332" t="s">
        <v>581</v>
      </c>
      <c r="G6332" t="s">
        <v>581</v>
      </c>
      <c r="H6332">
        <v>11</v>
      </c>
      <c r="I6332" s="3">
        <v>0.23272727272727273</v>
      </c>
      <c r="J6332">
        <v>56.32</v>
      </c>
      <c r="K6332">
        <f t="shared" si="713"/>
        <v>22</v>
      </c>
      <c r="L6332">
        <v>-3.1199999999999999E-4</v>
      </c>
      <c r="M6332">
        <f t="shared" si="714"/>
        <v>0.23232791272727274</v>
      </c>
      <c r="N6332" s="5">
        <v>2491.2376928665603</v>
      </c>
      <c r="O6332" s="3">
        <v>41.00732829289791</v>
      </c>
      <c r="P6332" s="7">
        <v>1.64606245362772E-2</v>
      </c>
      <c r="Q6332" s="9">
        <f t="shared" si="715"/>
        <v>40.937250550752502</v>
      </c>
      <c r="R6332" s="7">
        <f t="shared" si="716"/>
        <v>1.6432494847028332E-2</v>
      </c>
      <c r="S6332" t="s">
        <v>485</v>
      </c>
      <c r="T6332" t="s">
        <v>484</v>
      </c>
      <c r="U6332">
        <v>85</v>
      </c>
      <c r="V6332">
        <f t="shared" si="719"/>
        <v>25.908000000000001</v>
      </c>
      <c r="W6332">
        <f t="shared" si="717"/>
        <v>2845.1057845934579</v>
      </c>
      <c r="X6332">
        <f t="shared" si="718"/>
        <v>1442.6592548764511</v>
      </c>
    </row>
    <row r="6333" spans="1:24">
      <c r="A6333" t="s">
        <v>343</v>
      </c>
      <c r="B6333">
        <v>2014012</v>
      </c>
      <c r="C6333">
        <v>20</v>
      </c>
      <c r="D6333">
        <v>1</v>
      </c>
      <c r="E6333" s="28" t="s">
        <v>533</v>
      </c>
      <c r="F6333" t="s">
        <v>581</v>
      </c>
      <c r="G6333" t="s">
        <v>581</v>
      </c>
      <c r="H6333">
        <v>12</v>
      </c>
      <c r="I6333" s="3">
        <v>0.21333333333333335</v>
      </c>
      <c r="J6333">
        <v>42.752000000000002</v>
      </c>
      <c r="K6333">
        <f t="shared" si="713"/>
        <v>16.7</v>
      </c>
      <c r="L6333">
        <v>-3.1199999999999999E-4</v>
      </c>
      <c r="M6333">
        <f t="shared" si="714"/>
        <v>0.21293397333333336</v>
      </c>
      <c r="N6333" s="5">
        <v>1435.4985127346179</v>
      </c>
      <c r="O6333" s="3">
        <v>28.50968800870416</v>
      </c>
      <c r="P6333" s="7">
        <v>1.9860478959600827E-2</v>
      </c>
      <c r="Q6333" s="9">
        <f t="shared" si="715"/>
        <v>28.456584572443951</v>
      </c>
      <c r="R6333" s="7">
        <f t="shared" si="716"/>
        <v>1.9823485931890164E-2</v>
      </c>
      <c r="S6333" t="s">
        <v>481</v>
      </c>
      <c r="T6333" t="s">
        <v>581</v>
      </c>
      <c r="U6333">
        <v>94</v>
      </c>
      <c r="V6333">
        <f t="shared" si="719"/>
        <v>28.651200000000003</v>
      </c>
      <c r="W6333">
        <f t="shared" si="717"/>
        <v>1770.5077134774972</v>
      </c>
      <c r="X6333">
        <f t="shared" si="718"/>
        <v>897.76603474989417</v>
      </c>
    </row>
    <row r="6334" spans="1:24">
      <c r="A6334" t="s">
        <v>343</v>
      </c>
      <c r="B6334">
        <v>2014012</v>
      </c>
      <c r="C6334">
        <v>21</v>
      </c>
      <c r="D6334">
        <v>3</v>
      </c>
      <c r="E6334" s="28" t="s">
        <v>533</v>
      </c>
      <c r="F6334" t="s">
        <v>581</v>
      </c>
      <c r="G6334" t="s">
        <v>581</v>
      </c>
      <c r="H6334">
        <v>9</v>
      </c>
      <c r="I6334" s="3">
        <v>0.28444444444444444</v>
      </c>
      <c r="J6334">
        <v>42.496000000000002</v>
      </c>
      <c r="K6334">
        <f t="shared" si="713"/>
        <v>16.600000000000001</v>
      </c>
      <c r="L6334">
        <v>-3.1199999999999999E-4</v>
      </c>
      <c r="M6334">
        <f t="shared" si="714"/>
        <v>0.28404508444444443</v>
      </c>
      <c r="N6334" s="5">
        <v>1418.3583856328707</v>
      </c>
      <c r="O6334" s="3">
        <v>37.720608050744673</v>
      </c>
      <c r="P6334" s="7">
        <v>2.6594553557712959E-2</v>
      </c>
      <c r="Q6334" s="9">
        <f t="shared" si="715"/>
        <v>37.668004088009887</v>
      </c>
      <c r="R6334" s="7">
        <f t="shared" si="716"/>
        <v>2.6557465637432984E-2</v>
      </c>
      <c r="S6334" t="s">
        <v>483</v>
      </c>
      <c r="T6334" t="s">
        <v>581</v>
      </c>
      <c r="U6334">
        <v>79</v>
      </c>
      <c r="V6334">
        <f t="shared" si="719"/>
        <v>24.0792</v>
      </c>
      <c r="W6334">
        <f t="shared" si="717"/>
        <v>1547.4410486128568</v>
      </c>
      <c r="X6334">
        <f t="shared" si="718"/>
        <v>784.65629019697553</v>
      </c>
    </row>
    <row r="6335" spans="1:24">
      <c r="A6335" t="s">
        <v>343</v>
      </c>
      <c r="B6335">
        <v>2014012</v>
      </c>
      <c r="C6335">
        <v>21</v>
      </c>
      <c r="D6335">
        <v>1</v>
      </c>
      <c r="E6335" s="28" t="s">
        <v>533</v>
      </c>
      <c r="F6335" t="s">
        <v>581</v>
      </c>
      <c r="G6335" t="s">
        <v>581</v>
      </c>
      <c r="H6335">
        <v>10</v>
      </c>
      <c r="I6335" s="3">
        <v>0.25600000000000001</v>
      </c>
      <c r="J6335">
        <v>52.991999999999997</v>
      </c>
      <c r="K6335">
        <f t="shared" si="713"/>
        <v>20.7</v>
      </c>
      <c r="L6335">
        <v>-3.1199999999999999E-4</v>
      </c>
      <c r="M6335">
        <f t="shared" si="714"/>
        <v>0.25560063999999999</v>
      </c>
      <c r="N6335" s="5">
        <v>2205.5174359842817</v>
      </c>
      <c r="O6335" s="3">
        <v>42.412807677542673</v>
      </c>
      <c r="P6335" s="7">
        <v>1.9230320733608083E-2</v>
      </c>
      <c r="Q6335" s="9">
        <f t="shared" si="715"/>
        <v>42.346963706913868</v>
      </c>
      <c r="R6335" s="7">
        <f t="shared" si="716"/>
        <v>1.9200466528171065E-2</v>
      </c>
      <c r="S6335" t="s">
        <v>481</v>
      </c>
      <c r="T6335" t="s">
        <v>581</v>
      </c>
      <c r="U6335">
        <v>88</v>
      </c>
      <c r="V6335">
        <f t="shared" si="719"/>
        <v>26.822400000000002</v>
      </c>
      <c r="W6335">
        <f t="shared" si="717"/>
        <v>2584.6058599946441</v>
      </c>
      <c r="X6335">
        <f t="shared" si="718"/>
        <v>1310.5683396099043</v>
      </c>
    </row>
    <row r="6336" spans="1:24">
      <c r="A6336" t="s">
        <v>89</v>
      </c>
      <c r="B6336">
        <v>2006012</v>
      </c>
      <c r="C6336">
        <v>1</v>
      </c>
      <c r="D6336">
        <v>3</v>
      </c>
      <c r="E6336" s="28" t="s">
        <v>533</v>
      </c>
      <c r="F6336" t="s">
        <v>581</v>
      </c>
      <c r="G6336" t="s">
        <v>581</v>
      </c>
      <c r="H6336">
        <v>9</v>
      </c>
      <c r="I6336" s="3">
        <v>0.28444444444444444</v>
      </c>
      <c r="J6336">
        <v>69.12</v>
      </c>
      <c r="K6336">
        <f t="shared" si="713"/>
        <v>27</v>
      </c>
      <c r="L6336">
        <v>-3.1199999999999999E-4</v>
      </c>
      <c r="M6336">
        <f t="shared" si="714"/>
        <v>0.28404508444444443</v>
      </c>
      <c r="N6336" s="5">
        <v>3752.2980952473608</v>
      </c>
      <c r="O6336" s="3">
        <v>61.512042778168997</v>
      </c>
      <c r="P6336" s="7">
        <v>1.639316525946587E-2</v>
      </c>
      <c r="Q6336" s="9">
        <f t="shared" si="715"/>
        <v>61.426035262955452</v>
      </c>
      <c r="R6336" s="7">
        <f t="shared" si="716"/>
        <v>1.6370243968824683E-2</v>
      </c>
      <c r="S6336" t="s">
        <v>481</v>
      </c>
      <c r="T6336" t="s">
        <v>581</v>
      </c>
      <c r="U6336">
        <v>99</v>
      </c>
      <c r="V6336">
        <f t="shared" si="719"/>
        <v>30.1752</v>
      </c>
      <c r="W6336">
        <f t="shared" si="717"/>
        <v>4751.784629640767</v>
      </c>
      <c r="X6336">
        <f t="shared" si="718"/>
        <v>2409.4731767980552</v>
      </c>
    </row>
    <row r="6337" spans="1:24">
      <c r="A6337" t="s">
        <v>89</v>
      </c>
      <c r="B6337">
        <v>2006012</v>
      </c>
      <c r="C6337">
        <v>2</v>
      </c>
      <c r="D6337">
        <v>2</v>
      </c>
      <c r="E6337" s="28" t="s">
        <v>533</v>
      </c>
      <c r="F6337" t="s">
        <v>581</v>
      </c>
      <c r="G6337" t="s">
        <v>581</v>
      </c>
      <c r="H6337">
        <v>18</v>
      </c>
      <c r="I6337" s="3">
        <v>0.14222222222222222</v>
      </c>
      <c r="J6337">
        <v>21.76</v>
      </c>
      <c r="K6337">
        <f t="shared" si="713"/>
        <v>8.5</v>
      </c>
      <c r="L6337">
        <v>-3.1199999999999999E-4</v>
      </c>
      <c r="M6337">
        <f t="shared" si="714"/>
        <v>0.14182286222222223</v>
      </c>
      <c r="N6337" s="5">
        <v>371.88413906944004</v>
      </c>
      <c r="O6337" s="3">
        <v>9.6589158081421935</v>
      </c>
      <c r="P6337" s="7">
        <v>2.5972916813047069E-2</v>
      </c>
      <c r="Q6337" s="9">
        <f t="shared" si="715"/>
        <v>9.6319713539682255</v>
      </c>
      <c r="R6337" s="7">
        <f t="shared" si="716"/>
        <v>2.5900462918558881E-2</v>
      </c>
      <c r="S6337" t="s">
        <v>483</v>
      </c>
      <c r="T6337" t="s">
        <v>581</v>
      </c>
      <c r="U6337">
        <v>53</v>
      </c>
      <c r="V6337">
        <f t="shared" si="719"/>
        <v>16.154400000000003</v>
      </c>
      <c r="W6337">
        <f t="shared" si="717"/>
        <v>310.44207809501768</v>
      </c>
      <c r="X6337">
        <f t="shared" si="718"/>
        <v>157.41493321340636</v>
      </c>
    </row>
    <row r="6338" spans="1:24">
      <c r="A6338" t="s">
        <v>89</v>
      </c>
      <c r="B6338">
        <v>2006012</v>
      </c>
      <c r="C6338">
        <v>2</v>
      </c>
      <c r="D6338">
        <v>3</v>
      </c>
      <c r="E6338" s="28" t="s">
        <v>533</v>
      </c>
      <c r="F6338" t="s">
        <v>581</v>
      </c>
      <c r="G6338" t="s">
        <v>581</v>
      </c>
      <c r="H6338">
        <v>17</v>
      </c>
      <c r="I6338" s="3">
        <v>0.15058823529411766</v>
      </c>
      <c r="J6338">
        <v>27.391999999999999</v>
      </c>
      <c r="K6338">
        <f t="shared" ref="K6338:K6401" si="720">J6338/2.56</f>
        <v>10.7</v>
      </c>
      <c r="L6338">
        <v>-3.1199999999999999E-4</v>
      </c>
      <c r="M6338">
        <f t="shared" ref="M6338:M6401" si="721">I6338+L6338*1.28</f>
        <v>0.15018887529411767</v>
      </c>
      <c r="N6338" s="5">
        <v>589.30124681052166</v>
      </c>
      <c r="O6338" s="3">
        <v>12.887554857505645</v>
      </c>
      <c r="P6338" s="7">
        <v>2.1869213627592046E-2</v>
      </c>
      <c r="Q6338" s="9">
        <f t="shared" ref="Q6338:Q6401" si="722">(J6338*J6338 - (J6338 - 2*M6338)*(J6338 - 2*M6338))*3.1415926/4</f>
        <v>12.853565288386777</v>
      </c>
      <c r="R6338" s="7">
        <f t="shared" ref="R6338:R6401" si="723">Q6338/N6338</f>
        <v>2.1811535879067284E-2</v>
      </c>
      <c r="S6338" t="s">
        <v>482</v>
      </c>
      <c r="T6338" t="s">
        <v>581</v>
      </c>
      <c r="U6338">
        <v>46</v>
      </c>
      <c r="V6338">
        <f t="shared" si="719"/>
        <v>14.020800000000001</v>
      </c>
      <c r="W6338">
        <f t="shared" si="717"/>
        <v>442.93508305474347</v>
      </c>
      <c r="X6338">
        <f t="shared" si="718"/>
        <v>224.59776375931963</v>
      </c>
    </row>
    <row r="6339" spans="1:24">
      <c r="A6339" t="s">
        <v>199</v>
      </c>
      <c r="B6339">
        <v>2005007</v>
      </c>
      <c r="C6339">
        <v>1</v>
      </c>
      <c r="D6339">
        <v>4</v>
      </c>
      <c r="E6339" s="28" t="s">
        <v>533</v>
      </c>
      <c r="F6339" t="s">
        <v>581</v>
      </c>
      <c r="G6339" t="s">
        <v>581</v>
      </c>
      <c r="H6339">
        <v>16</v>
      </c>
      <c r="I6339" s="3">
        <v>0.16</v>
      </c>
      <c r="J6339">
        <v>40.96</v>
      </c>
      <c r="K6339">
        <f t="shared" si="720"/>
        <v>16</v>
      </c>
      <c r="L6339">
        <v>-3.1199999999999999E-4</v>
      </c>
      <c r="M6339">
        <f t="shared" si="721"/>
        <v>0.15960064000000002</v>
      </c>
      <c r="N6339" s="5">
        <v>1317.6794408550402</v>
      </c>
      <c r="O6339" s="3">
        <v>20.508316819200065</v>
      </c>
      <c r="P6339" s="7">
        <v>1.5563965091458245E-2</v>
      </c>
      <c r="Q6339" s="9">
        <f t="shared" si="722"/>
        <v>20.457327974013861</v>
      </c>
      <c r="R6339" s="7">
        <f t="shared" si="723"/>
        <v>1.5525269151000134E-2</v>
      </c>
      <c r="S6339" t="s">
        <v>483</v>
      </c>
      <c r="T6339" t="s">
        <v>581</v>
      </c>
      <c r="U6339">
        <v>79</v>
      </c>
      <c r="V6339">
        <f t="shared" si="719"/>
        <v>24.0792</v>
      </c>
      <c r="W6339">
        <f t="shared" si="717"/>
        <v>1438.723948919336</v>
      </c>
      <c r="X6339">
        <f t="shared" si="718"/>
        <v>729.52943660668097</v>
      </c>
    </row>
    <row r="6340" spans="1:24">
      <c r="A6340" t="s">
        <v>268</v>
      </c>
      <c r="B6340">
        <v>2008067</v>
      </c>
      <c r="C6340">
        <v>6</v>
      </c>
      <c r="D6340">
        <v>14</v>
      </c>
      <c r="E6340" s="28" t="s">
        <v>533</v>
      </c>
      <c r="F6340" t="s">
        <v>581</v>
      </c>
      <c r="G6340" t="s">
        <v>581</v>
      </c>
      <c r="H6340">
        <v>13</v>
      </c>
      <c r="I6340" s="3">
        <v>0.19692307692307692</v>
      </c>
      <c r="J6340">
        <v>38.143999999999998</v>
      </c>
      <c r="K6340">
        <f t="shared" si="720"/>
        <v>14.899999999999999</v>
      </c>
      <c r="L6340">
        <v>-3.1199999999999999E-4</v>
      </c>
      <c r="M6340">
        <f t="shared" si="721"/>
        <v>0.19652371692307694</v>
      </c>
      <c r="N6340" s="5">
        <v>1142.7266119696383</v>
      </c>
      <c r="O6340" s="3">
        <v>23.476038488718423</v>
      </c>
      <c r="P6340" s="7">
        <v>2.0543880087166615E-2</v>
      </c>
      <c r="Q6340" s="9">
        <f t="shared" si="722"/>
        <v>23.428675273635918</v>
      </c>
      <c r="R6340" s="7">
        <f t="shared" si="723"/>
        <v>2.0502432540057451E-2</v>
      </c>
      <c r="S6340" t="s">
        <v>481</v>
      </c>
      <c r="T6340" t="s">
        <v>484</v>
      </c>
      <c r="U6340">
        <v>90</v>
      </c>
      <c r="V6340">
        <f t="shared" si="719"/>
        <v>27.432000000000002</v>
      </c>
      <c r="W6340">
        <f t="shared" si="717"/>
        <v>1370.0979939398076</v>
      </c>
      <c r="X6340">
        <f t="shared" si="718"/>
        <v>694.73147949307645</v>
      </c>
    </row>
    <row r="6341" spans="1:24">
      <c r="A6341" t="s">
        <v>268</v>
      </c>
      <c r="B6341">
        <v>2008067</v>
      </c>
      <c r="C6341">
        <v>8</v>
      </c>
      <c r="D6341">
        <v>7</v>
      </c>
      <c r="E6341" s="28" t="s">
        <v>533</v>
      </c>
      <c r="F6341" t="s">
        <v>581</v>
      </c>
      <c r="G6341" t="s">
        <v>581</v>
      </c>
      <c r="H6341">
        <v>19</v>
      </c>
      <c r="I6341" s="3">
        <v>0.13473684210526315</v>
      </c>
      <c r="J6341">
        <v>22.784000000000002</v>
      </c>
      <c r="K6341">
        <f t="shared" si="720"/>
        <v>8.9</v>
      </c>
      <c r="L6341">
        <v>-3.1199999999999999E-4</v>
      </c>
      <c r="M6341">
        <f t="shared" si="721"/>
        <v>0.13433748210526317</v>
      </c>
      <c r="N6341" s="5">
        <v>407.70854886768649</v>
      </c>
      <c r="O6341" s="3">
        <v>9.5871674832516227</v>
      </c>
      <c r="P6341" s="7">
        <v>2.3514757073104551E-2</v>
      </c>
      <c r="Q6341" s="9">
        <f t="shared" si="722"/>
        <v>9.5589195100532542</v>
      </c>
      <c r="R6341" s="7">
        <f t="shared" si="723"/>
        <v>2.3445472351759311E-2</v>
      </c>
      <c r="S6341" t="s">
        <v>481</v>
      </c>
      <c r="T6341" t="s">
        <v>581</v>
      </c>
      <c r="U6341">
        <v>63</v>
      </c>
      <c r="V6341">
        <f t="shared" si="719"/>
        <v>19.202400000000001</v>
      </c>
      <c r="W6341">
        <f t="shared" si="717"/>
        <v>384.16070466859071</v>
      </c>
      <c r="X6341">
        <f t="shared" si="718"/>
        <v>194.79521603418831</v>
      </c>
    </row>
    <row r="6342" spans="1:24">
      <c r="A6342" t="s">
        <v>268</v>
      </c>
      <c r="B6342">
        <v>2008067</v>
      </c>
      <c r="C6342">
        <v>8</v>
      </c>
      <c r="D6342">
        <v>5</v>
      </c>
      <c r="E6342" s="28" t="s">
        <v>533</v>
      </c>
      <c r="F6342" t="s">
        <v>581</v>
      </c>
      <c r="G6342" t="s">
        <v>581</v>
      </c>
      <c r="H6342">
        <v>8</v>
      </c>
      <c r="I6342" s="3">
        <v>0.32</v>
      </c>
      <c r="J6342">
        <v>37.888000000000005</v>
      </c>
      <c r="K6342">
        <f t="shared" si="720"/>
        <v>14.800000000000002</v>
      </c>
      <c r="L6342">
        <v>-3.1199999999999999E-4</v>
      </c>
      <c r="M6342">
        <f t="shared" si="721"/>
        <v>0.31960063999999999</v>
      </c>
      <c r="N6342" s="5">
        <v>1127.439471581594</v>
      </c>
      <c r="O6342" s="3">
        <v>37.767472856064096</v>
      </c>
      <c r="P6342" s="7">
        <v>3.3498448305240854E-2</v>
      </c>
      <c r="Q6342" s="9">
        <f t="shared" si="722"/>
        <v>37.720739429008987</v>
      </c>
      <c r="R6342" s="7">
        <f t="shared" si="723"/>
        <v>3.345699736420759E-2</v>
      </c>
      <c r="S6342" t="s">
        <v>483</v>
      </c>
      <c r="T6342" t="s">
        <v>581</v>
      </c>
      <c r="U6342">
        <v>92</v>
      </c>
      <c r="V6342">
        <f t="shared" si="719"/>
        <v>28.041600000000003</v>
      </c>
      <c r="W6342">
        <f t="shared" si="717"/>
        <v>1373.1121522627207</v>
      </c>
      <c r="X6342">
        <f t="shared" si="718"/>
        <v>696.25985971140108</v>
      </c>
    </row>
    <row r="6343" spans="1:24">
      <c r="A6343" t="s">
        <v>118</v>
      </c>
      <c r="B6343">
        <v>2014012</v>
      </c>
      <c r="C6343">
        <v>9</v>
      </c>
      <c r="D6343">
        <v>1</v>
      </c>
      <c r="E6343" s="28" t="s">
        <v>533</v>
      </c>
      <c r="F6343" t="s">
        <v>581</v>
      </c>
      <c r="G6343" t="s">
        <v>581</v>
      </c>
      <c r="H6343">
        <v>7</v>
      </c>
      <c r="I6343" s="3">
        <v>0.36571428571428571</v>
      </c>
      <c r="J6343">
        <v>25.6</v>
      </c>
      <c r="K6343">
        <f t="shared" si="720"/>
        <v>10</v>
      </c>
      <c r="L6343">
        <v>-3.1199999999999999E-4</v>
      </c>
      <c r="M6343">
        <f t="shared" si="721"/>
        <v>0.3653149257142857</v>
      </c>
      <c r="N6343" s="5">
        <v>514.71853158400006</v>
      </c>
      <c r="O6343" s="3">
        <v>28.992309587382941</v>
      </c>
      <c r="P6343" s="7">
        <v>5.632653150870965E-2</v>
      </c>
      <c r="Q6343" s="9">
        <f t="shared" si="722"/>
        <v>28.961107858148118</v>
      </c>
      <c r="R6343" s="7">
        <f t="shared" si="723"/>
        <v>5.6265912495947853E-2</v>
      </c>
      <c r="S6343" t="s">
        <v>481</v>
      </c>
      <c r="T6343" t="s">
        <v>482</v>
      </c>
      <c r="U6343">
        <v>22</v>
      </c>
      <c r="V6343">
        <f t="shared" si="719"/>
        <v>6.7056000000000004</v>
      </c>
      <c r="W6343">
        <f t="shared" si="717"/>
        <v>230.12309329787234</v>
      </c>
      <c r="X6343">
        <f t="shared" si="718"/>
        <v>116.68782654927224</v>
      </c>
    </row>
    <row r="6344" spans="1:24">
      <c r="A6344" t="s">
        <v>448</v>
      </c>
      <c r="B6344">
        <v>2005006</v>
      </c>
      <c r="C6344">
        <v>1</v>
      </c>
      <c r="D6344">
        <v>2</v>
      </c>
      <c r="E6344" s="28" t="s">
        <v>533</v>
      </c>
      <c r="F6344" t="s">
        <v>581</v>
      </c>
      <c r="G6344" t="s">
        <v>581</v>
      </c>
      <c r="H6344">
        <v>21</v>
      </c>
      <c r="I6344" s="3">
        <v>0.1219047619047619</v>
      </c>
      <c r="J6344">
        <v>28.928000000000001</v>
      </c>
      <c r="K6344">
        <f t="shared" si="720"/>
        <v>11.3</v>
      </c>
      <c r="L6344">
        <v>-3.1199999999999999E-4</v>
      </c>
      <c r="M6344">
        <f t="shared" si="721"/>
        <v>0.1215054019047619</v>
      </c>
      <c r="N6344" s="5">
        <v>657.24409297960972</v>
      </c>
      <c r="O6344" s="3">
        <v>11.032017319643431</v>
      </c>
      <c r="P6344" s="7">
        <v>1.6785266596508898E-2</v>
      </c>
      <c r="Q6344" s="9">
        <f t="shared" si="722"/>
        <v>10.996028699787081</v>
      </c>
      <c r="R6344" s="7">
        <f t="shared" si="723"/>
        <v>1.6730509740965023E-2</v>
      </c>
      <c r="S6344" t="s">
        <v>482</v>
      </c>
      <c r="T6344" t="s">
        <v>581</v>
      </c>
      <c r="U6344">
        <v>68</v>
      </c>
      <c r="V6344">
        <f t="shared" si="719"/>
        <v>20.726400000000002</v>
      </c>
      <c r="W6344">
        <f t="shared" si="717"/>
        <v>650.29842953983848</v>
      </c>
      <c r="X6344">
        <f t="shared" si="718"/>
        <v>329.74487377147733</v>
      </c>
    </row>
    <row r="6345" spans="1:24">
      <c r="A6345" t="s">
        <v>448</v>
      </c>
      <c r="B6345">
        <v>2005006</v>
      </c>
      <c r="C6345">
        <v>2</v>
      </c>
      <c r="D6345">
        <v>2</v>
      </c>
      <c r="E6345" s="28" t="s">
        <v>533</v>
      </c>
      <c r="F6345" t="s">
        <v>581</v>
      </c>
      <c r="G6345" t="s">
        <v>581</v>
      </c>
      <c r="H6345">
        <v>16</v>
      </c>
      <c r="I6345" s="3">
        <v>0.16</v>
      </c>
      <c r="J6345">
        <v>41.216000000000001</v>
      </c>
      <c r="K6345">
        <f t="shared" si="720"/>
        <v>16.100000000000001</v>
      </c>
      <c r="L6345">
        <v>-3.1199999999999999E-4</v>
      </c>
      <c r="M6345">
        <f t="shared" si="721"/>
        <v>0.15960064000000002</v>
      </c>
      <c r="N6345" s="5">
        <v>1334.2019057188863</v>
      </c>
      <c r="O6345" s="3">
        <v>20.636996454144192</v>
      </c>
      <c r="P6345" s="7">
        <v>1.5467671246522988E-2</v>
      </c>
      <c r="Q6345" s="9">
        <f t="shared" si="722"/>
        <v>20.585686422546139</v>
      </c>
      <c r="R6345" s="7">
        <f t="shared" si="723"/>
        <v>1.542921377514769E-2</v>
      </c>
      <c r="S6345" t="s">
        <v>483</v>
      </c>
      <c r="T6345" t="s">
        <v>581</v>
      </c>
      <c r="U6345">
        <v>75</v>
      </c>
      <c r="V6345">
        <f t="shared" si="719"/>
        <v>22.86</v>
      </c>
      <c r="W6345">
        <f t="shared" ref="W6345:W6408" si="724">0.27234185*POWER(K6345,1.97876105)*POWER(U6345,0.70624907)</f>
        <v>1404.0891854880115</v>
      </c>
      <c r="X6345">
        <f t="shared" ref="X6345:X6408" si="725">W6345*0.507067</f>
        <v>711.96729101784956</v>
      </c>
    </row>
    <row r="6346" spans="1:24">
      <c r="A6346" t="s">
        <v>448</v>
      </c>
      <c r="B6346">
        <v>2005006</v>
      </c>
      <c r="C6346">
        <v>3</v>
      </c>
      <c r="D6346">
        <v>8</v>
      </c>
      <c r="E6346" s="28" t="s">
        <v>533</v>
      </c>
      <c r="F6346" t="s">
        <v>581</v>
      </c>
      <c r="G6346" t="s">
        <v>581</v>
      </c>
      <c r="H6346">
        <v>9</v>
      </c>
      <c r="I6346" s="3">
        <v>0.28444444444444444</v>
      </c>
      <c r="J6346">
        <v>27.135999999999999</v>
      </c>
      <c r="K6346">
        <f t="shared" si="720"/>
        <v>10.6</v>
      </c>
      <c r="L6346">
        <v>-3.1199999999999999E-4</v>
      </c>
      <c r="M6346">
        <f t="shared" si="721"/>
        <v>0.28404508444444443</v>
      </c>
      <c r="N6346" s="5">
        <v>578.33774208778243</v>
      </c>
      <c r="O6346" s="3">
        <v>23.994780323384937</v>
      </c>
      <c r="P6346" s="7">
        <v>4.1489217419503829E-2</v>
      </c>
      <c r="Q6346" s="9">
        <f t="shared" si="722"/>
        <v>23.961447640925954</v>
      </c>
      <c r="R6346" s="7">
        <f t="shared" si="723"/>
        <v>4.1431582096692884E-2</v>
      </c>
      <c r="S6346" t="s">
        <v>483</v>
      </c>
      <c r="T6346" t="s">
        <v>581</v>
      </c>
      <c r="U6346">
        <v>71</v>
      </c>
      <c r="V6346">
        <f t="shared" si="719"/>
        <v>21.640800000000002</v>
      </c>
      <c r="W6346">
        <f t="shared" si="724"/>
        <v>590.7438117020954</v>
      </c>
      <c r="X6346">
        <f t="shared" si="725"/>
        <v>299.54669236834644</v>
      </c>
    </row>
    <row r="6347" spans="1:24">
      <c r="A6347" t="s">
        <v>448</v>
      </c>
      <c r="B6347">
        <v>2005006</v>
      </c>
      <c r="C6347">
        <v>3</v>
      </c>
      <c r="D6347">
        <v>1</v>
      </c>
      <c r="E6347" s="28" t="s">
        <v>533</v>
      </c>
      <c r="F6347" t="s">
        <v>581</v>
      </c>
      <c r="G6347" t="s">
        <v>581</v>
      </c>
      <c r="H6347">
        <v>12</v>
      </c>
      <c r="I6347" s="3">
        <v>0.21333333333333335</v>
      </c>
      <c r="J6347">
        <v>39.936</v>
      </c>
      <c r="K6347">
        <f t="shared" si="720"/>
        <v>15.6</v>
      </c>
      <c r="L6347">
        <v>-3.1199999999999999E-4</v>
      </c>
      <c r="M6347">
        <f t="shared" si="721"/>
        <v>0.21293397333333336</v>
      </c>
      <c r="N6347" s="5">
        <v>1252.6190184628224</v>
      </c>
      <c r="O6347" s="3">
        <v>26.622386696192116</v>
      </c>
      <c r="P6347" s="7">
        <v>2.1253378963431623E-2</v>
      </c>
      <c r="Q6347" s="9">
        <f t="shared" si="722"/>
        <v>26.572816317970027</v>
      </c>
      <c r="R6347" s="7">
        <f t="shared" si="723"/>
        <v>2.1213805575600642E-2</v>
      </c>
      <c r="S6347" t="s">
        <v>481</v>
      </c>
      <c r="T6347" t="s">
        <v>581</v>
      </c>
      <c r="U6347">
        <v>75</v>
      </c>
      <c r="V6347">
        <f t="shared" si="719"/>
        <v>22.86</v>
      </c>
      <c r="W6347">
        <f t="shared" si="724"/>
        <v>1319.1164607076457</v>
      </c>
      <c r="X6347">
        <f t="shared" si="725"/>
        <v>668.88042638164382</v>
      </c>
    </row>
    <row r="6348" spans="1:24">
      <c r="A6348" t="s">
        <v>448</v>
      </c>
      <c r="B6348">
        <v>2005006</v>
      </c>
      <c r="C6348">
        <v>4</v>
      </c>
      <c r="D6348">
        <v>1</v>
      </c>
      <c r="E6348" s="28" t="s">
        <v>533</v>
      </c>
      <c r="F6348" t="s">
        <v>581</v>
      </c>
      <c r="G6348" t="s">
        <v>581</v>
      </c>
      <c r="H6348">
        <v>11</v>
      </c>
      <c r="I6348" s="3">
        <v>0.23272727272727273</v>
      </c>
      <c r="J6348">
        <v>69.888000000000005</v>
      </c>
      <c r="K6348">
        <f t="shared" si="720"/>
        <v>27.3</v>
      </c>
      <c r="L6348">
        <v>-3.1199999999999999E-4</v>
      </c>
      <c r="M6348">
        <f t="shared" si="721"/>
        <v>0.23232791272727274</v>
      </c>
      <c r="N6348" s="5">
        <v>3836.1457440423942</v>
      </c>
      <c r="O6348" s="3">
        <v>50.927358332217302</v>
      </c>
      <c r="P6348" s="7">
        <v>1.3275657842590688E-2</v>
      </c>
      <c r="Q6348" s="9">
        <f t="shared" si="722"/>
        <v>50.840257660912961</v>
      </c>
      <c r="R6348" s="7">
        <f t="shared" si="723"/>
        <v>1.3252952586556135E-2</v>
      </c>
      <c r="S6348" t="s">
        <v>481</v>
      </c>
      <c r="T6348" t="s">
        <v>581</v>
      </c>
      <c r="U6348">
        <v>87</v>
      </c>
      <c r="V6348">
        <f t="shared" si="719"/>
        <v>26.517600000000002</v>
      </c>
      <c r="W6348">
        <f t="shared" si="724"/>
        <v>4433.2350593590045</v>
      </c>
      <c r="X6348">
        <f t="shared" si="725"/>
        <v>2247.9472018439924</v>
      </c>
    </row>
    <row r="6349" spans="1:24">
      <c r="A6349" t="s">
        <v>448</v>
      </c>
      <c r="B6349">
        <v>2006012</v>
      </c>
      <c r="C6349">
        <v>6</v>
      </c>
      <c r="D6349">
        <v>1</v>
      </c>
      <c r="E6349" s="28" t="s">
        <v>533</v>
      </c>
      <c r="F6349" t="s">
        <v>581</v>
      </c>
      <c r="G6349" t="s">
        <v>581</v>
      </c>
      <c r="H6349">
        <v>13</v>
      </c>
      <c r="I6349" s="3">
        <v>0.19692307692307692</v>
      </c>
      <c r="J6349">
        <v>44.288000000000004</v>
      </c>
      <c r="K6349">
        <f t="shared" si="720"/>
        <v>17.3</v>
      </c>
      <c r="L6349">
        <v>-3.1199999999999999E-4</v>
      </c>
      <c r="M6349">
        <f t="shared" si="721"/>
        <v>0.19652371692307694</v>
      </c>
      <c r="N6349" s="5">
        <v>1540.501093177754</v>
      </c>
      <c r="O6349" s="3">
        <v>27.277036936295019</v>
      </c>
      <c r="P6349" s="7">
        <v>1.7706600181651152E-2</v>
      </c>
      <c r="Q6349" s="9">
        <f t="shared" si="722"/>
        <v>27.221965235988829</v>
      </c>
      <c r="R6349" s="7">
        <f t="shared" si="723"/>
        <v>1.7670850969560309E-2</v>
      </c>
      <c r="S6349" t="s">
        <v>483</v>
      </c>
      <c r="T6349" t="s">
        <v>581</v>
      </c>
      <c r="U6349">
        <v>80</v>
      </c>
      <c r="V6349">
        <f t="shared" si="719"/>
        <v>24.384</v>
      </c>
      <c r="W6349">
        <f t="shared" si="724"/>
        <v>1694.2103232734501</v>
      </c>
      <c r="X6349">
        <f t="shared" si="725"/>
        <v>859.07814599129858</v>
      </c>
    </row>
    <row r="6350" spans="1:24">
      <c r="A6350" t="s">
        <v>448</v>
      </c>
      <c r="B6350">
        <v>2006012</v>
      </c>
      <c r="C6350">
        <v>7</v>
      </c>
      <c r="D6350">
        <v>1</v>
      </c>
      <c r="E6350" s="28" t="s">
        <v>533</v>
      </c>
      <c r="F6350" t="s">
        <v>581</v>
      </c>
      <c r="G6350" t="s">
        <v>581</v>
      </c>
      <c r="H6350">
        <v>16</v>
      </c>
      <c r="I6350" s="3">
        <v>0.16</v>
      </c>
      <c r="J6350">
        <v>43.52</v>
      </c>
      <c r="K6350">
        <f t="shared" si="720"/>
        <v>17</v>
      </c>
      <c r="L6350">
        <v>-3.1199999999999999E-4</v>
      </c>
      <c r="M6350">
        <f t="shared" si="721"/>
        <v>0.15960064000000002</v>
      </c>
      <c r="N6350" s="5">
        <v>1487.5365562777602</v>
      </c>
      <c r="O6350" s="3">
        <v>21.7951131686401</v>
      </c>
      <c r="P6350" s="7">
        <v>1.4651816842187514E-2</v>
      </c>
      <c r="Q6350" s="9">
        <f t="shared" si="722"/>
        <v>21.740912459336791</v>
      </c>
      <c r="R6350" s="7">
        <f t="shared" si="723"/>
        <v>1.4615380286007049E-2</v>
      </c>
      <c r="S6350" t="s">
        <v>483</v>
      </c>
      <c r="T6350" t="s">
        <v>581</v>
      </c>
      <c r="U6350">
        <v>87</v>
      </c>
      <c r="V6350">
        <f t="shared" si="719"/>
        <v>26.517600000000002</v>
      </c>
      <c r="W6350">
        <f t="shared" si="724"/>
        <v>1736.4506746373172</v>
      </c>
      <c r="X6350">
        <f t="shared" si="725"/>
        <v>880.49683423632064</v>
      </c>
    </row>
    <row r="6351" spans="1:24">
      <c r="A6351" t="s">
        <v>448</v>
      </c>
      <c r="B6351">
        <v>2006012</v>
      </c>
      <c r="C6351">
        <v>8</v>
      </c>
      <c r="D6351">
        <v>1</v>
      </c>
      <c r="E6351" s="28" t="s">
        <v>533</v>
      </c>
      <c r="F6351" t="s">
        <v>581</v>
      </c>
      <c r="G6351" t="s">
        <v>581</v>
      </c>
      <c r="H6351">
        <v>17</v>
      </c>
      <c r="I6351" s="3">
        <v>0.15058823529411766</v>
      </c>
      <c r="J6351">
        <v>48.896000000000008</v>
      </c>
      <c r="K6351">
        <f t="shared" si="720"/>
        <v>19.100000000000001</v>
      </c>
      <c r="L6351">
        <v>-3.1199999999999999E-4</v>
      </c>
      <c r="M6351">
        <f t="shared" si="721"/>
        <v>0.15018887529411767</v>
      </c>
      <c r="N6351" s="5">
        <v>1877.7446750715912</v>
      </c>
      <c r="O6351" s="3">
        <v>23.060815408372758</v>
      </c>
      <c r="P6351" s="7">
        <v>1.2281124113688958E-2</v>
      </c>
      <c r="Q6351" s="9">
        <f t="shared" si="722"/>
        <v>22.99984619078932</v>
      </c>
      <c r="R6351" s="7">
        <f t="shared" si="723"/>
        <v>1.2248654727199493E-2</v>
      </c>
      <c r="S6351" t="s">
        <v>483</v>
      </c>
      <c r="T6351" t="s">
        <v>581</v>
      </c>
      <c r="U6351">
        <v>79</v>
      </c>
      <c r="V6351">
        <f t="shared" si="719"/>
        <v>24.0792</v>
      </c>
      <c r="W6351">
        <f t="shared" si="724"/>
        <v>2042.5405280877401</v>
      </c>
      <c r="X6351">
        <f t="shared" si="725"/>
        <v>1035.7048979558663</v>
      </c>
    </row>
    <row r="6352" spans="1:24">
      <c r="A6352" t="s">
        <v>448</v>
      </c>
      <c r="B6352">
        <v>2006012</v>
      </c>
      <c r="C6352">
        <v>12</v>
      </c>
      <c r="D6352">
        <v>1</v>
      </c>
      <c r="E6352" s="28" t="s">
        <v>533</v>
      </c>
      <c r="F6352" t="s">
        <v>581</v>
      </c>
      <c r="G6352" t="s">
        <v>581</v>
      </c>
      <c r="H6352">
        <v>10</v>
      </c>
      <c r="I6352" s="3">
        <v>0.25600000000000001</v>
      </c>
      <c r="J6352">
        <v>26.624000000000002</v>
      </c>
      <c r="K6352">
        <f t="shared" si="720"/>
        <v>10.4</v>
      </c>
      <c r="L6352">
        <v>-3.1199999999999999E-4</v>
      </c>
      <c r="M6352">
        <f t="shared" si="721"/>
        <v>0.25560063999999999</v>
      </c>
      <c r="N6352" s="5">
        <v>556.71956376125445</v>
      </c>
      <c r="O6352" s="3">
        <v>21.206403838771248</v>
      </c>
      <c r="P6352" s="7">
        <v>3.809171658257994E-2</v>
      </c>
      <c r="Q6352" s="9">
        <f t="shared" si="722"/>
        <v>21.173642195115036</v>
      </c>
      <c r="R6352" s="7">
        <f t="shared" si="723"/>
        <v>3.8032868922485384E-2</v>
      </c>
      <c r="S6352" t="s">
        <v>483</v>
      </c>
      <c r="T6352" t="s">
        <v>581</v>
      </c>
      <c r="U6352">
        <v>54</v>
      </c>
      <c r="V6352">
        <f t="shared" si="719"/>
        <v>16.459199999999999</v>
      </c>
      <c r="W6352">
        <f t="shared" si="724"/>
        <v>468.90171738413142</v>
      </c>
      <c r="X6352">
        <f t="shared" si="725"/>
        <v>237.76458712881939</v>
      </c>
    </row>
    <row r="6353" spans="1:24">
      <c r="A6353" t="s">
        <v>289</v>
      </c>
      <c r="B6353">
        <v>2013022</v>
      </c>
      <c r="C6353">
        <v>10</v>
      </c>
      <c r="D6353">
        <v>1</v>
      </c>
      <c r="E6353" s="28" t="s">
        <v>533</v>
      </c>
      <c r="F6353" t="s">
        <v>581</v>
      </c>
      <c r="G6353" t="s">
        <v>581</v>
      </c>
      <c r="H6353">
        <v>30</v>
      </c>
      <c r="I6353" s="3">
        <v>8.533333333333333E-2</v>
      </c>
      <c r="J6353">
        <v>69.632000000000005</v>
      </c>
      <c r="K6353">
        <f t="shared" si="720"/>
        <v>27.200000000000003</v>
      </c>
      <c r="L6353">
        <v>-3.1199999999999999E-4</v>
      </c>
      <c r="M6353">
        <f t="shared" si="721"/>
        <v>8.4933973333333329E-2</v>
      </c>
      <c r="N6353" s="5">
        <v>3808.0935840710663</v>
      </c>
      <c r="O6353" s="3">
        <v>18.644249329663282</v>
      </c>
      <c r="P6353" s="7">
        <v>4.8959535573523194E-3</v>
      </c>
      <c r="Q6353" s="9">
        <f t="shared" si="722"/>
        <v>18.557100507864348</v>
      </c>
      <c r="R6353" s="7">
        <f t="shared" si="723"/>
        <v>4.8730683997596936E-3</v>
      </c>
      <c r="S6353" t="s">
        <v>485</v>
      </c>
      <c r="T6353" t="s">
        <v>581</v>
      </c>
      <c r="U6353">
        <v>110</v>
      </c>
      <c r="V6353">
        <f t="shared" si="719"/>
        <v>33.527999999999999</v>
      </c>
      <c r="W6353">
        <f t="shared" si="724"/>
        <v>5194.157800328524</v>
      </c>
      <c r="X6353">
        <f t="shared" si="725"/>
        <v>2633.7860133391841</v>
      </c>
    </row>
    <row r="6354" spans="1:24">
      <c r="A6354" t="s">
        <v>321</v>
      </c>
      <c r="B6354">
        <v>2013022</v>
      </c>
      <c r="C6354">
        <v>5</v>
      </c>
      <c r="D6354">
        <v>1</v>
      </c>
      <c r="E6354" s="28" t="s">
        <v>533</v>
      </c>
      <c r="F6354" t="s">
        <v>581</v>
      </c>
      <c r="G6354" t="s">
        <v>581</v>
      </c>
      <c r="H6354">
        <v>10</v>
      </c>
      <c r="I6354" s="3">
        <v>0.25600000000000001</v>
      </c>
      <c r="J6354">
        <v>91.903999999999996</v>
      </c>
      <c r="K6354">
        <f t="shared" si="720"/>
        <v>35.9</v>
      </c>
      <c r="L6354">
        <v>-3.1199999999999999E-4</v>
      </c>
      <c r="M6354">
        <f t="shared" si="721"/>
        <v>0.25560063999999999</v>
      </c>
      <c r="N6354" s="5">
        <v>6633.74390690775</v>
      </c>
      <c r="O6354" s="3">
        <v>73.707694895924064</v>
      </c>
      <c r="P6354" s="7">
        <v>1.1111025075775367E-2</v>
      </c>
      <c r="Q6354" s="9">
        <f t="shared" si="722"/>
        <v>73.593030403936609</v>
      </c>
      <c r="R6354" s="7">
        <f t="shared" si="723"/>
        <v>1.1093740041321737E-2</v>
      </c>
      <c r="S6354" t="s">
        <v>485</v>
      </c>
      <c r="T6354" t="s">
        <v>482</v>
      </c>
      <c r="U6354">
        <v>125</v>
      </c>
      <c r="V6354">
        <f t="shared" si="719"/>
        <v>38.1</v>
      </c>
      <c r="W6354">
        <f t="shared" si="724"/>
        <v>9844.993953613015</v>
      </c>
      <c r="X6354">
        <f t="shared" si="725"/>
        <v>4992.0715490766916</v>
      </c>
    </row>
    <row r="6355" spans="1:24">
      <c r="A6355" t="s">
        <v>143</v>
      </c>
      <c r="B6355">
        <v>2006030</v>
      </c>
      <c r="C6355">
        <v>5</v>
      </c>
      <c r="D6355">
        <v>3</v>
      </c>
      <c r="E6355" s="28" t="s">
        <v>533</v>
      </c>
      <c r="F6355" t="s">
        <v>581</v>
      </c>
      <c r="G6355" t="s">
        <v>581</v>
      </c>
      <c r="H6355">
        <v>19</v>
      </c>
      <c r="I6355" s="3">
        <v>0.13473684210526315</v>
      </c>
      <c r="J6355">
        <v>25.344000000000001</v>
      </c>
      <c r="K6355">
        <f t="shared" si="720"/>
        <v>9.9</v>
      </c>
      <c r="L6355">
        <v>-3.1199999999999999E-4</v>
      </c>
      <c r="M6355">
        <f t="shared" si="721"/>
        <v>0.13433748210526317</v>
      </c>
      <c r="N6355" s="5">
        <v>504.47563280547848</v>
      </c>
      <c r="O6355" s="3">
        <v>10.670785461727473</v>
      </c>
      <c r="P6355" s="7">
        <v>2.1152231679427889E-2</v>
      </c>
      <c r="Q6355" s="9">
        <f t="shared" si="722"/>
        <v>10.639325627645638</v>
      </c>
      <c r="R6355" s="7">
        <f t="shared" si="723"/>
        <v>2.1089870225204855E-2</v>
      </c>
      <c r="S6355" t="s">
        <v>484</v>
      </c>
      <c r="T6355" t="s">
        <v>581</v>
      </c>
      <c r="U6355">
        <v>45</v>
      </c>
      <c r="V6355">
        <f t="shared" si="719"/>
        <v>13.716000000000001</v>
      </c>
      <c r="W6355">
        <f t="shared" si="724"/>
        <v>373.95412373317669</v>
      </c>
      <c r="X6355">
        <f t="shared" si="725"/>
        <v>189.61979565901072</v>
      </c>
    </row>
    <row r="6356" spans="1:24">
      <c r="A6356" t="s">
        <v>143</v>
      </c>
      <c r="B6356">
        <v>2006030</v>
      </c>
      <c r="C6356">
        <v>6</v>
      </c>
      <c r="D6356">
        <v>4</v>
      </c>
      <c r="E6356" s="28" t="s">
        <v>533</v>
      </c>
      <c r="F6356" t="s">
        <v>581</v>
      </c>
      <c r="G6356" t="s">
        <v>581</v>
      </c>
      <c r="H6356">
        <v>13</v>
      </c>
      <c r="I6356" s="3">
        <v>0.19692307692307692</v>
      </c>
      <c r="J6356">
        <v>49.663999999999994</v>
      </c>
      <c r="K6356">
        <f t="shared" si="720"/>
        <v>19.399999999999999</v>
      </c>
      <c r="L6356">
        <v>-3.1199999999999999E-4</v>
      </c>
      <c r="M6356">
        <f t="shared" si="721"/>
        <v>0.19652371692307694</v>
      </c>
      <c r="N6356" s="5">
        <v>1937.1946654695421</v>
      </c>
      <c r="O6356" s="3">
        <v>30.60291057792459</v>
      </c>
      <c r="P6356" s="7">
        <v>1.5797540187065806E-2</v>
      </c>
      <c r="Q6356" s="9">
        <f t="shared" si="722"/>
        <v>30.541093953047586</v>
      </c>
      <c r="R6356" s="7">
        <f t="shared" si="723"/>
        <v>1.5765629803468902E-2</v>
      </c>
      <c r="S6356" t="s">
        <v>481</v>
      </c>
      <c r="T6356" t="s">
        <v>581</v>
      </c>
      <c r="U6356">
        <v>86</v>
      </c>
      <c r="V6356">
        <f t="shared" si="719"/>
        <v>26.212800000000001</v>
      </c>
      <c r="W6356">
        <f t="shared" si="724"/>
        <v>2236.6808461963669</v>
      </c>
      <c r="X6356">
        <f t="shared" si="725"/>
        <v>1134.1470466382532</v>
      </c>
    </row>
    <row r="6357" spans="1:24">
      <c r="A6357" t="s">
        <v>143</v>
      </c>
      <c r="B6357">
        <v>2006030</v>
      </c>
      <c r="C6357">
        <v>9</v>
      </c>
      <c r="D6357">
        <v>1</v>
      </c>
      <c r="E6357" s="28" t="s">
        <v>533</v>
      </c>
      <c r="F6357" t="s">
        <v>581</v>
      </c>
      <c r="G6357" t="s">
        <v>581</v>
      </c>
      <c r="H6357">
        <v>8</v>
      </c>
      <c r="I6357" s="3">
        <v>0.32</v>
      </c>
      <c r="J6357">
        <v>32</v>
      </c>
      <c r="K6357">
        <f t="shared" si="720"/>
        <v>12.5</v>
      </c>
      <c r="L6357">
        <v>-3.1199999999999999E-4</v>
      </c>
      <c r="M6357">
        <f t="shared" si="721"/>
        <v>0.31960063999999999</v>
      </c>
      <c r="N6357" s="5">
        <v>804.24770560000002</v>
      </c>
      <c r="O6357" s="3">
        <v>31.848209648640065</v>
      </c>
      <c r="P6357" s="7">
        <v>3.9600000630253665E-2</v>
      </c>
      <c r="Q6357" s="9">
        <f t="shared" si="722"/>
        <v>31.808863556158201</v>
      </c>
      <c r="R6357" s="7">
        <f t="shared" si="723"/>
        <v>3.9551077776998511E-2</v>
      </c>
      <c r="S6357" t="s">
        <v>483</v>
      </c>
      <c r="T6357" t="s">
        <v>581</v>
      </c>
      <c r="U6357">
        <v>81</v>
      </c>
      <c r="V6357">
        <f t="shared" si="719"/>
        <v>24.688800000000001</v>
      </c>
      <c r="W6357">
        <f t="shared" si="724"/>
        <v>898.4687204558287</v>
      </c>
      <c r="X6357">
        <f t="shared" si="725"/>
        <v>455.58383867537572</v>
      </c>
    </row>
    <row r="6358" spans="1:24">
      <c r="A6358" t="s">
        <v>143</v>
      </c>
      <c r="B6358">
        <v>2006030</v>
      </c>
      <c r="C6358">
        <v>9</v>
      </c>
      <c r="D6358">
        <v>3</v>
      </c>
      <c r="E6358" s="28" t="s">
        <v>533</v>
      </c>
      <c r="F6358" t="s">
        <v>581</v>
      </c>
      <c r="G6358" t="s">
        <v>581</v>
      </c>
      <c r="H6358">
        <v>11</v>
      </c>
      <c r="I6358" s="3">
        <v>0.23272727272727273</v>
      </c>
      <c r="J6358">
        <v>37.631999999999998</v>
      </c>
      <c r="K6358">
        <f t="shared" si="720"/>
        <v>14.7</v>
      </c>
      <c r="L6358">
        <v>-3.1199999999999999E-4</v>
      </c>
      <c r="M6358">
        <f t="shared" si="721"/>
        <v>0.23232791272727274</v>
      </c>
      <c r="N6358" s="5">
        <v>1112.2552748998655</v>
      </c>
      <c r="O6358" s="3">
        <v>27.343890691571421</v>
      </c>
      <c r="P6358" s="7">
        <v>2.4584186120432779E-2</v>
      </c>
      <c r="Q6358" s="9">
        <f t="shared" si="722"/>
        <v>27.297259625437153</v>
      </c>
      <c r="R6358" s="7">
        <f t="shared" si="723"/>
        <v>2.4542261332853359E-2</v>
      </c>
      <c r="S6358" t="s">
        <v>483</v>
      </c>
      <c r="T6358" t="s">
        <v>581</v>
      </c>
      <c r="U6358">
        <v>83</v>
      </c>
      <c r="V6358">
        <f t="shared" si="719"/>
        <v>25.298400000000001</v>
      </c>
      <c r="W6358">
        <f t="shared" si="724"/>
        <v>1259.8057210905754</v>
      </c>
      <c r="X6358">
        <f t="shared" si="725"/>
        <v>638.80590757623486</v>
      </c>
    </row>
    <row r="6359" spans="1:24">
      <c r="A6359" t="s">
        <v>143</v>
      </c>
      <c r="B6359">
        <v>2006030</v>
      </c>
      <c r="C6359">
        <v>10</v>
      </c>
      <c r="D6359">
        <v>2</v>
      </c>
      <c r="E6359" s="28" t="s">
        <v>533</v>
      </c>
      <c r="F6359" t="s">
        <v>581</v>
      </c>
      <c r="G6359" t="s">
        <v>581</v>
      </c>
      <c r="H6359">
        <v>29</v>
      </c>
      <c r="I6359" s="3">
        <v>8.8275862068965524E-2</v>
      </c>
      <c r="J6359">
        <v>34.56</v>
      </c>
      <c r="K6359">
        <f t="shared" si="720"/>
        <v>13.5</v>
      </c>
      <c r="L6359">
        <v>-3.1199999999999999E-4</v>
      </c>
      <c r="M6359">
        <f t="shared" si="721"/>
        <v>8.7876502068965523E-2</v>
      </c>
      <c r="N6359" s="5">
        <v>938.07452381184021</v>
      </c>
      <c r="O6359" s="3">
        <v>9.5599329266362396</v>
      </c>
      <c r="P6359" s="7">
        <v>1.0191016474671664E-2</v>
      </c>
      <c r="Q6359" s="9">
        <f t="shared" si="722"/>
        <v>9.5167938907946095</v>
      </c>
      <c r="R6359" s="7">
        <f t="shared" si="723"/>
        <v>1.0145029684980014E-2</v>
      </c>
      <c r="S6359" t="s">
        <v>483</v>
      </c>
      <c r="T6359" t="s">
        <v>484</v>
      </c>
      <c r="U6359">
        <v>70</v>
      </c>
      <c r="V6359">
        <f t="shared" si="719"/>
        <v>21.336000000000002</v>
      </c>
      <c r="W6359">
        <f t="shared" si="724"/>
        <v>943.78613451820274</v>
      </c>
      <c r="X6359">
        <f t="shared" si="725"/>
        <v>478.56280387174155</v>
      </c>
    </row>
    <row r="6360" spans="1:24">
      <c r="A6360" t="s">
        <v>143</v>
      </c>
      <c r="B6360">
        <v>2006030</v>
      </c>
      <c r="C6360">
        <v>10</v>
      </c>
      <c r="D6360">
        <v>1</v>
      </c>
      <c r="E6360" s="28" t="s">
        <v>533</v>
      </c>
      <c r="F6360" t="s">
        <v>581</v>
      </c>
      <c r="G6360" t="s">
        <v>581</v>
      </c>
      <c r="H6360">
        <v>12</v>
      </c>
      <c r="I6360" s="3">
        <v>0.21333333333333335</v>
      </c>
      <c r="J6360">
        <v>48.128</v>
      </c>
      <c r="K6360">
        <f t="shared" si="720"/>
        <v>18.8</v>
      </c>
      <c r="L6360">
        <v>-3.1199999999999999E-4</v>
      </c>
      <c r="M6360">
        <f t="shared" si="721"/>
        <v>0.21293397333333336</v>
      </c>
      <c r="N6360" s="5">
        <v>1819.2211780304895</v>
      </c>
      <c r="O6360" s="3">
        <v>32.112717787136368</v>
      </c>
      <c r="P6360" s="7">
        <v>1.7651904108714245E-2</v>
      </c>
      <c r="Q6360" s="9">
        <f t="shared" si="722"/>
        <v>32.052869421894094</v>
      </c>
      <c r="R6360" s="7">
        <f t="shared" si="723"/>
        <v>1.7619006313786933E-2</v>
      </c>
      <c r="S6360" t="s">
        <v>483</v>
      </c>
      <c r="T6360" t="s">
        <v>581</v>
      </c>
      <c r="U6360">
        <v>83</v>
      </c>
      <c r="V6360">
        <f t="shared" ref="V6360:V6423" si="726">U6360*0.3048</f>
        <v>25.298400000000001</v>
      </c>
      <c r="W6360">
        <f t="shared" si="724"/>
        <v>2049.818578065041</v>
      </c>
      <c r="X6360">
        <f t="shared" si="725"/>
        <v>1039.3953569237062</v>
      </c>
    </row>
    <row r="6361" spans="1:24">
      <c r="A6361" t="s">
        <v>126</v>
      </c>
      <c r="B6361">
        <v>2006030</v>
      </c>
      <c r="C6361">
        <v>2</v>
      </c>
      <c r="D6361">
        <v>4</v>
      </c>
      <c r="E6361" s="28" t="s">
        <v>533</v>
      </c>
      <c r="F6361" t="s">
        <v>581</v>
      </c>
      <c r="G6361" t="s">
        <v>581</v>
      </c>
      <c r="H6361">
        <v>17</v>
      </c>
      <c r="I6361" s="3">
        <v>0.15058823529411766</v>
      </c>
      <c r="J6361">
        <v>24.064</v>
      </c>
      <c r="K6361">
        <f t="shared" si="720"/>
        <v>9.4</v>
      </c>
      <c r="L6361">
        <v>-3.1199999999999999E-4</v>
      </c>
      <c r="M6361">
        <f t="shared" si="721"/>
        <v>0.15018887529411767</v>
      </c>
      <c r="N6361" s="5">
        <v>454.80529450762236</v>
      </c>
      <c r="O6361" s="3">
        <v>11.313121677014367</v>
      </c>
      <c r="P6361" s="7">
        <v>2.4874648148637071E-2</v>
      </c>
      <c r="Q6361" s="9">
        <f t="shared" si="722"/>
        <v>11.283307529681604</v>
      </c>
      <c r="R6361" s="7">
        <f t="shared" si="723"/>
        <v>2.4809094498112753E-2</v>
      </c>
      <c r="S6361" t="s">
        <v>483</v>
      </c>
      <c r="T6361" t="s">
        <v>581</v>
      </c>
      <c r="U6361">
        <v>46</v>
      </c>
      <c r="V6361">
        <f t="shared" si="726"/>
        <v>14.020800000000001</v>
      </c>
      <c r="W6361">
        <f t="shared" si="724"/>
        <v>342.78597842222433</v>
      </c>
      <c r="X6361">
        <f t="shared" si="725"/>
        <v>173.81545772062205</v>
      </c>
    </row>
    <row r="6362" spans="1:24">
      <c r="A6362" t="s">
        <v>126</v>
      </c>
      <c r="B6362">
        <v>2006030</v>
      </c>
      <c r="C6362">
        <v>2</v>
      </c>
      <c r="D6362">
        <v>1</v>
      </c>
      <c r="E6362" s="28" t="s">
        <v>533</v>
      </c>
      <c r="F6362" t="s">
        <v>581</v>
      </c>
      <c r="G6362" t="s">
        <v>581</v>
      </c>
      <c r="H6362">
        <v>14</v>
      </c>
      <c r="I6362" s="3">
        <v>0.18285714285714286</v>
      </c>
      <c r="J6362">
        <v>29.695999999999998</v>
      </c>
      <c r="K6362">
        <f t="shared" si="720"/>
        <v>11.6</v>
      </c>
      <c r="L6362">
        <v>-3.1199999999999999E-4</v>
      </c>
      <c r="M6362">
        <f t="shared" si="721"/>
        <v>0.18245778285714287</v>
      </c>
      <c r="N6362" s="5">
        <v>692.60525609943033</v>
      </c>
      <c r="O6362" s="3">
        <v>16.954198432621691</v>
      </c>
      <c r="P6362" s="7">
        <v>2.4478876363288455E-2</v>
      </c>
      <c r="Q6362" s="9">
        <f t="shared" si="722"/>
        <v>16.917399110354644</v>
      </c>
      <c r="R6362" s="7">
        <f t="shared" si="723"/>
        <v>2.4425744623465556E-2</v>
      </c>
      <c r="S6362" t="s">
        <v>482</v>
      </c>
      <c r="T6362" t="s">
        <v>581</v>
      </c>
      <c r="U6362">
        <v>55</v>
      </c>
      <c r="V6362">
        <f t="shared" si="726"/>
        <v>16.763999999999999</v>
      </c>
      <c r="W6362">
        <f t="shared" si="724"/>
        <v>589.59246233181238</v>
      </c>
      <c r="X6362">
        <f t="shared" si="725"/>
        <v>298.96288109720513</v>
      </c>
    </row>
    <row r="6363" spans="1:24">
      <c r="A6363" t="s">
        <v>141</v>
      </c>
      <c r="B6363">
        <v>2006027</v>
      </c>
      <c r="C6363">
        <v>2</v>
      </c>
      <c r="D6363">
        <v>1</v>
      </c>
      <c r="E6363" s="28" t="s">
        <v>533</v>
      </c>
      <c r="F6363" t="s">
        <v>581</v>
      </c>
      <c r="G6363" t="s">
        <v>581</v>
      </c>
      <c r="H6363">
        <v>11</v>
      </c>
      <c r="I6363" s="3">
        <v>0.23272727272727273</v>
      </c>
      <c r="J6363">
        <v>27.135999999999999</v>
      </c>
      <c r="K6363">
        <f t="shared" si="720"/>
        <v>10.6</v>
      </c>
      <c r="L6363">
        <v>-3.1199999999999999E-4</v>
      </c>
      <c r="M6363">
        <f t="shared" si="721"/>
        <v>0.23232791272727274</v>
      </c>
      <c r="N6363" s="5">
        <v>578.33774208778243</v>
      </c>
      <c r="O6363" s="3">
        <v>19.669905189456401</v>
      </c>
      <c r="P6363" s="7">
        <v>3.4011104166310528E-2</v>
      </c>
      <c r="Q6363" s="9">
        <f t="shared" si="722"/>
        <v>19.636442804369871</v>
      </c>
      <c r="R6363" s="7">
        <f t="shared" si="723"/>
        <v>3.395324457553623E-2</v>
      </c>
      <c r="S6363" t="s">
        <v>481</v>
      </c>
      <c r="T6363" t="s">
        <v>581</v>
      </c>
      <c r="U6363">
        <v>53</v>
      </c>
      <c r="V6363">
        <f t="shared" si="726"/>
        <v>16.154400000000003</v>
      </c>
      <c r="W6363">
        <f t="shared" si="724"/>
        <v>480.52714180132836</v>
      </c>
      <c r="X6363">
        <f t="shared" si="725"/>
        <v>243.6594562117742</v>
      </c>
    </row>
    <row r="6364" spans="1:24">
      <c r="A6364" t="s">
        <v>297</v>
      </c>
      <c r="B6364">
        <v>2006043</v>
      </c>
      <c r="C6364">
        <v>3</v>
      </c>
      <c r="D6364">
        <v>1</v>
      </c>
      <c r="E6364" s="28" t="s">
        <v>533</v>
      </c>
      <c r="F6364" t="s">
        <v>581</v>
      </c>
      <c r="G6364" t="s">
        <v>581</v>
      </c>
      <c r="H6364">
        <v>8</v>
      </c>
      <c r="I6364" s="3">
        <v>0.32</v>
      </c>
      <c r="J6364">
        <v>22.528000000000002</v>
      </c>
      <c r="K6364">
        <f t="shared" si="720"/>
        <v>8.8000000000000007</v>
      </c>
      <c r="L6364">
        <v>-3.1199999999999999E-4</v>
      </c>
      <c r="M6364">
        <f t="shared" si="721"/>
        <v>0.31960063999999999</v>
      </c>
      <c r="N6364" s="5">
        <v>398.59803085864968</v>
      </c>
      <c r="O6364" s="3">
        <v>22.325916662784053</v>
      </c>
      <c r="P6364" s="7">
        <v>5.6011106263345392E-2</v>
      </c>
      <c r="Q6364" s="9">
        <f t="shared" si="722"/>
        <v>22.29845454331128</v>
      </c>
      <c r="R6364" s="7">
        <f t="shared" si="723"/>
        <v>5.5942209486776744E-2</v>
      </c>
      <c r="S6364" t="s">
        <v>482</v>
      </c>
      <c r="T6364" t="s">
        <v>581</v>
      </c>
      <c r="U6364">
        <v>58</v>
      </c>
      <c r="V6364">
        <f t="shared" si="726"/>
        <v>17.6784</v>
      </c>
      <c r="W6364">
        <f t="shared" si="724"/>
        <v>354.35558966517726</v>
      </c>
      <c r="X6364">
        <f t="shared" si="725"/>
        <v>179.68202578475245</v>
      </c>
    </row>
    <row r="6365" spans="1:24">
      <c r="A6365" t="s">
        <v>297</v>
      </c>
      <c r="B6365">
        <v>2006043</v>
      </c>
      <c r="C6365">
        <v>5</v>
      </c>
      <c r="D6365">
        <v>3</v>
      </c>
      <c r="E6365" s="28" t="s">
        <v>533</v>
      </c>
      <c r="F6365" t="s">
        <v>581</v>
      </c>
      <c r="G6365" t="s">
        <v>581</v>
      </c>
      <c r="H6365">
        <v>7</v>
      </c>
      <c r="I6365" s="3">
        <v>0.36571428571428571</v>
      </c>
      <c r="J6365">
        <v>44.031999999999996</v>
      </c>
      <c r="K6365">
        <f t="shared" si="720"/>
        <v>17.2</v>
      </c>
      <c r="L6365">
        <v>-3.1199999999999999E-4</v>
      </c>
      <c r="M6365">
        <f t="shared" si="721"/>
        <v>0.3653149257142857</v>
      </c>
      <c r="N6365" s="5">
        <v>1522.7433038381055</v>
      </c>
      <c r="O6365" s="3">
        <v>50.169300938167027</v>
      </c>
      <c r="P6365" s="7">
        <v>3.2946656742284981E-2</v>
      </c>
      <c r="Q6365" s="9">
        <f t="shared" si="722"/>
        <v>50.1149735977029</v>
      </c>
      <c r="R6365" s="7">
        <f t="shared" si="723"/>
        <v>3.2910979461467399E-2</v>
      </c>
      <c r="S6365" t="s">
        <v>481</v>
      </c>
      <c r="T6365" t="s">
        <v>581</v>
      </c>
      <c r="U6365">
        <v>76</v>
      </c>
      <c r="V6365">
        <f t="shared" si="726"/>
        <v>23.1648</v>
      </c>
      <c r="W6365">
        <f t="shared" si="724"/>
        <v>1615.2985401368276</v>
      </c>
      <c r="X6365">
        <f t="shared" si="725"/>
        <v>819.06458485156077</v>
      </c>
    </row>
    <row r="6366" spans="1:24">
      <c r="A6366" t="s">
        <v>297</v>
      </c>
      <c r="B6366">
        <v>2006043</v>
      </c>
      <c r="C6366">
        <v>5</v>
      </c>
      <c r="D6366">
        <v>1</v>
      </c>
      <c r="E6366" s="28" t="s">
        <v>533</v>
      </c>
      <c r="F6366" t="s">
        <v>581</v>
      </c>
      <c r="G6366" t="s">
        <v>581</v>
      </c>
      <c r="H6366">
        <v>7</v>
      </c>
      <c r="I6366" s="3">
        <v>0.36571428571428571</v>
      </c>
      <c r="J6366">
        <v>48.64</v>
      </c>
      <c r="K6366">
        <f t="shared" si="720"/>
        <v>19</v>
      </c>
      <c r="L6366">
        <v>-3.1199999999999999E-4</v>
      </c>
      <c r="M6366">
        <f t="shared" si="721"/>
        <v>0.3653149257142857</v>
      </c>
      <c r="N6366" s="5">
        <v>1858.1338990182401</v>
      </c>
      <c r="O6366" s="3">
        <v>55.463548775862911</v>
      </c>
      <c r="P6366" s="7">
        <v>2.9849059212130796E-2</v>
      </c>
      <c r="Q6366" s="9">
        <f t="shared" si="722"/>
        <v>55.403440032591526</v>
      </c>
      <c r="R6366" s="7">
        <f t="shared" si="723"/>
        <v>2.9816710228398706E-2</v>
      </c>
      <c r="S6366" t="s">
        <v>481</v>
      </c>
      <c r="T6366" t="s">
        <v>581</v>
      </c>
      <c r="U6366">
        <v>73</v>
      </c>
      <c r="V6366">
        <f t="shared" si="726"/>
        <v>22.250400000000003</v>
      </c>
      <c r="W6366">
        <f t="shared" si="724"/>
        <v>1911.7550164506897</v>
      </c>
      <c r="X6366">
        <f t="shared" si="725"/>
        <v>969.38788092660195</v>
      </c>
    </row>
    <row r="6367" spans="1:24">
      <c r="A6367" t="s">
        <v>297</v>
      </c>
      <c r="B6367">
        <v>2006043</v>
      </c>
      <c r="C6367">
        <v>6</v>
      </c>
      <c r="D6367">
        <v>3</v>
      </c>
      <c r="E6367" s="28" t="s">
        <v>533</v>
      </c>
      <c r="F6367" t="s">
        <v>581</v>
      </c>
      <c r="G6367" t="s">
        <v>581</v>
      </c>
      <c r="H6367">
        <v>13</v>
      </c>
      <c r="I6367" s="3">
        <v>0.19692307692307692</v>
      </c>
      <c r="J6367">
        <v>35.840000000000003</v>
      </c>
      <c r="K6367">
        <f t="shared" si="720"/>
        <v>14.000000000000002</v>
      </c>
      <c r="L6367">
        <v>-3.1199999999999999E-4</v>
      </c>
      <c r="M6367">
        <f t="shared" si="721"/>
        <v>0.19652371692307694</v>
      </c>
      <c r="N6367" s="5">
        <v>1008.8483219046402</v>
      </c>
      <c r="O6367" s="3">
        <v>22.050664070877154</v>
      </c>
      <c r="P6367" s="7">
        <v>2.1857263963374524E-2</v>
      </c>
      <c r="Q6367" s="9">
        <f t="shared" si="722"/>
        <v>22.006191537753622</v>
      </c>
      <c r="R6367" s="7">
        <f t="shared" si="723"/>
        <v>2.1813181486199391E-2</v>
      </c>
      <c r="S6367" t="s">
        <v>481</v>
      </c>
      <c r="T6367" t="s">
        <v>581</v>
      </c>
      <c r="U6367">
        <v>76</v>
      </c>
      <c r="V6367">
        <f t="shared" si="726"/>
        <v>23.1648</v>
      </c>
      <c r="W6367">
        <f t="shared" si="724"/>
        <v>1074.8571480808162</v>
      </c>
      <c r="X6367">
        <f t="shared" si="725"/>
        <v>545.02458950589528</v>
      </c>
    </row>
    <row r="6368" spans="1:24">
      <c r="A6368" t="s">
        <v>254</v>
      </c>
      <c r="B6368">
        <v>2008067</v>
      </c>
      <c r="C6368">
        <v>4</v>
      </c>
      <c r="D6368">
        <v>1</v>
      </c>
      <c r="E6368" s="28" t="s">
        <v>533</v>
      </c>
      <c r="F6368" t="s">
        <v>581</v>
      </c>
      <c r="G6368" t="s">
        <v>581</v>
      </c>
      <c r="H6368">
        <v>28</v>
      </c>
      <c r="I6368" s="3">
        <v>9.1428571428571428E-2</v>
      </c>
      <c r="J6368">
        <v>36.608000000000004</v>
      </c>
      <c r="K6368">
        <f t="shared" si="720"/>
        <v>14.3</v>
      </c>
      <c r="L6368">
        <v>-3.1199999999999999E-4</v>
      </c>
      <c r="M6368">
        <f t="shared" si="721"/>
        <v>9.1029211428571427E-2</v>
      </c>
      <c r="N6368" s="5">
        <v>1052.5479252361217</v>
      </c>
      <c r="O6368" s="3">
        <v>10.488703305435532</v>
      </c>
      <c r="P6368" s="7">
        <v>9.9650600737088198E-3</v>
      </c>
      <c r="Q6368" s="9">
        <f t="shared" si="722"/>
        <v>10.443002690847585</v>
      </c>
      <c r="R6368" s="7">
        <f t="shared" si="723"/>
        <v>9.9216410392950708E-3</v>
      </c>
      <c r="S6368" t="s">
        <v>483</v>
      </c>
      <c r="T6368" t="s">
        <v>494</v>
      </c>
      <c r="U6368">
        <v>58</v>
      </c>
      <c r="V6368">
        <f t="shared" si="726"/>
        <v>17.6784</v>
      </c>
      <c r="W6368">
        <f t="shared" si="724"/>
        <v>926.12096224538936</v>
      </c>
      <c r="X6368">
        <f t="shared" si="725"/>
        <v>469.60537796288287</v>
      </c>
    </row>
    <row r="6369" spans="1:24">
      <c r="A6369" t="s">
        <v>405</v>
      </c>
      <c r="B6369">
        <v>2006030</v>
      </c>
      <c r="C6369">
        <v>2</v>
      </c>
      <c r="D6369">
        <v>1</v>
      </c>
      <c r="E6369" s="28" t="s">
        <v>533</v>
      </c>
      <c r="F6369" t="s">
        <v>581</v>
      </c>
      <c r="G6369" t="s">
        <v>581</v>
      </c>
      <c r="H6369">
        <v>10</v>
      </c>
      <c r="I6369" s="3">
        <v>0.25600000000000001</v>
      </c>
      <c r="J6369">
        <v>44.800000000000004</v>
      </c>
      <c r="K6369">
        <f t="shared" si="720"/>
        <v>17.5</v>
      </c>
      <c r="L6369">
        <v>-3.1199999999999999E-4</v>
      </c>
      <c r="M6369">
        <f t="shared" si="721"/>
        <v>0.25560063999999999</v>
      </c>
      <c r="N6369" s="5">
        <v>1576.3255029760003</v>
      </c>
      <c r="O6369" s="3">
        <v>35.824410368409715</v>
      </c>
      <c r="P6369" s="7">
        <v>2.2726530973948941E-2</v>
      </c>
      <c r="Q6369" s="9">
        <f t="shared" si="722"/>
        <v>35.76884440227736</v>
      </c>
      <c r="R6369" s="7">
        <f t="shared" si="723"/>
        <v>2.269128066173395E-2</v>
      </c>
      <c r="S6369" t="s">
        <v>481</v>
      </c>
      <c r="T6369" t="s">
        <v>581</v>
      </c>
      <c r="U6369">
        <v>58</v>
      </c>
      <c r="V6369">
        <f t="shared" si="726"/>
        <v>17.6784</v>
      </c>
      <c r="W6369">
        <f t="shared" si="724"/>
        <v>1381.0488422855335</v>
      </c>
      <c r="X6369">
        <f t="shared" si="725"/>
        <v>700.28429331119867</v>
      </c>
    </row>
    <row r="6370" spans="1:24">
      <c r="A6370" t="s">
        <v>405</v>
      </c>
      <c r="B6370">
        <v>2006030</v>
      </c>
      <c r="C6370">
        <v>8</v>
      </c>
      <c r="D6370">
        <v>1</v>
      </c>
      <c r="E6370" s="28" t="s">
        <v>533</v>
      </c>
      <c r="F6370" t="s">
        <v>581</v>
      </c>
      <c r="G6370" t="s">
        <v>581</v>
      </c>
      <c r="H6370">
        <v>9</v>
      </c>
      <c r="I6370" s="3">
        <v>0.28444444444444444</v>
      </c>
      <c r="J6370">
        <v>47.616000000000007</v>
      </c>
      <c r="K6370">
        <f t="shared" si="720"/>
        <v>18.600000000000001</v>
      </c>
      <c r="L6370">
        <v>-3.1199999999999999E-4</v>
      </c>
      <c r="M6370">
        <f t="shared" si="721"/>
        <v>0.28404508444444443</v>
      </c>
      <c r="N6370" s="5">
        <v>1780.7202318680072</v>
      </c>
      <c r="O6370" s="3">
        <v>42.295883959864469</v>
      </c>
      <c r="P6370" s="7">
        <v>2.3752121867844075E-2</v>
      </c>
      <c r="Q6370" s="9">
        <f t="shared" si="722"/>
        <v>42.23685623703787</v>
      </c>
      <c r="R6370" s="7">
        <f t="shared" si="723"/>
        <v>2.3718973638397232E-2</v>
      </c>
      <c r="S6370" t="s">
        <v>485</v>
      </c>
      <c r="T6370" t="s">
        <v>581</v>
      </c>
      <c r="U6370">
        <v>65</v>
      </c>
      <c r="V6370">
        <f t="shared" si="726"/>
        <v>19.812000000000001</v>
      </c>
      <c r="W6370">
        <f t="shared" si="724"/>
        <v>1688.6728535207089</v>
      </c>
      <c r="X6370">
        <f t="shared" si="725"/>
        <v>856.2702778161854</v>
      </c>
    </row>
    <row r="6371" spans="1:24">
      <c r="A6371" t="s">
        <v>405</v>
      </c>
      <c r="B6371">
        <v>2006030</v>
      </c>
      <c r="C6371">
        <v>8</v>
      </c>
      <c r="D6371">
        <v>3</v>
      </c>
      <c r="E6371" s="28" t="s">
        <v>533</v>
      </c>
      <c r="F6371" t="s">
        <v>581</v>
      </c>
      <c r="G6371" t="s">
        <v>581</v>
      </c>
      <c r="H6371">
        <v>7</v>
      </c>
      <c r="I6371" s="3">
        <v>0.36571428571428571</v>
      </c>
      <c r="J6371">
        <v>50.176000000000002</v>
      </c>
      <c r="K6371">
        <f t="shared" si="720"/>
        <v>19.600000000000001</v>
      </c>
      <c r="L6371">
        <v>-3.1199999999999999E-4</v>
      </c>
      <c r="M6371">
        <f t="shared" si="721"/>
        <v>0.3653149257142857</v>
      </c>
      <c r="N6371" s="5">
        <v>1977.3427109330946</v>
      </c>
      <c r="O6371" s="3">
        <v>57.228298055094996</v>
      </c>
      <c r="P6371" s="7">
        <v>2.8942022917256133E-2</v>
      </c>
      <c r="Q6371" s="9">
        <f t="shared" si="722"/>
        <v>57.1662621775547</v>
      </c>
      <c r="R6371" s="7">
        <f t="shared" si="723"/>
        <v>2.8910649560883822E-2</v>
      </c>
      <c r="S6371" t="s">
        <v>485</v>
      </c>
      <c r="T6371" t="s">
        <v>581</v>
      </c>
      <c r="U6371">
        <v>73</v>
      </c>
      <c r="V6371">
        <f t="shared" si="726"/>
        <v>22.250400000000003</v>
      </c>
      <c r="W6371">
        <f t="shared" si="724"/>
        <v>2033.0609604558117</v>
      </c>
      <c r="X6371">
        <f t="shared" si="725"/>
        <v>1030.8981220354472</v>
      </c>
    </row>
    <row r="6372" spans="1:24">
      <c r="A6372" t="s">
        <v>120</v>
      </c>
      <c r="B6372">
        <v>2006029</v>
      </c>
      <c r="C6372">
        <v>17</v>
      </c>
      <c r="D6372">
        <v>1</v>
      </c>
      <c r="E6372" s="28" t="s">
        <v>533</v>
      </c>
      <c r="F6372" t="s">
        <v>581</v>
      </c>
      <c r="G6372" t="s">
        <v>581</v>
      </c>
      <c r="H6372">
        <v>16</v>
      </c>
      <c r="I6372" s="3">
        <v>0.16</v>
      </c>
      <c r="J6372">
        <v>16.128</v>
      </c>
      <c r="K6372">
        <f t="shared" si="720"/>
        <v>6.3</v>
      </c>
      <c r="L6372">
        <v>-3.1199999999999999E-4</v>
      </c>
      <c r="M6372">
        <f t="shared" si="721"/>
        <v>0.15960064000000002</v>
      </c>
      <c r="N6372" s="5">
        <v>204.2917851856896</v>
      </c>
      <c r="O6372" s="3">
        <v>8.0263922296320143</v>
      </c>
      <c r="P6372" s="7">
        <v>3.9288864318927363E-2</v>
      </c>
      <c r="Q6372" s="9">
        <f t="shared" si="722"/>
        <v>8.0065584663813976</v>
      </c>
      <c r="R6372" s="7">
        <f t="shared" si="723"/>
        <v>3.9191778852506923E-2</v>
      </c>
      <c r="S6372" t="s">
        <v>482</v>
      </c>
      <c r="T6372" t="s">
        <v>581</v>
      </c>
      <c r="U6372">
        <v>58</v>
      </c>
      <c r="V6372">
        <f t="shared" si="726"/>
        <v>17.6784</v>
      </c>
      <c r="W6372">
        <f t="shared" si="724"/>
        <v>182.91010905607482</v>
      </c>
      <c r="X6372">
        <f t="shared" si="725"/>
        <v>92.747680268736701</v>
      </c>
    </row>
    <row r="6373" spans="1:24">
      <c r="A6373" t="s">
        <v>105</v>
      </c>
      <c r="B6373">
        <v>2006029</v>
      </c>
      <c r="C6373">
        <v>3</v>
      </c>
      <c r="D6373">
        <v>3</v>
      </c>
      <c r="E6373" s="28" t="s">
        <v>533</v>
      </c>
      <c r="F6373" t="s">
        <v>581</v>
      </c>
      <c r="G6373" t="s">
        <v>581</v>
      </c>
      <c r="H6373">
        <v>13</v>
      </c>
      <c r="I6373" s="3">
        <v>0.19692307692307692</v>
      </c>
      <c r="J6373">
        <v>32.768000000000001</v>
      </c>
      <c r="K6373">
        <f t="shared" si="720"/>
        <v>12.8</v>
      </c>
      <c r="L6373">
        <v>-3.1199999999999999E-4</v>
      </c>
      <c r="M6373">
        <f t="shared" si="721"/>
        <v>0.19652371692307694</v>
      </c>
      <c r="N6373" s="5">
        <v>843.3148421472257</v>
      </c>
      <c r="O6373" s="3">
        <v>20.150164847088856</v>
      </c>
      <c r="P6373" s="7">
        <v>2.3894000010462338E-2</v>
      </c>
      <c r="Q6373" s="9">
        <f t="shared" si="722"/>
        <v>20.109546556577165</v>
      </c>
      <c r="R6373" s="7">
        <f t="shared" si="723"/>
        <v>2.3845834973537018E-2</v>
      </c>
      <c r="S6373" t="s">
        <v>483</v>
      </c>
      <c r="T6373" t="s">
        <v>581</v>
      </c>
      <c r="U6373">
        <v>70</v>
      </c>
      <c r="V6373">
        <f t="shared" si="726"/>
        <v>21.336000000000002</v>
      </c>
      <c r="W6373">
        <f t="shared" si="724"/>
        <v>849.40951225139111</v>
      </c>
      <c r="X6373">
        <f t="shared" si="725"/>
        <v>430.70753314877618</v>
      </c>
    </row>
    <row r="6374" spans="1:24">
      <c r="A6374" t="s">
        <v>105</v>
      </c>
      <c r="B6374">
        <v>2006029</v>
      </c>
      <c r="C6374">
        <v>4</v>
      </c>
      <c r="D6374">
        <v>3</v>
      </c>
      <c r="E6374" s="28" t="s">
        <v>533</v>
      </c>
      <c r="F6374" t="s">
        <v>581</v>
      </c>
      <c r="G6374" t="s">
        <v>581</v>
      </c>
      <c r="H6374">
        <v>22</v>
      </c>
      <c r="I6374" s="3">
        <v>0.11636363636363636</v>
      </c>
      <c r="J6374">
        <v>17.920000000000002</v>
      </c>
      <c r="K6374">
        <f t="shared" si="720"/>
        <v>7.0000000000000009</v>
      </c>
      <c r="L6374">
        <v>-3.1199999999999999E-4</v>
      </c>
      <c r="M6374">
        <f t="shared" si="721"/>
        <v>0.11596427636363636</v>
      </c>
      <c r="N6374" s="5">
        <v>252.21208047616005</v>
      </c>
      <c r="O6374" s="3">
        <v>6.5084245112172399</v>
      </c>
      <c r="P6374" s="7">
        <v>2.5805363878406443E-2</v>
      </c>
      <c r="Q6374" s="9">
        <f t="shared" si="722"/>
        <v>6.4862329869103439</v>
      </c>
      <c r="R6374" s="7">
        <f t="shared" si="723"/>
        <v>2.5717376323389256E-2</v>
      </c>
      <c r="S6374" t="s">
        <v>481</v>
      </c>
      <c r="T6374" t="s">
        <v>581</v>
      </c>
      <c r="U6374">
        <v>47</v>
      </c>
      <c r="V6374">
        <f t="shared" si="726"/>
        <v>14.325600000000001</v>
      </c>
      <c r="W6374">
        <f t="shared" si="724"/>
        <v>194.21332580753614</v>
      </c>
      <c r="X6374">
        <f t="shared" si="725"/>
        <v>98.479168477249928</v>
      </c>
    </row>
    <row r="6375" spans="1:24">
      <c r="A6375" t="s">
        <v>105</v>
      </c>
      <c r="B6375">
        <v>2006029</v>
      </c>
      <c r="C6375">
        <v>4</v>
      </c>
      <c r="D6375">
        <v>1</v>
      </c>
      <c r="E6375" s="28" t="s">
        <v>533</v>
      </c>
      <c r="F6375" t="s">
        <v>581</v>
      </c>
      <c r="G6375" t="s">
        <v>581</v>
      </c>
      <c r="H6375">
        <v>15</v>
      </c>
      <c r="I6375" s="3">
        <v>0.17066666666666666</v>
      </c>
      <c r="J6375">
        <v>23.808000000000003</v>
      </c>
      <c r="K6375">
        <f t="shared" si="720"/>
        <v>9.3000000000000007</v>
      </c>
      <c r="L6375">
        <v>-3.1199999999999999E-4</v>
      </c>
      <c r="M6375">
        <f t="shared" si="721"/>
        <v>0.17026730666666667</v>
      </c>
      <c r="N6375" s="5">
        <v>445.1800579670018</v>
      </c>
      <c r="O6375" s="3">
        <v>12.673514268262407</v>
      </c>
      <c r="P6375" s="7">
        <v>2.8468288373334569E-2</v>
      </c>
      <c r="Q6375" s="9">
        <f t="shared" si="722"/>
        <v>12.644071665502869</v>
      </c>
      <c r="R6375" s="7">
        <f t="shared" si="723"/>
        <v>2.8402151981480016E-2</v>
      </c>
      <c r="S6375" t="s">
        <v>481</v>
      </c>
      <c r="T6375" t="s">
        <v>581</v>
      </c>
      <c r="U6375">
        <v>55</v>
      </c>
      <c r="V6375">
        <f t="shared" si="726"/>
        <v>16.763999999999999</v>
      </c>
      <c r="W6375">
        <f t="shared" si="724"/>
        <v>380.75029665007173</v>
      </c>
      <c r="X6375">
        <f t="shared" si="725"/>
        <v>193.06591067146195</v>
      </c>
    </row>
    <row r="6376" spans="1:24">
      <c r="A6376" t="s">
        <v>105</v>
      </c>
      <c r="B6376">
        <v>2006029</v>
      </c>
      <c r="C6376">
        <v>5</v>
      </c>
      <c r="D6376">
        <v>1</v>
      </c>
      <c r="E6376" s="28" t="s">
        <v>533</v>
      </c>
      <c r="F6376" t="s">
        <v>581</v>
      </c>
      <c r="G6376" t="s">
        <v>581</v>
      </c>
      <c r="H6376">
        <v>13</v>
      </c>
      <c r="I6376" s="3">
        <v>0.19692307692307692</v>
      </c>
      <c r="J6376">
        <v>21.248000000000001</v>
      </c>
      <c r="K6376">
        <f t="shared" si="720"/>
        <v>8.3000000000000007</v>
      </c>
      <c r="L6376">
        <v>-3.1199999999999999E-4</v>
      </c>
      <c r="M6376">
        <f t="shared" si="721"/>
        <v>0.19652371692307694</v>
      </c>
      <c r="N6376" s="5">
        <v>354.58959640821769</v>
      </c>
      <c r="O6376" s="3">
        <v>13.023292757882778</v>
      </c>
      <c r="P6376" s="7">
        <v>3.6727791480068821E-2</v>
      </c>
      <c r="Q6376" s="9">
        <f t="shared" si="722"/>
        <v>12.997127877165454</v>
      </c>
      <c r="R6376" s="7">
        <f t="shared" si="723"/>
        <v>3.6654002285511619E-2</v>
      </c>
      <c r="S6376" t="s">
        <v>482</v>
      </c>
      <c r="T6376" t="s">
        <v>581</v>
      </c>
      <c r="U6376">
        <v>79</v>
      </c>
      <c r="V6376">
        <f t="shared" si="726"/>
        <v>24.0792</v>
      </c>
      <c r="W6376">
        <f t="shared" si="724"/>
        <v>392.59763835538763</v>
      </c>
      <c r="X6376">
        <f t="shared" si="725"/>
        <v>199.07330668795134</v>
      </c>
    </row>
    <row r="6377" spans="1:24">
      <c r="A6377" t="s">
        <v>105</v>
      </c>
      <c r="B6377">
        <v>2006029</v>
      </c>
      <c r="C6377">
        <v>5</v>
      </c>
      <c r="D6377">
        <v>3</v>
      </c>
      <c r="E6377" s="28" t="s">
        <v>533</v>
      </c>
      <c r="F6377" t="s">
        <v>581</v>
      </c>
      <c r="G6377" t="s">
        <v>581</v>
      </c>
      <c r="H6377">
        <v>9</v>
      </c>
      <c r="I6377" s="3">
        <v>0.28444444444444444</v>
      </c>
      <c r="J6377">
        <v>56.064</v>
      </c>
      <c r="K6377">
        <f t="shared" si="720"/>
        <v>21.9</v>
      </c>
      <c r="L6377">
        <v>-3.1199999999999999E-4</v>
      </c>
      <c r="M6377">
        <f t="shared" si="721"/>
        <v>0.28404508444444443</v>
      </c>
      <c r="N6377" s="5">
        <v>2468.6415493300224</v>
      </c>
      <c r="O6377" s="3">
        <v>49.845089209912281</v>
      </c>
      <c r="P6377" s="7">
        <v>2.0191302874019924E-2</v>
      </c>
      <c r="Q6377" s="9">
        <f t="shared" si="722"/>
        <v>49.775462282933823</v>
      </c>
      <c r="R6377" s="7">
        <f t="shared" si="723"/>
        <v>2.0163098322817524E-2</v>
      </c>
      <c r="S6377" t="s">
        <v>481</v>
      </c>
      <c r="T6377" t="s">
        <v>581</v>
      </c>
      <c r="U6377">
        <v>72</v>
      </c>
      <c r="V6377">
        <f t="shared" si="726"/>
        <v>21.945600000000002</v>
      </c>
      <c r="W6377">
        <f t="shared" si="724"/>
        <v>2507.6812671565867</v>
      </c>
      <c r="X6377">
        <f t="shared" si="725"/>
        <v>1271.562417093289</v>
      </c>
    </row>
    <row r="6378" spans="1:24">
      <c r="A6378" t="s">
        <v>105</v>
      </c>
      <c r="B6378">
        <v>2006029</v>
      </c>
      <c r="C6378">
        <v>6</v>
      </c>
      <c r="D6378">
        <v>3</v>
      </c>
      <c r="E6378" s="28" t="s">
        <v>533</v>
      </c>
      <c r="F6378" t="s">
        <v>581</v>
      </c>
      <c r="G6378" t="s">
        <v>581</v>
      </c>
      <c r="H6378">
        <v>23</v>
      </c>
      <c r="I6378" s="3">
        <v>0.11130434782608696</v>
      </c>
      <c r="J6378">
        <v>39.936</v>
      </c>
      <c r="K6378">
        <f t="shared" si="720"/>
        <v>15.6</v>
      </c>
      <c r="L6378">
        <v>-3.1199999999999999E-4</v>
      </c>
      <c r="M6378">
        <f t="shared" si="721"/>
        <v>0.11090498782608696</v>
      </c>
      <c r="N6378" s="5">
        <v>1252.6190184628224</v>
      </c>
      <c r="O6378" s="3">
        <v>13.925617658363306</v>
      </c>
      <c r="P6378" s="7">
        <v>1.1117201202527181E-2</v>
      </c>
      <c r="Q6378" s="9">
        <f t="shared" si="722"/>
        <v>13.875791465694858</v>
      </c>
      <c r="R6378" s="7">
        <f t="shared" si="723"/>
        <v>1.1077423591031553E-2</v>
      </c>
      <c r="S6378" t="s">
        <v>483</v>
      </c>
      <c r="T6378" t="s">
        <v>581</v>
      </c>
      <c r="U6378">
        <v>72</v>
      </c>
      <c r="V6378">
        <f t="shared" si="726"/>
        <v>21.945600000000002</v>
      </c>
      <c r="W6378">
        <f t="shared" si="724"/>
        <v>1281.6286716847669</v>
      </c>
      <c r="X6378">
        <f t="shared" si="725"/>
        <v>649.8716056651798</v>
      </c>
    </row>
    <row r="6379" spans="1:24">
      <c r="A6379" t="s">
        <v>105</v>
      </c>
      <c r="B6379">
        <v>2006029</v>
      </c>
      <c r="C6379">
        <v>8</v>
      </c>
      <c r="D6379">
        <v>3</v>
      </c>
      <c r="E6379" s="28" t="s">
        <v>533</v>
      </c>
      <c r="F6379" t="s">
        <v>581</v>
      </c>
      <c r="G6379" t="s">
        <v>581</v>
      </c>
      <c r="H6379">
        <v>32</v>
      </c>
      <c r="I6379" s="3">
        <v>0.08</v>
      </c>
      <c r="J6379">
        <v>16.128</v>
      </c>
      <c r="K6379">
        <f t="shared" si="720"/>
        <v>6.3</v>
      </c>
      <c r="L6379">
        <v>-3.1199999999999999E-4</v>
      </c>
      <c r="M6379">
        <f t="shared" si="721"/>
        <v>7.960064E-2</v>
      </c>
      <c r="N6379" s="5">
        <v>204.2917851856896</v>
      </c>
      <c r="O6379" s="3">
        <v>4.0333023077760162</v>
      </c>
      <c r="P6379" s="7">
        <v>1.9742851158258634E-2</v>
      </c>
      <c r="Q6379" s="9">
        <f t="shared" si="722"/>
        <v>4.0132678678500815</v>
      </c>
      <c r="R6379" s="7">
        <f t="shared" si="723"/>
        <v>1.9644783387654328E-2</v>
      </c>
      <c r="S6379" t="s">
        <v>482</v>
      </c>
      <c r="T6379" t="s">
        <v>581</v>
      </c>
      <c r="U6379">
        <v>43</v>
      </c>
      <c r="V6379">
        <f t="shared" si="726"/>
        <v>13.106400000000001</v>
      </c>
      <c r="W6379">
        <f t="shared" si="724"/>
        <v>148.06550965301795</v>
      </c>
      <c r="X6379">
        <f t="shared" si="725"/>
        <v>75.079133783226865</v>
      </c>
    </row>
    <row r="6380" spans="1:24">
      <c r="A6380" t="s">
        <v>105</v>
      </c>
      <c r="B6380">
        <v>2006029</v>
      </c>
      <c r="C6380">
        <v>9</v>
      </c>
      <c r="D6380">
        <v>3</v>
      </c>
      <c r="E6380" s="28" t="s">
        <v>533</v>
      </c>
      <c r="F6380" t="s">
        <v>581</v>
      </c>
      <c r="G6380" t="s">
        <v>581</v>
      </c>
      <c r="H6380">
        <v>16</v>
      </c>
      <c r="I6380" s="3">
        <v>0.16</v>
      </c>
      <c r="J6380">
        <v>31.231999999999999</v>
      </c>
      <c r="K6380">
        <f t="shared" si="720"/>
        <v>12.2</v>
      </c>
      <c r="L6380">
        <v>-3.1199999999999999E-4</v>
      </c>
      <c r="M6380">
        <f t="shared" si="721"/>
        <v>0.15960064000000002</v>
      </c>
      <c r="N6380" s="5">
        <v>766.10706240962554</v>
      </c>
      <c r="O6380" s="3">
        <v>15.618490691327995</v>
      </c>
      <c r="P6380" s="7">
        <v>2.0386825102751801E-2</v>
      </c>
      <c r="Q6380" s="9">
        <f t="shared" si="722"/>
        <v>15.579706929786697</v>
      </c>
      <c r="R6380" s="7">
        <f t="shared" si="723"/>
        <v>2.0336200635958201E-2</v>
      </c>
      <c r="S6380" t="s">
        <v>484</v>
      </c>
      <c r="T6380" t="s">
        <v>581</v>
      </c>
      <c r="U6380">
        <v>72</v>
      </c>
      <c r="V6380">
        <f t="shared" si="726"/>
        <v>21.945600000000002</v>
      </c>
      <c r="W6380">
        <f t="shared" si="724"/>
        <v>787.95288644683899</v>
      </c>
      <c r="X6380">
        <f t="shared" si="725"/>
        <v>399.54490627193934</v>
      </c>
    </row>
    <row r="6381" spans="1:24">
      <c r="A6381" t="s">
        <v>105</v>
      </c>
      <c r="B6381">
        <v>2006029</v>
      </c>
      <c r="C6381">
        <v>10</v>
      </c>
      <c r="D6381">
        <v>1</v>
      </c>
      <c r="E6381" s="28" t="s">
        <v>533</v>
      </c>
      <c r="F6381" t="s">
        <v>581</v>
      </c>
      <c r="G6381" t="s">
        <v>581</v>
      </c>
      <c r="H6381">
        <v>32</v>
      </c>
      <c r="I6381" s="3">
        <v>0.08</v>
      </c>
      <c r="J6381">
        <v>24.576000000000001</v>
      </c>
      <c r="K6381">
        <f t="shared" si="720"/>
        <v>9.6</v>
      </c>
      <c r="L6381">
        <v>-3.1199999999999999E-4</v>
      </c>
      <c r="M6381">
        <f t="shared" si="721"/>
        <v>7.960064E-2</v>
      </c>
      <c r="N6381" s="5">
        <v>474.36459870781442</v>
      </c>
      <c r="O6381" s="3">
        <v>6.1565162843519738</v>
      </c>
      <c r="P6381" s="7">
        <v>1.2978448014718083E-2</v>
      </c>
      <c r="Q6381" s="9">
        <f t="shared" si="722"/>
        <v>6.1258827266317128</v>
      </c>
      <c r="R6381" s="7">
        <f t="shared" si="723"/>
        <v>1.2913869928993077E-2</v>
      </c>
      <c r="S6381" t="s">
        <v>483</v>
      </c>
      <c r="T6381" t="s">
        <v>581</v>
      </c>
      <c r="U6381">
        <v>88</v>
      </c>
      <c r="V6381">
        <f t="shared" si="726"/>
        <v>26.822400000000002</v>
      </c>
      <c r="W6381">
        <f t="shared" si="724"/>
        <v>565.04562752082961</v>
      </c>
      <c r="X6381">
        <f t="shared" si="725"/>
        <v>286.51599121010452</v>
      </c>
    </row>
    <row r="6382" spans="1:24">
      <c r="A6382" t="s">
        <v>105</v>
      </c>
      <c r="B6382">
        <v>2006029</v>
      </c>
      <c r="C6382">
        <v>10</v>
      </c>
      <c r="D6382">
        <v>3</v>
      </c>
      <c r="E6382" s="28" t="s">
        <v>533</v>
      </c>
      <c r="F6382" t="s">
        <v>581</v>
      </c>
      <c r="G6382" t="s">
        <v>581</v>
      </c>
      <c r="H6382">
        <v>12</v>
      </c>
      <c r="I6382" s="3">
        <v>0.21333333333333335</v>
      </c>
      <c r="J6382">
        <v>59.391999999999996</v>
      </c>
      <c r="K6382">
        <f t="shared" si="720"/>
        <v>23.2</v>
      </c>
      <c r="L6382">
        <v>-3.1199999999999999E-4</v>
      </c>
      <c r="M6382">
        <f t="shared" si="721"/>
        <v>0.21293397333333336</v>
      </c>
      <c r="N6382" s="5">
        <v>2770.4210243977213</v>
      </c>
      <c r="O6382" s="3">
        <v>39.661923037184181</v>
      </c>
      <c r="P6382" s="7">
        <v>1.431620778499056E-2</v>
      </c>
      <c r="Q6382" s="9">
        <f t="shared" si="722"/>
        <v>39.587942439789437</v>
      </c>
      <c r="R6382" s="7">
        <f t="shared" si="723"/>
        <v>1.4289504046914927E-2</v>
      </c>
      <c r="S6382" t="s">
        <v>481</v>
      </c>
      <c r="T6382" t="s">
        <v>581</v>
      </c>
      <c r="U6382">
        <v>97</v>
      </c>
      <c r="V6382">
        <f t="shared" si="726"/>
        <v>29.5656</v>
      </c>
      <c r="W6382">
        <f t="shared" si="724"/>
        <v>3469.3212133723478</v>
      </c>
      <c r="X6382">
        <f t="shared" si="725"/>
        <v>1759.1782997010764</v>
      </c>
    </row>
    <row r="6383" spans="1:24">
      <c r="A6383" t="s">
        <v>105</v>
      </c>
      <c r="B6383">
        <v>2006029</v>
      </c>
      <c r="C6383">
        <v>11</v>
      </c>
      <c r="D6383">
        <v>3</v>
      </c>
      <c r="E6383" s="28" t="s">
        <v>533</v>
      </c>
      <c r="F6383" t="s">
        <v>581</v>
      </c>
      <c r="G6383" t="s">
        <v>581</v>
      </c>
      <c r="H6383">
        <v>9</v>
      </c>
      <c r="I6383" s="3">
        <v>0.28444444444444444</v>
      </c>
      <c r="J6383">
        <v>67.072000000000003</v>
      </c>
      <c r="K6383">
        <f t="shared" si="720"/>
        <v>26.2</v>
      </c>
      <c r="L6383">
        <v>-3.1199999999999999E-4</v>
      </c>
      <c r="M6383">
        <f t="shared" si="721"/>
        <v>0.28404508444444443</v>
      </c>
      <c r="N6383" s="5">
        <v>3533.23388820521</v>
      </c>
      <c r="O6383" s="3">
        <v>59.681932414521867</v>
      </c>
      <c r="P6383" s="7">
        <v>1.6891588358685962E-2</v>
      </c>
      <c r="Q6383" s="9">
        <f t="shared" si="722"/>
        <v>59.59849440334483</v>
      </c>
      <c r="R6383" s="7">
        <f t="shared" si="723"/>
        <v>1.686797316257467E-2</v>
      </c>
      <c r="S6383" t="s">
        <v>481</v>
      </c>
      <c r="T6383" t="s">
        <v>493</v>
      </c>
      <c r="U6383">
        <v>96</v>
      </c>
      <c r="V6383">
        <f t="shared" si="726"/>
        <v>29.260800000000003</v>
      </c>
      <c r="W6383">
        <f t="shared" si="724"/>
        <v>4380.9767717096356</v>
      </c>
      <c r="X6383">
        <f t="shared" si="725"/>
        <v>2221.4487487004899</v>
      </c>
    </row>
    <row r="6384" spans="1:24">
      <c r="A6384" t="s">
        <v>105</v>
      </c>
      <c r="B6384">
        <v>2006029</v>
      </c>
      <c r="C6384">
        <v>12</v>
      </c>
      <c r="D6384">
        <v>1</v>
      </c>
      <c r="E6384" s="28" t="s">
        <v>533</v>
      </c>
      <c r="F6384" t="s">
        <v>581</v>
      </c>
      <c r="G6384" t="s">
        <v>581</v>
      </c>
      <c r="H6384">
        <v>12</v>
      </c>
      <c r="I6384" s="3">
        <v>0.21333333333333335</v>
      </c>
      <c r="J6384">
        <v>44.800000000000004</v>
      </c>
      <c r="K6384">
        <f t="shared" si="720"/>
        <v>17.5</v>
      </c>
      <c r="L6384">
        <v>-3.1199999999999999E-4</v>
      </c>
      <c r="M6384">
        <f t="shared" si="721"/>
        <v>0.21293397333333336</v>
      </c>
      <c r="N6384" s="5">
        <v>1576.3255029760003</v>
      </c>
      <c r="O6384" s="3">
        <v>29.882270781440223</v>
      </c>
      <c r="P6384" s="7">
        <v>1.8956916401482077E-2</v>
      </c>
      <c r="Q6384" s="9">
        <f t="shared" si="722"/>
        <v>29.826597848424925</v>
      </c>
      <c r="R6384" s="7">
        <f t="shared" si="723"/>
        <v>1.8921598230894725E-2</v>
      </c>
      <c r="S6384" t="s">
        <v>483</v>
      </c>
      <c r="T6384" t="s">
        <v>581</v>
      </c>
      <c r="U6384">
        <v>84</v>
      </c>
      <c r="V6384">
        <f t="shared" si="726"/>
        <v>25.603200000000001</v>
      </c>
      <c r="W6384">
        <f t="shared" si="724"/>
        <v>1793.9490888578148</v>
      </c>
      <c r="X6384">
        <f t="shared" si="725"/>
        <v>909.65238263986566</v>
      </c>
    </row>
    <row r="6385" spans="1:24">
      <c r="A6385" t="s">
        <v>105</v>
      </c>
      <c r="B6385">
        <v>2006029</v>
      </c>
      <c r="C6385">
        <v>13</v>
      </c>
      <c r="D6385">
        <v>4</v>
      </c>
      <c r="E6385" s="28" t="s">
        <v>533</v>
      </c>
      <c r="F6385" t="s">
        <v>581</v>
      </c>
      <c r="G6385" t="s">
        <v>581</v>
      </c>
      <c r="H6385">
        <v>13</v>
      </c>
      <c r="I6385" s="3">
        <v>0.19692307692307692</v>
      </c>
      <c r="J6385">
        <v>42.24</v>
      </c>
      <c r="K6385">
        <f t="shared" si="720"/>
        <v>16.5</v>
      </c>
      <c r="L6385">
        <v>-3.1199999999999999E-4</v>
      </c>
      <c r="M6385">
        <f t="shared" si="721"/>
        <v>0.19652371692307694</v>
      </c>
      <c r="N6385" s="5">
        <v>1401.3212022374403</v>
      </c>
      <c r="O6385" s="3">
        <v>26.010037453769549</v>
      </c>
      <c r="P6385" s="7">
        <v>1.8561081793553282E-2</v>
      </c>
      <c r="Q6385" s="9">
        <f t="shared" si="722"/>
        <v>25.957535248537859</v>
      </c>
      <c r="R6385" s="7">
        <f t="shared" si="723"/>
        <v>1.8523615575852543E-2</v>
      </c>
      <c r="S6385" t="s">
        <v>483</v>
      </c>
      <c r="T6385" t="s">
        <v>581</v>
      </c>
      <c r="U6385">
        <v>69</v>
      </c>
      <c r="V6385">
        <f t="shared" si="726"/>
        <v>21.031200000000002</v>
      </c>
      <c r="W6385">
        <f t="shared" si="724"/>
        <v>1389.6635016511809</v>
      </c>
      <c r="X6385">
        <f t="shared" si="725"/>
        <v>704.65250279175939</v>
      </c>
    </row>
    <row r="6386" spans="1:24">
      <c r="A6386" t="s">
        <v>105</v>
      </c>
      <c r="B6386">
        <v>2006029</v>
      </c>
      <c r="C6386">
        <v>14</v>
      </c>
      <c r="D6386">
        <v>1</v>
      </c>
      <c r="E6386" s="28" t="s">
        <v>533</v>
      </c>
      <c r="F6386" t="s">
        <v>581</v>
      </c>
      <c r="G6386" t="s">
        <v>581</v>
      </c>
      <c r="H6386">
        <v>19</v>
      </c>
      <c r="I6386" s="3">
        <v>0.13473684210526315</v>
      </c>
      <c r="J6386">
        <v>32.256</v>
      </c>
      <c r="K6386">
        <f t="shared" si="720"/>
        <v>12.6</v>
      </c>
      <c r="L6386">
        <v>-3.1199999999999999E-4</v>
      </c>
      <c r="M6386">
        <f t="shared" si="721"/>
        <v>0.13433748210526317</v>
      </c>
      <c r="N6386" s="5">
        <v>817.16714074275842</v>
      </c>
      <c r="O6386" s="3">
        <v>13.596554003612159</v>
      </c>
      <c r="P6386" s="7">
        <v>1.6638645052777901E-2</v>
      </c>
      <c r="Q6386" s="9">
        <f t="shared" si="722"/>
        <v>13.556422145145151</v>
      </c>
      <c r="R6386" s="7">
        <f t="shared" si="723"/>
        <v>1.6589534098034257E-2</v>
      </c>
      <c r="S6386" t="s">
        <v>482</v>
      </c>
      <c r="T6386" t="s">
        <v>490</v>
      </c>
      <c r="U6386">
        <v>75</v>
      </c>
      <c r="V6386">
        <f t="shared" si="726"/>
        <v>22.86</v>
      </c>
      <c r="W6386">
        <f t="shared" si="724"/>
        <v>864.46025763228272</v>
      </c>
      <c r="X6386">
        <f t="shared" si="725"/>
        <v>438.33926945682873</v>
      </c>
    </row>
    <row r="6387" spans="1:24">
      <c r="A6387" t="s">
        <v>105</v>
      </c>
      <c r="B6387">
        <v>2006029</v>
      </c>
      <c r="C6387">
        <v>14</v>
      </c>
      <c r="D6387">
        <v>3</v>
      </c>
      <c r="E6387" s="28" t="s">
        <v>533</v>
      </c>
      <c r="F6387" t="s">
        <v>581</v>
      </c>
      <c r="G6387" t="s">
        <v>581</v>
      </c>
      <c r="H6387">
        <v>12</v>
      </c>
      <c r="I6387" s="3">
        <v>0.21333333333333335</v>
      </c>
      <c r="J6387">
        <v>67.84</v>
      </c>
      <c r="K6387">
        <f t="shared" si="720"/>
        <v>26.5</v>
      </c>
      <c r="L6387">
        <v>-3.1199999999999999E-4</v>
      </c>
      <c r="M6387">
        <f t="shared" si="721"/>
        <v>0.21293397333333336</v>
      </c>
      <c r="N6387" s="5">
        <v>3614.6108880486408</v>
      </c>
      <c r="O6387" s="3">
        <v>45.323826974719772</v>
      </c>
      <c r="P6387" s="7">
        <v>1.2539061154432582E-2</v>
      </c>
      <c r="Q6387" s="9">
        <f t="shared" si="722"/>
        <v>45.239247203212287</v>
      </c>
      <c r="R6387" s="7">
        <f t="shared" si="723"/>
        <v>1.2515661741846531E-2</v>
      </c>
      <c r="S6387" t="s">
        <v>481</v>
      </c>
      <c r="T6387" t="s">
        <v>581</v>
      </c>
      <c r="U6387">
        <v>105</v>
      </c>
      <c r="V6387">
        <f t="shared" si="726"/>
        <v>32.004000000000005</v>
      </c>
      <c r="W6387">
        <f t="shared" si="724"/>
        <v>4773.5441751552644</v>
      </c>
      <c r="X6387">
        <f t="shared" si="725"/>
        <v>2420.5067242634545</v>
      </c>
    </row>
    <row r="6388" spans="1:24">
      <c r="A6388" t="s">
        <v>105</v>
      </c>
      <c r="B6388">
        <v>2006029</v>
      </c>
      <c r="C6388">
        <v>16</v>
      </c>
      <c r="D6388">
        <v>1</v>
      </c>
      <c r="E6388" s="28" t="s">
        <v>533</v>
      </c>
      <c r="F6388" t="s">
        <v>581</v>
      </c>
      <c r="G6388" t="s">
        <v>581</v>
      </c>
      <c r="H6388">
        <v>16</v>
      </c>
      <c r="I6388" s="3">
        <v>0.16</v>
      </c>
      <c r="J6388">
        <v>16.128</v>
      </c>
      <c r="K6388">
        <f t="shared" si="720"/>
        <v>6.3</v>
      </c>
      <c r="L6388">
        <v>-3.1199999999999999E-4</v>
      </c>
      <c r="M6388">
        <f t="shared" si="721"/>
        <v>0.15960064000000002</v>
      </c>
      <c r="N6388" s="5">
        <v>204.2917851856896</v>
      </c>
      <c r="O6388" s="3">
        <v>8.0263922296320143</v>
      </c>
      <c r="P6388" s="7">
        <v>3.9288864318927363E-2</v>
      </c>
      <c r="Q6388" s="9">
        <f t="shared" si="722"/>
        <v>8.0065584663813976</v>
      </c>
      <c r="R6388" s="7">
        <f t="shared" si="723"/>
        <v>3.9191778852506923E-2</v>
      </c>
      <c r="S6388" t="s">
        <v>482</v>
      </c>
      <c r="T6388" t="s">
        <v>581</v>
      </c>
      <c r="U6388">
        <v>58</v>
      </c>
      <c r="V6388">
        <f t="shared" si="726"/>
        <v>17.6784</v>
      </c>
      <c r="W6388">
        <f t="shared" si="724"/>
        <v>182.91010905607482</v>
      </c>
      <c r="X6388">
        <f t="shared" si="725"/>
        <v>92.747680268736701</v>
      </c>
    </row>
    <row r="6389" spans="1:24">
      <c r="A6389" t="s">
        <v>113</v>
      </c>
      <c r="B6389">
        <v>2006029</v>
      </c>
      <c r="C6389">
        <v>6</v>
      </c>
      <c r="D6389">
        <v>2</v>
      </c>
      <c r="E6389" s="28" t="s">
        <v>533</v>
      </c>
      <c r="F6389" t="s">
        <v>581</v>
      </c>
      <c r="G6389" t="s">
        <v>581</v>
      </c>
      <c r="H6389">
        <v>8</v>
      </c>
      <c r="I6389" s="3">
        <v>0.32</v>
      </c>
      <c r="J6389">
        <v>15.616</v>
      </c>
      <c r="K6389">
        <f t="shared" si="720"/>
        <v>6.1</v>
      </c>
      <c r="L6389">
        <v>-3.1199999999999999E-4</v>
      </c>
      <c r="M6389">
        <f t="shared" si="721"/>
        <v>0.31960063999999999</v>
      </c>
      <c r="N6389" s="5">
        <v>191.52676560240639</v>
      </c>
      <c r="O6389" s="3">
        <v>15.377216375808022</v>
      </c>
      <c r="P6389" s="7">
        <v>8.0287558386120519E-2</v>
      </c>
      <c r="Q6389" s="9">
        <f t="shared" si="722"/>
        <v>15.358426344747462</v>
      </c>
      <c r="R6389" s="7">
        <f t="shared" si="723"/>
        <v>8.0189451831658223E-2</v>
      </c>
      <c r="S6389" t="s">
        <v>481</v>
      </c>
      <c r="T6389" t="s">
        <v>581</v>
      </c>
      <c r="U6389">
        <v>33</v>
      </c>
      <c r="V6389">
        <f t="shared" si="726"/>
        <v>10.058400000000001</v>
      </c>
      <c r="W6389">
        <f t="shared" si="724"/>
        <v>115.22415450043904</v>
      </c>
      <c r="X6389">
        <f t="shared" si="725"/>
        <v>58.426366350074126</v>
      </c>
    </row>
    <row r="6390" spans="1:24">
      <c r="A6390" t="s">
        <v>113</v>
      </c>
      <c r="B6390">
        <v>2006029</v>
      </c>
      <c r="C6390">
        <v>6</v>
      </c>
      <c r="D6390">
        <v>1</v>
      </c>
      <c r="E6390" s="28" t="s">
        <v>533</v>
      </c>
      <c r="F6390" t="s">
        <v>581</v>
      </c>
      <c r="G6390" t="s">
        <v>581</v>
      </c>
      <c r="H6390">
        <v>9</v>
      </c>
      <c r="I6390" s="3">
        <v>0.28444444444444444</v>
      </c>
      <c r="J6390">
        <v>16.896000000000001</v>
      </c>
      <c r="K6390">
        <f t="shared" si="720"/>
        <v>6.6000000000000005</v>
      </c>
      <c r="L6390">
        <v>-3.1199999999999999E-4</v>
      </c>
      <c r="M6390">
        <f t="shared" si="721"/>
        <v>0.28404508444444443</v>
      </c>
      <c r="N6390" s="5">
        <v>224.21139235799043</v>
      </c>
      <c r="O6390" s="3">
        <v>14.844228505144901</v>
      </c>
      <c r="P6390" s="7">
        <v>6.6206397226433719E-2</v>
      </c>
      <c r="Q6390" s="9">
        <f t="shared" si="722"/>
        <v>14.823743342869774</v>
      </c>
      <c r="R6390" s="7">
        <f t="shared" si="723"/>
        <v>6.6115031832107915E-2</v>
      </c>
      <c r="S6390" t="s">
        <v>481</v>
      </c>
      <c r="T6390" t="s">
        <v>581</v>
      </c>
      <c r="U6390">
        <v>32</v>
      </c>
      <c r="V6390">
        <f t="shared" si="726"/>
        <v>9.7536000000000005</v>
      </c>
      <c r="W6390">
        <f t="shared" si="724"/>
        <v>131.76703513901606</v>
      </c>
      <c r="X6390">
        <f t="shared" si="725"/>
        <v>66.814715206835459</v>
      </c>
    </row>
    <row r="6391" spans="1:24">
      <c r="A6391" t="s">
        <v>113</v>
      </c>
      <c r="B6391">
        <v>2006029</v>
      </c>
      <c r="C6391">
        <v>8</v>
      </c>
      <c r="D6391">
        <v>1</v>
      </c>
      <c r="E6391" s="28" t="s">
        <v>533</v>
      </c>
      <c r="F6391" t="s">
        <v>581</v>
      </c>
      <c r="G6391" t="s">
        <v>581</v>
      </c>
      <c r="H6391">
        <v>22</v>
      </c>
      <c r="I6391" s="3">
        <v>0.11636363636363636</v>
      </c>
      <c r="J6391">
        <v>65.536000000000001</v>
      </c>
      <c r="K6391">
        <f t="shared" si="720"/>
        <v>25.6</v>
      </c>
      <c r="L6391">
        <v>-3.1199999999999999E-4</v>
      </c>
      <c r="M6391">
        <f t="shared" si="721"/>
        <v>0.11596427636363636</v>
      </c>
      <c r="N6391" s="5">
        <v>3373.2593685889028</v>
      </c>
      <c r="O6391" s="3">
        <v>23.91526967455097</v>
      </c>
      <c r="P6391" s="7">
        <v>7.0896622706350543E-3</v>
      </c>
      <c r="Q6391" s="9">
        <f t="shared" si="722"/>
        <v>23.83333758155549</v>
      </c>
      <c r="R6391" s="7">
        <f t="shared" si="723"/>
        <v>7.0653735682131725E-3</v>
      </c>
      <c r="S6391" t="s">
        <v>481</v>
      </c>
      <c r="T6391" t="s">
        <v>581</v>
      </c>
      <c r="U6391">
        <v>101</v>
      </c>
      <c r="V6391">
        <f t="shared" si="726"/>
        <v>30.784800000000001</v>
      </c>
      <c r="W6391">
        <f t="shared" si="724"/>
        <v>4337.453998974338</v>
      </c>
      <c r="X6391">
        <f t="shared" si="725"/>
        <v>2199.3797868979209</v>
      </c>
    </row>
    <row r="6392" spans="1:24">
      <c r="A6392" t="s">
        <v>113</v>
      </c>
      <c r="B6392">
        <v>2006029</v>
      </c>
      <c r="C6392">
        <v>15</v>
      </c>
      <c r="D6392">
        <v>4</v>
      </c>
      <c r="E6392" s="28" t="s">
        <v>533</v>
      </c>
      <c r="F6392" t="s">
        <v>581</v>
      </c>
      <c r="G6392" t="s">
        <v>581</v>
      </c>
      <c r="H6392">
        <v>18</v>
      </c>
      <c r="I6392" s="3">
        <v>0.14222222222222222</v>
      </c>
      <c r="J6392">
        <v>12.288</v>
      </c>
      <c r="K6392">
        <f t="shared" si="720"/>
        <v>4.8</v>
      </c>
      <c r="L6392">
        <v>-3.1199999999999999E-4</v>
      </c>
      <c r="M6392">
        <f t="shared" si="721"/>
        <v>0.14182286222222223</v>
      </c>
      <c r="N6392" s="5">
        <v>118.59114967695361</v>
      </c>
      <c r="O6392" s="3">
        <v>5.4267855922062154</v>
      </c>
      <c r="P6392" s="7">
        <v>4.576046026190797E-2</v>
      </c>
      <c r="Q6392" s="9">
        <f t="shared" si="722"/>
        <v>5.4117250268458523</v>
      </c>
      <c r="R6392" s="7">
        <f t="shared" si="723"/>
        <v>4.5633464567866815E-2</v>
      </c>
      <c r="S6392" t="s">
        <v>481</v>
      </c>
      <c r="T6392" t="s">
        <v>581</v>
      </c>
      <c r="U6392">
        <v>28</v>
      </c>
      <c r="V6392">
        <f t="shared" si="726"/>
        <v>8.5343999999999998</v>
      </c>
      <c r="W6392">
        <f t="shared" si="724"/>
        <v>63.853105377547273</v>
      </c>
      <c r="X6392">
        <f t="shared" si="725"/>
        <v>32.377802584476768</v>
      </c>
    </row>
    <row r="6393" spans="1:24">
      <c r="A6393" t="s">
        <v>113</v>
      </c>
      <c r="B6393">
        <v>2006029</v>
      </c>
      <c r="C6393">
        <v>17</v>
      </c>
      <c r="D6393">
        <v>1</v>
      </c>
      <c r="E6393" s="28" t="s">
        <v>533</v>
      </c>
      <c r="F6393" t="s">
        <v>581</v>
      </c>
      <c r="G6393" t="s">
        <v>581</v>
      </c>
      <c r="H6393">
        <v>33</v>
      </c>
      <c r="I6393" s="3">
        <v>7.7575757575757576E-2</v>
      </c>
      <c r="J6393">
        <v>14.335999999999999</v>
      </c>
      <c r="K6393">
        <f t="shared" si="720"/>
        <v>5.6</v>
      </c>
      <c r="L6393">
        <v>-3.1199999999999999E-4</v>
      </c>
      <c r="M6393">
        <f t="shared" si="721"/>
        <v>7.7176397575757574E-2</v>
      </c>
      <c r="N6393" s="5">
        <v>161.41573150474235</v>
      </c>
      <c r="O6393" s="3">
        <v>3.474940959075417</v>
      </c>
      <c r="P6393" s="7">
        <v>2.152789524714525E-2</v>
      </c>
      <c r="Q6393" s="9">
        <f t="shared" si="722"/>
        <v>3.4571487355448873</v>
      </c>
      <c r="R6393" s="7">
        <f t="shared" si="723"/>
        <v>2.1417669165928334E-2</v>
      </c>
      <c r="S6393" t="s">
        <v>481</v>
      </c>
      <c r="T6393" t="s">
        <v>581</v>
      </c>
      <c r="U6393">
        <v>51</v>
      </c>
      <c r="V6393">
        <f t="shared" si="726"/>
        <v>15.5448</v>
      </c>
      <c r="W6393">
        <f t="shared" si="724"/>
        <v>132.30295917588259</v>
      </c>
      <c r="X6393">
        <f t="shared" si="725"/>
        <v>67.086464600437267</v>
      </c>
    </row>
    <row r="6394" spans="1:24">
      <c r="A6394" t="s">
        <v>113</v>
      </c>
      <c r="B6394">
        <v>2006029</v>
      </c>
      <c r="C6394">
        <v>17</v>
      </c>
      <c r="D6394">
        <v>2</v>
      </c>
      <c r="E6394" s="28" t="s">
        <v>533</v>
      </c>
      <c r="F6394" t="s">
        <v>581</v>
      </c>
      <c r="G6394" t="s">
        <v>581</v>
      </c>
      <c r="H6394">
        <v>12</v>
      </c>
      <c r="I6394" s="3">
        <v>0.21333333333333335</v>
      </c>
      <c r="J6394">
        <v>36.095999999999997</v>
      </c>
      <c r="K6394">
        <f t="shared" si="720"/>
        <v>14.099999999999998</v>
      </c>
      <c r="L6394">
        <v>-3.1199999999999999E-4</v>
      </c>
      <c r="M6394">
        <f t="shared" si="721"/>
        <v>0.21293397333333336</v>
      </c>
      <c r="N6394" s="5">
        <v>1023.3119126421502</v>
      </c>
      <c r="O6394" s="3">
        <v>24.048793997312224</v>
      </c>
      <c r="P6394" s="7">
        <v>2.3500942088340596E-2</v>
      </c>
      <c r="Q6394" s="9">
        <f t="shared" si="722"/>
        <v>24.004041425505793</v>
      </c>
      <c r="R6394" s="7">
        <f t="shared" si="723"/>
        <v>2.3457209018048392E-2</v>
      </c>
      <c r="S6394" t="s">
        <v>481</v>
      </c>
      <c r="T6394" t="s">
        <v>581</v>
      </c>
      <c r="U6394">
        <v>83</v>
      </c>
      <c r="V6394">
        <f t="shared" si="726"/>
        <v>25.298400000000001</v>
      </c>
      <c r="W6394">
        <f t="shared" si="724"/>
        <v>1160.0895622550358</v>
      </c>
      <c r="X6394">
        <f t="shared" si="725"/>
        <v>588.24313406397437</v>
      </c>
    </row>
    <row r="6395" spans="1:24">
      <c r="A6395" t="s">
        <v>121</v>
      </c>
      <c r="B6395">
        <v>2006029</v>
      </c>
      <c r="C6395">
        <v>1</v>
      </c>
      <c r="D6395">
        <v>5</v>
      </c>
      <c r="E6395" s="28" t="s">
        <v>533</v>
      </c>
      <c r="F6395" t="s">
        <v>581</v>
      </c>
      <c r="G6395" t="s">
        <v>581</v>
      </c>
      <c r="H6395">
        <v>21</v>
      </c>
      <c r="I6395" s="3">
        <v>0.1219047619047619</v>
      </c>
      <c r="J6395">
        <v>67.584000000000003</v>
      </c>
      <c r="K6395">
        <f t="shared" si="720"/>
        <v>26.400000000000002</v>
      </c>
      <c r="L6395">
        <v>-3.1199999999999999E-4</v>
      </c>
      <c r="M6395">
        <f t="shared" si="721"/>
        <v>0.1215054019047619</v>
      </c>
      <c r="N6395" s="5">
        <v>3587.3822777278469</v>
      </c>
      <c r="O6395" s="3">
        <v>25.836302939866595</v>
      </c>
      <c r="P6395" s="7">
        <v>7.201993247352113E-3</v>
      </c>
      <c r="Q6395" s="9">
        <f t="shared" si="722"/>
        <v>25.751815245473587</v>
      </c>
      <c r="R6395" s="7">
        <f t="shared" si="723"/>
        <v>7.1784418976903975E-3</v>
      </c>
      <c r="S6395" t="s">
        <v>483</v>
      </c>
      <c r="T6395" t="s">
        <v>490</v>
      </c>
      <c r="U6395">
        <v>105</v>
      </c>
      <c r="V6395">
        <f t="shared" si="726"/>
        <v>32.004000000000005</v>
      </c>
      <c r="W6395">
        <f t="shared" si="724"/>
        <v>4737.9658383310416</v>
      </c>
      <c r="X6395">
        <f t="shared" si="725"/>
        <v>2402.4661237450064</v>
      </c>
    </row>
    <row r="6396" spans="1:24">
      <c r="A6396" t="s">
        <v>121</v>
      </c>
      <c r="B6396">
        <v>2006029</v>
      </c>
      <c r="C6396">
        <v>2</v>
      </c>
      <c r="D6396">
        <v>1</v>
      </c>
      <c r="E6396" s="28" t="s">
        <v>533</v>
      </c>
      <c r="F6396" t="s">
        <v>581</v>
      </c>
      <c r="G6396" t="s">
        <v>581</v>
      </c>
      <c r="H6396">
        <v>15</v>
      </c>
      <c r="I6396" s="3">
        <v>0.17066666666666666</v>
      </c>
      <c r="J6396">
        <v>28.16</v>
      </c>
      <c r="K6396">
        <f t="shared" si="720"/>
        <v>11</v>
      </c>
      <c r="L6396">
        <v>-3.1199999999999999E-4</v>
      </c>
      <c r="M6396">
        <f t="shared" si="721"/>
        <v>0.17026730666666667</v>
      </c>
      <c r="N6396" s="5">
        <v>622.80942321664008</v>
      </c>
      <c r="O6396" s="3">
        <v>15.006904981913678</v>
      </c>
      <c r="P6396" s="7">
        <v>2.409550084262875E-2</v>
      </c>
      <c r="Q6396" s="9">
        <f t="shared" si="722"/>
        <v>14.972002207833972</v>
      </c>
      <c r="R6396" s="7">
        <f t="shared" si="723"/>
        <v>2.4039459985219367E-2</v>
      </c>
      <c r="S6396" t="s">
        <v>482</v>
      </c>
      <c r="T6396" t="s">
        <v>581</v>
      </c>
      <c r="U6396">
        <v>54</v>
      </c>
      <c r="V6396">
        <f t="shared" si="726"/>
        <v>16.459199999999999</v>
      </c>
      <c r="W6396">
        <f t="shared" si="724"/>
        <v>523.94192110591939</v>
      </c>
      <c r="X6396">
        <f t="shared" si="725"/>
        <v>265.67365810941527</v>
      </c>
    </row>
    <row r="6397" spans="1:24">
      <c r="A6397" t="s">
        <v>179</v>
      </c>
      <c r="B6397">
        <v>2006032</v>
      </c>
      <c r="C6397">
        <v>2</v>
      </c>
      <c r="D6397">
        <v>3</v>
      </c>
      <c r="E6397" s="28" t="s">
        <v>533</v>
      </c>
      <c r="F6397" t="s">
        <v>581</v>
      </c>
      <c r="G6397" t="s">
        <v>581</v>
      </c>
      <c r="H6397">
        <v>15</v>
      </c>
      <c r="I6397" s="3">
        <v>0.17066666666666666</v>
      </c>
      <c r="J6397">
        <v>49.152000000000001</v>
      </c>
      <c r="K6397">
        <f t="shared" si="720"/>
        <v>19.2</v>
      </c>
      <c r="L6397">
        <v>-3.1199999999999999E-4</v>
      </c>
      <c r="M6397">
        <f t="shared" si="721"/>
        <v>0.17026730666666667</v>
      </c>
      <c r="N6397" s="5">
        <v>1897.4583948312577</v>
      </c>
      <c r="O6397" s="3">
        <v>26.262083718348556</v>
      </c>
      <c r="P6397" s="7">
        <v>1.3840663800527791E-2</v>
      </c>
      <c r="Q6397" s="9">
        <f t="shared" si="722"/>
        <v>26.200843647313171</v>
      </c>
      <c r="R6397" s="7">
        <f t="shared" si="723"/>
        <v>1.3808389010628731E-2</v>
      </c>
      <c r="S6397" t="s">
        <v>481</v>
      </c>
      <c r="T6397" t="s">
        <v>581</v>
      </c>
      <c r="U6397">
        <v>90</v>
      </c>
      <c r="V6397">
        <f t="shared" si="726"/>
        <v>27.432000000000002</v>
      </c>
      <c r="W6397">
        <f t="shared" si="724"/>
        <v>2262.7825707277721</v>
      </c>
      <c r="X6397">
        <f t="shared" si="725"/>
        <v>1147.3823697912194</v>
      </c>
    </row>
    <row r="6398" spans="1:24">
      <c r="A6398" t="s">
        <v>179</v>
      </c>
      <c r="B6398">
        <v>2006032</v>
      </c>
      <c r="C6398">
        <v>2</v>
      </c>
      <c r="D6398">
        <v>1</v>
      </c>
      <c r="E6398" s="28" t="s">
        <v>533</v>
      </c>
      <c r="F6398" t="s">
        <v>581</v>
      </c>
      <c r="G6398" t="s">
        <v>581</v>
      </c>
      <c r="H6398">
        <v>10</v>
      </c>
      <c r="I6398" s="3">
        <v>0.25600000000000001</v>
      </c>
      <c r="J6398">
        <v>55.552</v>
      </c>
      <c r="K6398">
        <f t="shared" si="720"/>
        <v>21.7</v>
      </c>
      <c r="L6398">
        <v>-3.1199999999999999E-4</v>
      </c>
      <c r="M6398">
        <f t="shared" si="721"/>
        <v>0.25560063999999999</v>
      </c>
      <c r="N6398" s="5">
        <v>2423.7580933758977</v>
      </c>
      <c r="O6398" s="3">
        <v>44.471681836646589</v>
      </c>
      <c r="P6398" s="7">
        <v>1.8348234486843869E-2</v>
      </c>
      <c r="Q6398" s="9">
        <f t="shared" si="722"/>
        <v>44.40262598961268</v>
      </c>
      <c r="R6398" s="7">
        <f t="shared" si="723"/>
        <v>1.8319743257779946E-2</v>
      </c>
      <c r="S6398" t="s">
        <v>481</v>
      </c>
      <c r="T6398" t="s">
        <v>581</v>
      </c>
      <c r="U6398">
        <v>96</v>
      </c>
      <c r="V6398">
        <f t="shared" si="726"/>
        <v>29.260800000000003</v>
      </c>
      <c r="W6398">
        <f t="shared" si="724"/>
        <v>3017.3526045667004</v>
      </c>
      <c r="X6398">
        <f t="shared" si="725"/>
        <v>1529.9999331398233</v>
      </c>
    </row>
    <row r="6399" spans="1:24">
      <c r="A6399" t="s">
        <v>179</v>
      </c>
      <c r="B6399">
        <v>2006032</v>
      </c>
      <c r="C6399">
        <v>3</v>
      </c>
      <c r="D6399">
        <v>3</v>
      </c>
      <c r="E6399" s="28" t="s">
        <v>533</v>
      </c>
      <c r="F6399" t="s">
        <v>581</v>
      </c>
      <c r="G6399" t="s">
        <v>581</v>
      </c>
      <c r="H6399">
        <v>11</v>
      </c>
      <c r="I6399" s="3">
        <v>0.23272727272727273</v>
      </c>
      <c r="J6399">
        <v>63.488000000000007</v>
      </c>
      <c r="K6399">
        <f t="shared" si="720"/>
        <v>24.8</v>
      </c>
      <c r="L6399">
        <v>-3.1199999999999999E-4</v>
      </c>
      <c r="M6399">
        <f t="shared" si="721"/>
        <v>0.23232791272727274</v>
      </c>
      <c r="N6399" s="5">
        <v>3165.7248566542344</v>
      </c>
      <c r="O6399" s="3">
        <v>46.24809887970811</v>
      </c>
      <c r="P6399" s="7">
        <v>1.4609007722985259E-2</v>
      </c>
      <c r="Q6399" s="9">
        <f t="shared" si="722"/>
        <v>46.169027891969272</v>
      </c>
      <c r="R6399" s="7">
        <f t="shared" si="723"/>
        <v>1.4584030508818135E-2</v>
      </c>
      <c r="S6399" t="s">
        <v>481</v>
      </c>
      <c r="T6399" t="s">
        <v>581</v>
      </c>
      <c r="U6399">
        <v>90</v>
      </c>
      <c r="V6399">
        <f t="shared" si="726"/>
        <v>27.432000000000002</v>
      </c>
      <c r="W6399">
        <f t="shared" si="724"/>
        <v>3754.7671553680652</v>
      </c>
      <c r="X6399">
        <f t="shared" si="725"/>
        <v>1903.9185171710189</v>
      </c>
    </row>
    <row r="6400" spans="1:24">
      <c r="A6400" t="s">
        <v>179</v>
      </c>
      <c r="B6400">
        <v>2006032</v>
      </c>
      <c r="C6400">
        <v>4</v>
      </c>
      <c r="D6400">
        <v>3</v>
      </c>
      <c r="E6400" s="28" t="s">
        <v>533</v>
      </c>
      <c r="F6400" t="s">
        <v>581</v>
      </c>
      <c r="G6400" t="s">
        <v>581</v>
      </c>
      <c r="H6400">
        <v>6</v>
      </c>
      <c r="I6400" s="3">
        <v>0.42666666666666669</v>
      </c>
      <c r="J6400">
        <v>55.808</v>
      </c>
      <c r="K6400">
        <f t="shared" si="720"/>
        <v>21.8</v>
      </c>
      <c r="L6400">
        <v>-3.1199999999999999E-4</v>
      </c>
      <c r="M6400">
        <f t="shared" si="721"/>
        <v>0.42626730666666668</v>
      </c>
      <c r="N6400" s="5">
        <v>2446.1483494998015</v>
      </c>
      <c r="O6400" s="3">
        <v>74.233851625471871</v>
      </c>
      <c r="P6400" s="7">
        <v>3.0347240240213361E-2</v>
      </c>
      <c r="Q6400" s="9">
        <f t="shared" si="722"/>
        <v>74.16490236621317</v>
      </c>
      <c r="R6400" s="7">
        <f t="shared" si="723"/>
        <v>3.0319053372776315E-2</v>
      </c>
      <c r="S6400" t="s">
        <v>481</v>
      </c>
      <c r="T6400" t="s">
        <v>581</v>
      </c>
      <c r="U6400">
        <v>86</v>
      </c>
      <c r="V6400">
        <f t="shared" si="726"/>
        <v>26.212800000000001</v>
      </c>
      <c r="W6400">
        <f t="shared" si="724"/>
        <v>2817.3298197712511</v>
      </c>
      <c r="X6400">
        <f t="shared" si="725"/>
        <v>1428.5749797219491</v>
      </c>
    </row>
    <row r="6401" spans="1:24">
      <c r="A6401" t="s">
        <v>179</v>
      </c>
      <c r="B6401">
        <v>2006032</v>
      </c>
      <c r="C6401">
        <v>6</v>
      </c>
      <c r="D6401">
        <v>3</v>
      </c>
      <c r="E6401" s="28" t="s">
        <v>533</v>
      </c>
      <c r="F6401" t="s">
        <v>581</v>
      </c>
      <c r="G6401" t="s">
        <v>581</v>
      </c>
      <c r="H6401">
        <v>21</v>
      </c>
      <c r="I6401" s="3">
        <v>0.1219047619047619</v>
      </c>
      <c r="J6401">
        <v>51.456000000000003</v>
      </c>
      <c r="K6401">
        <f t="shared" si="720"/>
        <v>20.100000000000001</v>
      </c>
      <c r="L6401">
        <v>-3.1199999999999999E-4</v>
      </c>
      <c r="M6401">
        <f t="shared" si="721"/>
        <v>0.1215054019047619</v>
      </c>
      <c r="N6401" s="5">
        <v>2079.5143394525185</v>
      </c>
      <c r="O6401" s="3">
        <v>19.65968046255556</v>
      </c>
      <c r="P6401" s="7">
        <v>9.4539768683352468E-3</v>
      </c>
      <c r="Q6401" s="9">
        <f t="shared" si="722"/>
        <v>19.595427481379332</v>
      </c>
      <c r="R6401" s="7">
        <f t="shared" si="723"/>
        <v>9.4230787975899677E-3</v>
      </c>
      <c r="S6401" t="s">
        <v>483</v>
      </c>
      <c r="T6401" t="s">
        <v>490</v>
      </c>
      <c r="U6401">
        <v>84</v>
      </c>
      <c r="V6401">
        <f t="shared" si="726"/>
        <v>25.603200000000001</v>
      </c>
      <c r="W6401">
        <f t="shared" si="724"/>
        <v>2359.6546090411548</v>
      </c>
      <c r="X6401">
        <f t="shared" si="725"/>
        <v>1196.5029836426713</v>
      </c>
    </row>
    <row r="6402" spans="1:24">
      <c r="A6402" t="s">
        <v>179</v>
      </c>
      <c r="B6402">
        <v>2006032</v>
      </c>
      <c r="C6402">
        <v>7</v>
      </c>
      <c r="D6402">
        <v>3</v>
      </c>
      <c r="E6402" s="28" t="s">
        <v>533</v>
      </c>
      <c r="F6402" t="s">
        <v>581</v>
      </c>
      <c r="G6402" t="s">
        <v>581</v>
      </c>
      <c r="H6402">
        <v>9</v>
      </c>
      <c r="I6402" s="3">
        <v>0.28444444444444444</v>
      </c>
      <c r="J6402">
        <v>38.143999999999998</v>
      </c>
      <c r="K6402">
        <f t="shared" ref="K6402:K6465" si="727">J6402/2.56</f>
        <v>14.899999999999999</v>
      </c>
      <c r="L6402">
        <v>-3.1199999999999999E-4</v>
      </c>
      <c r="M6402">
        <f t="shared" ref="M6402:M6465" si="728">I6402+L6402*1.28</f>
        <v>0.28404508444444443</v>
      </c>
      <c r="N6402" s="5">
        <v>1142.7266119696383</v>
      </c>
      <c r="O6402" s="3">
        <v>33.831623527992733</v>
      </c>
      <c r="P6402" s="7">
        <v>2.9606052028209547E-2</v>
      </c>
      <c r="Q6402" s="9">
        <f t="shared" ref="Q6402:Q6465" si="729">(J6402*J6402 - (J6402 - 2*M6402)*(J6402 - 2*M6402))*3.1415926/4</f>
        <v>33.784479761336073</v>
      </c>
      <c r="R6402" s="7">
        <f t="shared" ref="R6402:R6465" si="730">Q6402/N6402</f>
        <v>2.9564796520406677E-2</v>
      </c>
      <c r="S6402" t="s">
        <v>483</v>
      </c>
      <c r="T6402" t="s">
        <v>581</v>
      </c>
      <c r="U6402">
        <v>61</v>
      </c>
      <c r="V6402">
        <f t="shared" si="726"/>
        <v>18.5928</v>
      </c>
      <c r="W6402">
        <f t="shared" si="724"/>
        <v>1041.0155367123321</v>
      </c>
      <c r="X6402">
        <f t="shared" si="725"/>
        <v>527.8646251541121</v>
      </c>
    </row>
    <row r="6403" spans="1:24">
      <c r="A6403" t="s">
        <v>179</v>
      </c>
      <c r="B6403">
        <v>2006032</v>
      </c>
      <c r="C6403">
        <v>7</v>
      </c>
      <c r="D6403">
        <v>1</v>
      </c>
      <c r="E6403" s="28" t="s">
        <v>533</v>
      </c>
      <c r="F6403" t="s">
        <v>581</v>
      </c>
      <c r="G6403" t="s">
        <v>581</v>
      </c>
      <c r="H6403">
        <v>9</v>
      </c>
      <c r="I6403" s="3">
        <v>0.28444444444444444</v>
      </c>
      <c r="J6403">
        <v>43.776000000000003</v>
      </c>
      <c r="K6403">
        <f t="shared" si="727"/>
        <v>17.100000000000001</v>
      </c>
      <c r="L6403">
        <v>-3.1199999999999999E-4</v>
      </c>
      <c r="M6403">
        <f t="shared" si="728"/>
        <v>0.28404508444444443</v>
      </c>
      <c r="N6403" s="5">
        <v>1505.0884582047747</v>
      </c>
      <c r="O6403" s="3">
        <v>38.864427028024672</v>
      </c>
      <c r="P6403" s="7">
        <v>2.5822021832777202E-2</v>
      </c>
      <c r="Q6403" s="9">
        <f t="shared" si="729"/>
        <v>38.810217125266888</v>
      </c>
      <c r="R6403" s="7">
        <f t="shared" si="730"/>
        <v>2.5786004080822315E-2</v>
      </c>
      <c r="S6403" t="s">
        <v>481</v>
      </c>
      <c r="T6403" t="s">
        <v>581</v>
      </c>
      <c r="U6403">
        <v>65</v>
      </c>
      <c r="V6403">
        <f t="shared" si="726"/>
        <v>19.812000000000001</v>
      </c>
      <c r="W6403">
        <f t="shared" si="724"/>
        <v>1429.8399706264906</v>
      </c>
      <c r="X6403">
        <f t="shared" si="725"/>
        <v>725.02466438566285</v>
      </c>
    </row>
    <row r="6404" spans="1:24">
      <c r="A6404" t="s">
        <v>179</v>
      </c>
      <c r="B6404">
        <v>2006032</v>
      </c>
      <c r="C6404">
        <v>8</v>
      </c>
      <c r="D6404">
        <v>3</v>
      </c>
      <c r="E6404" s="28" t="s">
        <v>533</v>
      </c>
      <c r="F6404" t="s">
        <v>581</v>
      </c>
      <c r="G6404" t="s">
        <v>581</v>
      </c>
      <c r="H6404">
        <v>12</v>
      </c>
      <c r="I6404" s="3">
        <v>0.21333333333333335</v>
      </c>
      <c r="J6404">
        <v>57.856000000000002</v>
      </c>
      <c r="K6404">
        <f t="shared" si="727"/>
        <v>22.6</v>
      </c>
      <c r="L6404">
        <v>-3.1199999999999999E-4</v>
      </c>
      <c r="M6404">
        <f t="shared" si="728"/>
        <v>0.21293397333333336</v>
      </c>
      <c r="N6404" s="5">
        <v>2628.9763719184389</v>
      </c>
      <c r="O6404" s="3">
        <v>38.632485957632227</v>
      </c>
      <c r="P6404" s="7">
        <v>1.4694877584404078E-2</v>
      </c>
      <c r="Q6404" s="9">
        <f t="shared" si="729"/>
        <v>38.56043248280389</v>
      </c>
      <c r="R6404" s="7">
        <f t="shared" si="730"/>
        <v>1.4667470158609773E-2</v>
      </c>
      <c r="S6404" t="s">
        <v>483</v>
      </c>
      <c r="T6404" t="s">
        <v>581</v>
      </c>
      <c r="U6404">
        <v>85</v>
      </c>
      <c r="V6404">
        <f t="shared" si="726"/>
        <v>25.908000000000001</v>
      </c>
      <c r="W6404">
        <f t="shared" si="724"/>
        <v>3000.6942222481593</v>
      </c>
      <c r="X6404">
        <f t="shared" si="725"/>
        <v>1521.5530171927076</v>
      </c>
    </row>
    <row r="6405" spans="1:24">
      <c r="A6405" t="s">
        <v>158</v>
      </c>
      <c r="B6405">
        <v>2006015</v>
      </c>
      <c r="C6405">
        <v>9</v>
      </c>
      <c r="D6405">
        <v>1</v>
      </c>
      <c r="E6405" s="28" t="s">
        <v>533</v>
      </c>
      <c r="F6405" t="s">
        <v>581</v>
      </c>
      <c r="G6405" t="s">
        <v>581</v>
      </c>
      <c r="H6405">
        <v>13</v>
      </c>
      <c r="I6405" s="3">
        <v>0.19692307692307692</v>
      </c>
      <c r="J6405">
        <v>51.2</v>
      </c>
      <c r="K6405">
        <f t="shared" si="727"/>
        <v>20</v>
      </c>
      <c r="L6405">
        <v>-3.1199999999999999E-4</v>
      </c>
      <c r="M6405">
        <f t="shared" si="728"/>
        <v>0.19652371692307694</v>
      </c>
      <c r="N6405" s="5">
        <v>2058.8741263360002</v>
      </c>
      <c r="O6405" s="3">
        <v>31.553160189819007</v>
      </c>
      <c r="P6405" s="7">
        <v>1.5325444030894414E-2</v>
      </c>
      <c r="Q6405" s="9">
        <f t="shared" si="729"/>
        <v>31.489416443635903</v>
      </c>
      <c r="R6405" s="7">
        <f t="shared" si="730"/>
        <v>1.52944835436224E-2</v>
      </c>
      <c r="S6405" t="s">
        <v>483</v>
      </c>
      <c r="T6405" t="s">
        <v>487</v>
      </c>
      <c r="U6405">
        <v>55</v>
      </c>
      <c r="V6405">
        <f t="shared" si="726"/>
        <v>16.763999999999999</v>
      </c>
      <c r="W6405">
        <f t="shared" si="724"/>
        <v>1732.4926247522465</v>
      </c>
      <c r="X6405">
        <f t="shared" si="725"/>
        <v>878.48983775524744</v>
      </c>
    </row>
    <row r="6406" spans="1:24">
      <c r="A6406" t="s">
        <v>83</v>
      </c>
      <c r="B6406">
        <v>2006050</v>
      </c>
      <c r="C6406">
        <v>5</v>
      </c>
      <c r="D6406">
        <v>3</v>
      </c>
      <c r="E6406" s="28" t="s">
        <v>533</v>
      </c>
      <c r="F6406" t="s">
        <v>581</v>
      </c>
      <c r="G6406" t="s">
        <v>581</v>
      </c>
      <c r="H6406">
        <v>9</v>
      </c>
      <c r="I6406" s="3">
        <v>0.28444444444444444</v>
      </c>
      <c r="J6406">
        <v>16.64</v>
      </c>
      <c r="K6406">
        <f t="shared" si="727"/>
        <v>6.5</v>
      </c>
      <c r="L6406">
        <v>-3.1199999999999999E-4</v>
      </c>
      <c r="M6406">
        <f t="shared" si="728"/>
        <v>0.28404508444444443</v>
      </c>
      <c r="N6406" s="5">
        <v>217.46857959424</v>
      </c>
      <c r="O6406" s="3">
        <v>14.61546470968892</v>
      </c>
      <c r="P6406" s="7">
        <v>6.7207247764062894E-2</v>
      </c>
      <c r="Q6406" s="9">
        <f t="shared" si="729"/>
        <v>14.595300735418402</v>
      </c>
      <c r="R6406" s="7">
        <f t="shared" si="730"/>
        <v>6.7114526441708469E-2</v>
      </c>
      <c r="S6406" t="s">
        <v>482</v>
      </c>
      <c r="T6406" t="s">
        <v>581</v>
      </c>
      <c r="U6406">
        <v>28</v>
      </c>
      <c r="V6406">
        <f t="shared" si="726"/>
        <v>8.5343999999999998</v>
      </c>
      <c r="W6406">
        <f t="shared" si="724"/>
        <v>116.34016735603524</v>
      </c>
      <c r="X6406">
        <f t="shared" si="725"/>
        <v>58.992259640722722</v>
      </c>
    </row>
    <row r="6407" spans="1:24">
      <c r="A6407" t="s">
        <v>139</v>
      </c>
      <c r="B6407">
        <v>2006050</v>
      </c>
      <c r="C6407">
        <v>1</v>
      </c>
      <c r="D6407">
        <v>1</v>
      </c>
      <c r="E6407" s="28" t="s">
        <v>533</v>
      </c>
      <c r="F6407" t="s">
        <v>581</v>
      </c>
      <c r="G6407" t="s">
        <v>581</v>
      </c>
      <c r="H6407">
        <v>13</v>
      </c>
      <c r="I6407" s="3">
        <v>0.19692307692307692</v>
      </c>
      <c r="J6407">
        <v>50.432000000000002</v>
      </c>
      <c r="K6407">
        <f t="shared" si="727"/>
        <v>19.7</v>
      </c>
      <c r="L6407">
        <v>-3.1199999999999999E-4</v>
      </c>
      <c r="M6407">
        <f t="shared" si="728"/>
        <v>0.19652371692307694</v>
      </c>
      <c r="N6407" s="5">
        <v>1997.5711492243458</v>
      </c>
      <c r="O6407" s="3">
        <v>31.078035383871619</v>
      </c>
      <c r="P6407" s="7">
        <v>1.5557911614782372E-2</v>
      </c>
      <c r="Q6407" s="9">
        <f t="shared" si="729"/>
        <v>31.015255198341563</v>
      </c>
      <c r="R6407" s="7">
        <f t="shared" si="730"/>
        <v>1.5526483354740453E-2</v>
      </c>
      <c r="S6407" t="s">
        <v>481</v>
      </c>
      <c r="T6407" t="s">
        <v>581</v>
      </c>
      <c r="U6407">
        <v>84</v>
      </c>
      <c r="V6407">
        <f t="shared" si="726"/>
        <v>25.603200000000001</v>
      </c>
      <c r="W6407">
        <f t="shared" si="724"/>
        <v>2267.6404136591959</v>
      </c>
      <c r="X6407">
        <f t="shared" si="725"/>
        <v>1149.8456216329275</v>
      </c>
    </row>
    <row r="6408" spans="1:24">
      <c r="A6408" t="s">
        <v>139</v>
      </c>
      <c r="B6408">
        <v>2006050</v>
      </c>
      <c r="C6408">
        <v>3</v>
      </c>
      <c r="D6408">
        <v>2</v>
      </c>
      <c r="E6408" s="28" t="s">
        <v>533</v>
      </c>
      <c r="F6408" t="s">
        <v>581</v>
      </c>
      <c r="G6408" t="s">
        <v>581</v>
      </c>
      <c r="H6408">
        <v>16</v>
      </c>
      <c r="I6408" s="3">
        <v>0.16</v>
      </c>
      <c r="J6408">
        <v>30.72</v>
      </c>
      <c r="K6408">
        <f t="shared" si="727"/>
        <v>12</v>
      </c>
      <c r="L6408">
        <v>-3.1199999999999999E-4</v>
      </c>
      <c r="M6408">
        <f t="shared" si="728"/>
        <v>0.15960064000000002</v>
      </c>
      <c r="N6408" s="5">
        <v>741.19468548096006</v>
      </c>
      <c r="O6408" s="3">
        <v>15.361131421440005</v>
      </c>
      <c r="P6408" s="7">
        <v>2.0724826718734757E-2</v>
      </c>
      <c r="Q6408" s="9">
        <f t="shared" si="729"/>
        <v>15.322990032722148</v>
      </c>
      <c r="R6408" s="7">
        <f t="shared" si="730"/>
        <v>2.0673367379555729E-2</v>
      </c>
      <c r="S6408" t="s">
        <v>483</v>
      </c>
      <c r="T6408" t="s">
        <v>581</v>
      </c>
      <c r="U6408">
        <v>63</v>
      </c>
      <c r="V6408">
        <f t="shared" si="726"/>
        <v>19.202400000000001</v>
      </c>
      <c r="W6408">
        <f t="shared" si="724"/>
        <v>693.96695115293039</v>
      </c>
      <c r="X6408">
        <f t="shared" si="725"/>
        <v>351.88774002026298</v>
      </c>
    </row>
    <row r="6409" spans="1:24">
      <c r="A6409" t="s">
        <v>139</v>
      </c>
      <c r="B6409">
        <v>2006050</v>
      </c>
      <c r="C6409">
        <v>3</v>
      </c>
      <c r="D6409">
        <v>3</v>
      </c>
      <c r="E6409" s="28" t="s">
        <v>533</v>
      </c>
      <c r="F6409" t="s">
        <v>581</v>
      </c>
      <c r="G6409" t="s">
        <v>581</v>
      </c>
      <c r="H6409">
        <v>14</v>
      </c>
      <c r="I6409" s="3">
        <v>0.18285714285714286</v>
      </c>
      <c r="J6409">
        <v>33.536000000000001</v>
      </c>
      <c r="K6409">
        <f t="shared" si="727"/>
        <v>13.1</v>
      </c>
      <c r="L6409">
        <v>-3.1199999999999999E-4</v>
      </c>
      <c r="M6409">
        <f t="shared" si="728"/>
        <v>0.18245778285714287</v>
      </c>
      <c r="N6409" s="5">
        <v>883.30847205130249</v>
      </c>
      <c r="O6409" s="3">
        <v>19.160135031661703</v>
      </c>
      <c r="P6409" s="7">
        <v>2.1691329402927863E-2</v>
      </c>
      <c r="Q6409" s="9">
        <f t="shared" si="729"/>
        <v>19.118517908830512</v>
      </c>
      <c r="R6409" s="7">
        <f t="shared" si="730"/>
        <v>2.1644214352922124E-2</v>
      </c>
      <c r="S6409" t="s">
        <v>483</v>
      </c>
      <c r="T6409" t="s">
        <v>581</v>
      </c>
      <c r="U6409">
        <v>66</v>
      </c>
      <c r="V6409">
        <f t="shared" si="726"/>
        <v>20.116800000000001</v>
      </c>
      <c r="W6409">
        <f t="shared" ref="W6409:W6425" si="731">0.27234185*POWER(K6409,1.97876105)*POWER(U6409,0.70624907)</f>
        <v>853.05791660890964</v>
      </c>
      <c r="X6409">
        <f t="shared" ref="X6409:X6425" si="732">W6409*0.507067</f>
        <v>432.55751860113003</v>
      </c>
    </row>
    <row r="6410" spans="1:24">
      <c r="A6410" t="s">
        <v>139</v>
      </c>
      <c r="B6410">
        <v>2006050</v>
      </c>
      <c r="C6410">
        <v>4</v>
      </c>
      <c r="D6410">
        <v>1</v>
      </c>
      <c r="E6410" s="28" t="s">
        <v>533</v>
      </c>
      <c r="F6410" t="s">
        <v>581</v>
      </c>
      <c r="G6410" t="s">
        <v>581</v>
      </c>
      <c r="H6410">
        <v>16</v>
      </c>
      <c r="I6410" s="3">
        <v>0.16</v>
      </c>
      <c r="J6410">
        <v>64</v>
      </c>
      <c r="K6410">
        <f t="shared" si="727"/>
        <v>25</v>
      </c>
      <c r="L6410">
        <v>-3.1199999999999999E-4</v>
      </c>
      <c r="M6410">
        <f t="shared" si="728"/>
        <v>0.15960064000000002</v>
      </c>
      <c r="N6410" s="5">
        <v>3216.9908224000001</v>
      </c>
      <c r="O6410" s="3">
        <v>32.089483964159861</v>
      </c>
      <c r="P6410" s="7">
        <v>9.9750001587570157E-3</v>
      </c>
      <c r="Q6410" s="9">
        <f t="shared" si="729"/>
        <v>32.009588341920221</v>
      </c>
      <c r="R6410" s="7">
        <f t="shared" si="730"/>
        <v>9.9501646442496927E-3</v>
      </c>
      <c r="S6410" t="s">
        <v>483</v>
      </c>
      <c r="T6410" t="s">
        <v>484</v>
      </c>
      <c r="U6410">
        <v>95</v>
      </c>
      <c r="V6410">
        <f t="shared" si="726"/>
        <v>28.956000000000003</v>
      </c>
      <c r="W6410">
        <f t="shared" si="731"/>
        <v>3963.4107192702168</v>
      </c>
      <c r="X6410">
        <f t="shared" si="732"/>
        <v>2009.7147831881912</v>
      </c>
    </row>
    <row r="6411" spans="1:24">
      <c r="A6411" t="s">
        <v>139</v>
      </c>
      <c r="B6411">
        <v>2006050</v>
      </c>
      <c r="C6411">
        <v>4</v>
      </c>
      <c r="D6411">
        <v>3</v>
      </c>
      <c r="E6411" s="28" t="s">
        <v>533</v>
      </c>
      <c r="F6411" t="s">
        <v>581</v>
      </c>
      <c r="G6411" t="s">
        <v>581</v>
      </c>
      <c r="H6411">
        <v>11</v>
      </c>
      <c r="I6411" s="3">
        <v>0.23272727272727273</v>
      </c>
      <c r="J6411">
        <v>65.536000000000001</v>
      </c>
      <c r="K6411">
        <f t="shared" si="727"/>
        <v>25.6</v>
      </c>
      <c r="L6411">
        <v>-3.1199999999999999E-4</v>
      </c>
      <c r="M6411">
        <f t="shared" si="728"/>
        <v>0.23232791272727274</v>
      </c>
      <c r="N6411" s="5">
        <v>3373.2593685889028</v>
      </c>
      <c r="O6411" s="3">
        <v>47.745461904510663</v>
      </c>
      <c r="P6411" s="7">
        <v>1.4154103401922361E-2</v>
      </c>
      <c r="Q6411" s="9">
        <f t="shared" si="729"/>
        <v>47.663821418031148</v>
      </c>
      <c r="R6411" s="7">
        <f t="shared" si="730"/>
        <v>1.4129901146015289E-2</v>
      </c>
      <c r="S6411" t="s">
        <v>481</v>
      </c>
      <c r="T6411" t="s">
        <v>581</v>
      </c>
      <c r="U6411">
        <v>107</v>
      </c>
      <c r="V6411">
        <f t="shared" si="726"/>
        <v>32.613599999999998</v>
      </c>
      <c r="W6411">
        <f t="shared" si="731"/>
        <v>4517.8850969652685</v>
      </c>
      <c r="X6411">
        <f t="shared" si="732"/>
        <v>2290.8704424628881</v>
      </c>
    </row>
    <row r="6412" spans="1:24">
      <c r="A6412" t="s">
        <v>287</v>
      </c>
      <c r="B6412">
        <v>2006050</v>
      </c>
      <c r="C6412">
        <v>1</v>
      </c>
      <c r="D6412">
        <v>1</v>
      </c>
      <c r="E6412" s="28" t="s">
        <v>533</v>
      </c>
      <c r="F6412" t="s">
        <v>581</v>
      </c>
      <c r="G6412" t="s">
        <v>581</v>
      </c>
      <c r="H6412">
        <v>24</v>
      </c>
      <c r="I6412" s="3">
        <v>0.10666666666666667</v>
      </c>
      <c r="J6412">
        <v>20.48</v>
      </c>
      <c r="K6412">
        <f t="shared" si="727"/>
        <v>8</v>
      </c>
      <c r="L6412">
        <v>-3.1199999999999999E-4</v>
      </c>
      <c r="M6412">
        <f t="shared" si="728"/>
        <v>0.10626730666666667</v>
      </c>
      <c r="N6412" s="5">
        <v>329.41986021376005</v>
      </c>
      <c r="O6412" s="3">
        <v>6.8271695206400373</v>
      </c>
      <c r="P6412" s="7">
        <v>2.0724826718734862E-2</v>
      </c>
      <c r="Q6412" s="9">
        <f t="shared" si="729"/>
        <v>6.8017418154743519</v>
      </c>
      <c r="R6412" s="7">
        <f t="shared" si="730"/>
        <v>2.0647637367888844E-2</v>
      </c>
      <c r="S6412" t="s">
        <v>482</v>
      </c>
      <c r="T6412" t="s">
        <v>581</v>
      </c>
      <c r="U6412">
        <v>51</v>
      </c>
      <c r="V6412">
        <f t="shared" si="726"/>
        <v>15.5448</v>
      </c>
      <c r="W6412">
        <f t="shared" si="731"/>
        <v>267.9683628867005</v>
      </c>
      <c r="X6412">
        <f t="shared" si="732"/>
        <v>135.87791386387059</v>
      </c>
    </row>
    <row r="6413" spans="1:24">
      <c r="A6413" t="s">
        <v>287</v>
      </c>
      <c r="B6413">
        <v>2006050</v>
      </c>
      <c r="C6413">
        <v>3</v>
      </c>
      <c r="D6413">
        <v>3</v>
      </c>
      <c r="E6413" s="28" t="s">
        <v>533</v>
      </c>
      <c r="F6413" t="s">
        <v>581</v>
      </c>
      <c r="G6413" t="s">
        <v>581</v>
      </c>
      <c r="H6413">
        <v>10</v>
      </c>
      <c r="I6413" s="3">
        <v>0.25600000000000001</v>
      </c>
      <c r="J6413">
        <v>24.32</v>
      </c>
      <c r="K6413">
        <f t="shared" si="727"/>
        <v>9.5</v>
      </c>
      <c r="L6413">
        <v>-3.1199999999999999E-4</v>
      </c>
      <c r="M6413">
        <f t="shared" si="728"/>
        <v>0.25560063999999999</v>
      </c>
      <c r="N6413" s="5">
        <v>464.53347475456002</v>
      </c>
      <c r="O6413" s="3">
        <v>19.35341709557758</v>
      </c>
      <c r="P6413" s="7">
        <v>4.166205052456793E-2</v>
      </c>
      <c r="Q6413" s="9">
        <f t="shared" si="729"/>
        <v>19.323546140686002</v>
      </c>
      <c r="R6413" s="7">
        <f t="shared" si="730"/>
        <v>4.1597747397850611E-2</v>
      </c>
      <c r="S6413" t="s">
        <v>483</v>
      </c>
      <c r="T6413" t="s">
        <v>581</v>
      </c>
      <c r="U6413">
        <v>57</v>
      </c>
      <c r="V6413">
        <f t="shared" si="726"/>
        <v>17.3736</v>
      </c>
      <c r="W6413">
        <f t="shared" si="731"/>
        <v>407.2684379793352</v>
      </c>
      <c r="X6413">
        <f t="shared" si="732"/>
        <v>206.51238504086757</v>
      </c>
    </row>
    <row r="6414" spans="1:24">
      <c r="A6414" t="s">
        <v>287</v>
      </c>
      <c r="B6414">
        <v>2006050</v>
      </c>
      <c r="C6414">
        <v>3</v>
      </c>
      <c r="D6414">
        <v>1</v>
      </c>
      <c r="E6414" s="28" t="s">
        <v>533</v>
      </c>
      <c r="F6414" t="s">
        <v>581</v>
      </c>
      <c r="G6414" t="s">
        <v>581</v>
      </c>
      <c r="H6414">
        <v>11</v>
      </c>
      <c r="I6414" s="3">
        <v>0.23272727272727273</v>
      </c>
      <c r="J6414">
        <v>28.16</v>
      </c>
      <c r="K6414">
        <f t="shared" si="727"/>
        <v>11</v>
      </c>
      <c r="L6414">
        <v>-3.1199999999999999E-4</v>
      </c>
      <c r="M6414">
        <f t="shared" si="728"/>
        <v>0.23232791272727274</v>
      </c>
      <c r="N6414" s="5">
        <v>622.80942321664008</v>
      </c>
      <c r="O6414" s="3">
        <v>20.41858670185777</v>
      </c>
      <c r="P6414" s="7">
        <v>3.2784646379307114E-2</v>
      </c>
      <c r="Q6414" s="9">
        <f t="shared" si="729"/>
        <v>20.383839567400813</v>
      </c>
      <c r="R6414" s="7">
        <f t="shared" si="730"/>
        <v>3.27288554211718E-2</v>
      </c>
      <c r="S6414" t="s">
        <v>483</v>
      </c>
      <c r="T6414" t="s">
        <v>581</v>
      </c>
      <c r="U6414">
        <v>54</v>
      </c>
      <c r="V6414">
        <f t="shared" si="726"/>
        <v>16.459199999999999</v>
      </c>
      <c r="W6414">
        <f t="shared" si="731"/>
        <v>523.94192110591939</v>
      </c>
      <c r="X6414">
        <f t="shared" si="732"/>
        <v>265.67365810941527</v>
      </c>
    </row>
    <row r="6415" spans="1:24">
      <c r="A6415" t="s">
        <v>443</v>
      </c>
      <c r="B6415">
        <v>2006032</v>
      </c>
      <c r="C6415">
        <v>3</v>
      </c>
      <c r="D6415">
        <v>3</v>
      </c>
      <c r="E6415" s="28" t="s">
        <v>533</v>
      </c>
      <c r="F6415" t="s">
        <v>581</v>
      </c>
      <c r="G6415" t="s">
        <v>581</v>
      </c>
      <c r="H6415">
        <v>5</v>
      </c>
      <c r="I6415" s="3">
        <v>0.51200000000000001</v>
      </c>
      <c r="J6415">
        <v>32.512</v>
      </c>
      <c r="K6415">
        <f t="shared" si="727"/>
        <v>12.7</v>
      </c>
      <c r="L6415">
        <v>-3.1199999999999999E-4</v>
      </c>
      <c r="M6415">
        <f t="shared" si="728"/>
        <v>0.51160064000000005</v>
      </c>
      <c r="N6415" s="5">
        <v>830.18951959183357</v>
      </c>
      <c r="O6415" s="3">
        <v>51.471853977600048</v>
      </c>
      <c r="P6415" s="7">
        <v>6.2000124987010699E-2</v>
      </c>
      <c r="Q6415" s="9">
        <f t="shared" si="729"/>
        <v>51.432346980616259</v>
      </c>
      <c r="R6415" s="7">
        <f t="shared" si="730"/>
        <v>6.195253706154133E-2</v>
      </c>
      <c r="S6415" t="s">
        <v>481</v>
      </c>
      <c r="T6415" t="s">
        <v>581</v>
      </c>
      <c r="U6415">
        <v>46</v>
      </c>
      <c r="V6415">
        <f t="shared" si="726"/>
        <v>14.020800000000001</v>
      </c>
      <c r="W6415">
        <f t="shared" si="731"/>
        <v>621.72648081806994</v>
      </c>
      <c r="X6415">
        <f t="shared" si="732"/>
        <v>315.25698144897632</v>
      </c>
    </row>
    <row r="6416" spans="1:24">
      <c r="A6416" t="s">
        <v>281</v>
      </c>
      <c r="B6416">
        <v>2006032</v>
      </c>
      <c r="C6416">
        <v>6</v>
      </c>
      <c r="D6416">
        <v>4</v>
      </c>
      <c r="E6416" s="28" t="s">
        <v>533</v>
      </c>
      <c r="F6416" t="s">
        <v>581</v>
      </c>
      <c r="G6416" t="s">
        <v>581</v>
      </c>
      <c r="H6416">
        <v>12</v>
      </c>
      <c r="I6416" s="3">
        <v>0.21333333333333335</v>
      </c>
      <c r="J6416">
        <v>59.903999999999996</v>
      </c>
      <c r="K6416">
        <f t="shared" si="727"/>
        <v>23.4</v>
      </c>
      <c r="L6416">
        <v>-3.1199999999999999E-4</v>
      </c>
      <c r="M6416">
        <f t="shared" si="728"/>
        <v>0.21293397333333336</v>
      </c>
      <c r="N6416" s="5">
        <v>2818.3927915413501</v>
      </c>
      <c r="O6416" s="3">
        <v>40.005068730368286</v>
      </c>
      <c r="P6416" s="7">
        <v>1.4194284363213235E-2</v>
      </c>
      <c r="Q6416" s="9">
        <f t="shared" si="729"/>
        <v>39.930445758784508</v>
      </c>
      <c r="R6416" s="7">
        <f t="shared" si="730"/>
        <v>1.4167807226382721E-2</v>
      </c>
      <c r="S6416" t="s">
        <v>485</v>
      </c>
      <c r="T6416" t="s">
        <v>581</v>
      </c>
      <c r="U6416">
        <v>89</v>
      </c>
      <c r="V6416">
        <f t="shared" si="726"/>
        <v>27.127200000000002</v>
      </c>
      <c r="W6416">
        <f t="shared" si="731"/>
        <v>3320.6283410219821</v>
      </c>
      <c r="X6416">
        <f t="shared" si="732"/>
        <v>1683.7810509969936</v>
      </c>
    </row>
    <row r="6417" spans="1:24">
      <c r="A6417" t="s">
        <v>444</v>
      </c>
      <c r="B6417">
        <v>2006029</v>
      </c>
      <c r="C6417">
        <v>5</v>
      </c>
      <c r="D6417">
        <v>1</v>
      </c>
      <c r="E6417" s="28" t="s">
        <v>533</v>
      </c>
      <c r="F6417" t="s">
        <v>581</v>
      </c>
      <c r="G6417" t="s">
        <v>581</v>
      </c>
      <c r="H6417">
        <v>12</v>
      </c>
      <c r="I6417" s="3">
        <v>0.21333333333333335</v>
      </c>
      <c r="J6417">
        <v>24.576000000000001</v>
      </c>
      <c r="K6417">
        <f t="shared" si="727"/>
        <v>9.6</v>
      </c>
      <c r="L6417">
        <v>-3.1199999999999999E-4</v>
      </c>
      <c r="M6417">
        <f t="shared" si="728"/>
        <v>0.21293397333333336</v>
      </c>
      <c r="N6417" s="5">
        <v>474.36459870781442</v>
      </c>
      <c r="O6417" s="3">
        <v>16.328015900672</v>
      </c>
      <c r="P6417" s="7">
        <v>3.4420814591034153E-2</v>
      </c>
      <c r="Q6417" s="9">
        <f t="shared" si="729"/>
        <v>16.297716748112826</v>
      </c>
      <c r="R6417" s="7">
        <f t="shared" si="730"/>
        <v>3.435694145918218E-2</v>
      </c>
      <c r="S6417" t="s">
        <v>481</v>
      </c>
      <c r="T6417" t="s">
        <v>581</v>
      </c>
      <c r="U6417">
        <v>26</v>
      </c>
      <c r="V6417">
        <f t="shared" si="726"/>
        <v>7.9248000000000003</v>
      </c>
      <c r="W6417">
        <f t="shared" si="731"/>
        <v>238.8460430931425</v>
      </c>
      <c r="X6417">
        <f t="shared" si="732"/>
        <v>121.11094653311049</v>
      </c>
    </row>
    <row r="6418" spans="1:24">
      <c r="A6418" t="s">
        <v>408</v>
      </c>
      <c r="B6418">
        <v>2006015</v>
      </c>
      <c r="C6418">
        <v>4</v>
      </c>
      <c r="D6418">
        <v>2</v>
      </c>
      <c r="E6418" s="28" t="s">
        <v>533</v>
      </c>
      <c r="F6418" t="s">
        <v>581</v>
      </c>
      <c r="G6418" t="s">
        <v>581</v>
      </c>
      <c r="H6418">
        <v>9</v>
      </c>
      <c r="I6418" s="3">
        <v>0.28444444444444444</v>
      </c>
      <c r="J6418">
        <v>44.543999999999997</v>
      </c>
      <c r="K6418">
        <f t="shared" si="727"/>
        <v>17.399999999999999</v>
      </c>
      <c r="L6418">
        <v>-3.1199999999999999E-4</v>
      </c>
      <c r="M6418">
        <f t="shared" si="728"/>
        <v>0.28404508444444443</v>
      </c>
      <c r="N6418" s="5">
        <v>1558.3618262237183</v>
      </c>
      <c r="O6418" s="3">
        <v>39.550718414392698</v>
      </c>
      <c r="P6418" s="7">
        <v>2.5379676111698338E-2</v>
      </c>
      <c r="Q6418" s="9">
        <f t="shared" si="729"/>
        <v>39.495544947621227</v>
      </c>
      <c r="R6418" s="7">
        <f t="shared" si="730"/>
        <v>2.5344271325824463E-2</v>
      </c>
      <c r="S6418" t="s">
        <v>481</v>
      </c>
      <c r="T6418" t="s">
        <v>581</v>
      </c>
      <c r="U6418">
        <v>76</v>
      </c>
      <c r="V6418">
        <f t="shared" si="726"/>
        <v>23.1648</v>
      </c>
      <c r="W6418">
        <f t="shared" si="731"/>
        <v>1652.6761766228092</v>
      </c>
      <c r="X6418">
        <f t="shared" si="732"/>
        <v>838.017550851598</v>
      </c>
    </row>
    <row r="6419" spans="1:24">
      <c r="A6419" t="s">
        <v>154</v>
      </c>
      <c r="B6419">
        <v>2006015</v>
      </c>
      <c r="C6419">
        <v>7</v>
      </c>
      <c r="D6419">
        <v>1</v>
      </c>
      <c r="E6419" s="28" t="s">
        <v>533</v>
      </c>
      <c r="F6419" t="s">
        <v>581</v>
      </c>
      <c r="G6419" t="s">
        <v>581</v>
      </c>
      <c r="H6419">
        <v>7</v>
      </c>
      <c r="I6419" s="3">
        <v>0.36571428571428571</v>
      </c>
      <c r="J6419">
        <v>59.903999999999996</v>
      </c>
      <c r="K6419">
        <f t="shared" si="727"/>
        <v>23.4</v>
      </c>
      <c r="L6419">
        <v>-3.1199999999999999E-4</v>
      </c>
      <c r="M6419">
        <f t="shared" si="728"/>
        <v>0.3653149257142857</v>
      </c>
      <c r="N6419" s="5">
        <v>2818.3927915413501</v>
      </c>
      <c r="O6419" s="3">
        <v>68.405043490230796</v>
      </c>
      <c r="P6419" s="7">
        <v>2.4270940408139766E-2</v>
      </c>
      <c r="Q6419" s="9">
        <f t="shared" si="729"/>
        <v>68.330802428986345</v>
      </c>
      <c r="R6419" s="7">
        <f t="shared" si="730"/>
        <v>2.4244598777737054E-2</v>
      </c>
      <c r="S6419" t="s">
        <v>485</v>
      </c>
      <c r="T6419" t="s">
        <v>581</v>
      </c>
      <c r="U6419">
        <v>64</v>
      </c>
      <c r="V6419">
        <f t="shared" si="726"/>
        <v>19.507200000000001</v>
      </c>
      <c r="W6419">
        <f t="shared" si="731"/>
        <v>2630.742360040269</v>
      </c>
      <c r="X6419">
        <f t="shared" si="732"/>
        <v>1333.9626362785391</v>
      </c>
    </row>
    <row r="6420" spans="1:24">
      <c r="A6420" t="s">
        <v>33</v>
      </c>
      <c r="B6420">
        <v>2009016</v>
      </c>
      <c r="C6420">
        <v>17</v>
      </c>
      <c r="D6420">
        <v>4</v>
      </c>
      <c r="E6420" s="28" t="s">
        <v>533</v>
      </c>
      <c r="F6420" t="s">
        <v>581</v>
      </c>
      <c r="G6420" t="s">
        <v>581</v>
      </c>
      <c r="H6420">
        <v>8</v>
      </c>
      <c r="I6420" s="3">
        <v>0.32</v>
      </c>
      <c r="J6420">
        <v>72.703999999999994</v>
      </c>
      <c r="K6420">
        <f t="shared" si="727"/>
        <v>28.4</v>
      </c>
      <c r="L6420">
        <v>-3.1199999999999999E-4</v>
      </c>
      <c r="M6420">
        <f t="shared" si="728"/>
        <v>0.31960063999999999</v>
      </c>
      <c r="N6420" s="5">
        <v>4151.5137883439102</v>
      </c>
      <c r="O6420" s="3">
        <v>72.768333560832275</v>
      </c>
      <c r="P6420" s="7">
        <v>1.752814449638633E-2</v>
      </c>
      <c r="Q6420" s="9">
        <f t="shared" si="729"/>
        <v>72.677918503255825</v>
      </c>
      <c r="R6420" s="7">
        <f t="shared" si="730"/>
        <v>1.7506365679745926E-2</v>
      </c>
      <c r="S6420" t="s">
        <v>485</v>
      </c>
      <c r="T6420" t="s">
        <v>581</v>
      </c>
      <c r="U6420">
        <v>91</v>
      </c>
      <c r="V6420">
        <f t="shared" si="726"/>
        <v>27.736800000000002</v>
      </c>
      <c r="W6420">
        <f t="shared" si="731"/>
        <v>4948.2914266626103</v>
      </c>
      <c r="X6420">
        <f t="shared" si="732"/>
        <v>2509.1152888435299</v>
      </c>
    </row>
    <row r="6421" spans="1:24">
      <c r="A6421" t="s">
        <v>79</v>
      </c>
      <c r="B6421">
        <v>2006032</v>
      </c>
      <c r="C6421">
        <v>3</v>
      </c>
      <c r="D6421">
        <v>1</v>
      </c>
      <c r="E6421" s="28" t="s">
        <v>533</v>
      </c>
      <c r="F6421" t="s">
        <v>581</v>
      </c>
      <c r="G6421" t="s">
        <v>581</v>
      </c>
      <c r="H6421">
        <v>12</v>
      </c>
      <c r="I6421" s="3">
        <v>0.21333333333333335</v>
      </c>
      <c r="J6421">
        <v>28.671999999999997</v>
      </c>
      <c r="K6421">
        <f t="shared" si="727"/>
        <v>11.2</v>
      </c>
      <c r="L6421">
        <v>-3.1199999999999999E-4</v>
      </c>
      <c r="M6421">
        <f t="shared" si="728"/>
        <v>0.21293397333333336</v>
      </c>
      <c r="N6421" s="5">
        <v>645.66292601896942</v>
      </c>
      <c r="O6421" s="3">
        <v>19.073181446143948</v>
      </c>
      <c r="P6421" s="7">
        <v>2.9540462488291581E-2</v>
      </c>
      <c r="Q6421" s="9">
        <f t="shared" si="729"/>
        <v>19.037743300074858</v>
      </c>
      <c r="R6421" s="7">
        <f t="shared" si="730"/>
        <v>2.9485576038038669E-2</v>
      </c>
      <c r="S6421" t="s">
        <v>483</v>
      </c>
      <c r="T6421" t="s">
        <v>581</v>
      </c>
      <c r="U6421">
        <v>42</v>
      </c>
      <c r="V6421">
        <f t="shared" si="726"/>
        <v>12.801600000000001</v>
      </c>
      <c r="W6421">
        <f t="shared" si="731"/>
        <v>454.65758546160743</v>
      </c>
      <c r="X6421">
        <f t="shared" si="732"/>
        <v>230.5418578872609</v>
      </c>
    </row>
    <row r="6422" spans="1:24">
      <c r="A6422" t="s">
        <v>300</v>
      </c>
      <c r="B6422">
        <v>2009016</v>
      </c>
      <c r="C6422">
        <v>2</v>
      </c>
      <c r="D6422">
        <v>3</v>
      </c>
      <c r="E6422" s="28" t="s">
        <v>533</v>
      </c>
      <c r="F6422" t="s">
        <v>581</v>
      </c>
      <c r="G6422" t="s">
        <v>581</v>
      </c>
      <c r="H6422">
        <v>9</v>
      </c>
      <c r="I6422" s="3">
        <v>0.28444444444444444</v>
      </c>
      <c r="J6422">
        <v>70.143999999999991</v>
      </c>
      <c r="K6422">
        <f t="shared" si="727"/>
        <v>27.399999999999995</v>
      </c>
      <c r="L6422">
        <v>-3.1199999999999999E-4</v>
      </c>
      <c r="M6422">
        <f t="shared" si="728"/>
        <v>0.28404508444444443</v>
      </c>
      <c r="N6422" s="5">
        <v>3864.3008477200378</v>
      </c>
      <c r="O6422" s="3">
        <v>62.427097959993276</v>
      </c>
      <c r="P6422" s="7">
        <v>1.6154823451912565E-2</v>
      </c>
      <c r="Q6422" s="9">
        <f t="shared" si="729"/>
        <v>62.339805692760763</v>
      </c>
      <c r="R6422" s="7">
        <f t="shared" si="730"/>
        <v>1.6132234044236398E-2</v>
      </c>
      <c r="S6422" t="s">
        <v>481</v>
      </c>
      <c r="T6422" t="s">
        <v>581</v>
      </c>
      <c r="U6422">
        <v>89</v>
      </c>
      <c r="V6422">
        <f t="shared" si="726"/>
        <v>27.127200000000002</v>
      </c>
      <c r="W6422">
        <f t="shared" si="731"/>
        <v>4537.6821935514545</v>
      </c>
      <c r="X6422">
        <f t="shared" si="732"/>
        <v>2300.9088968375554</v>
      </c>
    </row>
    <row r="6423" spans="1:24">
      <c r="A6423" t="s">
        <v>184</v>
      </c>
      <c r="B6423">
        <v>2009016</v>
      </c>
      <c r="C6423">
        <v>9</v>
      </c>
      <c r="D6423">
        <v>4</v>
      </c>
      <c r="E6423" s="28" t="s">
        <v>533</v>
      </c>
      <c r="F6423" t="s">
        <v>581</v>
      </c>
      <c r="G6423" t="s">
        <v>581</v>
      </c>
      <c r="H6423">
        <v>9</v>
      </c>
      <c r="I6423" s="3">
        <v>0.28444444444444444</v>
      </c>
      <c r="J6423">
        <v>66.304000000000002</v>
      </c>
      <c r="K6423">
        <f t="shared" si="727"/>
        <v>25.9</v>
      </c>
      <c r="L6423">
        <v>-3.1199999999999999E-4</v>
      </c>
      <c r="M6423">
        <f t="shared" si="728"/>
        <v>0.28404508444444443</v>
      </c>
      <c r="N6423" s="5">
        <v>3452.7833817186311</v>
      </c>
      <c r="O6423" s="3">
        <v>58.995641028152939</v>
      </c>
      <c r="P6423" s="7">
        <v>1.7086400884722668E-2</v>
      </c>
      <c r="Q6423" s="9">
        <f t="shared" si="729"/>
        <v>58.913166580990136</v>
      </c>
      <c r="R6423" s="7">
        <f t="shared" si="730"/>
        <v>1.7062514518841887E-2</v>
      </c>
      <c r="S6423" t="s">
        <v>481</v>
      </c>
      <c r="T6423" t="s">
        <v>581</v>
      </c>
      <c r="U6423">
        <v>83</v>
      </c>
      <c r="V6423">
        <f t="shared" si="726"/>
        <v>25.298400000000001</v>
      </c>
      <c r="W6423">
        <f t="shared" si="731"/>
        <v>3864.0614681645611</v>
      </c>
      <c r="X6423">
        <f t="shared" si="732"/>
        <v>1959.3380564777997</v>
      </c>
    </row>
    <row r="6424" spans="1:24">
      <c r="A6424" t="s">
        <v>184</v>
      </c>
      <c r="B6424">
        <v>2009016</v>
      </c>
      <c r="C6424">
        <v>13</v>
      </c>
      <c r="D6424">
        <v>1</v>
      </c>
      <c r="E6424" s="28" t="s">
        <v>533</v>
      </c>
      <c r="F6424" t="s">
        <v>581</v>
      </c>
      <c r="G6424" t="s">
        <v>581</v>
      </c>
      <c r="H6424">
        <v>14</v>
      </c>
      <c r="I6424" s="3">
        <v>0.18285714285714286</v>
      </c>
      <c r="J6424">
        <v>52.223999999999997</v>
      </c>
      <c r="K6424">
        <f t="shared" si="727"/>
        <v>20.399999999999999</v>
      </c>
      <c r="L6424">
        <v>-3.1199999999999999E-4</v>
      </c>
      <c r="M6424">
        <f t="shared" si="728"/>
        <v>0.18245778285714287</v>
      </c>
      <c r="N6424" s="5">
        <v>2142.0526410399743</v>
      </c>
      <c r="O6424" s="3">
        <v>29.895693146989395</v>
      </c>
      <c r="P6424" s="7">
        <v>1.3956563239489262E-2</v>
      </c>
      <c r="Q6424" s="9">
        <f t="shared" si="729"/>
        <v>29.830629394746065</v>
      </c>
      <c r="R6424" s="7">
        <f t="shared" si="730"/>
        <v>1.3926188751488006E-2</v>
      </c>
      <c r="S6424" t="s">
        <v>481</v>
      </c>
      <c r="T6424" t="s">
        <v>581</v>
      </c>
      <c r="U6424">
        <v>86</v>
      </c>
      <c r="V6424">
        <f t="shared" ref="V6424:V6487" si="733">U6424*0.3048</f>
        <v>26.212800000000001</v>
      </c>
      <c r="W6424">
        <f t="shared" si="731"/>
        <v>2470.5706660531587</v>
      </c>
      <c r="X6424">
        <f t="shared" si="732"/>
        <v>1252.7448559235772</v>
      </c>
    </row>
    <row r="6425" spans="1:24">
      <c r="A6425" t="s">
        <v>184</v>
      </c>
      <c r="B6425">
        <v>2009016</v>
      </c>
      <c r="C6425">
        <v>13</v>
      </c>
      <c r="D6425">
        <v>3</v>
      </c>
      <c r="E6425" s="28" t="s">
        <v>533</v>
      </c>
      <c r="F6425" t="s">
        <v>581</v>
      </c>
      <c r="G6425" t="s">
        <v>581</v>
      </c>
      <c r="H6425">
        <v>11</v>
      </c>
      <c r="I6425" s="3">
        <v>0.23272727272727273</v>
      </c>
      <c r="J6425">
        <v>56.832000000000001</v>
      </c>
      <c r="K6425">
        <f t="shared" si="727"/>
        <v>22.2</v>
      </c>
      <c r="L6425">
        <v>-3.1199999999999999E-4</v>
      </c>
      <c r="M6425">
        <f t="shared" si="728"/>
        <v>0.23232791272727274</v>
      </c>
      <c r="N6425" s="5">
        <v>2536.7388110585857</v>
      </c>
      <c r="O6425" s="3">
        <v>41.381669049098818</v>
      </c>
      <c r="P6425" s="7">
        <v>1.6312940405492582E-2</v>
      </c>
      <c r="Q6425" s="9">
        <f t="shared" si="729"/>
        <v>41.310948932268239</v>
      </c>
      <c r="R6425" s="7">
        <f t="shared" si="730"/>
        <v>1.6285062045874998E-2</v>
      </c>
      <c r="S6425" t="s">
        <v>481</v>
      </c>
      <c r="T6425" t="s">
        <v>581</v>
      </c>
      <c r="U6425">
        <v>89</v>
      </c>
      <c r="V6425">
        <f t="shared" si="733"/>
        <v>27.127200000000002</v>
      </c>
      <c r="W6425">
        <f t="shared" si="731"/>
        <v>2992.1274466709665</v>
      </c>
      <c r="X6425">
        <f t="shared" si="732"/>
        <v>1517.2090880011071</v>
      </c>
    </row>
    <row r="6426" spans="1:24">
      <c r="A6426" t="s">
        <v>106</v>
      </c>
      <c r="B6426">
        <v>2005018</v>
      </c>
      <c r="C6426">
        <v>13</v>
      </c>
      <c r="D6426">
        <v>1</v>
      </c>
      <c r="E6426" s="28" t="s">
        <v>518</v>
      </c>
      <c r="F6426" s="19">
        <v>27.831142857142858</v>
      </c>
      <c r="G6426" s="5">
        <v>24.104683195592287</v>
      </c>
      <c r="H6426">
        <v>15</v>
      </c>
      <c r="I6426" s="3">
        <v>0.17066666666666666</v>
      </c>
      <c r="J6426">
        <v>19.2</v>
      </c>
      <c r="K6426">
        <f t="shared" si="727"/>
        <v>7.5</v>
      </c>
      <c r="L6426">
        <v>-1.66E-3</v>
      </c>
      <c r="M6426">
        <f t="shared" si="728"/>
        <v>0.16854186666666665</v>
      </c>
      <c r="N6426" s="5">
        <v>289.52917401599996</v>
      </c>
      <c r="O6426" s="3">
        <v>10.202865277337635</v>
      </c>
      <c r="P6426" s="7">
        <v>3.5239506733693804E-2</v>
      </c>
      <c r="Q6426" s="9">
        <f t="shared" si="729"/>
        <v>10.076964504372178</v>
      </c>
      <c r="R6426" s="7">
        <f t="shared" si="730"/>
        <v>3.4804660147358085E-2</v>
      </c>
      <c r="S6426" t="s">
        <v>483</v>
      </c>
      <c r="T6426" t="s">
        <v>581</v>
      </c>
      <c r="U6426">
        <v>70</v>
      </c>
      <c r="V6426">
        <f t="shared" si="733"/>
        <v>21.336000000000002</v>
      </c>
      <c r="W6426">
        <f>0.44636954*POWER(K6426,2.30751392)*POWER(U6426,0.44075918)</f>
        <v>303.49706546090738</v>
      </c>
      <c r="X6426">
        <f>W6426*0.4804</f>
        <v>145.79999024741991</v>
      </c>
    </row>
    <row r="6427" spans="1:24">
      <c r="A6427" t="s">
        <v>106</v>
      </c>
      <c r="B6427">
        <v>2005018</v>
      </c>
      <c r="C6427">
        <v>13</v>
      </c>
      <c r="D6427">
        <v>3</v>
      </c>
      <c r="E6427" s="28" t="s">
        <v>518</v>
      </c>
      <c r="F6427" s="19">
        <v>27.831142857142858</v>
      </c>
      <c r="G6427" s="5">
        <v>24.104683195592287</v>
      </c>
      <c r="H6427">
        <v>11</v>
      </c>
      <c r="I6427" s="3">
        <v>0.23272727272727273</v>
      </c>
      <c r="J6427">
        <v>40.448</v>
      </c>
      <c r="K6427">
        <f t="shared" si="727"/>
        <v>15.8</v>
      </c>
      <c r="L6427">
        <v>-1.66E-3</v>
      </c>
      <c r="M6427">
        <f t="shared" si="728"/>
        <v>0.23060247272727272</v>
      </c>
      <c r="N6427" s="5">
        <v>1284.9433422462976</v>
      </c>
      <c r="O6427" s="3">
        <v>29.402764850675513</v>
      </c>
      <c r="P6427" s="7">
        <v>2.2882537995235281E-2</v>
      </c>
      <c r="Q6427" s="9">
        <f t="shared" si="729"/>
        <v>29.135856474431236</v>
      </c>
      <c r="R6427" s="7">
        <f t="shared" si="730"/>
        <v>2.2674818037888619E-2</v>
      </c>
      <c r="S6427" t="s">
        <v>481</v>
      </c>
      <c r="T6427" t="s">
        <v>491</v>
      </c>
      <c r="U6427">
        <v>83</v>
      </c>
      <c r="V6427">
        <f t="shared" si="733"/>
        <v>25.298400000000001</v>
      </c>
      <c r="W6427">
        <f t="shared" ref="W6427:W6490" si="734">0.44636954*POWER(K6427,2.30751392)*POWER(U6427,0.44075918)</f>
        <v>1825.8443449596848</v>
      </c>
      <c r="X6427">
        <f t="shared" ref="X6427:X6490" si="735">W6427*0.4804</f>
        <v>877.13562331863261</v>
      </c>
    </row>
    <row r="6428" spans="1:24">
      <c r="A6428" t="s">
        <v>17</v>
      </c>
      <c r="B6428">
        <v>2006044</v>
      </c>
      <c r="C6428">
        <v>11</v>
      </c>
      <c r="D6428">
        <v>3</v>
      </c>
      <c r="E6428" s="28" t="s">
        <v>518</v>
      </c>
      <c r="F6428" s="19">
        <v>19.812000000000001</v>
      </c>
      <c r="G6428" s="5">
        <v>13.774104683195592</v>
      </c>
      <c r="H6428">
        <v>8</v>
      </c>
      <c r="I6428" s="3">
        <v>0.32</v>
      </c>
      <c r="J6428">
        <v>18.432000000000002</v>
      </c>
      <c r="K6428">
        <f t="shared" si="727"/>
        <v>7.2000000000000011</v>
      </c>
      <c r="L6428">
        <v>-1.66E-3</v>
      </c>
      <c r="M6428">
        <f t="shared" si="728"/>
        <v>0.31787520000000002</v>
      </c>
      <c r="N6428" s="5">
        <v>266.83008677314569</v>
      </c>
      <c r="O6428" s="3">
        <v>18.208168344575995</v>
      </c>
      <c r="P6428" s="7">
        <v>6.8238812814449462E-2</v>
      </c>
      <c r="Q6428" s="9">
        <f t="shared" si="729"/>
        <v>18.089387717222429</v>
      </c>
      <c r="R6428" s="7">
        <f t="shared" si="730"/>
        <v>6.7793658263888779E-2</v>
      </c>
      <c r="S6428" t="s">
        <v>481</v>
      </c>
      <c r="T6428" t="s">
        <v>581</v>
      </c>
      <c r="U6428">
        <v>63</v>
      </c>
      <c r="V6428">
        <f t="shared" si="733"/>
        <v>19.202400000000001</v>
      </c>
      <c r="W6428">
        <f t="shared" si="734"/>
        <v>263.67993662617039</v>
      </c>
      <c r="X6428">
        <f t="shared" si="735"/>
        <v>126.67184155521225</v>
      </c>
    </row>
    <row r="6429" spans="1:24">
      <c r="A6429" t="s">
        <v>81</v>
      </c>
      <c r="B6429">
        <v>2006044</v>
      </c>
      <c r="C6429">
        <v>1</v>
      </c>
      <c r="D6429">
        <v>3</v>
      </c>
      <c r="E6429" s="28" t="s">
        <v>518</v>
      </c>
      <c r="F6429" s="19">
        <v>25.146000000000001</v>
      </c>
      <c r="G6429" s="5">
        <v>11.478420569329661</v>
      </c>
      <c r="H6429">
        <v>12</v>
      </c>
      <c r="I6429" s="3">
        <v>0.21333333333333335</v>
      </c>
      <c r="J6429">
        <v>16.128</v>
      </c>
      <c r="K6429">
        <f t="shared" si="727"/>
        <v>6.3</v>
      </c>
      <c r="L6429">
        <v>-1.66E-3</v>
      </c>
      <c r="M6429">
        <f t="shared" si="728"/>
        <v>0.21120853333333334</v>
      </c>
      <c r="N6429" s="5">
        <v>204.2917851856896</v>
      </c>
      <c r="O6429" s="3">
        <v>10.666111963135986</v>
      </c>
      <c r="P6429" s="7">
        <v>5.2210185316267602E-2</v>
      </c>
      <c r="Q6429" s="9">
        <f t="shared" si="729"/>
        <v>10.561287190937691</v>
      </c>
      <c r="R6429" s="7">
        <f t="shared" si="730"/>
        <v>5.1697072309285864E-2</v>
      </c>
      <c r="S6429" t="s">
        <v>483</v>
      </c>
      <c r="T6429" t="s">
        <v>581</v>
      </c>
      <c r="U6429">
        <v>55</v>
      </c>
      <c r="V6429">
        <f t="shared" si="733"/>
        <v>16.763999999999999</v>
      </c>
      <c r="W6429">
        <f t="shared" si="734"/>
        <v>182.50082311203215</v>
      </c>
      <c r="X6429">
        <f t="shared" si="735"/>
        <v>87.673395423020239</v>
      </c>
    </row>
    <row r="6430" spans="1:24">
      <c r="A6430" t="s">
        <v>81</v>
      </c>
      <c r="B6430">
        <v>2006044</v>
      </c>
      <c r="C6430">
        <v>5</v>
      </c>
      <c r="D6430">
        <v>1</v>
      </c>
      <c r="E6430" s="28" t="s">
        <v>518</v>
      </c>
      <c r="F6430" s="19">
        <v>15.324666666666669</v>
      </c>
      <c r="G6430" s="5">
        <v>13.774104683195592</v>
      </c>
      <c r="H6430">
        <v>14</v>
      </c>
      <c r="I6430" s="3">
        <v>0.18285714285714286</v>
      </c>
      <c r="J6430">
        <v>12.288</v>
      </c>
      <c r="K6430">
        <f t="shared" si="727"/>
        <v>4.8</v>
      </c>
      <c r="L6430">
        <v>-1.66E-3</v>
      </c>
      <c r="M6430">
        <f t="shared" si="728"/>
        <v>0.18073234285714285</v>
      </c>
      <c r="N6430" s="5">
        <v>118.59114967695361</v>
      </c>
      <c r="O6430" s="3">
        <v>6.9539525169737217</v>
      </c>
      <c r="P6430" s="7">
        <v>5.8638039482006278E-2</v>
      </c>
      <c r="Q6430" s="9">
        <f t="shared" si="729"/>
        <v>6.8743539139851091</v>
      </c>
      <c r="R6430" s="7">
        <f t="shared" si="730"/>
        <v>5.7966837598851913E-2</v>
      </c>
      <c r="S6430" t="s">
        <v>483</v>
      </c>
      <c r="T6430" t="s">
        <v>581</v>
      </c>
      <c r="U6430">
        <v>56</v>
      </c>
      <c r="V6430">
        <f t="shared" si="733"/>
        <v>17.0688</v>
      </c>
      <c r="W6430">
        <f t="shared" si="734"/>
        <v>98.219588509994523</v>
      </c>
      <c r="X6430">
        <f t="shared" si="735"/>
        <v>47.184690320201369</v>
      </c>
    </row>
    <row r="6431" spans="1:24">
      <c r="A6431" t="s">
        <v>81</v>
      </c>
      <c r="B6431">
        <v>2006044</v>
      </c>
      <c r="C6431">
        <v>5</v>
      </c>
      <c r="D6431">
        <v>3</v>
      </c>
      <c r="E6431" s="28" t="s">
        <v>518</v>
      </c>
      <c r="F6431" s="19">
        <v>15.324666666666669</v>
      </c>
      <c r="G6431" s="5">
        <v>13.774104683195592</v>
      </c>
      <c r="H6431">
        <v>9</v>
      </c>
      <c r="I6431" s="3">
        <v>0.28444444444444444</v>
      </c>
      <c r="J6431">
        <v>18.432000000000002</v>
      </c>
      <c r="K6431">
        <f t="shared" si="727"/>
        <v>7.2000000000000011</v>
      </c>
      <c r="L6431">
        <v>-1.66E-3</v>
      </c>
      <c r="M6431">
        <f t="shared" si="728"/>
        <v>0.28231964444444446</v>
      </c>
      <c r="N6431" s="5">
        <v>266.83008677314569</v>
      </c>
      <c r="O6431" s="3">
        <v>16.216811277880876</v>
      </c>
      <c r="P6431" s="7">
        <v>6.0775797339780981E-2</v>
      </c>
      <c r="Q6431" s="9">
        <f t="shared" si="729"/>
        <v>16.097555997352739</v>
      </c>
      <c r="R6431" s="7">
        <f t="shared" si="730"/>
        <v>6.0328863929945804E-2</v>
      </c>
      <c r="S6431" t="s">
        <v>481</v>
      </c>
      <c r="T6431" t="s">
        <v>581</v>
      </c>
      <c r="U6431">
        <v>62</v>
      </c>
      <c r="V6431">
        <f t="shared" si="733"/>
        <v>18.897600000000001</v>
      </c>
      <c r="W6431">
        <f t="shared" si="734"/>
        <v>261.82692897309715</v>
      </c>
      <c r="X6431">
        <f t="shared" si="735"/>
        <v>125.78165667867587</v>
      </c>
    </row>
    <row r="6432" spans="1:24">
      <c r="A6432" t="s">
        <v>81</v>
      </c>
      <c r="B6432">
        <v>2006044</v>
      </c>
      <c r="C6432">
        <v>6</v>
      </c>
      <c r="D6432">
        <v>1</v>
      </c>
      <c r="E6432" s="28" t="s">
        <v>518</v>
      </c>
      <c r="F6432" s="19">
        <v>21.640799999999999</v>
      </c>
      <c r="G6432" s="5">
        <v>11.478420569329661</v>
      </c>
      <c r="H6432">
        <v>9</v>
      </c>
      <c r="I6432" s="3">
        <v>0.28444444444444444</v>
      </c>
      <c r="J6432">
        <v>17.408000000000001</v>
      </c>
      <c r="K6432">
        <f t="shared" si="727"/>
        <v>6.8000000000000007</v>
      </c>
      <c r="L6432">
        <v>-1.66E-3</v>
      </c>
      <c r="M6432">
        <f t="shared" si="728"/>
        <v>0.28231964444444446</v>
      </c>
      <c r="N6432" s="5">
        <v>238.00584900444164</v>
      </c>
      <c r="O6432" s="3">
        <v>15.301756096056907</v>
      </c>
      <c r="P6432" s="7">
        <v>6.4291512834927636E-2</v>
      </c>
      <c r="Q6432" s="9">
        <f t="shared" si="729"/>
        <v>15.189336292191726</v>
      </c>
      <c r="R6432" s="7">
        <f t="shared" si="730"/>
        <v>6.3819172325921547E-2</v>
      </c>
      <c r="S6432" t="s">
        <v>483</v>
      </c>
      <c r="T6432" t="s">
        <v>581</v>
      </c>
      <c r="U6432">
        <v>55</v>
      </c>
      <c r="V6432">
        <f t="shared" si="733"/>
        <v>16.763999999999999</v>
      </c>
      <c r="W6432">
        <f t="shared" si="734"/>
        <v>217.67135836207893</v>
      </c>
      <c r="X6432">
        <f t="shared" si="735"/>
        <v>104.56932055714272</v>
      </c>
    </row>
    <row r="6433" spans="1:24">
      <c r="A6433" t="s">
        <v>104</v>
      </c>
      <c r="B6433">
        <v>2006049</v>
      </c>
      <c r="C6433">
        <v>3</v>
      </c>
      <c r="D6433">
        <v>3</v>
      </c>
      <c r="E6433" s="28" t="s">
        <v>518</v>
      </c>
      <c r="F6433" s="19">
        <v>19.05</v>
      </c>
      <c r="G6433" s="5">
        <v>18.365472910927458</v>
      </c>
      <c r="H6433">
        <v>9</v>
      </c>
      <c r="I6433" s="3">
        <v>0.28444444444444444</v>
      </c>
      <c r="J6433">
        <v>18.687999999999999</v>
      </c>
      <c r="K6433">
        <f t="shared" si="727"/>
        <v>7.3</v>
      </c>
      <c r="L6433">
        <v>-1.66E-3</v>
      </c>
      <c r="M6433">
        <f t="shared" si="728"/>
        <v>0.28231964444444446</v>
      </c>
      <c r="N6433" s="5">
        <v>274.29350548111358</v>
      </c>
      <c r="O6433" s="3">
        <v>16.445575073336901</v>
      </c>
      <c r="P6433" s="7">
        <v>5.9956122710565808E-2</v>
      </c>
      <c r="Q6433" s="9">
        <f t="shared" si="729"/>
        <v>16.324610923642968</v>
      </c>
      <c r="R6433" s="7">
        <f t="shared" si="730"/>
        <v>5.9515120108328615E-2</v>
      </c>
      <c r="S6433" t="s">
        <v>483</v>
      </c>
      <c r="T6433" t="s">
        <v>581</v>
      </c>
      <c r="U6433">
        <v>65</v>
      </c>
      <c r="V6433">
        <f t="shared" si="733"/>
        <v>19.812000000000001</v>
      </c>
      <c r="W6433">
        <f t="shared" si="734"/>
        <v>275.9829627509381</v>
      </c>
      <c r="X6433">
        <f t="shared" si="735"/>
        <v>132.58221530555065</v>
      </c>
    </row>
    <row r="6434" spans="1:24">
      <c r="A6434" t="s">
        <v>78</v>
      </c>
      <c r="B6434">
        <v>2006049</v>
      </c>
      <c r="C6434">
        <v>2</v>
      </c>
      <c r="D6434">
        <v>1</v>
      </c>
      <c r="E6434" s="28" t="s">
        <v>518</v>
      </c>
      <c r="F6434" s="19">
        <v>19.812000000000001</v>
      </c>
      <c r="G6434" s="5">
        <v>27.548209366391184</v>
      </c>
      <c r="H6434">
        <v>10</v>
      </c>
      <c r="I6434" s="3">
        <v>0.25600000000000001</v>
      </c>
      <c r="J6434">
        <v>12.032</v>
      </c>
      <c r="K6434">
        <f t="shared" si="727"/>
        <v>4.7</v>
      </c>
      <c r="L6434">
        <v>-1.66E-3</v>
      </c>
      <c r="M6434">
        <f t="shared" si="728"/>
        <v>0.25387520000000002</v>
      </c>
      <c r="N6434" s="5">
        <v>113.70132362690559</v>
      </c>
      <c r="O6434" s="3">
        <v>9.4708211318784077</v>
      </c>
      <c r="P6434" s="7">
        <v>8.3295610198483999E-2</v>
      </c>
      <c r="Q6434" s="9">
        <f t="shared" si="729"/>
        <v>9.3939078489431207</v>
      </c>
      <c r="R6434" s="7">
        <f t="shared" si="730"/>
        <v>8.2619160000000247E-2</v>
      </c>
      <c r="S6434" t="s">
        <v>482</v>
      </c>
      <c r="T6434" t="s">
        <v>491</v>
      </c>
      <c r="U6434">
        <v>40</v>
      </c>
      <c r="V6434">
        <f t="shared" si="733"/>
        <v>12.192</v>
      </c>
      <c r="W6434">
        <f t="shared" si="734"/>
        <v>80.666341721634964</v>
      </c>
      <c r="X6434">
        <f t="shared" si="735"/>
        <v>38.752110563073437</v>
      </c>
    </row>
    <row r="6435" spans="1:24">
      <c r="A6435" t="s">
        <v>100</v>
      </c>
      <c r="B6435">
        <v>2006049</v>
      </c>
      <c r="C6435">
        <v>15</v>
      </c>
      <c r="D6435">
        <v>3</v>
      </c>
      <c r="E6435" s="28" t="s">
        <v>518</v>
      </c>
      <c r="F6435" s="19">
        <v>23.114000000000001</v>
      </c>
      <c r="G6435" s="5">
        <v>22.956841138659321</v>
      </c>
      <c r="H6435">
        <v>11</v>
      </c>
      <c r="I6435" s="3">
        <v>0.23272727272727273</v>
      </c>
      <c r="J6435">
        <v>17.664000000000001</v>
      </c>
      <c r="K6435">
        <f t="shared" si="727"/>
        <v>6.9</v>
      </c>
      <c r="L6435">
        <v>-1.66E-3</v>
      </c>
      <c r="M6435">
        <f t="shared" si="728"/>
        <v>0.23060247272727272</v>
      </c>
      <c r="N6435" s="5">
        <v>245.05749288714244</v>
      </c>
      <c r="O6435" s="3">
        <v>12.744601199742927</v>
      </c>
      <c r="P6435" s="7">
        <v>5.2006576291924532E-2</v>
      </c>
      <c r="Q6435" s="9">
        <f t="shared" si="729"/>
        <v>12.629782120334253</v>
      </c>
      <c r="R6435" s="7">
        <f t="shared" si="730"/>
        <v>5.1538036937930763E-2</v>
      </c>
      <c r="S6435" t="s">
        <v>483</v>
      </c>
      <c r="T6435" t="s">
        <v>581</v>
      </c>
      <c r="U6435">
        <v>67</v>
      </c>
      <c r="V6435">
        <f t="shared" si="733"/>
        <v>20.421600000000002</v>
      </c>
      <c r="W6435">
        <f t="shared" si="734"/>
        <v>245.58946738597237</v>
      </c>
      <c r="X6435">
        <f t="shared" si="735"/>
        <v>117.98118013222113</v>
      </c>
    </row>
    <row r="6436" spans="1:24">
      <c r="A6436" t="s">
        <v>77</v>
      </c>
      <c r="B6436">
        <v>2006046</v>
      </c>
      <c r="C6436">
        <v>12</v>
      </c>
      <c r="D6436">
        <v>2</v>
      </c>
      <c r="E6436" s="28" t="s">
        <v>518</v>
      </c>
      <c r="F6436" s="19">
        <v>10.921999999999999</v>
      </c>
      <c r="G6436" s="5">
        <v>2.2956841138659323</v>
      </c>
      <c r="H6436">
        <v>7</v>
      </c>
      <c r="I6436" s="3">
        <v>0.36571428571428571</v>
      </c>
      <c r="J6436">
        <v>11.776</v>
      </c>
      <c r="K6436">
        <f t="shared" si="727"/>
        <v>4.5999999999999996</v>
      </c>
      <c r="L6436">
        <v>-1.66E-3</v>
      </c>
      <c r="M6436">
        <f t="shared" si="728"/>
        <v>0.36358948571428573</v>
      </c>
      <c r="N6436" s="5">
        <v>108.9144412831744</v>
      </c>
      <c r="O6436" s="3">
        <v>13.109566074294847</v>
      </c>
      <c r="P6436" s="7">
        <v>0.120365728546597</v>
      </c>
      <c r="Q6436" s="9">
        <f t="shared" si="729"/>
        <v>13.03582634085044</v>
      </c>
      <c r="R6436" s="7">
        <f t="shared" si="730"/>
        <v>0.11968868579105747</v>
      </c>
      <c r="S6436" t="s">
        <v>481</v>
      </c>
      <c r="T6436" t="s">
        <v>581</v>
      </c>
      <c r="U6436">
        <v>42</v>
      </c>
      <c r="V6436">
        <f t="shared" si="733"/>
        <v>12.801600000000001</v>
      </c>
      <c r="W6436">
        <f t="shared" si="734"/>
        <v>78.429509566926114</v>
      </c>
      <c r="X6436">
        <f t="shared" si="735"/>
        <v>37.677536395951307</v>
      </c>
    </row>
    <row r="6437" spans="1:24">
      <c r="A6437" t="s">
        <v>127</v>
      </c>
      <c r="B6437">
        <v>2006048</v>
      </c>
      <c r="C6437">
        <v>16</v>
      </c>
      <c r="D6437">
        <v>3</v>
      </c>
      <c r="E6437" s="28" t="s">
        <v>518</v>
      </c>
      <c r="F6437" s="19">
        <v>26.785454545454545</v>
      </c>
      <c r="G6437" s="5">
        <v>50.505050505050505</v>
      </c>
      <c r="H6437">
        <v>10</v>
      </c>
      <c r="I6437" s="3">
        <v>0.25600000000000001</v>
      </c>
      <c r="J6437">
        <v>44.031999999999996</v>
      </c>
      <c r="K6437">
        <f t="shared" si="727"/>
        <v>17.2</v>
      </c>
      <c r="L6437">
        <v>-1.66E-3</v>
      </c>
      <c r="M6437">
        <f t="shared" si="728"/>
        <v>0.25387520000000002</v>
      </c>
      <c r="N6437" s="5">
        <v>1522.7433038381055</v>
      </c>
      <c r="O6437" s="3">
        <v>35.206748120678434</v>
      </c>
      <c r="P6437" s="7">
        <v>2.3120606100804453E-2</v>
      </c>
      <c r="Q6437" s="9">
        <f t="shared" si="729"/>
        <v>34.91622623753571</v>
      </c>
      <c r="R6437" s="7">
        <f t="shared" si="730"/>
        <v>2.292981761898322E-2</v>
      </c>
      <c r="S6437" t="s">
        <v>481</v>
      </c>
      <c r="T6437" t="s">
        <v>485</v>
      </c>
      <c r="U6437">
        <v>75</v>
      </c>
      <c r="V6437">
        <f t="shared" si="733"/>
        <v>22.86</v>
      </c>
      <c r="W6437">
        <f t="shared" si="734"/>
        <v>2123.9491042851309</v>
      </c>
      <c r="X6437">
        <f t="shared" si="735"/>
        <v>1020.3451496985768</v>
      </c>
    </row>
    <row r="6438" spans="1:24">
      <c r="A6438" t="s">
        <v>127</v>
      </c>
      <c r="B6438">
        <v>2006048</v>
      </c>
      <c r="C6438">
        <v>19</v>
      </c>
      <c r="D6438">
        <v>3</v>
      </c>
      <c r="E6438" s="28" t="s">
        <v>518</v>
      </c>
      <c r="F6438" s="19">
        <v>33.742923076923077</v>
      </c>
      <c r="G6438" s="5">
        <v>59.687786960514238</v>
      </c>
      <c r="H6438">
        <v>11</v>
      </c>
      <c r="I6438" s="3">
        <v>0.23272727272727273</v>
      </c>
      <c r="J6438">
        <v>53.76</v>
      </c>
      <c r="K6438">
        <f t="shared" si="727"/>
        <v>21</v>
      </c>
      <c r="L6438">
        <v>-1.66E-3</v>
      </c>
      <c r="M6438">
        <f t="shared" si="728"/>
        <v>0.23060247272727272</v>
      </c>
      <c r="N6438" s="5">
        <v>2269.9087242854398</v>
      </c>
      <c r="O6438" s="3">
        <v>39.135624511894449</v>
      </c>
      <c r="P6438" s="7">
        <v>1.7241056476495206E-2</v>
      </c>
      <c r="Q6438" s="9">
        <f t="shared" si="729"/>
        <v>38.779854973454292</v>
      </c>
      <c r="R6438" s="7">
        <f t="shared" si="730"/>
        <v>1.7084323505414108E-2</v>
      </c>
      <c r="S6438" t="s">
        <v>481</v>
      </c>
      <c r="T6438" t="s">
        <v>493</v>
      </c>
      <c r="U6438">
        <v>89</v>
      </c>
      <c r="V6438">
        <f t="shared" si="733"/>
        <v>27.127200000000002</v>
      </c>
      <c r="W6438">
        <f t="shared" si="734"/>
        <v>3630.325110720094</v>
      </c>
      <c r="X6438">
        <f t="shared" si="735"/>
        <v>1744.0081831899331</v>
      </c>
    </row>
    <row r="6439" spans="1:24">
      <c r="A6439" t="s">
        <v>127</v>
      </c>
      <c r="B6439">
        <v>2006048</v>
      </c>
      <c r="C6439">
        <v>19</v>
      </c>
      <c r="D6439">
        <v>1</v>
      </c>
      <c r="E6439" s="28" t="s">
        <v>518</v>
      </c>
      <c r="F6439" s="19">
        <v>33.742923076923077</v>
      </c>
      <c r="G6439" s="5">
        <v>59.687786960514238</v>
      </c>
      <c r="H6439">
        <v>9</v>
      </c>
      <c r="I6439" s="3">
        <v>0.28444444444444444</v>
      </c>
      <c r="J6439">
        <v>54.783999999999999</v>
      </c>
      <c r="K6439">
        <f t="shared" si="727"/>
        <v>21.4</v>
      </c>
      <c r="L6439">
        <v>-1.66E-3</v>
      </c>
      <c r="M6439">
        <f t="shared" si="728"/>
        <v>0.28231964444444446</v>
      </c>
      <c r="N6439" s="5">
        <v>2357.2049872420866</v>
      </c>
      <c r="O6439" s="3">
        <v>48.701270232632645</v>
      </c>
      <c r="P6439" s="7">
        <v>2.0660600370446692E-2</v>
      </c>
      <c r="Q6439" s="9">
        <f t="shared" si="729"/>
        <v>48.339355530568795</v>
      </c>
      <c r="R6439" s="7">
        <f t="shared" si="730"/>
        <v>2.0507064846797859E-2</v>
      </c>
      <c r="S6439" t="s">
        <v>481</v>
      </c>
      <c r="T6439" t="s">
        <v>493</v>
      </c>
      <c r="U6439">
        <v>84</v>
      </c>
      <c r="V6439">
        <f t="shared" si="733"/>
        <v>25.603200000000001</v>
      </c>
      <c r="W6439">
        <f t="shared" si="734"/>
        <v>3696.4651198496786</v>
      </c>
      <c r="X6439">
        <f t="shared" si="735"/>
        <v>1775.7818435757856</v>
      </c>
    </row>
    <row r="6440" spans="1:24">
      <c r="A6440" t="s">
        <v>115</v>
      </c>
      <c r="B6440">
        <v>2006048</v>
      </c>
      <c r="C6440">
        <v>1</v>
      </c>
      <c r="D6440">
        <v>1</v>
      </c>
      <c r="E6440" s="28" t="s">
        <v>518</v>
      </c>
      <c r="F6440" s="19">
        <v>21.462999999999997</v>
      </c>
      <c r="G6440" s="5">
        <v>9.1827364554637292</v>
      </c>
      <c r="H6440">
        <v>12</v>
      </c>
      <c r="I6440" s="3">
        <v>0.21333333333333335</v>
      </c>
      <c r="J6440">
        <v>24.32</v>
      </c>
      <c r="K6440">
        <f t="shared" si="727"/>
        <v>9.5</v>
      </c>
      <c r="L6440">
        <v>-1.66E-3</v>
      </c>
      <c r="M6440">
        <f t="shared" si="728"/>
        <v>0.21120853333333334</v>
      </c>
      <c r="N6440" s="5">
        <v>464.53347475456002</v>
      </c>
      <c r="O6440" s="3">
        <v>16.156443054079947</v>
      </c>
      <c r="P6440" s="7">
        <v>3.4779932840397203E-2</v>
      </c>
      <c r="Q6440" s="9">
        <f t="shared" si="729"/>
        <v>15.996934497704917</v>
      </c>
      <c r="R6440" s="7">
        <f t="shared" si="730"/>
        <v>3.4436559186949926E-2</v>
      </c>
      <c r="S6440" t="s">
        <v>483</v>
      </c>
      <c r="T6440" t="s">
        <v>581</v>
      </c>
      <c r="U6440">
        <v>62</v>
      </c>
      <c r="V6440">
        <f t="shared" si="733"/>
        <v>18.897600000000001</v>
      </c>
      <c r="W6440">
        <f t="shared" si="734"/>
        <v>496.38479660679974</v>
      </c>
      <c r="X6440">
        <f t="shared" si="735"/>
        <v>238.46325628990658</v>
      </c>
    </row>
    <row r="6441" spans="1:24">
      <c r="A6441" t="s">
        <v>125</v>
      </c>
      <c r="B6441">
        <v>2006048</v>
      </c>
      <c r="C6441">
        <v>8</v>
      </c>
      <c r="D6441">
        <v>1</v>
      </c>
      <c r="E6441" s="28" t="s">
        <v>518</v>
      </c>
      <c r="F6441" s="19">
        <v>34.233555555555554</v>
      </c>
      <c r="G6441" s="5">
        <v>41.32231404958678</v>
      </c>
      <c r="H6441">
        <v>24</v>
      </c>
      <c r="I6441" s="3">
        <v>0.10666666666666667</v>
      </c>
      <c r="J6441">
        <v>33.536000000000001</v>
      </c>
      <c r="K6441">
        <f t="shared" si="727"/>
        <v>13.1</v>
      </c>
      <c r="L6441">
        <v>-1.66E-3</v>
      </c>
      <c r="M6441">
        <f t="shared" si="728"/>
        <v>0.10454186666666668</v>
      </c>
      <c r="N6441" s="5">
        <v>883.30847205130249</v>
      </c>
      <c r="O6441" s="3">
        <v>11.202277108735993</v>
      </c>
      <c r="P6441" s="7">
        <v>1.2682180079990635E-2</v>
      </c>
      <c r="Q6441" s="9">
        <f t="shared" si="729"/>
        <v>10.979825417710122</v>
      </c>
      <c r="R6441" s="7">
        <f t="shared" si="730"/>
        <v>1.2430340888966834E-2</v>
      </c>
      <c r="S6441" t="s">
        <v>483</v>
      </c>
      <c r="T6441" t="s">
        <v>581</v>
      </c>
      <c r="U6441">
        <v>78</v>
      </c>
      <c r="V6441">
        <f t="shared" si="733"/>
        <v>23.7744</v>
      </c>
      <c r="W6441">
        <f t="shared" si="734"/>
        <v>1152.8470262305184</v>
      </c>
      <c r="X6441">
        <f t="shared" si="735"/>
        <v>553.82771140114107</v>
      </c>
    </row>
    <row r="6442" spans="1:24">
      <c r="A6442" t="s">
        <v>125</v>
      </c>
      <c r="B6442">
        <v>2006048</v>
      </c>
      <c r="C6442">
        <v>8</v>
      </c>
      <c r="D6442">
        <v>3</v>
      </c>
      <c r="E6442" s="28" t="s">
        <v>518</v>
      </c>
      <c r="F6442" s="19">
        <v>34.233555555555554</v>
      </c>
      <c r="G6442" s="5">
        <v>41.32231404958678</v>
      </c>
      <c r="H6442">
        <v>16</v>
      </c>
      <c r="I6442" s="3">
        <v>0.16</v>
      </c>
      <c r="J6442">
        <v>37.375999999999998</v>
      </c>
      <c r="K6442">
        <f t="shared" si="727"/>
        <v>14.6</v>
      </c>
      <c r="L6442">
        <v>-1.66E-3</v>
      </c>
      <c r="M6442">
        <f t="shared" si="728"/>
        <v>0.15787519999999999</v>
      </c>
      <c r="N6442" s="5">
        <v>1097.1740219244543</v>
      </c>
      <c r="O6442" s="3">
        <v>18.706801929984049</v>
      </c>
      <c r="P6442" s="7">
        <v>1.7049986197423931E-2</v>
      </c>
      <c r="Q6442" s="9">
        <f t="shared" si="729"/>
        <v>18.459429163948819</v>
      </c>
      <c r="R6442" s="7">
        <f t="shared" si="730"/>
        <v>1.682452263276412E-2</v>
      </c>
      <c r="S6442" t="s">
        <v>483</v>
      </c>
      <c r="T6442" t="s">
        <v>494</v>
      </c>
      <c r="U6442">
        <v>80</v>
      </c>
      <c r="V6442">
        <f t="shared" si="733"/>
        <v>24.384</v>
      </c>
      <c r="W6442">
        <f t="shared" si="734"/>
        <v>1497.1294573775783</v>
      </c>
      <c r="X6442">
        <f t="shared" si="735"/>
        <v>719.22099132418862</v>
      </c>
    </row>
    <row r="6443" spans="1:24">
      <c r="A6443" t="s">
        <v>80</v>
      </c>
      <c r="B6443">
        <v>2006049</v>
      </c>
      <c r="C6443">
        <v>4</v>
      </c>
      <c r="D6443">
        <v>1</v>
      </c>
      <c r="E6443" s="28" t="s">
        <v>518</v>
      </c>
      <c r="F6443" s="19">
        <v>16.425333333333331</v>
      </c>
      <c r="G6443" s="5">
        <v>27.548209366391184</v>
      </c>
      <c r="H6443">
        <v>16</v>
      </c>
      <c r="I6443" s="3">
        <v>0.16</v>
      </c>
      <c r="J6443">
        <v>12.288</v>
      </c>
      <c r="K6443">
        <f t="shared" si="727"/>
        <v>4.8</v>
      </c>
      <c r="L6443">
        <v>-1.66E-3</v>
      </c>
      <c r="M6443">
        <f t="shared" si="728"/>
        <v>0.15787519999999999</v>
      </c>
      <c r="N6443" s="5">
        <v>118.59114967695361</v>
      </c>
      <c r="O6443" s="3">
        <v>6.0961977054720036</v>
      </c>
      <c r="P6443" s="7">
        <v>5.1405165748694207E-2</v>
      </c>
      <c r="Q6443" s="9">
        <f t="shared" si="729"/>
        <v>6.0162939615769986</v>
      </c>
      <c r="R6443" s="7">
        <f t="shared" si="730"/>
        <v>5.0731390815972284E-2</v>
      </c>
      <c r="S6443" t="s">
        <v>482</v>
      </c>
      <c r="T6443" t="s">
        <v>581</v>
      </c>
      <c r="U6443">
        <v>45</v>
      </c>
      <c r="V6443">
        <f t="shared" si="733"/>
        <v>13.716000000000001</v>
      </c>
      <c r="W6443">
        <f t="shared" si="734"/>
        <v>89.194234178077949</v>
      </c>
      <c r="X6443">
        <f t="shared" si="735"/>
        <v>42.848910099148647</v>
      </c>
    </row>
    <row r="6444" spans="1:24">
      <c r="A6444" t="s">
        <v>80</v>
      </c>
      <c r="B6444">
        <v>2006049</v>
      </c>
      <c r="C6444">
        <v>18</v>
      </c>
      <c r="D6444">
        <v>1</v>
      </c>
      <c r="E6444" s="28" t="s">
        <v>518</v>
      </c>
      <c r="F6444" s="19">
        <v>31.622999999999998</v>
      </c>
      <c r="G6444" s="5">
        <v>18.365472910927458</v>
      </c>
      <c r="H6444">
        <v>12</v>
      </c>
      <c r="I6444" s="3">
        <v>0.21333333333333335</v>
      </c>
      <c r="J6444">
        <v>12.8</v>
      </c>
      <c r="K6444">
        <f t="shared" si="727"/>
        <v>5</v>
      </c>
      <c r="L6444">
        <v>-1.66E-3</v>
      </c>
      <c r="M6444">
        <f t="shared" si="728"/>
        <v>0.21120853333333334</v>
      </c>
      <c r="N6444" s="5">
        <v>128.67963289600002</v>
      </c>
      <c r="O6444" s="3">
        <v>8.4356649574399949</v>
      </c>
      <c r="P6444" s="7">
        <v>6.5555556598904594E-2</v>
      </c>
      <c r="Q6444" s="9">
        <f t="shared" si="729"/>
        <v>8.3530554725635184</v>
      </c>
      <c r="R6444" s="7">
        <f t="shared" si="730"/>
        <v>6.4913578664888866E-2</v>
      </c>
      <c r="S6444" t="s">
        <v>482</v>
      </c>
      <c r="T6444" t="s">
        <v>492</v>
      </c>
      <c r="U6444">
        <v>41</v>
      </c>
      <c r="V6444">
        <f t="shared" si="733"/>
        <v>12.4968</v>
      </c>
      <c r="W6444">
        <f t="shared" si="734"/>
        <v>94.064739217910883</v>
      </c>
      <c r="X6444">
        <f t="shared" si="735"/>
        <v>45.188700720284388</v>
      </c>
    </row>
    <row r="6445" spans="1:24">
      <c r="A6445" t="s">
        <v>80</v>
      </c>
      <c r="B6445">
        <v>2006049</v>
      </c>
      <c r="C6445">
        <v>18</v>
      </c>
      <c r="D6445">
        <v>3</v>
      </c>
      <c r="E6445" s="28" t="s">
        <v>518</v>
      </c>
      <c r="F6445" s="19">
        <v>31.622999999999998</v>
      </c>
      <c r="G6445" s="5">
        <v>18.365472910927458</v>
      </c>
      <c r="H6445">
        <v>13</v>
      </c>
      <c r="I6445" s="3">
        <v>0.19692307692307692</v>
      </c>
      <c r="J6445">
        <v>13.824000000000002</v>
      </c>
      <c r="K6445">
        <f t="shared" si="727"/>
        <v>5.4</v>
      </c>
      <c r="L6445">
        <v>-1.66E-3</v>
      </c>
      <c r="M6445">
        <f t="shared" si="728"/>
        <v>0.19479827692307691</v>
      </c>
      <c r="N6445" s="5">
        <v>150.09192380989444</v>
      </c>
      <c r="O6445" s="3">
        <v>8.4304196337276025</v>
      </c>
      <c r="P6445" s="7">
        <v>5.6168376150641679E-2</v>
      </c>
      <c r="Q6445" s="9">
        <f t="shared" si="729"/>
        <v>8.3407556015114874</v>
      </c>
      <c r="R6445" s="7">
        <f t="shared" si="730"/>
        <v>5.5570982034155551E-2</v>
      </c>
      <c r="S6445" t="s">
        <v>482</v>
      </c>
      <c r="T6445" t="s">
        <v>581</v>
      </c>
      <c r="U6445">
        <v>42</v>
      </c>
      <c r="V6445">
        <f t="shared" si="733"/>
        <v>12.801600000000001</v>
      </c>
      <c r="W6445">
        <f t="shared" si="734"/>
        <v>113.54430930507668</v>
      </c>
      <c r="X6445">
        <f t="shared" si="735"/>
        <v>54.546686190158837</v>
      </c>
    </row>
    <row r="6446" spans="1:24">
      <c r="A6446" t="s">
        <v>80</v>
      </c>
      <c r="B6446">
        <v>2006049</v>
      </c>
      <c r="C6446">
        <v>25</v>
      </c>
      <c r="D6446">
        <v>3</v>
      </c>
      <c r="E6446" s="28" t="s">
        <v>518</v>
      </c>
      <c r="F6446" s="19">
        <v>21.183599999999998</v>
      </c>
      <c r="G6446" s="5">
        <v>22.956841138659321</v>
      </c>
      <c r="H6446">
        <v>10</v>
      </c>
      <c r="I6446" s="3">
        <v>0.25600000000000001</v>
      </c>
      <c r="J6446">
        <v>20.736000000000001</v>
      </c>
      <c r="K6446">
        <f t="shared" si="727"/>
        <v>8.1</v>
      </c>
      <c r="L6446">
        <v>-1.66E-3</v>
      </c>
      <c r="M6446">
        <f t="shared" si="728"/>
        <v>0.25387520000000002</v>
      </c>
      <c r="N6446" s="5">
        <v>337.7068285722624</v>
      </c>
      <c r="O6446" s="3">
        <v>16.470993272832001</v>
      </c>
      <c r="P6446" s="7">
        <v>4.8773053664526486E-2</v>
      </c>
      <c r="Q6446" s="9">
        <f t="shared" si="729"/>
        <v>16.33597845064023</v>
      </c>
      <c r="R6446" s="7">
        <f t="shared" si="730"/>
        <v>4.8373254753848315E-2</v>
      </c>
      <c r="S6446" t="s">
        <v>483</v>
      </c>
      <c r="T6446" t="s">
        <v>581</v>
      </c>
      <c r="U6446">
        <v>51</v>
      </c>
      <c r="V6446">
        <f t="shared" si="733"/>
        <v>15.5448</v>
      </c>
      <c r="W6446">
        <f t="shared" si="734"/>
        <v>315.256179905691</v>
      </c>
      <c r="X6446">
        <f t="shared" si="735"/>
        <v>151.44906882669395</v>
      </c>
    </row>
    <row r="6447" spans="1:24">
      <c r="A6447" t="s">
        <v>80</v>
      </c>
      <c r="B6447">
        <v>2006049</v>
      </c>
      <c r="C6447">
        <v>28</v>
      </c>
      <c r="D6447">
        <v>3</v>
      </c>
      <c r="E6447" s="28" t="s">
        <v>518</v>
      </c>
      <c r="F6447" s="19">
        <v>14.833600000000001</v>
      </c>
      <c r="G6447" s="5">
        <v>22.956841138659321</v>
      </c>
      <c r="H6447">
        <v>11</v>
      </c>
      <c r="I6447" s="3">
        <v>0.23272727272727273</v>
      </c>
      <c r="J6447">
        <v>15.872000000000002</v>
      </c>
      <c r="K6447">
        <f t="shared" si="727"/>
        <v>6.2</v>
      </c>
      <c r="L6447">
        <v>-1.66E-3</v>
      </c>
      <c r="M6447">
        <f t="shared" si="728"/>
        <v>0.23060247272727272</v>
      </c>
      <c r="N6447" s="5">
        <v>197.85780354088965</v>
      </c>
      <c r="O6447" s="3">
        <v>11.434408553040379</v>
      </c>
      <c r="P6447" s="7">
        <v>5.7791041588497793E-2</v>
      </c>
      <c r="Q6447" s="9">
        <f t="shared" si="729"/>
        <v>11.331551553158029</v>
      </c>
      <c r="R6447" s="7">
        <f t="shared" si="730"/>
        <v>5.7271188451337628E-2</v>
      </c>
      <c r="S6447" t="s">
        <v>483</v>
      </c>
      <c r="T6447" t="s">
        <v>581</v>
      </c>
      <c r="U6447">
        <v>61</v>
      </c>
      <c r="V6447">
        <f t="shared" si="733"/>
        <v>18.5928</v>
      </c>
      <c r="W6447">
        <f t="shared" si="734"/>
        <v>184.09835955502419</v>
      </c>
      <c r="X6447">
        <f t="shared" si="735"/>
        <v>88.44085193023362</v>
      </c>
    </row>
    <row r="6448" spans="1:24">
      <c r="A6448" t="s">
        <v>80</v>
      </c>
      <c r="B6448">
        <v>2006049</v>
      </c>
      <c r="C6448">
        <v>28</v>
      </c>
      <c r="D6448">
        <v>1</v>
      </c>
      <c r="E6448" s="28" t="s">
        <v>518</v>
      </c>
      <c r="F6448" s="19">
        <v>14.833600000000001</v>
      </c>
      <c r="G6448" s="5">
        <v>22.956841138659321</v>
      </c>
      <c r="H6448">
        <v>10</v>
      </c>
      <c r="I6448" s="3">
        <v>0.25600000000000001</v>
      </c>
      <c r="J6448">
        <v>16.64</v>
      </c>
      <c r="K6448">
        <f t="shared" si="727"/>
        <v>6.5</v>
      </c>
      <c r="L6448">
        <v>-1.66E-3</v>
      </c>
      <c r="M6448">
        <f t="shared" si="728"/>
        <v>0.25387520000000002</v>
      </c>
      <c r="N6448" s="5">
        <v>217.46857959424</v>
      </c>
      <c r="O6448" s="3">
        <v>13.176794618265609</v>
      </c>
      <c r="P6448" s="7">
        <v>6.0591716940678525E-2</v>
      </c>
      <c r="Q6448" s="9">
        <f t="shared" si="729"/>
        <v>13.069121696900419</v>
      </c>
      <c r="R6448" s="7">
        <f t="shared" si="730"/>
        <v>6.0096597500591646E-2</v>
      </c>
      <c r="S6448" t="s">
        <v>483</v>
      </c>
      <c r="T6448" t="s">
        <v>581</v>
      </c>
      <c r="U6448">
        <v>63</v>
      </c>
      <c r="V6448">
        <f t="shared" si="733"/>
        <v>19.202400000000001</v>
      </c>
      <c r="W6448">
        <f t="shared" si="734"/>
        <v>208.2472630431032</v>
      </c>
      <c r="X6448">
        <f t="shared" si="735"/>
        <v>100.04198516590678</v>
      </c>
    </row>
    <row r="6449" spans="1:24">
      <c r="A6449" t="s">
        <v>80</v>
      </c>
      <c r="B6449">
        <v>2006049</v>
      </c>
      <c r="C6449">
        <v>31</v>
      </c>
      <c r="D6449">
        <v>3</v>
      </c>
      <c r="E6449" s="28" t="s">
        <v>518</v>
      </c>
      <c r="F6449" s="19">
        <v>33.020000000000003</v>
      </c>
      <c r="G6449" s="5">
        <v>22.956841138659321</v>
      </c>
      <c r="H6449">
        <v>16</v>
      </c>
      <c r="I6449" s="3">
        <v>0.16</v>
      </c>
      <c r="J6449">
        <v>27.135999999999999</v>
      </c>
      <c r="K6449">
        <f t="shared" si="727"/>
        <v>10.6</v>
      </c>
      <c r="L6449">
        <v>-1.66E-3</v>
      </c>
      <c r="M6449">
        <f t="shared" si="728"/>
        <v>0.15787519999999999</v>
      </c>
      <c r="N6449" s="5">
        <v>578.33774208778243</v>
      </c>
      <c r="O6449" s="3">
        <v>13.559616532223989</v>
      </c>
      <c r="P6449" s="7">
        <v>2.3445844089777311E-2</v>
      </c>
      <c r="Q6449" s="9">
        <f t="shared" si="729"/>
        <v>13.380598469103122</v>
      </c>
      <c r="R6449" s="7">
        <f t="shared" si="730"/>
        <v>2.3136305129939385E-2</v>
      </c>
      <c r="S6449" t="s">
        <v>483</v>
      </c>
      <c r="T6449" t="s">
        <v>581</v>
      </c>
      <c r="U6449">
        <v>74</v>
      </c>
      <c r="V6449">
        <f t="shared" si="733"/>
        <v>22.555200000000003</v>
      </c>
      <c r="W6449">
        <f t="shared" si="734"/>
        <v>691.00811448620755</v>
      </c>
      <c r="X6449">
        <f t="shared" si="735"/>
        <v>331.96029819917408</v>
      </c>
    </row>
    <row r="6450" spans="1:24">
      <c r="A6450" t="s">
        <v>82</v>
      </c>
      <c r="B6450">
        <v>2006011</v>
      </c>
      <c r="C6450">
        <v>1</v>
      </c>
      <c r="D6450">
        <v>3</v>
      </c>
      <c r="E6450" s="28" t="s">
        <v>518</v>
      </c>
      <c r="F6450" s="19">
        <v>18.179142857142857</v>
      </c>
      <c r="G6450" s="5">
        <v>32.139577594123047</v>
      </c>
      <c r="H6450">
        <v>12</v>
      </c>
      <c r="I6450" s="3">
        <v>0.21333333333333335</v>
      </c>
      <c r="J6450">
        <v>16.384</v>
      </c>
      <c r="K6450">
        <f t="shared" si="727"/>
        <v>6.4</v>
      </c>
      <c r="L6450">
        <v>-1.66E-3</v>
      </c>
      <c r="M6450">
        <f t="shared" si="728"/>
        <v>0.21120853333333334</v>
      </c>
      <c r="N6450" s="5">
        <v>210.82871053680643</v>
      </c>
      <c r="O6450" s="3">
        <v>10.837684809727971</v>
      </c>
      <c r="P6450" s="7">
        <v>5.140516574869404E-2</v>
      </c>
      <c r="Q6450" s="9">
        <f t="shared" si="729"/>
        <v>10.731151169274126</v>
      </c>
      <c r="R6450" s="7">
        <f t="shared" si="730"/>
        <v>5.0899856769748085E-2</v>
      </c>
      <c r="S6450" t="s">
        <v>483</v>
      </c>
      <c r="T6450" t="s">
        <v>581</v>
      </c>
      <c r="U6450">
        <v>55</v>
      </c>
      <c r="V6450">
        <f t="shared" si="733"/>
        <v>16.763999999999999</v>
      </c>
      <c r="W6450">
        <f t="shared" si="734"/>
        <v>189.25479637849517</v>
      </c>
      <c r="X6450">
        <f t="shared" si="735"/>
        <v>90.918004180229076</v>
      </c>
    </row>
    <row r="6451" spans="1:24">
      <c r="A6451" t="s">
        <v>82</v>
      </c>
      <c r="B6451">
        <v>2006011</v>
      </c>
      <c r="C6451">
        <v>12</v>
      </c>
      <c r="D6451">
        <v>3</v>
      </c>
      <c r="E6451" s="28" t="s">
        <v>518</v>
      </c>
      <c r="F6451" s="19">
        <v>30.733999999999998</v>
      </c>
      <c r="G6451" s="5">
        <v>22.956841138659321</v>
      </c>
      <c r="H6451">
        <v>14</v>
      </c>
      <c r="I6451" s="3">
        <v>0.18285714285714286</v>
      </c>
      <c r="J6451">
        <v>12.8</v>
      </c>
      <c r="K6451">
        <f t="shared" si="727"/>
        <v>5</v>
      </c>
      <c r="L6451">
        <v>-1.66E-3</v>
      </c>
      <c r="M6451">
        <f t="shared" si="728"/>
        <v>0.18073234285714285</v>
      </c>
      <c r="N6451" s="5">
        <v>128.67963289600002</v>
      </c>
      <c r="O6451" s="3">
        <v>7.2480773968457353</v>
      </c>
      <c r="P6451" s="7">
        <v>5.632653150870965E-2</v>
      </c>
      <c r="Q6451" s="9">
        <f t="shared" si="729"/>
        <v>7.1650610581262573</v>
      </c>
      <c r="R6451" s="7">
        <f t="shared" si="730"/>
        <v>5.5681391816816271E-2</v>
      </c>
      <c r="S6451" t="s">
        <v>483</v>
      </c>
      <c r="T6451" t="s">
        <v>581</v>
      </c>
      <c r="U6451">
        <v>53</v>
      </c>
      <c r="V6451">
        <f t="shared" si="733"/>
        <v>16.154400000000003</v>
      </c>
      <c r="W6451">
        <f t="shared" si="734"/>
        <v>105.33385626895154</v>
      </c>
      <c r="X6451">
        <f t="shared" si="735"/>
        <v>50.602384551604317</v>
      </c>
    </row>
    <row r="6452" spans="1:24">
      <c r="A6452" t="s">
        <v>82</v>
      </c>
      <c r="B6452">
        <v>2006011</v>
      </c>
      <c r="C6452">
        <v>20</v>
      </c>
      <c r="D6452">
        <v>3</v>
      </c>
      <c r="E6452" s="28" t="s">
        <v>518</v>
      </c>
      <c r="F6452" s="19">
        <v>11.792857142857144</v>
      </c>
      <c r="G6452" s="5">
        <v>32.139577594123047</v>
      </c>
      <c r="H6452">
        <v>11</v>
      </c>
      <c r="I6452" s="3">
        <v>0.23272727272727273</v>
      </c>
      <c r="J6452">
        <v>14.847999999999999</v>
      </c>
      <c r="K6452">
        <f t="shared" si="727"/>
        <v>5.8</v>
      </c>
      <c r="L6452">
        <v>-1.66E-3</v>
      </c>
      <c r="M6452">
        <f t="shared" si="728"/>
        <v>0.23060247272727272</v>
      </c>
      <c r="N6452" s="5">
        <v>173.15131402485758</v>
      </c>
      <c r="O6452" s="3">
        <v>10.685727040638922</v>
      </c>
      <c r="P6452" s="7">
        <v>6.1713231001555555E-2</v>
      </c>
      <c r="Q6452" s="9">
        <f t="shared" si="729"/>
        <v>10.589705514771653</v>
      </c>
      <c r="R6452" s="7">
        <f t="shared" si="730"/>
        <v>6.1158678317921378E-2</v>
      </c>
      <c r="S6452" t="s">
        <v>483</v>
      </c>
      <c r="T6452" t="s">
        <v>581</v>
      </c>
      <c r="U6452">
        <v>54</v>
      </c>
      <c r="V6452">
        <f t="shared" si="733"/>
        <v>16.459199999999999</v>
      </c>
      <c r="W6452">
        <f t="shared" si="734"/>
        <v>149.58351214334169</v>
      </c>
      <c r="X6452">
        <f t="shared" si="735"/>
        <v>71.859919233661344</v>
      </c>
    </row>
    <row r="6453" spans="1:24">
      <c r="A6453" t="s">
        <v>82</v>
      </c>
      <c r="B6453">
        <v>2006011</v>
      </c>
      <c r="C6453">
        <v>21</v>
      </c>
      <c r="D6453">
        <v>1</v>
      </c>
      <c r="E6453" s="28" t="s">
        <v>518</v>
      </c>
      <c r="F6453" s="19">
        <v>10.341428571428571</v>
      </c>
      <c r="G6453" s="5">
        <v>32.139577594123047</v>
      </c>
      <c r="H6453">
        <v>8</v>
      </c>
      <c r="I6453" s="3">
        <v>0.32</v>
      </c>
      <c r="J6453">
        <v>12.288</v>
      </c>
      <c r="K6453">
        <f t="shared" si="727"/>
        <v>4.8</v>
      </c>
      <c r="L6453">
        <v>-1.66E-3</v>
      </c>
      <c r="M6453">
        <f t="shared" si="728"/>
        <v>0.31787520000000002</v>
      </c>
      <c r="N6453" s="5">
        <v>118.59114967695361</v>
      </c>
      <c r="O6453" s="3">
        <v>12.031545867264002</v>
      </c>
      <c r="P6453" s="7">
        <v>0.10145399467024604</v>
      </c>
      <c r="Q6453" s="9">
        <f t="shared" si="729"/>
        <v>11.95377811081104</v>
      </c>
      <c r="R6453" s="7">
        <f t="shared" si="730"/>
        <v>0.10079823109374979</v>
      </c>
      <c r="S6453" t="s">
        <v>481</v>
      </c>
      <c r="T6453" t="s">
        <v>581</v>
      </c>
      <c r="U6453">
        <v>52</v>
      </c>
      <c r="V6453">
        <f t="shared" si="733"/>
        <v>15.849600000000001</v>
      </c>
      <c r="W6453">
        <f t="shared" si="734"/>
        <v>95.063197007669302</v>
      </c>
      <c r="X6453">
        <f t="shared" si="735"/>
        <v>45.668359842484335</v>
      </c>
    </row>
    <row r="6454" spans="1:24">
      <c r="A6454" t="s">
        <v>82</v>
      </c>
      <c r="B6454">
        <v>2006011</v>
      </c>
      <c r="C6454">
        <v>21</v>
      </c>
      <c r="D6454">
        <v>3</v>
      </c>
      <c r="E6454" s="28" t="s">
        <v>518</v>
      </c>
      <c r="F6454" s="19">
        <v>10.341428571428571</v>
      </c>
      <c r="G6454" s="5">
        <v>32.139577594123047</v>
      </c>
      <c r="H6454">
        <v>11</v>
      </c>
      <c r="I6454" s="3">
        <v>0.23272727272727273</v>
      </c>
      <c r="J6454">
        <v>13.055999999999999</v>
      </c>
      <c r="K6454">
        <f t="shared" si="727"/>
        <v>5.0999999999999996</v>
      </c>
      <c r="L6454">
        <v>-1.66E-3</v>
      </c>
      <c r="M6454">
        <f t="shared" si="728"/>
        <v>0.23060247272727272</v>
      </c>
      <c r="N6454" s="5">
        <v>133.8782900649984</v>
      </c>
      <c r="O6454" s="3">
        <v>9.3755343939363733</v>
      </c>
      <c r="P6454" s="7">
        <v>7.0030281902947203E-2</v>
      </c>
      <c r="Q6454" s="9">
        <f t="shared" si="729"/>
        <v>9.291474947595475</v>
      </c>
      <c r="R6454" s="7">
        <f t="shared" si="730"/>
        <v>6.9402402309474004E-2</v>
      </c>
      <c r="S6454" t="s">
        <v>481</v>
      </c>
      <c r="T6454" t="s">
        <v>581</v>
      </c>
      <c r="U6454">
        <v>53</v>
      </c>
      <c r="V6454">
        <f t="shared" si="733"/>
        <v>16.154400000000003</v>
      </c>
      <c r="W6454">
        <f t="shared" si="734"/>
        <v>110.25873361186395</v>
      </c>
      <c r="X6454">
        <f t="shared" si="735"/>
        <v>52.96829562713944</v>
      </c>
    </row>
    <row r="6455" spans="1:24">
      <c r="A6455" t="s">
        <v>84</v>
      </c>
      <c r="B6455">
        <v>2006022</v>
      </c>
      <c r="C6455">
        <v>4</v>
      </c>
      <c r="D6455">
        <v>2</v>
      </c>
      <c r="E6455" s="28" t="s">
        <v>518</v>
      </c>
      <c r="F6455" s="19">
        <v>15.875</v>
      </c>
      <c r="G6455" s="5">
        <v>9.1827364554637292</v>
      </c>
      <c r="H6455">
        <v>9</v>
      </c>
      <c r="I6455" s="3">
        <v>0.28444444444444444</v>
      </c>
      <c r="J6455">
        <v>13.824000000000002</v>
      </c>
      <c r="K6455">
        <f t="shared" si="727"/>
        <v>5.4</v>
      </c>
      <c r="L6455">
        <v>-1.66E-3</v>
      </c>
      <c r="M6455">
        <f t="shared" si="728"/>
        <v>0.28231964444444446</v>
      </c>
      <c r="N6455" s="5">
        <v>150.09192380989444</v>
      </c>
      <c r="O6455" s="3">
        <v>12.099062959672887</v>
      </c>
      <c r="P6455" s="7">
        <v>8.0611019251092347E-2</v>
      </c>
      <c r="Q6455" s="9">
        <f t="shared" si="729"/>
        <v>12.010567324128228</v>
      </c>
      <c r="R6455" s="7">
        <f t="shared" si="730"/>
        <v>8.0021409675185076E-2</v>
      </c>
      <c r="S6455" t="s">
        <v>483</v>
      </c>
      <c r="T6455" t="s">
        <v>581</v>
      </c>
      <c r="U6455">
        <v>28</v>
      </c>
      <c r="V6455">
        <f t="shared" si="733"/>
        <v>8.5343999999999998</v>
      </c>
      <c r="W6455">
        <f t="shared" si="734"/>
        <v>94.962367593343203</v>
      </c>
      <c r="X6455">
        <f t="shared" si="735"/>
        <v>45.619921391842077</v>
      </c>
    </row>
    <row r="6456" spans="1:24">
      <c r="A6456" t="s">
        <v>84</v>
      </c>
      <c r="B6456">
        <v>2006022</v>
      </c>
      <c r="C6456">
        <v>4</v>
      </c>
      <c r="D6456">
        <v>1</v>
      </c>
      <c r="E6456" s="28" t="s">
        <v>518</v>
      </c>
      <c r="F6456" s="19">
        <v>15.875</v>
      </c>
      <c r="G6456" s="5">
        <v>9.1827364554637292</v>
      </c>
      <c r="H6456">
        <v>9</v>
      </c>
      <c r="I6456" s="3">
        <v>0.28444444444444444</v>
      </c>
      <c r="J6456">
        <v>18.175999999999998</v>
      </c>
      <c r="K6456">
        <f t="shared" si="727"/>
        <v>7.1</v>
      </c>
      <c r="L6456">
        <v>-1.66E-3</v>
      </c>
      <c r="M6456">
        <f t="shared" si="728"/>
        <v>0.28231964444444446</v>
      </c>
      <c r="N6456" s="5">
        <v>259.46961177149439</v>
      </c>
      <c r="O6456" s="3">
        <v>15.988047482424895</v>
      </c>
      <c r="P6456" s="7">
        <v>6.1618188632066077E-2</v>
      </c>
      <c r="Q6456" s="9">
        <f t="shared" si="729"/>
        <v>15.870501071062508</v>
      </c>
      <c r="R6456" s="7">
        <f t="shared" si="730"/>
        <v>6.1165162897916119E-2</v>
      </c>
      <c r="S6456" t="s">
        <v>481</v>
      </c>
      <c r="T6456" t="s">
        <v>581</v>
      </c>
      <c r="U6456">
        <v>37</v>
      </c>
      <c r="V6456">
        <f t="shared" si="733"/>
        <v>11.277600000000001</v>
      </c>
      <c r="W6456">
        <f t="shared" si="734"/>
        <v>201.92232866993021</v>
      </c>
      <c r="X6456">
        <f t="shared" si="735"/>
        <v>97.003486693034475</v>
      </c>
    </row>
    <row r="6457" spans="1:24">
      <c r="A6457" t="s">
        <v>84</v>
      </c>
      <c r="B6457">
        <v>2006022</v>
      </c>
      <c r="C6457">
        <v>12</v>
      </c>
      <c r="D6457">
        <v>3</v>
      </c>
      <c r="E6457" s="28" t="s">
        <v>518</v>
      </c>
      <c r="F6457" s="19">
        <v>24.891999999999996</v>
      </c>
      <c r="G6457" s="5">
        <v>32.139577594123047</v>
      </c>
      <c r="H6457">
        <v>10</v>
      </c>
      <c r="I6457" s="3">
        <v>0.25600000000000001</v>
      </c>
      <c r="J6457">
        <v>20.991999999999997</v>
      </c>
      <c r="K6457">
        <f t="shared" si="727"/>
        <v>8.1999999999999993</v>
      </c>
      <c r="L6457">
        <v>-1.66E-3</v>
      </c>
      <c r="M6457">
        <f t="shared" si="728"/>
        <v>0.25387520000000002</v>
      </c>
      <c r="N6457" s="5">
        <v>346.0967406370815</v>
      </c>
      <c r="O6457" s="3">
        <v>16.676880688742425</v>
      </c>
      <c r="P6457" s="7">
        <v>4.818560457415539E-2</v>
      </c>
      <c r="Q6457" s="9">
        <f t="shared" si="729"/>
        <v>16.540156997748998</v>
      </c>
      <c r="R6457" s="7">
        <f t="shared" si="730"/>
        <v>4.7790559851278912E-2</v>
      </c>
      <c r="S6457" t="s">
        <v>482</v>
      </c>
      <c r="T6457" t="s">
        <v>581</v>
      </c>
      <c r="U6457">
        <v>73</v>
      </c>
      <c r="V6457">
        <f t="shared" si="733"/>
        <v>22.250400000000003</v>
      </c>
      <c r="W6457">
        <f t="shared" si="734"/>
        <v>379.84760416839373</v>
      </c>
      <c r="X6457">
        <f t="shared" si="735"/>
        <v>182.47878904249635</v>
      </c>
    </row>
    <row r="6458" spans="1:24">
      <c r="A6458" t="s">
        <v>117</v>
      </c>
      <c r="B6458">
        <v>2006022</v>
      </c>
      <c r="C6458">
        <v>16</v>
      </c>
      <c r="D6458">
        <v>1</v>
      </c>
      <c r="E6458" s="28" t="s">
        <v>518</v>
      </c>
      <c r="F6458" s="19">
        <v>31.559500000000003</v>
      </c>
      <c r="G6458" s="5">
        <v>9.1827364554637292</v>
      </c>
      <c r="H6458">
        <v>16</v>
      </c>
      <c r="I6458" s="3">
        <v>0.16</v>
      </c>
      <c r="J6458">
        <v>25.344000000000001</v>
      </c>
      <c r="K6458">
        <f t="shared" si="727"/>
        <v>9.9</v>
      </c>
      <c r="L6458">
        <v>-1.66E-3</v>
      </c>
      <c r="M6458">
        <f t="shared" si="728"/>
        <v>0.15787519999999999</v>
      </c>
      <c r="N6458" s="5">
        <v>504.47563280547848</v>
      </c>
      <c r="O6458" s="3">
        <v>12.658859087615982</v>
      </c>
      <c r="P6458" s="7">
        <v>2.5093103143986998E-2</v>
      </c>
      <c r="Q6458" s="9">
        <f t="shared" si="729"/>
        <v>12.491803097505098</v>
      </c>
      <c r="R6458" s="7">
        <f t="shared" si="730"/>
        <v>2.4761955355575779E-2</v>
      </c>
      <c r="S6458" t="s">
        <v>483</v>
      </c>
      <c r="T6458" t="s">
        <v>581</v>
      </c>
      <c r="U6458">
        <v>60</v>
      </c>
      <c r="V6458">
        <f t="shared" si="733"/>
        <v>18.288</v>
      </c>
      <c r="W6458">
        <f t="shared" si="734"/>
        <v>538.1125349501134</v>
      </c>
      <c r="X6458">
        <f t="shared" si="735"/>
        <v>258.50926179003449</v>
      </c>
    </row>
    <row r="6459" spans="1:24">
      <c r="A6459" t="s">
        <v>96</v>
      </c>
      <c r="B6459">
        <v>2006022</v>
      </c>
      <c r="C6459">
        <v>65</v>
      </c>
      <c r="D6459">
        <v>1</v>
      </c>
      <c r="E6459" s="28" t="s">
        <v>518</v>
      </c>
      <c r="F6459" t="s">
        <v>581</v>
      </c>
      <c r="G6459" t="s">
        <v>581</v>
      </c>
      <c r="H6459">
        <v>8</v>
      </c>
      <c r="I6459" s="3">
        <v>0.32</v>
      </c>
      <c r="J6459">
        <v>16.128</v>
      </c>
      <c r="K6459">
        <f t="shared" si="727"/>
        <v>6.3</v>
      </c>
      <c r="L6459">
        <v>-1.66E-3</v>
      </c>
      <c r="M6459">
        <f t="shared" si="728"/>
        <v>0.31787520000000002</v>
      </c>
      <c r="N6459" s="5">
        <v>204.2917851856896</v>
      </c>
      <c r="O6459" s="3">
        <v>15.891934915584024</v>
      </c>
      <c r="P6459" s="7">
        <v>7.7790376647495441E-2</v>
      </c>
      <c r="Q6459" s="9">
        <f t="shared" si="729"/>
        <v>15.788534114818164</v>
      </c>
      <c r="R6459" s="7">
        <f t="shared" si="730"/>
        <v>7.7284233922902401E-2</v>
      </c>
      <c r="S6459" t="s">
        <v>482</v>
      </c>
      <c r="T6459" t="s">
        <v>581</v>
      </c>
      <c r="U6459">
        <v>64</v>
      </c>
      <c r="V6459">
        <f t="shared" si="733"/>
        <v>19.507200000000001</v>
      </c>
      <c r="W6459">
        <f t="shared" si="734"/>
        <v>195.10769575691918</v>
      </c>
      <c r="X6459">
        <f t="shared" si="735"/>
        <v>93.729737041623977</v>
      </c>
    </row>
    <row r="6460" spans="1:24">
      <c r="A6460" t="s">
        <v>91</v>
      </c>
      <c r="B6460">
        <v>2006022</v>
      </c>
      <c r="C6460">
        <v>12</v>
      </c>
      <c r="D6460">
        <v>3</v>
      </c>
      <c r="E6460" s="28" t="s">
        <v>518</v>
      </c>
      <c r="F6460" t="s">
        <v>581</v>
      </c>
      <c r="G6460" t="s">
        <v>581</v>
      </c>
      <c r="H6460">
        <v>8</v>
      </c>
      <c r="I6460" s="3">
        <v>0.32</v>
      </c>
      <c r="J6460">
        <v>15.36</v>
      </c>
      <c r="K6460">
        <f t="shared" si="727"/>
        <v>6</v>
      </c>
      <c r="L6460">
        <v>-1.66E-3</v>
      </c>
      <c r="M6460">
        <f t="shared" si="728"/>
        <v>0.31787520000000002</v>
      </c>
      <c r="N6460" s="5">
        <v>185.29867137024002</v>
      </c>
      <c r="O6460" s="3">
        <v>15.119857105920032</v>
      </c>
      <c r="P6460" s="7">
        <v>8.1597223520882528E-2</v>
      </c>
      <c r="Q6460" s="9">
        <f t="shared" si="729"/>
        <v>15.021582914016758</v>
      </c>
      <c r="R6460" s="7">
        <f t="shared" si="730"/>
        <v>8.1066867899999992E-2</v>
      </c>
      <c r="S6460" t="s">
        <v>483</v>
      </c>
      <c r="T6460" t="s">
        <v>581</v>
      </c>
      <c r="U6460">
        <v>48</v>
      </c>
      <c r="V6460">
        <f t="shared" si="733"/>
        <v>14.630400000000002</v>
      </c>
      <c r="W6460">
        <f t="shared" si="734"/>
        <v>153.57195120689124</v>
      </c>
      <c r="X6460">
        <f t="shared" si="735"/>
        <v>73.775965359790547</v>
      </c>
    </row>
    <row r="6461" spans="1:24">
      <c r="A6461" t="s">
        <v>85</v>
      </c>
      <c r="B6461">
        <v>2006028</v>
      </c>
      <c r="C6461">
        <v>1</v>
      </c>
      <c r="D6461">
        <v>1</v>
      </c>
      <c r="E6461" s="28" t="s">
        <v>518</v>
      </c>
      <c r="F6461" t="s">
        <v>581</v>
      </c>
      <c r="G6461" t="s">
        <v>581</v>
      </c>
      <c r="H6461">
        <v>11</v>
      </c>
      <c r="I6461" s="3">
        <v>0.23272727272727273</v>
      </c>
      <c r="J6461">
        <v>19.968</v>
      </c>
      <c r="K6461">
        <f t="shared" si="727"/>
        <v>7.8</v>
      </c>
      <c r="L6461">
        <v>-1.66E-3</v>
      </c>
      <c r="M6461">
        <f t="shared" si="728"/>
        <v>0.23060247272727272</v>
      </c>
      <c r="N6461" s="5">
        <v>313.1547546157056</v>
      </c>
      <c r="O6461" s="3">
        <v>14.429134602646204</v>
      </c>
      <c r="P6461" s="7">
        <v>4.6076690166666059E-2</v>
      </c>
      <c r="Q6461" s="9">
        <f t="shared" si="729"/>
        <v>14.298935706703642</v>
      </c>
      <c r="R6461" s="7">
        <f t="shared" si="730"/>
        <v>4.5660924817350707E-2</v>
      </c>
      <c r="S6461" t="s">
        <v>483</v>
      </c>
      <c r="T6461" t="s">
        <v>581</v>
      </c>
      <c r="U6461">
        <v>58</v>
      </c>
      <c r="V6461">
        <f t="shared" si="733"/>
        <v>17.6784</v>
      </c>
      <c r="W6461">
        <f t="shared" si="734"/>
        <v>305.81750515503694</v>
      </c>
      <c r="X6461">
        <f t="shared" si="735"/>
        <v>146.91472947647975</v>
      </c>
    </row>
    <row r="6462" spans="1:24">
      <c r="A6462" t="s">
        <v>85</v>
      </c>
      <c r="B6462">
        <v>2006028</v>
      </c>
      <c r="C6462">
        <v>11</v>
      </c>
      <c r="D6462">
        <v>3</v>
      </c>
      <c r="E6462" s="28" t="s">
        <v>518</v>
      </c>
      <c r="F6462" t="s">
        <v>581</v>
      </c>
      <c r="G6462" t="s">
        <v>581</v>
      </c>
      <c r="H6462">
        <v>28</v>
      </c>
      <c r="I6462" s="3">
        <v>9.1428571428571428E-2</v>
      </c>
      <c r="J6462">
        <v>14.335999999999999</v>
      </c>
      <c r="K6462">
        <f t="shared" si="727"/>
        <v>5.6</v>
      </c>
      <c r="L6462">
        <v>-1.66E-3</v>
      </c>
      <c r="M6462">
        <f t="shared" si="728"/>
        <v>8.9303771428571432E-2</v>
      </c>
      <c r="N6462" s="5">
        <v>161.41573150474235</v>
      </c>
      <c r="O6462" s="3">
        <v>4.0914871682194383</v>
      </c>
      <c r="P6462" s="7">
        <v>2.5347511856979265E-2</v>
      </c>
      <c r="Q6462" s="9">
        <f t="shared" si="729"/>
        <v>3.9969970683575067</v>
      </c>
      <c r="R6462" s="7">
        <f t="shared" si="730"/>
        <v>2.476212839415888E-2</v>
      </c>
      <c r="S6462" t="s">
        <v>484</v>
      </c>
      <c r="T6462" t="s">
        <v>490</v>
      </c>
      <c r="U6462">
        <v>50</v>
      </c>
      <c r="V6462">
        <f t="shared" si="733"/>
        <v>15.24</v>
      </c>
      <c r="W6462">
        <f t="shared" si="734"/>
        <v>133.34767994008899</v>
      </c>
      <c r="X6462">
        <f t="shared" si="735"/>
        <v>64.060225443218755</v>
      </c>
    </row>
    <row r="6463" spans="1:24">
      <c r="A6463" t="s">
        <v>85</v>
      </c>
      <c r="B6463">
        <v>2006028</v>
      </c>
      <c r="C6463">
        <v>11</v>
      </c>
      <c r="D6463">
        <v>1</v>
      </c>
      <c r="E6463" s="28" t="s">
        <v>518</v>
      </c>
      <c r="F6463" t="s">
        <v>581</v>
      </c>
      <c r="G6463" t="s">
        <v>581</v>
      </c>
      <c r="H6463">
        <v>12</v>
      </c>
      <c r="I6463" s="3">
        <v>0.21333333333333335</v>
      </c>
      <c r="J6463">
        <v>16.64</v>
      </c>
      <c r="K6463">
        <f t="shared" si="727"/>
        <v>6.5</v>
      </c>
      <c r="L6463">
        <v>-1.66E-3</v>
      </c>
      <c r="M6463">
        <f t="shared" si="728"/>
        <v>0.21120853333333334</v>
      </c>
      <c r="N6463" s="5">
        <v>217.46857959424</v>
      </c>
      <c r="O6463" s="3">
        <v>11.00925765631998</v>
      </c>
      <c r="P6463" s="7">
        <v>5.0624589891842826E-2</v>
      </c>
      <c r="Q6463" s="9">
        <f t="shared" si="729"/>
        <v>10.901015147610696</v>
      </c>
      <c r="R6463" s="7">
        <f t="shared" si="730"/>
        <v>5.0126851280999619E-2</v>
      </c>
      <c r="S6463" t="s">
        <v>482</v>
      </c>
      <c r="T6463" t="s">
        <v>581</v>
      </c>
      <c r="U6463">
        <v>67</v>
      </c>
      <c r="V6463">
        <f t="shared" si="733"/>
        <v>20.421600000000002</v>
      </c>
      <c r="W6463">
        <f t="shared" si="734"/>
        <v>213.97482004361424</v>
      </c>
      <c r="X6463">
        <f t="shared" si="735"/>
        <v>102.79350354895229</v>
      </c>
    </row>
    <row r="6464" spans="1:24">
      <c r="A6464" t="s">
        <v>85</v>
      </c>
      <c r="B6464">
        <v>2014011</v>
      </c>
      <c r="C6464">
        <v>5</v>
      </c>
      <c r="D6464">
        <v>1</v>
      </c>
      <c r="E6464" s="28" t="s">
        <v>518</v>
      </c>
      <c r="F6464" t="s">
        <v>581</v>
      </c>
      <c r="G6464" t="s">
        <v>581</v>
      </c>
      <c r="H6464">
        <v>10</v>
      </c>
      <c r="I6464" s="3">
        <v>0.25600000000000001</v>
      </c>
      <c r="J6464">
        <v>24.064</v>
      </c>
      <c r="K6464">
        <f t="shared" si="727"/>
        <v>9.4</v>
      </c>
      <c r="L6464">
        <v>-1.66E-3</v>
      </c>
      <c r="M6464">
        <f t="shared" si="728"/>
        <v>0.25387520000000002</v>
      </c>
      <c r="N6464" s="5">
        <v>454.80529450762236</v>
      </c>
      <c r="O6464" s="3">
        <v>19.147529679667244</v>
      </c>
      <c r="P6464" s="7">
        <v>4.210049863292948E-2</v>
      </c>
      <c r="Q6464" s="9">
        <f t="shared" si="729"/>
        <v>18.990299563053924</v>
      </c>
      <c r="R6464" s="7">
        <f t="shared" si="730"/>
        <v>4.175479E-2</v>
      </c>
      <c r="S6464" t="s">
        <v>481</v>
      </c>
      <c r="T6464" t="s">
        <v>581</v>
      </c>
      <c r="U6464">
        <v>57</v>
      </c>
      <c r="V6464">
        <f t="shared" si="733"/>
        <v>17.3736</v>
      </c>
      <c r="W6464">
        <f t="shared" si="734"/>
        <v>466.7868153125151</v>
      </c>
      <c r="X6464">
        <f t="shared" si="735"/>
        <v>224.24438607613226</v>
      </c>
    </row>
    <row r="6465" spans="1:24">
      <c r="A6465" t="s">
        <v>85</v>
      </c>
      <c r="B6465">
        <v>2014011</v>
      </c>
      <c r="C6465">
        <v>8</v>
      </c>
      <c r="D6465">
        <v>1</v>
      </c>
      <c r="E6465" s="28" t="s">
        <v>518</v>
      </c>
      <c r="F6465" t="s">
        <v>581</v>
      </c>
      <c r="G6465" t="s">
        <v>581</v>
      </c>
      <c r="H6465">
        <v>7</v>
      </c>
      <c r="I6465" s="3">
        <v>0.36571428571428571</v>
      </c>
      <c r="J6465">
        <v>22.784000000000002</v>
      </c>
      <c r="K6465">
        <f t="shared" si="727"/>
        <v>8.9</v>
      </c>
      <c r="L6465">
        <v>-1.66E-3</v>
      </c>
      <c r="M6465">
        <f t="shared" si="728"/>
        <v>0.36358948571428573</v>
      </c>
      <c r="N6465" s="5">
        <v>407.70854886768649</v>
      </c>
      <c r="O6465" s="3">
        <v>25.756935908790883</v>
      </c>
      <c r="P6465" s="7">
        <v>6.3174873277307142E-2</v>
      </c>
      <c r="Q6465" s="9">
        <f t="shared" si="729"/>
        <v>25.609714756488323</v>
      </c>
      <c r="R6465" s="7">
        <f t="shared" si="730"/>
        <v>6.2813779175377157E-2</v>
      </c>
      <c r="S6465" t="s">
        <v>481</v>
      </c>
      <c r="T6465" t="s">
        <v>581</v>
      </c>
      <c r="U6465">
        <v>63</v>
      </c>
      <c r="V6465">
        <f t="shared" si="733"/>
        <v>19.202400000000001</v>
      </c>
      <c r="W6465">
        <f t="shared" si="734"/>
        <v>430.03229500518813</v>
      </c>
      <c r="X6465">
        <f t="shared" si="735"/>
        <v>206.58751452049236</v>
      </c>
    </row>
    <row r="6466" spans="1:24">
      <c r="A6466" t="s">
        <v>93</v>
      </c>
      <c r="B6466">
        <v>2006028</v>
      </c>
      <c r="C6466">
        <v>3</v>
      </c>
      <c r="D6466">
        <v>3</v>
      </c>
      <c r="E6466" s="28" t="s">
        <v>518</v>
      </c>
      <c r="F6466" t="s">
        <v>581</v>
      </c>
      <c r="G6466" t="s">
        <v>581</v>
      </c>
      <c r="H6466">
        <v>14</v>
      </c>
      <c r="I6466" s="3">
        <v>0.18285714285714286</v>
      </c>
      <c r="J6466">
        <v>28.16</v>
      </c>
      <c r="K6466">
        <f t="shared" ref="K6466:K6529" si="736">J6466/2.56</f>
        <v>11</v>
      </c>
      <c r="L6466">
        <v>-1.66E-3</v>
      </c>
      <c r="M6466">
        <f t="shared" ref="M6466:M6529" si="737">I6466+L6466*1.28</f>
        <v>0.18073234285714285</v>
      </c>
      <c r="N6466" s="5">
        <v>622.80942321664008</v>
      </c>
      <c r="O6466" s="3">
        <v>16.071823793005741</v>
      </c>
      <c r="P6466" s="7">
        <v>2.5805363878406293E-2</v>
      </c>
      <c r="Q6466" s="9">
        <f t="shared" ref="Q6466:Q6529" si="738">(J6466*J6466 - (J6466 - 2*M6466)*(J6466 - 2*M6466))*3.1415926/4</f>
        <v>15.886275382360436</v>
      </c>
      <c r="R6466" s="7">
        <f t="shared" ref="R6466:R6529" si="739">Q6466/N6466</f>
        <v>2.5507442228976201E-2</v>
      </c>
      <c r="S6466" t="s">
        <v>481</v>
      </c>
      <c r="T6466" t="s">
        <v>581</v>
      </c>
      <c r="U6466">
        <v>52</v>
      </c>
      <c r="V6466">
        <f t="shared" si="733"/>
        <v>15.849600000000001</v>
      </c>
      <c r="W6466">
        <f t="shared" si="734"/>
        <v>644.26849508774887</v>
      </c>
      <c r="X6466">
        <f t="shared" si="735"/>
        <v>309.50658504015456</v>
      </c>
    </row>
    <row r="6467" spans="1:24">
      <c r="A6467" t="s">
        <v>93</v>
      </c>
      <c r="B6467">
        <v>2014011</v>
      </c>
      <c r="C6467">
        <v>1</v>
      </c>
      <c r="D6467">
        <v>1</v>
      </c>
      <c r="E6467" s="28" t="s">
        <v>518</v>
      </c>
      <c r="F6467" t="s">
        <v>581</v>
      </c>
      <c r="G6467" t="s">
        <v>581</v>
      </c>
      <c r="H6467">
        <v>14</v>
      </c>
      <c r="I6467" s="3">
        <v>0.18285714285714286</v>
      </c>
      <c r="J6467">
        <v>15.872000000000002</v>
      </c>
      <c r="K6467">
        <f t="shared" si="736"/>
        <v>6.2</v>
      </c>
      <c r="L6467">
        <v>-1.66E-3</v>
      </c>
      <c r="M6467">
        <f t="shared" si="737"/>
        <v>0.18073234285714285</v>
      </c>
      <c r="N6467" s="5">
        <v>197.85780354088965</v>
      </c>
      <c r="O6467" s="3">
        <v>9.0128266760777276</v>
      </c>
      <c r="P6467" s="7">
        <v>4.555204047949072E-2</v>
      </c>
      <c r="Q6467" s="9">
        <f t="shared" si="738"/>
        <v>8.9093039229730788</v>
      </c>
      <c r="R6467" s="7">
        <f t="shared" si="739"/>
        <v>4.5028822535836281E-2</v>
      </c>
      <c r="S6467" t="s">
        <v>483</v>
      </c>
      <c r="T6467" t="s">
        <v>581</v>
      </c>
      <c r="U6467">
        <v>52</v>
      </c>
      <c r="V6467">
        <f t="shared" si="733"/>
        <v>15.849600000000001</v>
      </c>
      <c r="W6467">
        <f t="shared" si="734"/>
        <v>171.59065465284894</v>
      </c>
      <c r="X6467">
        <f t="shared" si="735"/>
        <v>82.432150495228626</v>
      </c>
    </row>
    <row r="6468" spans="1:24">
      <c r="A6468" t="s">
        <v>93</v>
      </c>
      <c r="B6468">
        <v>2014011</v>
      </c>
      <c r="C6468">
        <v>1</v>
      </c>
      <c r="D6468">
        <v>3</v>
      </c>
      <c r="E6468" s="28" t="s">
        <v>518</v>
      </c>
      <c r="F6468" t="s">
        <v>581</v>
      </c>
      <c r="G6468" t="s">
        <v>581</v>
      </c>
      <c r="H6468">
        <v>13</v>
      </c>
      <c r="I6468" s="3">
        <v>0.19692307692307692</v>
      </c>
      <c r="J6468">
        <v>18.175999999999998</v>
      </c>
      <c r="K6468">
        <f t="shared" si="736"/>
        <v>7.1</v>
      </c>
      <c r="L6468">
        <v>-1.66E-3</v>
      </c>
      <c r="M6468">
        <f t="shared" si="737"/>
        <v>0.19479827692307691</v>
      </c>
      <c r="N6468" s="5">
        <v>259.46961177149439</v>
      </c>
      <c r="O6468" s="3">
        <v>11.122793534094434</v>
      </c>
      <c r="P6468" s="7">
        <v>4.2867422732685477E-2</v>
      </c>
      <c r="Q6468" s="9">
        <f t="shared" si="738"/>
        <v>11.004078745105216</v>
      </c>
      <c r="R6468" s="7">
        <f t="shared" si="739"/>
        <v>4.2409894052626539E-2</v>
      </c>
      <c r="S6468" t="s">
        <v>481</v>
      </c>
      <c r="T6468" t="s">
        <v>581</v>
      </c>
      <c r="U6468">
        <v>54</v>
      </c>
      <c r="V6468">
        <f t="shared" si="733"/>
        <v>16.459199999999999</v>
      </c>
      <c r="W6468">
        <f t="shared" si="734"/>
        <v>238.53575878327493</v>
      </c>
      <c r="X6468">
        <f t="shared" si="735"/>
        <v>114.59257851948527</v>
      </c>
    </row>
    <row r="6469" spans="1:24">
      <c r="A6469" t="s">
        <v>93</v>
      </c>
      <c r="B6469">
        <v>2014011</v>
      </c>
      <c r="C6469">
        <v>11</v>
      </c>
      <c r="D6469">
        <v>1</v>
      </c>
      <c r="E6469" s="28" t="s">
        <v>518</v>
      </c>
      <c r="F6469" t="s">
        <v>581</v>
      </c>
      <c r="G6469" t="s">
        <v>581</v>
      </c>
      <c r="H6469">
        <v>12</v>
      </c>
      <c r="I6469" s="3">
        <v>0.21333333333333335</v>
      </c>
      <c r="J6469">
        <v>20.991999999999997</v>
      </c>
      <c r="K6469">
        <f t="shared" si="736"/>
        <v>8.1999999999999993</v>
      </c>
      <c r="L6469">
        <v>-1.66E-3</v>
      </c>
      <c r="M6469">
        <f t="shared" si="737"/>
        <v>0.21120853333333334</v>
      </c>
      <c r="N6469" s="5">
        <v>346.0967406370815</v>
      </c>
      <c r="O6469" s="3">
        <v>13.925996048383979</v>
      </c>
      <c r="P6469" s="7">
        <v>4.0237293257224971E-2</v>
      </c>
      <c r="Q6469" s="9">
        <f t="shared" si="738"/>
        <v>13.788702779330722</v>
      </c>
      <c r="R6469" s="7">
        <f t="shared" si="739"/>
        <v>3.984060281512334E-2</v>
      </c>
      <c r="S6469" t="s">
        <v>483</v>
      </c>
      <c r="T6469" t="s">
        <v>581</v>
      </c>
      <c r="U6469">
        <v>65</v>
      </c>
      <c r="V6469">
        <f t="shared" si="733"/>
        <v>19.812000000000001</v>
      </c>
      <c r="W6469">
        <f t="shared" si="734"/>
        <v>360.90337224682975</v>
      </c>
      <c r="X6469">
        <f t="shared" si="735"/>
        <v>173.37798002737702</v>
      </c>
    </row>
    <row r="6470" spans="1:24">
      <c r="A6470" t="s">
        <v>93</v>
      </c>
      <c r="B6470">
        <v>2014011</v>
      </c>
      <c r="C6470">
        <v>11</v>
      </c>
      <c r="D6470">
        <v>3</v>
      </c>
      <c r="E6470" s="28" t="s">
        <v>518</v>
      </c>
      <c r="F6470" t="s">
        <v>581</v>
      </c>
      <c r="G6470" t="s">
        <v>581</v>
      </c>
      <c r="H6470">
        <v>18</v>
      </c>
      <c r="I6470" s="3">
        <v>0.14222222222222222</v>
      </c>
      <c r="J6470">
        <v>40.704000000000001</v>
      </c>
      <c r="K6470">
        <f t="shared" si="736"/>
        <v>15.9</v>
      </c>
      <c r="L6470">
        <v>-1.66E-3</v>
      </c>
      <c r="M6470">
        <f t="shared" si="737"/>
        <v>0.14009742222222221</v>
      </c>
      <c r="N6470" s="5">
        <v>1301.2599196975104</v>
      </c>
      <c r="O6470" s="3">
        <v>18.123176240014377</v>
      </c>
      <c r="P6470" s="7">
        <v>1.3927406789127319E-2</v>
      </c>
      <c r="Q6470" s="9">
        <f t="shared" si="738"/>
        <v>17.853350889010684</v>
      </c>
      <c r="R6470" s="7">
        <f t="shared" si="739"/>
        <v>1.3720049790791109E-2</v>
      </c>
      <c r="S6470" t="s">
        <v>481</v>
      </c>
      <c r="T6470" t="s">
        <v>490</v>
      </c>
      <c r="U6470">
        <v>89</v>
      </c>
      <c r="V6470">
        <f t="shared" si="733"/>
        <v>27.127200000000002</v>
      </c>
      <c r="W6470">
        <f t="shared" si="734"/>
        <v>1910.4984055845332</v>
      </c>
      <c r="X6470">
        <f t="shared" si="735"/>
        <v>917.80343404280973</v>
      </c>
    </row>
    <row r="6471" spans="1:24">
      <c r="A6471" t="s">
        <v>95</v>
      </c>
      <c r="B6471">
        <v>2006028</v>
      </c>
      <c r="C6471">
        <v>5</v>
      </c>
      <c r="D6471">
        <v>1</v>
      </c>
      <c r="E6471" s="28" t="s">
        <v>518</v>
      </c>
      <c r="F6471" t="s">
        <v>581</v>
      </c>
      <c r="G6471" t="s">
        <v>581</v>
      </c>
      <c r="H6471">
        <v>13</v>
      </c>
      <c r="I6471" s="3">
        <v>0.19692307692307692</v>
      </c>
      <c r="J6471">
        <v>24.32</v>
      </c>
      <c r="K6471">
        <f t="shared" si="736"/>
        <v>9.5</v>
      </c>
      <c r="L6471">
        <v>-1.66E-3</v>
      </c>
      <c r="M6471">
        <f t="shared" si="737"/>
        <v>0.19479827692307691</v>
      </c>
      <c r="N6471" s="5">
        <v>464.53347475456002</v>
      </c>
      <c r="O6471" s="3">
        <v>14.923791981671076</v>
      </c>
      <c r="P6471" s="7">
        <v>3.2126408090517443E-2</v>
      </c>
      <c r="Q6471" s="9">
        <f t="shared" si="738"/>
        <v>14.764064359590376</v>
      </c>
      <c r="R6471" s="7">
        <f t="shared" si="739"/>
        <v>3.1782562854896709E-2</v>
      </c>
      <c r="S6471" t="s">
        <v>483</v>
      </c>
      <c r="T6471" t="s">
        <v>581</v>
      </c>
      <c r="U6471">
        <v>74</v>
      </c>
      <c r="V6471">
        <f t="shared" si="733"/>
        <v>22.555200000000003</v>
      </c>
      <c r="W6471">
        <f t="shared" si="734"/>
        <v>536.64417548791403</v>
      </c>
      <c r="X6471">
        <f t="shared" si="735"/>
        <v>257.8038619043939</v>
      </c>
    </row>
    <row r="6472" spans="1:24">
      <c r="A6472" t="s">
        <v>95</v>
      </c>
      <c r="B6472">
        <v>2006028</v>
      </c>
      <c r="C6472">
        <v>5</v>
      </c>
      <c r="D6472">
        <v>3</v>
      </c>
      <c r="E6472" s="28" t="s">
        <v>518</v>
      </c>
      <c r="F6472" t="s">
        <v>581</v>
      </c>
      <c r="G6472" t="s">
        <v>581</v>
      </c>
      <c r="H6472">
        <v>9</v>
      </c>
      <c r="I6472" s="3">
        <v>0.28444444444444444</v>
      </c>
      <c r="J6472">
        <v>32.512</v>
      </c>
      <c r="K6472">
        <f t="shared" si="736"/>
        <v>12.7</v>
      </c>
      <c r="L6472">
        <v>-1.66E-3</v>
      </c>
      <c r="M6472">
        <f t="shared" si="737"/>
        <v>0.28231964444444446</v>
      </c>
      <c r="N6472" s="5">
        <v>830.18951959183357</v>
      </c>
      <c r="O6472" s="3">
        <v>28.79882002796089</v>
      </c>
      <c r="P6472" s="7">
        <v>3.4689452647053365E-2</v>
      </c>
      <c r="Q6472" s="9">
        <f t="shared" si="738"/>
        <v>28.585576943316628</v>
      </c>
      <c r="R6472" s="7">
        <f t="shared" si="739"/>
        <v>3.443259191873544E-2</v>
      </c>
      <c r="S6472" t="s">
        <v>483</v>
      </c>
      <c r="T6472" t="s">
        <v>487</v>
      </c>
      <c r="U6472">
        <v>79</v>
      </c>
      <c r="V6472">
        <f t="shared" si="733"/>
        <v>24.0792</v>
      </c>
      <c r="W6472">
        <f t="shared" si="734"/>
        <v>1079.2785919556022</v>
      </c>
      <c r="X6472">
        <f t="shared" si="735"/>
        <v>518.48543557547134</v>
      </c>
    </row>
    <row r="6473" spans="1:24">
      <c r="A6473" t="s">
        <v>95</v>
      </c>
      <c r="B6473">
        <v>2006028</v>
      </c>
      <c r="C6473">
        <v>11</v>
      </c>
      <c r="D6473">
        <v>3</v>
      </c>
      <c r="E6473" s="28" t="s">
        <v>518</v>
      </c>
      <c r="F6473" t="s">
        <v>581</v>
      </c>
      <c r="G6473" t="s">
        <v>581</v>
      </c>
      <c r="H6473">
        <v>13</v>
      </c>
      <c r="I6473" s="3">
        <v>0.19692307692307692</v>
      </c>
      <c r="J6473">
        <v>28.671999999999997</v>
      </c>
      <c r="K6473">
        <f t="shared" si="736"/>
        <v>11.2</v>
      </c>
      <c r="L6473">
        <v>-1.66E-3</v>
      </c>
      <c r="M6473">
        <f t="shared" si="737"/>
        <v>0.19479827692307691</v>
      </c>
      <c r="N6473" s="5">
        <v>645.66292601896942</v>
      </c>
      <c r="O6473" s="3">
        <v>17.616165882037819</v>
      </c>
      <c r="P6473" s="7">
        <v>2.7283842965331203E-2</v>
      </c>
      <c r="Q6473" s="9">
        <f t="shared" si="738"/>
        <v>17.42738750318415</v>
      </c>
      <c r="R6473" s="7">
        <f t="shared" si="739"/>
        <v>2.6991463813228356E-2</v>
      </c>
      <c r="S6473" t="s">
        <v>483</v>
      </c>
      <c r="T6473" t="s">
        <v>581</v>
      </c>
      <c r="U6473">
        <v>66</v>
      </c>
      <c r="V6473">
        <f t="shared" si="733"/>
        <v>20.116800000000001</v>
      </c>
      <c r="W6473">
        <f t="shared" si="734"/>
        <v>746.03711913385825</v>
      </c>
      <c r="X6473">
        <f t="shared" si="735"/>
        <v>358.39623203190553</v>
      </c>
    </row>
    <row r="6474" spans="1:24">
      <c r="A6474" t="s">
        <v>95</v>
      </c>
      <c r="B6474">
        <v>2006028</v>
      </c>
      <c r="C6474">
        <v>11</v>
      </c>
      <c r="D6474">
        <v>1</v>
      </c>
      <c r="E6474" s="28" t="s">
        <v>518</v>
      </c>
      <c r="F6474" t="s">
        <v>581</v>
      </c>
      <c r="G6474" t="s">
        <v>581</v>
      </c>
      <c r="H6474">
        <v>7</v>
      </c>
      <c r="I6474" s="3">
        <v>0.36571428571428571</v>
      </c>
      <c r="J6474">
        <v>34.304000000000002</v>
      </c>
      <c r="K6474">
        <f t="shared" si="736"/>
        <v>13.4</v>
      </c>
      <c r="L6474">
        <v>-1.66E-3</v>
      </c>
      <c r="M6474">
        <f t="shared" si="737"/>
        <v>0.36358948571428573</v>
      </c>
      <c r="N6474" s="5">
        <v>924.22859531223048</v>
      </c>
      <c r="O6474" s="3">
        <v>38.992555503031049</v>
      </c>
      <c r="P6474" s="7">
        <v>4.2189297865057145E-2</v>
      </c>
      <c r="Q6474" s="9">
        <f t="shared" si="738"/>
        <v>38.768435191458437</v>
      </c>
      <c r="R6474" s="7">
        <f t="shared" si="739"/>
        <v>4.1946803407831551E-2</v>
      </c>
      <c r="S6474" t="s">
        <v>483</v>
      </c>
      <c r="T6474" t="s">
        <v>581</v>
      </c>
      <c r="U6474">
        <v>60</v>
      </c>
      <c r="V6474">
        <f t="shared" si="733"/>
        <v>18.288</v>
      </c>
      <c r="W6474">
        <f t="shared" si="734"/>
        <v>1082.0343537363108</v>
      </c>
      <c r="X6474">
        <f t="shared" si="735"/>
        <v>519.80930353492374</v>
      </c>
    </row>
    <row r="6475" spans="1:24">
      <c r="A6475" t="s">
        <v>95</v>
      </c>
      <c r="B6475">
        <v>2006028</v>
      </c>
      <c r="C6475">
        <v>16</v>
      </c>
      <c r="D6475">
        <v>1</v>
      </c>
      <c r="E6475" s="28" t="s">
        <v>518</v>
      </c>
      <c r="F6475" t="s">
        <v>581</v>
      </c>
      <c r="G6475" t="s">
        <v>581</v>
      </c>
      <c r="H6475">
        <v>16</v>
      </c>
      <c r="I6475" s="3">
        <v>0.16</v>
      </c>
      <c r="J6475">
        <v>16.128</v>
      </c>
      <c r="K6475">
        <f t="shared" si="736"/>
        <v>6.3</v>
      </c>
      <c r="L6475">
        <v>-1.66E-3</v>
      </c>
      <c r="M6475">
        <f t="shared" si="737"/>
        <v>0.15787519999999999</v>
      </c>
      <c r="N6475" s="5">
        <v>204.2917851856896</v>
      </c>
      <c r="O6475" s="3">
        <v>8.0263922296320143</v>
      </c>
      <c r="P6475" s="7">
        <v>3.9288864318927363E-2</v>
      </c>
      <c r="Q6475" s="9">
        <f t="shared" si="738"/>
        <v>7.9208554721441349</v>
      </c>
      <c r="R6475" s="7">
        <f t="shared" si="739"/>
        <v>3.8772266172839638E-2</v>
      </c>
      <c r="S6475" t="s">
        <v>483</v>
      </c>
      <c r="T6475" t="s">
        <v>581</v>
      </c>
      <c r="U6475">
        <v>46</v>
      </c>
      <c r="V6475">
        <f t="shared" si="733"/>
        <v>14.020800000000001</v>
      </c>
      <c r="W6475">
        <f t="shared" si="734"/>
        <v>168.67851698168681</v>
      </c>
      <c r="X6475">
        <f t="shared" si="735"/>
        <v>81.033159558002339</v>
      </c>
    </row>
    <row r="6476" spans="1:24">
      <c r="A6476" t="s">
        <v>95</v>
      </c>
      <c r="B6476">
        <v>2006028</v>
      </c>
      <c r="C6476">
        <v>16</v>
      </c>
      <c r="D6476">
        <v>2</v>
      </c>
      <c r="E6476" s="28" t="s">
        <v>518</v>
      </c>
      <c r="F6476" t="s">
        <v>581</v>
      </c>
      <c r="G6476" t="s">
        <v>581</v>
      </c>
      <c r="H6476">
        <v>19</v>
      </c>
      <c r="I6476" s="3">
        <v>0.13473684210526315</v>
      </c>
      <c r="J6476">
        <v>20.224</v>
      </c>
      <c r="K6476">
        <f t="shared" si="736"/>
        <v>7.9</v>
      </c>
      <c r="L6476">
        <v>-1.66E-3</v>
      </c>
      <c r="M6476">
        <f t="shared" si="737"/>
        <v>0.13261204210526314</v>
      </c>
      <c r="N6476" s="5">
        <v>321.23583556157439</v>
      </c>
      <c r="O6476" s="3">
        <v>8.5035495047758598</v>
      </c>
      <c r="P6476" s="7">
        <v>2.6471360176582484E-2</v>
      </c>
      <c r="Q6476" s="9">
        <f t="shared" si="738"/>
        <v>8.3703336152055368</v>
      </c>
      <c r="R6476" s="7">
        <f t="shared" si="739"/>
        <v>2.6056662079972436E-2</v>
      </c>
      <c r="S6476" t="s">
        <v>483</v>
      </c>
      <c r="T6476" t="s">
        <v>581</v>
      </c>
      <c r="U6476">
        <v>48</v>
      </c>
      <c r="V6476">
        <f t="shared" si="733"/>
        <v>14.630400000000002</v>
      </c>
      <c r="W6476">
        <f t="shared" si="734"/>
        <v>289.73707285059942</v>
      </c>
      <c r="X6476">
        <f t="shared" si="735"/>
        <v>139.18968979742795</v>
      </c>
    </row>
    <row r="6477" spans="1:24">
      <c r="A6477" t="s">
        <v>88</v>
      </c>
      <c r="B6477">
        <v>2006040</v>
      </c>
      <c r="C6477">
        <v>2</v>
      </c>
      <c r="D6477">
        <v>3</v>
      </c>
      <c r="E6477" s="28" t="s">
        <v>518</v>
      </c>
      <c r="F6477" t="s">
        <v>581</v>
      </c>
      <c r="G6477" t="s">
        <v>581</v>
      </c>
      <c r="H6477">
        <v>24</v>
      </c>
      <c r="I6477" s="3">
        <v>0.10666666666666667</v>
      </c>
      <c r="J6477">
        <v>14.847999999999999</v>
      </c>
      <c r="K6477">
        <f t="shared" si="736"/>
        <v>5.8</v>
      </c>
      <c r="L6477">
        <v>-1.66E-3</v>
      </c>
      <c r="M6477">
        <f t="shared" si="737"/>
        <v>0.10454186666666668</v>
      </c>
      <c r="N6477" s="5">
        <v>173.15131402485758</v>
      </c>
      <c r="O6477" s="3">
        <v>4.9398682081279723</v>
      </c>
      <c r="P6477" s="7">
        <v>2.8529198498711973E-2</v>
      </c>
      <c r="Q6477" s="9">
        <f t="shared" si="738"/>
        <v>4.8421638000859266</v>
      </c>
      <c r="R6477" s="7">
        <f t="shared" si="739"/>
        <v>2.7964926673272522E-2</v>
      </c>
      <c r="S6477" t="s">
        <v>484</v>
      </c>
      <c r="T6477" t="s">
        <v>581</v>
      </c>
      <c r="U6477">
        <v>23</v>
      </c>
      <c r="V6477">
        <f t="shared" si="733"/>
        <v>7.0104000000000006</v>
      </c>
      <c r="W6477">
        <f t="shared" si="734"/>
        <v>102.68554616651468</v>
      </c>
      <c r="X6477">
        <f t="shared" si="735"/>
        <v>49.330136378393654</v>
      </c>
    </row>
    <row r="6478" spans="1:24">
      <c r="A6478" t="s">
        <v>88</v>
      </c>
      <c r="B6478">
        <v>2006040</v>
      </c>
      <c r="C6478">
        <v>2</v>
      </c>
      <c r="D6478">
        <v>1</v>
      </c>
      <c r="E6478" s="28" t="s">
        <v>518</v>
      </c>
      <c r="F6478" t="s">
        <v>581</v>
      </c>
      <c r="G6478" t="s">
        <v>581</v>
      </c>
      <c r="H6478">
        <v>10</v>
      </c>
      <c r="I6478" s="3">
        <v>0.25600000000000001</v>
      </c>
      <c r="J6478">
        <v>35.328000000000003</v>
      </c>
      <c r="K6478">
        <f t="shared" si="736"/>
        <v>13.8</v>
      </c>
      <c r="L6478">
        <v>-1.66E-3</v>
      </c>
      <c r="M6478">
        <f t="shared" si="737"/>
        <v>0.25387520000000002</v>
      </c>
      <c r="N6478" s="5">
        <v>980.22997154856978</v>
      </c>
      <c r="O6478" s="3">
        <v>28.206575979724796</v>
      </c>
      <c r="P6478" s="7">
        <v>2.8775467796770156E-2</v>
      </c>
      <c r="Q6478" s="9">
        <f t="shared" si="738"/>
        <v>27.974155635838471</v>
      </c>
      <c r="R6478" s="7">
        <f t="shared" si="739"/>
        <v>2.8538359821466009E-2</v>
      </c>
      <c r="S6478" t="s">
        <v>481</v>
      </c>
      <c r="T6478" t="s">
        <v>490</v>
      </c>
      <c r="U6478">
        <v>68</v>
      </c>
      <c r="V6478">
        <f t="shared" si="733"/>
        <v>20.726400000000002</v>
      </c>
      <c r="W6478">
        <f t="shared" si="734"/>
        <v>1223.7044395165356</v>
      </c>
      <c r="X6478">
        <f t="shared" si="735"/>
        <v>587.86761274374362</v>
      </c>
    </row>
    <row r="6479" spans="1:24">
      <c r="A6479" t="s">
        <v>116</v>
      </c>
      <c r="B6479">
        <v>2006025</v>
      </c>
      <c r="C6479">
        <v>13</v>
      </c>
      <c r="D6479">
        <v>5</v>
      </c>
      <c r="E6479" s="28" t="s">
        <v>518</v>
      </c>
      <c r="F6479" t="s">
        <v>581</v>
      </c>
      <c r="G6479" t="s">
        <v>581</v>
      </c>
      <c r="H6479">
        <v>11</v>
      </c>
      <c r="I6479" s="3">
        <v>0.23272727272727273</v>
      </c>
      <c r="J6479">
        <v>25.344000000000001</v>
      </c>
      <c r="K6479">
        <f t="shared" si="736"/>
        <v>9.9</v>
      </c>
      <c r="L6479">
        <v>-1.66E-3</v>
      </c>
      <c r="M6479">
        <f t="shared" si="737"/>
        <v>0.23060247272727272</v>
      </c>
      <c r="N6479" s="5">
        <v>504.47563280547848</v>
      </c>
      <c r="O6479" s="3">
        <v>18.359712542753851</v>
      </c>
      <c r="P6479" s="7">
        <v>3.6393655805835916E-2</v>
      </c>
      <c r="Q6479" s="9">
        <f t="shared" si="738"/>
        <v>18.193627408232157</v>
      </c>
      <c r="R6479" s="7">
        <f t="shared" si="739"/>
        <v>3.606443250203021E-2</v>
      </c>
      <c r="S6479" t="s">
        <v>483</v>
      </c>
      <c r="T6479" t="s">
        <v>581</v>
      </c>
      <c r="U6479">
        <v>62</v>
      </c>
      <c r="V6479">
        <f t="shared" si="733"/>
        <v>18.897600000000001</v>
      </c>
      <c r="W6479">
        <f t="shared" si="734"/>
        <v>545.9460309675743</v>
      </c>
      <c r="X6479">
        <f t="shared" si="735"/>
        <v>262.27247327682267</v>
      </c>
    </row>
    <row r="6480" spans="1:24">
      <c r="A6480" t="s">
        <v>99</v>
      </c>
      <c r="B6480">
        <v>2006013</v>
      </c>
      <c r="C6480">
        <v>5</v>
      </c>
      <c r="D6480">
        <v>3</v>
      </c>
      <c r="E6480" s="28" t="s">
        <v>518</v>
      </c>
      <c r="F6480" t="s">
        <v>581</v>
      </c>
      <c r="G6480" t="s">
        <v>581</v>
      </c>
      <c r="H6480">
        <v>16</v>
      </c>
      <c r="I6480" s="3">
        <v>0.16</v>
      </c>
      <c r="J6480">
        <v>19.968</v>
      </c>
      <c r="K6480">
        <f t="shared" si="736"/>
        <v>7.8</v>
      </c>
      <c r="L6480">
        <v>-1.66E-3</v>
      </c>
      <c r="M6480">
        <f t="shared" si="737"/>
        <v>0.15787519999999999</v>
      </c>
      <c r="N6480" s="5">
        <v>313.1547546157056</v>
      </c>
      <c r="O6480" s="3">
        <v>9.9565867537920028</v>
      </c>
      <c r="P6480" s="7">
        <v>3.1794461387023923E-2</v>
      </c>
      <c r="Q6480" s="9">
        <f t="shared" si="738"/>
        <v>9.8254169827112054</v>
      </c>
      <c r="R6480" s="7">
        <f t="shared" si="739"/>
        <v>3.1375595733070284E-2</v>
      </c>
      <c r="S6480" t="s">
        <v>483</v>
      </c>
      <c r="T6480" t="s">
        <v>581</v>
      </c>
      <c r="U6480">
        <v>58</v>
      </c>
      <c r="V6480">
        <f t="shared" si="733"/>
        <v>17.6784</v>
      </c>
      <c r="W6480">
        <f t="shared" si="734"/>
        <v>305.81750515503694</v>
      </c>
      <c r="X6480">
        <f t="shared" si="735"/>
        <v>146.91472947647975</v>
      </c>
    </row>
    <row r="6481" spans="1:24">
      <c r="A6481" t="s">
        <v>99</v>
      </c>
      <c r="B6481">
        <v>2006013</v>
      </c>
      <c r="C6481">
        <v>15</v>
      </c>
      <c r="D6481">
        <v>2</v>
      </c>
      <c r="E6481" s="28" t="s">
        <v>518</v>
      </c>
      <c r="F6481" t="s">
        <v>581</v>
      </c>
      <c r="G6481" t="s">
        <v>581</v>
      </c>
      <c r="H6481">
        <v>8</v>
      </c>
      <c r="I6481" s="3">
        <v>0.32</v>
      </c>
      <c r="J6481">
        <v>20.736000000000001</v>
      </c>
      <c r="K6481">
        <f t="shared" si="736"/>
        <v>8.1</v>
      </c>
      <c r="L6481">
        <v>-1.66E-3</v>
      </c>
      <c r="M6481">
        <f t="shared" si="737"/>
        <v>0.31787520000000002</v>
      </c>
      <c r="N6481" s="5">
        <v>337.7068285722624</v>
      </c>
      <c r="O6481" s="3">
        <v>20.524401773567991</v>
      </c>
      <c r="P6481" s="7">
        <v>6.0775797339781022E-2</v>
      </c>
      <c r="Q6481" s="9">
        <f t="shared" si="738"/>
        <v>20.390241319626675</v>
      </c>
      <c r="R6481" s="7">
        <f t="shared" si="739"/>
        <v>6.0378528340191903E-2</v>
      </c>
      <c r="S6481" t="s">
        <v>483</v>
      </c>
      <c r="T6481" t="s">
        <v>581</v>
      </c>
      <c r="U6481">
        <v>60</v>
      </c>
      <c r="V6481">
        <f t="shared" si="733"/>
        <v>18.288</v>
      </c>
      <c r="W6481">
        <f t="shared" si="734"/>
        <v>338.66698788288176</v>
      </c>
      <c r="X6481">
        <f t="shared" si="735"/>
        <v>162.6956209789364</v>
      </c>
    </row>
    <row r="6482" spans="1:24">
      <c r="A6482" t="s">
        <v>99</v>
      </c>
      <c r="B6482">
        <v>2006013</v>
      </c>
      <c r="C6482">
        <v>15</v>
      </c>
      <c r="D6482">
        <v>3</v>
      </c>
      <c r="E6482" s="28" t="s">
        <v>518</v>
      </c>
      <c r="F6482" t="s">
        <v>581</v>
      </c>
      <c r="G6482" t="s">
        <v>581</v>
      </c>
      <c r="H6482">
        <v>12</v>
      </c>
      <c r="I6482" s="3">
        <v>0.21333333333333335</v>
      </c>
      <c r="J6482">
        <v>24.32</v>
      </c>
      <c r="K6482">
        <f t="shared" si="736"/>
        <v>9.5</v>
      </c>
      <c r="L6482">
        <v>-1.66E-3</v>
      </c>
      <c r="M6482">
        <f t="shared" si="737"/>
        <v>0.21120853333333334</v>
      </c>
      <c r="N6482" s="5">
        <v>464.53347475456002</v>
      </c>
      <c r="O6482" s="3">
        <v>16.156443054079947</v>
      </c>
      <c r="P6482" s="7">
        <v>3.4779932840397203E-2</v>
      </c>
      <c r="Q6482" s="9">
        <f t="shared" si="738"/>
        <v>15.996934497704917</v>
      </c>
      <c r="R6482" s="7">
        <f t="shared" si="739"/>
        <v>3.4436559186949926E-2</v>
      </c>
      <c r="S6482" t="s">
        <v>483</v>
      </c>
      <c r="T6482" t="s">
        <v>581</v>
      </c>
      <c r="U6482">
        <v>61</v>
      </c>
      <c r="V6482">
        <f t="shared" si="733"/>
        <v>18.5928</v>
      </c>
      <c r="W6482">
        <f t="shared" si="734"/>
        <v>492.83993788055699</v>
      </c>
      <c r="X6482">
        <f t="shared" si="735"/>
        <v>236.76030615781957</v>
      </c>
    </row>
    <row r="6483" spans="1:24">
      <c r="A6483" t="s">
        <v>99</v>
      </c>
      <c r="B6483">
        <v>2006013</v>
      </c>
      <c r="C6483">
        <v>19</v>
      </c>
      <c r="D6483">
        <v>3</v>
      </c>
      <c r="E6483" s="28" t="s">
        <v>518</v>
      </c>
      <c r="F6483" t="s">
        <v>581</v>
      </c>
      <c r="G6483" t="s">
        <v>581</v>
      </c>
      <c r="H6483">
        <v>12</v>
      </c>
      <c r="I6483" s="3">
        <v>0.21333333333333335</v>
      </c>
      <c r="J6483">
        <v>17.152000000000001</v>
      </c>
      <c r="K6483">
        <f t="shared" si="736"/>
        <v>6.7</v>
      </c>
      <c r="L6483">
        <v>-1.66E-3</v>
      </c>
      <c r="M6483">
        <f t="shared" si="737"/>
        <v>0.21120853333333334</v>
      </c>
      <c r="N6483" s="5">
        <v>231.05714882805762</v>
      </c>
      <c r="O6483" s="3">
        <v>11.352403349503994</v>
      </c>
      <c r="P6483" s="7">
        <v>4.9132447998620224E-2</v>
      </c>
      <c r="Q6483" s="9">
        <f t="shared" si="738"/>
        <v>11.240743104283656</v>
      </c>
      <c r="R6483" s="7">
        <f t="shared" si="739"/>
        <v>4.864918987054806E-2</v>
      </c>
      <c r="S6483" t="s">
        <v>483</v>
      </c>
      <c r="T6483" t="s">
        <v>581</v>
      </c>
      <c r="U6483">
        <v>56</v>
      </c>
      <c r="V6483">
        <f t="shared" si="733"/>
        <v>17.0688</v>
      </c>
      <c r="W6483">
        <f t="shared" si="734"/>
        <v>212.03305872720986</v>
      </c>
      <c r="X6483">
        <f t="shared" si="735"/>
        <v>101.86068141255161</v>
      </c>
    </row>
    <row r="6484" spans="1:24">
      <c r="A6484" t="s">
        <v>123</v>
      </c>
      <c r="B6484">
        <v>2014025</v>
      </c>
      <c r="C6484">
        <v>15</v>
      </c>
      <c r="D6484">
        <v>3</v>
      </c>
      <c r="E6484" s="28" t="s">
        <v>518</v>
      </c>
      <c r="F6484" t="s">
        <v>581</v>
      </c>
      <c r="G6484" t="s">
        <v>581</v>
      </c>
      <c r="H6484">
        <v>12</v>
      </c>
      <c r="I6484" s="3">
        <v>0.21333333333333335</v>
      </c>
      <c r="J6484">
        <v>32.256</v>
      </c>
      <c r="K6484">
        <f t="shared" si="736"/>
        <v>12.6</v>
      </c>
      <c r="L6484">
        <v>-1.66E-3</v>
      </c>
      <c r="M6484">
        <f t="shared" si="737"/>
        <v>0.21120853333333334</v>
      </c>
      <c r="N6484" s="5">
        <v>817.16714074275842</v>
      </c>
      <c r="O6484" s="3">
        <v>21.475201298431969</v>
      </c>
      <c r="P6484" s="7">
        <v>2.6280059767102522E-2</v>
      </c>
      <c r="Q6484" s="9">
        <f t="shared" si="738"/>
        <v>21.262717826135706</v>
      </c>
      <c r="R6484" s="7">
        <f t="shared" si="739"/>
        <v>2.6020035273088816E-2</v>
      </c>
      <c r="S6484" t="s">
        <v>481</v>
      </c>
      <c r="T6484" t="s">
        <v>581</v>
      </c>
      <c r="U6484">
        <v>90</v>
      </c>
      <c r="V6484">
        <f t="shared" si="733"/>
        <v>27.432000000000002</v>
      </c>
      <c r="W6484">
        <f t="shared" si="734"/>
        <v>1122.445406396947</v>
      </c>
      <c r="X6484">
        <f t="shared" si="735"/>
        <v>539.22277323309333</v>
      </c>
    </row>
    <row r="6485" spans="1:24">
      <c r="A6485" t="s">
        <v>123</v>
      </c>
      <c r="B6485">
        <v>2014025</v>
      </c>
      <c r="C6485">
        <v>25</v>
      </c>
      <c r="D6485">
        <v>1</v>
      </c>
      <c r="E6485" s="28" t="s">
        <v>518</v>
      </c>
      <c r="F6485" t="s">
        <v>581</v>
      </c>
      <c r="G6485" t="s">
        <v>581</v>
      </c>
      <c r="H6485">
        <v>12</v>
      </c>
      <c r="I6485" s="3">
        <v>0.21333333333333335</v>
      </c>
      <c r="J6485">
        <v>39.68</v>
      </c>
      <c r="K6485">
        <f t="shared" si="736"/>
        <v>15.5</v>
      </c>
      <c r="L6485">
        <v>-1.66E-3</v>
      </c>
      <c r="M6485">
        <f t="shared" si="737"/>
        <v>0.21120853333333334</v>
      </c>
      <c r="N6485" s="5">
        <v>1236.6112721305601</v>
      </c>
      <c r="O6485" s="3">
        <v>26.450813849600245</v>
      </c>
      <c r="P6485" s="7">
        <v>2.1389756381589568E-2</v>
      </c>
      <c r="Q6485" s="9">
        <f t="shared" si="738"/>
        <v>26.188773197893539</v>
      </c>
      <c r="R6485" s="7">
        <f t="shared" si="739"/>
        <v>2.1177854179489121E-2</v>
      </c>
      <c r="S6485" t="s">
        <v>483</v>
      </c>
      <c r="T6485" t="s">
        <v>491</v>
      </c>
      <c r="U6485">
        <v>82</v>
      </c>
      <c r="V6485">
        <f t="shared" si="733"/>
        <v>24.993600000000001</v>
      </c>
      <c r="W6485">
        <f t="shared" si="734"/>
        <v>1737.5309054755021</v>
      </c>
      <c r="X6485">
        <f t="shared" si="735"/>
        <v>834.70984699043117</v>
      </c>
    </row>
    <row r="6486" spans="1:24">
      <c r="A6486" t="s">
        <v>86</v>
      </c>
      <c r="B6486">
        <v>2006013</v>
      </c>
      <c r="C6486">
        <v>3</v>
      </c>
      <c r="D6486">
        <v>1</v>
      </c>
      <c r="E6486" s="28" t="s">
        <v>518</v>
      </c>
      <c r="F6486" t="s">
        <v>581</v>
      </c>
      <c r="G6486" t="s">
        <v>581</v>
      </c>
      <c r="H6486">
        <v>21</v>
      </c>
      <c r="I6486" s="3">
        <v>0.1219047619047619</v>
      </c>
      <c r="J6486">
        <v>14.335999999999999</v>
      </c>
      <c r="K6486">
        <f t="shared" si="736"/>
        <v>5.6</v>
      </c>
      <c r="L6486">
        <v>-1.66E-3</v>
      </c>
      <c r="M6486">
        <f t="shared" si="737"/>
        <v>0.11977996190476191</v>
      </c>
      <c r="N6486" s="5">
        <v>161.41573150474235</v>
      </c>
      <c r="O6486" s="3">
        <v>5.443644602075441</v>
      </c>
      <c r="P6486" s="7">
        <v>3.3724374640123032E-2</v>
      </c>
      <c r="Q6486" s="9">
        <f t="shared" si="738"/>
        <v>5.3495613534372115</v>
      </c>
      <c r="R6486" s="7">
        <f t="shared" si="739"/>
        <v>3.3141511695097964E-2</v>
      </c>
      <c r="S6486" t="s">
        <v>483</v>
      </c>
      <c r="T6486" t="s">
        <v>581</v>
      </c>
      <c r="U6486">
        <v>61</v>
      </c>
      <c r="V6486">
        <f t="shared" si="733"/>
        <v>18.5928</v>
      </c>
      <c r="W6486">
        <f t="shared" si="734"/>
        <v>145.56244847093922</v>
      </c>
      <c r="X6486">
        <f t="shared" si="735"/>
        <v>69.9282002454392</v>
      </c>
    </row>
    <row r="6487" spans="1:24">
      <c r="A6487" t="s">
        <v>86</v>
      </c>
      <c r="B6487">
        <v>2006013</v>
      </c>
      <c r="C6487">
        <v>3</v>
      </c>
      <c r="D6487">
        <v>3</v>
      </c>
      <c r="E6487" s="28" t="s">
        <v>518</v>
      </c>
      <c r="F6487" t="s">
        <v>581</v>
      </c>
      <c r="G6487" t="s">
        <v>581</v>
      </c>
      <c r="H6487">
        <v>21</v>
      </c>
      <c r="I6487" s="3">
        <v>0.1219047619047619</v>
      </c>
      <c r="J6487">
        <v>14.592000000000001</v>
      </c>
      <c r="K6487">
        <f t="shared" si="736"/>
        <v>5.7</v>
      </c>
      <c r="L6487">
        <v>-1.66E-3</v>
      </c>
      <c r="M6487">
        <f t="shared" si="737"/>
        <v>0.11977996190476191</v>
      </c>
      <c r="N6487" s="5">
        <v>167.23205091164161</v>
      </c>
      <c r="O6487" s="3">
        <v>5.5416862286994455</v>
      </c>
      <c r="P6487" s="7">
        <v>3.3137704157126191E-2</v>
      </c>
      <c r="Q6487" s="9">
        <f t="shared" si="738"/>
        <v>5.4458941129759744</v>
      </c>
      <c r="R6487" s="7">
        <f t="shared" si="739"/>
        <v>3.2564894607752887E-2</v>
      </c>
      <c r="S6487" t="s">
        <v>483</v>
      </c>
      <c r="T6487" t="s">
        <v>581</v>
      </c>
      <c r="U6487">
        <v>59</v>
      </c>
      <c r="V6487">
        <f t="shared" si="733"/>
        <v>17.9832</v>
      </c>
      <c r="W6487">
        <f t="shared" si="734"/>
        <v>149.41891646552131</v>
      </c>
      <c r="X6487">
        <f t="shared" si="735"/>
        <v>71.780847470036434</v>
      </c>
    </row>
    <row r="6488" spans="1:24">
      <c r="A6488" t="s">
        <v>86</v>
      </c>
      <c r="B6488">
        <v>2014025</v>
      </c>
      <c r="C6488">
        <v>3</v>
      </c>
      <c r="D6488">
        <v>1</v>
      </c>
      <c r="E6488" s="28" t="s">
        <v>518</v>
      </c>
      <c r="F6488" t="s">
        <v>581</v>
      </c>
      <c r="G6488" t="s">
        <v>581</v>
      </c>
      <c r="H6488">
        <v>11</v>
      </c>
      <c r="I6488" s="3">
        <v>0.23272727272727273</v>
      </c>
      <c r="J6488">
        <v>27.904</v>
      </c>
      <c r="K6488">
        <f t="shared" si="736"/>
        <v>10.9</v>
      </c>
      <c r="L6488">
        <v>-1.66E-3</v>
      </c>
      <c r="M6488">
        <f t="shared" si="737"/>
        <v>0.23060247272727272</v>
      </c>
      <c r="N6488" s="5">
        <v>611.53708737495037</v>
      </c>
      <c r="O6488" s="3">
        <v>20.231416323757404</v>
      </c>
      <c r="P6488" s="7">
        <v>3.3082893485007821E-2</v>
      </c>
      <c r="Q6488" s="9">
        <f t="shared" si="738"/>
        <v>20.048242504198093</v>
      </c>
      <c r="R6488" s="7">
        <f t="shared" si="739"/>
        <v>3.2783363295685056E-2</v>
      </c>
      <c r="S6488" t="s">
        <v>481</v>
      </c>
      <c r="T6488" t="s">
        <v>487</v>
      </c>
      <c r="U6488">
        <v>70</v>
      </c>
      <c r="V6488">
        <f t="shared" ref="V6488:V6550" si="740">U6488*0.3048</f>
        <v>21.336000000000002</v>
      </c>
      <c r="W6488">
        <f t="shared" si="734"/>
        <v>719.14180374855459</v>
      </c>
      <c r="X6488">
        <f t="shared" si="735"/>
        <v>345.47572252080562</v>
      </c>
    </row>
    <row r="6489" spans="1:24">
      <c r="A6489" t="s">
        <v>108</v>
      </c>
      <c r="B6489">
        <v>2014025</v>
      </c>
      <c r="C6489">
        <v>9</v>
      </c>
      <c r="D6489">
        <v>1</v>
      </c>
      <c r="E6489" s="28" t="s">
        <v>518</v>
      </c>
      <c r="F6489" t="s">
        <v>581</v>
      </c>
      <c r="G6489" t="s">
        <v>581</v>
      </c>
      <c r="H6489">
        <v>19</v>
      </c>
      <c r="I6489" s="3">
        <v>0.13473684210526315</v>
      </c>
      <c r="J6489">
        <v>22.015999999999998</v>
      </c>
      <c r="K6489">
        <f t="shared" si="736"/>
        <v>8.6</v>
      </c>
      <c r="L6489">
        <v>-1.66E-3</v>
      </c>
      <c r="M6489">
        <f t="shared" si="737"/>
        <v>0.13261204210526314</v>
      </c>
      <c r="N6489" s="5">
        <v>380.68582595952637</v>
      </c>
      <c r="O6489" s="3">
        <v>9.2620820897089331</v>
      </c>
      <c r="P6489" s="7">
        <v>2.4329989345843562E-2</v>
      </c>
      <c r="Q6489" s="9">
        <f t="shared" si="738"/>
        <v>9.1169041293921609</v>
      </c>
      <c r="R6489" s="7">
        <f t="shared" si="739"/>
        <v>2.3948630360515311E-2</v>
      </c>
      <c r="S6489" t="s">
        <v>483</v>
      </c>
      <c r="T6489" t="s">
        <v>581</v>
      </c>
      <c r="U6489">
        <v>75</v>
      </c>
      <c r="V6489">
        <f t="shared" si="740"/>
        <v>22.86</v>
      </c>
      <c r="W6489">
        <f t="shared" si="734"/>
        <v>429.0552300955145</v>
      </c>
      <c r="X6489">
        <f t="shared" si="735"/>
        <v>206.11813253788517</v>
      </c>
    </row>
    <row r="6490" spans="1:24">
      <c r="A6490" t="s">
        <v>108</v>
      </c>
      <c r="B6490">
        <v>2014025</v>
      </c>
      <c r="C6490">
        <v>13</v>
      </c>
      <c r="D6490">
        <v>3</v>
      </c>
      <c r="E6490" s="28" t="s">
        <v>518</v>
      </c>
      <c r="F6490" t="s">
        <v>581</v>
      </c>
      <c r="G6490" t="s">
        <v>581</v>
      </c>
      <c r="H6490">
        <v>9</v>
      </c>
      <c r="I6490" s="3">
        <v>0.28444444444444444</v>
      </c>
      <c r="J6490">
        <v>28.928000000000001</v>
      </c>
      <c r="K6490">
        <f t="shared" si="736"/>
        <v>11.3</v>
      </c>
      <c r="L6490">
        <v>-1.66E-3</v>
      </c>
      <c r="M6490">
        <f t="shared" si="737"/>
        <v>0.28231964444444446</v>
      </c>
      <c r="N6490" s="5">
        <v>657.24409297960972</v>
      </c>
      <c r="O6490" s="3">
        <v>25.59612689157689</v>
      </c>
      <c r="P6490" s="7">
        <v>3.894462828191745E-2</v>
      </c>
      <c r="Q6490" s="9">
        <f t="shared" si="738"/>
        <v>25.406807975253042</v>
      </c>
      <c r="R6490" s="7">
        <f t="shared" si="739"/>
        <v>3.8656578654167169E-2</v>
      </c>
      <c r="S6490" t="s">
        <v>483</v>
      </c>
      <c r="T6490" t="s">
        <v>581</v>
      </c>
      <c r="U6490">
        <v>60</v>
      </c>
      <c r="V6490">
        <f t="shared" si="740"/>
        <v>18.288</v>
      </c>
      <c r="W6490">
        <f t="shared" si="734"/>
        <v>730.17036945006964</v>
      </c>
      <c r="X6490">
        <f t="shared" si="735"/>
        <v>350.77384548381343</v>
      </c>
    </row>
    <row r="6491" spans="1:24">
      <c r="A6491" t="s">
        <v>108</v>
      </c>
      <c r="B6491">
        <v>2014025</v>
      </c>
      <c r="C6491">
        <v>17</v>
      </c>
      <c r="D6491">
        <v>1</v>
      </c>
      <c r="E6491" s="28" t="s">
        <v>518</v>
      </c>
      <c r="F6491" t="s">
        <v>581</v>
      </c>
      <c r="G6491" t="s">
        <v>581</v>
      </c>
      <c r="H6491">
        <v>14</v>
      </c>
      <c r="I6491" s="3">
        <v>0.18285714285714286</v>
      </c>
      <c r="J6491">
        <v>28.928000000000001</v>
      </c>
      <c r="K6491">
        <f t="shared" si="736"/>
        <v>11.3</v>
      </c>
      <c r="L6491">
        <v>-1.66E-3</v>
      </c>
      <c r="M6491">
        <f t="shared" si="737"/>
        <v>0.18073234285714285</v>
      </c>
      <c r="N6491" s="5">
        <v>657.24409297960972</v>
      </c>
      <c r="O6491" s="3">
        <v>16.513011112813761</v>
      </c>
      <c r="P6491" s="7">
        <v>2.5124624609332256E-2</v>
      </c>
      <c r="Q6491" s="9">
        <f t="shared" si="738"/>
        <v>16.322336098572112</v>
      </c>
      <c r="R6491" s="7">
        <f t="shared" si="739"/>
        <v>2.4834511672177928E-2</v>
      </c>
      <c r="S6491" t="s">
        <v>483</v>
      </c>
      <c r="T6491" t="s">
        <v>490</v>
      </c>
      <c r="U6491">
        <v>83</v>
      </c>
      <c r="V6491">
        <f t="shared" si="740"/>
        <v>25.298400000000001</v>
      </c>
      <c r="W6491">
        <f t="shared" ref="W6491:W6553" si="741">0.44636954*POWER(K6491,2.30751392)*POWER(U6491,0.44075918)</f>
        <v>842.44004853178717</v>
      </c>
      <c r="X6491">
        <f t="shared" ref="X6491:X6553" si="742">W6491*0.4804</f>
        <v>404.70819931467054</v>
      </c>
    </row>
    <row r="6492" spans="1:24">
      <c r="A6492" t="s">
        <v>108</v>
      </c>
      <c r="B6492">
        <v>2014025</v>
      </c>
      <c r="C6492">
        <v>19</v>
      </c>
      <c r="D6492">
        <v>1</v>
      </c>
      <c r="E6492" s="28" t="s">
        <v>518</v>
      </c>
      <c r="F6492" t="s">
        <v>581</v>
      </c>
      <c r="G6492" t="s">
        <v>581</v>
      </c>
      <c r="H6492">
        <v>14</v>
      </c>
      <c r="I6492" s="3">
        <v>0.18285714285714286</v>
      </c>
      <c r="J6492">
        <v>20.736000000000001</v>
      </c>
      <c r="K6492">
        <f t="shared" si="736"/>
        <v>8.1</v>
      </c>
      <c r="L6492">
        <v>-1.66E-3</v>
      </c>
      <c r="M6492">
        <f t="shared" si="737"/>
        <v>0.18073234285714285</v>
      </c>
      <c r="N6492" s="5">
        <v>337.7068285722624</v>
      </c>
      <c r="O6492" s="3">
        <v>11.807013034861722</v>
      </c>
      <c r="P6492" s="7">
        <v>3.4962316529928449E-2</v>
      </c>
      <c r="Q6492" s="9">
        <f t="shared" si="738"/>
        <v>11.671021792313876</v>
      </c>
      <c r="R6492" s="7">
        <f t="shared" si="739"/>
        <v>3.4559626293776631E-2</v>
      </c>
      <c r="S6492" t="s">
        <v>482</v>
      </c>
      <c r="T6492" t="s">
        <v>581</v>
      </c>
      <c r="U6492">
        <v>61</v>
      </c>
      <c r="V6492">
        <f t="shared" si="740"/>
        <v>18.5928</v>
      </c>
      <c r="W6492">
        <f t="shared" si="741"/>
        <v>341.14333612814897</v>
      </c>
      <c r="X6492">
        <f t="shared" si="742"/>
        <v>163.88525867596277</v>
      </c>
    </row>
    <row r="6493" spans="1:24">
      <c r="A6493" t="s">
        <v>108</v>
      </c>
      <c r="B6493">
        <v>2014025</v>
      </c>
      <c r="C6493">
        <v>27</v>
      </c>
      <c r="D6493">
        <v>1</v>
      </c>
      <c r="E6493" s="28" t="s">
        <v>518</v>
      </c>
      <c r="F6493" t="s">
        <v>581</v>
      </c>
      <c r="G6493" t="s">
        <v>581</v>
      </c>
      <c r="H6493">
        <v>11</v>
      </c>
      <c r="I6493" s="3">
        <v>0.23272727272727273</v>
      </c>
      <c r="J6493">
        <v>29.695999999999998</v>
      </c>
      <c r="K6493">
        <f t="shared" si="736"/>
        <v>11.6</v>
      </c>
      <c r="L6493">
        <v>-1.66E-3</v>
      </c>
      <c r="M6493">
        <f t="shared" si="737"/>
        <v>0.23060247272727272</v>
      </c>
      <c r="N6493" s="5">
        <v>692.60525609943033</v>
      </c>
      <c r="O6493" s="3">
        <v>21.541608970459954</v>
      </c>
      <c r="P6493" s="7">
        <v>3.110228919107054E-2</v>
      </c>
      <c r="Q6493" s="9">
        <f t="shared" si="738"/>
        <v>21.346473071374206</v>
      </c>
      <c r="R6493" s="7">
        <f t="shared" si="739"/>
        <v>3.0820547322427061E-2</v>
      </c>
      <c r="S6493" t="s">
        <v>481</v>
      </c>
      <c r="T6493" t="s">
        <v>581</v>
      </c>
      <c r="U6493">
        <v>76</v>
      </c>
      <c r="V6493">
        <f t="shared" si="740"/>
        <v>23.1648</v>
      </c>
      <c r="W6493">
        <f t="shared" si="741"/>
        <v>860.85902133841694</v>
      </c>
      <c r="X6493">
        <f t="shared" si="742"/>
        <v>413.55667385097547</v>
      </c>
    </row>
    <row r="6494" spans="1:24">
      <c r="A6494" t="s">
        <v>108</v>
      </c>
      <c r="B6494">
        <v>2014025</v>
      </c>
      <c r="C6494">
        <v>29</v>
      </c>
      <c r="D6494">
        <v>1</v>
      </c>
      <c r="E6494" s="28" t="s">
        <v>518</v>
      </c>
      <c r="F6494" t="s">
        <v>581</v>
      </c>
      <c r="G6494" t="s">
        <v>581</v>
      </c>
      <c r="H6494">
        <v>11</v>
      </c>
      <c r="I6494" s="3">
        <v>0.23272727272727273</v>
      </c>
      <c r="J6494">
        <v>25.6</v>
      </c>
      <c r="K6494">
        <f t="shared" si="736"/>
        <v>10</v>
      </c>
      <c r="L6494">
        <v>-1.66E-3</v>
      </c>
      <c r="M6494">
        <f t="shared" si="737"/>
        <v>0.23060247272727272</v>
      </c>
      <c r="N6494" s="5">
        <v>514.71853158400006</v>
      </c>
      <c r="O6494" s="3">
        <v>18.546882920854216</v>
      </c>
      <c r="P6494" s="7">
        <v>3.6033058424723603E-2</v>
      </c>
      <c r="Q6494" s="9">
        <f t="shared" si="738"/>
        <v>18.379088917828796</v>
      </c>
      <c r="R6494" s="7">
        <f t="shared" si="739"/>
        <v>3.5707066658876262E-2</v>
      </c>
      <c r="S6494" t="s">
        <v>481</v>
      </c>
      <c r="T6494" t="s">
        <v>581</v>
      </c>
      <c r="U6494">
        <v>71</v>
      </c>
      <c r="V6494">
        <f t="shared" si="740"/>
        <v>21.640800000000002</v>
      </c>
      <c r="W6494">
        <f t="shared" si="741"/>
        <v>593.15416283515333</v>
      </c>
      <c r="X6494">
        <f t="shared" si="742"/>
        <v>284.95125982600763</v>
      </c>
    </row>
    <row r="6495" spans="1:24">
      <c r="A6495" t="s">
        <v>87</v>
      </c>
      <c r="B6495">
        <v>2006013</v>
      </c>
      <c r="C6495">
        <v>12</v>
      </c>
      <c r="D6495">
        <v>1</v>
      </c>
      <c r="E6495" s="28" t="s">
        <v>518</v>
      </c>
      <c r="F6495" t="s">
        <v>581</v>
      </c>
      <c r="G6495" t="s">
        <v>581</v>
      </c>
      <c r="H6495">
        <v>12</v>
      </c>
      <c r="I6495" s="3">
        <v>0.21333333333333335</v>
      </c>
      <c r="J6495">
        <v>14.592000000000001</v>
      </c>
      <c r="K6495">
        <f t="shared" si="736"/>
        <v>5.7</v>
      </c>
      <c r="L6495">
        <v>-1.66E-3</v>
      </c>
      <c r="M6495">
        <f t="shared" si="737"/>
        <v>0.21120853333333334</v>
      </c>
      <c r="N6495" s="5">
        <v>167.23205091164161</v>
      </c>
      <c r="O6495" s="3">
        <v>9.6366748835839822</v>
      </c>
      <c r="P6495" s="7">
        <v>5.7624569160343531E-2</v>
      </c>
      <c r="Q6495" s="9">
        <f t="shared" si="738"/>
        <v>9.5421033209188337</v>
      </c>
      <c r="R6495" s="7">
        <f t="shared" si="739"/>
        <v>5.705905817037716E-2</v>
      </c>
      <c r="S6495" t="s">
        <v>483</v>
      </c>
      <c r="T6495" t="s">
        <v>581</v>
      </c>
      <c r="U6495">
        <v>49</v>
      </c>
      <c r="V6495">
        <f t="shared" si="740"/>
        <v>14.9352</v>
      </c>
      <c r="W6495">
        <f t="shared" si="741"/>
        <v>137.67520773486785</v>
      </c>
      <c r="X6495">
        <f t="shared" si="742"/>
        <v>66.139169795830512</v>
      </c>
    </row>
    <row r="6496" spans="1:24">
      <c r="A6496" t="s">
        <v>87</v>
      </c>
      <c r="B6496">
        <v>2006013</v>
      </c>
      <c r="C6496">
        <v>13</v>
      </c>
      <c r="D6496">
        <v>3</v>
      </c>
      <c r="E6496" s="28" t="s">
        <v>518</v>
      </c>
      <c r="F6496" t="s">
        <v>581</v>
      </c>
      <c r="G6496" t="s">
        <v>581</v>
      </c>
      <c r="H6496">
        <v>12</v>
      </c>
      <c r="I6496" s="3">
        <v>0.21333333333333335</v>
      </c>
      <c r="J6496">
        <v>32.512</v>
      </c>
      <c r="K6496">
        <f t="shared" si="736"/>
        <v>12.7</v>
      </c>
      <c r="L6496">
        <v>-1.66E-3</v>
      </c>
      <c r="M6496">
        <f t="shared" si="737"/>
        <v>0.21120853333333334</v>
      </c>
      <c r="N6496" s="5">
        <v>830.18951959183357</v>
      </c>
      <c r="O6496" s="3">
        <v>21.646774145024199</v>
      </c>
      <c r="P6496" s="7">
        <v>2.6074497008426383E-2</v>
      </c>
      <c r="Q6496" s="9">
        <f t="shared" si="738"/>
        <v>21.432581804472097</v>
      </c>
      <c r="R6496" s="7">
        <f t="shared" si="739"/>
        <v>2.5816492859376882E-2</v>
      </c>
      <c r="S6496" t="s">
        <v>481</v>
      </c>
      <c r="T6496" t="s">
        <v>581</v>
      </c>
      <c r="U6496">
        <v>74</v>
      </c>
      <c r="V6496">
        <f t="shared" si="740"/>
        <v>22.555200000000003</v>
      </c>
      <c r="W6496">
        <f t="shared" si="741"/>
        <v>1048.6197715581561</v>
      </c>
      <c r="X6496">
        <f t="shared" si="742"/>
        <v>503.75693825653821</v>
      </c>
    </row>
    <row r="6497" spans="1:24">
      <c r="A6497" t="s">
        <v>112</v>
      </c>
      <c r="B6497">
        <v>2006013</v>
      </c>
      <c r="C6497">
        <v>6</v>
      </c>
      <c r="D6497">
        <v>1</v>
      </c>
      <c r="E6497" s="28" t="s">
        <v>518</v>
      </c>
      <c r="F6497" t="s">
        <v>581</v>
      </c>
      <c r="G6497" t="s">
        <v>581</v>
      </c>
      <c r="H6497">
        <v>9</v>
      </c>
      <c r="I6497" s="3">
        <v>0.28444444444444444</v>
      </c>
      <c r="J6497">
        <v>22.784000000000002</v>
      </c>
      <c r="K6497">
        <f t="shared" si="736"/>
        <v>8.9</v>
      </c>
      <c r="L6497">
        <v>-1.66E-3</v>
      </c>
      <c r="M6497">
        <f t="shared" si="737"/>
        <v>0.28231964444444446</v>
      </c>
      <c r="N6497" s="5">
        <v>407.70854886768649</v>
      </c>
      <c r="O6497" s="3">
        <v>20.105795800632862</v>
      </c>
      <c r="P6497" s="7">
        <v>4.9314138387512176E-2</v>
      </c>
      <c r="Q6497" s="9">
        <f t="shared" si="738"/>
        <v>19.957489744286971</v>
      </c>
      <c r="R6497" s="7">
        <f t="shared" si="739"/>
        <v>4.89503833061979E-2</v>
      </c>
      <c r="S6497" t="s">
        <v>483</v>
      </c>
      <c r="T6497" t="s">
        <v>581</v>
      </c>
      <c r="U6497">
        <v>63</v>
      </c>
      <c r="V6497">
        <f t="shared" si="740"/>
        <v>19.202400000000001</v>
      </c>
      <c r="W6497">
        <f t="shared" si="741"/>
        <v>430.03229500518813</v>
      </c>
      <c r="X6497">
        <f t="shared" si="742"/>
        <v>206.58751452049236</v>
      </c>
    </row>
    <row r="6498" spans="1:24">
      <c r="A6498" t="s">
        <v>102</v>
      </c>
      <c r="B6498">
        <v>2014025</v>
      </c>
      <c r="C6498">
        <v>1</v>
      </c>
      <c r="D6498">
        <v>1</v>
      </c>
      <c r="E6498" s="28" t="s">
        <v>518</v>
      </c>
      <c r="F6498" t="s">
        <v>581</v>
      </c>
      <c r="G6498" t="s">
        <v>581</v>
      </c>
      <c r="H6498">
        <v>23</v>
      </c>
      <c r="I6498" s="3">
        <v>0.11130434782608696</v>
      </c>
      <c r="J6498">
        <v>18.687999999999999</v>
      </c>
      <c r="K6498">
        <f t="shared" si="736"/>
        <v>7.3</v>
      </c>
      <c r="L6498">
        <v>-1.66E-3</v>
      </c>
      <c r="M6498">
        <f t="shared" si="737"/>
        <v>0.10917954782608696</v>
      </c>
      <c r="N6498" s="5">
        <v>274.29350548111358</v>
      </c>
      <c r="O6498" s="3">
        <v>6.4957674320313181</v>
      </c>
      <c r="P6498" s="7">
        <v>2.3681812737919829E-2</v>
      </c>
      <c r="Q6498" s="9">
        <f t="shared" si="738"/>
        <v>6.3724919317710826</v>
      </c>
      <c r="R6498" s="7">
        <f t="shared" si="739"/>
        <v>2.3232383576102786E-2</v>
      </c>
      <c r="S6498" t="s">
        <v>482</v>
      </c>
      <c r="T6498" t="s">
        <v>581</v>
      </c>
      <c r="U6498">
        <v>64</v>
      </c>
      <c r="V6498">
        <f t="shared" si="740"/>
        <v>19.507200000000001</v>
      </c>
      <c r="W6498">
        <f t="shared" si="741"/>
        <v>274.10343142336887</v>
      </c>
      <c r="X6498">
        <f t="shared" si="742"/>
        <v>131.67928845578641</v>
      </c>
    </row>
    <row r="6499" spans="1:24">
      <c r="A6499" t="s">
        <v>102</v>
      </c>
      <c r="B6499">
        <v>2014025</v>
      </c>
      <c r="C6499">
        <v>1</v>
      </c>
      <c r="D6499">
        <v>3</v>
      </c>
      <c r="E6499" s="28" t="s">
        <v>518</v>
      </c>
      <c r="F6499" t="s">
        <v>581</v>
      </c>
      <c r="G6499" t="s">
        <v>581</v>
      </c>
      <c r="H6499">
        <v>14</v>
      </c>
      <c r="I6499" s="3">
        <v>0.18285714285714286</v>
      </c>
      <c r="J6499">
        <v>26.111999999999998</v>
      </c>
      <c r="K6499">
        <f t="shared" si="736"/>
        <v>10.199999999999999</v>
      </c>
      <c r="L6499">
        <v>-1.66E-3</v>
      </c>
      <c r="M6499">
        <f t="shared" si="737"/>
        <v>0.18073234285714285</v>
      </c>
      <c r="N6499" s="5">
        <v>535.51316025999358</v>
      </c>
      <c r="O6499" s="3">
        <v>14.895324273517685</v>
      </c>
      <c r="P6499" s="7">
        <v>2.7815048030352701E-2</v>
      </c>
      <c r="Q6499" s="9">
        <f t="shared" si="738"/>
        <v>14.723446805795843</v>
      </c>
      <c r="R6499" s="7">
        <f t="shared" si="739"/>
        <v>2.7494089591836652E-2</v>
      </c>
      <c r="S6499" t="s">
        <v>483</v>
      </c>
      <c r="T6499" t="s">
        <v>581</v>
      </c>
      <c r="U6499">
        <v>78</v>
      </c>
      <c r="V6499">
        <f t="shared" si="740"/>
        <v>23.7744</v>
      </c>
      <c r="W6499">
        <f t="shared" si="741"/>
        <v>647.15983045053031</v>
      </c>
      <c r="X6499">
        <f t="shared" si="742"/>
        <v>310.89558254843473</v>
      </c>
    </row>
    <row r="6500" spans="1:24">
      <c r="A6500" t="s">
        <v>98</v>
      </c>
      <c r="B6500">
        <v>2014025</v>
      </c>
      <c r="C6500">
        <v>2</v>
      </c>
      <c r="D6500">
        <v>1</v>
      </c>
      <c r="E6500" s="28" t="s">
        <v>518</v>
      </c>
      <c r="F6500" t="s">
        <v>581</v>
      </c>
      <c r="G6500" t="s">
        <v>581</v>
      </c>
      <c r="H6500">
        <v>19</v>
      </c>
      <c r="I6500" s="3">
        <v>0.13473684210526315</v>
      </c>
      <c r="J6500">
        <v>16.64</v>
      </c>
      <c r="K6500">
        <f t="shared" si="736"/>
        <v>6.5</v>
      </c>
      <c r="L6500">
        <v>-1.66E-3</v>
      </c>
      <c r="M6500">
        <f t="shared" si="737"/>
        <v>0.13261204210526314</v>
      </c>
      <c r="N6500" s="5">
        <v>217.46857959424</v>
      </c>
      <c r="O6500" s="3">
        <v>6.9864843349097576</v>
      </c>
      <c r="P6500" s="7">
        <v>3.2126408090517575E-2</v>
      </c>
      <c r="Q6500" s="9">
        <f t="shared" si="738"/>
        <v>6.8771925868323338</v>
      </c>
      <c r="R6500" s="7">
        <f t="shared" si="739"/>
        <v>3.1623844693628958E-2</v>
      </c>
      <c r="S6500" t="s">
        <v>483</v>
      </c>
      <c r="T6500" t="s">
        <v>581</v>
      </c>
      <c r="U6500">
        <v>74</v>
      </c>
      <c r="V6500">
        <f t="shared" si="740"/>
        <v>22.555200000000003</v>
      </c>
      <c r="W6500">
        <f t="shared" si="741"/>
        <v>223.55504605971203</v>
      </c>
      <c r="X6500">
        <f t="shared" si="742"/>
        <v>107.39584412708565</v>
      </c>
    </row>
    <row r="6501" spans="1:24">
      <c r="A6501" t="s">
        <v>98</v>
      </c>
      <c r="B6501">
        <v>2014025</v>
      </c>
      <c r="C6501">
        <v>17</v>
      </c>
      <c r="D6501">
        <v>3</v>
      </c>
      <c r="E6501" s="28" t="s">
        <v>518</v>
      </c>
      <c r="F6501" t="s">
        <v>581</v>
      </c>
      <c r="G6501" t="s">
        <v>581</v>
      </c>
      <c r="H6501">
        <v>25</v>
      </c>
      <c r="I6501" s="3">
        <v>0.1024</v>
      </c>
      <c r="J6501">
        <v>26.624000000000002</v>
      </c>
      <c r="K6501">
        <f t="shared" si="736"/>
        <v>10.4</v>
      </c>
      <c r="L6501">
        <v>-1.66E-3</v>
      </c>
      <c r="M6501">
        <f t="shared" si="737"/>
        <v>0.10027520000000001</v>
      </c>
      <c r="N6501" s="5">
        <v>556.71956376125445</v>
      </c>
      <c r="O6501" s="3">
        <v>8.5319745153269331</v>
      </c>
      <c r="P6501" s="7">
        <v>1.5325444030894187E-2</v>
      </c>
      <c r="Q6501" s="9">
        <f t="shared" si="738"/>
        <v>8.3556052737871376</v>
      </c>
      <c r="R6501" s="7">
        <f t="shared" si="739"/>
        <v>1.5008643161982331E-2</v>
      </c>
      <c r="S6501" t="s">
        <v>483</v>
      </c>
      <c r="T6501" t="s">
        <v>490</v>
      </c>
      <c r="U6501">
        <v>76</v>
      </c>
      <c r="V6501">
        <f t="shared" si="740"/>
        <v>23.1648</v>
      </c>
      <c r="W6501">
        <f t="shared" si="741"/>
        <v>669.11227186561496</v>
      </c>
      <c r="X6501">
        <f t="shared" si="742"/>
        <v>321.44153540424145</v>
      </c>
    </row>
    <row r="6502" spans="1:24">
      <c r="A6502" t="s">
        <v>98</v>
      </c>
      <c r="B6502">
        <v>2014025</v>
      </c>
      <c r="C6502">
        <v>17</v>
      </c>
      <c r="D6502">
        <v>1</v>
      </c>
      <c r="E6502" s="28" t="s">
        <v>518</v>
      </c>
      <c r="F6502" t="s">
        <v>581</v>
      </c>
      <c r="G6502" t="s">
        <v>581</v>
      </c>
      <c r="H6502">
        <v>24</v>
      </c>
      <c r="I6502" s="3">
        <v>0.10666666666666667</v>
      </c>
      <c r="J6502">
        <v>33.536000000000001</v>
      </c>
      <c r="K6502">
        <f t="shared" si="736"/>
        <v>13.1</v>
      </c>
      <c r="L6502">
        <v>-1.66E-3</v>
      </c>
      <c r="M6502">
        <f t="shared" si="737"/>
        <v>0.10454186666666668</v>
      </c>
      <c r="N6502" s="5">
        <v>883.30847205130249</v>
      </c>
      <c r="O6502" s="3">
        <v>11.202277108735993</v>
      </c>
      <c r="P6502" s="7">
        <v>1.2682180079990635E-2</v>
      </c>
      <c r="Q6502" s="9">
        <f t="shared" si="738"/>
        <v>10.979825417710122</v>
      </c>
      <c r="R6502" s="7">
        <f t="shared" si="739"/>
        <v>1.2430340888966834E-2</v>
      </c>
      <c r="S6502" t="s">
        <v>481</v>
      </c>
      <c r="T6502" t="s">
        <v>581</v>
      </c>
      <c r="U6502">
        <v>81</v>
      </c>
      <c r="V6502">
        <f t="shared" si="740"/>
        <v>24.688800000000001</v>
      </c>
      <c r="W6502">
        <f t="shared" si="741"/>
        <v>1172.184326475309</v>
      </c>
      <c r="X6502">
        <f t="shared" si="742"/>
        <v>563.11735043873841</v>
      </c>
    </row>
    <row r="6503" spans="1:24">
      <c r="A6503" t="s">
        <v>103</v>
      </c>
      <c r="B6503">
        <v>2014025</v>
      </c>
      <c r="C6503">
        <v>1</v>
      </c>
      <c r="D6503">
        <v>1</v>
      </c>
      <c r="E6503" s="28" t="s">
        <v>518</v>
      </c>
      <c r="F6503" t="s">
        <v>581</v>
      </c>
      <c r="G6503" t="s">
        <v>581</v>
      </c>
      <c r="H6503">
        <v>23</v>
      </c>
      <c r="I6503" s="3">
        <v>0.11130434782608696</v>
      </c>
      <c r="J6503">
        <v>18.687999999999999</v>
      </c>
      <c r="K6503">
        <f t="shared" si="736"/>
        <v>7.3</v>
      </c>
      <c r="L6503">
        <v>-1.66E-3</v>
      </c>
      <c r="M6503">
        <f t="shared" si="737"/>
        <v>0.10917954782608696</v>
      </c>
      <c r="N6503" s="5">
        <v>274.29350548111358</v>
      </c>
      <c r="O6503" s="3">
        <v>6.4957674320313181</v>
      </c>
      <c r="P6503" s="7">
        <v>2.3681812737919829E-2</v>
      </c>
      <c r="Q6503" s="9">
        <f t="shared" si="738"/>
        <v>6.3724919317710826</v>
      </c>
      <c r="R6503" s="7">
        <f t="shared" si="739"/>
        <v>2.3232383576102786E-2</v>
      </c>
      <c r="S6503" t="s">
        <v>482</v>
      </c>
      <c r="T6503" t="s">
        <v>581</v>
      </c>
      <c r="U6503">
        <v>64</v>
      </c>
      <c r="V6503">
        <f t="shared" si="740"/>
        <v>19.507200000000001</v>
      </c>
      <c r="W6503">
        <f t="shared" si="741"/>
        <v>274.10343142336887</v>
      </c>
      <c r="X6503">
        <f t="shared" si="742"/>
        <v>131.67928845578641</v>
      </c>
    </row>
    <row r="6504" spans="1:24">
      <c r="A6504" t="s">
        <v>103</v>
      </c>
      <c r="B6504">
        <v>2014025</v>
      </c>
      <c r="C6504">
        <v>1</v>
      </c>
      <c r="D6504">
        <v>3</v>
      </c>
      <c r="E6504" s="28" t="s">
        <v>518</v>
      </c>
      <c r="F6504" t="s">
        <v>581</v>
      </c>
      <c r="G6504" t="s">
        <v>581</v>
      </c>
      <c r="H6504">
        <v>14</v>
      </c>
      <c r="I6504" s="3">
        <v>0.18285714285714286</v>
      </c>
      <c r="J6504">
        <v>26.111999999999998</v>
      </c>
      <c r="K6504">
        <f t="shared" si="736"/>
        <v>10.199999999999999</v>
      </c>
      <c r="L6504">
        <v>-1.66E-3</v>
      </c>
      <c r="M6504">
        <f t="shared" si="737"/>
        <v>0.18073234285714285</v>
      </c>
      <c r="N6504" s="5">
        <v>535.51316025999358</v>
      </c>
      <c r="O6504" s="3">
        <v>14.895324273517685</v>
      </c>
      <c r="P6504" s="7">
        <v>2.7815048030352701E-2</v>
      </c>
      <c r="Q6504" s="9">
        <f t="shared" si="738"/>
        <v>14.723446805795843</v>
      </c>
      <c r="R6504" s="7">
        <f t="shared" si="739"/>
        <v>2.7494089591836652E-2</v>
      </c>
      <c r="S6504" t="s">
        <v>483</v>
      </c>
      <c r="T6504" t="s">
        <v>581</v>
      </c>
      <c r="U6504">
        <v>78</v>
      </c>
      <c r="V6504">
        <f t="shared" si="740"/>
        <v>23.7744</v>
      </c>
      <c r="W6504">
        <f t="shared" si="741"/>
        <v>647.15983045053031</v>
      </c>
      <c r="X6504">
        <f t="shared" si="742"/>
        <v>310.89558254843473</v>
      </c>
    </row>
    <row r="6505" spans="1:24">
      <c r="A6505" t="s">
        <v>103</v>
      </c>
      <c r="B6505">
        <v>2014025</v>
      </c>
      <c r="C6505">
        <v>12</v>
      </c>
      <c r="D6505">
        <v>3</v>
      </c>
      <c r="E6505" s="28" t="s">
        <v>518</v>
      </c>
      <c r="F6505" t="s">
        <v>581</v>
      </c>
      <c r="G6505" t="s">
        <v>581</v>
      </c>
      <c r="H6505">
        <v>11</v>
      </c>
      <c r="I6505" s="3">
        <v>0.23272727272727273</v>
      </c>
      <c r="J6505">
        <v>24.064</v>
      </c>
      <c r="K6505">
        <f t="shared" si="736"/>
        <v>9.4</v>
      </c>
      <c r="L6505">
        <v>-1.66E-3</v>
      </c>
      <c r="M6505">
        <f t="shared" si="737"/>
        <v>0.23060247272727272</v>
      </c>
      <c r="N6505" s="5">
        <v>454.80529450762236</v>
      </c>
      <c r="O6505" s="3">
        <v>17.423860652252031</v>
      </c>
      <c r="P6505" s="7">
        <v>3.8310593264124837E-2</v>
      </c>
      <c r="Q6505" s="9">
        <f t="shared" si="738"/>
        <v>17.266319860249144</v>
      </c>
      <c r="R6505" s="7">
        <f t="shared" si="739"/>
        <v>3.7964201535828357E-2</v>
      </c>
      <c r="S6505" t="s">
        <v>483</v>
      </c>
      <c r="T6505" t="s">
        <v>581</v>
      </c>
      <c r="U6505">
        <v>70</v>
      </c>
      <c r="V6505">
        <f t="shared" si="740"/>
        <v>21.336000000000002</v>
      </c>
      <c r="W6505">
        <f t="shared" si="741"/>
        <v>511.02779025855506</v>
      </c>
      <c r="X6505">
        <f t="shared" si="742"/>
        <v>245.49775044020984</v>
      </c>
    </row>
    <row r="6506" spans="1:24">
      <c r="A6506" t="s">
        <v>103</v>
      </c>
      <c r="B6506">
        <v>2014025</v>
      </c>
      <c r="C6506">
        <v>16</v>
      </c>
      <c r="D6506">
        <v>1</v>
      </c>
      <c r="E6506" s="28" t="s">
        <v>518</v>
      </c>
      <c r="F6506" t="s">
        <v>581</v>
      </c>
      <c r="G6506" t="s">
        <v>581</v>
      </c>
      <c r="H6506">
        <v>12</v>
      </c>
      <c r="I6506" s="3">
        <v>0.21333333333333335</v>
      </c>
      <c r="J6506">
        <v>25.6</v>
      </c>
      <c r="K6506">
        <f t="shared" si="736"/>
        <v>10</v>
      </c>
      <c r="L6506">
        <v>-1.66E-3</v>
      </c>
      <c r="M6506">
        <f t="shared" si="737"/>
        <v>0.21120853333333334</v>
      </c>
      <c r="N6506" s="5">
        <v>514.71853158400006</v>
      </c>
      <c r="O6506" s="3">
        <v>17.014307287040033</v>
      </c>
      <c r="P6506" s="7">
        <v>3.305555608165113E-2</v>
      </c>
      <c r="Q6506" s="9">
        <f t="shared" si="738"/>
        <v>16.846254389387315</v>
      </c>
      <c r="R6506" s="7">
        <f t="shared" si="739"/>
        <v>3.2729061332889026E-2</v>
      </c>
      <c r="S6506" t="s">
        <v>483</v>
      </c>
      <c r="T6506" t="s">
        <v>581</v>
      </c>
      <c r="U6506">
        <v>77</v>
      </c>
      <c r="V6506">
        <f t="shared" si="740"/>
        <v>23.4696</v>
      </c>
      <c r="W6506">
        <f t="shared" si="741"/>
        <v>614.74722365853586</v>
      </c>
      <c r="X6506">
        <f t="shared" si="742"/>
        <v>295.32456624556062</v>
      </c>
    </row>
    <row r="6507" spans="1:24">
      <c r="A6507" t="s">
        <v>103</v>
      </c>
      <c r="B6507">
        <v>2014025</v>
      </c>
      <c r="C6507">
        <v>16</v>
      </c>
      <c r="D6507">
        <v>3</v>
      </c>
      <c r="E6507" s="28" t="s">
        <v>518</v>
      </c>
      <c r="F6507" t="s">
        <v>581</v>
      </c>
      <c r="G6507" t="s">
        <v>581</v>
      </c>
      <c r="H6507">
        <v>19</v>
      </c>
      <c r="I6507" s="3">
        <v>0.13473684210526315</v>
      </c>
      <c r="J6507">
        <v>37.119999999999997</v>
      </c>
      <c r="K6507">
        <f t="shared" si="736"/>
        <v>14.499999999999998</v>
      </c>
      <c r="L6507">
        <v>-1.66E-3</v>
      </c>
      <c r="M6507">
        <f t="shared" si="737"/>
        <v>0.13261204210526314</v>
      </c>
      <c r="N6507" s="5">
        <v>1082.1957126553598</v>
      </c>
      <c r="O6507" s="3">
        <v>15.655428162715987</v>
      </c>
      <c r="P6507" s="7">
        <v>1.4466355742902184E-2</v>
      </c>
      <c r="Q6507" s="9">
        <f t="shared" si="738"/>
        <v>15.409427034679226</v>
      </c>
      <c r="R6507" s="7">
        <f t="shared" si="739"/>
        <v>1.423903907073283E-2</v>
      </c>
      <c r="S6507" t="s">
        <v>483</v>
      </c>
      <c r="T6507" t="s">
        <v>490</v>
      </c>
      <c r="U6507">
        <v>73</v>
      </c>
      <c r="V6507">
        <f t="shared" si="740"/>
        <v>22.250400000000003</v>
      </c>
      <c r="W6507">
        <f t="shared" si="741"/>
        <v>1415.2854381307511</v>
      </c>
      <c r="X6507">
        <f t="shared" si="742"/>
        <v>679.90312447801284</v>
      </c>
    </row>
    <row r="6508" spans="1:24">
      <c r="A6508" t="s">
        <v>103</v>
      </c>
      <c r="B6508">
        <v>2014025</v>
      </c>
      <c r="C6508">
        <v>18</v>
      </c>
      <c r="D6508">
        <v>1</v>
      </c>
      <c r="E6508" s="28" t="s">
        <v>518</v>
      </c>
      <c r="F6508" t="s">
        <v>581</v>
      </c>
      <c r="G6508" t="s">
        <v>581</v>
      </c>
      <c r="H6508">
        <v>14</v>
      </c>
      <c r="I6508" s="3">
        <v>0.18285714285714286</v>
      </c>
      <c r="J6508">
        <v>25.855999999999998</v>
      </c>
      <c r="K6508">
        <f t="shared" si="736"/>
        <v>10.1</v>
      </c>
      <c r="L6508">
        <v>-1.66E-3</v>
      </c>
      <c r="M6508">
        <f t="shared" si="737"/>
        <v>0.18073234285714285</v>
      </c>
      <c r="N6508" s="5">
        <v>525.06437406883833</v>
      </c>
      <c r="O6508" s="3">
        <v>14.748261833581768</v>
      </c>
      <c r="P6508" s="7">
        <v>2.8088483168824178E-2</v>
      </c>
      <c r="Q6508" s="9">
        <f t="shared" si="738"/>
        <v>14.578093233725314</v>
      </c>
      <c r="R6508" s="7">
        <f t="shared" si="739"/>
        <v>2.7764392241576952E-2</v>
      </c>
      <c r="S6508" t="s">
        <v>482</v>
      </c>
      <c r="T6508" t="s">
        <v>490</v>
      </c>
      <c r="U6508">
        <v>67</v>
      </c>
      <c r="V6508">
        <f t="shared" si="740"/>
        <v>20.421600000000002</v>
      </c>
      <c r="W6508">
        <f t="shared" si="741"/>
        <v>591.61521392826774</v>
      </c>
      <c r="X6508">
        <f t="shared" si="742"/>
        <v>284.21194877113982</v>
      </c>
    </row>
    <row r="6509" spans="1:24">
      <c r="A6509" t="s">
        <v>103</v>
      </c>
      <c r="B6509">
        <v>2014025</v>
      </c>
      <c r="C6509">
        <v>20</v>
      </c>
      <c r="D6509">
        <v>4</v>
      </c>
      <c r="E6509" s="28" t="s">
        <v>518</v>
      </c>
      <c r="F6509" t="s">
        <v>581</v>
      </c>
      <c r="G6509" t="s">
        <v>581</v>
      </c>
      <c r="H6509">
        <v>25</v>
      </c>
      <c r="I6509" s="3">
        <v>0.1024</v>
      </c>
      <c r="J6509">
        <v>42.24</v>
      </c>
      <c r="K6509">
        <f t="shared" si="736"/>
        <v>16.5</v>
      </c>
      <c r="L6509">
        <v>-1.66E-3</v>
      </c>
      <c r="M6509">
        <f t="shared" si="737"/>
        <v>0.10027520000000001</v>
      </c>
      <c r="N6509" s="5">
        <v>1401.3212022374403</v>
      </c>
      <c r="O6509" s="3">
        <v>13.555627463540594</v>
      </c>
      <c r="P6509" s="7">
        <v>9.6734620456015372E-3</v>
      </c>
      <c r="Q6509" s="9">
        <f t="shared" si="738"/>
        <v>13.275017345030385</v>
      </c>
      <c r="R6509" s="7">
        <f t="shared" si="739"/>
        <v>9.4732152227730744E-3</v>
      </c>
      <c r="S6509" t="s">
        <v>481</v>
      </c>
      <c r="T6509" t="s">
        <v>490</v>
      </c>
      <c r="U6509">
        <v>79</v>
      </c>
      <c r="V6509">
        <f t="shared" si="740"/>
        <v>24.0792</v>
      </c>
      <c r="W6509">
        <f t="shared" si="741"/>
        <v>1974.4778235032918</v>
      </c>
      <c r="X6509">
        <f t="shared" si="742"/>
        <v>948.5391464109814</v>
      </c>
    </row>
    <row r="6510" spans="1:24">
      <c r="A6510" t="s">
        <v>94</v>
      </c>
      <c r="B6510">
        <v>2006028</v>
      </c>
      <c r="C6510">
        <v>1</v>
      </c>
      <c r="D6510">
        <v>3</v>
      </c>
      <c r="E6510" s="28" t="s">
        <v>518</v>
      </c>
      <c r="F6510" t="s">
        <v>581</v>
      </c>
      <c r="G6510" t="s">
        <v>581</v>
      </c>
      <c r="H6510">
        <v>11</v>
      </c>
      <c r="I6510" s="3">
        <v>0.23272727272727273</v>
      </c>
      <c r="J6510">
        <v>32.256</v>
      </c>
      <c r="K6510">
        <f t="shared" si="736"/>
        <v>12.6</v>
      </c>
      <c r="L6510">
        <v>-1.66E-3</v>
      </c>
      <c r="M6510">
        <f t="shared" si="737"/>
        <v>0.23060247272727272</v>
      </c>
      <c r="N6510" s="5">
        <v>817.16714074275842</v>
      </c>
      <c r="O6510" s="3">
        <v>23.413312751463685</v>
      </c>
      <c r="P6510" s="7">
        <v>2.8651803999586077E-2</v>
      </c>
      <c r="Q6510" s="9">
        <f t="shared" si="738"/>
        <v>23.201088167340323</v>
      </c>
      <c r="R6510" s="7">
        <f t="shared" si="739"/>
        <v>2.839209631734807E-2</v>
      </c>
      <c r="S6510" t="s">
        <v>483</v>
      </c>
      <c r="T6510" t="s">
        <v>490</v>
      </c>
      <c r="U6510">
        <v>76</v>
      </c>
      <c r="V6510">
        <f t="shared" si="740"/>
        <v>23.1648</v>
      </c>
      <c r="W6510">
        <f t="shared" si="741"/>
        <v>1041.8393524550529</v>
      </c>
      <c r="X6510">
        <f t="shared" si="742"/>
        <v>500.49962491940738</v>
      </c>
    </row>
    <row r="6511" spans="1:24">
      <c r="A6511" t="s">
        <v>94</v>
      </c>
      <c r="B6511">
        <v>2006028</v>
      </c>
      <c r="C6511">
        <v>3</v>
      </c>
      <c r="D6511">
        <v>1</v>
      </c>
      <c r="E6511" s="28" t="s">
        <v>518</v>
      </c>
      <c r="F6511" t="s">
        <v>581</v>
      </c>
      <c r="G6511" t="s">
        <v>581</v>
      </c>
      <c r="H6511">
        <v>16</v>
      </c>
      <c r="I6511" s="3">
        <v>0.16</v>
      </c>
      <c r="J6511">
        <v>33.536000000000001</v>
      </c>
      <c r="K6511">
        <f t="shared" si="736"/>
        <v>13.1</v>
      </c>
      <c r="L6511">
        <v>-1.66E-3</v>
      </c>
      <c r="M6511">
        <f t="shared" si="737"/>
        <v>0.15787519999999999</v>
      </c>
      <c r="N6511" s="5">
        <v>883.30847205130249</v>
      </c>
      <c r="O6511" s="3">
        <v>16.77660740582408</v>
      </c>
      <c r="P6511" s="7">
        <v>1.8992920295289206E-2</v>
      </c>
      <c r="Q6511" s="9">
        <f t="shared" si="738"/>
        <v>16.554867653381638</v>
      </c>
      <c r="R6511" s="7">
        <f t="shared" si="739"/>
        <v>1.8741887095157547E-2</v>
      </c>
      <c r="S6511" t="s">
        <v>483</v>
      </c>
      <c r="T6511" t="s">
        <v>490</v>
      </c>
      <c r="U6511">
        <v>84</v>
      </c>
      <c r="V6511">
        <f t="shared" si="740"/>
        <v>25.603200000000001</v>
      </c>
      <c r="W6511">
        <f t="shared" si="741"/>
        <v>1191.1251051466036</v>
      </c>
      <c r="X6511">
        <f t="shared" si="742"/>
        <v>572.2165005124283</v>
      </c>
    </row>
    <row r="6512" spans="1:24">
      <c r="A6512" t="s">
        <v>94</v>
      </c>
      <c r="B6512">
        <v>2006028</v>
      </c>
      <c r="C6512">
        <v>3</v>
      </c>
      <c r="D6512">
        <v>3</v>
      </c>
      <c r="E6512" s="28" t="s">
        <v>518</v>
      </c>
      <c r="F6512" t="s">
        <v>581</v>
      </c>
      <c r="G6512" t="s">
        <v>581</v>
      </c>
      <c r="H6512">
        <v>15</v>
      </c>
      <c r="I6512" s="3">
        <v>0.17066666666666666</v>
      </c>
      <c r="J6512">
        <v>37.375999999999998</v>
      </c>
      <c r="K6512">
        <f t="shared" si="736"/>
        <v>14.6</v>
      </c>
      <c r="L6512">
        <v>-1.66E-3</v>
      </c>
      <c r="M6512">
        <f t="shared" si="737"/>
        <v>0.16854186666666665</v>
      </c>
      <c r="N6512" s="5">
        <v>1097.1740219244543</v>
      </c>
      <c r="O6512" s="3">
        <v>19.94820296376313</v>
      </c>
      <c r="P6512" s="7">
        <v>1.8181439375290511E-2</v>
      </c>
      <c r="Q6512" s="9">
        <f t="shared" si="738"/>
        <v>19.700972583430794</v>
      </c>
      <c r="R6512" s="7">
        <f t="shared" si="739"/>
        <v>1.7956105585579842E-2</v>
      </c>
      <c r="S6512" t="s">
        <v>483</v>
      </c>
      <c r="T6512" t="s">
        <v>490</v>
      </c>
      <c r="U6512">
        <v>87</v>
      </c>
      <c r="V6512">
        <f t="shared" si="740"/>
        <v>26.517600000000002</v>
      </c>
      <c r="W6512">
        <f t="shared" si="741"/>
        <v>1553.5165663298756</v>
      </c>
      <c r="X6512">
        <f t="shared" si="742"/>
        <v>746.30935846487216</v>
      </c>
    </row>
    <row r="6513" spans="1:24">
      <c r="A6513" t="s">
        <v>94</v>
      </c>
      <c r="B6513">
        <v>2006028</v>
      </c>
      <c r="C6513">
        <v>4</v>
      </c>
      <c r="D6513">
        <v>3</v>
      </c>
      <c r="E6513" s="28" t="s">
        <v>518</v>
      </c>
      <c r="F6513" t="s">
        <v>581</v>
      </c>
      <c r="G6513" t="s">
        <v>581</v>
      </c>
      <c r="H6513">
        <v>17</v>
      </c>
      <c r="I6513" s="3">
        <v>0.15058823529411766</v>
      </c>
      <c r="J6513">
        <v>26.88</v>
      </c>
      <c r="K6513">
        <f t="shared" si="736"/>
        <v>10.5</v>
      </c>
      <c r="L6513">
        <v>-1.66E-3</v>
      </c>
      <c r="M6513">
        <f t="shared" si="737"/>
        <v>0.14846343529411765</v>
      </c>
      <c r="N6513" s="5">
        <v>567.47718107135995</v>
      </c>
      <c r="O6513" s="3">
        <v>12.645334368199281</v>
      </c>
      <c r="P6513" s="7">
        <v>2.2283423527842499E-2</v>
      </c>
      <c r="Q6513" s="9">
        <f t="shared" si="738"/>
        <v>12.467899533277631</v>
      </c>
      <c r="R6513" s="7">
        <f t="shared" si="739"/>
        <v>2.197075045332933E-2</v>
      </c>
      <c r="S6513" t="s">
        <v>483</v>
      </c>
      <c r="T6513" t="s">
        <v>490</v>
      </c>
      <c r="U6513">
        <v>76</v>
      </c>
      <c r="V6513">
        <f t="shared" si="740"/>
        <v>23.1648</v>
      </c>
      <c r="W6513">
        <f t="shared" si="741"/>
        <v>684.0517057049392</v>
      </c>
      <c r="X6513">
        <f t="shared" si="742"/>
        <v>328.61843942065281</v>
      </c>
    </row>
    <row r="6514" spans="1:24">
      <c r="A6514" t="s">
        <v>94</v>
      </c>
      <c r="B6514">
        <v>2006028</v>
      </c>
      <c r="C6514">
        <v>6</v>
      </c>
      <c r="D6514">
        <v>1</v>
      </c>
      <c r="E6514" s="28" t="s">
        <v>518</v>
      </c>
      <c r="F6514" t="s">
        <v>581</v>
      </c>
      <c r="G6514" t="s">
        <v>581</v>
      </c>
      <c r="H6514">
        <v>12</v>
      </c>
      <c r="I6514" s="3">
        <v>0.21333333333333335</v>
      </c>
      <c r="J6514">
        <v>35.328000000000003</v>
      </c>
      <c r="K6514">
        <f t="shared" si="736"/>
        <v>13.8</v>
      </c>
      <c r="L6514">
        <v>-1.66E-3</v>
      </c>
      <c r="M6514">
        <f t="shared" si="737"/>
        <v>0.21120853333333334</v>
      </c>
      <c r="N6514" s="5">
        <v>980.22997154856978</v>
      </c>
      <c r="O6514" s="3">
        <v>23.534075457536066</v>
      </c>
      <c r="P6514" s="7">
        <v>2.4008728707159276E-2</v>
      </c>
      <c r="Q6514" s="9">
        <f t="shared" si="738"/>
        <v>23.301085566173288</v>
      </c>
      <c r="R6514" s="7">
        <f t="shared" si="739"/>
        <v>2.3771039697309169E-2</v>
      </c>
      <c r="S6514" t="s">
        <v>483</v>
      </c>
      <c r="T6514" t="s">
        <v>490</v>
      </c>
      <c r="U6514">
        <v>82</v>
      </c>
      <c r="V6514">
        <f t="shared" si="740"/>
        <v>24.993600000000001</v>
      </c>
      <c r="W6514">
        <f t="shared" si="741"/>
        <v>1328.9616057370304</v>
      </c>
      <c r="X6514">
        <f t="shared" si="742"/>
        <v>638.43315539606942</v>
      </c>
    </row>
    <row r="6515" spans="1:24">
      <c r="A6515" t="s">
        <v>94</v>
      </c>
      <c r="B6515">
        <v>2006028</v>
      </c>
      <c r="C6515">
        <v>11</v>
      </c>
      <c r="D6515">
        <v>3</v>
      </c>
      <c r="E6515" s="28" t="s">
        <v>518</v>
      </c>
      <c r="F6515" t="s">
        <v>581</v>
      </c>
      <c r="G6515" t="s">
        <v>581</v>
      </c>
      <c r="H6515">
        <v>18</v>
      </c>
      <c r="I6515" s="3">
        <v>0.14222222222222222</v>
      </c>
      <c r="J6515">
        <v>15.872000000000002</v>
      </c>
      <c r="K6515">
        <f t="shared" si="736"/>
        <v>6.2</v>
      </c>
      <c r="L6515">
        <v>-1.66E-3</v>
      </c>
      <c r="M6515">
        <f t="shared" si="737"/>
        <v>0.14009742222222221</v>
      </c>
      <c r="N6515" s="5">
        <v>197.85780354088965</v>
      </c>
      <c r="O6515" s="3">
        <v>7.0281321603982141</v>
      </c>
      <c r="P6515" s="7">
        <v>3.5521126964020745E-2</v>
      </c>
      <c r="Q6515" s="9">
        <f t="shared" si="738"/>
        <v>6.9240669418889746</v>
      </c>
      <c r="R6515" s="7">
        <f t="shared" si="739"/>
        <v>3.4995167327115481E-2</v>
      </c>
      <c r="S6515" t="s">
        <v>483</v>
      </c>
      <c r="T6515" t="s">
        <v>581</v>
      </c>
      <c r="U6515">
        <v>59</v>
      </c>
      <c r="V6515">
        <f t="shared" si="740"/>
        <v>17.9832</v>
      </c>
      <c r="W6515">
        <f t="shared" si="741"/>
        <v>181.41311689833233</v>
      </c>
      <c r="X6515">
        <f t="shared" si="742"/>
        <v>87.150861357958846</v>
      </c>
    </row>
    <row r="6516" spans="1:24">
      <c r="A6516" t="s">
        <v>94</v>
      </c>
      <c r="B6516">
        <v>2006028</v>
      </c>
      <c r="C6516">
        <v>11</v>
      </c>
      <c r="D6516">
        <v>2</v>
      </c>
      <c r="E6516" s="28" t="s">
        <v>518</v>
      </c>
      <c r="F6516" t="s">
        <v>581</v>
      </c>
      <c r="G6516" t="s">
        <v>581</v>
      </c>
      <c r="H6516">
        <v>12</v>
      </c>
      <c r="I6516" s="3">
        <v>0.21333333333333335</v>
      </c>
      <c r="J6516">
        <v>19.712</v>
      </c>
      <c r="K6516">
        <f t="shared" si="736"/>
        <v>7.7</v>
      </c>
      <c r="L6516">
        <v>-1.66E-3</v>
      </c>
      <c r="M6516">
        <f t="shared" si="737"/>
        <v>0.21120853333333334</v>
      </c>
      <c r="N6516" s="5">
        <v>305.17661737615362</v>
      </c>
      <c r="O6516" s="3">
        <v>13.068131815423984</v>
      </c>
      <c r="P6516" s="7">
        <v>4.282153700955571E-2</v>
      </c>
      <c r="Q6516" s="9">
        <f t="shared" si="738"/>
        <v>12.939382887648412</v>
      </c>
      <c r="R6516" s="7">
        <f t="shared" si="739"/>
        <v>4.2399653678904331E-2</v>
      </c>
      <c r="S6516" t="s">
        <v>483</v>
      </c>
      <c r="T6516" t="s">
        <v>581</v>
      </c>
      <c r="U6516">
        <v>61</v>
      </c>
      <c r="V6516">
        <f t="shared" si="740"/>
        <v>18.5928</v>
      </c>
      <c r="W6516">
        <f t="shared" si="741"/>
        <v>303.51821072154456</v>
      </c>
      <c r="X6516">
        <f t="shared" si="742"/>
        <v>145.81014843062999</v>
      </c>
    </row>
    <row r="6517" spans="1:24">
      <c r="A6517" t="s">
        <v>94</v>
      </c>
      <c r="B6517">
        <v>2006028</v>
      </c>
      <c r="C6517">
        <v>14</v>
      </c>
      <c r="D6517">
        <v>2</v>
      </c>
      <c r="E6517" s="28" t="s">
        <v>518</v>
      </c>
      <c r="F6517" t="s">
        <v>581</v>
      </c>
      <c r="G6517" t="s">
        <v>581</v>
      </c>
      <c r="H6517">
        <v>23</v>
      </c>
      <c r="I6517" s="3">
        <v>0.11130434782608696</v>
      </c>
      <c r="J6517">
        <v>30.464000000000002</v>
      </c>
      <c r="K6517">
        <f t="shared" si="736"/>
        <v>11.9</v>
      </c>
      <c r="L6517">
        <v>-1.66E-3</v>
      </c>
      <c r="M6517">
        <f t="shared" si="737"/>
        <v>0.10917954782608696</v>
      </c>
      <c r="N6517" s="5">
        <v>728.8929125761025</v>
      </c>
      <c r="O6517" s="3">
        <v>10.613515750239284</v>
      </c>
      <c r="P6517" s="7">
        <v>1.4561145494923638E-2</v>
      </c>
      <c r="Q6517" s="9">
        <f t="shared" si="738"/>
        <v>10.411632370299611</v>
      </c>
      <c r="R6517" s="7">
        <f t="shared" si="739"/>
        <v>1.428417287458883E-2</v>
      </c>
      <c r="S6517" t="s">
        <v>483</v>
      </c>
      <c r="T6517" t="s">
        <v>490</v>
      </c>
      <c r="U6517" t="s">
        <v>581</v>
      </c>
      <c r="V6517" t="s">
        <v>581</v>
      </c>
      <c r="W6517" t="s">
        <v>581</v>
      </c>
      <c r="X6517" t="s">
        <v>581</v>
      </c>
    </row>
    <row r="6518" spans="1:24">
      <c r="A6518" t="s">
        <v>94</v>
      </c>
      <c r="B6518">
        <v>2014011</v>
      </c>
      <c r="C6518">
        <v>8</v>
      </c>
      <c r="D6518">
        <v>3</v>
      </c>
      <c r="E6518" s="28" t="s">
        <v>518</v>
      </c>
      <c r="F6518" t="s">
        <v>581</v>
      </c>
      <c r="G6518" t="s">
        <v>581</v>
      </c>
      <c r="H6518">
        <v>16</v>
      </c>
      <c r="I6518" s="3">
        <v>0.16</v>
      </c>
      <c r="J6518">
        <v>37.119999999999997</v>
      </c>
      <c r="K6518">
        <f t="shared" si="736"/>
        <v>14.499999999999998</v>
      </c>
      <c r="L6518">
        <v>-1.66E-3</v>
      </c>
      <c r="M6518">
        <f t="shared" si="737"/>
        <v>0.15787519999999999</v>
      </c>
      <c r="N6518" s="5">
        <v>1082.1957126553598</v>
      </c>
      <c r="O6518" s="3">
        <v>18.578122295040099</v>
      </c>
      <c r="P6518" s="7">
        <v>1.7167063293436424E-2</v>
      </c>
      <c r="Q6518" s="9">
        <f t="shared" si="738"/>
        <v>18.332458396577685</v>
      </c>
      <c r="R6518" s="7">
        <f t="shared" si="739"/>
        <v>1.6940058237336512E-2</v>
      </c>
      <c r="S6518" t="s">
        <v>481</v>
      </c>
      <c r="T6518" t="s">
        <v>490</v>
      </c>
      <c r="U6518">
        <v>71</v>
      </c>
      <c r="V6518">
        <f t="shared" si="740"/>
        <v>21.640800000000002</v>
      </c>
      <c r="W6518">
        <f t="shared" si="741"/>
        <v>1398.0622013454392</v>
      </c>
      <c r="X6518">
        <f t="shared" si="742"/>
        <v>671.62908152634895</v>
      </c>
    </row>
    <row r="6519" spans="1:24">
      <c r="A6519" t="s">
        <v>109</v>
      </c>
      <c r="B6519">
        <v>2014011</v>
      </c>
      <c r="C6519">
        <v>12</v>
      </c>
      <c r="D6519">
        <v>1</v>
      </c>
      <c r="E6519" s="28" t="s">
        <v>518</v>
      </c>
      <c r="F6519" t="s">
        <v>581</v>
      </c>
      <c r="G6519" t="s">
        <v>581</v>
      </c>
      <c r="H6519">
        <v>15</v>
      </c>
      <c r="I6519" s="3">
        <v>0.17066666666666666</v>
      </c>
      <c r="J6519">
        <v>21.248000000000001</v>
      </c>
      <c r="K6519">
        <f t="shared" si="736"/>
        <v>8.3000000000000007</v>
      </c>
      <c r="L6519">
        <v>-1.66E-3</v>
      </c>
      <c r="M6519">
        <f t="shared" si="737"/>
        <v>0.16854186666666665</v>
      </c>
      <c r="N6519" s="5">
        <v>354.58959640821769</v>
      </c>
      <c r="O6519" s="3">
        <v>11.300931495526477</v>
      </c>
      <c r="P6519" s="7">
        <v>3.1870454209593883E-2</v>
      </c>
      <c r="Q6519" s="9">
        <f t="shared" si="738"/>
        <v>11.161359780885864</v>
      </c>
      <c r="R6519" s="7">
        <f t="shared" si="739"/>
        <v>3.1476839405170987E-2</v>
      </c>
      <c r="S6519" t="s">
        <v>483</v>
      </c>
      <c r="T6519" t="s">
        <v>581</v>
      </c>
      <c r="U6519" t="s">
        <v>581</v>
      </c>
      <c r="V6519" t="s">
        <v>581</v>
      </c>
      <c r="W6519" t="s">
        <v>581</v>
      </c>
      <c r="X6519" t="s">
        <v>581</v>
      </c>
    </row>
    <row r="6520" spans="1:24">
      <c r="A6520" t="s">
        <v>109</v>
      </c>
      <c r="B6520">
        <v>2014011</v>
      </c>
      <c r="C6520">
        <v>12</v>
      </c>
      <c r="D6520">
        <v>3</v>
      </c>
      <c r="E6520" s="28" t="s">
        <v>518</v>
      </c>
      <c r="F6520" t="s">
        <v>581</v>
      </c>
      <c r="G6520" t="s">
        <v>581</v>
      </c>
      <c r="H6520">
        <v>10</v>
      </c>
      <c r="I6520" s="3">
        <v>0.25600000000000001</v>
      </c>
      <c r="J6520">
        <v>24.831999999999997</v>
      </c>
      <c r="K6520">
        <f t="shared" si="736"/>
        <v>9.6999999999999993</v>
      </c>
      <c r="L6520">
        <v>-1.66E-3</v>
      </c>
      <c r="M6520">
        <f t="shared" si="737"/>
        <v>0.25387520000000002</v>
      </c>
      <c r="N6520" s="5">
        <v>484.29866636738552</v>
      </c>
      <c r="O6520" s="3">
        <v>19.765191927398345</v>
      </c>
      <c r="P6520" s="7">
        <v>4.0811989171171105E-2</v>
      </c>
      <c r="Q6520" s="9">
        <f t="shared" si="738"/>
        <v>19.602835204380085</v>
      </c>
      <c r="R6520" s="7">
        <f t="shared" si="739"/>
        <v>4.0476748266553175E-2</v>
      </c>
      <c r="S6520" t="s">
        <v>483</v>
      </c>
      <c r="T6520" t="s">
        <v>581</v>
      </c>
      <c r="U6520" t="s">
        <v>581</v>
      </c>
      <c r="V6520" t="s">
        <v>581</v>
      </c>
      <c r="W6520" t="s">
        <v>581</v>
      </c>
      <c r="X6520" t="s">
        <v>581</v>
      </c>
    </row>
    <row r="6521" spans="1:24">
      <c r="A6521" t="s">
        <v>124</v>
      </c>
      <c r="B6521">
        <v>2006038</v>
      </c>
      <c r="C6521">
        <v>2</v>
      </c>
      <c r="D6521">
        <v>3</v>
      </c>
      <c r="E6521" s="28" t="s">
        <v>518</v>
      </c>
      <c r="F6521" t="s">
        <v>581</v>
      </c>
      <c r="G6521" t="s">
        <v>581</v>
      </c>
      <c r="H6521">
        <v>14</v>
      </c>
      <c r="I6521" s="3">
        <v>0.18285714285714286</v>
      </c>
      <c r="J6521">
        <v>32.512</v>
      </c>
      <c r="K6521">
        <f t="shared" si="736"/>
        <v>12.7</v>
      </c>
      <c r="L6521">
        <v>-1.66E-3</v>
      </c>
      <c r="M6521">
        <f t="shared" si="737"/>
        <v>0.18073234285714285</v>
      </c>
      <c r="N6521" s="5">
        <v>830.18951959183357</v>
      </c>
      <c r="O6521" s="3">
        <v>18.571885271917676</v>
      </c>
      <c r="P6521" s="7">
        <v>2.2370657342251955E-2</v>
      </c>
      <c r="Q6521" s="9">
        <f t="shared" si="738"/>
        <v>18.357286107560331</v>
      </c>
      <c r="R6521" s="7">
        <f t="shared" si="739"/>
        <v>2.2112163155933087E-2</v>
      </c>
      <c r="S6521" t="s">
        <v>481</v>
      </c>
      <c r="T6521" t="s">
        <v>581</v>
      </c>
      <c r="U6521">
        <v>77</v>
      </c>
      <c r="V6521">
        <f t="shared" si="740"/>
        <v>23.4696</v>
      </c>
      <c r="W6521">
        <f t="shared" si="741"/>
        <v>1067.1491114221674</v>
      </c>
      <c r="X6521">
        <f t="shared" si="742"/>
        <v>512.65843312720915</v>
      </c>
    </row>
    <row r="6522" spans="1:24">
      <c r="A6522" t="s">
        <v>124</v>
      </c>
      <c r="B6522">
        <v>2006038</v>
      </c>
      <c r="C6522">
        <v>2</v>
      </c>
      <c r="D6522">
        <v>1</v>
      </c>
      <c r="E6522" s="28" t="s">
        <v>518</v>
      </c>
      <c r="F6522" t="s">
        <v>581</v>
      </c>
      <c r="G6522" t="s">
        <v>581</v>
      </c>
      <c r="H6522">
        <v>11</v>
      </c>
      <c r="I6522" s="3">
        <v>0.23272727272727273</v>
      </c>
      <c r="J6522">
        <v>36.095999999999997</v>
      </c>
      <c r="K6522">
        <f t="shared" si="736"/>
        <v>14.099999999999998</v>
      </c>
      <c r="L6522">
        <v>-1.66E-3</v>
      </c>
      <c r="M6522">
        <f t="shared" si="737"/>
        <v>0.23060247272727272</v>
      </c>
      <c r="N6522" s="5">
        <v>1023.3119126421502</v>
      </c>
      <c r="O6522" s="3">
        <v>26.220868422969236</v>
      </c>
      <c r="P6522" s="7">
        <v>2.5623534817715555E-2</v>
      </c>
      <c r="Q6522" s="9">
        <f t="shared" si="738"/>
        <v>25.983010811289187</v>
      </c>
      <c r="R6522" s="7">
        <f t="shared" si="739"/>
        <v>2.5391095804017466E-2</v>
      </c>
      <c r="S6522" t="s">
        <v>481</v>
      </c>
      <c r="T6522" t="s">
        <v>581</v>
      </c>
      <c r="U6522">
        <v>73</v>
      </c>
      <c r="V6522">
        <f t="shared" si="740"/>
        <v>22.250400000000003</v>
      </c>
      <c r="W6522">
        <f t="shared" si="741"/>
        <v>1326.8147975350419</v>
      </c>
      <c r="X6522">
        <f t="shared" si="742"/>
        <v>637.4018287358341</v>
      </c>
    </row>
    <row r="6523" spans="1:24">
      <c r="A6523" t="s">
        <v>110</v>
      </c>
      <c r="B6523">
        <v>2005006</v>
      </c>
      <c r="C6523">
        <v>3</v>
      </c>
      <c r="D6523">
        <v>1</v>
      </c>
      <c r="E6523" s="28" t="s">
        <v>518</v>
      </c>
      <c r="F6523" t="s">
        <v>581</v>
      </c>
      <c r="G6523" t="s">
        <v>581</v>
      </c>
      <c r="H6523">
        <v>15</v>
      </c>
      <c r="I6523" s="3">
        <v>0.17066666666666666</v>
      </c>
      <c r="J6523">
        <v>21.504000000000001</v>
      </c>
      <c r="K6523">
        <f t="shared" si="736"/>
        <v>8.4</v>
      </c>
      <c r="L6523">
        <v>-1.66E-3</v>
      </c>
      <c r="M6523">
        <f t="shared" si="737"/>
        <v>0.16854186666666665</v>
      </c>
      <c r="N6523" s="5">
        <v>363.1853958856704</v>
      </c>
      <c r="O6523" s="3">
        <v>11.438189772800021</v>
      </c>
      <c r="P6523" s="7">
        <v>3.1494079614370632E-2</v>
      </c>
      <c r="Q6523" s="9">
        <f t="shared" si="738"/>
        <v>11.296909190450013</v>
      </c>
      <c r="R6523" s="7">
        <f t="shared" si="739"/>
        <v>3.1105075585159937E-2</v>
      </c>
      <c r="S6523" t="s">
        <v>481</v>
      </c>
      <c r="T6523" t="s">
        <v>581</v>
      </c>
      <c r="U6523">
        <v>63</v>
      </c>
      <c r="V6523">
        <f t="shared" si="740"/>
        <v>19.202400000000001</v>
      </c>
      <c r="W6523">
        <f t="shared" si="741"/>
        <v>376.32037654071979</v>
      </c>
      <c r="X6523">
        <f t="shared" si="742"/>
        <v>180.78430889016178</v>
      </c>
    </row>
    <row r="6524" spans="1:24">
      <c r="A6524" t="s">
        <v>111</v>
      </c>
      <c r="B6524">
        <v>2014012</v>
      </c>
      <c r="C6524">
        <v>17</v>
      </c>
      <c r="D6524">
        <v>4</v>
      </c>
      <c r="E6524" s="28" t="s">
        <v>518</v>
      </c>
      <c r="F6524" t="s">
        <v>581</v>
      </c>
      <c r="G6524" t="s">
        <v>581</v>
      </c>
      <c r="H6524">
        <v>12</v>
      </c>
      <c r="I6524" s="3">
        <v>0.21333333333333335</v>
      </c>
      <c r="J6524">
        <v>22.015999999999998</v>
      </c>
      <c r="K6524">
        <f t="shared" si="736"/>
        <v>8.6</v>
      </c>
      <c r="L6524">
        <v>-1.66E-3</v>
      </c>
      <c r="M6524">
        <f t="shared" si="737"/>
        <v>0.21120853333333334</v>
      </c>
      <c r="N6524" s="5">
        <v>380.68582595952637</v>
      </c>
      <c r="O6524" s="3">
        <v>14.612287434751966</v>
      </c>
      <c r="P6524" s="7">
        <v>3.8384112142660944E-2</v>
      </c>
      <c r="Q6524" s="9">
        <f t="shared" si="738"/>
        <v>14.468158692676642</v>
      </c>
      <c r="R6524" s="7">
        <f t="shared" si="739"/>
        <v>3.8005509283697003E-2</v>
      </c>
      <c r="S6524" t="s">
        <v>483</v>
      </c>
      <c r="T6524" t="s">
        <v>581</v>
      </c>
      <c r="U6524" t="s">
        <v>581</v>
      </c>
      <c r="V6524" t="s">
        <v>581</v>
      </c>
      <c r="W6524" t="s">
        <v>581</v>
      </c>
      <c r="X6524" t="s">
        <v>581</v>
      </c>
    </row>
    <row r="6525" spans="1:24">
      <c r="A6525" t="s">
        <v>111</v>
      </c>
      <c r="B6525">
        <v>2014012</v>
      </c>
      <c r="C6525">
        <v>17</v>
      </c>
      <c r="D6525">
        <v>1</v>
      </c>
      <c r="E6525" s="28" t="s">
        <v>518</v>
      </c>
      <c r="F6525" t="s">
        <v>581</v>
      </c>
      <c r="G6525" t="s">
        <v>581</v>
      </c>
      <c r="H6525">
        <v>11</v>
      </c>
      <c r="I6525" s="3">
        <v>0.23272727272727273</v>
      </c>
      <c r="J6525">
        <v>23.295999999999999</v>
      </c>
      <c r="K6525">
        <f t="shared" si="736"/>
        <v>9.1</v>
      </c>
      <c r="L6525">
        <v>-1.66E-3</v>
      </c>
      <c r="M6525">
        <f t="shared" si="737"/>
        <v>0.23060247272727272</v>
      </c>
      <c r="N6525" s="5">
        <v>426.23841600471036</v>
      </c>
      <c r="O6525" s="3">
        <v>16.862349517950939</v>
      </c>
      <c r="P6525" s="7">
        <v>3.9560839391268275E-2</v>
      </c>
      <c r="Q6525" s="9">
        <f t="shared" si="738"/>
        <v>16.709935331459405</v>
      </c>
      <c r="R6525" s="7">
        <f t="shared" si="739"/>
        <v>3.9203259734511456E-2</v>
      </c>
      <c r="S6525" t="s">
        <v>483</v>
      </c>
      <c r="T6525" t="s">
        <v>581</v>
      </c>
      <c r="U6525" t="s">
        <v>581</v>
      </c>
      <c r="V6525" t="s">
        <v>581</v>
      </c>
      <c r="W6525" t="s">
        <v>581</v>
      </c>
      <c r="X6525" t="s">
        <v>581</v>
      </c>
    </row>
    <row r="6526" spans="1:24">
      <c r="A6526" t="s">
        <v>111</v>
      </c>
      <c r="B6526">
        <v>2014012</v>
      </c>
      <c r="C6526">
        <v>19</v>
      </c>
      <c r="D6526">
        <v>4</v>
      </c>
      <c r="E6526" s="28" t="s">
        <v>518</v>
      </c>
      <c r="F6526" t="s">
        <v>581</v>
      </c>
      <c r="G6526" t="s">
        <v>581</v>
      </c>
      <c r="H6526">
        <v>12</v>
      </c>
      <c r="I6526" s="3">
        <v>0.21333333333333335</v>
      </c>
      <c r="J6526">
        <v>25.6</v>
      </c>
      <c r="K6526">
        <f t="shared" si="736"/>
        <v>10</v>
      </c>
      <c r="L6526">
        <v>-1.66E-3</v>
      </c>
      <c r="M6526">
        <f t="shared" si="737"/>
        <v>0.21120853333333334</v>
      </c>
      <c r="N6526" s="5">
        <v>514.71853158400006</v>
      </c>
      <c r="O6526" s="3">
        <v>17.014307287040033</v>
      </c>
      <c r="P6526" s="7">
        <v>3.305555608165113E-2</v>
      </c>
      <c r="Q6526" s="9">
        <f t="shared" si="738"/>
        <v>16.846254389387315</v>
      </c>
      <c r="R6526" s="7">
        <f t="shared" si="739"/>
        <v>3.2729061332889026E-2</v>
      </c>
      <c r="S6526" t="s">
        <v>481</v>
      </c>
      <c r="T6526" t="s">
        <v>581</v>
      </c>
      <c r="U6526">
        <v>69</v>
      </c>
      <c r="V6526">
        <f t="shared" si="740"/>
        <v>21.031200000000002</v>
      </c>
      <c r="W6526">
        <f t="shared" si="741"/>
        <v>585.73083613694939</v>
      </c>
      <c r="X6526">
        <f t="shared" si="742"/>
        <v>281.38509368019049</v>
      </c>
    </row>
    <row r="6527" spans="1:24">
      <c r="A6527" t="s">
        <v>107</v>
      </c>
      <c r="B6527">
        <v>2008067</v>
      </c>
      <c r="C6527">
        <v>10</v>
      </c>
      <c r="D6527">
        <v>1</v>
      </c>
      <c r="E6527" s="28" t="s">
        <v>518</v>
      </c>
      <c r="F6527" t="s">
        <v>581</v>
      </c>
      <c r="G6527" t="s">
        <v>581</v>
      </c>
      <c r="H6527">
        <v>15</v>
      </c>
      <c r="I6527" s="3">
        <v>0.17066666666666666</v>
      </c>
      <c r="J6527">
        <v>19.712</v>
      </c>
      <c r="K6527">
        <f t="shared" si="736"/>
        <v>7.7</v>
      </c>
      <c r="L6527">
        <v>-1.66E-3</v>
      </c>
      <c r="M6527">
        <f t="shared" si="737"/>
        <v>0.16854186666666665</v>
      </c>
      <c r="N6527" s="5">
        <v>305.17661737615362</v>
      </c>
      <c r="O6527" s="3">
        <v>10.477381831884857</v>
      </c>
      <c r="P6527" s="7">
        <v>3.4332190722759996E-2</v>
      </c>
      <c r="Q6527" s="9">
        <f t="shared" si="738"/>
        <v>10.348063323500611</v>
      </c>
      <c r="R6527" s="7">
        <f t="shared" si="739"/>
        <v>3.39084409954837E-2</v>
      </c>
      <c r="S6527" t="s">
        <v>483</v>
      </c>
      <c r="T6527" t="s">
        <v>581</v>
      </c>
      <c r="U6527">
        <v>65</v>
      </c>
      <c r="V6527">
        <f t="shared" si="740"/>
        <v>19.812000000000001</v>
      </c>
      <c r="W6527">
        <f t="shared" si="741"/>
        <v>312.13498163685546</v>
      </c>
      <c r="X6527">
        <f t="shared" si="742"/>
        <v>149.94964517834535</v>
      </c>
    </row>
    <row r="6528" spans="1:24">
      <c r="A6528" t="s">
        <v>107</v>
      </c>
      <c r="B6528">
        <v>2008067</v>
      </c>
      <c r="C6528">
        <v>11</v>
      </c>
      <c r="D6528">
        <v>1</v>
      </c>
      <c r="E6528" s="28" t="s">
        <v>518</v>
      </c>
      <c r="F6528" t="s">
        <v>581</v>
      </c>
      <c r="G6528" t="s">
        <v>581</v>
      </c>
      <c r="H6528">
        <v>9</v>
      </c>
      <c r="I6528" s="3">
        <v>0.28444444444444444</v>
      </c>
      <c r="J6528">
        <v>28.928000000000001</v>
      </c>
      <c r="K6528">
        <f t="shared" si="736"/>
        <v>11.3</v>
      </c>
      <c r="L6528">
        <v>-1.66E-3</v>
      </c>
      <c r="M6528">
        <f t="shared" si="737"/>
        <v>0.28231964444444446</v>
      </c>
      <c r="N6528" s="5">
        <v>657.24409297960972</v>
      </c>
      <c r="O6528" s="3">
        <v>25.59612689157689</v>
      </c>
      <c r="P6528" s="7">
        <v>3.894462828191745E-2</v>
      </c>
      <c r="Q6528" s="9">
        <f t="shared" si="738"/>
        <v>25.406807975253042</v>
      </c>
      <c r="R6528" s="7">
        <f t="shared" si="739"/>
        <v>3.8656578654167169E-2</v>
      </c>
      <c r="S6528" t="s">
        <v>481</v>
      </c>
      <c r="T6528" t="s">
        <v>487</v>
      </c>
      <c r="U6528">
        <v>78</v>
      </c>
      <c r="V6528">
        <f t="shared" si="740"/>
        <v>23.7744</v>
      </c>
      <c r="W6528">
        <f t="shared" si="741"/>
        <v>819.68272757033128</v>
      </c>
      <c r="X6528">
        <f t="shared" si="742"/>
        <v>393.77558232478714</v>
      </c>
    </row>
    <row r="6529" spans="1:24">
      <c r="A6529" t="s">
        <v>114</v>
      </c>
      <c r="B6529">
        <v>2006012</v>
      </c>
      <c r="C6529">
        <v>24</v>
      </c>
      <c r="D6529">
        <v>1</v>
      </c>
      <c r="E6529" s="28" t="s">
        <v>518</v>
      </c>
      <c r="F6529" t="s">
        <v>581</v>
      </c>
      <c r="G6529" t="s">
        <v>581</v>
      </c>
      <c r="H6529">
        <v>9</v>
      </c>
      <c r="I6529" s="3">
        <v>0.28444444444444444</v>
      </c>
      <c r="J6529">
        <v>24.064</v>
      </c>
      <c r="K6529">
        <f t="shared" si="736"/>
        <v>9.4</v>
      </c>
      <c r="L6529">
        <v>-1.66E-3</v>
      </c>
      <c r="M6529">
        <f t="shared" si="737"/>
        <v>0.28231964444444446</v>
      </c>
      <c r="N6529" s="5">
        <v>454.80529450762236</v>
      </c>
      <c r="O6529" s="3">
        <v>21.2496147779129</v>
      </c>
      <c r="P6529" s="7">
        <v>4.672244372378731E-2</v>
      </c>
      <c r="Q6529" s="9">
        <f t="shared" si="738"/>
        <v>21.092764375738259</v>
      </c>
      <c r="R6529" s="7">
        <f t="shared" si="739"/>
        <v>4.637756998535722E-2</v>
      </c>
      <c r="S6529" t="s">
        <v>483</v>
      </c>
      <c r="T6529" t="s">
        <v>581</v>
      </c>
      <c r="U6529">
        <v>53</v>
      </c>
      <c r="V6529">
        <f t="shared" si="740"/>
        <v>16.154400000000003</v>
      </c>
      <c r="W6529">
        <f t="shared" si="741"/>
        <v>452.05475046809414</v>
      </c>
      <c r="X6529">
        <f t="shared" si="742"/>
        <v>217.16710212487243</v>
      </c>
    </row>
    <row r="6530" spans="1:24">
      <c r="A6530" t="s">
        <v>97</v>
      </c>
      <c r="B6530">
        <v>2006012</v>
      </c>
      <c r="C6530">
        <v>6</v>
      </c>
      <c r="D6530">
        <v>1</v>
      </c>
      <c r="E6530" s="28" t="s">
        <v>518</v>
      </c>
      <c r="F6530" t="s">
        <v>581</v>
      </c>
      <c r="G6530" t="s">
        <v>581</v>
      </c>
      <c r="H6530">
        <v>7</v>
      </c>
      <c r="I6530" s="3">
        <v>0.36571428571428571</v>
      </c>
      <c r="J6530">
        <v>16.128</v>
      </c>
      <c r="K6530">
        <f t="shared" ref="K6530:K6593" si="743">J6530/2.56</f>
        <v>6.3</v>
      </c>
      <c r="L6530">
        <v>-1.66E-3</v>
      </c>
      <c r="M6530">
        <f t="shared" ref="M6530:M6593" si="744">I6530+L6530*1.28</f>
        <v>0.36358948571428573</v>
      </c>
      <c r="N6530" s="5">
        <v>204.2917851856896</v>
      </c>
      <c r="O6530" s="3">
        <v>18.109689032118865</v>
      </c>
      <c r="P6530" s="7">
        <v>8.8646193069673307E-2</v>
      </c>
      <c r="Q6530" s="9">
        <f t="shared" ref="Q6530:Q6593" si="745">(J6530*J6530 - (J6530 - 2*M6530)*(J6530 - 2*M6530))*3.1415926/4</f>
        <v>18.006898505172433</v>
      </c>
      <c r="R6530" s="7">
        <f t="shared" ref="R6530:R6593" si="746">Q6530/N6530</f>
        <v>8.8143037610666469E-2</v>
      </c>
      <c r="S6530" t="s">
        <v>483</v>
      </c>
      <c r="T6530" t="s">
        <v>581</v>
      </c>
      <c r="U6530">
        <v>34</v>
      </c>
      <c r="V6530">
        <f t="shared" si="740"/>
        <v>10.363200000000001</v>
      </c>
      <c r="W6530">
        <f t="shared" si="741"/>
        <v>147.63773958362214</v>
      </c>
      <c r="X6530">
        <f t="shared" si="742"/>
        <v>70.925170095972078</v>
      </c>
    </row>
    <row r="6531" spans="1:24">
      <c r="A6531" t="s">
        <v>89</v>
      </c>
      <c r="B6531">
        <v>2006012</v>
      </c>
      <c r="C6531">
        <v>3</v>
      </c>
      <c r="D6531">
        <v>2</v>
      </c>
      <c r="E6531" s="28" t="s">
        <v>518</v>
      </c>
      <c r="F6531" t="s">
        <v>581</v>
      </c>
      <c r="G6531" t="s">
        <v>581</v>
      </c>
      <c r="H6531">
        <v>9</v>
      </c>
      <c r="I6531" s="3">
        <v>0.28444444444444444</v>
      </c>
      <c r="J6531">
        <v>14.847999999999999</v>
      </c>
      <c r="K6531">
        <f t="shared" si="743"/>
        <v>5.8</v>
      </c>
      <c r="L6531">
        <v>-1.66E-3</v>
      </c>
      <c r="M6531">
        <f t="shared" si="744"/>
        <v>0.28231964444444446</v>
      </c>
      <c r="N6531" s="5">
        <v>173.15131402485758</v>
      </c>
      <c r="O6531" s="3">
        <v>13.014118141496876</v>
      </c>
      <c r="P6531" s="7">
        <v>7.5160377585286889E-2</v>
      </c>
      <c r="Q6531" s="9">
        <f t="shared" si="745"/>
        <v>12.918787029289218</v>
      </c>
      <c r="R6531" s="7">
        <f t="shared" si="746"/>
        <v>7.4609812244535431E-2</v>
      </c>
      <c r="S6531" t="s">
        <v>483</v>
      </c>
      <c r="T6531" t="s">
        <v>581</v>
      </c>
      <c r="U6531">
        <v>55</v>
      </c>
      <c r="V6531">
        <f t="shared" si="740"/>
        <v>16.763999999999999</v>
      </c>
      <c r="W6531">
        <f t="shared" si="741"/>
        <v>150.79818170379323</v>
      </c>
      <c r="X6531">
        <f t="shared" si="742"/>
        <v>72.443446490502268</v>
      </c>
    </row>
    <row r="6532" spans="1:24">
      <c r="A6532" t="s">
        <v>89</v>
      </c>
      <c r="B6532">
        <v>2006012</v>
      </c>
      <c r="C6532">
        <v>3</v>
      </c>
      <c r="D6532">
        <v>6</v>
      </c>
      <c r="E6532" s="28" t="s">
        <v>518</v>
      </c>
      <c r="F6532" t="s">
        <v>581</v>
      </c>
      <c r="G6532" t="s">
        <v>581</v>
      </c>
      <c r="H6532">
        <v>14</v>
      </c>
      <c r="I6532" s="3">
        <v>0.18285714285714286</v>
      </c>
      <c r="J6532">
        <v>16.128</v>
      </c>
      <c r="K6532">
        <f t="shared" si="743"/>
        <v>6.3</v>
      </c>
      <c r="L6532">
        <v>-1.66E-3</v>
      </c>
      <c r="M6532">
        <f t="shared" si="744"/>
        <v>0.18073234285714285</v>
      </c>
      <c r="N6532" s="5">
        <v>204.2917851856896</v>
      </c>
      <c r="O6532" s="3">
        <v>9.1598891160137565</v>
      </c>
      <c r="P6532" s="7">
        <v>4.4837285589765338E-2</v>
      </c>
      <c r="Q6532" s="9">
        <f t="shared" si="745"/>
        <v>9.054657495043676</v>
      </c>
      <c r="R6532" s="7">
        <f t="shared" si="746"/>
        <v>4.4322181074552304E-2</v>
      </c>
      <c r="S6532" t="s">
        <v>483</v>
      </c>
      <c r="T6532" t="s">
        <v>581</v>
      </c>
      <c r="U6532">
        <v>56</v>
      </c>
      <c r="V6532">
        <f t="shared" si="740"/>
        <v>17.0688</v>
      </c>
      <c r="W6532">
        <f t="shared" si="741"/>
        <v>183.95598277206435</v>
      </c>
      <c r="X6532">
        <f t="shared" si="742"/>
        <v>88.372454123699711</v>
      </c>
    </row>
    <row r="6533" spans="1:24">
      <c r="A6533" t="s">
        <v>118</v>
      </c>
      <c r="B6533">
        <v>2014012</v>
      </c>
      <c r="C6533">
        <v>2</v>
      </c>
      <c r="D6533">
        <v>1</v>
      </c>
      <c r="E6533" s="28" t="s">
        <v>518</v>
      </c>
      <c r="F6533" t="s">
        <v>581</v>
      </c>
      <c r="G6533" t="s">
        <v>581</v>
      </c>
      <c r="H6533">
        <v>12</v>
      </c>
      <c r="I6533" s="3">
        <v>0.21333333333333335</v>
      </c>
      <c r="J6533">
        <v>27.648000000000003</v>
      </c>
      <c r="K6533">
        <f t="shared" si="743"/>
        <v>10.8</v>
      </c>
      <c r="L6533">
        <v>-1.66E-3</v>
      </c>
      <c r="M6533">
        <f t="shared" si="744"/>
        <v>0.21120853333333334</v>
      </c>
      <c r="N6533" s="5">
        <v>600.36769523957776</v>
      </c>
      <c r="O6533" s="3">
        <v>18.386890059775915</v>
      </c>
      <c r="P6533" s="7">
        <v>3.0626048345986697E-2</v>
      </c>
      <c r="Q6533" s="9">
        <f t="shared" si="745"/>
        <v>18.205166216079068</v>
      </c>
      <c r="R6533" s="7">
        <f t="shared" si="746"/>
        <v>3.0323360767794585E-2</v>
      </c>
      <c r="S6533" t="s">
        <v>481</v>
      </c>
      <c r="T6533" t="s">
        <v>581</v>
      </c>
      <c r="U6533">
        <v>56</v>
      </c>
      <c r="V6533">
        <f t="shared" si="740"/>
        <v>17.0688</v>
      </c>
      <c r="W6533">
        <f t="shared" si="741"/>
        <v>638.06389880566712</v>
      </c>
      <c r="X6533">
        <f t="shared" si="742"/>
        <v>306.52589698624246</v>
      </c>
    </row>
    <row r="6534" spans="1:24">
      <c r="A6534" t="s">
        <v>19</v>
      </c>
      <c r="B6534">
        <v>2009016</v>
      </c>
      <c r="C6534">
        <v>7</v>
      </c>
      <c r="D6534">
        <v>1</v>
      </c>
      <c r="E6534" s="28" t="s">
        <v>518</v>
      </c>
      <c r="F6534" t="s">
        <v>581</v>
      </c>
      <c r="G6534" t="s">
        <v>581</v>
      </c>
      <c r="H6534">
        <v>7</v>
      </c>
      <c r="I6534" s="3">
        <v>0.36571428571428571</v>
      </c>
      <c r="J6534">
        <v>18.432000000000002</v>
      </c>
      <c r="K6534">
        <f t="shared" si="743"/>
        <v>7.2000000000000011</v>
      </c>
      <c r="L6534">
        <v>-1.66E-3</v>
      </c>
      <c r="M6534">
        <f t="shared" si="744"/>
        <v>0.36358948571428573</v>
      </c>
      <c r="N6534" s="5">
        <v>266.83008677314569</v>
      </c>
      <c r="O6534" s="3">
        <v>20.756812950966921</v>
      </c>
      <c r="P6534" s="7">
        <v>7.7790376647495538E-2</v>
      </c>
      <c r="Q6534" s="9">
        <f t="shared" si="745"/>
        <v>20.638642592166384</v>
      </c>
      <c r="R6534" s="7">
        <f t="shared" si="746"/>
        <v>7.7347509202412401E-2</v>
      </c>
      <c r="S6534" t="s">
        <v>481</v>
      </c>
      <c r="T6534" t="s">
        <v>581</v>
      </c>
      <c r="U6534">
        <v>55</v>
      </c>
      <c r="V6534">
        <f t="shared" si="740"/>
        <v>16.763999999999999</v>
      </c>
      <c r="W6534">
        <f t="shared" si="741"/>
        <v>248.36022947398484</v>
      </c>
      <c r="X6534">
        <f t="shared" si="742"/>
        <v>119.31225423930232</v>
      </c>
    </row>
    <row r="6535" spans="1:24">
      <c r="A6535" t="s">
        <v>19</v>
      </c>
      <c r="B6535">
        <v>2009016</v>
      </c>
      <c r="C6535">
        <v>28</v>
      </c>
      <c r="D6535">
        <v>2</v>
      </c>
      <c r="E6535" s="28" t="s">
        <v>518</v>
      </c>
      <c r="F6535" t="s">
        <v>581</v>
      </c>
      <c r="G6535" t="s">
        <v>581</v>
      </c>
      <c r="H6535">
        <v>8</v>
      </c>
      <c r="I6535" s="3">
        <v>0.32</v>
      </c>
      <c r="J6535">
        <v>13.055999999999999</v>
      </c>
      <c r="K6535">
        <f t="shared" si="743"/>
        <v>5.0999999999999996</v>
      </c>
      <c r="L6535">
        <v>-1.66E-3</v>
      </c>
      <c r="M6535">
        <f t="shared" si="744"/>
        <v>0.31787520000000002</v>
      </c>
      <c r="N6535" s="5">
        <v>133.8782900649984</v>
      </c>
      <c r="O6535" s="3">
        <v>12.803623676928014</v>
      </c>
      <c r="P6535" s="7">
        <v>9.5636295255278572E-2</v>
      </c>
      <c r="Q6535" s="9">
        <f t="shared" si="745"/>
        <v>12.720729311612491</v>
      </c>
      <c r="R6535" s="7">
        <f t="shared" si="746"/>
        <v>9.5017118200692072E-2</v>
      </c>
      <c r="S6535" t="s">
        <v>483</v>
      </c>
      <c r="T6535" t="s">
        <v>581</v>
      </c>
      <c r="U6535">
        <v>47</v>
      </c>
      <c r="V6535">
        <f t="shared" si="740"/>
        <v>14.325600000000001</v>
      </c>
      <c r="W6535">
        <f t="shared" si="741"/>
        <v>104.57191528442971</v>
      </c>
      <c r="X6535">
        <f t="shared" si="742"/>
        <v>50.236348102640029</v>
      </c>
    </row>
    <row r="6536" spans="1:24">
      <c r="A6536" t="s">
        <v>19</v>
      </c>
      <c r="B6536">
        <v>2009016</v>
      </c>
      <c r="C6536">
        <v>31</v>
      </c>
      <c r="D6536">
        <v>3</v>
      </c>
      <c r="E6536" s="28" t="s">
        <v>518</v>
      </c>
      <c r="F6536" t="s">
        <v>581</v>
      </c>
      <c r="G6536" t="s">
        <v>581</v>
      </c>
      <c r="H6536">
        <v>9</v>
      </c>
      <c r="I6536" s="3">
        <v>0.28444444444444444</v>
      </c>
      <c r="J6536">
        <v>18.944000000000003</v>
      </c>
      <c r="K6536">
        <f t="shared" si="743"/>
        <v>7.4000000000000012</v>
      </c>
      <c r="L6536">
        <v>-1.66E-3</v>
      </c>
      <c r="M6536">
        <f t="shared" si="744"/>
        <v>0.28231964444444446</v>
      </c>
      <c r="N6536" s="5">
        <v>281.85986789539851</v>
      </c>
      <c r="O6536" s="3">
        <v>16.674338868792926</v>
      </c>
      <c r="P6536" s="7">
        <v>5.915825829798859E-2</v>
      </c>
      <c r="Q6536" s="9">
        <f t="shared" si="745"/>
        <v>16.551665849933244</v>
      </c>
      <c r="R6536" s="7">
        <f t="shared" si="746"/>
        <v>5.8723031318796193E-2</v>
      </c>
      <c r="S6536" t="s">
        <v>483</v>
      </c>
      <c r="T6536" t="s">
        <v>482</v>
      </c>
      <c r="U6536">
        <v>42</v>
      </c>
      <c r="V6536">
        <f t="shared" si="740"/>
        <v>12.801600000000001</v>
      </c>
      <c r="W6536">
        <f t="shared" si="741"/>
        <v>234.92047488831824</v>
      </c>
      <c r="X6536">
        <f t="shared" si="742"/>
        <v>112.85579613634808</v>
      </c>
    </row>
    <row r="6537" spans="1:24">
      <c r="A6537" t="s">
        <v>19</v>
      </c>
      <c r="B6537">
        <v>2009016</v>
      </c>
      <c r="C6537">
        <v>33</v>
      </c>
      <c r="D6537">
        <v>1</v>
      </c>
      <c r="E6537" s="28" t="s">
        <v>518</v>
      </c>
      <c r="F6537" t="s">
        <v>581</v>
      </c>
      <c r="G6537" t="s">
        <v>581</v>
      </c>
      <c r="H6537">
        <v>8</v>
      </c>
      <c r="I6537" s="3">
        <v>0.32</v>
      </c>
      <c r="J6537">
        <v>32.512</v>
      </c>
      <c r="K6537">
        <f t="shared" si="743"/>
        <v>12.7</v>
      </c>
      <c r="L6537">
        <v>-1.66E-3</v>
      </c>
      <c r="M6537">
        <f t="shared" si="744"/>
        <v>0.31787520000000002</v>
      </c>
      <c r="N6537" s="5">
        <v>830.18951959183357</v>
      </c>
      <c r="O6537" s="3">
        <v>32.362928188416042</v>
      </c>
      <c r="P6537" s="7">
        <v>3.8982578585582989E-2</v>
      </c>
      <c r="Q6537" s="9">
        <f t="shared" si="745"/>
        <v>32.15015973191516</v>
      </c>
      <c r="R6537" s="7">
        <f t="shared" si="746"/>
        <v>3.8726289567859076E-2</v>
      </c>
      <c r="S6537" t="s">
        <v>481</v>
      </c>
      <c r="T6537" t="s">
        <v>581</v>
      </c>
      <c r="U6537">
        <v>77</v>
      </c>
      <c r="V6537">
        <f t="shared" si="740"/>
        <v>23.4696</v>
      </c>
      <c r="W6537">
        <f t="shared" si="741"/>
        <v>1067.1491114221674</v>
      </c>
      <c r="X6537">
        <f t="shared" si="742"/>
        <v>512.65843312720915</v>
      </c>
    </row>
    <row r="6538" spans="1:24">
      <c r="A6538" t="s">
        <v>74</v>
      </c>
      <c r="B6538">
        <v>2009016</v>
      </c>
      <c r="C6538">
        <v>7</v>
      </c>
      <c r="D6538">
        <v>1</v>
      </c>
      <c r="E6538" s="28" t="s">
        <v>518</v>
      </c>
      <c r="F6538" t="s">
        <v>581</v>
      </c>
      <c r="G6538" t="s">
        <v>581</v>
      </c>
      <c r="H6538">
        <v>10</v>
      </c>
      <c r="I6538" s="3">
        <v>0.25600000000000001</v>
      </c>
      <c r="J6538">
        <v>24.576000000000001</v>
      </c>
      <c r="K6538">
        <f t="shared" si="743"/>
        <v>9.6</v>
      </c>
      <c r="L6538">
        <v>-1.66E-3</v>
      </c>
      <c r="M6538">
        <f t="shared" si="744"/>
        <v>0.25387520000000002</v>
      </c>
      <c r="N6538" s="5">
        <v>474.36459870781442</v>
      </c>
      <c r="O6538" s="3">
        <v>19.559304511488008</v>
      </c>
      <c r="P6538" s="7">
        <v>4.1232639545126744E-2</v>
      </c>
      <c r="Q6538" s="9">
        <f t="shared" si="745"/>
        <v>19.398656657271363</v>
      </c>
      <c r="R6538" s="7">
        <f t="shared" si="746"/>
        <v>4.0893980516492956E-2</v>
      </c>
      <c r="S6538" t="s">
        <v>481</v>
      </c>
      <c r="T6538" t="s">
        <v>581</v>
      </c>
      <c r="U6538">
        <v>74</v>
      </c>
      <c r="V6538">
        <f t="shared" si="740"/>
        <v>22.555200000000003</v>
      </c>
      <c r="W6538">
        <f t="shared" si="741"/>
        <v>549.76885684342835</v>
      </c>
      <c r="X6538">
        <f t="shared" si="742"/>
        <v>264.10895882758297</v>
      </c>
    </row>
    <row r="6539" spans="1:24">
      <c r="A6539" t="s">
        <v>90</v>
      </c>
      <c r="B6539">
        <v>2009016</v>
      </c>
      <c r="C6539">
        <v>2</v>
      </c>
      <c r="D6539">
        <v>2</v>
      </c>
      <c r="E6539" s="28" t="s">
        <v>518</v>
      </c>
      <c r="F6539" t="s">
        <v>581</v>
      </c>
      <c r="G6539" t="s">
        <v>581</v>
      </c>
      <c r="H6539">
        <v>7</v>
      </c>
      <c r="I6539" s="3">
        <v>0.36571428571428571</v>
      </c>
      <c r="J6539">
        <v>15.36</v>
      </c>
      <c r="K6539">
        <f t="shared" si="743"/>
        <v>6</v>
      </c>
      <c r="L6539">
        <v>-1.66E-3</v>
      </c>
      <c r="M6539">
        <f t="shared" si="744"/>
        <v>0.36358948571428573</v>
      </c>
      <c r="N6539" s="5">
        <v>185.29867137024002</v>
      </c>
      <c r="O6539" s="3">
        <v>17.227314392502869</v>
      </c>
      <c r="P6539" s="7">
        <v>9.2970523021621995E-2</v>
      </c>
      <c r="Q6539" s="9">
        <f t="shared" si="745"/>
        <v>17.129650476174426</v>
      </c>
      <c r="R6539" s="7">
        <f t="shared" si="746"/>
        <v>9.2443460870521604E-2</v>
      </c>
      <c r="S6539" t="s">
        <v>481</v>
      </c>
      <c r="T6539" t="s">
        <v>581</v>
      </c>
      <c r="U6539">
        <v>54</v>
      </c>
      <c r="V6539">
        <f t="shared" si="740"/>
        <v>16.459199999999999</v>
      </c>
      <c r="W6539">
        <f t="shared" si="741"/>
        <v>161.75504919258421</v>
      </c>
      <c r="X6539">
        <f t="shared" si="742"/>
        <v>77.707125632117453</v>
      </c>
    </row>
    <row r="6540" spans="1:24">
      <c r="A6540" t="s">
        <v>75</v>
      </c>
      <c r="B6540">
        <v>2009016</v>
      </c>
      <c r="C6540">
        <v>16</v>
      </c>
      <c r="D6540">
        <v>1</v>
      </c>
      <c r="E6540" s="28" t="s">
        <v>518</v>
      </c>
      <c r="F6540" t="s">
        <v>581</v>
      </c>
      <c r="G6540" t="s">
        <v>581</v>
      </c>
      <c r="H6540">
        <v>10</v>
      </c>
      <c r="I6540" s="3">
        <v>0.25600000000000001</v>
      </c>
      <c r="J6540">
        <v>24.576000000000001</v>
      </c>
      <c r="K6540">
        <f t="shared" si="743"/>
        <v>9.6</v>
      </c>
      <c r="L6540">
        <v>-1.66E-3</v>
      </c>
      <c r="M6540">
        <f t="shared" si="744"/>
        <v>0.25387520000000002</v>
      </c>
      <c r="N6540" s="5">
        <v>474.36459870781442</v>
      </c>
      <c r="O6540" s="3">
        <v>19.559304511488008</v>
      </c>
      <c r="P6540" s="7">
        <v>4.1232639545126744E-2</v>
      </c>
      <c r="Q6540" s="9">
        <f t="shared" si="745"/>
        <v>19.398656657271363</v>
      </c>
      <c r="R6540" s="7">
        <f t="shared" si="746"/>
        <v>4.0893980516492956E-2</v>
      </c>
      <c r="S6540" t="s">
        <v>481</v>
      </c>
      <c r="T6540" t="s">
        <v>581</v>
      </c>
      <c r="U6540">
        <v>74</v>
      </c>
      <c r="V6540">
        <f t="shared" si="740"/>
        <v>22.555200000000003</v>
      </c>
      <c r="W6540">
        <f t="shared" si="741"/>
        <v>549.76885684342835</v>
      </c>
      <c r="X6540">
        <f t="shared" si="742"/>
        <v>264.10895882758297</v>
      </c>
    </row>
    <row r="6541" spans="1:24">
      <c r="A6541" t="s">
        <v>126</v>
      </c>
      <c r="B6541">
        <v>2006030</v>
      </c>
      <c r="C6541">
        <v>4</v>
      </c>
      <c r="D6541">
        <v>3</v>
      </c>
      <c r="E6541" s="28" t="s">
        <v>518</v>
      </c>
      <c r="F6541" t="s">
        <v>581</v>
      </c>
      <c r="G6541" t="s">
        <v>581</v>
      </c>
      <c r="H6541">
        <v>11</v>
      </c>
      <c r="I6541" s="3">
        <v>0.23272727272727273</v>
      </c>
      <c r="J6541">
        <v>36.864000000000004</v>
      </c>
      <c r="K6541">
        <f t="shared" si="743"/>
        <v>14.400000000000002</v>
      </c>
      <c r="L6541">
        <v>-1.66E-3</v>
      </c>
      <c r="M6541">
        <f t="shared" si="744"/>
        <v>0.23060247272727272</v>
      </c>
      <c r="N6541" s="5">
        <v>1067.3203470925828</v>
      </c>
      <c r="O6541" s="3">
        <v>26.782379557270417</v>
      </c>
      <c r="P6541" s="7">
        <v>2.5093103143987217E-2</v>
      </c>
      <c r="Q6541" s="9">
        <f t="shared" si="745"/>
        <v>26.539395340079011</v>
      </c>
      <c r="R6541" s="7">
        <f t="shared" si="746"/>
        <v>2.4865444955090788E-2</v>
      </c>
      <c r="S6541" t="s">
        <v>483</v>
      </c>
      <c r="T6541" t="s">
        <v>581</v>
      </c>
      <c r="U6541">
        <v>75</v>
      </c>
      <c r="V6541">
        <f t="shared" si="740"/>
        <v>22.86</v>
      </c>
      <c r="W6541">
        <f t="shared" si="741"/>
        <v>1409.5568315122184</v>
      </c>
      <c r="X6541">
        <f t="shared" si="742"/>
        <v>677.1511018584697</v>
      </c>
    </row>
    <row r="6542" spans="1:24">
      <c r="A6542" t="s">
        <v>101</v>
      </c>
      <c r="B6542">
        <v>2004009</v>
      </c>
      <c r="C6542">
        <v>4</v>
      </c>
      <c r="D6542">
        <v>1</v>
      </c>
      <c r="E6542" s="28" t="s">
        <v>518</v>
      </c>
      <c r="F6542" t="s">
        <v>581</v>
      </c>
      <c r="G6542" t="s">
        <v>581</v>
      </c>
      <c r="H6542">
        <v>34</v>
      </c>
      <c r="I6542" s="3">
        <v>7.5294117647058831E-2</v>
      </c>
      <c r="J6542">
        <v>17.920000000000002</v>
      </c>
      <c r="K6542">
        <f t="shared" si="743"/>
        <v>7.0000000000000009</v>
      </c>
      <c r="L6542">
        <v>-1.66E-3</v>
      </c>
      <c r="M6542">
        <f t="shared" si="744"/>
        <v>7.3169317647058835E-2</v>
      </c>
      <c r="N6542" s="5">
        <v>252.21208047616005</v>
      </c>
      <c r="O6542" s="3">
        <v>4.2210482327651633</v>
      </c>
      <c r="P6542" s="7">
        <v>1.673610647355233E-2</v>
      </c>
      <c r="Q6542" s="9">
        <f t="shared" si="745"/>
        <v>4.1024186102757065</v>
      </c>
      <c r="R6542" s="7">
        <f t="shared" si="746"/>
        <v>1.6265749850406078E-2</v>
      </c>
      <c r="S6542" t="s">
        <v>581</v>
      </c>
      <c r="T6542" t="s">
        <v>581</v>
      </c>
      <c r="U6542">
        <v>63</v>
      </c>
      <c r="V6542">
        <f t="shared" si="740"/>
        <v>19.202400000000001</v>
      </c>
      <c r="W6542">
        <f t="shared" si="741"/>
        <v>247.08473034503658</v>
      </c>
      <c r="X6542">
        <f t="shared" si="742"/>
        <v>118.69950445775557</v>
      </c>
    </row>
    <row r="6543" spans="1:24">
      <c r="A6543" t="s">
        <v>120</v>
      </c>
      <c r="B6543">
        <v>2006029</v>
      </c>
      <c r="C6543">
        <v>16</v>
      </c>
      <c r="D6543">
        <v>1</v>
      </c>
      <c r="E6543" s="28" t="s">
        <v>518</v>
      </c>
      <c r="F6543" t="s">
        <v>581</v>
      </c>
      <c r="G6543" t="s">
        <v>581</v>
      </c>
      <c r="H6543">
        <v>16</v>
      </c>
      <c r="I6543" s="3">
        <v>0.16</v>
      </c>
      <c r="J6543">
        <v>30.464000000000002</v>
      </c>
      <c r="K6543">
        <f t="shared" si="743"/>
        <v>11.9</v>
      </c>
      <c r="L6543">
        <v>-1.66E-3</v>
      </c>
      <c r="M6543">
        <f t="shared" si="744"/>
        <v>0.15787519999999999</v>
      </c>
      <c r="N6543" s="5">
        <v>728.8929125761025</v>
      </c>
      <c r="O6543" s="3">
        <v>15.232451786495966</v>
      </c>
      <c r="P6543" s="7">
        <v>2.0898065440999293E-2</v>
      </c>
      <c r="Q6543" s="9">
        <f t="shared" si="745"/>
        <v>15.031218444927948</v>
      </c>
      <c r="R6543" s="7">
        <f t="shared" si="746"/>
        <v>2.0621984636678112E-2</v>
      </c>
      <c r="S6543" t="s">
        <v>481</v>
      </c>
      <c r="T6543" t="s">
        <v>581</v>
      </c>
      <c r="U6543">
        <v>90</v>
      </c>
      <c r="V6543">
        <f t="shared" si="740"/>
        <v>27.432000000000002</v>
      </c>
      <c r="W6543">
        <f t="shared" si="741"/>
        <v>983.7493579997348</v>
      </c>
      <c r="X6543">
        <f t="shared" si="742"/>
        <v>472.59319158307261</v>
      </c>
    </row>
    <row r="6544" spans="1:24">
      <c r="A6544" t="s">
        <v>105</v>
      </c>
      <c r="B6544">
        <v>2006029</v>
      </c>
      <c r="C6544">
        <v>2</v>
      </c>
      <c r="D6544">
        <v>3</v>
      </c>
      <c r="E6544" s="28" t="s">
        <v>518</v>
      </c>
      <c r="F6544" t="s">
        <v>581</v>
      </c>
      <c r="G6544" t="s">
        <v>581</v>
      </c>
      <c r="H6544">
        <v>28</v>
      </c>
      <c r="I6544" s="3">
        <v>9.1428571428571428E-2</v>
      </c>
      <c r="J6544">
        <v>18.944000000000003</v>
      </c>
      <c r="K6544">
        <f t="shared" si="743"/>
        <v>7.4000000000000012</v>
      </c>
      <c r="L6544">
        <v>-1.66E-3</v>
      </c>
      <c r="M6544">
        <f t="shared" si="744"/>
        <v>8.9303771428571432E-2</v>
      </c>
      <c r="N6544" s="5">
        <v>281.85986789539851</v>
      </c>
      <c r="O6544" s="3">
        <v>5.4150491276433881</v>
      </c>
      <c r="P6544" s="7">
        <v>1.9211848668193431E-2</v>
      </c>
      <c r="Q6544" s="9">
        <f t="shared" si="745"/>
        <v>5.2897994272689006</v>
      </c>
      <c r="R6544" s="7">
        <f t="shared" si="746"/>
        <v>1.8767479977788135E-2</v>
      </c>
      <c r="S6544" t="s">
        <v>482</v>
      </c>
      <c r="T6544" t="s">
        <v>581</v>
      </c>
      <c r="U6544">
        <v>57</v>
      </c>
      <c r="V6544">
        <f t="shared" si="740"/>
        <v>17.3736</v>
      </c>
      <c r="W6544">
        <f t="shared" si="741"/>
        <v>268.76753332288604</v>
      </c>
      <c r="X6544">
        <f t="shared" si="742"/>
        <v>129.11592300831444</v>
      </c>
    </row>
    <row r="6545" spans="1:24">
      <c r="A6545" t="s">
        <v>113</v>
      </c>
      <c r="B6545">
        <v>2006029</v>
      </c>
      <c r="C6545">
        <v>5</v>
      </c>
      <c r="D6545">
        <v>1</v>
      </c>
      <c r="E6545" s="28" t="s">
        <v>518</v>
      </c>
      <c r="F6545" t="s">
        <v>581</v>
      </c>
      <c r="G6545" t="s">
        <v>581</v>
      </c>
      <c r="H6545">
        <v>26</v>
      </c>
      <c r="I6545" s="3">
        <v>9.8461538461538461E-2</v>
      </c>
      <c r="J6545">
        <v>23.808000000000003</v>
      </c>
      <c r="K6545">
        <f t="shared" si="743"/>
        <v>9.3000000000000007</v>
      </c>
      <c r="L6545">
        <v>-1.66E-3</v>
      </c>
      <c r="M6545">
        <f t="shared" si="744"/>
        <v>9.6336738461538465E-2</v>
      </c>
      <c r="N6545" s="5">
        <v>445.1800579670018</v>
      </c>
      <c r="O6545" s="3">
        <v>7.3339777738497345</v>
      </c>
      <c r="P6545" s="7">
        <v>1.6474183069524091E-2</v>
      </c>
      <c r="Q6545" s="9">
        <f t="shared" si="745"/>
        <v>7.1763534916723035</v>
      </c>
      <c r="R6545" s="7">
        <f t="shared" si="746"/>
        <v>1.6120114464346105E-2</v>
      </c>
      <c r="S6545" t="s">
        <v>481</v>
      </c>
      <c r="T6545" t="s">
        <v>581</v>
      </c>
      <c r="U6545">
        <v>85</v>
      </c>
      <c r="V6545">
        <f t="shared" si="740"/>
        <v>25.908000000000001</v>
      </c>
      <c r="W6545">
        <f t="shared" si="741"/>
        <v>543.11467745058007</v>
      </c>
      <c r="X6545">
        <f t="shared" si="742"/>
        <v>260.91229104725869</v>
      </c>
    </row>
    <row r="6546" spans="1:24">
      <c r="A6546" t="s">
        <v>121</v>
      </c>
      <c r="B6546">
        <v>2006029</v>
      </c>
      <c r="C6546">
        <v>2</v>
      </c>
      <c r="D6546">
        <v>3</v>
      </c>
      <c r="E6546" s="28" t="s">
        <v>518</v>
      </c>
      <c r="F6546" t="s">
        <v>581</v>
      </c>
      <c r="G6546" t="s">
        <v>581</v>
      </c>
      <c r="H6546">
        <v>23</v>
      </c>
      <c r="I6546" s="3">
        <v>0.11130434782608696</v>
      </c>
      <c r="J6546">
        <v>32</v>
      </c>
      <c r="K6546">
        <f t="shared" si="743"/>
        <v>12.5</v>
      </c>
      <c r="L6546">
        <v>-1.66E-3</v>
      </c>
      <c r="M6546">
        <f t="shared" si="744"/>
        <v>0.10917954782608696</v>
      </c>
      <c r="N6546" s="5">
        <v>804.24770560000002</v>
      </c>
      <c r="O6546" s="3">
        <v>11.150613356962122</v>
      </c>
      <c r="P6546" s="7">
        <v>1.3864650504216647E-2</v>
      </c>
      <c r="Q6546" s="9">
        <f t="shared" si="745"/>
        <v>10.938476775325107</v>
      </c>
      <c r="R6546" s="7">
        <f t="shared" si="746"/>
        <v>1.3600880299887928E-2</v>
      </c>
      <c r="S6546" t="s">
        <v>481</v>
      </c>
      <c r="T6546" t="s">
        <v>581</v>
      </c>
      <c r="U6546">
        <v>72</v>
      </c>
      <c r="V6546">
        <f t="shared" si="740"/>
        <v>21.945600000000002</v>
      </c>
      <c r="W6546">
        <f t="shared" si="741"/>
        <v>998.77122820209991</v>
      </c>
      <c r="X6546">
        <f t="shared" si="742"/>
        <v>479.80969802828878</v>
      </c>
    </row>
    <row r="6547" spans="1:24">
      <c r="A6547" t="s">
        <v>122</v>
      </c>
      <c r="B6547">
        <v>2006015</v>
      </c>
      <c r="C6547">
        <v>1</v>
      </c>
      <c r="D6547">
        <v>1</v>
      </c>
      <c r="E6547" s="28" t="s">
        <v>518</v>
      </c>
      <c r="F6547" t="s">
        <v>581</v>
      </c>
      <c r="G6547" t="s">
        <v>581</v>
      </c>
      <c r="H6547">
        <v>9</v>
      </c>
      <c r="I6547" s="3">
        <v>0.28444444444444444</v>
      </c>
      <c r="J6547">
        <v>32</v>
      </c>
      <c r="K6547">
        <f t="shared" si="743"/>
        <v>12.5</v>
      </c>
      <c r="L6547">
        <v>-1.66E-3</v>
      </c>
      <c r="M6547">
        <f t="shared" si="744"/>
        <v>0.28231964444444446</v>
      </c>
      <c r="N6547" s="5">
        <v>804.24770560000002</v>
      </c>
      <c r="O6547" s="3">
        <v>28.341292437048928</v>
      </c>
      <c r="P6547" s="7">
        <v>3.5239506733693721E-2</v>
      </c>
      <c r="Q6547" s="9">
        <f t="shared" si="745"/>
        <v>28.131467090736077</v>
      </c>
      <c r="R6547" s="7">
        <f t="shared" si="746"/>
        <v>3.4978610314777225E-2</v>
      </c>
      <c r="S6547" t="s">
        <v>481</v>
      </c>
      <c r="T6547" t="s">
        <v>581</v>
      </c>
      <c r="U6547">
        <v>60</v>
      </c>
      <c r="V6547">
        <f t="shared" si="740"/>
        <v>18.288</v>
      </c>
      <c r="W6547">
        <f t="shared" si="741"/>
        <v>921.65028554026344</v>
      </c>
      <c r="X6547">
        <f t="shared" si="742"/>
        <v>442.76079717354253</v>
      </c>
    </row>
    <row r="6548" spans="1:24">
      <c r="A6548" t="s">
        <v>83</v>
      </c>
      <c r="B6548">
        <v>2006050</v>
      </c>
      <c r="C6548">
        <v>5</v>
      </c>
      <c r="D6548">
        <v>1</v>
      </c>
      <c r="E6548" s="28" t="s">
        <v>518</v>
      </c>
      <c r="F6548" t="s">
        <v>581</v>
      </c>
      <c r="G6548" t="s">
        <v>581</v>
      </c>
      <c r="H6548">
        <v>9</v>
      </c>
      <c r="I6548" s="3">
        <v>0.28444444444444444</v>
      </c>
      <c r="J6548">
        <v>17.408000000000001</v>
      </c>
      <c r="K6548">
        <f t="shared" si="743"/>
        <v>6.8000000000000007</v>
      </c>
      <c r="L6548">
        <v>-1.66E-3</v>
      </c>
      <c r="M6548">
        <f t="shared" si="744"/>
        <v>0.28231964444444446</v>
      </c>
      <c r="N6548" s="5">
        <v>238.00584900444164</v>
      </c>
      <c r="O6548" s="3">
        <v>15.301756096056907</v>
      </c>
      <c r="P6548" s="7">
        <v>6.4291512834927636E-2</v>
      </c>
      <c r="Q6548" s="9">
        <f t="shared" si="745"/>
        <v>15.189336292191726</v>
      </c>
      <c r="R6548" s="7">
        <f t="shared" si="746"/>
        <v>6.3819172325921547E-2</v>
      </c>
      <c r="S6548" t="s">
        <v>483</v>
      </c>
      <c r="T6548" t="s">
        <v>581</v>
      </c>
      <c r="U6548">
        <v>54</v>
      </c>
      <c r="V6548">
        <f t="shared" si="740"/>
        <v>16.459199999999999</v>
      </c>
      <c r="W6548">
        <f t="shared" si="741"/>
        <v>215.91802970653919</v>
      </c>
      <c r="X6548">
        <f t="shared" si="742"/>
        <v>103.72702147102143</v>
      </c>
    </row>
    <row r="6549" spans="1:24">
      <c r="A6549" t="s">
        <v>83</v>
      </c>
      <c r="B6549">
        <v>2006050</v>
      </c>
      <c r="C6549">
        <v>6</v>
      </c>
      <c r="D6549">
        <v>3</v>
      </c>
      <c r="E6549" s="28" t="s">
        <v>518</v>
      </c>
      <c r="F6549" t="s">
        <v>581</v>
      </c>
      <c r="G6549" t="s">
        <v>581</v>
      </c>
      <c r="H6549">
        <v>11</v>
      </c>
      <c r="I6549" s="3">
        <v>0.23272727272727273</v>
      </c>
      <c r="J6549">
        <v>13.568</v>
      </c>
      <c r="K6549">
        <f t="shared" si="743"/>
        <v>5.3</v>
      </c>
      <c r="L6549">
        <v>-1.66E-3</v>
      </c>
      <c r="M6549">
        <f t="shared" si="744"/>
        <v>0.23060247272727272</v>
      </c>
      <c r="N6549" s="5">
        <v>144.58443552194561</v>
      </c>
      <c r="O6549" s="3">
        <v>9.7498751501371235</v>
      </c>
      <c r="P6549" s="7">
        <v>6.7433780924899406E-2</v>
      </c>
      <c r="Q6549" s="9">
        <f t="shared" si="745"/>
        <v>9.662397966788685</v>
      </c>
      <c r="R6549" s="7">
        <f t="shared" si="746"/>
        <v>6.6828756026938232E-2</v>
      </c>
      <c r="S6549" t="s">
        <v>482</v>
      </c>
      <c r="T6549" t="s">
        <v>581</v>
      </c>
      <c r="U6549">
        <v>38</v>
      </c>
      <c r="V6549">
        <f t="shared" si="740"/>
        <v>11.5824</v>
      </c>
      <c r="W6549">
        <f t="shared" si="741"/>
        <v>104.05796408442814</v>
      </c>
      <c r="X6549">
        <f t="shared" si="742"/>
        <v>49.989445946159279</v>
      </c>
    </row>
    <row r="6550" spans="1:24">
      <c r="A6550" t="s">
        <v>83</v>
      </c>
      <c r="B6550">
        <v>2006050</v>
      </c>
      <c r="C6550">
        <v>6</v>
      </c>
      <c r="D6550">
        <v>1</v>
      </c>
      <c r="E6550" s="28" t="s">
        <v>518</v>
      </c>
      <c r="F6550" t="s">
        <v>581</v>
      </c>
      <c r="G6550" t="s">
        <v>581</v>
      </c>
      <c r="H6550">
        <v>17</v>
      </c>
      <c r="I6550" s="3">
        <v>0.15058823529411766</v>
      </c>
      <c r="J6550">
        <v>16.384</v>
      </c>
      <c r="K6550">
        <f t="shared" si="743"/>
        <v>6.4</v>
      </c>
      <c r="L6550">
        <v>-1.66E-3</v>
      </c>
      <c r="M6550">
        <f t="shared" si="744"/>
        <v>0.14846343529411765</v>
      </c>
      <c r="N6550" s="5">
        <v>210.82871053680643</v>
      </c>
      <c r="O6550" s="3">
        <v>7.6798143374190406</v>
      </c>
      <c r="P6550" s="7">
        <v>3.6426795562449266E-2</v>
      </c>
      <c r="Q6550" s="9">
        <f t="shared" si="745"/>
        <v>7.572443068045497</v>
      </c>
      <c r="R6550" s="7">
        <f t="shared" si="746"/>
        <v>3.5917513552896782E-2</v>
      </c>
      <c r="S6550" t="s">
        <v>483</v>
      </c>
      <c r="T6550" t="s">
        <v>581</v>
      </c>
      <c r="U6550">
        <v>46</v>
      </c>
      <c r="V6550">
        <f t="shared" si="740"/>
        <v>14.020800000000001</v>
      </c>
      <c r="W6550">
        <f t="shared" si="741"/>
        <v>174.9209556452187</v>
      </c>
      <c r="X6550">
        <f t="shared" si="742"/>
        <v>84.032027091963059</v>
      </c>
    </row>
    <row r="6551" spans="1:24">
      <c r="A6551" t="s">
        <v>128</v>
      </c>
      <c r="B6551">
        <v>2006051</v>
      </c>
      <c r="C6551">
        <v>10</v>
      </c>
      <c r="D6551">
        <v>3</v>
      </c>
      <c r="E6551" s="28" t="s">
        <v>518</v>
      </c>
      <c r="F6551" t="s">
        <v>581</v>
      </c>
      <c r="G6551" t="s">
        <v>581</v>
      </c>
      <c r="H6551">
        <v>12</v>
      </c>
      <c r="I6551" s="3">
        <v>0.21333333333333335</v>
      </c>
      <c r="J6551">
        <v>47.872</v>
      </c>
      <c r="K6551">
        <f t="shared" si="743"/>
        <v>18.7</v>
      </c>
      <c r="L6551">
        <v>-1.66E-3</v>
      </c>
      <c r="M6551">
        <f t="shared" si="744"/>
        <v>0.21120853333333334</v>
      </c>
      <c r="N6551" s="5">
        <v>1799.9192330960898</v>
      </c>
      <c r="O6551" s="3">
        <v>31.941144940544319</v>
      </c>
      <c r="P6551" s="7">
        <v>1.7745876788927629E-2</v>
      </c>
      <c r="Q6551" s="9">
        <f t="shared" si="745"/>
        <v>31.624420504660542</v>
      </c>
      <c r="R6551" s="7">
        <f t="shared" si="746"/>
        <v>1.7569910873313197E-2</v>
      </c>
      <c r="S6551" t="s">
        <v>481</v>
      </c>
      <c r="T6551" t="s">
        <v>581</v>
      </c>
      <c r="U6551" t="s">
        <v>581</v>
      </c>
      <c r="V6551" t="s">
        <v>581</v>
      </c>
      <c r="W6551" t="s">
        <v>581</v>
      </c>
      <c r="X6551" t="s">
        <v>581</v>
      </c>
    </row>
    <row r="6552" spans="1:24">
      <c r="A6552" t="s">
        <v>129</v>
      </c>
      <c r="B6552">
        <v>2006050</v>
      </c>
      <c r="C6552">
        <v>8</v>
      </c>
      <c r="D6552">
        <v>3</v>
      </c>
      <c r="E6552" s="28" t="s">
        <v>518</v>
      </c>
      <c r="F6552" t="s">
        <v>581</v>
      </c>
      <c r="G6552" t="s">
        <v>581</v>
      </c>
      <c r="H6552">
        <v>11</v>
      </c>
      <c r="I6552" s="3">
        <v>0.23272727272727273</v>
      </c>
      <c r="J6552">
        <v>76.543999999999997</v>
      </c>
      <c r="K6552">
        <f t="shared" si="743"/>
        <v>29.9</v>
      </c>
      <c r="L6552">
        <v>-1.66E-3</v>
      </c>
      <c r="M6552">
        <f t="shared" si="744"/>
        <v>0.23060247272727272</v>
      </c>
      <c r="N6552" s="5">
        <v>4601.6351442141186</v>
      </c>
      <c r="O6552" s="3">
        <v>55.793788162826949</v>
      </c>
      <c r="P6552" s="7">
        <v>1.2124774436534686E-2</v>
      </c>
      <c r="Q6552" s="9">
        <f t="shared" si="745"/>
        <v>55.285929327550562</v>
      </c>
      <c r="R6552" s="7">
        <f t="shared" si="746"/>
        <v>1.2014409572880743E-2</v>
      </c>
      <c r="S6552" t="s">
        <v>485</v>
      </c>
      <c r="T6552" t="s">
        <v>495</v>
      </c>
      <c r="U6552">
        <v>70</v>
      </c>
      <c r="V6552">
        <f t="shared" ref="V6552:V6615" si="747">U6552*0.3048</f>
        <v>21.336000000000002</v>
      </c>
      <c r="W6552">
        <f t="shared" si="741"/>
        <v>7380.236150643218</v>
      </c>
      <c r="X6552">
        <f t="shared" si="742"/>
        <v>3545.465446769002</v>
      </c>
    </row>
    <row r="6553" spans="1:24">
      <c r="A6553" t="s">
        <v>119</v>
      </c>
      <c r="B6553">
        <v>2006032</v>
      </c>
      <c r="C6553">
        <v>4</v>
      </c>
      <c r="D6553">
        <v>3</v>
      </c>
      <c r="E6553" s="28" t="s">
        <v>518</v>
      </c>
      <c r="F6553" t="s">
        <v>581</v>
      </c>
      <c r="G6553" t="s">
        <v>581</v>
      </c>
      <c r="H6553">
        <v>11</v>
      </c>
      <c r="I6553" s="3">
        <v>0.23272727272727273</v>
      </c>
      <c r="J6553">
        <v>50.688000000000002</v>
      </c>
      <c r="K6553">
        <f t="shared" si="743"/>
        <v>19.8</v>
      </c>
      <c r="L6553">
        <v>-1.66E-3</v>
      </c>
      <c r="M6553">
        <f t="shared" si="744"/>
        <v>0.23060247272727272</v>
      </c>
      <c r="N6553" s="5">
        <v>2017.9025312219139</v>
      </c>
      <c r="O6553" s="3">
        <v>36.889579974690079</v>
      </c>
      <c r="P6553" s="7">
        <v>1.8281150553070613E-2</v>
      </c>
      <c r="Q6553" s="9">
        <f t="shared" si="745"/>
        <v>36.554316858294989</v>
      </c>
      <c r="R6553" s="7">
        <f t="shared" si="746"/>
        <v>1.8115006197132827E-2</v>
      </c>
      <c r="S6553" t="s">
        <v>483</v>
      </c>
      <c r="T6553" t="s">
        <v>581</v>
      </c>
      <c r="U6553">
        <v>85</v>
      </c>
      <c r="V6553">
        <f t="shared" si="747"/>
        <v>25.908000000000001</v>
      </c>
      <c r="W6553">
        <f t="shared" si="741"/>
        <v>3105.8224911292032</v>
      </c>
      <c r="X6553">
        <f t="shared" si="742"/>
        <v>1492.0371247384692</v>
      </c>
    </row>
    <row r="6554" spans="1:24">
      <c r="A6554" t="s">
        <v>119</v>
      </c>
      <c r="B6554">
        <v>2006032</v>
      </c>
      <c r="C6554">
        <v>8</v>
      </c>
      <c r="D6554">
        <v>4</v>
      </c>
      <c r="E6554" s="28" t="s">
        <v>518</v>
      </c>
      <c r="F6554" t="s">
        <v>581</v>
      </c>
      <c r="G6554" t="s">
        <v>581</v>
      </c>
      <c r="H6554">
        <v>14</v>
      </c>
      <c r="I6554" s="3">
        <v>0.18285714285714286</v>
      </c>
      <c r="J6554">
        <v>29.184000000000001</v>
      </c>
      <c r="K6554">
        <f t="shared" si="743"/>
        <v>11.4</v>
      </c>
      <c r="L6554">
        <v>-1.66E-3</v>
      </c>
      <c r="M6554">
        <f t="shared" si="744"/>
        <v>0.18073234285714285</v>
      </c>
      <c r="N6554" s="5">
        <v>668.92820364656643</v>
      </c>
      <c r="O6554" s="3">
        <v>16.660073552749768</v>
      </c>
      <c r="P6554" s="7">
        <v>2.4905622848505653E-2</v>
      </c>
      <c r="Q6554" s="9">
        <f t="shared" si="745"/>
        <v>16.467689670642642</v>
      </c>
      <c r="R6554" s="7">
        <f t="shared" si="746"/>
        <v>2.4618022653061102E-2</v>
      </c>
      <c r="S6554" t="s">
        <v>483</v>
      </c>
      <c r="T6554" t="s">
        <v>493</v>
      </c>
      <c r="U6554" t="s">
        <v>581</v>
      </c>
      <c r="V6554" t="s">
        <v>581</v>
      </c>
      <c r="W6554" t="s">
        <v>581</v>
      </c>
      <c r="X6554" t="s">
        <v>581</v>
      </c>
    </row>
    <row r="6555" spans="1:24">
      <c r="A6555" t="s">
        <v>119</v>
      </c>
      <c r="B6555">
        <v>2006032</v>
      </c>
      <c r="C6555">
        <v>9</v>
      </c>
      <c r="D6555">
        <v>3</v>
      </c>
      <c r="E6555" s="28" t="s">
        <v>518</v>
      </c>
      <c r="F6555" t="s">
        <v>581</v>
      </c>
      <c r="G6555" t="s">
        <v>581</v>
      </c>
      <c r="H6555">
        <v>9</v>
      </c>
      <c r="I6555" s="3">
        <v>0.28444444444444444</v>
      </c>
      <c r="J6555">
        <v>33.792000000000002</v>
      </c>
      <c r="K6555">
        <f t="shared" si="743"/>
        <v>13.200000000000001</v>
      </c>
      <c r="L6555">
        <v>-1.66E-3</v>
      </c>
      <c r="M6555">
        <f t="shared" si="744"/>
        <v>0.28231964444444446</v>
      </c>
      <c r="N6555" s="5">
        <v>896.84556943196174</v>
      </c>
      <c r="O6555" s="3">
        <v>29.942639005240792</v>
      </c>
      <c r="P6555" s="7">
        <v>3.338661640956276E-2</v>
      </c>
      <c r="Q6555" s="9">
        <f t="shared" si="745"/>
        <v>29.720851574768005</v>
      </c>
      <c r="R6555" s="7">
        <f t="shared" si="746"/>
        <v>3.31393191735255E-2</v>
      </c>
      <c r="S6555" t="s">
        <v>483</v>
      </c>
      <c r="T6555" t="s">
        <v>490</v>
      </c>
      <c r="U6555">
        <v>73</v>
      </c>
      <c r="V6555">
        <f t="shared" si="747"/>
        <v>22.250400000000003</v>
      </c>
      <c r="W6555">
        <f t="shared" ref="W6555:W6562" si="748">0.44636954*POWER(K6555,2.30751392)*POWER(U6555,0.44075918)</f>
        <v>1139.4916615233051</v>
      </c>
      <c r="X6555">
        <f t="shared" ref="X6555:X6562" si="749">W6555*0.4804</f>
        <v>547.41179419579578</v>
      </c>
    </row>
    <row r="6556" spans="1:24">
      <c r="A6556" t="s">
        <v>119</v>
      </c>
      <c r="B6556">
        <v>2006032</v>
      </c>
      <c r="C6556">
        <v>9</v>
      </c>
      <c r="D6556">
        <v>1</v>
      </c>
      <c r="E6556" s="28" t="s">
        <v>518</v>
      </c>
      <c r="F6556" t="s">
        <v>581</v>
      </c>
      <c r="G6556" t="s">
        <v>581</v>
      </c>
      <c r="H6556">
        <v>13</v>
      </c>
      <c r="I6556" s="3">
        <v>0.19692307692307692</v>
      </c>
      <c r="J6556">
        <v>42.24</v>
      </c>
      <c r="K6556">
        <f t="shared" si="743"/>
        <v>16.5</v>
      </c>
      <c r="L6556">
        <v>-1.66E-3</v>
      </c>
      <c r="M6556">
        <f t="shared" si="744"/>
        <v>0.19479827692307691</v>
      </c>
      <c r="N6556" s="5">
        <v>1401.3212022374403</v>
      </c>
      <c r="O6556" s="3">
        <v>26.010037453769549</v>
      </c>
      <c r="P6556" s="7">
        <v>1.8561081793553282E-2</v>
      </c>
      <c r="Q6556" s="9">
        <f t="shared" si="745"/>
        <v>25.730689068505662</v>
      </c>
      <c r="R6556" s="7">
        <f t="shared" si="746"/>
        <v>1.8361735359047143E-2</v>
      </c>
      <c r="S6556" t="s">
        <v>483</v>
      </c>
      <c r="T6556" t="s">
        <v>493</v>
      </c>
      <c r="U6556">
        <v>87</v>
      </c>
      <c r="V6556">
        <f t="shared" si="747"/>
        <v>26.517600000000002</v>
      </c>
      <c r="W6556">
        <f t="shared" si="748"/>
        <v>2060.2343079559355</v>
      </c>
      <c r="X6556">
        <f t="shared" si="749"/>
        <v>989.73656154203138</v>
      </c>
    </row>
    <row r="6557" spans="1:24">
      <c r="A6557" t="s">
        <v>119</v>
      </c>
      <c r="B6557">
        <v>2006032</v>
      </c>
      <c r="C6557">
        <v>10</v>
      </c>
      <c r="D6557">
        <v>1</v>
      </c>
      <c r="E6557" s="28" t="s">
        <v>518</v>
      </c>
      <c r="F6557" t="s">
        <v>581</v>
      </c>
      <c r="G6557" t="s">
        <v>581</v>
      </c>
      <c r="H6557">
        <v>10</v>
      </c>
      <c r="I6557" s="3">
        <v>0.25600000000000001</v>
      </c>
      <c r="J6557">
        <v>32.512</v>
      </c>
      <c r="K6557">
        <f t="shared" si="743"/>
        <v>12.7</v>
      </c>
      <c r="L6557">
        <v>-1.66E-3</v>
      </c>
      <c r="M6557">
        <f t="shared" si="744"/>
        <v>0.25387520000000002</v>
      </c>
      <c r="N6557" s="5">
        <v>830.18951959183357</v>
      </c>
      <c r="O6557" s="3">
        <v>25.941814404710453</v>
      </c>
      <c r="P6557" s="7">
        <v>3.1248062993453427E-2</v>
      </c>
      <c r="Q6557" s="9">
        <f t="shared" si="745"/>
        <v>25.728191617642445</v>
      </c>
      <c r="R6557" s="7">
        <f t="shared" si="746"/>
        <v>3.0990744896769867E-2</v>
      </c>
      <c r="S6557" t="s">
        <v>483</v>
      </c>
      <c r="T6557" t="s">
        <v>581</v>
      </c>
      <c r="U6557">
        <v>76</v>
      </c>
      <c r="V6557">
        <f t="shared" si="747"/>
        <v>23.1648</v>
      </c>
      <c r="W6557">
        <f t="shared" si="748"/>
        <v>1061.0182613022168</v>
      </c>
      <c r="X6557">
        <f t="shared" si="749"/>
        <v>509.71317272958498</v>
      </c>
    </row>
    <row r="6558" spans="1:24">
      <c r="A6558" t="s">
        <v>119</v>
      </c>
      <c r="B6558">
        <v>2006032</v>
      </c>
      <c r="C6558">
        <v>10</v>
      </c>
      <c r="D6558">
        <v>4</v>
      </c>
      <c r="E6558" s="28" t="s">
        <v>518</v>
      </c>
      <c r="F6558" t="s">
        <v>581</v>
      </c>
      <c r="G6558" t="s">
        <v>581</v>
      </c>
      <c r="H6558">
        <v>17</v>
      </c>
      <c r="I6558" s="3">
        <v>0.15058823529411766</v>
      </c>
      <c r="J6558">
        <v>37.119999999999997</v>
      </c>
      <c r="K6558">
        <f t="shared" si="743"/>
        <v>14.499999999999998</v>
      </c>
      <c r="L6558">
        <v>-1.66E-3</v>
      </c>
      <c r="M6558">
        <f t="shared" si="744"/>
        <v>0.14846343529411765</v>
      </c>
      <c r="N6558" s="5">
        <v>1082.1957126553598</v>
      </c>
      <c r="O6558" s="3">
        <v>17.489744154326562</v>
      </c>
      <c r="P6558" s="7">
        <v>1.6161350437632359E-2</v>
      </c>
      <c r="Q6558" s="9">
        <f t="shared" si="745"/>
        <v>17.243954621309467</v>
      </c>
      <c r="R6558" s="7">
        <f t="shared" si="746"/>
        <v>1.5934229289264468E-2</v>
      </c>
      <c r="S6558" t="s">
        <v>483</v>
      </c>
      <c r="T6558" t="s">
        <v>581</v>
      </c>
      <c r="U6558">
        <v>84</v>
      </c>
      <c r="V6558">
        <f t="shared" si="747"/>
        <v>25.603200000000001</v>
      </c>
      <c r="W6558">
        <f t="shared" si="748"/>
        <v>1505.6053265934379</v>
      </c>
      <c r="X6558">
        <f t="shared" si="749"/>
        <v>723.29279889548752</v>
      </c>
    </row>
    <row r="6559" spans="1:24">
      <c r="A6559" t="s">
        <v>92</v>
      </c>
      <c r="B6559">
        <v>2006015</v>
      </c>
      <c r="C6559">
        <v>21</v>
      </c>
      <c r="D6559">
        <v>3</v>
      </c>
      <c r="E6559" s="28" t="s">
        <v>518</v>
      </c>
      <c r="F6559" t="s">
        <v>581</v>
      </c>
      <c r="G6559" t="s">
        <v>581</v>
      </c>
      <c r="H6559">
        <v>11</v>
      </c>
      <c r="I6559" s="3">
        <v>0.23272727272727273</v>
      </c>
      <c r="J6559">
        <v>15.36</v>
      </c>
      <c r="K6559">
        <f t="shared" si="743"/>
        <v>6</v>
      </c>
      <c r="L6559">
        <v>-1.66E-3</v>
      </c>
      <c r="M6559">
        <f t="shared" si="744"/>
        <v>0.23060247272727272</v>
      </c>
      <c r="N6559" s="5">
        <v>185.29867137024002</v>
      </c>
      <c r="O6559" s="3">
        <v>11.060067796839673</v>
      </c>
      <c r="P6559" s="7">
        <v>5.9687787910474903E-2</v>
      </c>
      <c r="Q6559" s="9">
        <f t="shared" si="745"/>
        <v>10.960628533964863</v>
      </c>
      <c r="R6559" s="7">
        <f t="shared" si="746"/>
        <v>5.9151144759504198E-2</v>
      </c>
      <c r="S6559" t="s">
        <v>483</v>
      </c>
      <c r="T6559" t="s">
        <v>581</v>
      </c>
      <c r="U6559">
        <v>62</v>
      </c>
      <c r="V6559">
        <f t="shared" si="747"/>
        <v>18.897600000000001</v>
      </c>
      <c r="W6559">
        <f t="shared" si="748"/>
        <v>171.9105320234674</v>
      </c>
      <c r="X6559">
        <f t="shared" si="749"/>
        <v>82.585819584073732</v>
      </c>
    </row>
    <row r="6560" spans="1:24">
      <c r="A6560" t="s">
        <v>92</v>
      </c>
      <c r="B6560">
        <v>2006015</v>
      </c>
      <c r="C6560">
        <v>21</v>
      </c>
      <c r="D6560">
        <v>1</v>
      </c>
      <c r="E6560" s="28" t="s">
        <v>518</v>
      </c>
      <c r="F6560" t="s">
        <v>581</v>
      </c>
      <c r="G6560" t="s">
        <v>581</v>
      </c>
      <c r="H6560">
        <v>8</v>
      </c>
      <c r="I6560" s="3">
        <v>0.32</v>
      </c>
      <c r="J6560">
        <v>15.616</v>
      </c>
      <c r="K6560">
        <f t="shared" si="743"/>
        <v>6.1</v>
      </c>
      <c r="L6560">
        <v>-1.66E-3</v>
      </c>
      <c r="M6560">
        <f t="shared" si="744"/>
        <v>0.31787520000000002</v>
      </c>
      <c r="N6560" s="5">
        <v>191.52676560240639</v>
      </c>
      <c r="O6560" s="3">
        <v>15.377216375808022</v>
      </c>
      <c r="P6560" s="7">
        <v>8.0287558386120519E-2</v>
      </c>
      <c r="Q6560" s="9">
        <f t="shared" si="745"/>
        <v>15.277233314283885</v>
      </c>
      <c r="R6560" s="7">
        <f t="shared" si="746"/>
        <v>7.9765526589626379E-2</v>
      </c>
      <c r="S6560" t="s">
        <v>483</v>
      </c>
      <c r="T6560" t="s">
        <v>581</v>
      </c>
      <c r="U6560">
        <v>57</v>
      </c>
      <c r="V6560">
        <f t="shared" si="747"/>
        <v>17.3736</v>
      </c>
      <c r="W6560">
        <f t="shared" si="748"/>
        <v>172.09650023699024</v>
      </c>
      <c r="X6560">
        <f t="shared" si="749"/>
        <v>82.675158713850109</v>
      </c>
    </row>
    <row r="6561" spans="1:24">
      <c r="A6561" t="s">
        <v>79</v>
      </c>
      <c r="B6561">
        <v>2006032</v>
      </c>
      <c r="C6561">
        <v>8</v>
      </c>
      <c r="D6561">
        <v>1</v>
      </c>
      <c r="E6561" s="28" t="s">
        <v>518</v>
      </c>
      <c r="F6561" t="s">
        <v>581</v>
      </c>
      <c r="G6561" t="s">
        <v>581</v>
      </c>
      <c r="H6561">
        <v>9</v>
      </c>
      <c r="I6561" s="3">
        <v>0.28444444444444444</v>
      </c>
      <c r="J6561">
        <v>12.032</v>
      </c>
      <c r="K6561">
        <f t="shared" si="743"/>
        <v>4.7</v>
      </c>
      <c r="L6561">
        <v>-1.66E-3</v>
      </c>
      <c r="M6561">
        <f t="shared" si="744"/>
        <v>0.28231964444444446</v>
      </c>
      <c r="N6561" s="5">
        <v>113.70132362690559</v>
      </c>
      <c r="O6561" s="3">
        <v>10.497716391480887</v>
      </c>
      <c r="P6561" s="7">
        <v>9.2327125636000706E-2</v>
      </c>
      <c r="Q6561" s="9">
        <f t="shared" si="745"/>
        <v>10.421182840096458</v>
      </c>
      <c r="R6561" s="7">
        <f t="shared" si="746"/>
        <v>9.1654015166015651E-2</v>
      </c>
      <c r="S6561" t="s">
        <v>483</v>
      </c>
      <c r="T6561" t="s">
        <v>581</v>
      </c>
      <c r="U6561">
        <v>40</v>
      </c>
      <c r="V6561">
        <f t="shared" si="747"/>
        <v>12.192</v>
      </c>
      <c r="W6561">
        <f t="shared" si="748"/>
        <v>80.666341721634964</v>
      </c>
      <c r="X6561">
        <f t="shared" si="749"/>
        <v>38.752110563073437</v>
      </c>
    </row>
    <row r="6562" spans="1:24">
      <c r="A6562" t="s">
        <v>79</v>
      </c>
      <c r="B6562">
        <v>2006032</v>
      </c>
      <c r="C6562">
        <v>11</v>
      </c>
      <c r="D6562">
        <v>1</v>
      </c>
      <c r="E6562" s="28" t="s">
        <v>518</v>
      </c>
      <c r="F6562" t="s">
        <v>581</v>
      </c>
      <c r="G6562" t="s">
        <v>581</v>
      </c>
      <c r="H6562">
        <v>14</v>
      </c>
      <c r="I6562" s="3">
        <v>0.18285714285714286</v>
      </c>
      <c r="J6562">
        <v>14.847999999999999</v>
      </c>
      <c r="K6562">
        <f t="shared" si="743"/>
        <v>5.8</v>
      </c>
      <c r="L6562">
        <v>-1.66E-3</v>
      </c>
      <c r="M6562">
        <f t="shared" si="744"/>
        <v>0.18073234285714285</v>
      </c>
      <c r="N6562" s="5">
        <v>173.15131402485758</v>
      </c>
      <c r="O6562" s="3">
        <v>8.4245769163337236</v>
      </c>
      <c r="P6562" s="7">
        <v>4.865442092529712E-2</v>
      </c>
      <c r="Q6562" s="9">
        <f t="shared" si="745"/>
        <v>8.3278896346908056</v>
      </c>
      <c r="R6562" s="7">
        <f t="shared" si="746"/>
        <v>4.8096023305345834E-2</v>
      </c>
      <c r="S6562" t="s">
        <v>483</v>
      </c>
      <c r="T6562" t="s">
        <v>581</v>
      </c>
      <c r="U6562">
        <v>55</v>
      </c>
      <c r="V6562">
        <f t="shared" si="747"/>
        <v>16.763999999999999</v>
      </c>
      <c r="W6562">
        <f t="shared" si="748"/>
        <v>150.79818170379323</v>
      </c>
      <c r="X6562">
        <f t="shared" si="749"/>
        <v>72.443446490502268</v>
      </c>
    </row>
    <row r="6563" spans="1:24">
      <c r="A6563" t="s">
        <v>162</v>
      </c>
      <c r="B6563">
        <v>2005018</v>
      </c>
      <c r="C6563">
        <v>1</v>
      </c>
      <c r="D6563">
        <v>1</v>
      </c>
      <c r="E6563" s="28" t="s">
        <v>519</v>
      </c>
      <c r="F6563" s="19">
        <v>24.13</v>
      </c>
      <c r="G6563" s="5">
        <v>27.548209366391184</v>
      </c>
      <c r="H6563">
        <v>10</v>
      </c>
      <c r="I6563" s="3">
        <v>0.25600000000000001</v>
      </c>
      <c r="J6563">
        <v>24.064</v>
      </c>
      <c r="K6563">
        <f t="shared" si="743"/>
        <v>9.4</v>
      </c>
      <c r="L6563">
        <v>-5.4900000000000001E-4</v>
      </c>
      <c r="M6563">
        <f t="shared" si="744"/>
        <v>0.25529728000000002</v>
      </c>
      <c r="N6563" s="5">
        <v>454.80529450762236</v>
      </c>
      <c r="O6563" s="3">
        <v>19.147529679667244</v>
      </c>
      <c r="P6563" s="7">
        <v>4.210049863292948E-2</v>
      </c>
      <c r="Q6563" s="9">
        <f t="shared" si="745"/>
        <v>19.095533016371601</v>
      </c>
      <c r="R6563" s="7">
        <f t="shared" si="746"/>
        <v>4.1986171328644385E-2</v>
      </c>
      <c r="S6563" t="s">
        <v>483</v>
      </c>
      <c r="T6563" t="s">
        <v>581</v>
      </c>
      <c r="U6563">
        <v>67</v>
      </c>
      <c r="V6563">
        <f t="shared" si="747"/>
        <v>20.421600000000002</v>
      </c>
      <c r="W6563">
        <f>0.2195833*POWER(K6563,2.1521733)*POWER(U6563,0.7024993)</f>
        <v>523.30557588164709</v>
      </c>
      <c r="X6563">
        <f>W6563*0.479238</f>
        <v>250.78791757436878</v>
      </c>
    </row>
    <row r="6564" spans="1:24">
      <c r="A6564" t="s">
        <v>162</v>
      </c>
      <c r="B6564">
        <v>2005018</v>
      </c>
      <c r="C6564">
        <v>1</v>
      </c>
      <c r="D6564">
        <v>4</v>
      </c>
      <c r="E6564" s="28" t="s">
        <v>519</v>
      </c>
      <c r="F6564" s="19">
        <v>24.13</v>
      </c>
      <c r="G6564" s="5">
        <v>27.548209366391184</v>
      </c>
      <c r="H6564">
        <v>11</v>
      </c>
      <c r="I6564" s="3">
        <v>0.23272727272727273</v>
      </c>
      <c r="J6564">
        <v>26.368000000000002</v>
      </c>
      <c r="K6564">
        <f t="shared" si="743"/>
        <v>10.3</v>
      </c>
      <c r="L6564">
        <v>-5.4900000000000001E-4</v>
      </c>
      <c r="M6564">
        <f t="shared" si="744"/>
        <v>0.23202455272727274</v>
      </c>
      <c r="N6564" s="5">
        <v>546.0648901574657</v>
      </c>
      <c r="O6564" s="3">
        <v>19.108394055155308</v>
      </c>
      <c r="P6564" s="7">
        <v>3.4992899927415451E-2</v>
      </c>
      <c r="Q6564" s="9">
        <f t="shared" si="745"/>
        <v>19.051208187417412</v>
      </c>
      <c r="R6564" s="7">
        <f t="shared" si="746"/>
        <v>3.4888176351941837E-2</v>
      </c>
      <c r="S6564" t="s">
        <v>483</v>
      </c>
      <c r="T6564" t="s">
        <v>581</v>
      </c>
      <c r="U6564">
        <v>69</v>
      </c>
      <c r="V6564">
        <f t="shared" si="747"/>
        <v>21.031200000000002</v>
      </c>
      <c r="W6564">
        <f t="shared" ref="W6564:W6627" si="750">0.2195833*POWER(K6564,2.1521733)*POWER(U6564,0.7024993)</f>
        <v>650.41528513772244</v>
      </c>
      <c r="X6564">
        <f t="shared" ref="X6564:X6627" si="751">W6564*0.479238</f>
        <v>311.70372041883184</v>
      </c>
    </row>
    <row r="6565" spans="1:24">
      <c r="A6565" t="s">
        <v>162</v>
      </c>
      <c r="B6565">
        <v>2005018</v>
      </c>
      <c r="C6565">
        <v>2</v>
      </c>
      <c r="D6565">
        <v>2</v>
      </c>
      <c r="E6565" s="28" t="s">
        <v>519</v>
      </c>
      <c r="F6565" s="19">
        <v>18.626666666666665</v>
      </c>
      <c r="G6565" s="5">
        <v>27.548209366391184</v>
      </c>
      <c r="H6565">
        <v>16</v>
      </c>
      <c r="I6565" s="3">
        <v>0.16</v>
      </c>
      <c r="J6565">
        <v>19.712</v>
      </c>
      <c r="K6565">
        <f t="shared" si="743"/>
        <v>7.7</v>
      </c>
      <c r="L6565">
        <v>-5.4900000000000001E-4</v>
      </c>
      <c r="M6565">
        <f t="shared" si="744"/>
        <v>0.15929728000000001</v>
      </c>
      <c r="N6565" s="5">
        <v>305.17661737615362</v>
      </c>
      <c r="O6565" s="3">
        <v>9.8279071188480067</v>
      </c>
      <c r="P6565" s="7">
        <v>3.2203997813942467E-2</v>
      </c>
      <c r="Q6565" s="9">
        <f t="shared" si="745"/>
        <v>9.7850944692785315</v>
      </c>
      <c r="R6565" s="7">
        <f t="shared" si="746"/>
        <v>3.2063709708197108E-2</v>
      </c>
      <c r="S6565" t="s">
        <v>483</v>
      </c>
      <c r="T6565" t="s">
        <v>581</v>
      </c>
      <c r="U6565">
        <v>67</v>
      </c>
      <c r="V6565">
        <f t="shared" si="747"/>
        <v>20.421600000000002</v>
      </c>
      <c r="W6565">
        <f t="shared" si="750"/>
        <v>340.64125774185533</v>
      </c>
      <c r="X6565">
        <f t="shared" si="751"/>
        <v>163.24823507769125</v>
      </c>
    </row>
    <row r="6566" spans="1:24">
      <c r="A6566" t="s">
        <v>162</v>
      </c>
      <c r="B6566">
        <v>2005018</v>
      </c>
      <c r="C6566">
        <v>4</v>
      </c>
      <c r="D6566">
        <v>2</v>
      </c>
      <c r="E6566" s="28" t="s">
        <v>519</v>
      </c>
      <c r="F6566" s="19">
        <v>15.24</v>
      </c>
      <c r="G6566" s="5">
        <v>9.1827364554637292</v>
      </c>
      <c r="H6566">
        <v>12</v>
      </c>
      <c r="I6566" s="3">
        <v>0.21333333333333335</v>
      </c>
      <c r="J6566">
        <v>17.408000000000001</v>
      </c>
      <c r="K6566">
        <f t="shared" si="743"/>
        <v>6.8000000000000007</v>
      </c>
      <c r="L6566">
        <v>-5.4900000000000001E-4</v>
      </c>
      <c r="M6566">
        <f t="shared" si="744"/>
        <v>0.21263061333333336</v>
      </c>
      <c r="N6566" s="5">
        <v>238.00584900444164</v>
      </c>
      <c r="O6566" s="3">
        <v>11.523976196095958</v>
      </c>
      <c r="P6566" s="7">
        <v>4.8418878125473713E-2</v>
      </c>
      <c r="Q6566" s="9">
        <f t="shared" si="745"/>
        <v>11.486485451790024</v>
      </c>
      <c r="R6566" s="7">
        <f t="shared" si="746"/>
        <v>4.8261357860897212E-2</v>
      </c>
      <c r="S6566" t="s">
        <v>483</v>
      </c>
      <c r="T6566" t="s">
        <v>581</v>
      </c>
      <c r="U6566">
        <v>67</v>
      </c>
      <c r="V6566">
        <f t="shared" si="747"/>
        <v>20.421600000000002</v>
      </c>
      <c r="W6566">
        <f t="shared" si="750"/>
        <v>260.68679468154335</v>
      </c>
      <c r="X6566">
        <f t="shared" si="751"/>
        <v>124.93101810959347</v>
      </c>
    </row>
    <row r="6567" spans="1:24">
      <c r="A6567" t="s">
        <v>162</v>
      </c>
      <c r="B6567">
        <v>2005018</v>
      </c>
      <c r="C6567">
        <v>5</v>
      </c>
      <c r="D6567">
        <v>3</v>
      </c>
      <c r="E6567" s="28" t="s">
        <v>519</v>
      </c>
      <c r="F6567" s="19">
        <v>19.013714285714286</v>
      </c>
      <c r="G6567" s="5">
        <v>32.139577594123047</v>
      </c>
      <c r="H6567">
        <v>17</v>
      </c>
      <c r="I6567" s="3">
        <v>0.15058823529411766</v>
      </c>
      <c r="J6567">
        <v>18.175999999999998</v>
      </c>
      <c r="K6567">
        <f t="shared" si="743"/>
        <v>7.1</v>
      </c>
      <c r="L6567">
        <v>-5.4900000000000001E-4</v>
      </c>
      <c r="M6567">
        <f t="shared" si="744"/>
        <v>0.14988551529411767</v>
      </c>
      <c r="N6567" s="5">
        <v>259.46961177149439</v>
      </c>
      <c r="O6567" s="3">
        <v>8.5275860499913154</v>
      </c>
      <c r="P6567" s="7">
        <v>3.2865451918513124E-2</v>
      </c>
      <c r="Q6567" s="9">
        <f t="shared" si="745"/>
        <v>8.4881228308511396</v>
      </c>
      <c r="R6567" s="7">
        <f t="shared" si="746"/>
        <v>3.2713360045901349E-2</v>
      </c>
      <c r="S6567" t="s">
        <v>483</v>
      </c>
      <c r="T6567" t="s">
        <v>581</v>
      </c>
      <c r="U6567">
        <v>59</v>
      </c>
      <c r="V6567">
        <f t="shared" si="747"/>
        <v>17.9832</v>
      </c>
      <c r="W6567">
        <f t="shared" si="750"/>
        <v>261.62370741867909</v>
      </c>
      <c r="X6567">
        <f t="shared" si="751"/>
        <v>125.38002229591292</v>
      </c>
    </row>
    <row r="6568" spans="1:24">
      <c r="A6568" t="s">
        <v>162</v>
      </c>
      <c r="B6568">
        <v>2005018</v>
      </c>
      <c r="C6568">
        <v>5</v>
      </c>
      <c r="D6568">
        <v>1</v>
      </c>
      <c r="E6568" s="28" t="s">
        <v>519</v>
      </c>
      <c r="F6568" s="19">
        <v>19.013714285714286</v>
      </c>
      <c r="G6568" s="5">
        <v>32.139577594123047</v>
      </c>
      <c r="H6568">
        <v>12</v>
      </c>
      <c r="I6568" s="3">
        <v>0.21333333333333335</v>
      </c>
      <c r="J6568">
        <v>19.456</v>
      </c>
      <c r="K6568">
        <f t="shared" si="743"/>
        <v>7.6</v>
      </c>
      <c r="L6568">
        <v>-5.4900000000000001E-4</v>
      </c>
      <c r="M6568">
        <f t="shared" si="744"/>
        <v>0.21263061333333336</v>
      </c>
      <c r="N6568" s="5">
        <v>297.30142384291838</v>
      </c>
      <c r="O6568" s="3">
        <v>12.896558968831977</v>
      </c>
      <c r="P6568" s="7">
        <v>4.3378732607906978E-2</v>
      </c>
      <c r="Q6568" s="9">
        <f t="shared" si="745"/>
        <v>12.854546915099261</v>
      </c>
      <c r="R6568" s="7">
        <f t="shared" si="746"/>
        <v>4.3237421297689663E-2</v>
      </c>
      <c r="S6568" t="s">
        <v>483</v>
      </c>
      <c r="T6568" t="s">
        <v>581</v>
      </c>
      <c r="U6568">
        <v>55</v>
      </c>
      <c r="V6568">
        <f t="shared" si="747"/>
        <v>16.763999999999999</v>
      </c>
      <c r="W6568">
        <f t="shared" si="750"/>
        <v>288.31442675316441</v>
      </c>
      <c r="X6568">
        <f t="shared" si="751"/>
        <v>138.17122924833299</v>
      </c>
    </row>
    <row r="6569" spans="1:24">
      <c r="A6569" t="s">
        <v>162</v>
      </c>
      <c r="B6569">
        <v>2005018</v>
      </c>
      <c r="C6569">
        <v>6</v>
      </c>
      <c r="D6569">
        <v>1</v>
      </c>
      <c r="E6569" s="28" t="s">
        <v>519</v>
      </c>
      <c r="F6569" s="19">
        <v>18.245666666666668</v>
      </c>
      <c r="G6569" s="5">
        <v>27.548209366391184</v>
      </c>
      <c r="H6569">
        <v>13</v>
      </c>
      <c r="I6569" s="3">
        <v>0.19692307692307692</v>
      </c>
      <c r="J6569">
        <v>15.104000000000001</v>
      </c>
      <c r="K6569">
        <f t="shared" si="743"/>
        <v>5.9</v>
      </c>
      <c r="L6569">
        <v>-5.4900000000000001E-4</v>
      </c>
      <c r="M6569">
        <f t="shared" si="744"/>
        <v>0.19622035692307693</v>
      </c>
      <c r="N6569" s="5">
        <v>179.17352084439042</v>
      </c>
      <c r="O6569" s="3">
        <v>9.2222943103060899</v>
      </c>
      <c r="P6569" s="7">
        <v>5.1471301489440048E-2</v>
      </c>
      <c r="Q6569" s="9">
        <f t="shared" si="745"/>
        <v>9.1898175946299059</v>
      </c>
      <c r="R6569" s="7">
        <f t="shared" si="746"/>
        <v>5.1290043033820426E-2</v>
      </c>
      <c r="S6569" t="s">
        <v>483</v>
      </c>
      <c r="T6569" t="s">
        <v>581</v>
      </c>
      <c r="U6569">
        <v>66</v>
      </c>
      <c r="V6569">
        <f t="shared" si="747"/>
        <v>20.116800000000001</v>
      </c>
      <c r="W6569">
        <f t="shared" si="750"/>
        <v>190.03551244909289</v>
      </c>
      <c r="X6569">
        <f t="shared" si="751"/>
        <v>91.072238915078373</v>
      </c>
    </row>
    <row r="6570" spans="1:24">
      <c r="A6570" t="s">
        <v>162</v>
      </c>
      <c r="B6570">
        <v>2005018</v>
      </c>
      <c r="C6570">
        <v>6</v>
      </c>
      <c r="D6570">
        <v>3</v>
      </c>
      <c r="E6570" s="28" t="s">
        <v>519</v>
      </c>
      <c r="F6570" s="19">
        <v>18.245666666666668</v>
      </c>
      <c r="G6570" s="5">
        <v>27.548209366391184</v>
      </c>
      <c r="H6570">
        <v>10</v>
      </c>
      <c r="I6570" s="3">
        <v>0.25600000000000001</v>
      </c>
      <c r="J6570">
        <v>23.552</v>
      </c>
      <c r="K6570">
        <f t="shared" si="743"/>
        <v>9.1999999999999993</v>
      </c>
      <c r="L6570">
        <v>-5.4900000000000001E-4</v>
      </c>
      <c r="M6570">
        <f t="shared" si="744"/>
        <v>0.25529728000000002</v>
      </c>
      <c r="N6570" s="5">
        <v>435.65776513269759</v>
      </c>
      <c r="O6570" s="3">
        <v>18.735754847846387</v>
      </c>
      <c r="P6570" s="7">
        <v>4.3005671761961219E-2</v>
      </c>
      <c r="Q6570" s="9">
        <f t="shared" si="745"/>
        <v>18.684888512999652</v>
      </c>
      <c r="R6570" s="7">
        <f t="shared" si="746"/>
        <v>4.2888914208400249E-2</v>
      </c>
      <c r="S6570" t="s">
        <v>483</v>
      </c>
      <c r="T6570" t="s">
        <v>581</v>
      </c>
      <c r="U6570">
        <v>70</v>
      </c>
      <c r="V6570">
        <f t="shared" si="747"/>
        <v>21.336000000000002</v>
      </c>
      <c r="W6570">
        <f t="shared" si="750"/>
        <v>515.24978353075733</v>
      </c>
      <c r="X6570">
        <f t="shared" si="751"/>
        <v>246.92727575971307</v>
      </c>
    </row>
    <row r="6571" spans="1:24">
      <c r="A6571" t="s">
        <v>162</v>
      </c>
      <c r="B6571">
        <v>2005018</v>
      </c>
      <c r="C6571">
        <v>7</v>
      </c>
      <c r="D6571">
        <v>3</v>
      </c>
      <c r="E6571" s="28" t="s">
        <v>519</v>
      </c>
      <c r="F6571" s="19">
        <v>18.541999999999998</v>
      </c>
      <c r="G6571" s="5">
        <v>18.365472910927458</v>
      </c>
      <c r="H6571">
        <v>11</v>
      </c>
      <c r="I6571" s="3">
        <v>0.23272727272727273</v>
      </c>
      <c r="J6571">
        <v>15.104000000000001</v>
      </c>
      <c r="K6571">
        <f t="shared" si="743"/>
        <v>5.9</v>
      </c>
      <c r="L6571">
        <v>-5.4900000000000001E-4</v>
      </c>
      <c r="M6571">
        <f t="shared" si="744"/>
        <v>0.23202455272727274</v>
      </c>
      <c r="N6571" s="5">
        <v>179.17352084439042</v>
      </c>
      <c r="O6571" s="3">
        <v>10.872897418739308</v>
      </c>
      <c r="P6571" s="7">
        <v>6.0683617576406619E-2</v>
      </c>
      <c r="Q6571" s="9">
        <f t="shared" si="745"/>
        <v>10.840578763771314</v>
      </c>
      <c r="R6571" s="7">
        <f t="shared" si="746"/>
        <v>6.0503241286340506E-2</v>
      </c>
      <c r="S6571" t="s">
        <v>483</v>
      </c>
      <c r="T6571" t="s">
        <v>492</v>
      </c>
      <c r="U6571">
        <v>61</v>
      </c>
      <c r="V6571">
        <f t="shared" si="747"/>
        <v>18.5928</v>
      </c>
      <c r="W6571">
        <f t="shared" si="750"/>
        <v>179.8040147521875</v>
      </c>
      <c r="X6571">
        <f t="shared" si="751"/>
        <v>86.168916421808831</v>
      </c>
    </row>
    <row r="6572" spans="1:24">
      <c r="A6572" t="s">
        <v>162</v>
      </c>
      <c r="B6572">
        <v>2005018</v>
      </c>
      <c r="C6572">
        <v>7</v>
      </c>
      <c r="D6572">
        <v>1</v>
      </c>
      <c r="E6572" s="28" t="s">
        <v>519</v>
      </c>
      <c r="F6572" s="19">
        <v>18.541999999999998</v>
      </c>
      <c r="G6572" s="5">
        <v>18.365472910927458</v>
      </c>
      <c r="H6572">
        <v>13</v>
      </c>
      <c r="I6572" s="3">
        <v>0.19692307692307692</v>
      </c>
      <c r="J6572">
        <v>18.944000000000003</v>
      </c>
      <c r="K6572">
        <f t="shared" si="743"/>
        <v>7.4000000000000012</v>
      </c>
      <c r="L6572">
        <v>-5.4900000000000001E-4</v>
      </c>
      <c r="M6572">
        <f t="shared" si="744"/>
        <v>0.19622035692307693</v>
      </c>
      <c r="N6572" s="5">
        <v>281.85986789539851</v>
      </c>
      <c r="O6572" s="3">
        <v>11.59791834004151</v>
      </c>
      <c r="P6572" s="7">
        <v>4.1147817270480072E-2</v>
      </c>
      <c r="Q6572" s="9">
        <f t="shared" si="745"/>
        <v>11.556964172340827</v>
      </c>
      <c r="R6572" s="7">
        <f t="shared" si="746"/>
        <v>4.100251752274911E-2</v>
      </c>
      <c r="S6572" t="s">
        <v>483</v>
      </c>
      <c r="T6572" t="s">
        <v>581</v>
      </c>
      <c r="U6572">
        <v>66</v>
      </c>
      <c r="V6572">
        <f t="shared" si="747"/>
        <v>20.116800000000001</v>
      </c>
      <c r="W6572">
        <f t="shared" si="750"/>
        <v>309.43180260642151</v>
      </c>
      <c r="X6572">
        <f t="shared" si="751"/>
        <v>148.29147821749623</v>
      </c>
    </row>
    <row r="6573" spans="1:24">
      <c r="A6573" t="s">
        <v>162</v>
      </c>
      <c r="B6573">
        <v>2005018</v>
      </c>
      <c r="C6573">
        <v>8</v>
      </c>
      <c r="D6573">
        <v>1</v>
      </c>
      <c r="E6573" s="28" t="s">
        <v>519</v>
      </c>
      <c r="F6573" s="19">
        <v>29.844999999999999</v>
      </c>
      <c r="G6573" s="5">
        <v>27.548209366391184</v>
      </c>
      <c r="H6573">
        <v>21</v>
      </c>
      <c r="I6573" s="3">
        <v>0.1219047619047619</v>
      </c>
      <c r="J6573">
        <v>22.528000000000002</v>
      </c>
      <c r="K6573">
        <f t="shared" si="743"/>
        <v>8.8000000000000007</v>
      </c>
      <c r="L6573">
        <v>-5.4900000000000001E-4</v>
      </c>
      <c r="M6573">
        <f t="shared" si="744"/>
        <v>0.1212020419047619</v>
      </c>
      <c r="N6573" s="5">
        <v>398.59803085864968</v>
      </c>
      <c r="O6573" s="3">
        <v>8.580976654043452</v>
      </c>
      <c r="P6573" s="7">
        <v>2.1527895247145431E-2</v>
      </c>
      <c r="Q6573" s="9">
        <f t="shared" si="745"/>
        <v>8.5317790512320375</v>
      </c>
      <c r="R6573" s="7">
        <f t="shared" si="746"/>
        <v>2.1404468639378619E-2</v>
      </c>
      <c r="S6573" t="s">
        <v>483</v>
      </c>
      <c r="T6573" t="s">
        <v>581</v>
      </c>
      <c r="U6573">
        <v>63</v>
      </c>
      <c r="V6573">
        <f t="shared" si="747"/>
        <v>19.202400000000001</v>
      </c>
      <c r="W6573">
        <f t="shared" si="750"/>
        <v>434.8356808730714</v>
      </c>
      <c r="X6573">
        <f t="shared" si="751"/>
        <v>208.38978203024899</v>
      </c>
    </row>
    <row r="6574" spans="1:24">
      <c r="A6574" t="s">
        <v>162</v>
      </c>
      <c r="B6574">
        <v>2005018</v>
      </c>
      <c r="C6574">
        <v>8</v>
      </c>
      <c r="D6574">
        <v>3</v>
      </c>
      <c r="E6574" s="28" t="s">
        <v>519</v>
      </c>
      <c r="F6574" s="19">
        <v>29.844999999999999</v>
      </c>
      <c r="G6574" s="5">
        <v>27.548209366391184</v>
      </c>
      <c r="H6574">
        <v>13</v>
      </c>
      <c r="I6574" s="3">
        <v>0.19692307692307692</v>
      </c>
      <c r="J6574">
        <v>25.088000000000001</v>
      </c>
      <c r="K6574">
        <f t="shared" si="743"/>
        <v>9.8000000000000007</v>
      </c>
      <c r="L6574">
        <v>-5.4900000000000001E-4</v>
      </c>
      <c r="M6574">
        <f t="shared" si="744"/>
        <v>0.19622035692307693</v>
      </c>
      <c r="N6574" s="5">
        <v>494.33567773327366</v>
      </c>
      <c r="O6574" s="3">
        <v>15.398916787618196</v>
      </c>
      <c r="P6574" s="7">
        <v>3.1150729112307603E-2</v>
      </c>
      <c r="Q6574" s="9">
        <f t="shared" si="745"/>
        <v>15.344398696678399</v>
      </c>
      <c r="R6574" s="7">
        <f t="shared" si="746"/>
        <v>3.1040443544432379E-2</v>
      </c>
      <c r="S6574" t="s">
        <v>483</v>
      </c>
      <c r="T6574" t="s">
        <v>581</v>
      </c>
      <c r="U6574">
        <v>58</v>
      </c>
      <c r="V6574">
        <f t="shared" si="747"/>
        <v>17.6784</v>
      </c>
      <c r="W6574">
        <f t="shared" si="750"/>
        <v>517.24527609064012</v>
      </c>
      <c r="X6574">
        <f t="shared" si="751"/>
        <v>247.88359162312619</v>
      </c>
    </row>
    <row r="6575" spans="1:24">
      <c r="A6575" t="s">
        <v>162</v>
      </c>
      <c r="B6575">
        <v>2005018</v>
      </c>
      <c r="C6575">
        <v>9</v>
      </c>
      <c r="D6575">
        <v>3</v>
      </c>
      <c r="E6575" s="28" t="s">
        <v>519</v>
      </c>
      <c r="F6575" s="19">
        <v>22.18266666666667</v>
      </c>
      <c r="G6575" s="5">
        <v>27.548209366391184</v>
      </c>
      <c r="H6575">
        <v>14</v>
      </c>
      <c r="I6575" s="3">
        <v>0.18285714285714286</v>
      </c>
      <c r="J6575">
        <v>14.08</v>
      </c>
      <c r="K6575">
        <f t="shared" si="743"/>
        <v>5.5</v>
      </c>
      <c r="L6575">
        <v>-5.4900000000000001E-4</v>
      </c>
      <c r="M6575">
        <f t="shared" si="744"/>
        <v>0.18215442285714287</v>
      </c>
      <c r="N6575" s="5">
        <v>155.70235580416002</v>
      </c>
      <c r="O6575" s="3">
        <v>7.9833895965257247</v>
      </c>
      <c r="P6575" s="7">
        <v>5.1273402738794181E-2</v>
      </c>
      <c r="Q6575" s="9">
        <f t="shared" si="745"/>
        <v>7.9531114387593451</v>
      </c>
      <c r="R6575" s="7">
        <f t="shared" si="746"/>
        <v>5.1078940955541122E-2</v>
      </c>
      <c r="S6575" t="s">
        <v>482</v>
      </c>
      <c r="T6575" t="s">
        <v>581</v>
      </c>
      <c r="U6575">
        <v>56</v>
      </c>
      <c r="V6575">
        <f t="shared" si="747"/>
        <v>17.0688</v>
      </c>
      <c r="W6575">
        <f t="shared" si="750"/>
        <v>145.57573297432992</v>
      </c>
      <c r="X6575">
        <f t="shared" si="751"/>
        <v>69.765423119151919</v>
      </c>
    </row>
    <row r="6576" spans="1:24">
      <c r="A6576" t="s">
        <v>162</v>
      </c>
      <c r="B6576">
        <v>2005018</v>
      </c>
      <c r="C6576">
        <v>9</v>
      </c>
      <c r="D6576">
        <v>1</v>
      </c>
      <c r="E6576" s="28" t="s">
        <v>519</v>
      </c>
      <c r="F6576" s="19">
        <v>22.18266666666667</v>
      </c>
      <c r="G6576" s="5">
        <v>27.548209366391184</v>
      </c>
      <c r="H6576">
        <v>12</v>
      </c>
      <c r="I6576" s="3">
        <v>0.21333333333333335</v>
      </c>
      <c r="J6576">
        <v>31.744000000000003</v>
      </c>
      <c r="K6576">
        <f t="shared" si="743"/>
        <v>12.4</v>
      </c>
      <c r="L6576">
        <v>-5.4900000000000001E-4</v>
      </c>
      <c r="M6576">
        <f t="shared" si="744"/>
        <v>0.21263061333333336</v>
      </c>
      <c r="N6576" s="5">
        <v>791.43121416355859</v>
      </c>
      <c r="O6576" s="3">
        <v>21.132055605247952</v>
      </c>
      <c r="P6576" s="7">
        <v>2.6701064131747481E-2</v>
      </c>
      <c r="Q6576" s="9">
        <f t="shared" si="745"/>
        <v>21.06291569495459</v>
      </c>
      <c r="R6576" s="7">
        <f t="shared" si="746"/>
        <v>2.6613703525979061E-2</v>
      </c>
      <c r="S6576" t="s">
        <v>483</v>
      </c>
      <c r="T6576" t="s">
        <v>581</v>
      </c>
      <c r="U6576">
        <v>72</v>
      </c>
      <c r="V6576">
        <f t="shared" si="747"/>
        <v>21.945600000000002</v>
      </c>
      <c r="W6576">
        <f t="shared" si="750"/>
        <v>999.09559144474565</v>
      </c>
      <c r="X6576">
        <f t="shared" si="751"/>
        <v>478.80457305279702</v>
      </c>
    </row>
    <row r="6577" spans="1:24">
      <c r="A6577" t="s">
        <v>162</v>
      </c>
      <c r="B6577">
        <v>2005018</v>
      </c>
      <c r="C6577">
        <v>10</v>
      </c>
      <c r="D6577">
        <v>1</v>
      </c>
      <c r="E6577" s="28" t="s">
        <v>519</v>
      </c>
      <c r="F6577" s="19">
        <v>22.521333333333331</v>
      </c>
      <c r="G6577" s="5">
        <v>13.774104683195592</v>
      </c>
      <c r="H6577">
        <v>11</v>
      </c>
      <c r="I6577" s="3">
        <v>0.23272727272727273</v>
      </c>
      <c r="J6577">
        <v>21.248000000000001</v>
      </c>
      <c r="K6577">
        <f t="shared" si="743"/>
        <v>8.3000000000000007</v>
      </c>
      <c r="L6577">
        <v>-5.4900000000000001E-4</v>
      </c>
      <c r="M6577">
        <f t="shared" si="744"/>
        <v>0.23202455272727274</v>
      </c>
      <c r="N6577" s="5">
        <v>354.58959640821769</v>
      </c>
      <c r="O6577" s="3">
        <v>15.364986493148026</v>
      </c>
      <c r="P6577" s="7">
        <v>4.3331746471938902E-2</v>
      </c>
      <c r="Q6577" s="9">
        <f t="shared" si="745"/>
        <v>15.319103903941956</v>
      </c>
      <c r="R6577" s="7">
        <f t="shared" si="746"/>
        <v>4.3202350151034866E-2</v>
      </c>
      <c r="S6577" t="s">
        <v>483</v>
      </c>
      <c r="T6577" t="s">
        <v>581</v>
      </c>
      <c r="U6577">
        <v>63</v>
      </c>
      <c r="V6577">
        <f t="shared" si="747"/>
        <v>19.202400000000001</v>
      </c>
      <c r="W6577">
        <f t="shared" si="750"/>
        <v>383.39824013004858</v>
      </c>
      <c r="X6577">
        <f t="shared" si="751"/>
        <v>183.73900580344423</v>
      </c>
    </row>
    <row r="6578" spans="1:24">
      <c r="A6578" t="s">
        <v>162</v>
      </c>
      <c r="B6578">
        <v>2005018</v>
      </c>
      <c r="C6578">
        <v>10</v>
      </c>
      <c r="D6578">
        <v>3</v>
      </c>
      <c r="E6578" s="28" t="s">
        <v>519</v>
      </c>
      <c r="F6578" s="19">
        <v>22.521333333333331</v>
      </c>
      <c r="G6578" s="5">
        <v>13.774104683195592</v>
      </c>
      <c r="H6578">
        <v>12</v>
      </c>
      <c r="I6578" s="3">
        <v>0.21333333333333335</v>
      </c>
      <c r="J6578">
        <v>23.295999999999999</v>
      </c>
      <c r="K6578">
        <f t="shared" si="743"/>
        <v>9.1</v>
      </c>
      <c r="L6578">
        <v>-5.4900000000000001E-4</v>
      </c>
      <c r="M6578">
        <f t="shared" si="744"/>
        <v>0.21263061333333336</v>
      </c>
      <c r="N6578" s="5">
        <v>426.23841600471036</v>
      </c>
      <c r="O6578" s="3">
        <v>15.470151667712006</v>
      </c>
      <c r="P6578" s="7">
        <v>3.629459731180365E-2</v>
      </c>
      <c r="Q6578" s="9">
        <f t="shared" si="745"/>
        <v>15.419662158804091</v>
      </c>
      <c r="R6578" s="7">
        <f t="shared" si="746"/>
        <v>3.6176143631862799E-2</v>
      </c>
      <c r="S6578" t="s">
        <v>483</v>
      </c>
      <c r="T6578" t="s">
        <v>492</v>
      </c>
      <c r="U6578">
        <v>61</v>
      </c>
      <c r="V6578">
        <f t="shared" si="747"/>
        <v>18.5928</v>
      </c>
      <c r="W6578">
        <f t="shared" si="750"/>
        <v>456.89409490740377</v>
      </c>
      <c r="X6578">
        <f t="shared" si="751"/>
        <v>218.96101225523438</v>
      </c>
    </row>
    <row r="6579" spans="1:24">
      <c r="A6579" t="s">
        <v>162</v>
      </c>
      <c r="B6579">
        <v>2005018</v>
      </c>
      <c r="C6579">
        <v>11</v>
      </c>
      <c r="D6579">
        <v>4</v>
      </c>
      <c r="E6579" s="28" t="s">
        <v>519</v>
      </c>
      <c r="F6579" s="19">
        <v>23.367999999999999</v>
      </c>
      <c r="G6579" s="5">
        <v>18.365472910927458</v>
      </c>
      <c r="H6579">
        <v>8</v>
      </c>
      <c r="I6579" s="3">
        <v>0.32</v>
      </c>
      <c r="J6579">
        <v>25.344000000000001</v>
      </c>
      <c r="K6579">
        <f t="shared" si="743"/>
        <v>9.9</v>
      </c>
      <c r="L6579">
        <v>-5.4900000000000001E-4</v>
      </c>
      <c r="M6579">
        <f t="shared" si="744"/>
        <v>0.31929728000000002</v>
      </c>
      <c r="N6579" s="5">
        <v>504.47563280547848</v>
      </c>
      <c r="O6579" s="3">
        <v>25.15686863155198</v>
      </c>
      <c r="P6579" s="7">
        <v>4.9867361267084735E-2</v>
      </c>
      <c r="Q6579" s="9">
        <f t="shared" si="745"/>
        <v>25.102328648350209</v>
      </c>
      <c r="R6579" s="7">
        <f t="shared" si="746"/>
        <v>4.97592490419244E-2</v>
      </c>
      <c r="S6579" t="s">
        <v>483</v>
      </c>
      <c r="T6579" t="s">
        <v>581</v>
      </c>
      <c r="U6579">
        <v>66</v>
      </c>
      <c r="V6579">
        <f t="shared" si="747"/>
        <v>20.116800000000001</v>
      </c>
      <c r="W6579">
        <f t="shared" si="750"/>
        <v>578.90477390279159</v>
      </c>
      <c r="X6579">
        <f t="shared" si="751"/>
        <v>277.43316603562602</v>
      </c>
    </row>
    <row r="6580" spans="1:24">
      <c r="A6580" t="s">
        <v>162</v>
      </c>
      <c r="B6580">
        <v>2005018</v>
      </c>
      <c r="C6580">
        <v>11</v>
      </c>
      <c r="D6580">
        <v>3</v>
      </c>
      <c r="E6580" s="28" t="s">
        <v>519</v>
      </c>
      <c r="F6580" s="19">
        <v>23.367999999999999</v>
      </c>
      <c r="G6580" s="5">
        <v>18.365472910927458</v>
      </c>
      <c r="H6580">
        <v>10</v>
      </c>
      <c r="I6580" s="3">
        <v>0.25600000000000001</v>
      </c>
      <c r="J6580">
        <v>29.184000000000001</v>
      </c>
      <c r="K6580">
        <f t="shared" si="743"/>
        <v>11.4</v>
      </c>
      <c r="L6580">
        <v>-5.4900000000000001E-4</v>
      </c>
      <c r="M6580">
        <f t="shared" si="744"/>
        <v>0.25529728000000002</v>
      </c>
      <c r="N6580" s="5">
        <v>668.92820364656643</v>
      </c>
      <c r="O6580" s="3">
        <v>23.265277997875163</v>
      </c>
      <c r="P6580" s="7">
        <v>3.4779932840397265E-2</v>
      </c>
      <c r="Q6580" s="9">
        <f t="shared" si="745"/>
        <v>23.20197805008992</v>
      </c>
      <c r="R6580" s="7">
        <f t="shared" si="746"/>
        <v>3.4685303928893498E-2</v>
      </c>
      <c r="S6580" t="s">
        <v>483</v>
      </c>
      <c r="T6580" t="s">
        <v>581</v>
      </c>
      <c r="U6580">
        <v>68</v>
      </c>
      <c r="V6580">
        <f t="shared" si="747"/>
        <v>20.726400000000002</v>
      </c>
      <c r="W6580">
        <f t="shared" si="750"/>
        <v>800.89934351863803</v>
      </c>
      <c r="X6580">
        <f t="shared" si="751"/>
        <v>383.82139958918503</v>
      </c>
    </row>
    <row r="6581" spans="1:24">
      <c r="A6581" t="s">
        <v>162</v>
      </c>
      <c r="B6581">
        <v>2005018</v>
      </c>
      <c r="C6581">
        <v>12</v>
      </c>
      <c r="D6581">
        <v>3</v>
      </c>
      <c r="E6581" s="28" t="s">
        <v>519</v>
      </c>
      <c r="F6581" s="19">
        <v>20.404666666666667</v>
      </c>
      <c r="G6581" s="5">
        <v>27.548209366391184</v>
      </c>
      <c r="H6581">
        <v>14</v>
      </c>
      <c r="I6581" s="3">
        <v>0.18285714285714286</v>
      </c>
      <c r="J6581">
        <v>17.152000000000001</v>
      </c>
      <c r="K6581">
        <f t="shared" si="743"/>
        <v>6.7</v>
      </c>
      <c r="L6581">
        <v>-5.4900000000000001E-4</v>
      </c>
      <c r="M6581">
        <f t="shared" si="744"/>
        <v>0.18215442285714287</v>
      </c>
      <c r="N6581" s="5">
        <v>231.05714882805762</v>
      </c>
      <c r="O6581" s="3">
        <v>9.7481388757577623</v>
      </c>
      <c r="P6581" s="7">
        <v>4.2189297865057145E-2</v>
      </c>
      <c r="Q6581" s="9">
        <f t="shared" si="745"/>
        <v>9.7110787585324179</v>
      </c>
      <c r="R6581" s="7">
        <f t="shared" si="746"/>
        <v>4.202890413816613E-2</v>
      </c>
      <c r="S6581" t="s">
        <v>482</v>
      </c>
      <c r="T6581" t="s">
        <v>581</v>
      </c>
      <c r="U6581">
        <v>55</v>
      </c>
      <c r="V6581">
        <f t="shared" si="747"/>
        <v>16.763999999999999</v>
      </c>
      <c r="W6581">
        <f t="shared" si="750"/>
        <v>219.81585429873627</v>
      </c>
      <c r="X6581">
        <f t="shared" si="751"/>
        <v>105.34411038241777</v>
      </c>
    </row>
    <row r="6582" spans="1:24">
      <c r="A6582" t="s">
        <v>162</v>
      </c>
      <c r="B6582">
        <v>2005018</v>
      </c>
      <c r="C6582">
        <v>12</v>
      </c>
      <c r="D6582">
        <v>1</v>
      </c>
      <c r="E6582" s="28" t="s">
        <v>519</v>
      </c>
      <c r="F6582" s="19">
        <v>20.404666666666667</v>
      </c>
      <c r="G6582" s="5">
        <v>27.548209366391184</v>
      </c>
      <c r="H6582">
        <v>10</v>
      </c>
      <c r="I6582" s="3">
        <v>0.25600000000000001</v>
      </c>
      <c r="J6582">
        <v>21.248000000000001</v>
      </c>
      <c r="K6582">
        <f t="shared" si="743"/>
        <v>8.3000000000000007</v>
      </c>
      <c r="L6582">
        <v>-5.4900000000000001E-4</v>
      </c>
      <c r="M6582">
        <f t="shared" si="744"/>
        <v>0.25529728000000002</v>
      </c>
      <c r="N6582" s="5">
        <v>354.58959640821769</v>
      </c>
      <c r="O6582" s="3">
        <v>16.882768104652854</v>
      </c>
      <c r="P6582" s="7">
        <v>4.7612136045911337E-2</v>
      </c>
      <c r="Q6582" s="9">
        <f t="shared" si="745"/>
        <v>16.836988247826419</v>
      </c>
      <c r="R6582" s="7">
        <f t="shared" si="746"/>
        <v>4.7483029446929982E-2</v>
      </c>
      <c r="S6582" t="s">
        <v>483</v>
      </c>
      <c r="T6582" t="s">
        <v>581</v>
      </c>
      <c r="U6582">
        <v>63</v>
      </c>
      <c r="V6582">
        <f t="shared" si="747"/>
        <v>19.202400000000001</v>
      </c>
      <c r="W6582">
        <f t="shared" si="750"/>
        <v>383.39824013004858</v>
      </c>
      <c r="X6582">
        <f t="shared" si="751"/>
        <v>183.73900580344423</v>
      </c>
    </row>
    <row r="6583" spans="1:24">
      <c r="A6583" t="s">
        <v>162</v>
      </c>
      <c r="B6583">
        <v>2005018</v>
      </c>
      <c r="C6583">
        <v>14</v>
      </c>
      <c r="D6583">
        <v>1</v>
      </c>
      <c r="E6583" s="28" t="s">
        <v>519</v>
      </c>
      <c r="F6583" s="19">
        <v>27.114500000000003</v>
      </c>
      <c r="G6583" s="5">
        <v>18.365472910927458</v>
      </c>
      <c r="H6583">
        <v>8</v>
      </c>
      <c r="I6583" s="3">
        <v>0.32</v>
      </c>
      <c r="J6583">
        <v>21.248000000000001</v>
      </c>
      <c r="K6583">
        <f t="shared" si="743"/>
        <v>8.3000000000000007</v>
      </c>
      <c r="L6583">
        <v>-5.4900000000000001E-4</v>
      </c>
      <c r="M6583">
        <f t="shared" si="744"/>
        <v>0.31929728000000002</v>
      </c>
      <c r="N6583" s="5">
        <v>354.58959640821769</v>
      </c>
      <c r="O6583" s="3">
        <v>21.039120313344014</v>
      </c>
      <c r="P6583" s="7">
        <v>5.9333721368189665E-2</v>
      </c>
      <c r="Q6583" s="9">
        <f t="shared" si="745"/>
        <v>20.993622970841095</v>
      </c>
      <c r="R6583" s="7">
        <f t="shared" si="746"/>
        <v>5.9205411505283981E-2</v>
      </c>
      <c r="S6583" t="s">
        <v>483</v>
      </c>
      <c r="T6583" t="s">
        <v>581</v>
      </c>
      <c r="U6583">
        <v>62</v>
      </c>
      <c r="V6583">
        <f t="shared" si="747"/>
        <v>18.897600000000001</v>
      </c>
      <c r="W6583">
        <f t="shared" si="750"/>
        <v>379.11288556878765</v>
      </c>
      <c r="X6583">
        <f t="shared" si="751"/>
        <v>181.68530105421465</v>
      </c>
    </row>
    <row r="6584" spans="1:24">
      <c r="A6584" t="s">
        <v>162</v>
      </c>
      <c r="B6584">
        <v>2005018</v>
      </c>
      <c r="C6584">
        <v>14</v>
      </c>
      <c r="D6584">
        <v>3</v>
      </c>
      <c r="E6584" s="28" t="s">
        <v>519</v>
      </c>
      <c r="F6584" s="19">
        <v>27.114500000000003</v>
      </c>
      <c r="G6584" s="5">
        <v>18.365472910927458</v>
      </c>
      <c r="H6584">
        <v>10</v>
      </c>
      <c r="I6584" s="3">
        <v>0.25600000000000001</v>
      </c>
      <c r="J6584">
        <v>37.888000000000005</v>
      </c>
      <c r="K6584">
        <f t="shared" si="743"/>
        <v>14.800000000000002</v>
      </c>
      <c r="L6584">
        <v>-5.4900000000000001E-4</v>
      </c>
      <c r="M6584">
        <f t="shared" si="744"/>
        <v>0.25529728000000002</v>
      </c>
      <c r="N6584" s="5">
        <v>1127.439471581594</v>
      </c>
      <c r="O6584" s="3">
        <v>30.265450138828889</v>
      </c>
      <c r="P6584" s="7">
        <v>2.6844412406789277E-2</v>
      </c>
      <c r="Q6584" s="9">
        <f t="shared" si="745"/>
        <v>30.182934607411436</v>
      </c>
      <c r="R6584" s="7">
        <f t="shared" si="746"/>
        <v>2.6771223970959813E-2</v>
      </c>
      <c r="S6584" t="s">
        <v>483</v>
      </c>
      <c r="T6584" t="s">
        <v>491</v>
      </c>
      <c r="U6584">
        <v>71</v>
      </c>
      <c r="V6584">
        <f t="shared" si="747"/>
        <v>21.640800000000002</v>
      </c>
      <c r="W6584">
        <f t="shared" si="750"/>
        <v>1447.8148258328995</v>
      </c>
      <c r="X6584">
        <f t="shared" si="751"/>
        <v>693.84788150250711</v>
      </c>
    </row>
    <row r="6585" spans="1:24">
      <c r="A6585" t="s">
        <v>162</v>
      </c>
      <c r="B6585">
        <v>2005018</v>
      </c>
      <c r="C6585">
        <v>15</v>
      </c>
      <c r="D6585">
        <v>3</v>
      </c>
      <c r="E6585" s="28" t="s">
        <v>519</v>
      </c>
      <c r="F6585" s="19">
        <v>18.161000000000001</v>
      </c>
      <c r="G6585" s="5">
        <v>27.548209366391184</v>
      </c>
      <c r="H6585">
        <v>8</v>
      </c>
      <c r="I6585" s="3">
        <v>0.32</v>
      </c>
      <c r="J6585">
        <v>27.648000000000003</v>
      </c>
      <c r="K6585">
        <f t="shared" si="743"/>
        <v>10.8</v>
      </c>
      <c r="L6585">
        <v>-5.4900000000000001E-4</v>
      </c>
      <c r="M6585">
        <f t="shared" si="744"/>
        <v>0.31929728000000002</v>
      </c>
      <c r="N6585" s="5">
        <v>600.36769523957776</v>
      </c>
      <c r="O6585" s="3">
        <v>27.473102060543976</v>
      </c>
      <c r="P6585" s="7">
        <v>4.5760460261907977E-2</v>
      </c>
      <c r="Q6585" s="9">
        <f t="shared" si="745"/>
        <v>27.413475591949059</v>
      </c>
      <c r="R6585" s="7">
        <f t="shared" si="746"/>
        <v>4.5661143677974983E-2</v>
      </c>
      <c r="S6585" t="s">
        <v>481</v>
      </c>
      <c r="T6585" t="s">
        <v>581</v>
      </c>
      <c r="U6585">
        <v>70</v>
      </c>
      <c r="V6585">
        <f t="shared" si="747"/>
        <v>21.336000000000002</v>
      </c>
      <c r="W6585">
        <f t="shared" si="750"/>
        <v>727.58946686197362</v>
      </c>
      <c r="X6585">
        <f t="shared" si="751"/>
        <v>348.6885209199985</v>
      </c>
    </row>
    <row r="6586" spans="1:24">
      <c r="A6586" t="s">
        <v>162</v>
      </c>
      <c r="B6586">
        <v>2005018</v>
      </c>
      <c r="C6586">
        <v>16</v>
      </c>
      <c r="D6586">
        <v>3</v>
      </c>
      <c r="E6586" s="28" t="s">
        <v>519</v>
      </c>
      <c r="F6586" s="19">
        <v>25.3492</v>
      </c>
      <c r="G6586" s="5">
        <v>22.956841138659321</v>
      </c>
      <c r="H6586">
        <v>9</v>
      </c>
      <c r="I6586" s="3">
        <v>0.28444444444444444</v>
      </c>
      <c r="J6586">
        <v>26.88</v>
      </c>
      <c r="K6586">
        <f t="shared" si="743"/>
        <v>10.5</v>
      </c>
      <c r="L6586">
        <v>-5.4900000000000001E-4</v>
      </c>
      <c r="M6586">
        <f t="shared" si="744"/>
        <v>0.28374172444444445</v>
      </c>
      <c r="N6586" s="5">
        <v>567.47718107135995</v>
      </c>
      <c r="O6586" s="3">
        <v>23.766016527928866</v>
      </c>
      <c r="P6586" s="7">
        <v>4.1880127202754081E-2</v>
      </c>
      <c r="Q6586" s="9">
        <f t="shared" si="745"/>
        <v>23.707928612024919</v>
      </c>
      <c r="R6586" s="7">
        <f t="shared" si="746"/>
        <v>4.1777765525771261E-2</v>
      </c>
      <c r="S6586" t="s">
        <v>483</v>
      </c>
      <c r="T6586" t="s">
        <v>581</v>
      </c>
      <c r="U6586">
        <v>58</v>
      </c>
      <c r="V6586">
        <f t="shared" si="747"/>
        <v>17.6784</v>
      </c>
      <c r="W6586">
        <f t="shared" si="750"/>
        <v>600.04328828136772</v>
      </c>
      <c r="X6586">
        <f t="shared" si="751"/>
        <v>287.56354538938609</v>
      </c>
    </row>
    <row r="6587" spans="1:24">
      <c r="A6587" t="s">
        <v>162</v>
      </c>
      <c r="B6587">
        <v>2005018</v>
      </c>
      <c r="C6587">
        <v>17</v>
      </c>
      <c r="D6587">
        <v>1</v>
      </c>
      <c r="E6587" s="28" t="s">
        <v>519</v>
      </c>
      <c r="F6587" s="19">
        <v>21.082000000000001</v>
      </c>
      <c r="G6587" s="5">
        <v>22.956841138659321</v>
      </c>
      <c r="H6587">
        <v>12</v>
      </c>
      <c r="I6587" s="3">
        <v>0.21333333333333335</v>
      </c>
      <c r="J6587">
        <v>19.712</v>
      </c>
      <c r="K6587">
        <f t="shared" si="743"/>
        <v>7.7</v>
      </c>
      <c r="L6587">
        <v>-5.4900000000000001E-4</v>
      </c>
      <c r="M6587">
        <f t="shared" si="744"/>
        <v>0.21263061333333336</v>
      </c>
      <c r="N6587" s="5">
        <v>305.17661737615362</v>
      </c>
      <c r="O6587" s="3">
        <v>13.068131815423984</v>
      </c>
      <c r="P6587" s="7">
        <v>4.282153700955571E-2</v>
      </c>
      <c r="Q6587" s="9">
        <f t="shared" si="745"/>
        <v>13.025554598012949</v>
      </c>
      <c r="R6587" s="7">
        <f t="shared" si="746"/>
        <v>4.2682020365793466E-2</v>
      </c>
      <c r="S6587" t="s">
        <v>483</v>
      </c>
      <c r="T6587" t="s">
        <v>581</v>
      </c>
      <c r="U6587">
        <v>80</v>
      </c>
      <c r="V6587">
        <f t="shared" si="747"/>
        <v>24.384</v>
      </c>
      <c r="W6587">
        <f t="shared" si="750"/>
        <v>385.83388034471142</v>
      </c>
      <c r="X6587">
        <f t="shared" si="751"/>
        <v>184.90625714863882</v>
      </c>
    </row>
    <row r="6588" spans="1:24">
      <c r="A6588" t="s">
        <v>162</v>
      </c>
      <c r="B6588">
        <v>2005018</v>
      </c>
      <c r="C6588">
        <v>17</v>
      </c>
      <c r="D6588">
        <v>3</v>
      </c>
      <c r="E6588" s="28" t="s">
        <v>519</v>
      </c>
      <c r="F6588" s="19">
        <v>21.082000000000001</v>
      </c>
      <c r="G6588" s="5">
        <v>22.956841138659321</v>
      </c>
      <c r="H6588">
        <v>10</v>
      </c>
      <c r="I6588" s="3">
        <v>0.25600000000000001</v>
      </c>
      <c r="J6588">
        <v>22.784000000000002</v>
      </c>
      <c r="K6588">
        <f t="shared" si="743"/>
        <v>8.9</v>
      </c>
      <c r="L6588">
        <v>-5.4900000000000001E-4</v>
      </c>
      <c r="M6588">
        <f t="shared" si="744"/>
        <v>0.25529728000000002</v>
      </c>
      <c r="N6588" s="5">
        <v>407.70854886768649</v>
      </c>
      <c r="O6588" s="3">
        <v>18.118092600115194</v>
      </c>
      <c r="P6588" s="7">
        <v>4.4438834187887119E-2</v>
      </c>
      <c r="Q6588" s="9">
        <f t="shared" si="745"/>
        <v>18.068921757941908</v>
      </c>
      <c r="R6588" s="7">
        <f t="shared" si="746"/>
        <v>4.4318231266241633E-2</v>
      </c>
      <c r="S6588" t="s">
        <v>483</v>
      </c>
      <c r="T6588" t="s">
        <v>581</v>
      </c>
      <c r="U6588">
        <v>82</v>
      </c>
      <c r="V6588">
        <f t="shared" si="747"/>
        <v>24.993600000000001</v>
      </c>
      <c r="W6588">
        <f t="shared" si="750"/>
        <v>536.17186703564732</v>
      </c>
      <c r="X6588">
        <f t="shared" si="751"/>
        <v>256.95393321442953</v>
      </c>
    </row>
    <row r="6589" spans="1:24">
      <c r="A6589" t="s">
        <v>162</v>
      </c>
      <c r="B6589">
        <v>2005018</v>
      </c>
      <c r="C6589">
        <v>18</v>
      </c>
      <c r="D6589">
        <v>3</v>
      </c>
      <c r="E6589" s="28" t="s">
        <v>519</v>
      </c>
      <c r="F6589" s="19">
        <v>22.817666666666668</v>
      </c>
      <c r="G6589" s="5">
        <v>27.548209366391184</v>
      </c>
      <c r="H6589">
        <v>22</v>
      </c>
      <c r="I6589" s="3">
        <v>0.11636363636363636</v>
      </c>
      <c r="J6589">
        <v>14.08</v>
      </c>
      <c r="K6589">
        <f t="shared" si="743"/>
        <v>5.5</v>
      </c>
      <c r="L6589">
        <v>-5.4900000000000001E-4</v>
      </c>
      <c r="M6589">
        <f t="shared" si="744"/>
        <v>0.11566091636363636</v>
      </c>
      <c r="N6589" s="5">
        <v>155.70235580416002</v>
      </c>
      <c r="O6589" s="3">
        <v>5.1046466754644424</v>
      </c>
      <c r="P6589" s="7">
        <v>3.2784646379307114E-2</v>
      </c>
      <c r="Q6589" s="9">
        <f t="shared" si="745"/>
        <v>5.0740749734120438</v>
      </c>
      <c r="R6589" s="7">
        <f t="shared" si="746"/>
        <v>3.2588299304823209E-2</v>
      </c>
      <c r="S6589" t="s">
        <v>482</v>
      </c>
      <c r="T6589" t="s">
        <v>581</v>
      </c>
      <c r="U6589">
        <v>72</v>
      </c>
      <c r="V6589">
        <f t="shared" si="747"/>
        <v>21.945600000000002</v>
      </c>
      <c r="W6589">
        <f t="shared" si="750"/>
        <v>173.68523429328269</v>
      </c>
      <c r="X6589">
        <f t="shared" si="751"/>
        <v>83.236564312244212</v>
      </c>
    </row>
    <row r="6590" spans="1:24">
      <c r="A6590" t="s">
        <v>162</v>
      </c>
      <c r="B6590">
        <v>2005018</v>
      </c>
      <c r="C6590">
        <v>18</v>
      </c>
      <c r="D6590">
        <v>1</v>
      </c>
      <c r="E6590" s="28" t="s">
        <v>519</v>
      </c>
      <c r="F6590" s="19">
        <v>22.817666666666668</v>
      </c>
      <c r="G6590" s="5">
        <v>27.548209366391184</v>
      </c>
      <c r="H6590">
        <v>12</v>
      </c>
      <c r="I6590" s="3">
        <v>0.21333333333333335</v>
      </c>
      <c r="J6590">
        <v>27.648000000000003</v>
      </c>
      <c r="K6590">
        <f t="shared" si="743"/>
        <v>10.8</v>
      </c>
      <c r="L6590">
        <v>-5.4900000000000001E-4</v>
      </c>
      <c r="M6590">
        <f t="shared" si="744"/>
        <v>0.21263061333333336</v>
      </c>
      <c r="N6590" s="5">
        <v>600.36769523957776</v>
      </c>
      <c r="O6590" s="3">
        <v>18.386890059775915</v>
      </c>
      <c r="P6590" s="7">
        <v>3.0626048345986697E-2</v>
      </c>
      <c r="Q6590" s="9">
        <f t="shared" si="745"/>
        <v>18.326792768336205</v>
      </c>
      <c r="R6590" s="7">
        <f t="shared" si="746"/>
        <v>3.0525947537904861E-2</v>
      </c>
      <c r="S6590" t="s">
        <v>483</v>
      </c>
      <c r="T6590" t="s">
        <v>581</v>
      </c>
      <c r="U6590">
        <v>70</v>
      </c>
      <c r="V6590">
        <f t="shared" si="747"/>
        <v>21.336000000000002</v>
      </c>
      <c r="W6590">
        <f t="shared" si="750"/>
        <v>727.58946686197362</v>
      </c>
      <c r="X6590">
        <f t="shared" si="751"/>
        <v>348.6885209199985</v>
      </c>
    </row>
    <row r="6591" spans="1:24">
      <c r="A6591" t="s">
        <v>162</v>
      </c>
      <c r="B6591">
        <v>2005018</v>
      </c>
      <c r="C6591">
        <v>19</v>
      </c>
      <c r="D6591">
        <v>1</v>
      </c>
      <c r="E6591" s="28" t="s">
        <v>519</v>
      </c>
      <c r="F6591" s="19">
        <v>28.117800000000003</v>
      </c>
      <c r="G6591" s="5">
        <v>45.913682277318642</v>
      </c>
      <c r="H6591">
        <v>14</v>
      </c>
      <c r="I6591" s="3">
        <v>0.18285714285714286</v>
      </c>
      <c r="J6591">
        <v>24.576000000000001</v>
      </c>
      <c r="K6591">
        <f t="shared" si="743"/>
        <v>9.6</v>
      </c>
      <c r="L6591">
        <v>-5.4900000000000001E-4</v>
      </c>
      <c r="M6591">
        <f t="shared" si="744"/>
        <v>0.18215442285714287</v>
      </c>
      <c r="N6591" s="5">
        <v>474.36459870781442</v>
      </c>
      <c r="O6591" s="3">
        <v>14.012949633901735</v>
      </c>
      <c r="P6591" s="7">
        <v>2.9540462488291695E-2</v>
      </c>
      <c r="Q6591" s="9">
        <f t="shared" si="745"/>
        <v>13.959499781317119</v>
      </c>
      <c r="R6591" s="7">
        <f t="shared" si="746"/>
        <v>2.9427785756659074E-2</v>
      </c>
      <c r="S6591" t="s">
        <v>483</v>
      </c>
      <c r="T6591" t="s">
        <v>581</v>
      </c>
      <c r="U6591">
        <v>74</v>
      </c>
      <c r="V6591">
        <f t="shared" si="747"/>
        <v>22.555200000000003</v>
      </c>
      <c r="W6591">
        <f t="shared" si="750"/>
        <v>587.15289065371712</v>
      </c>
      <c r="X6591">
        <f t="shared" si="751"/>
        <v>281.38597701110609</v>
      </c>
    </row>
    <row r="6592" spans="1:24">
      <c r="A6592" t="s">
        <v>162</v>
      </c>
      <c r="B6592">
        <v>2005018</v>
      </c>
      <c r="C6592">
        <v>20</v>
      </c>
      <c r="D6592">
        <v>1</v>
      </c>
      <c r="E6592" s="28" t="s">
        <v>519</v>
      </c>
      <c r="F6592" s="19">
        <v>24.1935</v>
      </c>
      <c r="G6592" s="5">
        <v>18.365472910927458</v>
      </c>
      <c r="H6592">
        <v>10</v>
      </c>
      <c r="I6592" s="3">
        <v>0.25600000000000001</v>
      </c>
      <c r="J6592">
        <v>36.095999999999997</v>
      </c>
      <c r="K6592">
        <f t="shared" si="743"/>
        <v>14.099999999999998</v>
      </c>
      <c r="L6592">
        <v>-5.4900000000000001E-4</v>
      </c>
      <c r="M6592">
        <f t="shared" si="744"/>
        <v>0.25529728000000002</v>
      </c>
      <c r="N6592" s="5">
        <v>1023.3119126421502</v>
      </c>
      <c r="O6592" s="3">
        <v>28.824238227456078</v>
      </c>
      <c r="P6592" s="7">
        <v>2.8167597651661314E-2</v>
      </c>
      <c r="Q6592" s="9">
        <f t="shared" si="745"/>
        <v>28.745678845609795</v>
      </c>
      <c r="R6592" s="7">
        <f t="shared" si="746"/>
        <v>2.8090827919113742E-2</v>
      </c>
      <c r="S6592" t="s">
        <v>483</v>
      </c>
      <c r="T6592" t="s">
        <v>581</v>
      </c>
      <c r="U6592">
        <v>76</v>
      </c>
      <c r="V6592">
        <f t="shared" si="747"/>
        <v>23.1648</v>
      </c>
      <c r="W6592">
        <f t="shared" si="750"/>
        <v>1368.3217480941098</v>
      </c>
      <c r="X6592">
        <f t="shared" si="751"/>
        <v>655.75177791312501</v>
      </c>
    </row>
    <row r="6593" spans="1:24">
      <c r="A6593" t="s">
        <v>162</v>
      </c>
      <c r="B6593">
        <v>2005018</v>
      </c>
      <c r="C6593">
        <v>21</v>
      </c>
      <c r="D6593">
        <v>3</v>
      </c>
      <c r="E6593" s="28" t="s">
        <v>519</v>
      </c>
      <c r="F6593" s="19">
        <v>26.352499999999999</v>
      </c>
      <c r="G6593" s="5">
        <v>18.365472910927458</v>
      </c>
      <c r="H6593">
        <v>15</v>
      </c>
      <c r="I6593" s="3">
        <v>0.17066666666666666</v>
      </c>
      <c r="J6593">
        <v>19.712</v>
      </c>
      <c r="K6593">
        <f t="shared" si="743"/>
        <v>7.7</v>
      </c>
      <c r="L6593">
        <v>-5.4900000000000001E-4</v>
      </c>
      <c r="M6593">
        <f t="shared" si="744"/>
        <v>0.16996394666666667</v>
      </c>
      <c r="N6593" s="5">
        <v>305.17661737615362</v>
      </c>
      <c r="O6593" s="3">
        <v>10.477381831884857</v>
      </c>
      <c r="P6593" s="7">
        <v>3.4332190722759996E-2</v>
      </c>
      <c r="Q6593" s="9">
        <f t="shared" si="745"/>
        <v>10.434616268724188</v>
      </c>
      <c r="R6593" s="7">
        <f t="shared" si="746"/>
        <v>3.4192056909336278E-2</v>
      </c>
      <c r="S6593" t="s">
        <v>483</v>
      </c>
      <c r="T6593" t="s">
        <v>581</v>
      </c>
      <c r="U6593">
        <v>63</v>
      </c>
      <c r="V6593">
        <f t="shared" si="747"/>
        <v>19.202400000000001</v>
      </c>
      <c r="W6593">
        <f t="shared" si="750"/>
        <v>326.22440931765743</v>
      </c>
      <c r="X6593">
        <f t="shared" si="751"/>
        <v>156.33913347257553</v>
      </c>
    </row>
    <row r="6594" spans="1:24">
      <c r="A6594" t="s">
        <v>162</v>
      </c>
      <c r="B6594">
        <v>2005018</v>
      </c>
      <c r="C6594">
        <v>21</v>
      </c>
      <c r="D6594">
        <v>1</v>
      </c>
      <c r="E6594" s="28" t="s">
        <v>519</v>
      </c>
      <c r="F6594" s="19">
        <v>26.352499999999999</v>
      </c>
      <c r="G6594" s="5">
        <v>18.365472910927458</v>
      </c>
      <c r="H6594">
        <v>9</v>
      </c>
      <c r="I6594" s="3">
        <v>0.28444444444444444</v>
      </c>
      <c r="J6594">
        <v>28.416</v>
      </c>
      <c r="K6594">
        <f t="shared" ref="K6594:K6657" si="752">J6594/2.56</f>
        <v>11.1</v>
      </c>
      <c r="L6594">
        <v>-5.4900000000000001E-4</v>
      </c>
      <c r="M6594">
        <f t="shared" ref="M6594:M6657" si="753">I6594+L6594*1.28</f>
        <v>0.28374172444444445</v>
      </c>
      <c r="N6594" s="5">
        <v>634.18470276464643</v>
      </c>
      <c r="O6594" s="3">
        <v>25.138599300664929</v>
      </c>
      <c r="P6594" s="7">
        <v>3.963923946931619E-2</v>
      </c>
      <c r="Q6594" s="9">
        <f t="shared" ref="Q6594:Q6657" si="754">(J6594*J6594 - (J6594 - 2*M6594)*(J6594 - 2*M6594))*3.1415926/4</f>
        <v>25.077120397229553</v>
      </c>
      <c r="R6594" s="7">
        <f t="shared" ref="R6594:R6657" si="755">Q6594/N6594</f>
        <v>3.9542297832018153E-2</v>
      </c>
      <c r="S6594" t="s">
        <v>483</v>
      </c>
      <c r="T6594" t="s">
        <v>581</v>
      </c>
      <c r="U6594">
        <v>67</v>
      </c>
      <c r="V6594">
        <f t="shared" si="747"/>
        <v>20.421600000000002</v>
      </c>
      <c r="W6594">
        <f t="shared" si="750"/>
        <v>748.39656075686037</v>
      </c>
      <c r="X6594">
        <f t="shared" si="751"/>
        <v>358.66007098399626</v>
      </c>
    </row>
    <row r="6595" spans="1:24">
      <c r="A6595" t="s">
        <v>106</v>
      </c>
      <c r="B6595">
        <v>2005018</v>
      </c>
      <c r="C6595">
        <v>1</v>
      </c>
      <c r="D6595">
        <v>3</v>
      </c>
      <c r="E6595" s="28" t="s">
        <v>519</v>
      </c>
      <c r="F6595" s="19">
        <v>38.462857142857146</v>
      </c>
      <c r="G6595" s="5">
        <v>24.104683195592287</v>
      </c>
      <c r="H6595">
        <v>11</v>
      </c>
      <c r="I6595" s="3">
        <v>0.23272727272727273</v>
      </c>
      <c r="J6595">
        <v>42.752000000000002</v>
      </c>
      <c r="K6595">
        <f t="shared" si="752"/>
        <v>16.7</v>
      </c>
      <c r="L6595">
        <v>-5.4900000000000001E-4</v>
      </c>
      <c r="M6595">
        <f t="shared" si="753"/>
        <v>0.23202455272727274</v>
      </c>
      <c r="N6595" s="5">
        <v>1435.4985127346179</v>
      </c>
      <c r="O6595" s="3">
        <v>31.087298253578883</v>
      </c>
      <c r="P6595" s="7">
        <v>2.1656099242038034E-2</v>
      </c>
      <c r="Q6595" s="9">
        <f t="shared" si="754"/>
        <v>30.993941894538857</v>
      </c>
      <c r="R6595" s="7">
        <f t="shared" si="755"/>
        <v>2.159106513840655E-2</v>
      </c>
      <c r="S6595" t="s">
        <v>481</v>
      </c>
      <c r="T6595" t="s">
        <v>581</v>
      </c>
      <c r="U6595">
        <v>76</v>
      </c>
      <c r="V6595">
        <f t="shared" si="747"/>
        <v>23.1648</v>
      </c>
      <c r="W6595">
        <f t="shared" si="750"/>
        <v>1969.5512323998184</v>
      </c>
      <c r="X6595">
        <f t="shared" si="751"/>
        <v>943.88379351282424</v>
      </c>
    </row>
    <row r="6596" spans="1:24">
      <c r="A6596" t="s">
        <v>227</v>
      </c>
      <c r="B6596">
        <v>2005018</v>
      </c>
      <c r="C6596">
        <v>1</v>
      </c>
      <c r="D6596">
        <v>1</v>
      </c>
      <c r="E6596" s="28" t="s">
        <v>519</v>
      </c>
      <c r="F6596" s="19">
        <v>23.685499999999998</v>
      </c>
      <c r="G6596" s="5">
        <v>18.365472910927458</v>
      </c>
      <c r="H6596">
        <v>10</v>
      </c>
      <c r="I6596" s="3">
        <v>0.25600000000000001</v>
      </c>
      <c r="J6596">
        <v>28.16</v>
      </c>
      <c r="K6596">
        <f t="shared" si="752"/>
        <v>11</v>
      </c>
      <c r="L6596">
        <v>-5.4900000000000001E-4</v>
      </c>
      <c r="M6596">
        <f t="shared" si="753"/>
        <v>0.25529728000000002</v>
      </c>
      <c r="N6596" s="5">
        <v>622.80942321664008</v>
      </c>
      <c r="O6596" s="3">
        <v>22.441728334233634</v>
      </c>
      <c r="P6596" s="7">
        <v>3.6033058424723659E-2</v>
      </c>
      <c r="Q6596" s="9">
        <f t="shared" si="754"/>
        <v>22.380689043346294</v>
      </c>
      <c r="R6596" s="7">
        <f t="shared" si="755"/>
        <v>3.5935052054537273E-2</v>
      </c>
      <c r="S6596" t="s">
        <v>483</v>
      </c>
      <c r="T6596" t="s">
        <v>492</v>
      </c>
      <c r="U6596">
        <v>73</v>
      </c>
      <c r="V6596">
        <f t="shared" si="747"/>
        <v>22.250400000000003</v>
      </c>
      <c r="W6596">
        <f t="shared" si="750"/>
        <v>779.54258392518989</v>
      </c>
      <c r="X6596">
        <f t="shared" si="751"/>
        <v>373.58642883514017</v>
      </c>
    </row>
    <row r="6597" spans="1:24">
      <c r="A6597" t="s">
        <v>227</v>
      </c>
      <c r="B6597">
        <v>2005018</v>
      </c>
      <c r="C6597">
        <v>2</v>
      </c>
      <c r="D6597">
        <v>1</v>
      </c>
      <c r="E6597" s="28" t="s">
        <v>519</v>
      </c>
      <c r="F6597" s="19">
        <v>31.877000000000002</v>
      </c>
      <c r="G6597" s="5">
        <v>18.365472910927458</v>
      </c>
      <c r="H6597">
        <v>7</v>
      </c>
      <c r="I6597" s="3">
        <v>0.36571428571428571</v>
      </c>
      <c r="J6597">
        <v>29.44</v>
      </c>
      <c r="K6597">
        <f t="shared" si="752"/>
        <v>11.5</v>
      </c>
      <c r="L6597">
        <v>-5.4900000000000001E-4</v>
      </c>
      <c r="M6597">
        <f t="shared" si="753"/>
        <v>0.36501156571428572</v>
      </c>
      <c r="N6597" s="5">
        <v>680.71525801984012</v>
      </c>
      <c r="O6597" s="3">
        <v>33.404182785462879</v>
      </c>
      <c r="P6597" s="7">
        <v>4.9072181638228067E-2</v>
      </c>
      <c r="Q6597" s="9">
        <f t="shared" si="754"/>
        <v>33.340801939033604</v>
      </c>
      <c r="R6597" s="7">
        <f t="shared" si="755"/>
        <v>4.8979072448030618E-2</v>
      </c>
      <c r="S6597" t="s">
        <v>483</v>
      </c>
      <c r="T6597" t="s">
        <v>581</v>
      </c>
      <c r="U6597">
        <v>72</v>
      </c>
      <c r="V6597">
        <f t="shared" si="747"/>
        <v>21.945600000000002</v>
      </c>
      <c r="W6597">
        <f t="shared" si="750"/>
        <v>849.53183398549527</v>
      </c>
      <c r="X6597">
        <f t="shared" si="751"/>
        <v>407.12793705554077</v>
      </c>
    </row>
    <row r="6598" spans="1:24">
      <c r="A6598" t="s">
        <v>17</v>
      </c>
      <c r="B6598">
        <v>2006044</v>
      </c>
      <c r="C6598">
        <v>6</v>
      </c>
      <c r="D6598">
        <v>1</v>
      </c>
      <c r="E6598" s="28" t="s">
        <v>519</v>
      </c>
      <c r="F6598" s="19">
        <v>30.69166666666667</v>
      </c>
      <c r="G6598" s="5">
        <v>20.66115702479339</v>
      </c>
      <c r="H6598">
        <v>15</v>
      </c>
      <c r="I6598" s="3">
        <v>0.17066666666666666</v>
      </c>
      <c r="J6598">
        <v>21.248000000000001</v>
      </c>
      <c r="K6598">
        <f t="shared" si="752"/>
        <v>8.3000000000000007</v>
      </c>
      <c r="L6598">
        <v>-5.4900000000000001E-4</v>
      </c>
      <c r="M6598">
        <f t="shared" si="753"/>
        <v>0.16996394666666667</v>
      </c>
      <c r="N6598" s="5">
        <v>354.58959640821769</v>
      </c>
      <c r="O6598" s="3">
        <v>11.300931495526477</v>
      </c>
      <c r="P6598" s="7">
        <v>3.1870454209593883E-2</v>
      </c>
      <c r="Q6598" s="9">
        <f t="shared" si="754"/>
        <v>11.254774953572511</v>
      </c>
      <c r="R6598" s="7">
        <f t="shared" si="755"/>
        <v>3.1740285297641856E-2</v>
      </c>
      <c r="S6598" t="s">
        <v>484</v>
      </c>
      <c r="T6598" t="s">
        <v>491</v>
      </c>
      <c r="U6598">
        <v>58</v>
      </c>
      <c r="V6598">
        <f t="shared" si="747"/>
        <v>17.6784</v>
      </c>
      <c r="W6598">
        <f t="shared" si="750"/>
        <v>361.76085354028493</v>
      </c>
      <c r="X6598">
        <f t="shared" si="751"/>
        <v>173.36954792893906</v>
      </c>
    </row>
    <row r="6599" spans="1:24">
      <c r="A6599" t="s">
        <v>81</v>
      </c>
      <c r="B6599">
        <v>2006044</v>
      </c>
      <c r="C6599">
        <v>2</v>
      </c>
      <c r="D6599">
        <v>3</v>
      </c>
      <c r="E6599" s="28" t="s">
        <v>519</v>
      </c>
      <c r="F6599" s="19">
        <v>26.060400000000001</v>
      </c>
      <c r="G6599" s="5">
        <v>11.478420569329661</v>
      </c>
      <c r="H6599">
        <v>8</v>
      </c>
      <c r="I6599" s="3">
        <v>0.32</v>
      </c>
      <c r="J6599">
        <v>29.184000000000001</v>
      </c>
      <c r="K6599">
        <f t="shared" si="752"/>
        <v>11.4</v>
      </c>
      <c r="L6599">
        <v>-5.4900000000000001E-4</v>
      </c>
      <c r="M6599">
        <f t="shared" si="753"/>
        <v>0.31929728000000002</v>
      </c>
      <c r="N6599" s="5">
        <v>668.92820364656643</v>
      </c>
      <c r="O6599" s="3">
        <v>29.017257679872003</v>
      </c>
      <c r="P6599" s="7">
        <v>4.3378732607907054E-2</v>
      </c>
      <c r="Q6599" s="9">
        <f t="shared" si="754"/>
        <v>28.954240221014988</v>
      </c>
      <c r="R6599" s="7">
        <f t="shared" si="755"/>
        <v>4.3284525997222253E-2</v>
      </c>
      <c r="S6599" t="s">
        <v>481</v>
      </c>
      <c r="T6599" t="s">
        <v>581</v>
      </c>
      <c r="U6599">
        <v>67</v>
      </c>
      <c r="V6599">
        <f t="shared" si="747"/>
        <v>20.421600000000002</v>
      </c>
      <c r="W6599">
        <f t="shared" si="750"/>
        <v>792.60713937657579</v>
      </c>
      <c r="X6599">
        <f t="shared" si="751"/>
        <v>379.84746026055143</v>
      </c>
    </row>
    <row r="6600" spans="1:24">
      <c r="A6600" t="s">
        <v>81</v>
      </c>
      <c r="B6600">
        <v>2006044</v>
      </c>
      <c r="C6600">
        <v>3</v>
      </c>
      <c r="D6600">
        <v>3</v>
      </c>
      <c r="E6600" s="28" t="s">
        <v>519</v>
      </c>
      <c r="F6600" s="19">
        <v>17.653000000000002</v>
      </c>
      <c r="G6600" s="5">
        <v>13.774104683195592</v>
      </c>
      <c r="H6600">
        <v>13</v>
      </c>
      <c r="I6600" s="3">
        <v>0.19692307692307692</v>
      </c>
      <c r="J6600">
        <v>14.592000000000001</v>
      </c>
      <c r="K6600">
        <f t="shared" si="752"/>
        <v>5.7</v>
      </c>
      <c r="L6600">
        <v>-5.4900000000000001E-4</v>
      </c>
      <c r="M6600">
        <f t="shared" si="753"/>
        <v>0.19622035692307693</v>
      </c>
      <c r="N6600" s="5">
        <v>167.23205091164161</v>
      </c>
      <c r="O6600" s="3">
        <v>8.9055444396746779</v>
      </c>
      <c r="P6600" s="7">
        <v>5.3252617492444636E-2</v>
      </c>
      <c r="Q6600" s="9">
        <f t="shared" si="754"/>
        <v>8.8741980509350977</v>
      </c>
      <c r="R6600" s="7">
        <f t="shared" si="755"/>
        <v>5.3065175022124503E-2</v>
      </c>
      <c r="S6600" t="s">
        <v>482</v>
      </c>
      <c r="T6600" t="s">
        <v>581</v>
      </c>
      <c r="U6600">
        <v>60</v>
      </c>
      <c r="V6600">
        <f t="shared" si="747"/>
        <v>18.288</v>
      </c>
      <c r="W6600">
        <f t="shared" si="750"/>
        <v>165.01483853419626</v>
      </c>
      <c r="X6600">
        <f t="shared" si="751"/>
        <v>79.08138118945115</v>
      </c>
    </row>
    <row r="6601" spans="1:24">
      <c r="A6601" t="s">
        <v>81</v>
      </c>
      <c r="B6601">
        <v>2006044</v>
      </c>
      <c r="C6601">
        <v>3</v>
      </c>
      <c r="D6601">
        <v>1</v>
      </c>
      <c r="E6601" s="28" t="s">
        <v>519</v>
      </c>
      <c r="F6601" s="19">
        <v>17.653000000000002</v>
      </c>
      <c r="G6601" s="5">
        <v>13.774104683195592</v>
      </c>
      <c r="H6601">
        <v>11</v>
      </c>
      <c r="I6601" s="3">
        <v>0.23272727272727273</v>
      </c>
      <c r="J6601">
        <v>21.504000000000001</v>
      </c>
      <c r="K6601">
        <f t="shared" si="752"/>
        <v>8.4</v>
      </c>
      <c r="L6601">
        <v>-5.4900000000000001E-4</v>
      </c>
      <c r="M6601">
        <f t="shared" si="753"/>
        <v>0.23202455272727274</v>
      </c>
      <c r="N6601" s="5">
        <v>363.1853958856704</v>
      </c>
      <c r="O6601" s="3">
        <v>15.552156871248389</v>
      </c>
      <c r="P6601" s="7">
        <v>4.2821537009555745E-2</v>
      </c>
      <c r="Q6601" s="9">
        <f t="shared" si="754"/>
        <v>15.505709118115668</v>
      </c>
      <c r="R6601" s="7">
        <f t="shared" si="755"/>
        <v>4.2693647084302962E-2</v>
      </c>
      <c r="S6601" t="s">
        <v>483</v>
      </c>
      <c r="T6601" t="s">
        <v>581</v>
      </c>
      <c r="U6601">
        <v>65</v>
      </c>
      <c r="V6601">
        <f t="shared" si="747"/>
        <v>19.812000000000001</v>
      </c>
      <c r="W6601">
        <f t="shared" si="750"/>
        <v>402.14148079400144</v>
      </c>
      <c r="X6601">
        <f t="shared" si="751"/>
        <v>192.72147897275565</v>
      </c>
    </row>
    <row r="6602" spans="1:24">
      <c r="A6602" t="s">
        <v>81</v>
      </c>
      <c r="B6602">
        <v>2006044</v>
      </c>
      <c r="C6602">
        <v>4</v>
      </c>
      <c r="D6602">
        <v>4</v>
      </c>
      <c r="E6602" s="28" t="s">
        <v>519</v>
      </c>
      <c r="F6602" s="19">
        <v>15.39875</v>
      </c>
      <c r="G6602" s="5">
        <v>18.365472910927458</v>
      </c>
      <c r="H6602">
        <v>10</v>
      </c>
      <c r="I6602" s="3">
        <v>0.25600000000000001</v>
      </c>
      <c r="J6602">
        <v>13.568</v>
      </c>
      <c r="K6602">
        <f t="shared" si="752"/>
        <v>5.3</v>
      </c>
      <c r="L6602">
        <v>-5.4900000000000001E-4</v>
      </c>
      <c r="M6602">
        <f t="shared" si="753"/>
        <v>0.25529728000000002</v>
      </c>
      <c r="N6602" s="5">
        <v>144.58443552194561</v>
      </c>
      <c r="O6602" s="3">
        <v>10.706145627340815</v>
      </c>
      <c r="P6602" s="7">
        <v>7.4047704987690699E-2</v>
      </c>
      <c r="Q6602" s="9">
        <f t="shared" si="754"/>
        <v>10.677320697248758</v>
      </c>
      <c r="R6602" s="7">
        <f t="shared" si="755"/>
        <v>7.3848340996760409E-2</v>
      </c>
      <c r="S6602" t="s">
        <v>483</v>
      </c>
      <c r="T6602" t="s">
        <v>581</v>
      </c>
      <c r="U6602">
        <v>61</v>
      </c>
      <c r="V6602">
        <f t="shared" si="747"/>
        <v>18.5928</v>
      </c>
      <c r="W6602">
        <f t="shared" si="750"/>
        <v>142.74452353978273</v>
      </c>
      <c r="X6602">
        <f t="shared" si="751"/>
        <v>68.408599972158399</v>
      </c>
    </row>
    <row r="6603" spans="1:24">
      <c r="A6603" t="s">
        <v>2</v>
      </c>
      <c r="B6603">
        <v>2006044</v>
      </c>
      <c r="C6603">
        <v>26</v>
      </c>
      <c r="D6603">
        <v>3</v>
      </c>
      <c r="E6603" s="28" t="s">
        <v>519</v>
      </c>
      <c r="F6603" s="19">
        <v>13.843</v>
      </c>
      <c r="G6603" s="5">
        <v>13.774104683195592</v>
      </c>
      <c r="H6603">
        <v>11</v>
      </c>
      <c r="I6603" s="3">
        <v>0.23272727272727273</v>
      </c>
      <c r="J6603">
        <v>13.568</v>
      </c>
      <c r="K6603">
        <f t="shared" si="752"/>
        <v>5.3</v>
      </c>
      <c r="L6603">
        <v>-5.4900000000000001E-4</v>
      </c>
      <c r="M6603">
        <f t="shared" si="753"/>
        <v>0.23202455272727274</v>
      </c>
      <c r="N6603" s="5">
        <v>144.58443552194561</v>
      </c>
      <c r="O6603" s="3">
        <v>9.7498751501371235</v>
      </c>
      <c r="P6603" s="7">
        <v>6.7433780924899406E-2</v>
      </c>
      <c r="Q6603" s="9">
        <f t="shared" si="754"/>
        <v>9.7209474787286592</v>
      </c>
      <c r="R6603" s="7">
        <f t="shared" si="755"/>
        <v>6.7233706336621374E-2</v>
      </c>
      <c r="S6603" t="s">
        <v>483</v>
      </c>
      <c r="T6603" t="s">
        <v>581</v>
      </c>
      <c r="U6603">
        <v>63</v>
      </c>
      <c r="V6603">
        <f t="shared" si="747"/>
        <v>19.202400000000001</v>
      </c>
      <c r="W6603">
        <f t="shared" si="750"/>
        <v>146.01651283630861</v>
      </c>
      <c r="X6603">
        <f t="shared" si="751"/>
        <v>69.976661578646869</v>
      </c>
    </row>
    <row r="6604" spans="1:24">
      <c r="A6604" t="s">
        <v>2</v>
      </c>
      <c r="B6604">
        <v>2006044</v>
      </c>
      <c r="C6604">
        <v>26</v>
      </c>
      <c r="D6604">
        <v>1</v>
      </c>
      <c r="E6604" s="28" t="s">
        <v>519</v>
      </c>
      <c r="F6604" s="19">
        <v>13.843</v>
      </c>
      <c r="G6604" s="5">
        <v>13.774104683195592</v>
      </c>
      <c r="H6604">
        <v>8</v>
      </c>
      <c r="I6604" s="3">
        <v>0.32</v>
      </c>
      <c r="J6604">
        <v>18.432000000000002</v>
      </c>
      <c r="K6604">
        <f t="shared" si="752"/>
        <v>7.2000000000000011</v>
      </c>
      <c r="L6604">
        <v>-5.4900000000000001E-4</v>
      </c>
      <c r="M6604">
        <f t="shared" si="753"/>
        <v>0.31929728000000002</v>
      </c>
      <c r="N6604" s="5">
        <v>266.83008677314569</v>
      </c>
      <c r="O6604" s="3">
        <v>18.208168344575995</v>
      </c>
      <c r="P6604" s="7">
        <v>6.8238812814449462E-2</v>
      </c>
      <c r="Q6604" s="9">
        <f t="shared" si="754"/>
        <v>18.168887817553532</v>
      </c>
      <c r="R6604" s="7">
        <f t="shared" si="755"/>
        <v>6.8091601053221582E-2</v>
      </c>
      <c r="S6604" t="s">
        <v>481</v>
      </c>
      <c r="T6604" t="s">
        <v>581</v>
      </c>
      <c r="U6604">
        <v>65</v>
      </c>
      <c r="V6604">
        <f t="shared" si="747"/>
        <v>19.812000000000001</v>
      </c>
      <c r="W6604">
        <f t="shared" si="750"/>
        <v>288.60096546519713</v>
      </c>
      <c r="X6604">
        <f t="shared" si="751"/>
        <v>138.30854948761015</v>
      </c>
    </row>
    <row r="6605" spans="1:24">
      <c r="A6605" t="s">
        <v>63</v>
      </c>
      <c r="B6605">
        <v>2006045</v>
      </c>
      <c r="C6605">
        <v>4</v>
      </c>
      <c r="D6605">
        <v>3</v>
      </c>
      <c r="E6605" s="28" t="s">
        <v>519</v>
      </c>
      <c r="F6605" s="19">
        <v>35.263666666666666</v>
      </c>
      <c r="G6605" s="5">
        <v>20.66115702479339</v>
      </c>
      <c r="H6605">
        <v>14</v>
      </c>
      <c r="I6605" s="3">
        <v>0.18285714285714286</v>
      </c>
      <c r="J6605">
        <v>17.920000000000002</v>
      </c>
      <c r="K6605">
        <f t="shared" si="752"/>
        <v>7.0000000000000009</v>
      </c>
      <c r="L6605">
        <v>-5.4900000000000001E-4</v>
      </c>
      <c r="M6605">
        <f t="shared" si="753"/>
        <v>0.18215442285714287</v>
      </c>
      <c r="N6605" s="5">
        <v>252.21208047616005</v>
      </c>
      <c r="O6605" s="3">
        <v>10.189326195565737</v>
      </c>
      <c r="P6605" s="7">
        <v>4.0399834045732268E-2</v>
      </c>
      <c r="Q6605" s="9">
        <f t="shared" si="754"/>
        <v>10.150570588475631</v>
      </c>
      <c r="R6605" s="7">
        <f t="shared" si="755"/>
        <v>4.0246171275031759E-2</v>
      </c>
      <c r="S6605" t="s">
        <v>481</v>
      </c>
      <c r="T6605" t="s">
        <v>581</v>
      </c>
      <c r="U6605">
        <v>66</v>
      </c>
      <c r="V6605">
        <f t="shared" si="747"/>
        <v>20.116800000000001</v>
      </c>
      <c r="W6605">
        <f t="shared" si="750"/>
        <v>274.55229996684221</v>
      </c>
      <c r="X6605">
        <f t="shared" si="751"/>
        <v>131.57589513150953</v>
      </c>
    </row>
    <row r="6606" spans="1:24">
      <c r="A6606" t="s">
        <v>140</v>
      </c>
      <c r="B6606">
        <v>2006045</v>
      </c>
      <c r="C6606">
        <v>1</v>
      </c>
      <c r="D6606">
        <v>1</v>
      </c>
      <c r="E6606" s="28" t="s">
        <v>519</v>
      </c>
      <c r="F6606" s="19">
        <v>20.404666666666667</v>
      </c>
      <c r="G6606" s="5">
        <v>13.774104683195592</v>
      </c>
      <c r="H6606">
        <v>18</v>
      </c>
      <c r="I6606" s="3">
        <v>0.14222222222222222</v>
      </c>
      <c r="J6606">
        <v>12.8</v>
      </c>
      <c r="K6606">
        <f t="shared" si="752"/>
        <v>5</v>
      </c>
      <c r="L6606">
        <v>-5.4900000000000001E-4</v>
      </c>
      <c r="M6606">
        <f t="shared" si="753"/>
        <v>0.14151950222222223</v>
      </c>
      <c r="N6606" s="5">
        <v>128.67963289600002</v>
      </c>
      <c r="O6606" s="3">
        <v>5.6555493876622407</v>
      </c>
      <c r="P6606" s="7">
        <v>4.3950617983446565E-2</v>
      </c>
      <c r="Q6606" s="9">
        <f t="shared" si="754"/>
        <v>5.6279176555091635</v>
      </c>
      <c r="R6606" s="7">
        <f t="shared" si="755"/>
        <v>4.3735885227910894E-2</v>
      </c>
      <c r="S6606" t="s">
        <v>482</v>
      </c>
      <c r="T6606" t="s">
        <v>581</v>
      </c>
      <c r="U6606">
        <v>43</v>
      </c>
      <c r="V6606">
        <f t="shared" si="747"/>
        <v>13.106400000000001</v>
      </c>
      <c r="W6606">
        <f t="shared" si="750"/>
        <v>98.495034130236604</v>
      </c>
      <c r="X6606">
        <f t="shared" si="751"/>
        <v>47.20256316650633</v>
      </c>
    </row>
    <row r="6607" spans="1:24">
      <c r="A6607" t="s">
        <v>140</v>
      </c>
      <c r="B6607">
        <v>2006045</v>
      </c>
      <c r="C6607">
        <v>1</v>
      </c>
      <c r="D6607">
        <v>3</v>
      </c>
      <c r="E6607" s="28" t="s">
        <v>519</v>
      </c>
      <c r="F6607" s="19">
        <v>20.404666666666667</v>
      </c>
      <c r="G6607" s="5">
        <v>13.774104683195592</v>
      </c>
      <c r="H6607">
        <v>12</v>
      </c>
      <c r="I6607" s="3">
        <v>0.21333333333333335</v>
      </c>
      <c r="J6607">
        <v>26.88</v>
      </c>
      <c r="K6607">
        <f t="shared" si="752"/>
        <v>10.5</v>
      </c>
      <c r="L6607">
        <v>-5.4900000000000001E-4</v>
      </c>
      <c r="M6607">
        <f t="shared" si="753"/>
        <v>0.21263061333333336</v>
      </c>
      <c r="N6607" s="5">
        <v>567.47718107135995</v>
      </c>
      <c r="O6607" s="3">
        <v>17.872171519999938</v>
      </c>
      <c r="P6607" s="7">
        <v>3.1494079614370472E-2</v>
      </c>
      <c r="Q6607" s="9">
        <f t="shared" si="754"/>
        <v>17.813769719595186</v>
      </c>
      <c r="R6607" s="7">
        <f t="shared" si="755"/>
        <v>3.1391164814704879E-2</v>
      </c>
      <c r="S6607" t="s">
        <v>481</v>
      </c>
      <c r="T6607" t="s">
        <v>581</v>
      </c>
      <c r="U6607">
        <v>74</v>
      </c>
      <c r="V6607">
        <f t="shared" si="747"/>
        <v>22.555200000000003</v>
      </c>
      <c r="W6607">
        <f t="shared" si="750"/>
        <v>712.04858203604704</v>
      </c>
      <c r="X6607">
        <f t="shared" si="751"/>
        <v>341.24073835779109</v>
      </c>
    </row>
    <row r="6608" spans="1:24">
      <c r="A6608" t="s">
        <v>140</v>
      </c>
      <c r="B6608">
        <v>2006045</v>
      </c>
      <c r="C6608">
        <v>2</v>
      </c>
      <c r="D6608">
        <v>1</v>
      </c>
      <c r="E6608" s="28" t="s">
        <v>519</v>
      </c>
      <c r="F6608" s="19">
        <v>24.238857142857146</v>
      </c>
      <c r="G6608" s="5">
        <v>32.139577594123047</v>
      </c>
      <c r="H6608">
        <v>11</v>
      </c>
      <c r="I6608" s="3">
        <v>0.23272727272727273</v>
      </c>
      <c r="J6608">
        <v>27.391999999999999</v>
      </c>
      <c r="K6608">
        <f t="shared" si="752"/>
        <v>10.7</v>
      </c>
      <c r="L6608">
        <v>-5.4900000000000001E-4</v>
      </c>
      <c r="M6608">
        <f t="shared" si="753"/>
        <v>0.23202455272727274</v>
      </c>
      <c r="N6608" s="5">
        <v>589.30124681052166</v>
      </c>
      <c r="O6608" s="3">
        <v>19.857075567556677</v>
      </c>
      <c r="P6608" s="7">
        <v>3.3695967342728755E-2</v>
      </c>
      <c r="Q6608" s="9">
        <f t="shared" si="754"/>
        <v>19.797629044112529</v>
      </c>
      <c r="R6608" s="7">
        <f t="shared" si="755"/>
        <v>3.3595091052773675E-2</v>
      </c>
      <c r="S6608" t="s">
        <v>481</v>
      </c>
      <c r="T6608" t="s">
        <v>581</v>
      </c>
      <c r="U6608">
        <v>70</v>
      </c>
      <c r="V6608">
        <f t="shared" si="747"/>
        <v>21.336000000000002</v>
      </c>
      <c r="W6608">
        <f t="shared" si="750"/>
        <v>713.16770909325567</v>
      </c>
      <c r="X6608">
        <f t="shared" si="751"/>
        <v>341.77706657043365</v>
      </c>
    </row>
    <row r="6609" spans="1:24">
      <c r="A6609" t="s">
        <v>140</v>
      </c>
      <c r="B6609">
        <v>2006045</v>
      </c>
      <c r="C6609">
        <v>2</v>
      </c>
      <c r="D6609">
        <v>3</v>
      </c>
      <c r="E6609" s="28" t="s">
        <v>519</v>
      </c>
      <c r="F6609" s="19">
        <v>24.238857142857146</v>
      </c>
      <c r="G6609" s="5">
        <v>32.139577594123047</v>
      </c>
      <c r="H6609">
        <v>16</v>
      </c>
      <c r="I6609" s="3">
        <v>0.16</v>
      </c>
      <c r="J6609">
        <v>27.391999999999999</v>
      </c>
      <c r="K6609">
        <f t="shared" si="752"/>
        <v>10.7</v>
      </c>
      <c r="L6609">
        <v>-5.4900000000000001E-4</v>
      </c>
      <c r="M6609">
        <f t="shared" si="753"/>
        <v>0.15929728000000001</v>
      </c>
      <c r="N6609" s="5">
        <v>589.30124681052166</v>
      </c>
      <c r="O6609" s="3">
        <v>13.68829616716803</v>
      </c>
      <c r="P6609" s="7">
        <v>2.3228011549701055E-2</v>
      </c>
      <c r="Q6609" s="9">
        <f t="shared" si="754"/>
        <v>13.628528627728109</v>
      </c>
      <c r="R6609" s="7">
        <f t="shared" si="755"/>
        <v>2.3126590519687289E-2</v>
      </c>
      <c r="S6609" t="s">
        <v>481</v>
      </c>
      <c r="T6609" t="s">
        <v>581</v>
      </c>
      <c r="U6609">
        <v>71</v>
      </c>
      <c r="V6609">
        <f t="shared" si="747"/>
        <v>21.640800000000002</v>
      </c>
      <c r="W6609">
        <f t="shared" si="750"/>
        <v>720.30973357487608</v>
      </c>
      <c r="X6609">
        <f t="shared" si="751"/>
        <v>345.19979609895648</v>
      </c>
    </row>
    <row r="6610" spans="1:24">
      <c r="A6610" t="s">
        <v>140</v>
      </c>
      <c r="B6610">
        <v>2006045</v>
      </c>
      <c r="C6610">
        <v>3</v>
      </c>
      <c r="D6610">
        <v>3</v>
      </c>
      <c r="E6610" s="28" t="s">
        <v>519</v>
      </c>
      <c r="F6610" s="19">
        <v>26.246666666666673</v>
      </c>
      <c r="G6610" s="5">
        <v>27.548209366391184</v>
      </c>
      <c r="H6610">
        <v>18</v>
      </c>
      <c r="I6610" s="3">
        <v>0.14222222222222222</v>
      </c>
      <c r="J6610">
        <v>24.576000000000001</v>
      </c>
      <c r="K6610">
        <f t="shared" si="752"/>
        <v>9.6</v>
      </c>
      <c r="L6610">
        <v>-5.4900000000000001E-4</v>
      </c>
      <c r="M6610">
        <f t="shared" si="753"/>
        <v>0.14151950222222223</v>
      </c>
      <c r="N6610" s="5">
        <v>474.36459870781442</v>
      </c>
      <c r="O6610" s="3">
        <v>10.917116683150134</v>
      </c>
      <c r="P6610" s="7">
        <v>2.3014189323758007E-2</v>
      </c>
      <c r="Q6610" s="9">
        <f t="shared" si="754"/>
        <v>10.863487463663404</v>
      </c>
      <c r="R6610" s="7">
        <f t="shared" si="755"/>
        <v>2.2901134471787987E-2</v>
      </c>
      <c r="S6610" t="s">
        <v>481</v>
      </c>
      <c r="T6610" t="s">
        <v>581</v>
      </c>
      <c r="U6610">
        <v>65</v>
      </c>
      <c r="V6610">
        <f t="shared" si="747"/>
        <v>19.812000000000001</v>
      </c>
      <c r="W6610">
        <f t="shared" si="750"/>
        <v>536.02814385998727</v>
      </c>
      <c r="X6610">
        <f t="shared" si="751"/>
        <v>256.8850556071726</v>
      </c>
    </row>
    <row r="6611" spans="1:24">
      <c r="A6611" t="s">
        <v>140</v>
      </c>
      <c r="B6611">
        <v>2006045</v>
      </c>
      <c r="C6611">
        <v>4</v>
      </c>
      <c r="D6611">
        <v>3</v>
      </c>
      <c r="E6611" s="28" t="s">
        <v>519</v>
      </c>
      <c r="F6611" s="19">
        <v>26.162000000000003</v>
      </c>
      <c r="G6611" s="5">
        <v>18.365472910927458</v>
      </c>
      <c r="H6611">
        <v>15</v>
      </c>
      <c r="I6611" s="3">
        <v>0.17066666666666666</v>
      </c>
      <c r="J6611">
        <v>17.408000000000001</v>
      </c>
      <c r="K6611">
        <f t="shared" si="752"/>
        <v>6.8000000000000007</v>
      </c>
      <c r="L6611">
        <v>-5.4900000000000001E-4</v>
      </c>
      <c r="M6611">
        <f t="shared" si="753"/>
        <v>0.16996394666666667</v>
      </c>
      <c r="N6611" s="5">
        <v>238.00584900444164</v>
      </c>
      <c r="O6611" s="3">
        <v>9.2420573364224268</v>
      </c>
      <c r="P6611" s="7">
        <v>3.8831219380032769E-2</v>
      </c>
      <c r="Q6611" s="9">
        <f t="shared" si="754"/>
        <v>9.204378241451705</v>
      </c>
      <c r="R6611" s="7">
        <f t="shared" si="755"/>
        <v>3.8672907745556852E-2</v>
      </c>
      <c r="S6611" t="s">
        <v>481</v>
      </c>
      <c r="T6611" t="s">
        <v>581</v>
      </c>
      <c r="U6611">
        <v>60</v>
      </c>
      <c r="V6611">
        <f t="shared" si="747"/>
        <v>18.288</v>
      </c>
      <c r="W6611">
        <f t="shared" si="750"/>
        <v>241.24191662182599</v>
      </c>
      <c r="X6611">
        <f t="shared" si="751"/>
        <v>115.61229363801064</v>
      </c>
    </row>
    <row r="6612" spans="1:24">
      <c r="A6612" t="s">
        <v>140</v>
      </c>
      <c r="B6612">
        <v>2006045</v>
      </c>
      <c r="C6612">
        <v>4</v>
      </c>
      <c r="D6612">
        <v>1</v>
      </c>
      <c r="E6612" s="28" t="s">
        <v>519</v>
      </c>
      <c r="F6612" s="19">
        <v>26.162000000000003</v>
      </c>
      <c r="G6612" s="5">
        <v>18.365472910927458</v>
      </c>
      <c r="H6612">
        <v>15</v>
      </c>
      <c r="I6612" s="3">
        <v>0.17066666666666666</v>
      </c>
      <c r="J6612">
        <v>20.991999999999997</v>
      </c>
      <c r="K6612">
        <f t="shared" si="752"/>
        <v>8.1999999999999993</v>
      </c>
      <c r="L6612">
        <v>-5.4900000000000001E-4</v>
      </c>
      <c r="M6612">
        <f t="shared" si="753"/>
        <v>0.16996394666666667</v>
      </c>
      <c r="N6612" s="5">
        <v>346.0967406370815</v>
      </c>
      <c r="O6612" s="3">
        <v>11.163673218252844</v>
      </c>
      <c r="P6612" s="7">
        <v>3.2255932828789968E-2</v>
      </c>
      <c r="Q6612" s="9">
        <f t="shared" si="754"/>
        <v>11.11808183943111</v>
      </c>
      <c r="R6612" s="7">
        <f t="shared" si="755"/>
        <v>3.2124202669361675E-2</v>
      </c>
      <c r="S6612" t="s">
        <v>481</v>
      </c>
      <c r="T6612" t="s">
        <v>581</v>
      </c>
      <c r="U6612">
        <v>69</v>
      </c>
      <c r="V6612">
        <f t="shared" si="747"/>
        <v>21.031200000000002</v>
      </c>
      <c r="W6612">
        <f t="shared" si="750"/>
        <v>398.17618469512701</v>
      </c>
      <c r="X6612">
        <f t="shared" si="751"/>
        <v>190.82115840092328</v>
      </c>
    </row>
    <row r="6613" spans="1:24">
      <c r="A6613" t="s">
        <v>140</v>
      </c>
      <c r="B6613">
        <v>2006045</v>
      </c>
      <c r="C6613">
        <v>5</v>
      </c>
      <c r="D6613">
        <v>3</v>
      </c>
      <c r="E6613" s="28" t="s">
        <v>519</v>
      </c>
      <c r="F6613" s="19">
        <v>26.339799999999997</v>
      </c>
      <c r="G6613" s="5">
        <v>45.913682277318642</v>
      </c>
      <c r="H6613">
        <v>18</v>
      </c>
      <c r="I6613" s="3">
        <v>0.14222222222222222</v>
      </c>
      <c r="J6613">
        <v>18.432000000000002</v>
      </c>
      <c r="K6613">
        <f t="shared" si="752"/>
        <v>7.2000000000000011</v>
      </c>
      <c r="L6613">
        <v>-5.4900000000000001E-4</v>
      </c>
      <c r="M6613">
        <f t="shared" si="753"/>
        <v>0.14151950222222223</v>
      </c>
      <c r="N6613" s="5">
        <v>266.83008677314569</v>
      </c>
      <c r="O6613" s="3">
        <v>8.1719511376781853</v>
      </c>
      <c r="P6613" s="7">
        <v>3.0626048345986697E-2</v>
      </c>
      <c r="Q6613" s="9">
        <f t="shared" si="754"/>
        <v>8.1318858246263801</v>
      </c>
      <c r="R6613" s="7">
        <f t="shared" si="755"/>
        <v>3.0475895439557265E-2</v>
      </c>
      <c r="S6613" t="s">
        <v>483</v>
      </c>
      <c r="T6613" t="s">
        <v>581</v>
      </c>
      <c r="U6613">
        <v>66</v>
      </c>
      <c r="V6613">
        <f t="shared" si="747"/>
        <v>20.116800000000001</v>
      </c>
      <c r="W6613">
        <f t="shared" si="750"/>
        <v>291.71298189721779</v>
      </c>
      <c r="X6613">
        <f t="shared" si="751"/>
        <v>139.79994601845885</v>
      </c>
    </row>
    <row r="6614" spans="1:24">
      <c r="A6614" t="s">
        <v>140</v>
      </c>
      <c r="B6614">
        <v>2006045</v>
      </c>
      <c r="C6614">
        <v>6</v>
      </c>
      <c r="D6614">
        <v>3</v>
      </c>
      <c r="E6614" s="28" t="s">
        <v>519</v>
      </c>
      <c r="F6614" s="19">
        <v>26.633714285714287</v>
      </c>
      <c r="G6614" s="5">
        <v>32.139577594123047</v>
      </c>
      <c r="H6614">
        <v>25</v>
      </c>
      <c r="I6614" s="3">
        <v>0.1024</v>
      </c>
      <c r="J6614">
        <v>12.544</v>
      </c>
      <c r="K6614">
        <f t="shared" si="752"/>
        <v>4.9000000000000004</v>
      </c>
      <c r="L6614">
        <v>-5.4900000000000001E-4</v>
      </c>
      <c r="M6614">
        <f t="shared" si="753"/>
        <v>0.10169728</v>
      </c>
      <c r="N6614" s="5">
        <v>123.58391943331841</v>
      </c>
      <c r="O6614" s="3">
        <v>4.0024513652982021</v>
      </c>
      <c r="P6614" s="7">
        <v>3.238650613810469E-2</v>
      </c>
      <c r="Q6614" s="9">
        <f t="shared" si="754"/>
        <v>3.9752089925522496</v>
      </c>
      <c r="R6614" s="7">
        <f t="shared" si="755"/>
        <v>3.2166069912494835E-2</v>
      </c>
      <c r="S6614" t="s">
        <v>482</v>
      </c>
      <c r="T6614" t="s">
        <v>581</v>
      </c>
      <c r="U6614">
        <v>31</v>
      </c>
      <c r="V6614">
        <f t="shared" si="747"/>
        <v>9.4488000000000003</v>
      </c>
      <c r="W6614">
        <f t="shared" si="750"/>
        <v>74.937884493805385</v>
      </c>
      <c r="X6614">
        <f t="shared" si="751"/>
        <v>35.913081889042303</v>
      </c>
    </row>
    <row r="6615" spans="1:24">
      <c r="A6615" t="s">
        <v>140</v>
      </c>
      <c r="B6615">
        <v>2006045</v>
      </c>
      <c r="C6615">
        <v>7</v>
      </c>
      <c r="D6615">
        <v>3</v>
      </c>
      <c r="E6615" s="28" t="s">
        <v>519</v>
      </c>
      <c r="F6615" s="19">
        <v>37.338000000000001</v>
      </c>
      <c r="G6615" s="5">
        <v>27.548209366391184</v>
      </c>
      <c r="H6615">
        <v>17</v>
      </c>
      <c r="I6615" s="3">
        <v>0.15058823529411766</v>
      </c>
      <c r="J6615">
        <v>38.143999999999998</v>
      </c>
      <c r="K6615">
        <f t="shared" si="752"/>
        <v>14.899999999999999</v>
      </c>
      <c r="L6615">
        <v>-5.4900000000000001E-4</v>
      </c>
      <c r="M6615">
        <f t="shared" si="753"/>
        <v>0.14988551529411767</v>
      </c>
      <c r="N6615" s="5">
        <v>1142.7266119696383</v>
      </c>
      <c r="O6615" s="3">
        <v>17.97418513293929</v>
      </c>
      <c r="P6615" s="7">
        <v>1.572920849542345E-2</v>
      </c>
      <c r="Q6615" s="9">
        <f t="shared" si="754"/>
        <v>17.890639209532505</v>
      </c>
      <c r="R6615" s="7">
        <f t="shared" si="755"/>
        <v>1.5656097462100456E-2</v>
      </c>
      <c r="S6615" t="s">
        <v>481</v>
      </c>
      <c r="T6615" t="s">
        <v>581</v>
      </c>
      <c r="U6615">
        <v>70</v>
      </c>
      <c r="V6615">
        <f t="shared" si="747"/>
        <v>21.336000000000002</v>
      </c>
      <c r="W6615">
        <f t="shared" si="750"/>
        <v>1454.3855531414536</v>
      </c>
      <c r="X6615">
        <f t="shared" si="751"/>
        <v>696.99682371640392</v>
      </c>
    </row>
    <row r="6616" spans="1:24">
      <c r="A6616" t="s">
        <v>140</v>
      </c>
      <c r="B6616">
        <v>2006045</v>
      </c>
      <c r="C6616">
        <v>7</v>
      </c>
      <c r="D6616">
        <v>1</v>
      </c>
      <c r="E6616" s="28" t="s">
        <v>519</v>
      </c>
      <c r="F6616" s="19">
        <v>37.338000000000001</v>
      </c>
      <c r="G6616" s="5">
        <v>27.548209366391184</v>
      </c>
      <c r="H6616">
        <v>21</v>
      </c>
      <c r="I6616" s="3">
        <v>0.1219047619047619</v>
      </c>
      <c r="J6616">
        <v>43.008000000000003</v>
      </c>
      <c r="K6616">
        <f t="shared" si="752"/>
        <v>16.8</v>
      </c>
      <c r="L6616">
        <v>-5.4900000000000001E-4</v>
      </c>
      <c r="M6616">
        <f t="shared" si="753"/>
        <v>0.1212020419047619</v>
      </c>
      <c r="N6616" s="5">
        <v>1452.7415835426816</v>
      </c>
      <c r="O6616" s="3">
        <v>16.424306783963413</v>
      </c>
      <c r="P6616" s="7">
        <v>1.1305731845240367E-2</v>
      </c>
      <c r="Q6616" s="9">
        <f t="shared" si="754"/>
        <v>16.329896180507255</v>
      </c>
      <c r="R6616" s="7">
        <f t="shared" si="755"/>
        <v>1.1240743959902957E-2</v>
      </c>
      <c r="S6616" t="s">
        <v>481</v>
      </c>
      <c r="T6616" t="s">
        <v>581</v>
      </c>
      <c r="U6616">
        <v>74</v>
      </c>
      <c r="V6616">
        <f t="shared" ref="V6616:V6679" si="756">U6616*0.3048</f>
        <v>22.555200000000003</v>
      </c>
      <c r="W6616">
        <f t="shared" si="750"/>
        <v>1957.9933055236993</v>
      </c>
      <c r="X6616">
        <f t="shared" si="751"/>
        <v>938.3447957525666</v>
      </c>
    </row>
    <row r="6617" spans="1:24">
      <c r="A6617" t="s">
        <v>140</v>
      </c>
      <c r="B6617">
        <v>2006045</v>
      </c>
      <c r="C6617">
        <v>8</v>
      </c>
      <c r="D6617">
        <v>4</v>
      </c>
      <c r="E6617" s="28" t="s">
        <v>519</v>
      </c>
      <c r="F6617" s="19">
        <v>29.040666666666663</v>
      </c>
      <c r="G6617" s="5">
        <v>27.548209366391184</v>
      </c>
      <c r="H6617">
        <v>15</v>
      </c>
      <c r="I6617" s="3">
        <v>0.17066666666666666</v>
      </c>
      <c r="J6617">
        <v>34.304000000000002</v>
      </c>
      <c r="K6617">
        <f t="shared" si="752"/>
        <v>13.4</v>
      </c>
      <c r="L6617">
        <v>-5.4900000000000001E-4</v>
      </c>
      <c r="M6617">
        <f t="shared" si="753"/>
        <v>0.16996394666666667</v>
      </c>
      <c r="N6617" s="5">
        <v>924.22859531223048</v>
      </c>
      <c r="O6617" s="3">
        <v>18.30110363647989</v>
      </c>
      <c r="P6617" s="7">
        <v>1.9801490377277561E-2</v>
      </c>
      <c r="Q6617" s="9">
        <f t="shared" si="754"/>
        <v>18.226123774783385</v>
      </c>
      <c r="R6617" s="7">
        <f t="shared" si="755"/>
        <v>1.9720363411419972E-2</v>
      </c>
      <c r="S6617" t="s">
        <v>481</v>
      </c>
      <c r="T6617" t="s">
        <v>581</v>
      </c>
      <c r="U6617">
        <v>75</v>
      </c>
      <c r="V6617">
        <f t="shared" si="756"/>
        <v>22.86</v>
      </c>
      <c r="W6617">
        <f t="shared" si="750"/>
        <v>1214.9359580142034</v>
      </c>
      <c r="X6617">
        <f t="shared" si="751"/>
        <v>582.24347864681079</v>
      </c>
    </row>
    <row r="6618" spans="1:24">
      <c r="A6618" t="s">
        <v>140</v>
      </c>
      <c r="B6618">
        <v>2006045</v>
      </c>
      <c r="C6618">
        <v>8</v>
      </c>
      <c r="D6618">
        <v>1</v>
      </c>
      <c r="E6618" s="28" t="s">
        <v>519</v>
      </c>
      <c r="F6618" s="19">
        <v>29.040666666666663</v>
      </c>
      <c r="G6618" s="5">
        <v>27.548209366391184</v>
      </c>
      <c r="H6618">
        <v>9</v>
      </c>
      <c r="I6618" s="3">
        <v>0.28444444444444444</v>
      </c>
      <c r="J6618">
        <v>40.192</v>
      </c>
      <c r="K6618">
        <f t="shared" si="752"/>
        <v>15.7</v>
      </c>
      <c r="L6618">
        <v>-5.4900000000000001E-4</v>
      </c>
      <c r="M6618">
        <f t="shared" si="753"/>
        <v>0.28374172444444445</v>
      </c>
      <c r="N6618" s="5">
        <v>1268.7297085014015</v>
      </c>
      <c r="O6618" s="3">
        <v>35.661733891640758</v>
      </c>
      <c r="P6618" s="7">
        <v>2.8108220098167082E-2</v>
      </c>
      <c r="Q6618" s="9">
        <f t="shared" si="754"/>
        <v>35.574257417131285</v>
      </c>
      <c r="R6618" s="7">
        <f t="shared" si="755"/>
        <v>2.8039272020476999E-2</v>
      </c>
      <c r="S6618" t="s">
        <v>481</v>
      </c>
      <c r="T6618" t="s">
        <v>483</v>
      </c>
      <c r="U6618">
        <v>70</v>
      </c>
      <c r="V6618">
        <f t="shared" si="756"/>
        <v>21.336000000000002</v>
      </c>
      <c r="W6618">
        <f t="shared" si="750"/>
        <v>1627.6562512446092</v>
      </c>
      <c r="X6618">
        <f t="shared" si="751"/>
        <v>780.03472653396398</v>
      </c>
    </row>
    <row r="6619" spans="1:24">
      <c r="A6619" t="s">
        <v>140</v>
      </c>
      <c r="B6619">
        <v>2006045</v>
      </c>
      <c r="C6619">
        <v>9</v>
      </c>
      <c r="D6619">
        <v>3</v>
      </c>
      <c r="E6619" s="28" t="s">
        <v>519</v>
      </c>
      <c r="F6619" s="19">
        <v>36.745333333333335</v>
      </c>
      <c r="G6619" s="5">
        <v>13.774104683195592</v>
      </c>
      <c r="H6619">
        <v>18</v>
      </c>
      <c r="I6619" s="3">
        <v>0.14222222222222222</v>
      </c>
      <c r="J6619">
        <v>36.095999999999997</v>
      </c>
      <c r="K6619">
        <f t="shared" si="752"/>
        <v>14.099999999999998</v>
      </c>
      <c r="L6619">
        <v>-5.4900000000000001E-4</v>
      </c>
      <c r="M6619">
        <f t="shared" si="753"/>
        <v>0.14151950222222223</v>
      </c>
      <c r="N6619" s="5">
        <v>1023.3119126421502</v>
      </c>
      <c r="O6619" s="3">
        <v>16.064302080910281</v>
      </c>
      <c r="P6619" s="7">
        <v>1.5698343664770693E-2</v>
      </c>
      <c r="Q6619" s="9">
        <f t="shared" si="754"/>
        <v>15.985240536858086</v>
      </c>
      <c r="R6619" s="7">
        <f t="shared" si="755"/>
        <v>1.562108320969785E-2</v>
      </c>
      <c r="S6619" t="s">
        <v>481</v>
      </c>
      <c r="T6619" t="s">
        <v>581</v>
      </c>
      <c r="U6619">
        <v>72</v>
      </c>
      <c r="V6619">
        <f t="shared" si="756"/>
        <v>21.945600000000002</v>
      </c>
      <c r="W6619">
        <f t="shared" si="750"/>
        <v>1317.3245219948287</v>
      </c>
      <c r="X6619">
        <f t="shared" si="751"/>
        <v>631.31196927175768</v>
      </c>
    </row>
    <row r="6620" spans="1:24">
      <c r="A6620" t="s">
        <v>140</v>
      </c>
      <c r="B6620">
        <v>2006045</v>
      </c>
      <c r="C6620">
        <v>9</v>
      </c>
      <c r="D6620">
        <v>1</v>
      </c>
      <c r="E6620" s="28" t="s">
        <v>519</v>
      </c>
      <c r="F6620" s="19">
        <v>36.745333333333335</v>
      </c>
      <c r="G6620" s="5">
        <v>13.774104683195592</v>
      </c>
      <c r="H6620">
        <v>19</v>
      </c>
      <c r="I6620" s="3">
        <v>0.13473684210526315</v>
      </c>
      <c r="J6620">
        <v>36.864000000000004</v>
      </c>
      <c r="K6620">
        <f t="shared" si="752"/>
        <v>14.400000000000002</v>
      </c>
      <c r="L6620">
        <v>-5.4900000000000001E-4</v>
      </c>
      <c r="M6620">
        <f t="shared" si="753"/>
        <v>0.13403412210526316</v>
      </c>
      <c r="N6620" s="5">
        <v>1067.3203470925828</v>
      </c>
      <c r="O6620" s="3">
        <v>15.547066364868289</v>
      </c>
      <c r="P6620" s="7">
        <v>1.4566448027735095E-2</v>
      </c>
      <c r="Q6620" s="9">
        <f t="shared" si="754"/>
        <v>15.466276295857117</v>
      </c>
      <c r="R6620" s="7">
        <f t="shared" si="755"/>
        <v>1.4490753725428157E-2</v>
      </c>
      <c r="S6620" t="s">
        <v>481</v>
      </c>
      <c r="T6620" t="s">
        <v>581</v>
      </c>
      <c r="U6620">
        <v>75</v>
      </c>
      <c r="V6620">
        <f t="shared" si="756"/>
        <v>22.86</v>
      </c>
      <c r="W6620">
        <f t="shared" si="750"/>
        <v>1418.4869993423849</v>
      </c>
      <c r="X6620">
        <f t="shared" si="751"/>
        <v>679.79287259084583</v>
      </c>
    </row>
    <row r="6621" spans="1:24">
      <c r="A6621" t="s">
        <v>140</v>
      </c>
      <c r="B6621">
        <v>2006045</v>
      </c>
      <c r="C6621">
        <v>11</v>
      </c>
      <c r="D6621">
        <v>3</v>
      </c>
      <c r="E6621" s="28" t="s">
        <v>519</v>
      </c>
      <c r="F6621" s="19">
        <v>20.116800000000001</v>
      </c>
      <c r="G6621" s="5">
        <v>22.956841138659321</v>
      </c>
      <c r="H6621">
        <v>19</v>
      </c>
      <c r="I6621" s="3">
        <v>0.13473684210526315</v>
      </c>
      <c r="J6621">
        <v>18.944000000000003</v>
      </c>
      <c r="K6621">
        <f t="shared" si="752"/>
        <v>7.4000000000000012</v>
      </c>
      <c r="L6621">
        <v>-5.4900000000000001E-4</v>
      </c>
      <c r="M6621">
        <f t="shared" si="753"/>
        <v>0.13403412210526316</v>
      </c>
      <c r="N6621" s="5">
        <v>281.85986789539851</v>
      </c>
      <c r="O6621" s="3">
        <v>7.961740515537957</v>
      </c>
      <c r="P6621" s="7">
        <v>2.8247159040366301E-2</v>
      </c>
      <c r="Q6621" s="9">
        <f t="shared" si="754"/>
        <v>7.9205118335885043</v>
      </c>
      <c r="R6621" s="7">
        <f t="shared" si="755"/>
        <v>2.8100885353880528E-2</v>
      </c>
      <c r="S6621" t="s">
        <v>483</v>
      </c>
      <c r="T6621" t="s">
        <v>581</v>
      </c>
      <c r="U6621">
        <v>66</v>
      </c>
      <c r="V6621">
        <f t="shared" si="756"/>
        <v>20.116800000000001</v>
      </c>
      <c r="W6621">
        <f t="shared" si="750"/>
        <v>309.43180260642151</v>
      </c>
      <c r="X6621">
        <f t="shared" si="751"/>
        <v>148.29147821749623</v>
      </c>
    </row>
    <row r="6622" spans="1:24">
      <c r="A6622" t="s">
        <v>140</v>
      </c>
      <c r="B6622">
        <v>2006045</v>
      </c>
      <c r="C6622">
        <v>11</v>
      </c>
      <c r="D6622">
        <v>5</v>
      </c>
      <c r="E6622" s="28" t="s">
        <v>519</v>
      </c>
      <c r="F6622" s="19">
        <v>20.116800000000001</v>
      </c>
      <c r="G6622" s="5">
        <v>22.956841138659321</v>
      </c>
      <c r="H6622">
        <v>15</v>
      </c>
      <c r="I6622" s="3">
        <v>0.17066666666666666</v>
      </c>
      <c r="J6622">
        <v>20.224</v>
      </c>
      <c r="K6622">
        <f t="shared" si="752"/>
        <v>7.9</v>
      </c>
      <c r="L6622">
        <v>-5.4900000000000001E-4</v>
      </c>
      <c r="M6622">
        <f t="shared" si="753"/>
        <v>0.16996394666666667</v>
      </c>
      <c r="N6622" s="5">
        <v>321.23583556157439</v>
      </c>
      <c r="O6622" s="3">
        <v>10.751898386432034</v>
      </c>
      <c r="P6622" s="7">
        <v>3.3470420159182751E-2</v>
      </c>
      <c r="Q6622" s="9">
        <f t="shared" si="754"/>
        <v>10.708002497006948</v>
      </c>
      <c r="R6622" s="7">
        <f t="shared" si="755"/>
        <v>3.3333773233261955E-2</v>
      </c>
      <c r="S6622" t="s">
        <v>481</v>
      </c>
      <c r="T6622" t="s">
        <v>489</v>
      </c>
      <c r="U6622">
        <v>72</v>
      </c>
      <c r="V6622">
        <f t="shared" si="756"/>
        <v>21.945600000000002</v>
      </c>
      <c r="W6622">
        <f t="shared" si="750"/>
        <v>378.63708276013108</v>
      </c>
      <c r="X6622">
        <f t="shared" si="751"/>
        <v>181.45727826779969</v>
      </c>
    </row>
    <row r="6623" spans="1:24">
      <c r="A6623" t="s">
        <v>140</v>
      </c>
      <c r="B6623">
        <v>2006045</v>
      </c>
      <c r="C6623">
        <v>12</v>
      </c>
      <c r="D6623">
        <v>1</v>
      </c>
      <c r="E6623" s="28" t="s">
        <v>519</v>
      </c>
      <c r="F6623" s="19">
        <v>26.208181818181824</v>
      </c>
      <c r="G6623" s="5">
        <v>50.505050505050505</v>
      </c>
      <c r="H6623">
        <v>14</v>
      </c>
      <c r="I6623" s="3">
        <v>0.18285714285714286</v>
      </c>
      <c r="J6623">
        <v>26.88</v>
      </c>
      <c r="K6623">
        <f t="shared" si="752"/>
        <v>10.5</v>
      </c>
      <c r="L6623">
        <v>-5.4900000000000001E-4</v>
      </c>
      <c r="M6623">
        <f t="shared" si="753"/>
        <v>0.18215442285714287</v>
      </c>
      <c r="N6623" s="5">
        <v>567.47718107135995</v>
      </c>
      <c r="O6623" s="3">
        <v>15.336511593325707</v>
      </c>
      <c r="P6623" s="7">
        <v>2.7025776727041907E-2</v>
      </c>
      <c r="Q6623" s="9">
        <f t="shared" si="754"/>
        <v>15.277975271146889</v>
      </c>
      <c r="R6623" s="7">
        <f t="shared" si="755"/>
        <v>2.6922624875070866E-2</v>
      </c>
      <c r="S6623" t="s">
        <v>481</v>
      </c>
      <c r="T6623" t="s">
        <v>581</v>
      </c>
      <c r="U6623">
        <v>75</v>
      </c>
      <c r="V6623">
        <f t="shared" si="756"/>
        <v>22.86</v>
      </c>
      <c r="W6623">
        <f t="shared" si="750"/>
        <v>718.79471666597203</v>
      </c>
      <c r="X6623">
        <f t="shared" si="751"/>
        <v>344.47374242556708</v>
      </c>
    </row>
    <row r="6624" spans="1:24">
      <c r="A6624" t="s">
        <v>140</v>
      </c>
      <c r="B6624">
        <v>2006045</v>
      </c>
      <c r="C6624">
        <v>12</v>
      </c>
      <c r="D6624">
        <v>4</v>
      </c>
      <c r="E6624" s="28" t="s">
        <v>519</v>
      </c>
      <c r="F6624" s="19">
        <v>26.208181818181824</v>
      </c>
      <c r="G6624" s="5">
        <v>50.505050505050505</v>
      </c>
      <c r="H6624">
        <v>13</v>
      </c>
      <c r="I6624" s="3">
        <v>0.19692307692307692</v>
      </c>
      <c r="J6624">
        <v>31.744000000000003</v>
      </c>
      <c r="K6624">
        <f t="shared" si="752"/>
        <v>12.4</v>
      </c>
      <c r="L6624">
        <v>-5.4900000000000001E-4</v>
      </c>
      <c r="M6624">
        <f t="shared" si="753"/>
        <v>0.19622035692307693</v>
      </c>
      <c r="N6624" s="5">
        <v>791.43121416355859</v>
      </c>
      <c r="O6624" s="3">
        <v>19.516665105826117</v>
      </c>
      <c r="P6624" s="7">
        <v>2.4659963818147775E-2</v>
      </c>
      <c r="Q6624" s="9">
        <f t="shared" si="754"/>
        <v>19.447452764710622</v>
      </c>
      <c r="R6624" s="7">
        <f t="shared" si="755"/>
        <v>2.457251169359562E-2</v>
      </c>
      <c r="S6624" t="s">
        <v>481</v>
      </c>
      <c r="T6624" t="s">
        <v>581</v>
      </c>
      <c r="U6624">
        <v>79</v>
      </c>
      <c r="V6624">
        <f t="shared" si="756"/>
        <v>24.0792</v>
      </c>
      <c r="W6624">
        <f t="shared" si="750"/>
        <v>1066.3848520452041</v>
      </c>
      <c r="X6624">
        <f t="shared" si="751"/>
        <v>511.05214372443953</v>
      </c>
    </row>
    <row r="6625" spans="1:24">
      <c r="A6625" t="s">
        <v>140</v>
      </c>
      <c r="B6625">
        <v>2006045</v>
      </c>
      <c r="C6625">
        <v>13</v>
      </c>
      <c r="D6625">
        <v>4</v>
      </c>
      <c r="E6625" s="28" t="s">
        <v>519</v>
      </c>
      <c r="F6625" s="19">
        <v>27.323142857142859</v>
      </c>
      <c r="G6625" s="5">
        <v>32.139577594123047</v>
      </c>
      <c r="H6625">
        <v>16</v>
      </c>
      <c r="I6625" s="3">
        <v>0.16</v>
      </c>
      <c r="J6625">
        <v>44.031999999999996</v>
      </c>
      <c r="K6625">
        <f t="shared" si="752"/>
        <v>17.2</v>
      </c>
      <c r="L6625">
        <v>-5.4900000000000001E-4</v>
      </c>
      <c r="M6625">
        <f t="shared" si="753"/>
        <v>0.15929728000000001</v>
      </c>
      <c r="N6625" s="5">
        <v>1522.7433038381055</v>
      </c>
      <c r="O6625" s="3">
        <v>22.052472438528003</v>
      </c>
      <c r="P6625" s="7">
        <v>1.448206824022427E-2</v>
      </c>
      <c r="Q6625" s="9">
        <f t="shared" si="754"/>
        <v>21.955969304369106</v>
      </c>
      <c r="R6625" s="7">
        <f t="shared" si="755"/>
        <v>1.4418693714842572E-2</v>
      </c>
      <c r="S6625" t="s">
        <v>481</v>
      </c>
      <c r="T6625" t="s">
        <v>481</v>
      </c>
      <c r="U6625">
        <v>64</v>
      </c>
      <c r="V6625">
        <f t="shared" si="756"/>
        <v>19.507200000000001</v>
      </c>
      <c r="W6625">
        <f t="shared" si="750"/>
        <v>1859.9908587046466</v>
      </c>
      <c r="X6625">
        <f t="shared" si="751"/>
        <v>891.37829914389738</v>
      </c>
    </row>
    <row r="6626" spans="1:24">
      <c r="A6626" t="s">
        <v>140</v>
      </c>
      <c r="B6626">
        <v>2006045</v>
      </c>
      <c r="C6626">
        <v>14</v>
      </c>
      <c r="D6626">
        <v>3</v>
      </c>
      <c r="E6626" s="28" t="s">
        <v>519</v>
      </c>
      <c r="F6626" s="19">
        <v>26.289000000000005</v>
      </c>
      <c r="G6626" s="5">
        <v>18.365472910927458</v>
      </c>
      <c r="H6626">
        <v>16</v>
      </c>
      <c r="I6626" s="3">
        <v>0.16</v>
      </c>
      <c r="J6626">
        <v>27.904</v>
      </c>
      <c r="K6626">
        <f t="shared" si="752"/>
        <v>10.9</v>
      </c>
      <c r="L6626">
        <v>-5.4900000000000001E-4</v>
      </c>
      <c r="M6626">
        <f t="shared" si="753"/>
        <v>0.15929728000000001</v>
      </c>
      <c r="N6626" s="5">
        <v>611.53708737495037</v>
      </c>
      <c r="O6626" s="3">
        <v>13.945655437056018</v>
      </c>
      <c r="P6626" s="7">
        <v>2.2804267680507084E-2</v>
      </c>
      <c r="Q6626" s="9">
        <f t="shared" si="754"/>
        <v>13.884757571624792</v>
      </c>
      <c r="R6626" s="7">
        <f t="shared" si="755"/>
        <v>2.2704686041570627E-2</v>
      </c>
      <c r="S6626" t="s">
        <v>481</v>
      </c>
      <c r="T6626" t="s">
        <v>581</v>
      </c>
      <c r="U6626">
        <v>82</v>
      </c>
      <c r="V6626">
        <f t="shared" si="756"/>
        <v>24.993600000000001</v>
      </c>
      <c r="W6626">
        <f t="shared" si="750"/>
        <v>829.41867341747536</v>
      </c>
      <c r="X6626">
        <f t="shared" si="751"/>
        <v>397.48894621124407</v>
      </c>
    </row>
    <row r="6627" spans="1:24">
      <c r="A6627" t="s">
        <v>140</v>
      </c>
      <c r="B6627">
        <v>2006045</v>
      </c>
      <c r="C6627">
        <v>15</v>
      </c>
      <c r="D6627">
        <v>1</v>
      </c>
      <c r="E6627" s="28" t="s">
        <v>519</v>
      </c>
      <c r="F6627" s="19">
        <v>28.549599999999998</v>
      </c>
      <c r="G6627" s="5">
        <v>22.956841138659321</v>
      </c>
      <c r="H6627">
        <v>20</v>
      </c>
      <c r="I6627" s="3">
        <v>0.128</v>
      </c>
      <c r="J6627">
        <v>28.416</v>
      </c>
      <c r="K6627">
        <f t="shared" si="752"/>
        <v>11.1</v>
      </c>
      <c r="L6627">
        <v>-5.4900000000000001E-4</v>
      </c>
      <c r="M6627">
        <f t="shared" si="753"/>
        <v>0.12729728000000001</v>
      </c>
      <c r="N6627" s="5">
        <v>634.18470276464643</v>
      </c>
      <c r="O6627" s="3">
        <v>11.375279729049637</v>
      </c>
      <c r="P6627" s="7">
        <v>1.7936856060167601E-2</v>
      </c>
      <c r="Q6627" s="9">
        <f t="shared" si="754"/>
        <v>11.313110292394901</v>
      </c>
      <c r="R6627" s="7">
        <f t="shared" si="755"/>
        <v>1.7838825570968293E-2</v>
      </c>
      <c r="S6627" t="s">
        <v>481</v>
      </c>
      <c r="T6627" t="s">
        <v>581</v>
      </c>
      <c r="U6627">
        <v>75</v>
      </c>
      <c r="V6627">
        <f t="shared" si="756"/>
        <v>22.86</v>
      </c>
      <c r="W6627">
        <f t="shared" si="750"/>
        <v>810.11138828115872</v>
      </c>
      <c r="X6627">
        <f t="shared" si="751"/>
        <v>388.23616149708596</v>
      </c>
    </row>
    <row r="6628" spans="1:24">
      <c r="A6628" t="s">
        <v>140</v>
      </c>
      <c r="B6628">
        <v>2006045</v>
      </c>
      <c r="C6628">
        <v>16</v>
      </c>
      <c r="D6628">
        <v>1</v>
      </c>
      <c r="E6628" s="28" t="s">
        <v>519</v>
      </c>
      <c r="F6628" s="19">
        <v>46.016333333333336</v>
      </c>
      <c r="G6628" s="5">
        <v>27.548209366391184</v>
      </c>
      <c r="H6628">
        <v>21</v>
      </c>
      <c r="I6628" s="3">
        <v>0.1219047619047619</v>
      </c>
      <c r="J6628">
        <v>35.328000000000003</v>
      </c>
      <c r="K6628">
        <f t="shared" si="752"/>
        <v>13.8</v>
      </c>
      <c r="L6628">
        <v>-5.4900000000000001E-4</v>
      </c>
      <c r="M6628">
        <f t="shared" si="753"/>
        <v>0.1212020419047619</v>
      </c>
      <c r="N6628" s="5">
        <v>980.22997154856978</v>
      </c>
      <c r="O6628" s="3">
        <v>13.483057985243454</v>
      </c>
      <c r="P6628" s="7">
        <v>1.3754994620234764E-2</v>
      </c>
      <c r="Q6628" s="9">
        <f t="shared" si="754"/>
        <v>13.405602257029036</v>
      </c>
      <c r="R6628" s="7">
        <f t="shared" si="755"/>
        <v>1.3675976705599842E-2</v>
      </c>
      <c r="S6628" t="s">
        <v>481</v>
      </c>
      <c r="T6628" t="s">
        <v>493</v>
      </c>
      <c r="U6628">
        <v>78</v>
      </c>
      <c r="V6628">
        <f t="shared" si="756"/>
        <v>23.7744</v>
      </c>
      <c r="W6628">
        <f t="shared" ref="W6628:W6690" si="757">0.2195833*POWER(K6628,2.1521733)*POWER(U6628,0.7024993)</f>
        <v>1330.4904955277843</v>
      </c>
      <c r="X6628">
        <f t="shared" ref="X6628:X6690" si="758">W6628*0.479238</f>
        <v>637.62160409574426</v>
      </c>
    </row>
    <row r="6629" spans="1:24">
      <c r="A6629" t="s">
        <v>140</v>
      </c>
      <c r="B6629">
        <v>2006045</v>
      </c>
      <c r="C6629">
        <v>16</v>
      </c>
      <c r="D6629">
        <v>4</v>
      </c>
      <c r="E6629" s="28" t="s">
        <v>519</v>
      </c>
      <c r="F6629" s="19">
        <v>46.016333333333336</v>
      </c>
      <c r="G6629" s="5">
        <v>27.548209366391184</v>
      </c>
      <c r="H6629">
        <v>20</v>
      </c>
      <c r="I6629" s="3">
        <v>0.128</v>
      </c>
      <c r="J6629">
        <v>39.423999999999999</v>
      </c>
      <c r="K6629">
        <f t="shared" si="752"/>
        <v>15.4</v>
      </c>
      <c r="L6629">
        <v>-5.4900000000000001E-4</v>
      </c>
      <c r="M6629">
        <f t="shared" si="753"/>
        <v>0.12729728000000001</v>
      </c>
      <c r="N6629" s="5">
        <v>1220.7064695046145</v>
      </c>
      <c r="O6629" s="3">
        <v>15.80185917112329</v>
      </c>
      <c r="P6629" s="7">
        <v>1.2944847566455498E-2</v>
      </c>
      <c r="Q6629" s="9">
        <f t="shared" si="754"/>
        <v>15.715387743267284</v>
      </c>
      <c r="R6629" s="7">
        <f t="shared" si="755"/>
        <v>1.2874010366836905E-2</v>
      </c>
      <c r="S6629" t="s">
        <v>481</v>
      </c>
      <c r="T6629" t="s">
        <v>581</v>
      </c>
      <c r="U6629">
        <v>75</v>
      </c>
      <c r="V6629">
        <f t="shared" si="756"/>
        <v>22.86</v>
      </c>
      <c r="W6629">
        <f t="shared" si="757"/>
        <v>1638.9998776269078</v>
      </c>
      <c r="X6629">
        <f t="shared" si="758"/>
        <v>785.471023354164</v>
      </c>
    </row>
    <row r="6630" spans="1:24">
      <c r="A6630" t="s">
        <v>140</v>
      </c>
      <c r="B6630">
        <v>2006045</v>
      </c>
      <c r="C6630">
        <v>18</v>
      </c>
      <c r="D6630">
        <v>3</v>
      </c>
      <c r="E6630" s="28" t="s">
        <v>519</v>
      </c>
      <c r="F6630" s="19">
        <v>21.526499999999999</v>
      </c>
      <c r="G6630" s="5">
        <v>18.365472910927458</v>
      </c>
      <c r="H6630">
        <v>11</v>
      </c>
      <c r="I6630" s="3">
        <v>0.23272727272727273</v>
      </c>
      <c r="J6630">
        <v>16.384</v>
      </c>
      <c r="K6630">
        <f t="shared" si="752"/>
        <v>6.4</v>
      </c>
      <c r="L6630">
        <v>-5.4900000000000001E-4</v>
      </c>
      <c r="M6630">
        <f t="shared" si="753"/>
        <v>0.23202455272727274</v>
      </c>
      <c r="N6630" s="5">
        <v>210.82871053680643</v>
      </c>
      <c r="O6630" s="3">
        <v>11.808749309241085</v>
      </c>
      <c r="P6630" s="7">
        <v>5.601110626334508E-2</v>
      </c>
      <c r="Q6630" s="9">
        <f t="shared" si="754"/>
        <v>11.773604834640167</v>
      </c>
      <c r="R6630" s="7">
        <f t="shared" si="755"/>
        <v>5.584440944813697E-2</v>
      </c>
      <c r="S6630" t="s">
        <v>481</v>
      </c>
      <c r="T6630" t="s">
        <v>489</v>
      </c>
      <c r="U6630">
        <v>34</v>
      </c>
      <c r="V6630">
        <f t="shared" si="756"/>
        <v>10.363200000000001</v>
      </c>
      <c r="W6630">
        <f t="shared" si="757"/>
        <v>142.06961048973184</v>
      </c>
      <c r="X6630">
        <f t="shared" si="758"/>
        <v>68.085155991878111</v>
      </c>
    </row>
    <row r="6631" spans="1:24">
      <c r="A6631" t="s">
        <v>140</v>
      </c>
      <c r="B6631">
        <v>2006045</v>
      </c>
      <c r="C6631">
        <v>18</v>
      </c>
      <c r="D6631">
        <v>1</v>
      </c>
      <c r="E6631" s="28" t="s">
        <v>519</v>
      </c>
      <c r="F6631" s="19">
        <v>21.526499999999999</v>
      </c>
      <c r="G6631" s="5">
        <v>18.365472910927458</v>
      </c>
      <c r="H6631">
        <v>11</v>
      </c>
      <c r="I6631" s="3">
        <v>0.23272727272727273</v>
      </c>
      <c r="J6631">
        <v>24.831999999999997</v>
      </c>
      <c r="K6631">
        <f t="shared" si="752"/>
        <v>9.6999999999999993</v>
      </c>
      <c r="L6631">
        <v>-5.4900000000000001E-4</v>
      </c>
      <c r="M6631">
        <f t="shared" si="753"/>
        <v>0.23202455272727274</v>
      </c>
      <c r="N6631" s="5">
        <v>484.29866636738552</v>
      </c>
      <c r="O6631" s="3">
        <v>17.985371786553035</v>
      </c>
      <c r="P6631" s="7">
        <v>3.7136942625626515E-2</v>
      </c>
      <c r="Q6631" s="9">
        <f t="shared" si="754"/>
        <v>17.931576902374779</v>
      </c>
      <c r="R6631" s="7">
        <f t="shared" si="755"/>
        <v>3.7025864714589185E-2</v>
      </c>
      <c r="S6631" t="s">
        <v>481</v>
      </c>
      <c r="T6631" t="s">
        <v>491</v>
      </c>
      <c r="U6631">
        <v>65</v>
      </c>
      <c r="V6631">
        <f t="shared" si="756"/>
        <v>19.812000000000001</v>
      </c>
      <c r="W6631">
        <f t="shared" si="757"/>
        <v>548.11722618398812</v>
      </c>
      <c r="X6631">
        <f t="shared" si="758"/>
        <v>262.67860324196209</v>
      </c>
    </row>
    <row r="6632" spans="1:24">
      <c r="A6632" t="s">
        <v>140</v>
      </c>
      <c r="B6632">
        <v>2006045</v>
      </c>
      <c r="C6632">
        <v>19</v>
      </c>
      <c r="D6632">
        <v>1</v>
      </c>
      <c r="E6632" s="28" t="s">
        <v>519</v>
      </c>
      <c r="F6632" s="19">
        <v>27.844750000000001</v>
      </c>
      <c r="G6632" s="5">
        <v>36.730945821854917</v>
      </c>
      <c r="H6632">
        <v>14</v>
      </c>
      <c r="I6632" s="3">
        <v>0.18285714285714286</v>
      </c>
      <c r="J6632">
        <v>23.552</v>
      </c>
      <c r="K6632">
        <f t="shared" si="752"/>
        <v>9.1999999999999993</v>
      </c>
      <c r="L6632">
        <v>-5.4900000000000001E-4</v>
      </c>
      <c r="M6632">
        <f t="shared" si="753"/>
        <v>0.18215442285714287</v>
      </c>
      <c r="N6632" s="5">
        <v>435.65776513269759</v>
      </c>
      <c r="O6632" s="3">
        <v>13.424699874157708</v>
      </c>
      <c r="P6632" s="7">
        <v>3.0814783870703327E-2</v>
      </c>
      <c r="Q6632" s="9">
        <f t="shared" si="754"/>
        <v>13.373510674726168</v>
      </c>
      <c r="R6632" s="7">
        <f t="shared" si="755"/>
        <v>3.0697285220321304E-2</v>
      </c>
      <c r="S6632" t="s">
        <v>481</v>
      </c>
      <c r="T6632" t="s">
        <v>581</v>
      </c>
      <c r="U6632">
        <v>67</v>
      </c>
      <c r="V6632">
        <f t="shared" si="756"/>
        <v>20.421600000000002</v>
      </c>
      <c r="W6632">
        <f t="shared" si="757"/>
        <v>499.63632705613662</v>
      </c>
      <c r="X6632">
        <f t="shared" si="758"/>
        <v>239.44471410572879</v>
      </c>
    </row>
    <row r="6633" spans="1:24">
      <c r="A6633" t="s">
        <v>24</v>
      </c>
      <c r="B6633">
        <v>2006045</v>
      </c>
      <c r="C6633">
        <v>6</v>
      </c>
      <c r="D6633">
        <v>4</v>
      </c>
      <c r="E6633" s="28" t="s">
        <v>519</v>
      </c>
      <c r="F6633" s="19">
        <v>21.748750000000001</v>
      </c>
      <c r="G6633" s="5">
        <v>27.548209366391184</v>
      </c>
      <c r="H6633">
        <v>19</v>
      </c>
      <c r="I6633" s="3">
        <v>0.13473684210526315</v>
      </c>
      <c r="J6633">
        <v>15.36</v>
      </c>
      <c r="K6633">
        <f t="shared" si="752"/>
        <v>6</v>
      </c>
      <c r="L6633">
        <v>-5.4900000000000001E-4</v>
      </c>
      <c r="M6633">
        <f t="shared" si="753"/>
        <v>0.13403412210526316</v>
      </c>
      <c r="N6633" s="5">
        <v>185.29867137024002</v>
      </c>
      <c r="O6633" s="3">
        <v>6.4446753456718104</v>
      </c>
      <c r="P6633" s="7">
        <v>3.4779932840397369E-2</v>
      </c>
      <c r="Q6633" s="9">
        <f t="shared" si="754"/>
        <v>6.4113589411347913</v>
      </c>
      <c r="R6633" s="7">
        <f t="shared" si="755"/>
        <v>3.4600134440923414E-2</v>
      </c>
      <c r="S6633" t="s">
        <v>481</v>
      </c>
      <c r="T6633" t="s">
        <v>581</v>
      </c>
      <c r="U6633">
        <v>68</v>
      </c>
      <c r="V6633">
        <f t="shared" si="756"/>
        <v>20.726400000000002</v>
      </c>
      <c r="W6633">
        <f t="shared" si="757"/>
        <v>201.21107457463603</v>
      </c>
      <c r="X6633">
        <f t="shared" si="758"/>
        <v>96.427992956999418</v>
      </c>
    </row>
    <row r="6634" spans="1:24">
      <c r="A6634" t="s">
        <v>24</v>
      </c>
      <c r="B6634">
        <v>2006045</v>
      </c>
      <c r="C6634">
        <v>6</v>
      </c>
      <c r="D6634">
        <v>2</v>
      </c>
      <c r="E6634" s="28" t="s">
        <v>519</v>
      </c>
      <c r="F6634" s="19">
        <v>21.748750000000001</v>
      </c>
      <c r="G6634" s="5">
        <v>27.548209366391184</v>
      </c>
      <c r="H6634">
        <v>11</v>
      </c>
      <c r="I6634" s="3">
        <v>0.23272727272727273</v>
      </c>
      <c r="J6634">
        <v>22.784000000000002</v>
      </c>
      <c r="K6634">
        <f t="shared" si="752"/>
        <v>8.9</v>
      </c>
      <c r="L6634">
        <v>-5.4900000000000001E-4</v>
      </c>
      <c r="M6634">
        <f t="shared" si="753"/>
        <v>0.23202455272727274</v>
      </c>
      <c r="N6634" s="5">
        <v>407.70854886768649</v>
      </c>
      <c r="O6634" s="3">
        <v>16.488008761750166</v>
      </c>
      <c r="P6634" s="7">
        <v>4.0440674613131583E-2</v>
      </c>
      <c r="Q6634" s="9">
        <f t="shared" si="754"/>
        <v>16.438735188984545</v>
      </c>
      <c r="R6634" s="7">
        <f t="shared" si="755"/>
        <v>4.0319819720825628E-2</v>
      </c>
      <c r="S6634" t="s">
        <v>481</v>
      </c>
      <c r="T6634" t="s">
        <v>581</v>
      </c>
      <c r="U6634">
        <v>71</v>
      </c>
      <c r="V6634">
        <f t="shared" si="756"/>
        <v>21.640800000000002</v>
      </c>
      <c r="W6634">
        <f t="shared" si="757"/>
        <v>484.5725685359829</v>
      </c>
      <c r="X6634">
        <f t="shared" si="758"/>
        <v>232.22558860004736</v>
      </c>
    </row>
    <row r="6635" spans="1:24">
      <c r="A6635" t="s">
        <v>104</v>
      </c>
      <c r="B6635">
        <v>2006049</v>
      </c>
      <c r="C6635">
        <v>8</v>
      </c>
      <c r="D6635">
        <v>4</v>
      </c>
      <c r="E6635" s="28" t="s">
        <v>519</v>
      </c>
      <c r="F6635" s="19">
        <v>29.28257142857143</v>
      </c>
      <c r="G6635" s="5">
        <v>32.139577594123047</v>
      </c>
      <c r="H6635">
        <v>14</v>
      </c>
      <c r="I6635" s="3">
        <v>0.18285714285714286</v>
      </c>
      <c r="J6635">
        <v>38.911999999999999</v>
      </c>
      <c r="K6635">
        <f t="shared" si="752"/>
        <v>15.2</v>
      </c>
      <c r="L6635">
        <v>-5.4900000000000001E-4</v>
      </c>
      <c r="M6635">
        <f t="shared" si="753"/>
        <v>0.18215442285714287</v>
      </c>
      <c r="N6635" s="5">
        <v>1189.2056953716735</v>
      </c>
      <c r="O6635" s="3">
        <v>22.248446270317579</v>
      </c>
      <c r="P6635" s="7">
        <v>1.8708661047375882E-2</v>
      </c>
      <c r="Q6635" s="9">
        <f t="shared" si="754"/>
        <v>22.163347273591043</v>
      </c>
      <c r="R6635" s="7">
        <f t="shared" si="755"/>
        <v>1.863710152066176E-2</v>
      </c>
      <c r="S6635" t="s">
        <v>481</v>
      </c>
      <c r="T6635" t="s">
        <v>492</v>
      </c>
      <c r="U6635">
        <v>73</v>
      </c>
      <c r="V6635">
        <f t="shared" si="756"/>
        <v>22.250400000000003</v>
      </c>
      <c r="W6635">
        <f t="shared" si="757"/>
        <v>1563.5599126316213</v>
      </c>
      <c r="X6635">
        <f t="shared" si="758"/>
        <v>749.31732540975293</v>
      </c>
    </row>
    <row r="6636" spans="1:24">
      <c r="A6636" t="s">
        <v>34</v>
      </c>
      <c r="B6636">
        <v>2006046</v>
      </c>
      <c r="C6636">
        <v>9</v>
      </c>
      <c r="D6636">
        <v>1</v>
      </c>
      <c r="E6636" s="28" t="s">
        <v>519</v>
      </c>
      <c r="F6636" s="19">
        <v>26.62766666666667</v>
      </c>
      <c r="G6636" s="5">
        <v>27.548209366391184</v>
      </c>
      <c r="H6636">
        <v>19</v>
      </c>
      <c r="I6636" s="3">
        <v>0.13473684210526315</v>
      </c>
      <c r="J6636">
        <v>24.32</v>
      </c>
      <c r="K6636">
        <f t="shared" si="752"/>
        <v>9.5</v>
      </c>
      <c r="L6636">
        <v>-5.4900000000000001E-4</v>
      </c>
      <c r="M6636">
        <f t="shared" si="753"/>
        <v>0.13403412210526316</v>
      </c>
      <c r="N6636" s="5">
        <v>464.53347475456002</v>
      </c>
      <c r="O6636" s="3">
        <v>10.237338270337133</v>
      </c>
      <c r="P6636" s="7">
        <v>2.2037891404373202E-2</v>
      </c>
      <c r="Q6636" s="9">
        <f t="shared" si="754"/>
        <v>10.184241172269076</v>
      </c>
      <c r="R6636" s="7">
        <f t="shared" si="755"/>
        <v>2.19235894197937E-2</v>
      </c>
      <c r="S6636" t="s">
        <v>481</v>
      </c>
      <c r="T6636" t="s">
        <v>581</v>
      </c>
      <c r="U6636">
        <v>65</v>
      </c>
      <c r="V6636">
        <f t="shared" si="756"/>
        <v>19.812000000000001</v>
      </c>
      <c r="W6636">
        <f t="shared" si="757"/>
        <v>524.08328624320427</v>
      </c>
      <c r="X6636">
        <f t="shared" si="758"/>
        <v>251.16062593262072</v>
      </c>
    </row>
    <row r="6637" spans="1:24">
      <c r="A6637" t="s">
        <v>34</v>
      </c>
      <c r="B6637">
        <v>2006046</v>
      </c>
      <c r="C6637">
        <v>27</v>
      </c>
      <c r="D6637">
        <v>1</v>
      </c>
      <c r="E6637" s="28" t="s">
        <v>519</v>
      </c>
      <c r="F6637" s="19">
        <v>33.527999999999999</v>
      </c>
      <c r="G6637" s="5">
        <v>36.730945821854917</v>
      </c>
      <c r="H6637">
        <v>12</v>
      </c>
      <c r="I6637" s="3">
        <v>0.21333333333333335</v>
      </c>
      <c r="J6637">
        <v>42.752000000000002</v>
      </c>
      <c r="K6637">
        <f t="shared" si="752"/>
        <v>16.7</v>
      </c>
      <c r="L6637">
        <v>-5.4900000000000001E-4</v>
      </c>
      <c r="M6637">
        <f t="shared" si="753"/>
        <v>0.21263061333333336</v>
      </c>
      <c r="N6637" s="5">
        <v>1435.4985127346179</v>
      </c>
      <c r="O6637" s="3">
        <v>28.50968800870416</v>
      </c>
      <c r="P6637" s="7">
        <v>1.9860478959600827E-2</v>
      </c>
      <c r="Q6637" s="9">
        <f t="shared" si="754"/>
        <v>28.416246060242148</v>
      </c>
      <c r="R6637" s="7">
        <f t="shared" si="755"/>
        <v>1.9795385232485776E-2</v>
      </c>
      <c r="S6637" t="s">
        <v>481</v>
      </c>
      <c r="T6637" t="s">
        <v>581</v>
      </c>
      <c r="U6637">
        <v>85</v>
      </c>
      <c r="V6637">
        <f t="shared" si="756"/>
        <v>25.908000000000001</v>
      </c>
      <c r="W6637">
        <f t="shared" si="757"/>
        <v>2130.6518670689852</v>
      </c>
      <c r="X6637">
        <f t="shared" si="758"/>
        <v>1021.0893394704063</v>
      </c>
    </row>
    <row r="6638" spans="1:24">
      <c r="A6638" t="s">
        <v>77</v>
      </c>
      <c r="B6638">
        <v>2006046</v>
      </c>
      <c r="C6638">
        <v>1</v>
      </c>
      <c r="D6638">
        <v>1</v>
      </c>
      <c r="E6638" s="28" t="s">
        <v>519</v>
      </c>
      <c r="F6638" s="19">
        <v>12.022666666666668</v>
      </c>
      <c r="G6638" s="5">
        <v>3.443526170798898</v>
      </c>
      <c r="H6638">
        <v>9</v>
      </c>
      <c r="I6638" s="3">
        <v>0.28444444444444444</v>
      </c>
      <c r="J6638">
        <v>13.312000000000001</v>
      </c>
      <c r="K6638">
        <f t="shared" si="752"/>
        <v>5.2</v>
      </c>
      <c r="L6638">
        <v>-5.4900000000000001E-4</v>
      </c>
      <c r="M6638">
        <f t="shared" si="753"/>
        <v>0.28374172444444445</v>
      </c>
      <c r="N6638" s="5">
        <v>139.17989094031361</v>
      </c>
      <c r="O6638" s="3">
        <v>11.641535368760902</v>
      </c>
      <c r="P6638" s="7">
        <v>8.3643802923752106E-2</v>
      </c>
      <c r="Q6638" s="9">
        <f t="shared" si="754"/>
        <v>11.613401176051072</v>
      </c>
      <c r="R6638" s="7">
        <f t="shared" si="755"/>
        <v>8.3441660268518264E-2</v>
      </c>
      <c r="S6638" t="s">
        <v>481</v>
      </c>
      <c r="T6638" t="s">
        <v>581</v>
      </c>
      <c r="U6638">
        <v>42</v>
      </c>
      <c r="V6638">
        <f t="shared" si="756"/>
        <v>12.801600000000001</v>
      </c>
      <c r="W6638">
        <f t="shared" si="757"/>
        <v>105.41297654791389</v>
      </c>
      <c r="X6638">
        <f t="shared" si="758"/>
        <v>50.517904054869156</v>
      </c>
    </row>
    <row r="6639" spans="1:24">
      <c r="A6639" t="s">
        <v>77</v>
      </c>
      <c r="B6639">
        <v>2006046</v>
      </c>
      <c r="C6639">
        <v>13</v>
      </c>
      <c r="D6639">
        <v>3</v>
      </c>
      <c r="E6639" s="28" t="s">
        <v>519</v>
      </c>
      <c r="F6639" s="19">
        <v>31.326666666666668</v>
      </c>
      <c r="G6639" s="5">
        <v>3.443526170798898</v>
      </c>
      <c r="H6639">
        <v>19</v>
      </c>
      <c r="I6639" s="3">
        <v>0.13473684210526315</v>
      </c>
      <c r="J6639">
        <v>32.768000000000001</v>
      </c>
      <c r="K6639">
        <f t="shared" si="752"/>
        <v>12.8</v>
      </c>
      <c r="L6639">
        <v>-5.4900000000000001E-4</v>
      </c>
      <c r="M6639">
        <f t="shared" si="753"/>
        <v>0.13403412210526316</v>
      </c>
      <c r="N6639" s="5">
        <v>843.3148421472257</v>
      </c>
      <c r="O6639" s="3">
        <v>13.813277599306929</v>
      </c>
      <c r="P6639" s="7">
        <v>1.637973969974954E-2</v>
      </c>
      <c r="Q6639" s="9">
        <f t="shared" si="754"/>
        <v>13.741530133052848</v>
      </c>
      <c r="R6639" s="7">
        <f t="shared" si="755"/>
        <v>1.6294661787363461E-2</v>
      </c>
      <c r="S6639" t="s">
        <v>481</v>
      </c>
      <c r="T6639" t="s">
        <v>581</v>
      </c>
      <c r="U6639">
        <v>70</v>
      </c>
      <c r="V6639">
        <f t="shared" si="756"/>
        <v>21.336000000000002</v>
      </c>
      <c r="W6639">
        <f t="shared" si="757"/>
        <v>1048.786584073365</v>
      </c>
      <c r="X6639">
        <f t="shared" si="758"/>
        <v>502.61838497815131</v>
      </c>
    </row>
    <row r="6640" spans="1:24">
      <c r="A6640" t="s">
        <v>5</v>
      </c>
      <c r="B6640">
        <v>2006046</v>
      </c>
      <c r="C6640">
        <v>19</v>
      </c>
      <c r="D6640">
        <v>1</v>
      </c>
      <c r="E6640" s="28" t="s">
        <v>519</v>
      </c>
      <c r="F6640" s="19">
        <v>31.369000000000003</v>
      </c>
      <c r="G6640" s="5">
        <v>13.774104683195592</v>
      </c>
      <c r="H6640">
        <v>13</v>
      </c>
      <c r="I6640" s="3">
        <v>0.19692307692307692</v>
      </c>
      <c r="J6640">
        <v>29.184000000000001</v>
      </c>
      <c r="K6640">
        <f t="shared" si="752"/>
        <v>11.4</v>
      </c>
      <c r="L6640">
        <v>-5.4900000000000001E-4</v>
      </c>
      <c r="M6640">
        <f t="shared" si="753"/>
        <v>0.19622035692307693</v>
      </c>
      <c r="N6640" s="5">
        <v>668.92820364656643</v>
      </c>
      <c r="O6640" s="3">
        <v>17.932915752669231</v>
      </c>
      <c r="P6640" s="7">
        <v>2.6808431241066688E-2</v>
      </c>
      <c r="Q6640" s="9">
        <f t="shared" si="754"/>
        <v>17.869355046236691</v>
      </c>
      <c r="R6640" s="7">
        <f t="shared" si="755"/>
        <v>2.6713412513965563E-2</v>
      </c>
      <c r="S6640" t="s">
        <v>481</v>
      </c>
      <c r="T6640" t="s">
        <v>581</v>
      </c>
      <c r="U6640">
        <v>73</v>
      </c>
      <c r="V6640">
        <f t="shared" si="756"/>
        <v>22.250400000000003</v>
      </c>
      <c r="W6640">
        <f t="shared" si="757"/>
        <v>841.83061191285526</v>
      </c>
      <c r="X6640">
        <f t="shared" si="758"/>
        <v>403.43721879189292</v>
      </c>
    </row>
    <row r="6641" spans="1:24">
      <c r="A6641" t="s">
        <v>5</v>
      </c>
      <c r="B6641">
        <v>2006046</v>
      </c>
      <c r="C6641">
        <v>20</v>
      </c>
      <c r="D6641">
        <v>3</v>
      </c>
      <c r="E6641" s="28" t="s">
        <v>519</v>
      </c>
      <c r="F6641" s="19">
        <v>29.082999999999998</v>
      </c>
      <c r="G6641" s="5">
        <v>20.66115702479339</v>
      </c>
      <c r="H6641">
        <v>19</v>
      </c>
      <c r="I6641" s="3">
        <v>0.13473684210526315</v>
      </c>
      <c r="J6641">
        <v>28.416</v>
      </c>
      <c r="K6641">
        <f t="shared" si="752"/>
        <v>11.1</v>
      </c>
      <c r="L6641">
        <v>-5.4900000000000001E-4</v>
      </c>
      <c r="M6641">
        <f t="shared" si="753"/>
        <v>0.13403412210526316</v>
      </c>
      <c r="N6641" s="5">
        <v>634.18470276464643</v>
      </c>
      <c r="O6641" s="3">
        <v>11.971127035898405</v>
      </c>
      <c r="P6641" s="7">
        <v>1.8876404592718526E-2</v>
      </c>
      <c r="Q6641" s="9">
        <f t="shared" si="754"/>
        <v>11.908987335073434</v>
      </c>
      <c r="R6641" s="7">
        <f t="shared" si="755"/>
        <v>1.877842099179898E-2</v>
      </c>
      <c r="S6641" t="s">
        <v>481</v>
      </c>
      <c r="T6641" t="s">
        <v>581</v>
      </c>
      <c r="U6641">
        <v>68</v>
      </c>
      <c r="V6641">
        <f t="shared" si="756"/>
        <v>20.726400000000002</v>
      </c>
      <c r="W6641">
        <f t="shared" si="757"/>
        <v>756.22623671195515</v>
      </c>
      <c r="X6641">
        <f t="shared" si="758"/>
        <v>362.41234922936394</v>
      </c>
    </row>
    <row r="6642" spans="1:24">
      <c r="A6642" t="s">
        <v>5</v>
      </c>
      <c r="B6642">
        <v>2006046</v>
      </c>
      <c r="C6642">
        <v>20</v>
      </c>
      <c r="D6642">
        <v>1</v>
      </c>
      <c r="E6642" s="28" t="s">
        <v>519</v>
      </c>
      <c r="F6642" s="19">
        <v>29.082999999999998</v>
      </c>
      <c r="G6642" s="5">
        <v>20.66115702479339</v>
      </c>
      <c r="H6642">
        <v>12</v>
      </c>
      <c r="I6642" s="3">
        <v>0.21333333333333335</v>
      </c>
      <c r="J6642">
        <v>44.288000000000004</v>
      </c>
      <c r="K6642">
        <f t="shared" si="752"/>
        <v>17.3</v>
      </c>
      <c r="L6642">
        <v>-5.4900000000000001E-4</v>
      </c>
      <c r="M6642">
        <f t="shared" si="753"/>
        <v>0.21263061333333336</v>
      </c>
      <c r="N6642" s="5">
        <v>1540.501093177754</v>
      </c>
      <c r="O6642" s="3">
        <v>29.539125088256117</v>
      </c>
      <c r="P6642" s="7">
        <v>1.9175010792963899E-2</v>
      </c>
      <c r="Q6642" s="9">
        <f t="shared" si="754"/>
        <v>29.442292157723831</v>
      </c>
      <c r="R6642" s="7">
        <f t="shared" si="755"/>
        <v>1.9112152719729728E-2</v>
      </c>
      <c r="S6642" t="s">
        <v>481</v>
      </c>
      <c r="T6642" t="s">
        <v>493</v>
      </c>
      <c r="U6642">
        <v>72</v>
      </c>
      <c r="V6642">
        <f t="shared" si="756"/>
        <v>21.945600000000002</v>
      </c>
      <c r="W6642">
        <f t="shared" si="757"/>
        <v>2045.8031996234529</v>
      </c>
      <c r="X6642">
        <f t="shared" si="758"/>
        <v>980.42663378114435</v>
      </c>
    </row>
    <row r="6643" spans="1:24">
      <c r="A6643" t="s">
        <v>47</v>
      </c>
      <c r="B6643">
        <v>2006048</v>
      </c>
      <c r="C6643">
        <v>1</v>
      </c>
      <c r="D6643">
        <v>2</v>
      </c>
      <c r="E6643" s="28" t="s">
        <v>519</v>
      </c>
      <c r="F6643" s="19">
        <v>24.920222222222218</v>
      </c>
      <c r="G6643" s="5">
        <v>30.991735537190085</v>
      </c>
      <c r="H6643">
        <v>9</v>
      </c>
      <c r="I6643" s="3">
        <v>0.28444444444444444</v>
      </c>
      <c r="J6643">
        <v>34.816000000000003</v>
      </c>
      <c r="K6643">
        <f t="shared" si="752"/>
        <v>13.600000000000001</v>
      </c>
      <c r="L6643">
        <v>-5.4900000000000001E-4</v>
      </c>
      <c r="M6643">
        <f t="shared" si="753"/>
        <v>0.28374172444444445</v>
      </c>
      <c r="N6643" s="5">
        <v>952.02339601776657</v>
      </c>
      <c r="O6643" s="3">
        <v>30.857694187064716</v>
      </c>
      <c r="P6643" s="7">
        <v>3.2412747749834554E-2</v>
      </c>
      <c r="Q6643" s="9">
        <f t="shared" si="754"/>
        <v>30.782086168915161</v>
      </c>
      <c r="R6643" s="7">
        <f t="shared" si="755"/>
        <v>3.2333329514457339E-2</v>
      </c>
      <c r="S6643" t="s">
        <v>481</v>
      </c>
      <c r="T6643" t="s">
        <v>581</v>
      </c>
      <c r="U6643">
        <v>81</v>
      </c>
      <c r="V6643">
        <f t="shared" si="756"/>
        <v>24.688800000000001</v>
      </c>
      <c r="W6643">
        <f t="shared" si="757"/>
        <v>1323.9783104421824</v>
      </c>
      <c r="X6643">
        <f t="shared" si="758"/>
        <v>634.50071753969064</v>
      </c>
    </row>
    <row r="6644" spans="1:24">
      <c r="A6644" t="s">
        <v>47</v>
      </c>
      <c r="B6644">
        <v>2006048</v>
      </c>
      <c r="C6644">
        <v>2</v>
      </c>
      <c r="D6644">
        <v>1</v>
      </c>
      <c r="E6644" s="28" t="s">
        <v>519</v>
      </c>
      <c r="F6644" s="19">
        <v>27.395714285714288</v>
      </c>
      <c r="G6644" s="5">
        <v>24.104683195592287</v>
      </c>
      <c r="H6644">
        <v>6</v>
      </c>
      <c r="I6644" s="3">
        <v>0.42666666666666669</v>
      </c>
      <c r="J6644">
        <v>35.840000000000003</v>
      </c>
      <c r="K6644">
        <f t="shared" si="752"/>
        <v>14.000000000000002</v>
      </c>
      <c r="L6644">
        <v>-5.4900000000000001E-4</v>
      </c>
      <c r="M6644">
        <f t="shared" si="753"/>
        <v>0.4259639466666667</v>
      </c>
      <c r="N6644" s="5">
        <v>1008.8483219046402</v>
      </c>
      <c r="O6644" s="3">
        <v>47.468487557119893</v>
      </c>
      <c r="P6644" s="7">
        <v>4.705215494386953E-2</v>
      </c>
      <c r="Q6644" s="9">
        <f t="shared" si="754"/>
        <v>47.391246587419261</v>
      </c>
      <c r="R6644" s="7">
        <f t="shared" si="755"/>
        <v>4.6975591432761331E-2</v>
      </c>
      <c r="S6644" t="s">
        <v>481</v>
      </c>
      <c r="T6644" t="s">
        <v>581</v>
      </c>
      <c r="U6644">
        <v>72</v>
      </c>
      <c r="V6644">
        <f t="shared" si="756"/>
        <v>21.945600000000002</v>
      </c>
      <c r="W6644">
        <f t="shared" si="757"/>
        <v>1297.2994768449989</v>
      </c>
      <c r="X6644">
        <f t="shared" si="758"/>
        <v>621.71520668424364</v>
      </c>
    </row>
    <row r="6645" spans="1:24">
      <c r="A6645" t="s">
        <v>127</v>
      </c>
      <c r="B6645">
        <v>2006048</v>
      </c>
      <c r="C6645">
        <v>7</v>
      </c>
      <c r="D6645">
        <v>1</v>
      </c>
      <c r="E6645" s="28" t="s">
        <v>519</v>
      </c>
      <c r="F6645" s="19">
        <v>25.654000000000003</v>
      </c>
      <c r="G6645" s="5">
        <v>18.365472910927458</v>
      </c>
      <c r="H6645">
        <v>14</v>
      </c>
      <c r="I6645" s="3">
        <v>0.18285714285714286</v>
      </c>
      <c r="J6645">
        <v>29.695999999999998</v>
      </c>
      <c r="K6645">
        <f t="shared" si="752"/>
        <v>11.6</v>
      </c>
      <c r="L6645">
        <v>-5.4900000000000001E-4</v>
      </c>
      <c r="M6645">
        <f t="shared" si="753"/>
        <v>0.18215442285714287</v>
      </c>
      <c r="N6645" s="5">
        <v>692.60525609943033</v>
      </c>
      <c r="O6645" s="3">
        <v>16.954198432621691</v>
      </c>
      <c r="P6645" s="7">
        <v>2.4478876363288455E-2</v>
      </c>
      <c r="Q6645" s="9">
        <f t="shared" si="754"/>
        <v>16.889445314272137</v>
      </c>
      <c r="R6645" s="7">
        <f t="shared" si="755"/>
        <v>2.4385384265474722E-2</v>
      </c>
      <c r="S6645" t="s">
        <v>483</v>
      </c>
      <c r="T6645" t="s">
        <v>581</v>
      </c>
      <c r="U6645">
        <v>73</v>
      </c>
      <c r="V6645">
        <f t="shared" si="756"/>
        <v>22.250400000000003</v>
      </c>
      <c r="W6645">
        <f t="shared" si="757"/>
        <v>873.93750175481102</v>
      </c>
      <c r="X6645">
        <f t="shared" si="758"/>
        <v>418.82406046597214</v>
      </c>
    </row>
    <row r="6646" spans="1:24">
      <c r="A6646" t="s">
        <v>127</v>
      </c>
      <c r="B6646">
        <v>2006048</v>
      </c>
      <c r="C6646">
        <v>12</v>
      </c>
      <c r="D6646">
        <v>3</v>
      </c>
      <c r="E6646" s="28" t="s">
        <v>519</v>
      </c>
      <c r="F6646" s="19">
        <v>34.417000000000002</v>
      </c>
      <c r="G6646" s="5">
        <v>18.365472910927458</v>
      </c>
      <c r="H6646">
        <v>8</v>
      </c>
      <c r="I6646" s="3">
        <v>0.32</v>
      </c>
      <c r="J6646">
        <v>40.704000000000001</v>
      </c>
      <c r="K6646">
        <f t="shared" si="752"/>
        <v>15.9</v>
      </c>
      <c r="L6646">
        <v>-5.4900000000000001E-4</v>
      </c>
      <c r="M6646">
        <f t="shared" si="753"/>
        <v>0.31929728000000002</v>
      </c>
      <c r="N6646" s="5">
        <v>1301.2599196975104</v>
      </c>
      <c r="O6646" s="3">
        <v>40.598424824832065</v>
      </c>
      <c r="P6646" s="7">
        <v>3.1199320143718508E-2</v>
      </c>
      <c r="Q6646" s="9">
        <f t="shared" si="754"/>
        <v>40.509974939009496</v>
      </c>
      <c r="R6646" s="7">
        <f t="shared" si="755"/>
        <v>3.1131347646845532E-2</v>
      </c>
      <c r="S6646" t="s">
        <v>481</v>
      </c>
      <c r="T6646" t="s">
        <v>490</v>
      </c>
      <c r="U6646">
        <v>83</v>
      </c>
      <c r="V6646">
        <f t="shared" si="756"/>
        <v>25.298400000000001</v>
      </c>
      <c r="W6646">
        <f t="shared" si="757"/>
        <v>1885.2334537328898</v>
      </c>
      <c r="X6646">
        <f t="shared" si="758"/>
        <v>903.47550990004265</v>
      </c>
    </row>
    <row r="6647" spans="1:24">
      <c r="A6647" t="s">
        <v>127</v>
      </c>
      <c r="B6647">
        <v>2006048</v>
      </c>
      <c r="C6647">
        <v>17</v>
      </c>
      <c r="D6647">
        <v>3</v>
      </c>
      <c r="E6647" s="28" t="s">
        <v>519</v>
      </c>
      <c r="F6647" s="19">
        <v>34.205333333333336</v>
      </c>
      <c r="G6647" s="5">
        <v>13.774104683195592</v>
      </c>
      <c r="H6647">
        <v>9</v>
      </c>
      <c r="I6647" s="3">
        <v>0.28444444444444444</v>
      </c>
      <c r="J6647">
        <v>24.831999999999997</v>
      </c>
      <c r="K6647">
        <f t="shared" si="752"/>
        <v>9.6999999999999993</v>
      </c>
      <c r="L6647">
        <v>-5.4900000000000001E-4</v>
      </c>
      <c r="M6647">
        <f t="shared" si="753"/>
        <v>0.28374172444444445</v>
      </c>
      <c r="N6647" s="5">
        <v>484.29866636738552</v>
      </c>
      <c r="O6647" s="3">
        <v>21.935906164280841</v>
      </c>
      <c r="P6647" s="7">
        <v>4.5294170080659314E-2</v>
      </c>
      <c r="Q6647" s="9">
        <f t="shared" si="754"/>
        <v>21.882339565085498</v>
      </c>
      <c r="R6647" s="7">
        <f t="shared" si="755"/>
        <v>4.5183563541935735E-2</v>
      </c>
      <c r="S6647" t="s">
        <v>483</v>
      </c>
      <c r="T6647" t="s">
        <v>581</v>
      </c>
      <c r="U6647">
        <v>68</v>
      </c>
      <c r="V6647">
        <f t="shared" si="756"/>
        <v>20.726400000000002</v>
      </c>
      <c r="W6647">
        <f t="shared" si="757"/>
        <v>565.76921893986162</v>
      </c>
      <c r="X6647">
        <f t="shared" si="758"/>
        <v>271.13810894630137</v>
      </c>
    </row>
    <row r="6648" spans="1:24">
      <c r="A6648" t="s">
        <v>127</v>
      </c>
      <c r="B6648">
        <v>2006048</v>
      </c>
      <c r="C6648">
        <v>20</v>
      </c>
      <c r="D6648">
        <v>3</v>
      </c>
      <c r="E6648" s="28" t="s">
        <v>519</v>
      </c>
      <c r="F6648" s="19">
        <v>31.15733333333333</v>
      </c>
      <c r="G6648" s="5">
        <v>27.548209366391184</v>
      </c>
      <c r="H6648">
        <v>10</v>
      </c>
      <c r="I6648" s="3">
        <v>0.25600000000000001</v>
      </c>
      <c r="J6648">
        <v>31.488000000000003</v>
      </c>
      <c r="K6648">
        <f t="shared" si="752"/>
        <v>12.3</v>
      </c>
      <c r="L6648">
        <v>-5.4900000000000001E-4</v>
      </c>
      <c r="M6648">
        <f t="shared" si="753"/>
        <v>0.25529728000000002</v>
      </c>
      <c r="N6648" s="5">
        <v>778.71766643343369</v>
      </c>
      <c r="O6648" s="3">
        <v>25.118264741068831</v>
      </c>
      <c r="P6648" s="7">
        <v>3.2255932828789864E-2</v>
      </c>
      <c r="Q6648" s="9">
        <f t="shared" si="754"/>
        <v>25.049878315263332</v>
      </c>
      <c r="R6648" s="7">
        <f t="shared" si="755"/>
        <v>3.2168113547485111E-2</v>
      </c>
      <c r="S6648" t="s">
        <v>481</v>
      </c>
      <c r="T6648" t="s">
        <v>581</v>
      </c>
      <c r="U6648">
        <v>84</v>
      </c>
      <c r="V6648">
        <f t="shared" si="756"/>
        <v>25.603200000000001</v>
      </c>
      <c r="W6648">
        <f t="shared" si="757"/>
        <v>1094.1297815075459</v>
      </c>
      <c r="X6648">
        <f t="shared" si="758"/>
        <v>524.3485682301133</v>
      </c>
    </row>
    <row r="6649" spans="1:24">
      <c r="A6649" t="s">
        <v>127</v>
      </c>
      <c r="B6649">
        <v>2006048</v>
      </c>
      <c r="C6649">
        <v>20</v>
      </c>
      <c r="D6649">
        <v>1</v>
      </c>
      <c r="E6649" s="28" t="s">
        <v>519</v>
      </c>
      <c r="F6649" s="19">
        <v>31.15733333333333</v>
      </c>
      <c r="G6649" s="5">
        <v>27.548209366391184</v>
      </c>
      <c r="H6649">
        <v>9</v>
      </c>
      <c r="I6649" s="3">
        <v>0.28444444444444444</v>
      </c>
      <c r="J6649">
        <v>44.031999999999996</v>
      </c>
      <c r="K6649">
        <f t="shared" si="752"/>
        <v>17.2</v>
      </c>
      <c r="L6649">
        <v>-5.4900000000000001E-4</v>
      </c>
      <c r="M6649">
        <f t="shared" si="753"/>
        <v>0.28374172444444445</v>
      </c>
      <c r="N6649" s="5">
        <v>1522.7433038381055</v>
      </c>
      <c r="O6649" s="3">
        <v>39.093190823480739</v>
      </c>
      <c r="P6649" s="7">
        <v>2.5672869961040418E-2</v>
      </c>
      <c r="Q6649" s="9">
        <f t="shared" si="754"/>
        <v>38.997236880142772</v>
      </c>
      <c r="R6649" s="7">
        <f t="shared" si="755"/>
        <v>2.5609856094490412E-2</v>
      </c>
      <c r="S6649" t="s">
        <v>481</v>
      </c>
      <c r="T6649" t="s">
        <v>581</v>
      </c>
      <c r="U6649">
        <v>86</v>
      </c>
      <c r="V6649">
        <f t="shared" si="756"/>
        <v>26.212800000000001</v>
      </c>
      <c r="W6649">
        <f t="shared" si="757"/>
        <v>2289.0456312135161</v>
      </c>
      <c r="X6649">
        <f t="shared" si="758"/>
        <v>1096.997650211503</v>
      </c>
    </row>
    <row r="6650" spans="1:24">
      <c r="A6650" t="s">
        <v>222</v>
      </c>
      <c r="B6650">
        <v>2006048</v>
      </c>
      <c r="C6650">
        <v>4</v>
      </c>
      <c r="D6650">
        <v>1</v>
      </c>
      <c r="E6650" s="28" t="s">
        <v>519</v>
      </c>
      <c r="F6650" s="19">
        <v>26.500666666666671</v>
      </c>
      <c r="G6650" s="5">
        <v>27.548209366391184</v>
      </c>
      <c r="H6650">
        <v>17</v>
      </c>
      <c r="I6650" s="3">
        <v>0.15058823529411766</v>
      </c>
      <c r="J6650">
        <v>29.951999999999998</v>
      </c>
      <c r="K6650">
        <f t="shared" si="752"/>
        <v>11.7</v>
      </c>
      <c r="L6650">
        <v>-5.4900000000000001E-4</v>
      </c>
      <c r="M6650">
        <f t="shared" si="753"/>
        <v>0.14988551529411767</v>
      </c>
      <c r="N6650" s="5">
        <v>704.59819788533753</v>
      </c>
      <c r="O6650" s="3">
        <v>14.098657304037376</v>
      </c>
      <c r="P6650" s="7">
        <v>2.0009499522352901E-2</v>
      </c>
      <c r="Q6650" s="9">
        <f t="shared" si="754"/>
        <v>14.033196592637596</v>
      </c>
      <c r="R6650" s="7">
        <f t="shared" si="755"/>
        <v>1.9916594499892949E-2</v>
      </c>
      <c r="S6650" t="s">
        <v>483</v>
      </c>
      <c r="T6650" t="s">
        <v>581</v>
      </c>
      <c r="U6650">
        <v>75</v>
      </c>
      <c r="V6650">
        <f t="shared" si="756"/>
        <v>22.86</v>
      </c>
      <c r="W6650">
        <f t="shared" si="757"/>
        <v>907.29731081443845</v>
      </c>
      <c r="X6650">
        <f t="shared" si="758"/>
        <v>434.81134864008988</v>
      </c>
    </row>
    <row r="6651" spans="1:24">
      <c r="A6651" t="s">
        <v>222</v>
      </c>
      <c r="B6651">
        <v>2006048</v>
      </c>
      <c r="C6651">
        <v>5</v>
      </c>
      <c r="D6651">
        <v>3</v>
      </c>
      <c r="E6651" s="28" t="s">
        <v>519</v>
      </c>
      <c r="F6651" s="19">
        <v>26.695399999999999</v>
      </c>
      <c r="G6651" s="5">
        <v>45.913682277318642</v>
      </c>
      <c r="H6651">
        <v>10</v>
      </c>
      <c r="I6651" s="3">
        <v>0.25600000000000001</v>
      </c>
      <c r="J6651">
        <v>45.311999999999998</v>
      </c>
      <c r="K6651">
        <f t="shared" si="752"/>
        <v>17.7</v>
      </c>
      <c r="L6651">
        <v>-5.4900000000000001E-4</v>
      </c>
      <c r="M6651">
        <f t="shared" si="753"/>
        <v>0.25529728000000002</v>
      </c>
      <c r="N6651" s="5">
        <v>1612.5616875995133</v>
      </c>
      <c r="O6651" s="3">
        <v>36.236185200230388</v>
      </c>
      <c r="P6651" s="7">
        <v>2.2471193182179709E-2</v>
      </c>
      <c r="Q6651" s="9">
        <f t="shared" si="754"/>
        <v>36.137279906302901</v>
      </c>
      <c r="R6651" s="7">
        <f t="shared" si="755"/>
        <v>2.2409858912186775E-2</v>
      </c>
      <c r="S6651" t="s">
        <v>481</v>
      </c>
      <c r="T6651" t="s">
        <v>491</v>
      </c>
      <c r="U6651">
        <v>74</v>
      </c>
      <c r="V6651">
        <f t="shared" si="756"/>
        <v>22.555200000000003</v>
      </c>
      <c r="W6651">
        <f t="shared" si="757"/>
        <v>2190.7258114598799</v>
      </c>
      <c r="X6651">
        <f t="shared" si="758"/>
        <v>1049.8790564324099</v>
      </c>
    </row>
    <row r="6652" spans="1:24">
      <c r="A6652" t="s">
        <v>222</v>
      </c>
      <c r="B6652">
        <v>2006048</v>
      </c>
      <c r="C6652">
        <v>6</v>
      </c>
      <c r="D6652">
        <v>1</v>
      </c>
      <c r="E6652" s="28" t="s">
        <v>519</v>
      </c>
      <c r="F6652" s="19">
        <v>16.058444444444444</v>
      </c>
      <c r="G6652" s="5">
        <v>41.32231404958678</v>
      </c>
      <c r="H6652">
        <v>14</v>
      </c>
      <c r="I6652" s="3">
        <v>0.18285714285714286</v>
      </c>
      <c r="J6652">
        <v>25.855999999999998</v>
      </c>
      <c r="K6652">
        <f t="shared" si="752"/>
        <v>10.1</v>
      </c>
      <c r="L6652">
        <v>-5.4900000000000001E-4</v>
      </c>
      <c r="M6652">
        <f t="shared" si="753"/>
        <v>0.18215442285714287</v>
      </c>
      <c r="N6652" s="5">
        <v>525.06437406883833</v>
      </c>
      <c r="O6652" s="3">
        <v>14.748261833581768</v>
      </c>
      <c r="P6652" s="7">
        <v>2.8088483168824178E-2</v>
      </c>
      <c r="Q6652" s="9">
        <f t="shared" si="754"/>
        <v>14.691986164555852</v>
      </c>
      <c r="R6652" s="7">
        <f t="shared" si="755"/>
        <v>2.7981304560247437E-2</v>
      </c>
      <c r="S6652" t="s">
        <v>481</v>
      </c>
      <c r="T6652" t="s">
        <v>581</v>
      </c>
      <c r="U6652">
        <v>55</v>
      </c>
      <c r="V6652">
        <f t="shared" si="756"/>
        <v>16.763999999999999</v>
      </c>
      <c r="W6652">
        <f t="shared" si="757"/>
        <v>531.71207605069685</v>
      </c>
      <c r="X6652">
        <f t="shared" si="758"/>
        <v>254.81663190238385</v>
      </c>
    </row>
    <row r="6653" spans="1:24">
      <c r="A6653" t="s">
        <v>244</v>
      </c>
      <c r="B6653">
        <v>2006048</v>
      </c>
      <c r="C6653">
        <v>2</v>
      </c>
      <c r="D6653">
        <v>3</v>
      </c>
      <c r="E6653" s="28" t="s">
        <v>519</v>
      </c>
      <c r="F6653" s="19">
        <v>26.234571428571435</v>
      </c>
      <c r="G6653" s="5">
        <v>32.139577594123047</v>
      </c>
      <c r="H6653">
        <v>6</v>
      </c>
      <c r="I6653" s="3">
        <v>0.42666666666666669</v>
      </c>
      <c r="J6653">
        <v>38.4</v>
      </c>
      <c r="K6653">
        <f t="shared" si="752"/>
        <v>15</v>
      </c>
      <c r="L6653">
        <v>-5.4900000000000001E-4</v>
      </c>
      <c r="M6653">
        <f t="shared" si="753"/>
        <v>0.4259639466666667</v>
      </c>
      <c r="N6653" s="5">
        <v>1158.1166960639998</v>
      </c>
      <c r="O6653" s="3">
        <v>50.899944488959875</v>
      </c>
      <c r="P6653" s="7">
        <v>4.3950617983446329E-2</v>
      </c>
      <c r="Q6653" s="9">
        <f t="shared" si="754"/>
        <v>50.817051855169197</v>
      </c>
      <c r="R6653" s="7">
        <f t="shared" si="755"/>
        <v>4.3879042611057344E-2</v>
      </c>
      <c r="S6653" t="s">
        <v>481</v>
      </c>
      <c r="T6653" t="s">
        <v>581</v>
      </c>
      <c r="U6653">
        <v>72</v>
      </c>
      <c r="V6653">
        <f t="shared" si="756"/>
        <v>21.945600000000002</v>
      </c>
      <c r="W6653">
        <f t="shared" si="757"/>
        <v>1504.9646269468506</v>
      </c>
      <c r="X6653">
        <f t="shared" si="758"/>
        <v>721.23623788875477</v>
      </c>
    </row>
    <row r="6654" spans="1:24">
      <c r="A6654" t="s">
        <v>115</v>
      </c>
      <c r="B6654">
        <v>2006048</v>
      </c>
      <c r="C6654">
        <v>2</v>
      </c>
      <c r="D6654">
        <v>4</v>
      </c>
      <c r="E6654" s="28" t="s">
        <v>519</v>
      </c>
      <c r="F6654" s="19">
        <v>27.025600000000001</v>
      </c>
      <c r="G6654" s="5">
        <v>22.956841138659321</v>
      </c>
      <c r="H6654">
        <v>13</v>
      </c>
      <c r="I6654" s="3">
        <v>0.19692307692307692</v>
      </c>
      <c r="J6654">
        <v>28.416</v>
      </c>
      <c r="K6654">
        <f t="shared" si="752"/>
        <v>11.1</v>
      </c>
      <c r="L6654">
        <v>-5.4900000000000001E-4</v>
      </c>
      <c r="M6654">
        <f t="shared" si="753"/>
        <v>0.19622035692307693</v>
      </c>
      <c r="N6654" s="5">
        <v>634.18470276464643</v>
      </c>
      <c r="O6654" s="3">
        <v>17.457790946722113</v>
      </c>
      <c r="P6654" s="7">
        <v>2.7527928173948574E-2</v>
      </c>
      <c r="Q6654" s="9">
        <f t="shared" si="754"/>
        <v>17.395925730694465</v>
      </c>
      <c r="R6654" s="7">
        <f t="shared" si="755"/>
        <v>2.743037738825798E-2</v>
      </c>
      <c r="S6654" t="s">
        <v>483</v>
      </c>
      <c r="T6654" t="s">
        <v>581</v>
      </c>
      <c r="U6654">
        <v>76</v>
      </c>
      <c r="V6654">
        <f t="shared" si="756"/>
        <v>23.1648</v>
      </c>
      <c r="W6654">
        <f t="shared" si="757"/>
        <v>817.68446054477295</v>
      </c>
      <c r="X6654">
        <f t="shared" si="758"/>
        <v>391.86546550255588</v>
      </c>
    </row>
    <row r="6655" spans="1:24">
      <c r="A6655" t="s">
        <v>115</v>
      </c>
      <c r="B6655">
        <v>2006048</v>
      </c>
      <c r="C6655">
        <v>3</v>
      </c>
      <c r="D6655">
        <v>1</v>
      </c>
      <c r="E6655" s="28" t="s">
        <v>519</v>
      </c>
      <c r="F6655" s="19">
        <v>19.100799999999996</v>
      </c>
      <c r="G6655" s="5">
        <v>22.956841138659321</v>
      </c>
      <c r="H6655">
        <v>15</v>
      </c>
      <c r="I6655" s="3">
        <v>0.17066666666666666</v>
      </c>
      <c r="J6655">
        <v>20.736000000000001</v>
      </c>
      <c r="K6655">
        <f t="shared" si="752"/>
        <v>8.1</v>
      </c>
      <c r="L6655">
        <v>-5.4900000000000001E-4</v>
      </c>
      <c r="M6655">
        <f t="shared" si="753"/>
        <v>0.16996394666666667</v>
      </c>
      <c r="N6655" s="5">
        <v>337.7068285722624</v>
      </c>
      <c r="O6655" s="3">
        <v>11.02641494097921</v>
      </c>
      <c r="P6655" s="7">
        <v>3.265084981430804E-2</v>
      </c>
      <c r="Q6655" s="9">
        <f t="shared" si="754"/>
        <v>10.981388725289706</v>
      </c>
      <c r="R6655" s="7">
        <f t="shared" si="755"/>
        <v>3.2517520512440314E-2</v>
      </c>
      <c r="S6655" t="s">
        <v>483</v>
      </c>
      <c r="T6655" t="s">
        <v>581</v>
      </c>
      <c r="U6655">
        <v>55</v>
      </c>
      <c r="V6655">
        <f t="shared" si="756"/>
        <v>16.763999999999999</v>
      </c>
      <c r="W6655">
        <f t="shared" si="757"/>
        <v>330.6892519885634</v>
      </c>
      <c r="X6655">
        <f t="shared" si="758"/>
        <v>158.47885574449515</v>
      </c>
    </row>
    <row r="6656" spans="1:24">
      <c r="A6656" t="s">
        <v>115</v>
      </c>
      <c r="B6656">
        <v>2006048</v>
      </c>
      <c r="C6656">
        <v>3</v>
      </c>
      <c r="D6656">
        <v>3</v>
      </c>
      <c r="E6656" s="28" t="s">
        <v>519</v>
      </c>
      <c r="F6656" s="19">
        <v>19.100799999999996</v>
      </c>
      <c r="G6656" s="5">
        <v>22.956841138659321</v>
      </c>
      <c r="H6656">
        <v>11</v>
      </c>
      <c r="I6656" s="3">
        <v>0.23272727272727273</v>
      </c>
      <c r="J6656">
        <v>23.04</v>
      </c>
      <c r="K6656">
        <f t="shared" si="752"/>
        <v>9</v>
      </c>
      <c r="L6656">
        <v>-5.4900000000000001E-4</v>
      </c>
      <c r="M6656">
        <f t="shared" si="753"/>
        <v>0.23202455272727274</v>
      </c>
      <c r="N6656" s="5">
        <v>416.92201058303999</v>
      </c>
      <c r="O6656" s="3">
        <v>16.675179139850574</v>
      </c>
      <c r="P6656" s="7">
        <v>3.999591942035239E-2</v>
      </c>
      <c r="Q6656" s="9">
        <f t="shared" si="754"/>
        <v>16.625340403158347</v>
      </c>
      <c r="R6656" s="7">
        <f t="shared" si="755"/>
        <v>3.9876379709262229E-2</v>
      </c>
      <c r="S6656" t="s">
        <v>483</v>
      </c>
      <c r="T6656" t="s">
        <v>487</v>
      </c>
      <c r="U6656">
        <v>68</v>
      </c>
      <c r="V6656">
        <f t="shared" si="756"/>
        <v>20.726400000000002</v>
      </c>
      <c r="W6656">
        <f t="shared" si="757"/>
        <v>481.53824602484843</v>
      </c>
      <c r="X6656">
        <f t="shared" si="758"/>
        <v>230.77142594845631</v>
      </c>
    </row>
    <row r="6657" spans="1:24">
      <c r="A6657" t="s">
        <v>125</v>
      </c>
      <c r="B6657">
        <v>2006048</v>
      </c>
      <c r="C6657">
        <v>3</v>
      </c>
      <c r="D6657">
        <v>2</v>
      </c>
      <c r="E6657" s="28" t="s">
        <v>519</v>
      </c>
      <c r="F6657" s="19">
        <v>32.956500000000005</v>
      </c>
      <c r="G6657" s="5">
        <v>18.365472910927458</v>
      </c>
      <c r="H6657">
        <v>7</v>
      </c>
      <c r="I6657" s="3">
        <v>0.36571428571428571</v>
      </c>
      <c r="J6657">
        <v>32.256</v>
      </c>
      <c r="K6657">
        <f t="shared" si="752"/>
        <v>12.6</v>
      </c>
      <c r="L6657">
        <v>-5.4900000000000001E-4</v>
      </c>
      <c r="M6657">
        <f t="shared" si="753"/>
        <v>0.36501156571428572</v>
      </c>
      <c r="N6657" s="5">
        <v>817.16714074275842</v>
      </c>
      <c r="O6657" s="3">
        <v>36.639556464055026</v>
      </c>
      <c r="P6657" s="7">
        <v>4.4837285589765338E-2</v>
      </c>
      <c r="Q6657" s="9">
        <f t="shared" si="754"/>
        <v>36.569958795708637</v>
      </c>
      <c r="R6657" s="7">
        <f t="shared" si="755"/>
        <v>4.4752116149051988E-2</v>
      </c>
      <c r="S6657" t="s">
        <v>481</v>
      </c>
      <c r="T6657" t="s">
        <v>581</v>
      </c>
      <c r="U6657">
        <v>74</v>
      </c>
      <c r="V6657">
        <f t="shared" si="756"/>
        <v>22.555200000000003</v>
      </c>
      <c r="W6657">
        <f t="shared" si="757"/>
        <v>1054.196061944338</v>
      </c>
      <c r="X6657">
        <f t="shared" si="758"/>
        <v>505.21081233408063</v>
      </c>
    </row>
    <row r="6658" spans="1:24">
      <c r="A6658" t="s">
        <v>125</v>
      </c>
      <c r="B6658">
        <v>2006048</v>
      </c>
      <c r="C6658">
        <v>4</v>
      </c>
      <c r="D6658">
        <v>1</v>
      </c>
      <c r="E6658" s="28" t="s">
        <v>519</v>
      </c>
      <c r="F6658" s="19">
        <v>30.988</v>
      </c>
      <c r="G6658" s="5">
        <v>13.774104683195592</v>
      </c>
      <c r="H6658">
        <v>15</v>
      </c>
      <c r="I6658" s="3">
        <v>0.17066666666666666</v>
      </c>
      <c r="J6658">
        <v>29.184000000000001</v>
      </c>
      <c r="K6658">
        <f t="shared" ref="K6658:K6721" si="759">J6658/2.56</f>
        <v>11.4</v>
      </c>
      <c r="L6658">
        <v>-5.4900000000000001E-4</v>
      </c>
      <c r="M6658">
        <f t="shared" ref="M6658:M6721" si="760">I6658+L6658*1.28</f>
        <v>0.16996394666666667</v>
      </c>
      <c r="N6658" s="5">
        <v>668.92820364656643</v>
      </c>
      <c r="O6658" s="3">
        <v>15.555938091008032</v>
      </c>
      <c r="P6658" s="7">
        <v>2.3255019008328638E-2</v>
      </c>
      <c r="Q6658" s="9">
        <f t="shared" ref="Q6658:Q6721" si="761">(J6658*J6658 - (J6658 - 2*M6658)*(J6658 - 2*M6658))*3.1415926/4</f>
        <v>15.492261491955524</v>
      </c>
      <c r="R6658" s="7">
        <f t="shared" ref="R6658:R6721" si="762">Q6658/N6658</f>
        <v>2.3159827030018582E-2</v>
      </c>
      <c r="S6658" t="s">
        <v>481</v>
      </c>
      <c r="T6658" t="s">
        <v>581</v>
      </c>
      <c r="U6658">
        <v>78</v>
      </c>
      <c r="V6658">
        <f t="shared" si="756"/>
        <v>23.7744</v>
      </c>
      <c r="W6658">
        <f t="shared" si="757"/>
        <v>881.93553826820437</v>
      </c>
      <c r="X6658">
        <f t="shared" si="758"/>
        <v>422.65702348857775</v>
      </c>
    </row>
    <row r="6659" spans="1:24">
      <c r="A6659" t="s">
        <v>125</v>
      </c>
      <c r="B6659">
        <v>2006048</v>
      </c>
      <c r="C6659">
        <v>4</v>
      </c>
      <c r="D6659">
        <v>3</v>
      </c>
      <c r="E6659" s="28" t="s">
        <v>519</v>
      </c>
      <c r="F6659" s="19">
        <v>30.988</v>
      </c>
      <c r="G6659" s="5">
        <v>13.774104683195592</v>
      </c>
      <c r="H6659">
        <v>16</v>
      </c>
      <c r="I6659" s="3">
        <v>0.16</v>
      </c>
      <c r="J6659">
        <v>38.143999999999998</v>
      </c>
      <c r="K6659">
        <f t="shared" si="759"/>
        <v>14.899999999999999</v>
      </c>
      <c r="L6659">
        <v>-5.4900000000000001E-4</v>
      </c>
      <c r="M6659">
        <f t="shared" si="760"/>
        <v>0.15929728000000001</v>
      </c>
      <c r="N6659" s="5">
        <v>1142.7266119696383</v>
      </c>
      <c r="O6659" s="3">
        <v>19.092840834816077</v>
      </c>
      <c r="P6659" s="7">
        <v>1.6708144043225768E-2</v>
      </c>
      <c r="Q6659" s="9">
        <f t="shared" si="761"/>
        <v>19.00933644955774</v>
      </c>
      <c r="R6659" s="7">
        <f t="shared" si="762"/>
        <v>1.6635069359934369E-2</v>
      </c>
      <c r="S6659" t="s">
        <v>481</v>
      </c>
      <c r="T6659" t="s">
        <v>494</v>
      </c>
      <c r="U6659">
        <v>77</v>
      </c>
      <c r="V6659">
        <f t="shared" si="756"/>
        <v>23.4696</v>
      </c>
      <c r="W6659">
        <f t="shared" si="757"/>
        <v>1555.0984348446225</v>
      </c>
      <c r="X6659">
        <f t="shared" si="758"/>
        <v>745.26226371806717</v>
      </c>
    </row>
    <row r="6660" spans="1:24">
      <c r="A6660" t="s">
        <v>125</v>
      </c>
      <c r="B6660">
        <v>2006048</v>
      </c>
      <c r="C6660">
        <v>5</v>
      </c>
      <c r="D6660">
        <v>4</v>
      </c>
      <c r="E6660" s="28" t="s">
        <v>519</v>
      </c>
      <c r="F6660" s="19">
        <v>24.384</v>
      </c>
      <c r="G6660" s="5">
        <v>13.774104683195592</v>
      </c>
      <c r="H6660">
        <v>8</v>
      </c>
      <c r="I6660" s="3">
        <v>0.32</v>
      </c>
      <c r="J6660">
        <v>17.408000000000001</v>
      </c>
      <c r="K6660">
        <f t="shared" si="759"/>
        <v>6.8000000000000007</v>
      </c>
      <c r="L6660">
        <v>-5.4900000000000001E-4</v>
      </c>
      <c r="M6660">
        <f t="shared" si="760"/>
        <v>0.31929728000000002</v>
      </c>
      <c r="N6660" s="5">
        <v>238.00584900444164</v>
      </c>
      <c r="O6660" s="3">
        <v>17.178731265023995</v>
      </c>
      <c r="P6660" s="7">
        <v>7.2177769314834814E-2</v>
      </c>
      <c r="Q6660" s="9">
        <f t="shared" si="761"/>
        <v>17.141711398176231</v>
      </c>
      <c r="R6660" s="7">
        <f t="shared" si="762"/>
        <v>7.2022227478352158E-2</v>
      </c>
      <c r="S6660" t="s">
        <v>483</v>
      </c>
      <c r="T6660" t="s">
        <v>581</v>
      </c>
      <c r="U6660">
        <v>59</v>
      </c>
      <c r="V6660">
        <f t="shared" si="756"/>
        <v>17.9832</v>
      </c>
      <c r="W6660">
        <f t="shared" si="757"/>
        <v>238.41032518061493</v>
      </c>
      <c r="X6660">
        <f t="shared" si="758"/>
        <v>114.25528741890754</v>
      </c>
    </row>
    <row r="6661" spans="1:24">
      <c r="A6661" t="s">
        <v>125</v>
      </c>
      <c r="B6661">
        <v>2006048</v>
      </c>
      <c r="C6661">
        <v>6</v>
      </c>
      <c r="D6661">
        <v>1</v>
      </c>
      <c r="E6661" s="28" t="s">
        <v>519</v>
      </c>
      <c r="F6661" s="19">
        <v>27.177999999999997</v>
      </c>
      <c r="G6661" s="5">
        <v>13.774104683195592</v>
      </c>
      <c r="H6661">
        <v>6</v>
      </c>
      <c r="I6661" s="3">
        <v>0.42666666666666669</v>
      </c>
      <c r="J6661">
        <v>32.512</v>
      </c>
      <c r="K6661">
        <f t="shared" si="759"/>
        <v>12.7</v>
      </c>
      <c r="L6661">
        <v>-5.4900000000000001E-4</v>
      </c>
      <c r="M6661">
        <f t="shared" si="760"/>
        <v>0.4259639466666667</v>
      </c>
      <c r="N6661" s="5">
        <v>830.18951959183357</v>
      </c>
      <c r="O6661" s="3">
        <v>43.007593545727957</v>
      </c>
      <c r="P6661" s="7">
        <v>5.1804548878035504E-2</v>
      </c>
      <c r="Q6661" s="9">
        <f t="shared" si="761"/>
        <v>42.937699739344417</v>
      </c>
      <c r="R6661" s="7">
        <f t="shared" si="762"/>
        <v>5.1720358696475635E-2</v>
      </c>
      <c r="S6661" t="s">
        <v>481</v>
      </c>
      <c r="T6661" t="s">
        <v>494</v>
      </c>
      <c r="U6661">
        <v>77</v>
      </c>
      <c r="V6661">
        <f t="shared" si="756"/>
        <v>23.4696</v>
      </c>
      <c r="W6661">
        <f t="shared" si="757"/>
        <v>1102.6422215638884</v>
      </c>
      <c r="X6661">
        <f t="shared" si="758"/>
        <v>528.42805297783468</v>
      </c>
    </row>
    <row r="6662" spans="1:24">
      <c r="A6662" t="s">
        <v>125</v>
      </c>
      <c r="B6662">
        <v>2006048</v>
      </c>
      <c r="C6662">
        <v>7</v>
      </c>
      <c r="D6662">
        <v>4</v>
      </c>
      <c r="E6662" s="28" t="s">
        <v>519</v>
      </c>
      <c r="F6662" s="19">
        <v>37.422666666666665</v>
      </c>
      <c r="G6662" s="5">
        <v>13.774104683195592</v>
      </c>
      <c r="H6662">
        <v>23</v>
      </c>
      <c r="I6662" s="3">
        <v>0.11130434782608696</v>
      </c>
      <c r="J6662">
        <v>31.231999999999999</v>
      </c>
      <c r="K6662">
        <f t="shared" si="759"/>
        <v>12.2</v>
      </c>
      <c r="L6662">
        <v>-5.4900000000000001E-4</v>
      </c>
      <c r="M6662">
        <f t="shared" si="760"/>
        <v>0.11060162782608696</v>
      </c>
      <c r="N6662" s="5">
        <v>766.10706240962554</v>
      </c>
      <c r="O6662" s="3">
        <v>10.882064553600703</v>
      </c>
      <c r="P6662" s="7">
        <v>1.4204365274187006E-2</v>
      </c>
      <c r="Q6662" s="9">
        <f t="shared" si="761"/>
        <v>10.813604637725959</v>
      </c>
      <c r="R6662" s="7">
        <f t="shared" si="762"/>
        <v>1.4115004505654971E-2</v>
      </c>
      <c r="S6662" t="s">
        <v>483</v>
      </c>
      <c r="T6662" t="s">
        <v>581</v>
      </c>
      <c r="U6662">
        <v>54</v>
      </c>
      <c r="V6662">
        <f t="shared" si="756"/>
        <v>16.459199999999999</v>
      </c>
      <c r="W6662">
        <f t="shared" si="757"/>
        <v>788.20526760355642</v>
      </c>
      <c r="X6662">
        <f t="shared" si="758"/>
        <v>377.73791603579315</v>
      </c>
    </row>
    <row r="6663" spans="1:24">
      <c r="A6663" t="s">
        <v>125</v>
      </c>
      <c r="B6663">
        <v>2006048</v>
      </c>
      <c r="C6663">
        <v>7</v>
      </c>
      <c r="D6663">
        <v>1</v>
      </c>
      <c r="E6663" s="28" t="s">
        <v>519</v>
      </c>
      <c r="F6663" s="19">
        <v>37.422666666666665</v>
      </c>
      <c r="G6663" s="5">
        <v>13.774104683195592</v>
      </c>
      <c r="H6663">
        <v>8</v>
      </c>
      <c r="I6663" s="3">
        <v>0.32</v>
      </c>
      <c r="J6663">
        <v>52.223999999999997</v>
      </c>
      <c r="K6663">
        <f t="shared" si="759"/>
        <v>20.399999999999999</v>
      </c>
      <c r="L6663">
        <v>-5.4900000000000001E-4</v>
      </c>
      <c r="M6663">
        <f t="shared" si="760"/>
        <v>0.31929728000000002</v>
      </c>
      <c r="N6663" s="5">
        <v>2142.0526410399743</v>
      </c>
      <c r="O6663" s="3">
        <v>52.179591969792043</v>
      </c>
      <c r="P6663" s="7">
        <v>2.4359621687195635E-2</v>
      </c>
      <c r="Q6663" s="9">
        <f t="shared" si="761"/>
        <v>52.065709657004007</v>
      </c>
      <c r="R6663" s="7">
        <f t="shared" si="762"/>
        <v>2.4306456647921554E-2</v>
      </c>
      <c r="S6663" t="s">
        <v>481</v>
      </c>
      <c r="T6663" t="s">
        <v>581</v>
      </c>
      <c r="U6663">
        <v>87</v>
      </c>
      <c r="V6663">
        <f t="shared" si="756"/>
        <v>26.517600000000002</v>
      </c>
      <c r="W6663">
        <f t="shared" si="757"/>
        <v>3331.6648281979124</v>
      </c>
      <c r="X6663">
        <f t="shared" si="758"/>
        <v>1596.6603889359112</v>
      </c>
    </row>
    <row r="6664" spans="1:24">
      <c r="A6664" t="s">
        <v>193</v>
      </c>
      <c r="B6664">
        <v>2006047</v>
      </c>
      <c r="C6664">
        <v>6</v>
      </c>
      <c r="D6664">
        <v>3</v>
      </c>
      <c r="E6664" s="28" t="s">
        <v>519</v>
      </c>
      <c r="F6664" s="19">
        <v>13.038666666666668</v>
      </c>
      <c r="G6664" s="5">
        <v>3.443526170798898</v>
      </c>
      <c r="H6664">
        <v>5</v>
      </c>
      <c r="I6664" s="3">
        <v>0.51200000000000001</v>
      </c>
      <c r="J6664">
        <v>19.2</v>
      </c>
      <c r="K6664">
        <f t="shared" si="759"/>
        <v>7.5</v>
      </c>
      <c r="L6664">
        <v>-5.4900000000000001E-4</v>
      </c>
      <c r="M6664">
        <f t="shared" si="760"/>
        <v>0.51129727999999997</v>
      </c>
      <c r="N6664" s="5">
        <v>289.52917401599996</v>
      </c>
      <c r="O6664" s="3">
        <v>30.059562722918418</v>
      </c>
      <c r="P6664" s="7">
        <v>0.10382222387460431</v>
      </c>
      <c r="Q6664" s="9">
        <f t="shared" si="761"/>
        <v>30.019434265853537</v>
      </c>
      <c r="R6664" s="7">
        <f t="shared" si="762"/>
        <v>0.10368362486398211</v>
      </c>
      <c r="S6664" t="s">
        <v>483</v>
      </c>
      <c r="T6664" t="s">
        <v>581</v>
      </c>
      <c r="U6664">
        <v>29</v>
      </c>
      <c r="V6664">
        <f t="shared" si="756"/>
        <v>8.8391999999999999</v>
      </c>
      <c r="W6664">
        <f t="shared" si="757"/>
        <v>178.73778199482703</v>
      </c>
      <c r="X6664">
        <f t="shared" si="758"/>
        <v>85.657937167636916</v>
      </c>
    </row>
    <row r="6665" spans="1:24">
      <c r="A6665" t="s">
        <v>239</v>
      </c>
      <c r="B6665">
        <v>2006047</v>
      </c>
      <c r="C6665">
        <v>9</v>
      </c>
      <c r="D6665">
        <v>1</v>
      </c>
      <c r="E6665" s="28" t="s">
        <v>519</v>
      </c>
      <c r="F6665" s="19">
        <v>22.732999999999997</v>
      </c>
      <c r="G6665" s="5">
        <v>9.1827364554637292</v>
      </c>
      <c r="H6665">
        <v>8</v>
      </c>
      <c r="I6665" s="3">
        <v>0.32</v>
      </c>
      <c r="J6665">
        <v>35.584000000000003</v>
      </c>
      <c r="K6665">
        <f t="shared" si="759"/>
        <v>13.9</v>
      </c>
      <c r="L6665">
        <v>-5.4900000000000001E-4</v>
      </c>
      <c r="M6665">
        <f t="shared" si="760"/>
        <v>0.31929728000000002</v>
      </c>
      <c r="N6665" s="5">
        <v>994.48767487344662</v>
      </c>
      <c r="O6665" s="3">
        <v>35.451239427072096</v>
      </c>
      <c r="P6665" s="7">
        <v>3.5647741367517138E-2</v>
      </c>
      <c r="Q6665" s="9">
        <f t="shared" si="761"/>
        <v>35.374092842123126</v>
      </c>
      <c r="R6665" s="7">
        <f t="shared" si="762"/>
        <v>3.5570167168360985E-2</v>
      </c>
      <c r="S6665" t="s">
        <v>481</v>
      </c>
      <c r="T6665" t="s">
        <v>581</v>
      </c>
      <c r="U6665">
        <v>67</v>
      </c>
      <c r="V6665">
        <f t="shared" si="756"/>
        <v>20.421600000000002</v>
      </c>
      <c r="W6665">
        <f t="shared" si="757"/>
        <v>1214.4552393437843</v>
      </c>
      <c r="X6665">
        <f t="shared" si="758"/>
        <v>582.01309999263651</v>
      </c>
    </row>
    <row r="6666" spans="1:24">
      <c r="A6666" t="s">
        <v>231</v>
      </c>
      <c r="B6666">
        <v>2006047</v>
      </c>
      <c r="C6666">
        <v>1</v>
      </c>
      <c r="D6666">
        <v>1</v>
      </c>
      <c r="E6666" s="28" t="s">
        <v>519</v>
      </c>
      <c r="F6666" s="19">
        <v>33.718499999999999</v>
      </c>
      <c r="G6666" s="5">
        <v>9.1827364554637292</v>
      </c>
      <c r="H6666">
        <v>11</v>
      </c>
      <c r="I6666" s="3">
        <v>0.23272727272727273</v>
      </c>
      <c r="J6666">
        <v>29.695999999999998</v>
      </c>
      <c r="K6666">
        <f t="shared" si="759"/>
        <v>11.6</v>
      </c>
      <c r="L6666">
        <v>-5.4900000000000001E-4</v>
      </c>
      <c r="M6666">
        <f t="shared" si="760"/>
        <v>0.23202455272727274</v>
      </c>
      <c r="N6666" s="5">
        <v>692.60525609943033</v>
      </c>
      <c r="O6666" s="3">
        <v>21.541608970459954</v>
      </c>
      <c r="P6666" s="7">
        <v>3.110228919107054E-2</v>
      </c>
      <c r="Q6666" s="9">
        <f t="shared" si="761"/>
        <v>21.477075971676481</v>
      </c>
      <c r="R6666" s="7">
        <f t="shared" si="762"/>
        <v>3.1009114907140169E-2</v>
      </c>
      <c r="S6666" t="s">
        <v>483</v>
      </c>
      <c r="T6666" t="s">
        <v>581</v>
      </c>
      <c r="U6666">
        <v>74</v>
      </c>
      <c r="V6666">
        <f t="shared" si="756"/>
        <v>22.555200000000003</v>
      </c>
      <c r="W6666">
        <f t="shared" si="757"/>
        <v>882.33060895270887</v>
      </c>
      <c r="X6666">
        <f t="shared" si="758"/>
        <v>422.8463563732783</v>
      </c>
    </row>
    <row r="6667" spans="1:24">
      <c r="A6667" t="s">
        <v>231</v>
      </c>
      <c r="B6667">
        <v>2006047</v>
      </c>
      <c r="C6667">
        <v>1</v>
      </c>
      <c r="D6667">
        <v>3</v>
      </c>
      <c r="E6667" s="28" t="s">
        <v>519</v>
      </c>
      <c r="F6667" s="19">
        <v>33.718499999999999</v>
      </c>
      <c r="G6667" s="5">
        <v>9.1827364554637292</v>
      </c>
      <c r="H6667">
        <v>12</v>
      </c>
      <c r="I6667" s="3">
        <v>0.21333333333333335</v>
      </c>
      <c r="J6667">
        <v>32.768000000000001</v>
      </c>
      <c r="K6667">
        <f t="shared" si="759"/>
        <v>12.8</v>
      </c>
      <c r="L6667">
        <v>-5.4900000000000001E-4</v>
      </c>
      <c r="M6667">
        <f t="shared" si="760"/>
        <v>0.21263061333333336</v>
      </c>
      <c r="N6667" s="5">
        <v>843.3148421472257</v>
      </c>
      <c r="O6667" s="3">
        <v>21.818346991616075</v>
      </c>
      <c r="P6667" s="7">
        <v>2.5872124977739965E-2</v>
      </c>
      <c r="Q6667" s="9">
        <f t="shared" si="761"/>
        <v>21.74694642660943</v>
      </c>
      <c r="R6667" s="7">
        <f t="shared" si="762"/>
        <v>2.5787458419726062E-2</v>
      </c>
      <c r="S6667" t="s">
        <v>483</v>
      </c>
      <c r="T6667" t="s">
        <v>493</v>
      </c>
      <c r="U6667">
        <v>76</v>
      </c>
      <c r="V6667">
        <f t="shared" si="756"/>
        <v>23.1648</v>
      </c>
      <c r="W6667">
        <f t="shared" si="757"/>
        <v>1111.1617261310932</v>
      </c>
      <c r="X6667">
        <f t="shared" si="758"/>
        <v>532.51092330761287</v>
      </c>
    </row>
    <row r="6668" spans="1:24">
      <c r="A6668" t="s">
        <v>80</v>
      </c>
      <c r="B6668">
        <v>2006049</v>
      </c>
      <c r="C6668">
        <v>1</v>
      </c>
      <c r="D6668">
        <v>1</v>
      </c>
      <c r="E6668" s="28" t="s">
        <v>519</v>
      </c>
      <c r="F6668" s="19">
        <v>15.798800000000002</v>
      </c>
      <c r="G6668" s="5">
        <v>22.956841138659321</v>
      </c>
      <c r="H6668">
        <v>10</v>
      </c>
      <c r="I6668" s="3">
        <v>0.25600000000000001</v>
      </c>
      <c r="J6668">
        <v>16.64</v>
      </c>
      <c r="K6668">
        <f t="shared" si="759"/>
        <v>6.5</v>
      </c>
      <c r="L6668">
        <v>-5.4900000000000001E-4</v>
      </c>
      <c r="M6668">
        <f t="shared" si="760"/>
        <v>0.25529728000000002</v>
      </c>
      <c r="N6668" s="5">
        <v>217.46857959424</v>
      </c>
      <c r="O6668" s="3">
        <v>13.176794618265609</v>
      </c>
      <c r="P6668" s="7">
        <v>6.0591716940678525E-2</v>
      </c>
      <c r="Q6668" s="9">
        <f t="shared" si="761"/>
        <v>13.141187717479868</v>
      </c>
      <c r="R6668" s="7">
        <f t="shared" si="762"/>
        <v>6.0427983398793184E-2</v>
      </c>
      <c r="S6668" t="s">
        <v>483</v>
      </c>
      <c r="T6668" t="s">
        <v>581</v>
      </c>
      <c r="U6668">
        <v>55</v>
      </c>
      <c r="V6668">
        <f t="shared" si="756"/>
        <v>16.763999999999999</v>
      </c>
      <c r="W6668">
        <f t="shared" si="757"/>
        <v>205.93648703874192</v>
      </c>
      <c r="X6668">
        <f t="shared" si="758"/>
        <v>98.692590175472603</v>
      </c>
    </row>
    <row r="6669" spans="1:24">
      <c r="A6669" t="s">
        <v>80</v>
      </c>
      <c r="B6669">
        <v>2006049</v>
      </c>
      <c r="C6669">
        <v>1</v>
      </c>
      <c r="D6669">
        <v>3</v>
      </c>
      <c r="E6669" s="28" t="s">
        <v>519</v>
      </c>
      <c r="F6669" s="19">
        <v>15.798800000000002</v>
      </c>
      <c r="G6669" s="5">
        <v>22.956841138659321</v>
      </c>
      <c r="H6669">
        <v>10</v>
      </c>
      <c r="I6669" s="3">
        <v>0.25600000000000001</v>
      </c>
      <c r="J6669">
        <v>18.687999999999999</v>
      </c>
      <c r="K6669">
        <f t="shared" si="759"/>
        <v>7.3</v>
      </c>
      <c r="L6669">
        <v>-5.4900000000000001E-4</v>
      </c>
      <c r="M6669">
        <f t="shared" si="760"/>
        <v>0.25529728000000002</v>
      </c>
      <c r="N6669" s="5">
        <v>274.29350548111358</v>
      </c>
      <c r="O6669" s="3">
        <v>14.823893945548804</v>
      </c>
      <c r="P6669" s="7">
        <v>5.4043911537560989E-2</v>
      </c>
      <c r="Q6669" s="9">
        <f t="shared" si="761"/>
        <v>14.783765730967215</v>
      </c>
      <c r="R6669" s="7">
        <f t="shared" si="762"/>
        <v>5.3897614910846464E-2</v>
      </c>
      <c r="S6669" t="s">
        <v>483</v>
      </c>
      <c r="T6669" t="s">
        <v>581</v>
      </c>
      <c r="U6669">
        <v>58</v>
      </c>
      <c r="V6669">
        <f t="shared" si="756"/>
        <v>17.6784</v>
      </c>
      <c r="W6669">
        <f t="shared" si="757"/>
        <v>274.42687962029743</v>
      </c>
      <c r="X6669">
        <f t="shared" si="758"/>
        <v>131.5157889354721</v>
      </c>
    </row>
    <row r="6670" spans="1:24">
      <c r="A6670" t="s">
        <v>80</v>
      </c>
      <c r="B6670">
        <v>2006049</v>
      </c>
      <c r="C6670">
        <v>2</v>
      </c>
      <c r="D6670">
        <v>1</v>
      </c>
      <c r="E6670" s="28" t="s">
        <v>519</v>
      </c>
      <c r="F6670" s="19">
        <v>17.526000000000003</v>
      </c>
      <c r="G6670" s="5">
        <v>27.548209366391184</v>
      </c>
      <c r="H6670">
        <v>12</v>
      </c>
      <c r="I6670" s="3">
        <v>0.21333333333333335</v>
      </c>
      <c r="J6670">
        <v>15.872000000000002</v>
      </c>
      <c r="K6670">
        <f t="shared" si="759"/>
        <v>6.2</v>
      </c>
      <c r="L6670">
        <v>-5.4900000000000001E-4</v>
      </c>
      <c r="M6670">
        <f t="shared" si="760"/>
        <v>0.21263061333333336</v>
      </c>
      <c r="N6670" s="5">
        <v>197.85780354088965</v>
      </c>
      <c r="O6670" s="3">
        <v>10.494539116543978</v>
      </c>
      <c r="P6670" s="7">
        <v>5.3040814811103253E-2</v>
      </c>
      <c r="Q6670" s="9">
        <f t="shared" si="761"/>
        <v>10.460439354308097</v>
      </c>
      <c r="R6670" s="7">
        <f t="shared" si="762"/>
        <v>5.2868470017895068E-2</v>
      </c>
      <c r="S6670" t="s">
        <v>483</v>
      </c>
      <c r="T6670" t="s">
        <v>581</v>
      </c>
      <c r="U6670">
        <v>61</v>
      </c>
      <c r="V6670">
        <f t="shared" si="756"/>
        <v>18.5928</v>
      </c>
      <c r="W6670">
        <f t="shared" si="757"/>
        <v>200.05826782836749</v>
      </c>
      <c r="X6670">
        <f t="shared" si="758"/>
        <v>95.875524157531174</v>
      </c>
    </row>
    <row r="6671" spans="1:24">
      <c r="A6671" t="s">
        <v>80</v>
      </c>
      <c r="B6671">
        <v>2006049</v>
      </c>
      <c r="C6671">
        <v>2</v>
      </c>
      <c r="D6671">
        <v>3</v>
      </c>
      <c r="E6671" s="28" t="s">
        <v>519</v>
      </c>
      <c r="F6671" s="19">
        <v>17.526000000000003</v>
      </c>
      <c r="G6671" s="5">
        <v>27.548209366391184</v>
      </c>
      <c r="H6671">
        <v>9</v>
      </c>
      <c r="I6671" s="3">
        <v>0.28444444444444444</v>
      </c>
      <c r="J6671">
        <v>16.128</v>
      </c>
      <c r="K6671">
        <f t="shared" si="759"/>
        <v>6.3</v>
      </c>
      <c r="L6671">
        <v>-5.4900000000000001E-4</v>
      </c>
      <c r="M6671">
        <f t="shared" si="760"/>
        <v>0.28374172444444445</v>
      </c>
      <c r="N6671" s="5">
        <v>204.2917851856896</v>
      </c>
      <c r="O6671" s="3">
        <v>14.157937118776914</v>
      </c>
      <c r="P6671" s="7">
        <v>6.9302527783523721E-2</v>
      </c>
      <c r="Q6671" s="9">
        <f t="shared" si="761"/>
        <v>14.123586115592831</v>
      </c>
      <c r="R6671" s="7">
        <f t="shared" si="762"/>
        <v>6.9134381016619409E-2</v>
      </c>
      <c r="S6671" t="s">
        <v>483</v>
      </c>
      <c r="T6671" t="s">
        <v>581</v>
      </c>
      <c r="U6671">
        <v>58</v>
      </c>
      <c r="V6671">
        <f t="shared" si="756"/>
        <v>17.6784</v>
      </c>
      <c r="W6671">
        <f t="shared" si="757"/>
        <v>199.85988206077522</v>
      </c>
      <c r="X6671">
        <f t="shared" si="758"/>
        <v>95.780450159041791</v>
      </c>
    </row>
    <row r="6672" spans="1:24">
      <c r="A6672" t="s">
        <v>80</v>
      </c>
      <c r="B6672">
        <v>2006049</v>
      </c>
      <c r="C6672">
        <v>3</v>
      </c>
      <c r="D6672">
        <v>1</v>
      </c>
      <c r="E6672" s="28" t="s">
        <v>519</v>
      </c>
      <c r="F6672" s="19">
        <v>18.414999999999999</v>
      </c>
      <c r="G6672" s="5">
        <v>18.365472910927458</v>
      </c>
      <c r="H6672">
        <v>10</v>
      </c>
      <c r="I6672" s="3">
        <v>0.25600000000000001</v>
      </c>
      <c r="J6672">
        <v>20.736000000000001</v>
      </c>
      <c r="K6672">
        <f t="shared" si="759"/>
        <v>8.1</v>
      </c>
      <c r="L6672">
        <v>-5.4900000000000001E-4</v>
      </c>
      <c r="M6672">
        <f t="shared" si="760"/>
        <v>0.25529728000000002</v>
      </c>
      <c r="N6672" s="5">
        <v>337.7068285722624</v>
      </c>
      <c r="O6672" s="3">
        <v>16.470993272832001</v>
      </c>
      <c r="P6672" s="7">
        <v>4.8773053664526486E-2</v>
      </c>
      <c r="Q6672" s="9">
        <f t="shared" si="761"/>
        <v>16.426343744454559</v>
      </c>
      <c r="R6672" s="7">
        <f t="shared" si="762"/>
        <v>4.864083978965103E-2</v>
      </c>
      <c r="S6672" t="s">
        <v>483</v>
      </c>
      <c r="T6672" t="s">
        <v>581</v>
      </c>
      <c r="U6672">
        <v>63</v>
      </c>
      <c r="V6672">
        <f t="shared" si="756"/>
        <v>19.202400000000001</v>
      </c>
      <c r="W6672">
        <f t="shared" si="757"/>
        <v>363.79102887106984</v>
      </c>
      <c r="X6672">
        <f t="shared" si="758"/>
        <v>174.34248509411375</v>
      </c>
    </row>
    <row r="6673" spans="1:24">
      <c r="A6673" t="s">
        <v>80</v>
      </c>
      <c r="B6673">
        <v>2006049</v>
      </c>
      <c r="C6673">
        <v>3</v>
      </c>
      <c r="D6673">
        <v>3</v>
      </c>
      <c r="E6673" s="28" t="s">
        <v>519</v>
      </c>
      <c r="F6673" s="19">
        <v>18.414999999999999</v>
      </c>
      <c r="G6673" s="5">
        <v>18.365472910927458</v>
      </c>
      <c r="H6673">
        <v>11</v>
      </c>
      <c r="I6673" s="3">
        <v>0.23272727272727273</v>
      </c>
      <c r="J6673">
        <v>20.991999999999997</v>
      </c>
      <c r="K6673">
        <f t="shared" si="759"/>
        <v>8.1999999999999993</v>
      </c>
      <c r="L6673">
        <v>-5.4900000000000001E-4</v>
      </c>
      <c r="M6673">
        <f t="shared" si="760"/>
        <v>0.23202455272727274</v>
      </c>
      <c r="N6673" s="5">
        <v>346.0967406370815</v>
      </c>
      <c r="O6673" s="3">
        <v>15.177816115047662</v>
      </c>
      <c r="P6673" s="7">
        <v>4.3854259034941862E-2</v>
      </c>
      <c r="Q6673" s="9">
        <f t="shared" si="761"/>
        <v>15.132498689768154</v>
      </c>
      <c r="R6673" s="7">
        <f t="shared" si="762"/>
        <v>4.3723320427441287E-2</v>
      </c>
      <c r="S6673" t="s">
        <v>483</v>
      </c>
      <c r="T6673" t="s">
        <v>581</v>
      </c>
      <c r="U6673">
        <v>61</v>
      </c>
      <c r="V6673">
        <f t="shared" si="756"/>
        <v>18.5928</v>
      </c>
      <c r="W6673">
        <f t="shared" si="757"/>
        <v>365.15566379246371</v>
      </c>
      <c r="X6673">
        <f t="shared" si="758"/>
        <v>174.99647000457273</v>
      </c>
    </row>
    <row r="6674" spans="1:24">
      <c r="A6674" t="s">
        <v>80</v>
      </c>
      <c r="B6674">
        <v>2006049</v>
      </c>
      <c r="C6674">
        <v>4</v>
      </c>
      <c r="D6674">
        <v>3</v>
      </c>
      <c r="E6674" s="28" t="s">
        <v>519</v>
      </c>
      <c r="F6674" s="19">
        <v>16.425333333333331</v>
      </c>
      <c r="G6674" s="5">
        <v>27.548209366391184</v>
      </c>
      <c r="H6674">
        <v>9</v>
      </c>
      <c r="I6674" s="3">
        <v>0.28444444444444444</v>
      </c>
      <c r="J6674">
        <v>18.175999999999998</v>
      </c>
      <c r="K6674">
        <f t="shared" si="759"/>
        <v>7.1</v>
      </c>
      <c r="L6674">
        <v>-5.4900000000000001E-4</v>
      </c>
      <c r="M6674">
        <f t="shared" si="760"/>
        <v>0.28374172444444445</v>
      </c>
      <c r="N6674" s="5">
        <v>259.46961177149439</v>
      </c>
      <c r="O6674" s="3">
        <v>15.988047482424895</v>
      </c>
      <c r="P6674" s="7">
        <v>6.1618188632066077E-2</v>
      </c>
      <c r="Q6674" s="9">
        <f t="shared" si="761"/>
        <v>15.949175162532272</v>
      </c>
      <c r="R6674" s="7">
        <f t="shared" si="762"/>
        <v>6.1468374094528419E-2</v>
      </c>
      <c r="S6674" t="s">
        <v>483</v>
      </c>
      <c r="T6674" t="s">
        <v>581</v>
      </c>
      <c r="U6674">
        <v>64</v>
      </c>
      <c r="V6674">
        <f t="shared" si="756"/>
        <v>19.507200000000001</v>
      </c>
      <c r="W6674">
        <f t="shared" si="757"/>
        <v>277.00969205417249</v>
      </c>
      <c r="X6674">
        <f t="shared" si="758"/>
        <v>132.75357080065751</v>
      </c>
    </row>
    <row r="6675" spans="1:24">
      <c r="A6675" t="s">
        <v>80</v>
      </c>
      <c r="B6675">
        <v>2006049</v>
      </c>
      <c r="C6675">
        <v>6</v>
      </c>
      <c r="D6675">
        <v>3</v>
      </c>
      <c r="E6675" s="28" t="s">
        <v>519</v>
      </c>
      <c r="F6675" s="19">
        <v>20.878800000000002</v>
      </c>
      <c r="G6675" s="5">
        <v>22.956841138659321</v>
      </c>
      <c r="H6675">
        <v>17</v>
      </c>
      <c r="I6675" s="3">
        <v>0.15058823529411766</v>
      </c>
      <c r="J6675">
        <v>21.76</v>
      </c>
      <c r="K6675">
        <f t="shared" si="759"/>
        <v>8.5</v>
      </c>
      <c r="L6675">
        <v>-5.4900000000000001E-4</v>
      </c>
      <c r="M6675">
        <f t="shared" si="760"/>
        <v>0.14988551529411767</v>
      </c>
      <c r="N6675" s="5">
        <v>371.88413906944004</v>
      </c>
      <c r="O6675" s="3">
        <v>10.223129475135774</v>
      </c>
      <c r="P6675" s="7">
        <v>2.7490092749631524E-2</v>
      </c>
      <c r="Q6675" s="9">
        <f t="shared" si="761"/>
        <v>10.175753975742685</v>
      </c>
      <c r="R6675" s="7">
        <f t="shared" si="762"/>
        <v>2.7362699579512366E-2</v>
      </c>
      <c r="S6675" t="s">
        <v>483</v>
      </c>
      <c r="T6675" t="s">
        <v>581</v>
      </c>
      <c r="U6675">
        <v>65</v>
      </c>
      <c r="V6675">
        <f t="shared" si="756"/>
        <v>19.812000000000001</v>
      </c>
      <c r="W6675">
        <f t="shared" si="757"/>
        <v>412.51549666563801</v>
      </c>
      <c r="X6675">
        <f t="shared" si="758"/>
        <v>197.69310159104703</v>
      </c>
    </row>
    <row r="6676" spans="1:24">
      <c r="A6676" t="s">
        <v>80</v>
      </c>
      <c r="B6676">
        <v>2006049</v>
      </c>
      <c r="C6676">
        <v>7</v>
      </c>
      <c r="D6676">
        <v>1</v>
      </c>
      <c r="E6676" s="28" t="s">
        <v>519</v>
      </c>
      <c r="F6676" s="19">
        <v>24.934333333333335</v>
      </c>
      <c r="G6676" s="5">
        <v>27.548209366391184</v>
      </c>
      <c r="H6676">
        <v>12</v>
      </c>
      <c r="I6676" s="3">
        <v>0.21333333333333335</v>
      </c>
      <c r="J6676">
        <v>40.96</v>
      </c>
      <c r="K6676">
        <f t="shared" si="759"/>
        <v>16</v>
      </c>
      <c r="L6676">
        <v>-5.4900000000000001E-4</v>
      </c>
      <c r="M6676">
        <f t="shared" si="760"/>
        <v>0.21263061333333336</v>
      </c>
      <c r="N6676" s="5">
        <v>1317.6794408550402</v>
      </c>
      <c r="O6676" s="3">
        <v>27.308678082560149</v>
      </c>
      <c r="P6676" s="7">
        <v>2.0724826718734862E-2</v>
      </c>
      <c r="Q6676" s="9">
        <f t="shared" si="761"/>
        <v>27.219192279846379</v>
      </c>
      <c r="R6676" s="7">
        <f t="shared" si="762"/>
        <v>2.065691505529136E-2</v>
      </c>
      <c r="S6676" t="s">
        <v>481</v>
      </c>
      <c r="T6676" t="s">
        <v>493</v>
      </c>
      <c r="U6676">
        <v>79</v>
      </c>
      <c r="V6676">
        <f t="shared" si="756"/>
        <v>24.0792</v>
      </c>
      <c r="W6676">
        <f t="shared" si="757"/>
        <v>1845.6777958449723</v>
      </c>
      <c r="X6676">
        <f t="shared" si="758"/>
        <v>884.51893552515276</v>
      </c>
    </row>
    <row r="6677" spans="1:24">
      <c r="A6677" t="s">
        <v>80</v>
      </c>
      <c r="B6677">
        <v>2006049</v>
      </c>
      <c r="C6677">
        <v>9</v>
      </c>
      <c r="D6677">
        <v>1</v>
      </c>
      <c r="E6677" s="28" t="s">
        <v>519</v>
      </c>
      <c r="F6677" s="19">
        <v>24.892000000000003</v>
      </c>
      <c r="G6677" s="5">
        <v>18.365472910927458</v>
      </c>
      <c r="H6677">
        <v>21</v>
      </c>
      <c r="I6677" s="3">
        <v>0.1219047619047619</v>
      </c>
      <c r="J6677">
        <v>20.991999999999997</v>
      </c>
      <c r="K6677">
        <f t="shared" si="759"/>
        <v>8.1999999999999993</v>
      </c>
      <c r="L6677">
        <v>-5.4900000000000001E-4</v>
      </c>
      <c r="M6677">
        <f t="shared" si="760"/>
        <v>0.1212020419047619</v>
      </c>
      <c r="N6677" s="5">
        <v>346.0967406370815</v>
      </c>
      <c r="O6677" s="3">
        <v>7.992726894299425</v>
      </c>
      <c r="P6677" s="7">
        <v>2.3093909753633398E-2</v>
      </c>
      <c r="Q6677" s="9">
        <f t="shared" si="761"/>
        <v>7.946920266536349</v>
      </c>
      <c r="R6677" s="7">
        <f t="shared" si="762"/>
        <v>2.2961557661328926E-2</v>
      </c>
      <c r="S6677" t="s">
        <v>483</v>
      </c>
      <c r="T6677" t="s">
        <v>581</v>
      </c>
      <c r="U6677">
        <v>58</v>
      </c>
      <c r="V6677">
        <f t="shared" si="756"/>
        <v>17.6784</v>
      </c>
      <c r="W6677">
        <f t="shared" si="757"/>
        <v>352.44553491675356</v>
      </c>
      <c r="X6677">
        <f t="shared" si="758"/>
        <v>168.90529326243515</v>
      </c>
    </row>
    <row r="6678" spans="1:24">
      <c r="A6678" t="s">
        <v>80</v>
      </c>
      <c r="B6678">
        <v>2006049</v>
      </c>
      <c r="C6678">
        <v>9</v>
      </c>
      <c r="D6678">
        <v>3</v>
      </c>
      <c r="E6678" s="28" t="s">
        <v>519</v>
      </c>
      <c r="F6678" s="19">
        <v>24.892000000000003</v>
      </c>
      <c r="G6678" s="5">
        <v>18.365472910927458</v>
      </c>
      <c r="H6678">
        <v>17</v>
      </c>
      <c r="I6678" s="3">
        <v>0.15058823529411766</v>
      </c>
      <c r="J6678">
        <v>28.928000000000001</v>
      </c>
      <c r="K6678">
        <f t="shared" si="759"/>
        <v>11.3</v>
      </c>
      <c r="L6678">
        <v>-5.4900000000000001E-4</v>
      </c>
      <c r="M6678">
        <f t="shared" si="760"/>
        <v>0.14988551529411767</v>
      </c>
      <c r="N6678" s="5">
        <v>657.24409297960972</v>
      </c>
      <c r="O6678" s="3">
        <v>13.614216325424737</v>
      </c>
      <c r="P6678" s="7">
        <v>2.0714094612406204E-2</v>
      </c>
      <c r="Q6678" s="9">
        <f t="shared" si="761"/>
        <v>13.551016265525776</v>
      </c>
      <c r="R6678" s="7">
        <f t="shared" si="762"/>
        <v>2.0617935421971427E-2</v>
      </c>
      <c r="S6678" t="s">
        <v>483</v>
      </c>
      <c r="T6678" t="s">
        <v>581</v>
      </c>
      <c r="U6678">
        <v>68</v>
      </c>
      <c r="V6678">
        <f t="shared" si="756"/>
        <v>20.726400000000002</v>
      </c>
      <c r="W6678">
        <f t="shared" si="757"/>
        <v>785.85576750734106</v>
      </c>
      <c r="X6678">
        <f t="shared" si="758"/>
        <v>376.61194630868312</v>
      </c>
    </row>
    <row r="6679" spans="1:24">
      <c r="A6679" t="s">
        <v>80</v>
      </c>
      <c r="B6679">
        <v>2006049</v>
      </c>
      <c r="C6679">
        <v>10</v>
      </c>
      <c r="D6679">
        <v>4</v>
      </c>
      <c r="E6679" s="28" t="s">
        <v>519</v>
      </c>
      <c r="F6679" s="19">
        <v>27.622499999999999</v>
      </c>
      <c r="G6679" s="5">
        <v>18.365472910927458</v>
      </c>
      <c r="H6679">
        <v>18</v>
      </c>
      <c r="I6679" s="3">
        <v>0.14222222222222222</v>
      </c>
      <c r="J6679">
        <v>23.552</v>
      </c>
      <c r="K6679">
        <f t="shared" si="759"/>
        <v>9.1999999999999993</v>
      </c>
      <c r="L6679">
        <v>-5.4900000000000001E-4</v>
      </c>
      <c r="M6679">
        <f t="shared" si="760"/>
        <v>0.14151950222222223</v>
      </c>
      <c r="N6679" s="5">
        <v>435.65776513269759</v>
      </c>
      <c r="O6679" s="3">
        <v>10.459589092238172</v>
      </c>
      <c r="P6679" s="7">
        <v>2.4008728707159095E-2</v>
      </c>
      <c r="Q6679" s="9">
        <f t="shared" si="761"/>
        <v>10.408220523823921</v>
      </c>
      <c r="R6679" s="7">
        <f t="shared" si="762"/>
        <v>2.3890818336851329E-2</v>
      </c>
      <c r="S6679" t="s">
        <v>483</v>
      </c>
      <c r="T6679" t="s">
        <v>581</v>
      </c>
      <c r="U6679">
        <v>77</v>
      </c>
      <c r="V6679">
        <f t="shared" si="756"/>
        <v>23.4696</v>
      </c>
      <c r="W6679">
        <f t="shared" si="757"/>
        <v>550.9296556143529</v>
      </c>
      <c r="X6679">
        <f t="shared" si="758"/>
        <v>264.02642629731127</v>
      </c>
    </row>
    <row r="6680" spans="1:24">
      <c r="A6680" t="s">
        <v>80</v>
      </c>
      <c r="B6680">
        <v>2006049</v>
      </c>
      <c r="C6680">
        <v>10</v>
      </c>
      <c r="D6680">
        <v>2</v>
      </c>
      <c r="E6680" s="28" t="s">
        <v>519</v>
      </c>
      <c r="F6680" s="19">
        <v>27.622499999999999</v>
      </c>
      <c r="G6680" s="5">
        <v>18.365472910927458</v>
      </c>
      <c r="H6680">
        <v>16</v>
      </c>
      <c r="I6680" s="3">
        <v>0.16</v>
      </c>
      <c r="J6680">
        <v>27.391999999999999</v>
      </c>
      <c r="K6680">
        <f t="shared" si="759"/>
        <v>10.7</v>
      </c>
      <c r="L6680">
        <v>-5.4900000000000001E-4</v>
      </c>
      <c r="M6680">
        <f t="shared" si="760"/>
        <v>0.15929728000000001</v>
      </c>
      <c r="N6680" s="5">
        <v>589.30124681052166</v>
      </c>
      <c r="O6680" s="3">
        <v>13.68829616716803</v>
      </c>
      <c r="P6680" s="7">
        <v>2.3228011549701055E-2</v>
      </c>
      <c r="Q6680" s="9">
        <f t="shared" si="761"/>
        <v>13.628528627728109</v>
      </c>
      <c r="R6680" s="7">
        <f t="shared" si="762"/>
        <v>2.3126590519687289E-2</v>
      </c>
      <c r="S6680" t="s">
        <v>483</v>
      </c>
      <c r="T6680" t="s">
        <v>492</v>
      </c>
      <c r="U6680">
        <v>79</v>
      </c>
      <c r="V6680">
        <f t="shared" ref="V6680:V6743" si="763">U6680*0.3048</f>
        <v>24.0792</v>
      </c>
      <c r="W6680">
        <f t="shared" si="757"/>
        <v>776.41388350055979</v>
      </c>
      <c r="X6680">
        <f t="shared" si="758"/>
        <v>372.08703670104126</v>
      </c>
    </row>
    <row r="6681" spans="1:24">
      <c r="A6681" t="s">
        <v>80</v>
      </c>
      <c r="B6681">
        <v>2006049</v>
      </c>
      <c r="C6681">
        <v>13</v>
      </c>
      <c r="D6681">
        <v>3</v>
      </c>
      <c r="E6681" s="28" t="s">
        <v>519</v>
      </c>
      <c r="F6681" s="19">
        <v>19.727333333333334</v>
      </c>
      <c r="G6681" s="5">
        <v>13.774104683195592</v>
      </c>
      <c r="H6681">
        <v>16</v>
      </c>
      <c r="I6681" s="3">
        <v>0.16</v>
      </c>
      <c r="J6681">
        <v>20.224</v>
      </c>
      <c r="K6681">
        <f t="shared" si="759"/>
        <v>7.9</v>
      </c>
      <c r="L6681">
        <v>-5.4900000000000001E-4</v>
      </c>
      <c r="M6681">
        <f t="shared" si="760"/>
        <v>0.15929728000000001</v>
      </c>
      <c r="N6681" s="5">
        <v>321.23583556157439</v>
      </c>
      <c r="O6681" s="3">
        <v>10.085266388735997</v>
      </c>
      <c r="P6681" s="7">
        <v>3.1395209600775867E-2</v>
      </c>
      <c r="Q6681" s="9">
        <f t="shared" si="761"/>
        <v>10.041323413175171</v>
      </c>
      <c r="R6681" s="7">
        <f t="shared" si="762"/>
        <v>3.1258416096763442E-2</v>
      </c>
      <c r="S6681" t="s">
        <v>483</v>
      </c>
      <c r="T6681" t="s">
        <v>581</v>
      </c>
      <c r="U6681">
        <v>58</v>
      </c>
      <c r="V6681">
        <f t="shared" si="763"/>
        <v>17.6784</v>
      </c>
      <c r="W6681">
        <f t="shared" si="757"/>
        <v>325.2784545409578</v>
      </c>
      <c r="X6681">
        <f t="shared" si="758"/>
        <v>155.88579599729954</v>
      </c>
    </row>
    <row r="6682" spans="1:24">
      <c r="A6682" t="s">
        <v>80</v>
      </c>
      <c r="B6682">
        <v>2006049</v>
      </c>
      <c r="C6682">
        <v>13</v>
      </c>
      <c r="D6682">
        <v>1</v>
      </c>
      <c r="E6682" s="28" t="s">
        <v>519</v>
      </c>
      <c r="F6682" s="19">
        <v>19.727333333333334</v>
      </c>
      <c r="G6682" s="5">
        <v>13.774104683195592</v>
      </c>
      <c r="H6682">
        <v>15</v>
      </c>
      <c r="I6682" s="3">
        <v>0.17066666666666666</v>
      </c>
      <c r="J6682">
        <v>24.064</v>
      </c>
      <c r="K6682">
        <f t="shared" si="759"/>
        <v>9.4</v>
      </c>
      <c r="L6682">
        <v>-5.4900000000000001E-4</v>
      </c>
      <c r="M6682">
        <f t="shared" si="760"/>
        <v>0.16996394666666667</v>
      </c>
      <c r="N6682" s="5">
        <v>454.80529450762236</v>
      </c>
      <c r="O6682" s="3">
        <v>12.810772545536084</v>
      </c>
      <c r="P6682" s="7">
        <v>2.8167597651661418E-2</v>
      </c>
      <c r="Q6682" s="9">
        <f t="shared" si="761"/>
        <v>12.758399209127754</v>
      </c>
      <c r="R6682" s="7">
        <f t="shared" si="762"/>
        <v>2.8052442139971455E-2</v>
      </c>
      <c r="S6682" t="s">
        <v>483</v>
      </c>
      <c r="T6682" t="s">
        <v>581</v>
      </c>
      <c r="U6682">
        <v>59</v>
      </c>
      <c r="V6682">
        <f t="shared" si="763"/>
        <v>17.9832</v>
      </c>
      <c r="W6682">
        <f t="shared" si="757"/>
        <v>478.58754282963139</v>
      </c>
      <c r="X6682">
        <f t="shared" si="758"/>
        <v>229.35733685058688</v>
      </c>
    </row>
    <row r="6683" spans="1:24">
      <c r="A6683" t="s">
        <v>80</v>
      </c>
      <c r="B6683">
        <v>2006049</v>
      </c>
      <c r="C6683">
        <v>15</v>
      </c>
      <c r="D6683">
        <v>1</v>
      </c>
      <c r="E6683" s="28" t="s">
        <v>519</v>
      </c>
      <c r="F6683" s="19">
        <v>28.702000000000002</v>
      </c>
      <c r="G6683" s="5">
        <v>18.365472910927458</v>
      </c>
      <c r="H6683">
        <v>12</v>
      </c>
      <c r="I6683" s="3">
        <v>0.21333333333333335</v>
      </c>
      <c r="J6683">
        <v>19.456</v>
      </c>
      <c r="K6683">
        <f t="shared" si="759"/>
        <v>7.6</v>
      </c>
      <c r="L6683">
        <v>-5.4900000000000001E-4</v>
      </c>
      <c r="M6683">
        <f t="shared" si="760"/>
        <v>0.21263061333333336</v>
      </c>
      <c r="N6683" s="5">
        <v>297.30142384291838</v>
      </c>
      <c r="O6683" s="3">
        <v>12.896558968831977</v>
      </c>
      <c r="P6683" s="7">
        <v>4.3378732607906978E-2</v>
      </c>
      <c r="Q6683" s="9">
        <f t="shared" si="761"/>
        <v>12.854546915099261</v>
      </c>
      <c r="R6683" s="7">
        <f t="shared" si="762"/>
        <v>4.3237421297689663E-2</v>
      </c>
      <c r="S6683" t="s">
        <v>483</v>
      </c>
      <c r="T6683" t="s">
        <v>493</v>
      </c>
      <c r="U6683">
        <v>47</v>
      </c>
      <c r="V6683">
        <f t="shared" si="763"/>
        <v>14.325600000000001</v>
      </c>
      <c r="W6683">
        <f t="shared" si="757"/>
        <v>258.17273638507874</v>
      </c>
      <c r="X6683">
        <f t="shared" si="758"/>
        <v>123.72618583971236</v>
      </c>
    </row>
    <row r="6684" spans="1:24">
      <c r="A6684" t="s">
        <v>80</v>
      </c>
      <c r="B6684">
        <v>2006049</v>
      </c>
      <c r="C6684">
        <v>16</v>
      </c>
      <c r="D6684">
        <v>1</v>
      </c>
      <c r="E6684" s="28" t="s">
        <v>519</v>
      </c>
      <c r="F6684" s="19">
        <v>26.053142857142856</v>
      </c>
      <c r="G6684" s="5">
        <v>32.139577594123047</v>
      </c>
      <c r="H6684">
        <v>17</v>
      </c>
      <c r="I6684" s="3">
        <v>0.15058823529411766</v>
      </c>
      <c r="J6684">
        <v>27.391999999999999</v>
      </c>
      <c r="K6684">
        <f t="shared" si="759"/>
        <v>10.7</v>
      </c>
      <c r="L6684">
        <v>-5.4900000000000001E-4</v>
      </c>
      <c r="M6684">
        <f t="shared" si="760"/>
        <v>0.14988551529411767</v>
      </c>
      <c r="N6684" s="5">
        <v>589.30124681052166</v>
      </c>
      <c r="O6684" s="3">
        <v>12.887554857505645</v>
      </c>
      <c r="P6684" s="7">
        <v>2.1869213627592046E-2</v>
      </c>
      <c r="Q6684" s="9">
        <f t="shared" si="761"/>
        <v>12.827745774857959</v>
      </c>
      <c r="R6684" s="7">
        <f t="shared" si="762"/>
        <v>2.176772210187173E-2</v>
      </c>
      <c r="S6684" t="s">
        <v>483</v>
      </c>
      <c r="T6684" t="s">
        <v>581</v>
      </c>
      <c r="U6684">
        <v>58</v>
      </c>
      <c r="V6684">
        <f t="shared" si="763"/>
        <v>17.6784</v>
      </c>
      <c r="W6684">
        <f t="shared" si="757"/>
        <v>624.91150510581826</v>
      </c>
      <c r="X6684">
        <f t="shared" si="758"/>
        <v>299.48133988390214</v>
      </c>
    </row>
    <row r="6685" spans="1:24">
      <c r="A6685" t="s">
        <v>80</v>
      </c>
      <c r="B6685">
        <v>2006049</v>
      </c>
      <c r="C6685">
        <v>16</v>
      </c>
      <c r="D6685">
        <v>3</v>
      </c>
      <c r="E6685" s="28" t="s">
        <v>519</v>
      </c>
      <c r="F6685" s="19">
        <v>26.053142857142856</v>
      </c>
      <c r="G6685" s="5">
        <v>32.139577594123047</v>
      </c>
      <c r="H6685">
        <v>16</v>
      </c>
      <c r="I6685" s="3">
        <v>0.16</v>
      </c>
      <c r="J6685">
        <v>30.208000000000002</v>
      </c>
      <c r="K6685">
        <f t="shared" si="759"/>
        <v>11.8</v>
      </c>
      <c r="L6685">
        <v>-5.4900000000000001E-4</v>
      </c>
      <c r="M6685">
        <f t="shared" si="760"/>
        <v>0.15929728000000001</v>
      </c>
      <c r="N6685" s="5">
        <v>716.6940833775617</v>
      </c>
      <c r="O6685" s="3">
        <v>15.103772151552016</v>
      </c>
      <c r="P6685" s="7">
        <v>2.1074224696222582E-2</v>
      </c>
      <c r="Q6685" s="9">
        <f t="shared" si="761"/>
        <v>15.037787819159732</v>
      </c>
      <c r="R6685" s="7">
        <f t="shared" si="762"/>
        <v>2.0982157056873139E-2</v>
      </c>
      <c r="S6685" t="s">
        <v>483</v>
      </c>
      <c r="T6685" t="s">
        <v>581</v>
      </c>
      <c r="U6685">
        <v>60</v>
      </c>
      <c r="V6685">
        <f t="shared" si="763"/>
        <v>18.288</v>
      </c>
      <c r="W6685">
        <f t="shared" si="757"/>
        <v>789.99647442521587</v>
      </c>
      <c r="X6685">
        <f t="shared" si="758"/>
        <v>378.59633041059158</v>
      </c>
    </row>
    <row r="6686" spans="1:24">
      <c r="A6686" t="s">
        <v>80</v>
      </c>
      <c r="B6686">
        <v>2006049</v>
      </c>
      <c r="C6686">
        <v>19</v>
      </c>
      <c r="D6686">
        <v>3</v>
      </c>
      <c r="E6686" s="28" t="s">
        <v>519</v>
      </c>
      <c r="F6686" s="19">
        <v>42.519600000000004</v>
      </c>
      <c r="G6686" s="5">
        <v>22.956841138659321</v>
      </c>
      <c r="H6686">
        <v>14</v>
      </c>
      <c r="I6686" s="3">
        <v>0.18285714285714286</v>
      </c>
      <c r="J6686">
        <v>42.752000000000002</v>
      </c>
      <c r="K6686">
        <f t="shared" si="759"/>
        <v>16.7</v>
      </c>
      <c r="L6686">
        <v>-5.4900000000000001E-4</v>
      </c>
      <c r="M6686">
        <f t="shared" si="760"/>
        <v>0.18215442285714287</v>
      </c>
      <c r="N6686" s="5">
        <v>1435.4985127346179</v>
      </c>
      <c r="O6686" s="3">
        <v>24.454382869357591</v>
      </c>
      <c r="P6686" s="7">
        <v>1.703546374476704E-2</v>
      </c>
      <c r="Q6686" s="9">
        <f t="shared" si="761"/>
        <v>24.36080642330715</v>
      </c>
      <c r="R6686" s="7">
        <f t="shared" si="762"/>
        <v>1.6970276323658412E-2</v>
      </c>
      <c r="S6686" t="s">
        <v>481</v>
      </c>
      <c r="T6686" t="s">
        <v>581</v>
      </c>
      <c r="U6686">
        <v>87</v>
      </c>
      <c r="V6686">
        <f t="shared" si="763"/>
        <v>26.517600000000002</v>
      </c>
      <c r="W6686">
        <f t="shared" si="757"/>
        <v>2165.7482270751452</v>
      </c>
      <c r="X6686">
        <f t="shared" si="758"/>
        <v>1037.9088488470384</v>
      </c>
    </row>
    <row r="6687" spans="1:24">
      <c r="A6687" t="s">
        <v>80</v>
      </c>
      <c r="B6687">
        <v>2006049</v>
      </c>
      <c r="C6687">
        <v>20</v>
      </c>
      <c r="D6687">
        <v>1</v>
      </c>
      <c r="E6687" s="28" t="s">
        <v>519</v>
      </c>
      <c r="F6687" s="19">
        <v>26.162000000000003</v>
      </c>
      <c r="G6687" s="5">
        <v>27.548209366391184</v>
      </c>
      <c r="H6687">
        <v>14</v>
      </c>
      <c r="I6687" s="3">
        <v>0.18285714285714286</v>
      </c>
      <c r="J6687">
        <v>28.671999999999997</v>
      </c>
      <c r="K6687">
        <f t="shared" si="759"/>
        <v>11.2</v>
      </c>
      <c r="L6687">
        <v>-5.4900000000000001E-4</v>
      </c>
      <c r="M6687">
        <f t="shared" si="760"/>
        <v>0.18215442285714287</v>
      </c>
      <c r="N6687" s="5">
        <v>645.66292601896942</v>
      </c>
      <c r="O6687" s="3">
        <v>16.365948672877753</v>
      </c>
      <c r="P6687" s="7">
        <v>2.5347511856979265E-2</v>
      </c>
      <c r="Q6687" s="9">
        <f t="shared" si="761"/>
        <v>16.303456207681187</v>
      </c>
      <c r="R6687" s="7">
        <f t="shared" si="762"/>
        <v>2.5250723792064521E-2</v>
      </c>
      <c r="S6687" t="s">
        <v>483</v>
      </c>
      <c r="T6687" t="s">
        <v>581</v>
      </c>
      <c r="U6687">
        <v>69</v>
      </c>
      <c r="V6687">
        <f t="shared" si="763"/>
        <v>21.031200000000002</v>
      </c>
      <c r="W6687">
        <f t="shared" si="757"/>
        <v>778.9122263672914</v>
      </c>
      <c r="X6687">
        <f t="shared" si="758"/>
        <v>373.28433753980801</v>
      </c>
    </row>
    <row r="6688" spans="1:24">
      <c r="A6688" t="s">
        <v>80</v>
      </c>
      <c r="B6688">
        <v>2006049</v>
      </c>
      <c r="C6688">
        <v>21</v>
      </c>
      <c r="D6688">
        <v>3</v>
      </c>
      <c r="E6688" s="28" t="s">
        <v>519</v>
      </c>
      <c r="F6688" s="19">
        <v>24.674285714285713</v>
      </c>
      <c r="G6688" s="5">
        <v>32.139577594123047</v>
      </c>
      <c r="H6688">
        <v>17</v>
      </c>
      <c r="I6688" s="3">
        <v>0.15058823529411766</v>
      </c>
      <c r="J6688">
        <v>26.624000000000002</v>
      </c>
      <c r="K6688">
        <f t="shared" si="759"/>
        <v>10.4</v>
      </c>
      <c r="L6688">
        <v>-5.4900000000000001E-4</v>
      </c>
      <c r="M6688">
        <f t="shared" si="760"/>
        <v>0.14988551529411767</v>
      </c>
      <c r="N6688" s="5">
        <v>556.71956376125445</v>
      </c>
      <c r="O6688" s="3">
        <v>12.524224123546189</v>
      </c>
      <c r="P6688" s="7">
        <v>2.2496468489325662E-2</v>
      </c>
      <c r="Q6688" s="9">
        <f t="shared" si="761"/>
        <v>12.466110529524139</v>
      </c>
      <c r="R6688" s="7">
        <f t="shared" si="762"/>
        <v>2.2392082730669314E-2</v>
      </c>
      <c r="S6688" t="s">
        <v>483</v>
      </c>
      <c r="T6688" t="s">
        <v>493</v>
      </c>
      <c r="U6688">
        <v>68</v>
      </c>
      <c r="V6688">
        <f t="shared" si="763"/>
        <v>20.726400000000002</v>
      </c>
      <c r="W6688">
        <f t="shared" si="757"/>
        <v>657.30590530122402</v>
      </c>
      <c r="X6688">
        <f t="shared" si="758"/>
        <v>315.00596744474797</v>
      </c>
    </row>
    <row r="6689" spans="1:24">
      <c r="A6689" t="s">
        <v>80</v>
      </c>
      <c r="B6689">
        <v>2006049</v>
      </c>
      <c r="C6689">
        <v>22</v>
      </c>
      <c r="D6689">
        <v>3</v>
      </c>
      <c r="E6689" s="28" t="s">
        <v>519</v>
      </c>
      <c r="F6689" s="19">
        <v>30.733999999999995</v>
      </c>
      <c r="G6689" s="5">
        <v>22.956841138659321</v>
      </c>
      <c r="H6689">
        <v>9</v>
      </c>
      <c r="I6689" s="3">
        <v>0.28444444444444444</v>
      </c>
      <c r="J6689">
        <v>12.8</v>
      </c>
      <c r="K6689">
        <f t="shared" si="759"/>
        <v>5</v>
      </c>
      <c r="L6689">
        <v>-5.4900000000000001E-4</v>
      </c>
      <c r="M6689">
        <f t="shared" si="760"/>
        <v>0.28374172444444445</v>
      </c>
      <c r="N6689" s="5">
        <v>128.67963289600002</v>
      </c>
      <c r="O6689" s="3">
        <v>11.184007777848896</v>
      </c>
      <c r="P6689" s="7">
        <v>8.691358163018624E-2</v>
      </c>
      <c r="Q6689" s="9">
        <f t="shared" si="761"/>
        <v>11.157003914316217</v>
      </c>
      <c r="R6689" s="7">
        <f t="shared" si="762"/>
        <v>8.6703728190873866E-2</v>
      </c>
      <c r="S6689" t="s">
        <v>482</v>
      </c>
      <c r="T6689" t="s">
        <v>581</v>
      </c>
      <c r="U6689">
        <v>65</v>
      </c>
      <c r="V6689">
        <f t="shared" si="763"/>
        <v>19.812000000000001</v>
      </c>
      <c r="W6689">
        <f t="shared" si="757"/>
        <v>131.66618507678629</v>
      </c>
      <c r="X6689">
        <f t="shared" si="758"/>
        <v>63.099439203828908</v>
      </c>
    </row>
    <row r="6690" spans="1:24">
      <c r="A6690" t="s">
        <v>80</v>
      </c>
      <c r="B6690">
        <v>2006049</v>
      </c>
      <c r="C6690">
        <v>22</v>
      </c>
      <c r="D6690">
        <v>1</v>
      </c>
      <c r="E6690" s="28" t="s">
        <v>519</v>
      </c>
      <c r="F6690" s="19">
        <v>30.733999999999995</v>
      </c>
      <c r="G6690" s="5">
        <v>22.956841138659321</v>
      </c>
      <c r="H6690">
        <v>11</v>
      </c>
      <c r="I6690" s="3">
        <v>0.23272727272727273</v>
      </c>
      <c r="J6690">
        <v>36.351999999999997</v>
      </c>
      <c r="K6690">
        <f t="shared" si="759"/>
        <v>14.2</v>
      </c>
      <c r="L6690">
        <v>-5.4900000000000001E-4</v>
      </c>
      <c r="M6690">
        <f t="shared" si="760"/>
        <v>0.23202455272727274</v>
      </c>
      <c r="N6690" s="5">
        <v>1037.8784470859775</v>
      </c>
      <c r="O6690" s="3">
        <v>26.40803880106969</v>
      </c>
      <c r="P6690" s="7">
        <v>2.5444250119284011E-2</v>
      </c>
      <c r="Q6690" s="9">
        <f t="shared" si="761"/>
        <v>26.328811540194614</v>
      </c>
      <c r="R6690" s="7">
        <f t="shared" si="762"/>
        <v>2.5367914339215047E-2</v>
      </c>
      <c r="S6690" t="s">
        <v>483</v>
      </c>
      <c r="T6690" t="s">
        <v>581</v>
      </c>
      <c r="U6690">
        <v>71</v>
      </c>
      <c r="V6690">
        <f t="shared" si="763"/>
        <v>21.640800000000002</v>
      </c>
      <c r="W6690">
        <f t="shared" si="757"/>
        <v>1324.4367117409599</v>
      </c>
      <c r="X6690">
        <f t="shared" si="758"/>
        <v>634.72040086131415</v>
      </c>
    </row>
    <row r="6691" spans="1:24">
      <c r="A6691" t="s">
        <v>80</v>
      </c>
      <c r="B6691">
        <v>2006049</v>
      </c>
      <c r="C6691">
        <v>23</v>
      </c>
      <c r="D6691">
        <v>2</v>
      </c>
      <c r="E6691" s="28" t="s">
        <v>519</v>
      </c>
      <c r="F6691" s="19">
        <v>22.923499999999997</v>
      </c>
      <c r="G6691" s="5">
        <v>18.365472910927458</v>
      </c>
      <c r="H6691">
        <v>17</v>
      </c>
      <c r="I6691" s="3">
        <v>0.15058823529411766</v>
      </c>
      <c r="J6691">
        <v>27.391999999999999</v>
      </c>
      <c r="K6691">
        <f t="shared" si="759"/>
        <v>10.7</v>
      </c>
      <c r="L6691">
        <v>-5.4900000000000001E-4</v>
      </c>
      <c r="M6691">
        <f t="shared" si="760"/>
        <v>0.14988551529411767</v>
      </c>
      <c r="N6691" s="5">
        <v>589.30124681052166</v>
      </c>
      <c r="O6691" s="3">
        <v>12.887554857505645</v>
      </c>
      <c r="P6691" s="7">
        <v>2.1869213627592046E-2</v>
      </c>
      <c r="Q6691" s="9">
        <f t="shared" si="761"/>
        <v>12.827745774857959</v>
      </c>
      <c r="R6691" s="7">
        <f t="shared" si="762"/>
        <v>2.176772210187173E-2</v>
      </c>
      <c r="S6691" t="s">
        <v>483</v>
      </c>
      <c r="T6691" t="s">
        <v>581</v>
      </c>
      <c r="U6691" t="s">
        <v>581</v>
      </c>
      <c r="V6691" t="s">
        <v>581</v>
      </c>
      <c r="W6691" t="s">
        <v>581</v>
      </c>
      <c r="X6691" t="s">
        <v>581</v>
      </c>
    </row>
    <row r="6692" spans="1:24">
      <c r="A6692" t="s">
        <v>80</v>
      </c>
      <c r="B6692">
        <v>2006049</v>
      </c>
      <c r="C6692">
        <v>24</v>
      </c>
      <c r="D6692">
        <v>1</v>
      </c>
      <c r="E6692" s="28" t="s">
        <v>519</v>
      </c>
      <c r="F6692" s="19">
        <v>26.288999999999998</v>
      </c>
      <c r="G6692" s="5">
        <v>18.365472910927458</v>
      </c>
      <c r="H6692">
        <v>10</v>
      </c>
      <c r="I6692" s="3">
        <v>0.25600000000000001</v>
      </c>
      <c r="J6692">
        <v>30.464000000000002</v>
      </c>
      <c r="K6692">
        <f t="shared" si="759"/>
        <v>11.9</v>
      </c>
      <c r="L6692">
        <v>-5.4900000000000001E-4</v>
      </c>
      <c r="M6692">
        <f t="shared" si="760"/>
        <v>0.25529728000000002</v>
      </c>
      <c r="N6692" s="5">
        <v>728.8929125761025</v>
      </c>
      <c r="O6692" s="3">
        <v>24.294715077427213</v>
      </c>
      <c r="P6692" s="7">
        <v>3.3330979981082809E-2</v>
      </c>
      <c r="Q6692" s="9">
        <f t="shared" si="761"/>
        <v>24.228589308519613</v>
      </c>
      <c r="R6692" s="7">
        <f t="shared" si="762"/>
        <v>3.3240259152595264E-2</v>
      </c>
      <c r="S6692" t="s">
        <v>483</v>
      </c>
      <c r="T6692" t="s">
        <v>493</v>
      </c>
      <c r="U6692">
        <v>61</v>
      </c>
      <c r="V6692">
        <f t="shared" si="763"/>
        <v>18.5928</v>
      </c>
      <c r="W6692">
        <f t="shared" ref="W6692:W6755" si="764">0.2195833*POWER(K6692,2.1521733)*POWER(U6692,0.7024993)</f>
        <v>813.87127406700142</v>
      </c>
      <c r="X6692">
        <f t="shared" ref="X6692:X6755" si="765">W6692*0.479238</f>
        <v>390.03804164132163</v>
      </c>
    </row>
    <row r="6693" spans="1:24">
      <c r="A6693" t="s">
        <v>80</v>
      </c>
      <c r="B6693">
        <v>2006049</v>
      </c>
      <c r="C6693">
        <v>24</v>
      </c>
      <c r="D6693">
        <v>4</v>
      </c>
      <c r="E6693" s="28" t="s">
        <v>519</v>
      </c>
      <c r="F6693" s="19">
        <v>26.288999999999998</v>
      </c>
      <c r="G6693" s="5">
        <v>18.365472910927458</v>
      </c>
      <c r="H6693">
        <v>11</v>
      </c>
      <c r="I6693" s="3">
        <v>0.23272727272727273</v>
      </c>
      <c r="J6693">
        <v>31.744000000000003</v>
      </c>
      <c r="K6693">
        <f t="shared" si="759"/>
        <v>12.4</v>
      </c>
      <c r="L6693">
        <v>-5.4900000000000001E-4</v>
      </c>
      <c r="M6693">
        <f t="shared" si="760"/>
        <v>0.23202455272727274</v>
      </c>
      <c r="N6693" s="5">
        <v>791.43121416355859</v>
      </c>
      <c r="O6693" s="3">
        <v>23.038971995262866</v>
      </c>
      <c r="P6693" s="7">
        <v>2.9110517228729864E-2</v>
      </c>
      <c r="Q6693" s="9">
        <f t="shared" si="761"/>
        <v>22.969917685066715</v>
      </c>
      <c r="R6693" s="7">
        <f t="shared" si="762"/>
        <v>2.902326478156788E-2</v>
      </c>
      <c r="S6693" t="s">
        <v>483</v>
      </c>
      <c r="T6693" t="s">
        <v>581</v>
      </c>
      <c r="U6693">
        <v>65</v>
      </c>
      <c r="V6693">
        <f t="shared" si="763"/>
        <v>19.812000000000001</v>
      </c>
      <c r="W6693">
        <f t="shared" si="764"/>
        <v>929.82801718762107</v>
      </c>
      <c r="X6693">
        <f t="shared" si="765"/>
        <v>445.60891930096113</v>
      </c>
    </row>
    <row r="6694" spans="1:24">
      <c r="A6694" t="s">
        <v>80</v>
      </c>
      <c r="B6694">
        <v>2006049</v>
      </c>
      <c r="C6694">
        <v>25</v>
      </c>
      <c r="D6694">
        <v>1</v>
      </c>
      <c r="E6694" s="28" t="s">
        <v>519</v>
      </c>
      <c r="F6694" s="19">
        <v>21.183599999999998</v>
      </c>
      <c r="G6694" s="5">
        <v>22.956841138659321</v>
      </c>
      <c r="H6694">
        <v>12</v>
      </c>
      <c r="I6694" s="3">
        <v>0.21333333333333335</v>
      </c>
      <c r="J6694">
        <v>22.015999999999998</v>
      </c>
      <c r="K6694">
        <f t="shared" si="759"/>
        <v>8.6</v>
      </c>
      <c r="L6694">
        <v>-5.4900000000000001E-4</v>
      </c>
      <c r="M6694">
        <f t="shared" si="760"/>
        <v>0.21263061333333336</v>
      </c>
      <c r="N6694" s="5">
        <v>380.68582595952637</v>
      </c>
      <c r="O6694" s="3">
        <v>14.612287434751966</v>
      </c>
      <c r="P6694" s="7">
        <v>3.8384112142660944E-2</v>
      </c>
      <c r="Q6694" s="9">
        <f t="shared" si="761"/>
        <v>14.56462374423583</v>
      </c>
      <c r="R6694" s="7">
        <f t="shared" si="762"/>
        <v>3.8258907348403107E-2</v>
      </c>
      <c r="S6694" t="s">
        <v>483</v>
      </c>
      <c r="T6694" t="s">
        <v>581</v>
      </c>
      <c r="U6694">
        <v>50</v>
      </c>
      <c r="V6694">
        <f t="shared" si="763"/>
        <v>15.24</v>
      </c>
      <c r="W6694">
        <f t="shared" si="764"/>
        <v>351.82537723448979</v>
      </c>
      <c r="X6694">
        <f t="shared" si="765"/>
        <v>168.60809013510243</v>
      </c>
    </row>
    <row r="6695" spans="1:24">
      <c r="A6695" t="s">
        <v>80</v>
      </c>
      <c r="B6695">
        <v>2006049</v>
      </c>
      <c r="C6695">
        <v>26</v>
      </c>
      <c r="D6695">
        <v>1</v>
      </c>
      <c r="E6695" s="28" t="s">
        <v>519</v>
      </c>
      <c r="F6695" s="19">
        <v>16.171333333333333</v>
      </c>
      <c r="G6695" s="5">
        <v>27.548209366391184</v>
      </c>
      <c r="H6695">
        <v>14</v>
      </c>
      <c r="I6695" s="3">
        <v>0.18285714285714286</v>
      </c>
      <c r="J6695">
        <v>13.055999999999999</v>
      </c>
      <c r="K6695">
        <f t="shared" si="759"/>
        <v>5.0999999999999996</v>
      </c>
      <c r="L6695">
        <v>-5.4900000000000001E-4</v>
      </c>
      <c r="M6695">
        <f t="shared" si="760"/>
        <v>0.18215442285714287</v>
      </c>
      <c r="N6695" s="5">
        <v>133.8782900649984</v>
      </c>
      <c r="O6695" s="3">
        <v>7.3951398367817198</v>
      </c>
      <c r="P6695" s="7">
        <v>5.5237782266201282E-2</v>
      </c>
      <c r="Q6695" s="9">
        <f t="shared" si="761"/>
        <v>7.3671223321683508</v>
      </c>
      <c r="R6695" s="7">
        <f t="shared" si="762"/>
        <v>5.5028506329081336E-2</v>
      </c>
      <c r="S6695" t="s">
        <v>483</v>
      </c>
      <c r="T6695" t="s">
        <v>581</v>
      </c>
      <c r="U6695">
        <v>60</v>
      </c>
      <c r="V6695">
        <f t="shared" si="763"/>
        <v>18.288</v>
      </c>
      <c r="W6695">
        <f t="shared" si="764"/>
        <v>129.88618386037433</v>
      </c>
      <c r="X6695">
        <f t="shared" si="765"/>
        <v>62.246394980878073</v>
      </c>
    </row>
    <row r="6696" spans="1:24">
      <c r="A6696" t="s">
        <v>80</v>
      </c>
      <c r="B6696">
        <v>2006049</v>
      </c>
      <c r="C6696">
        <v>27</v>
      </c>
      <c r="D6696">
        <v>1</v>
      </c>
      <c r="E6696" s="28" t="s">
        <v>519</v>
      </c>
      <c r="F6696" s="19">
        <v>18.668999999999997</v>
      </c>
      <c r="G6696" s="5">
        <v>27.548209366391184</v>
      </c>
      <c r="H6696">
        <v>15</v>
      </c>
      <c r="I6696" s="3">
        <v>0.17066666666666666</v>
      </c>
      <c r="J6696">
        <v>13.055999999999999</v>
      </c>
      <c r="K6696">
        <f t="shared" si="759"/>
        <v>5.0999999999999996</v>
      </c>
      <c r="L6696">
        <v>-5.4900000000000001E-4</v>
      </c>
      <c r="M6696">
        <f t="shared" si="760"/>
        <v>0.16996394666666667</v>
      </c>
      <c r="N6696" s="5">
        <v>133.8782900649984</v>
      </c>
      <c r="O6696" s="3">
        <v>6.9086666227712001</v>
      </c>
      <c r="P6696" s="7">
        <v>5.1604084720659471E-2</v>
      </c>
      <c r="Q6696" s="9">
        <f t="shared" si="761"/>
        <v>6.880595301048162</v>
      </c>
      <c r="R6696" s="7">
        <f t="shared" si="762"/>
        <v>5.139440679820162E-2</v>
      </c>
      <c r="S6696" t="s">
        <v>483</v>
      </c>
      <c r="T6696" t="s">
        <v>581</v>
      </c>
      <c r="U6696">
        <v>58</v>
      </c>
      <c r="V6696">
        <f t="shared" si="763"/>
        <v>17.6784</v>
      </c>
      <c r="W6696">
        <f t="shared" si="764"/>
        <v>126.82938294909425</v>
      </c>
      <c r="X6696">
        <f t="shared" si="765"/>
        <v>60.781459825758034</v>
      </c>
    </row>
    <row r="6697" spans="1:24">
      <c r="A6697" t="s">
        <v>80</v>
      </c>
      <c r="B6697">
        <v>2006049</v>
      </c>
      <c r="C6697">
        <v>27</v>
      </c>
      <c r="D6697">
        <v>3</v>
      </c>
      <c r="E6697" s="28" t="s">
        <v>519</v>
      </c>
      <c r="F6697" s="19">
        <v>18.668999999999997</v>
      </c>
      <c r="G6697" s="5">
        <v>27.548209366391184</v>
      </c>
      <c r="H6697">
        <v>10</v>
      </c>
      <c r="I6697" s="3">
        <v>0.25600000000000001</v>
      </c>
      <c r="J6697">
        <v>15.616</v>
      </c>
      <c r="K6697">
        <f t="shared" si="759"/>
        <v>6.1</v>
      </c>
      <c r="L6697">
        <v>-5.4900000000000001E-4</v>
      </c>
      <c r="M6697">
        <f t="shared" si="760"/>
        <v>0.25529728000000002</v>
      </c>
      <c r="N6697" s="5">
        <v>191.52676560240639</v>
      </c>
      <c r="O6697" s="3">
        <v>12.35324495462401</v>
      </c>
      <c r="P6697" s="7">
        <v>6.4498791674205566E-2</v>
      </c>
      <c r="Q6697" s="9">
        <f t="shared" si="761"/>
        <v>12.319898710736105</v>
      </c>
      <c r="R6697" s="7">
        <f t="shared" si="762"/>
        <v>6.4324684187019518E-2</v>
      </c>
      <c r="S6697" t="s">
        <v>483</v>
      </c>
      <c r="T6697" t="s">
        <v>581</v>
      </c>
      <c r="U6697">
        <v>55</v>
      </c>
      <c r="V6697">
        <f t="shared" si="763"/>
        <v>16.763999999999999</v>
      </c>
      <c r="W6697">
        <f t="shared" si="764"/>
        <v>179.62582726805314</v>
      </c>
      <c r="X6697">
        <f t="shared" si="765"/>
        <v>86.083522208287249</v>
      </c>
    </row>
    <row r="6698" spans="1:24">
      <c r="A6698" t="s">
        <v>80</v>
      </c>
      <c r="B6698">
        <v>2006049</v>
      </c>
      <c r="C6698">
        <v>30</v>
      </c>
      <c r="D6698">
        <v>3</v>
      </c>
      <c r="E6698" s="28" t="s">
        <v>519</v>
      </c>
      <c r="F6698" s="19">
        <v>29.159200000000002</v>
      </c>
      <c r="G6698" s="5">
        <v>22.956841138659321</v>
      </c>
      <c r="H6698">
        <v>16</v>
      </c>
      <c r="I6698" s="3">
        <v>0.16</v>
      </c>
      <c r="J6698">
        <v>24.32</v>
      </c>
      <c r="K6698">
        <f t="shared" si="759"/>
        <v>9.5</v>
      </c>
      <c r="L6698">
        <v>-5.4900000000000001E-4</v>
      </c>
      <c r="M6698">
        <f t="shared" si="760"/>
        <v>0.15929728000000001</v>
      </c>
      <c r="N6698" s="5">
        <v>464.53347475456002</v>
      </c>
      <c r="O6698" s="3">
        <v>12.144140547840003</v>
      </c>
      <c r="P6698" s="7">
        <v>2.614265969585175E-2</v>
      </c>
      <c r="Q6698" s="9">
        <f t="shared" si="761"/>
        <v>12.091154964348277</v>
      </c>
      <c r="R6698" s="7">
        <f t="shared" si="762"/>
        <v>2.6028597768409985E-2</v>
      </c>
      <c r="S6698" t="s">
        <v>483</v>
      </c>
      <c r="T6698" t="s">
        <v>581</v>
      </c>
      <c r="U6698">
        <v>68</v>
      </c>
      <c r="V6698">
        <f t="shared" si="763"/>
        <v>20.726400000000002</v>
      </c>
      <c r="W6698">
        <f t="shared" si="764"/>
        <v>540.96127133527284</v>
      </c>
      <c r="X6698">
        <f t="shared" si="765"/>
        <v>259.24919775217347</v>
      </c>
    </row>
    <row r="6699" spans="1:24">
      <c r="A6699" t="s">
        <v>80</v>
      </c>
      <c r="B6699">
        <v>2006049</v>
      </c>
      <c r="C6699">
        <v>32</v>
      </c>
      <c r="D6699">
        <v>3</v>
      </c>
      <c r="E6699" s="28" t="s">
        <v>519</v>
      </c>
      <c r="F6699" s="19">
        <v>17.068800000000003</v>
      </c>
      <c r="G6699" s="5">
        <v>22.956841138659321</v>
      </c>
      <c r="H6699">
        <v>19</v>
      </c>
      <c r="I6699" s="3">
        <v>0.13473684210526315</v>
      </c>
      <c r="J6699">
        <v>14.335999999999999</v>
      </c>
      <c r="K6699">
        <f t="shared" si="759"/>
        <v>5.6</v>
      </c>
      <c r="L6699">
        <v>-5.4900000000000001E-4</v>
      </c>
      <c r="M6699">
        <f t="shared" si="760"/>
        <v>0.13403412210526316</v>
      </c>
      <c r="N6699" s="5">
        <v>161.41573150474235</v>
      </c>
      <c r="O6699" s="3">
        <v>6.0112281542814916</v>
      </c>
      <c r="P6699" s="7">
        <v>3.7240658628771156E-2</v>
      </c>
      <c r="Q6699" s="9">
        <f t="shared" si="761"/>
        <v>5.9801724004337009</v>
      </c>
      <c r="R6699" s="7">
        <f t="shared" si="762"/>
        <v>3.7048262549663598E-2</v>
      </c>
      <c r="S6699" t="s">
        <v>483</v>
      </c>
      <c r="T6699" t="s">
        <v>581</v>
      </c>
      <c r="U6699">
        <v>41</v>
      </c>
      <c r="V6699">
        <f t="shared" si="763"/>
        <v>12.4968</v>
      </c>
      <c r="W6699">
        <f t="shared" si="764"/>
        <v>121.56516197309919</v>
      </c>
      <c r="X6699">
        <f t="shared" si="765"/>
        <v>58.258645093664114</v>
      </c>
    </row>
    <row r="6700" spans="1:24">
      <c r="A6700" t="s">
        <v>80</v>
      </c>
      <c r="B6700">
        <v>2006049</v>
      </c>
      <c r="C6700">
        <v>32</v>
      </c>
      <c r="D6700">
        <v>1</v>
      </c>
      <c r="E6700" s="28" t="s">
        <v>519</v>
      </c>
      <c r="F6700" s="19">
        <v>17.068800000000003</v>
      </c>
      <c r="G6700" s="5">
        <v>22.956841138659321</v>
      </c>
      <c r="H6700">
        <v>11</v>
      </c>
      <c r="I6700" s="3">
        <v>0.23272727272727273</v>
      </c>
      <c r="J6700">
        <v>14.335999999999999</v>
      </c>
      <c r="K6700">
        <f t="shared" si="759"/>
        <v>5.6</v>
      </c>
      <c r="L6700">
        <v>-5.4900000000000001E-4</v>
      </c>
      <c r="M6700">
        <f t="shared" si="760"/>
        <v>0.23202455272727274</v>
      </c>
      <c r="N6700" s="5">
        <v>161.41573150474235</v>
      </c>
      <c r="O6700" s="3">
        <v>10.311386284438216</v>
      </c>
      <c r="P6700" s="7">
        <v>6.3880925287231188E-2</v>
      </c>
      <c r="Q6700" s="9">
        <f t="shared" si="761"/>
        <v>10.280763121249999</v>
      </c>
      <c r="R6700" s="7">
        <f t="shared" si="762"/>
        <v>6.3691209186435171E-2</v>
      </c>
      <c r="S6700" t="s">
        <v>483</v>
      </c>
      <c r="T6700" t="s">
        <v>581</v>
      </c>
      <c r="U6700">
        <v>46</v>
      </c>
      <c r="V6700">
        <f t="shared" si="763"/>
        <v>14.020800000000001</v>
      </c>
      <c r="W6700">
        <f t="shared" si="764"/>
        <v>131.8001229838375</v>
      </c>
      <c r="X6700">
        <f t="shared" si="765"/>
        <v>63.163627338528315</v>
      </c>
    </row>
    <row r="6701" spans="1:24">
      <c r="A6701" t="s">
        <v>229</v>
      </c>
      <c r="B6701">
        <v>2006049</v>
      </c>
      <c r="C6701">
        <v>1</v>
      </c>
      <c r="D6701">
        <v>3</v>
      </c>
      <c r="E6701" s="28" t="s">
        <v>519</v>
      </c>
      <c r="F6701" s="19">
        <v>26.162000000000003</v>
      </c>
      <c r="G6701" s="5">
        <v>11.478420569329661</v>
      </c>
      <c r="H6701">
        <v>20</v>
      </c>
      <c r="I6701" s="3">
        <v>0.128</v>
      </c>
      <c r="J6701">
        <v>38.911999999999999</v>
      </c>
      <c r="K6701">
        <f t="shared" si="759"/>
        <v>15.2</v>
      </c>
      <c r="L6701">
        <v>-5.4900000000000001E-4</v>
      </c>
      <c r="M6701">
        <f t="shared" si="760"/>
        <v>0.12729728000000001</v>
      </c>
      <c r="N6701" s="5">
        <v>1189.2056953716735</v>
      </c>
      <c r="O6701" s="3">
        <v>15.595971755212862</v>
      </c>
      <c r="P6701" s="7">
        <v>1.3114612397091243E-2</v>
      </c>
      <c r="Q6701" s="9">
        <f t="shared" si="761"/>
        <v>15.510630652528963</v>
      </c>
      <c r="R6701" s="7">
        <f t="shared" si="762"/>
        <v>1.304284928410243E-2</v>
      </c>
      <c r="S6701" t="s">
        <v>481</v>
      </c>
      <c r="T6701" t="s">
        <v>491</v>
      </c>
      <c r="U6701">
        <v>70</v>
      </c>
      <c r="V6701">
        <f t="shared" si="763"/>
        <v>21.336000000000002</v>
      </c>
      <c r="W6701">
        <f t="shared" si="764"/>
        <v>1518.1392332095127</v>
      </c>
      <c r="X6701">
        <f t="shared" si="765"/>
        <v>727.55000984486048</v>
      </c>
    </row>
    <row r="6702" spans="1:24">
      <c r="A6702" t="s">
        <v>229</v>
      </c>
      <c r="B6702">
        <v>2006049</v>
      </c>
      <c r="C6702">
        <v>4</v>
      </c>
      <c r="D6702">
        <v>1</v>
      </c>
      <c r="E6702" s="28" t="s">
        <v>519</v>
      </c>
      <c r="F6702" s="19">
        <v>26.225500000000004</v>
      </c>
      <c r="G6702" s="5">
        <v>9.1827364554637292</v>
      </c>
      <c r="H6702">
        <v>7</v>
      </c>
      <c r="I6702" s="3">
        <v>0.36571428571428571</v>
      </c>
      <c r="J6702">
        <v>29.184000000000001</v>
      </c>
      <c r="K6702">
        <f t="shared" si="759"/>
        <v>11.4</v>
      </c>
      <c r="L6702">
        <v>-5.4900000000000001E-4</v>
      </c>
      <c r="M6702">
        <f t="shared" si="760"/>
        <v>0.36501156571428572</v>
      </c>
      <c r="N6702" s="5">
        <v>668.92820364656643</v>
      </c>
      <c r="O6702" s="3">
        <v>33.110057905590956</v>
      </c>
      <c r="P6702" s="7">
        <v>4.9497177313045274E-2</v>
      </c>
      <c r="Q6702" s="9">
        <f t="shared" si="761"/>
        <v>33.047242224790388</v>
      </c>
      <c r="R6702" s="7">
        <f t="shared" si="762"/>
        <v>4.9403272346177175E-2</v>
      </c>
      <c r="S6702" t="s">
        <v>483</v>
      </c>
      <c r="T6702" t="s">
        <v>581</v>
      </c>
      <c r="U6702">
        <v>64</v>
      </c>
      <c r="V6702">
        <f t="shared" si="763"/>
        <v>19.507200000000001</v>
      </c>
      <c r="W6702">
        <f t="shared" si="764"/>
        <v>767.50617210599125</v>
      </c>
      <c r="X6702">
        <f t="shared" si="765"/>
        <v>367.81812290773104</v>
      </c>
    </row>
    <row r="6703" spans="1:24">
      <c r="A6703" t="s">
        <v>170</v>
      </c>
      <c r="B6703">
        <v>2008067</v>
      </c>
      <c r="C6703">
        <v>5</v>
      </c>
      <c r="D6703">
        <v>1</v>
      </c>
      <c r="E6703" s="28" t="s">
        <v>519</v>
      </c>
      <c r="F6703" s="19">
        <v>11.379200000000001</v>
      </c>
      <c r="G6703" s="5">
        <v>45.913682277318642</v>
      </c>
      <c r="H6703">
        <v>9</v>
      </c>
      <c r="I6703" s="3">
        <v>0.28444444444444444</v>
      </c>
      <c r="J6703">
        <v>15.36</v>
      </c>
      <c r="K6703">
        <f t="shared" si="759"/>
        <v>6</v>
      </c>
      <c r="L6703">
        <v>-5.4900000000000001E-4</v>
      </c>
      <c r="M6703">
        <f t="shared" si="760"/>
        <v>0.28374172444444445</v>
      </c>
      <c r="N6703" s="5">
        <v>185.29867137024002</v>
      </c>
      <c r="O6703" s="3">
        <v>13.471645732408906</v>
      </c>
      <c r="P6703" s="7">
        <v>7.2702333118684875E-2</v>
      </c>
      <c r="Q6703" s="9">
        <f t="shared" si="761"/>
        <v>13.438990222990537</v>
      </c>
      <c r="R6703" s="7">
        <f t="shared" si="762"/>
        <v>7.2526101367119206E-2</v>
      </c>
      <c r="S6703" t="s">
        <v>483</v>
      </c>
      <c r="T6703" t="s">
        <v>581</v>
      </c>
      <c r="U6703">
        <v>44</v>
      </c>
      <c r="V6703">
        <f t="shared" si="763"/>
        <v>13.411200000000001</v>
      </c>
      <c r="W6703">
        <f t="shared" si="764"/>
        <v>148.1972029189059</v>
      </c>
      <c r="X6703">
        <f t="shared" si="765"/>
        <v>71.021731132450626</v>
      </c>
    </row>
    <row r="6704" spans="1:24">
      <c r="A6704" t="s">
        <v>82</v>
      </c>
      <c r="B6704">
        <v>2006011</v>
      </c>
      <c r="C6704">
        <v>3</v>
      </c>
      <c r="D6704">
        <v>1</v>
      </c>
      <c r="E6704" s="28" t="s">
        <v>519</v>
      </c>
      <c r="F6704" s="19">
        <v>14.122399999999999</v>
      </c>
      <c r="G6704" s="5">
        <v>22.956841138659321</v>
      </c>
      <c r="H6704">
        <v>16</v>
      </c>
      <c r="I6704" s="3">
        <v>0.16</v>
      </c>
      <c r="J6704">
        <v>13.312000000000001</v>
      </c>
      <c r="K6704">
        <f t="shared" si="759"/>
        <v>5.2</v>
      </c>
      <c r="L6704">
        <v>-5.4900000000000001E-4</v>
      </c>
      <c r="M6704">
        <f t="shared" si="760"/>
        <v>0.15929728000000001</v>
      </c>
      <c r="N6704" s="5">
        <v>139.17989094031361</v>
      </c>
      <c r="O6704" s="3">
        <v>6.6109162452480268</v>
      </c>
      <c r="P6704" s="7">
        <v>4.7499076199758447E-2</v>
      </c>
      <c r="Q6704" s="9">
        <f t="shared" si="761"/>
        <v>6.5822326705704839</v>
      </c>
      <c r="R6704" s="7">
        <f t="shared" si="762"/>
        <v>4.7292986264755955E-2</v>
      </c>
      <c r="S6704" t="s">
        <v>483</v>
      </c>
      <c r="T6704" t="s">
        <v>581</v>
      </c>
      <c r="U6704">
        <v>55</v>
      </c>
      <c r="V6704">
        <f t="shared" si="763"/>
        <v>16.763999999999999</v>
      </c>
      <c r="W6704">
        <f t="shared" si="764"/>
        <v>127.39904062568812</v>
      </c>
      <c r="X6704">
        <f t="shared" si="765"/>
        <v>61.054461431373518</v>
      </c>
    </row>
    <row r="6705" spans="1:24">
      <c r="A6705" t="s">
        <v>82</v>
      </c>
      <c r="B6705">
        <v>2006011</v>
      </c>
      <c r="C6705">
        <v>3</v>
      </c>
      <c r="D6705">
        <v>3</v>
      </c>
      <c r="E6705" s="28" t="s">
        <v>519</v>
      </c>
      <c r="F6705" s="19">
        <v>14.122399999999999</v>
      </c>
      <c r="G6705" s="5">
        <v>22.956841138659321</v>
      </c>
      <c r="H6705">
        <v>10</v>
      </c>
      <c r="I6705" s="3">
        <v>0.25600000000000001</v>
      </c>
      <c r="J6705">
        <v>14.847999999999999</v>
      </c>
      <c r="K6705">
        <f t="shared" si="759"/>
        <v>5.8</v>
      </c>
      <c r="L6705">
        <v>-5.4900000000000001E-4</v>
      </c>
      <c r="M6705">
        <f t="shared" si="760"/>
        <v>0.25529728000000002</v>
      </c>
      <c r="N6705" s="5">
        <v>173.15131402485758</v>
      </c>
      <c r="O6705" s="3">
        <v>11.735582706892796</v>
      </c>
      <c r="P6705" s="7">
        <v>6.7776457677982377E-2</v>
      </c>
      <c r="Q6705" s="9">
        <f t="shared" si="761"/>
        <v>11.703931955678339</v>
      </c>
      <c r="R6705" s="7">
        <f t="shared" si="762"/>
        <v>6.7593665237782277E-2</v>
      </c>
      <c r="S6705" t="s">
        <v>483</v>
      </c>
      <c r="T6705" t="s">
        <v>581</v>
      </c>
      <c r="U6705">
        <v>61</v>
      </c>
      <c r="V6705">
        <f t="shared" si="763"/>
        <v>18.5928</v>
      </c>
      <c r="W6705">
        <f t="shared" si="764"/>
        <v>173.30919744852369</v>
      </c>
      <c r="X6705">
        <f t="shared" si="765"/>
        <v>83.056353166835592</v>
      </c>
    </row>
    <row r="6706" spans="1:24">
      <c r="A6706" t="s">
        <v>82</v>
      </c>
      <c r="B6706">
        <v>2006011</v>
      </c>
      <c r="C6706">
        <v>6</v>
      </c>
      <c r="D6706">
        <v>1</v>
      </c>
      <c r="E6706" s="28" t="s">
        <v>519</v>
      </c>
      <c r="F6706" s="19">
        <v>13.292666666666667</v>
      </c>
      <c r="G6706" s="5">
        <v>27.548209366391184</v>
      </c>
      <c r="H6706">
        <v>17</v>
      </c>
      <c r="I6706" s="3">
        <v>0.15058823529411766</v>
      </c>
      <c r="J6706">
        <v>12.544</v>
      </c>
      <c r="K6706">
        <f t="shared" si="759"/>
        <v>4.9000000000000004</v>
      </c>
      <c r="L6706">
        <v>-5.4900000000000001E-4</v>
      </c>
      <c r="M6706">
        <f t="shared" si="760"/>
        <v>0.14988551529411767</v>
      </c>
      <c r="N6706" s="5">
        <v>123.58391943331841</v>
      </c>
      <c r="O6706" s="3">
        <v>5.863160667621421</v>
      </c>
      <c r="P6706" s="7">
        <v>4.7442747361520432E-2</v>
      </c>
      <c r="Q6706" s="9">
        <f t="shared" si="761"/>
        <v>5.8361310317358219</v>
      </c>
      <c r="R6706" s="7">
        <f t="shared" si="762"/>
        <v>4.722403253187641E-2</v>
      </c>
      <c r="S6706" t="s">
        <v>483</v>
      </c>
      <c r="T6706" t="s">
        <v>581</v>
      </c>
      <c r="U6706">
        <v>53</v>
      </c>
      <c r="V6706">
        <f t="shared" si="763"/>
        <v>16.154400000000003</v>
      </c>
      <c r="W6706">
        <f t="shared" si="764"/>
        <v>109.22535733051201</v>
      </c>
      <c r="X6706">
        <f t="shared" si="765"/>
        <v>52.344941796359912</v>
      </c>
    </row>
    <row r="6707" spans="1:24">
      <c r="A6707" t="s">
        <v>82</v>
      </c>
      <c r="B6707">
        <v>2006011</v>
      </c>
      <c r="C6707">
        <v>7</v>
      </c>
      <c r="D6707">
        <v>1</v>
      </c>
      <c r="E6707" s="28" t="s">
        <v>519</v>
      </c>
      <c r="F6707" s="19">
        <v>12.192</v>
      </c>
      <c r="G6707" s="5">
        <v>22.956841138659321</v>
      </c>
      <c r="H6707">
        <v>13</v>
      </c>
      <c r="I6707" s="3">
        <v>0.19692307692307692</v>
      </c>
      <c r="J6707">
        <v>12.288</v>
      </c>
      <c r="K6707">
        <f t="shared" si="759"/>
        <v>4.8</v>
      </c>
      <c r="L6707">
        <v>-5.4900000000000001E-4</v>
      </c>
      <c r="M6707">
        <f t="shared" si="760"/>
        <v>0.19622035692307693</v>
      </c>
      <c r="N6707" s="5">
        <v>118.59114967695361</v>
      </c>
      <c r="O6707" s="3">
        <v>7.4801700218334526</v>
      </c>
      <c r="P6707" s="7">
        <v>6.3075280425307412E-2</v>
      </c>
      <c r="Q6707" s="9">
        <f t="shared" si="761"/>
        <v>7.4539101043085134</v>
      </c>
      <c r="R6707" s="7">
        <f t="shared" si="762"/>
        <v>6.2853848070561949E-2</v>
      </c>
      <c r="S6707" t="s">
        <v>483</v>
      </c>
      <c r="T6707" t="s">
        <v>581</v>
      </c>
      <c r="U6707">
        <v>56</v>
      </c>
      <c r="V6707">
        <f t="shared" si="763"/>
        <v>17.0688</v>
      </c>
      <c r="W6707">
        <f t="shared" si="764"/>
        <v>108.60488867248492</v>
      </c>
      <c r="X6707">
        <f t="shared" si="765"/>
        <v>52.047589637624327</v>
      </c>
    </row>
    <row r="6708" spans="1:24">
      <c r="A6708" t="s">
        <v>82</v>
      </c>
      <c r="B6708">
        <v>2006011</v>
      </c>
      <c r="C6708">
        <v>7</v>
      </c>
      <c r="D6708">
        <v>3</v>
      </c>
      <c r="E6708" s="28" t="s">
        <v>519</v>
      </c>
      <c r="F6708" s="19">
        <v>12.192</v>
      </c>
      <c r="G6708" s="5">
        <v>22.956841138659321</v>
      </c>
      <c r="H6708">
        <v>14</v>
      </c>
      <c r="I6708" s="3">
        <v>0.18285714285714286</v>
      </c>
      <c r="J6708">
        <v>12.544</v>
      </c>
      <c r="K6708">
        <f t="shared" si="759"/>
        <v>4.9000000000000004</v>
      </c>
      <c r="L6708">
        <v>-5.4900000000000001E-4</v>
      </c>
      <c r="M6708">
        <f t="shared" si="760"/>
        <v>0.18215442285714287</v>
      </c>
      <c r="N6708" s="5">
        <v>123.58391943331841</v>
      </c>
      <c r="O6708" s="3">
        <v>7.1010149569097285</v>
      </c>
      <c r="P6708" s="7">
        <v>5.7459052840132564E-2</v>
      </c>
      <c r="Q6708" s="9">
        <f t="shared" si="761"/>
        <v>7.0741277788728762</v>
      </c>
      <c r="R6708" s="7">
        <f t="shared" si="762"/>
        <v>5.7241490732051349E-2</v>
      </c>
      <c r="S6708" t="s">
        <v>483</v>
      </c>
      <c r="T6708" t="s">
        <v>581</v>
      </c>
      <c r="U6708">
        <v>58</v>
      </c>
      <c r="V6708">
        <f t="shared" si="763"/>
        <v>17.6784</v>
      </c>
      <c r="W6708">
        <f t="shared" si="764"/>
        <v>116.36645760604539</v>
      </c>
      <c r="X6708">
        <f t="shared" si="765"/>
        <v>55.767228410205981</v>
      </c>
    </row>
    <row r="6709" spans="1:24">
      <c r="A6709" t="s">
        <v>82</v>
      </c>
      <c r="B6709">
        <v>2006011</v>
      </c>
      <c r="C6709">
        <v>13</v>
      </c>
      <c r="D6709">
        <v>3</v>
      </c>
      <c r="E6709" s="28" t="s">
        <v>519</v>
      </c>
      <c r="F6709" s="19">
        <v>12.255499999999998</v>
      </c>
      <c r="G6709" s="5">
        <v>18.365472910927458</v>
      </c>
      <c r="H6709">
        <v>17</v>
      </c>
      <c r="I6709" s="3">
        <v>0.15058823529411766</v>
      </c>
      <c r="J6709">
        <v>12.8</v>
      </c>
      <c r="K6709">
        <f t="shared" si="759"/>
        <v>5</v>
      </c>
      <c r="L6709">
        <v>-5.4900000000000001E-4</v>
      </c>
      <c r="M6709">
        <f t="shared" si="760"/>
        <v>0.14988551529411767</v>
      </c>
      <c r="N6709" s="5">
        <v>128.67963289600002</v>
      </c>
      <c r="O6709" s="3">
        <v>5.9842709122746029</v>
      </c>
      <c r="P6709" s="7">
        <v>4.650519105157179E-2</v>
      </c>
      <c r="Q6709" s="9">
        <f t="shared" si="761"/>
        <v>5.9566761135137991</v>
      </c>
      <c r="R6709" s="7">
        <f t="shared" si="762"/>
        <v>4.6290745314202408E-2</v>
      </c>
      <c r="S6709" t="s">
        <v>483</v>
      </c>
      <c r="T6709" t="s">
        <v>581</v>
      </c>
      <c r="U6709">
        <v>53</v>
      </c>
      <c r="V6709">
        <f t="shared" si="763"/>
        <v>16.154400000000003</v>
      </c>
      <c r="W6709">
        <f t="shared" si="764"/>
        <v>114.07920337656364</v>
      </c>
      <c r="X6709">
        <f t="shared" si="765"/>
        <v>54.671089267777603</v>
      </c>
    </row>
    <row r="6710" spans="1:24">
      <c r="A6710" t="s">
        <v>82</v>
      </c>
      <c r="B6710">
        <v>2006011</v>
      </c>
      <c r="C6710">
        <v>13</v>
      </c>
      <c r="D6710">
        <v>1</v>
      </c>
      <c r="E6710" s="28" t="s">
        <v>519</v>
      </c>
      <c r="F6710" s="19">
        <v>12.255499999999998</v>
      </c>
      <c r="G6710" s="5">
        <v>18.365472910927458</v>
      </c>
      <c r="H6710">
        <v>12</v>
      </c>
      <c r="I6710" s="3">
        <v>0.21333333333333335</v>
      </c>
      <c r="J6710">
        <v>15.104000000000001</v>
      </c>
      <c r="K6710">
        <f t="shared" si="759"/>
        <v>5.9</v>
      </c>
      <c r="L6710">
        <v>-5.4900000000000001E-4</v>
      </c>
      <c r="M6710">
        <f t="shared" si="760"/>
        <v>0.21263061333333336</v>
      </c>
      <c r="N6710" s="5">
        <v>179.17352084439042</v>
      </c>
      <c r="O6710" s="3">
        <v>9.9798205767679988</v>
      </c>
      <c r="P6710" s="7">
        <v>5.5699193327988047E-2</v>
      </c>
      <c r="Q6710" s="9">
        <f t="shared" si="761"/>
        <v>9.9474163055671454</v>
      </c>
      <c r="R6710" s="7">
        <f t="shared" si="762"/>
        <v>5.5518339198158254E-2</v>
      </c>
      <c r="S6710" t="s">
        <v>483</v>
      </c>
      <c r="T6710" t="s">
        <v>581</v>
      </c>
      <c r="U6710">
        <v>55</v>
      </c>
      <c r="V6710">
        <f t="shared" si="763"/>
        <v>16.763999999999999</v>
      </c>
      <c r="W6710">
        <f t="shared" si="764"/>
        <v>167.18988397854289</v>
      </c>
      <c r="X6710">
        <f t="shared" si="765"/>
        <v>80.123745618108941</v>
      </c>
    </row>
    <row r="6711" spans="1:24">
      <c r="A6711" t="s">
        <v>82</v>
      </c>
      <c r="B6711">
        <v>2006011</v>
      </c>
      <c r="C6711">
        <v>14</v>
      </c>
      <c r="D6711">
        <v>1</v>
      </c>
      <c r="E6711" s="28" t="s">
        <v>519</v>
      </c>
      <c r="F6711" s="19">
        <v>18.224499999999999</v>
      </c>
      <c r="G6711" s="5">
        <v>18.365472910927458</v>
      </c>
      <c r="H6711">
        <v>15</v>
      </c>
      <c r="I6711" s="3">
        <v>0.17066666666666666</v>
      </c>
      <c r="J6711">
        <v>15.36</v>
      </c>
      <c r="K6711">
        <f t="shared" si="759"/>
        <v>6</v>
      </c>
      <c r="L6711">
        <v>-5.4900000000000001E-4</v>
      </c>
      <c r="M6711">
        <f t="shared" si="760"/>
        <v>0.16996394666666667</v>
      </c>
      <c r="N6711" s="5">
        <v>185.29867137024002</v>
      </c>
      <c r="O6711" s="3">
        <v>8.1439911182336076</v>
      </c>
      <c r="P6711" s="7">
        <v>4.3950617983446467E-2</v>
      </c>
      <c r="Q6711" s="9">
        <f t="shared" si="761"/>
        <v>8.1108333283206679</v>
      </c>
      <c r="R6711" s="7">
        <f t="shared" si="762"/>
        <v>4.3771675578367433E-2</v>
      </c>
      <c r="S6711" t="s">
        <v>483</v>
      </c>
      <c r="T6711" t="s">
        <v>492</v>
      </c>
      <c r="U6711">
        <v>55</v>
      </c>
      <c r="V6711">
        <f t="shared" si="763"/>
        <v>16.763999999999999</v>
      </c>
      <c r="W6711">
        <f t="shared" si="764"/>
        <v>173.34815477863796</v>
      </c>
      <c r="X6711">
        <f t="shared" si="765"/>
        <v>83.075022999804901</v>
      </c>
    </row>
    <row r="6712" spans="1:24">
      <c r="A6712" t="s">
        <v>82</v>
      </c>
      <c r="B6712">
        <v>2006011</v>
      </c>
      <c r="C6712">
        <v>14</v>
      </c>
      <c r="D6712">
        <v>3</v>
      </c>
      <c r="E6712" s="28" t="s">
        <v>519</v>
      </c>
      <c r="F6712" s="19">
        <v>18.224499999999999</v>
      </c>
      <c r="G6712" s="5">
        <v>18.365472910927458</v>
      </c>
      <c r="H6712">
        <v>11</v>
      </c>
      <c r="I6712" s="3">
        <v>0.23272727272727273</v>
      </c>
      <c r="J6712">
        <v>20.736000000000001</v>
      </c>
      <c r="K6712">
        <f t="shared" si="759"/>
        <v>8.1</v>
      </c>
      <c r="L6712">
        <v>-5.4900000000000001E-4</v>
      </c>
      <c r="M6712">
        <f t="shared" si="760"/>
        <v>0.23202455272727274</v>
      </c>
      <c r="N6712" s="5">
        <v>337.7068285722624</v>
      </c>
      <c r="O6712" s="3">
        <v>14.990645736947252</v>
      </c>
      <c r="P6712" s="7">
        <v>4.4389525081040992E-2</v>
      </c>
      <c r="Q6712" s="9">
        <f t="shared" si="761"/>
        <v>14.945893475594353</v>
      </c>
      <c r="R6712" s="7">
        <f t="shared" si="762"/>
        <v>4.4257006998590302E-2</v>
      </c>
      <c r="S6712" t="s">
        <v>483</v>
      </c>
      <c r="T6712" t="s">
        <v>581</v>
      </c>
      <c r="U6712">
        <v>62</v>
      </c>
      <c r="V6712">
        <f t="shared" si="763"/>
        <v>18.897600000000001</v>
      </c>
      <c r="W6712">
        <f t="shared" si="764"/>
        <v>359.72482985985471</v>
      </c>
      <c r="X6712">
        <f t="shared" si="765"/>
        <v>172.39380801237704</v>
      </c>
    </row>
    <row r="6713" spans="1:24">
      <c r="A6713" t="s">
        <v>82</v>
      </c>
      <c r="B6713">
        <v>2006011</v>
      </c>
      <c r="C6713">
        <v>15</v>
      </c>
      <c r="D6713">
        <v>1</v>
      </c>
      <c r="E6713" s="28" t="s">
        <v>519</v>
      </c>
      <c r="F6713" s="19">
        <v>12.573</v>
      </c>
      <c r="G6713" s="5">
        <v>27.548209366391184</v>
      </c>
      <c r="H6713">
        <v>14</v>
      </c>
      <c r="I6713" s="3">
        <v>0.18285714285714286</v>
      </c>
      <c r="J6713">
        <v>15.104000000000001</v>
      </c>
      <c r="K6713">
        <f t="shared" si="759"/>
        <v>5.9</v>
      </c>
      <c r="L6713">
        <v>-5.4900000000000001E-4</v>
      </c>
      <c r="M6713">
        <f t="shared" si="760"/>
        <v>0.18215442285714287</v>
      </c>
      <c r="N6713" s="5">
        <v>179.17352084439042</v>
      </c>
      <c r="O6713" s="3">
        <v>8.5716393562697526</v>
      </c>
      <c r="P6713" s="7">
        <v>4.7839877878573897E-2</v>
      </c>
      <c r="Q6713" s="9">
        <f t="shared" si="761"/>
        <v>8.5391005453503617</v>
      </c>
      <c r="R6713" s="7">
        <f t="shared" si="762"/>
        <v>4.7658272858110799E-2</v>
      </c>
      <c r="S6713" t="s">
        <v>483</v>
      </c>
      <c r="T6713" t="s">
        <v>581</v>
      </c>
      <c r="U6713">
        <v>57</v>
      </c>
      <c r="V6713">
        <f t="shared" si="763"/>
        <v>17.3736</v>
      </c>
      <c r="W6713">
        <f t="shared" si="764"/>
        <v>171.43807528127837</v>
      </c>
      <c r="X6713">
        <f t="shared" si="765"/>
        <v>82.159640321649277</v>
      </c>
    </row>
    <row r="6714" spans="1:24">
      <c r="A6714" t="s">
        <v>82</v>
      </c>
      <c r="B6714">
        <v>2006011</v>
      </c>
      <c r="C6714">
        <v>15</v>
      </c>
      <c r="D6714">
        <v>3</v>
      </c>
      <c r="E6714" s="28" t="s">
        <v>519</v>
      </c>
      <c r="F6714" s="19">
        <v>12.573</v>
      </c>
      <c r="G6714" s="5">
        <v>27.548209366391184</v>
      </c>
      <c r="H6714">
        <v>10</v>
      </c>
      <c r="I6714" s="3">
        <v>0.25600000000000001</v>
      </c>
      <c r="J6714">
        <v>16.64</v>
      </c>
      <c r="K6714">
        <f t="shared" si="759"/>
        <v>6.5</v>
      </c>
      <c r="L6714">
        <v>-5.4900000000000001E-4</v>
      </c>
      <c r="M6714">
        <f t="shared" si="760"/>
        <v>0.25529728000000002</v>
      </c>
      <c r="N6714" s="5">
        <v>217.46857959424</v>
      </c>
      <c r="O6714" s="3">
        <v>13.176794618265609</v>
      </c>
      <c r="P6714" s="7">
        <v>6.0591716940678525E-2</v>
      </c>
      <c r="Q6714" s="9">
        <f t="shared" si="761"/>
        <v>13.141187717479868</v>
      </c>
      <c r="R6714" s="7">
        <f t="shared" si="762"/>
        <v>6.0427983398793184E-2</v>
      </c>
      <c r="S6714" t="s">
        <v>483</v>
      </c>
      <c r="T6714" t="s">
        <v>581</v>
      </c>
      <c r="U6714">
        <v>60</v>
      </c>
      <c r="V6714">
        <f t="shared" si="763"/>
        <v>18.288</v>
      </c>
      <c r="W6714">
        <f t="shared" si="764"/>
        <v>218.91712583050253</v>
      </c>
      <c r="X6714">
        <f t="shared" si="765"/>
        <v>104.91340554875838</v>
      </c>
    </row>
    <row r="6715" spans="1:24">
      <c r="A6715" t="s">
        <v>82</v>
      </c>
      <c r="B6715">
        <v>2006011</v>
      </c>
      <c r="C6715">
        <v>16</v>
      </c>
      <c r="D6715">
        <v>3</v>
      </c>
      <c r="E6715" s="28" t="s">
        <v>519</v>
      </c>
      <c r="F6715" s="19">
        <v>13.207999999999998</v>
      </c>
      <c r="G6715" s="5">
        <v>13.774104683195592</v>
      </c>
      <c r="H6715">
        <v>14</v>
      </c>
      <c r="I6715" s="3">
        <v>0.18285714285714286</v>
      </c>
      <c r="J6715">
        <v>13.312000000000001</v>
      </c>
      <c r="K6715">
        <f t="shared" si="759"/>
        <v>5.2</v>
      </c>
      <c r="L6715">
        <v>-5.4900000000000001E-4</v>
      </c>
      <c r="M6715">
        <f t="shared" si="760"/>
        <v>0.18215442285714287</v>
      </c>
      <c r="N6715" s="5">
        <v>139.17989094031361</v>
      </c>
      <c r="O6715" s="3">
        <v>7.5422022767177488</v>
      </c>
      <c r="P6715" s="7">
        <v>5.4190316041792079E-2</v>
      </c>
      <c r="Q6715" s="9">
        <f t="shared" si="761"/>
        <v>7.5136196088161329</v>
      </c>
      <c r="R6715" s="7">
        <f t="shared" si="762"/>
        <v>5.3984951116525154E-2</v>
      </c>
      <c r="S6715" t="s">
        <v>483</v>
      </c>
      <c r="T6715" t="s">
        <v>581</v>
      </c>
      <c r="U6715">
        <v>58</v>
      </c>
      <c r="V6715">
        <f t="shared" si="763"/>
        <v>17.6784</v>
      </c>
      <c r="W6715">
        <f t="shared" si="764"/>
        <v>132.24203311206901</v>
      </c>
      <c r="X6715">
        <f t="shared" si="765"/>
        <v>63.375407464561725</v>
      </c>
    </row>
    <row r="6716" spans="1:24">
      <c r="A6716" t="s">
        <v>82</v>
      </c>
      <c r="B6716">
        <v>2006011</v>
      </c>
      <c r="C6716">
        <v>16</v>
      </c>
      <c r="D6716">
        <v>1</v>
      </c>
      <c r="E6716" s="28" t="s">
        <v>519</v>
      </c>
      <c r="F6716" s="19">
        <v>13.207999999999998</v>
      </c>
      <c r="G6716" s="5">
        <v>13.774104683195592</v>
      </c>
      <c r="H6716">
        <v>14</v>
      </c>
      <c r="I6716" s="3">
        <v>0.18285714285714286</v>
      </c>
      <c r="J6716">
        <v>13.568</v>
      </c>
      <c r="K6716">
        <f t="shared" si="759"/>
        <v>5.3</v>
      </c>
      <c r="L6716">
        <v>-5.4900000000000001E-4</v>
      </c>
      <c r="M6716">
        <f t="shared" si="760"/>
        <v>0.18215442285714287</v>
      </c>
      <c r="N6716" s="5">
        <v>144.58443552194561</v>
      </c>
      <c r="O6716" s="3">
        <v>7.6892647166537333</v>
      </c>
      <c r="P6716" s="7">
        <v>5.3181828935429401E-2</v>
      </c>
      <c r="Q6716" s="9">
        <f t="shared" si="761"/>
        <v>7.6601168854638706</v>
      </c>
      <c r="R6716" s="7">
        <f t="shared" si="762"/>
        <v>5.2980231639810131E-2</v>
      </c>
      <c r="S6716" t="s">
        <v>483</v>
      </c>
      <c r="T6716" t="s">
        <v>581</v>
      </c>
      <c r="U6716">
        <v>60</v>
      </c>
      <c r="V6716">
        <f t="shared" si="763"/>
        <v>18.288</v>
      </c>
      <c r="W6716">
        <f t="shared" si="764"/>
        <v>141.09658568893494</v>
      </c>
      <c r="X6716">
        <f t="shared" si="765"/>
        <v>67.618845532393806</v>
      </c>
    </row>
    <row r="6717" spans="1:24">
      <c r="A6717" t="s">
        <v>82</v>
      </c>
      <c r="B6717">
        <v>2006011</v>
      </c>
      <c r="C6717">
        <v>18</v>
      </c>
      <c r="D6717">
        <v>3</v>
      </c>
      <c r="E6717" s="28" t="s">
        <v>519</v>
      </c>
      <c r="F6717" s="19">
        <v>15.639142857142858</v>
      </c>
      <c r="G6717" s="5">
        <v>32.139577594123047</v>
      </c>
      <c r="H6717">
        <v>12</v>
      </c>
      <c r="I6717" s="3">
        <v>0.21333333333333335</v>
      </c>
      <c r="J6717">
        <v>15.872000000000002</v>
      </c>
      <c r="K6717">
        <f t="shared" si="759"/>
        <v>6.2</v>
      </c>
      <c r="L6717">
        <v>-5.4900000000000001E-4</v>
      </c>
      <c r="M6717">
        <f t="shared" si="760"/>
        <v>0.21263061333333336</v>
      </c>
      <c r="N6717" s="5">
        <v>197.85780354088965</v>
      </c>
      <c r="O6717" s="3">
        <v>10.494539116543978</v>
      </c>
      <c r="P6717" s="7">
        <v>5.3040814811103253E-2</v>
      </c>
      <c r="Q6717" s="9">
        <f t="shared" si="761"/>
        <v>10.460439354308097</v>
      </c>
      <c r="R6717" s="7">
        <f t="shared" si="762"/>
        <v>5.2868470017895068E-2</v>
      </c>
      <c r="S6717" t="s">
        <v>483</v>
      </c>
      <c r="T6717" t="s">
        <v>581</v>
      </c>
      <c r="U6717">
        <v>50</v>
      </c>
      <c r="V6717">
        <f t="shared" si="763"/>
        <v>15.24</v>
      </c>
      <c r="W6717">
        <f t="shared" si="764"/>
        <v>173.97577653132984</v>
      </c>
      <c r="X6717">
        <f t="shared" si="765"/>
        <v>83.375803193321445</v>
      </c>
    </row>
    <row r="6718" spans="1:24">
      <c r="A6718" t="s">
        <v>82</v>
      </c>
      <c r="B6718">
        <v>2006011</v>
      </c>
      <c r="C6718">
        <v>18</v>
      </c>
      <c r="D6718">
        <v>1</v>
      </c>
      <c r="E6718" s="28" t="s">
        <v>519</v>
      </c>
      <c r="F6718" s="19">
        <v>15.639142857142858</v>
      </c>
      <c r="G6718" s="5">
        <v>32.139577594123047</v>
      </c>
      <c r="H6718">
        <v>11</v>
      </c>
      <c r="I6718" s="3">
        <v>0.23272727272727273</v>
      </c>
      <c r="J6718">
        <v>22.015999999999998</v>
      </c>
      <c r="K6718">
        <f t="shared" si="759"/>
        <v>8.6</v>
      </c>
      <c r="L6718">
        <v>-5.4900000000000001E-4</v>
      </c>
      <c r="M6718">
        <f t="shared" si="760"/>
        <v>0.23202455272727274</v>
      </c>
      <c r="N6718" s="5">
        <v>380.68582595952637</v>
      </c>
      <c r="O6718" s="3">
        <v>15.926497627449118</v>
      </c>
      <c r="P6718" s="7">
        <v>4.1836329438602174E-2</v>
      </c>
      <c r="Q6718" s="9">
        <f t="shared" si="761"/>
        <v>15.878919546463273</v>
      </c>
      <c r="R6718" s="7">
        <f t="shared" si="762"/>
        <v>4.1711349526713092E-2</v>
      </c>
      <c r="S6718" t="s">
        <v>483</v>
      </c>
      <c r="T6718" t="s">
        <v>581</v>
      </c>
      <c r="U6718">
        <v>63</v>
      </c>
      <c r="V6718">
        <f t="shared" si="763"/>
        <v>19.202400000000001</v>
      </c>
      <c r="W6718">
        <f t="shared" si="764"/>
        <v>413.8447019142871</v>
      </c>
      <c r="X6718">
        <f t="shared" si="765"/>
        <v>198.33010725599911</v>
      </c>
    </row>
    <row r="6719" spans="1:24">
      <c r="A6719" t="s">
        <v>82</v>
      </c>
      <c r="B6719">
        <v>2006011</v>
      </c>
      <c r="C6719">
        <v>19</v>
      </c>
      <c r="D6719">
        <v>1</v>
      </c>
      <c r="E6719" s="28" t="s">
        <v>519</v>
      </c>
      <c r="F6719" s="19">
        <v>13.271500000000001</v>
      </c>
      <c r="G6719" s="5">
        <v>36.730945821854917</v>
      </c>
      <c r="H6719">
        <v>12</v>
      </c>
      <c r="I6719" s="3">
        <v>0.21333333333333335</v>
      </c>
      <c r="J6719">
        <v>12.544</v>
      </c>
      <c r="K6719">
        <f t="shared" si="759"/>
        <v>4.9000000000000004</v>
      </c>
      <c r="L6719">
        <v>-5.4900000000000001E-4</v>
      </c>
      <c r="M6719">
        <f t="shared" si="760"/>
        <v>0.21263061333333336</v>
      </c>
      <c r="N6719" s="5">
        <v>123.58391943331841</v>
      </c>
      <c r="O6719" s="3">
        <v>8.2640921108479866</v>
      </c>
      <c r="P6719" s="7">
        <v>6.6870286593451206E-2</v>
      </c>
      <c r="Q6719" s="9">
        <f t="shared" si="761"/>
        <v>8.2373394764306216</v>
      </c>
      <c r="R6719" s="7">
        <f t="shared" si="762"/>
        <v>6.6653813167620105E-2</v>
      </c>
      <c r="S6719" t="s">
        <v>482</v>
      </c>
      <c r="T6719" t="s">
        <v>581</v>
      </c>
      <c r="U6719">
        <v>48</v>
      </c>
      <c r="V6719">
        <f t="shared" si="763"/>
        <v>14.630400000000002</v>
      </c>
      <c r="W6719">
        <f t="shared" si="764"/>
        <v>101.88064250676015</v>
      </c>
      <c r="X6719">
        <f t="shared" si="765"/>
        <v>48.825075353654725</v>
      </c>
    </row>
    <row r="6720" spans="1:24">
      <c r="A6720" t="s">
        <v>82</v>
      </c>
      <c r="B6720">
        <v>2006011</v>
      </c>
      <c r="C6720">
        <v>19</v>
      </c>
      <c r="D6720">
        <v>3</v>
      </c>
      <c r="E6720" s="28" t="s">
        <v>519</v>
      </c>
      <c r="F6720" s="19">
        <v>13.271500000000001</v>
      </c>
      <c r="G6720" s="5">
        <v>36.730945821854917</v>
      </c>
      <c r="H6720">
        <v>10</v>
      </c>
      <c r="I6720" s="3">
        <v>0.25600000000000001</v>
      </c>
      <c r="J6720">
        <v>17.152000000000001</v>
      </c>
      <c r="K6720">
        <f t="shared" si="759"/>
        <v>6.7</v>
      </c>
      <c r="L6720">
        <v>-5.4900000000000001E-4</v>
      </c>
      <c r="M6720">
        <f t="shared" si="760"/>
        <v>0.25529728000000002</v>
      </c>
      <c r="N6720" s="5">
        <v>231.05714882805762</v>
      </c>
      <c r="O6720" s="3">
        <v>13.588569450086419</v>
      </c>
      <c r="P6720" s="7">
        <v>5.8810426420514796E-2</v>
      </c>
      <c r="Q6720" s="9">
        <f t="shared" si="761"/>
        <v>13.551832220851683</v>
      </c>
      <c r="R6720" s="7">
        <f t="shared" si="762"/>
        <v>5.8651430131410255E-2</v>
      </c>
      <c r="S6720" t="s">
        <v>483</v>
      </c>
      <c r="T6720" t="s">
        <v>490</v>
      </c>
      <c r="U6720">
        <v>56</v>
      </c>
      <c r="V6720">
        <f t="shared" si="763"/>
        <v>17.0688</v>
      </c>
      <c r="W6720">
        <f t="shared" si="764"/>
        <v>222.615965132177</v>
      </c>
      <c r="X6720">
        <f t="shared" si="765"/>
        <v>106.68602989801424</v>
      </c>
    </row>
    <row r="6721" spans="1:24">
      <c r="A6721" t="s">
        <v>84</v>
      </c>
      <c r="B6721">
        <v>2006022</v>
      </c>
      <c r="C6721">
        <v>1</v>
      </c>
      <c r="D6721">
        <v>3</v>
      </c>
      <c r="E6721" s="28" t="s">
        <v>519</v>
      </c>
      <c r="F6721" s="19">
        <v>18.4404</v>
      </c>
      <c r="G6721" s="5">
        <v>22.956841138659321</v>
      </c>
      <c r="H6721">
        <v>10</v>
      </c>
      <c r="I6721" s="3">
        <v>0.25600000000000001</v>
      </c>
      <c r="J6721">
        <v>15.616</v>
      </c>
      <c r="K6721">
        <f t="shared" si="759"/>
        <v>6.1</v>
      </c>
      <c r="L6721">
        <v>-5.4900000000000001E-4</v>
      </c>
      <c r="M6721">
        <f t="shared" si="760"/>
        <v>0.25529728000000002</v>
      </c>
      <c r="N6721" s="5">
        <v>191.52676560240639</v>
      </c>
      <c r="O6721" s="3">
        <v>12.35324495462401</v>
      </c>
      <c r="P6721" s="7">
        <v>6.4498791674205566E-2</v>
      </c>
      <c r="Q6721" s="9">
        <f t="shared" si="761"/>
        <v>12.319898710736105</v>
      </c>
      <c r="R6721" s="7">
        <f t="shared" si="762"/>
        <v>6.4324684187019518E-2</v>
      </c>
      <c r="S6721" t="s">
        <v>483</v>
      </c>
      <c r="T6721" t="s">
        <v>581</v>
      </c>
      <c r="U6721">
        <v>55</v>
      </c>
      <c r="V6721">
        <f t="shared" si="763"/>
        <v>16.763999999999999</v>
      </c>
      <c r="W6721">
        <f t="shared" si="764"/>
        <v>179.62582726805314</v>
      </c>
      <c r="X6721">
        <f t="shared" si="765"/>
        <v>86.083522208287249</v>
      </c>
    </row>
    <row r="6722" spans="1:24">
      <c r="A6722" t="s">
        <v>84</v>
      </c>
      <c r="B6722">
        <v>2006022</v>
      </c>
      <c r="C6722">
        <v>1</v>
      </c>
      <c r="D6722">
        <v>1</v>
      </c>
      <c r="E6722" s="28" t="s">
        <v>519</v>
      </c>
      <c r="F6722" s="19">
        <v>18.4404</v>
      </c>
      <c r="G6722" s="5">
        <v>22.956841138659321</v>
      </c>
      <c r="H6722">
        <v>11</v>
      </c>
      <c r="I6722" s="3">
        <v>0.23272727272727273</v>
      </c>
      <c r="J6722">
        <v>17.920000000000002</v>
      </c>
      <c r="K6722">
        <f t="shared" ref="K6722:K6785" si="766">J6722/2.56</f>
        <v>7.0000000000000009</v>
      </c>
      <c r="L6722">
        <v>-5.4900000000000001E-4</v>
      </c>
      <c r="M6722">
        <f t="shared" ref="M6722:M6785" si="767">I6722+L6722*1.28</f>
        <v>0.23202455272727274</v>
      </c>
      <c r="N6722" s="5">
        <v>252.21208047616005</v>
      </c>
      <c r="O6722" s="3">
        <v>12.931771577843293</v>
      </c>
      <c r="P6722" s="7">
        <v>5.1273402738794056E-2</v>
      </c>
      <c r="Q6722" s="9">
        <f t="shared" ref="Q6722:Q6785" si="768">(J6722*J6722 - (J6722 - 2*M6722)*(J6722 - 2*M6722))*3.1415926/4</f>
        <v>12.893236119682845</v>
      </c>
      <c r="R6722" s="7">
        <f t="shared" ref="R6722:R6785" si="769">Q6722/N6722</f>
        <v>5.1120612840357411E-2</v>
      </c>
      <c r="S6722" t="s">
        <v>483</v>
      </c>
      <c r="T6722" t="s">
        <v>581</v>
      </c>
      <c r="U6722">
        <v>55</v>
      </c>
      <c r="V6722">
        <f t="shared" si="763"/>
        <v>16.763999999999999</v>
      </c>
      <c r="W6722">
        <f t="shared" si="764"/>
        <v>241.54625935925986</v>
      </c>
      <c r="X6722">
        <f t="shared" si="765"/>
        <v>115.75814624281298</v>
      </c>
    </row>
    <row r="6723" spans="1:24">
      <c r="A6723" t="s">
        <v>84</v>
      </c>
      <c r="B6723">
        <v>2006022</v>
      </c>
      <c r="C6723">
        <v>2</v>
      </c>
      <c r="D6723">
        <v>3</v>
      </c>
      <c r="E6723" s="28" t="s">
        <v>519</v>
      </c>
      <c r="F6723" s="19">
        <v>14.020799999999999</v>
      </c>
      <c r="G6723" s="5">
        <v>22.956841138659321</v>
      </c>
      <c r="H6723">
        <v>13</v>
      </c>
      <c r="I6723" s="3">
        <v>0.19692307692307692</v>
      </c>
      <c r="J6723">
        <v>13.568</v>
      </c>
      <c r="K6723">
        <f t="shared" si="766"/>
        <v>5.3</v>
      </c>
      <c r="L6723">
        <v>-5.4900000000000001E-4</v>
      </c>
      <c r="M6723">
        <f t="shared" si="767"/>
        <v>0.19622035692307693</v>
      </c>
      <c r="N6723" s="5">
        <v>144.58443552194561</v>
      </c>
      <c r="O6723" s="3">
        <v>8.2720446984119178</v>
      </c>
      <c r="P6723" s="7">
        <v>5.7212553125445882E-2</v>
      </c>
      <c r="Q6723" s="9">
        <f t="shared" si="768"/>
        <v>8.2429589635455027</v>
      </c>
      <c r="R6723" s="7">
        <f t="shared" si="769"/>
        <v>5.7011385311210437E-2</v>
      </c>
      <c r="S6723" t="s">
        <v>483</v>
      </c>
      <c r="T6723" t="s">
        <v>581</v>
      </c>
      <c r="U6723">
        <v>42</v>
      </c>
      <c r="V6723">
        <f t="shared" si="763"/>
        <v>12.801600000000001</v>
      </c>
      <c r="W6723">
        <f t="shared" si="764"/>
        <v>109.82418427225512</v>
      </c>
      <c r="X6723">
        <f t="shared" si="765"/>
        <v>52.631922422267003</v>
      </c>
    </row>
    <row r="6724" spans="1:24">
      <c r="A6724" t="s">
        <v>84</v>
      </c>
      <c r="B6724">
        <v>2006022</v>
      </c>
      <c r="C6724">
        <v>2</v>
      </c>
      <c r="D6724">
        <v>1</v>
      </c>
      <c r="E6724" s="28" t="s">
        <v>519</v>
      </c>
      <c r="F6724" s="19">
        <v>14.020799999999999</v>
      </c>
      <c r="G6724" s="5">
        <v>22.956841138659321</v>
      </c>
      <c r="H6724">
        <v>15</v>
      </c>
      <c r="I6724" s="3">
        <v>0.17066666666666666</v>
      </c>
      <c r="J6724">
        <v>13.824000000000002</v>
      </c>
      <c r="K6724">
        <f t="shared" si="766"/>
        <v>5.4</v>
      </c>
      <c r="L6724">
        <v>-5.4900000000000001E-4</v>
      </c>
      <c r="M6724">
        <f t="shared" si="767"/>
        <v>0.16996394666666667</v>
      </c>
      <c r="N6724" s="5">
        <v>150.09192380989444</v>
      </c>
      <c r="O6724" s="3">
        <v>7.3204414545919878</v>
      </c>
      <c r="P6724" s="7">
        <v>4.8773053664526389E-2</v>
      </c>
      <c r="Q6724" s="9">
        <f t="shared" si="768"/>
        <v>7.2906746434723235</v>
      </c>
      <c r="R6724" s="7">
        <f t="shared" si="769"/>
        <v>4.8574729794966513E-2</v>
      </c>
      <c r="S6724" t="s">
        <v>483</v>
      </c>
      <c r="T6724" t="s">
        <v>581</v>
      </c>
      <c r="U6724">
        <v>43</v>
      </c>
      <c r="V6724">
        <f t="shared" si="763"/>
        <v>13.106400000000001</v>
      </c>
      <c r="W6724">
        <f t="shared" si="764"/>
        <v>116.23797867337741</v>
      </c>
      <c r="X6724">
        <f t="shared" si="765"/>
        <v>55.705656423472043</v>
      </c>
    </row>
    <row r="6725" spans="1:24">
      <c r="A6725" t="s">
        <v>84</v>
      </c>
      <c r="B6725">
        <v>2006022</v>
      </c>
      <c r="C6725">
        <v>3</v>
      </c>
      <c r="D6725">
        <v>1</v>
      </c>
      <c r="E6725" s="28" t="s">
        <v>519</v>
      </c>
      <c r="F6725" s="19">
        <v>17.373600000000003</v>
      </c>
      <c r="G6725" s="5">
        <v>22.956841138659321</v>
      </c>
      <c r="H6725">
        <v>11</v>
      </c>
      <c r="I6725" s="3">
        <v>0.23272727272727273</v>
      </c>
      <c r="J6725">
        <v>15.104000000000001</v>
      </c>
      <c r="K6725">
        <f t="shared" si="766"/>
        <v>5.9</v>
      </c>
      <c r="L6725">
        <v>-5.4900000000000001E-4</v>
      </c>
      <c r="M6725">
        <f t="shared" si="767"/>
        <v>0.23202455272727274</v>
      </c>
      <c r="N6725" s="5">
        <v>179.17352084439042</v>
      </c>
      <c r="O6725" s="3">
        <v>10.872897418739308</v>
      </c>
      <c r="P6725" s="7">
        <v>6.0683617576406619E-2</v>
      </c>
      <c r="Q6725" s="9">
        <f t="shared" si="768"/>
        <v>10.840578763771314</v>
      </c>
      <c r="R6725" s="7">
        <f t="shared" si="769"/>
        <v>6.0503241286340506E-2</v>
      </c>
      <c r="S6725" t="s">
        <v>483</v>
      </c>
      <c r="T6725" t="s">
        <v>581</v>
      </c>
      <c r="U6725">
        <v>47</v>
      </c>
      <c r="V6725">
        <f t="shared" si="763"/>
        <v>14.325600000000001</v>
      </c>
      <c r="W6725">
        <f t="shared" si="764"/>
        <v>149.71109954063547</v>
      </c>
      <c r="X6725">
        <f t="shared" si="765"/>
        <v>71.74724792165506</v>
      </c>
    </row>
    <row r="6726" spans="1:24">
      <c r="A6726" t="s">
        <v>84</v>
      </c>
      <c r="B6726">
        <v>2006022</v>
      </c>
      <c r="C6726">
        <v>5</v>
      </c>
      <c r="D6726">
        <v>3</v>
      </c>
      <c r="E6726" s="28" t="s">
        <v>519</v>
      </c>
      <c r="F6726" s="19">
        <v>18.237200000000005</v>
      </c>
      <c r="G6726" s="5">
        <v>22.956841138659321</v>
      </c>
      <c r="H6726">
        <v>7</v>
      </c>
      <c r="I6726" s="3">
        <v>0.36571428571428571</v>
      </c>
      <c r="J6726">
        <v>16.384</v>
      </c>
      <c r="K6726">
        <f t="shared" si="766"/>
        <v>6.4</v>
      </c>
      <c r="L6726">
        <v>-5.4900000000000001E-4</v>
      </c>
      <c r="M6726">
        <f t="shared" si="767"/>
        <v>0.36501156571428572</v>
      </c>
      <c r="N6726" s="5">
        <v>210.82871053680643</v>
      </c>
      <c r="O6726" s="3">
        <v>18.403813911990834</v>
      </c>
      <c r="P6726" s="7">
        <v>8.7292730981143582E-2</v>
      </c>
      <c r="Q6726" s="9">
        <f t="shared" si="768"/>
        <v>18.369256512631587</v>
      </c>
      <c r="R6726" s="7">
        <f t="shared" si="769"/>
        <v>8.7128818773592451E-2</v>
      </c>
      <c r="S6726" t="s">
        <v>483</v>
      </c>
      <c r="T6726" t="s">
        <v>581</v>
      </c>
      <c r="U6726">
        <v>65</v>
      </c>
      <c r="V6726">
        <f t="shared" si="763"/>
        <v>19.812000000000001</v>
      </c>
      <c r="W6726">
        <f t="shared" si="764"/>
        <v>223.9797144228294</v>
      </c>
      <c r="X6726">
        <f t="shared" si="765"/>
        <v>107.33959038056791</v>
      </c>
    </row>
    <row r="6727" spans="1:24">
      <c r="A6727" t="s">
        <v>84</v>
      </c>
      <c r="B6727">
        <v>2006022</v>
      </c>
      <c r="C6727">
        <v>5</v>
      </c>
      <c r="D6727">
        <v>1</v>
      </c>
      <c r="E6727" s="28" t="s">
        <v>519</v>
      </c>
      <c r="F6727" s="19">
        <v>18.237200000000005</v>
      </c>
      <c r="G6727" s="5">
        <v>22.956841138659321</v>
      </c>
      <c r="H6727">
        <v>6</v>
      </c>
      <c r="I6727" s="3">
        <v>0.42666666666666669</v>
      </c>
      <c r="J6727">
        <v>17.664000000000001</v>
      </c>
      <c r="K6727">
        <f t="shared" si="766"/>
        <v>6.9</v>
      </c>
      <c r="L6727">
        <v>-5.4900000000000001E-4</v>
      </c>
      <c r="M6727">
        <f t="shared" si="767"/>
        <v>0.4259639466666667</v>
      </c>
      <c r="N6727" s="5">
        <v>245.05749288714244</v>
      </c>
      <c r="O6727" s="3">
        <v>23.105143341055932</v>
      </c>
      <c r="P6727" s="7">
        <v>9.4284582237592132E-2</v>
      </c>
      <c r="Q6727" s="9">
        <f t="shared" si="768"/>
        <v>23.06802918639513</v>
      </c>
      <c r="R6727" s="7">
        <f t="shared" si="769"/>
        <v>9.4133131432217687E-2</v>
      </c>
      <c r="S6727" t="s">
        <v>483</v>
      </c>
      <c r="T6727" t="s">
        <v>581</v>
      </c>
      <c r="U6727">
        <v>60</v>
      </c>
      <c r="V6727">
        <f t="shared" si="763"/>
        <v>18.288</v>
      </c>
      <c r="W6727">
        <f t="shared" si="764"/>
        <v>248.94186112730696</v>
      </c>
      <c r="X6727">
        <f t="shared" si="765"/>
        <v>119.30239964292834</v>
      </c>
    </row>
    <row r="6728" spans="1:24">
      <c r="A6728" t="s">
        <v>84</v>
      </c>
      <c r="B6728">
        <v>2006022</v>
      </c>
      <c r="C6728">
        <v>6</v>
      </c>
      <c r="D6728">
        <v>1</v>
      </c>
      <c r="E6728" s="28" t="s">
        <v>519</v>
      </c>
      <c r="F6728" s="19">
        <v>17.925142857142855</v>
      </c>
      <c r="G6728" s="5">
        <v>32.139577594123047</v>
      </c>
      <c r="H6728">
        <v>15</v>
      </c>
      <c r="I6728" s="3">
        <v>0.17066666666666666</v>
      </c>
      <c r="J6728">
        <v>12.8</v>
      </c>
      <c r="K6728">
        <f t="shared" si="766"/>
        <v>5</v>
      </c>
      <c r="L6728">
        <v>-5.4900000000000001E-4</v>
      </c>
      <c r="M6728">
        <f t="shared" si="767"/>
        <v>0.16996394666666667</v>
      </c>
      <c r="N6728" s="5">
        <v>128.67963289600002</v>
      </c>
      <c r="O6728" s="3">
        <v>6.7714083454976111</v>
      </c>
      <c r="P6728" s="7">
        <v>5.2622223059730994E-2</v>
      </c>
      <c r="Q6728" s="9">
        <f t="shared" si="768"/>
        <v>6.7439021869067828</v>
      </c>
      <c r="R6728" s="7">
        <f t="shared" si="769"/>
        <v>5.2408466166182353E-2</v>
      </c>
      <c r="S6728" t="s">
        <v>483</v>
      </c>
      <c r="T6728" t="s">
        <v>483</v>
      </c>
      <c r="U6728">
        <v>37</v>
      </c>
      <c r="V6728">
        <f t="shared" si="763"/>
        <v>11.277600000000001</v>
      </c>
      <c r="W6728">
        <f t="shared" si="764"/>
        <v>88.626684306549976</v>
      </c>
      <c r="X6728">
        <f t="shared" si="765"/>
        <v>42.473274933702399</v>
      </c>
    </row>
    <row r="6729" spans="1:24">
      <c r="A6729" t="s">
        <v>84</v>
      </c>
      <c r="B6729">
        <v>2006022</v>
      </c>
      <c r="C6729">
        <v>6</v>
      </c>
      <c r="D6729">
        <v>3</v>
      </c>
      <c r="E6729" s="28" t="s">
        <v>519</v>
      </c>
      <c r="F6729" s="19">
        <v>17.925142857142855</v>
      </c>
      <c r="G6729" s="5">
        <v>32.139577594123047</v>
      </c>
      <c r="H6729">
        <v>9</v>
      </c>
      <c r="I6729" s="3">
        <v>0.28444444444444444</v>
      </c>
      <c r="J6729">
        <v>15.616</v>
      </c>
      <c r="K6729">
        <f t="shared" si="766"/>
        <v>6.1</v>
      </c>
      <c r="L6729">
        <v>-5.4900000000000001E-4</v>
      </c>
      <c r="M6729">
        <f t="shared" si="767"/>
        <v>0.28374172444444445</v>
      </c>
      <c r="N6729" s="5">
        <v>191.52676560240639</v>
      </c>
      <c r="O6729" s="3">
        <v>13.700409527864887</v>
      </c>
      <c r="P6729" s="7">
        <v>7.1532610519334905E-2</v>
      </c>
      <c r="Q6729" s="9">
        <f t="shared" si="768"/>
        <v>13.667188853857953</v>
      </c>
      <c r="R6729" s="7">
        <f t="shared" si="769"/>
        <v>7.1359158657907373E-2</v>
      </c>
      <c r="S6729" t="s">
        <v>484</v>
      </c>
      <c r="T6729" t="s">
        <v>484</v>
      </c>
      <c r="U6729">
        <v>29</v>
      </c>
      <c r="V6729">
        <f t="shared" si="763"/>
        <v>8.8391999999999999</v>
      </c>
      <c r="W6729">
        <f t="shared" si="764"/>
        <v>114.57735173188968</v>
      </c>
      <c r="X6729">
        <f t="shared" si="765"/>
        <v>54.909820889287346</v>
      </c>
    </row>
    <row r="6730" spans="1:24">
      <c r="A6730" t="s">
        <v>84</v>
      </c>
      <c r="B6730">
        <v>2006022</v>
      </c>
      <c r="C6730">
        <v>7</v>
      </c>
      <c r="D6730">
        <v>4</v>
      </c>
      <c r="E6730" s="28" t="s">
        <v>519</v>
      </c>
      <c r="F6730" s="19">
        <v>15.070666666666668</v>
      </c>
      <c r="G6730" s="5">
        <v>13.774104683195592</v>
      </c>
      <c r="H6730">
        <v>8</v>
      </c>
      <c r="I6730" s="3">
        <v>0.32</v>
      </c>
      <c r="J6730">
        <v>15.104000000000001</v>
      </c>
      <c r="K6730">
        <f t="shared" si="766"/>
        <v>5.9</v>
      </c>
      <c r="L6730">
        <v>-5.4900000000000001E-4</v>
      </c>
      <c r="M6730">
        <f t="shared" si="767"/>
        <v>0.31929728000000002</v>
      </c>
      <c r="N6730" s="5">
        <v>179.17352084439042</v>
      </c>
      <c r="O6730" s="3">
        <v>14.86249783603202</v>
      </c>
      <c r="P6730" s="7">
        <v>8.2950302957655681E-2</v>
      </c>
      <c r="Q6730" s="9">
        <f t="shared" si="768"/>
        <v>14.830564454577315</v>
      </c>
      <c r="R6730" s="7">
        <f t="shared" si="769"/>
        <v>8.2772076949123766E-2</v>
      </c>
      <c r="S6730" t="s">
        <v>483</v>
      </c>
      <c r="T6730" t="s">
        <v>581</v>
      </c>
      <c r="U6730">
        <v>43</v>
      </c>
      <c r="V6730">
        <f t="shared" si="763"/>
        <v>13.106400000000001</v>
      </c>
      <c r="W6730">
        <f t="shared" si="764"/>
        <v>140.64259529672898</v>
      </c>
      <c r="X6730">
        <f t="shared" si="765"/>
        <v>67.401276084813802</v>
      </c>
    </row>
    <row r="6731" spans="1:24">
      <c r="A6731" t="s">
        <v>84</v>
      </c>
      <c r="B6731">
        <v>2006022</v>
      </c>
      <c r="C6731">
        <v>7</v>
      </c>
      <c r="D6731">
        <v>2</v>
      </c>
      <c r="E6731" s="28" t="s">
        <v>519</v>
      </c>
      <c r="F6731" s="19">
        <v>15.070666666666668</v>
      </c>
      <c r="G6731" s="5">
        <v>13.774104683195592</v>
      </c>
      <c r="H6731">
        <v>8</v>
      </c>
      <c r="I6731" s="3">
        <v>0.32</v>
      </c>
      <c r="J6731">
        <v>16.128</v>
      </c>
      <c r="K6731">
        <f t="shared" si="766"/>
        <v>6.3</v>
      </c>
      <c r="L6731">
        <v>-5.4900000000000001E-4</v>
      </c>
      <c r="M6731">
        <f t="shared" si="767"/>
        <v>0.31929728000000002</v>
      </c>
      <c r="N6731" s="5">
        <v>204.2917851856896</v>
      </c>
      <c r="O6731" s="3">
        <v>15.891934915584024</v>
      </c>
      <c r="P6731" s="7">
        <v>7.7790376647495441E-2</v>
      </c>
      <c r="Q6731" s="9">
        <f t="shared" si="768"/>
        <v>15.857740873954615</v>
      </c>
      <c r="R6731" s="7">
        <f t="shared" si="769"/>
        <v>7.762299820103305E-2</v>
      </c>
      <c r="S6731" t="s">
        <v>483</v>
      </c>
      <c r="T6731" t="s">
        <v>581</v>
      </c>
      <c r="U6731">
        <v>40</v>
      </c>
      <c r="V6731">
        <f t="shared" si="763"/>
        <v>12.192</v>
      </c>
      <c r="W6731">
        <f t="shared" si="764"/>
        <v>153.94469168836889</v>
      </c>
      <c r="X6731">
        <f t="shared" si="765"/>
        <v>73.776146155350531</v>
      </c>
    </row>
    <row r="6732" spans="1:24">
      <c r="A6732" t="s">
        <v>84</v>
      </c>
      <c r="B6732">
        <v>2006022</v>
      </c>
      <c r="C6732">
        <v>8</v>
      </c>
      <c r="D6732">
        <v>3</v>
      </c>
      <c r="E6732" s="28" t="s">
        <v>519</v>
      </c>
      <c r="F6732" s="19">
        <v>28.193999999999999</v>
      </c>
      <c r="G6732" s="5">
        <v>13.774104683195592</v>
      </c>
      <c r="H6732">
        <v>7</v>
      </c>
      <c r="I6732" s="3">
        <v>0.36571428571428571</v>
      </c>
      <c r="J6732">
        <v>23.04</v>
      </c>
      <c r="K6732">
        <f t="shared" si="766"/>
        <v>9</v>
      </c>
      <c r="L6732">
        <v>-5.4900000000000001E-4</v>
      </c>
      <c r="M6732">
        <f t="shared" si="767"/>
        <v>0.36501156571428572</v>
      </c>
      <c r="N6732" s="5">
        <v>416.92201058303999</v>
      </c>
      <c r="O6732" s="3">
        <v>26.051060788662941</v>
      </c>
      <c r="P6732" s="7">
        <v>6.2484253954911431E-2</v>
      </c>
      <c r="Q6732" s="9">
        <f t="shared" si="768"/>
        <v>26.001809082954193</v>
      </c>
      <c r="R6732" s="7">
        <f t="shared" si="769"/>
        <v>6.2366122255316403E-2</v>
      </c>
      <c r="S6732" t="s">
        <v>483</v>
      </c>
      <c r="T6732" t="s">
        <v>581</v>
      </c>
      <c r="U6732">
        <v>57</v>
      </c>
      <c r="V6732">
        <f t="shared" si="763"/>
        <v>17.3736</v>
      </c>
      <c r="W6732">
        <f t="shared" si="764"/>
        <v>425.39797195338537</v>
      </c>
      <c r="X6732">
        <f t="shared" si="765"/>
        <v>203.86687328299649</v>
      </c>
    </row>
    <row r="6733" spans="1:24">
      <c r="A6733" t="s">
        <v>84</v>
      </c>
      <c r="B6733">
        <v>2006022</v>
      </c>
      <c r="C6733">
        <v>9</v>
      </c>
      <c r="D6733">
        <v>3</v>
      </c>
      <c r="E6733" s="28" t="s">
        <v>519</v>
      </c>
      <c r="F6733" s="19">
        <v>26.873200000000001</v>
      </c>
      <c r="G6733" s="5">
        <v>22.956841138659321</v>
      </c>
      <c r="H6733">
        <v>8</v>
      </c>
      <c r="I6733" s="3">
        <v>0.32</v>
      </c>
      <c r="J6733">
        <v>30.72</v>
      </c>
      <c r="K6733">
        <f t="shared" si="766"/>
        <v>12</v>
      </c>
      <c r="L6733">
        <v>-5.4900000000000001E-4</v>
      </c>
      <c r="M6733">
        <f t="shared" si="767"/>
        <v>0.31929728000000002</v>
      </c>
      <c r="N6733" s="5">
        <v>741.19468548096006</v>
      </c>
      <c r="O6733" s="3">
        <v>30.56141329920003</v>
      </c>
      <c r="P6733" s="7">
        <v>4.1232639545126765E-2</v>
      </c>
      <c r="Q6733" s="9">
        <f t="shared" si="768"/>
        <v>30.495004850081003</v>
      </c>
      <c r="R6733" s="7">
        <f t="shared" si="769"/>
        <v>4.1143043045826541E-2</v>
      </c>
      <c r="S6733" t="s">
        <v>483</v>
      </c>
      <c r="T6733" t="s">
        <v>484</v>
      </c>
      <c r="U6733">
        <v>67</v>
      </c>
      <c r="V6733">
        <f t="shared" si="763"/>
        <v>20.421600000000002</v>
      </c>
      <c r="W6733">
        <f t="shared" si="764"/>
        <v>885.11691790230395</v>
      </c>
      <c r="X6733">
        <f t="shared" si="765"/>
        <v>424.18166150166434</v>
      </c>
    </row>
    <row r="6734" spans="1:24">
      <c r="A6734" t="s">
        <v>84</v>
      </c>
      <c r="B6734">
        <v>2006022</v>
      </c>
      <c r="C6734">
        <v>10</v>
      </c>
      <c r="D6734">
        <v>1</v>
      </c>
      <c r="E6734" s="28" t="s">
        <v>519</v>
      </c>
      <c r="F6734" s="19">
        <v>34.326285714285717</v>
      </c>
      <c r="G6734" s="5">
        <v>32.139577594123047</v>
      </c>
      <c r="H6734">
        <v>10</v>
      </c>
      <c r="I6734" s="3">
        <v>0.25600000000000001</v>
      </c>
      <c r="J6734">
        <v>33.024000000000001</v>
      </c>
      <c r="K6734">
        <f t="shared" si="766"/>
        <v>12.9</v>
      </c>
      <c r="L6734">
        <v>-5.4900000000000001E-4</v>
      </c>
      <c r="M6734">
        <f t="shared" si="767"/>
        <v>0.25529728000000002</v>
      </c>
      <c r="N6734" s="5">
        <v>856.54310840893447</v>
      </c>
      <c r="O6734" s="3">
        <v>26.353589236531128</v>
      </c>
      <c r="P6734" s="7">
        <v>3.0767382257600614E-2</v>
      </c>
      <c r="Q6734" s="9">
        <f t="shared" si="768"/>
        <v>26.281811825378821</v>
      </c>
      <c r="R6734" s="7">
        <f t="shared" si="769"/>
        <v>3.0683583309891328E-2</v>
      </c>
      <c r="S6734" t="s">
        <v>483</v>
      </c>
      <c r="T6734" t="s">
        <v>581</v>
      </c>
      <c r="U6734">
        <v>91</v>
      </c>
      <c r="V6734">
        <f t="shared" si="763"/>
        <v>27.736800000000002</v>
      </c>
      <c r="W6734">
        <f t="shared" si="764"/>
        <v>1282.3484054563819</v>
      </c>
      <c r="X6734">
        <f t="shared" si="765"/>
        <v>614.55008513410553</v>
      </c>
    </row>
    <row r="6735" spans="1:24">
      <c r="A6735" t="s">
        <v>84</v>
      </c>
      <c r="B6735">
        <v>2006022</v>
      </c>
      <c r="C6735">
        <v>10</v>
      </c>
      <c r="D6735">
        <v>3</v>
      </c>
      <c r="E6735" s="28" t="s">
        <v>519</v>
      </c>
      <c r="F6735" s="19">
        <v>34.326285714285717</v>
      </c>
      <c r="G6735" s="5">
        <v>32.139577594123047</v>
      </c>
      <c r="H6735">
        <v>8</v>
      </c>
      <c r="I6735" s="3">
        <v>0.32</v>
      </c>
      <c r="J6735">
        <v>33.792000000000002</v>
      </c>
      <c r="K6735">
        <f t="shared" si="766"/>
        <v>13.200000000000001</v>
      </c>
      <c r="L6735">
        <v>-5.4900000000000001E-4</v>
      </c>
      <c r="M6735">
        <f t="shared" si="767"/>
        <v>0.31929728000000002</v>
      </c>
      <c r="N6735" s="5">
        <v>896.84556943196174</v>
      </c>
      <c r="O6735" s="3">
        <v>33.649724537856081</v>
      </c>
      <c r="P6735" s="7">
        <v>3.7520087833147156E-2</v>
      </c>
      <c r="Q6735" s="9">
        <f t="shared" si="768"/>
        <v>33.576534108212861</v>
      </c>
      <c r="R6735" s="7">
        <f t="shared" si="769"/>
        <v>3.743847910123406E-2</v>
      </c>
      <c r="S6735" t="s">
        <v>483</v>
      </c>
      <c r="T6735" t="s">
        <v>581</v>
      </c>
      <c r="U6735">
        <v>89</v>
      </c>
      <c r="V6735">
        <f t="shared" si="763"/>
        <v>27.127200000000002</v>
      </c>
      <c r="W6735">
        <f t="shared" si="764"/>
        <v>1326.5197429445</v>
      </c>
      <c r="X6735">
        <f t="shared" si="765"/>
        <v>635.71866856923623</v>
      </c>
    </row>
    <row r="6736" spans="1:24">
      <c r="A6736" t="s">
        <v>84</v>
      </c>
      <c r="B6736">
        <v>2006022</v>
      </c>
      <c r="C6736">
        <v>11</v>
      </c>
      <c r="D6736">
        <v>1</v>
      </c>
      <c r="E6736" s="28" t="s">
        <v>519</v>
      </c>
      <c r="F6736" s="19">
        <v>27.177999999999997</v>
      </c>
      <c r="G6736" s="5">
        <v>9.1827364554637292</v>
      </c>
      <c r="H6736">
        <v>7</v>
      </c>
      <c r="I6736" s="3">
        <v>0.36571428571428571</v>
      </c>
      <c r="J6736">
        <v>26.111999999999998</v>
      </c>
      <c r="K6736">
        <f t="shared" si="766"/>
        <v>10.199999999999999</v>
      </c>
      <c r="L6736">
        <v>-5.4900000000000001E-4</v>
      </c>
      <c r="M6736">
        <f t="shared" si="767"/>
        <v>0.36501156571428572</v>
      </c>
      <c r="N6736" s="5">
        <v>535.51316025999358</v>
      </c>
      <c r="O6736" s="3">
        <v>29.580559347126879</v>
      </c>
      <c r="P6736" s="7">
        <v>5.5237782266201282E-2</v>
      </c>
      <c r="Q6736" s="9">
        <f t="shared" si="768"/>
        <v>29.52452565387231</v>
      </c>
      <c r="R6736" s="7">
        <f t="shared" si="769"/>
        <v>5.5133146755045284E-2</v>
      </c>
      <c r="S6736" t="s">
        <v>483</v>
      </c>
      <c r="T6736" t="s">
        <v>581</v>
      </c>
      <c r="U6736">
        <v>65</v>
      </c>
      <c r="V6736">
        <f t="shared" si="763"/>
        <v>19.812000000000001</v>
      </c>
      <c r="W6736">
        <f t="shared" si="764"/>
        <v>610.73390643156017</v>
      </c>
      <c r="X6736">
        <f t="shared" si="765"/>
        <v>292.68689585044802</v>
      </c>
    </row>
    <row r="6737" spans="1:24">
      <c r="A6737" t="s">
        <v>84</v>
      </c>
      <c r="B6737">
        <v>2006022</v>
      </c>
      <c r="C6737">
        <v>11</v>
      </c>
      <c r="D6737">
        <v>2</v>
      </c>
      <c r="E6737" s="28" t="s">
        <v>519</v>
      </c>
      <c r="F6737" s="19">
        <v>27.177999999999997</v>
      </c>
      <c r="G6737" s="5">
        <v>9.1827364554637292</v>
      </c>
      <c r="H6737">
        <v>8</v>
      </c>
      <c r="I6737" s="3">
        <v>0.32</v>
      </c>
      <c r="J6737">
        <v>28.671999999999997</v>
      </c>
      <c r="K6737">
        <f t="shared" si="766"/>
        <v>11.2</v>
      </c>
      <c r="L6737">
        <v>-5.4900000000000001E-4</v>
      </c>
      <c r="M6737">
        <f t="shared" si="767"/>
        <v>0.31929728000000002</v>
      </c>
      <c r="N6737" s="5">
        <v>645.66292601896942</v>
      </c>
      <c r="O6737" s="3">
        <v>28.502539140096022</v>
      </c>
      <c r="P6737" s="7">
        <v>4.4144611671971118E-2</v>
      </c>
      <c r="Q6737" s="9">
        <f t="shared" si="768"/>
        <v>28.440652011326403</v>
      </c>
      <c r="R6737" s="7">
        <f t="shared" si="769"/>
        <v>4.4048761149545736E-2</v>
      </c>
      <c r="S6737" t="s">
        <v>481</v>
      </c>
      <c r="T6737" t="s">
        <v>581</v>
      </c>
      <c r="U6737">
        <v>66</v>
      </c>
      <c r="V6737">
        <f t="shared" si="763"/>
        <v>20.116800000000001</v>
      </c>
      <c r="W6737">
        <f t="shared" si="764"/>
        <v>754.96472981389491</v>
      </c>
      <c r="X6737">
        <f t="shared" si="765"/>
        <v>361.80778718655137</v>
      </c>
    </row>
    <row r="6738" spans="1:24">
      <c r="A6738" t="s">
        <v>84</v>
      </c>
      <c r="B6738">
        <v>2006022</v>
      </c>
      <c r="C6738">
        <v>13</v>
      </c>
      <c r="D6738">
        <v>3</v>
      </c>
      <c r="E6738" s="28" t="s">
        <v>519</v>
      </c>
      <c r="F6738" s="19">
        <v>22.148799999999998</v>
      </c>
      <c r="G6738" s="5">
        <v>22.956841138659321</v>
      </c>
      <c r="H6738">
        <v>9</v>
      </c>
      <c r="I6738" s="3">
        <v>0.28444444444444444</v>
      </c>
      <c r="J6738">
        <v>22.015999999999998</v>
      </c>
      <c r="K6738">
        <f t="shared" si="766"/>
        <v>8.6</v>
      </c>
      <c r="L6738">
        <v>-5.4900000000000001E-4</v>
      </c>
      <c r="M6738">
        <f t="shared" si="767"/>
        <v>0.28374172444444445</v>
      </c>
      <c r="N6738" s="5">
        <v>380.68582595952637</v>
      </c>
      <c r="O6738" s="3">
        <v>19.419504414264917</v>
      </c>
      <c r="P6738" s="7">
        <v>5.101189245834846E-2</v>
      </c>
      <c r="Q6738" s="9">
        <f t="shared" si="768"/>
        <v>19.372154625543764</v>
      </c>
      <c r="R6738" s="7">
        <f t="shared" si="769"/>
        <v>5.0887512233259158E-2</v>
      </c>
      <c r="S6738" t="s">
        <v>483</v>
      </c>
      <c r="T6738" t="s">
        <v>581</v>
      </c>
      <c r="U6738">
        <v>30</v>
      </c>
      <c r="V6738">
        <f t="shared" si="763"/>
        <v>9.1440000000000001</v>
      </c>
      <c r="W6738">
        <f t="shared" si="764"/>
        <v>245.74153724290736</v>
      </c>
      <c r="X6738">
        <f t="shared" si="765"/>
        <v>117.76868282521643</v>
      </c>
    </row>
    <row r="6739" spans="1:24">
      <c r="A6739" t="s">
        <v>84</v>
      </c>
      <c r="B6739">
        <v>2006022</v>
      </c>
      <c r="C6739">
        <v>13</v>
      </c>
      <c r="D6739">
        <v>1</v>
      </c>
      <c r="E6739" s="28" t="s">
        <v>519</v>
      </c>
      <c r="F6739" s="19">
        <v>22.148799999999998</v>
      </c>
      <c r="G6739" s="5">
        <v>22.956841138659321</v>
      </c>
      <c r="H6739">
        <v>11</v>
      </c>
      <c r="I6739" s="3">
        <v>0.23272727272727273</v>
      </c>
      <c r="J6739">
        <v>30.208000000000002</v>
      </c>
      <c r="K6739">
        <f t="shared" si="766"/>
        <v>11.8</v>
      </c>
      <c r="L6739">
        <v>-5.4900000000000001E-4</v>
      </c>
      <c r="M6739">
        <f t="shared" si="767"/>
        <v>0.23202455272727274</v>
      </c>
      <c r="N6739" s="5">
        <v>716.6940833775617</v>
      </c>
      <c r="O6739" s="3">
        <v>21.91594972666077</v>
      </c>
      <c r="P6739" s="7">
        <v>3.0579225132398961E-2</v>
      </c>
      <c r="Q6739" s="9">
        <f t="shared" si="768"/>
        <v>21.850286400024082</v>
      </c>
      <c r="R6739" s="7">
        <f t="shared" si="769"/>
        <v>3.0487605390922601E-2</v>
      </c>
      <c r="S6739" t="s">
        <v>483</v>
      </c>
      <c r="T6739" t="s">
        <v>487</v>
      </c>
      <c r="U6739">
        <v>40</v>
      </c>
      <c r="V6739">
        <f t="shared" si="763"/>
        <v>12.192</v>
      </c>
      <c r="W6739">
        <f t="shared" si="764"/>
        <v>594.18429255990827</v>
      </c>
      <c r="X6739">
        <f t="shared" si="765"/>
        <v>284.75569199782529</v>
      </c>
    </row>
    <row r="6740" spans="1:24">
      <c r="A6740" t="s">
        <v>117</v>
      </c>
      <c r="B6740">
        <v>2006022</v>
      </c>
      <c r="C6740">
        <v>21</v>
      </c>
      <c r="D6740">
        <v>9</v>
      </c>
      <c r="E6740" s="28" t="s">
        <v>519</v>
      </c>
      <c r="F6740" s="19">
        <v>25.738666666666671</v>
      </c>
      <c r="G6740" s="5">
        <v>6.887052341597796</v>
      </c>
      <c r="H6740">
        <v>21</v>
      </c>
      <c r="I6740" s="3">
        <v>0.1219047619047619</v>
      </c>
      <c r="J6740">
        <v>27.135999999999999</v>
      </c>
      <c r="K6740">
        <f t="shared" si="766"/>
        <v>10.6</v>
      </c>
      <c r="L6740">
        <v>-5.4900000000000001E-4</v>
      </c>
      <c r="M6740">
        <f t="shared" si="767"/>
        <v>0.1212020419047619</v>
      </c>
      <c r="N6740" s="5">
        <v>578.33774208778243</v>
      </c>
      <c r="O6740" s="3">
        <v>10.345725933275489</v>
      </c>
      <c r="P6740" s="7">
        <v>1.7888726915742555E-2</v>
      </c>
      <c r="Q6740" s="9">
        <f t="shared" si="768"/>
        <v>10.286355405318968</v>
      </c>
      <c r="R6740" s="7">
        <f t="shared" si="769"/>
        <v>1.778606972490767E-2</v>
      </c>
      <c r="S6740" t="s">
        <v>483</v>
      </c>
      <c r="T6740" t="s">
        <v>581</v>
      </c>
      <c r="U6740">
        <v>50</v>
      </c>
      <c r="V6740">
        <f t="shared" si="763"/>
        <v>15.24</v>
      </c>
      <c r="W6740">
        <f t="shared" si="764"/>
        <v>551.77301097486657</v>
      </c>
      <c r="X6740">
        <f t="shared" si="765"/>
        <v>264.43059423357312</v>
      </c>
    </row>
    <row r="6741" spans="1:24">
      <c r="A6741" t="s">
        <v>96</v>
      </c>
      <c r="B6741">
        <v>2006022</v>
      </c>
      <c r="C6741">
        <v>1</v>
      </c>
      <c r="D6741">
        <v>4</v>
      </c>
      <c r="E6741" s="28" t="s">
        <v>519</v>
      </c>
      <c r="F6741" s="19">
        <v>38.544499999999999</v>
      </c>
      <c r="G6741" s="5">
        <v>18.365472910927458</v>
      </c>
      <c r="H6741">
        <v>11</v>
      </c>
      <c r="I6741" s="3">
        <v>0.23272727272727273</v>
      </c>
      <c r="J6741">
        <v>29.695999999999998</v>
      </c>
      <c r="K6741">
        <f t="shared" si="766"/>
        <v>11.6</v>
      </c>
      <c r="L6741">
        <v>-5.4900000000000001E-4</v>
      </c>
      <c r="M6741">
        <f t="shared" si="767"/>
        <v>0.23202455272727274</v>
      </c>
      <c r="N6741" s="5">
        <v>692.60525609943033</v>
      </c>
      <c r="O6741" s="3">
        <v>21.541608970459954</v>
      </c>
      <c r="P6741" s="7">
        <v>3.110228919107054E-2</v>
      </c>
      <c r="Q6741" s="9">
        <f t="shared" si="768"/>
        <v>21.477075971676481</v>
      </c>
      <c r="R6741" s="7">
        <f t="shared" si="769"/>
        <v>3.1009114907140169E-2</v>
      </c>
      <c r="S6741" t="s">
        <v>483</v>
      </c>
      <c r="T6741" t="s">
        <v>581</v>
      </c>
      <c r="U6741">
        <v>74</v>
      </c>
      <c r="V6741">
        <f t="shared" si="763"/>
        <v>22.555200000000003</v>
      </c>
      <c r="W6741">
        <f t="shared" si="764"/>
        <v>882.33060895270887</v>
      </c>
      <c r="X6741">
        <f t="shared" si="765"/>
        <v>422.8463563732783</v>
      </c>
    </row>
    <row r="6742" spans="1:24">
      <c r="A6742" t="s">
        <v>96</v>
      </c>
      <c r="B6742">
        <v>2006022</v>
      </c>
      <c r="C6742">
        <v>65</v>
      </c>
      <c r="D6742">
        <v>3</v>
      </c>
      <c r="E6742" s="28" t="s">
        <v>519</v>
      </c>
      <c r="F6742" t="s">
        <v>581</v>
      </c>
      <c r="G6742" t="s">
        <v>581</v>
      </c>
      <c r="H6742">
        <v>8</v>
      </c>
      <c r="I6742" s="3">
        <v>0.32</v>
      </c>
      <c r="J6742">
        <v>18.687999999999999</v>
      </c>
      <c r="K6742">
        <f t="shared" si="766"/>
        <v>7.3</v>
      </c>
      <c r="L6742">
        <v>-5.4900000000000001E-4</v>
      </c>
      <c r="M6742">
        <f t="shared" si="767"/>
        <v>0.31929728000000002</v>
      </c>
      <c r="N6742" s="5">
        <v>274.29350548111358</v>
      </c>
      <c r="O6742" s="3">
        <v>18.46552761446403</v>
      </c>
      <c r="P6742" s="7">
        <v>6.7320323833680668E-2</v>
      </c>
      <c r="Q6742" s="9">
        <f t="shared" si="768"/>
        <v>18.425681922397867</v>
      </c>
      <c r="R6742" s="7">
        <f t="shared" si="769"/>
        <v>6.7175057207712718E-2</v>
      </c>
      <c r="S6742" t="s">
        <v>482</v>
      </c>
      <c r="T6742" t="s">
        <v>581</v>
      </c>
      <c r="U6742">
        <v>61</v>
      </c>
      <c r="V6742">
        <f t="shared" si="763"/>
        <v>18.5928</v>
      </c>
      <c r="W6742">
        <f t="shared" si="764"/>
        <v>284.32344706512782</v>
      </c>
      <c r="X6742">
        <f t="shared" si="765"/>
        <v>136.25860012459773</v>
      </c>
    </row>
    <row r="6743" spans="1:24">
      <c r="A6743" t="s">
        <v>96</v>
      </c>
      <c r="B6743">
        <v>2006022</v>
      </c>
      <c r="C6743">
        <v>89</v>
      </c>
      <c r="D6743">
        <v>6</v>
      </c>
      <c r="E6743" s="28" t="s">
        <v>519</v>
      </c>
      <c r="F6743" t="s">
        <v>581</v>
      </c>
      <c r="G6743" t="s">
        <v>581</v>
      </c>
      <c r="H6743">
        <v>16</v>
      </c>
      <c r="I6743" s="3">
        <v>0.16</v>
      </c>
      <c r="J6743">
        <v>25.6</v>
      </c>
      <c r="K6743">
        <f t="shared" si="766"/>
        <v>10</v>
      </c>
      <c r="L6743">
        <v>-5.4900000000000001E-4</v>
      </c>
      <c r="M6743">
        <f t="shared" si="767"/>
        <v>0.15929728000000001</v>
      </c>
      <c r="N6743" s="5">
        <v>514.71853158400006</v>
      </c>
      <c r="O6743" s="3">
        <v>12.78753872256002</v>
      </c>
      <c r="P6743" s="7">
        <v>2.4843750395400606E-2</v>
      </c>
      <c r="Q6743" s="9">
        <f t="shared" si="768"/>
        <v>12.731727324089942</v>
      </c>
      <c r="R6743" s="7">
        <f t="shared" si="769"/>
        <v>2.4735319485990129E-2</v>
      </c>
      <c r="S6743" t="s">
        <v>483</v>
      </c>
      <c r="T6743" t="s">
        <v>581</v>
      </c>
      <c r="U6743">
        <v>65</v>
      </c>
      <c r="V6743">
        <f t="shared" si="763"/>
        <v>19.812000000000001</v>
      </c>
      <c r="W6743">
        <f t="shared" si="764"/>
        <v>585.25208769700998</v>
      </c>
      <c r="X6743">
        <f t="shared" si="765"/>
        <v>280.47504000373965</v>
      </c>
    </row>
    <row r="6744" spans="1:24">
      <c r="A6744" t="s">
        <v>157</v>
      </c>
      <c r="B6744">
        <v>2006022</v>
      </c>
      <c r="C6744">
        <v>3</v>
      </c>
      <c r="D6744">
        <v>4</v>
      </c>
      <c r="E6744" s="28" t="s">
        <v>519</v>
      </c>
      <c r="F6744" t="s">
        <v>581</v>
      </c>
      <c r="G6744" t="s">
        <v>581</v>
      </c>
      <c r="H6744">
        <v>7</v>
      </c>
      <c r="I6744" s="3">
        <v>0.36571428571428571</v>
      </c>
      <c r="J6744">
        <v>13.568</v>
      </c>
      <c r="K6744">
        <f t="shared" si="766"/>
        <v>5.3</v>
      </c>
      <c r="L6744">
        <v>-5.4900000000000001E-4</v>
      </c>
      <c r="M6744">
        <f t="shared" si="767"/>
        <v>0.36501156571428572</v>
      </c>
      <c r="N6744" s="5">
        <v>144.58443552194561</v>
      </c>
      <c r="O6744" s="3">
        <v>15.168440233398863</v>
      </c>
      <c r="P6744" s="7">
        <v>0.10491060243546434</v>
      </c>
      <c r="Q6744" s="9">
        <f t="shared" si="768"/>
        <v>15.140099655956641</v>
      </c>
      <c r="R6744" s="7">
        <f t="shared" si="769"/>
        <v>0.10471458840850553</v>
      </c>
      <c r="S6744" t="s">
        <v>483</v>
      </c>
      <c r="T6744" t="s">
        <v>581</v>
      </c>
      <c r="U6744">
        <v>41</v>
      </c>
      <c r="V6744">
        <f t="shared" ref="V6744:V6807" si="770">U6744*0.3048</f>
        <v>12.4968</v>
      </c>
      <c r="W6744">
        <f t="shared" si="764"/>
        <v>107.9806721133251</v>
      </c>
      <c r="X6744">
        <f t="shared" si="765"/>
        <v>51.748441342245691</v>
      </c>
    </row>
    <row r="6745" spans="1:24">
      <c r="A6745" t="s">
        <v>157</v>
      </c>
      <c r="B6745">
        <v>2006022</v>
      </c>
      <c r="C6745">
        <v>3</v>
      </c>
      <c r="D6745">
        <v>1</v>
      </c>
      <c r="E6745" s="28" t="s">
        <v>519</v>
      </c>
      <c r="F6745" t="s">
        <v>581</v>
      </c>
      <c r="G6745" t="s">
        <v>581</v>
      </c>
      <c r="H6745">
        <v>10</v>
      </c>
      <c r="I6745" s="3">
        <v>0.25600000000000001</v>
      </c>
      <c r="J6745">
        <v>14.335999999999999</v>
      </c>
      <c r="K6745">
        <f t="shared" si="766"/>
        <v>5.6</v>
      </c>
      <c r="L6745">
        <v>-5.4900000000000001E-4</v>
      </c>
      <c r="M6745">
        <f t="shared" si="767"/>
        <v>0.25529728000000002</v>
      </c>
      <c r="N6745" s="5">
        <v>161.41573150474235</v>
      </c>
      <c r="O6745" s="3">
        <v>11.323807875072008</v>
      </c>
      <c r="P6745" s="7">
        <v>7.0153062341010528E-2</v>
      </c>
      <c r="Q6745" s="9">
        <f t="shared" si="768"/>
        <v>11.293287452306503</v>
      </c>
      <c r="R6745" s="7">
        <f t="shared" si="769"/>
        <v>6.9963982735937416E-2</v>
      </c>
      <c r="S6745" t="s">
        <v>483</v>
      </c>
      <c r="T6745" t="s">
        <v>581</v>
      </c>
      <c r="U6745">
        <v>40</v>
      </c>
      <c r="V6745">
        <f t="shared" si="770"/>
        <v>12.192</v>
      </c>
      <c r="W6745">
        <f t="shared" si="764"/>
        <v>119.4746109933907</v>
      </c>
      <c r="X6745">
        <f t="shared" si="765"/>
        <v>57.256773623250574</v>
      </c>
    </row>
    <row r="6746" spans="1:24">
      <c r="A6746" t="s">
        <v>157</v>
      </c>
      <c r="B6746">
        <v>2006022</v>
      </c>
      <c r="C6746">
        <v>8</v>
      </c>
      <c r="D6746">
        <v>3</v>
      </c>
      <c r="E6746" s="28" t="s">
        <v>519</v>
      </c>
      <c r="F6746" t="s">
        <v>581</v>
      </c>
      <c r="G6746" t="s">
        <v>581</v>
      </c>
      <c r="H6746">
        <v>12</v>
      </c>
      <c r="I6746" s="3">
        <v>0.21333333333333335</v>
      </c>
      <c r="J6746">
        <v>14.335999999999999</v>
      </c>
      <c r="K6746">
        <f t="shared" si="766"/>
        <v>5.6</v>
      </c>
      <c r="L6746">
        <v>-5.4900000000000001E-4</v>
      </c>
      <c r="M6746">
        <f t="shared" si="767"/>
        <v>0.21263061333333336</v>
      </c>
      <c r="N6746" s="5">
        <v>161.41573150474235</v>
      </c>
      <c r="O6746" s="3">
        <v>9.4651020369919969</v>
      </c>
      <c r="P6746" s="7">
        <v>5.8638039482006216E-2</v>
      </c>
      <c r="Q6746" s="9">
        <f t="shared" si="768"/>
        <v>9.4343932568261923</v>
      </c>
      <c r="R6746" s="7">
        <f t="shared" si="769"/>
        <v>5.8447792968363881E-2</v>
      </c>
      <c r="S6746" t="s">
        <v>484</v>
      </c>
      <c r="T6746" t="s">
        <v>481</v>
      </c>
      <c r="U6746">
        <v>33</v>
      </c>
      <c r="V6746">
        <f t="shared" si="770"/>
        <v>10.058400000000001</v>
      </c>
      <c r="W6746">
        <f t="shared" si="764"/>
        <v>104.37213864001168</v>
      </c>
      <c r="X6746">
        <f t="shared" si="765"/>
        <v>50.01909497756192</v>
      </c>
    </row>
    <row r="6747" spans="1:24">
      <c r="A6747" t="s">
        <v>157</v>
      </c>
      <c r="B6747">
        <v>2006022</v>
      </c>
      <c r="C6747">
        <v>14</v>
      </c>
      <c r="D6747">
        <v>1</v>
      </c>
      <c r="E6747" s="28" t="s">
        <v>519</v>
      </c>
      <c r="F6747" t="s">
        <v>581</v>
      </c>
      <c r="G6747" t="s">
        <v>581</v>
      </c>
      <c r="H6747">
        <v>13</v>
      </c>
      <c r="I6747" s="3">
        <v>0.19692307692307692</v>
      </c>
      <c r="J6747">
        <v>14.847999999999999</v>
      </c>
      <c r="K6747">
        <f t="shared" si="766"/>
        <v>5.8</v>
      </c>
      <c r="L6747">
        <v>-5.4900000000000001E-4</v>
      </c>
      <c r="M6747">
        <f t="shared" si="767"/>
        <v>0.19622035692307693</v>
      </c>
      <c r="N6747" s="5">
        <v>173.15131402485758</v>
      </c>
      <c r="O6747" s="3">
        <v>9.0639193749903839</v>
      </c>
      <c r="P6747" s="7">
        <v>5.2346812532356346E-2</v>
      </c>
      <c r="Q6747" s="9">
        <f t="shared" si="768"/>
        <v>9.0320078227824911</v>
      </c>
      <c r="R6747" s="7">
        <f t="shared" si="769"/>
        <v>5.2162513889359552E-2</v>
      </c>
      <c r="S6747" t="s">
        <v>481</v>
      </c>
      <c r="T6747" t="s">
        <v>581</v>
      </c>
      <c r="U6747">
        <v>59</v>
      </c>
      <c r="V6747">
        <f t="shared" si="770"/>
        <v>17.9832</v>
      </c>
      <c r="W6747">
        <f t="shared" si="764"/>
        <v>169.29765803528258</v>
      </c>
      <c r="X6747">
        <f t="shared" si="765"/>
        <v>81.133871041512748</v>
      </c>
    </row>
    <row r="6748" spans="1:24">
      <c r="A6748" t="s">
        <v>186</v>
      </c>
      <c r="B6748">
        <v>2006022</v>
      </c>
      <c r="C6748">
        <v>7</v>
      </c>
      <c r="D6748">
        <v>3</v>
      </c>
      <c r="E6748" s="28" t="s">
        <v>519</v>
      </c>
      <c r="F6748" t="s">
        <v>581</v>
      </c>
      <c r="G6748" t="s">
        <v>581</v>
      </c>
      <c r="H6748">
        <v>17</v>
      </c>
      <c r="I6748" s="3">
        <v>0.15058823529411766</v>
      </c>
      <c r="J6748">
        <v>17.920000000000002</v>
      </c>
      <c r="K6748">
        <f t="shared" si="766"/>
        <v>7.0000000000000009</v>
      </c>
      <c r="L6748">
        <v>-5.4900000000000001E-4</v>
      </c>
      <c r="M6748">
        <f t="shared" si="767"/>
        <v>0.14988551529411767</v>
      </c>
      <c r="N6748" s="5">
        <v>252.21208047616005</v>
      </c>
      <c r="O6748" s="3">
        <v>8.4064758053381325</v>
      </c>
      <c r="P6748" s="7">
        <v>3.3330979981082788E-2</v>
      </c>
      <c r="Q6748" s="9">
        <f t="shared" si="768"/>
        <v>8.3675777490731402</v>
      </c>
      <c r="R6748" s="7">
        <f t="shared" si="769"/>
        <v>3.3176752411207648E-2</v>
      </c>
      <c r="S6748" t="s">
        <v>483</v>
      </c>
      <c r="T6748" t="s">
        <v>581</v>
      </c>
      <c r="U6748">
        <v>47</v>
      </c>
      <c r="V6748">
        <f t="shared" si="770"/>
        <v>14.325600000000001</v>
      </c>
      <c r="W6748">
        <f t="shared" si="764"/>
        <v>216.29392411829983</v>
      </c>
      <c r="X6748">
        <f t="shared" si="765"/>
        <v>103.65626760660577</v>
      </c>
    </row>
    <row r="6749" spans="1:24">
      <c r="A6749" t="s">
        <v>186</v>
      </c>
      <c r="B6749">
        <v>2006022</v>
      </c>
      <c r="C6749">
        <v>14</v>
      </c>
      <c r="D6749">
        <v>2</v>
      </c>
      <c r="E6749" s="28" t="s">
        <v>519</v>
      </c>
      <c r="F6749" t="s">
        <v>581</v>
      </c>
      <c r="G6749" t="s">
        <v>581</v>
      </c>
      <c r="H6749">
        <v>7</v>
      </c>
      <c r="I6749" s="3">
        <v>0.36571428571428571</v>
      </c>
      <c r="J6749">
        <v>46.848000000000006</v>
      </c>
      <c r="K6749">
        <f t="shared" si="766"/>
        <v>18.3</v>
      </c>
      <c r="L6749">
        <v>-5.4900000000000001E-4</v>
      </c>
      <c r="M6749">
        <f t="shared" si="767"/>
        <v>0.36501156571428572</v>
      </c>
      <c r="N6749" s="5">
        <v>1723.7408904216582</v>
      </c>
      <c r="O6749" s="3">
        <v>53.404674616758996</v>
      </c>
      <c r="P6749" s="7">
        <v>3.0981845887345195E-2</v>
      </c>
      <c r="Q6749" s="9">
        <f t="shared" si="768"/>
        <v>53.302862507570161</v>
      </c>
      <c r="R6749" s="7">
        <f t="shared" si="769"/>
        <v>3.0922781262403838E-2</v>
      </c>
      <c r="S6749" t="s">
        <v>483</v>
      </c>
      <c r="T6749" t="s">
        <v>482</v>
      </c>
      <c r="U6749">
        <v>82</v>
      </c>
      <c r="V6749">
        <f t="shared" si="770"/>
        <v>24.993600000000001</v>
      </c>
      <c r="W6749">
        <f t="shared" si="764"/>
        <v>2529.6808149086355</v>
      </c>
      <c r="X6749">
        <f t="shared" si="765"/>
        <v>1212.3191743751847</v>
      </c>
    </row>
    <row r="6750" spans="1:24">
      <c r="A6750" t="s">
        <v>148</v>
      </c>
      <c r="B6750">
        <v>2006022</v>
      </c>
      <c r="C6750">
        <v>2</v>
      </c>
      <c r="D6750">
        <v>1</v>
      </c>
      <c r="E6750" s="28" t="s">
        <v>519</v>
      </c>
      <c r="F6750" t="s">
        <v>581</v>
      </c>
      <c r="G6750" t="s">
        <v>581</v>
      </c>
      <c r="H6750">
        <v>5</v>
      </c>
      <c r="I6750" s="3">
        <v>0.51200000000000001</v>
      </c>
      <c r="J6750">
        <v>15.616</v>
      </c>
      <c r="K6750">
        <f t="shared" si="766"/>
        <v>6.1</v>
      </c>
      <c r="L6750">
        <v>-5.4900000000000001E-4</v>
      </c>
      <c r="M6750">
        <f t="shared" si="767"/>
        <v>0.51129727999999997</v>
      </c>
      <c r="N6750" s="5">
        <v>191.52676560240639</v>
      </c>
      <c r="O6750" s="3">
        <v>24.294715077427234</v>
      </c>
      <c r="P6750" s="7">
        <v>0.12684762362593768</v>
      </c>
      <c r="Q6750" s="9">
        <f t="shared" si="768"/>
        <v>24.262498965380278</v>
      </c>
      <c r="R6750" s="7">
        <f t="shared" si="769"/>
        <v>0.12667941678578337</v>
      </c>
      <c r="S6750" t="s">
        <v>483</v>
      </c>
      <c r="T6750" t="s">
        <v>581</v>
      </c>
      <c r="U6750">
        <v>42</v>
      </c>
      <c r="V6750">
        <f t="shared" si="770"/>
        <v>12.801600000000001</v>
      </c>
      <c r="W6750">
        <f t="shared" si="764"/>
        <v>148.62665389168541</v>
      </c>
      <c r="X6750">
        <f t="shared" si="765"/>
        <v>71.227540357743536</v>
      </c>
    </row>
    <row r="6751" spans="1:24">
      <c r="A6751" t="s">
        <v>148</v>
      </c>
      <c r="B6751">
        <v>2006022</v>
      </c>
      <c r="C6751">
        <v>3</v>
      </c>
      <c r="D6751">
        <v>2</v>
      </c>
      <c r="E6751" s="28" t="s">
        <v>519</v>
      </c>
      <c r="F6751" t="s">
        <v>581</v>
      </c>
      <c r="G6751" t="s">
        <v>581</v>
      </c>
      <c r="H6751">
        <v>8</v>
      </c>
      <c r="I6751" s="3">
        <v>0.32</v>
      </c>
      <c r="J6751">
        <v>15.872000000000002</v>
      </c>
      <c r="K6751">
        <f t="shared" si="766"/>
        <v>6.2</v>
      </c>
      <c r="L6751">
        <v>-5.4900000000000001E-4</v>
      </c>
      <c r="M6751">
        <f t="shared" si="767"/>
        <v>0.31929728000000002</v>
      </c>
      <c r="N6751" s="5">
        <v>197.85780354088965</v>
      </c>
      <c r="O6751" s="3">
        <v>15.634575645696012</v>
      </c>
      <c r="P6751" s="7">
        <v>7.9019252038067547E-2</v>
      </c>
      <c r="Q6751" s="9">
        <f t="shared" si="768"/>
        <v>15.600946769110257</v>
      </c>
      <c r="R6751" s="7">
        <f t="shared" si="769"/>
        <v>7.8849287164385898E-2</v>
      </c>
      <c r="S6751" t="s">
        <v>483</v>
      </c>
      <c r="T6751" t="s">
        <v>581</v>
      </c>
      <c r="U6751">
        <v>44</v>
      </c>
      <c r="V6751">
        <f t="shared" si="770"/>
        <v>13.411200000000001</v>
      </c>
      <c r="W6751">
        <f t="shared" si="764"/>
        <v>159.03323732966285</v>
      </c>
      <c r="X6751">
        <f t="shared" si="765"/>
        <v>76.214770591392963</v>
      </c>
    </row>
    <row r="6752" spans="1:24">
      <c r="A6752" t="s">
        <v>148</v>
      </c>
      <c r="B6752">
        <v>2006022</v>
      </c>
      <c r="C6752">
        <v>3</v>
      </c>
      <c r="D6752">
        <v>1</v>
      </c>
      <c r="E6752" s="28" t="s">
        <v>519</v>
      </c>
      <c r="F6752" t="s">
        <v>581</v>
      </c>
      <c r="G6752" t="s">
        <v>581</v>
      </c>
      <c r="H6752">
        <v>7</v>
      </c>
      <c r="I6752" s="3">
        <v>0.36571428571428571</v>
      </c>
      <c r="J6752">
        <v>16.128</v>
      </c>
      <c r="K6752">
        <f t="shared" si="766"/>
        <v>6.3</v>
      </c>
      <c r="L6752">
        <v>-5.4900000000000001E-4</v>
      </c>
      <c r="M6752">
        <f t="shared" si="767"/>
        <v>0.36501156571428572</v>
      </c>
      <c r="N6752" s="5">
        <v>204.2917851856896</v>
      </c>
      <c r="O6752" s="3">
        <v>18.109689032118865</v>
      </c>
      <c r="P6752" s="7">
        <v>8.8646193069673307E-2</v>
      </c>
      <c r="Q6752" s="9">
        <f t="shared" si="768"/>
        <v>18.075696798388435</v>
      </c>
      <c r="R6752" s="7">
        <f t="shared" si="769"/>
        <v>8.8479802464688714E-2</v>
      </c>
      <c r="S6752" t="s">
        <v>483</v>
      </c>
      <c r="T6752" t="s">
        <v>581</v>
      </c>
      <c r="U6752">
        <v>45</v>
      </c>
      <c r="V6752">
        <f t="shared" si="770"/>
        <v>13.716000000000001</v>
      </c>
      <c r="W6752">
        <f t="shared" si="764"/>
        <v>167.22427794423504</v>
      </c>
      <c r="X6752">
        <f t="shared" si="765"/>
        <v>80.140228513439311</v>
      </c>
    </row>
    <row r="6753" spans="1:24">
      <c r="A6753" t="s">
        <v>148</v>
      </c>
      <c r="B6753">
        <v>2006022</v>
      </c>
      <c r="C6753">
        <v>5</v>
      </c>
      <c r="D6753">
        <v>1</v>
      </c>
      <c r="E6753" s="28" t="s">
        <v>519</v>
      </c>
      <c r="F6753" t="s">
        <v>581</v>
      </c>
      <c r="G6753" t="s">
        <v>581</v>
      </c>
      <c r="H6753">
        <v>9</v>
      </c>
      <c r="I6753" s="3">
        <v>0.28444444444444444</v>
      </c>
      <c r="J6753">
        <v>12.8</v>
      </c>
      <c r="K6753">
        <f t="shared" si="766"/>
        <v>5</v>
      </c>
      <c r="L6753">
        <v>-5.4900000000000001E-4</v>
      </c>
      <c r="M6753">
        <f t="shared" si="767"/>
        <v>0.28374172444444445</v>
      </c>
      <c r="N6753" s="5">
        <v>128.67963289600002</v>
      </c>
      <c r="O6753" s="3">
        <v>11.184007777848896</v>
      </c>
      <c r="P6753" s="7">
        <v>8.691358163018624E-2</v>
      </c>
      <c r="Q6753" s="9">
        <f t="shared" si="768"/>
        <v>11.157003914316217</v>
      </c>
      <c r="R6753" s="7">
        <f t="shared" si="769"/>
        <v>8.6703728190873866E-2</v>
      </c>
      <c r="S6753" t="s">
        <v>483</v>
      </c>
      <c r="T6753" t="s">
        <v>581</v>
      </c>
      <c r="U6753">
        <v>38</v>
      </c>
      <c r="V6753">
        <f t="shared" si="770"/>
        <v>11.5824</v>
      </c>
      <c r="W6753">
        <f t="shared" si="764"/>
        <v>90.302704889022664</v>
      </c>
      <c r="X6753">
        <f t="shared" si="765"/>
        <v>43.276487685605446</v>
      </c>
    </row>
    <row r="6754" spans="1:24">
      <c r="A6754" t="s">
        <v>148</v>
      </c>
      <c r="B6754">
        <v>2006022</v>
      </c>
      <c r="C6754">
        <v>5</v>
      </c>
      <c r="D6754">
        <v>2</v>
      </c>
      <c r="E6754" s="28" t="s">
        <v>519</v>
      </c>
      <c r="F6754" t="s">
        <v>581</v>
      </c>
      <c r="G6754" t="s">
        <v>581</v>
      </c>
      <c r="H6754">
        <v>11</v>
      </c>
      <c r="I6754" s="3">
        <v>0.23272727272727273</v>
      </c>
      <c r="J6754">
        <v>14.335999999999999</v>
      </c>
      <c r="K6754">
        <f t="shared" si="766"/>
        <v>5.6</v>
      </c>
      <c r="L6754">
        <v>-5.4900000000000001E-4</v>
      </c>
      <c r="M6754">
        <f t="shared" si="767"/>
        <v>0.23202455272727274</v>
      </c>
      <c r="N6754" s="5">
        <v>161.41573150474235</v>
      </c>
      <c r="O6754" s="3">
        <v>10.311386284438216</v>
      </c>
      <c r="P6754" s="7">
        <v>6.3880925287231188E-2</v>
      </c>
      <c r="Q6754" s="9">
        <f t="shared" si="768"/>
        <v>10.280763121249999</v>
      </c>
      <c r="R6754" s="7">
        <f t="shared" si="769"/>
        <v>6.3691209186435171E-2</v>
      </c>
      <c r="S6754" t="s">
        <v>483</v>
      </c>
      <c r="T6754" t="s">
        <v>581</v>
      </c>
      <c r="U6754">
        <v>42</v>
      </c>
      <c r="V6754">
        <f t="shared" si="770"/>
        <v>12.801600000000001</v>
      </c>
      <c r="W6754">
        <f t="shared" si="764"/>
        <v>123.64059686171061</v>
      </c>
      <c r="X6754">
        <f t="shared" si="765"/>
        <v>59.253272358812467</v>
      </c>
    </row>
    <row r="6755" spans="1:24">
      <c r="A6755" t="s">
        <v>148</v>
      </c>
      <c r="B6755">
        <v>2006022</v>
      </c>
      <c r="C6755">
        <v>12</v>
      </c>
      <c r="D6755">
        <v>3</v>
      </c>
      <c r="E6755" s="28" t="s">
        <v>519</v>
      </c>
      <c r="F6755" t="s">
        <v>581</v>
      </c>
      <c r="G6755" t="s">
        <v>581</v>
      </c>
      <c r="H6755">
        <v>8</v>
      </c>
      <c r="I6755" s="3">
        <v>0.32</v>
      </c>
      <c r="J6755">
        <v>14.08</v>
      </c>
      <c r="K6755">
        <f t="shared" si="766"/>
        <v>5.5</v>
      </c>
      <c r="L6755">
        <v>-5.4900000000000001E-4</v>
      </c>
      <c r="M6755">
        <f t="shared" si="767"/>
        <v>0.31929728000000002</v>
      </c>
      <c r="N6755" s="5">
        <v>155.70235580416002</v>
      </c>
      <c r="O6755" s="3">
        <v>13.833060756480018</v>
      </c>
      <c r="P6755" s="7">
        <v>8.8842976620591568E-2</v>
      </c>
      <c r="Q6755" s="9">
        <f t="shared" si="768"/>
        <v>13.803388035200014</v>
      </c>
      <c r="R6755" s="7">
        <f t="shared" si="769"/>
        <v>8.8652403259470894E-2</v>
      </c>
      <c r="S6755" t="s">
        <v>483</v>
      </c>
      <c r="T6755" t="s">
        <v>481</v>
      </c>
      <c r="U6755">
        <v>35</v>
      </c>
      <c r="V6755">
        <f t="shared" si="770"/>
        <v>10.668000000000001</v>
      </c>
      <c r="W6755">
        <f t="shared" si="764"/>
        <v>104.63930356953296</v>
      </c>
      <c r="X6755">
        <f t="shared" si="765"/>
        <v>50.147130564055836</v>
      </c>
    </row>
    <row r="6756" spans="1:24">
      <c r="A6756" t="s">
        <v>148</v>
      </c>
      <c r="B6756">
        <v>2006022</v>
      </c>
      <c r="C6756">
        <v>12</v>
      </c>
      <c r="D6756">
        <v>1</v>
      </c>
      <c r="E6756" s="28" t="s">
        <v>519</v>
      </c>
      <c r="F6756" t="s">
        <v>581</v>
      </c>
      <c r="G6756" t="s">
        <v>581</v>
      </c>
      <c r="H6756">
        <v>7</v>
      </c>
      <c r="I6756" s="3">
        <v>0.36571428571428571</v>
      </c>
      <c r="J6756">
        <v>14.335999999999999</v>
      </c>
      <c r="K6756">
        <f t="shared" si="766"/>
        <v>5.6</v>
      </c>
      <c r="L6756">
        <v>-5.4900000000000001E-4</v>
      </c>
      <c r="M6756">
        <f t="shared" si="767"/>
        <v>0.36501156571428572</v>
      </c>
      <c r="N6756" s="5">
        <v>161.41573150474235</v>
      </c>
      <c r="O6756" s="3">
        <v>16.050814873014861</v>
      </c>
      <c r="P6756" s="7">
        <v>9.9437735859985193E-2</v>
      </c>
      <c r="Q6756" s="9">
        <f t="shared" si="768"/>
        <v>16.02077879868618</v>
      </c>
      <c r="R6756" s="7">
        <f t="shared" si="769"/>
        <v>9.9251656882126726E-2</v>
      </c>
      <c r="S6756" t="s">
        <v>483</v>
      </c>
      <c r="T6756" t="s">
        <v>581</v>
      </c>
      <c r="U6756">
        <v>51</v>
      </c>
      <c r="V6756">
        <f t="shared" si="770"/>
        <v>15.5448</v>
      </c>
      <c r="W6756">
        <f t="shared" ref="W6756:W6819" si="771">0.2195833*POWER(K6756,2.1521733)*POWER(U6756,0.7024993)</f>
        <v>141.70868112066441</v>
      </c>
      <c r="X6756">
        <f t="shared" ref="X6756:X6819" si="772">W6756*0.479238</f>
        <v>67.91218492290497</v>
      </c>
    </row>
    <row r="6757" spans="1:24">
      <c r="A6757" t="s">
        <v>218</v>
      </c>
      <c r="B6757">
        <v>2006022</v>
      </c>
      <c r="C6757">
        <v>1</v>
      </c>
      <c r="D6757">
        <v>1</v>
      </c>
      <c r="E6757" s="28" t="s">
        <v>519</v>
      </c>
      <c r="F6757" t="s">
        <v>581</v>
      </c>
      <c r="G6757" t="s">
        <v>581</v>
      </c>
      <c r="H6757">
        <v>11</v>
      </c>
      <c r="I6757" s="3">
        <v>0.23272727272727273</v>
      </c>
      <c r="J6757">
        <v>26.111999999999998</v>
      </c>
      <c r="K6757">
        <f t="shared" si="766"/>
        <v>10.199999999999999</v>
      </c>
      <c r="L6757">
        <v>-5.4900000000000001E-4</v>
      </c>
      <c r="M6757">
        <f t="shared" si="767"/>
        <v>0.23202455272727274</v>
      </c>
      <c r="N6757" s="5">
        <v>535.51316025999358</v>
      </c>
      <c r="O6757" s="3">
        <v>18.921223677054943</v>
      </c>
      <c r="P6757" s="7">
        <v>3.5332882702394507E-2</v>
      </c>
      <c r="Q6757" s="9">
        <f t="shared" si="768"/>
        <v>18.86460297324361</v>
      </c>
      <c r="R6757" s="7">
        <f t="shared" si="769"/>
        <v>3.522715102666156E-2</v>
      </c>
      <c r="S6757" t="s">
        <v>483</v>
      </c>
      <c r="T6757" t="s">
        <v>581</v>
      </c>
      <c r="U6757">
        <v>71</v>
      </c>
      <c r="V6757">
        <f t="shared" si="770"/>
        <v>21.640800000000002</v>
      </c>
      <c r="W6757">
        <f t="shared" si="771"/>
        <v>649.81444571475822</v>
      </c>
      <c r="X6757">
        <f t="shared" si="772"/>
        <v>311.41577533544933</v>
      </c>
    </row>
    <row r="6758" spans="1:24">
      <c r="A6758" t="s">
        <v>218</v>
      </c>
      <c r="B6758">
        <v>2006022</v>
      </c>
      <c r="C6758">
        <v>4</v>
      </c>
      <c r="D6758">
        <v>1</v>
      </c>
      <c r="E6758" s="28" t="s">
        <v>519</v>
      </c>
      <c r="F6758" t="s">
        <v>581</v>
      </c>
      <c r="G6758" t="s">
        <v>581</v>
      </c>
      <c r="H6758">
        <v>9</v>
      </c>
      <c r="I6758" s="3">
        <v>0.28444444444444444</v>
      </c>
      <c r="J6758">
        <v>35.840000000000003</v>
      </c>
      <c r="K6758">
        <f t="shared" si="766"/>
        <v>14.000000000000002</v>
      </c>
      <c r="L6758">
        <v>-5.4900000000000001E-4</v>
      </c>
      <c r="M6758">
        <f t="shared" si="767"/>
        <v>0.28374172444444445</v>
      </c>
      <c r="N6758" s="5">
        <v>1008.8483219046402</v>
      </c>
      <c r="O6758" s="3">
        <v>31.77274936888864</v>
      </c>
      <c r="P6758" s="7">
        <v>3.1494079614370327E-2</v>
      </c>
      <c r="Q6758" s="9">
        <f t="shared" si="768"/>
        <v>31.694880692384917</v>
      </c>
      <c r="R6758" s="7">
        <f t="shared" si="769"/>
        <v>3.1416893901897003E-2</v>
      </c>
      <c r="S6758" t="s">
        <v>483</v>
      </c>
      <c r="T6758" t="s">
        <v>581</v>
      </c>
      <c r="U6758">
        <v>79</v>
      </c>
      <c r="V6758">
        <f t="shared" si="770"/>
        <v>24.0792</v>
      </c>
      <c r="W6758">
        <f t="shared" si="771"/>
        <v>1384.6728206188709</v>
      </c>
      <c r="X6758">
        <f t="shared" si="772"/>
        <v>663.58783320774648</v>
      </c>
    </row>
    <row r="6759" spans="1:24">
      <c r="A6759" t="s">
        <v>218</v>
      </c>
      <c r="B6759">
        <v>2006022</v>
      </c>
      <c r="C6759">
        <v>5</v>
      </c>
      <c r="D6759">
        <v>5</v>
      </c>
      <c r="E6759" s="28" t="s">
        <v>519</v>
      </c>
      <c r="F6759" t="s">
        <v>581</v>
      </c>
      <c r="G6759" t="s">
        <v>581</v>
      </c>
      <c r="H6759">
        <v>7</v>
      </c>
      <c r="I6759" s="3">
        <v>0.36571428571428571</v>
      </c>
      <c r="J6759">
        <v>26.111999999999998</v>
      </c>
      <c r="K6759">
        <f t="shared" si="766"/>
        <v>10.199999999999999</v>
      </c>
      <c r="L6759">
        <v>-5.4900000000000001E-4</v>
      </c>
      <c r="M6759">
        <f t="shared" si="767"/>
        <v>0.36501156571428572</v>
      </c>
      <c r="N6759" s="5">
        <v>535.51316025999358</v>
      </c>
      <c r="O6759" s="3">
        <v>29.580559347126879</v>
      </c>
      <c r="P6759" s="7">
        <v>5.5237782266201282E-2</v>
      </c>
      <c r="Q6759" s="9">
        <f t="shared" si="768"/>
        <v>29.52452565387231</v>
      </c>
      <c r="R6759" s="7">
        <f t="shared" si="769"/>
        <v>5.5133146755045284E-2</v>
      </c>
      <c r="S6759" t="s">
        <v>483</v>
      </c>
      <c r="T6759" t="s">
        <v>581</v>
      </c>
      <c r="U6759">
        <v>78</v>
      </c>
      <c r="V6759">
        <f t="shared" si="770"/>
        <v>23.7744</v>
      </c>
      <c r="W6759">
        <f t="shared" si="771"/>
        <v>694.18751970456037</v>
      </c>
      <c r="X6759">
        <f t="shared" si="772"/>
        <v>332.68103856817407</v>
      </c>
    </row>
    <row r="6760" spans="1:24">
      <c r="A6760" t="s">
        <v>218</v>
      </c>
      <c r="B6760">
        <v>2006022</v>
      </c>
      <c r="C6760">
        <v>5</v>
      </c>
      <c r="D6760">
        <v>3</v>
      </c>
      <c r="E6760" s="28" t="s">
        <v>519</v>
      </c>
      <c r="F6760" t="s">
        <v>581</v>
      </c>
      <c r="G6760" t="s">
        <v>581</v>
      </c>
      <c r="H6760">
        <v>9</v>
      </c>
      <c r="I6760" s="3">
        <v>0.28444444444444444</v>
      </c>
      <c r="J6760">
        <v>30.72</v>
      </c>
      <c r="K6760">
        <f t="shared" si="766"/>
        <v>12</v>
      </c>
      <c r="L6760">
        <v>-5.4900000000000001E-4</v>
      </c>
      <c r="M6760">
        <f t="shared" si="767"/>
        <v>0.28374172444444445</v>
      </c>
      <c r="N6760" s="5">
        <v>741.19468548096006</v>
      </c>
      <c r="O6760" s="3">
        <v>27.197473459768933</v>
      </c>
      <c r="P6760" s="7">
        <v>3.6694102092921156E-2</v>
      </c>
      <c r="Q6760" s="9">
        <f t="shared" si="768"/>
        <v>27.130908075036501</v>
      </c>
      <c r="R6760" s="7">
        <f t="shared" si="769"/>
        <v>3.6604293860298391E-2</v>
      </c>
      <c r="S6760" t="s">
        <v>483</v>
      </c>
      <c r="T6760" t="s">
        <v>581</v>
      </c>
      <c r="U6760">
        <v>79</v>
      </c>
      <c r="V6760">
        <f t="shared" si="770"/>
        <v>24.0792</v>
      </c>
      <c r="W6760">
        <f t="shared" si="771"/>
        <v>993.72467643726918</v>
      </c>
      <c r="X6760">
        <f t="shared" si="772"/>
        <v>476.23062648644401</v>
      </c>
    </row>
    <row r="6761" spans="1:24">
      <c r="A6761" t="s">
        <v>218</v>
      </c>
      <c r="B6761">
        <v>2006022</v>
      </c>
      <c r="C6761">
        <v>7</v>
      </c>
      <c r="D6761">
        <v>4</v>
      </c>
      <c r="E6761" s="28" t="s">
        <v>519</v>
      </c>
      <c r="F6761" t="s">
        <v>581</v>
      </c>
      <c r="G6761" t="s">
        <v>581</v>
      </c>
      <c r="H6761">
        <v>7</v>
      </c>
      <c r="I6761" s="3">
        <v>0.36571428571428571</v>
      </c>
      <c r="J6761">
        <v>25.088000000000001</v>
      </c>
      <c r="K6761">
        <f t="shared" si="766"/>
        <v>9.8000000000000007</v>
      </c>
      <c r="L6761">
        <v>-5.4900000000000001E-4</v>
      </c>
      <c r="M6761">
        <f t="shared" si="767"/>
        <v>0.36501156571428572</v>
      </c>
      <c r="N6761" s="5">
        <v>494.33567773327366</v>
      </c>
      <c r="O6761" s="3">
        <v>28.404059827638914</v>
      </c>
      <c r="P6761" s="7">
        <v>5.7459052840132564E-2</v>
      </c>
      <c r="Q6761" s="9">
        <f t="shared" si="768"/>
        <v>28.350286796899621</v>
      </c>
      <c r="R6761" s="7">
        <f t="shared" si="769"/>
        <v>5.7350274467133346E-2</v>
      </c>
      <c r="S6761" t="s">
        <v>483</v>
      </c>
      <c r="T6761" t="s">
        <v>581</v>
      </c>
      <c r="U6761">
        <v>72</v>
      </c>
      <c r="V6761">
        <f t="shared" si="770"/>
        <v>21.945600000000002</v>
      </c>
      <c r="W6761">
        <f t="shared" si="771"/>
        <v>602.09411252523682</v>
      </c>
      <c r="X6761">
        <f t="shared" si="772"/>
        <v>288.54637829836946</v>
      </c>
    </row>
    <row r="6762" spans="1:24">
      <c r="A6762" t="s">
        <v>218</v>
      </c>
      <c r="B6762">
        <v>2006022</v>
      </c>
      <c r="C6762">
        <v>7</v>
      </c>
      <c r="D6762">
        <v>1</v>
      </c>
      <c r="E6762" s="28" t="s">
        <v>519</v>
      </c>
      <c r="F6762" t="s">
        <v>581</v>
      </c>
      <c r="G6762" t="s">
        <v>581</v>
      </c>
      <c r="H6762">
        <v>9</v>
      </c>
      <c r="I6762" s="3">
        <v>0.28444444444444444</v>
      </c>
      <c r="J6762">
        <v>31.231999999999999</v>
      </c>
      <c r="K6762">
        <f t="shared" si="766"/>
        <v>12.2</v>
      </c>
      <c r="L6762">
        <v>-5.4900000000000001E-4</v>
      </c>
      <c r="M6762">
        <f t="shared" si="767"/>
        <v>0.28374172444444445</v>
      </c>
      <c r="N6762" s="5">
        <v>766.10706240962554</v>
      </c>
      <c r="O6762" s="3">
        <v>27.655001050680895</v>
      </c>
      <c r="P6762" s="7">
        <v>3.609808916745659E-2</v>
      </c>
      <c r="Q6762" s="9">
        <f t="shared" si="768"/>
        <v>27.587305336771376</v>
      </c>
      <c r="R6762" s="7">
        <f t="shared" si="769"/>
        <v>3.6009725912200079E-2</v>
      </c>
      <c r="S6762" t="s">
        <v>481</v>
      </c>
      <c r="T6762" t="s">
        <v>581</v>
      </c>
      <c r="U6762">
        <v>73</v>
      </c>
      <c r="V6762">
        <f t="shared" si="770"/>
        <v>22.250400000000003</v>
      </c>
      <c r="W6762">
        <f t="shared" si="771"/>
        <v>974.13003557421587</v>
      </c>
      <c r="X6762">
        <f t="shared" si="772"/>
        <v>466.84012998851608</v>
      </c>
    </row>
    <row r="6763" spans="1:24">
      <c r="A6763" t="s">
        <v>218</v>
      </c>
      <c r="B6763">
        <v>2006022</v>
      </c>
      <c r="C6763">
        <v>8</v>
      </c>
      <c r="D6763">
        <v>2</v>
      </c>
      <c r="E6763" s="28" t="s">
        <v>519</v>
      </c>
      <c r="F6763" t="s">
        <v>581</v>
      </c>
      <c r="G6763" t="s">
        <v>581</v>
      </c>
      <c r="H6763">
        <v>10</v>
      </c>
      <c r="I6763" s="3">
        <v>0.25600000000000001</v>
      </c>
      <c r="J6763">
        <v>32.256</v>
      </c>
      <c r="K6763">
        <f t="shared" si="766"/>
        <v>12.6</v>
      </c>
      <c r="L6763">
        <v>-5.4900000000000001E-4</v>
      </c>
      <c r="M6763">
        <f t="shared" si="767"/>
        <v>0.25529728000000002</v>
      </c>
      <c r="N6763" s="5">
        <v>817.16714074275842</v>
      </c>
      <c r="O6763" s="3">
        <v>25.735926988800113</v>
      </c>
      <c r="P6763" s="7">
        <v>3.1494079614370715E-2</v>
      </c>
      <c r="Q6763" s="9">
        <f t="shared" si="768"/>
        <v>25.665845070321076</v>
      </c>
      <c r="R6763" s="7">
        <f t="shared" si="769"/>
        <v>3.1408317577469258E-2</v>
      </c>
      <c r="S6763" t="s">
        <v>483</v>
      </c>
      <c r="T6763" t="s">
        <v>581</v>
      </c>
      <c r="U6763">
        <v>87</v>
      </c>
      <c r="V6763">
        <f t="shared" si="770"/>
        <v>26.517600000000002</v>
      </c>
      <c r="W6763">
        <f t="shared" si="771"/>
        <v>1181.1317180375684</v>
      </c>
      <c r="X6763">
        <f t="shared" si="772"/>
        <v>566.04320228888821</v>
      </c>
    </row>
    <row r="6764" spans="1:24">
      <c r="A6764" t="s">
        <v>218</v>
      </c>
      <c r="B6764">
        <v>2006022</v>
      </c>
      <c r="C6764">
        <v>8</v>
      </c>
      <c r="D6764">
        <v>4</v>
      </c>
      <c r="E6764" s="28" t="s">
        <v>519</v>
      </c>
      <c r="F6764" t="s">
        <v>581</v>
      </c>
      <c r="G6764" t="s">
        <v>581</v>
      </c>
      <c r="H6764">
        <v>14</v>
      </c>
      <c r="I6764" s="3">
        <v>0.18285714285714286</v>
      </c>
      <c r="J6764">
        <v>33.536000000000001</v>
      </c>
      <c r="K6764">
        <f t="shared" si="766"/>
        <v>13.1</v>
      </c>
      <c r="L6764">
        <v>-5.4900000000000001E-4</v>
      </c>
      <c r="M6764">
        <f t="shared" si="767"/>
        <v>0.18215442285714287</v>
      </c>
      <c r="N6764" s="5">
        <v>883.30847205130249</v>
      </c>
      <c r="O6764" s="3">
        <v>19.160135031661703</v>
      </c>
      <c r="P6764" s="7">
        <v>2.1691329402927863E-2</v>
      </c>
      <c r="Q6764" s="9">
        <f t="shared" si="768"/>
        <v>19.086904463988244</v>
      </c>
      <c r="R6764" s="7">
        <f t="shared" si="769"/>
        <v>2.1608424540141485E-2</v>
      </c>
      <c r="S6764" t="s">
        <v>483</v>
      </c>
      <c r="T6764" t="s">
        <v>581</v>
      </c>
      <c r="U6764">
        <v>86</v>
      </c>
      <c r="V6764">
        <f t="shared" si="770"/>
        <v>26.212800000000001</v>
      </c>
      <c r="W6764">
        <f t="shared" si="771"/>
        <v>1273.9270718946188</v>
      </c>
      <c r="X6764">
        <f t="shared" si="772"/>
        <v>610.51426208063333</v>
      </c>
    </row>
    <row r="6765" spans="1:24">
      <c r="A6765" t="s">
        <v>211</v>
      </c>
      <c r="B6765">
        <v>2014011</v>
      </c>
      <c r="C6765">
        <v>4</v>
      </c>
      <c r="D6765">
        <v>3</v>
      </c>
      <c r="E6765" s="28" t="s">
        <v>519</v>
      </c>
      <c r="F6765" t="s">
        <v>581</v>
      </c>
      <c r="G6765" t="s">
        <v>581</v>
      </c>
      <c r="H6765">
        <v>7</v>
      </c>
      <c r="I6765" s="3">
        <v>0.36571428571428571</v>
      </c>
      <c r="J6765">
        <v>24.064</v>
      </c>
      <c r="K6765">
        <f t="shared" si="766"/>
        <v>9.4</v>
      </c>
      <c r="L6765">
        <v>-5.4900000000000001E-4</v>
      </c>
      <c r="M6765">
        <f t="shared" si="767"/>
        <v>0.36501156571428572</v>
      </c>
      <c r="N6765" s="5">
        <v>454.80529450762236</v>
      </c>
      <c r="O6765" s="3">
        <v>27.227560308150949</v>
      </c>
      <c r="P6765" s="7">
        <v>5.9866410169274374E-2</v>
      </c>
      <c r="Q6765" s="9">
        <f t="shared" si="768"/>
        <v>27.176047939926928</v>
      </c>
      <c r="R6765" s="7">
        <f t="shared" si="769"/>
        <v>5.9753147705433031E-2</v>
      </c>
      <c r="S6765" t="s">
        <v>481</v>
      </c>
      <c r="T6765" t="s">
        <v>484</v>
      </c>
      <c r="U6765">
        <v>71</v>
      </c>
      <c r="V6765">
        <f t="shared" si="770"/>
        <v>21.640800000000002</v>
      </c>
      <c r="W6765">
        <f t="shared" si="771"/>
        <v>545.06310473195913</v>
      </c>
      <c r="X6765">
        <f t="shared" si="772"/>
        <v>261.21495218553463</v>
      </c>
    </row>
    <row r="6766" spans="1:24">
      <c r="A6766" t="s">
        <v>85</v>
      </c>
      <c r="B6766">
        <v>2006028</v>
      </c>
      <c r="C6766">
        <v>4</v>
      </c>
      <c r="D6766">
        <v>3</v>
      </c>
      <c r="E6766" s="28" t="s">
        <v>519</v>
      </c>
      <c r="F6766" t="s">
        <v>581</v>
      </c>
      <c r="G6766" t="s">
        <v>581</v>
      </c>
      <c r="H6766">
        <v>13</v>
      </c>
      <c r="I6766" s="3">
        <v>0.19692307692307692</v>
      </c>
      <c r="J6766">
        <v>16.384</v>
      </c>
      <c r="K6766">
        <f t="shared" si="766"/>
        <v>6.4</v>
      </c>
      <c r="L6766">
        <v>-5.4900000000000001E-4</v>
      </c>
      <c r="M6766">
        <f t="shared" si="767"/>
        <v>0.19622035692307693</v>
      </c>
      <c r="N6766" s="5">
        <v>210.82871053680643</v>
      </c>
      <c r="O6766" s="3">
        <v>10.014168986884512</v>
      </c>
      <c r="P6766" s="7">
        <v>4.74990761997581E-2</v>
      </c>
      <c r="Q6766" s="9">
        <f t="shared" si="768"/>
        <v>9.978866453866873</v>
      </c>
      <c r="R6766" s="7">
        <f t="shared" si="769"/>
        <v>4.7331629683921843E-2</v>
      </c>
      <c r="S6766" t="s">
        <v>482</v>
      </c>
      <c r="T6766" t="s">
        <v>581</v>
      </c>
      <c r="U6766">
        <v>47</v>
      </c>
      <c r="V6766">
        <f t="shared" si="770"/>
        <v>14.325600000000001</v>
      </c>
      <c r="W6766">
        <f t="shared" si="771"/>
        <v>178.35524988162439</v>
      </c>
      <c r="X6766">
        <f t="shared" si="772"/>
        <v>85.474613242769905</v>
      </c>
    </row>
    <row r="6767" spans="1:24">
      <c r="A6767" t="s">
        <v>85</v>
      </c>
      <c r="B6767">
        <v>2014011</v>
      </c>
      <c r="C6767">
        <v>14</v>
      </c>
      <c r="D6767">
        <v>3</v>
      </c>
      <c r="E6767" s="28" t="s">
        <v>519</v>
      </c>
      <c r="F6767" t="s">
        <v>581</v>
      </c>
      <c r="G6767" t="s">
        <v>581</v>
      </c>
      <c r="H6767">
        <v>7</v>
      </c>
      <c r="I6767" s="3">
        <v>0.36571428571428571</v>
      </c>
      <c r="J6767">
        <v>24.064</v>
      </c>
      <c r="K6767">
        <f t="shared" si="766"/>
        <v>9.4</v>
      </c>
      <c r="L6767">
        <v>-5.4900000000000001E-4</v>
      </c>
      <c r="M6767">
        <f t="shared" si="767"/>
        <v>0.36501156571428572</v>
      </c>
      <c r="N6767" s="5">
        <v>454.80529450762236</v>
      </c>
      <c r="O6767" s="3">
        <v>27.227560308150949</v>
      </c>
      <c r="P6767" s="7">
        <v>5.9866410169274374E-2</v>
      </c>
      <c r="Q6767" s="9">
        <f t="shared" si="768"/>
        <v>27.176047939926928</v>
      </c>
      <c r="R6767" s="7">
        <f t="shared" si="769"/>
        <v>5.9753147705433031E-2</v>
      </c>
      <c r="S6767" t="s">
        <v>481</v>
      </c>
      <c r="T6767" t="s">
        <v>484</v>
      </c>
      <c r="U6767">
        <v>71</v>
      </c>
      <c r="V6767">
        <f t="shared" si="770"/>
        <v>21.640800000000002</v>
      </c>
      <c r="W6767">
        <f t="shared" si="771"/>
        <v>545.06310473195913</v>
      </c>
      <c r="X6767">
        <f t="shared" si="772"/>
        <v>261.21495218553463</v>
      </c>
    </row>
    <row r="6768" spans="1:24">
      <c r="A6768" t="s">
        <v>93</v>
      </c>
      <c r="B6768">
        <v>2006028</v>
      </c>
      <c r="C6768">
        <v>1</v>
      </c>
      <c r="D6768">
        <v>3</v>
      </c>
      <c r="E6768" s="28" t="s">
        <v>519</v>
      </c>
      <c r="F6768" t="s">
        <v>581</v>
      </c>
      <c r="G6768" t="s">
        <v>581</v>
      </c>
      <c r="H6768">
        <v>17</v>
      </c>
      <c r="I6768" s="3">
        <v>0.15058823529411766</v>
      </c>
      <c r="J6768">
        <v>13.312000000000001</v>
      </c>
      <c r="K6768">
        <f t="shared" si="766"/>
        <v>5.2</v>
      </c>
      <c r="L6768">
        <v>-5.4900000000000001E-4</v>
      </c>
      <c r="M6768">
        <f t="shared" si="767"/>
        <v>0.14988551529411767</v>
      </c>
      <c r="N6768" s="5">
        <v>139.17989094031361</v>
      </c>
      <c r="O6768" s="3">
        <v>6.2264914015809669</v>
      </c>
      <c r="P6768" s="7">
        <v>4.4737004458863652E-2</v>
      </c>
      <c r="Q6768" s="9">
        <f t="shared" si="768"/>
        <v>6.1977662770697313</v>
      </c>
      <c r="R6768" s="7">
        <f t="shared" si="769"/>
        <v>4.4530615990549978E-2</v>
      </c>
      <c r="S6768" t="s">
        <v>483</v>
      </c>
      <c r="T6768" t="s">
        <v>581</v>
      </c>
      <c r="U6768">
        <v>43</v>
      </c>
      <c r="V6768">
        <f t="shared" si="770"/>
        <v>13.106400000000001</v>
      </c>
      <c r="W6768">
        <f t="shared" si="771"/>
        <v>107.16995122868646</v>
      </c>
      <c r="X6768">
        <f t="shared" si="772"/>
        <v>51.35991308693324</v>
      </c>
    </row>
    <row r="6769" spans="1:24">
      <c r="A6769" t="s">
        <v>93</v>
      </c>
      <c r="B6769">
        <v>2006028</v>
      </c>
      <c r="C6769">
        <v>1</v>
      </c>
      <c r="D6769">
        <v>1</v>
      </c>
      <c r="E6769" s="28" t="s">
        <v>519</v>
      </c>
      <c r="F6769" t="s">
        <v>581</v>
      </c>
      <c r="G6769" t="s">
        <v>581</v>
      </c>
      <c r="H6769">
        <v>16</v>
      </c>
      <c r="I6769" s="3">
        <v>0.16</v>
      </c>
      <c r="J6769">
        <v>13.824000000000002</v>
      </c>
      <c r="K6769">
        <f t="shared" si="766"/>
        <v>5.4</v>
      </c>
      <c r="L6769">
        <v>-5.4900000000000001E-4</v>
      </c>
      <c r="M6769">
        <f t="shared" si="767"/>
        <v>0.15929728000000001</v>
      </c>
      <c r="N6769" s="5">
        <v>150.09192380989444</v>
      </c>
      <c r="O6769" s="3">
        <v>6.868275515135994</v>
      </c>
      <c r="P6769" s="7">
        <v>4.5760460261907977E-2</v>
      </c>
      <c r="Q6769" s="9">
        <f t="shared" si="768"/>
        <v>6.8384616144671</v>
      </c>
      <c r="R6769" s="7">
        <f t="shared" si="769"/>
        <v>4.5561822654286557E-2</v>
      </c>
      <c r="S6769" t="s">
        <v>483</v>
      </c>
      <c r="T6769" t="s">
        <v>581</v>
      </c>
      <c r="U6769">
        <v>46</v>
      </c>
      <c r="V6769">
        <f t="shared" si="770"/>
        <v>14.020800000000001</v>
      </c>
      <c r="W6769">
        <f t="shared" si="771"/>
        <v>121.87757806023782</v>
      </c>
      <c r="X6769">
        <f t="shared" si="772"/>
        <v>58.408366754432251</v>
      </c>
    </row>
    <row r="6770" spans="1:24">
      <c r="A6770" t="s">
        <v>93</v>
      </c>
      <c r="B6770">
        <v>2006028</v>
      </c>
      <c r="C6770">
        <v>2</v>
      </c>
      <c r="D6770">
        <v>3</v>
      </c>
      <c r="E6770" s="28" t="s">
        <v>519</v>
      </c>
      <c r="F6770" t="s">
        <v>581</v>
      </c>
      <c r="G6770" t="s">
        <v>581</v>
      </c>
      <c r="H6770">
        <v>10</v>
      </c>
      <c r="I6770" s="3">
        <v>0.25600000000000001</v>
      </c>
      <c r="J6770">
        <v>19.712</v>
      </c>
      <c r="K6770">
        <f t="shared" si="766"/>
        <v>7.7</v>
      </c>
      <c r="L6770">
        <v>-5.4900000000000001E-4</v>
      </c>
      <c r="M6770">
        <f t="shared" si="767"/>
        <v>0.25529728000000002</v>
      </c>
      <c r="N6770" s="5">
        <v>305.17661737615362</v>
      </c>
      <c r="O6770" s="3">
        <v>15.647443609190423</v>
      </c>
      <c r="P6770" s="7">
        <v>5.1273402738794195E-2</v>
      </c>
      <c r="Q6770" s="9">
        <f t="shared" si="768"/>
        <v>15.605054737710933</v>
      </c>
      <c r="R6770" s="7">
        <f t="shared" si="769"/>
        <v>5.1134503265289503E-2</v>
      </c>
      <c r="S6770" t="s">
        <v>483</v>
      </c>
      <c r="T6770" t="s">
        <v>490</v>
      </c>
      <c r="U6770">
        <v>55</v>
      </c>
      <c r="V6770">
        <f t="shared" si="770"/>
        <v>16.763999999999999</v>
      </c>
      <c r="W6770">
        <f t="shared" si="771"/>
        <v>296.5408636723148</v>
      </c>
      <c r="X6770">
        <f t="shared" si="772"/>
        <v>142.11365042459281</v>
      </c>
    </row>
    <row r="6771" spans="1:24">
      <c r="A6771" t="s">
        <v>93</v>
      </c>
      <c r="B6771">
        <v>2006028</v>
      </c>
      <c r="C6771">
        <v>2</v>
      </c>
      <c r="D6771">
        <v>1</v>
      </c>
      <c r="E6771" s="28" t="s">
        <v>519</v>
      </c>
      <c r="F6771" t="s">
        <v>581</v>
      </c>
      <c r="G6771" t="s">
        <v>581</v>
      </c>
      <c r="H6771">
        <v>9</v>
      </c>
      <c r="I6771" s="3">
        <v>0.28444444444444444</v>
      </c>
      <c r="J6771">
        <v>19.968</v>
      </c>
      <c r="K6771">
        <f t="shared" si="766"/>
        <v>7.8</v>
      </c>
      <c r="L6771">
        <v>-5.4900000000000001E-4</v>
      </c>
      <c r="M6771">
        <f t="shared" si="767"/>
        <v>0.28374172444444445</v>
      </c>
      <c r="N6771" s="5">
        <v>313.1547546157056</v>
      </c>
      <c r="O6771" s="3">
        <v>17.589394050616892</v>
      </c>
      <c r="P6771" s="7">
        <v>5.6168376150641831E-2</v>
      </c>
      <c r="Q6771" s="9">
        <f t="shared" si="768"/>
        <v>17.546565578604298</v>
      </c>
      <c r="R6771" s="7">
        <f t="shared" si="769"/>
        <v>5.6031611591326254E-2</v>
      </c>
      <c r="S6771" t="s">
        <v>483</v>
      </c>
      <c r="T6771" t="s">
        <v>490</v>
      </c>
      <c r="U6771">
        <v>58</v>
      </c>
      <c r="V6771">
        <f t="shared" si="770"/>
        <v>17.6784</v>
      </c>
      <c r="W6771">
        <f t="shared" si="771"/>
        <v>316.48156946711555</v>
      </c>
      <c r="X6771">
        <f t="shared" si="772"/>
        <v>151.66999438828151</v>
      </c>
    </row>
    <row r="6772" spans="1:24">
      <c r="A6772" t="s">
        <v>93</v>
      </c>
      <c r="B6772">
        <v>2006028</v>
      </c>
      <c r="C6772">
        <v>3</v>
      </c>
      <c r="D6772">
        <v>1</v>
      </c>
      <c r="E6772" s="28" t="s">
        <v>519</v>
      </c>
      <c r="F6772" t="s">
        <v>581</v>
      </c>
      <c r="G6772" t="s">
        <v>581</v>
      </c>
      <c r="H6772">
        <v>10</v>
      </c>
      <c r="I6772" s="3">
        <v>0.25600000000000001</v>
      </c>
      <c r="J6772">
        <v>13.312000000000001</v>
      </c>
      <c r="K6772">
        <f t="shared" si="766"/>
        <v>5.2</v>
      </c>
      <c r="L6772">
        <v>-5.4900000000000001E-4</v>
      </c>
      <c r="M6772">
        <f t="shared" si="767"/>
        <v>0.25529728000000002</v>
      </c>
      <c r="N6772" s="5">
        <v>139.17989094031361</v>
      </c>
      <c r="O6772" s="3">
        <v>10.50025821143041</v>
      </c>
      <c r="P6772" s="7">
        <v>7.5443788182973773E-2</v>
      </c>
      <c r="Q6772" s="9">
        <f t="shared" si="768"/>
        <v>10.471998445562829</v>
      </c>
      <c r="R6772" s="7">
        <f t="shared" si="769"/>
        <v>7.5240743291383069E-2</v>
      </c>
      <c r="S6772" t="s">
        <v>483</v>
      </c>
      <c r="T6772" t="s">
        <v>581</v>
      </c>
      <c r="U6772">
        <v>39</v>
      </c>
      <c r="V6772">
        <f t="shared" si="770"/>
        <v>11.8872</v>
      </c>
      <c r="W6772">
        <f t="shared" si="771"/>
        <v>100.06549755342108</v>
      </c>
      <c r="X6772">
        <f t="shared" si="772"/>
        <v>47.955188916506415</v>
      </c>
    </row>
    <row r="6773" spans="1:24">
      <c r="A6773" t="s">
        <v>93</v>
      </c>
      <c r="B6773">
        <v>2014011</v>
      </c>
      <c r="C6773">
        <v>2</v>
      </c>
      <c r="D6773">
        <v>1</v>
      </c>
      <c r="E6773" s="28" t="s">
        <v>519</v>
      </c>
      <c r="F6773" t="s">
        <v>581</v>
      </c>
      <c r="G6773" t="s">
        <v>581</v>
      </c>
      <c r="H6773">
        <v>13</v>
      </c>
      <c r="I6773" s="3">
        <v>0.19692307692307692</v>
      </c>
      <c r="J6773">
        <v>36.351999999999997</v>
      </c>
      <c r="K6773">
        <f t="shared" si="766"/>
        <v>14.2</v>
      </c>
      <c r="L6773">
        <v>-5.4900000000000001E-4</v>
      </c>
      <c r="M6773">
        <f t="shared" si="767"/>
        <v>0.19622035692307693</v>
      </c>
      <c r="N6773" s="5">
        <v>1037.8784470859775</v>
      </c>
      <c r="O6773" s="3">
        <v>22.367413941508744</v>
      </c>
      <c r="P6773" s="7">
        <v>2.1551092041952609E-2</v>
      </c>
      <c r="Q6773" s="9">
        <f t="shared" si="768"/>
        <v>22.288028657964059</v>
      </c>
      <c r="R6773" s="7">
        <f t="shared" si="769"/>
        <v>2.1474604006414755E-2</v>
      </c>
      <c r="S6773" t="s">
        <v>481</v>
      </c>
      <c r="T6773" t="s">
        <v>581</v>
      </c>
      <c r="U6773">
        <v>78</v>
      </c>
      <c r="V6773">
        <f t="shared" si="770"/>
        <v>23.7744</v>
      </c>
      <c r="W6773">
        <f t="shared" si="771"/>
        <v>1414.8768806113965</v>
      </c>
      <c r="X6773">
        <f t="shared" si="772"/>
        <v>678.06276651044448</v>
      </c>
    </row>
    <row r="6774" spans="1:24">
      <c r="A6774" t="s">
        <v>93</v>
      </c>
      <c r="B6774">
        <v>2014011</v>
      </c>
      <c r="C6774">
        <v>2</v>
      </c>
      <c r="D6774">
        <v>3</v>
      </c>
      <c r="E6774" s="28" t="s">
        <v>519</v>
      </c>
      <c r="F6774" t="s">
        <v>581</v>
      </c>
      <c r="G6774" t="s">
        <v>581</v>
      </c>
      <c r="H6774">
        <v>10</v>
      </c>
      <c r="I6774" s="3">
        <v>0.25600000000000001</v>
      </c>
      <c r="J6774">
        <v>36.864000000000004</v>
      </c>
      <c r="K6774">
        <f t="shared" si="766"/>
        <v>14.400000000000002</v>
      </c>
      <c r="L6774">
        <v>-5.4900000000000001E-4</v>
      </c>
      <c r="M6774">
        <f t="shared" si="767"/>
        <v>0.25529728000000002</v>
      </c>
      <c r="N6774" s="5">
        <v>1067.3203470925828</v>
      </c>
      <c r="O6774" s="3">
        <v>29.441900475187182</v>
      </c>
      <c r="P6774" s="7">
        <v>2.7584876982236804E-2</v>
      </c>
      <c r="Q6774" s="9">
        <f t="shared" si="768"/>
        <v>29.36164560066754</v>
      </c>
      <c r="R6774" s="7">
        <f t="shared" si="769"/>
        <v>2.7509684117472011E-2</v>
      </c>
      <c r="S6774" t="s">
        <v>483</v>
      </c>
      <c r="T6774" t="s">
        <v>581</v>
      </c>
      <c r="U6774">
        <v>80</v>
      </c>
      <c r="V6774">
        <f t="shared" si="770"/>
        <v>24.384</v>
      </c>
      <c r="W6774">
        <f t="shared" si="771"/>
        <v>1484.2789162979768</v>
      </c>
      <c r="X6774">
        <f t="shared" si="772"/>
        <v>711.32285928880981</v>
      </c>
    </row>
    <row r="6775" spans="1:24">
      <c r="A6775" t="s">
        <v>93</v>
      </c>
      <c r="B6775">
        <v>2014011</v>
      </c>
      <c r="C6775">
        <v>7</v>
      </c>
      <c r="D6775">
        <v>1</v>
      </c>
      <c r="E6775" s="28" t="s">
        <v>519</v>
      </c>
      <c r="F6775" t="s">
        <v>581</v>
      </c>
      <c r="G6775" t="s">
        <v>581</v>
      </c>
      <c r="H6775">
        <v>12</v>
      </c>
      <c r="I6775" s="3">
        <v>0.21333333333333335</v>
      </c>
      <c r="J6775">
        <v>25.6</v>
      </c>
      <c r="K6775">
        <f t="shared" si="766"/>
        <v>10</v>
      </c>
      <c r="L6775">
        <v>-5.4900000000000001E-4</v>
      </c>
      <c r="M6775">
        <f t="shared" si="767"/>
        <v>0.21263061333333336</v>
      </c>
      <c r="N6775" s="5">
        <v>514.71853158400006</v>
      </c>
      <c r="O6775" s="3">
        <v>17.014307287040033</v>
      </c>
      <c r="P6775" s="7">
        <v>3.305555608165113E-2</v>
      </c>
      <c r="Q6775" s="9">
        <f t="shared" si="768"/>
        <v>16.958731305026969</v>
      </c>
      <c r="R6775" s="7">
        <f t="shared" si="769"/>
        <v>3.2947582541545561E-2</v>
      </c>
      <c r="S6775" t="s">
        <v>481</v>
      </c>
      <c r="T6775" t="s">
        <v>581</v>
      </c>
      <c r="U6775">
        <v>78</v>
      </c>
      <c r="V6775">
        <f t="shared" si="770"/>
        <v>23.7744</v>
      </c>
      <c r="W6775">
        <f t="shared" si="771"/>
        <v>665.22374291303743</v>
      </c>
      <c r="X6775">
        <f t="shared" si="772"/>
        <v>318.80049610615822</v>
      </c>
    </row>
    <row r="6776" spans="1:24">
      <c r="A6776" t="s">
        <v>93</v>
      </c>
      <c r="B6776">
        <v>2014011</v>
      </c>
      <c r="C6776">
        <v>7</v>
      </c>
      <c r="D6776">
        <v>3</v>
      </c>
      <c r="E6776" s="28" t="s">
        <v>519</v>
      </c>
      <c r="F6776" t="s">
        <v>581</v>
      </c>
      <c r="G6776" t="s">
        <v>581</v>
      </c>
      <c r="H6776">
        <v>10</v>
      </c>
      <c r="I6776" s="3">
        <v>0.25600000000000001</v>
      </c>
      <c r="J6776">
        <v>26.88</v>
      </c>
      <c r="K6776">
        <f t="shared" si="766"/>
        <v>10.5</v>
      </c>
      <c r="L6776">
        <v>-5.4900000000000001E-4</v>
      </c>
      <c r="M6776">
        <f t="shared" si="767"/>
        <v>0.25529728000000002</v>
      </c>
      <c r="N6776" s="5">
        <v>567.47718107135995</v>
      </c>
      <c r="O6776" s="3">
        <v>21.412291254681588</v>
      </c>
      <c r="P6776" s="7">
        <v>3.773242690438508E-2</v>
      </c>
      <c r="Q6776" s="9">
        <f t="shared" si="768"/>
        <v>21.35407778491669</v>
      </c>
      <c r="R6776" s="7">
        <f t="shared" si="769"/>
        <v>3.7629843978222319E-2</v>
      </c>
      <c r="S6776" t="s">
        <v>481</v>
      </c>
      <c r="T6776" t="s">
        <v>581</v>
      </c>
      <c r="U6776">
        <v>75</v>
      </c>
      <c r="V6776">
        <f t="shared" si="770"/>
        <v>22.86</v>
      </c>
      <c r="W6776">
        <f t="shared" si="771"/>
        <v>718.79471666597203</v>
      </c>
      <c r="X6776">
        <f t="shared" si="772"/>
        <v>344.47374242556708</v>
      </c>
    </row>
    <row r="6777" spans="1:24">
      <c r="A6777" t="s">
        <v>93</v>
      </c>
      <c r="B6777">
        <v>2014011</v>
      </c>
      <c r="C6777">
        <v>9</v>
      </c>
      <c r="D6777">
        <v>3</v>
      </c>
      <c r="E6777" s="28" t="s">
        <v>519</v>
      </c>
      <c r="F6777" t="s">
        <v>581</v>
      </c>
      <c r="G6777" t="s">
        <v>581</v>
      </c>
      <c r="H6777">
        <v>12</v>
      </c>
      <c r="I6777" s="3">
        <v>0.21333333333333335</v>
      </c>
      <c r="J6777">
        <v>18.687999999999999</v>
      </c>
      <c r="K6777">
        <f t="shared" si="766"/>
        <v>7.3</v>
      </c>
      <c r="L6777">
        <v>-5.4900000000000001E-4</v>
      </c>
      <c r="M6777">
        <f t="shared" si="767"/>
        <v>0.21263061333333336</v>
      </c>
      <c r="N6777" s="5">
        <v>274.29350548111358</v>
      </c>
      <c r="O6777" s="3">
        <v>12.381840429055996</v>
      </c>
      <c r="P6777" s="7">
        <v>4.5140844320532211E-2</v>
      </c>
      <c r="Q6777" s="9">
        <f t="shared" si="768"/>
        <v>12.341523866358331</v>
      </c>
      <c r="R6777" s="7">
        <f t="shared" si="769"/>
        <v>4.4993861027482852E-2</v>
      </c>
      <c r="S6777" t="s">
        <v>483</v>
      </c>
      <c r="T6777" t="s">
        <v>581</v>
      </c>
      <c r="U6777">
        <v>63</v>
      </c>
      <c r="V6777">
        <f t="shared" si="770"/>
        <v>19.202400000000001</v>
      </c>
      <c r="W6777">
        <f t="shared" si="771"/>
        <v>290.84070778013637</v>
      </c>
      <c r="X6777">
        <f t="shared" si="772"/>
        <v>139.38191911513698</v>
      </c>
    </row>
    <row r="6778" spans="1:24">
      <c r="A6778" t="s">
        <v>93</v>
      </c>
      <c r="B6778">
        <v>2014011</v>
      </c>
      <c r="C6778">
        <v>9</v>
      </c>
      <c r="D6778">
        <v>1</v>
      </c>
      <c r="E6778" s="28" t="s">
        <v>519</v>
      </c>
      <c r="F6778" t="s">
        <v>581</v>
      </c>
      <c r="G6778" t="s">
        <v>581</v>
      </c>
      <c r="H6778">
        <v>7</v>
      </c>
      <c r="I6778" s="3">
        <v>0.36571428571428571</v>
      </c>
      <c r="J6778">
        <v>27.648000000000003</v>
      </c>
      <c r="K6778">
        <f t="shared" si="766"/>
        <v>10.8</v>
      </c>
      <c r="L6778">
        <v>-5.4900000000000001E-4</v>
      </c>
      <c r="M6778">
        <f t="shared" si="767"/>
        <v>0.36501156571428572</v>
      </c>
      <c r="N6778" s="5">
        <v>600.36769523957776</v>
      </c>
      <c r="O6778" s="3">
        <v>31.34530862635896</v>
      </c>
      <c r="P6778" s="7">
        <v>5.2210185316267824E-2</v>
      </c>
      <c r="Q6778" s="9">
        <f t="shared" si="768"/>
        <v>31.285883939331349</v>
      </c>
      <c r="R6778" s="7">
        <f t="shared" si="769"/>
        <v>5.2111204828978457E-2</v>
      </c>
      <c r="S6778" t="s">
        <v>481</v>
      </c>
      <c r="T6778" t="s">
        <v>581</v>
      </c>
      <c r="U6778">
        <v>76</v>
      </c>
      <c r="V6778">
        <f t="shared" si="770"/>
        <v>23.1648</v>
      </c>
      <c r="W6778">
        <f t="shared" si="771"/>
        <v>770.86185139130077</v>
      </c>
      <c r="X6778">
        <f t="shared" si="772"/>
        <v>369.42629193706421</v>
      </c>
    </row>
    <row r="6779" spans="1:24">
      <c r="A6779" t="s">
        <v>93</v>
      </c>
      <c r="B6779">
        <v>2014011</v>
      </c>
      <c r="C6779">
        <v>10</v>
      </c>
      <c r="D6779">
        <v>1</v>
      </c>
      <c r="E6779" s="28" t="s">
        <v>519</v>
      </c>
      <c r="F6779" t="s">
        <v>581</v>
      </c>
      <c r="G6779" t="s">
        <v>581</v>
      </c>
      <c r="H6779">
        <v>12</v>
      </c>
      <c r="I6779" s="3">
        <v>0.21333333333333335</v>
      </c>
      <c r="J6779">
        <v>22.528000000000002</v>
      </c>
      <c r="K6779">
        <f t="shared" si="766"/>
        <v>8.8000000000000007</v>
      </c>
      <c r="L6779">
        <v>-5.4900000000000001E-4</v>
      </c>
      <c r="M6779">
        <f t="shared" si="767"/>
        <v>0.21263061333333336</v>
      </c>
      <c r="N6779" s="5">
        <v>398.59803085864968</v>
      </c>
      <c r="O6779" s="3">
        <v>14.955433127935981</v>
      </c>
      <c r="P6779" s="7">
        <v>3.7520087833147017E-2</v>
      </c>
      <c r="Q6779" s="9">
        <f t="shared" si="768"/>
        <v>14.906639110063116</v>
      </c>
      <c r="R6779" s="7">
        <f t="shared" si="769"/>
        <v>3.7397673736499944E-2</v>
      </c>
      <c r="S6779" t="s">
        <v>481</v>
      </c>
      <c r="T6779" t="s">
        <v>581</v>
      </c>
      <c r="U6779">
        <v>65</v>
      </c>
      <c r="V6779">
        <f t="shared" si="770"/>
        <v>19.812000000000001</v>
      </c>
      <c r="W6779">
        <f t="shared" si="771"/>
        <v>444.48802070264213</v>
      </c>
      <c r="X6779">
        <f t="shared" si="772"/>
        <v>213.01555006549282</v>
      </c>
    </row>
    <row r="6780" spans="1:24">
      <c r="A6780" t="s">
        <v>93</v>
      </c>
      <c r="B6780">
        <v>2014011</v>
      </c>
      <c r="C6780">
        <v>10</v>
      </c>
      <c r="D6780">
        <v>3</v>
      </c>
      <c r="E6780" s="28" t="s">
        <v>519</v>
      </c>
      <c r="F6780" t="s">
        <v>581</v>
      </c>
      <c r="G6780" t="s">
        <v>581</v>
      </c>
      <c r="H6780">
        <v>7</v>
      </c>
      <c r="I6780" s="3">
        <v>0.36571428571428571</v>
      </c>
      <c r="J6780">
        <v>24.064</v>
      </c>
      <c r="K6780">
        <f t="shared" si="766"/>
        <v>9.4</v>
      </c>
      <c r="L6780">
        <v>-5.4900000000000001E-4</v>
      </c>
      <c r="M6780">
        <f t="shared" si="767"/>
        <v>0.36501156571428572</v>
      </c>
      <c r="N6780" s="5">
        <v>454.80529450762236</v>
      </c>
      <c r="O6780" s="3">
        <v>27.227560308150949</v>
      </c>
      <c r="P6780" s="7">
        <v>5.9866410169274374E-2</v>
      </c>
      <c r="Q6780" s="9">
        <f t="shared" si="768"/>
        <v>27.176047939926928</v>
      </c>
      <c r="R6780" s="7">
        <f t="shared" si="769"/>
        <v>5.9753147705433031E-2</v>
      </c>
      <c r="S6780" t="s">
        <v>481</v>
      </c>
      <c r="T6780" t="s">
        <v>581</v>
      </c>
      <c r="U6780">
        <v>64</v>
      </c>
      <c r="V6780">
        <f t="shared" si="770"/>
        <v>19.507200000000001</v>
      </c>
      <c r="W6780">
        <f t="shared" si="771"/>
        <v>506.73308305367271</v>
      </c>
      <c r="X6780">
        <f t="shared" si="772"/>
        <v>242.84574925647601</v>
      </c>
    </row>
    <row r="6781" spans="1:24">
      <c r="A6781" t="s">
        <v>95</v>
      </c>
      <c r="B6781">
        <v>2006028</v>
      </c>
      <c r="C6781">
        <v>2</v>
      </c>
      <c r="D6781">
        <v>5</v>
      </c>
      <c r="E6781" s="28" t="s">
        <v>519</v>
      </c>
      <c r="F6781" t="s">
        <v>581</v>
      </c>
      <c r="G6781" t="s">
        <v>581</v>
      </c>
      <c r="H6781">
        <v>14</v>
      </c>
      <c r="I6781" s="3">
        <v>0.18285714285714286</v>
      </c>
      <c r="J6781">
        <v>13.312000000000001</v>
      </c>
      <c r="K6781">
        <f t="shared" si="766"/>
        <v>5.2</v>
      </c>
      <c r="L6781">
        <v>-5.4900000000000001E-4</v>
      </c>
      <c r="M6781">
        <f t="shared" si="767"/>
        <v>0.18215442285714287</v>
      </c>
      <c r="N6781" s="5">
        <v>139.17989094031361</v>
      </c>
      <c r="O6781" s="3">
        <v>7.5422022767177488</v>
      </c>
      <c r="P6781" s="7">
        <v>5.4190316041792079E-2</v>
      </c>
      <c r="Q6781" s="9">
        <f t="shared" si="768"/>
        <v>7.5136196088161329</v>
      </c>
      <c r="R6781" s="7">
        <f t="shared" si="769"/>
        <v>5.3984951116525154E-2</v>
      </c>
      <c r="S6781" t="s">
        <v>483</v>
      </c>
      <c r="T6781" t="s">
        <v>581</v>
      </c>
      <c r="U6781">
        <v>56</v>
      </c>
      <c r="V6781">
        <f t="shared" si="770"/>
        <v>17.0688</v>
      </c>
      <c r="W6781">
        <f t="shared" si="771"/>
        <v>129.02190552305413</v>
      </c>
      <c r="X6781">
        <f t="shared" si="772"/>
        <v>61.832199959057412</v>
      </c>
    </row>
    <row r="6782" spans="1:24">
      <c r="A6782" t="s">
        <v>95</v>
      </c>
      <c r="B6782">
        <v>2006028</v>
      </c>
      <c r="C6782">
        <v>3</v>
      </c>
      <c r="D6782">
        <v>1</v>
      </c>
      <c r="E6782" s="28" t="s">
        <v>519</v>
      </c>
      <c r="F6782" t="s">
        <v>581</v>
      </c>
      <c r="G6782" t="s">
        <v>581</v>
      </c>
      <c r="H6782">
        <v>11</v>
      </c>
      <c r="I6782" s="3">
        <v>0.23272727272727273</v>
      </c>
      <c r="J6782">
        <v>21.76</v>
      </c>
      <c r="K6782">
        <f t="shared" si="766"/>
        <v>8.5</v>
      </c>
      <c r="L6782">
        <v>-5.4900000000000001E-4</v>
      </c>
      <c r="M6782">
        <f t="shared" si="767"/>
        <v>0.23202455272727274</v>
      </c>
      <c r="N6782" s="5">
        <v>371.88413906944004</v>
      </c>
      <c r="O6782" s="3">
        <v>15.739327249348754</v>
      </c>
      <c r="P6782" s="7">
        <v>4.2323201222652387E-2</v>
      </c>
      <c r="Q6782" s="9">
        <f t="shared" si="768"/>
        <v>15.692314332289515</v>
      </c>
      <c r="R6782" s="7">
        <f t="shared" si="769"/>
        <v>4.2196783039890197E-2</v>
      </c>
      <c r="S6782" t="s">
        <v>483</v>
      </c>
      <c r="T6782" t="s">
        <v>581</v>
      </c>
      <c r="U6782">
        <v>65</v>
      </c>
      <c r="V6782">
        <f t="shared" si="770"/>
        <v>19.812000000000001</v>
      </c>
      <c r="W6782">
        <f t="shared" si="771"/>
        <v>412.51549666563801</v>
      </c>
      <c r="X6782">
        <f t="shared" si="772"/>
        <v>197.69310159104703</v>
      </c>
    </row>
    <row r="6783" spans="1:24">
      <c r="A6783" t="s">
        <v>95</v>
      </c>
      <c r="B6783">
        <v>2006028</v>
      </c>
      <c r="C6783">
        <v>4</v>
      </c>
      <c r="D6783">
        <v>1</v>
      </c>
      <c r="E6783" s="28" t="s">
        <v>519</v>
      </c>
      <c r="F6783" t="s">
        <v>581</v>
      </c>
      <c r="G6783" t="s">
        <v>581</v>
      </c>
      <c r="H6783">
        <v>7</v>
      </c>
      <c r="I6783" s="3">
        <v>0.36571428571428571</v>
      </c>
      <c r="J6783">
        <v>24.32</v>
      </c>
      <c r="K6783">
        <f t="shared" si="766"/>
        <v>9.5</v>
      </c>
      <c r="L6783">
        <v>-5.4900000000000001E-4</v>
      </c>
      <c r="M6783">
        <f t="shared" si="767"/>
        <v>0.36501156571428572</v>
      </c>
      <c r="N6783" s="5">
        <v>464.53347475456002</v>
      </c>
      <c r="O6783" s="3">
        <v>27.521685188022875</v>
      </c>
      <c r="P6783" s="7">
        <v>5.9245859951350496E-2</v>
      </c>
      <c r="Q6783" s="9">
        <f t="shared" si="768"/>
        <v>27.469607654170055</v>
      </c>
      <c r="R6783" s="7">
        <f t="shared" si="769"/>
        <v>5.9133752779998994E-2</v>
      </c>
      <c r="S6783" t="s">
        <v>481</v>
      </c>
      <c r="T6783" t="s">
        <v>581</v>
      </c>
      <c r="U6783">
        <v>63</v>
      </c>
      <c r="V6783">
        <f t="shared" si="770"/>
        <v>19.202400000000001</v>
      </c>
      <c r="W6783">
        <f t="shared" si="771"/>
        <v>512.70248464180008</v>
      </c>
      <c r="X6783">
        <f t="shared" si="772"/>
        <v>245.70651333476698</v>
      </c>
    </row>
    <row r="6784" spans="1:24">
      <c r="A6784" t="s">
        <v>95</v>
      </c>
      <c r="B6784">
        <v>2006028</v>
      </c>
      <c r="C6784">
        <v>4</v>
      </c>
      <c r="D6784">
        <v>3</v>
      </c>
      <c r="E6784" s="28" t="s">
        <v>519</v>
      </c>
      <c r="F6784" t="s">
        <v>581</v>
      </c>
      <c r="G6784" t="s">
        <v>581</v>
      </c>
      <c r="H6784">
        <v>9</v>
      </c>
      <c r="I6784" s="3">
        <v>0.28444444444444444</v>
      </c>
      <c r="J6784">
        <v>31.488000000000003</v>
      </c>
      <c r="K6784">
        <f t="shared" si="766"/>
        <v>12.3</v>
      </c>
      <c r="L6784">
        <v>-5.4900000000000001E-4</v>
      </c>
      <c r="M6784">
        <f t="shared" si="767"/>
        <v>0.28374172444444445</v>
      </c>
      <c r="N6784" s="5">
        <v>778.71766643343369</v>
      </c>
      <c r="O6784" s="3">
        <v>27.883764846136966</v>
      </c>
      <c r="P6784" s="7">
        <v>3.5807284267539506E-2</v>
      </c>
      <c r="Q6784" s="9">
        <f t="shared" si="768"/>
        <v>27.815503967638815</v>
      </c>
      <c r="R6784" s="7">
        <f t="shared" si="769"/>
        <v>3.5719626209374744E-2</v>
      </c>
      <c r="S6784" t="s">
        <v>481</v>
      </c>
      <c r="T6784" t="s">
        <v>581</v>
      </c>
      <c r="U6784">
        <v>60</v>
      </c>
      <c r="V6784">
        <f t="shared" si="770"/>
        <v>18.288</v>
      </c>
      <c r="W6784">
        <f t="shared" si="771"/>
        <v>863.80158506263342</v>
      </c>
      <c r="X6784">
        <f t="shared" si="772"/>
        <v>413.9665440222463</v>
      </c>
    </row>
    <row r="6785" spans="1:24">
      <c r="A6785" t="s">
        <v>95</v>
      </c>
      <c r="B6785">
        <v>2006028</v>
      </c>
      <c r="C6785">
        <v>6</v>
      </c>
      <c r="D6785">
        <v>2</v>
      </c>
      <c r="E6785" s="28" t="s">
        <v>519</v>
      </c>
      <c r="F6785" t="s">
        <v>581</v>
      </c>
      <c r="G6785" t="s">
        <v>581</v>
      </c>
      <c r="H6785">
        <v>14</v>
      </c>
      <c r="I6785" s="3">
        <v>0.18285714285714286</v>
      </c>
      <c r="J6785">
        <v>13.312000000000001</v>
      </c>
      <c r="K6785">
        <f t="shared" si="766"/>
        <v>5.2</v>
      </c>
      <c r="L6785">
        <v>-5.4900000000000001E-4</v>
      </c>
      <c r="M6785">
        <f t="shared" si="767"/>
        <v>0.18215442285714287</v>
      </c>
      <c r="N6785" s="5">
        <v>139.17989094031361</v>
      </c>
      <c r="O6785" s="3">
        <v>7.5422022767177488</v>
      </c>
      <c r="P6785" s="7">
        <v>5.4190316041792079E-2</v>
      </c>
      <c r="Q6785" s="9">
        <f t="shared" si="768"/>
        <v>7.5136196088161329</v>
      </c>
      <c r="R6785" s="7">
        <f t="shared" si="769"/>
        <v>5.3984951116525154E-2</v>
      </c>
      <c r="S6785" t="s">
        <v>482</v>
      </c>
      <c r="T6785" t="s">
        <v>581</v>
      </c>
      <c r="U6785">
        <v>48</v>
      </c>
      <c r="V6785">
        <f t="shared" si="770"/>
        <v>14.630400000000002</v>
      </c>
      <c r="W6785">
        <f t="shared" si="771"/>
        <v>115.77995564211372</v>
      </c>
      <c r="X6785">
        <f t="shared" si="772"/>
        <v>55.486154382015293</v>
      </c>
    </row>
    <row r="6786" spans="1:24">
      <c r="A6786" t="s">
        <v>95</v>
      </c>
      <c r="B6786">
        <v>2006028</v>
      </c>
      <c r="C6786">
        <v>7</v>
      </c>
      <c r="D6786">
        <v>3</v>
      </c>
      <c r="E6786" s="28" t="s">
        <v>519</v>
      </c>
      <c r="F6786" t="s">
        <v>581</v>
      </c>
      <c r="G6786" t="s">
        <v>581</v>
      </c>
      <c r="H6786">
        <v>11</v>
      </c>
      <c r="I6786" s="3">
        <v>0.23272727272727273</v>
      </c>
      <c r="J6786">
        <v>28.671999999999997</v>
      </c>
      <c r="K6786">
        <f t="shared" ref="K6786:K6849" si="773">J6786/2.56</f>
        <v>11.2</v>
      </c>
      <c r="L6786">
        <v>-5.4900000000000001E-4</v>
      </c>
      <c r="M6786">
        <f t="shared" ref="M6786:M6849" si="774">I6786+L6786*1.28</f>
        <v>0.23202455272727274</v>
      </c>
      <c r="N6786" s="5">
        <v>645.66292601896942</v>
      </c>
      <c r="O6786" s="3">
        <v>20.792927458058585</v>
      </c>
      <c r="P6786" s="7">
        <v>3.220399781394246E-2</v>
      </c>
      <c r="Q6786" s="9">
        <f t="shared" ref="Q6786:Q6849" si="775">(J6786*J6786 - (J6786 - 2*M6786)*(J6786 - 2*M6786))*3.1415926/4</f>
        <v>20.730655114981449</v>
      </c>
      <c r="R6786" s="7">
        <f t="shared" ref="R6786:R6849" si="776">Q6786/N6786</f>
        <v>3.2107550673232226E-2</v>
      </c>
      <c r="S6786" t="s">
        <v>483</v>
      </c>
      <c r="T6786" t="s">
        <v>581</v>
      </c>
      <c r="U6786">
        <v>68</v>
      </c>
      <c r="V6786">
        <f t="shared" si="770"/>
        <v>20.726400000000002</v>
      </c>
      <c r="W6786">
        <f t="shared" si="771"/>
        <v>770.9648006688285</v>
      </c>
      <c r="X6786">
        <f t="shared" si="772"/>
        <v>369.47562914292803</v>
      </c>
    </row>
    <row r="6787" spans="1:24">
      <c r="A6787" t="s">
        <v>95</v>
      </c>
      <c r="B6787">
        <v>2006028</v>
      </c>
      <c r="C6787">
        <v>7</v>
      </c>
      <c r="D6787">
        <v>1</v>
      </c>
      <c r="E6787" s="28" t="s">
        <v>519</v>
      </c>
      <c r="F6787" t="s">
        <v>581</v>
      </c>
      <c r="G6787" t="s">
        <v>581</v>
      </c>
      <c r="H6787">
        <v>15</v>
      </c>
      <c r="I6787" s="3">
        <v>0.17066666666666666</v>
      </c>
      <c r="J6787">
        <v>31.744000000000003</v>
      </c>
      <c r="K6787">
        <f t="shared" si="773"/>
        <v>12.4</v>
      </c>
      <c r="L6787">
        <v>-5.4900000000000001E-4</v>
      </c>
      <c r="M6787">
        <f t="shared" si="774"/>
        <v>0.16996394666666667</v>
      </c>
      <c r="N6787" s="5">
        <v>791.43121416355859</v>
      </c>
      <c r="O6787" s="3">
        <v>16.928520863744005</v>
      </c>
      <c r="P6787" s="7">
        <v>2.1389756381589374E-2</v>
      </c>
      <c r="Q6787" s="9">
        <f t="shared" si="775"/>
        <v>16.859192633369364</v>
      </c>
      <c r="R6787" s="7">
        <f t="shared" si="776"/>
        <v>2.1302157827054333E-2</v>
      </c>
      <c r="S6787" t="s">
        <v>483</v>
      </c>
      <c r="T6787" t="s">
        <v>485</v>
      </c>
      <c r="U6787">
        <v>66</v>
      </c>
      <c r="V6787">
        <f t="shared" si="770"/>
        <v>20.116800000000001</v>
      </c>
      <c r="W6787">
        <f t="shared" si="771"/>
        <v>939.8544565093913</v>
      </c>
      <c r="X6787">
        <f t="shared" si="772"/>
        <v>450.41397002864767</v>
      </c>
    </row>
    <row r="6788" spans="1:24">
      <c r="A6788" t="s">
        <v>95</v>
      </c>
      <c r="B6788">
        <v>2006028</v>
      </c>
      <c r="C6788">
        <v>8</v>
      </c>
      <c r="D6788">
        <v>3</v>
      </c>
      <c r="E6788" s="28" t="s">
        <v>519</v>
      </c>
      <c r="F6788" t="s">
        <v>581</v>
      </c>
      <c r="G6788" t="s">
        <v>581</v>
      </c>
      <c r="H6788">
        <v>15</v>
      </c>
      <c r="I6788" s="3">
        <v>0.17066666666666666</v>
      </c>
      <c r="J6788">
        <v>13.824000000000002</v>
      </c>
      <c r="K6788">
        <f t="shared" si="773"/>
        <v>5.4</v>
      </c>
      <c r="L6788">
        <v>-5.4900000000000001E-4</v>
      </c>
      <c r="M6788">
        <f t="shared" si="774"/>
        <v>0.16996394666666667</v>
      </c>
      <c r="N6788" s="5">
        <v>150.09192380989444</v>
      </c>
      <c r="O6788" s="3">
        <v>7.3204414545919878</v>
      </c>
      <c r="P6788" s="7">
        <v>4.8773053664526389E-2</v>
      </c>
      <c r="Q6788" s="9">
        <f t="shared" si="775"/>
        <v>7.2906746434723235</v>
      </c>
      <c r="R6788" s="7">
        <f t="shared" si="776"/>
        <v>4.8574729794966513E-2</v>
      </c>
      <c r="S6788" t="s">
        <v>483</v>
      </c>
      <c r="T6788" t="s">
        <v>493</v>
      </c>
      <c r="U6788">
        <v>39</v>
      </c>
      <c r="V6788">
        <f t="shared" si="770"/>
        <v>11.8872</v>
      </c>
      <c r="W6788">
        <f t="shared" si="771"/>
        <v>108.53239212300817</v>
      </c>
      <c r="X6788">
        <f t="shared" si="772"/>
        <v>52.012846536246187</v>
      </c>
    </row>
    <row r="6789" spans="1:24">
      <c r="A6789" t="s">
        <v>95</v>
      </c>
      <c r="B6789">
        <v>2006028</v>
      </c>
      <c r="C6789">
        <v>8</v>
      </c>
      <c r="D6789">
        <v>1</v>
      </c>
      <c r="E6789" s="28" t="s">
        <v>519</v>
      </c>
      <c r="F6789" t="s">
        <v>581</v>
      </c>
      <c r="G6789" t="s">
        <v>581</v>
      </c>
      <c r="H6789">
        <v>10</v>
      </c>
      <c r="I6789" s="3">
        <v>0.25600000000000001</v>
      </c>
      <c r="J6789">
        <v>15.104000000000001</v>
      </c>
      <c r="K6789">
        <f t="shared" si="773"/>
        <v>5.9</v>
      </c>
      <c r="L6789">
        <v>-5.4900000000000001E-4</v>
      </c>
      <c r="M6789">
        <f t="shared" si="774"/>
        <v>0.25529728000000002</v>
      </c>
      <c r="N6789" s="5">
        <v>179.17352084439042</v>
      </c>
      <c r="O6789" s="3">
        <v>11.941470122803223</v>
      </c>
      <c r="P6789" s="7">
        <v>6.664751614260131E-2</v>
      </c>
      <c r="Q6789" s="9">
        <f t="shared" si="775"/>
        <v>11.909254207364269</v>
      </c>
      <c r="R6789" s="7">
        <f t="shared" si="776"/>
        <v>6.6467713260528499E-2</v>
      </c>
      <c r="S6789" t="s">
        <v>483</v>
      </c>
      <c r="T6789" t="s">
        <v>581</v>
      </c>
      <c r="U6789">
        <v>46</v>
      </c>
      <c r="V6789">
        <f t="shared" si="770"/>
        <v>14.020800000000001</v>
      </c>
      <c r="W6789">
        <f t="shared" si="771"/>
        <v>147.46625055342136</v>
      </c>
      <c r="X6789">
        <f t="shared" si="772"/>
        <v>70.671430982720551</v>
      </c>
    </row>
    <row r="6790" spans="1:24">
      <c r="A6790" t="s">
        <v>95</v>
      </c>
      <c r="B6790">
        <v>2006028</v>
      </c>
      <c r="C6790">
        <v>9</v>
      </c>
      <c r="D6790">
        <v>3</v>
      </c>
      <c r="E6790" s="28" t="s">
        <v>519</v>
      </c>
      <c r="F6790" t="s">
        <v>581</v>
      </c>
      <c r="G6790" t="s">
        <v>581</v>
      </c>
      <c r="H6790">
        <v>10</v>
      </c>
      <c r="I6790" s="3">
        <v>0.25600000000000001</v>
      </c>
      <c r="J6790">
        <v>24.32</v>
      </c>
      <c r="K6790">
        <f t="shared" si="773"/>
        <v>9.5</v>
      </c>
      <c r="L6790">
        <v>-5.4900000000000001E-4</v>
      </c>
      <c r="M6790">
        <f t="shared" si="774"/>
        <v>0.25529728000000002</v>
      </c>
      <c r="N6790" s="5">
        <v>464.53347475456002</v>
      </c>
      <c r="O6790" s="3">
        <v>19.35341709557758</v>
      </c>
      <c r="P6790" s="7">
        <v>4.166205052456793E-2</v>
      </c>
      <c r="Q6790" s="9">
        <f t="shared" si="775"/>
        <v>19.300855268057486</v>
      </c>
      <c r="R6790" s="7">
        <f t="shared" si="776"/>
        <v>4.1548900815501506E-2</v>
      </c>
      <c r="S6790" t="s">
        <v>483</v>
      </c>
      <c r="T6790" t="s">
        <v>581</v>
      </c>
      <c r="U6790" t="s">
        <v>581</v>
      </c>
      <c r="V6790" t="s">
        <v>581</v>
      </c>
      <c r="W6790" t="s">
        <v>581</v>
      </c>
      <c r="X6790" t="s">
        <v>581</v>
      </c>
    </row>
    <row r="6791" spans="1:24">
      <c r="A6791" t="s">
        <v>95</v>
      </c>
      <c r="B6791">
        <v>2006028</v>
      </c>
      <c r="C6791">
        <v>9</v>
      </c>
      <c r="D6791">
        <v>1</v>
      </c>
      <c r="E6791" s="28" t="s">
        <v>519</v>
      </c>
      <c r="F6791" t="s">
        <v>581</v>
      </c>
      <c r="G6791" t="s">
        <v>581</v>
      </c>
      <c r="H6791">
        <v>11</v>
      </c>
      <c r="I6791" s="3">
        <v>0.23272727272727273</v>
      </c>
      <c r="J6791">
        <v>43.52</v>
      </c>
      <c r="K6791">
        <f t="shared" si="773"/>
        <v>17</v>
      </c>
      <c r="L6791">
        <v>-5.4900000000000001E-4</v>
      </c>
      <c r="M6791">
        <f t="shared" si="774"/>
        <v>0.23202455272727274</v>
      </c>
      <c r="N6791" s="5">
        <v>1487.5365562777602</v>
      </c>
      <c r="O6791" s="3">
        <v>31.648809387879883</v>
      </c>
      <c r="P6791" s="7">
        <v>2.1275987641657838E-2</v>
      </c>
      <c r="Q6791" s="9">
        <f t="shared" si="775"/>
        <v>31.553757537060172</v>
      </c>
      <c r="R6791" s="7">
        <f t="shared" si="776"/>
        <v>2.1212088808100726E-2</v>
      </c>
      <c r="S6791" t="s">
        <v>481</v>
      </c>
      <c r="T6791" t="s">
        <v>581</v>
      </c>
      <c r="U6791" t="s">
        <v>581</v>
      </c>
      <c r="V6791" t="s">
        <v>581</v>
      </c>
      <c r="W6791" t="s">
        <v>581</v>
      </c>
      <c r="X6791" t="s">
        <v>581</v>
      </c>
    </row>
    <row r="6792" spans="1:24">
      <c r="A6792" t="s">
        <v>95</v>
      </c>
      <c r="B6792">
        <v>2006028</v>
      </c>
      <c r="C6792">
        <v>10</v>
      </c>
      <c r="D6792">
        <v>3</v>
      </c>
      <c r="E6792" s="28" t="s">
        <v>519</v>
      </c>
      <c r="F6792" t="s">
        <v>581</v>
      </c>
      <c r="G6792" t="s">
        <v>581</v>
      </c>
      <c r="H6792">
        <v>20</v>
      </c>
      <c r="I6792" s="3">
        <v>0.128</v>
      </c>
      <c r="J6792">
        <v>12.544</v>
      </c>
      <c r="K6792">
        <f t="shared" si="773"/>
        <v>4.9000000000000004</v>
      </c>
      <c r="L6792">
        <v>-5.4900000000000001E-4</v>
      </c>
      <c r="M6792">
        <f t="shared" si="774"/>
        <v>0.12729728000000001</v>
      </c>
      <c r="N6792" s="5">
        <v>123.58391943331841</v>
      </c>
      <c r="O6792" s="3">
        <v>4.9927698358272155</v>
      </c>
      <c r="P6792" s="7">
        <v>4.0399834045732302E-2</v>
      </c>
      <c r="Q6792" s="9">
        <f t="shared" si="775"/>
        <v>4.9656404795093856</v>
      </c>
      <c r="R6792" s="7">
        <f t="shared" si="776"/>
        <v>4.0180312311495124E-2</v>
      </c>
      <c r="S6792" t="s">
        <v>482</v>
      </c>
      <c r="T6792" t="s">
        <v>581</v>
      </c>
      <c r="U6792">
        <v>58</v>
      </c>
      <c r="V6792">
        <f t="shared" si="770"/>
        <v>17.6784</v>
      </c>
      <c r="W6792">
        <f t="shared" si="771"/>
        <v>116.36645760604539</v>
      </c>
      <c r="X6792">
        <f t="shared" si="772"/>
        <v>55.767228410205981</v>
      </c>
    </row>
    <row r="6793" spans="1:24">
      <c r="A6793" t="s">
        <v>95</v>
      </c>
      <c r="B6793">
        <v>2006028</v>
      </c>
      <c r="C6793">
        <v>10</v>
      </c>
      <c r="D6793">
        <v>2</v>
      </c>
      <c r="E6793" s="28" t="s">
        <v>519</v>
      </c>
      <c r="F6793" t="s">
        <v>581</v>
      </c>
      <c r="G6793" t="s">
        <v>581</v>
      </c>
      <c r="H6793">
        <v>14</v>
      </c>
      <c r="I6793" s="3">
        <v>0.18285714285714286</v>
      </c>
      <c r="J6793">
        <v>32.256</v>
      </c>
      <c r="K6793">
        <f t="shared" si="773"/>
        <v>12.6</v>
      </c>
      <c r="L6793">
        <v>-5.4900000000000001E-4</v>
      </c>
      <c r="M6793">
        <f t="shared" si="774"/>
        <v>0.18215442285714287</v>
      </c>
      <c r="N6793" s="5">
        <v>817.16714074275842</v>
      </c>
      <c r="O6793" s="3">
        <v>18.424822831981849</v>
      </c>
      <c r="P6793" s="7">
        <v>2.2547190058614854E-2</v>
      </c>
      <c r="Q6793" s="9">
        <f t="shared" si="775"/>
        <v>18.354418080749689</v>
      </c>
      <c r="R6793" s="7">
        <f t="shared" si="776"/>
        <v>2.2461032958406242E-2</v>
      </c>
      <c r="S6793" t="s">
        <v>481</v>
      </c>
      <c r="T6793" t="s">
        <v>581</v>
      </c>
      <c r="U6793">
        <v>66</v>
      </c>
      <c r="V6793">
        <f t="shared" si="770"/>
        <v>20.116800000000001</v>
      </c>
      <c r="W6793">
        <f t="shared" si="771"/>
        <v>972.78251505018284</v>
      </c>
      <c r="X6793">
        <f t="shared" si="772"/>
        <v>466.19434694761952</v>
      </c>
    </row>
    <row r="6794" spans="1:24">
      <c r="A6794" t="s">
        <v>95</v>
      </c>
      <c r="B6794">
        <v>2006028</v>
      </c>
      <c r="C6794">
        <v>12</v>
      </c>
      <c r="D6794">
        <v>1</v>
      </c>
      <c r="E6794" s="28" t="s">
        <v>519</v>
      </c>
      <c r="F6794" t="s">
        <v>581</v>
      </c>
      <c r="G6794" t="s">
        <v>581</v>
      </c>
      <c r="H6794">
        <v>7</v>
      </c>
      <c r="I6794" s="3">
        <v>0.36571428571428571</v>
      </c>
      <c r="J6794">
        <v>23.808000000000003</v>
      </c>
      <c r="K6794">
        <f t="shared" si="773"/>
        <v>9.3000000000000007</v>
      </c>
      <c r="L6794">
        <v>-5.4900000000000001E-4</v>
      </c>
      <c r="M6794">
        <f t="shared" si="774"/>
        <v>0.36501156571428572</v>
      </c>
      <c r="N6794" s="5">
        <v>445.1800579670018</v>
      </c>
      <c r="O6794" s="3">
        <v>26.933435428278937</v>
      </c>
      <c r="P6794" s="7">
        <v>6.0500094167010805E-2</v>
      </c>
      <c r="Q6794" s="9">
        <f t="shared" si="775"/>
        <v>26.882488225683712</v>
      </c>
      <c r="R6794" s="7">
        <f t="shared" si="776"/>
        <v>6.0385652377259742E-2</v>
      </c>
      <c r="S6794" t="s">
        <v>483</v>
      </c>
      <c r="T6794" t="s">
        <v>490</v>
      </c>
      <c r="U6794">
        <v>70</v>
      </c>
      <c r="V6794">
        <f t="shared" si="770"/>
        <v>21.336000000000002</v>
      </c>
      <c r="W6794">
        <f t="shared" si="771"/>
        <v>527.37863583563023</v>
      </c>
      <c r="X6794">
        <f t="shared" si="772"/>
        <v>252.73988268059577</v>
      </c>
    </row>
    <row r="6795" spans="1:24">
      <c r="A6795" t="s">
        <v>95</v>
      </c>
      <c r="B6795">
        <v>2006028</v>
      </c>
      <c r="C6795">
        <v>12</v>
      </c>
      <c r="D6795">
        <v>3</v>
      </c>
      <c r="E6795" s="28" t="s">
        <v>519</v>
      </c>
      <c r="F6795" t="s">
        <v>581</v>
      </c>
      <c r="G6795" t="s">
        <v>581</v>
      </c>
      <c r="H6795">
        <v>11</v>
      </c>
      <c r="I6795" s="3">
        <v>0.23272727272727273</v>
      </c>
      <c r="J6795">
        <v>27.648000000000003</v>
      </c>
      <c r="K6795">
        <f t="shared" si="773"/>
        <v>10.8</v>
      </c>
      <c r="L6795">
        <v>-5.4900000000000001E-4</v>
      </c>
      <c r="M6795">
        <f t="shared" si="774"/>
        <v>0.23202455272727274</v>
      </c>
      <c r="N6795" s="5">
        <v>600.36769523957776</v>
      </c>
      <c r="O6795" s="3">
        <v>20.044245945657128</v>
      </c>
      <c r="P6795" s="7">
        <v>3.3386616409562871E-2</v>
      </c>
      <c r="Q6795" s="9">
        <f t="shared" si="775"/>
        <v>19.984234258286332</v>
      </c>
      <c r="R6795" s="7">
        <f t="shared" si="776"/>
        <v>3.3286658187548862E-2</v>
      </c>
      <c r="S6795" t="s">
        <v>483</v>
      </c>
      <c r="T6795" t="s">
        <v>581</v>
      </c>
      <c r="U6795">
        <v>72</v>
      </c>
      <c r="V6795">
        <f t="shared" si="770"/>
        <v>21.945600000000002</v>
      </c>
      <c r="W6795">
        <f t="shared" si="771"/>
        <v>742.13190086506768</v>
      </c>
      <c r="X6795">
        <f t="shared" si="772"/>
        <v>355.65780790677331</v>
      </c>
    </row>
    <row r="6796" spans="1:24">
      <c r="A6796" t="s">
        <v>95</v>
      </c>
      <c r="B6796">
        <v>2006028</v>
      </c>
      <c r="C6796">
        <v>14</v>
      </c>
      <c r="D6796">
        <v>2</v>
      </c>
      <c r="E6796" s="28" t="s">
        <v>519</v>
      </c>
      <c r="F6796" t="s">
        <v>581</v>
      </c>
      <c r="G6796" t="s">
        <v>581</v>
      </c>
      <c r="H6796">
        <v>12</v>
      </c>
      <c r="I6796" s="3">
        <v>0.21333333333333335</v>
      </c>
      <c r="J6796">
        <v>12.288</v>
      </c>
      <c r="K6796">
        <f t="shared" si="773"/>
        <v>4.8</v>
      </c>
      <c r="L6796">
        <v>-5.4900000000000001E-4</v>
      </c>
      <c r="M6796">
        <f t="shared" si="774"/>
        <v>0.21263061333333336</v>
      </c>
      <c r="N6796" s="5">
        <v>118.59114967695361</v>
      </c>
      <c r="O6796" s="3">
        <v>8.0925192642559782</v>
      </c>
      <c r="P6796" s="7">
        <v>6.8238812814449309E-2</v>
      </c>
      <c r="Q6796" s="9">
        <f t="shared" si="775"/>
        <v>8.0663317935169552</v>
      </c>
      <c r="R6796" s="7">
        <f t="shared" si="776"/>
        <v>6.8017991355087806E-2</v>
      </c>
      <c r="S6796" t="s">
        <v>483</v>
      </c>
      <c r="T6796" t="s">
        <v>581</v>
      </c>
      <c r="U6796" t="s">
        <v>581</v>
      </c>
      <c r="V6796" t="s">
        <v>581</v>
      </c>
      <c r="W6796" t="s">
        <v>581</v>
      </c>
      <c r="X6796" t="s">
        <v>581</v>
      </c>
    </row>
    <row r="6797" spans="1:24">
      <c r="A6797" t="s">
        <v>95</v>
      </c>
      <c r="B6797">
        <v>2006028</v>
      </c>
      <c r="C6797">
        <v>14</v>
      </c>
      <c r="D6797">
        <v>1</v>
      </c>
      <c r="E6797" s="28" t="s">
        <v>519</v>
      </c>
      <c r="F6797" t="s">
        <v>581</v>
      </c>
      <c r="G6797" t="s">
        <v>581</v>
      </c>
      <c r="H6797">
        <v>13</v>
      </c>
      <c r="I6797" s="3">
        <v>0.19692307692307692</v>
      </c>
      <c r="J6797">
        <v>18.175999999999998</v>
      </c>
      <c r="K6797">
        <f t="shared" si="773"/>
        <v>7.1</v>
      </c>
      <c r="L6797">
        <v>-5.4900000000000001E-4</v>
      </c>
      <c r="M6797">
        <f t="shared" si="774"/>
        <v>0.19622035692307693</v>
      </c>
      <c r="N6797" s="5">
        <v>259.46961177149439</v>
      </c>
      <c r="O6797" s="3">
        <v>11.122793534094434</v>
      </c>
      <c r="P6797" s="7">
        <v>4.2867422732685477E-2</v>
      </c>
      <c r="Q6797" s="9">
        <f t="shared" si="775"/>
        <v>11.083534856798646</v>
      </c>
      <c r="R6797" s="7">
        <f t="shared" si="776"/>
        <v>4.2716119167586837E-2</v>
      </c>
      <c r="S6797" t="s">
        <v>481</v>
      </c>
      <c r="T6797" t="s">
        <v>581</v>
      </c>
      <c r="U6797">
        <v>60</v>
      </c>
      <c r="V6797">
        <f t="shared" si="770"/>
        <v>18.288</v>
      </c>
      <c r="W6797">
        <f t="shared" si="771"/>
        <v>264.7310034226731</v>
      </c>
      <c r="X6797">
        <f t="shared" si="772"/>
        <v>126.86915661827501</v>
      </c>
    </row>
    <row r="6798" spans="1:24">
      <c r="A6798" t="s">
        <v>95</v>
      </c>
      <c r="B6798">
        <v>2006028</v>
      </c>
      <c r="C6798">
        <v>17</v>
      </c>
      <c r="D6798">
        <v>3</v>
      </c>
      <c r="E6798" s="28" t="s">
        <v>519</v>
      </c>
      <c r="F6798" t="s">
        <v>581</v>
      </c>
      <c r="G6798" t="s">
        <v>581</v>
      </c>
      <c r="H6798">
        <v>6</v>
      </c>
      <c r="I6798" s="3">
        <v>0.42666666666666669</v>
      </c>
      <c r="J6798">
        <v>21.76</v>
      </c>
      <c r="K6798">
        <f t="shared" si="773"/>
        <v>8.5</v>
      </c>
      <c r="L6798">
        <v>-5.4900000000000001E-4</v>
      </c>
      <c r="M6798">
        <f t="shared" si="774"/>
        <v>0.4259639466666667</v>
      </c>
      <c r="N6798" s="5">
        <v>371.88413906944004</v>
      </c>
      <c r="O6798" s="3">
        <v>28.595474431999964</v>
      </c>
      <c r="P6798" s="7">
        <v>7.6893503722836848E-2</v>
      </c>
      <c r="Q6798" s="9">
        <f t="shared" si="775"/>
        <v>28.54931761479493</v>
      </c>
      <c r="R6798" s="7">
        <f t="shared" si="776"/>
        <v>7.6769387600755037E-2</v>
      </c>
      <c r="S6798" t="s">
        <v>483</v>
      </c>
      <c r="T6798" t="s">
        <v>581</v>
      </c>
      <c r="U6798">
        <v>38</v>
      </c>
      <c r="V6798">
        <f t="shared" si="770"/>
        <v>11.5824</v>
      </c>
      <c r="W6798">
        <f t="shared" si="771"/>
        <v>282.92203602482431</v>
      </c>
      <c r="X6798">
        <f t="shared" si="772"/>
        <v>135.58699070046475</v>
      </c>
    </row>
    <row r="6799" spans="1:24">
      <c r="A6799" t="s">
        <v>212</v>
      </c>
      <c r="B6799">
        <v>2014011</v>
      </c>
      <c r="C6799">
        <v>4</v>
      </c>
      <c r="D6799">
        <v>3</v>
      </c>
      <c r="E6799" s="28" t="s">
        <v>519</v>
      </c>
      <c r="F6799" t="s">
        <v>581</v>
      </c>
      <c r="G6799" t="s">
        <v>581</v>
      </c>
      <c r="H6799">
        <v>12</v>
      </c>
      <c r="I6799" s="3">
        <v>0.21333333333333335</v>
      </c>
      <c r="J6799">
        <v>24.064</v>
      </c>
      <c r="K6799">
        <f t="shared" si="773"/>
        <v>9.4</v>
      </c>
      <c r="L6799">
        <v>-5.4900000000000001E-4</v>
      </c>
      <c r="M6799">
        <f t="shared" si="774"/>
        <v>0.21263061333333336</v>
      </c>
      <c r="N6799" s="5">
        <v>454.80529450762236</v>
      </c>
      <c r="O6799" s="3">
        <v>15.984870207487985</v>
      </c>
      <c r="P6799" s="7">
        <v>3.5146622962675483E-2</v>
      </c>
      <c r="Q6799" s="9">
        <f t="shared" si="775"/>
        <v>15.93268520754502</v>
      </c>
      <c r="R6799" s="7">
        <f t="shared" si="776"/>
        <v>3.5031881554487915E-2</v>
      </c>
      <c r="S6799" t="s">
        <v>481</v>
      </c>
      <c r="T6799" t="s">
        <v>581</v>
      </c>
      <c r="U6799">
        <v>76</v>
      </c>
      <c r="V6799">
        <f t="shared" si="770"/>
        <v>23.1648</v>
      </c>
      <c r="W6799">
        <f t="shared" si="771"/>
        <v>571.75414740297356</v>
      </c>
      <c r="X6799">
        <f t="shared" si="772"/>
        <v>274.00631409310625</v>
      </c>
    </row>
    <row r="6800" spans="1:24">
      <c r="A6800" t="s">
        <v>169</v>
      </c>
      <c r="B6800">
        <v>2006033</v>
      </c>
      <c r="C6800">
        <v>1</v>
      </c>
      <c r="D6800">
        <v>1</v>
      </c>
      <c r="E6800" s="28" t="s">
        <v>519</v>
      </c>
      <c r="F6800" t="s">
        <v>581</v>
      </c>
      <c r="G6800" t="s">
        <v>581</v>
      </c>
      <c r="H6800">
        <v>11</v>
      </c>
      <c r="I6800" s="3">
        <v>0.23272727272727273</v>
      </c>
      <c r="J6800">
        <v>21.248000000000001</v>
      </c>
      <c r="K6800">
        <f t="shared" si="773"/>
        <v>8.3000000000000007</v>
      </c>
      <c r="L6800">
        <v>-5.4900000000000001E-4</v>
      </c>
      <c r="M6800">
        <f t="shared" si="774"/>
        <v>0.23202455272727274</v>
      </c>
      <c r="N6800" s="5">
        <v>354.58959640821769</v>
      </c>
      <c r="O6800" s="3">
        <v>15.364986493148026</v>
      </c>
      <c r="P6800" s="7">
        <v>4.3331746471938902E-2</v>
      </c>
      <c r="Q6800" s="9">
        <f t="shared" si="775"/>
        <v>15.319103903941956</v>
      </c>
      <c r="R6800" s="7">
        <f t="shared" si="776"/>
        <v>4.3202350151034866E-2</v>
      </c>
      <c r="S6800" t="s">
        <v>483</v>
      </c>
      <c r="T6800" t="s">
        <v>581</v>
      </c>
      <c r="U6800">
        <v>62</v>
      </c>
      <c r="V6800">
        <f t="shared" si="770"/>
        <v>18.897600000000001</v>
      </c>
      <c r="W6800">
        <f t="shared" si="771"/>
        <v>379.11288556878765</v>
      </c>
      <c r="X6800">
        <f t="shared" si="772"/>
        <v>181.68530105421465</v>
      </c>
    </row>
    <row r="6801" spans="1:24">
      <c r="A6801" t="s">
        <v>169</v>
      </c>
      <c r="B6801">
        <v>2006033</v>
      </c>
      <c r="C6801">
        <v>2</v>
      </c>
      <c r="D6801">
        <v>1</v>
      </c>
      <c r="E6801" s="28" t="s">
        <v>519</v>
      </c>
      <c r="F6801" t="s">
        <v>581</v>
      </c>
      <c r="G6801" t="s">
        <v>581</v>
      </c>
      <c r="H6801">
        <v>7</v>
      </c>
      <c r="I6801" s="3">
        <v>0.36571428571428571</v>
      </c>
      <c r="J6801">
        <v>24.064</v>
      </c>
      <c r="K6801">
        <f t="shared" si="773"/>
        <v>9.4</v>
      </c>
      <c r="L6801">
        <v>-5.4900000000000001E-4</v>
      </c>
      <c r="M6801">
        <f t="shared" si="774"/>
        <v>0.36501156571428572</v>
      </c>
      <c r="N6801" s="5">
        <v>454.80529450762236</v>
      </c>
      <c r="O6801" s="3">
        <v>27.227560308150949</v>
      </c>
      <c r="P6801" s="7">
        <v>5.9866410169274374E-2</v>
      </c>
      <c r="Q6801" s="9">
        <f t="shared" si="775"/>
        <v>27.176047939926928</v>
      </c>
      <c r="R6801" s="7">
        <f t="shared" si="776"/>
        <v>5.9753147705433031E-2</v>
      </c>
      <c r="S6801" t="s">
        <v>483</v>
      </c>
      <c r="T6801" t="s">
        <v>581</v>
      </c>
      <c r="U6801">
        <v>65</v>
      </c>
      <c r="V6801">
        <f t="shared" si="770"/>
        <v>19.812000000000001</v>
      </c>
      <c r="W6801">
        <f t="shared" si="771"/>
        <v>512.2824236979003</v>
      </c>
      <c r="X6801">
        <f t="shared" si="772"/>
        <v>245.50520416813436</v>
      </c>
    </row>
    <row r="6802" spans="1:24">
      <c r="A6802" t="s">
        <v>169</v>
      </c>
      <c r="B6802">
        <v>2006033</v>
      </c>
      <c r="C6802">
        <v>3</v>
      </c>
      <c r="D6802">
        <v>2</v>
      </c>
      <c r="E6802" s="28" t="s">
        <v>519</v>
      </c>
      <c r="F6802" t="s">
        <v>581</v>
      </c>
      <c r="G6802" t="s">
        <v>581</v>
      </c>
      <c r="H6802">
        <v>10</v>
      </c>
      <c r="I6802" s="3">
        <v>0.25600000000000001</v>
      </c>
      <c r="J6802">
        <v>20.991999999999997</v>
      </c>
      <c r="K6802">
        <f t="shared" si="773"/>
        <v>8.1999999999999993</v>
      </c>
      <c r="L6802">
        <v>-5.4900000000000001E-4</v>
      </c>
      <c r="M6802">
        <f t="shared" si="774"/>
        <v>0.25529728000000002</v>
      </c>
      <c r="N6802" s="5">
        <v>346.0967406370815</v>
      </c>
      <c r="O6802" s="3">
        <v>16.676880688742425</v>
      </c>
      <c r="P6802" s="7">
        <v>4.818560457415539E-2</v>
      </c>
      <c r="Q6802" s="9">
        <f t="shared" si="775"/>
        <v>16.631665996140491</v>
      </c>
      <c r="R6802" s="7">
        <f t="shared" si="776"/>
        <v>4.8054962798914441E-2</v>
      </c>
      <c r="S6802" t="s">
        <v>483</v>
      </c>
      <c r="T6802" t="s">
        <v>490</v>
      </c>
      <c r="U6802">
        <v>52</v>
      </c>
      <c r="V6802">
        <f t="shared" si="770"/>
        <v>15.849600000000001</v>
      </c>
      <c r="W6802">
        <f t="shared" si="771"/>
        <v>326.41960096856491</v>
      </c>
      <c r="X6802">
        <f t="shared" si="772"/>
        <v>156.43267672897312</v>
      </c>
    </row>
    <row r="6803" spans="1:24">
      <c r="A6803" t="s">
        <v>169</v>
      </c>
      <c r="B6803">
        <v>2006033</v>
      </c>
      <c r="C6803">
        <v>6</v>
      </c>
      <c r="D6803">
        <v>1</v>
      </c>
      <c r="E6803" s="28" t="s">
        <v>519</v>
      </c>
      <c r="F6803" t="s">
        <v>581</v>
      </c>
      <c r="G6803" t="s">
        <v>581</v>
      </c>
      <c r="H6803">
        <v>9</v>
      </c>
      <c r="I6803" s="3">
        <v>0.28444444444444444</v>
      </c>
      <c r="J6803">
        <v>15.104000000000001</v>
      </c>
      <c r="K6803">
        <f t="shared" si="773"/>
        <v>5.9</v>
      </c>
      <c r="L6803">
        <v>-5.4900000000000001E-4</v>
      </c>
      <c r="M6803">
        <f t="shared" si="774"/>
        <v>0.28374172444444445</v>
      </c>
      <c r="N6803" s="5">
        <v>179.17352084439042</v>
      </c>
      <c r="O6803" s="3">
        <v>13.242881936952902</v>
      </c>
      <c r="P6803" s="7">
        <v>7.3910932120679548E-2</v>
      </c>
      <c r="Q6803" s="9">
        <f t="shared" si="775"/>
        <v>13.210791592123053</v>
      </c>
      <c r="R6803" s="7">
        <f t="shared" si="776"/>
        <v>7.3731830071009391E-2</v>
      </c>
      <c r="S6803" t="s">
        <v>483</v>
      </c>
      <c r="T6803" t="s">
        <v>581</v>
      </c>
      <c r="U6803">
        <v>55</v>
      </c>
      <c r="V6803">
        <f t="shared" si="770"/>
        <v>16.763999999999999</v>
      </c>
      <c r="W6803">
        <f t="shared" si="771"/>
        <v>167.18988397854289</v>
      </c>
      <c r="X6803">
        <f t="shared" si="772"/>
        <v>80.123745618108941</v>
      </c>
    </row>
    <row r="6804" spans="1:24">
      <c r="A6804" t="s">
        <v>169</v>
      </c>
      <c r="B6804">
        <v>2006033</v>
      </c>
      <c r="C6804">
        <v>10</v>
      </c>
      <c r="D6804">
        <v>1</v>
      </c>
      <c r="E6804" s="28" t="s">
        <v>519</v>
      </c>
      <c r="F6804" t="s">
        <v>581</v>
      </c>
      <c r="G6804" t="s">
        <v>581</v>
      </c>
      <c r="H6804">
        <v>12</v>
      </c>
      <c r="I6804" s="3">
        <v>0.21333333333333335</v>
      </c>
      <c r="J6804">
        <v>17.152000000000001</v>
      </c>
      <c r="K6804">
        <f t="shared" si="773"/>
        <v>6.7</v>
      </c>
      <c r="L6804">
        <v>-5.4900000000000001E-4</v>
      </c>
      <c r="M6804">
        <f t="shared" si="774"/>
        <v>0.21263061333333336</v>
      </c>
      <c r="N6804" s="5">
        <v>231.05714882805762</v>
      </c>
      <c r="O6804" s="3">
        <v>11.352403349503994</v>
      </c>
      <c r="P6804" s="7">
        <v>4.9132447998620224E-2</v>
      </c>
      <c r="Q6804" s="9">
        <f t="shared" si="775"/>
        <v>11.315477768876381</v>
      </c>
      <c r="R6804" s="7">
        <f t="shared" si="776"/>
        <v>4.8972636537192159E-2</v>
      </c>
      <c r="S6804" t="s">
        <v>483</v>
      </c>
      <c r="T6804" t="s">
        <v>581</v>
      </c>
      <c r="U6804">
        <v>48</v>
      </c>
      <c r="V6804">
        <f t="shared" si="770"/>
        <v>14.630400000000002</v>
      </c>
      <c r="W6804">
        <f t="shared" si="771"/>
        <v>199.76814374071</v>
      </c>
      <c r="X6804">
        <f t="shared" si="772"/>
        <v>95.736485670010381</v>
      </c>
    </row>
    <row r="6805" spans="1:24">
      <c r="A6805" t="s">
        <v>169</v>
      </c>
      <c r="B6805">
        <v>2006033</v>
      </c>
      <c r="C6805">
        <v>10</v>
      </c>
      <c r="D6805">
        <v>3</v>
      </c>
      <c r="E6805" s="28" t="s">
        <v>519</v>
      </c>
      <c r="F6805" t="s">
        <v>581</v>
      </c>
      <c r="G6805" t="s">
        <v>581</v>
      </c>
      <c r="H6805">
        <v>12</v>
      </c>
      <c r="I6805" s="3">
        <v>0.21333333333333335</v>
      </c>
      <c r="J6805">
        <v>29.184000000000001</v>
      </c>
      <c r="K6805">
        <f t="shared" si="773"/>
        <v>11.4</v>
      </c>
      <c r="L6805">
        <v>-5.4900000000000001E-4</v>
      </c>
      <c r="M6805">
        <f t="shared" si="774"/>
        <v>0.21263061333333336</v>
      </c>
      <c r="N6805" s="5">
        <v>668.92820364656643</v>
      </c>
      <c r="O6805" s="3">
        <v>19.416327139327965</v>
      </c>
      <c r="P6805" s="7">
        <v>2.9026025563704198E-2</v>
      </c>
      <c r="Q6805" s="9">
        <f t="shared" si="775"/>
        <v>19.352838865818068</v>
      </c>
      <c r="R6805" s="7">
        <f t="shared" si="776"/>
        <v>2.8931115118661217E-2</v>
      </c>
      <c r="S6805" t="s">
        <v>482</v>
      </c>
      <c r="T6805" t="s">
        <v>581</v>
      </c>
      <c r="U6805">
        <v>35</v>
      </c>
      <c r="V6805">
        <f t="shared" si="770"/>
        <v>10.668000000000001</v>
      </c>
      <c r="W6805">
        <f t="shared" si="771"/>
        <v>502.28294223970079</v>
      </c>
      <c r="X6805">
        <f t="shared" si="772"/>
        <v>240.71307267306972</v>
      </c>
    </row>
    <row r="6806" spans="1:24">
      <c r="A6806" t="s">
        <v>169</v>
      </c>
      <c r="B6806">
        <v>2006033</v>
      </c>
      <c r="C6806">
        <v>11</v>
      </c>
      <c r="D6806">
        <v>3</v>
      </c>
      <c r="E6806" s="28" t="s">
        <v>519</v>
      </c>
      <c r="F6806" t="s">
        <v>581</v>
      </c>
      <c r="G6806" t="s">
        <v>581</v>
      </c>
      <c r="H6806">
        <v>10</v>
      </c>
      <c r="I6806" s="3">
        <v>0.25600000000000001</v>
      </c>
      <c r="J6806">
        <v>20.991999999999997</v>
      </c>
      <c r="K6806">
        <f t="shared" si="773"/>
        <v>8.1999999999999993</v>
      </c>
      <c r="L6806">
        <v>-5.4900000000000001E-4</v>
      </c>
      <c r="M6806">
        <f t="shared" si="774"/>
        <v>0.25529728000000002</v>
      </c>
      <c r="N6806" s="5">
        <v>346.0967406370815</v>
      </c>
      <c r="O6806" s="3">
        <v>16.676880688742425</v>
      </c>
      <c r="P6806" s="7">
        <v>4.818560457415539E-2</v>
      </c>
      <c r="Q6806" s="9">
        <f t="shared" si="775"/>
        <v>16.631665996140491</v>
      </c>
      <c r="R6806" s="7">
        <f t="shared" si="776"/>
        <v>4.8054962798914441E-2</v>
      </c>
      <c r="S6806" t="s">
        <v>483</v>
      </c>
      <c r="T6806" t="s">
        <v>581</v>
      </c>
      <c r="U6806">
        <v>48</v>
      </c>
      <c r="V6806">
        <f t="shared" si="770"/>
        <v>14.630400000000002</v>
      </c>
      <c r="W6806">
        <f t="shared" si="771"/>
        <v>308.57154445244697</v>
      </c>
      <c r="X6806">
        <f t="shared" si="772"/>
        <v>147.87920982030178</v>
      </c>
    </row>
    <row r="6807" spans="1:24">
      <c r="A6807" t="s">
        <v>169</v>
      </c>
      <c r="B6807">
        <v>2006033</v>
      </c>
      <c r="C6807">
        <v>11</v>
      </c>
      <c r="D6807">
        <v>1</v>
      </c>
      <c r="E6807" s="28" t="s">
        <v>519</v>
      </c>
      <c r="F6807" t="s">
        <v>581</v>
      </c>
      <c r="G6807" t="s">
        <v>581</v>
      </c>
      <c r="H6807">
        <v>12</v>
      </c>
      <c r="I6807" s="3">
        <v>0.21333333333333335</v>
      </c>
      <c r="J6807">
        <v>23.295999999999999</v>
      </c>
      <c r="K6807">
        <f t="shared" si="773"/>
        <v>9.1</v>
      </c>
      <c r="L6807">
        <v>-5.4900000000000001E-4</v>
      </c>
      <c r="M6807">
        <f t="shared" si="774"/>
        <v>0.21263061333333336</v>
      </c>
      <c r="N6807" s="5">
        <v>426.23841600471036</v>
      </c>
      <c r="O6807" s="3">
        <v>15.470151667712006</v>
      </c>
      <c r="P6807" s="7">
        <v>3.629459731180365E-2</v>
      </c>
      <c r="Q6807" s="9">
        <f t="shared" si="775"/>
        <v>15.419662158804091</v>
      </c>
      <c r="R6807" s="7">
        <f t="shared" si="776"/>
        <v>3.6176143631862799E-2</v>
      </c>
      <c r="S6807" t="s">
        <v>483</v>
      </c>
      <c r="T6807" t="s">
        <v>581</v>
      </c>
      <c r="U6807">
        <v>53</v>
      </c>
      <c r="V6807">
        <f t="shared" si="770"/>
        <v>16.154400000000003</v>
      </c>
      <c r="W6807">
        <f t="shared" si="771"/>
        <v>413.92835459919439</v>
      </c>
      <c r="X6807">
        <f t="shared" si="772"/>
        <v>198.37019680140872</v>
      </c>
    </row>
    <row r="6808" spans="1:24">
      <c r="A6808" t="s">
        <v>160</v>
      </c>
      <c r="B6808">
        <v>2006040</v>
      </c>
      <c r="C6808">
        <v>5</v>
      </c>
      <c r="D6808">
        <v>1</v>
      </c>
      <c r="E6808" s="28" t="s">
        <v>519</v>
      </c>
      <c r="F6808" t="s">
        <v>581</v>
      </c>
      <c r="G6808" t="s">
        <v>581</v>
      </c>
      <c r="H6808">
        <v>7</v>
      </c>
      <c r="I6808" s="3">
        <v>0.36571428571428571</v>
      </c>
      <c r="J6808">
        <v>14.08</v>
      </c>
      <c r="K6808">
        <f t="shared" si="773"/>
        <v>5.5</v>
      </c>
      <c r="L6808">
        <v>-5.4900000000000001E-4</v>
      </c>
      <c r="M6808">
        <f t="shared" si="774"/>
        <v>0.36501156571428572</v>
      </c>
      <c r="N6808" s="5">
        <v>155.70235580416002</v>
      </c>
      <c r="O6808" s="3">
        <v>15.756689993142846</v>
      </c>
      <c r="P6808" s="7">
        <v>0.10119750540551463</v>
      </c>
      <c r="Q6808" s="9">
        <f t="shared" si="775"/>
        <v>15.727219084442986</v>
      </c>
      <c r="R6808" s="7">
        <f t="shared" si="776"/>
        <v>0.1010082281877895</v>
      </c>
      <c r="S6808" t="s">
        <v>483</v>
      </c>
      <c r="T6808" t="s">
        <v>581</v>
      </c>
      <c r="U6808">
        <v>44</v>
      </c>
      <c r="V6808">
        <f t="shared" ref="V6808:V6871" si="777">U6808*0.3048</f>
        <v>13.411200000000001</v>
      </c>
      <c r="W6808">
        <f t="shared" si="771"/>
        <v>122.88884856817943</v>
      </c>
      <c r="X6808">
        <f t="shared" si="772"/>
        <v>58.893006010117169</v>
      </c>
    </row>
    <row r="6809" spans="1:24">
      <c r="A6809" t="s">
        <v>88</v>
      </c>
      <c r="B6809">
        <v>2006040</v>
      </c>
      <c r="C6809">
        <v>4</v>
      </c>
      <c r="D6809">
        <v>3</v>
      </c>
      <c r="E6809" s="28" t="s">
        <v>519</v>
      </c>
      <c r="F6809" t="s">
        <v>581</v>
      </c>
      <c r="G6809" t="s">
        <v>581</v>
      </c>
      <c r="H6809">
        <v>11</v>
      </c>
      <c r="I6809" s="3">
        <v>0.23272727272727273</v>
      </c>
      <c r="J6809">
        <v>19.456</v>
      </c>
      <c r="K6809">
        <f t="shared" si="773"/>
        <v>7.6</v>
      </c>
      <c r="L6809">
        <v>-5.4900000000000001E-4</v>
      </c>
      <c r="M6809">
        <f t="shared" si="774"/>
        <v>0.23202455272727274</v>
      </c>
      <c r="N6809" s="5">
        <v>297.30142384291838</v>
      </c>
      <c r="O6809" s="3">
        <v>14.054793846445477</v>
      </c>
      <c r="P6809" s="7">
        <v>4.7274559485027699E-2</v>
      </c>
      <c r="Q6809" s="9">
        <f t="shared" si="775"/>
        <v>14.012867404725522</v>
      </c>
      <c r="R6809" s="7">
        <f t="shared" si="776"/>
        <v>4.7133536138492679E-2</v>
      </c>
      <c r="S6809" t="s">
        <v>483</v>
      </c>
      <c r="T6809" t="s">
        <v>581</v>
      </c>
      <c r="U6809">
        <v>47</v>
      </c>
      <c r="V6809">
        <f t="shared" si="777"/>
        <v>14.325600000000001</v>
      </c>
      <c r="W6809">
        <f t="shared" si="771"/>
        <v>258.17273638507874</v>
      </c>
      <c r="X6809">
        <f t="shared" si="772"/>
        <v>123.72618583971236</v>
      </c>
    </row>
    <row r="6810" spans="1:24">
      <c r="A6810" t="s">
        <v>88</v>
      </c>
      <c r="B6810">
        <v>2006040</v>
      </c>
      <c r="C6810">
        <v>5</v>
      </c>
      <c r="D6810">
        <v>3</v>
      </c>
      <c r="E6810" s="28" t="s">
        <v>519</v>
      </c>
      <c r="F6810" t="s">
        <v>581</v>
      </c>
      <c r="G6810" t="s">
        <v>581</v>
      </c>
      <c r="H6810">
        <v>13</v>
      </c>
      <c r="I6810" s="3">
        <v>0.19692307692307692</v>
      </c>
      <c r="J6810">
        <v>25.855999999999998</v>
      </c>
      <c r="K6810">
        <f t="shared" si="773"/>
        <v>10.1</v>
      </c>
      <c r="L6810">
        <v>-5.4900000000000001E-4</v>
      </c>
      <c r="M6810">
        <f t="shared" si="774"/>
        <v>0.19622035692307693</v>
      </c>
      <c r="N6810" s="5">
        <v>525.06437406883833</v>
      </c>
      <c r="O6810" s="3">
        <v>15.874041593565225</v>
      </c>
      <c r="P6810" s="7">
        <v>3.0232562667609337E-2</v>
      </c>
      <c r="Q6810" s="9">
        <f t="shared" si="775"/>
        <v>15.817828012220534</v>
      </c>
      <c r="R6810" s="7">
        <f t="shared" si="776"/>
        <v>3.012550230678333E-2</v>
      </c>
      <c r="S6810" t="s">
        <v>483</v>
      </c>
      <c r="T6810" t="s">
        <v>581</v>
      </c>
      <c r="U6810">
        <v>52</v>
      </c>
      <c r="V6810">
        <f t="shared" si="777"/>
        <v>15.849600000000001</v>
      </c>
      <c r="W6810">
        <f t="shared" si="771"/>
        <v>511.16852039420326</v>
      </c>
      <c r="X6810">
        <f t="shared" si="772"/>
        <v>244.97137937667719</v>
      </c>
    </row>
    <row r="6811" spans="1:24">
      <c r="A6811" t="s">
        <v>88</v>
      </c>
      <c r="B6811">
        <v>2006040</v>
      </c>
      <c r="C6811">
        <v>5</v>
      </c>
      <c r="D6811">
        <v>1</v>
      </c>
      <c r="E6811" s="28" t="s">
        <v>519</v>
      </c>
      <c r="F6811" t="s">
        <v>581</v>
      </c>
      <c r="G6811" t="s">
        <v>581</v>
      </c>
      <c r="H6811">
        <v>8</v>
      </c>
      <c r="I6811" s="3">
        <v>0.32</v>
      </c>
      <c r="J6811">
        <v>28.928000000000001</v>
      </c>
      <c r="K6811">
        <f t="shared" si="773"/>
        <v>11.3</v>
      </c>
      <c r="L6811">
        <v>-5.4900000000000001E-4</v>
      </c>
      <c r="M6811">
        <f t="shared" si="774"/>
        <v>0.31929728000000002</v>
      </c>
      <c r="N6811" s="5">
        <v>657.24409297960972</v>
      </c>
      <c r="O6811" s="3">
        <v>28.759898409984014</v>
      </c>
      <c r="P6811" s="7">
        <v>4.3758321629946181E-2</v>
      </c>
      <c r="Q6811" s="9">
        <f t="shared" si="775"/>
        <v>28.697446116170738</v>
      </c>
      <c r="R6811" s="7">
        <f t="shared" si="776"/>
        <v>4.3663300169151986E-2</v>
      </c>
      <c r="S6811" t="s">
        <v>483</v>
      </c>
      <c r="T6811" t="s">
        <v>581</v>
      </c>
      <c r="U6811">
        <v>56</v>
      </c>
      <c r="V6811">
        <f t="shared" si="777"/>
        <v>17.0688</v>
      </c>
      <c r="W6811">
        <f t="shared" si="771"/>
        <v>685.65789599785239</v>
      </c>
      <c r="X6811">
        <f t="shared" si="772"/>
        <v>328.59331876221876</v>
      </c>
    </row>
    <row r="6812" spans="1:24">
      <c r="A6812" t="s">
        <v>88</v>
      </c>
      <c r="B6812">
        <v>2006040</v>
      </c>
      <c r="C6812">
        <v>6</v>
      </c>
      <c r="D6812">
        <v>1</v>
      </c>
      <c r="E6812" s="28" t="s">
        <v>519</v>
      </c>
      <c r="F6812" t="s">
        <v>581</v>
      </c>
      <c r="G6812" t="s">
        <v>581</v>
      </c>
      <c r="H6812">
        <v>6</v>
      </c>
      <c r="I6812" s="3">
        <v>0.42666666666666669</v>
      </c>
      <c r="J6812">
        <v>26.624000000000002</v>
      </c>
      <c r="K6812">
        <f t="shared" si="773"/>
        <v>10.4</v>
      </c>
      <c r="L6812">
        <v>-5.4900000000000001E-4</v>
      </c>
      <c r="M6812">
        <f t="shared" si="774"/>
        <v>0.4259639466666667</v>
      </c>
      <c r="N6812" s="5">
        <v>556.71956376125445</v>
      </c>
      <c r="O6812" s="3">
        <v>35.115242602495954</v>
      </c>
      <c r="P6812" s="7">
        <v>6.3075280425307453E-2</v>
      </c>
      <c r="Q6812" s="9">
        <f t="shared" si="775"/>
        <v>35.05834762351973</v>
      </c>
      <c r="R6812" s="7">
        <f t="shared" si="776"/>
        <v>6.2973083587474346E-2</v>
      </c>
      <c r="S6812" t="s">
        <v>483</v>
      </c>
      <c r="T6812" t="s">
        <v>581</v>
      </c>
      <c r="U6812">
        <v>52</v>
      </c>
      <c r="V6812">
        <f t="shared" si="777"/>
        <v>15.849600000000001</v>
      </c>
      <c r="W6812">
        <f t="shared" si="771"/>
        <v>544.40543631487276</v>
      </c>
      <c r="X6812">
        <f t="shared" si="772"/>
        <v>260.899772488667</v>
      </c>
    </row>
    <row r="6813" spans="1:24">
      <c r="A6813" t="s">
        <v>243</v>
      </c>
      <c r="B6813">
        <v>2006040</v>
      </c>
      <c r="C6813">
        <v>2</v>
      </c>
      <c r="D6813">
        <v>1</v>
      </c>
      <c r="E6813" s="28" t="s">
        <v>519</v>
      </c>
      <c r="F6813" t="s">
        <v>581</v>
      </c>
      <c r="G6813" t="s">
        <v>581</v>
      </c>
      <c r="H6813">
        <v>11</v>
      </c>
      <c r="I6813" s="3">
        <v>0.23272727272727273</v>
      </c>
      <c r="J6813">
        <v>37.119999999999997</v>
      </c>
      <c r="K6813">
        <f t="shared" si="773"/>
        <v>14.499999999999998</v>
      </c>
      <c r="L6813">
        <v>-5.4900000000000001E-4</v>
      </c>
      <c r="M6813">
        <f t="shared" si="774"/>
        <v>0.23202455272727274</v>
      </c>
      <c r="N6813" s="5">
        <v>1082.1957126553598</v>
      </c>
      <c r="O6813" s="3">
        <v>26.969549935370871</v>
      </c>
      <c r="P6813" s="7">
        <v>2.4921139143303645E-2</v>
      </c>
      <c r="Q6813" s="9">
        <f t="shared" si="775"/>
        <v>26.888627182715929</v>
      </c>
      <c r="R6813" s="7">
        <f t="shared" si="776"/>
        <v>2.4846362694174694E-2</v>
      </c>
      <c r="S6813" t="s">
        <v>481</v>
      </c>
      <c r="T6813" t="s">
        <v>581</v>
      </c>
      <c r="U6813">
        <v>77</v>
      </c>
      <c r="V6813">
        <f t="shared" si="777"/>
        <v>23.4696</v>
      </c>
      <c r="W6813">
        <f t="shared" si="771"/>
        <v>1466.6379802373874</v>
      </c>
      <c r="X6813">
        <f t="shared" si="772"/>
        <v>702.86865237300503</v>
      </c>
    </row>
    <row r="6814" spans="1:24">
      <c r="A6814" t="s">
        <v>230</v>
      </c>
      <c r="B6814">
        <v>2006040</v>
      </c>
      <c r="C6814">
        <v>5</v>
      </c>
      <c r="D6814">
        <v>4</v>
      </c>
      <c r="E6814" s="28" t="s">
        <v>519</v>
      </c>
      <c r="F6814" t="s">
        <v>581</v>
      </c>
      <c r="G6814" t="s">
        <v>581</v>
      </c>
      <c r="H6814">
        <v>8</v>
      </c>
      <c r="I6814" s="3">
        <v>0.32</v>
      </c>
      <c r="J6814">
        <v>29.184000000000001</v>
      </c>
      <c r="K6814">
        <f t="shared" si="773"/>
        <v>11.4</v>
      </c>
      <c r="L6814">
        <v>-5.4900000000000001E-4</v>
      </c>
      <c r="M6814">
        <f t="shared" si="774"/>
        <v>0.31929728000000002</v>
      </c>
      <c r="N6814" s="5">
        <v>668.92820364656643</v>
      </c>
      <c r="O6814" s="3">
        <v>29.017257679872003</v>
      </c>
      <c r="P6814" s="7">
        <v>4.3378732607907054E-2</v>
      </c>
      <c r="Q6814" s="9">
        <f t="shared" si="775"/>
        <v>28.954240221014988</v>
      </c>
      <c r="R6814" s="7">
        <f t="shared" si="776"/>
        <v>4.3284525997222253E-2</v>
      </c>
      <c r="S6814" t="s">
        <v>483</v>
      </c>
      <c r="T6814" t="s">
        <v>485</v>
      </c>
      <c r="U6814">
        <v>62</v>
      </c>
      <c r="V6814">
        <f t="shared" si="777"/>
        <v>18.897600000000001</v>
      </c>
      <c r="W6814">
        <f t="shared" si="771"/>
        <v>750.57762961467085</v>
      </c>
      <c r="X6814">
        <f t="shared" si="772"/>
        <v>359.70532206127564</v>
      </c>
    </row>
    <row r="6815" spans="1:24">
      <c r="A6815" t="s">
        <v>197</v>
      </c>
      <c r="B6815">
        <v>2006040</v>
      </c>
      <c r="C6815">
        <v>1</v>
      </c>
      <c r="D6815">
        <v>3</v>
      </c>
      <c r="E6815" s="28" t="s">
        <v>519</v>
      </c>
      <c r="F6815" t="s">
        <v>581</v>
      </c>
      <c r="G6815" t="s">
        <v>581</v>
      </c>
      <c r="H6815">
        <v>14</v>
      </c>
      <c r="I6815" s="3">
        <v>0.18285714285714286</v>
      </c>
      <c r="J6815">
        <v>20.736000000000001</v>
      </c>
      <c r="K6815">
        <f t="shared" si="773"/>
        <v>8.1</v>
      </c>
      <c r="L6815">
        <v>-5.4900000000000001E-4</v>
      </c>
      <c r="M6815">
        <f t="shared" si="774"/>
        <v>0.18215442285714287</v>
      </c>
      <c r="N6815" s="5">
        <v>337.7068285722624</v>
      </c>
      <c r="O6815" s="3">
        <v>11.807013034861722</v>
      </c>
      <c r="P6815" s="7">
        <v>3.4962316529928449E-2</v>
      </c>
      <c r="Q6815" s="9">
        <f t="shared" si="775"/>
        <v>11.762040631600877</v>
      </c>
      <c r="R6815" s="7">
        <f t="shared" si="776"/>
        <v>3.4829146574642152E-2</v>
      </c>
      <c r="S6815" t="s">
        <v>483</v>
      </c>
      <c r="T6815" t="s">
        <v>581</v>
      </c>
      <c r="U6815">
        <v>68</v>
      </c>
      <c r="V6815">
        <f t="shared" si="777"/>
        <v>20.726400000000002</v>
      </c>
      <c r="W6815">
        <f t="shared" si="771"/>
        <v>383.84221526828208</v>
      </c>
      <c r="X6815">
        <f t="shared" si="772"/>
        <v>183.95177556074097</v>
      </c>
    </row>
    <row r="6816" spans="1:24">
      <c r="A6816" t="s">
        <v>219</v>
      </c>
      <c r="B6816">
        <v>2006040</v>
      </c>
      <c r="C6816">
        <v>1</v>
      </c>
      <c r="D6816">
        <v>2</v>
      </c>
      <c r="E6816" s="28" t="s">
        <v>519</v>
      </c>
      <c r="F6816" t="s">
        <v>581</v>
      </c>
      <c r="G6816" t="s">
        <v>581</v>
      </c>
      <c r="H6816">
        <v>20</v>
      </c>
      <c r="I6816" s="3">
        <v>0.128</v>
      </c>
      <c r="J6816">
        <v>28.671999999999997</v>
      </c>
      <c r="K6816">
        <f t="shared" si="773"/>
        <v>11.2</v>
      </c>
      <c r="L6816">
        <v>-5.4900000000000001E-4</v>
      </c>
      <c r="M6816">
        <f t="shared" si="774"/>
        <v>0.12729728000000001</v>
      </c>
      <c r="N6816" s="5">
        <v>645.66292601896942</v>
      </c>
      <c r="O6816" s="3">
        <v>11.478223437004852</v>
      </c>
      <c r="P6816" s="7">
        <v>1.7777423752324328E-2</v>
      </c>
      <c r="Q6816" s="9">
        <f t="shared" si="775"/>
        <v>11.415488837764062</v>
      </c>
      <c r="R6816" s="7">
        <f t="shared" si="776"/>
        <v>1.768026067122937E-2</v>
      </c>
      <c r="S6816" t="s">
        <v>483</v>
      </c>
      <c r="T6816" t="s">
        <v>481</v>
      </c>
      <c r="U6816">
        <v>61</v>
      </c>
      <c r="V6816">
        <f t="shared" si="777"/>
        <v>18.5928</v>
      </c>
      <c r="W6816">
        <f t="shared" si="771"/>
        <v>714.31748554472222</v>
      </c>
      <c r="X6816">
        <f t="shared" si="772"/>
        <v>342.3280831374816</v>
      </c>
    </row>
    <row r="6817" spans="1:24">
      <c r="A6817" t="s">
        <v>219</v>
      </c>
      <c r="B6817">
        <v>2006040</v>
      </c>
      <c r="C6817">
        <v>1</v>
      </c>
      <c r="D6817">
        <v>3</v>
      </c>
      <c r="E6817" s="28" t="s">
        <v>519</v>
      </c>
      <c r="F6817" t="s">
        <v>581</v>
      </c>
      <c r="G6817" t="s">
        <v>581</v>
      </c>
      <c r="H6817">
        <v>22</v>
      </c>
      <c r="I6817" s="3">
        <v>0.11636363636363636</v>
      </c>
      <c r="J6817">
        <v>33.024000000000001</v>
      </c>
      <c r="K6817">
        <f t="shared" si="773"/>
        <v>12.9</v>
      </c>
      <c r="L6817">
        <v>-5.4900000000000001E-4</v>
      </c>
      <c r="M6817">
        <f t="shared" si="774"/>
        <v>0.11566091636363636</v>
      </c>
      <c r="N6817" s="5">
        <v>856.54310840893447</v>
      </c>
      <c r="O6817" s="3">
        <v>12.029950665177893</v>
      </c>
      <c r="P6817" s="7">
        <v>1.4044769664336033E-2</v>
      </c>
      <c r="Q6817" s="9">
        <f t="shared" si="775"/>
        <v>11.957556942777558</v>
      </c>
      <c r="R6817" s="7">
        <f t="shared" si="776"/>
        <v>1.3960251183375034E-2</v>
      </c>
      <c r="S6817" t="s">
        <v>483</v>
      </c>
      <c r="T6817" t="s">
        <v>581</v>
      </c>
      <c r="U6817">
        <v>57</v>
      </c>
      <c r="V6817">
        <f t="shared" si="777"/>
        <v>17.3736</v>
      </c>
      <c r="W6817">
        <f t="shared" si="771"/>
        <v>923.17000730978816</v>
      </c>
      <c r="X6817">
        <f t="shared" si="772"/>
        <v>442.41814796312826</v>
      </c>
    </row>
    <row r="6818" spans="1:24">
      <c r="A6818" t="s">
        <v>219</v>
      </c>
      <c r="B6818">
        <v>2006040</v>
      </c>
      <c r="C6818">
        <v>2</v>
      </c>
      <c r="D6818">
        <v>1</v>
      </c>
      <c r="E6818" s="28" t="s">
        <v>519</v>
      </c>
      <c r="F6818" t="s">
        <v>581</v>
      </c>
      <c r="G6818" t="s">
        <v>581</v>
      </c>
      <c r="H6818">
        <v>24</v>
      </c>
      <c r="I6818" s="3">
        <v>0.10666666666666667</v>
      </c>
      <c r="J6818">
        <v>25.344000000000001</v>
      </c>
      <c r="K6818">
        <f t="shared" si="773"/>
        <v>9.9</v>
      </c>
      <c r="L6818">
        <v>-5.4900000000000001E-4</v>
      </c>
      <c r="M6818">
        <f t="shared" si="774"/>
        <v>0.10596394666666667</v>
      </c>
      <c r="N6818" s="5">
        <v>504.47563280547848</v>
      </c>
      <c r="O6818" s="3">
        <v>8.4571115632640446</v>
      </c>
      <c r="P6818" s="7">
        <v>1.6764162653868032E-2</v>
      </c>
      <c r="Q6818" s="9">
        <f t="shared" si="775"/>
        <v>8.401629910934199</v>
      </c>
      <c r="R6818" s="7">
        <f t="shared" si="776"/>
        <v>1.6654183799148525E-2</v>
      </c>
      <c r="S6818" t="s">
        <v>483</v>
      </c>
      <c r="T6818" t="s">
        <v>581</v>
      </c>
      <c r="U6818">
        <v>56</v>
      </c>
      <c r="V6818">
        <f t="shared" si="777"/>
        <v>17.0688</v>
      </c>
      <c r="W6818">
        <f t="shared" si="771"/>
        <v>515.79800158346984</v>
      </c>
      <c r="X6818">
        <f t="shared" si="772"/>
        <v>247.19000268285893</v>
      </c>
    </row>
    <row r="6819" spans="1:24">
      <c r="A6819" t="s">
        <v>153</v>
      </c>
      <c r="B6819">
        <v>2006031</v>
      </c>
      <c r="C6819">
        <v>1</v>
      </c>
      <c r="D6819">
        <v>1</v>
      </c>
      <c r="E6819" s="28" t="s">
        <v>519</v>
      </c>
      <c r="F6819" t="s">
        <v>581</v>
      </c>
      <c r="G6819" t="s">
        <v>581</v>
      </c>
      <c r="H6819">
        <v>12</v>
      </c>
      <c r="I6819" s="3">
        <v>0.21333333333333335</v>
      </c>
      <c r="J6819">
        <v>23.808000000000003</v>
      </c>
      <c r="K6819">
        <f t="shared" si="773"/>
        <v>9.3000000000000007</v>
      </c>
      <c r="L6819">
        <v>-5.4900000000000001E-4</v>
      </c>
      <c r="M6819">
        <f t="shared" si="774"/>
        <v>0.21263061333333336</v>
      </c>
      <c r="N6819" s="5">
        <v>445.1800579670018</v>
      </c>
      <c r="O6819" s="3">
        <v>15.813297360895932</v>
      </c>
      <c r="P6819" s="7">
        <v>3.5521126964020627E-2</v>
      </c>
      <c r="Q6819" s="9">
        <f t="shared" si="775"/>
        <v>15.761677524631377</v>
      </c>
      <c r="R6819" s="7">
        <f t="shared" si="776"/>
        <v>3.5405174249291474E-2</v>
      </c>
      <c r="S6819" t="s">
        <v>481</v>
      </c>
      <c r="T6819" t="s">
        <v>581</v>
      </c>
      <c r="U6819">
        <v>65</v>
      </c>
      <c r="V6819">
        <f t="shared" si="777"/>
        <v>19.812000000000001</v>
      </c>
      <c r="W6819">
        <f t="shared" si="771"/>
        <v>500.62532452965979</v>
      </c>
      <c r="X6819">
        <f t="shared" si="772"/>
        <v>239.91867927694508</v>
      </c>
    </row>
    <row r="6820" spans="1:24">
      <c r="A6820" t="s">
        <v>153</v>
      </c>
      <c r="B6820">
        <v>2006031</v>
      </c>
      <c r="C6820">
        <v>1</v>
      </c>
      <c r="D6820">
        <v>3</v>
      </c>
      <c r="E6820" s="28" t="s">
        <v>519</v>
      </c>
      <c r="F6820" t="s">
        <v>581</v>
      </c>
      <c r="G6820" t="s">
        <v>581</v>
      </c>
      <c r="H6820">
        <v>21</v>
      </c>
      <c r="I6820" s="3">
        <v>0.1219047619047619</v>
      </c>
      <c r="J6820">
        <v>39.423999999999999</v>
      </c>
      <c r="K6820">
        <f t="shared" si="773"/>
        <v>15.4</v>
      </c>
      <c r="L6820">
        <v>-5.4900000000000001E-4</v>
      </c>
      <c r="M6820">
        <f t="shared" si="774"/>
        <v>0.1212020419047619</v>
      </c>
      <c r="N6820" s="5">
        <v>1220.7064695046145</v>
      </c>
      <c r="O6820" s="3">
        <v>15.051724011227526</v>
      </c>
      <c r="P6820" s="7">
        <v>1.2330338527111925E-2</v>
      </c>
      <c r="Q6820" s="9">
        <f t="shared" si="775"/>
        <v>14.965225682884206</v>
      </c>
      <c r="R6820" s="7">
        <f t="shared" si="776"/>
        <v>1.2259479290674502E-2</v>
      </c>
      <c r="S6820" t="s">
        <v>481</v>
      </c>
      <c r="T6820" t="s">
        <v>581</v>
      </c>
      <c r="U6820">
        <v>67</v>
      </c>
      <c r="V6820">
        <f t="shared" si="777"/>
        <v>20.421600000000002</v>
      </c>
      <c r="W6820">
        <f t="shared" ref="W6820:W6883" si="778">0.2195833*POWER(K6820,2.1521733)*POWER(U6820,0.7024993)</f>
        <v>1514.139770457318</v>
      </c>
      <c r="X6820">
        <f t="shared" ref="X6820:X6883" si="779">W6820*0.479238</f>
        <v>725.63331531442418</v>
      </c>
    </row>
    <row r="6821" spans="1:24">
      <c r="A6821" t="s">
        <v>153</v>
      </c>
      <c r="B6821">
        <v>2006031</v>
      </c>
      <c r="C6821">
        <v>2</v>
      </c>
      <c r="D6821">
        <v>4</v>
      </c>
      <c r="E6821" s="28" t="s">
        <v>519</v>
      </c>
      <c r="F6821" t="s">
        <v>581</v>
      </c>
      <c r="G6821" t="s">
        <v>581</v>
      </c>
      <c r="H6821">
        <v>17</v>
      </c>
      <c r="I6821" s="3">
        <v>0.15058823529411766</v>
      </c>
      <c r="J6821">
        <v>20.736000000000001</v>
      </c>
      <c r="K6821">
        <f t="shared" si="773"/>
        <v>8.1</v>
      </c>
      <c r="L6821">
        <v>-5.4900000000000001E-4</v>
      </c>
      <c r="M6821">
        <f t="shared" si="774"/>
        <v>0.14988551529411767</v>
      </c>
      <c r="N6821" s="5">
        <v>337.7068285722624</v>
      </c>
      <c r="O6821" s="3">
        <v>9.7386884965230465</v>
      </c>
      <c r="P6821" s="7">
        <v>2.8837700847494603E-2</v>
      </c>
      <c r="Q6821" s="9">
        <f t="shared" si="775"/>
        <v>9.6935736486307764</v>
      </c>
      <c r="R6821" s="7">
        <f t="shared" si="776"/>
        <v>2.870410909253068E-2</v>
      </c>
      <c r="S6821" t="s">
        <v>483</v>
      </c>
      <c r="T6821" t="s">
        <v>493</v>
      </c>
      <c r="U6821">
        <v>65</v>
      </c>
      <c r="V6821">
        <f t="shared" si="777"/>
        <v>19.812000000000001</v>
      </c>
      <c r="W6821">
        <f t="shared" si="778"/>
        <v>371.86634281624197</v>
      </c>
      <c r="X6821">
        <f t="shared" si="779"/>
        <v>178.21248239857016</v>
      </c>
    </row>
    <row r="6822" spans="1:24">
      <c r="A6822" t="s">
        <v>153</v>
      </c>
      <c r="B6822">
        <v>2006031</v>
      </c>
      <c r="C6822">
        <v>2</v>
      </c>
      <c r="D6822">
        <v>2</v>
      </c>
      <c r="E6822" s="28" t="s">
        <v>519</v>
      </c>
      <c r="F6822" t="s">
        <v>581</v>
      </c>
      <c r="G6822" t="s">
        <v>581</v>
      </c>
      <c r="H6822">
        <v>12</v>
      </c>
      <c r="I6822" s="3">
        <v>0.21333333333333335</v>
      </c>
      <c r="J6822">
        <v>37.888000000000005</v>
      </c>
      <c r="K6822">
        <f t="shared" si="773"/>
        <v>14.800000000000002</v>
      </c>
      <c r="L6822">
        <v>-5.4900000000000001E-4</v>
      </c>
      <c r="M6822">
        <f t="shared" si="774"/>
        <v>0.21263061333333336</v>
      </c>
      <c r="N6822" s="5">
        <v>1127.439471581594</v>
      </c>
      <c r="O6822" s="3">
        <v>25.249803923456234</v>
      </c>
      <c r="P6822" s="7">
        <v>2.2395706873767084E-2</v>
      </c>
      <c r="Q6822" s="9">
        <f t="shared" si="775"/>
        <v>25.167100084882655</v>
      </c>
      <c r="R6822" s="7">
        <f t="shared" si="776"/>
        <v>2.2322351415972476E-2</v>
      </c>
      <c r="S6822" t="s">
        <v>481</v>
      </c>
      <c r="T6822" t="s">
        <v>493</v>
      </c>
      <c r="U6822">
        <v>81</v>
      </c>
      <c r="V6822">
        <f t="shared" si="777"/>
        <v>24.688800000000001</v>
      </c>
      <c r="W6822">
        <f t="shared" si="778"/>
        <v>1588.2348278483703</v>
      </c>
      <c r="X6822">
        <f t="shared" si="779"/>
        <v>761.14248242839733</v>
      </c>
    </row>
    <row r="6823" spans="1:24">
      <c r="A6823" t="s">
        <v>153</v>
      </c>
      <c r="B6823">
        <v>2006031</v>
      </c>
      <c r="C6823">
        <v>3</v>
      </c>
      <c r="D6823">
        <v>2</v>
      </c>
      <c r="E6823" s="28" t="s">
        <v>519</v>
      </c>
      <c r="F6823" t="s">
        <v>581</v>
      </c>
      <c r="G6823" t="s">
        <v>581</v>
      </c>
      <c r="H6823">
        <v>9</v>
      </c>
      <c r="I6823" s="3">
        <v>0.28444444444444444</v>
      </c>
      <c r="J6823">
        <v>27.648000000000003</v>
      </c>
      <c r="K6823">
        <f t="shared" si="773"/>
        <v>10.8</v>
      </c>
      <c r="L6823">
        <v>-5.4900000000000001E-4</v>
      </c>
      <c r="M6823">
        <f t="shared" si="774"/>
        <v>0.28374172444444445</v>
      </c>
      <c r="N6823" s="5">
        <v>600.36769523957776</v>
      </c>
      <c r="O6823" s="3">
        <v>24.452307914296899</v>
      </c>
      <c r="P6823" s="7">
        <v>4.072888682749521E-2</v>
      </c>
      <c r="Q6823" s="9">
        <f t="shared" si="775"/>
        <v>24.392524504627236</v>
      </c>
      <c r="R6823" s="7">
        <f t="shared" si="776"/>
        <v>4.0629308835301935E-2</v>
      </c>
      <c r="S6823" t="s">
        <v>481</v>
      </c>
      <c r="T6823" t="s">
        <v>581</v>
      </c>
      <c r="U6823">
        <v>64</v>
      </c>
      <c r="V6823">
        <f t="shared" si="777"/>
        <v>19.507200000000001</v>
      </c>
      <c r="W6823">
        <f t="shared" si="778"/>
        <v>683.19784707860686</v>
      </c>
      <c r="X6823">
        <f t="shared" si="779"/>
        <v>327.41436983825741</v>
      </c>
    </row>
    <row r="6824" spans="1:24">
      <c r="A6824" t="s">
        <v>153</v>
      </c>
      <c r="B6824">
        <v>2006031</v>
      </c>
      <c r="C6824">
        <v>4</v>
      </c>
      <c r="D6824">
        <v>1</v>
      </c>
      <c r="E6824" s="28" t="s">
        <v>519</v>
      </c>
      <c r="F6824" t="s">
        <v>581</v>
      </c>
      <c r="G6824" t="s">
        <v>581</v>
      </c>
      <c r="H6824">
        <v>10</v>
      </c>
      <c r="I6824" s="3">
        <v>0.25600000000000001</v>
      </c>
      <c r="J6824">
        <v>23.295999999999999</v>
      </c>
      <c r="K6824">
        <f t="shared" si="773"/>
        <v>9.1</v>
      </c>
      <c r="L6824">
        <v>-5.4900000000000001E-4</v>
      </c>
      <c r="M6824">
        <f t="shared" si="774"/>
        <v>0.25529728000000002</v>
      </c>
      <c r="N6824" s="5">
        <v>426.23841600471036</v>
      </c>
      <c r="O6824" s="3">
        <v>18.529867431936051</v>
      </c>
      <c r="P6824" s="7">
        <v>4.3473011197872127E-2</v>
      </c>
      <c r="Q6824" s="9">
        <f t="shared" si="775"/>
        <v>18.479566261313856</v>
      </c>
      <c r="R6824" s="7">
        <f t="shared" si="776"/>
        <v>4.3354999379290202E-2</v>
      </c>
      <c r="S6824" t="s">
        <v>481</v>
      </c>
      <c r="T6824" t="s">
        <v>581</v>
      </c>
      <c r="U6824">
        <v>68</v>
      </c>
      <c r="V6824">
        <f t="shared" si="777"/>
        <v>20.726400000000002</v>
      </c>
      <c r="W6824">
        <f t="shared" si="778"/>
        <v>493.12703655634874</v>
      </c>
      <c r="X6824">
        <f t="shared" si="779"/>
        <v>236.32521474519146</v>
      </c>
    </row>
    <row r="6825" spans="1:24">
      <c r="A6825" t="s">
        <v>153</v>
      </c>
      <c r="B6825">
        <v>2006031</v>
      </c>
      <c r="C6825">
        <v>5</v>
      </c>
      <c r="D6825">
        <v>3</v>
      </c>
      <c r="E6825" s="28" t="s">
        <v>519</v>
      </c>
      <c r="F6825" t="s">
        <v>581</v>
      </c>
      <c r="G6825" t="s">
        <v>581</v>
      </c>
      <c r="H6825">
        <v>9</v>
      </c>
      <c r="I6825" s="3">
        <v>0.28444444444444444</v>
      </c>
      <c r="J6825">
        <v>22.271999999999998</v>
      </c>
      <c r="K6825">
        <f t="shared" si="773"/>
        <v>8.6999999999999993</v>
      </c>
      <c r="L6825">
        <v>-5.4900000000000001E-4</v>
      </c>
      <c r="M6825">
        <f t="shared" si="774"/>
        <v>0.28374172444444445</v>
      </c>
      <c r="N6825" s="5">
        <v>389.59045655592956</v>
      </c>
      <c r="O6825" s="3">
        <v>19.6482682097209</v>
      </c>
      <c r="P6825" s="7">
        <v>5.0433135306794143E-2</v>
      </c>
      <c r="Q6825" s="9">
        <f t="shared" si="775"/>
        <v>19.600353256411204</v>
      </c>
      <c r="R6825" s="7">
        <f t="shared" si="776"/>
        <v>5.0310147301047603E-2</v>
      </c>
      <c r="S6825" t="s">
        <v>481</v>
      </c>
      <c r="T6825" t="s">
        <v>581</v>
      </c>
      <c r="U6825">
        <v>57</v>
      </c>
      <c r="V6825">
        <f t="shared" si="777"/>
        <v>17.3736</v>
      </c>
      <c r="W6825">
        <f t="shared" si="778"/>
        <v>395.46532954343235</v>
      </c>
      <c r="X6825">
        <f t="shared" si="779"/>
        <v>189.52201359973543</v>
      </c>
    </row>
    <row r="6826" spans="1:24">
      <c r="A6826" t="s">
        <v>153</v>
      </c>
      <c r="B6826">
        <v>2006031</v>
      </c>
      <c r="C6826">
        <v>6</v>
      </c>
      <c r="D6826">
        <v>3</v>
      </c>
      <c r="E6826" s="28" t="s">
        <v>519</v>
      </c>
      <c r="F6826" t="s">
        <v>581</v>
      </c>
      <c r="G6826" t="s">
        <v>581</v>
      </c>
      <c r="H6826">
        <v>9</v>
      </c>
      <c r="I6826" s="3">
        <v>0.28444444444444444</v>
      </c>
      <c r="J6826">
        <v>30.208000000000002</v>
      </c>
      <c r="K6826">
        <f t="shared" si="773"/>
        <v>11.8</v>
      </c>
      <c r="L6826">
        <v>-5.4900000000000001E-4</v>
      </c>
      <c r="M6826">
        <f t="shared" si="774"/>
        <v>0.28374172444444445</v>
      </c>
      <c r="N6826" s="5">
        <v>716.6940833775617</v>
      </c>
      <c r="O6826" s="3">
        <v>26.739945868856882</v>
      </c>
      <c r="P6826" s="7">
        <v>3.7310125043644331E-2</v>
      </c>
      <c r="Q6826" s="9">
        <f t="shared" si="775"/>
        <v>26.674510813301623</v>
      </c>
      <c r="R6826" s="7">
        <f t="shared" si="776"/>
        <v>3.7218823807771299E-2</v>
      </c>
      <c r="S6826" t="s">
        <v>481</v>
      </c>
      <c r="T6826" t="s">
        <v>581</v>
      </c>
      <c r="U6826">
        <v>65</v>
      </c>
      <c r="V6826">
        <f t="shared" si="777"/>
        <v>19.812000000000001</v>
      </c>
      <c r="W6826">
        <f t="shared" si="778"/>
        <v>835.69058321964496</v>
      </c>
      <c r="X6826">
        <f t="shared" si="779"/>
        <v>400.4946837210162</v>
      </c>
    </row>
    <row r="6827" spans="1:24">
      <c r="A6827" t="s">
        <v>153</v>
      </c>
      <c r="B6827">
        <v>2006031</v>
      </c>
      <c r="C6827">
        <v>7</v>
      </c>
      <c r="D6827">
        <v>1</v>
      </c>
      <c r="E6827" s="28" t="s">
        <v>519</v>
      </c>
      <c r="F6827" t="s">
        <v>581</v>
      </c>
      <c r="G6827" t="s">
        <v>581</v>
      </c>
      <c r="H6827">
        <v>11</v>
      </c>
      <c r="I6827" s="3">
        <v>0.23272727272727273</v>
      </c>
      <c r="J6827">
        <v>19.712</v>
      </c>
      <c r="K6827">
        <f t="shared" si="773"/>
        <v>7.7</v>
      </c>
      <c r="L6827">
        <v>-5.4900000000000001E-4</v>
      </c>
      <c r="M6827">
        <f t="shared" si="774"/>
        <v>0.23202455272727274</v>
      </c>
      <c r="N6827" s="5">
        <v>305.17661737615362</v>
      </c>
      <c r="O6827" s="3">
        <v>14.241964224545841</v>
      </c>
      <c r="P6827" s="7">
        <v>4.6667940509319973E-2</v>
      </c>
      <c r="Q6827" s="9">
        <f t="shared" si="775"/>
        <v>14.199472618899279</v>
      </c>
      <c r="R6827" s="7">
        <f t="shared" si="776"/>
        <v>4.6528704397418949E-2</v>
      </c>
      <c r="S6827" t="s">
        <v>483</v>
      </c>
      <c r="T6827" t="s">
        <v>581</v>
      </c>
      <c r="U6827">
        <v>65</v>
      </c>
      <c r="V6827">
        <f t="shared" si="777"/>
        <v>19.812000000000001</v>
      </c>
      <c r="W6827">
        <f t="shared" si="778"/>
        <v>333.46583176282735</v>
      </c>
      <c r="X6827">
        <f t="shared" si="779"/>
        <v>159.80949828235384</v>
      </c>
    </row>
    <row r="6828" spans="1:24">
      <c r="A6828" t="s">
        <v>153</v>
      </c>
      <c r="B6828">
        <v>2006031</v>
      </c>
      <c r="C6828">
        <v>7</v>
      </c>
      <c r="D6828">
        <v>4</v>
      </c>
      <c r="E6828" s="28" t="s">
        <v>519</v>
      </c>
      <c r="F6828" t="s">
        <v>581</v>
      </c>
      <c r="G6828" t="s">
        <v>581</v>
      </c>
      <c r="H6828">
        <v>10</v>
      </c>
      <c r="I6828" s="3">
        <v>0.25600000000000001</v>
      </c>
      <c r="J6828">
        <v>29.695999999999998</v>
      </c>
      <c r="K6828">
        <f t="shared" si="773"/>
        <v>11.6</v>
      </c>
      <c r="L6828">
        <v>-5.4900000000000001E-4</v>
      </c>
      <c r="M6828">
        <f t="shared" si="774"/>
        <v>0.25529728000000002</v>
      </c>
      <c r="N6828" s="5">
        <v>692.60525609943033</v>
      </c>
      <c r="O6828" s="3">
        <v>23.67705282969602</v>
      </c>
      <c r="P6828" s="7">
        <v>3.4185494004245538E-2</v>
      </c>
      <c r="Q6828" s="9">
        <f t="shared" si="775"/>
        <v>23.61262255346178</v>
      </c>
      <c r="R6828" s="7">
        <f t="shared" si="776"/>
        <v>3.4092468033583553E-2</v>
      </c>
      <c r="S6828" t="s">
        <v>481</v>
      </c>
      <c r="T6828" t="s">
        <v>581</v>
      </c>
      <c r="U6828">
        <v>70</v>
      </c>
      <c r="V6828">
        <f t="shared" si="777"/>
        <v>21.336000000000002</v>
      </c>
      <c r="W6828">
        <f t="shared" si="778"/>
        <v>848.55002873156536</v>
      </c>
      <c r="X6828">
        <f t="shared" si="779"/>
        <v>406.65741866925794</v>
      </c>
    </row>
    <row r="6829" spans="1:24">
      <c r="A6829" t="s">
        <v>153</v>
      </c>
      <c r="B6829">
        <v>2006031</v>
      </c>
      <c r="C6829">
        <v>8</v>
      </c>
      <c r="D6829">
        <v>4</v>
      </c>
      <c r="E6829" s="28" t="s">
        <v>519</v>
      </c>
      <c r="F6829" t="s">
        <v>581</v>
      </c>
      <c r="G6829" t="s">
        <v>581</v>
      </c>
      <c r="H6829">
        <v>12</v>
      </c>
      <c r="I6829" s="3">
        <v>0.21333333333333335</v>
      </c>
      <c r="J6829">
        <v>28.928000000000001</v>
      </c>
      <c r="K6829">
        <f t="shared" si="773"/>
        <v>11.3</v>
      </c>
      <c r="L6829">
        <v>-5.4900000000000001E-4</v>
      </c>
      <c r="M6829">
        <f t="shared" si="774"/>
        <v>0.21263061333333336</v>
      </c>
      <c r="N6829" s="5">
        <v>657.24409297960972</v>
      </c>
      <c r="O6829" s="3">
        <v>19.244754292736001</v>
      </c>
      <c r="P6829" s="7">
        <v>2.9280984794386046E-2</v>
      </c>
      <c r="Q6829" s="9">
        <f t="shared" si="775"/>
        <v>19.181831182904514</v>
      </c>
      <c r="R6829" s="7">
        <f t="shared" si="776"/>
        <v>2.9185246984790487E-2</v>
      </c>
      <c r="S6829" t="s">
        <v>481</v>
      </c>
      <c r="T6829" t="s">
        <v>581</v>
      </c>
      <c r="U6829">
        <v>78</v>
      </c>
      <c r="V6829">
        <f t="shared" si="777"/>
        <v>23.7744</v>
      </c>
      <c r="W6829">
        <f t="shared" si="778"/>
        <v>865.36983071160546</v>
      </c>
      <c r="X6829">
        <f t="shared" si="779"/>
        <v>414.71810693056835</v>
      </c>
    </row>
    <row r="6830" spans="1:24">
      <c r="A6830" t="s">
        <v>153</v>
      </c>
      <c r="B6830">
        <v>2006031</v>
      </c>
      <c r="C6830">
        <v>8</v>
      </c>
      <c r="D6830">
        <v>1</v>
      </c>
      <c r="E6830" s="28" t="s">
        <v>519</v>
      </c>
      <c r="F6830" t="s">
        <v>581</v>
      </c>
      <c r="G6830" t="s">
        <v>581</v>
      </c>
      <c r="H6830">
        <v>13</v>
      </c>
      <c r="I6830" s="3">
        <v>0.19692307692307692</v>
      </c>
      <c r="J6830">
        <v>33.024000000000001</v>
      </c>
      <c r="K6830">
        <f t="shared" si="773"/>
        <v>12.9</v>
      </c>
      <c r="L6830">
        <v>-5.4900000000000001E-4</v>
      </c>
      <c r="M6830">
        <f t="shared" si="774"/>
        <v>0.19622035692307693</v>
      </c>
      <c r="N6830" s="5">
        <v>856.54310840893447</v>
      </c>
      <c r="O6830" s="3">
        <v>20.308539782404473</v>
      </c>
      <c r="P6830" s="7">
        <v>2.3709886382868056E-2</v>
      </c>
      <c r="Q6830" s="9">
        <f t="shared" si="775"/>
        <v>20.236501623947813</v>
      </c>
      <c r="R6830" s="7">
        <f t="shared" si="776"/>
        <v>2.3625783016966866E-2</v>
      </c>
      <c r="S6830" t="s">
        <v>481</v>
      </c>
      <c r="T6830" t="s">
        <v>581</v>
      </c>
      <c r="U6830">
        <v>84</v>
      </c>
      <c r="V6830">
        <f t="shared" si="777"/>
        <v>25.603200000000001</v>
      </c>
      <c r="W6830">
        <f t="shared" si="778"/>
        <v>1212.2318231616093</v>
      </c>
      <c r="X6830">
        <f t="shared" si="779"/>
        <v>580.94755446832335</v>
      </c>
    </row>
    <row r="6831" spans="1:24">
      <c r="A6831" t="s">
        <v>153</v>
      </c>
      <c r="B6831">
        <v>2006031</v>
      </c>
      <c r="C6831">
        <v>9</v>
      </c>
      <c r="D6831">
        <v>3</v>
      </c>
      <c r="E6831" s="28" t="s">
        <v>519</v>
      </c>
      <c r="F6831" t="s">
        <v>581</v>
      </c>
      <c r="G6831" t="s">
        <v>581</v>
      </c>
      <c r="H6831">
        <v>11</v>
      </c>
      <c r="I6831" s="3">
        <v>0.23272727272727273</v>
      </c>
      <c r="J6831">
        <v>35.584000000000003</v>
      </c>
      <c r="K6831">
        <f t="shared" si="773"/>
        <v>13.9</v>
      </c>
      <c r="L6831">
        <v>-5.4900000000000001E-4</v>
      </c>
      <c r="M6831">
        <f t="shared" si="774"/>
        <v>0.23202455272727274</v>
      </c>
      <c r="N6831" s="5">
        <v>994.48767487344662</v>
      </c>
      <c r="O6831" s="3">
        <v>25.846527666768687</v>
      </c>
      <c r="P6831" s="7">
        <v>2.5989791849414103E-2</v>
      </c>
      <c r="Q6831" s="9">
        <f t="shared" si="775"/>
        <v>25.768995897673296</v>
      </c>
      <c r="R6831" s="7">
        <f t="shared" si="776"/>
        <v>2.5911830331082308E-2</v>
      </c>
      <c r="S6831" t="s">
        <v>481</v>
      </c>
      <c r="T6831" t="s">
        <v>581</v>
      </c>
      <c r="U6831">
        <v>70</v>
      </c>
      <c r="V6831">
        <f t="shared" si="777"/>
        <v>21.336000000000002</v>
      </c>
      <c r="W6831">
        <f t="shared" si="778"/>
        <v>1252.4065310995152</v>
      </c>
      <c r="X6831">
        <f t="shared" si="779"/>
        <v>600.20080115106941</v>
      </c>
    </row>
    <row r="6832" spans="1:24">
      <c r="A6832" t="s">
        <v>153</v>
      </c>
      <c r="B6832">
        <v>2006031</v>
      </c>
      <c r="C6832">
        <v>10</v>
      </c>
      <c r="D6832">
        <v>3</v>
      </c>
      <c r="E6832" s="28" t="s">
        <v>519</v>
      </c>
      <c r="F6832" t="s">
        <v>581</v>
      </c>
      <c r="G6832" t="s">
        <v>581</v>
      </c>
      <c r="H6832">
        <v>19</v>
      </c>
      <c r="I6832" s="3">
        <v>0.13473684210526315</v>
      </c>
      <c r="J6832">
        <v>20.224</v>
      </c>
      <c r="K6832">
        <f t="shared" si="773"/>
        <v>7.9</v>
      </c>
      <c r="L6832">
        <v>-5.4900000000000001E-4</v>
      </c>
      <c r="M6832">
        <f t="shared" si="774"/>
        <v>0.13403412210526316</v>
      </c>
      <c r="N6832" s="5">
        <v>321.23583556157439</v>
      </c>
      <c r="O6832" s="3">
        <v>8.5035495047758598</v>
      </c>
      <c r="P6832" s="7">
        <v>2.6471360176582484E-2</v>
      </c>
      <c r="Q6832" s="9">
        <f t="shared" si="775"/>
        <v>8.4594950094648045</v>
      </c>
      <c r="R6832" s="7">
        <f t="shared" si="776"/>
        <v>2.6334219514071902E-2</v>
      </c>
      <c r="S6832" t="s">
        <v>483</v>
      </c>
      <c r="T6832" t="s">
        <v>581</v>
      </c>
      <c r="U6832">
        <v>67</v>
      </c>
      <c r="V6832">
        <f t="shared" si="777"/>
        <v>20.421600000000002</v>
      </c>
      <c r="W6832">
        <f t="shared" si="778"/>
        <v>359.9686153052113</v>
      </c>
      <c r="X6832">
        <f t="shared" si="779"/>
        <v>172.51063926163886</v>
      </c>
    </row>
    <row r="6833" spans="1:24">
      <c r="A6833" t="s">
        <v>153</v>
      </c>
      <c r="B6833">
        <v>2006031</v>
      </c>
      <c r="C6833">
        <v>10</v>
      </c>
      <c r="D6833">
        <v>1</v>
      </c>
      <c r="E6833" s="28" t="s">
        <v>519</v>
      </c>
      <c r="F6833" t="s">
        <v>581</v>
      </c>
      <c r="G6833" t="s">
        <v>581</v>
      </c>
      <c r="H6833">
        <v>15</v>
      </c>
      <c r="I6833" s="3">
        <v>0.17066666666666666</v>
      </c>
      <c r="J6833">
        <v>23.552</v>
      </c>
      <c r="K6833">
        <f t="shared" si="773"/>
        <v>9.1999999999999993</v>
      </c>
      <c r="L6833">
        <v>-5.4900000000000001E-4</v>
      </c>
      <c r="M6833">
        <f t="shared" si="774"/>
        <v>0.16996394666666667</v>
      </c>
      <c r="N6833" s="5">
        <v>435.65776513269759</v>
      </c>
      <c r="O6833" s="3">
        <v>12.536255990988819</v>
      </c>
      <c r="P6833" s="7">
        <v>2.8775467796770208E-2</v>
      </c>
      <c r="Q6833" s="9">
        <f t="shared" si="775"/>
        <v>12.485012980844949</v>
      </c>
      <c r="R6833" s="7">
        <f t="shared" si="776"/>
        <v>2.8657845630370257E-2</v>
      </c>
      <c r="S6833" t="s">
        <v>483</v>
      </c>
      <c r="T6833" t="s">
        <v>581</v>
      </c>
      <c r="U6833">
        <v>73</v>
      </c>
      <c r="V6833">
        <f t="shared" si="777"/>
        <v>22.250400000000003</v>
      </c>
      <c r="W6833">
        <f t="shared" si="778"/>
        <v>530.66536250277613</v>
      </c>
      <c r="X6833">
        <f t="shared" si="779"/>
        <v>254.31500699510542</v>
      </c>
    </row>
    <row r="6834" spans="1:24">
      <c r="A6834" t="s">
        <v>153</v>
      </c>
      <c r="B6834">
        <v>2006031</v>
      </c>
      <c r="C6834">
        <v>12</v>
      </c>
      <c r="D6834">
        <v>2</v>
      </c>
      <c r="E6834" s="28" t="s">
        <v>519</v>
      </c>
      <c r="F6834" t="s">
        <v>581</v>
      </c>
      <c r="G6834" t="s">
        <v>581</v>
      </c>
      <c r="H6834">
        <v>13</v>
      </c>
      <c r="I6834" s="3">
        <v>0.19692307692307692</v>
      </c>
      <c r="J6834">
        <v>26.111999999999998</v>
      </c>
      <c r="K6834">
        <f t="shared" si="773"/>
        <v>10.199999999999999</v>
      </c>
      <c r="L6834">
        <v>-5.4900000000000001E-4</v>
      </c>
      <c r="M6834">
        <f t="shared" si="774"/>
        <v>0.19622035692307693</v>
      </c>
      <c r="N6834" s="5">
        <v>535.51316025999358</v>
      </c>
      <c r="O6834" s="3">
        <v>16.032416528880933</v>
      </c>
      <c r="P6834" s="7">
        <v>2.9938417425814778E-2</v>
      </c>
      <c r="Q6834" s="9">
        <f t="shared" si="775"/>
        <v>15.975637784067882</v>
      </c>
      <c r="R6834" s="7">
        <f t="shared" si="776"/>
        <v>2.9832390629413574E-2</v>
      </c>
      <c r="S6834" t="s">
        <v>481</v>
      </c>
      <c r="T6834" t="s">
        <v>581</v>
      </c>
      <c r="U6834">
        <v>72</v>
      </c>
      <c r="V6834">
        <f t="shared" si="777"/>
        <v>21.945600000000002</v>
      </c>
      <c r="W6834">
        <f t="shared" si="778"/>
        <v>656.23055251353742</v>
      </c>
      <c r="X6834">
        <f t="shared" si="779"/>
        <v>314.49061752548266</v>
      </c>
    </row>
    <row r="6835" spans="1:24">
      <c r="A6835" t="s">
        <v>153</v>
      </c>
      <c r="B6835">
        <v>2006031</v>
      </c>
      <c r="C6835">
        <v>16</v>
      </c>
      <c r="D6835">
        <v>1</v>
      </c>
      <c r="E6835" s="28" t="s">
        <v>519</v>
      </c>
      <c r="F6835" t="s">
        <v>581</v>
      </c>
      <c r="G6835" t="s">
        <v>581</v>
      </c>
      <c r="H6835">
        <v>21</v>
      </c>
      <c r="I6835" s="3">
        <v>0.1219047619047619</v>
      </c>
      <c r="J6835">
        <v>13.312000000000001</v>
      </c>
      <c r="K6835">
        <f t="shared" si="773"/>
        <v>5.2</v>
      </c>
      <c r="L6835">
        <v>-5.4900000000000001E-4</v>
      </c>
      <c r="M6835">
        <f t="shared" si="774"/>
        <v>0.1212020419047619</v>
      </c>
      <c r="N6835" s="5">
        <v>139.17989094031361</v>
      </c>
      <c r="O6835" s="3">
        <v>5.0514780955794452</v>
      </c>
      <c r="P6835" s="7">
        <v>3.6294597311803747E-2</v>
      </c>
      <c r="Q6835" s="9">
        <f t="shared" si="775"/>
        <v>5.022626343058131</v>
      </c>
      <c r="R6835" s="7">
        <f t="shared" si="776"/>
        <v>3.6087299028076197E-2</v>
      </c>
      <c r="S6835" t="s">
        <v>481</v>
      </c>
      <c r="T6835" t="s">
        <v>581</v>
      </c>
      <c r="U6835" t="s">
        <v>581</v>
      </c>
      <c r="V6835" t="s">
        <v>581</v>
      </c>
      <c r="W6835" t="s">
        <v>581</v>
      </c>
      <c r="X6835" t="s">
        <v>581</v>
      </c>
    </row>
    <row r="6836" spans="1:24">
      <c r="A6836" t="s">
        <v>153</v>
      </c>
      <c r="B6836">
        <v>2006031</v>
      </c>
      <c r="C6836">
        <v>17</v>
      </c>
      <c r="D6836">
        <v>1</v>
      </c>
      <c r="E6836" s="28" t="s">
        <v>519</v>
      </c>
      <c r="F6836" t="s">
        <v>581</v>
      </c>
      <c r="G6836" t="s">
        <v>581</v>
      </c>
      <c r="H6836">
        <v>11</v>
      </c>
      <c r="I6836" s="3">
        <v>0.23272727272727273</v>
      </c>
      <c r="J6836">
        <v>23.04</v>
      </c>
      <c r="K6836">
        <f t="shared" si="773"/>
        <v>9</v>
      </c>
      <c r="L6836">
        <v>-5.4900000000000001E-4</v>
      </c>
      <c r="M6836">
        <f t="shared" si="774"/>
        <v>0.23202455272727274</v>
      </c>
      <c r="N6836" s="5">
        <v>416.92201058303999</v>
      </c>
      <c r="O6836" s="3">
        <v>16.675179139850574</v>
      </c>
      <c r="P6836" s="7">
        <v>3.999591942035239E-2</v>
      </c>
      <c r="Q6836" s="9">
        <f t="shared" si="775"/>
        <v>16.625340403158347</v>
      </c>
      <c r="R6836" s="7">
        <f t="shared" si="776"/>
        <v>3.9876379709262229E-2</v>
      </c>
      <c r="S6836" t="s">
        <v>481</v>
      </c>
      <c r="T6836" t="s">
        <v>581</v>
      </c>
      <c r="U6836">
        <v>64</v>
      </c>
      <c r="V6836">
        <f t="shared" si="777"/>
        <v>19.507200000000001</v>
      </c>
      <c r="W6836">
        <f t="shared" si="778"/>
        <v>461.46070529344087</v>
      </c>
      <c r="X6836">
        <f t="shared" si="779"/>
        <v>221.14950548341801</v>
      </c>
    </row>
    <row r="6837" spans="1:24">
      <c r="A6837" t="s">
        <v>153</v>
      </c>
      <c r="B6837">
        <v>2006031</v>
      </c>
      <c r="C6837">
        <v>17</v>
      </c>
      <c r="D6837">
        <v>3</v>
      </c>
      <c r="E6837" s="28" t="s">
        <v>519</v>
      </c>
      <c r="F6837" t="s">
        <v>581</v>
      </c>
      <c r="G6837" t="s">
        <v>581</v>
      </c>
      <c r="H6837">
        <v>8</v>
      </c>
      <c r="I6837" s="3">
        <v>0.32</v>
      </c>
      <c r="J6837">
        <v>25.344000000000001</v>
      </c>
      <c r="K6837">
        <f t="shared" si="773"/>
        <v>9.9</v>
      </c>
      <c r="L6837">
        <v>-5.4900000000000001E-4</v>
      </c>
      <c r="M6837">
        <f t="shared" si="774"/>
        <v>0.31929728000000002</v>
      </c>
      <c r="N6837" s="5">
        <v>504.47563280547848</v>
      </c>
      <c r="O6837" s="3">
        <v>25.15686863155198</v>
      </c>
      <c r="P6837" s="7">
        <v>4.9867361267084735E-2</v>
      </c>
      <c r="Q6837" s="9">
        <f t="shared" si="775"/>
        <v>25.102328648350209</v>
      </c>
      <c r="R6837" s="7">
        <f t="shared" si="776"/>
        <v>4.97592490419244E-2</v>
      </c>
      <c r="S6837" t="s">
        <v>481</v>
      </c>
      <c r="T6837" t="s">
        <v>581</v>
      </c>
      <c r="U6837">
        <v>66</v>
      </c>
      <c r="V6837">
        <f t="shared" si="777"/>
        <v>20.116800000000001</v>
      </c>
      <c r="W6837">
        <f t="shared" si="778"/>
        <v>578.90477390279159</v>
      </c>
      <c r="X6837">
        <f t="shared" si="779"/>
        <v>277.43316603562602</v>
      </c>
    </row>
    <row r="6838" spans="1:24">
      <c r="A6838" t="s">
        <v>16</v>
      </c>
      <c r="B6838">
        <v>2006031</v>
      </c>
      <c r="C6838">
        <v>3</v>
      </c>
      <c r="D6838">
        <v>3</v>
      </c>
      <c r="E6838" s="28" t="s">
        <v>519</v>
      </c>
      <c r="F6838" t="s">
        <v>581</v>
      </c>
      <c r="G6838" t="s">
        <v>581</v>
      </c>
      <c r="H6838">
        <v>9</v>
      </c>
      <c r="I6838" s="3">
        <v>0.28444444444444444</v>
      </c>
      <c r="J6838">
        <v>22.015999999999998</v>
      </c>
      <c r="K6838">
        <f t="shared" si="773"/>
        <v>8.6</v>
      </c>
      <c r="L6838">
        <v>-5.4900000000000001E-4</v>
      </c>
      <c r="M6838">
        <f t="shared" si="774"/>
        <v>0.28374172444444445</v>
      </c>
      <c r="N6838" s="5">
        <v>380.68582595952637</v>
      </c>
      <c r="O6838" s="3">
        <v>19.419504414264917</v>
      </c>
      <c r="P6838" s="7">
        <v>5.101189245834846E-2</v>
      </c>
      <c r="Q6838" s="9">
        <f t="shared" si="775"/>
        <v>19.372154625543764</v>
      </c>
      <c r="R6838" s="7">
        <f t="shared" si="776"/>
        <v>5.0887512233259158E-2</v>
      </c>
      <c r="S6838" t="s">
        <v>481</v>
      </c>
      <c r="T6838" t="s">
        <v>581</v>
      </c>
      <c r="U6838">
        <v>79</v>
      </c>
      <c r="V6838">
        <f t="shared" si="777"/>
        <v>24.0792</v>
      </c>
      <c r="W6838">
        <f t="shared" si="778"/>
        <v>485.15847975873743</v>
      </c>
      <c r="X6838">
        <f t="shared" si="779"/>
        <v>232.50637952261781</v>
      </c>
    </row>
    <row r="6839" spans="1:24">
      <c r="A6839" t="s">
        <v>16</v>
      </c>
      <c r="B6839">
        <v>2006031</v>
      </c>
      <c r="C6839">
        <v>3</v>
      </c>
      <c r="D6839">
        <v>1</v>
      </c>
      <c r="E6839" s="28" t="s">
        <v>519</v>
      </c>
      <c r="F6839" t="s">
        <v>581</v>
      </c>
      <c r="G6839" t="s">
        <v>581</v>
      </c>
      <c r="H6839">
        <v>10</v>
      </c>
      <c r="I6839" s="3">
        <v>0.25600000000000001</v>
      </c>
      <c r="J6839">
        <v>28.416</v>
      </c>
      <c r="K6839">
        <f t="shared" si="773"/>
        <v>11.1</v>
      </c>
      <c r="L6839">
        <v>-5.4900000000000001E-4</v>
      </c>
      <c r="M6839">
        <f t="shared" si="774"/>
        <v>0.25529728000000002</v>
      </c>
      <c r="N6839" s="5">
        <v>634.18470276464643</v>
      </c>
      <c r="O6839" s="3">
        <v>22.647615750144062</v>
      </c>
      <c r="P6839" s="7">
        <v>3.5711387631102896E-2</v>
      </c>
      <c r="Q6839" s="9">
        <f t="shared" si="775"/>
        <v>22.586011295032179</v>
      </c>
      <c r="R6839" s="7">
        <f t="shared" si="776"/>
        <v>3.5614248020444793E-2</v>
      </c>
      <c r="S6839" t="s">
        <v>483</v>
      </c>
      <c r="T6839" t="s">
        <v>490</v>
      </c>
      <c r="U6839">
        <v>75</v>
      </c>
      <c r="V6839">
        <f t="shared" si="777"/>
        <v>22.86</v>
      </c>
      <c r="W6839">
        <f t="shared" si="778"/>
        <v>810.11138828115872</v>
      </c>
      <c r="X6839">
        <f t="shared" si="779"/>
        <v>388.23616149708596</v>
      </c>
    </row>
    <row r="6840" spans="1:24">
      <c r="A6840" t="s">
        <v>16</v>
      </c>
      <c r="B6840">
        <v>2006031</v>
      </c>
      <c r="C6840">
        <v>6</v>
      </c>
      <c r="D6840">
        <v>3</v>
      </c>
      <c r="E6840" s="28" t="s">
        <v>519</v>
      </c>
      <c r="F6840" t="s">
        <v>581</v>
      </c>
      <c r="G6840" t="s">
        <v>581</v>
      </c>
      <c r="H6840">
        <v>7</v>
      </c>
      <c r="I6840" s="3">
        <v>0.36571428571428571</v>
      </c>
      <c r="J6840">
        <v>18.944000000000003</v>
      </c>
      <c r="K6840">
        <f t="shared" si="773"/>
        <v>7.4000000000000012</v>
      </c>
      <c r="L6840">
        <v>-5.4900000000000001E-4</v>
      </c>
      <c r="M6840">
        <f t="shared" si="774"/>
        <v>0.36501156571428572</v>
      </c>
      <c r="N6840" s="5">
        <v>281.85986789539851</v>
      </c>
      <c r="O6840" s="3">
        <v>21.345062710710902</v>
      </c>
      <c r="P6840" s="7">
        <v>7.5729343343878611E-2</v>
      </c>
      <c r="Q6840" s="9">
        <f t="shared" si="775"/>
        <v>21.304853655063337</v>
      </c>
      <c r="R6840" s="7">
        <f t="shared" si="776"/>
        <v>7.5586687151112331E-2</v>
      </c>
      <c r="S6840" t="s">
        <v>481</v>
      </c>
      <c r="T6840" t="s">
        <v>581</v>
      </c>
      <c r="U6840">
        <v>57</v>
      </c>
      <c r="V6840">
        <f t="shared" si="777"/>
        <v>17.3736</v>
      </c>
      <c r="W6840">
        <f t="shared" si="778"/>
        <v>279.14989143869656</v>
      </c>
      <c r="X6840">
        <f t="shared" si="779"/>
        <v>133.77923567329805</v>
      </c>
    </row>
    <row r="6841" spans="1:24">
      <c r="A6841" t="s">
        <v>16</v>
      </c>
      <c r="B6841">
        <v>2006031</v>
      </c>
      <c r="C6841">
        <v>8</v>
      </c>
      <c r="D6841">
        <v>3</v>
      </c>
      <c r="E6841" s="28" t="s">
        <v>519</v>
      </c>
      <c r="F6841" t="s">
        <v>581</v>
      </c>
      <c r="G6841" t="s">
        <v>581</v>
      </c>
      <c r="H6841">
        <v>9</v>
      </c>
      <c r="I6841" s="3">
        <v>0.28444444444444444</v>
      </c>
      <c r="J6841">
        <v>37.375999999999998</v>
      </c>
      <c r="K6841">
        <f t="shared" si="773"/>
        <v>14.6</v>
      </c>
      <c r="L6841">
        <v>-5.4900000000000001E-4</v>
      </c>
      <c r="M6841">
        <f t="shared" si="774"/>
        <v>0.28374172444444445</v>
      </c>
      <c r="N6841" s="5">
        <v>1097.1740219244543</v>
      </c>
      <c r="O6841" s="3">
        <v>33.145332141624699</v>
      </c>
      <c r="P6841" s="7">
        <v>3.0209731072093241E-2</v>
      </c>
      <c r="Q6841" s="9">
        <f t="shared" si="775"/>
        <v>33.064072477589548</v>
      </c>
      <c r="R6841" s="7">
        <f t="shared" si="776"/>
        <v>3.013566837792498E-2</v>
      </c>
      <c r="S6841" t="s">
        <v>481</v>
      </c>
      <c r="T6841" t="s">
        <v>581</v>
      </c>
      <c r="U6841">
        <v>76</v>
      </c>
      <c r="V6841">
        <f t="shared" si="777"/>
        <v>23.1648</v>
      </c>
      <c r="W6841">
        <f t="shared" si="778"/>
        <v>1474.8867280232328</v>
      </c>
      <c r="X6841">
        <f t="shared" si="779"/>
        <v>706.82176576439804</v>
      </c>
    </row>
    <row r="6842" spans="1:24">
      <c r="A6842" t="s">
        <v>16</v>
      </c>
      <c r="B6842">
        <v>2006031</v>
      </c>
      <c r="C6842">
        <v>20</v>
      </c>
      <c r="D6842">
        <v>4</v>
      </c>
      <c r="E6842" s="28" t="s">
        <v>519</v>
      </c>
      <c r="F6842" t="s">
        <v>581</v>
      </c>
      <c r="G6842" t="s">
        <v>581</v>
      </c>
      <c r="H6842">
        <v>18</v>
      </c>
      <c r="I6842" s="3">
        <v>0.14222222222222222</v>
      </c>
      <c r="J6842">
        <v>13.568</v>
      </c>
      <c r="K6842">
        <f t="shared" si="773"/>
        <v>5.3</v>
      </c>
      <c r="L6842">
        <v>-5.4900000000000001E-4</v>
      </c>
      <c r="M6842">
        <f t="shared" si="774"/>
        <v>0.14151950222222223</v>
      </c>
      <c r="N6842" s="5">
        <v>144.58443552194561</v>
      </c>
      <c r="O6842" s="3">
        <v>5.9986950808462343</v>
      </c>
      <c r="P6842" s="7">
        <v>4.1489217419503829E-2</v>
      </c>
      <c r="Q6842" s="9">
        <f t="shared" si="775"/>
        <v>5.9693678603887745</v>
      </c>
      <c r="R6842" s="7">
        <f t="shared" si="776"/>
        <v>4.1286379400656305E-2</v>
      </c>
      <c r="S6842" t="s">
        <v>483</v>
      </c>
      <c r="T6842" t="s">
        <v>581</v>
      </c>
      <c r="U6842">
        <v>40</v>
      </c>
      <c r="V6842">
        <f t="shared" si="777"/>
        <v>12.192</v>
      </c>
      <c r="W6842">
        <f t="shared" si="778"/>
        <v>106.12373303462716</v>
      </c>
      <c r="X6842">
        <f t="shared" si="779"/>
        <v>50.858525572048656</v>
      </c>
    </row>
    <row r="6843" spans="1:24">
      <c r="A6843" t="s">
        <v>16</v>
      </c>
      <c r="B6843">
        <v>2006031</v>
      </c>
      <c r="C6843">
        <v>29</v>
      </c>
      <c r="D6843">
        <v>3</v>
      </c>
      <c r="E6843" s="28" t="s">
        <v>519</v>
      </c>
      <c r="F6843" t="s">
        <v>581</v>
      </c>
      <c r="G6843" t="s">
        <v>581</v>
      </c>
      <c r="H6843">
        <v>12</v>
      </c>
      <c r="I6843" s="3">
        <v>0.21333333333333335</v>
      </c>
      <c r="J6843">
        <v>24.831999999999997</v>
      </c>
      <c r="K6843">
        <f t="shared" si="773"/>
        <v>9.6999999999999993</v>
      </c>
      <c r="L6843">
        <v>-5.4900000000000001E-4</v>
      </c>
      <c r="M6843">
        <f t="shared" si="774"/>
        <v>0.21263061333333336</v>
      </c>
      <c r="N6843" s="5">
        <v>484.29866636738552</v>
      </c>
      <c r="O6843" s="3">
        <v>16.499588747263964</v>
      </c>
      <c r="P6843" s="7">
        <v>3.4069036099198119E-2</v>
      </c>
      <c r="Q6843" s="9">
        <f t="shared" si="775"/>
        <v>16.44570825628595</v>
      </c>
      <c r="R6843" s="7">
        <f t="shared" si="776"/>
        <v>3.395778142368526E-2</v>
      </c>
      <c r="S6843" t="s">
        <v>481</v>
      </c>
      <c r="T6843" t="s">
        <v>581</v>
      </c>
      <c r="U6843">
        <v>69</v>
      </c>
      <c r="V6843">
        <f t="shared" si="777"/>
        <v>21.031200000000002</v>
      </c>
      <c r="W6843">
        <f t="shared" si="778"/>
        <v>571.60140327058753</v>
      </c>
      <c r="X6843">
        <f t="shared" si="779"/>
        <v>273.93311330058981</v>
      </c>
    </row>
    <row r="6844" spans="1:24">
      <c r="A6844" t="s">
        <v>216</v>
      </c>
      <c r="B6844">
        <v>2006031</v>
      </c>
      <c r="C6844">
        <v>1</v>
      </c>
      <c r="D6844">
        <v>1</v>
      </c>
      <c r="E6844" s="28" t="s">
        <v>519</v>
      </c>
      <c r="F6844" t="s">
        <v>581</v>
      </c>
      <c r="G6844" t="s">
        <v>581</v>
      </c>
      <c r="H6844">
        <v>14</v>
      </c>
      <c r="I6844" s="3">
        <v>0.18285714285714286</v>
      </c>
      <c r="J6844">
        <v>35.584000000000003</v>
      </c>
      <c r="K6844">
        <f t="shared" si="773"/>
        <v>13.9</v>
      </c>
      <c r="L6844">
        <v>-5.4900000000000001E-4</v>
      </c>
      <c r="M6844">
        <f t="shared" si="774"/>
        <v>0.18215442285714287</v>
      </c>
      <c r="N6844" s="5">
        <v>994.48767487344662</v>
      </c>
      <c r="O6844" s="3">
        <v>20.336634551149579</v>
      </c>
      <c r="P6844" s="7">
        <v>2.0449358061413396E-2</v>
      </c>
      <c r="Q6844" s="9">
        <f t="shared" si="775"/>
        <v>20.258882677170323</v>
      </c>
      <c r="R6844" s="7">
        <f t="shared" si="776"/>
        <v>2.0371175218182935E-2</v>
      </c>
      <c r="S6844" t="s">
        <v>481</v>
      </c>
      <c r="T6844" t="s">
        <v>581</v>
      </c>
      <c r="U6844">
        <v>85</v>
      </c>
      <c r="V6844">
        <f t="shared" si="777"/>
        <v>25.908000000000001</v>
      </c>
      <c r="W6844">
        <f t="shared" si="778"/>
        <v>1435.4255984991955</v>
      </c>
      <c r="X6844">
        <f t="shared" si="779"/>
        <v>687.91049297355744</v>
      </c>
    </row>
    <row r="6845" spans="1:24">
      <c r="A6845" t="s">
        <v>216</v>
      </c>
      <c r="B6845">
        <v>2006031</v>
      </c>
      <c r="C6845">
        <v>2</v>
      </c>
      <c r="D6845">
        <v>3</v>
      </c>
      <c r="E6845" s="28" t="s">
        <v>519</v>
      </c>
      <c r="F6845" t="s">
        <v>581</v>
      </c>
      <c r="G6845" t="s">
        <v>581</v>
      </c>
      <c r="H6845">
        <v>10</v>
      </c>
      <c r="I6845" s="3">
        <v>0.25600000000000001</v>
      </c>
      <c r="J6845">
        <v>46.848000000000006</v>
      </c>
      <c r="K6845">
        <f t="shared" si="773"/>
        <v>18.3</v>
      </c>
      <c r="L6845">
        <v>-5.4900000000000001E-4</v>
      </c>
      <c r="M6845">
        <f t="shared" si="774"/>
        <v>0.25529728000000002</v>
      </c>
      <c r="N6845" s="5">
        <v>1723.7408904216582</v>
      </c>
      <c r="O6845" s="3">
        <v>37.471509695693136</v>
      </c>
      <c r="P6845" s="7">
        <v>2.1738481638343528E-2</v>
      </c>
      <c r="Q6845" s="9">
        <f t="shared" si="775"/>
        <v>37.369213416418567</v>
      </c>
      <c r="R6845" s="7">
        <f t="shared" si="776"/>
        <v>2.167913613006963E-2</v>
      </c>
      <c r="S6845" t="s">
        <v>481</v>
      </c>
      <c r="T6845" t="s">
        <v>581</v>
      </c>
      <c r="U6845">
        <v>85</v>
      </c>
      <c r="V6845">
        <f t="shared" si="777"/>
        <v>25.908000000000001</v>
      </c>
      <c r="W6845">
        <f t="shared" si="778"/>
        <v>2594.34829408003</v>
      </c>
      <c r="X6845">
        <f t="shared" si="779"/>
        <v>1243.3102877583253</v>
      </c>
    </row>
    <row r="6846" spans="1:24">
      <c r="A6846" t="s">
        <v>216</v>
      </c>
      <c r="B6846">
        <v>2006031</v>
      </c>
      <c r="C6846">
        <v>3</v>
      </c>
      <c r="D6846">
        <v>1</v>
      </c>
      <c r="E6846" s="28" t="s">
        <v>519</v>
      </c>
      <c r="F6846" t="s">
        <v>581</v>
      </c>
      <c r="G6846" t="s">
        <v>581</v>
      </c>
      <c r="H6846">
        <v>11</v>
      </c>
      <c r="I6846" s="3">
        <v>0.23272727272727273</v>
      </c>
      <c r="J6846">
        <v>24.576000000000001</v>
      </c>
      <c r="K6846">
        <f t="shared" si="773"/>
        <v>9.6</v>
      </c>
      <c r="L6846">
        <v>-5.4900000000000001E-4</v>
      </c>
      <c r="M6846">
        <f t="shared" si="774"/>
        <v>0.23202455272727274</v>
      </c>
      <c r="N6846" s="5">
        <v>474.36459870781442</v>
      </c>
      <c r="O6846" s="3">
        <v>17.798201408452758</v>
      </c>
      <c r="P6846" s="7">
        <v>3.7520087833147066E-2</v>
      </c>
      <c r="Q6846" s="9">
        <f t="shared" si="775"/>
        <v>17.744971688200977</v>
      </c>
      <c r="R6846" s="7">
        <f t="shared" si="776"/>
        <v>3.7407875158767943E-2</v>
      </c>
      <c r="S6846" t="s">
        <v>483</v>
      </c>
      <c r="T6846" t="s">
        <v>581</v>
      </c>
      <c r="U6846">
        <v>50</v>
      </c>
      <c r="V6846">
        <f t="shared" si="777"/>
        <v>15.24</v>
      </c>
      <c r="W6846">
        <f t="shared" si="778"/>
        <v>445.80246697870876</v>
      </c>
      <c r="X6846">
        <f t="shared" si="779"/>
        <v>213.64548266994242</v>
      </c>
    </row>
    <row r="6847" spans="1:24">
      <c r="A6847" t="s">
        <v>225</v>
      </c>
      <c r="B6847">
        <v>2006031</v>
      </c>
      <c r="C6847">
        <v>2</v>
      </c>
      <c r="D6847">
        <v>3</v>
      </c>
      <c r="E6847" s="28" t="s">
        <v>519</v>
      </c>
      <c r="F6847" t="s">
        <v>581</v>
      </c>
      <c r="G6847" t="s">
        <v>581</v>
      </c>
      <c r="H6847">
        <v>16</v>
      </c>
      <c r="I6847" s="3">
        <v>0.16</v>
      </c>
      <c r="J6847">
        <v>27.904</v>
      </c>
      <c r="K6847">
        <f t="shared" si="773"/>
        <v>10.9</v>
      </c>
      <c r="L6847">
        <v>-5.4900000000000001E-4</v>
      </c>
      <c r="M6847">
        <f t="shared" si="774"/>
        <v>0.15929728000000001</v>
      </c>
      <c r="N6847" s="5">
        <v>611.53708737495037</v>
      </c>
      <c r="O6847" s="3">
        <v>13.945655437056018</v>
      </c>
      <c r="P6847" s="7">
        <v>2.2804267680507084E-2</v>
      </c>
      <c r="Q6847" s="9">
        <f t="shared" si="775"/>
        <v>13.884757571624792</v>
      </c>
      <c r="R6847" s="7">
        <f t="shared" si="776"/>
        <v>2.2704686041570627E-2</v>
      </c>
      <c r="S6847" t="s">
        <v>481</v>
      </c>
      <c r="T6847" t="s">
        <v>581</v>
      </c>
      <c r="U6847">
        <v>78</v>
      </c>
      <c r="V6847">
        <f t="shared" si="777"/>
        <v>23.7744</v>
      </c>
      <c r="W6847">
        <f t="shared" si="778"/>
        <v>800.78522415927182</v>
      </c>
      <c r="X6847">
        <f t="shared" si="779"/>
        <v>383.7667092556411</v>
      </c>
    </row>
    <row r="6848" spans="1:24">
      <c r="A6848" t="s">
        <v>215</v>
      </c>
      <c r="B6848">
        <v>2006055</v>
      </c>
      <c r="C6848">
        <v>1</v>
      </c>
      <c r="D6848">
        <v>3</v>
      </c>
      <c r="E6848" s="28" t="s">
        <v>519</v>
      </c>
      <c r="F6848" t="s">
        <v>581</v>
      </c>
      <c r="G6848" t="s">
        <v>581</v>
      </c>
      <c r="H6848">
        <v>9</v>
      </c>
      <c r="I6848" s="3">
        <v>0.28444444444444444</v>
      </c>
      <c r="J6848">
        <v>24.32</v>
      </c>
      <c r="K6848">
        <f t="shared" si="773"/>
        <v>9.5</v>
      </c>
      <c r="L6848">
        <v>-5.4900000000000001E-4</v>
      </c>
      <c r="M6848">
        <f t="shared" si="774"/>
        <v>0.28374172444444445</v>
      </c>
      <c r="N6848" s="5">
        <v>464.53347475456002</v>
      </c>
      <c r="O6848" s="3">
        <v>21.478378573368879</v>
      </c>
      <c r="P6848" s="7">
        <v>4.6236449557735641E-2</v>
      </c>
      <c r="Q6848" s="9">
        <f t="shared" si="775"/>
        <v>21.425942303350624</v>
      </c>
      <c r="R6848" s="7">
        <f t="shared" si="776"/>
        <v>4.612357013597608E-2</v>
      </c>
      <c r="S6848" t="s">
        <v>481</v>
      </c>
      <c r="T6848" t="s">
        <v>581</v>
      </c>
      <c r="U6848">
        <v>46</v>
      </c>
      <c r="V6848">
        <f t="shared" si="777"/>
        <v>14.020800000000001</v>
      </c>
      <c r="W6848">
        <f t="shared" si="778"/>
        <v>411.07035539540118</v>
      </c>
      <c r="X6848">
        <f t="shared" si="779"/>
        <v>197.00053497898128</v>
      </c>
    </row>
    <row r="6849" spans="1:24">
      <c r="A6849" t="s">
        <v>29</v>
      </c>
      <c r="B6849">
        <v>2006025</v>
      </c>
      <c r="C6849">
        <v>1</v>
      </c>
      <c r="D6849">
        <v>1</v>
      </c>
      <c r="E6849" s="28" t="s">
        <v>519</v>
      </c>
      <c r="F6849" t="s">
        <v>581</v>
      </c>
      <c r="G6849" t="s">
        <v>581</v>
      </c>
      <c r="H6849">
        <v>11</v>
      </c>
      <c r="I6849" s="3">
        <v>0.23272727272727273</v>
      </c>
      <c r="J6849">
        <v>20.224</v>
      </c>
      <c r="K6849">
        <f t="shared" si="773"/>
        <v>7.9</v>
      </c>
      <c r="L6849">
        <v>-5.4900000000000001E-4</v>
      </c>
      <c r="M6849">
        <f t="shared" si="774"/>
        <v>0.23202455272727274</v>
      </c>
      <c r="N6849" s="5">
        <v>321.23583556157439</v>
      </c>
      <c r="O6849" s="3">
        <v>14.61630498074657</v>
      </c>
      <c r="P6849" s="7">
        <v>4.5500231800710542E-2</v>
      </c>
      <c r="Q6849" s="9">
        <f t="shared" si="775"/>
        <v>14.572683047246837</v>
      </c>
      <c r="R6849" s="7">
        <f t="shared" si="776"/>
        <v>4.5364437693482515E-2</v>
      </c>
      <c r="S6849" t="s">
        <v>483</v>
      </c>
      <c r="T6849" t="s">
        <v>581</v>
      </c>
      <c r="U6849">
        <v>48</v>
      </c>
      <c r="V6849">
        <f t="shared" si="777"/>
        <v>14.630400000000002</v>
      </c>
      <c r="W6849">
        <f t="shared" si="778"/>
        <v>284.78634328142607</v>
      </c>
      <c r="X6849">
        <f t="shared" si="779"/>
        <v>136.48043758150408</v>
      </c>
    </row>
    <row r="6850" spans="1:24">
      <c r="A6850" t="s">
        <v>29</v>
      </c>
      <c r="B6850">
        <v>2006025</v>
      </c>
      <c r="C6850">
        <v>6</v>
      </c>
      <c r="D6850">
        <v>2</v>
      </c>
      <c r="E6850" s="28" t="s">
        <v>519</v>
      </c>
      <c r="F6850" t="s">
        <v>581</v>
      </c>
      <c r="G6850" t="s">
        <v>581</v>
      </c>
      <c r="H6850">
        <v>8</v>
      </c>
      <c r="I6850" s="3">
        <v>0.32</v>
      </c>
      <c r="J6850">
        <v>20.224</v>
      </c>
      <c r="K6850">
        <f t="shared" ref="K6850:K6913" si="780">J6850/2.56</f>
        <v>7.9</v>
      </c>
      <c r="L6850">
        <v>-5.4900000000000001E-4</v>
      </c>
      <c r="M6850">
        <f t="shared" ref="M6850:M6913" si="781">I6850+L6850*1.28</f>
        <v>0.31929728000000002</v>
      </c>
      <c r="N6850" s="5">
        <v>321.23583556157439</v>
      </c>
      <c r="O6850" s="3">
        <v>20.009683233792011</v>
      </c>
      <c r="P6850" s="7">
        <v>6.2289698155287412E-2</v>
      </c>
      <c r="Q6850" s="9">
        <f t="shared" ref="Q6850:Q6913" si="782">(J6850*J6850 - (J6850 - 2*M6850)*(J6850 - 2*M6850))*3.1415926/4</f>
        <v>19.966446551463797</v>
      </c>
      <c r="R6850" s="7">
        <f t="shared" ref="R6850:R6913" si="783">Q6850/N6850</f>
        <v>6.2155103326374167E-2</v>
      </c>
      <c r="S6850" t="s">
        <v>481</v>
      </c>
      <c r="T6850" t="s">
        <v>581</v>
      </c>
      <c r="U6850">
        <v>52</v>
      </c>
      <c r="V6850">
        <f t="shared" si="777"/>
        <v>15.849600000000001</v>
      </c>
      <c r="W6850">
        <f t="shared" si="778"/>
        <v>301.25864230344024</v>
      </c>
      <c r="X6850">
        <f t="shared" si="779"/>
        <v>144.37458922021608</v>
      </c>
    </row>
    <row r="6851" spans="1:24">
      <c r="A6851" t="s">
        <v>29</v>
      </c>
      <c r="B6851">
        <v>2006025</v>
      </c>
      <c r="C6851">
        <v>7</v>
      </c>
      <c r="D6851">
        <v>4</v>
      </c>
      <c r="E6851" s="28" t="s">
        <v>519</v>
      </c>
      <c r="F6851" t="s">
        <v>581</v>
      </c>
      <c r="G6851" t="s">
        <v>581</v>
      </c>
      <c r="H6851">
        <v>8</v>
      </c>
      <c r="I6851" s="3">
        <v>0.32</v>
      </c>
      <c r="J6851">
        <v>16.64</v>
      </c>
      <c r="K6851">
        <f t="shared" si="780"/>
        <v>6.5</v>
      </c>
      <c r="L6851">
        <v>-5.4900000000000001E-4</v>
      </c>
      <c r="M6851">
        <f t="shared" si="781"/>
        <v>0.31929728000000002</v>
      </c>
      <c r="N6851" s="5">
        <v>217.46857959424</v>
      </c>
      <c r="O6851" s="3">
        <v>16.406653455360026</v>
      </c>
      <c r="P6851" s="7">
        <v>7.5443788182973828E-2</v>
      </c>
      <c r="Q6851" s="9">
        <f t="shared" si="782"/>
        <v>16.37132908364331</v>
      </c>
      <c r="R6851" s="7">
        <f t="shared" si="783"/>
        <v>7.5281353812994375E-2</v>
      </c>
      <c r="S6851" t="s">
        <v>483</v>
      </c>
      <c r="T6851" t="s">
        <v>581</v>
      </c>
      <c r="U6851">
        <v>47</v>
      </c>
      <c r="V6851">
        <f t="shared" si="777"/>
        <v>14.325600000000001</v>
      </c>
      <c r="W6851">
        <f t="shared" si="778"/>
        <v>184.40695798355074</v>
      </c>
      <c r="X6851">
        <f t="shared" si="779"/>
        <v>88.374821730120885</v>
      </c>
    </row>
    <row r="6852" spans="1:24">
      <c r="A6852" t="s">
        <v>29</v>
      </c>
      <c r="B6852">
        <v>2006025</v>
      </c>
      <c r="C6852">
        <v>7</v>
      </c>
      <c r="D6852">
        <v>2</v>
      </c>
      <c r="E6852" s="28" t="s">
        <v>519</v>
      </c>
      <c r="F6852" t="s">
        <v>581</v>
      </c>
      <c r="G6852" t="s">
        <v>581</v>
      </c>
      <c r="H6852">
        <v>8</v>
      </c>
      <c r="I6852" s="3">
        <v>0.32</v>
      </c>
      <c r="J6852">
        <v>19.456</v>
      </c>
      <c r="K6852">
        <f t="shared" si="780"/>
        <v>7.6</v>
      </c>
      <c r="L6852">
        <v>-5.4900000000000001E-4</v>
      </c>
      <c r="M6852">
        <f t="shared" si="781"/>
        <v>0.31929728000000002</v>
      </c>
      <c r="N6852" s="5">
        <v>297.30142384291838</v>
      </c>
      <c r="O6852" s="3">
        <v>19.237605424128045</v>
      </c>
      <c r="P6852" s="7">
        <v>6.4707411002149759E-2</v>
      </c>
      <c r="Q6852" s="9">
        <f t="shared" si="782"/>
        <v>19.19606423693083</v>
      </c>
      <c r="R6852" s="7">
        <f t="shared" si="783"/>
        <v>6.4567683493750194E-2</v>
      </c>
      <c r="S6852" t="s">
        <v>483</v>
      </c>
      <c r="T6852" t="s">
        <v>581</v>
      </c>
      <c r="U6852">
        <v>44</v>
      </c>
      <c r="V6852">
        <f t="shared" si="777"/>
        <v>13.411200000000001</v>
      </c>
      <c r="W6852">
        <f t="shared" si="778"/>
        <v>246.48310598142066</v>
      </c>
      <c r="X6852">
        <f t="shared" si="779"/>
        <v>118.12407074432407</v>
      </c>
    </row>
    <row r="6853" spans="1:24">
      <c r="A6853" t="s">
        <v>29</v>
      </c>
      <c r="B6853">
        <v>2006025</v>
      </c>
      <c r="C6853">
        <v>9</v>
      </c>
      <c r="D6853">
        <v>1</v>
      </c>
      <c r="E6853" s="28" t="s">
        <v>519</v>
      </c>
      <c r="F6853" t="s">
        <v>581</v>
      </c>
      <c r="G6853" t="s">
        <v>581</v>
      </c>
      <c r="H6853">
        <v>7</v>
      </c>
      <c r="I6853" s="3">
        <v>0.36571428571428571</v>
      </c>
      <c r="J6853">
        <v>17.152000000000001</v>
      </c>
      <c r="K6853">
        <f t="shared" si="780"/>
        <v>6.7</v>
      </c>
      <c r="L6853">
        <v>-5.4900000000000001E-4</v>
      </c>
      <c r="M6853">
        <f t="shared" si="781"/>
        <v>0.36501156571428572</v>
      </c>
      <c r="N6853" s="5">
        <v>231.05714882805762</v>
      </c>
      <c r="O6853" s="3">
        <v>19.286188551606898</v>
      </c>
      <c r="P6853" s="7">
        <v>8.3469343620953346E-2</v>
      </c>
      <c r="Q6853" s="9">
        <f t="shared" si="782"/>
        <v>19.249935655361128</v>
      </c>
      <c r="R6853" s="7">
        <f t="shared" si="783"/>
        <v>8.3312443492869676E-2</v>
      </c>
      <c r="S6853" t="s">
        <v>483</v>
      </c>
      <c r="T6853" t="s">
        <v>581</v>
      </c>
      <c r="U6853">
        <v>53</v>
      </c>
      <c r="V6853">
        <f t="shared" si="777"/>
        <v>16.154400000000003</v>
      </c>
      <c r="W6853">
        <f t="shared" si="778"/>
        <v>214.16970237387653</v>
      </c>
      <c r="X6853">
        <f t="shared" si="779"/>
        <v>102.63825982625184</v>
      </c>
    </row>
    <row r="6854" spans="1:24">
      <c r="A6854" t="s">
        <v>29</v>
      </c>
      <c r="B6854">
        <v>2006025</v>
      </c>
      <c r="C6854">
        <v>9</v>
      </c>
      <c r="D6854">
        <v>3</v>
      </c>
      <c r="E6854" s="28" t="s">
        <v>519</v>
      </c>
      <c r="F6854" t="s">
        <v>581</v>
      </c>
      <c r="G6854" t="s">
        <v>581</v>
      </c>
      <c r="H6854">
        <v>7</v>
      </c>
      <c r="I6854" s="3">
        <v>0.36571428571428571</v>
      </c>
      <c r="J6854">
        <v>20.991999999999997</v>
      </c>
      <c r="K6854">
        <f t="shared" si="780"/>
        <v>8.1999999999999993</v>
      </c>
      <c r="L6854">
        <v>-5.4900000000000001E-4</v>
      </c>
      <c r="M6854">
        <f t="shared" si="781"/>
        <v>0.36501156571428572</v>
      </c>
      <c r="N6854" s="5">
        <v>346.0967406370815</v>
      </c>
      <c r="O6854" s="3">
        <v>23.698061749686921</v>
      </c>
      <c r="P6854" s="7">
        <v>6.8472363264861863E-2</v>
      </c>
      <c r="Q6854" s="9">
        <f t="shared" si="782"/>
        <v>23.653331369008765</v>
      </c>
      <c r="R6854" s="7">
        <f t="shared" si="783"/>
        <v>6.8343120843809821E-2</v>
      </c>
      <c r="S6854" t="s">
        <v>483</v>
      </c>
      <c r="T6854" t="s">
        <v>581</v>
      </c>
      <c r="U6854">
        <v>55</v>
      </c>
      <c r="V6854">
        <f t="shared" si="777"/>
        <v>16.763999999999999</v>
      </c>
      <c r="W6854">
        <f t="shared" si="778"/>
        <v>339.53820857510681</v>
      </c>
      <c r="X6854">
        <f t="shared" si="779"/>
        <v>162.71961200111704</v>
      </c>
    </row>
    <row r="6855" spans="1:24">
      <c r="A6855" t="s">
        <v>29</v>
      </c>
      <c r="B6855">
        <v>2006025</v>
      </c>
      <c r="C6855">
        <v>10</v>
      </c>
      <c r="D6855">
        <v>1</v>
      </c>
      <c r="E6855" s="28" t="s">
        <v>519</v>
      </c>
      <c r="F6855" t="s">
        <v>581</v>
      </c>
      <c r="G6855" t="s">
        <v>581</v>
      </c>
      <c r="H6855">
        <v>9</v>
      </c>
      <c r="I6855" s="3">
        <v>0.28444444444444444</v>
      </c>
      <c r="J6855">
        <v>17.664000000000001</v>
      </c>
      <c r="K6855">
        <f t="shared" si="780"/>
        <v>6.9</v>
      </c>
      <c r="L6855">
        <v>-5.4900000000000001E-4</v>
      </c>
      <c r="M6855">
        <f t="shared" si="781"/>
        <v>0.28374172444444445</v>
      </c>
      <c r="N6855" s="5">
        <v>245.05749288714244</v>
      </c>
      <c r="O6855" s="3">
        <v>15.530519891512888</v>
      </c>
      <c r="P6855" s="7">
        <v>6.3375005222408104E-2</v>
      </c>
      <c r="Q6855" s="9">
        <f t="shared" si="782"/>
        <v>15.492777900797394</v>
      </c>
      <c r="R6855" s="7">
        <f t="shared" si="783"/>
        <v>6.322099242210219E-2</v>
      </c>
      <c r="S6855" t="s">
        <v>483</v>
      </c>
      <c r="T6855" t="s">
        <v>581</v>
      </c>
      <c r="U6855">
        <v>42</v>
      </c>
      <c r="V6855">
        <f t="shared" si="777"/>
        <v>12.801600000000001</v>
      </c>
      <c r="W6855">
        <f t="shared" si="778"/>
        <v>193.76682076345628</v>
      </c>
      <c r="X6855">
        <f t="shared" si="779"/>
        <v>92.860423649037259</v>
      </c>
    </row>
    <row r="6856" spans="1:24">
      <c r="A6856" t="s">
        <v>29</v>
      </c>
      <c r="B6856">
        <v>2006025</v>
      </c>
      <c r="C6856">
        <v>11</v>
      </c>
      <c r="D6856">
        <v>5</v>
      </c>
      <c r="E6856" s="28" t="s">
        <v>519</v>
      </c>
      <c r="F6856" t="s">
        <v>581</v>
      </c>
      <c r="G6856" t="s">
        <v>581</v>
      </c>
      <c r="H6856">
        <v>9</v>
      </c>
      <c r="I6856" s="3">
        <v>0.28444444444444444</v>
      </c>
      <c r="J6856">
        <v>16.128</v>
      </c>
      <c r="K6856">
        <f t="shared" si="780"/>
        <v>6.3</v>
      </c>
      <c r="L6856">
        <v>-5.4900000000000001E-4</v>
      </c>
      <c r="M6856">
        <f t="shared" si="781"/>
        <v>0.28374172444444445</v>
      </c>
      <c r="N6856" s="5">
        <v>204.2917851856896</v>
      </c>
      <c r="O6856" s="3">
        <v>14.157937118776914</v>
      </c>
      <c r="P6856" s="7">
        <v>6.9302527783523721E-2</v>
      </c>
      <c r="Q6856" s="9">
        <f t="shared" si="782"/>
        <v>14.123586115592831</v>
      </c>
      <c r="R6856" s="7">
        <f t="shared" si="783"/>
        <v>6.9134381016619409E-2</v>
      </c>
      <c r="S6856" t="s">
        <v>483</v>
      </c>
      <c r="T6856" t="s">
        <v>581</v>
      </c>
      <c r="U6856">
        <v>43</v>
      </c>
      <c r="V6856">
        <f t="shared" si="777"/>
        <v>13.106400000000001</v>
      </c>
      <c r="W6856">
        <f t="shared" si="778"/>
        <v>161.96797121889921</v>
      </c>
      <c r="X6856">
        <f t="shared" si="779"/>
        <v>77.621206591002817</v>
      </c>
    </row>
    <row r="6857" spans="1:24">
      <c r="A6857" t="s">
        <v>116</v>
      </c>
      <c r="B6857">
        <v>2006025</v>
      </c>
      <c r="C6857">
        <v>1</v>
      </c>
      <c r="D6857">
        <v>3</v>
      </c>
      <c r="E6857" s="28" t="s">
        <v>519</v>
      </c>
      <c r="F6857" t="s">
        <v>581</v>
      </c>
      <c r="G6857" t="s">
        <v>581</v>
      </c>
      <c r="H6857">
        <v>14</v>
      </c>
      <c r="I6857" s="3">
        <v>0.18285714285714286</v>
      </c>
      <c r="J6857">
        <v>19.712</v>
      </c>
      <c r="K6857">
        <f t="shared" si="780"/>
        <v>7.7</v>
      </c>
      <c r="L6857">
        <v>-5.4900000000000001E-4</v>
      </c>
      <c r="M6857">
        <f t="shared" si="781"/>
        <v>0.18215442285714287</v>
      </c>
      <c r="N6857" s="5">
        <v>305.17661737615362</v>
      </c>
      <c r="O6857" s="3">
        <v>11.218763275117739</v>
      </c>
      <c r="P6857" s="7">
        <v>3.6761542779962568E-2</v>
      </c>
      <c r="Q6857" s="9">
        <f t="shared" si="782"/>
        <v>11.176051525009928</v>
      </c>
      <c r="R6857" s="7">
        <f t="shared" si="783"/>
        <v>3.6621585300667336E-2</v>
      </c>
      <c r="S6857" t="s">
        <v>483</v>
      </c>
      <c r="T6857" t="s">
        <v>581</v>
      </c>
      <c r="U6857">
        <v>58</v>
      </c>
      <c r="V6857">
        <f t="shared" si="777"/>
        <v>17.6784</v>
      </c>
      <c r="W6857">
        <f t="shared" si="778"/>
        <v>307.81367363710461</v>
      </c>
      <c r="X6857">
        <f t="shared" si="779"/>
        <v>147.51600932649873</v>
      </c>
    </row>
    <row r="6858" spans="1:24">
      <c r="A6858" t="s">
        <v>116</v>
      </c>
      <c r="B6858">
        <v>2006025</v>
      </c>
      <c r="C6858">
        <v>1</v>
      </c>
      <c r="D6858">
        <v>1</v>
      </c>
      <c r="E6858" s="28" t="s">
        <v>519</v>
      </c>
      <c r="F6858" t="s">
        <v>581</v>
      </c>
      <c r="G6858" t="s">
        <v>581</v>
      </c>
      <c r="H6858">
        <v>14</v>
      </c>
      <c r="I6858" s="3">
        <v>0.18285714285714286</v>
      </c>
      <c r="J6858">
        <v>20.224</v>
      </c>
      <c r="K6858">
        <f t="shared" si="780"/>
        <v>7.9</v>
      </c>
      <c r="L6858">
        <v>-5.4900000000000001E-4</v>
      </c>
      <c r="M6858">
        <f t="shared" si="781"/>
        <v>0.18215442285714287</v>
      </c>
      <c r="N6858" s="5">
        <v>321.23583556157439</v>
      </c>
      <c r="O6858" s="3">
        <v>11.512888154989753</v>
      </c>
      <c r="P6858" s="7">
        <v>3.5839364356293819E-2</v>
      </c>
      <c r="Q6858" s="9">
        <f t="shared" si="782"/>
        <v>11.469046078305402</v>
      </c>
      <c r="R6858" s="7">
        <f t="shared" si="783"/>
        <v>3.5702884948236167E-2</v>
      </c>
      <c r="S6858" t="s">
        <v>483</v>
      </c>
      <c r="T6858" t="s">
        <v>581</v>
      </c>
      <c r="U6858">
        <v>59</v>
      </c>
      <c r="V6858">
        <f t="shared" si="777"/>
        <v>17.9832</v>
      </c>
      <c r="W6858">
        <f t="shared" si="778"/>
        <v>329.20821606851877</v>
      </c>
      <c r="X6858">
        <f t="shared" si="779"/>
        <v>157.7690870522448</v>
      </c>
    </row>
    <row r="6859" spans="1:24">
      <c r="A6859" t="s">
        <v>116</v>
      </c>
      <c r="B6859">
        <v>2006025</v>
      </c>
      <c r="C6859">
        <v>2</v>
      </c>
      <c r="D6859">
        <v>1</v>
      </c>
      <c r="E6859" s="28" t="s">
        <v>519</v>
      </c>
      <c r="F6859" t="s">
        <v>581</v>
      </c>
      <c r="G6859" t="s">
        <v>581</v>
      </c>
      <c r="H6859">
        <v>8</v>
      </c>
      <c r="I6859" s="3">
        <v>0.32</v>
      </c>
      <c r="J6859">
        <v>19.712</v>
      </c>
      <c r="K6859">
        <f t="shared" si="780"/>
        <v>7.7</v>
      </c>
      <c r="L6859">
        <v>-5.4900000000000001E-4</v>
      </c>
      <c r="M6859">
        <f t="shared" si="781"/>
        <v>0.31929728000000002</v>
      </c>
      <c r="N6859" s="5">
        <v>305.17661737615362</v>
      </c>
      <c r="O6859" s="3">
        <v>19.494964694016033</v>
      </c>
      <c r="P6859" s="7">
        <v>6.3880925287231272E-2</v>
      </c>
      <c r="Q6859" s="9">
        <f t="shared" si="782"/>
        <v>19.452858341775169</v>
      </c>
      <c r="R6859" s="7">
        <f t="shared" si="783"/>
        <v>6.3742951570231299E-2</v>
      </c>
      <c r="S6859" t="s">
        <v>483</v>
      </c>
      <c r="T6859" t="s">
        <v>581</v>
      </c>
      <c r="U6859">
        <v>46</v>
      </c>
      <c r="V6859">
        <f t="shared" si="777"/>
        <v>14.020800000000001</v>
      </c>
      <c r="W6859">
        <f t="shared" si="778"/>
        <v>261.55750731450837</v>
      </c>
      <c r="X6859">
        <f t="shared" si="779"/>
        <v>125.34829669039036</v>
      </c>
    </row>
    <row r="6860" spans="1:24">
      <c r="A6860" t="s">
        <v>116</v>
      </c>
      <c r="B6860">
        <v>2006025</v>
      </c>
      <c r="C6860">
        <v>3</v>
      </c>
      <c r="D6860">
        <v>1</v>
      </c>
      <c r="E6860" s="28" t="s">
        <v>519</v>
      </c>
      <c r="F6860" t="s">
        <v>581</v>
      </c>
      <c r="G6860" t="s">
        <v>581</v>
      </c>
      <c r="H6860">
        <v>15</v>
      </c>
      <c r="I6860" s="3">
        <v>0.17066666666666666</v>
      </c>
      <c r="J6860">
        <v>28.928000000000001</v>
      </c>
      <c r="K6860">
        <f t="shared" si="780"/>
        <v>11.3</v>
      </c>
      <c r="L6860">
        <v>-5.4900000000000001E-4</v>
      </c>
      <c r="M6860">
        <f t="shared" si="781"/>
        <v>0.16996394666666667</v>
      </c>
      <c r="N6860" s="5">
        <v>657.24409297960972</v>
      </c>
      <c r="O6860" s="3">
        <v>15.418679813734444</v>
      </c>
      <c r="P6860" s="7">
        <v>2.3459594355323923E-2</v>
      </c>
      <c r="Q6860" s="9">
        <f t="shared" si="782"/>
        <v>15.355568377814123</v>
      </c>
      <c r="R6860" s="7">
        <f t="shared" si="783"/>
        <v>2.3363570006692341E-2</v>
      </c>
      <c r="S6860" t="s">
        <v>481</v>
      </c>
      <c r="T6860" t="s">
        <v>581</v>
      </c>
      <c r="U6860">
        <v>55</v>
      </c>
      <c r="V6860">
        <f t="shared" si="777"/>
        <v>16.763999999999999</v>
      </c>
      <c r="W6860">
        <f t="shared" si="778"/>
        <v>677.03354553189263</v>
      </c>
      <c r="X6860">
        <f t="shared" si="779"/>
        <v>324.46020229361318</v>
      </c>
    </row>
    <row r="6861" spans="1:24">
      <c r="A6861" t="s">
        <v>116</v>
      </c>
      <c r="B6861">
        <v>2006025</v>
      </c>
      <c r="C6861">
        <v>5</v>
      </c>
      <c r="D6861">
        <v>6</v>
      </c>
      <c r="E6861" s="28" t="s">
        <v>519</v>
      </c>
      <c r="F6861" t="s">
        <v>581</v>
      </c>
      <c r="G6861" t="s">
        <v>581</v>
      </c>
      <c r="H6861">
        <v>12</v>
      </c>
      <c r="I6861" s="3">
        <v>0.21333333333333335</v>
      </c>
      <c r="J6861">
        <v>24.064</v>
      </c>
      <c r="K6861">
        <f t="shared" si="780"/>
        <v>9.4</v>
      </c>
      <c r="L6861">
        <v>-5.4900000000000001E-4</v>
      </c>
      <c r="M6861">
        <f t="shared" si="781"/>
        <v>0.21263061333333336</v>
      </c>
      <c r="N6861" s="5">
        <v>454.80529450762236</v>
      </c>
      <c r="O6861" s="3">
        <v>15.984870207487985</v>
      </c>
      <c r="P6861" s="7">
        <v>3.5146622962675483E-2</v>
      </c>
      <c r="Q6861" s="9">
        <f t="shared" si="782"/>
        <v>15.93268520754502</v>
      </c>
      <c r="R6861" s="7">
        <f t="shared" si="783"/>
        <v>3.5031881554487915E-2</v>
      </c>
      <c r="S6861" t="s">
        <v>483</v>
      </c>
      <c r="T6861" t="s">
        <v>581</v>
      </c>
      <c r="U6861">
        <v>49</v>
      </c>
      <c r="V6861">
        <f t="shared" si="777"/>
        <v>14.9352</v>
      </c>
      <c r="W6861">
        <f t="shared" si="778"/>
        <v>420.04967658318185</v>
      </c>
      <c r="X6861">
        <f t="shared" si="779"/>
        <v>201.3037669063709</v>
      </c>
    </row>
    <row r="6862" spans="1:24">
      <c r="A6862" t="s">
        <v>116</v>
      </c>
      <c r="B6862">
        <v>2006025</v>
      </c>
      <c r="C6862">
        <v>5</v>
      </c>
      <c r="D6862">
        <v>2</v>
      </c>
      <c r="E6862" s="28" t="s">
        <v>519</v>
      </c>
      <c r="F6862" t="s">
        <v>581</v>
      </c>
      <c r="G6862" t="s">
        <v>581</v>
      </c>
      <c r="H6862">
        <v>8</v>
      </c>
      <c r="I6862" s="3">
        <v>0.32</v>
      </c>
      <c r="J6862">
        <v>25.344000000000001</v>
      </c>
      <c r="K6862">
        <f t="shared" si="780"/>
        <v>9.9</v>
      </c>
      <c r="L6862">
        <v>-5.4900000000000001E-4</v>
      </c>
      <c r="M6862">
        <f t="shared" si="781"/>
        <v>0.31929728000000002</v>
      </c>
      <c r="N6862" s="5">
        <v>504.47563280547848</v>
      </c>
      <c r="O6862" s="3">
        <v>25.15686863155198</v>
      </c>
      <c r="P6862" s="7">
        <v>4.9867361267084735E-2</v>
      </c>
      <c r="Q6862" s="9">
        <f t="shared" si="782"/>
        <v>25.102328648350209</v>
      </c>
      <c r="R6862" s="7">
        <f t="shared" si="783"/>
        <v>4.97592490419244E-2</v>
      </c>
      <c r="S6862" t="s">
        <v>483</v>
      </c>
      <c r="T6862" t="s">
        <v>581</v>
      </c>
      <c r="U6862">
        <v>55</v>
      </c>
      <c r="V6862">
        <f t="shared" si="777"/>
        <v>16.763999999999999</v>
      </c>
      <c r="W6862">
        <f t="shared" si="778"/>
        <v>509.31018490220254</v>
      </c>
      <c r="X6862">
        <f t="shared" si="779"/>
        <v>244.08079439216175</v>
      </c>
    </row>
    <row r="6863" spans="1:24">
      <c r="A6863" t="s">
        <v>116</v>
      </c>
      <c r="B6863">
        <v>2006025</v>
      </c>
      <c r="C6863">
        <v>6</v>
      </c>
      <c r="D6863">
        <v>4</v>
      </c>
      <c r="E6863" s="28" t="s">
        <v>519</v>
      </c>
      <c r="F6863" t="s">
        <v>581</v>
      </c>
      <c r="G6863" t="s">
        <v>581</v>
      </c>
      <c r="H6863">
        <v>9</v>
      </c>
      <c r="I6863" s="3">
        <v>0.28444444444444444</v>
      </c>
      <c r="J6863">
        <v>18.175999999999998</v>
      </c>
      <c r="K6863">
        <f t="shared" si="780"/>
        <v>7.1</v>
      </c>
      <c r="L6863">
        <v>-5.4900000000000001E-4</v>
      </c>
      <c r="M6863">
        <f t="shared" si="781"/>
        <v>0.28374172444444445</v>
      </c>
      <c r="N6863" s="5">
        <v>259.46961177149439</v>
      </c>
      <c r="O6863" s="3">
        <v>15.988047482424895</v>
      </c>
      <c r="P6863" s="7">
        <v>6.1618188632066077E-2</v>
      </c>
      <c r="Q6863" s="9">
        <f t="shared" si="782"/>
        <v>15.949175162532272</v>
      </c>
      <c r="R6863" s="7">
        <f t="shared" si="783"/>
        <v>6.1468374094528419E-2</v>
      </c>
      <c r="S6863" t="s">
        <v>483</v>
      </c>
      <c r="T6863" t="s">
        <v>581</v>
      </c>
      <c r="U6863">
        <v>48</v>
      </c>
      <c r="V6863">
        <f t="shared" si="777"/>
        <v>14.630400000000002</v>
      </c>
      <c r="W6863">
        <f t="shared" si="778"/>
        <v>226.32138359508028</v>
      </c>
      <c r="X6863">
        <f t="shared" si="779"/>
        <v>108.46180723133908</v>
      </c>
    </row>
    <row r="6864" spans="1:24">
      <c r="A6864" t="s">
        <v>116</v>
      </c>
      <c r="B6864">
        <v>2006025</v>
      </c>
      <c r="C6864">
        <v>6</v>
      </c>
      <c r="D6864">
        <v>3</v>
      </c>
      <c r="E6864" s="28" t="s">
        <v>519</v>
      </c>
      <c r="F6864" t="s">
        <v>581</v>
      </c>
      <c r="G6864" t="s">
        <v>581</v>
      </c>
      <c r="H6864">
        <v>7</v>
      </c>
      <c r="I6864" s="3">
        <v>0.36571428571428571</v>
      </c>
      <c r="J6864">
        <v>22.271999999999998</v>
      </c>
      <c r="K6864">
        <f t="shared" si="780"/>
        <v>8.6999999999999993</v>
      </c>
      <c r="L6864">
        <v>-5.4900000000000001E-4</v>
      </c>
      <c r="M6864">
        <f t="shared" si="781"/>
        <v>0.36501156571428572</v>
      </c>
      <c r="N6864" s="5">
        <v>389.59045655592956</v>
      </c>
      <c r="O6864" s="3">
        <v>25.168686149046945</v>
      </c>
      <c r="P6864" s="7">
        <v>6.4602932965925286E-2</v>
      </c>
      <c r="Q6864" s="9">
        <f t="shared" si="782"/>
        <v>25.121129940224673</v>
      </c>
      <c r="R6864" s="7">
        <f t="shared" si="783"/>
        <v>6.4480865784807245E-2</v>
      </c>
      <c r="S6864" t="s">
        <v>483</v>
      </c>
      <c r="T6864" t="s">
        <v>581</v>
      </c>
      <c r="U6864">
        <v>57</v>
      </c>
      <c r="V6864">
        <f t="shared" si="777"/>
        <v>17.3736</v>
      </c>
      <c r="W6864">
        <f t="shared" si="778"/>
        <v>395.46532954343235</v>
      </c>
      <c r="X6864">
        <f t="shared" si="779"/>
        <v>189.52201359973543</v>
      </c>
    </row>
    <row r="6865" spans="1:24">
      <c r="A6865" t="s">
        <v>116</v>
      </c>
      <c r="B6865">
        <v>2006025</v>
      </c>
      <c r="C6865">
        <v>7</v>
      </c>
      <c r="D6865">
        <v>2</v>
      </c>
      <c r="E6865" s="28" t="s">
        <v>519</v>
      </c>
      <c r="F6865" t="s">
        <v>581</v>
      </c>
      <c r="G6865" t="s">
        <v>581</v>
      </c>
      <c r="H6865">
        <v>11</v>
      </c>
      <c r="I6865" s="3">
        <v>0.23272727272727273</v>
      </c>
      <c r="J6865">
        <v>14.08</v>
      </c>
      <c r="K6865">
        <f t="shared" si="780"/>
        <v>5.5</v>
      </c>
      <c r="L6865">
        <v>-5.4900000000000001E-4</v>
      </c>
      <c r="M6865">
        <f t="shared" si="781"/>
        <v>0.23202455272727274</v>
      </c>
      <c r="N6865" s="5">
        <v>155.70235580416002</v>
      </c>
      <c r="O6865" s="3">
        <v>10.124215906337829</v>
      </c>
      <c r="P6865" s="7">
        <v>6.5022881985625891E-2</v>
      </c>
      <c r="Q6865" s="9">
        <f t="shared" si="782"/>
        <v>10.094157907076196</v>
      </c>
      <c r="R6865" s="7">
        <f t="shared" si="783"/>
        <v>6.4829834172659986E-2</v>
      </c>
      <c r="S6865" t="s">
        <v>483</v>
      </c>
      <c r="T6865" t="s">
        <v>581</v>
      </c>
      <c r="U6865">
        <v>45</v>
      </c>
      <c r="V6865">
        <f t="shared" si="777"/>
        <v>13.716000000000001</v>
      </c>
      <c r="W6865">
        <f t="shared" si="778"/>
        <v>124.84431014312692</v>
      </c>
      <c r="X6865">
        <f t="shared" si="779"/>
        <v>59.830137504371855</v>
      </c>
    </row>
    <row r="6866" spans="1:24">
      <c r="A6866" t="s">
        <v>116</v>
      </c>
      <c r="B6866">
        <v>2006025</v>
      </c>
      <c r="C6866">
        <v>7</v>
      </c>
      <c r="D6866">
        <v>3</v>
      </c>
      <c r="E6866" s="28" t="s">
        <v>519</v>
      </c>
      <c r="F6866" t="s">
        <v>581</v>
      </c>
      <c r="G6866" t="s">
        <v>581</v>
      </c>
      <c r="H6866">
        <v>12</v>
      </c>
      <c r="I6866" s="3">
        <v>0.21333333333333335</v>
      </c>
      <c r="J6866">
        <v>14.08</v>
      </c>
      <c r="K6866">
        <f t="shared" si="780"/>
        <v>5.5</v>
      </c>
      <c r="L6866">
        <v>-5.4900000000000001E-4</v>
      </c>
      <c r="M6866">
        <f t="shared" si="781"/>
        <v>0.21263061333333336</v>
      </c>
      <c r="N6866" s="5">
        <v>155.70235580416002</v>
      </c>
      <c r="O6866" s="3">
        <v>9.2935291903999673</v>
      </c>
      <c r="P6866" s="7">
        <v>5.9687787910474667E-2</v>
      </c>
      <c r="Q6866" s="9">
        <f t="shared" si="782"/>
        <v>9.2633855739125259</v>
      </c>
      <c r="R6866" s="7">
        <f t="shared" si="783"/>
        <v>5.9494190219985282E-2</v>
      </c>
      <c r="S6866" t="s">
        <v>483</v>
      </c>
      <c r="T6866" t="s">
        <v>581</v>
      </c>
      <c r="U6866">
        <v>47</v>
      </c>
      <c r="V6866">
        <f t="shared" si="777"/>
        <v>14.325600000000001</v>
      </c>
      <c r="W6866">
        <f t="shared" si="778"/>
        <v>128.71693652079313</v>
      </c>
      <c r="X6866">
        <f t="shared" si="779"/>
        <v>61.686047224351853</v>
      </c>
    </row>
    <row r="6867" spans="1:24">
      <c r="A6867" t="s">
        <v>116</v>
      </c>
      <c r="B6867">
        <v>2006025</v>
      </c>
      <c r="C6867">
        <v>8</v>
      </c>
      <c r="D6867">
        <v>1</v>
      </c>
      <c r="E6867" s="28" t="s">
        <v>519</v>
      </c>
      <c r="F6867" t="s">
        <v>581</v>
      </c>
      <c r="G6867" t="s">
        <v>581</v>
      </c>
      <c r="H6867">
        <v>11</v>
      </c>
      <c r="I6867" s="3">
        <v>0.23272727272727273</v>
      </c>
      <c r="J6867">
        <v>14.847999999999999</v>
      </c>
      <c r="K6867">
        <f t="shared" si="780"/>
        <v>5.8</v>
      </c>
      <c r="L6867">
        <v>-5.4900000000000001E-4</v>
      </c>
      <c r="M6867">
        <f t="shared" si="781"/>
        <v>0.23202455272727274</v>
      </c>
      <c r="N6867" s="5">
        <v>173.15131402485758</v>
      </c>
      <c r="O6867" s="3">
        <v>10.685727040638922</v>
      </c>
      <c r="P6867" s="7">
        <v>6.1713231001555555E-2</v>
      </c>
      <c r="Q6867" s="9">
        <f t="shared" si="782"/>
        <v>10.653973549597534</v>
      </c>
      <c r="R6867" s="7">
        <f t="shared" si="783"/>
        <v>6.1529845208498107E-2</v>
      </c>
      <c r="S6867" t="s">
        <v>483</v>
      </c>
      <c r="T6867" t="s">
        <v>581</v>
      </c>
      <c r="U6867">
        <v>48</v>
      </c>
      <c r="V6867">
        <f t="shared" si="777"/>
        <v>14.630400000000002</v>
      </c>
      <c r="W6867">
        <f t="shared" si="778"/>
        <v>146.45339516053471</v>
      </c>
      <c r="X6867">
        <f t="shared" si="779"/>
        <v>70.186032189944328</v>
      </c>
    </row>
    <row r="6868" spans="1:24">
      <c r="A6868" t="s">
        <v>116</v>
      </c>
      <c r="B6868">
        <v>2006025</v>
      </c>
      <c r="C6868">
        <v>8</v>
      </c>
      <c r="D6868">
        <v>3</v>
      </c>
      <c r="E6868" s="28" t="s">
        <v>519</v>
      </c>
      <c r="F6868" t="s">
        <v>581</v>
      </c>
      <c r="G6868" t="s">
        <v>581</v>
      </c>
      <c r="H6868">
        <v>7</v>
      </c>
      <c r="I6868" s="3">
        <v>0.36571428571428571</v>
      </c>
      <c r="J6868">
        <v>16.384</v>
      </c>
      <c r="K6868">
        <f t="shared" si="780"/>
        <v>6.4</v>
      </c>
      <c r="L6868">
        <v>-5.4900000000000001E-4</v>
      </c>
      <c r="M6868">
        <f t="shared" si="781"/>
        <v>0.36501156571428572</v>
      </c>
      <c r="N6868" s="5">
        <v>210.82871053680643</v>
      </c>
      <c r="O6868" s="3">
        <v>18.403813911990834</v>
      </c>
      <c r="P6868" s="7">
        <v>8.7292730981143582E-2</v>
      </c>
      <c r="Q6868" s="9">
        <f t="shared" si="782"/>
        <v>18.369256512631587</v>
      </c>
      <c r="R6868" s="7">
        <f t="shared" si="783"/>
        <v>8.7128818773592451E-2</v>
      </c>
      <c r="S6868" t="s">
        <v>483</v>
      </c>
      <c r="T6868" t="s">
        <v>581</v>
      </c>
      <c r="U6868">
        <v>52</v>
      </c>
      <c r="V6868">
        <f t="shared" si="777"/>
        <v>15.849600000000001</v>
      </c>
      <c r="W6868">
        <f t="shared" si="778"/>
        <v>191.4826681046917</v>
      </c>
      <c r="X6868">
        <f t="shared" si="779"/>
        <v>91.765770897156244</v>
      </c>
    </row>
    <row r="6869" spans="1:24">
      <c r="A6869" t="s">
        <v>116</v>
      </c>
      <c r="B6869">
        <v>2006025</v>
      </c>
      <c r="C6869">
        <v>9</v>
      </c>
      <c r="D6869">
        <v>4</v>
      </c>
      <c r="E6869" s="28" t="s">
        <v>519</v>
      </c>
      <c r="F6869" t="s">
        <v>581</v>
      </c>
      <c r="G6869" t="s">
        <v>581</v>
      </c>
      <c r="H6869">
        <v>10</v>
      </c>
      <c r="I6869" s="3">
        <v>0.25600000000000001</v>
      </c>
      <c r="J6869">
        <v>20.991999999999997</v>
      </c>
      <c r="K6869">
        <f t="shared" si="780"/>
        <v>8.1999999999999993</v>
      </c>
      <c r="L6869">
        <v>-5.4900000000000001E-4</v>
      </c>
      <c r="M6869">
        <f t="shared" si="781"/>
        <v>0.25529728000000002</v>
      </c>
      <c r="N6869" s="5">
        <v>346.0967406370815</v>
      </c>
      <c r="O6869" s="3">
        <v>16.676880688742425</v>
      </c>
      <c r="P6869" s="7">
        <v>4.818560457415539E-2</v>
      </c>
      <c r="Q6869" s="9">
        <f t="shared" si="782"/>
        <v>16.631665996140491</v>
      </c>
      <c r="R6869" s="7">
        <f t="shared" si="783"/>
        <v>4.8054962798914441E-2</v>
      </c>
      <c r="S6869" t="s">
        <v>483</v>
      </c>
      <c r="T6869" t="s">
        <v>581</v>
      </c>
      <c r="U6869">
        <v>50</v>
      </c>
      <c r="V6869">
        <f t="shared" si="777"/>
        <v>15.24</v>
      </c>
      <c r="W6869">
        <f t="shared" si="778"/>
        <v>317.54868645373233</v>
      </c>
      <c r="X6869">
        <f t="shared" si="779"/>
        <v>152.18139739871378</v>
      </c>
    </row>
    <row r="6870" spans="1:24">
      <c r="A6870" t="s">
        <v>116</v>
      </c>
      <c r="B6870">
        <v>2006025</v>
      </c>
      <c r="C6870">
        <v>9</v>
      </c>
      <c r="D6870">
        <v>5</v>
      </c>
      <c r="E6870" s="28" t="s">
        <v>519</v>
      </c>
      <c r="F6870" t="s">
        <v>581</v>
      </c>
      <c r="G6870" t="s">
        <v>581</v>
      </c>
      <c r="H6870">
        <v>7</v>
      </c>
      <c r="I6870" s="3">
        <v>0.36571428571428571</v>
      </c>
      <c r="J6870">
        <v>20.991999999999997</v>
      </c>
      <c r="K6870">
        <f t="shared" si="780"/>
        <v>8.1999999999999993</v>
      </c>
      <c r="L6870">
        <v>-5.4900000000000001E-4</v>
      </c>
      <c r="M6870">
        <f t="shared" si="781"/>
        <v>0.36501156571428572</v>
      </c>
      <c r="N6870" s="5">
        <v>346.0967406370815</v>
      </c>
      <c r="O6870" s="3">
        <v>23.698061749686921</v>
      </c>
      <c r="P6870" s="7">
        <v>6.8472363264861863E-2</v>
      </c>
      <c r="Q6870" s="9">
        <f t="shared" si="782"/>
        <v>23.653331369008765</v>
      </c>
      <c r="R6870" s="7">
        <f t="shared" si="783"/>
        <v>6.8343120843809821E-2</v>
      </c>
      <c r="S6870" t="s">
        <v>483</v>
      </c>
      <c r="T6870" t="s">
        <v>581</v>
      </c>
      <c r="U6870">
        <v>49</v>
      </c>
      <c r="V6870">
        <f t="shared" si="777"/>
        <v>14.9352</v>
      </c>
      <c r="W6870">
        <f t="shared" si="778"/>
        <v>313.07374254915067</v>
      </c>
      <c r="X6870">
        <f t="shared" si="779"/>
        <v>150.03683423176986</v>
      </c>
    </row>
    <row r="6871" spans="1:24">
      <c r="A6871" t="s">
        <v>116</v>
      </c>
      <c r="B6871">
        <v>2006025</v>
      </c>
      <c r="C6871">
        <v>10</v>
      </c>
      <c r="D6871">
        <v>3</v>
      </c>
      <c r="E6871" s="28" t="s">
        <v>519</v>
      </c>
      <c r="F6871" t="s">
        <v>581</v>
      </c>
      <c r="G6871" t="s">
        <v>581</v>
      </c>
      <c r="H6871">
        <v>22</v>
      </c>
      <c r="I6871" s="3">
        <v>0.11636363636363636</v>
      </c>
      <c r="J6871">
        <v>25.344000000000001</v>
      </c>
      <c r="K6871">
        <f t="shared" si="780"/>
        <v>9.9</v>
      </c>
      <c r="L6871">
        <v>-5.4900000000000001E-4</v>
      </c>
      <c r="M6871">
        <f t="shared" si="781"/>
        <v>0.11566091636363636</v>
      </c>
      <c r="N6871" s="5">
        <v>504.47563280547848</v>
      </c>
      <c r="O6871" s="3">
        <v>9.2223949936725198</v>
      </c>
      <c r="P6871" s="7">
        <v>1.8281150553070613E-2</v>
      </c>
      <c r="Q6871" s="9">
        <f t="shared" si="782"/>
        <v>9.1669561443861305</v>
      </c>
      <c r="R6871" s="7">
        <f t="shared" si="783"/>
        <v>1.8171256544953541E-2</v>
      </c>
      <c r="S6871" t="s">
        <v>483</v>
      </c>
      <c r="T6871" t="s">
        <v>581</v>
      </c>
      <c r="U6871">
        <v>49</v>
      </c>
      <c r="V6871">
        <f t="shared" si="777"/>
        <v>14.9352</v>
      </c>
      <c r="W6871">
        <f t="shared" si="778"/>
        <v>469.61326200924844</v>
      </c>
      <c r="X6871">
        <f t="shared" si="779"/>
        <v>225.05652045878821</v>
      </c>
    </row>
    <row r="6872" spans="1:24">
      <c r="A6872" t="s">
        <v>116</v>
      </c>
      <c r="B6872">
        <v>2006025</v>
      </c>
      <c r="C6872">
        <v>10</v>
      </c>
      <c r="D6872">
        <v>1</v>
      </c>
      <c r="E6872" s="28" t="s">
        <v>519</v>
      </c>
      <c r="F6872" t="s">
        <v>581</v>
      </c>
      <c r="G6872" t="s">
        <v>581</v>
      </c>
      <c r="H6872">
        <v>12</v>
      </c>
      <c r="I6872" s="3">
        <v>0.21333333333333335</v>
      </c>
      <c r="J6872">
        <v>26.111999999999998</v>
      </c>
      <c r="K6872">
        <f t="shared" si="780"/>
        <v>10.199999999999999</v>
      </c>
      <c r="L6872">
        <v>-5.4900000000000001E-4</v>
      </c>
      <c r="M6872">
        <f t="shared" si="781"/>
        <v>0.21263061333333336</v>
      </c>
      <c r="N6872" s="5">
        <v>535.51316025999358</v>
      </c>
      <c r="O6872" s="3">
        <v>17.357452980223957</v>
      </c>
      <c r="P6872" s="7">
        <v>3.2412747749834665E-2</v>
      </c>
      <c r="Q6872" s="9">
        <f t="shared" si="782"/>
        <v>17.300746670854256</v>
      </c>
      <c r="R6872" s="7">
        <f t="shared" si="783"/>
        <v>3.2306856217043628E-2</v>
      </c>
      <c r="S6872" t="s">
        <v>483</v>
      </c>
      <c r="T6872" t="s">
        <v>581</v>
      </c>
      <c r="U6872">
        <v>46</v>
      </c>
      <c r="V6872">
        <f t="shared" ref="V6872:V6935" si="784">U6872*0.3048</f>
        <v>14.020800000000001</v>
      </c>
      <c r="W6872">
        <f t="shared" si="778"/>
        <v>479.0357001622441</v>
      </c>
      <c r="X6872">
        <f t="shared" si="779"/>
        <v>229.57211087435354</v>
      </c>
    </row>
    <row r="6873" spans="1:24">
      <c r="A6873" t="s">
        <v>116</v>
      </c>
      <c r="B6873">
        <v>2006025</v>
      </c>
      <c r="C6873">
        <v>11</v>
      </c>
      <c r="D6873">
        <v>3</v>
      </c>
      <c r="E6873" s="28" t="s">
        <v>519</v>
      </c>
      <c r="F6873" t="s">
        <v>581</v>
      </c>
      <c r="G6873" t="s">
        <v>581</v>
      </c>
      <c r="H6873">
        <v>8</v>
      </c>
      <c r="I6873" s="3">
        <v>0.32</v>
      </c>
      <c r="J6873">
        <v>17.664000000000001</v>
      </c>
      <c r="K6873">
        <f t="shared" si="780"/>
        <v>6.9</v>
      </c>
      <c r="L6873">
        <v>-5.4900000000000001E-4</v>
      </c>
      <c r="M6873">
        <f t="shared" si="781"/>
        <v>0.31929728000000002</v>
      </c>
      <c r="N6873" s="5">
        <v>245.05749288714244</v>
      </c>
      <c r="O6873" s="3">
        <v>17.436090534911983</v>
      </c>
      <c r="P6873" s="7">
        <v>7.1151019825955342E-2</v>
      </c>
      <c r="Q6873" s="9">
        <f t="shared" si="782"/>
        <v>17.398505503020566</v>
      </c>
      <c r="R6873" s="7">
        <f t="shared" si="783"/>
        <v>7.0997647523608626E-2</v>
      </c>
      <c r="S6873" t="s">
        <v>482</v>
      </c>
      <c r="T6873" t="s">
        <v>481</v>
      </c>
      <c r="U6873">
        <v>27</v>
      </c>
      <c r="V6873">
        <f t="shared" si="784"/>
        <v>8.2295999999999996</v>
      </c>
      <c r="W6873">
        <f t="shared" si="778"/>
        <v>142.06266770528899</v>
      </c>
      <c r="X6873">
        <f t="shared" si="779"/>
        <v>68.081828745747288</v>
      </c>
    </row>
    <row r="6874" spans="1:24">
      <c r="A6874" t="s">
        <v>116</v>
      </c>
      <c r="B6874">
        <v>2006025</v>
      </c>
      <c r="C6874">
        <v>11</v>
      </c>
      <c r="D6874">
        <v>1</v>
      </c>
      <c r="E6874" s="28" t="s">
        <v>519</v>
      </c>
      <c r="F6874" t="s">
        <v>581</v>
      </c>
      <c r="G6874" t="s">
        <v>581</v>
      </c>
      <c r="H6874">
        <v>9</v>
      </c>
      <c r="I6874" s="3">
        <v>0.28444444444444444</v>
      </c>
      <c r="J6874">
        <v>24.831999999999997</v>
      </c>
      <c r="K6874">
        <f t="shared" si="780"/>
        <v>9.6999999999999993</v>
      </c>
      <c r="L6874">
        <v>-5.4900000000000001E-4</v>
      </c>
      <c r="M6874">
        <f t="shared" si="781"/>
        <v>0.28374172444444445</v>
      </c>
      <c r="N6874" s="5">
        <v>484.29866636738552</v>
      </c>
      <c r="O6874" s="3">
        <v>21.935906164280841</v>
      </c>
      <c r="P6874" s="7">
        <v>4.5294170080659314E-2</v>
      </c>
      <c r="Q6874" s="9">
        <f t="shared" si="782"/>
        <v>21.882339565085498</v>
      </c>
      <c r="R6874" s="7">
        <f t="shared" si="783"/>
        <v>4.5183563541935735E-2</v>
      </c>
      <c r="S6874" t="s">
        <v>483</v>
      </c>
      <c r="T6874" t="s">
        <v>581</v>
      </c>
      <c r="U6874">
        <v>52</v>
      </c>
      <c r="V6874">
        <f t="shared" si="784"/>
        <v>15.849600000000001</v>
      </c>
      <c r="W6874">
        <f t="shared" si="778"/>
        <v>468.59131495149001</v>
      </c>
      <c r="X6874">
        <f t="shared" si="779"/>
        <v>224.56676459472217</v>
      </c>
    </row>
    <row r="6875" spans="1:24">
      <c r="A6875" t="s">
        <v>116</v>
      </c>
      <c r="B6875">
        <v>2006025</v>
      </c>
      <c r="C6875">
        <v>12</v>
      </c>
      <c r="D6875">
        <v>4</v>
      </c>
      <c r="E6875" s="28" t="s">
        <v>519</v>
      </c>
      <c r="F6875" t="s">
        <v>581</v>
      </c>
      <c r="G6875" t="s">
        <v>581</v>
      </c>
      <c r="H6875">
        <v>14</v>
      </c>
      <c r="I6875" s="3">
        <v>0.18285714285714286</v>
      </c>
      <c r="J6875">
        <v>18.432000000000002</v>
      </c>
      <c r="K6875">
        <f t="shared" si="780"/>
        <v>7.2000000000000011</v>
      </c>
      <c r="L6875">
        <v>-5.4900000000000001E-4</v>
      </c>
      <c r="M6875">
        <f t="shared" si="781"/>
        <v>0.18215442285714287</v>
      </c>
      <c r="N6875" s="5">
        <v>266.83008677314569</v>
      </c>
      <c r="O6875" s="3">
        <v>10.483451075437751</v>
      </c>
      <c r="P6875" s="7">
        <v>3.9288864318927419E-2</v>
      </c>
      <c r="Q6875" s="9">
        <f t="shared" si="782"/>
        <v>10.443565141771151</v>
      </c>
      <c r="R6875" s="7">
        <f t="shared" si="783"/>
        <v>3.9139383673214068E-2</v>
      </c>
      <c r="S6875" t="s">
        <v>483</v>
      </c>
      <c r="T6875" t="s">
        <v>581</v>
      </c>
      <c r="U6875">
        <v>48</v>
      </c>
      <c r="V6875">
        <f t="shared" si="784"/>
        <v>14.630400000000002</v>
      </c>
      <c r="W6875">
        <f t="shared" si="778"/>
        <v>233.23740886072719</v>
      </c>
      <c r="X6875">
        <f t="shared" si="779"/>
        <v>111.77622934759718</v>
      </c>
    </row>
    <row r="6876" spans="1:24">
      <c r="A6876" t="s">
        <v>116</v>
      </c>
      <c r="B6876">
        <v>2006025</v>
      </c>
      <c r="C6876">
        <v>12</v>
      </c>
      <c r="D6876">
        <v>1</v>
      </c>
      <c r="E6876" s="28" t="s">
        <v>519</v>
      </c>
      <c r="F6876" t="s">
        <v>581</v>
      </c>
      <c r="G6876" t="s">
        <v>581</v>
      </c>
      <c r="H6876">
        <v>12</v>
      </c>
      <c r="I6876" s="3">
        <v>0.21333333333333335</v>
      </c>
      <c r="J6876">
        <v>19.2</v>
      </c>
      <c r="K6876">
        <f t="shared" si="780"/>
        <v>7.5</v>
      </c>
      <c r="L6876">
        <v>-5.4900000000000001E-4</v>
      </c>
      <c r="M6876">
        <f t="shared" si="781"/>
        <v>0.21263061333333336</v>
      </c>
      <c r="N6876" s="5">
        <v>289.52917401599996</v>
      </c>
      <c r="O6876" s="3">
        <v>12.724986122239969</v>
      </c>
      <c r="P6876" s="7">
        <v>4.3950617983446329E-2</v>
      </c>
      <c r="Q6876" s="9">
        <f t="shared" si="782"/>
        <v>12.683539232185618</v>
      </c>
      <c r="R6876" s="7">
        <f t="shared" si="783"/>
        <v>4.3807465259043984E-2</v>
      </c>
      <c r="S6876" t="s">
        <v>481</v>
      </c>
      <c r="T6876" t="s">
        <v>581</v>
      </c>
      <c r="U6876">
        <v>54</v>
      </c>
      <c r="V6876">
        <f t="shared" si="784"/>
        <v>16.459199999999999</v>
      </c>
      <c r="W6876">
        <f t="shared" si="778"/>
        <v>276.62294339881356</v>
      </c>
      <c r="X6876">
        <f t="shared" si="779"/>
        <v>132.56822614856063</v>
      </c>
    </row>
    <row r="6877" spans="1:24">
      <c r="A6877" t="s">
        <v>116</v>
      </c>
      <c r="B6877">
        <v>2006025</v>
      </c>
      <c r="C6877">
        <v>14</v>
      </c>
      <c r="D6877">
        <v>1</v>
      </c>
      <c r="E6877" s="28" t="s">
        <v>519</v>
      </c>
      <c r="F6877" t="s">
        <v>581</v>
      </c>
      <c r="G6877" t="s">
        <v>581</v>
      </c>
      <c r="H6877">
        <v>10</v>
      </c>
      <c r="I6877" s="3">
        <v>0.25600000000000001</v>
      </c>
      <c r="J6877">
        <v>14.08</v>
      </c>
      <c r="K6877">
        <f t="shared" si="780"/>
        <v>5.5</v>
      </c>
      <c r="L6877">
        <v>-5.4900000000000001E-4</v>
      </c>
      <c r="M6877">
        <f t="shared" si="781"/>
        <v>0.25529728000000002</v>
      </c>
      <c r="N6877" s="5">
        <v>155.70235580416002</v>
      </c>
      <c r="O6877" s="3">
        <v>11.117920459161603</v>
      </c>
      <c r="P6877" s="7">
        <v>7.1404959814131197E-2</v>
      </c>
      <c r="Q6877" s="9">
        <f t="shared" si="782"/>
        <v>11.087965200620573</v>
      </c>
      <c r="R6877" s="7">
        <f t="shared" si="783"/>
        <v>7.1212571854512213E-2</v>
      </c>
      <c r="S6877" t="s">
        <v>483</v>
      </c>
      <c r="T6877" t="s">
        <v>581</v>
      </c>
      <c r="U6877">
        <v>51</v>
      </c>
      <c r="V6877">
        <f t="shared" si="784"/>
        <v>15.5448</v>
      </c>
      <c r="W6877">
        <f t="shared" si="778"/>
        <v>136.31855493032623</v>
      </c>
      <c r="X6877">
        <f t="shared" si="779"/>
        <v>65.329031627699678</v>
      </c>
    </row>
    <row r="6878" spans="1:24">
      <c r="A6878" t="s">
        <v>116</v>
      </c>
      <c r="B6878">
        <v>2006025</v>
      </c>
      <c r="C6878">
        <v>14</v>
      </c>
      <c r="D6878">
        <v>3</v>
      </c>
      <c r="E6878" s="28" t="s">
        <v>519</v>
      </c>
      <c r="F6878" t="s">
        <v>581</v>
      </c>
      <c r="G6878" t="s">
        <v>581</v>
      </c>
      <c r="H6878">
        <v>10</v>
      </c>
      <c r="I6878" s="3">
        <v>0.25600000000000001</v>
      </c>
      <c r="J6878">
        <v>15.616</v>
      </c>
      <c r="K6878">
        <f t="shared" si="780"/>
        <v>6.1</v>
      </c>
      <c r="L6878">
        <v>-5.4900000000000001E-4</v>
      </c>
      <c r="M6878">
        <f t="shared" si="781"/>
        <v>0.25529728000000002</v>
      </c>
      <c r="N6878" s="5">
        <v>191.52676560240639</v>
      </c>
      <c r="O6878" s="3">
        <v>12.35324495462401</v>
      </c>
      <c r="P6878" s="7">
        <v>6.4498791674205566E-2</v>
      </c>
      <c r="Q6878" s="9">
        <f t="shared" si="782"/>
        <v>12.319898710736105</v>
      </c>
      <c r="R6878" s="7">
        <f t="shared" si="783"/>
        <v>6.4324684187019518E-2</v>
      </c>
      <c r="S6878" t="s">
        <v>483</v>
      </c>
      <c r="T6878" t="s">
        <v>581</v>
      </c>
      <c r="U6878">
        <v>50</v>
      </c>
      <c r="V6878">
        <f t="shared" si="784"/>
        <v>15.24</v>
      </c>
      <c r="W6878">
        <f t="shared" si="778"/>
        <v>167.9927149922448</v>
      </c>
      <c r="X6878">
        <f t="shared" si="779"/>
        <v>80.508492747453417</v>
      </c>
    </row>
    <row r="6879" spans="1:24">
      <c r="A6879" t="s">
        <v>116</v>
      </c>
      <c r="B6879">
        <v>2006025</v>
      </c>
      <c r="C6879">
        <v>15</v>
      </c>
      <c r="D6879">
        <v>3</v>
      </c>
      <c r="E6879" s="28" t="s">
        <v>519</v>
      </c>
      <c r="F6879" t="s">
        <v>581</v>
      </c>
      <c r="G6879" t="s">
        <v>581</v>
      </c>
      <c r="H6879">
        <v>12</v>
      </c>
      <c r="I6879" s="3">
        <v>0.21333333333333335</v>
      </c>
      <c r="J6879">
        <v>14.08</v>
      </c>
      <c r="K6879">
        <f t="shared" si="780"/>
        <v>5.5</v>
      </c>
      <c r="L6879">
        <v>-5.4900000000000001E-4</v>
      </c>
      <c r="M6879">
        <f t="shared" si="781"/>
        <v>0.21263061333333336</v>
      </c>
      <c r="N6879" s="5">
        <v>155.70235580416002</v>
      </c>
      <c r="O6879" s="3">
        <v>9.2935291903999673</v>
      </c>
      <c r="P6879" s="7">
        <v>5.9687787910474667E-2</v>
      </c>
      <c r="Q6879" s="9">
        <f t="shared" si="782"/>
        <v>9.2633855739125259</v>
      </c>
      <c r="R6879" s="7">
        <f t="shared" si="783"/>
        <v>5.9494190219985282E-2</v>
      </c>
      <c r="S6879" t="s">
        <v>483</v>
      </c>
      <c r="T6879" t="s">
        <v>581</v>
      </c>
      <c r="U6879">
        <v>47</v>
      </c>
      <c r="V6879">
        <f t="shared" si="784"/>
        <v>14.325600000000001</v>
      </c>
      <c r="W6879">
        <f t="shared" si="778"/>
        <v>128.71693652079313</v>
      </c>
      <c r="X6879">
        <f t="shared" si="779"/>
        <v>61.686047224351853</v>
      </c>
    </row>
    <row r="6880" spans="1:24">
      <c r="A6880" t="s">
        <v>116</v>
      </c>
      <c r="B6880">
        <v>2006025</v>
      </c>
      <c r="C6880">
        <v>16</v>
      </c>
      <c r="D6880">
        <v>3</v>
      </c>
      <c r="E6880" s="28" t="s">
        <v>519</v>
      </c>
      <c r="F6880" t="s">
        <v>581</v>
      </c>
      <c r="G6880" t="s">
        <v>581</v>
      </c>
      <c r="H6880">
        <v>10</v>
      </c>
      <c r="I6880" s="3">
        <v>0.25600000000000001</v>
      </c>
      <c r="J6880">
        <v>20.736000000000001</v>
      </c>
      <c r="K6880">
        <f t="shared" si="780"/>
        <v>8.1</v>
      </c>
      <c r="L6880">
        <v>-5.4900000000000001E-4</v>
      </c>
      <c r="M6880">
        <f t="shared" si="781"/>
        <v>0.25529728000000002</v>
      </c>
      <c r="N6880" s="5">
        <v>337.7068285722624</v>
      </c>
      <c r="O6880" s="3">
        <v>16.470993272832001</v>
      </c>
      <c r="P6880" s="7">
        <v>4.8773053664526486E-2</v>
      </c>
      <c r="Q6880" s="9">
        <f t="shared" si="782"/>
        <v>16.426343744454559</v>
      </c>
      <c r="R6880" s="7">
        <f t="shared" si="783"/>
        <v>4.864083978965103E-2</v>
      </c>
      <c r="S6880" t="s">
        <v>483</v>
      </c>
      <c r="T6880" t="s">
        <v>581</v>
      </c>
      <c r="U6880">
        <v>51</v>
      </c>
      <c r="V6880">
        <f t="shared" si="784"/>
        <v>15.5448</v>
      </c>
      <c r="W6880">
        <f t="shared" si="778"/>
        <v>313.60527712051834</v>
      </c>
      <c r="X6880">
        <f t="shared" si="779"/>
        <v>150.29156579668296</v>
      </c>
    </row>
    <row r="6881" spans="1:24">
      <c r="A6881" t="s">
        <v>116</v>
      </c>
      <c r="B6881">
        <v>2006025</v>
      </c>
      <c r="C6881">
        <v>16</v>
      </c>
      <c r="D6881">
        <v>1</v>
      </c>
      <c r="E6881" s="28" t="s">
        <v>519</v>
      </c>
      <c r="F6881" t="s">
        <v>581</v>
      </c>
      <c r="G6881" t="s">
        <v>581</v>
      </c>
      <c r="H6881">
        <v>9</v>
      </c>
      <c r="I6881" s="3">
        <v>0.28444444444444444</v>
      </c>
      <c r="J6881">
        <v>21.248000000000001</v>
      </c>
      <c r="K6881">
        <f t="shared" si="780"/>
        <v>8.3000000000000007</v>
      </c>
      <c r="L6881">
        <v>-5.4900000000000001E-4</v>
      </c>
      <c r="M6881">
        <f t="shared" si="781"/>
        <v>0.28374172444444445</v>
      </c>
      <c r="N6881" s="5">
        <v>354.58959640821769</v>
      </c>
      <c r="O6881" s="3">
        <v>18.73321302789693</v>
      </c>
      <c r="P6881" s="7">
        <v>5.2830689951575763E-2</v>
      </c>
      <c r="Q6881" s="9">
        <f t="shared" si="782"/>
        <v>18.687558732941493</v>
      </c>
      <c r="R6881" s="7">
        <f t="shared" si="783"/>
        <v>5.270193745737433E-2</v>
      </c>
      <c r="S6881" t="s">
        <v>483</v>
      </c>
      <c r="T6881" t="s">
        <v>581</v>
      </c>
      <c r="U6881">
        <v>53</v>
      </c>
      <c r="V6881">
        <f t="shared" si="784"/>
        <v>16.154400000000003</v>
      </c>
      <c r="W6881">
        <f t="shared" si="778"/>
        <v>339.56055128789853</v>
      </c>
      <c r="X6881">
        <f t="shared" si="779"/>
        <v>162.73031947810992</v>
      </c>
    </row>
    <row r="6882" spans="1:24">
      <c r="A6882" t="s">
        <v>116</v>
      </c>
      <c r="B6882">
        <v>2006025</v>
      </c>
      <c r="C6882">
        <v>17</v>
      </c>
      <c r="D6882">
        <v>1</v>
      </c>
      <c r="E6882" s="28" t="s">
        <v>519</v>
      </c>
      <c r="F6882" t="s">
        <v>581</v>
      </c>
      <c r="G6882" t="s">
        <v>581</v>
      </c>
      <c r="H6882">
        <v>8</v>
      </c>
      <c r="I6882" s="3">
        <v>0.32</v>
      </c>
      <c r="J6882">
        <v>14.847999999999999</v>
      </c>
      <c r="K6882">
        <f t="shared" si="780"/>
        <v>5.8</v>
      </c>
      <c r="L6882">
        <v>-5.4900000000000001E-4</v>
      </c>
      <c r="M6882">
        <f t="shared" si="781"/>
        <v>0.31929728000000002</v>
      </c>
      <c r="N6882" s="5">
        <v>173.15131402485758</v>
      </c>
      <c r="O6882" s="3">
        <v>14.605138566144008</v>
      </c>
      <c r="P6882" s="7">
        <v>8.4348990640910157E-2</v>
      </c>
      <c r="Q6882" s="9">
        <f t="shared" si="782"/>
        <v>14.573770349732978</v>
      </c>
      <c r="R6882" s="7">
        <f t="shared" si="783"/>
        <v>8.4167829922681209E-2</v>
      </c>
      <c r="S6882" t="s">
        <v>483</v>
      </c>
      <c r="T6882" t="s">
        <v>581</v>
      </c>
      <c r="U6882">
        <v>45</v>
      </c>
      <c r="V6882">
        <f t="shared" si="784"/>
        <v>13.716000000000001</v>
      </c>
      <c r="W6882">
        <f t="shared" si="778"/>
        <v>139.96172468912579</v>
      </c>
      <c r="X6882">
        <f t="shared" si="779"/>
        <v>67.07497701656726</v>
      </c>
    </row>
    <row r="6883" spans="1:24">
      <c r="A6883" t="s">
        <v>116</v>
      </c>
      <c r="B6883">
        <v>2006025</v>
      </c>
      <c r="C6883">
        <v>17</v>
      </c>
      <c r="D6883">
        <v>2</v>
      </c>
      <c r="E6883" s="28" t="s">
        <v>519</v>
      </c>
      <c r="F6883" t="s">
        <v>581</v>
      </c>
      <c r="G6883" t="s">
        <v>581</v>
      </c>
      <c r="H6883">
        <v>10</v>
      </c>
      <c r="I6883" s="3">
        <v>0.25600000000000001</v>
      </c>
      <c r="J6883">
        <v>14.847999999999999</v>
      </c>
      <c r="K6883">
        <f t="shared" si="780"/>
        <v>5.8</v>
      </c>
      <c r="L6883">
        <v>-5.4900000000000001E-4</v>
      </c>
      <c r="M6883">
        <f t="shared" si="781"/>
        <v>0.25529728000000002</v>
      </c>
      <c r="N6883" s="5">
        <v>173.15131402485758</v>
      </c>
      <c r="O6883" s="3">
        <v>11.735582706892796</v>
      </c>
      <c r="P6883" s="7">
        <v>6.7776457677982377E-2</v>
      </c>
      <c r="Q6883" s="9">
        <f t="shared" si="782"/>
        <v>11.703931955678339</v>
      </c>
      <c r="R6883" s="7">
        <f t="shared" si="783"/>
        <v>6.7593665237782277E-2</v>
      </c>
      <c r="S6883" t="s">
        <v>483</v>
      </c>
      <c r="T6883" t="s">
        <v>581</v>
      </c>
      <c r="U6883">
        <v>48</v>
      </c>
      <c r="V6883">
        <f t="shared" si="784"/>
        <v>14.630400000000002</v>
      </c>
      <c r="W6883">
        <f t="shared" si="778"/>
        <v>146.45339516053471</v>
      </c>
      <c r="X6883">
        <f t="shared" si="779"/>
        <v>70.186032189944328</v>
      </c>
    </row>
    <row r="6884" spans="1:24">
      <c r="A6884" t="s">
        <v>116</v>
      </c>
      <c r="B6884">
        <v>2006025</v>
      </c>
      <c r="C6884">
        <v>18</v>
      </c>
      <c r="D6884">
        <v>4</v>
      </c>
      <c r="E6884" s="28" t="s">
        <v>519</v>
      </c>
      <c r="F6884" t="s">
        <v>581</v>
      </c>
      <c r="G6884" t="s">
        <v>581</v>
      </c>
      <c r="H6884">
        <v>10</v>
      </c>
      <c r="I6884" s="3">
        <v>0.25600000000000001</v>
      </c>
      <c r="J6884">
        <v>16.64</v>
      </c>
      <c r="K6884">
        <f t="shared" si="780"/>
        <v>6.5</v>
      </c>
      <c r="L6884">
        <v>-5.4900000000000001E-4</v>
      </c>
      <c r="M6884">
        <f t="shared" si="781"/>
        <v>0.25529728000000002</v>
      </c>
      <c r="N6884" s="5">
        <v>217.46857959424</v>
      </c>
      <c r="O6884" s="3">
        <v>13.176794618265609</v>
      </c>
      <c r="P6884" s="7">
        <v>6.0591716940678525E-2</v>
      </c>
      <c r="Q6884" s="9">
        <f t="shared" si="782"/>
        <v>13.141187717479868</v>
      </c>
      <c r="R6884" s="7">
        <f t="shared" si="783"/>
        <v>6.0427983398793184E-2</v>
      </c>
      <c r="S6884" t="s">
        <v>483</v>
      </c>
      <c r="T6884" t="s">
        <v>581</v>
      </c>
      <c r="U6884">
        <v>51</v>
      </c>
      <c r="V6884">
        <f t="shared" si="784"/>
        <v>15.5448</v>
      </c>
      <c r="W6884">
        <f t="shared" ref="W6884:W6947" si="785">0.2195833*POWER(K6884,2.1521733)*POWER(U6884,0.7024993)</f>
        <v>195.2974543280416</v>
      </c>
      <c r="X6884">
        <f t="shared" ref="X6884:X6947" si="786">W6884*0.479238</f>
        <v>93.593961417261994</v>
      </c>
    </row>
    <row r="6885" spans="1:24">
      <c r="A6885" t="s">
        <v>116</v>
      </c>
      <c r="B6885">
        <v>2006025</v>
      </c>
      <c r="C6885">
        <v>18</v>
      </c>
      <c r="D6885">
        <v>6</v>
      </c>
      <c r="E6885" s="28" t="s">
        <v>519</v>
      </c>
      <c r="F6885" t="s">
        <v>581</v>
      </c>
      <c r="G6885" t="s">
        <v>581</v>
      </c>
      <c r="H6885">
        <v>12</v>
      </c>
      <c r="I6885" s="3">
        <v>0.21333333333333335</v>
      </c>
      <c r="J6885">
        <v>18.944000000000003</v>
      </c>
      <c r="K6885">
        <f t="shared" si="780"/>
        <v>7.4000000000000012</v>
      </c>
      <c r="L6885">
        <v>-5.4900000000000001E-4</v>
      </c>
      <c r="M6885">
        <f t="shared" si="781"/>
        <v>0.21263061333333336</v>
      </c>
      <c r="N6885" s="5">
        <v>281.85986789539851</v>
      </c>
      <c r="O6885" s="3">
        <v>12.553413275648005</v>
      </c>
      <c r="P6885" s="7">
        <v>4.4537781733108323E-2</v>
      </c>
      <c r="Q6885" s="9">
        <f t="shared" si="782"/>
        <v>12.512531549271975</v>
      </c>
      <c r="R6885" s="7">
        <f t="shared" si="783"/>
        <v>4.4392738997222271E-2</v>
      </c>
      <c r="S6885" t="s">
        <v>483</v>
      </c>
      <c r="T6885" t="s">
        <v>581</v>
      </c>
      <c r="U6885">
        <v>52</v>
      </c>
      <c r="V6885">
        <f t="shared" si="784"/>
        <v>15.849600000000001</v>
      </c>
      <c r="W6885">
        <f t="shared" si="785"/>
        <v>261.71448137011862</v>
      </c>
      <c r="X6885">
        <f t="shared" si="786"/>
        <v>125.42352462285291</v>
      </c>
    </row>
    <row r="6886" spans="1:24">
      <c r="A6886" t="s">
        <v>116</v>
      </c>
      <c r="B6886">
        <v>2006025</v>
      </c>
      <c r="C6886">
        <v>19</v>
      </c>
      <c r="D6886">
        <v>1</v>
      </c>
      <c r="E6886" s="28" t="s">
        <v>519</v>
      </c>
      <c r="F6886" t="s">
        <v>581</v>
      </c>
      <c r="G6886" t="s">
        <v>581</v>
      </c>
      <c r="H6886">
        <v>7</v>
      </c>
      <c r="I6886" s="3">
        <v>0.36571428571428571</v>
      </c>
      <c r="J6886">
        <v>16.64</v>
      </c>
      <c r="K6886">
        <f t="shared" si="780"/>
        <v>6.5</v>
      </c>
      <c r="L6886">
        <v>-5.4900000000000001E-4</v>
      </c>
      <c r="M6886">
        <f t="shared" si="781"/>
        <v>0.36501156571428572</v>
      </c>
      <c r="N6886" s="5">
        <v>217.46857959424</v>
      </c>
      <c r="O6886" s="3">
        <v>18.697938791862871</v>
      </c>
      <c r="P6886" s="7">
        <v>8.5979955480235806E-2</v>
      </c>
      <c r="Q6886" s="9">
        <f t="shared" si="782"/>
        <v>18.662816226874781</v>
      </c>
      <c r="R6886" s="7">
        <f t="shared" si="783"/>
        <v>8.5818449091342189E-2</v>
      </c>
      <c r="S6886" t="s">
        <v>483</v>
      </c>
      <c r="T6886" t="s">
        <v>581</v>
      </c>
      <c r="U6886">
        <v>41</v>
      </c>
      <c r="V6886">
        <f t="shared" si="784"/>
        <v>12.4968</v>
      </c>
      <c r="W6886">
        <f t="shared" si="785"/>
        <v>167.53643094107011</v>
      </c>
      <c r="X6886">
        <f t="shared" si="786"/>
        <v>80.289824091336556</v>
      </c>
    </row>
    <row r="6887" spans="1:24">
      <c r="A6887" t="s">
        <v>116</v>
      </c>
      <c r="B6887">
        <v>2006025</v>
      </c>
      <c r="C6887">
        <v>21</v>
      </c>
      <c r="D6887">
        <v>3</v>
      </c>
      <c r="E6887" s="28" t="s">
        <v>519</v>
      </c>
      <c r="F6887" t="s">
        <v>581</v>
      </c>
      <c r="G6887" t="s">
        <v>581</v>
      </c>
      <c r="H6887">
        <v>9</v>
      </c>
      <c r="I6887" s="3">
        <v>0.28444444444444444</v>
      </c>
      <c r="J6887">
        <v>13.312000000000001</v>
      </c>
      <c r="K6887">
        <f t="shared" si="780"/>
        <v>5.2</v>
      </c>
      <c r="L6887">
        <v>-5.4900000000000001E-4</v>
      </c>
      <c r="M6887">
        <f t="shared" si="781"/>
        <v>0.28374172444444445</v>
      </c>
      <c r="N6887" s="5">
        <v>139.17989094031361</v>
      </c>
      <c r="O6887" s="3">
        <v>11.641535368760902</v>
      </c>
      <c r="P6887" s="7">
        <v>8.3643802923752106E-2</v>
      </c>
      <c r="Q6887" s="9">
        <f t="shared" si="782"/>
        <v>11.613401176051072</v>
      </c>
      <c r="R6887" s="7">
        <f t="shared" si="783"/>
        <v>8.3441660268518264E-2</v>
      </c>
      <c r="S6887" t="s">
        <v>483</v>
      </c>
      <c r="T6887" t="s">
        <v>581</v>
      </c>
      <c r="U6887">
        <v>48</v>
      </c>
      <c r="V6887">
        <f t="shared" si="784"/>
        <v>14.630400000000002</v>
      </c>
      <c r="W6887">
        <f t="shared" si="785"/>
        <v>115.77995564211372</v>
      </c>
      <c r="X6887">
        <f t="shared" si="786"/>
        <v>55.486154382015293</v>
      </c>
    </row>
    <row r="6888" spans="1:24">
      <c r="A6888" t="s">
        <v>116</v>
      </c>
      <c r="B6888">
        <v>2006025</v>
      </c>
      <c r="C6888">
        <v>21</v>
      </c>
      <c r="D6888">
        <v>1</v>
      </c>
      <c r="E6888" s="28" t="s">
        <v>519</v>
      </c>
      <c r="F6888" t="s">
        <v>581</v>
      </c>
      <c r="G6888" t="s">
        <v>581</v>
      </c>
      <c r="H6888">
        <v>7</v>
      </c>
      <c r="I6888" s="3">
        <v>0.36571428571428571</v>
      </c>
      <c r="J6888">
        <v>13.568</v>
      </c>
      <c r="K6888">
        <f t="shared" si="780"/>
        <v>5.3</v>
      </c>
      <c r="L6888">
        <v>-5.4900000000000001E-4</v>
      </c>
      <c r="M6888">
        <f t="shared" si="781"/>
        <v>0.36501156571428572</v>
      </c>
      <c r="N6888" s="5">
        <v>144.58443552194561</v>
      </c>
      <c r="O6888" s="3">
        <v>15.168440233398863</v>
      </c>
      <c r="P6888" s="7">
        <v>0.10491060243546434</v>
      </c>
      <c r="Q6888" s="9">
        <f t="shared" si="782"/>
        <v>15.140099655956641</v>
      </c>
      <c r="R6888" s="7">
        <f t="shared" si="783"/>
        <v>0.10471458840850553</v>
      </c>
      <c r="S6888" t="s">
        <v>483</v>
      </c>
      <c r="T6888" t="s">
        <v>581</v>
      </c>
      <c r="U6888">
        <v>49</v>
      </c>
      <c r="V6888">
        <f t="shared" si="784"/>
        <v>14.9352</v>
      </c>
      <c r="W6888">
        <f t="shared" si="785"/>
        <v>122.38496248108159</v>
      </c>
      <c r="X6888">
        <f t="shared" si="786"/>
        <v>58.65152464950858</v>
      </c>
    </row>
    <row r="6889" spans="1:24">
      <c r="A6889" t="s">
        <v>210</v>
      </c>
      <c r="B6889">
        <v>2006025</v>
      </c>
      <c r="C6889">
        <v>2</v>
      </c>
      <c r="D6889">
        <v>6</v>
      </c>
      <c r="E6889" s="28" t="s">
        <v>519</v>
      </c>
      <c r="F6889" t="s">
        <v>581</v>
      </c>
      <c r="G6889" t="s">
        <v>581</v>
      </c>
      <c r="H6889">
        <v>11</v>
      </c>
      <c r="I6889" s="3">
        <v>0.23272727272727273</v>
      </c>
      <c r="J6889">
        <v>23.808000000000003</v>
      </c>
      <c r="K6889">
        <f t="shared" si="780"/>
        <v>9.3000000000000007</v>
      </c>
      <c r="L6889">
        <v>-5.4900000000000001E-4</v>
      </c>
      <c r="M6889">
        <f t="shared" si="781"/>
        <v>0.23202455272727274</v>
      </c>
      <c r="N6889" s="5">
        <v>445.1800579670018</v>
      </c>
      <c r="O6889" s="3">
        <v>17.236690274151666</v>
      </c>
      <c r="P6889" s="7">
        <v>3.8718469000759474E-2</v>
      </c>
      <c r="Q6889" s="9">
        <f t="shared" si="782"/>
        <v>17.185156045679662</v>
      </c>
      <c r="R6889" s="7">
        <f t="shared" si="783"/>
        <v>3.8602708585283217E-2</v>
      </c>
      <c r="S6889" t="s">
        <v>483</v>
      </c>
      <c r="T6889" t="s">
        <v>581</v>
      </c>
      <c r="U6889">
        <v>67</v>
      </c>
      <c r="V6889">
        <f t="shared" si="784"/>
        <v>20.421600000000002</v>
      </c>
      <c r="W6889">
        <f t="shared" si="785"/>
        <v>511.39764246220386</v>
      </c>
      <c r="X6889">
        <f t="shared" si="786"/>
        <v>245.08118337830166</v>
      </c>
    </row>
    <row r="6890" spans="1:24">
      <c r="A6890" t="s">
        <v>203</v>
      </c>
      <c r="B6890">
        <v>2006025</v>
      </c>
      <c r="C6890">
        <v>5</v>
      </c>
      <c r="D6890">
        <v>8</v>
      </c>
      <c r="E6890" s="28" t="s">
        <v>519</v>
      </c>
      <c r="F6890" t="s">
        <v>581</v>
      </c>
      <c r="G6890" t="s">
        <v>581</v>
      </c>
      <c r="H6890">
        <v>7</v>
      </c>
      <c r="I6890" s="3">
        <v>0.36571428571428571</v>
      </c>
      <c r="J6890">
        <v>22.528000000000002</v>
      </c>
      <c r="K6890">
        <f t="shared" si="780"/>
        <v>8.8000000000000007</v>
      </c>
      <c r="L6890">
        <v>-5.4900000000000001E-4</v>
      </c>
      <c r="M6890">
        <f t="shared" si="781"/>
        <v>0.36501156571428572</v>
      </c>
      <c r="N6890" s="5">
        <v>398.59803085864968</v>
      </c>
      <c r="O6890" s="3">
        <v>25.462811028918914</v>
      </c>
      <c r="P6890" s="7">
        <v>6.3880925287231299E-2</v>
      </c>
      <c r="Q6890" s="9">
        <f t="shared" si="782"/>
        <v>25.414689654467846</v>
      </c>
      <c r="R6890" s="7">
        <f t="shared" si="783"/>
        <v>6.3760198713777319E-2</v>
      </c>
      <c r="S6890" t="s">
        <v>483</v>
      </c>
      <c r="T6890" t="s">
        <v>581</v>
      </c>
      <c r="U6890">
        <v>67</v>
      </c>
      <c r="V6890">
        <f t="shared" si="784"/>
        <v>20.421600000000002</v>
      </c>
      <c r="W6890">
        <f t="shared" si="785"/>
        <v>454.05239158362906</v>
      </c>
      <c r="X6890">
        <f t="shared" si="786"/>
        <v>217.59916003775521</v>
      </c>
    </row>
    <row r="6891" spans="1:24">
      <c r="A6891" t="s">
        <v>203</v>
      </c>
      <c r="B6891">
        <v>2006025</v>
      </c>
      <c r="C6891">
        <v>6</v>
      </c>
      <c r="D6891">
        <v>4</v>
      </c>
      <c r="E6891" s="28" t="s">
        <v>519</v>
      </c>
      <c r="F6891" t="s">
        <v>581</v>
      </c>
      <c r="G6891" t="s">
        <v>581</v>
      </c>
      <c r="H6891">
        <v>8</v>
      </c>
      <c r="I6891" s="3">
        <v>0.32</v>
      </c>
      <c r="J6891">
        <v>28.416</v>
      </c>
      <c r="K6891">
        <f t="shared" si="780"/>
        <v>11.1</v>
      </c>
      <c r="L6891">
        <v>-5.4900000000000001E-4</v>
      </c>
      <c r="M6891">
        <f t="shared" si="781"/>
        <v>0.31929728000000002</v>
      </c>
      <c r="N6891" s="5">
        <v>634.18470276464643</v>
      </c>
      <c r="O6891" s="3">
        <v>28.245179870208034</v>
      </c>
      <c r="P6891" s="7">
        <v>4.4537781733108371E-2</v>
      </c>
      <c r="Q6891" s="9">
        <f t="shared" si="782"/>
        <v>28.183857906482068</v>
      </c>
      <c r="R6891" s="7">
        <f t="shared" si="783"/>
        <v>4.4441087562689816E-2</v>
      </c>
      <c r="S6891" t="s">
        <v>481</v>
      </c>
      <c r="T6891" t="s">
        <v>484</v>
      </c>
      <c r="U6891">
        <v>41</v>
      </c>
      <c r="V6891">
        <f t="shared" si="784"/>
        <v>12.4968</v>
      </c>
      <c r="W6891">
        <f t="shared" si="785"/>
        <v>530.02339890564781</v>
      </c>
      <c r="X6891">
        <f t="shared" si="786"/>
        <v>254.00735364474485</v>
      </c>
    </row>
    <row r="6892" spans="1:24">
      <c r="A6892" t="s">
        <v>203</v>
      </c>
      <c r="B6892">
        <v>2006025</v>
      </c>
      <c r="C6892">
        <v>6</v>
      </c>
      <c r="D6892">
        <v>1</v>
      </c>
      <c r="E6892" s="28" t="s">
        <v>519</v>
      </c>
      <c r="F6892" t="s">
        <v>581</v>
      </c>
      <c r="G6892" t="s">
        <v>581</v>
      </c>
      <c r="H6892">
        <v>11</v>
      </c>
      <c r="I6892" s="3">
        <v>0.23272727272727273</v>
      </c>
      <c r="J6892">
        <v>28.928000000000001</v>
      </c>
      <c r="K6892">
        <f t="shared" si="780"/>
        <v>11.3</v>
      </c>
      <c r="L6892">
        <v>-5.4900000000000001E-4</v>
      </c>
      <c r="M6892">
        <f t="shared" si="781"/>
        <v>0.23202455272727274</v>
      </c>
      <c r="N6892" s="5">
        <v>657.24409297960972</v>
      </c>
      <c r="O6892" s="3">
        <v>20.980097836158951</v>
      </c>
      <c r="P6892" s="7">
        <v>3.1921318213825066E-2</v>
      </c>
      <c r="Q6892" s="9">
        <f t="shared" si="782"/>
        <v>20.917260329155162</v>
      </c>
      <c r="R6892" s="7">
        <f t="shared" si="783"/>
        <v>3.1825710649337244E-2</v>
      </c>
      <c r="S6892" t="s">
        <v>481</v>
      </c>
      <c r="T6892" t="s">
        <v>581</v>
      </c>
      <c r="U6892">
        <v>43</v>
      </c>
      <c r="V6892">
        <f t="shared" si="784"/>
        <v>13.106400000000001</v>
      </c>
      <c r="W6892">
        <f t="shared" si="785"/>
        <v>569.53060006173575</v>
      </c>
      <c r="X6892">
        <f t="shared" si="786"/>
        <v>272.94070571238609</v>
      </c>
    </row>
    <row r="6893" spans="1:24">
      <c r="A6893" t="s">
        <v>145</v>
      </c>
      <c r="B6893">
        <v>2006010</v>
      </c>
      <c r="C6893">
        <v>1</v>
      </c>
      <c r="D6893">
        <v>3</v>
      </c>
      <c r="E6893" s="28" t="s">
        <v>519</v>
      </c>
      <c r="F6893" t="s">
        <v>581</v>
      </c>
      <c r="G6893" t="s">
        <v>581</v>
      </c>
      <c r="H6893">
        <v>10</v>
      </c>
      <c r="I6893" s="3">
        <v>0.25600000000000001</v>
      </c>
      <c r="J6893">
        <v>22.528000000000002</v>
      </c>
      <c r="K6893">
        <f t="shared" si="780"/>
        <v>8.8000000000000007</v>
      </c>
      <c r="L6893">
        <v>-5.4900000000000001E-4</v>
      </c>
      <c r="M6893">
        <f t="shared" si="781"/>
        <v>0.25529728000000002</v>
      </c>
      <c r="N6893" s="5">
        <v>398.59803085864968</v>
      </c>
      <c r="O6893" s="3">
        <v>17.912205184204812</v>
      </c>
      <c r="P6893" s="7">
        <v>4.4938017244136395E-2</v>
      </c>
      <c r="Q6893" s="9">
        <f t="shared" si="782"/>
        <v>17.863599506256023</v>
      </c>
      <c r="R6893" s="7">
        <f t="shared" si="783"/>
        <v>4.4816075653396265E-2</v>
      </c>
      <c r="S6893" t="s">
        <v>483</v>
      </c>
      <c r="T6893" t="s">
        <v>581</v>
      </c>
      <c r="U6893">
        <v>55</v>
      </c>
      <c r="V6893">
        <f t="shared" si="784"/>
        <v>16.763999999999999</v>
      </c>
      <c r="W6893">
        <f t="shared" si="785"/>
        <v>395.26946690270307</v>
      </c>
      <c r="X6893">
        <f t="shared" si="786"/>
        <v>189.42814877951761</v>
      </c>
    </row>
    <row r="6894" spans="1:24">
      <c r="A6894" t="s">
        <v>145</v>
      </c>
      <c r="B6894">
        <v>2006010</v>
      </c>
      <c r="C6894">
        <v>1</v>
      </c>
      <c r="D6894">
        <v>1</v>
      </c>
      <c r="E6894" s="28" t="s">
        <v>519</v>
      </c>
      <c r="F6894" t="s">
        <v>581</v>
      </c>
      <c r="G6894" t="s">
        <v>581</v>
      </c>
      <c r="H6894">
        <v>10</v>
      </c>
      <c r="I6894" s="3">
        <v>0.25600000000000001</v>
      </c>
      <c r="J6894">
        <v>23.552</v>
      </c>
      <c r="K6894">
        <f t="shared" si="780"/>
        <v>9.1999999999999993</v>
      </c>
      <c r="L6894">
        <v>-5.4900000000000001E-4</v>
      </c>
      <c r="M6894">
        <f t="shared" si="781"/>
        <v>0.25529728000000002</v>
      </c>
      <c r="N6894" s="5">
        <v>435.65776513269759</v>
      </c>
      <c r="O6894" s="3">
        <v>18.735754847846387</v>
      </c>
      <c r="P6894" s="7">
        <v>4.3005671761961219E-2</v>
      </c>
      <c r="Q6894" s="9">
        <f t="shared" si="782"/>
        <v>18.684888512999652</v>
      </c>
      <c r="R6894" s="7">
        <f t="shared" si="783"/>
        <v>4.2888914208400249E-2</v>
      </c>
      <c r="S6894" t="s">
        <v>483</v>
      </c>
      <c r="T6894" t="s">
        <v>581</v>
      </c>
      <c r="U6894">
        <v>54</v>
      </c>
      <c r="V6894">
        <f t="shared" si="784"/>
        <v>16.459199999999999</v>
      </c>
      <c r="W6894">
        <f t="shared" si="785"/>
        <v>429.38131336118931</v>
      </c>
      <c r="X6894">
        <f t="shared" si="786"/>
        <v>205.77584185258965</v>
      </c>
    </row>
    <row r="6895" spans="1:24">
      <c r="A6895" t="s">
        <v>145</v>
      </c>
      <c r="B6895">
        <v>2006010</v>
      </c>
      <c r="C6895">
        <v>2</v>
      </c>
      <c r="D6895">
        <v>1</v>
      </c>
      <c r="E6895" s="28" t="s">
        <v>519</v>
      </c>
      <c r="F6895" t="s">
        <v>581</v>
      </c>
      <c r="G6895" t="s">
        <v>581</v>
      </c>
      <c r="H6895">
        <v>11</v>
      </c>
      <c r="I6895" s="3">
        <v>0.23272727272727273</v>
      </c>
      <c r="J6895">
        <v>15.36</v>
      </c>
      <c r="K6895">
        <f t="shared" si="780"/>
        <v>6</v>
      </c>
      <c r="L6895">
        <v>-5.4900000000000001E-4</v>
      </c>
      <c r="M6895">
        <f t="shared" si="781"/>
        <v>0.23202455272727274</v>
      </c>
      <c r="N6895" s="5">
        <v>185.29867137024002</v>
      </c>
      <c r="O6895" s="3">
        <v>11.060067796839673</v>
      </c>
      <c r="P6895" s="7">
        <v>5.9687787910474903E-2</v>
      </c>
      <c r="Q6895" s="9">
        <f t="shared" si="782"/>
        <v>11.027183977945095</v>
      </c>
      <c r="R6895" s="7">
        <f t="shared" si="783"/>
        <v>5.9510324042809738E-2</v>
      </c>
      <c r="S6895" t="s">
        <v>481</v>
      </c>
      <c r="T6895" t="s">
        <v>581</v>
      </c>
      <c r="U6895">
        <v>43</v>
      </c>
      <c r="V6895">
        <f t="shared" si="784"/>
        <v>13.106400000000001</v>
      </c>
      <c r="W6895">
        <f t="shared" si="785"/>
        <v>145.82302348565332</v>
      </c>
      <c r="X6895">
        <f t="shared" si="786"/>
        <v>69.883934129217522</v>
      </c>
    </row>
    <row r="6896" spans="1:24">
      <c r="A6896" t="s">
        <v>145</v>
      </c>
      <c r="B6896">
        <v>2006010</v>
      </c>
      <c r="C6896">
        <v>3</v>
      </c>
      <c r="D6896">
        <v>3</v>
      </c>
      <c r="E6896" s="28" t="s">
        <v>519</v>
      </c>
      <c r="F6896" t="s">
        <v>581</v>
      </c>
      <c r="G6896" t="s">
        <v>581</v>
      </c>
      <c r="H6896">
        <v>10</v>
      </c>
      <c r="I6896" s="3">
        <v>0.25600000000000001</v>
      </c>
      <c r="J6896">
        <v>16.64</v>
      </c>
      <c r="K6896">
        <f t="shared" si="780"/>
        <v>6.5</v>
      </c>
      <c r="L6896">
        <v>-5.4900000000000001E-4</v>
      </c>
      <c r="M6896">
        <f t="shared" si="781"/>
        <v>0.25529728000000002</v>
      </c>
      <c r="N6896" s="5">
        <v>217.46857959424</v>
      </c>
      <c r="O6896" s="3">
        <v>13.176794618265609</v>
      </c>
      <c r="P6896" s="7">
        <v>6.0591716940678525E-2</v>
      </c>
      <c r="Q6896" s="9">
        <f t="shared" si="782"/>
        <v>13.141187717479868</v>
      </c>
      <c r="R6896" s="7">
        <f t="shared" si="783"/>
        <v>6.0427983398793184E-2</v>
      </c>
      <c r="S6896" t="s">
        <v>483</v>
      </c>
      <c r="T6896" t="s">
        <v>581</v>
      </c>
      <c r="U6896">
        <v>56</v>
      </c>
      <c r="V6896">
        <f t="shared" si="784"/>
        <v>17.0688</v>
      </c>
      <c r="W6896">
        <f t="shared" si="785"/>
        <v>208.55979640010503</v>
      </c>
      <c r="X6896">
        <f t="shared" si="786"/>
        <v>99.949779707193528</v>
      </c>
    </row>
    <row r="6897" spans="1:24">
      <c r="A6897" t="s">
        <v>145</v>
      </c>
      <c r="B6897">
        <v>2006010</v>
      </c>
      <c r="C6897">
        <v>3</v>
      </c>
      <c r="D6897">
        <v>2</v>
      </c>
      <c r="E6897" s="28" t="s">
        <v>519</v>
      </c>
      <c r="F6897" t="s">
        <v>581</v>
      </c>
      <c r="G6897" t="s">
        <v>581</v>
      </c>
      <c r="H6897">
        <v>8</v>
      </c>
      <c r="I6897" s="3">
        <v>0.32</v>
      </c>
      <c r="J6897">
        <v>32.768000000000001</v>
      </c>
      <c r="K6897">
        <f t="shared" si="780"/>
        <v>12.8</v>
      </c>
      <c r="L6897">
        <v>-5.4900000000000001E-4</v>
      </c>
      <c r="M6897">
        <f t="shared" si="781"/>
        <v>0.31929728000000002</v>
      </c>
      <c r="N6897" s="5">
        <v>843.3148421472257</v>
      </c>
      <c r="O6897" s="3">
        <v>32.620287458303949</v>
      </c>
      <c r="P6897" s="7">
        <v>3.868103088906516E-2</v>
      </c>
      <c r="Q6897" s="9">
        <f t="shared" si="782"/>
        <v>32.549357688835514</v>
      </c>
      <c r="R6897" s="7">
        <f t="shared" si="783"/>
        <v>3.8596922598870917E-2</v>
      </c>
      <c r="S6897" t="s">
        <v>481</v>
      </c>
      <c r="T6897" t="s">
        <v>581</v>
      </c>
      <c r="U6897">
        <v>62</v>
      </c>
      <c r="V6897">
        <f t="shared" si="784"/>
        <v>18.897600000000001</v>
      </c>
      <c r="W6897">
        <f t="shared" si="785"/>
        <v>963.07686181575832</v>
      </c>
      <c r="X6897">
        <f t="shared" si="786"/>
        <v>461.54302910286037</v>
      </c>
    </row>
    <row r="6898" spans="1:24">
      <c r="A6898" t="s">
        <v>145</v>
      </c>
      <c r="B6898">
        <v>2006010</v>
      </c>
      <c r="C6898">
        <v>4</v>
      </c>
      <c r="D6898">
        <v>1</v>
      </c>
      <c r="E6898" s="28" t="s">
        <v>519</v>
      </c>
      <c r="F6898" t="s">
        <v>581</v>
      </c>
      <c r="G6898" t="s">
        <v>581</v>
      </c>
      <c r="H6898">
        <v>13</v>
      </c>
      <c r="I6898" s="3">
        <v>0.19692307692307692</v>
      </c>
      <c r="J6898">
        <v>18.432000000000002</v>
      </c>
      <c r="K6898">
        <f t="shared" si="780"/>
        <v>7.2000000000000011</v>
      </c>
      <c r="L6898">
        <v>-5.4900000000000001E-4</v>
      </c>
      <c r="M6898">
        <f t="shared" si="781"/>
        <v>0.19622035692307693</v>
      </c>
      <c r="N6898" s="5">
        <v>266.83008677314569</v>
      </c>
      <c r="O6898" s="3">
        <v>11.28116846941014</v>
      </c>
      <c r="P6898" s="7">
        <v>4.2278472438534241E-2</v>
      </c>
      <c r="Q6898" s="9">
        <f t="shared" si="782"/>
        <v>11.241344628645995</v>
      </c>
      <c r="R6898" s="7">
        <f t="shared" si="783"/>
        <v>4.2129224498597087E-2</v>
      </c>
      <c r="S6898" t="s">
        <v>483</v>
      </c>
      <c r="T6898" t="s">
        <v>581</v>
      </c>
      <c r="U6898">
        <v>55</v>
      </c>
      <c r="V6898">
        <f t="shared" si="784"/>
        <v>16.763999999999999</v>
      </c>
      <c r="W6898">
        <f t="shared" si="785"/>
        <v>256.64392391656594</v>
      </c>
      <c r="X6898">
        <f t="shared" si="786"/>
        <v>122.99352080992723</v>
      </c>
    </row>
    <row r="6899" spans="1:24">
      <c r="A6899" t="s">
        <v>145</v>
      </c>
      <c r="B6899">
        <v>2006010</v>
      </c>
      <c r="C6899">
        <v>4</v>
      </c>
      <c r="D6899">
        <v>3</v>
      </c>
      <c r="E6899" s="28" t="s">
        <v>519</v>
      </c>
      <c r="F6899" t="s">
        <v>581</v>
      </c>
      <c r="G6899" t="s">
        <v>581</v>
      </c>
      <c r="H6899">
        <v>12</v>
      </c>
      <c r="I6899" s="3">
        <v>0.21333333333333335</v>
      </c>
      <c r="J6899">
        <v>19.968</v>
      </c>
      <c r="K6899">
        <f t="shared" si="780"/>
        <v>7.8</v>
      </c>
      <c r="L6899">
        <v>-5.4900000000000001E-4</v>
      </c>
      <c r="M6899">
        <f t="shared" si="781"/>
        <v>0.21263061333333336</v>
      </c>
      <c r="N6899" s="5">
        <v>313.1547546157056</v>
      </c>
      <c r="O6899" s="3">
        <v>13.239704662015992</v>
      </c>
      <c r="P6899" s="7">
        <v>4.2278472438534012E-2</v>
      </c>
      <c r="Q6899" s="9">
        <f t="shared" si="782"/>
        <v>13.196562280926592</v>
      </c>
      <c r="R6899" s="7">
        <f t="shared" si="783"/>
        <v>4.2140705470434352E-2</v>
      </c>
      <c r="S6899" t="s">
        <v>483</v>
      </c>
      <c r="T6899" t="s">
        <v>581</v>
      </c>
      <c r="U6899">
        <v>59</v>
      </c>
      <c r="V6899">
        <f t="shared" si="784"/>
        <v>17.9832</v>
      </c>
      <c r="W6899">
        <f t="shared" si="785"/>
        <v>320.30505386490364</v>
      </c>
      <c r="X6899">
        <f t="shared" si="786"/>
        <v>153.5023534041087</v>
      </c>
    </row>
    <row r="6900" spans="1:24">
      <c r="A6900" t="s">
        <v>145</v>
      </c>
      <c r="B6900">
        <v>2006010</v>
      </c>
      <c r="C6900">
        <v>12</v>
      </c>
      <c r="D6900">
        <v>3</v>
      </c>
      <c r="E6900" s="28" t="s">
        <v>519</v>
      </c>
      <c r="F6900" t="s">
        <v>581</v>
      </c>
      <c r="G6900" t="s">
        <v>581</v>
      </c>
      <c r="H6900">
        <v>13</v>
      </c>
      <c r="I6900" s="3">
        <v>0.19692307692307692</v>
      </c>
      <c r="J6900">
        <v>13.055999999999999</v>
      </c>
      <c r="K6900">
        <f t="shared" si="780"/>
        <v>5.0999999999999996</v>
      </c>
      <c r="L6900">
        <v>-5.4900000000000001E-4</v>
      </c>
      <c r="M6900">
        <f t="shared" si="781"/>
        <v>0.19622035692307693</v>
      </c>
      <c r="N6900" s="5">
        <v>133.8782900649984</v>
      </c>
      <c r="O6900" s="3">
        <v>7.955294827780528</v>
      </c>
      <c r="P6900" s="7">
        <v>5.9421843705340149E-2</v>
      </c>
      <c r="Q6900" s="9">
        <f t="shared" si="782"/>
        <v>7.9273394198506928</v>
      </c>
      <c r="R6900" s="7">
        <f t="shared" si="783"/>
        <v>5.9213031597594654E-2</v>
      </c>
      <c r="S6900" t="s">
        <v>482</v>
      </c>
      <c r="T6900" t="s">
        <v>581</v>
      </c>
      <c r="U6900">
        <v>53</v>
      </c>
      <c r="V6900">
        <f t="shared" si="784"/>
        <v>16.154400000000003</v>
      </c>
      <c r="W6900">
        <f t="shared" si="785"/>
        <v>119.04620074903343</v>
      </c>
      <c r="X6900">
        <f t="shared" si="786"/>
        <v>57.051463154565283</v>
      </c>
    </row>
    <row r="6901" spans="1:24">
      <c r="A6901" t="s">
        <v>145</v>
      </c>
      <c r="B6901">
        <v>2006010</v>
      </c>
      <c r="C6901">
        <v>12</v>
      </c>
      <c r="D6901">
        <v>1</v>
      </c>
      <c r="E6901" s="28" t="s">
        <v>519</v>
      </c>
      <c r="F6901" t="s">
        <v>581</v>
      </c>
      <c r="G6901" t="s">
        <v>581</v>
      </c>
      <c r="H6901">
        <v>10</v>
      </c>
      <c r="I6901" s="3">
        <v>0.25600000000000001</v>
      </c>
      <c r="J6901">
        <v>21.248000000000001</v>
      </c>
      <c r="K6901">
        <f t="shared" si="780"/>
        <v>8.3000000000000007</v>
      </c>
      <c r="L6901">
        <v>-5.4900000000000001E-4</v>
      </c>
      <c r="M6901">
        <f t="shared" si="781"/>
        <v>0.25529728000000002</v>
      </c>
      <c r="N6901" s="5">
        <v>354.58959640821769</v>
      </c>
      <c r="O6901" s="3">
        <v>16.882768104652854</v>
      </c>
      <c r="P6901" s="7">
        <v>4.7612136045911337E-2</v>
      </c>
      <c r="Q6901" s="9">
        <f t="shared" si="782"/>
        <v>16.836988247826419</v>
      </c>
      <c r="R6901" s="7">
        <f t="shared" si="783"/>
        <v>4.7483029446929982E-2</v>
      </c>
      <c r="S6901" t="s">
        <v>483</v>
      </c>
      <c r="T6901" t="s">
        <v>581</v>
      </c>
      <c r="U6901">
        <v>55</v>
      </c>
      <c r="V6901">
        <f t="shared" si="784"/>
        <v>16.763999999999999</v>
      </c>
      <c r="W6901">
        <f t="shared" si="785"/>
        <v>348.51237985659924</v>
      </c>
      <c r="X6901">
        <f t="shared" si="786"/>
        <v>167.02037589771692</v>
      </c>
    </row>
    <row r="6902" spans="1:24">
      <c r="A6902" t="s">
        <v>145</v>
      </c>
      <c r="B6902">
        <v>2006010</v>
      </c>
      <c r="C6902">
        <v>13</v>
      </c>
      <c r="D6902">
        <v>1</v>
      </c>
      <c r="E6902" s="28" t="s">
        <v>519</v>
      </c>
      <c r="F6902" t="s">
        <v>581</v>
      </c>
      <c r="G6902" t="s">
        <v>581</v>
      </c>
      <c r="H6902">
        <v>15</v>
      </c>
      <c r="I6902" s="3">
        <v>0.17066666666666666</v>
      </c>
      <c r="J6902">
        <v>15.872000000000002</v>
      </c>
      <c r="K6902">
        <f t="shared" si="780"/>
        <v>6.2</v>
      </c>
      <c r="L6902">
        <v>-5.4900000000000001E-4</v>
      </c>
      <c r="M6902">
        <f t="shared" si="781"/>
        <v>0.16996394666666667</v>
      </c>
      <c r="N6902" s="5">
        <v>197.85780354088965</v>
      </c>
      <c r="O6902" s="3">
        <v>8.4185076727807839</v>
      </c>
      <c r="P6902" s="7">
        <v>4.2548272153647961E-2</v>
      </c>
      <c r="Q6902" s="9">
        <f t="shared" si="782"/>
        <v>8.3842195566034281</v>
      </c>
      <c r="R6902" s="7">
        <f t="shared" si="783"/>
        <v>4.2374975394239275E-2</v>
      </c>
      <c r="S6902" t="s">
        <v>483</v>
      </c>
      <c r="T6902" t="s">
        <v>581</v>
      </c>
      <c r="U6902">
        <v>53</v>
      </c>
      <c r="V6902">
        <f t="shared" si="784"/>
        <v>16.154400000000003</v>
      </c>
      <c r="W6902">
        <f t="shared" si="785"/>
        <v>181.24504244893711</v>
      </c>
      <c r="X6902">
        <f t="shared" si="786"/>
        <v>86.859511653143727</v>
      </c>
    </row>
    <row r="6903" spans="1:24">
      <c r="A6903" t="s">
        <v>145</v>
      </c>
      <c r="B6903">
        <v>2006010</v>
      </c>
      <c r="C6903">
        <v>13</v>
      </c>
      <c r="D6903">
        <v>3</v>
      </c>
      <c r="E6903" s="28" t="s">
        <v>519</v>
      </c>
      <c r="F6903" t="s">
        <v>581</v>
      </c>
      <c r="G6903" t="s">
        <v>581</v>
      </c>
      <c r="H6903">
        <v>13</v>
      </c>
      <c r="I6903" s="3">
        <v>0.19692307692307692</v>
      </c>
      <c r="J6903">
        <v>27.648000000000003</v>
      </c>
      <c r="K6903">
        <f t="shared" si="780"/>
        <v>10.8</v>
      </c>
      <c r="L6903">
        <v>-5.4900000000000001E-4</v>
      </c>
      <c r="M6903">
        <f t="shared" si="781"/>
        <v>0.19622035692307693</v>
      </c>
      <c r="N6903" s="5">
        <v>600.36769523957776</v>
      </c>
      <c r="O6903" s="3">
        <v>16.982666140775081</v>
      </c>
      <c r="P6903" s="7">
        <v>2.8287108509391264E-2</v>
      </c>
      <c r="Q6903" s="9">
        <f t="shared" si="782"/>
        <v>16.922496415152331</v>
      </c>
      <c r="R6903" s="7">
        <f t="shared" si="783"/>
        <v>2.8186887051608232E-2</v>
      </c>
      <c r="S6903" t="s">
        <v>481</v>
      </c>
      <c r="T6903" t="s">
        <v>581</v>
      </c>
      <c r="U6903">
        <v>55</v>
      </c>
      <c r="V6903">
        <f t="shared" si="784"/>
        <v>16.763999999999999</v>
      </c>
      <c r="W6903">
        <f t="shared" si="785"/>
        <v>614.20011416854811</v>
      </c>
      <c r="X6903">
        <f t="shared" si="786"/>
        <v>294.34803431390668</v>
      </c>
    </row>
    <row r="6904" spans="1:24">
      <c r="A6904" t="s">
        <v>145</v>
      </c>
      <c r="B6904">
        <v>2006010</v>
      </c>
      <c r="C6904">
        <v>14</v>
      </c>
      <c r="D6904">
        <v>1</v>
      </c>
      <c r="E6904" s="28" t="s">
        <v>519</v>
      </c>
      <c r="F6904" t="s">
        <v>581</v>
      </c>
      <c r="G6904" t="s">
        <v>581</v>
      </c>
      <c r="H6904">
        <v>16</v>
      </c>
      <c r="I6904" s="3">
        <v>0.16</v>
      </c>
      <c r="J6904">
        <v>12.544</v>
      </c>
      <c r="K6904">
        <f t="shared" si="780"/>
        <v>4.9000000000000004</v>
      </c>
      <c r="L6904">
        <v>-5.4900000000000001E-4</v>
      </c>
      <c r="M6904">
        <f t="shared" si="781"/>
        <v>0.15929728000000001</v>
      </c>
      <c r="N6904" s="5">
        <v>123.58391943331841</v>
      </c>
      <c r="O6904" s="3">
        <v>6.22487734041602</v>
      </c>
      <c r="P6904" s="7">
        <v>5.036963845263661E-2</v>
      </c>
      <c r="Q6904" s="9">
        <f t="shared" si="782"/>
        <v>6.1978892547255038</v>
      </c>
      <c r="R6904" s="7">
        <f t="shared" si="783"/>
        <v>5.0151259833361002E-2</v>
      </c>
      <c r="S6904" t="s">
        <v>483</v>
      </c>
      <c r="T6904" t="s">
        <v>581</v>
      </c>
      <c r="U6904">
        <v>53</v>
      </c>
      <c r="V6904">
        <f t="shared" si="784"/>
        <v>16.154400000000003</v>
      </c>
      <c r="W6904">
        <f t="shared" si="785"/>
        <v>109.22535733051201</v>
      </c>
      <c r="X6904">
        <f t="shared" si="786"/>
        <v>52.344941796359912</v>
      </c>
    </row>
    <row r="6905" spans="1:24">
      <c r="A6905" t="s">
        <v>145</v>
      </c>
      <c r="B6905">
        <v>2006010</v>
      </c>
      <c r="C6905">
        <v>14</v>
      </c>
      <c r="D6905">
        <v>2</v>
      </c>
      <c r="E6905" s="28" t="s">
        <v>519</v>
      </c>
      <c r="F6905" t="s">
        <v>581</v>
      </c>
      <c r="G6905" t="s">
        <v>581</v>
      </c>
      <c r="H6905">
        <v>12</v>
      </c>
      <c r="I6905" s="3">
        <v>0.21333333333333335</v>
      </c>
      <c r="J6905">
        <v>16.384</v>
      </c>
      <c r="K6905">
        <f t="shared" si="780"/>
        <v>6.4</v>
      </c>
      <c r="L6905">
        <v>-5.4900000000000001E-4</v>
      </c>
      <c r="M6905">
        <f t="shared" si="781"/>
        <v>0.21263061333333336</v>
      </c>
      <c r="N6905" s="5">
        <v>210.82871053680643</v>
      </c>
      <c r="O6905" s="3">
        <v>10.837684809727971</v>
      </c>
      <c r="P6905" s="7">
        <v>5.140516574869404E-2</v>
      </c>
      <c r="Q6905" s="9">
        <f t="shared" si="782"/>
        <v>10.802454720135406</v>
      </c>
      <c r="R6905" s="7">
        <f t="shared" si="783"/>
        <v>5.1238062845570156E-2</v>
      </c>
      <c r="S6905" t="s">
        <v>483</v>
      </c>
      <c r="T6905" t="s">
        <v>581</v>
      </c>
      <c r="U6905">
        <v>53</v>
      </c>
      <c r="V6905">
        <f t="shared" si="784"/>
        <v>16.154400000000003</v>
      </c>
      <c r="W6905">
        <f t="shared" si="785"/>
        <v>194.06218368797792</v>
      </c>
      <c r="X6905">
        <f t="shared" si="786"/>
        <v>93.001972786259159</v>
      </c>
    </row>
    <row r="6906" spans="1:24">
      <c r="A6906" t="s">
        <v>145</v>
      </c>
      <c r="B6906">
        <v>2006010</v>
      </c>
      <c r="C6906">
        <v>16</v>
      </c>
      <c r="D6906">
        <v>1</v>
      </c>
      <c r="E6906" s="28" t="s">
        <v>519</v>
      </c>
      <c r="F6906" t="s">
        <v>581</v>
      </c>
      <c r="G6906" t="s">
        <v>581</v>
      </c>
      <c r="H6906">
        <v>10</v>
      </c>
      <c r="I6906" s="3">
        <v>0.25600000000000001</v>
      </c>
      <c r="J6906">
        <v>24.32</v>
      </c>
      <c r="K6906">
        <f t="shared" si="780"/>
        <v>9.5</v>
      </c>
      <c r="L6906">
        <v>-5.4900000000000001E-4</v>
      </c>
      <c r="M6906">
        <f t="shared" si="781"/>
        <v>0.25529728000000002</v>
      </c>
      <c r="N6906" s="5">
        <v>464.53347475456002</v>
      </c>
      <c r="O6906" s="3">
        <v>19.35341709557758</v>
      </c>
      <c r="P6906" s="7">
        <v>4.166205052456793E-2</v>
      </c>
      <c r="Q6906" s="9">
        <f t="shared" si="782"/>
        <v>19.300855268057486</v>
      </c>
      <c r="R6906" s="7">
        <f t="shared" si="783"/>
        <v>4.1548900815501506E-2</v>
      </c>
      <c r="S6906" t="s">
        <v>483</v>
      </c>
      <c r="T6906" t="s">
        <v>581</v>
      </c>
      <c r="U6906">
        <v>64</v>
      </c>
      <c r="V6906">
        <f t="shared" si="784"/>
        <v>19.507200000000001</v>
      </c>
      <c r="W6906">
        <f t="shared" si="785"/>
        <v>518.40611180431529</v>
      </c>
      <c r="X6906">
        <f t="shared" si="786"/>
        <v>248.43990820887646</v>
      </c>
    </row>
    <row r="6907" spans="1:24">
      <c r="A6907" t="s">
        <v>145</v>
      </c>
      <c r="B6907">
        <v>2006010</v>
      </c>
      <c r="C6907">
        <v>16</v>
      </c>
      <c r="D6907">
        <v>3</v>
      </c>
      <c r="E6907" s="28" t="s">
        <v>519</v>
      </c>
      <c r="F6907" t="s">
        <v>581</v>
      </c>
      <c r="G6907" t="s">
        <v>581</v>
      </c>
      <c r="H6907">
        <v>10</v>
      </c>
      <c r="I6907" s="3">
        <v>0.25600000000000001</v>
      </c>
      <c r="J6907">
        <v>26.111999999999998</v>
      </c>
      <c r="K6907">
        <f t="shared" si="780"/>
        <v>10.199999999999999</v>
      </c>
      <c r="L6907">
        <v>-5.4900000000000001E-4</v>
      </c>
      <c r="M6907">
        <f t="shared" si="781"/>
        <v>0.25529728000000002</v>
      </c>
      <c r="N6907" s="5">
        <v>535.51316025999358</v>
      </c>
      <c r="O6907" s="3">
        <v>20.794629006950395</v>
      </c>
      <c r="P6907" s="7">
        <v>3.8831219380032651E-2</v>
      </c>
      <c r="Q6907" s="9">
        <f t="shared" si="782"/>
        <v>20.738111029858945</v>
      </c>
      <c r="R6907" s="7">
        <f t="shared" si="783"/>
        <v>3.8725679532862496E-2</v>
      </c>
      <c r="S6907" t="s">
        <v>483</v>
      </c>
      <c r="T6907" t="s">
        <v>581</v>
      </c>
      <c r="U6907">
        <v>64</v>
      </c>
      <c r="V6907">
        <f t="shared" si="784"/>
        <v>19.507200000000001</v>
      </c>
      <c r="W6907">
        <f t="shared" si="785"/>
        <v>604.11808216551583</v>
      </c>
      <c r="X6907">
        <f t="shared" si="786"/>
        <v>289.51634146083745</v>
      </c>
    </row>
    <row r="6908" spans="1:24">
      <c r="A6908" t="s">
        <v>145</v>
      </c>
      <c r="B6908">
        <v>2006010</v>
      </c>
      <c r="C6908">
        <v>19</v>
      </c>
      <c r="D6908">
        <v>1</v>
      </c>
      <c r="E6908" s="28" t="s">
        <v>519</v>
      </c>
      <c r="F6908" t="s">
        <v>581</v>
      </c>
      <c r="G6908" t="s">
        <v>581</v>
      </c>
      <c r="H6908">
        <v>11</v>
      </c>
      <c r="I6908" s="3">
        <v>0.23272727272727273</v>
      </c>
      <c r="J6908">
        <v>20.991999999999997</v>
      </c>
      <c r="K6908">
        <f t="shared" si="780"/>
        <v>8.1999999999999993</v>
      </c>
      <c r="L6908">
        <v>-5.4900000000000001E-4</v>
      </c>
      <c r="M6908">
        <f t="shared" si="781"/>
        <v>0.23202455272727274</v>
      </c>
      <c r="N6908" s="5">
        <v>346.0967406370815</v>
      </c>
      <c r="O6908" s="3">
        <v>15.177816115047662</v>
      </c>
      <c r="P6908" s="7">
        <v>4.3854259034941862E-2</v>
      </c>
      <c r="Q6908" s="9">
        <f t="shared" si="782"/>
        <v>15.132498689768154</v>
      </c>
      <c r="R6908" s="7">
        <f t="shared" si="783"/>
        <v>4.3723320427441287E-2</v>
      </c>
      <c r="S6908" t="s">
        <v>481</v>
      </c>
      <c r="T6908" t="s">
        <v>581</v>
      </c>
      <c r="U6908">
        <v>43</v>
      </c>
      <c r="V6908">
        <f t="shared" si="784"/>
        <v>13.106400000000001</v>
      </c>
      <c r="W6908">
        <f t="shared" si="785"/>
        <v>285.62454689264439</v>
      </c>
      <c r="X6908">
        <f t="shared" si="786"/>
        <v>136.88213660373711</v>
      </c>
    </row>
    <row r="6909" spans="1:24">
      <c r="A6909" t="s">
        <v>145</v>
      </c>
      <c r="B6909">
        <v>2006010</v>
      </c>
      <c r="C6909">
        <v>20</v>
      </c>
      <c r="D6909">
        <v>3</v>
      </c>
      <c r="E6909" s="28" t="s">
        <v>519</v>
      </c>
      <c r="F6909" t="s">
        <v>581</v>
      </c>
      <c r="G6909" t="s">
        <v>581</v>
      </c>
      <c r="H6909">
        <v>18</v>
      </c>
      <c r="I6909" s="3">
        <v>0.14222222222222222</v>
      </c>
      <c r="J6909">
        <v>27.135999999999999</v>
      </c>
      <c r="K6909">
        <f t="shared" si="780"/>
        <v>10.6</v>
      </c>
      <c r="L6909">
        <v>-5.4900000000000001E-4</v>
      </c>
      <c r="M6909">
        <f t="shared" si="781"/>
        <v>0.14151950222222223</v>
      </c>
      <c r="N6909" s="5">
        <v>578.33774208778243</v>
      </c>
      <c r="O6909" s="3">
        <v>12.060935660430125</v>
      </c>
      <c r="P6909" s="7">
        <v>2.0854484815205902E-2</v>
      </c>
      <c r="Q6909" s="9">
        <f t="shared" si="782"/>
        <v>12.001654813262153</v>
      </c>
      <c r="R6909" s="7">
        <f t="shared" si="783"/>
        <v>2.0751982690834819E-2</v>
      </c>
      <c r="S6909" t="s">
        <v>483</v>
      </c>
      <c r="T6909" t="s">
        <v>581</v>
      </c>
      <c r="U6909">
        <v>54</v>
      </c>
      <c r="V6909">
        <f t="shared" si="784"/>
        <v>16.459199999999999</v>
      </c>
      <c r="W6909">
        <f t="shared" si="785"/>
        <v>582.42581856643562</v>
      </c>
      <c r="X6909">
        <f t="shared" si="786"/>
        <v>279.12058443814146</v>
      </c>
    </row>
    <row r="6910" spans="1:24">
      <c r="A6910" t="s">
        <v>145</v>
      </c>
      <c r="B6910">
        <v>2006010</v>
      </c>
      <c r="C6910">
        <v>23</v>
      </c>
      <c r="D6910">
        <v>5</v>
      </c>
      <c r="E6910" s="28" t="s">
        <v>519</v>
      </c>
      <c r="F6910" t="s">
        <v>581</v>
      </c>
      <c r="G6910" t="s">
        <v>581</v>
      </c>
      <c r="H6910">
        <v>9</v>
      </c>
      <c r="I6910" s="3">
        <v>0.28444444444444444</v>
      </c>
      <c r="J6910">
        <v>26.624000000000002</v>
      </c>
      <c r="K6910">
        <f t="shared" si="780"/>
        <v>10.4</v>
      </c>
      <c r="L6910">
        <v>-5.4900000000000001E-4</v>
      </c>
      <c r="M6910">
        <f t="shared" si="781"/>
        <v>0.28374172444444445</v>
      </c>
      <c r="N6910" s="5">
        <v>556.71956376125445</v>
      </c>
      <c r="O6910" s="3">
        <v>23.537252732472975</v>
      </c>
      <c r="P6910" s="7">
        <v>4.2278472438534193E-2</v>
      </c>
      <c r="Q6910" s="9">
        <f t="shared" si="782"/>
        <v>23.479729981157572</v>
      </c>
      <c r="R6910" s="7">
        <f t="shared" si="783"/>
        <v>4.2175147973112545E-2</v>
      </c>
      <c r="S6910" t="s">
        <v>483</v>
      </c>
      <c r="T6910" t="s">
        <v>581</v>
      </c>
      <c r="U6910">
        <v>61</v>
      </c>
      <c r="V6910">
        <f t="shared" si="784"/>
        <v>18.5928</v>
      </c>
      <c r="W6910">
        <f t="shared" si="785"/>
        <v>609.00977723126209</v>
      </c>
      <c r="X6910">
        <f t="shared" si="786"/>
        <v>291.86062762075557</v>
      </c>
    </row>
    <row r="6911" spans="1:24">
      <c r="A6911" t="s">
        <v>145</v>
      </c>
      <c r="B6911">
        <v>2006014</v>
      </c>
      <c r="C6911">
        <v>1</v>
      </c>
      <c r="D6911">
        <v>3</v>
      </c>
      <c r="E6911" s="28" t="s">
        <v>519</v>
      </c>
      <c r="F6911" t="s">
        <v>581</v>
      </c>
      <c r="G6911" t="s">
        <v>581</v>
      </c>
      <c r="H6911">
        <v>10</v>
      </c>
      <c r="I6911" s="3">
        <v>0.25600000000000001</v>
      </c>
      <c r="J6911">
        <v>22.528000000000002</v>
      </c>
      <c r="K6911">
        <f t="shared" si="780"/>
        <v>8.8000000000000007</v>
      </c>
      <c r="L6911">
        <v>-5.4900000000000001E-4</v>
      </c>
      <c r="M6911">
        <f t="shared" si="781"/>
        <v>0.25529728000000002</v>
      </c>
      <c r="N6911" s="5">
        <v>398.59803085864968</v>
      </c>
      <c r="O6911" s="3">
        <v>17.912205184204812</v>
      </c>
      <c r="P6911" s="7">
        <v>4.4938017244136395E-2</v>
      </c>
      <c r="Q6911" s="9">
        <f t="shared" si="782"/>
        <v>17.863599506256023</v>
      </c>
      <c r="R6911" s="7">
        <f t="shared" si="783"/>
        <v>4.4816075653396265E-2</v>
      </c>
      <c r="S6911" t="s">
        <v>483</v>
      </c>
      <c r="T6911" t="s">
        <v>581</v>
      </c>
      <c r="U6911">
        <v>55</v>
      </c>
      <c r="V6911">
        <f t="shared" si="784"/>
        <v>16.763999999999999</v>
      </c>
      <c r="W6911">
        <f t="shared" si="785"/>
        <v>395.26946690270307</v>
      </c>
      <c r="X6911">
        <f t="shared" si="786"/>
        <v>189.42814877951761</v>
      </c>
    </row>
    <row r="6912" spans="1:24">
      <c r="A6912" t="s">
        <v>145</v>
      </c>
      <c r="B6912">
        <v>2006014</v>
      </c>
      <c r="C6912">
        <v>1</v>
      </c>
      <c r="D6912">
        <v>1</v>
      </c>
      <c r="E6912" s="28" t="s">
        <v>519</v>
      </c>
      <c r="F6912" t="s">
        <v>581</v>
      </c>
      <c r="G6912" t="s">
        <v>581</v>
      </c>
      <c r="H6912">
        <v>10</v>
      </c>
      <c r="I6912" s="3">
        <v>0.25600000000000001</v>
      </c>
      <c r="J6912">
        <v>23.552</v>
      </c>
      <c r="K6912">
        <f t="shared" si="780"/>
        <v>9.1999999999999993</v>
      </c>
      <c r="L6912">
        <v>-5.4900000000000001E-4</v>
      </c>
      <c r="M6912">
        <f t="shared" si="781"/>
        <v>0.25529728000000002</v>
      </c>
      <c r="N6912" s="5">
        <v>435.65776513269759</v>
      </c>
      <c r="O6912" s="3">
        <v>18.735754847846387</v>
      </c>
      <c r="P6912" s="7">
        <v>4.3005671761961219E-2</v>
      </c>
      <c r="Q6912" s="9">
        <f t="shared" si="782"/>
        <v>18.684888512999652</v>
      </c>
      <c r="R6912" s="7">
        <f t="shared" si="783"/>
        <v>4.2888914208400249E-2</v>
      </c>
      <c r="S6912" t="s">
        <v>483</v>
      </c>
      <c r="T6912" t="s">
        <v>581</v>
      </c>
      <c r="U6912">
        <v>54</v>
      </c>
      <c r="V6912">
        <f t="shared" si="784"/>
        <v>16.459199999999999</v>
      </c>
      <c r="W6912">
        <f t="shared" si="785"/>
        <v>429.38131336118931</v>
      </c>
      <c r="X6912">
        <f t="shared" si="786"/>
        <v>205.77584185258965</v>
      </c>
    </row>
    <row r="6913" spans="1:24">
      <c r="A6913" t="s">
        <v>145</v>
      </c>
      <c r="B6913">
        <v>2006014</v>
      </c>
      <c r="C6913">
        <v>2</v>
      </c>
      <c r="D6913">
        <v>1</v>
      </c>
      <c r="E6913" s="28" t="s">
        <v>519</v>
      </c>
      <c r="F6913" t="s">
        <v>581</v>
      </c>
      <c r="G6913" t="s">
        <v>581</v>
      </c>
      <c r="H6913">
        <v>11</v>
      </c>
      <c r="I6913" s="3">
        <v>0.23272727272727273</v>
      </c>
      <c r="J6913">
        <v>15.36</v>
      </c>
      <c r="K6913">
        <f t="shared" si="780"/>
        <v>6</v>
      </c>
      <c r="L6913">
        <v>-5.4900000000000001E-4</v>
      </c>
      <c r="M6913">
        <f t="shared" si="781"/>
        <v>0.23202455272727274</v>
      </c>
      <c r="N6913" s="5">
        <v>185.29867137024002</v>
      </c>
      <c r="O6913" s="3">
        <v>11.060067796839673</v>
      </c>
      <c r="P6913" s="7">
        <v>5.9687787910474903E-2</v>
      </c>
      <c r="Q6913" s="9">
        <f t="shared" si="782"/>
        <v>11.027183977945095</v>
      </c>
      <c r="R6913" s="7">
        <f t="shared" si="783"/>
        <v>5.9510324042809738E-2</v>
      </c>
      <c r="S6913" t="s">
        <v>481</v>
      </c>
      <c r="T6913" t="s">
        <v>581</v>
      </c>
      <c r="U6913">
        <v>43</v>
      </c>
      <c r="V6913">
        <f t="shared" si="784"/>
        <v>13.106400000000001</v>
      </c>
      <c r="W6913">
        <f t="shared" si="785"/>
        <v>145.82302348565332</v>
      </c>
      <c r="X6913">
        <f t="shared" si="786"/>
        <v>69.883934129217522</v>
      </c>
    </row>
    <row r="6914" spans="1:24">
      <c r="A6914" t="s">
        <v>145</v>
      </c>
      <c r="B6914">
        <v>2006014</v>
      </c>
      <c r="C6914">
        <v>3</v>
      </c>
      <c r="D6914">
        <v>3</v>
      </c>
      <c r="E6914" s="28" t="s">
        <v>519</v>
      </c>
      <c r="F6914" t="s">
        <v>581</v>
      </c>
      <c r="G6914" t="s">
        <v>581</v>
      </c>
      <c r="H6914">
        <v>10</v>
      </c>
      <c r="I6914" s="3">
        <v>0.25600000000000001</v>
      </c>
      <c r="J6914">
        <v>16.64</v>
      </c>
      <c r="K6914">
        <f t="shared" ref="K6914:K6977" si="787">J6914/2.56</f>
        <v>6.5</v>
      </c>
      <c r="L6914">
        <v>-5.4900000000000001E-4</v>
      </c>
      <c r="M6914">
        <f t="shared" ref="M6914:M6977" si="788">I6914+L6914*1.28</f>
        <v>0.25529728000000002</v>
      </c>
      <c r="N6914" s="5">
        <v>217.46857959424</v>
      </c>
      <c r="O6914" s="3">
        <v>13.176794618265609</v>
      </c>
      <c r="P6914" s="7">
        <v>6.0591716940678525E-2</v>
      </c>
      <c r="Q6914" s="9">
        <f t="shared" ref="Q6914:Q6977" si="789">(J6914*J6914 - (J6914 - 2*M6914)*(J6914 - 2*M6914))*3.1415926/4</f>
        <v>13.141187717479868</v>
      </c>
      <c r="R6914" s="7">
        <f t="shared" ref="R6914:R6977" si="790">Q6914/N6914</f>
        <v>6.0427983398793184E-2</v>
      </c>
      <c r="S6914" t="s">
        <v>483</v>
      </c>
      <c r="T6914" t="s">
        <v>581</v>
      </c>
      <c r="U6914">
        <v>56</v>
      </c>
      <c r="V6914">
        <f t="shared" si="784"/>
        <v>17.0688</v>
      </c>
      <c r="W6914">
        <f t="shared" si="785"/>
        <v>208.55979640010503</v>
      </c>
      <c r="X6914">
        <f t="shared" si="786"/>
        <v>99.949779707193528</v>
      </c>
    </row>
    <row r="6915" spans="1:24">
      <c r="A6915" t="s">
        <v>145</v>
      </c>
      <c r="B6915">
        <v>2006014</v>
      </c>
      <c r="C6915">
        <v>3</v>
      </c>
      <c r="D6915">
        <v>2</v>
      </c>
      <c r="E6915" s="28" t="s">
        <v>519</v>
      </c>
      <c r="F6915" t="s">
        <v>581</v>
      </c>
      <c r="G6915" t="s">
        <v>581</v>
      </c>
      <c r="H6915">
        <v>8</v>
      </c>
      <c r="I6915" s="3">
        <v>0.32</v>
      </c>
      <c r="J6915">
        <v>32.768000000000001</v>
      </c>
      <c r="K6915">
        <f t="shared" si="787"/>
        <v>12.8</v>
      </c>
      <c r="L6915">
        <v>-5.4900000000000001E-4</v>
      </c>
      <c r="M6915">
        <f t="shared" si="788"/>
        <v>0.31929728000000002</v>
      </c>
      <c r="N6915" s="5">
        <v>843.3148421472257</v>
      </c>
      <c r="O6915" s="3">
        <v>32.620287458303949</v>
      </c>
      <c r="P6915" s="7">
        <v>3.868103088906516E-2</v>
      </c>
      <c r="Q6915" s="9">
        <f t="shared" si="789"/>
        <v>32.549357688835514</v>
      </c>
      <c r="R6915" s="7">
        <f t="shared" si="790"/>
        <v>3.8596922598870917E-2</v>
      </c>
      <c r="S6915" t="s">
        <v>481</v>
      </c>
      <c r="T6915" t="s">
        <v>581</v>
      </c>
      <c r="U6915">
        <v>62</v>
      </c>
      <c r="V6915">
        <f t="shared" si="784"/>
        <v>18.897600000000001</v>
      </c>
      <c r="W6915">
        <f t="shared" si="785"/>
        <v>963.07686181575832</v>
      </c>
      <c r="X6915">
        <f t="shared" si="786"/>
        <v>461.54302910286037</v>
      </c>
    </row>
    <row r="6916" spans="1:24">
      <c r="A6916" t="s">
        <v>145</v>
      </c>
      <c r="B6916">
        <v>2006014</v>
      </c>
      <c r="C6916">
        <v>4</v>
      </c>
      <c r="D6916">
        <v>1</v>
      </c>
      <c r="E6916" s="28" t="s">
        <v>519</v>
      </c>
      <c r="F6916" t="s">
        <v>581</v>
      </c>
      <c r="G6916" t="s">
        <v>581</v>
      </c>
      <c r="H6916">
        <v>13</v>
      </c>
      <c r="I6916" s="3">
        <v>0.19692307692307692</v>
      </c>
      <c r="J6916">
        <v>18.432000000000002</v>
      </c>
      <c r="K6916">
        <f t="shared" si="787"/>
        <v>7.2000000000000011</v>
      </c>
      <c r="L6916">
        <v>-5.4900000000000001E-4</v>
      </c>
      <c r="M6916">
        <f t="shared" si="788"/>
        <v>0.19622035692307693</v>
      </c>
      <c r="N6916" s="5">
        <v>266.83008677314569</v>
      </c>
      <c r="O6916" s="3">
        <v>11.28116846941014</v>
      </c>
      <c r="P6916" s="7">
        <v>4.2278472438534241E-2</v>
      </c>
      <c r="Q6916" s="9">
        <f t="shared" si="789"/>
        <v>11.241344628645995</v>
      </c>
      <c r="R6916" s="7">
        <f t="shared" si="790"/>
        <v>4.2129224498597087E-2</v>
      </c>
      <c r="S6916" t="s">
        <v>483</v>
      </c>
      <c r="T6916" t="s">
        <v>581</v>
      </c>
      <c r="U6916">
        <v>55</v>
      </c>
      <c r="V6916">
        <f t="shared" si="784"/>
        <v>16.763999999999999</v>
      </c>
      <c r="W6916">
        <f t="shared" si="785"/>
        <v>256.64392391656594</v>
      </c>
      <c r="X6916">
        <f t="shared" si="786"/>
        <v>122.99352080992723</v>
      </c>
    </row>
    <row r="6917" spans="1:24">
      <c r="A6917" t="s">
        <v>145</v>
      </c>
      <c r="B6917">
        <v>2006014</v>
      </c>
      <c r="C6917">
        <v>4</v>
      </c>
      <c r="D6917">
        <v>3</v>
      </c>
      <c r="E6917" s="28" t="s">
        <v>519</v>
      </c>
      <c r="F6917" t="s">
        <v>581</v>
      </c>
      <c r="G6917" t="s">
        <v>581</v>
      </c>
      <c r="H6917">
        <v>12</v>
      </c>
      <c r="I6917" s="3">
        <v>0.21333333333333335</v>
      </c>
      <c r="J6917">
        <v>19.968</v>
      </c>
      <c r="K6917">
        <f t="shared" si="787"/>
        <v>7.8</v>
      </c>
      <c r="L6917">
        <v>-5.4900000000000001E-4</v>
      </c>
      <c r="M6917">
        <f t="shared" si="788"/>
        <v>0.21263061333333336</v>
      </c>
      <c r="N6917" s="5">
        <v>313.1547546157056</v>
      </c>
      <c r="O6917" s="3">
        <v>13.239704662015992</v>
      </c>
      <c r="P6917" s="7">
        <v>4.2278472438534012E-2</v>
      </c>
      <c r="Q6917" s="9">
        <f t="shared" si="789"/>
        <v>13.196562280926592</v>
      </c>
      <c r="R6917" s="7">
        <f t="shared" si="790"/>
        <v>4.2140705470434352E-2</v>
      </c>
      <c r="S6917" t="s">
        <v>483</v>
      </c>
      <c r="T6917" t="s">
        <v>581</v>
      </c>
      <c r="U6917">
        <v>59</v>
      </c>
      <c r="V6917">
        <f t="shared" si="784"/>
        <v>17.9832</v>
      </c>
      <c r="W6917">
        <f t="shared" si="785"/>
        <v>320.30505386490364</v>
      </c>
      <c r="X6917">
        <f t="shared" si="786"/>
        <v>153.5023534041087</v>
      </c>
    </row>
    <row r="6918" spans="1:24">
      <c r="A6918" t="s">
        <v>145</v>
      </c>
      <c r="B6918">
        <v>2006014</v>
      </c>
      <c r="C6918">
        <v>12</v>
      </c>
      <c r="D6918">
        <v>3</v>
      </c>
      <c r="E6918" s="28" t="s">
        <v>519</v>
      </c>
      <c r="F6918" t="s">
        <v>581</v>
      </c>
      <c r="G6918" t="s">
        <v>581</v>
      </c>
      <c r="H6918">
        <v>13</v>
      </c>
      <c r="I6918" s="3">
        <v>0.19692307692307692</v>
      </c>
      <c r="J6918">
        <v>13.055999999999999</v>
      </c>
      <c r="K6918">
        <f t="shared" si="787"/>
        <v>5.0999999999999996</v>
      </c>
      <c r="L6918">
        <v>-5.4900000000000001E-4</v>
      </c>
      <c r="M6918">
        <f t="shared" si="788"/>
        <v>0.19622035692307693</v>
      </c>
      <c r="N6918" s="5">
        <v>133.8782900649984</v>
      </c>
      <c r="O6918" s="3">
        <v>7.955294827780528</v>
      </c>
      <c r="P6918" s="7">
        <v>5.9421843705340149E-2</v>
      </c>
      <c r="Q6918" s="9">
        <f t="shared" si="789"/>
        <v>7.9273394198506928</v>
      </c>
      <c r="R6918" s="7">
        <f t="shared" si="790"/>
        <v>5.9213031597594654E-2</v>
      </c>
      <c r="S6918" t="s">
        <v>482</v>
      </c>
      <c r="T6918" t="s">
        <v>581</v>
      </c>
      <c r="U6918">
        <v>53</v>
      </c>
      <c r="V6918">
        <f t="shared" si="784"/>
        <v>16.154400000000003</v>
      </c>
      <c r="W6918">
        <f t="shared" si="785"/>
        <v>119.04620074903343</v>
      </c>
      <c r="X6918">
        <f t="shared" si="786"/>
        <v>57.051463154565283</v>
      </c>
    </row>
    <row r="6919" spans="1:24">
      <c r="A6919" t="s">
        <v>145</v>
      </c>
      <c r="B6919">
        <v>2006014</v>
      </c>
      <c r="C6919">
        <v>12</v>
      </c>
      <c r="D6919">
        <v>1</v>
      </c>
      <c r="E6919" s="28" t="s">
        <v>519</v>
      </c>
      <c r="F6919" t="s">
        <v>581</v>
      </c>
      <c r="G6919" t="s">
        <v>581</v>
      </c>
      <c r="H6919">
        <v>10</v>
      </c>
      <c r="I6919" s="3">
        <v>0.25600000000000001</v>
      </c>
      <c r="J6919">
        <v>21.248000000000001</v>
      </c>
      <c r="K6919">
        <f t="shared" si="787"/>
        <v>8.3000000000000007</v>
      </c>
      <c r="L6919">
        <v>-5.4900000000000001E-4</v>
      </c>
      <c r="M6919">
        <f t="shared" si="788"/>
        <v>0.25529728000000002</v>
      </c>
      <c r="N6919" s="5">
        <v>354.58959640821769</v>
      </c>
      <c r="O6919" s="3">
        <v>16.882768104652854</v>
      </c>
      <c r="P6919" s="7">
        <v>4.7612136045911337E-2</v>
      </c>
      <c r="Q6919" s="9">
        <f t="shared" si="789"/>
        <v>16.836988247826419</v>
      </c>
      <c r="R6919" s="7">
        <f t="shared" si="790"/>
        <v>4.7483029446929982E-2</v>
      </c>
      <c r="S6919" t="s">
        <v>483</v>
      </c>
      <c r="T6919" t="s">
        <v>581</v>
      </c>
      <c r="U6919">
        <v>55</v>
      </c>
      <c r="V6919">
        <f t="shared" si="784"/>
        <v>16.763999999999999</v>
      </c>
      <c r="W6919">
        <f t="shared" si="785"/>
        <v>348.51237985659924</v>
      </c>
      <c r="X6919">
        <f t="shared" si="786"/>
        <v>167.02037589771692</v>
      </c>
    </row>
    <row r="6920" spans="1:24">
      <c r="A6920" t="s">
        <v>145</v>
      </c>
      <c r="B6920">
        <v>2006014</v>
      </c>
      <c r="C6920">
        <v>13</v>
      </c>
      <c r="D6920">
        <v>1</v>
      </c>
      <c r="E6920" s="28" t="s">
        <v>519</v>
      </c>
      <c r="F6920" t="s">
        <v>581</v>
      </c>
      <c r="G6920" t="s">
        <v>581</v>
      </c>
      <c r="H6920">
        <v>15</v>
      </c>
      <c r="I6920" s="3">
        <v>0.17066666666666666</v>
      </c>
      <c r="J6920">
        <v>15.872000000000002</v>
      </c>
      <c r="K6920">
        <f t="shared" si="787"/>
        <v>6.2</v>
      </c>
      <c r="L6920">
        <v>-5.4900000000000001E-4</v>
      </c>
      <c r="M6920">
        <f t="shared" si="788"/>
        <v>0.16996394666666667</v>
      </c>
      <c r="N6920" s="5">
        <v>197.85780354088965</v>
      </c>
      <c r="O6920" s="3">
        <v>8.4185076727807839</v>
      </c>
      <c r="P6920" s="7">
        <v>4.2548272153647961E-2</v>
      </c>
      <c r="Q6920" s="9">
        <f t="shared" si="789"/>
        <v>8.3842195566034281</v>
      </c>
      <c r="R6920" s="7">
        <f t="shared" si="790"/>
        <v>4.2374975394239275E-2</v>
      </c>
      <c r="S6920" t="s">
        <v>483</v>
      </c>
      <c r="T6920" t="s">
        <v>581</v>
      </c>
      <c r="U6920">
        <v>53</v>
      </c>
      <c r="V6920">
        <f t="shared" si="784"/>
        <v>16.154400000000003</v>
      </c>
      <c r="W6920">
        <f t="shared" si="785"/>
        <v>181.24504244893711</v>
      </c>
      <c r="X6920">
        <f t="shared" si="786"/>
        <v>86.859511653143727</v>
      </c>
    </row>
    <row r="6921" spans="1:24">
      <c r="A6921" t="s">
        <v>145</v>
      </c>
      <c r="B6921">
        <v>2006014</v>
      </c>
      <c r="C6921">
        <v>13</v>
      </c>
      <c r="D6921">
        <v>3</v>
      </c>
      <c r="E6921" s="28" t="s">
        <v>519</v>
      </c>
      <c r="F6921" t="s">
        <v>581</v>
      </c>
      <c r="G6921" t="s">
        <v>581</v>
      </c>
      <c r="H6921">
        <v>13</v>
      </c>
      <c r="I6921" s="3">
        <v>0.19692307692307692</v>
      </c>
      <c r="J6921">
        <v>27.648000000000003</v>
      </c>
      <c r="K6921">
        <f t="shared" si="787"/>
        <v>10.8</v>
      </c>
      <c r="L6921">
        <v>-5.4900000000000001E-4</v>
      </c>
      <c r="M6921">
        <f t="shared" si="788"/>
        <v>0.19622035692307693</v>
      </c>
      <c r="N6921" s="5">
        <v>600.36769523957776</v>
      </c>
      <c r="O6921" s="3">
        <v>16.982666140775081</v>
      </c>
      <c r="P6921" s="7">
        <v>2.8287108509391264E-2</v>
      </c>
      <c r="Q6921" s="9">
        <f t="shared" si="789"/>
        <v>16.922496415152331</v>
      </c>
      <c r="R6921" s="7">
        <f t="shared" si="790"/>
        <v>2.8186887051608232E-2</v>
      </c>
      <c r="S6921" t="s">
        <v>481</v>
      </c>
      <c r="T6921" t="s">
        <v>581</v>
      </c>
      <c r="U6921">
        <v>55</v>
      </c>
      <c r="V6921">
        <f t="shared" si="784"/>
        <v>16.763999999999999</v>
      </c>
      <c r="W6921">
        <f t="shared" si="785"/>
        <v>614.20011416854811</v>
      </c>
      <c r="X6921">
        <f t="shared" si="786"/>
        <v>294.34803431390668</v>
      </c>
    </row>
    <row r="6922" spans="1:24">
      <c r="A6922" t="s">
        <v>145</v>
      </c>
      <c r="B6922">
        <v>2006014</v>
      </c>
      <c r="C6922">
        <v>14</v>
      </c>
      <c r="D6922">
        <v>1</v>
      </c>
      <c r="E6922" s="28" t="s">
        <v>519</v>
      </c>
      <c r="F6922" t="s">
        <v>581</v>
      </c>
      <c r="G6922" t="s">
        <v>581</v>
      </c>
      <c r="H6922">
        <v>16</v>
      </c>
      <c r="I6922" s="3">
        <v>0.16</v>
      </c>
      <c r="J6922">
        <v>12.544</v>
      </c>
      <c r="K6922">
        <f t="shared" si="787"/>
        <v>4.9000000000000004</v>
      </c>
      <c r="L6922">
        <v>-5.4900000000000001E-4</v>
      </c>
      <c r="M6922">
        <f t="shared" si="788"/>
        <v>0.15929728000000001</v>
      </c>
      <c r="N6922" s="5">
        <v>123.58391943331841</v>
      </c>
      <c r="O6922" s="3">
        <v>6.22487734041602</v>
      </c>
      <c r="P6922" s="7">
        <v>5.036963845263661E-2</v>
      </c>
      <c r="Q6922" s="9">
        <f t="shared" si="789"/>
        <v>6.1978892547255038</v>
      </c>
      <c r="R6922" s="7">
        <f t="shared" si="790"/>
        <v>5.0151259833361002E-2</v>
      </c>
      <c r="S6922" t="s">
        <v>483</v>
      </c>
      <c r="T6922" t="s">
        <v>581</v>
      </c>
      <c r="U6922">
        <v>53</v>
      </c>
      <c r="V6922">
        <f t="shared" si="784"/>
        <v>16.154400000000003</v>
      </c>
      <c r="W6922">
        <f t="shared" si="785"/>
        <v>109.22535733051201</v>
      </c>
      <c r="X6922">
        <f t="shared" si="786"/>
        <v>52.344941796359912</v>
      </c>
    </row>
    <row r="6923" spans="1:24">
      <c r="A6923" t="s">
        <v>145</v>
      </c>
      <c r="B6923">
        <v>2006014</v>
      </c>
      <c r="C6923">
        <v>14</v>
      </c>
      <c r="D6923">
        <v>2</v>
      </c>
      <c r="E6923" s="28" t="s">
        <v>519</v>
      </c>
      <c r="F6923" t="s">
        <v>581</v>
      </c>
      <c r="G6923" t="s">
        <v>581</v>
      </c>
      <c r="H6923">
        <v>12</v>
      </c>
      <c r="I6923" s="3">
        <v>0.21333333333333335</v>
      </c>
      <c r="J6923">
        <v>16.384</v>
      </c>
      <c r="K6923">
        <f t="shared" si="787"/>
        <v>6.4</v>
      </c>
      <c r="L6923">
        <v>-5.4900000000000001E-4</v>
      </c>
      <c r="M6923">
        <f t="shared" si="788"/>
        <v>0.21263061333333336</v>
      </c>
      <c r="N6923" s="5">
        <v>210.82871053680643</v>
      </c>
      <c r="O6923" s="3">
        <v>10.837684809727971</v>
      </c>
      <c r="P6923" s="7">
        <v>5.140516574869404E-2</v>
      </c>
      <c r="Q6923" s="9">
        <f t="shared" si="789"/>
        <v>10.802454720135406</v>
      </c>
      <c r="R6923" s="7">
        <f t="shared" si="790"/>
        <v>5.1238062845570156E-2</v>
      </c>
      <c r="S6923" t="s">
        <v>483</v>
      </c>
      <c r="T6923" t="s">
        <v>581</v>
      </c>
      <c r="U6923">
        <v>53</v>
      </c>
      <c r="V6923">
        <f t="shared" si="784"/>
        <v>16.154400000000003</v>
      </c>
      <c r="W6923">
        <f t="shared" si="785"/>
        <v>194.06218368797792</v>
      </c>
      <c r="X6923">
        <f t="shared" si="786"/>
        <v>93.001972786259159</v>
      </c>
    </row>
    <row r="6924" spans="1:24">
      <c r="A6924" t="s">
        <v>145</v>
      </c>
      <c r="B6924">
        <v>2006014</v>
      </c>
      <c r="C6924">
        <v>16</v>
      </c>
      <c r="D6924">
        <v>1</v>
      </c>
      <c r="E6924" s="28" t="s">
        <v>519</v>
      </c>
      <c r="F6924" t="s">
        <v>581</v>
      </c>
      <c r="G6924" t="s">
        <v>581</v>
      </c>
      <c r="H6924">
        <v>10</v>
      </c>
      <c r="I6924" s="3">
        <v>0.25600000000000001</v>
      </c>
      <c r="J6924">
        <v>24.32</v>
      </c>
      <c r="K6924">
        <f t="shared" si="787"/>
        <v>9.5</v>
      </c>
      <c r="L6924">
        <v>-5.4900000000000001E-4</v>
      </c>
      <c r="M6924">
        <f t="shared" si="788"/>
        <v>0.25529728000000002</v>
      </c>
      <c r="N6924" s="5">
        <v>464.53347475456002</v>
      </c>
      <c r="O6924" s="3">
        <v>19.35341709557758</v>
      </c>
      <c r="P6924" s="7">
        <v>4.166205052456793E-2</v>
      </c>
      <c r="Q6924" s="9">
        <f t="shared" si="789"/>
        <v>19.300855268057486</v>
      </c>
      <c r="R6924" s="7">
        <f t="shared" si="790"/>
        <v>4.1548900815501506E-2</v>
      </c>
      <c r="S6924" t="s">
        <v>483</v>
      </c>
      <c r="T6924" t="s">
        <v>581</v>
      </c>
      <c r="U6924">
        <v>64</v>
      </c>
      <c r="V6924">
        <f t="shared" si="784"/>
        <v>19.507200000000001</v>
      </c>
      <c r="W6924">
        <f t="shared" si="785"/>
        <v>518.40611180431529</v>
      </c>
      <c r="X6924">
        <f t="shared" si="786"/>
        <v>248.43990820887646</v>
      </c>
    </row>
    <row r="6925" spans="1:24">
      <c r="A6925" t="s">
        <v>145</v>
      </c>
      <c r="B6925">
        <v>2006014</v>
      </c>
      <c r="C6925">
        <v>16</v>
      </c>
      <c r="D6925">
        <v>3</v>
      </c>
      <c r="E6925" s="28" t="s">
        <v>519</v>
      </c>
      <c r="F6925" t="s">
        <v>581</v>
      </c>
      <c r="G6925" t="s">
        <v>581</v>
      </c>
      <c r="H6925">
        <v>10</v>
      </c>
      <c r="I6925" s="3">
        <v>0.25600000000000001</v>
      </c>
      <c r="J6925">
        <v>26.111999999999998</v>
      </c>
      <c r="K6925">
        <f t="shared" si="787"/>
        <v>10.199999999999999</v>
      </c>
      <c r="L6925">
        <v>-5.4900000000000001E-4</v>
      </c>
      <c r="M6925">
        <f t="shared" si="788"/>
        <v>0.25529728000000002</v>
      </c>
      <c r="N6925" s="5">
        <v>535.51316025999358</v>
      </c>
      <c r="O6925" s="3">
        <v>20.794629006950395</v>
      </c>
      <c r="P6925" s="7">
        <v>3.8831219380032651E-2</v>
      </c>
      <c r="Q6925" s="9">
        <f t="shared" si="789"/>
        <v>20.738111029858945</v>
      </c>
      <c r="R6925" s="7">
        <f t="shared" si="790"/>
        <v>3.8725679532862496E-2</v>
      </c>
      <c r="S6925" t="s">
        <v>483</v>
      </c>
      <c r="T6925" t="s">
        <v>581</v>
      </c>
      <c r="U6925">
        <v>64</v>
      </c>
      <c r="V6925">
        <f t="shared" si="784"/>
        <v>19.507200000000001</v>
      </c>
      <c r="W6925">
        <f t="shared" si="785"/>
        <v>604.11808216551583</v>
      </c>
      <c r="X6925">
        <f t="shared" si="786"/>
        <v>289.51634146083745</v>
      </c>
    </row>
    <row r="6926" spans="1:24">
      <c r="A6926" t="s">
        <v>145</v>
      </c>
      <c r="B6926">
        <v>2006014</v>
      </c>
      <c r="C6926">
        <v>19</v>
      </c>
      <c r="D6926">
        <v>1</v>
      </c>
      <c r="E6926" s="28" t="s">
        <v>519</v>
      </c>
      <c r="F6926" t="s">
        <v>581</v>
      </c>
      <c r="G6926" t="s">
        <v>581</v>
      </c>
      <c r="H6926">
        <v>11</v>
      </c>
      <c r="I6926" s="3">
        <v>0.23272727272727273</v>
      </c>
      <c r="J6926">
        <v>20.991999999999997</v>
      </c>
      <c r="K6926">
        <f t="shared" si="787"/>
        <v>8.1999999999999993</v>
      </c>
      <c r="L6926">
        <v>-5.4900000000000001E-4</v>
      </c>
      <c r="M6926">
        <f t="shared" si="788"/>
        <v>0.23202455272727274</v>
      </c>
      <c r="N6926" s="5">
        <v>346.0967406370815</v>
      </c>
      <c r="O6926" s="3">
        <v>15.177816115047662</v>
      </c>
      <c r="P6926" s="7">
        <v>4.3854259034941862E-2</v>
      </c>
      <c r="Q6926" s="9">
        <f t="shared" si="789"/>
        <v>15.132498689768154</v>
      </c>
      <c r="R6926" s="7">
        <f t="shared" si="790"/>
        <v>4.3723320427441287E-2</v>
      </c>
      <c r="S6926" t="s">
        <v>481</v>
      </c>
      <c r="T6926" t="s">
        <v>581</v>
      </c>
      <c r="U6926">
        <v>43</v>
      </c>
      <c r="V6926">
        <f t="shared" si="784"/>
        <v>13.106400000000001</v>
      </c>
      <c r="W6926">
        <f t="shared" si="785"/>
        <v>285.62454689264439</v>
      </c>
      <c r="X6926">
        <f t="shared" si="786"/>
        <v>136.88213660373711</v>
      </c>
    </row>
    <row r="6927" spans="1:24">
      <c r="A6927" t="s">
        <v>145</v>
      </c>
      <c r="B6927">
        <v>2006014</v>
      </c>
      <c r="C6927">
        <v>20</v>
      </c>
      <c r="D6927">
        <v>3</v>
      </c>
      <c r="E6927" s="28" t="s">
        <v>519</v>
      </c>
      <c r="F6927" t="s">
        <v>581</v>
      </c>
      <c r="G6927" t="s">
        <v>581</v>
      </c>
      <c r="H6927">
        <v>18</v>
      </c>
      <c r="I6927" s="3">
        <v>0.14222222222222222</v>
      </c>
      <c r="J6927">
        <v>27.135999999999999</v>
      </c>
      <c r="K6927">
        <f t="shared" si="787"/>
        <v>10.6</v>
      </c>
      <c r="L6927">
        <v>-5.4900000000000001E-4</v>
      </c>
      <c r="M6927">
        <f t="shared" si="788"/>
        <v>0.14151950222222223</v>
      </c>
      <c r="N6927" s="5">
        <v>578.33774208778243</v>
      </c>
      <c r="O6927" s="3">
        <v>12.060935660430125</v>
      </c>
      <c r="P6927" s="7">
        <v>2.0854484815205902E-2</v>
      </c>
      <c r="Q6927" s="9">
        <f t="shared" si="789"/>
        <v>12.001654813262153</v>
      </c>
      <c r="R6927" s="7">
        <f t="shared" si="790"/>
        <v>2.0751982690834819E-2</v>
      </c>
      <c r="S6927" t="s">
        <v>483</v>
      </c>
      <c r="T6927" t="s">
        <v>581</v>
      </c>
      <c r="U6927">
        <v>54</v>
      </c>
      <c r="V6927">
        <f t="shared" si="784"/>
        <v>16.459199999999999</v>
      </c>
      <c r="W6927">
        <f t="shared" si="785"/>
        <v>582.42581856643562</v>
      </c>
      <c r="X6927">
        <f t="shared" si="786"/>
        <v>279.12058443814146</v>
      </c>
    </row>
    <row r="6928" spans="1:24">
      <c r="A6928" t="s">
        <v>145</v>
      </c>
      <c r="B6928">
        <v>2006014</v>
      </c>
      <c r="C6928">
        <v>23</v>
      </c>
      <c r="D6928">
        <v>5</v>
      </c>
      <c r="E6928" s="28" t="s">
        <v>519</v>
      </c>
      <c r="F6928" t="s">
        <v>581</v>
      </c>
      <c r="G6928" t="s">
        <v>581</v>
      </c>
      <c r="H6928">
        <v>9</v>
      </c>
      <c r="I6928" s="3">
        <v>0.28444444444444444</v>
      </c>
      <c r="J6928">
        <v>26.624000000000002</v>
      </c>
      <c r="K6928">
        <f t="shared" si="787"/>
        <v>10.4</v>
      </c>
      <c r="L6928">
        <v>-5.4900000000000001E-4</v>
      </c>
      <c r="M6928">
        <f t="shared" si="788"/>
        <v>0.28374172444444445</v>
      </c>
      <c r="N6928" s="5">
        <v>556.71956376125445</v>
      </c>
      <c r="O6928" s="3">
        <v>23.537252732472975</v>
      </c>
      <c r="P6928" s="7">
        <v>4.2278472438534193E-2</v>
      </c>
      <c r="Q6928" s="9">
        <f t="shared" si="789"/>
        <v>23.479729981157572</v>
      </c>
      <c r="R6928" s="7">
        <f t="shared" si="790"/>
        <v>4.2175147973112545E-2</v>
      </c>
      <c r="S6928" t="s">
        <v>483</v>
      </c>
      <c r="T6928" t="s">
        <v>581</v>
      </c>
      <c r="U6928">
        <v>61</v>
      </c>
      <c r="V6928">
        <f t="shared" si="784"/>
        <v>18.5928</v>
      </c>
      <c r="W6928">
        <f t="shared" si="785"/>
        <v>609.00977723126209</v>
      </c>
      <c r="X6928">
        <f t="shared" si="786"/>
        <v>291.86062762075557</v>
      </c>
    </row>
    <row r="6929" spans="1:24">
      <c r="A6929" t="s">
        <v>234</v>
      </c>
      <c r="B6929">
        <v>2006013</v>
      </c>
      <c r="C6929">
        <v>6</v>
      </c>
      <c r="D6929">
        <v>3</v>
      </c>
      <c r="E6929" s="28" t="s">
        <v>519</v>
      </c>
      <c r="F6929" t="s">
        <v>581</v>
      </c>
      <c r="G6929" t="s">
        <v>581</v>
      </c>
      <c r="H6929">
        <v>9</v>
      </c>
      <c r="I6929" s="3">
        <v>0.28444444444444444</v>
      </c>
      <c r="J6929">
        <v>31.488000000000003</v>
      </c>
      <c r="K6929">
        <f t="shared" si="787"/>
        <v>12.3</v>
      </c>
      <c r="L6929">
        <v>-5.4900000000000001E-4</v>
      </c>
      <c r="M6929">
        <f t="shared" si="788"/>
        <v>0.28374172444444445</v>
      </c>
      <c r="N6929" s="5">
        <v>778.71766643343369</v>
      </c>
      <c r="O6929" s="3">
        <v>27.883764846136966</v>
      </c>
      <c r="P6929" s="7">
        <v>3.5807284267539506E-2</v>
      </c>
      <c r="Q6929" s="9">
        <f t="shared" si="789"/>
        <v>27.815503967638815</v>
      </c>
      <c r="R6929" s="7">
        <f t="shared" si="790"/>
        <v>3.5719626209374744E-2</v>
      </c>
      <c r="S6929" t="s">
        <v>483</v>
      </c>
      <c r="T6929" t="s">
        <v>581</v>
      </c>
      <c r="U6929">
        <v>48</v>
      </c>
      <c r="V6929">
        <f t="shared" si="784"/>
        <v>14.630400000000002</v>
      </c>
      <c r="W6929">
        <f t="shared" si="785"/>
        <v>738.47327043469056</v>
      </c>
      <c r="X6929">
        <f t="shared" si="786"/>
        <v>353.90445317658026</v>
      </c>
    </row>
    <row r="6930" spans="1:24">
      <c r="A6930" t="s">
        <v>234</v>
      </c>
      <c r="B6930">
        <v>2006013</v>
      </c>
      <c r="C6930">
        <v>6</v>
      </c>
      <c r="D6930">
        <v>1</v>
      </c>
      <c r="E6930" s="28" t="s">
        <v>519</v>
      </c>
      <c r="F6930" t="s">
        <v>581</v>
      </c>
      <c r="G6930" t="s">
        <v>581</v>
      </c>
      <c r="H6930">
        <v>9</v>
      </c>
      <c r="I6930" s="3">
        <v>0.28444444444444444</v>
      </c>
      <c r="J6930">
        <v>42.752000000000002</v>
      </c>
      <c r="K6930">
        <f t="shared" si="787"/>
        <v>16.7</v>
      </c>
      <c r="L6930">
        <v>-5.4900000000000001E-4</v>
      </c>
      <c r="M6930">
        <f t="shared" si="788"/>
        <v>0.28374172444444445</v>
      </c>
      <c r="N6930" s="5">
        <v>1435.4985127346179</v>
      </c>
      <c r="O6930" s="3">
        <v>37.949371846200748</v>
      </c>
      <c r="P6930" s="7">
        <v>2.6436371413515E-2</v>
      </c>
      <c r="Q6930" s="9">
        <f t="shared" si="789"/>
        <v>37.856243725805491</v>
      </c>
      <c r="R6930" s="7">
        <f t="shared" si="790"/>
        <v>2.6371496305969366E-2</v>
      </c>
      <c r="S6930" t="s">
        <v>483</v>
      </c>
      <c r="T6930" t="s">
        <v>581</v>
      </c>
      <c r="U6930">
        <v>53</v>
      </c>
      <c r="V6930">
        <f t="shared" si="784"/>
        <v>16.154400000000003</v>
      </c>
      <c r="W6930">
        <f t="shared" si="785"/>
        <v>1528.9723850849102</v>
      </c>
      <c r="X6930">
        <f t="shared" si="786"/>
        <v>732.74166788332218</v>
      </c>
    </row>
    <row r="6931" spans="1:24">
      <c r="A6931" t="s">
        <v>234</v>
      </c>
      <c r="B6931">
        <v>2006013</v>
      </c>
      <c r="C6931">
        <v>7</v>
      </c>
      <c r="D6931">
        <v>1</v>
      </c>
      <c r="E6931" s="28" t="s">
        <v>519</v>
      </c>
      <c r="F6931" t="s">
        <v>581</v>
      </c>
      <c r="G6931" t="s">
        <v>581</v>
      </c>
      <c r="H6931">
        <v>15</v>
      </c>
      <c r="I6931" s="3">
        <v>0.17066666666666666</v>
      </c>
      <c r="J6931">
        <v>42.24</v>
      </c>
      <c r="K6931">
        <f t="shared" si="787"/>
        <v>16.5</v>
      </c>
      <c r="L6931">
        <v>-5.4900000000000001E-4</v>
      </c>
      <c r="M6931">
        <f t="shared" si="788"/>
        <v>0.16996394666666667</v>
      </c>
      <c r="N6931" s="5">
        <v>1401.3212022374403</v>
      </c>
      <c r="O6931" s="3">
        <v>22.556110231961402</v>
      </c>
      <c r="P6931" s="7">
        <v>1.6096316958558003E-2</v>
      </c>
      <c r="Q6931" s="9">
        <f t="shared" si="789"/>
        <v>22.463610313166217</v>
      </c>
      <c r="R6931" s="7">
        <f t="shared" si="790"/>
        <v>1.6030307881804231E-2</v>
      </c>
      <c r="S6931" t="s">
        <v>481</v>
      </c>
      <c r="T6931" t="s">
        <v>581</v>
      </c>
      <c r="U6931">
        <v>78</v>
      </c>
      <c r="V6931">
        <f t="shared" si="784"/>
        <v>23.7744</v>
      </c>
      <c r="W6931">
        <f t="shared" si="785"/>
        <v>1954.4784190926127</v>
      </c>
      <c r="X6931">
        <f t="shared" si="786"/>
        <v>936.66032860910559</v>
      </c>
    </row>
    <row r="6932" spans="1:24">
      <c r="A6932" t="s">
        <v>99</v>
      </c>
      <c r="B6932">
        <v>2006013</v>
      </c>
      <c r="C6932">
        <v>2</v>
      </c>
      <c r="D6932">
        <v>1</v>
      </c>
      <c r="E6932" s="28" t="s">
        <v>519</v>
      </c>
      <c r="F6932" t="s">
        <v>581</v>
      </c>
      <c r="G6932" t="s">
        <v>581</v>
      </c>
      <c r="H6932">
        <v>9</v>
      </c>
      <c r="I6932" s="3">
        <v>0.28444444444444444</v>
      </c>
      <c r="J6932">
        <v>21.76</v>
      </c>
      <c r="K6932">
        <f t="shared" si="787"/>
        <v>8.5</v>
      </c>
      <c r="L6932">
        <v>-5.4900000000000001E-4</v>
      </c>
      <c r="M6932">
        <f t="shared" si="788"/>
        <v>0.28374172444444445</v>
      </c>
      <c r="N6932" s="5">
        <v>371.88413906944004</v>
      </c>
      <c r="O6932" s="3">
        <v>19.190740618808892</v>
      </c>
      <c r="P6932" s="7">
        <v>5.1604084720659471E-2</v>
      </c>
      <c r="Q6932" s="9">
        <f t="shared" si="789"/>
        <v>19.143955994676325</v>
      </c>
      <c r="R6932" s="7">
        <f t="shared" si="790"/>
        <v>5.1478280419756411E-2</v>
      </c>
      <c r="S6932" t="s">
        <v>483</v>
      </c>
      <c r="T6932" t="s">
        <v>581</v>
      </c>
      <c r="U6932">
        <v>67</v>
      </c>
      <c r="V6932">
        <f t="shared" si="784"/>
        <v>20.421600000000002</v>
      </c>
      <c r="W6932">
        <f t="shared" si="785"/>
        <v>421.39189157506155</v>
      </c>
      <c r="X6932">
        <f t="shared" si="786"/>
        <v>201.94700733464936</v>
      </c>
    </row>
    <row r="6933" spans="1:24">
      <c r="A6933" t="s">
        <v>99</v>
      </c>
      <c r="B6933">
        <v>2006013</v>
      </c>
      <c r="C6933">
        <v>4</v>
      </c>
      <c r="D6933">
        <v>3</v>
      </c>
      <c r="E6933" s="28" t="s">
        <v>519</v>
      </c>
      <c r="F6933" t="s">
        <v>581</v>
      </c>
      <c r="G6933" t="s">
        <v>581</v>
      </c>
      <c r="H6933">
        <v>11</v>
      </c>
      <c r="I6933" s="3">
        <v>0.23272727272727273</v>
      </c>
      <c r="J6933">
        <v>23.04</v>
      </c>
      <c r="K6933">
        <f t="shared" si="787"/>
        <v>9</v>
      </c>
      <c r="L6933">
        <v>-5.4900000000000001E-4</v>
      </c>
      <c r="M6933">
        <f t="shared" si="788"/>
        <v>0.23202455272727274</v>
      </c>
      <c r="N6933" s="5">
        <v>416.92201058303999</v>
      </c>
      <c r="O6933" s="3">
        <v>16.675179139850574</v>
      </c>
      <c r="P6933" s="7">
        <v>3.999591942035239E-2</v>
      </c>
      <c r="Q6933" s="9">
        <f t="shared" si="789"/>
        <v>16.625340403158347</v>
      </c>
      <c r="R6933" s="7">
        <f t="shared" si="790"/>
        <v>3.9876379709262229E-2</v>
      </c>
      <c r="S6933" t="s">
        <v>483</v>
      </c>
      <c r="T6933" t="s">
        <v>581</v>
      </c>
      <c r="U6933">
        <v>71</v>
      </c>
      <c r="V6933">
        <f t="shared" si="784"/>
        <v>21.640800000000002</v>
      </c>
      <c r="W6933">
        <f t="shared" si="785"/>
        <v>496.3662589845178</v>
      </c>
      <c r="X6933">
        <f t="shared" si="786"/>
        <v>237.87757322322233</v>
      </c>
    </row>
    <row r="6934" spans="1:24">
      <c r="A6934" t="s">
        <v>99</v>
      </c>
      <c r="B6934">
        <v>2006013</v>
      </c>
      <c r="C6934">
        <v>6</v>
      </c>
      <c r="D6934">
        <v>2</v>
      </c>
      <c r="E6934" s="28" t="s">
        <v>519</v>
      </c>
      <c r="F6934" t="s">
        <v>581</v>
      </c>
      <c r="G6934" t="s">
        <v>581</v>
      </c>
      <c r="H6934">
        <v>8</v>
      </c>
      <c r="I6934" s="3">
        <v>0.32</v>
      </c>
      <c r="J6934">
        <v>27.391999999999999</v>
      </c>
      <c r="K6934">
        <f t="shared" si="787"/>
        <v>10.7</v>
      </c>
      <c r="L6934">
        <v>-5.4900000000000001E-4</v>
      </c>
      <c r="M6934">
        <f t="shared" si="788"/>
        <v>0.31929728000000002</v>
      </c>
      <c r="N6934" s="5">
        <v>589.30124681052166</v>
      </c>
      <c r="O6934" s="3">
        <v>27.215742790655987</v>
      </c>
      <c r="P6934" s="7">
        <v>4.6183073492472485E-2</v>
      </c>
      <c r="Q6934" s="9">
        <f t="shared" si="789"/>
        <v>27.15668148710472</v>
      </c>
      <c r="R6934" s="7">
        <f t="shared" si="790"/>
        <v>4.6082850891772206E-2</v>
      </c>
      <c r="S6934" t="s">
        <v>483</v>
      </c>
      <c r="T6934" t="s">
        <v>581</v>
      </c>
      <c r="U6934">
        <v>62</v>
      </c>
      <c r="V6934">
        <f t="shared" si="784"/>
        <v>18.897600000000001</v>
      </c>
      <c r="W6934">
        <f t="shared" si="785"/>
        <v>654.88568375300713</v>
      </c>
      <c r="X6934">
        <f t="shared" si="786"/>
        <v>313.84610531042364</v>
      </c>
    </row>
    <row r="6935" spans="1:24">
      <c r="A6935" t="s">
        <v>99</v>
      </c>
      <c r="B6935">
        <v>2006013</v>
      </c>
      <c r="C6935">
        <v>7</v>
      </c>
      <c r="D6935">
        <v>3</v>
      </c>
      <c r="E6935" s="28" t="s">
        <v>519</v>
      </c>
      <c r="F6935" t="s">
        <v>581</v>
      </c>
      <c r="G6935" t="s">
        <v>581</v>
      </c>
      <c r="H6935">
        <v>9</v>
      </c>
      <c r="I6935" s="3">
        <v>0.28444444444444444</v>
      </c>
      <c r="J6935">
        <v>20.991999999999997</v>
      </c>
      <c r="K6935">
        <f t="shared" si="787"/>
        <v>8.1999999999999993</v>
      </c>
      <c r="L6935">
        <v>-5.4900000000000001E-4</v>
      </c>
      <c r="M6935">
        <f t="shared" si="788"/>
        <v>0.28374172444444445</v>
      </c>
      <c r="N6935" s="5">
        <v>346.0967406370815</v>
      </c>
      <c r="O6935" s="3">
        <v>18.504449232440905</v>
      </c>
      <c r="P6935" s="7">
        <v>5.3466118167939489E-2</v>
      </c>
      <c r="Q6935" s="9">
        <f t="shared" si="789"/>
        <v>18.459360102074008</v>
      </c>
      <c r="R6935" s="7">
        <f t="shared" si="790"/>
        <v>5.3335839187895071E-2</v>
      </c>
      <c r="S6935" t="s">
        <v>483</v>
      </c>
      <c r="T6935" t="s">
        <v>581</v>
      </c>
      <c r="U6935">
        <v>59</v>
      </c>
      <c r="V6935">
        <f t="shared" si="784"/>
        <v>17.9832</v>
      </c>
      <c r="W6935">
        <f t="shared" si="785"/>
        <v>356.70350799901962</v>
      </c>
      <c r="X6935">
        <f t="shared" si="786"/>
        <v>170.94587576643417</v>
      </c>
    </row>
    <row r="6936" spans="1:24">
      <c r="A6936" t="s">
        <v>99</v>
      </c>
      <c r="B6936">
        <v>2006013</v>
      </c>
      <c r="C6936">
        <v>7</v>
      </c>
      <c r="D6936">
        <v>1</v>
      </c>
      <c r="E6936" s="28" t="s">
        <v>519</v>
      </c>
      <c r="F6936" t="s">
        <v>581</v>
      </c>
      <c r="G6936" t="s">
        <v>581</v>
      </c>
      <c r="H6936">
        <v>12</v>
      </c>
      <c r="I6936" s="3">
        <v>0.21333333333333335</v>
      </c>
      <c r="J6936">
        <v>21.248000000000001</v>
      </c>
      <c r="K6936">
        <f t="shared" si="787"/>
        <v>8.3000000000000007</v>
      </c>
      <c r="L6936">
        <v>-5.4900000000000001E-4</v>
      </c>
      <c r="M6936">
        <f t="shared" si="788"/>
        <v>0.21263061333333336</v>
      </c>
      <c r="N6936" s="5">
        <v>354.58959640821769</v>
      </c>
      <c r="O6936" s="3">
        <v>14.097568894975987</v>
      </c>
      <c r="P6936" s="7">
        <v>3.9757423900125662E-2</v>
      </c>
      <c r="Q6936" s="9">
        <f t="shared" si="789"/>
        <v>14.051600695494853</v>
      </c>
      <c r="R6936" s="7">
        <f t="shared" si="790"/>
        <v>3.962778614440253E-2</v>
      </c>
      <c r="S6936" t="s">
        <v>483</v>
      </c>
      <c r="T6936" t="s">
        <v>493</v>
      </c>
      <c r="U6936">
        <v>57</v>
      </c>
      <c r="V6936">
        <f t="shared" ref="V6936:V6999" si="791">U6936*0.3048</f>
        <v>17.3736</v>
      </c>
      <c r="W6936">
        <f t="shared" si="785"/>
        <v>357.36786336894181</v>
      </c>
      <c r="X6936">
        <f t="shared" si="786"/>
        <v>171.26426010520493</v>
      </c>
    </row>
    <row r="6937" spans="1:24">
      <c r="A6937" t="s">
        <v>99</v>
      </c>
      <c r="B6937">
        <v>2006013</v>
      </c>
      <c r="C6937">
        <v>8</v>
      </c>
      <c r="D6937">
        <v>1</v>
      </c>
      <c r="E6937" s="28" t="s">
        <v>519</v>
      </c>
      <c r="F6937" t="s">
        <v>581</v>
      </c>
      <c r="G6937" t="s">
        <v>581</v>
      </c>
      <c r="H6937">
        <v>9</v>
      </c>
      <c r="I6937" s="3">
        <v>0.28444444444444444</v>
      </c>
      <c r="J6937">
        <v>21.76</v>
      </c>
      <c r="K6937">
        <f t="shared" si="787"/>
        <v>8.5</v>
      </c>
      <c r="L6937">
        <v>-5.4900000000000001E-4</v>
      </c>
      <c r="M6937">
        <f t="shared" si="788"/>
        <v>0.28374172444444445</v>
      </c>
      <c r="N6937" s="5">
        <v>371.88413906944004</v>
      </c>
      <c r="O6937" s="3">
        <v>19.190740618808892</v>
      </c>
      <c r="P6937" s="7">
        <v>5.1604084720659471E-2</v>
      </c>
      <c r="Q6937" s="9">
        <f t="shared" si="789"/>
        <v>19.143955994676325</v>
      </c>
      <c r="R6937" s="7">
        <f t="shared" si="790"/>
        <v>5.1478280419756411E-2</v>
      </c>
      <c r="S6937" t="s">
        <v>483</v>
      </c>
      <c r="T6937" t="s">
        <v>581</v>
      </c>
      <c r="U6937">
        <v>70</v>
      </c>
      <c r="V6937">
        <f t="shared" si="791"/>
        <v>21.336000000000002</v>
      </c>
      <c r="W6937">
        <f t="shared" si="785"/>
        <v>434.56023743300005</v>
      </c>
      <c r="X6937">
        <f t="shared" si="786"/>
        <v>208.25777906691607</v>
      </c>
    </row>
    <row r="6938" spans="1:24">
      <c r="A6938" t="s">
        <v>99</v>
      </c>
      <c r="B6938">
        <v>2006013</v>
      </c>
      <c r="C6938">
        <v>8</v>
      </c>
      <c r="D6938">
        <v>3</v>
      </c>
      <c r="E6938" s="28" t="s">
        <v>519</v>
      </c>
      <c r="F6938" t="s">
        <v>581</v>
      </c>
      <c r="G6938" t="s">
        <v>581</v>
      </c>
      <c r="H6938">
        <v>10</v>
      </c>
      <c r="I6938" s="3">
        <v>0.25600000000000001</v>
      </c>
      <c r="J6938">
        <v>25.344000000000001</v>
      </c>
      <c r="K6938">
        <f t="shared" si="787"/>
        <v>9.9</v>
      </c>
      <c r="L6938">
        <v>-5.4900000000000001E-4</v>
      </c>
      <c r="M6938">
        <f t="shared" si="788"/>
        <v>0.25529728000000002</v>
      </c>
      <c r="N6938" s="5">
        <v>504.47563280547848</v>
      </c>
      <c r="O6938" s="3">
        <v>20.176966759219201</v>
      </c>
      <c r="P6938" s="7">
        <v>3.9995919420352397E-2</v>
      </c>
      <c r="Q6938" s="9">
        <f t="shared" si="789"/>
        <v>20.122144274801112</v>
      </c>
      <c r="R6938" s="7">
        <f t="shared" si="790"/>
        <v>3.9887247205376994E-2</v>
      </c>
      <c r="S6938" t="s">
        <v>483</v>
      </c>
      <c r="T6938" t="s">
        <v>581</v>
      </c>
      <c r="U6938">
        <v>75</v>
      </c>
      <c r="V6938">
        <f t="shared" si="791"/>
        <v>22.86</v>
      </c>
      <c r="W6938">
        <f t="shared" si="785"/>
        <v>633.29785187392793</v>
      </c>
      <c r="X6938">
        <f t="shared" si="786"/>
        <v>303.50039593635745</v>
      </c>
    </row>
    <row r="6939" spans="1:24">
      <c r="A6939" t="s">
        <v>99</v>
      </c>
      <c r="B6939">
        <v>2006013</v>
      </c>
      <c r="C6939">
        <v>9</v>
      </c>
      <c r="D6939">
        <v>2</v>
      </c>
      <c r="E6939" s="28" t="s">
        <v>519</v>
      </c>
      <c r="F6939" t="s">
        <v>581</v>
      </c>
      <c r="G6939" t="s">
        <v>581</v>
      </c>
      <c r="H6939">
        <v>5</v>
      </c>
      <c r="I6939" s="3">
        <v>0.51200000000000001</v>
      </c>
      <c r="J6939">
        <v>21.76</v>
      </c>
      <c r="K6939">
        <f t="shared" si="787"/>
        <v>8.5</v>
      </c>
      <c r="L6939">
        <v>-5.4900000000000001E-4</v>
      </c>
      <c r="M6939">
        <f t="shared" si="788"/>
        <v>0.51129727999999997</v>
      </c>
      <c r="N6939" s="5">
        <v>371.88413906944004</v>
      </c>
      <c r="O6939" s="3">
        <v>34.177311041126472</v>
      </c>
      <c r="P6939" s="7">
        <v>9.1903115649534906E-2</v>
      </c>
      <c r="Q6939" s="9">
        <f t="shared" si="789"/>
        <v>34.131530909048749</v>
      </c>
      <c r="R6939" s="7">
        <f t="shared" si="790"/>
        <v>9.1780012437356312E-2</v>
      </c>
      <c r="S6939" t="s">
        <v>483</v>
      </c>
      <c r="T6939" t="s">
        <v>581</v>
      </c>
      <c r="U6939">
        <v>68</v>
      </c>
      <c r="V6939">
        <f t="shared" si="791"/>
        <v>20.726400000000002</v>
      </c>
      <c r="W6939">
        <f t="shared" si="785"/>
        <v>425.80046603163106</v>
      </c>
      <c r="X6939">
        <f t="shared" si="786"/>
        <v>204.05976374006681</v>
      </c>
    </row>
    <row r="6940" spans="1:24">
      <c r="A6940" t="s">
        <v>99</v>
      </c>
      <c r="B6940">
        <v>2006013</v>
      </c>
      <c r="C6940">
        <v>10</v>
      </c>
      <c r="D6940">
        <v>2</v>
      </c>
      <c r="E6940" s="28" t="s">
        <v>519</v>
      </c>
      <c r="F6940" t="s">
        <v>581</v>
      </c>
      <c r="G6940" t="s">
        <v>581</v>
      </c>
      <c r="H6940">
        <v>14</v>
      </c>
      <c r="I6940" s="3">
        <v>0.18285714285714286</v>
      </c>
      <c r="J6940">
        <v>29.695999999999998</v>
      </c>
      <c r="K6940">
        <f t="shared" si="787"/>
        <v>11.6</v>
      </c>
      <c r="L6940">
        <v>-5.4900000000000001E-4</v>
      </c>
      <c r="M6940">
        <f t="shared" si="788"/>
        <v>0.18215442285714287</v>
      </c>
      <c r="N6940" s="5">
        <v>692.60525609943033</v>
      </c>
      <c r="O6940" s="3">
        <v>16.954198432621691</v>
      </c>
      <c r="P6940" s="7">
        <v>2.4478876363288455E-2</v>
      </c>
      <c r="Q6940" s="9">
        <f t="shared" si="789"/>
        <v>16.889445314272137</v>
      </c>
      <c r="R6940" s="7">
        <f t="shared" si="790"/>
        <v>2.4385384265474722E-2</v>
      </c>
      <c r="S6940" t="s">
        <v>483</v>
      </c>
      <c r="T6940" t="s">
        <v>581</v>
      </c>
      <c r="U6940">
        <v>73</v>
      </c>
      <c r="V6940">
        <f t="shared" si="791"/>
        <v>22.250400000000003</v>
      </c>
      <c r="W6940">
        <f t="shared" si="785"/>
        <v>873.93750175481102</v>
      </c>
      <c r="X6940">
        <f t="shared" si="786"/>
        <v>418.82406046597214</v>
      </c>
    </row>
    <row r="6941" spans="1:24">
      <c r="A6941" t="s">
        <v>99</v>
      </c>
      <c r="B6941">
        <v>2006013</v>
      </c>
      <c r="C6941">
        <v>10</v>
      </c>
      <c r="D6941">
        <v>3</v>
      </c>
      <c r="E6941" s="28" t="s">
        <v>519</v>
      </c>
      <c r="F6941" t="s">
        <v>581</v>
      </c>
      <c r="G6941" t="s">
        <v>581</v>
      </c>
      <c r="H6941">
        <v>13</v>
      </c>
      <c r="I6941" s="3">
        <v>0.19692307692307692</v>
      </c>
      <c r="J6941">
        <v>30.975999999999999</v>
      </c>
      <c r="K6941">
        <f t="shared" si="787"/>
        <v>12.1</v>
      </c>
      <c r="L6941">
        <v>-5.4900000000000001E-4</v>
      </c>
      <c r="M6941">
        <f t="shared" si="788"/>
        <v>0.19622035692307693</v>
      </c>
      <c r="N6941" s="5">
        <v>753.59940209213437</v>
      </c>
      <c r="O6941" s="3">
        <v>19.041540299879088</v>
      </c>
      <c r="P6941" s="7">
        <v>2.5267456750915903E-2</v>
      </c>
      <c r="Q6941" s="9">
        <f t="shared" si="789"/>
        <v>18.974023449168488</v>
      </c>
      <c r="R6941" s="7">
        <f t="shared" si="790"/>
        <v>2.5177864255853988E-2</v>
      </c>
      <c r="S6941" t="s">
        <v>483</v>
      </c>
      <c r="T6941" t="s">
        <v>581</v>
      </c>
      <c r="U6941">
        <v>75</v>
      </c>
      <c r="V6941">
        <f t="shared" si="791"/>
        <v>22.86</v>
      </c>
      <c r="W6941">
        <f t="shared" si="785"/>
        <v>975.37202705104266</v>
      </c>
      <c r="X6941">
        <f t="shared" si="786"/>
        <v>467.43533949988756</v>
      </c>
    </row>
    <row r="6942" spans="1:24">
      <c r="A6942" t="s">
        <v>99</v>
      </c>
      <c r="B6942">
        <v>2006013</v>
      </c>
      <c r="C6942">
        <v>11</v>
      </c>
      <c r="D6942">
        <v>1</v>
      </c>
      <c r="E6942" s="28" t="s">
        <v>519</v>
      </c>
      <c r="F6942" t="s">
        <v>581</v>
      </c>
      <c r="G6942" t="s">
        <v>581</v>
      </c>
      <c r="H6942">
        <v>23</v>
      </c>
      <c r="I6942" s="3">
        <v>0.11130434782608696</v>
      </c>
      <c r="J6942">
        <v>22.784000000000002</v>
      </c>
      <c r="K6942">
        <f t="shared" si="787"/>
        <v>8.9</v>
      </c>
      <c r="L6942">
        <v>-5.4900000000000001E-4</v>
      </c>
      <c r="M6942">
        <f t="shared" si="788"/>
        <v>0.11060162782608696</v>
      </c>
      <c r="N6942" s="5">
        <v>407.70854886768649</v>
      </c>
      <c r="O6942" s="3">
        <v>7.9280277166253601</v>
      </c>
      <c r="P6942" s="7">
        <v>1.9445331079379059E-2</v>
      </c>
      <c r="Q6942" s="9">
        <f t="shared" si="789"/>
        <v>7.8782181590389762</v>
      </c>
      <c r="R6942" s="7">
        <f t="shared" si="790"/>
        <v>1.9323161559694671E-2</v>
      </c>
      <c r="S6942" t="s">
        <v>483</v>
      </c>
      <c r="T6942" t="s">
        <v>487</v>
      </c>
      <c r="U6942">
        <v>65</v>
      </c>
      <c r="V6942">
        <f t="shared" si="791"/>
        <v>19.812000000000001</v>
      </c>
      <c r="W6942">
        <f t="shared" si="785"/>
        <v>455.42985337304026</v>
      </c>
      <c r="X6942">
        <f t="shared" si="786"/>
        <v>218.25929207078906</v>
      </c>
    </row>
    <row r="6943" spans="1:24">
      <c r="A6943" t="s">
        <v>99</v>
      </c>
      <c r="B6943">
        <v>2006013</v>
      </c>
      <c r="C6943">
        <v>11</v>
      </c>
      <c r="D6943">
        <v>3</v>
      </c>
      <c r="E6943" s="28" t="s">
        <v>519</v>
      </c>
      <c r="F6943" t="s">
        <v>581</v>
      </c>
      <c r="G6943" t="s">
        <v>581</v>
      </c>
      <c r="H6943">
        <v>13</v>
      </c>
      <c r="I6943" s="3">
        <v>0.19692307692307692</v>
      </c>
      <c r="J6943">
        <v>36.095999999999997</v>
      </c>
      <c r="K6943">
        <f t="shared" si="787"/>
        <v>14.099999999999998</v>
      </c>
      <c r="L6943">
        <v>-5.4900000000000001E-4</v>
      </c>
      <c r="M6943">
        <f t="shared" si="788"/>
        <v>0.19622035692307693</v>
      </c>
      <c r="N6943" s="5">
        <v>1023.3119126421502</v>
      </c>
      <c r="O6943" s="3">
        <v>22.209039006192949</v>
      </c>
      <c r="P6943" s="7">
        <v>2.1703098275138909E-2</v>
      </c>
      <c r="Q6943" s="9">
        <f t="shared" si="789"/>
        <v>22.130218886116531</v>
      </c>
      <c r="R6943" s="7">
        <f t="shared" si="790"/>
        <v>2.1626073744199063E-2</v>
      </c>
      <c r="S6943" t="s">
        <v>483</v>
      </c>
      <c r="T6943" t="s">
        <v>487</v>
      </c>
      <c r="U6943">
        <v>68</v>
      </c>
      <c r="V6943">
        <f t="shared" si="791"/>
        <v>20.726400000000002</v>
      </c>
      <c r="W6943">
        <f t="shared" si="785"/>
        <v>1265.4769120632852</v>
      </c>
      <c r="X6943">
        <f t="shared" si="786"/>
        <v>606.46462438338472</v>
      </c>
    </row>
    <row r="6944" spans="1:24">
      <c r="A6944" t="s">
        <v>99</v>
      </c>
      <c r="B6944">
        <v>2006013</v>
      </c>
      <c r="C6944">
        <v>12</v>
      </c>
      <c r="D6944">
        <v>4</v>
      </c>
      <c r="E6944" s="28" t="s">
        <v>519</v>
      </c>
      <c r="F6944" t="s">
        <v>581</v>
      </c>
      <c r="G6944" t="s">
        <v>581</v>
      </c>
      <c r="H6944">
        <v>15</v>
      </c>
      <c r="I6944" s="3">
        <v>0.17066666666666666</v>
      </c>
      <c r="J6944">
        <v>22.015999999999998</v>
      </c>
      <c r="K6944">
        <f t="shared" si="787"/>
        <v>8.6</v>
      </c>
      <c r="L6944">
        <v>-5.4900000000000001E-4</v>
      </c>
      <c r="M6944">
        <f t="shared" si="788"/>
        <v>0.16996394666666667</v>
      </c>
      <c r="N6944" s="5">
        <v>380.68582595952637</v>
      </c>
      <c r="O6944" s="3">
        <v>11.712706327347242</v>
      </c>
      <c r="P6944" s="7">
        <v>3.0767382257600812E-2</v>
      </c>
      <c r="Q6944" s="9">
        <f t="shared" si="789"/>
        <v>11.664854295996673</v>
      </c>
      <c r="R6944" s="7">
        <f t="shared" si="790"/>
        <v>3.0641682722479014E-2</v>
      </c>
      <c r="S6944" t="s">
        <v>483</v>
      </c>
      <c r="T6944" t="s">
        <v>581</v>
      </c>
      <c r="U6944">
        <v>66</v>
      </c>
      <c r="V6944">
        <f t="shared" si="791"/>
        <v>20.116800000000001</v>
      </c>
      <c r="W6944">
        <f t="shared" si="785"/>
        <v>427.59268236045955</v>
      </c>
      <c r="X6944">
        <f t="shared" si="786"/>
        <v>204.91866190906191</v>
      </c>
    </row>
    <row r="6945" spans="1:24">
      <c r="A6945" t="s">
        <v>99</v>
      </c>
      <c r="B6945">
        <v>2006013</v>
      </c>
      <c r="C6945">
        <v>12</v>
      </c>
      <c r="D6945">
        <v>1</v>
      </c>
      <c r="E6945" s="28" t="s">
        <v>519</v>
      </c>
      <c r="F6945" t="s">
        <v>581</v>
      </c>
      <c r="G6945" t="s">
        <v>581</v>
      </c>
      <c r="H6945">
        <v>13</v>
      </c>
      <c r="I6945" s="3">
        <v>0.19692307692307692</v>
      </c>
      <c r="J6945">
        <v>32.768000000000001</v>
      </c>
      <c r="K6945">
        <f t="shared" si="787"/>
        <v>12.8</v>
      </c>
      <c r="L6945">
        <v>-5.4900000000000001E-4</v>
      </c>
      <c r="M6945">
        <f t="shared" si="788"/>
        <v>0.19622035692307693</v>
      </c>
      <c r="N6945" s="5">
        <v>843.3148421472257</v>
      </c>
      <c r="O6945" s="3">
        <v>20.150164847088856</v>
      </c>
      <c r="P6945" s="7">
        <v>2.3894000010462338E-2</v>
      </c>
      <c r="Q6945" s="9">
        <f t="shared" si="789"/>
        <v>20.078691852100285</v>
      </c>
      <c r="R6945" s="7">
        <f t="shared" si="790"/>
        <v>2.3809247565211182E-2</v>
      </c>
      <c r="S6945" t="s">
        <v>483</v>
      </c>
      <c r="T6945" t="s">
        <v>487</v>
      </c>
      <c r="U6945">
        <v>69</v>
      </c>
      <c r="V6945">
        <f t="shared" si="791"/>
        <v>21.031200000000002</v>
      </c>
      <c r="W6945">
        <f t="shared" si="785"/>
        <v>1038.2387663793008</v>
      </c>
      <c r="X6945">
        <f t="shared" si="786"/>
        <v>497.56346992208336</v>
      </c>
    </row>
    <row r="6946" spans="1:24">
      <c r="A6946" t="s">
        <v>99</v>
      </c>
      <c r="B6946">
        <v>2006013</v>
      </c>
      <c r="C6946">
        <v>14</v>
      </c>
      <c r="D6946">
        <v>3</v>
      </c>
      <c r="E6946" s="28" t="s">
        <v>519</v>
      </c>
      <c r="F6946" t="s">
        <v>581</v>
      </c>
      <c r="G6946" t="s">
        <v>581</v>
      </c>
      <c r="H6946">
        <v>17</v>
      </c>
      <c r="I6946" s="3">
        <v>0.15058823529411766</v>
      </c>
      <c r="J6946">
        <v>22.528000000000002</v>
      </c>
      <c r="K6946">
        <f t="shared" si="787"/>
        <v>8.8000000000000007</v>
      </c>
      <c r="L6946">
        <v>-5.4900000000000001E-4</v>
      </c>
      <c r="M6946">
        <f t="shared" si="788"/>
        <v>0.14988551529411767</v>
      </c>
      <c r="N6946" s="5">
        <v>398.59803085864968</v>
      </c>
      <c r="O6946" s="3">
        <v>10.586460209095319</v>
      </c>
      <c r="P6946" s="7">
        <v>2.6559238605093551E-2</v>
      </c>
      <c r="Q6946" s="9">
        <f t="shared" si="789"/>
        <v>10.537389221076594</v>
      </c>
      <c r="R6946" s="7">
        <f t="shared" si="790"/>
        <v>2.6436129647648333E-2</v>
      </c>
      <c r="S6946" t="s">
        <v>483</v>
      </c>
      <c r="T6946" t="s">
        <v>581</v>
      </c>
      <c r="U6946">
        <v>63</v>
      </c>
      <c r="V6946">
        <f t="shared" si="791"/>
        <v>19.202400000000001</v>
      </c>
      <c r="W6946">
        <f t="shared" si="785"/>
        <v>434.8356808730714</v>
      </c>
      <c r="X6946">
        <f t="shared" si="786"/>
        <v>208.38978203024899</v>
      </c>
    </row>
    <row r="6947" spans="1:24">
      <c r="A6947" t="s">
        <v>99</v>
      </c>
      <c r="B6947">
        <v>2006013</v>
      </c>
      <c r="C6947">
        <v>14</v>
      </c>
      <c r="D6947">
        <v>2</v>
      </c>
      <c r="E6947" s="28" t="s">
        <v>519</v>
      </c>
      <c r="F6947" t="s">
        <v>581</v>
      </c>
      <c r="G6947" t="s">
        <v>581</v>
      </c>
      <c r="H6947">
        <v>12</v>
      </c>
      <c r="I6947" s="3">
        <v>0.21333333333333335</v>
      </c>
      <c r="J6947">
        <v>28.416</v>
      </c>
      <c r="K6947">
        <f t="shared" si="787"/>
        <v>11.1</v>
      </c>
      <c r="L6947">
        <v>-5.4900000000000001E-4</v>
      </c>
      <c r="M6947">
        <f t="shared" si="788"/>
        <v>0.21263061333333336</v>
      </c>
      <c r="N6947" s="5">
        <v>634.18470276464643</v>
      </c>
      <c r="O6947" s="3">
        <v>18.901608599551984</v>
      </c>
      <c r="P6947" s="7">
        <v>2.9804579828483498E-2</v>
      </c>
      <c r="Q6947" s="9">
        <f t="shared" si="789"/>
        <v>18.839815817077138</v>
      </c>
      <c r="R6947" s="7">
        <f t="shared" si="790"/>
        <v>2.9707143258024659E-2</v>
      </c>
      <c r="S6947" t="s">
        <v>483</v>
      </c>
      <c r="T6947" t="s">
        <v>581</v>
      </c>
      <c r="U6947">
        <v>67</v>
      </c>
      <c r="V6947">
        <f t="shared" si="791"/>
        <v>20.421600000000002</v>
      </c>
      <c r="W6947">
        <f t="shared" si="785"/>
        <v>748.39656075686037</v>
      </c>
      <c r="X6947">
        <f t="shared" si="786"/>
        <v>358.66007098399626</v>
      </c>
    </row>
    <row r="6948" spans="1:24">
      <c r="A6948" t="s">
        <v>99</v>
      </c>
      <c r="B6948">
        <v>2006013</v>
      </c>
      <c r="C6948">
        <v>16</v>
      </c>
      <c r="D6948">
        <v>3</v>
      </c>
      <c r="E6948" s="28" t="s">
        <v>519</v>
      </c>
      <c r="F6948" t="s">
        <v>581</v>
      </c>
      <c r="G6948" t="s">
        <v>581</v>
      </c>
      <c r="H6948">
        <v>18</v>
      </c>
      <c r="I6948" s="3">
        <v>0.14222222222222222</v>
      </c>
      <c r="J6948">
        <v>17.920000000000002</v>
      </c>
      <c r="K6948">
        <f t="shared" si="787"/>
        <v>7.0000000000000009</v>
      </c>
      <c r="L6948">
        <v>-5.4900000000000001E-4</v>
      </c>
      <c r="M6948">
        <f t="shared" si="788"/>
        <v>0.14151950222222223</v>
      </c>
      <c r="N6948" s="5">
        <v>252.21208047616005</v>
      </c>
      <c r="O6948" s="3">
        <v>7.9431873422221599</v>
      </c>
      <c r="P6948" s="7">
        <v>3.1494079614370327E-2</v>
      </c>
      <c r="Q6948" s="9">
        <f t="shared" si="789"/>
        <v>7.9042523547066388</v>
      </c>
      <c r="R6948" s="7">
        <f t="shared" si="790"/>
        <v>3.1339705615147075E-2</v>
      </c>
      <c r="S6948" t="s">
        <v>483</v>
      </c>
      <c r="T6948" t="s">
        <v>581</v>
      </c>
      <c r="U6948">
        <v>70</v>
      </c>
      <c r="V6948">
        <f t="shared" si="791"/>
        <v>21.336000000000002</v>
      </c>
      <c r="W6948">
        <f t="shared" ref="W6948:W7011" si="792">0.2195833*POWER(K6948,2.1521733)*POWER(U6948,0.7024993)</f>
        <v>286.13884956309164</v>
      </c>
      <c r="X6948">
        <f t="shared" ref="X6948:X7011" si="793">W6948*0.479238</f>
        <v>137.1286099869169</v>
      </c>
    </row>
    <row r="6949" spans="1:24">
      <c r="A6949" t="s">
        <v>99</v>
      </c>
      <c r="B6949">
        <v>2006013</v>
      </c>
      <c r="C6949">
        <v>16</v>
      </c>
      <c r="D6949">
        <v>1</v>
      </c>
      <c r="E6949" s="28" t="s">
        <v>519</v>
      </c>
      <c r="F6949" t="s">
        <v>581</v>
      </c>
      <c r="G6949" t="s">
        <v>581</v>
      </c>
      <c r="H6949">
        <v>13</v>
      </c>
      <c r="I6949" s="3">
        <v>0.19692307692307692</v>
      </c>
      <c r="J6949">
        <v>21.248000000000001</v>
      </c>
      <c r="K6949">
        <f t="shared" si="787"/>
        <v>8.3000000000000007</v>
      </c>
      <c r="L6949">
        <v>-5.4900000000000001E-4</v>
      </c>
      <c r="M6949">
        <f t="shared" si="788"/>
        <v>0.19622035692307693</v>
      </c>
      <c r="N6949" s="5">
        <v>354.58959640821769</v>
      </c>
      <c r="O6949" s="3">
        <v>13.023292757882778</v>
      </c>
      <c r="P6949" s="7">
        <v>3.6727791480068821E-2</v>
      </c>
      <c r="Q6949" s="9">
        <f t="shared" si="789"/>
        <v>12.97725211896741</v>
      </c>
      <c r="R6949" s="7">
        <f t="shared" si="790"/>
        <v>3.6597949433427479E-2</v>
      </c>
      <c r="S6949" t="s">
        <v>483</v>
      </c>
      <c r="T6949" t="s">
        <v>581</v>
      </c>
      <c r="U6949">
        <v>77</v>
      </c>
      <c r="V6949">
        <f t="shared" si="791"/>
        <v>23.4696</v>
      </c>
      <c r="W6949">
        <f t="shared" si="792"/>
        <v>441.44139188807691</v>
      </c>
      <c r="X6949">
        <f t="shared" si="793"/>
        <v>211.55548976565819</v>
      </c>
    </row>
    <row r="6950" spans="1:24">
      <c r="A6950" t="s">
        <v>99</v>
      </c>
      <c r="B6950">
        <v>2006013</v>
      </c>
      <c r="C6950">
        <v>17</v>
      </c>
      <c r="D6950">
        <v>3</v>
      </c>
      <c r="E6950" s="28" t="s">
        <v>519</v>
      </c>
      <c r="F6950" t="s">
        <v>581</v>
      </c>
      <c r="G6950" t="s">
        <v>581</v>
      </c>
      <c r="H6950">
        <v>16</v>
      </c>
      <c r="I6950" s="3">
        <v>0.16</v>
      </c>
      <c r="J6950">
        <v>18.944000000000003</v>
      </c>
      <c r="K6950">
        <f t="shared" si="787"/>
        <v>7.4000000000000012</v>
      </c>
      <c r="L6950">
        <v>-5.4900000000000001E-4</v>
      </c>
      <c r="M6950">
        <f t="shared" si="788"/>
        <v>0.15929728000000001</v>
      </c>
      <c r="N6950" s="5">
        <v>281.85986789539851</v>
      </c>
      <c r="O6950" s="3">
        <v>9.4418682140160239</v>
      </c>
      <c r="P6950" s="7">
        <v>3.3498448305240854E-2</v>
      </c>
      <c r="Q6950" s="9">
        <f t="shared" si="789"/>
        <v>9.4007510534335967</v>
      </c>
      <c r="R6950" s="7">
        <f t="shared" si="790"/>
        <v>3.3352570281209117E-2</v>
      </c>
      <c r="S6950" t="s">
        <v>483</v>
      </c>
      <c r="T6950" t="s">
        <v>581</v>
      </c>
      <c r="U6950">
        <v>72</v>
      </c>
      <c r="V6950">
        <f t="shared" si="791"/>
        <v>21.945600000000002</v>
      </c>
      <c r="W6950">
        <f t="shared" si="792"/>
        <v>328.93598332774127</v>
      </c>
      <c r="X6950">
        <f t="shared" si="793"/>
        <v>157.63862277802008</v>
      </c>
    </row>
    <row r="6951" spans="1:24">
      <c r="A6951" t="s">
        <v>99</v>
      </c>
      <c r="B6951">
        <v>2006013</v>
      </c>
      <c r="C6951">
        <v>17</v>
      </c>
      <c r="D6951">
        <v>4</v>
      </c>
      <c r="E6951" s="28" t="s">
        <v>519</v>
      </c>
      <c r="F6951" t="s">
        <v>581</v>
      </c>
      <c r="G6951" t="s">
        <v>581</v>
      </c>
      <c r="H6951">
        <v>16</v>
      </c>
      <c r="I6951" s="3">
        <v>0.16</v>
      </c>
      <c r="J6951">
        <v>19.456</v>
      </c>
      <c r="K6951">
        <f t="shared" si="787"/>
        <v>7.6</v>
      </c>
      <c r="L6951">
        <v>-5.4900000000000001E-4</v>
      </c>
      <c r="M6951">
        <f t="shared" si="788"/>
        <v>0.15929728000000001</v>
      </c>
      <c r="N6951" s="5">
        <v>297.30142384291838</v>
      </c>
      <c r="O6951" s="3">
        <v>9.6992274839040125</v>
      </c>
      <c r="P6951" s="7">
        <v>3.262422143335808E-2</v>
      </c>
      <c r="Q6951" s="9">
        <f t="shared" si="789"/>
        <v>9.6569799973302342</v>
      </c>
      <c r="R6951" s="7">
        <f t="shared" si="790"/>
        <v>3.2482118223667096E-2</v>
      </c>
      <c r="S6951" t="s">
        <v>483</v>
      </c>
      <c r="T6951" t="s">
        <v>581</v>
      </c>
      <c r="U6951">
        <v>75</v>
      </c>
      <c r="V6951">
        <f t="shared" si="791"/>
        <v>22.86</v>
      </c>
      <c r="W6951">
        <f t="shared" si="792"/>
        <v>358.50236759373377</v>
      </c>
      <c r="X6951">
        <f t="shared" si="793"/>
        <v>171.80795764088577</v>
      </c>
    </row>
    <row r="6952" spans="1:24">
      <c r="A6952" t="s">
        <v>99</v>
      </c>
      <c r="B6952">
        <v>2006013</v>
      </c>
      <c r="C6952">
        <v>19</v>
      </c>
      <c r="D6952">
        <v>1</v>
      </c>
      <c r="E6952" s="28" t="s">
        <v>519</v>
      </c>
      <c r="F6952" t="s">
        <v>581</v>
      </c>
      <c r="G6952" t="s">
        <v>581</v>
      </c>
      <c r="H6952">
        <v>14</v>
      </c>
      <c r="I6952" s="3">
        <v>0.18285714285714286</v>
      </c>
      <c r="J6952">
        <v>14.335999999999999</v>
      </c>
      <c r="K6952">
        <f t="shared" si="787"/>
        <v>5.6</v>
      </c>
      <c r="L6952">
        <v>-5.4900000000000001E-4</v>
      </c>
      <c r="M6952">
        <f t="shared" si="788"/>
        <v>0.18215442285714287</v>
      </c>
      <c r="N6952" s="5">
        <v>161.41573150474235</v>
      </c>
      <c r="O6952" s="3">
        <v>8.1304520364617314</v>
      </c>
      <c r="P6952" s="7">
        <v>5.0369638452636575E-2</v>
      </c>
      <c r="Q6952" s="9">
        <f t="shared" si="789"/>
        <v>8.0996087154071059</v>
      </c>
      <c r="R6952" s="7">
        <f t="shared" si="790"/>
        <v>5.0178558433563468E-2</v>
      </c>
      <c r="S6952" t="s">
        <v>482</v>
      </c>
      <c r="T6952" t="s">
        <v>581</v>
      </c>
      <c r="U6952">
        <v>52</v>
      </c>
      <c r="V6952">
        <f t="shared" si="791"/>
        <v>15.849600000000001</v>
      </c>
      <c r="W6952">
        <f t="shared" si="792"/>
        <v>143.6550012906049</v>
      </c>
      <c r="X6952">
        <f t="shared" si="793"/>
        <v>68.844935508506907</v>
      </c>
    </row>
    <row r="6953" spans="1:24">
      <c r="A6953" t="s">
        <v>99</v>
      </c>
      <c r="B6953">
        <v>2006013</v>
      </c>
      <c r="C6953">
        <v>20</v>
      </c>
      <c r="D6953">
        <v>1</v>
      </c>
      <c r="E6953" s="28" t="s">
        <v>519</v>
      </c>
      <c r="F6953" t="s">
        <v>581</v>
      </c>
      <c r="G6953" t="s">
        <v>581</v>
      </c>
      <c r="H6953">
        <v>11</v>
      </c>
      <c r="I6953" s="3">
        <v>0.23272727272727273</v>
      </c>
      <c r="J6953">
        <v>13.312000000000001</v>
      </c>
      <c r="K6953">
        <f t="shared" si="787"/>
        <v>5.2</v>
      </c>
      <c r="L6953">
        <v>-5.4900000000000001E-4</v>
      </c>
      <c r="M6953">
        <f t="shared" si="788"/>
        <v>0.23202455272727274</v>
      </c>
      <c r="N6953" s="5">
        <v>139.17989094031361</v>
      </c>
      <c r="O6953" s="3">
        <v>9.5627047720367599</v>
      </c>
      <c r="P6953" s="7">
        <v>6.8707517353477909E-2</v>
      </c>
      <c r="Q6953" s="9">
        <f t="shared" si="789"/>
        <v>9.534342264554903</v>
      </c>
      <c r="R6953" s="7">
        <f t="shared" si="790"/>
        <v>6.8503734268937189E-2</v>
      </c>
      <c r="S6953" t="s">
        <v>482</v>
      </c>
      <c r="T6953" t="s">
        <v>581</v>
      </c>
      <c r="U6953">
        <v>49</v>
      </c>
      <c r="V6953">
        <f t="shared" si="791"/>
        <v>14.9352</v>
      </c>
      <c r="W6953">
        <f t="shared" si="792"/>
        <v>117.46923744822882</v>
      </c>
      <c r="X6953">
        <f t="shared" si="793"/>
        <v>56.295722416214282</v>
      </c>
    </row>
    <row r="6954" spans="1:24">
      <c r="A6954" t="s">
        <v>99</v>
      </c>
      <c r="B6954">
        <v>2006013</v>
      </c>
      <c r="C6954">
        <v>20</v>
      </c>
      <c r="D6954">
        <v>3</v>
      </c>
      <c r="E6954" s="28" t="s">
        <v>519</v>
      </c>
      <c r="F6954" t="s">
        <v>581</v>
      </c>
      <c r="G6954" t="s">
        <v>581</v>
      </c>
      <c r="H6954">
        <v>12</v>
      </c>
      <c r="I6954" s="3">
        <v>0.21333333333333335</v>
      </c>
      <c r="J6954">
        <v>15.616</v>
      </c>
      <c r="K6954">
        <f t="shared" si="787"/>
        <v>6.1</v>
      </c>
      <c r="L6954">
        <v>-5.4900000000000001E-4</v>
      </c>
      <c r="M6954">
        <f t="shared" si="788"/>
        <v>0.21263061333333336</v>
      </c>
      <c r="N6954" s="5">
        <v>191.52676560240639</v>
      </c>
      <c r="O6954" s="3">
        <v>10.322966269951992</v>
      </c>
      <c r="P6954" s="7">
        <v>5.3898295820342994E-2</v>
      </c>
      <c r="Q6954" s="9">
        <f t="shared" si="789"/>
        <v>10.289431671394453</v>
      </c>
      <c r="R6954" s="7">
        <f t="shared" si="790"/>
        <v>5.3723204895311898E-2</v>
      </c>
      <c r="S6954" t="s">
        <v>482</v>
      </c>
      <c r="T6954" t="s">
        <v>581</v>
      </c>
      <c r="U6954">
        <v>40</v>
      </c>
      <c r="V6954">
        <f t="shared" si="791"/>
        <v>12.192</v>
      </c>
      <c r="W6954">
        <f t="shared" si="792"/>
        <v>143.61877981565704</v>
      </c>
      <c r="X6954">
        <f t="shared" si="793"/>
        <v>68.827576801295848</v>
      </c>
    </row>
    <row r="6955" spans="1:24">
      <c r="A6955" t="s">
        <v>99</v>
      </c>
      <c r="B6955">
        <v>2006013</v>
      </c>
      <c r="C6955">
        <v>21</v>
      </c>
      <c r="D6955">
        <v>1</v>
      </c>
      <c r="E6955" s="28" t="s">
        <v>519</v>
      </c>
      <c r="F6955" t="s">
        <v>581</v>
      </c>
      <c r="G6955" t="s">
        <v>581</v>
      </c>
      <c r="H6955">
        <v>16</v>
      </c>
      <c r="I6955" s="3">
        <v>0.16</v>
      </c>
      <c r="J6955">
        <v>15.36</v>
      </c>
      <c r="K6955">
        <f t="shared" si="787"/>
        <v>6</v>
      </c>
      <c r="L6955">
        <v>-5.4900000000000001E-4</v>
      </c>
      <c r="M6955">
        <f t="shared" si="788"/>
        <v>0.15929728000000001</v>
      </c>
      <c r="N6955" s="5">
        <v>185.29867137024002</v>
      </c>
      <c r="O6955" s="3">
        <v>7.6403533248000075</v>
      </c>
      <c r="P6955" s="7">
        <v>4.1232639545126765E-2</v>
      </c>
      <c r="Q6955" s="9">
        <f t="shared" si="789"/>
        <v>7.6071484461570371</v>
      </c>
      <c r="R6955" s="7">
        <f t="shared" si="790"/>
        <v>4.1053443016638852E-2</v>
      </c>
      <c r="S6955" t="s">
        <v>483</v>
      </c>
      <c r="T6955" t="s">
        <v>581</v>
      </c>
      <c r="U6955">
        <v>48</v>
      </c>
      <c r="V6955">
        <f t="shared" si="791"/>
        <v>14.630400000000002</v>
      </c>
      <c r="W6955">
        <f t="shared" si="792"/>
        <v>157.53840509585518</v>
      </c>
      <c r="X6955">
        <f t="shared" si="793"/>
        <v>75.498390181327451</v>
      </c>
    </row>
    <row r="6956" spans="1:24">
      <c r="A6956" t="s">
        <v>99</v>
      </c>
      <c r="B6956">
        <v>2006013</v>
      </c>
      <c r="C6956">
        <v>21</v>
      </c>
      <c r="D6956">
        <v>3</v>
      </c>
      <c r="E6956" s="28" t="s">
        <v>519</v>
      </c>
      <c r="F6956" t="s">
        <v>581</v>
      </c>
      <c r="G6956" t="s">
        <v>581</v>
      </c>
      <c r="H6956">
        <v>11</v>
      </c>
      <c r="I6956" s="3">
        <v>0.23272727272727273</v>
      </c>
      <c r="J6956">
        <v>22.015999999999998</v>
      </c>
      <c r="K6956">
        <f t="shared" si="787"/>
        <v>8.6</v>
      </c>
      <c r="L6956">
        <v>-5.4900000000000001E-4</v>
      </c>
      <c r="M6956">
        <f t="shared" si="788"/>
        <v>0.23202455272727274</v>
      </c>
      <c r="N6956" s="5">
        <v>380.68582595952637</v>
      </c>
      <c r="O6956" s="3">
        <v>15.926497627449118</v>
      </c>
      <c r="P6956" s="7">
        <v>4.1836329438602174E-2</v>
      </c>
      <c r="Q6956" s="9">
        <f t="shared" si="789"/>
        <v>15.878919546463273</v>
      </c>
      <c r="R6956" s="7">
        <f t="shared" si="790"/>
        <v>4.1711349526713092E-2</v>
      </c>
      <c r="S6956" t="s">
        <v>483</v>
      </c>
      <c r="T6956" t="s">
        <v>581</v>
      </c>
      <c r="U6956">
        <v>58</v>
      </c>
      <c r="V6956">
        <f t="shared" si="791"/>
        <v>17.6784</v>
      </c>
      <c r="W6956">
        <f t="shared" si="792"/>
        <v>390.48904488151737</v>
      </c>
      <c r="X6956">
        <f t="shared" si="793"/>
        <v>187.13718889092863</v>
      </c>
    </row>
    <row r="6957" spans="1:24">
      <c r="A6957" t="s">
        <v>99</v>
      </c>
      <c r="B6957">
        <v>2006013</v>
      </c>
      <c r="C6957">
        <v>24</v>
      </c>
      <c r="D6957">
        <v>6</v>
      </c>
      <c r="E6957" s="28" t="s">
        <v>519</v>
      </c>
      <c r="F6957" t="s">
        <v>581</v>
      </c>
      <c r="G6957" t="s">
        <v>581</v>
      </c>
      <c r="H6957">
        <v>16</v>
      </c>
      <c r="I6957" s="3">
        <v>0.16</v>
      </c>
      <c r="J6957">
        <v>39.936</v>
      </c>
      <c r="K6957">
        <f t="shared" si="787"/>
        <v>15.6</v>
      </c>
      <c r="L6957">
        <v>-5.4900000000000001E-4</v>
      </c>
      <c r="M6957">
        <f t="shared" si="788"/>
        <v>0.15929728000000001</v>
      </c>
      <c r="N6957" s="5">
        <v>1252.6190184628224</v>
      </c>
      <c r="O6957" s="3">
        <v>19.993598279424084</v>
      </c>
      <c r="P6957" s="7">
        <v>1.5961435987104561E-2</v>
      </c>
      <c r="Q6957" s="9">
        <f t="shared" si="789"/>
        <v>19.906137753195996</v>
      </c>
      <c r="R6957" s="7">
        <f t="shared" si="790"/>
        <v>1.5891613858477278E-2</v>
      </c>
      <c r="S6957" t="s">
        <v>481</v>
      </c>
      <c r="T6957" t="s">
        <v>581</v>
      </c>
      <c r="U6957">
        <v>76</v>
      </c>
      <c r="V6957">
        <f t="shared" si="791"/>
        <v>23.1648</v>
      </c>
      <c r="W6957">
        <f t="shared" si="792"/>
        <v>1700.9065114789398</v>
      </c>
      <c r="X6957">
        <f t="shared" si="793"/>
        <v>815.13903474814413</v>
      </c>
    </row>
    <row r="6958" spans="1:24">
      <c r="A6958" t="s">
        <v>99</v>
      </c>
      <c r="B6958">
        <v>2006013</v>
      </c>
      <c r="C6958">
        <v>26</v>
      </c>
      <c r="D6958">
        <v>4</v>
      </c>
      <c r="E6958" s="28" t="s">
        <v>519</v>
      </c>
      <c r="F6958" t="s">
        <v>581</v>
      </c>
      <c r="G6958" t="s">
        <v>581</v>
      </c>
      <c r="H6958">
        <v>12</v>
      </c>
      <c r="I6958" s="3">
        <v>0.21333333333333335</v>
      </c>
      <c r="J6958">
        <v>20.48</v>
      </c>
      <c r="K6958">
        <f t="shared" si="787"/>
        <v>8</v>
      </c>
      <c r="L6958">
        <v>-5.4900000000000001E-4</v>
      </c>
      <c r="M6958">
        <f t="shared" si="788"/>
        <v>0.21263061333333336</v>
      </c>
      <c r="N6958" s="5">
        <v>329.41986021376005</v>
      </c>
      <c r="O6958" s="3">
        <v>13.582850355199964</v>
      </c>
      <c r="P6958" s="7">
        <v>4.1232639545126612E-2</v>
      </c>
      <c r="Q6958" s="9">
        <f t="shared" si="789"/>
        <v>13.538577646753879</v>
      </c>
      <c r="R6958" s="7">
        <f t="shared" si="790"/>
        <v>4.1098243554498252E-2</v>
      </c>
      <c r="S6958" t="s">
        <v>483</v>
      </c>
      <c r="T6958" t="s">
        <v>581</v>
      </c>
      <c r="U6958">
        <v>60</v>
      </c>
      <c r="V6958">
        <f t="shared" si="791"/>
        <v>18.288</v>
      </c>
      <c r="W6958">
        <f t="shared" si="792"/>
        <v>342.25947021183089</v>
      </c>
      <c r="X6958">
        <f t="shared" si="793"/>
        <v>164.02374398537742</v>
      </c>
    </row>
    <row r="6959" spans="1:24">
      <c r="A6959" t="s">
        <v>99</v>
      </c>
      <c r="B6959">
        <v>2006013</v>
      </c>
      <c r="C6959">
        <v>26</v>
      </c>
      <c r="D6959">
        <v>1</v>
      </c>
      <c r="E6959" s="28" t="s">
        <v>519</v>
      </c>
      <c r="F6959" t="s">
        <v>581</v>
      </c>
      <c r="G6959" t="s">
        <v>581</v>
      </c>
      <c r="H6959">
        <v>10</v>
      </c>
      <c r="I6959" s="3">
        <v>0.25600000000000001</v>
      </c>
      <c r="J6959">
        <v>25.6</v>
      </c>
      <c r="K6959">
        <f t="shared" si="787"/>
        <v>10</v>
      </c>
      <c r="L6959">
        <v>-5.4900000000000001E-4</v>
      </c>
      <c r="M6959">
        <f t="shared" si="788"/>
        <v>0.25529728000000002</v>
      </c>
      <c r="N6959" s="5">
        <v>514.71853158400006</v>
      </c>
      <c r="O6959" s="3">
        <v>20.382854175129626</v>
      </c>
      <c r="P6959" s="7">
        <v>3.960000063025363E-2</v>
      </c>
      <c r="Q6959" s="9">
        <f t="shared" si="789"/>
        <v>20.327466526487086</v>
      </c>
      <c r="R6959" s="7">
        <f t="shared" si="790"/>
        <v>3.9492392985990096E-2</v>
      </c>
      <c r="S6959" t="s">
        <v>483</v>
      </c>
      <c r="T6959" t="s">
        <v>581</v>
      </c>
      <c r="U6959">
        <v>65</v>
      </c>
      <c r="V6959">
        <f t="shared" si="791"/>
        <v>19.812000000000001</v>
      </c>
      <c r="W6959">
        <f t="shared" si="792"/>
        <v>585.25208769700998</v>
      </c>
      <c r="X6959">
        <f t="shared" si="793"/>
        <v>280.47504000373965</v>
      </c>
    </row>
    <row r="6960" spans="1:24">
      <c r="A6960" t="s">
        <v>99</v>
      </c>
      <c r="B6960">
        <v>2006013</v>
      </c>
      <c r="C6960">
        <v>27</v>
      </c>
      <c r="D6960">
        <v>4</v>
      </c>
      <c r="E6960" s="28" t="s">
        <v>519</v>
      </c>
      <c r="F6960" t="s">
        <v>581</v>
      </c>
      <c r="G6960" t="s">
        <v>581</v>
      </c>
      <c r="H6960">
        <v>11</v>
      </c>
      <c r="I6960" s="3">
        <v>0.23272727272727273</v>
      </c>
      <c r="J6960">
        <v>17.920000000000002</v>
      </c>
      <c r="K6960">
        <f t="shared" si="787"/>
        <v>7.0000000000000009</v>
      </c>
      <c r="L6960">
        <v>-5.4900000000000001E-4</v>
      </c>
      <c r="M6960">
        <f t="shared" si="788"/>
        <v>0.23202455272727274</v>
      </c>
      <c r="N6960" s="5">
        <v>252.21208047616005</v>
      </c>
      <c r="O6960" s="3">
        <v>12.931771577843293</v>
      </c>
      <c r="P6960" s="7">
        <v>5.1273402738794056E-2</v>
      </c>
      <c r="Q6960" s="9">
        <f t="shared" si="789"/>
        <v>12.893236119682845</v>
      </c>
      <c r="R6960" s="7">
        <f t="shared" si="790"/>
        <v>5.1120612840357411E-2</v>
      </c>
      <c r="S6960" t="s">
        <v>483</v>
      </c>
      <c r="T6960" t="s">
        <v>581</v>
      </c>
      <c r="U6960">
        <v>55</v>
      </c>
      <c r="V6960">
        <f t="shared" si="791"/>
        <v>16.763999999999999</v>
      </c>
      <c r="W6960">
        <f t="shared" si="792"/>
        <v>241.54625935925986</v>
      </c>
      <c r="X6960">
        <f t="shared" si="793"/>
        <v>115.75814624281298</v>
      </c>
    </row>
    <row r="6961" spans="1:24">
      <c r="A6961" t="s">
        <v>99</v>
      </c>
      <c r="B6961">
        <v>2006013</v>
      </c>
      <c r="C6961">
        <v>27</v>
      </c>
      <c r="D6961">
        <v>2</v>
      </c>
      <c r="E6961" s="28" t="s">
        <v>519</v>
      </c>
      <c r="F6961" t="s">
        <v>581</v>
      </c>
      <c r="G6961" t="s">
        <v>581</v>
      </c>
      <c r="H6961">
        <v>13</v>
      </c>
      <c r="I6961" s="3">
        <v>0.19692307692307692</v>
      </c>
      <c r="J6961">
        <v>19.712</v>
      </c>
      <c r="K6961">
        <f t="shared" si="787"/>
        <v>7.7</v>
      </c>
      <c r="L6961">
        <v>-5.4900000000000001E-4</v>
      </c>
      <c r="M6961">
        <f t="shared" si="788"/>
        <v>0.19622035692307693</v>
      </c>
      <c r="N6961" s="5">
        <v>305.17661737615362</v>
      </c>
      <c r="O6961" s="3">
        <v>12.073043145988628</v>
      </c>
      <c r="P6961" s="7">
        <v>3.9560839391268546E-2</v>
      </c>
      <c r="Q6961" s="9">
        <f t="shared" si="789"/>
        <v>12.030393487883007</v>
      </c>
      <c r="R6961" s="7">
        <f t="shared" si="790"/>
        <v>3.9421085374488643E-2</v>
      </c>
      <c r="S6961" t="s">
        <v>483</v>
      </c>
      <c r="T6961" t="s">
        <v>581</v>
      </c>
      <c r="U6961">
        <v>55</v>
      </c>
      <c r="V6961">
        <f t="shared" si="791"/>
        <v>16.763999999999999</v>
      </c>
      <c r="W6961">
        <f t="shared" si="792"/>
        <v>296.5408636723148</v>
      </c>
      <c r="X6961">
        <f t="shared" si="793"/>
        <v>142.11365042459281</v>
      </c>
    </row>
    <row r="6962" spans="1:24">
      <c r="A6962" t="s">
        <v>99</v>
      </c>
      <c r="B6962">
        <v>2006013</v>
      </c>
      <c r="C6962">
        <v>28</v>
      </c>
      <c r="D6962">
        <v>1</v>
      </c>
      <c r="E6962" s="28" t="s">
        <v>519</v>
      </c>
      <c r="F6962" t="s">
        <v>581</v>
      </c>
      <c r="G6962" t="s">
        <v>581</v>
      </c>
      <c r="H6962">
        <v>14</v>
      </c>
      <c r="I6962" s="3">
        <v>0.18285714285714286</v>
      </c>
      <c r="J6962">
        <v>19.968</v>
      </c>
      <c r="K6962">
        <f t="shared" si="787"/>
        <v>7.8</v>
      </c>
      <c r="L6962">
        <v>-5.4900000000000001E-4</v>
      </c>
      <c r="M6962">
        <f t="shared" si="788"/>
        <v>0.18215442285714287</v>
      </c>
      <c r="N6962" s="5">
        <v>313.1547546157056</v>
      </c>
      <c r="O6962" s="3">
        <v>11.365825715053747</v>
      </c>
      <c r="P6962" s="7">
        <v>3.6294597311803733E-2</v>
      </c>
      <c r="Q6962" s="9">
        <f t="shared" si="789"/>
        <v>11.322548801657666</v>
      </c>
      <c r="R6962" s="7">
        <f t="shared" si="790"/>
        <v>3.615640074043381E-2</v>
      </c>
      <c r="S6962" t="s">
        <v>483</v>
      </c>
      <c r="T6962" t="s">
        <v>581</v>
      </c>
      <c r="U6962">
        <v>66</v>
      </c>
      <c r="V6962">
        <f t="shared" si="791"/>
        <v>20.116800000000001</v>
      </c>
      <c r="W6962">
        <f t="shared" si="792"/>
        <v>346.55313632973383</v>
      </c>
      <c r="X6962">
        <f t="shared" si="793"/>
        <v>166.08143194838897</v>
      </c>
    </row>
    <row r="6963" spans="1:24">
      <c r="A6963" t="s">
        <v>99</v>
      </c>
      <c r="B6963">
        <v>2006013</v>
      </c>
      <c r="C6963">
        <v>28</v>
      </c>
      <c r="D6963">
        <v>3</v>
      </c>
      <c r="E6963" s="28" t="s">
        <v>519</v>
      </c>
      <c r="F6963" t="s">
        <v>581</v>
      </c>
      <c r="G6963" t="s">
        <v>581</v>
      </c>
      <c r="H6963">
        <v>8</v>
      </c>
      <c r="I6963" s="3">
        <v>0.32</v>
      </c>
      <c r="J6963">
        <v>23.04</v>
      </c>
      <c r="K6963">
        <f t="shared" si="787"/>
        <v>9</v>
      </c>
      <c r="L6963">
        <v>-5.4900000000000001E-4</v>
      </c>
      <c r="M6963">
        <f t="shared" si="788"/>
        <v>0.31929728000000002</v>
      </c>
      <c r="N6963" s="5">
        <v>416.92201058303999</v>
      </c>
      <c r="O6963" s="3">
        <v>22.84063520256003</v>
      </c>
      <c r="P6963" s="7">
        <v>5.4783951489197694E-2</v>
      </c>
      <c r="Q6963" s="9">
        <f t="shared" si="789"/>
        <v>22.791181704751317</v>
      </c>
      <c r="R6963" s="7">
        <f t="shared" si="790"/>
        <v>5.4665335785172964E-2</v>
      </c>
      <c r="S6963" t="s">
        <v>483</v>
      </c>
      <c r="T6963" t="s">
        <v>581</v>
      </c>
      <c r="U6963">
        <v>65</v>
      </c>
      <c r="V6963">
        <f t="shared" si="791"/>
        <v>19.812000000000001</v>
      </c>
      <c r="W6963">
        <f t="shared" si="792"/>
        <v>466.514258600375</v>
      </c>
      <c r="X6963">
        <f t="shared" si="793"/>
        <v>223.57136026312651</v>
      </c>
    </row>
    <row r="6964" spans="1:24">
      <c r="A6964" t="s">
        <v>99</v>
      </c>
      <c r="B6964">
        <v>2006013</v>
      </c>
      <c r="C6964">
        <v>30</v>
      </c>
      <c r="D6964">
        <v>2</v>
      </c>
      <c r="E6964" s="28" t="s">
        <v>519</v>
      </c>
      <c r="F6964" t="s">
        <v>581</v>
      </c>
      <c r="G6964" t="s">
        <v>581</v>
      </c>
      <c r="H6964">
        <v>19</v>
      </c>
      <c r="I6964" s="3">
        <v>0.13473684210526315</v>
      </c>
      <c r="J6964">
        <v>14.592000000000001</v>
      </c>
      <c r="K6964">
        <f t="shared" si="787"/>
        <v>5.7</v>
      </c>
      <c r="L6964">
        <v>-5.4900000000000001E-4</v>
      </c>
      <c r="M6964">
        <f t="shared" si="788"/>
        <v>0.13403412210526316</v>
      </c>
      <c r="N6964" s="5">
        <v>167.23205091164161</v>
      </c>
      <c r="O6964" s="3">
        <v>6.1195899521290551</v>
      </c>
      <c r="P6964" s="7">
        <v>3.6593403709211159E-2</v>
      </c>
      <c r="Q6964" s="9">
        <f t="shared" si="789"/>
        <v>6.0879690356089791</v>
      </c>
      <c r="R6964" s="7">
        <f t="shared" si="790"/>
        <v>3.6404319641009521E-2</v>
      </c>
      <c r="S6964" t="s">
        <v>482</v>
      </c>
      <c r="T6964" t="s">
        <v>481</v>
      </c>
      <c r="U6964" t="s">
        <v>581</v>
      </c>
      <c r="V6964" t="s">
        <v>581</v>
      </c>
      <c r="W6964" t="s">
        <v>581</v>
      </c>
      <c r="X6964" t="s">
        <v>581</v>
      </c>
    </row>
    <row r="6965" spans="1:24">
      <c r="A6965" t="s">
        <v>99</v>
      </c>
      <c r="B6965">
        <v>2006013</v>
      </c>
      <c r="C6965">
        <v>30</v>
      </c>
      <c r="D6965">
        <v>1</v>
      </c>
      <c r="E6965" s="28" t="s">
        <v>519</v>
      </c>
      <c r="F6965" t="s">
        <v>581</v>
      </c>
      <c r="G6965" t="s">
        <v>581</v>
      </c>
      <c r="H6965">
        <v>17</v>
      </c>
      <c r="I6965" s="3">
        <v>0.15058823529411766</v>
      </c>
      <c r="J6965">
        <v>18.944000000000003</v>
      </c>
      <c r="K6965">
        <f t="shared" si="787"/>
        <v>7.4000000000000012</v>
      </c>
      <c r="L6965">
        <v>-5.4900000000000001E-4</v>
      </c>
      <c r="M6965">
        <f t="shared" si="788"/>
        <v>0.14988551529411767</v>
      </c>
      <c r="N6965" s="5">
        <v>281.85986789539851</v>
      </c>
      <c r="O6965" s="3">
        <v>8.8909167839508161</v>
      </c>
      <c r="P6965" s="7">
        <v>3.1543748495796282E-2</v>
      </c>
      <c r="Q6965" s="9">
        <f t="shared" si="789"/>
        <v>8.8497580761850045</v>
      </c>
      <c r="R6965" s="7">
        <f t="shared" si="790"/>
        <v>3.139772306807883E-2</v>
      </c>
      <c r="S6965" t="s">
        <v>483</v>
      </c>
      <c r="T6965" t="s">
        <v>581</v>
      </c>
      <c r="U6965">
        <v>58</v>
      </c>
      <c r="V6965">
        <f t="shared" si="791"/>
        <v>17.6784</v>
      </c>
      <c r="W6965">
        <f t="shared" si="792"/>
        <v>282.58137718523579</v>
      </c>
      <c r="X6965">
        <f t="shared" si="793"/>
        <v>135.42373403949804</v>
      </c>
    </row>
    <row r="6966" spans="1:24">
      <c r="A6966" t="s">
        <v>99</v>
      </c>
      <c r="B6966">
        <v>2006013</v>
      </c>
      <c r="C6966">
        <v>31</v>
      </c>
      <c r="D6966">
        <v>5</v>
      </c>
      <c r="E6966" s="28" t="s">
        <v>519</v>
      </c>
      <c r="F6966" t="s">
        <v>581</v>
      </c>
      <c r="G6966" t="s">
        <v>581</v>
      </c>
      <c r="H6966">
        <v>13</v>
      </c>
      <c r="I6966" s="3">
        <v>0.19692307692307692</v>
      </c>
      <c r="J6966">
        <v>27.391999999999999</v>
      </c>
      <c r="K6966">
        <f t="shared" si="787"/>
        <v>10.7</v>
      </c>
      <c r="L6966">
        <v>-5.4900000000000001E-4</v>
      </c>
      <c r="M6966">
        <f t="shared" si="788"/>
        <v>0.19622035692307693</v>
      </c>
      <c r="N6966" s="5">
        <v>589.30124681052166</v>
      </c>
      <c r="O6966" s="3">
        <v>16.824291205459375</v>
      </c>
      <c r="P6966" s="7">
        <v>2.8549559832967565E-2</v>
      </c>
      <c r="Q6966" s="9">
        <f t="shared" si="789"/>
        <v>16.764686643304891</v>
      </c>
      <c r="R6966" s="7">
        <f t="shared" si="790"/>
        <v>2.8448415363178842E-2</v>
      </c>
      <c r="S6966" t="s">
        <v>483</v>
      </c>
      <c r="T6966" t="s">
        <v>581</v>
      </c>
      <c r="U6966">
        <v>76</v>
      </c>
      <c r="V6966">
        <f t="shared" si="791"/>
        <v>23.1648</v>
      </c>
      <c r="W6966">
        <f t="shared" si="792"/>
        <v>755.58237938099523</v>
      </c>
      <c r="X6966">
        <f t="shared" si="793"/>
        <v>362.10378832978938</v>
      </c>
    </row>
    <row r="6967" spans="1:24">
      <c r="A6967" t="s">
        <v>99</v>
      </c>
      <c r="B6967">
        <v>2006013</v>
      </c>
      <c r="C6967">
        <v>31</v>
      </c>
      <c r="D6967">
        <v>1</v>
      </c>
      <c r="E6967" s="28" t="s">
        <v>519</v>
      </c>
      <c r="F6967" t="s">
        <v>581</v>
      </c>
      <c r="G6967" t="s">
        <v>581</v>
      </c>
      <c r="H6967">
        <v>14</v>
      </c>
      <c r="I6967" s="3">
        <v>0.18285714285714286</v>
      </c>
      <c r="J6967">
        <v>29.951999999999998</v>
      </c>
      <c r="K6967">
        <f t="shared" si="787"/>
        <v>11.7</v>
      </c>
      <c r="L6967">
        <v>-5.4900000000000001E-4</v>
      </c>
      <c r="M6967">
        <f t="shared" si="788"/>
        <v>0.18215442285714287</v>
      </c>
      <c r="N6967" s="5">
        <v>704.59819788533753</v>
      </c>
      <c r="O6967" s="3">
        <v>17.101260872557699</v>
      </c>
      <c r="P6967" s="7">
        <v>2.4270940408139766E-2</v>
      </c>
      <c r="Q6967" s="9">
        <f t="shared" si="789"/>
        <v>17.03594259091992</v>
      </c>
      <c r="R6967" s="7">
        <f t="shared" si="790"/>
        <v>2.4178237528918938E-2</v>
      </c>
      <c r="S6967" t="s">
        <v>483</v>
      </c>
      <c r="T6967" t="s">
        <v>493</v>
      </c>
      <c r="U6967">
        <v>76</v>
      </c>
      <c r="V6967">
        <f t="shared" si="791"/>
        <v>23.1648</v>
      </c>
      <c r="W6967">
        <f t="shared" si="792"/>
        <v>915.77889519749351</v>
      </c>
      <c r="X6967">
        <f t="shared" si="793"/>
        <v>438.87604617665642</v>
      </c>
    </row>
    <row r="6968" spans="1:24">
      <c r="A6968" t="s">
        <v>175</v>
      </c>
      <c r="B6968">
        <v>2014025</v>
      </c>
      <c r="C6968">
        <v>1</v>
      </c>
      <c r="D6968">
        <v>4</v>
      </c>
      <c r="E6968" s="28" t="s">
        <v>519</v>
      </c>
      <c r="F6968" t="s">
        <v>581</v>
      </c>
      <c r="G6968" t="s">
        <v>581</v>
      </c>
      <c r="H6968">
        <v>9</v>
      </c>
      <c r="I6968" s="3">
        <v>0.28444444444444444</v>
      </c>
      <c r="J6968">
        <v>32</v>
      </c>
      <c r="K6968">
        <f t="shared" si="787"/>
        <v>12.5</v>
      </c>
      <c r="L6968">
        <v>-5.4900000000000001E-4</v>
      </c>
      <c r="M6968">
        <f t="shared" si="788"/>
        <v>0.28374172444444445</v>
      </c>
      <c r="N6968" s="5">
        <v>804.24770560000002</v>
      </c>
      <c r="O6968" s="3">
        <v>28.341292437048928</v>
      </c>
      <c r="P6968" s="7">
        <v>3.5239506733693721E-2</v>
      </c>
      <c r="Q6968" s="9">
        <f t="shared" si="789"/>
        <v>28.271901229373604</v>
      </c>
      <c r="R6968" s="7">
        <f t="shared" si="790"/>
        <v>3.5153225843873148E-2</v>
      </c>
      <c r="S6968" t="s">
        <v>481</v>
      </c>
      <c r="T6968" t="s">
        <v>581</v>
      </c>
      <c r="U6968" t="s">
        <v>581</v>
      </c>
      <c r="V6968" t="s">
        <v>581</v>
      </c>
      <c r="W6968" t="s">
        <v>581</v>
      </c>
      <c r="X6968" t="s">
        <v>581</v>
      </c>
    </row>
    <row r="6969" spans="1:24">
      <c r="A6969" t="s">
        <v>175</v>
      </c>
      <c r="B6969">
        <v>2014025</v>
      </c>
      <c r="C6969">
        <v>2</v>
      </c>
      <c r="D6969">
        <v>1</v>
      </c>
      <c r="E6969" s="28" t="s">
        <v>519</v>
      </c>
      <c r="F6969" t="s">
        <v>581</v>
      </c>
      <c r="G6969" t="s">
        <v>581</v>
      </c>
      <c r="H6969">
        <v>15</v>
      </c>
      <c r="I6969" s="3">
        <v>0.17066666666666666</v>
      </c>
      <c r="J6969">
        <v>21.76</v>
      </c>
      <c r="K6969">
        <f t="shared" si="787"/>
        <v>8.5</v>
      </c>
      <c r="L6969">
        <v>-5.4900000000000001E-4</v>
      </c>
      <c r="M6969">
        <f t="shared" si="788"/>
        <v>0.16996394666666667</v>
      </c>
      <c r="N6969" s="5">
        <v>371.88413906944004</v>
      </c>
      <c r="O6969" s="3">
        <v>11.575448050073653</v>
      </c>
      <c r="P6969" s="7">
        <v>3.112649030700454E-2</v>
      </c>
      <c r="Q6969" s="9">
        <f t="shared" si="789"/>
        <v>11.528161181855314</v>
      </c>
      <c r="R6969" s="7">
        <f t="shared" si="790"/>
        <v>3.0999335466960366E-2</v>
      </c>
      <c r="S6969" t="s">
        <v>483</v>
      </c>
      <c r="T6969" t="s">
        <v>491</v>
      </c>
      <c r="U6969" t="s">
        <v>581</v>
      </c>
      <c r="V6969" t="s">
        <v>581</v>
      </c>
      <c r="W6969" t="s">
        <v>581</v>
      </c>
      <c r="X6969" t="s">
        <v>581</v>
      </c>
    </row>
    <row r="6970" spans="1:24">
      <c r="A6970" t="s">
        <v>175</v>
      </c>
      <c r="B6970">
        <v>2014025</v>
      </c>
      <c r="C6970">
        <v>3</v>
      </c>
      <c r="D6970">
        <v>3</v>
      </c>
      <c r="E6970" s="28" t="s">
        <v>519</v>
      </c>
      <c r="F6970" t="s">
        <v>581</v>
      </c>
      <c r="G6970" t="s">
        <v>581</v>
      </c>
      <c r="H6970">
        <v>16</v>
      </c>
      <c r="I6970" s="3">
        <v>0.16</v>
      </c>
      <c r="J6970">
        <v>20.48</v>
      </c>
      <c r="K6970">
        <f t="shared" si="787"/>
        <v>8</v>
      </c>
      <c r="L6970">
        <v>-5.4900000000000001E-4</v>
      </c>
      <c r="M6970">
        <f t="shared" si="788"/>
        <v>0.15929728000000001</v>
      </c>
      <c r="N6970" s="5">
        <v>329.41986021376005</v>
      </c>
      <c r="O6970" s="3">
        <v>10.213946023679991</v>
      </c>
      <c r="P6970" s="7">
        <v>3.1005859868473557E-2</v>
      </c>
      <c r="Q6970" s="9">
        <f t="shared" si="789"/>
        <v>10.169437885123511</v>
      </c>
      <c r="R6970" s="7">
        <f t="shared" si="790"/>
        <v>3.0870749196859528E-2</v>
      </c>
      <c r="S6970" t="s">
        <v>483</v>
      </c>
      <c r="T6970" t="s">
        <v>492</v>
      </c>
      <c r="U6970" t="s">
        <v>581</v>
      </c>
      <c r="V6970" t="s">
        <v>581</v>
      </c>
      <c r="W6970" t="s">
        <v>581</v>
      </c>
      <c r="X6970" t="s">
        <v>581</v>
      </c>
    </row>
    <row r="6971" spans="1:24">
      <c r="A6971" t="s">
        <v>175</v>
      </c>
      <c r="B6971">
        <v>2014025</v>
      </c>
      <c r="C6971">
        <v>4</v>
      </c>
      <c r="D6971">
        <v>5</v>
      </c>
      <c r="E6971" s="28" t="s">
        <v>519</v>
      </c>
      <c r="F6971" t="s">
        <v>581</v>
      </c>
      <c r="G6971" t="s">
        <v>581</v>
      </c>
      <c r="H6971">
        <v>35</v>
      </c>
      <c r="I6971" s="3">
        <v>7.3142857142857148E-2</v>
      </c>
      <c r="J6971">
        <v>25.855999999999998</v>
      </c>
      <c r="K6971">
        <f t="shared" si="787"/>
        <v>10.1</v>
      </c>
      <c r="L6971">
        <v>-5.4900000000000001E-4</v>
      </c>
      <c r="M6971">
        <f t="shared" si="788"/>
        <v>7.2440137142857144E-2</v>
      </c>
      <c r="N6971" s="5">
        <v>525.06437406883833</v>
      </c>
      <c r="O6971" s="3">
        <v>5.9245154374217197</v>
      </c>
      <c r="P6971" s="7">
        <v>1.128340776867293E-2</v>
      </c>
      <c r="Q6971" s="9">
        <f t="shared" si="789"/>
        <v>5.8677554851606963</v>
      </c>
      <c r="R6971" s="7">
        <f t="shared" si="790"/>
        <v>1.1175306828932573E-2</v>
      </c>
      <c r="S6971" t="s">
        <v>483</v>
      </c>
      <c r="T6971" t="s">
        <v>490</v>
      </c>
      <c r="U6971" t="s">
        <v>581</v>
      </c>
      <c r="V6971" t="s">
        <v>581</v>
      </c>
      <c r="W6971" t="s">
        <v>581</v>
      </c>
      <c r="X6971" t="s">
        <v>581</v>
      </c>
    </row>
    <row r="6972" spans="1:24">
      <c r="A6972" t="s">
        <v>175</v>
      </c>
      <c r="B6972">
        <v>2014025</v>
      </c>
      <c r="C6972">
        <v>4</v>
      </c>
      <c r="D6972">
        <v>1</v>
      </c>
      <c r="E6972" s="28" t="s">
        <v>519</v>
      </c>
      <c r="F6972" t="s">
        <v>581</v>
      </c>
      <c r="G6972" t="s">
        <v>581</v>
      </c>
      <c r="H6972">
        <v>28</v>
      </c>
      <c r="I6972" s="3">
        <v>9.1428571428571428E-2</v>
      </c>
      <c r="J6972">
        <v>33.28</v>
      </c>
      <c r="K6972">
        <f t="shared" si="787"/>
        <v>13</v>
      </c>
      <c r="L6972">
        <v>-5.4900000000000001E-4</v>
      </c>
      <c r="M6972">
        <f t="shared" si="788"/>
        <v>9.0725851428571425E-2</v>
      </c>
      <c r="N6972" s="5">
        <v>869.87431837695999</v>
      </c>
      <c r="O6972" s="3">
        <v>9.5327974458516227</v>
      </c>
      <c r="P6972" s="7">
        <v>1.0958821572797125E-2</v>
      </c>
      <c r="Q6972" s="9">
        <f t="shared" si="789"/>
        <v>9.4597285059585214</v>
      </c>
      <c r="R6972" s="7">
        <f t="shared" si="790"/>
        <v>1.0874822150869786E-2</v>
      </c>
      <c r="S6972" t="s">
        <v>483</v>
      </c>
      <c r="T6972" t="s">
        <v>490</v>
      </c>
      <c r="U6972" t="s">
        <v>581</v>
      </c>
      <c r="V6972" t="s">
        <v>581</v>
      </c>
      <c r="W6972" t="s">
        <v>581</v>
      </c>
      <c r="X6972" t="s">
        <v>581</v>
      </c>
    </row>
    <row r="6973" spans="1:24">
      <c r="A6973" t="s">
        <v>175</v>
      </c>
      <c r="B6973">
        <v>2014025</v>
      </c>
      <c r="C6973">
        <v>5</v>
      </c>
      <c r="D6973">
        <v>3</v>
      </c>
      <c r="E6973" s="28" t="s">
        <v>519</v>
      </c>
      <c r="F6973" t="s">
        <v>581</v>
      </c>
      <c r="G6973" t="s">
        <v>581</v>
      </c>
      <c r="H6973">
        <v>21</v>
      </c>
      <c r="I6973" s="3">
        <v>0.1219047619047619</v>
      </c>
      <c r="J6973">
        <v>15.872000000000002</v>
      </c>
      <c r="K6973">
        <f t="shared" si="787"/>
        <v>6.2</v>
      </c>
      <c r="L6973">
        <v>-5.4900000000000001E-4</v>
      </c>
      <c r="M6973">
        <f t="shared" si="788"/>
        <v>0.1212020419047619</v>
      </c>
      <c r="N6973" s="5">
        <v>197.85780354088965</v>
      </c>
      <c r="O6973" s="3">
        <v>6.0318943618194236</v>
      </c>
      <c r="P6973" s="7">
        <v>3.0486006889148862E-2</v>
      </c>
      <c r="Q6973" s="9">
        <f t="shared" si="789"/>
        <v>5.9973909842175219</v>
      </c>
      <c r="R6973" s="7">
        <f t="shared" si="790"/>
        <v>3.0311622169494519E-2</v>
      </c>
      <c r="S6973" t="s">
        <v>482</v>
      </c>
      <c r="T6973" t="s">
        <v>581</v>
      </c>
      <c r="U6973" t="s">
        <v>581</v>
      </c>
      <c r="V6973" t="s">
        <v>581</v>
      </c>
      <c r="W6973" t="s">
        <v>581</v>
      </c>
      <c r="X6973" t="s">
        <v>581</v>
      </c>
    </row>
    <row r="6974" spans="1:24">
      <c r="A6974" t="s">
        <v>175</v>
      </c>
      <c r="B6974">
        <v>2014025</v>
      </c>
      <c r="C6974">
        <v>5</v>
      </c>
      <c r="D6974">
        <v>1</v>
      </c>
      <c r="E6974" s="28" t="s">
        <v>519</v>
      </c>
      <c r="F6974" t="s">
        <v>581</v>
      </c>
      <c r="G6974" t="s">
        <v>581</v>
      </c>
      <c r="H6974">
        <v>23</v>
      </c>
      <c r="I6974" s="3">
        <v>0.11130434782608696</v>
      </c>
      <c r="J6974">
        <v>22.784000000000002</v>
      </c>
      <c r="K6974">
        <f t="shared" si="787"/>
        <v>8.9</v>
      </c>
      <c r="L6974">
        <v>-5.4900000000000001E-4</v>
      </c>
      <c r="M6974">
        <f t="shared" si="788"/>
        <v>0.11060162782608696</v>
      </c>
      <c r="N6974" s="5">
        <v>407.70854886768649</v>
      </c>
      <c r="O6974" s="3">
        <v>7.9280277166253601</v>
      </c>
      <c r="P6974" s="7">
        <v>1.9445331079379059E-2</v>
      </c>
      <c r="Q6974" s="9">
        <f t="shared" si="789"/>
        <v>7.8782181590389762</v>
      </c>
      <c r="R6974" s="7">
        <f t="shared" si="790"/>
        <v>1.9323161559694671E-2</v>
      </c>
      <c r="S6974" t="s">
        <v>483</v>
      </c>
      <c r="T6974" t="s">
        <v>581</v>
      </c>
      <c r="U6974" t="s">
        <v>581</v>
      </c>
      <c r="V6974" t="s">
        <v>581</v>
      </c>
      <c r="W6974" t="s">
        <v>581</v>
      </c>
      <c r="X6974" t="s">
        <v>581</v>
      </c>
    </row>
    <row r="6975" spans="1:24">
      <c r="A6975" t="s">
        <v>175</v>
      </c>
      <c r="B6975">
        <v>2014025</v>
      </c>
      <c r="C6975">
        <v>6</v>
      </c>
      <c r="D6975">
        <v>3</v>
      </c>
      <c r="E6975" s="28" t="s">
        <v>519</v>
      </c>
      <c r="F6975" t="s">
        <v>581</v>
      </c>
      <c r="G6975" t="s">
        <v>581</v>
      </c>
      <c r="H6975">
        <v>12</v>
      </c>
      <c r="I6975" s="3">
        <v>0.21333333333333335</v>
      </c>
      <c r="J6975">
        <v>24.064</v>
      </c>
      <c r="K6975">
        <f t="shared" si="787"/>
        <v>9.4</v>
      </c>
      <c r="L6975">
        <v>-5.4900000000000001E-4</v>
      </c>
      <c r="M6975">
        <f t="shared" si="788"/>
        <v>0.21263061333333336</v>
      </c>
      <c r="N6975" s="5">
        <v>454.80529450762236</v>
      </c>
      <c r="O6975" s="3">
        <v>15.984870207487985</v>
      </c>
      <c r="P6975" s="7">
        <v>3.5146622962675483E-2</v>
      </c>
      <c r="Q6975" s="9">
        <f t="shared" si="789"/>
        <v>15.93268520754502</v>
      </c>
      <c r="R6975" s="7">
        <f t="shared" si="790"/>
        <v>3.5031881554487915E-2</v>
      </c>
      <c r="S6975" t="s">
        <v>483</v>
      </c>
      <c r="T6975" t="s">
        <v>581</v>
      </c>
      <c r="U6975" t="s">
        <v>581</v>
      </c>
      <c r="V6975" t="s">
        <v>581</v>
      </c>
      <c r="W6975" t="s">
        <v>581</v>
      </c>
      <c r="X6975" t="s">
        <v>581</v>
      </c>
    </row>
    <row r="6976" spans="1:24">
      <c r="A6976" t="s">
        <v>175</v>
      </c>
      <c r="B6976">
        <v>2014025</v>
      </c>
      <c r="C6976">
        <v>7</v>
      </c>
      <c r="D6976">
        <v>1</v>
      </c>
      <c r="E6976" s="28" t="s">
        <v>519</v>
      </c>
      <c r="F6976" t="s">
        <v>581</v>
      </c>
      <c r="G6976" t="s">
        <v>581</v>
      </c>
      <c r="H6976">
        <v>15</v>
      </c>
      <c r="I6976" s="3">
        <v>0.17066666666666666</v>
      </c>
      <c r="J6976">
        <v>18.175999999999998</v>
      </c>
      <c r="K6976">
        <f t="shared" si="787"/>
        <v>7.1</v>
      </c>
      <c r="L6976">
        <v>-5.4900000000000001E-4</v>
      </c>
      <c r="M6976">
        <f t="shared" si="788"/>
        <v>0.16996394666666667</v>
      </c>
      <c r="N6976" s="5">
        <v>259.46961177149439</v>
      </c>
      <c r="O6976" s="3">
        <v>9.6538321682432819</v>
      </c>
      <c r="P6976" s="7">
        <v>3.7206022325053878E-2</v>
      </c>
      <c r="Q6976" s="9">
        <f t="shared" si="789"/>
        <v>9.6144575838758666</v>
      </c>
      <c r="R6976" s="7">
        <f t="shared" si="790"/>
        <v>3.705427205226243E-2</v>
      </c>
      <c r="S6976" t="s">
        <v>482</v>
      </c>
      <c r="T6976" t="s">
        <v>581</v>
      </c>
      <c r="U6976" t="s">
        <v>581</v>
      </c>
      <c r="V6976" t="s">
        <v>581</v>
      </c>
      <c r="W6976" t="s">
        <v>581</v>
      </c>
      <c r="X6976" t="s">
        <v>581</v>
      </c>
    </row>
    <row r="6977" spans="1:24">
      <c r="A6977" t="s">
        <v>175</v>
      </c>
      <c r="B6977">
        <v>2014025</v>
      </c>
      <c r="C6977">
        <v>7</v>
      </c>
      <c r="D6977">
        <v>3</v>
      </c>
      <c r="E6977" s="28" t="s">
        <v>519</v>
      </c>
      <c r="F6977" t="s">
        <v>581</v>
      </c>
      <c r="G6977" t="s">
        <v>581</v>
      </c>
      <c r="H6977">
        <v>18</v>
      </c>
      <c r="I6977" s="3">
        <v>0.14222222222222222</v>
      </c>
      <c r="J6977">
        <v>23.295999999999999</v>
      </c>
      <c r="K6977">
        <f t="shared" si="787"/>
        <v>9.1</v>
      </c>
      <c r="L6977">
        <v>-5.4900000000000001E-4</v>
      </c>
      <c r="M6977">
        <f t="shared" si="788"/>
        <v>0.14151950222222223</v>
      </c>
      <c r="N6977" s="5">
        <v>426.23841600471036</v>
      </c>
      <c r="O6977" s="3">
        <v>10.345207194510225</v>
      </c>
      <c r="P6977" s="7">
        <v>2.4270940408139798E-2</v>
      </c>
      <c r="Q6977" s="9">
        <f t="shared" si="789"/>
        <v>10.294403788864074</v>
      </c>
      <c r="R6977" s="7">
        <f t="shared" si="790"/>
        <v>2.4151750293550055E-2</v>
      </c>
      <c r="S6977" t="s">
        <v>483</v>
      </c>
      <c r="T6977" t="s">
        <v>490</v>
      </c>
      <c r="U6977" t="s">
        <v>581</v>
      </c>
      <c r="V6977" t="s">
        <v>581</v>
      </c>
      <c r="W6977" t="s">
        <v>581</v>
      </c>
      <c r="X6977" t="s">
        <v>581</v>
      </c>
    </row>
    <row r="6978" spans="1:24">
      <c r="A6978" t="s">
        <v>175</v>
      </c>
      <c r="B6978">
        <v>2014025</v>
      </c>
      <c r="C6978">
        <v>8</v>
      </c>
      <c r="D6978">
        <v>5</v>
      </c>
      <c r="E6978" s="28" t="s">
        <v>519</v>
      </c>
      <c r="F6978" t="s">
        <v>581</v>
      </c>
      <c r="G6978" t="s">
        <v>581</v>
      </c>
      <c r="H6978">
        <v>15</v>
      </c>
      <c r="I6978" s="3">
        <v>0.17066666666666666</v>
      </c>
      <c r="J6978">
        <v>17.920000000000002</v>
      </c>
      <c r="K6978">
        <f t="shared" ref="K6978:K7041" si="794">J6978/2.56</f>
        <v>7.0000000000000009</v>
      </c>
      <c r="L6978">
        <v>-5.4900000000000001E-4</v>
      </c>
      <c r="M6978">
        <f t="shared" ref="M6978:M7041" si="795">I6978+L6978*1.28</f>
        <v>0.16996394666666667</v>
      </c>
      <c r="N6978" s="5">
        <v>252.21208047616005</v>
      </c>
      <c r="O6978" s="3">
        <v>9.5165738909696476</v>
      </c>
      <c r="P6978" s="7">
        <v>3.7732426904385281E-2</v>
      </c>
      <c r="Q6978" s="9">
        <f t="shared" ref="Q6978:Q7041" si="796">(J6978*J6978 - (J6978 - 2*M6978)*(J6978 - 2*M6978))*3.1415926/4</f>
        <v>9.4777644697344634</v>
      </c>
      <c r="R6978" s="7">
        <f t="shared" ref="R6978:R7041" si="797">Q6978/N6978</f>
        <v>3.7578550765058748E-2</v>
      </c>
      <c r="S6978" t="s">
        <v>481</v>
      </c>
      <c r="T6978" t="s">
        <v>581</v>
      </c>
      <c r="U6978" t="s">
        <v>581</v>
      </c>
      <c r="V6978" t="s">
        <v>581</v>
      </c>
      <c r="W6978" t="s">
        <v>581</v>
      </c>
      <c r="X6978" t="s">
        <v>581</v>
      </c>
    </row>
    <row r="6979" spans="1:24">
      <c r="A6979" t="s">
        <v>175</v>
      </c>
      <c r="B6979">
        <v>2014025</v>
      </c>
      <c r="C6979">
        <v>8</v>
      </c>
      <c r="D6979">
        <v>3</v>
      </c>
      <c r="E6979" s="28" t="s">
        <v>519</v>
      </c>
      <c r="F6979" t="s">
        <v>581</v>
      </c>
      <c r="G6979" t="s">
        <v>581</v>
      </c>
      <c r="H6979">
        <v>24</v>
      </c>
      <c r="I6979" s="3">
        <v>0.10666666666666667</v>
      </c>
      <c r="J6979">
        <v>20.224</v>
      </c>
      <c r="K6979">
        <f t="shared" si="794"/>
        <v>7.9</v>
      </c>
      <c r="L6979">
        <v>-5.4900000000000001E-4</v>
      </c>
      <c r="M6979">
        <f t="shared" si="795"/>
        <v>0.10596394666666667</v>
      </c>
      <c r="N6979" s="5">
        <v>321.23583556157439</v>
      </c>
      <c r="O6979" s="3">
        <v>6.7413830973440554</v>
      </c>
      <c r="P6979" s="7">
        <v>2.0985775405657908E-2</v>
      </c>
      <c r="Q6979" s="9">
        <f t="shared" si="796"/>
        <v>6.6972046912744316</v>
      </c>
      <c r="R6979" s="7">
        <f t="shared" si="797"/>
        <v>2.0848249011716231E-2</v>
      </c>
      <c r="S6979" t="s">
        <v>483</v>
      </c>
      <c r="T6979" t="s">
        <v>581</v>
      </c>
      <c r="U6979" t="s">
        <v>581</v>
      </c>
      <c r="V6979" t="s">
        <v>581</v>
      </c>
      <c r="W6979" t="s">
        <v>581</v>
      </c>
      <c r="X6979" t="s">
        <v>581</v>
      </c>
    </row>
    <row r="6980" spans="1:24">
      <c r="A6980" t="s">
        <v>175</v>
      </c>
      <c r="B6980">
        <v>2014025</v>
      </c>
      <c r="C6980">
        <v>9</v>
      </c>
      <c r="D6980">
        <v>3</v>
      </c>
      <c r="E6980" s="28" t="s">
        <v>519</v>
      </c>
      <c r="F6980" t="s">
        <v>581</v>
      </c>
      <c r="G6980" t="s">
        <v>581</v>
      </c>
      <c r="H6980">
        <v>12</v>
      </c>
      <c r="I6980" s="3">
        <v>0.21333333333333335</v>
      </c>
      <c r="J6980">
        <v>21.248000000000001</v>
      </c>
      <c r="K6980">
        <f t="shared" si="794"/>
        <v>8.3000000000000007</v>
      </c>
      <c r="L6980">
        <v>-5.4900000000000001E-4</v>
      </c>
      <c r="M6980">
        <f t="shared" si="795"/>
        <v>0.21263061333333336</v>
      </c>
      <c r="N6980" s="5">
        <v>354.58959640821769</v>
      </c>
      <c r="O6980" s="3">
        <v>14.097568894975987</v>
      </c>
      <c r="P6980" s="7">
        <v>3.9757423900125662E-2</v>
      </c>
      <c r="Q6980" s="9">
        <f t="shared" si="796"/>
        <v>14.051600695494853</v>
      </c>
      <c r="R6980" s="7">
        <f t="shared" si="797"/>
        <v>3.962778614440253E-2</v>
      </c>
      <c r="S6980" t="s">
        <v>483</v>
      </c>
      <c r="T6980" t="s">
        <v>492</v>
      </c>
      <c r="U6980" t="s">
        <v>581</v>
      </c>
      <c r="V6980" t="s">
        <v>581</v>
      </c>
      <c r="W6980" t="s">
        <v>581</v>
      </c>
      <c r="X6980" t="s">
        <v>581</v>
      </c>
    </row>
    <row r="6981" spans="1:24">
      <c r="A6981" t="s">
        <v>175</v>
      </c>
      <c r="B6981">
        <v>2014025</v>
      </c>
      <c r="C6981">
        <v>9</v>
      </c>
      <c r="D6981">
        <v>1</v>
      </c>
      <c r="E6981" s="28" t="s">
        <v>519</v>
      </c>
      <c r="F6981" t="s">
        <v>581</v>
      </c>
      <c r="G6981" t="s">
        <v>581</v>
      </c>
      <c r="H6981">
        <v>17</v>
      </c>
      <c r="I6981" s="3">
        <v>0.15058823529411766</v>
      </c>
      <c r="J6981">
        <v>23.552</v>
      </c>
      <c r="K6981">
        <f t="shared" si="794"/>
        <v>9.1999999999999993</v>
      </c>
      <c r="L6981">
        <v>-5.4900000000000001E-4</v>
      </c>
      <c r="M6981">
        <f t="shared" si="795"/>
        <v>0.14988551529411767</v>
      </c>
      <c r="N6981" s="5">
        <v>435.65776513269759</v>
      </c>
      <c r="O6981" s="3">
        <v>11.070901187708003</v>
      </c>
      <c r="P6981" s="7">
        <v>2.5411922095170052E-2</v>
      </c>
      <c r="Q6981" s="9">
        <f t="shared" si="796"/>
        <v>11.019569548188414</v>
      </c>
      <c r="R6981" s="7">
        <f t="shared" si="797"/>
        <v>2.5294096490698262E-2</v>
      </c>
      <c r="S6981" t="s">
        <v>483</v>
      </c>
      <c r="T6981" t="s">
        <v>581</v>
      </c>
      <c r="U6981" t="s">
        <v>581</v>
      </c>
      <c r="V6981" t="s">
        <v>581</v>
      </c>
      <c r="W6981" t="s">
        <v>581</v>
      </c>
      <c r="X6981" t="s">
        <v>581</v>
      </c>
    </row>
    <row r="6982" spans="1:24">
      <c r="A6982" t="s">
        <v>123</v>
      </c>
      <c r="B6982">
        <v>2014025</v>
      </c>
      <c r="C6982">
        <v>5</v>
      </c>
      <c r="D6982">
        <v>3</v>
      </c>
      <c r="E6982" s="28" t="s">
        <v>519</v>
      </c>
      <c r="F6982" t="s">
        <v>581</v>
      </c>
      <c r="G6982" t="s">
        <v>581</v>
      </c>
      <c r="H6982">
        <v>28</v>
      </c>
      <c r="I6982" s="3">
        <v>9.1428571428571428E-2</v>
      </c>
      <c r="J6982">
        <v>20.224</v>
      </c>
      <c r="K6982">
        <f t="shared" si="794"/>
        <v>7.9</v>
      </c>
      <c r="L6982">
        <v>-5.4900000000000001E-4</v>
      </c>
      <c r="M6982">
        <f t="shared" si="795"/>
        <v>9.0725851428571425E-2</v>
      </c>
      <c r="N6982" s="5">
        <v>321.23583556157439</v>
      </c>
      <c r="O6982" s="3">
        <v>5.7827052274833601</v>
      </c>
      <c r="P6982" s="7">
        <v>1.8001432553046943E-2</v>
      </c>
      <c r="Q6982" s="9">
        <f t="shared" si="796"/>
        <v>5.7384595556065285</v>
      </c>
      <c r="R6982" s="7">
        <f t="shared" si="797"/>
        <v>1.7863696762145897E-2</v>
      </c>
      <c r="S6982" t="s">
        <v>482</v>
      </c>
      <c r="T6982" t="s">
        <v>581</v>
      </c>
      <c r="U6982">
        <v>61</v>
      </c>
      <c r="V6982">
        <f t="shared" si="791"/>
        <v>18.5928</v>
      </c>
      <c r="W6982">
        <f t="shared" si="792"/>
        <v>337.00886581906894</v>
      </c>
      <c r="X6982">
        <f t="shared" si="793"/>
        <v>161.50745483739897</v>
      </c>
    </row>
    <row r="6983" spans="1:24">
      <c r="A6983" t="s">
        <v>123</v>
      </c>
      <c r="B6983">
        <v>2014025</v>
      </c>
      <c r="C6983">
        <v>5</v>
      </c>
      <c r="D6983">
        <v>1</v>
      </c>
      <c r="E6983" s="28" t="s">
        <v>519</v>
      </c>
      <c r="F6983" t="s">
        <v>581</v>
      </c>
      <c r="G6983" t="s">
        <v>581</v>
      </c>
      <c r="H6983">
        <v>13</v>
      </c>
      <c r="I6983" s="3">
        <v>0.19692307692307692</v>
      </c>
      <c r="J6983">
        <v>32</v>
      </c>
      <c r="K6983">
        <f t="shared" si="794"/>
        <v>12.5</v>
      </c>
      <c r="L6983">
        <v>-5.4900000000000001E-4</v>
      </c>
      <c r="M6983">
        <f t="shared" si="795"/>
        <v>0.19622035692307693</v>
      </c>
      <c r="N6983" s="5">
        <v>804.24770560000002</v>
      </c>
      <c r="O6983" s="3">
        <v>19.675040041141823</v>
      </c>
      <c r="P6983" s="7">
        <v>2.4463905714798999E-2</v>
      </c>
      <c r="Q6983" s="9">
        <f t="shared" si="796"/>
        <v>19.605262536558062</v>
      </c>
      <c r="R6983" s="7">
        <f t="shared" si="797"/>
        <v>2.4377144504169612E-2</v>
      </c>
      <c r="S6983" t="s">
        <v>483</v>
      </c>
      <c r="T6983" t="s">
        <v>581</v>
      </c>
      <c r="U6983">
        <v>70</v>
      </c>
      <c r="V6983">
        <f t="shared" si="791"/>
        <v>21.336000000000002</v>
      </c>
      <c r="W6983">
        <f t="shared" si="792"/>
        <v>996.59758770649205</v>
      </c>
      <c r="X6983">
        <f t="shared" si="793"/>
        <v>477.60743473728382</v>
      </c>
    </row>
    <row r="6984" spans="1:24">
      <c r="A6984" t="s">
        <v>123</v>
      </c>
      <c r="B6984">
        <v>2014025</v>
      </c>
      <c r="C6984">
        <v>22</v>
      </c>
      <c r="D6984">
        <v>1</v>
      </c>
      <c r="E6984" s="28" t="s">
        <v>519</v>
      </c>
      <c r="F6984" t="s">
        <v>581</v>
      </c>
      <c r="G6984" t="s">
        <v>581</v>
      </c>
      <c r="H6984">
        <v>15</v>
      </c>
      <c r="I6984" s="3">
        <v>0.17066666666666666</v>
      </c>
      <c r="J6984">
        <v>18.687999999999999</v>
      </c>
      <c r="K6984">
        <f t="shared" si="794"/>
        <v>7.3</v>
      </c>
      <c r="L6984">
        <v>-5.4900000000000001E-4</v>
      </c>
      <c r="M6984">
        <f t="shared" si="795"/>
        <v>0.16996394666666667</v>
      </c>
      <c r="N6984" s="5">
        <v>274.29350548111358</v>
      </c>
      <c r="O6984" s="3">
        <v>9.9283487227904583</v>
      </c>
      <c r="P6984" s="7">
        <v>3.6196076554477784E-2</v>
      </c>
      <c r="Q6984" s="9">
        <f t="shared" si="796"/>
        <v>9.8878438121586694</v>
      </c>
      <c r="R6984" s="7">
        <f t="shared" si="797"/>
        <v>3.6048406595756949E-2</v>
      </c>
      <c r="S6984" t="s">
        <v>483</v>
      </c>
      <c r="T6984" t="s">
        <v>581</v>
      </c>
      <c r="U6984">
        <v>60</v>
      </c>
      <c r="V6984">
        <f t="shared" si="791"/>
        <v>18.288</v>
      </c>
      <c r="W6984">
        <f t="shared" si="792"/>
        <v>281.04102782631503</v>
      </c>
      <c r="X6984">
        <f t="shared" si="793"/>
        <v>134.68554009342756</v>
      </c>
    </row>
    <row r="6985" spans="1:24">
      <c r="A6985" t="s">
        <v>123</v>
      </c>
      <c r="B6985">
        <v>2014025</v>
      </c>
      <c r="C6985">
        <v>22</v>
      </c>
      <c r="D6985">
        <v>3</v>
      </c>
      <c r="E6985" s="28" t="s">
        <v>519</v>
      </c>
      <c r="F6985" t="s">
        <v>581</v>
      </c>
      <c r="G6985" t="s">
        <v>581</v>
      </c>
      <c r="H6985">
        <v>16</v>
      </c>
      <c r="I6985" s="3">
        <v>0.16</v>
      </c>
      <c r="J6985">
        <v>19.2</v>
      </c>
      <c r="K6985">
        <f t="shared" si="794"/>
        <v>7.5</v>
      </c>
      <c r="L6985">
        <v>-5.4900000000000001E-4</v>
      </c>
      <c r="M6985">
        <f t="shared" si="795"/>
        <v>0.15929728000000001</v>
      </c>
      <c r="N6985" s="5">
        <v>289.52917401599996</v>
      </c>
      <c r="O6985" s="3">
        <v>9.5705478489600182</v>
      </c>
      <c r="P6985" s="7">
        <v>3.3055556081651137E-2</v>
      </c>
      <c r="Q6985" s="9">
        <f t="shared" si="796"/>
        <v>9.5288655253818924</v>
      </c>
      <c r="R6985" s="7">
        <f t="shared" si="797"/>
        <v>3.2911590197315689E-2</v>
      </c>
      <c r="S6985" t="s">
        <v>482</v>
      </c>
      <c r="T6985" t="s">
        <v>581</v>
      </c>
      <c r="U6985">
        <v>55</v>
      </c>
      <c r="V6985">
        <f t="shared" si="791"/>
        <v>16.763999999999999</v>
      </c>
      <c r="W6985">
        <f t="shared" si="792"/>
        <v>280.21176497433282</v>
      </c>
      <c r="X6985">
        <f t="shared" si="793"/>
        <v>134.2881258227693</v>
      </c>
    </row>
    <row r="6986" spans="1:24">
      <c r="A6986" t="s">
        <v>123</v>
      </c>
      <c r="B6986">
        <v>2014025</v>
      </c>
      <c r="C6986">
        <v>26</v>
      </c>
      <c r="D6986">
        <v>3</v>
      </c>
      <c r="E6986" s="28" t="s">
        <v>519</v>
      </c>
      <c r="F6986" t="s">
        <v>581</v>
      </c>
      <c r="G6986" t="s">
        <v>581</v>
      </c>
      <c r="H6986">
        <v>13</v>
      </c>
      <c r="I6986" s="3">
        <v>0.19692307692307692</v>
      </c>
      <c r="J6986">
        <v>23.04</v>
      </c>
      <c r="K6986">
        <f t="shared" si="794"/>
        <v>9</v>
      </c>
      <c r="L6986">
        <v>-5.4900000000000001E-4</v>
      </c>
      <c r="M6986">
        <f t="shared" si="795"/>
        <v>0.19622035692307693</v>
      </c>
      <c r="N6986" s="5">
        <v>416.92201058303999</v>
      </c>
      <c r="O6986" s="3">
        <v>14.131917305092633</v>
      </c>
      <c r="P6986" s="7">
        <v>3.3895829307092736E-2</v>
      </c>
      <c r="Q6986" s="9">
        <f t="shared" si="796"/>
        <v>14.081920521899164</v>
      </c>
      <c r="R6986" s="7">
        <f t="shared" si="797"/>
        <v>3.3775910516709008E-2</v>
      </c>
      <c r="S6986" t="s">
        <v>482</v>
      </c>
      <c r="T6986" t="s">
        <v>581</v>
      </c>
      <c r="U6986">
        <v>60</v>
      </c>
      <c r="V6986">
        <f t="shared" si="791"/>
        <v>18.288</v>
      </c>
      <c r="W6986">
        <f t="shared" si="792"/>
        <v>441.0060696669654</v>
      </c>
      <c r="X6986">
        <f t="shared" si="793"/>
        <v>211.34686681505715</v>
      </c>
    </row>
    <row r="6987" spans="1:24">
      <c r="A6987" t="s">
        <v>86</v>
      </c>
      <c r="B6987">
        <v>2014025</v>
      </c>
      <c r="C6987">
        <v>6</v>
      </c>
      <c r="D6987">
        <v>1</v>
      </c>
      <c r="E6987" s="28" t="s">
        <v>519</v>
      </c>
      <c r="F6987" t="s">
        <v>581</v>
      </c>
      <c r="G6987" t="s">
        <v>581</v>
      </c>
      <c r="H6987">
        <v>27</v>
      </c>
      <c r="I6987" s="3">
        <v>9.481481481481481E-2</v>
      </c>
      <c r="J6987">
        <v>18.432000000000002</v>
      </c>
      <c r="K6987">
        <f t="shared" si="794"/>
        <v>7.2000000000000011</v>
      </c>
      <c r="L6987">
        <v>-5.4900000000000001E-4</v>
      </c>
      <c r="M6987">
        <f t="shared" si="795"/>
        <v>9.4112094814814806E-2</v>
      </c>
      <c r="N6987" s="5">
        <v>266.83008677314569</v>
      </c>
      <c r="O6987" s="3">
        <v>5.462088647060507</v>
      </c>
      <c r="P6987" s="7">
        <v>2.0470287714234713E-2</v>
      </c>
      <c r="Q6987" s="9">
        <f t="shared" si="796"/>
        <v>5.4218140582679943</v>
      </c>
      <c r="R6987" s="7">
        <f t="shared" si="797"/>
        <v>2.0319350504418666E-2</v>
      </c>
      <c r="S6987" t="s">
        <v>481</v>
      </c>
      <c r="T6987" t="s">
        <v>581</v>
      </c>
      <c r="U6987">
        <v>60</v>
      </c>
      <c r="V6987">
        <f t="shared" si="791"/>
        <v>18.288</v>
      </c>
      <c r="W6987">
        <f t="shared" si="792"/>
        <v>272.82076621568854</v>
      </c>
      <c r="X6987">
        <f t="shared" si="793"/>
        <v>130.74607835967413</v>
      </c>
    </row>
    <row r="6988" spans="1:24">
      <c r="A6988" t="s">
        <v>207</v>
      </c>
      <c r="B6988">
        <v>2006013</v>
      </c>
      <c r="C6988">
        <v>1</v>
      </c>
      <c r="D6988">
        <v>3</v>
      </c>
      <c r="E6988" s="28" t="s">
        <v>519</v>
      </c>
      <c r="F6988" t="s">
        <v>581</v>
      </c>
      <c r="G6988" t="s">
        <v>581</v>
      </c>
      <c r="H6988">
        <v>15</v>
      </c>
      <c r="I6988" s="3">
        <v>0.17066666666666666</v>
      </c>
      <c r="J6988">
        <v>23.04</v>
      </c>
      <c r="K6988">
        <f t="shared" si="794"/>
        <v>9</v>
      </c>
      <c r="L6988">
        <v>-5.4900000000000001E-4</v>
      </c>
      <c r="M6988">
        <f t="shared" si="795"/>
        <v>0.16996394666666667</v>
      </c>
      <c r="N6988" s="5">
        <v>416.92201058303999</v>
      </c>
      <c r="O6988" s="3">
        <v>12.261739436441641</v>
      </c>
      <c r="P6988" s="7">
        <v>2.9410151359709567E-2</v>
      </c>
      <c r="Q6988" s="9">
        <f t="shared" si="796"/>
        <v>12.211626752562236</v>
      </c>
      <c r="R6988" s="7">
        <f t="shared" si="797"/>
        <v>2.9289954578039717E-2</v>
      </c>
      <c r="S6988" t="s">
        <v>483</v>
      </c>
      <c r="T6988" t="s">
        <v>581</v>
      </c>
      <c r="U6988">
        <v>73</v>
      </c>
      <c r="V6988">
        <f t="shared" si="791"/>
        <v>22.250400000000003</v>
      </c>
      <c r="W6988">
        <f t="shared" si="792"/>
        <v>506.14804418441571</v>
      </c>
      <c r="X6988">
        <f t="shared" si="793"/>
        <v>242.56537639885101</v>
      </c>
    </row>
    <row r="6989" spans="1:24">
      <c r="A6989" t="s">
        <v>207</v>
      </c>
      <c r="B6989">
        <v>2006013</v>
      </c>
      <c r="C6989">
        <v>18</v>
      </c>
      <c r="D6989">
        <v>3</v>
      </c>
      <c r="E6989" s="28" t="s">
        <v>519</v>
      </c>
      <c r="F6989" t="s">
        <v>581</v>
      </c>
      <c r="G6989" t="s">
        <v>581</v>
      </c>
      <c r="H6989">
        <v>18</v>
      </c>
      <c r="I6989" s="3">
        <v>0.14222222222222222</v>
      </c>
      <c r="J6989">
        <v>25.6</v>
      </c>
      <c r="K6989">
        <f t="shared" si="794"/>
        <v>10</v>
      </c>
      <c r="L6989">
        <v>-5.4900000000000001E-4</v>
      </c>
      <c r="M6989">
        <f t="shared" si="795"/>
        <v>0.14151950222222223</v>
      </c>
      <c r="N6989" s="5">
        <v>514.71853158400006</v>
      </c>
      <c r="O6989" s="3">
        <v>11.374644274062184</v>
      </c>
      <c r="P6989" s="7">
        <v>2.209876578381147E-2</v>
      </c>
      <c r="Q6989" s="9">
        <f t="shared" si="796"/>
        <v>11.318754403502973</v>
      </c>
      <c r="R6989" s="7">
        <f t="shared" si="797"/>
        <v>2.1990182418088821E-2</v>
      </c>
      <c r="S6989" t="s">
        <v>483</v>
      </c>
      <c r="T6989" t="s">
        <v>581</v>
      </c>
      <c r="U6989" t="s">
        <v>581</v>
      </c>
      <c r="V6989" t="s">
        <v>581</v>
      </c>
      <c r="W6989" t="s">
        <v>581</v>
      </c>
      <c r="X6989" t="s">
        <v>581</v>
      </c>
    </row>
    <row r="6990" spans="1:24">
      <c r="A6990" t="s">
        <v>192</v>
      </c>
      <c r="B6990">
        <v>2014025</v>
      </c>
      <c r="C6990">
        <v>3</v>
      </c>
      <c r="D6990">
        <v>1</v>
      </c>
      <c r="E6990" s="28" t="s">
        <v>519</v>
      </c>
      <c r="F6990" t="s">
        <v>581</v>
      </c>
      <c r="G6990" t="s">
        <v>581</v>
      </c>
      <c r="H6990">
        <v>19</v>
      </c>
      <c r="I6990" s="3">
        <v>0.13473684210526315</v>
      </c>
      <c r="J6990">
        <v>19.2</v>
      </c>
      <c r="K6990">
        <f t="shared" si="794"/>
        <v>7.5</v>
      </c>
      <c r="L6990">
        <v>-5.4900000000000001E-4</v>
      </c>
      <c r="M6990">
        <f t="shared" si="795"/>
        <v>0.13403412210526316</v>
      </c>
      <c r="N6990" s="5">
        <v>289.52917401599996</v>
      </c>
      <c r="O6990" s="3">
        <v>8.0701023133855205</v>
      </c>
      <c r="P6990" s="7">
        <v>2.7873192194923856E-2</v>
      </c>
      <c r="Q6990" s="9">
        <f t="shared" si="796"/>
        <v>8.0283084687637825</v>
      </c>
      <c r="R6990" s="7">
        <f t="shared" si="797"/>
        <v>2.7728841129910184E-2</v>
      </c>
      <c r="S6990" t="s">
        <v>481</v>
      </c>
      <c r="T6990" t="s">
        <v>581</v>
      </c>
      <c r="U6990">
        <v>52</v>
      </c>
      <c r="V6990">
        <f t="shared" si="791"/>
        <v>15.849600000000001</v>
      </c>
      <c r="W6990">
        <f t="shared" si="792"/>
        <v>269.38533042706547</v>
      </c>
      <c r="X6990">
        <f t="shared" si="793"/>
        <v>129.099686983206</v>
      </c>
    </row>
    <row r="6991" spans="1:24">
      <c r="A6991" t="s">
        <v>192</v>
      </c>
      <c r="B6991">
        <v>2014025</v>
      </c>
      <c r="C6991">
        <v>7</v>
      </c>
      <c r="D6991">
        <v>1</v>
      </c>
      <c r="E6991" s="28" t="s">
        <v>519</v>
      </c>
      <c r="F6991" t="s">
        <v>581</v>
      </c>
      <c r="G6991" t="s">
        <v>581</v>
      </c>
      <c r="H6991">
        <v>11</v>
      </c>
      <c r="I6991" s="3">
        <v>0.23272727272727273</v>
      </c>
      <c r="J6991">
        <v>27.135999999999999</v>
      </c>
      <c r="K6991">
        <f t="shared" si="794"/>
        <v>10.6</v>
      </c>
      <c r="L6991">
        <v>-5.4900000000000001E-4</v>
      </c>
      <c r="M6991">
        <f t="shared" si="795"/>
        <v>0.23202455272727274</v>
      </c>
      <c r="N6991" s="5">
        <v>578.33774208778243</v>
      </c>
      <c r="O6991" s="3">
        <v>19.669905189456401</v>
      </c>
      <c r="P6991" s="7">
        <v>3.4011104166310528E-2</v>
      </c>
      <c r="Q6991" s="9">
        <f t="shared" si="796"/>
        <v>19.611023829938727</v>
      </c>
      <c r="R6991" s="7">
        <f t="shared" si="797"/>
        <v>3.3909292793417735E-2</v>
      </c>
      <c r="S6991" t="s">
        <v>483</v>
      </c>
      <c r="T6991" t="s">
        <v>581</v>
      </c>
      <c r="U6991">
        <v>72</v>
      </c>
      <c r="V6991">
        <f t="shared" si="791"/>
        <v>21.945600000000002</v>
      </c>
      <c r="W6991">
        <f t="shared" si="792"/>
        <v>712.86943408821912</v>
      </c>
      <c r="X6991">
        <f t="shared" si="793"/>
        <v>341.63412185356998</v>
      </c>
    </row>
    <row r="6992" spans="1:24">
      <c r="A6992" t="s">
        <v>87</v>
      </c>
      <c r="B6992">
        <v>2006013</v>
      </c>
      <c r="C6992">
        <v>3</v>
      </c>
      <c r="D6992">
        <v>5</v>
      </c>
      <c r="E6992" s="28" t="s">
        <v>519</v>
      </c>
      <c r="F6992" t="s">
        <v>581</v>
      </c>
      <c r="G6992" t="s">
        <v>581</v>
      </c>
      <c r="H6992">
        <v>13</v>
      </c>
      <c r="I6992" s="3">
        <v>0.19692307692307692</v>
      </c>
      <c r="J6992">
        <v>27.391999999999999</v>
      </c>
      <c r="K6992">
        <f t="shared" si="794"/>
        <v>10.7</v>
      </c>
      <c r="L6992">
        <v>-5.4900000000000001E-4</v>
      </c>
      <c r="M6992">
        <f t="shared" si="795"/>
        <v>0.19622035692307693</v>
      </c>
      <c r="N6992" s="5">
        <v>589.30124681052166</v>
      </c>
      <c r="O6992" s="3">
        <v>16.824291205459375</v>
      </c>
      <c r="P6992" s="7">
        <v>2.8549559832967565E-2</v>
      </c>
      <c r="Q6992" s="9">
        <f t="shared" si="796"/>
        <v>16.764686643304891</v>
      </c>
      <c r="R6992" s="7">
        <f t="shared" si="797"/>
        <v>2.8448415363178842E-2</v>
      </c>
      <c r="S6992" t="s">
        <v>483</v>
      </c>
      <c r="T6992" t="s">
        <v>581</v>
      </c>
      <c r="U6992">
        <v>76</v>
      </c>
      <c r="V6992">
        <f t="shared" si="791"/>
        <v>23.1648</v>
      </c>
      <c r="W6992">
        <f t="shared" si="792"/>
        <v>755.58237938099523</v>
      </c>
      <c r="X6992">
        <f t="shared" si="793"/>
        <v>362.10378832978938</v>
      </c>
    </row>
    <row r="6993" spans="1:24">
      <c r="A6993" t="s">
        <v>87</v>
      </c>
      <c r="B6993">
        <v>2006013</v>
      </c>
      <c r="C6993">
        <v>3</v>
      </c>
      <c r="D6993">
        <v>1</v>
      </c>
      <c r="E6993" s="28" t="s">
        <v>519</v>
      </c>
      <c r="F6993" t="s">
        <v>581</v>
      </c>
      <c r="G6993" t="s">
        <v>581</v>
      </c>
      <c r="H6993">
        <v>14</v>
      </c>
      <c r="I6993" s="3">
        <v>0.18285714285714286</v>
      </c>
      <c r="J6993">
        <v>29.951999999999998</v>
      </c>
      <c r="K6993">
        <f t="shared" si="794"/>
        <v>11.7</v>
      </c>
      <c r="L6993">
        <v>-5.4900000000000001E-4</v>
      </c>
      <c r="M6993">
        <f t="shared" si="795"/>
        <v>0.18215442285714287</v>
      </c>
      <c r="N6993" s="5">
        <v>704.59819788533753</v>
      </c>
      <c r="O6993" s="3">
        <v>17.101260872557699</v>
      </c>
      <c r="P6993" s="7">
        <v>2.4270940408139766E-2</v>
      </c>
      <c r="Q6993" s="9">
        <f t="shared" si="796"/>
        <v>17.03594259091992</v>
      </c>
      <c r="R6993" s="7">
        <f t="shared" si="797"/>
        <v>2.4178237528918938E-2</v>
      </c>
      <c r="S6993" t="s">
        <v>483</v>
      </c>
      <c r="T6993" t="s">
        <v>493</v>
      </c>
      <c r="U6993">
        <v>76</v>
      </c>
      <c r="V6993">
        <f t="shared" si="791"/>
        <v>23.1648</v>
      </c>
      <c r="W6993">
        <f t="shared" si="792"/>
        <v>915.77889519749351</v>
      </c>
      <c r="X6993">
        <f t="shared" si="793"/>
        <v>438.87604617665642</v>
      </c>
    </row>
    <row r="6994" spans="1:24">
      <c r="A6994" t="s">
        <v>87</v>
      </c>
      <c r="B6994">
        <v>2006013</v>
      </c>
      <c r="C6994">
        <v>8</v>
      </c>
      <c r="D6994">
        <v>1</v>
      </c>
      <c r="E6994" s="28" t="s">
        <v>519</v>
      </c>
      <c r="F6994" t="s">
        <v>581</v>
      </c>
      <c r="G6994" t="s">
        <v>581</v>
      </c>
      <c r="H6994">
        <v>14</v>
      </c>
      <c r="I6994" s="3">
        <v>0.18285714285714286</v>
      </c>
      <c r="J6994">
        <v>13.055999999999999</v>
      </c>
      <c r="K6994">
        <f t="shared" si="794"/>
        <v>5.0999999999999996</v>
      </c>
      <c r="L6994">
        <v>-5.4900000000000001E-4</v>
      </c>
      <c r="M6994">
        <f t="shared" si="795"/>
        <v>0.18215442285714287</v>
      </c>
      <c r="N6994" s="5">
        <v>133.8782900649984</v>
      </c>
      <c r="O6994" s="3">
        <v>7.3951398367817198</v>
      </c>
      <c r="P6994" s="7">
        <v>5.5237782266201282E-2</v>
      </c>
      <c r="Q6994" s="9">
        <f t="shared" si="796"/>
        <v>7.3671223321683508</v>
      </c>
      <c r="R6994" s="7">
        <f t="shared" si="797"/>
        <v>5.5028506329081336E-2</v>
      </c>
      <c r="S6994" t="s">
        <v>483</v>
      </c>
      <c r="T6994" t="s">
        <v>581</v>
      </c>
      <c r="U6994">
        <v>57</v>
      </c>
      <c r="V6994">
        <f t="shared" si="791"/>
        <v>17.3736</v>
      </c>
      <c r="W6994">
        <f t="shared" si="792"/>
        <v>125.28924883209301</v>
      </c>
      <c r="X6994">
        <f t="shared" si="793"/>
        <v>60.04336903179459</v>
      </c>
    </row>
    <row r="6995" spans="1:24">
      <c r="A6995" t="s">
        <v>87</v>
      </c>
      <c r="B6995">
        <v>2006013</v>
      </c>
      <c r="C6995">
        <v>13</v>
      </c>
      <c r="D6995">
        <v>1</v>
      </c>
      <c r="E6995" s="28" t="s">
        <v>519</v>
      </c>
      <c r="F6995" t="s">
        <v>581</v>
      </c>
      <c r="G6995" t="s">
        <v>581</v>
      </c>
      <c r="H6995">
        <v>13</v>
      </c>
      <c r="I6995" s="3">
        <v>0.19692307692307692</v>
      </c>
      <c r="J6995">
        <v>35.071999999999996</v>
      </c>
      <c r="K6995">
        <f t="shared" si="794"/>
        <v>13.699999999999998</v>
      </c>
      <c r="L6995">
        <v>-5.4900000000000001E-4</v>
      </c>
      <c r="M6995">
        <f t="shared" si="795"/>
        <v>0.19622035692307693</v>
      </c>
      <c r="N6995" s="5">
        <v>966.07521193000946</v>
      </c>
      <c r="O6995" s="3">
        <v>21.575539264930125</v>
      </c>
      <c r="P6995" s="7">
        <v>2.2333187932466313E-2</v>
      </c>
      <c r="Q6995" s="9">
        <f t="shared" si="796"/>
        <v>21.498979798726957</v>
      </c>
      <c r="R6995" s="7">
        <f t="shared" si="797"/>
        <v>2.2253939996842113E-2</v>
      </c>
      <c r="S6995" t="s">
        <v>481</v>
      </c>
      <c r="T6995" t="s">
        <v>581</v>
      </c>
      <c r="U6995">
        <v>70</v>
      </c>
      <c r="V6995">
        <f t="shared" si="791"/>
        <v>21.336000000000002</v>
      </c>
      <c r="W6995">
        <f t="shared" si="792"/>
        <v>1213.9450912120365</v>
      </c>
      <c r="X6995">
        <f t="shared" si="793"/>
        <v>581.76861762227395</v>
      </c>
    </row>
    <row r="6996" spans="1:24">
      <c r="A6996" t="s">
        <v>112</v>
      </c>
      <c r="B6996">
        <v>2006013</v>
      </c>
      <c r="C6996">
        <v>2</v>
      </c>
      <c r="D6996">
        <v>3</v>
      </c>
      <c r="E6996" s="28" t="s">
        <v>519</v>
      </c>
      <c r="F6996" t="s">
        <v>581</v>
      </c>
      <c r="G6996" t="s">
        <v>581</v>
      </c>
      <c r="H6996">
        <v>8</v>
      </c>
      <c r="I6996" s="3">
        <v>0.32</v>
      </c>
      <c r="J6996">
        <v>26.368000000000002</v>
      </c>
      <c r="K6996">
        <f t="shared" si="794"/>
        <v>10.3</v>
      </c>
      <c r="L6996">
        <v>-5.4900000000000001E-4</v>
      </c>
      <c r="M6996">
        <f t="shared" si="795"/>
        <v>0.31929728000000002</v>
      </c>
      <c r="N6996" s="5">
        <v>546.0648901574657</v>
      </c>
      <c r="O6996" s="3">
        <v>26.18630571110403</v>
      </c>
      <c r="P6996" s="7">
        <v>4.7954567640400451E-2</v>
      </c>
      <c r="Q6996" s="9">
        <f t="shared" si="796"/>
        <v>26.129505067727553</v>
      </c>
      <c r="R6996" s="7">
        <f t="shared" si="797"/>
        <v>4.7850549520209465E-2</v>
      </c>
      <c r="S6996" t="s">
        <v>481</v>
      </c>
      <c r="T6996" t="s">
        <v>581</v>
      </c>
      <c r="U6996">
        <v>75</v>
      </c>
      <c r="V6996">
        <f t="shared" si="791"/>
        <v>22.86</v>
      </c>
      <c r="W6996">
        <f t="shared" si="792"/>
        <v>689.65162652954018</v>
      </c>
      <c r="X6996">
        <f t="shared" si="793"/>
        <v>330.50726619476376</v>
      </c>
    </row>
    <row r="6997" spans="1:24">
      <c r="A6997" t="s">
        <v>112</v>
      </c>
      <c r="B6997">
        <v>2006013</v>
      </c>
      <c r="C6997">
        <v>7</v>
      </c>
      <c r="D6997">
        <v>2</v>
      </c>
      <c r="E6997" s="28" t="s">
        <v>519</v>
      </c>
      <c r="F6997" t="s">
        <v>581</v>
      </c>
      <c r="G6997" t="s">
        <v>581</v>
      </c>
      <c r="H6997">
        <v>11</v>
      </c>
      <c r="I6997" s="3">
        <v>0.23272727272727273</v>
      </c>
      <c r="J6997">
        <v>36.351999999999997</v>
      </c>
      <c r="K6997">
        <f t="shared" si="794"/>
        <v>14.2</v>
      </c>
      <c r="L6997">
        <v>-5.4900000000000001E-4</v>
      </c>
      <c r="M6997">
        <f t="shared" si="795"/>
        <v>0.23202455272727274</v>
      </c>
      <c r="N6997" s="5">
        <v>1037.8784470859775</v>
      </c>
      <c r="O6997" s="3">
        <v>26.40803880106969</v>
      </c>
      <c r="P6997" s="7">
        <v>2.5444250119284011E-2</v>
      </c>
      <c r="Q6997" s="9">
        <f t="shared" si="796"/>
        <v>26.328811540194614</v>
      </c>
      <c r="R6997" s="7">
        <f t="shared" si="797"/>
        <v>2.5367914339215047E-2</v>
      </c>
      <c r="S6997" t="s">
        <v>481</v>
      </c>
      <c r="T6997" t="s">
        <v>581</v>
      </c>
      <c r="U6997">
        <v>70</v>
      </c>
      <c r="V6997">
        <f t="shared" si="791"/>
        <v>21.336000000000002</v>
      </c>
      <c r="W6997">
        <f t="shared" si="792"/>
        <v>1311.3046395521458</v>
      </c>
      <c r="X6997">
        <f t="shared" si="793"/>
        <v>628.42701284969121</v>
      </c>
    </row>
    <row r="6998" spans="1:24">
      <c r="A6998" t="s">
        <v>112</v>
      </c>
      <c r="B6998">
        <v>2006013</v>
      </c>
      <c r="C6998">
        <v>8</v>
      </c>
      <c r="D6998">
        <v>3</v>
      </c>
      <c r="E6998" s="28" t="s">
        <v>519</v>
      </c>
      <c r="F6998" t="s">
        <v>581</v>
      </c>
      <c r="G6998" t="s">
        <v>581</v>
      </c>
      <c r="H6998">
        <v>15</v>
      </c>
      <c r="I6998" s="3">
        <v>0.17066666666666666</v>
      </c>
      <c r="J6998">
        <v>19.2</v>
      </c>
      <c r="K6998">
        <f t="shared" si="794"/>
        <v>7.5</v>
      </c>
      <c r="L6998">
        <v>-5.4900000000000001E-4</v>
      </c>
      <c r="M6998">
        <f t="shared" si="795"/>
        <v>0.16996394666666667</v>
      </c>
      <c r="N6998" s="5">
        <v>289.52917401599996</v>
      </c>
      <c r="O6998" s="3">
        <v>10.202865277337635</v>
      </c>
      <c r="P6998" s="7">
        <v>3.5239506733693804E-2</v>
      </c>
      <c r="Q6998" s="9">
        <f t="shared" si="796"/>
        <v>10.16123004044143</v>
      </c>
      <c r="R6998" s="7">
        <f t="shared" si="797"/>
        <v>3.5095703481266102E-2</v>
      </c>
      <c r="S6998" t="s">
        <v>483</v>
      </c>
      <c r="T6998" t="s">
        <v>581</v>
      </c>
      <c r="U6998">
        <v>64</v>
      </c>
      <c r="V6998">
        <f t="shared" si="791"/>
        <v>19.507200000000001</v>
      </c>
      <c r="W6998">
        <f t="shared" si="792"/>
        <v>311.69006670686815</v>
      </c>
      <c r="X6998">
        <f t="shared" si="793"/>
        <v>149.37372418846607</v>
      </c>
    </row>
    <row r="6999" spans="1:24">
      <c r="A6999" t="s">
        <v>112</v>
      </c>
      <c r="B6999">
        <v>2006013</v>
      </c>
      <c r="C6999">
        <v>8</v>
      </c>
      <c r="D6999">
        <v>1</v>
      </c>
      <c r="E6999" s="28" t="s">
        <v>519</v>
      </c>
      <c r="F6999" t="s">
        <v>581</v>
      </c>
      <c r="G6999" t="s">
        <v>581</v>
      </c>
      <c r="H6999">
        <v>16</v>
      </c>
      <c r="I6999" s="3">
        <v>0.16</v>
      </c>
      <c r="J6999">
        <v>19.2</v>
      </c>
      <c r="K6999">
        <f t="shared" si="794"/>
        <v>7.5</v>
      </c>
      <c r="L6999">
        <v>-5.4900000000000001E-4</v>
      </c>
      <c r="M6999">
        <f t="shared" si="795"/>
        <v>0.15929728000000001</v>
      </c>
      <c r="N6999" s="5">
        <v>289.52917401599996</v>
      </c>
      <c r="O6999" s="3">
        <v>9.5705478489600182</v>
      </c>
      <c r="P6999" s="7">
        <v>3.3055556081651137E-2</v>
      </c>
      <c r="Q6999" s="9">
        <f t="shared" si="796"/>
        <v>9.5288655253818924</v>
      </c>
      <c r="R6999" s="7">
        <f t="shared" si="797"/>
        <v>3.2911590197315689E-2</v>
      </c>
      <c r="S6999" t="s">
        <v>483</v>
      </c>
      <c r="T6999" t="s">
        <v>581</v>
      </c>
      <c r="U6999">
        <v>64</v>
      </c>
      <c r="V6999">
        <f t="shared" si="791"/>
        <v>19.507200000000001</v>
      </c>
      <c r="W6999">
        <f t="shared" si="792"/>
        <v>311.69006670686815</v>
      </c>
      <c r="X6999">
        <f t="shared" si="793"/>
        <v>149.37372418846607</v>
      </c>
    </row>
    <row r="7000" spans="1:24">
      <c r="A7000" t="s">
        <v>112</v>
      </c>
      <c r="B7000">
        <v>2006013</v>
      </c>
      <c r="C7000">
        <v>9</v>
      </c>
      <c r="D7000">
        <v>1</v>
      </c>
      <c r="E7000" s="28" t="s">
        <v>519</v>
      </c>
      <c r="F7000" t="s">
        <v>581</v>
      </c>
      <c r="G7000" t="s">
        <v>581</v>
      </c>
      <c r="H7000">
        <v>12</v>
      </c>
      <c r="I7000" s="3">
        <v>0.21333333333333335</v>
      </c>
      <c r="J7000">
        <v>23.552</v>
      </c>
      <c r="K7000">
        <f t="shared" si="794"/>
        <v>9.1999999999999993</v>
      </c>
      <c r="L7000">
        <v>-5.4900000000000001E-4</v>
      </c>
      <c r="M7000">
        <f t="shared" si="795"/>
        <v>0.21263061333333336</v>
      </c>
      <c r="N7000" s="5">
        <v>435.65776513269759</v>
      </c>
      <c r="O7000" s="3">
        <v>15.641724514303968</v>
      </c>
      <c r="P7000" s="7">
        <v>3.5903697273798468E-2</v>
      </c>
      <c r="Q7000" s="9">
        <f t="shared" si="796"/>
        <v>15.590669841717734</v>
      </c>
      <c r="R7000" s="7">
        <f t="shared" si="797"/>
        <v>3.5786507413609281E-2</v>
      </c>
      <c r="S7000" t="s">
        <v>483</v>
      </c>
      <c r="T7000" t="s">
        <v>581</v>
      </c>
      <c r="U7000">
        <v>63</v>
      </c>
      <c r="V7000">
        <f t="shared" ref="V7000:V7063" si="798">U7000*0.3048</f>
        <v>19.202400000000001</v>
      </c>
      <c r="W7000">
        <f t="shared" si="792"/>
        <v>478.49038236892551</v>
      </c>
      <c r="X7000">
        <f t="shared" si="793"/>
        <v>229.31077386571911</v>
      </c>
    </row>
    <row r="7001" spans="1:24">
      <c r="A7001" t="s">
        <v>112</v>
      </c>
      <c r="B7001">
        <v>2006013</v>
      </c>
      <c r="C7001">
        <v>11</v>
      </c>
      <c r="D7001">
        <v>1</v>
      </c>
      <c r="E7001" s="28" t="s">
        <v>519</v>
      </c>
      <c r="F7001" t="s">
        <v>581</v>
      </c>
      <c r="G7001" t="s">
        <v>581</v>
      </c>
      <c r="H7001">
        <v>11</v>
      </c>
      <c r="I7001" s="3">
        <v>0.23272727272727273</v>
      </c>
      <c r="J7001">
        <v>28.671999999999997</v>
      </c>
      <c r="K7001">
        <f t="shared" si="794"/>
        <v>11.2</v>
      </c>
      <c r="L7001">
        <v>-5.4900000000000001E-4</v>
      </c>
      <c r="M7001">
        <f t="shared" si="795"/>
        <v>0.23202455272727274</v>
      </c>
      <c r="N7001" s="5">
        <v>645.66292601896942</v>
      </c>
      <c r="O7001" s="3">
        <v>20.792927458058585</v>
      </c>
      <c r="P7001" s="7">
        <v>3.220399781394246E-2</v>
      </c>
      <c r="Q7001" s="9">
        <f t="shared" si="796"/>
        <v>20.730655114981449</v>
      </c>
      <c r="R7001" s="7">
        <f t="shared" si="797"/>
        <v>3.2107550673232226E-2</v>
      </c>
      <c r="S7001" t="s">
        <v>481</v>
      </c>
      <c r="T7001" t="s">
        <v>581</v>
      </c>
      <c r="U7001">
        <v>70</v>
      </c>
      <c r="V7001">
        <f t="shared" si="798"/>
        <v>21.336000000000002</v>
      </c>
      <c r="W7001">
        <f t="shared" si="792"/>
        <v>786.82545830338177</v>
      </c>
      <c r="X7001">
        <f t="shared" si="793"/>
        <v>377.07665898639607</v>
      </c>
    </row>
    <row r="7002" spans="1:24">
      <c r="A7002" t="s">
        <v>112</v>
      </c>
      <c r="B7002">
        <v>2006013</v>
      </c>
      <c r="C7002">
        <v>12</v>
      </c>
      <c r="D7002">
        <v>1</v>
      </c>
      <c r="E7002" s="28" t="s">
        <v>519</v>
      </c>
      <c r="F7002" t="s">
        <v>581</v>
      </c>
      <c r="G7002" t="s">
        <v>581</v>
      </c>
      <c r="H7002">
        <v>18</v>
      </c>
      <c r="I7002" s="3">
        <v>0.14222222222222222</v>
      </c>
      <c r="J7002">
        <v>19.712</v>
      </c>
      <c r="K7002">
        <f t="shared" si="794"/>
        <v>7.7</v>
      </c>
      <c r="L7002">
        <v>-5.4900000000000001E-4</v>
      </c>
      <c r="M7002">
        <f t="shared" si="795"/>
        <v>0.14151950222222223</v>
      </c>
      <c r="N7002" s="5">
        <v>305.17661737615362</v>
      </c>
      <c r="O7002" s="3">
        <v>8.7438606263181811</v>
      </c>
      <c r="P7002" s="7">
        <v>2.8651803999585924E-2</v>
      </c>
      <c r="Q7002" s="9">
        <f t="shared" si="796"/>
        <v>8.7009694994257991</v>
      </c>
      <c r="R7002" s="7">
        <f t="shared" si="797"/>
        <v>2.8511258740053422E-2</v>
      </c>
      <c r="S7002" t="s">
        <v>481</v>
      </c>
      <c r="T7002" t="s">
        <v>581</v>
      </c>
      <c r="U7002">
        <v>50</v>
      </c>
      <c r="V7002">
        <f t="shared" si="798"/>
        <v>15.24</v>
      </c>
      <c r="W7002">
        <f t="shared" si="792"/>
        <v>277.33597975371617</v>
      </c>
      <c r="X7002">
        <f t="shared" si="793"/>
        <v>132.90994026521142</v>
      </c>
    </row>
    <row r="7003" spans="1:24">
      <c r="A7003" t="s">
        <v>112</v>
      </c>
      <c r="B7003">
        <v>2006013</v>
      </c>
      <c r="C7003">
        <v>14</v>
      </c>
      <c r="D7003">
        <v>1</v>
      </c>
      <c r="E7003" s="28" t="s">
        <v>519</v>
      </c>
      <c r="F7003" t="s">
        <v>581</v>
      </c>
      <c r="G7003" t="s">
        <v>581</v>
      </c>
      <c r="H7003">
        <v>14</v>
      </c>
      <c r="I7003" s="3">
        <v>0.18285714285714286</v>
      </c>
      <c r="J7003">
        <v>19.712</v>
      </c>
      <c r="K7003">
        <f t="shared" si="794"/>
        <v>7.7</v>
      </c>
      <c r="L7003">
        <v>-5.4900000000000001E-4</v>
      </c>
      <c r="M7003">
        <f t="shared" si="795"/>
        <v>0.18215442285714287</v>
      </c>
      <c r="N7003" s="5">
        <v>305.17661737615362</v>
      </c>
      <c r="O7003" s="3">
        <v>11.218763275117739</v>
      </c>
      <c r="P7003" s="7">
        <v>3.6761542779962568E-2</v>
      </c>
      <c r="Q7003" s="9">
        <f t="shared" si="796"/>
        <v>11.176051525009928</v>
      </c>
      <c r="R7003" s="7">
        <f t="shared" si="797"/>
        <v>3.6621585300667336E-2</v>
      </c>
      <c r="S7003" t="s">
        <v>483</v>
      </c>
      <c r="T7003" t="s">
        <v>581</v>
      </c>
      <c r="U7003">
        <v>70</v>
      </c>
      <c r="V7003">
        <f t="shared" si="798"/>
        <v>21.336000000000002</v>
      </c>
      <c r="W7003">
        <f t="shared" si="792"/>
        <v>351.28617518120501</v>
      </c>
      <c r="X7003">
        <f t="shared" si="793"/>
        <v>168.34968402149033</v>
      </c>
    </row>
    <row r="7004" spans="1:24">
      <c r="A7004" t="s">
        <v>102</v>
      </c>
      <c r="B7004">
        <v>2014025</v>
      </c>
      <c r="C7004">
        <v>6</v>
      </c>
      <c r="D7004">
        <v>3</v>
      </c>
      <c r="E7004" s="28" t="s">
        <v>519</v>
      </c>
      <c r="F7004" t="s">
        <v>581</v>
      </c>
      <c r="G7004" t="s">
        <v>581</v>
      </c>
      <c r="H7004">
        <v>17</v>
      </c>
      <c r="I7004" s="3">
        <v>0.15058823529411766</v>
      </c>
      <c r="J7004">
        <v>33.792000000000002</v>
      </c>
      <c r="K7004">
        <f t="shared" si="794"/>
        <v>13.200000000000001</v>
      </c>
      <c r="L7004">
        <v>-5.4900000000000001E-4</v>
      </c>
      <c r="M7004">
        <f t="shared" si="795"/>
        <v>0.14988551529411767</v>
      </c>
      <c r="N7004" s="5">
        <v>896.84556943196174</v>
      </c>
      <c r="O7004" s="3">
        <v>15.915310973835197</v>
      </c>
      <c r="P7004" s="7">
        <v>1.7745876788927591E-2</v>
      </c>
      <c r="Q7004" s="9">
        <f t="shared" si="796"/>
        <v>15.841372819307052</v>
      </c>
      <c r="R7004" s="7">
        <f t="shared" si="797"/>
        <v>1.7663434329435956E-2</v>
      </c>
      <c r="S7004" t="s">
        <v>483</v>
      </c>
      <c r="T7004" t="s">
        <v>581</v>
      </c>
      <c r="U7004" t="s">
        <v>581</v>
      </c>
      <c r="V7004" t="s">
        <v>581</v>
      </c>
      <c r="W7004" t="s">
        <v>581</v>
      </c>
      <c r="X7004" t="s">
        <v>581</v>
      </c>
    </row>
    <row r="7005" spans="1:24">
      <c r="A7005" t="s">
        <v>102</v>
      </c>
      <c r="B7005">
        <v>2014025</v>
      </c>
      <c r="C7005">
        <v>8</v>
      </c>
      <c r="D7005">
        <v>1</v>
      </c>
      <c r="E7005" s="28" t="s">
        <v>519</v>
      </c>
      <c r="F7005" t="s">
        <v>581</v>
      </c>
      <c r="G7005" t="s">
        <v>581</v>
      </c>
      <c r="H7005">
        <v>17</v>
      </c>
      <c r="I7005" s="3">
        <v>0.15058823529411766</v>
      </c>
      <c r="J7005">
        <v>18.432000000000002</v>
      </c>
      <c r="K7005">
        <f t="shared" si="794"/>
        <v>7.2000000000000011</v>
      </c>
      <c r="L7005">
        <v>-5.4900000000000001E-4</v>
      </c>
      <c r="M7005">
        <f t="shared" si="795"/>
        <v>0.14988551529411767</v>
      </c>
      <c r="N7005" s="5">
        <v>266.83008677314569</v>
      </c>
      <c r="O7005" s="3">
        <v>8.6486962946444521</v>
      </c>
      <c r="P7005" s="7">
        <v>3.241274774983461E-2</v>
      </c>
      <c r="Q7005" s="9">
        <f t="shared" si="796"/>
        <v>8.6086679126290946</v>
      </c>
      <c r="R7005" s="7">
        <f t="shared" si="797"/>
        <v>3.2262733249972801E-2</v>
      </c>
      <c r="S7005" t="s">
        <v>483</v>
      </c>
      <c r="T7005" t="s">
        <v>581</v>
      </c>
      <c r="U7005">
        <v>54</v>
      </c>
      <c r="V7005">
        <f t="shared" si="798"/>
        <v>16.459199999999999</v>
      </c>
      <c r="W7005">
        <f t="shared" si="792"/>
        <v>253.35694825563303</v>
      </c>
      <c r="X7005">
        <f t="shared" si="793"/>
        <v>121.41827716813306</v>
      </c>
    </row>
    <row r="7006" spans="1:24">
      <c r="A7006" t="s">
        <v>102</v>
      </c>
      <c r="B7006">
        <v>2014025</v>
      </c>
      <c r="C7006">
        <v>8</v>
      </c>
      <c r="D7006">
        <v>5</v>
      </c>
      <c r="E7006" s="28" t="s">
        <v>519</v>
      </c>
      <c r="F7006" t="s">
        <v>581</v>
      </c>
      <c r="G7006" t="s">
        <v>581</v>
      </c>
      <c r="H7006">
        <v>16</v>
      </c>
      <c r="I7006" s="3">
        <v>0.16</v>
      </c>
      <c r="J7006">
        <v>25.344000000000001</v>
      </c>
      <c r="K7006">
        <f t="shared" si="794"/>
        <v>9.9</v>
      </c>
      <c r="L7006">
        <v>-5.4900000000000001E-4</v>
      </c>
      <c r="M7006">
        <f t="shared" si="795"/>
        <v>0.15929728000000001</v>
      </c>
      <c r="N7006" s="5">
        <v>504.47563280547848</v>
      </c>
      <c r="O7006" s="3">
        <v>12.658859087615982</v>
      </c>
      <c r="P7006" s="7">
        <v>2.5093103143986998E-2</v>
      </c>
      <c r="Q7006" s="9">
        <f t="shared" si="796"/>
        <v>12.603612852141556</v>
      </c>
      <c r="R7006" s="7">
        <f t="shared" si="797"/>
        <v>2.4983590945811651E-2</v>
      </c>
      <c r="S7006" t="s">
        <v>483</v>
      </c>
      <c r="T7006" t="s">
        <v>490</v>
      </c>
      <c r="U7006">
        <v>62</v>
      </c>
      <c r="V7006">
        <f t="shared" si="798"/>
        <v>18.897600000000001</v>
      </c>
      <c r="W7006">
        <f t="shared" si="792"/>
        <v>554.02925407497719</v>
      </c>
      <c r="X7006">
        <f t="shared" si="793"/>
        <v>265.51187166438393</v>
      </c>
    </row>
    <row r="7007" spans="1:24">
      <c r="A7007" t="s">
        <v>102</v>
      </c>
      <c r="B7007">
        <v>2014025</v>
      </c>
      <c r="C7007">
        <v>9</v>
      </c>
      <c r="D7007">
        <v>1</v>
      </c>
      <c r="E7007" s="28" t="s">
        <v>519</v>
      </c>
      <c r="F7007" t="s">
        <v>581</v>
      </c>
      <c r="G7007" t="s">
        <v>581</v>
      </c>
      <c r="H7007">
        <v>13</v>
      </c>
      <c r="I7007" s="3">
        <v>0.19692307692307692</v>
      </c>
      <c r="J7007">
        <v>15.36</v>
      </c>
      <c r="K7007">
        <f t="shared" si="794"/>
        <v>6</v>
      </c>
      <c r="L7007">
        <v>-5.4900000000000001E-4</v>
      </c>
      <c r="M7007">
        <f t="shared" si="795"/>
        <v>0.19622035692307693</v>
      </c>
      <c r="N7007" s="5">
        <v>185.29867137024002</v>
      </c>
      <c r="O7007" s="3">
        <v>9.3806692456217746</v>
      </c>
      <c r="P7007" s="7">
        <v>5.0624589891842917E-2</v>
      </c>
      <c r="Q7007" s="9">
        <f t="shared" si="796"/>
        <v>9.3476273664772993</v>
      </c>
      <c r="R7007" s="7">
        <f t="shared" si="797"/>
        <v>5.0446273021569975E-2</v>
      </c>
      <c r="S7007" t="s">
        <v>482</v>
      </c>
      <c r="T7007" t="s">
        <v>581</v>
      </c>
      <c r="U7007">
        <v>55</v>
      </c>
      <c r="V7007">
        <f t="shared" si="798"/>
        <v>16.763999999999999</v>
      </c>
      <c r="W7007">
        <f t="shared" si="792"/>
        <v>173.34815477863796</v>
      </c>
      <c r="X7007">
        <f t="shared" si="793"/>
        <v>83.075022999804901</v>
      </c>
    </row>
    <row r="7008" spans="1:24">
      <c r="A7008" t="s">
        <v>98</v>
      </c>
      <c r="B7008">
        <v>2014025</v>
      </c>
      <c r="C7008">
        <v>8</v>
      </c>
      <c r="D7008">
        <v>1</v>
      </c>
      <c r="E7008" s="28" t="s">
        <v>519</v>
      </c>
      <c r="F7008" t="s">
        <v>581</v>
      </c>
      <c r="G7008" t="s">
        <v>581</v>
      </c>
      <c r="H7008">
        <v>27</v>
      </c>
      <c r="I7008" s="3">
        <v>9.481481481481481E-2</v>
      </c>
      <c r="J7008">
        <v>25.344000000000001</v>
      </c>
      <c r="K7008">
        <f t="shared" si="794"/>
        <v>9.9</v>
      </c>
      <c r="L7008">
        <v>-5.4900000000000001E-4</v>
      </c>
      <c r="M7008">
        <f t="shared" si="795"/>
        <v>9.4112094814814806E-2</v>
      </c>
      <c r="N7008" s="5">
        <v>504.47563280547848</v>
      </c>
      <c r="O7008" s="3">
        <v>7.5209628061644676</v>
      </c>
      <c r="P7008" s="7">
        <v>1.4908475884829282E-2</v>
      </c>
      <c r="Q7008" s="9">
        <f t="shared" si="796"/>
        <v>7.4654288390166492</v>
      </c>
      <c r="R7008" s="7">
        <f t="shared" si="797"/>
        <v>1.4798393328732401E-2</v>
      </c>
      <c r="S7008" t="s">
        <v>483</v>
      </c>
      <c r="T7008" t="s">
        <v>581</v>
      </c>
      <c r="U7008">
        <v>72</v>
      </c>
      <c r="V7008">
        <f t="shared" si="798"/>
        <v>21.945600000000002</v>
      </c>
      <c r="W7008">
        <f t="shared" si="792"/>
        <v>615.39444056125183</v>
      </c>
      <c r="X7008">
        <f t="shared" si="793"/>
        <v>294.92040090569321</v>
      </c>
    </row>
    <row r="7009" spans="1:24">
      <c r="A7009" t="s">
        <v>98</v>
      </c>
      <c r="B7009">
        <v>2014025</v>
      </c>
      <c r="C7009">
        <v>11</v>
      </c>
      <c r="D7009">
        <v>3</v>
      </c>
      <c r="E7009" s="28" t="s">
        <v>519</v>
      </c>
      <c r="F7009" t="s">
        <v>581</v>
      </c>
      <c r="G7009" t="s">
        <v>581</v>
      </c>
      <c r="H7009">
        <v>24</v>
      </c>
      <c r="I7009" s="3">
        <v>0.10666666666666667</v>
      </c>
      <c r="J7009">
        <v>28.671999999999997</v>
      </c>
      <c r="K7009">
        <f t="shared" si="794"/>
        <v>11.2</v>
      </c>
      <c r="L7009">
        <v>-5.4900000000000001E-4</v>
      </c>
      <c r="M7009">
        <f t="shared" si="795"/>
        <v>0.10596394666666667</v>
      </c>
      <c r="N7009" s="5">
        <v>645.66292601896942</v>
      </c>
      <c r="O7009" s="3">
        <v>9.5723350661121192</v>
      </c>
      <c r="P7009" s="7">
        <v>1.4825591930968151E-2</v>
      </c>
      <c r="Q7009" s="9">
        <f t="shared" si="796"/>
        <v>9.5095063037130014</v>
      </c>
      <c r="R7009" s="7">
        <f t="shared" si="797"/>
        <v>1.4728283010373147E-2</v>
      </c>
      <c r="S7009" t="s">
        <v>481</v>
      </c>
      <c r="T7009" t="s">
        <v>581</v>
      </c>
      <c r="U7009">
        <v>77</v>
      </c>
      <c r="V7009">
        <f t="shared" si="798"/>
        <v>23.4696</v>
      </c>
      <c r="W7009">
        <f t="shared" si="792"/>
        <v>841.31132632646916</v>
      </c>
      <c r="X7009">
        <f t="shared" si="793"/>
        <v>403.18835740604442</v>
      </c>
    </row>
    <row r="7010" spans="1:24">
      <c r="A7010" t="s">
        <v>98</v>
      </c>
      <c r="B7010">
        <v>2014025</v>
      </c>
      <c r="C7010">
        <v>11</v>
      </c>
      <c r="D7010">
        <v>1</v>
      </c>
      <c r="E7010" s="28" t="s">
        <v>519</v>
      </c>
      <c r="F7010" t="s">
        <v>581</v>
      </c>
      <c r="G7010" t="s">
        <v>581</v>
      </c>
      <c r="H7010">
        <v>24</v>
      </c>
      <c r="I7010" s="3">
        <v>0.10666666666666667</v>
      </c>
      <c r="J7010">
        <v>28.928000000000001</v>
      </c>
      <c r="K7010">
        <f t="shared" si="794"/>
        <v>11.3</v>
      </c>
      <c r="L7010">
        <v>-5.4900000000000001E-4</v>
      </c>
      <c r="M7010">
        <f t="shared" si="795"/>
        <v>0.10596394666666667</v>
      </c>
      <c r="N7010" s="5">
        <v>657.24409297960972</v>
      </c>
      <c r="O7010" s="3">
        <v>9.6581214894080567</v>
      </c>
      <c r="P7010" s="7">
        <v>1.4694877584404078E-2</v>
      </c>
      <c r="Q7010" s="9">
        <f t="shared" si="796"/>
        <v>9.5947275646960417</v>
      </c>
      <c r="R7010" s="7">
        <f t="shared" si="797"/>
        <v>1.4598423427738145E-2</v>
      </c>
      <c r="S7010" t="s">
        <v>483</v>
      </c>
      <c r="T7010" t="s">
        <v>581</v>
      </c>
      <c r="U7010">
        <v>70</v>
      </c>
      <c r="V7010">
        <f t="shared" si="798"/>
        <v>21.336000000000002</v>
      </c>
      <c r="W7010">
        <f t="shared" si="792"/>
        <v>802.02276925341323</v>
      </c>
      <c r="X7010">
        <f t="shared" si="793"/>
        <v>384.35978789146725</v>
      </c>
    </row>
    <row r="7011" spans="1:24">
      <c r="A7011" t="s">
        <v>98</v>
      </c>
      <c r="B7011">
        <v>2014025</v>
      </c>
      <c r="C7011">
        <v>12</v>
      </c>
      <c r="D7011">
        <v>1</v>
      </c>
      <c r="E7011" s="28" t="s">
        <v>519</v>
      </c>
      <c r="F7011" t="s">
        <v>581</v>
      </c>
      <c r="G7011" t="s">
        <v>581</v>
      </c>
      <c r="H7011">
        <v>13</v>
      </c>
      <c r="I7011" s="3">
        <v>0.19692307692307692</v>
      </c>
      <c r="J7011">
        <v>30.72</v>
      </c>
      <c r="K7011">
        <f t="shared" si="794"/>
        <v>12</v>
      </c>
      <c r="L7011">
        <v>-5.4900000000000001E-4</v>
      </c>
      <c r="M7011">
        <f t="shared" si="795"/>
        <v>0.19622035692307693</v>
      </c>
      <c r="N7011" s="5">
        <v>741.19468548096006</v>
      </c>
      <c r="O7011" s="3">
        <v>18.883165364563382</v>
      </c>
      <c r="P7011" s="7">
        <v>2.5476660497518445E-2</v>
      </c>
      <c r="Q7011" s="9">
        <f t="shared" si="796"/>
        <v>18.816213677321141</v>
      </c>
      <c r="R7011" s="7">
        <f t="shared" si="797"/>
        <v>2.5386331075905287E-2</v>
      </c>
      <c r="S7011" t="s">
        <v>481</v>
      </c>
      <c r="T7011" t="s">
        <v>490</v>
      </c>
      <c r="U7011">
        <v>65</v>
      </c>
      <c r="V7011">
        <f t="shared" si="798"/>
        <v>19.812000000000001</v>
      </c>
      <c r="W7011">
        <f t="shared" si="792"/>
        <v>866.47240323225083</v>
      </c>
      <c r="X7011">
        <f t="shared" si="793"/>
        <v>415.2465015802174</v>
      </c>
    </row>
    <row r="7012" spans="1:24">
      <c r="A7012" t="s">
        <v>98</v>
      </c>
      <c r="B7012">
        <v>2014025</v>
      </c>
      <c r="C7012">
        <v>16</v>
      </c>
      <c r="D7012">
        <v>1</v>
      </c>
      <c r="E7012" s="28" t="s">
        <v>519</v>
      </c>
      <c r="F7012" t="s">
        <v>581</v>
      </c>
      <c r="G7012" t="s">
        <v>581</v>
      </c>
      <c r="H7012">
        <v>18</v>
      </c>
      <c r="I7012" s="3">
        <v>0.14222222222222222</v>
      </c>
      <c r="J7012">
        <v>17.920000000000002</v>
      </c>
      <c r="K7012">
        <f t="shared" si="794"/>
        <v>7.0000000000000009</v>
      </c>
      <c r="L7012">
        <v>-5.4900000000000001E-4</v>
      </c>
      <c r="M7012">
        <f t="shared" si="795"/>
        <v>0.14151950222222223</v>
      </c>
      <c r="N7012" s="5">
        <v>252.21208047616005</v>
      </c>
      <c r="O7012" s="3">
        <v>7.9431873422221599</v>
      </c>
      <c r="P7012" s="7">
        <v>3.1494079614370327E-2</v>
      </c>
      <c r="Q7012" s="9">
        <f t="shared" si="796"/>
        <v>7.9042523547066388</v>
      </c>
      <c r="R7012" s="7">
        <f t="shared" si="797"/>
        <v>3.1339705615147075E-2</v>
      </c>
      <c r="S7012" t="s">
        <v>482</v>
      </c>
      <c r="T7012" t="s">
        <v>581</v>
      </c>
      <c r="U7012">
        <v>59</v>
      </c>
      <c r="V7012">
        <f t="shared" si="798"/>
        <v>17.9832</v>
      </c>
      <c r="W7012">
        <f t="shared" ref="W7012:W7075" si="799">0.2195833*POWER(K7012,2.1521733)*POWER(U7012,0.7024993)</f>
        <v>253.75759158024215</v>
      </c>
      <c r="X7012">
        <f t="shared" ref="X7012:X7075" si="800">W7012*0.479238</f>
        <v>121.61028067373209</v>
      </c>
    </row>
    <row r="7013" spans="1:24">
      <c r="A7013" t="s">
        <v>98</v>
      </c>
      <c r="B7013">
        <v>2014025</v>
      </c>
      <c r="C7013">
        <v>19</v>
      </c>
      <c r="D7013">
        <v>1</v>
      </c>
      <c r="E7013" s="28" t="s">
        <v>519</v>
      </c>
      <c r="F7013" t="s">
        <v>581</v>
      </c>
      <c r="G7013" t="s">
        <v>581</v>
      </c>
      <c r="H7013">
        <v>18</v>
      </c>
      <c r="I7013" s="3">
        <v>0.14222222222222222</v>
      </c>
      <c r="J7013">
        <v>31.744000000000003</v>
      </c>
      <c r="K7013">
        <f t="shared" si="794"/>
        <v>12.4</v>
      </c>
      <c r="L7013">
        <v>-5.4900000000000001E-4</v>
      </c>
      <c r="M7013">
        <f t="shared" si="795"/>
        <v>0.14151950222222223</v>
      </c>
      <c r="N7013" s="5">
        <v>791.43121416355859</v>
      </c>
      <c r="O7013" s="3">
        <v>14.119809819534131</v>
      </c>
      <c r="P7013" s="7">
        <v>1.7840855360319548E-2</v>
      </c>
      <c r="Q7013" s="9">
        <f t="shared" si="796"/>
        <v>14.050356042539864</v>
      </c>
      <c r="R7013" s="7">
        <f t="shared" si="797"/>
        <v>1.7753098173401323E-2</v>
      </c>
      <c r="S7013" t="s">
        <v>483</v>
      </c>
      <c r="T7013" t="s">
        <v>484</v>
      </c>
      <c r="U7013">
        <v>84</v>
      </c>
      <c r="V7013">
        <f t="shared" si="798"/>
        <v>25.603200000000001</v>
      </c>
      <c r="W7013">
        <f t="shared" si="799"/>
        <v>1113.3638486297355</v>
      </c>
      <c r="X7013">
        <f t="shared" si="800"/>
        <v>533.56626408961711</v>
      </c>
    </row>
    <row r="7014" spans="1:24">
      <c r="A7014" t="s">
        <v>194</v>
      </c>
      <c r="B7014">
        <v>2014025</v>
      </c>
      <c r="C7014">
        <v>12</v>
      </c>
      <c r="D7014">
        <v>3</v>
      </c>
      <c r="E7014" s="28" t="s">
        <v>519</v>
      </c>
      <c r="F7014" t="s">
        <v>581</v>
      </c>
      <c r="G7014" t="s">
        <v>581</v>
      </c>
      <c r="H7014">
        <v>19</v>
      </c>
      <c r="I7014" s="3">
        <v>0.13473684210526315</v>
      </c>
      <c r="J7014">
        <v>25.6</v>
      </c>
      <c r="K7014">
        <f t="shared" si="794"/>
        <v>10</v>
      </c>
      <c r="L7014">
        <v>-5.4900000000000001E-4</v>
      </c>
      <c r="M7014">
        <f t="shared" si="795"/>
        <v>0.13403412210526316</v>
      </c>
      <c r="N7014" s="5">
        <v>514.71853158400006</v>
      </c>
      <c r="O7014" s="3">
        <v>10.779147259575081</v>
      </c>
      <c r="P7014" s="7">
        <v>2.0941828588147436E-2</v>
      </c>
      <c r="Q7014" s="9">
        <f t="shared" si="796"/>
        <v>10.723224348145509</v>
      </c>
      <c r="R7014" s="7">
        <f t="shared" si="797"/>
        <v>2.083318103031136E-2</v>
      </c>
      <c r="S7014" t="s">
        <v>483</v>
      </c>
      <c r="T7014" t="s">
        <v>482</v>
      </c>
      <c r="U7014">
        <v>56</v>
      </c>
      <c r="V7014">
        <f t="shared" si="798"/>
        <v>17.0688</v>
      </c>
      <c r="W7014">
        <f t="shared" si="799"/>
        <v>527.07628085266049</v>
      </c>
      <c r="X7014">
        <f t="shared" si="800"/>
        <v>252.59498268326732</v>
      </c>
    </row>
    <row r="7015" spans="1:24">
      <c r="A7015" t="s">
        <v>194</v>
      </c>
      <c r="B7015">
        <v>2014025</v>
      </c>
      <c r="C7015">
        <v>27</v>
      </c>
      <c r="D7015">
        <v>1</v>
      </c>
      <c r="E7015" s="28" t="s">
        <v>519</v>
      </c>
      <c r="F7015" t="s">
        <v>581</v>
      </c>
      <c r="G7015" t="s">
        <v>581</v>
      </c>
      <c r="H7015">
        <v>16</v>
      </c>
      <c r="I7015" s="3">
        <v>0.16</v>
      </c>
      <c r="J7015">
        <v>19.712</v>
      </c>
      <c r="K7015">
        <f t="shared" si="794"/>
        <v>7.7</v>
      </c>
      <c r="L7015">
        <v>-5.4900000000000001E-4</v>
      </c>
      <c r="M7015">
        <f t="shared" si="795"/>
        <v>0.15929728000000001</v>
      </c>
      <c r="N7015" s="5">
        <v>305.17661737615362</v>
      </c>
      <c r="O7015" s="3">
        <v>9.8279071188480067</v>
      </c>
      <c r="P7015" s="7">
        <v>3.2203997813942467E-2</v>
      </c>
      <c r="Q7015" s="9">
        <f t="shared" si="796"/>
        <v>9.7850944692785315</v>
      </c>
      <c r="R7015" s="7">
        <f t="shared" si="797"/>
        <v>3.2063709708197108E-2</v>
      </c>
      <c r="S7015" t="s">
        <v>483</v>
      </c>
      <c r="T7015" t="s">
        <v>490</v>
      </c>
      <c r="U7015">
        <v>56</v>
      </c>
      <c r="V7015">
        <f t="shared" si="798"/>
        <v>17.0688</v>
      </c>
      <c r="W7015">
        <f t="shared" si="799"/>
        <v>300.31833135123048</v>
      </c>
      <c r="X7015">
        <f t="shared" si="800"/>
        <v>143.923956480101</v>
      </c>
    </row>
    <row r="7016" spans="1:24">
      <c r="A7016" t="s">
        <v>103</v>
      </c>
      <c r="B7016">
        <v>2014025</v>
      </c>
      <c r="C7016">
        <v>6</v>
      </c>
      <c r="D7016">
        <v>3</v>
      </c>
      <c r="E7016" s="28" t="s">
        <v>519</v>
      </c>
      <c r="F7016" t="s">
        <v>581</v>
      </c>
      <c r="G7016" t="s">
        <v>581</v>
      </c>
      <c r="H7016">
        <v>17</v>
      </c>
      <c r="I7016" s="3">
        <v>0.15058823529411766</v>
      </c>
      <c r="J7016">
        <v>33.792000000000002</v>
      </c>
      <c r="K7016">
        <f t="shared" si="794"/>
        <v>13.200000000000001</v>
      </c>
      <c r="L7016">
        <v>-5.4900000000000001E-4</v>
      </c>
      <c r="M7016">
        <f t="shared" si="795"/>
        <v>0.14988551529411767</v>
      </c>
      <c r="N7016" s="5">
        <v>896.84556943196174</v>
      </c>
      <c r="O7016" s="3">
        <v>15.915310973835197</v>
      </c>
      <c r="P7016" s="7">
        <v>1.7745876788927591E-2</v>
      </c>
      <c r="Q7016" s="9">
        <f t="shared" si="796"/>
        <v>15.841372819307052</v>
      </c>
      <c r="R7016" s="7">
        <f t="shared" si="797"/>
        <v>1.7663434329435956E-2</v>
      </c>
      <c r="S7016" t="s">
        <v>483</v>
      </c>
      <c r="T7016" t="s">
        <v>581</v>
      </c>
      <c r="U7016" t="s">
        <v>581</v>
      </c>
      <c r="V7016" t="s">
        <v>581</v>
      </c>
      <c r="W7016" t="s">
        <v>581</v>
      </c>
      <c r="X7016" t="s">
        <v>581</v>
      </c>
    </row>
    <row r="7017" spans="1:24">
      <c r="A7017" t="s">
        <v>103</v>
      </c>
      <c r="B7017">
        <v>2014025</v>
      </c>
      <c r="C7017">
        <v>8</v>
      </c>
      <c r="D7017">
        <v>1</v>
      </c>
      <c r="E7017" s="28" t="s">
        <v>519</v>
      </c>
      <c r="F7017" t="s">
        <v>581</v>
      </c>
      <c r="G7017" t="s">
        <v>581</v>
      </c>
      <c r="H7017">
        <v>17</v>
      </c>
      <c r="I7017" s="3">
        <v>0.15058823529411766</v>
      </c>
      <c r="J7017">
        <v>18.432000000000002</v>
      </c>
      <c r="K7017">
        <f t="shared" si="794"/>
        <v>7.2000000000000011</v>
      </c>
      <c r="L7017">
        <v>-5.4900000000000001E-4</v>
      </c>
      <c r="M7017">
        <f t="shared" si="795"/>
        <v>0.14988551529411767</v>
      </c>
      <c r="N7017" s="5">
        <v>266.83008677314569</v>
      </c>
      <c r="O7017" s="3">
        <v>8.6486962946444521</v>
      </c>
      <c r="P7017" s="7">
        <v>3.241274774983461E-2</v>
      </c>
      <c r="Q7017" s="9">
        <f t="shared" si="796"/>
        <v>8.6086679126290946</v>
      </c>
      <c r="R7017" s="7">
        <f t="shared" si="797"/>
        <v>3.2262733249972801E-2</v>
      </c>
      <c r="S7017" t="s">
        <v>483</v>
      </c>
      <c r="T7017" t="s">
        <v>581</v>
      </c>
      <c r="U7017">
        <v>54</v>
      </c>
      <c r="V7017">
        <f t="shared" si="798"/>
        <v>16.459199999999999</v>
      </c>
      <c r="W7017">
        <f t="shared" si="799"/>
        <v>253.35694825563303</v>
      </c>
      <c r="X7017">
        <f t="shared" si="800"/>
        <v>121.41827716813306</v>
      </c>
    </row>
    <row r="7018" spans="1:24">
      <c r="A7018" t="s">
        <v>103</v>
      </c>
      <c r="B7018">
        <v>2014025</v>
      </c>
      <c r="C7018">
        <v>8</v>
      </c>
      <c r="D7018">
        <v>5</v>
      </c>
      <c r="E7018" s="28" t="s">
        <v>519</v>
      </c>
      <c r="F7018" t="s">
        <v>581</v>
      </c>
      <c r="G7018" t="s">
        <v>581</v>
      </c>
      <c r="H7018">
        <v>16</v>
      </c>
      <c r="I7018" s="3">
        <v>0.16</v>
      </c>
      <c r="J7018">
        <v>25.344000000000001</v>
      </c>
      <c r="K7018">
        <f t="shared" si="794"/>
        <v>9.9</v>
      </c>
      <c r="L7018">
        <v>-5.4900000000000001E-4</v>
      </c>
      <c r="M7018">
        <f t="shared" si="795"/>
        <v>0.15929728000000001</v>
      </c>
      <c r="N7018" s="5">
        <v>504.47563280547848</v>
      </c>
      <c r="O7018" s="3">
        <v>12.658859087615982</v>
      </c>
      <c r="P7018" s="7">
        <v>2.5093103143986998E-2</v>
      </c>
      <c r="Q7018" s="9">
        <f t="shared" si="796"/>
        <v>12.603612852141556</v>
      </c>
      <c r="R7018" s="7">
        <f t="shared" si="797"/>
        <v>2.4983590945811651E-2</v>
      </c>
      <c r="S7018" t="s">
        <v>483</v>
      </c>
      <c r="T7018" t="s">
        <v>490</v>
      </c>
      <c r="U7018">
        <v>62</v>
      </c>
      <c r="V7018">
        <f t="shared" si="798"/>
        <v>18.897600000000001</v>
      </c>
      <c r="W7018">
        <f t="shared" si="799"/>
        <v>554.02925407497719</v>
      </c>
      <c r="X7018">
        <f t="shared" si="800"/>
        <v>265.51187166438393</v>
      </c>
    </row>
    <row r="7019" spans="1:24">
      <c r="A7019" t="s">
        <v>103</v>
      </c>
      <c r="B7019">
        <v>2014025</v>
      </c>
      <c r="C7019">
        <v>9</v>
      </c>
      <c r="D7019">
        <v>1</v>
      </c>
      <c r="E7019" s="28" t="s">
        <v>519</v>
      </c>
      <c r="F7019" t="s">
        <v>581</v>
      </c>
      <c r="G7019" t="s">
        <v>581</v>
      </c>
      <c r="H7019">
        <v>13</v>
      </c>
      <c r="I7019" s="3">
        <v>0.19692307692307692</v>
      </c>
      <c r="J7019">
        <v>15.36</v>
      </c>
      <c r="K7019">
        <f t="shared" si="794"/>
        <v>6</v>
      </c>
      <c r="L7019">
        <v>-5.4900000000000001E-4</v>
      </c>
      <c r="M7019">
        <f t="shared" si="795"/>
        <v>0.19622035692307693</v>
      </c>
      <c r="N7019" s="5">
        <v>185.29867137024002</v>
      </c>
      <c r="O7019" s="3">
        <v>9.3806692456217746</v>
      </c>
      <c r="P7019" s="7">
        <v>5.0624589891842917E-2</v>
      </c>
      <c r="Q7019" s="9">
        <f t="shared" si="796"/>
        <v>9.3476273664772993</v>
      </c>
      <c r="R7019" s="7">
        <f t="shared" si="797"/>
        <v>5.0446273021569975E-2</v>
      </c>
      <c r="S7019" t="s">
        <v>482</v>
      </c>
      <c r="T7019" t="s">
        <v>581</v>
      </c>
      <c r="U7019">
        <v>55</v>
      </c>
      <c r="V7019">
        <f t="shared" si="798"/>
        <v>16.763999999999999</v>
      </c>
      <c r="W7019">
        <f t="shared" si="799"/>
        <v>173.34815477863796</v>
      </c>
      <c r="X7019">
        <f t="shared" si="800"/>
        <v>83.075022999804901</v>
      </c>
    </row>
    <row r="7020" spans="1:24">
      <c r="A7020" t="s">
        <v>103</v>
      </c>
      <c r="B7020">
        <v>2014025</v>
      </c>
      <c r="C7020">
        <v>12</v>
      </c>
      <c r="D7020">
        <v>1</v>
      </c>
      <c r="E7020" s="28" t="s">
        <v>519</v>
      </c>
      <c r="F7020" t="s">
        <v>581</v>
      </c>
      <c r="G7020" t="s">
        <v>581</v>
      </c>
      <c r="H7020">
        <v>16</v>
      </c>
      <c r="I7020" s="3">
        <v>0.16</v>
      </c>
      <c r="J7020">
        <v>15.616</v>
      </c>
      <c r="K7020">
        <f t="shared" si="794"/>
        <v>6.1</v>
      </c>
      <c r="L7020">
        <v>-5.4900000000000001E-4</v>
      </c>
      <c r="M7020">
        <f t="shared" si="795"/>
        <v>0.15929728000000001</v>
      </c>
      <c r="N7020" s="5">
        <v>191.52676560240639</v>
      </c>
      <c r="O7020" s="3">
        <v>7.7690329597440018</v>
      </c>
      <c r="P7020" s="7">
        <v>4.0563693201355819E-2</v>
      </c>
      <c r="Q7020" s="9">
        <f t="shared" si="796"/>
        <v>7.7352629181053567</v>
      </c>
      <c r="R7020" s="7">
        <f t="shared" si="797"/>
        <v>4.0387372980354705E-2</v>
      </c>
      <c r="S7020" t="s">
        <v>483</v>
      </c>
      <c r="T7020" t="s">
        <v>487</v>
      </c>
      <c r="U7020">
        <v>62</v>
      </c>
      <c r="V7020">
        <f t="shared" si="798"/>
        <v>18.897600000000001</v>
      </c>
      <c r="W7020">
        <f t="shared" si="799"/>
        <v>195.39755151966884</v>
      </c>
      <c r="X7020">
        <f t="shared" si="800"/>
        <v>93.641931795183055</v>
      </c>
    </row>
    <row r="7021" spans="1:24">
      <c r="A7021" t="s">
        <v>103</v>
      </c>
      <c r="B7021">
        <v>2014025</v>
      </c>
      <c r="C7021">
        <v>13</v>
      </c>
      <c r="D7021">
        <v>1</v>
      </c>
      <c r="E7021" s="28" t="s">
        <v>519</v>
      </c>
      <c r="F7021" t="s">
        <v>581</v>
      </c>
      <c r="G7021" t="s">
        <v>581</v>
      </c>
      <c r="H7021">
        <v>18</v>
      </c>
      <c r="I7021" s="3">
        <v>0.14222222222222222</v>
      </c>
      <c r="J7021">
        <v>29.44</v>
      </c>
      <c r="K7021">
        <f t="shared" si="794"/>
        <v>11.5</v>
      </c>
      <c r="L7021">
        <v>-5.4900000000000001E-4</v>
      </c>
      <c r="M7021">
        <f t="shared" si="795"/>
        <v>0.14151950222222223</v>
      </c>
      <c r="N7021" s="5">
        <v>680.71525801984012</v>
      </c>
      <c r="O7021" s="3">
        <v>13.090372739982085</v>
      </c>
      <c r="P7021" s="7">
        <v>1.9230320733607757E-2</v>
      </c>
      <c r="Q7021" s="9">
        <f t="shared" si="796"/>
        <v>13.026005427901053</v>
      </c>
      <c r="R7021" s="7">
        <f t="shared" si="797"/>
        <v>1.9135762382927808E-2</v>
      </c>
      <c r="S7021" t="s">
        <v>483</v>
      </c>
      <c r="T7021" t="s">
        <v>581</v>
      </c>
      <c r="U7021">
        <v>75</v>
      </c>
      <c r="V7021">
        <f t="shared" si="798"/>
        <v>22.86</v>
      </c>
      <c r="W7021">
        <f t="shared" si="799"/>
        <v>874.24690588829469</v>
      </c>
      <c r="X7021">
        <f t="shared" si="800"/>
        <v>418.97233868409455</v>
      </c>
    </row>
    <row r="7022" spans="1:24">
      <c r="A7022" t="s">
        <v>103</v>
      </c>
      <c r="B7022">
        <v>2014025</v>
      </c>
      <c r="C7022">
        <v>14</v>
      </c>
      <c r="D7022">
        <v>1</v>
      </c>
      <c r="E7022" s="28" t="s">
        <v>519</v>
      </c>
      <c r="F7022" t="s">
        <v>581</v>
      </c>
      <c r="G7022" t="s">
        <v>581</v>
      </c>
      <c r="H7022">
        <v>36</v>
      </c>
      <c r="I7022" s="3">
        <v>7.1111111111111111E-2</v>
      </c>
      <c r="J7022">
        <v>23.808000000000003</v>
      </c>
      <c r="K7022">
        <f t="shared" si="794"/>
        <v>9.3000000000000007</v>
      </c>
      <c r="L7022">
        <v>-5.4900000000000001E-4</v>
      </c>
      <c r="M7022">
        <f t="shared" si="795"/>
        <v>7.0408391111111107E-2</v>
      </c>
      <c r="N7022" s="5">
        <v>445.1800579670018</v>
      </c>
      <c r="O7022" s="3">
        <v>5.3028718696675625</v>
      </c>
      <c r="P7022" s="7">
        <v>1.1911746213170735E-2</v>
      </c>
      <c r="Q7022" s="9">
        <f t="shared" si="796"/>
        <v>5.2506242440731015</v>
      </c>
      <c r="R7022" s="7">
        <f t="shared" si="797"/>
        <v>1.1794383306500882E-2</v>
      </c>
      <c r="S7022" t="s">
        <v>483</v>
      </c>
      <c r="T7022" t="s">
        <v>581</v>
      </c>
      <c r="U7022">
        <v>57</v>
      </c>
      <c r="V7022">
        <f t="shared" si="798"/>
        <v>17.3736</v>
      </c>
      <c r="W7022">
        <f t="shared" si="799"/>
        <v>456.50265525078521</v>
      </c>
      <c r="X7022">
        <f t="shared" si="800"/>
        <v>218.77341949707579</v>
      </c>
    </row>
    <row r="7023" spans="1:24">
      <c r="A7023" t="s">
        <v>103</v>
      </c>
      <c r="B7023">
        <v>2014025</v>
      </c>
      <c r="C7023">
        <v>21</v>
      </c>
      <c r="D7023">
        <v>1</v>
      </c>
      <c r="E7023" s="28" t="s">
        <v>519</v>
      </c>
      <c r="F7023" t="s">
        <v>581</v>
      </c>
      <c r="G7023" t="s">
        <v>581</v>
      </c>
      <c r="H7023">
        <v>31</v>
      </c>
      <c r="I7023" s="3">
        <v>8.2580645161290323E-2</v>
      </c>
      <c r="J7023">
        <v>25.344000000000001</v>
      </c>
      <c r="K7023">
        <f t="shared" si="794"/>
        <v>9.9</v>
      </c>
      <c r="L7023">
        <v>-5.4900000000000001E-4</v>
      </c>
      <c r="M7023">
        <f t="shared" si="795"/>
        <v>8.1877925161290319E-2</v>
      </c>
      <c r="N7023" s="5">
        <v>504.47563280547848</v>
      </c>
      <c r="O7023" s="3">
        <v>6.5536899611852997</v>
      </c>
      <c r="P7023" s="7">
        <v>1.2991093196591216E-2</v>
      </c>
      <c r="Q7023" s="9">
        <f t="shared" si="796"/>
        <v>6.4981019916593104</v>
      </c>
      <c r="R7023" s="7">
        <f t="shared" si="797"/>
        <v>1.2880903593940132E-2</v>
      </c>
      <c r="S7023" t="s">
        <v>482</v>
      </c>
      <c r="T7023" t="s">
        <v>481</v>
      </c>
      <c r="U7023">
        <v>43</v>
      </c>
      <c r="V7023">
        <f t="shared" si="798"/>
        <v>13.106400000000001</v>
      </c>
      <c r="W7023">
        <f t="shared" si="799"/>
        <v>428.43923634097234</v>
      </c>
      <c r="X7023">
        <f t="shared" si="800"/>
        <v>205.32436274557492</v>
      </c>
    </row>
    <row r="7024" spans="1:24">
      <c r="A7024" t="s">
        <v>103</v>
      </c>
      <c r="B7024">
        <v>2014025</v>
      </c>
      <c r="C7024">
        <v>22</v>
      </c>
      <c r="D7024">
        <v>1</v>
      </c>
      <c r="E7024" s="28" t="s">
        <v>519</v>
      </c>
      <c r="F7024" t="s">
        <v>581</v>
      </c>
      <c r="G7024" t="s">
        <v>581</v>
      </c>
      <c r="H7024">
        <v>12</v>
      </c>
      <c r="I7024" s="3">
        <v>0.21333333333333335</v>
      </c>
      <c r="J7024">
        <v>24.32</v>
      </c>
      <c r="K7024">
        <f t="shared" si="794"/>
        <v>9.5</v>
      </c>
      <c r="L7024">
        <v>-5.4900000000000001E-4</v>
      </c>
      <c r="M7024">
        <f t="shared" si="795"/>
        <v>0.21263061333333336</v>
      </c>
      <c r="N7024" s="5">
        <v>464.53347475456002</v>
      </c>
      <c r="O7024" s="3">
        <v>16.156443054079947</v>
      </c>
      <c r="P7024" s="7">
        <v>3.4779932840397203E-2</v>
      </c>
      <c r="Q7024" s="9">
        <f t="shared" si="796"/>
        <v>16.103692890458664</v>
      </c>
      <c r="R7024" s="7">
        <f t="shared" si="797"/>
        <v>3.466637770069677E-2</v>
      </c>
      <c r="S7024" t="s">
        <v>483</v>
      </c>
      <c r="T7024" t="s">
        <v>490</v>
      </c>
      <c r="U7024">
        <v>67</v>
      </c>
      <c r="V7024">
        <f t="shared" si="798"/>
        <v>20.421600000000002</v>
      </c>
      <c r="W7024">
        <f t="shared" si="799"/>
        <v>535.36036613892941</v>
      </c>
      <c r="X7024">
        <f t="shared" si="800"/>
        <v>256.56503114768827</v>
      </c>
    </row>
    <row r="7025" spans="1:24">
      <c r="A7025" t="s">
        <v>103</v>
      </c>
      <c r="B7025">
        <v>2014025</v>
      </c>
      <c r="C7025">
        <v>22</v>
      </c>
      <c r="D7025">
        <v>3</v>
      </c>
      <c r="E7025" s="28" t="s">
        <v>519</v>
      </c>
      <c r="F7025" t="s">
        <v>581</v>
      </c>
      <c r="G7025" t="s">
        <v>581</v>
      </c>
      <c r="H7025">
        <v>12</v>
      </c>
      <c r="I7025" s="3">
        <v>0.21333333333333335</v>
      </c>
      <c r="J7025">
        <v>27.391999999999999</v>
      </c>
      <c r="K7025">
        <f t="shared" si="794"/>
        <v>10.7</v>
      </c>
      <c r="L7025">
        <v>-5.4900000000000001E-4</v>
      </c>
      <c r="M7025">
        <f t="shared" si="795"/>
        <v>0.21263061333333336</v>
      </c>
      <c r="N7025" s="5">
        <v>589.30124681052166</v>
      </c>
      <c r="O7025" s="3">
        <v>18.215317213183955</v>
      </c>
      <c r="P7025" s="7">
        <v>3.0910026598061375E-2</v>
      </c>
      <c r="Q7025" s="9">
        <f t="shared" si="796"/>
        <v>18.155785085422561</v>
      </c>
      <c r="R7025" s="7">
        <f t="shared" si="797"/>
        <v>3.0809005044002902E-2</v>
      </c>
      <c r="S7025" t="s">
        <v>483</v>
      </c>
      <c r="T7025" t="s">
        <v>490</v>
      </c>
      <c r="U7025">
        <v>64</v>
      </c>
      <c r="V7025">
        <f t="shared" si="798"/>
        <v>19.507200000000001</v>
      </c>
      <c r="W7025">
        <f t="shared" si="799"/>
        <v>669.65598823178777</v>
      </c>
      <c r="X7025">
        <f t="shared" si="800"/>
        <v>320.92459648822552</v>
      </c>
    </row>
    <row r="7026" spans="1:24">
      <c r="A7026" t="s">
        <v>103</v>
      </c>
      <c r="B7026">
        <v>2014025</v>
      </c>
      <c r="C7026">
        <v>23</v>
      </c>
      <c r="D7026">
        <v>4</v>
      </c>
      <c r="E7026" s="28" t="s">
        <v>519</v>
      </c>
      <c r="F7026" t="s">
        <v>581</v>
      </c>
      <c r="G7026" t="s">
        <v>581</v>
      </c>
      <c r="H7026">
        <v>25</v>
      </c>
      <c r="I7026" s="3">
        <v>0.1024</v>
      </c>
      <c r="J7026">
        <v>14.08</v>
      </c>
      <c r="K7026">
        <f t="shared" si="794"/>
        <v>5.5</v>
      </c>
      <c r="L7026">
        <v>-5.4900000000000001E-4</v>
      </c>
      <c r="M7026">
        <f t="shared" si="795"/>
        <v>0.10169728</v>
      </c>
      <c r="N7026" s="5">
        <v>155.70235580416002</v>
      </c>
      <c r="O7026" s="3">
        <v>4.4965811634831514</v>
      </c>
      <c r="P7026" s="7">
        <v>2.8879339302604261E-2</v>
      </c>
      <c r="Q7026" s="9">
        <f t="shared" si="796"/>
        <v>4.4659478171867812</v>
      </c>
      <c r="R7026" s="7">
        <f t="shared" si="797"/>
        <v>2.8682596317322135E-2</v>
      </c>
      <c r="S7026" t="s">
        <v>482</v>
      </c>
      <c r="T7026" t="s">
        <v>581</v>
      </c>
      <c r="U7026">
        <v>42</v>
      </c>
      <c r="V7026">
        <f t="shared" si="798"/>
        <v>12.801600000000001</v>
      </c>
      <c r="W7026">
        <f t="shared" si="799"/>
        <v>118.93772041079029</v>
      </c>
      <c r="X7026">
        <f t="shared" si="800"/>
        <v>56.999475254226319</v>
      </c>
    </row>
    <row r="7027" spans="1:24">
      <c r="A7027" t="s">
        <v>103</v>
      </c>
      <c r="B7027">
        <v>2014025</v>
      </c>
      <c r="C7027">
        <v>23</v>
      </c>
      <c r="D7027">
        <v>1</v>
      </c>
      <c r="E7027" s="28" t="s">
        <v>519</v>
      </c>
      <c r="F7027" t="s">
        <v>581</v>
      </c>
      <c r="G7027" t="s">
        <v>581</v>
      </c>
      <c r="H7027">
        <v>24</v>
      </c>
      <c r="I7027" s="3">
        <v>0.10666666666666667</v>
      </c>
      <c r="J7027">
        <v>24.576000000000001</v>
      </c>
      <c r="K7027">
        <f t="shared" si="794"/>
        <v>9.6</v>
      </c>
      <c r="L7027">
        <v>-5.4900000000000001E-4</v>
      </c>
      <c r="M7027">
        <f t="shared" si="795"/>
        <v>0.10596394666666667</v>
      </c>
      <c r="N7027" s="5">
        <v>474.36459870781442</v>
      </c>
      <c r="O7027" s="3">
        <v>8.199752293376056</v>
      </c>
      <c r="P7027" s="7">
        <v>1.7285759341469548E-2</v>
      </c>
      <c r="Q7027" s="9">
        <f t="shared" si="796"/>
        <v>8.1459661279852593</v>
      </c>
      <c r="R7027" s="7">
        <f t="shared" si="797"/>
        <v>1.717237363448949E-2</v>
      </c>
      <c r="S7027" t="s">
        <v>483</v>
      </c>
      <c r="T7027" t="s">
        <v>581</v>
      </c>
      <c r="U7027">
        <v>56</v>
      </c>
      <c r="V7027">
        <f t="shared" si="798"/>
        <v>17.0688</v>
      </c>
      <c r="W7027">
        <f t="shared" si="799"/>
        <v>482.74534416414423</v>
      </c>
      <c r="X7027">
        <f t="shared" si="800"/>
        <v>231.34991324653615</v>
      </c>
    </row>
    <row r="7028" spans="1:24">
      <c r="A7028" t="s">
        <v>238</v>
      </c>
      <c r="B7028">
        <v>2014025</v>
      </c>
      <c r="C7028">
        <v>17</v>
      </c>
      <c r="D7028">
        <v>1</v>
      </c>
      <c r="E7028" s="28" t="s">
        <v>519</v>
      </c>
      <c r="F7028" t="s">
        <v>581</v>
      </c>
      <c r="G7028" t="s">
        <v>581</v>
      </c>
      <c r="H7028">
        <v>11</v>
      </c>
      <c r="I7028" s="3">
        <v>0.23272727272727273</v>
      </c>
      <c r="J7028">
        <v>34.56</v>
      </c>
      <c r="K7028">
        <f t="shared" si="794"/>
        <v>13.5</v>
      </c>
      <c r="L7028">
        <v>-5.4900000000000001E-4</v>
      </c>
      <c r="M7028">
        <f t="shared" si="795"/>
        <v>0.23202455272727274</v>
      </c>
      <c r="N7028" s="5">
        <v>938.07452381184021</v>
      </c>
      <c r="O7028" s="3">
        <v>25.097846154367051</v>
      </c>
      <c r="P7028" s="7">
        <v>2.6754639975065775E-2</v>
      </c>
      <c r="Q7028" s="9">
        <f t="shared" si="796"/>
        <v>25.02257504097809</v>
      </c>
      <c r="R7028" s="7">
        <f t="shared" si="797"/>
        <v>2.6674399960569806E-2</v>
      </c>
      <c r="S7028" t="s">
        <v>483</v>
      </c>
      <c r="T7028" t="s">
        <v>581</v>
      </c>
      <c r="U7028">
        <v>63</v>
      </c>
      <c r="V7028">
        <f t="shared" si="798"/>
        <v>19.202400000000001</v>
      </c>
      <c r="W7028">
        <f t="shared" si="799"/>
        <v>1092.2170220468699</v>
      </c>
      <c r="X7028">
        <f t="shared" si="800"/>
        <v>523.43190121169789</v>
      </c>
    </row>
    <row r="7029" spans="1:24">
      <c r="A7029" t="s">
        <v>94</v>
      </c>
      <c r="B7029">
        <v>2006028</v>
      </c>
      <c r="C7029">
        <v>2</v>
      </c>
      <c r="D7029">
        <v>1</v>
      </c>
      <c r="E7029" s="28" t="s">
        <v>519</v>
      </c>
      <c r="F7029" t="s">
        <v>581</v>
      </c>
      <c r="G7029" t="s">
        <v>581</v>
      </c>
      <c r="H7029">
        <v>14</v>
      </c>
      <c r="I7029" s="3">
        <v>0.18285714285714286</v>
      </c>
      <c r="J7029">
        <v>30.464000000000002</v>
      </c>
      <c r="K7029">
        <f t="shared" si="794"/>
        <v>11.9</v>
      </c>
      <c r="L7029">
        <v>-5.4900000000000001E-4</v>
      </c>
      <c r="M7029">
        <f t="shared" si="795"/>
        <v>0.18215442285714287</v>
      </c>
      <c r="N7029" s="5">
        <v>728.8929125761025</v>
      </c>
      <c r="O7029" s="3">
        <v>17.395385752429711</v>
      </c>
      <c r="P7029" s="7">
        <v>2.3865488952210776E-2</v>
      </c>
      <c r="Q7029" s="9">
        <f t="shared" si="796"/>
        <v>17.328937144215395</v>
      </c>
      <c r="R7029" s="7">
        <f t="shared" si="797"/>
        <v>2.3774325206387722E-2</v>
      </c>
      <c r="S7029" t="s">
        <v>483</v>
      </c>
      <c r="T7029" t="s">
        <v>581</v>
      </c>
      <c r="U7029">
        <v>76</v>
      </c>
      <c r="V7029">
        <f t="shared" si="798"/>
        <v>23.1648</v>
      </c>
      <c r="W7029">
        <f t="shared" si="799"/>
        <v>949.8018098294873</v>
      </c>
      <c r="X7029">
        <f t="shared" si="800"/>
        <v>455.18111973906383</v>
      </c>
    </row>
    <row r="7030" spans="1:24">
      <c r="A7030" t="s">
        <v>94</v>
      </c>
      <c r="B7030">
        <v>2006028</v>
      </c>
      <c r="C7030">
        <v>2</v>
      </c>
      <c r="D7030">
        <v>3</v>
      </c>
      <c r="E7030" s="28" t="s">
        <v>519</v>
      </c>
      <c r="F7030" t="s">
        <v>581</v>
      </c>
      <c r="G7030" t="s">
        <v>581</v>
      </c>
      <c r="H7030">
        <v>19</v>
      </c>
      <c r="I7030" s="3">
        <v>0.13473684210526315</v>
      </c>
      <c r="J7030">
        <v>37.119999999999997</v>
      </c>
      <c r="K7030">
        <f t="shared" si="794"/>
        <v>14.499999999999998</v>
      </c>
      <c r="L7030">
        <v>-5.4900000000000001E-4</v>
      </c>
      <c r="M7030">
        <f t="shared" si="795"/>
        <v>0.13403412210526316</v>
      </c>
      <c r="N7030" s="5">
        <v>1082.1957126553598</v>
      </c>
      <c r="O7030" s="3">
        <v>15.655428162715987</v>
      </c>
      <c r="P7030" s="7">
        <v>1.4466355742902184E-2</v>
      </c>
      <c r="Q7030" s="9">
        <f t="shared" si="796"/>
        <v>15.574072931032529</v>
      </c>
      <c r="R7030" s="7">
        <f t="shared" si="797"/>
        <v>1.4391179662705159E-2</v>
      </c>
      <c r="S7030" t="s">
        <v>483</v>
      </c>
      <c r="T7030" t="s">
        <v>490</v>
      </c>
      <c r="U7030">
        <v>82</v>
      </c>
      <c r="V7030">
        <f t="shared" si="798"/>
        <v>24.993600000000001</v>
      </c>
      <c r="W7030">
        <f t="shared" si="799"/>
        <v>1532.9126392067087</v>
      </c>
      <c r="X7030">
        <f t="shared" si="800"/>
        <v>734.62998738814463</v>
      </c>
    </row>
    <row r="7031" spans="1:24">
      <c r="A7031" t="s">
        <v>94</v>
      </c>
      <c r="B7031">
        <v>2006028</v>
      </c>
      <c r="C7031">
        <v>7</v>
      </c>
      <c r="D7031">
        <v>1</v>
      </c>
      <c r="E7031" s="28" t="s">
        <v>519</v>
      </c>
      <c r="F7031" t="s">
        <v>581</v>
      </c>
      <c r="G7031" t="s">
        <v>581</v>
      </c>
      <c r="H7031">
        <v>15</v>
      </c>
      <c r="I7031" s="3">
        <v>0.17066666666666666</v>
      </c>
      <c r="J7031">
        <v>36.095999999999997</v>
      </c>
      <c r="K7031">
        <f t="shared" si="794"/>
        <v>14.099999999999998</v>
      </c>
      <c r="L7031">
        <v>-5.4900000000000001E-4</v>
      </c>
      <c r="M7031">
        <f t="shared" si="795"/>
        <v>0.16996394666666667</v>
      </c>
      <c r="N7031" s="5">
        <v>1023.3119126421502</v>
      </c>
      <c r="O7031" s="3">
        <v>19.2619115773951</v>
      </c>
      <c r="P7031" s="7">
        <v>1.8823108906903682E-2</v>
      </c>
      <c r="Q7031" s="9">
        <f t="shared" si="796"/>
        <v>19.182975573772929</v>
      </c>
      <c r="R7031" s="7">
        <f t="shared" si="797"/>
        <v>1.8745971132343466E-2</v>
      </c>
      <c r="S7031" t="s">
        <v>481</v>
      </c>
      <c r="T7031" t="s">
        <v>581</v>
      </c>
      <c r="U7031">
        <v>90</v>
      </c>
      <c r="V7031">
        <f t="shared" si="798"/>
        <v>27.432000000000002</v>
      </c>
      <c r="W7031">
        <f t="shared" si="799"/>
        <v>1540.8912626874069</v>
      </c>
      <c r="X7031">
        <f t="shared" si="800"/>
        <v>738.45364694778755</v>
      </c>
    </row>
    <row r="7032" spans="1:24">
      <c r="A7032" t="s">
        <v>94</v>
      </c>
      <c r="B7032">
        <v>2006028</v>
      </c>
      <c r="C7032">
        <v>23</v>
      </c>
      <c r="D7032">
        <v>1</v>
      </c>
      <c r="E7032" s="28" t="s">
        <v>519</v>
      </c>
      <c r="F7032" t="s">
        <v>581</v>
      </c>
      <c r="G7032" t="s">
        <v>581</v>
      </c>
      <c r="H7032">
        <v>14</v>
      </c>
      <c r="I7032" s="3">
        <v>0.18285714285714286</v>
      </c>
      <c r="J7032">
        <v>26.111999999999998</v>
      </c>
      <c r="K7032">
        <f t="shared" si="794"/>
        <v>10.199999999999999</v>
      </c>
      <c r="L7032">
        <v>-5.4900000000000001E-4</v>
      </c>
      <c r="M7032">
        <f t="shared" si="795"/>
        <v>0.18215442285714287</v>
      </c>
      <c r="N7032" s="5">
        <v>535.51316025999358</v>
      </c>
      <c r="O7032" s="3">
        <v>14.895324273517685</v>
      </c>
      <c r="P7032" s="7">
        <v>2.7815048030352701E-2</v>
      </c>
      <c r="Q7032" s="9">
        <f t="shared" si="796"/>
        <v>14.838483441203634</v>
      </c>
      <c r="R7032" s="7">
        <f t="shared" si="797"/>
        <v>2.770890529375505E-2</v>
      </c>
      <c r="S7032" t="s">
        <v>483</v>
      </c>
      <c r="T7032" t="s">
        <v>581</v>
      </c>
      <c r="U7032">
        <v>74</v>
      </c>
      <c r="V7032">
        <f t="shared" si="798"/>
        <v>22.555200000000003</v>
      </c>
      <c r="W7032">
        <f t="shared" si="799"/>
        <v>668.98386342041317</v>
      </c>
      <c r="X7032">
        <f t="shared" si="800"/>
        <v>320.60248873787197</v>
      </c>
    </row>
    <row r="7033" spans="1:24">
      <c r="A7033" t="s">
        <v>94</v>
      </c>
      <c r="B7033">
        <v>2006028</v>
      </c>
      <c r="C7033">
        <v>23</v>
      </c>
      <c r="D7033">
        <v>3</v>
      </c>
      <c r="E7033" s="28" t="s">
        <v>519</v>
      </c>
      <c r="F7033" t="s">
        <v>581</v>
      </c>
      <c r="G7033" t="s">
        <v>581</v>
      </c>
      <c r="H7033">
        <v>18</v>
      </c>
      <c r="I7033" s="3">
        <v>0.14222222222222222</v>
      </c>
      <c r="J7033">
        <v>32.256</v>
      </c>
      <c r="K7033">
        <f t="shared" si="794"/>
        <v>12.6</v>
      </c>
      <c r="L7033">
        <v>-5.4900000000000001E-4</v>
      </c>
      <c r="M7033">
        <f t="shared" si="795"/>
        <v>0.14151950222222223</v>
      </c>
      <c r="N7033" s="5">
        <v>817.16714074275842</v>
      </c>
      <c r="O7033" s="3">
        <v>14.348573614990201</v>
      </c>
      <c r="P7033" s="7">
        <v>1.7558921424505842E-2</v>
      </c>
      <c r="Q7033" s="9">
        <f t="shared" si="796"/>
        <v>14.277989512459738</v>
      </c>
      <c r="R7033" s="7">
        <f t="shared" si="797"/>
        <v>1.747254484496508E-2</v>
      </c>
      <c r="S7033" t="s">
        <v>483</v>
      </c>
      <c r="T7033" t="s">
        <v>490</v>
      </c>
      <c r="U7033">
        <v>66</v>
      </c>
      <c r="V7033">
        <f t="shared" si="798"/>
        <v>20.116800000000001</v>
      </c>
      <c r="W7033">
        <f t="shared" si="799"/>
        <v>972.78251505018284</v>
      </c>
      <c r="X7033">
        <f t="shared" si="800"/>
        <v>466.19434694761952</v>
      </c>
    </row>
    <row r="7034" spans="1:24">
      <c r="A7034" t="s">
        <v>246</v>
      </c>
      <c r="B7034">
        <v>2006028</v>
      </c>
      <c r="C7034">
        <v>1</v>
      </c>
      <c r="D7034">
        <v>1</v>
      </c>
      <c r="E7034" s="28" t="s">
        <v>519</v>
      </c>
      <c r="F7034" t="s">
        <v>581</v>
      </c>
      <c r="G7034" t="s">
        <v>581</v>
      </c>
      <c r="H7034">
        <v>15</v>
      </c>
      <c r="I7034" s="3">
        <v>0.17066666666666666</v>
      </c>
      <c r="J7034">
        <v>39.423999999999999</v>
      </c>
      <c r="K7034">
        <f t="shared" si="794"/>
        <v>15.4</v>
      </c>
      <c r="L7034">
        <v>-5.4900000000000001E-4</v>
      </c>
      <c r="M7034">
        <f t="shared" si="795"/>
        <v>0.16996394666666667</v>
      </c>
      <c r="N7034" s="5">
        <v>1220.7064695046145</v>
      </c>
      <c r="O7034" s="3">
        <v>21.046269181952017</v>
      </c>
      <c r="P7034" s="7">
        <v>1.7241056476495112E-2</v>
      </c>
      <c r="Q7034" s="9">
        <f t="shared" si="796"/>
        <v>20.959986057611065</v>
      </c>
      <c r="R7034" s="7">
        <f t="shared" si="797"/>
        <v>1.7170373534693414E-2</v>
      </c>
      <c r="S7034" t="s">
        <v>483</v>
      </c>
      <c r="T7034" t="s">
        <v>490</v>
      </c>
      <c r="U7034">
        <v>68</v>
      </c>
      <c r="V7034">
        <f t="shared" si="798"/>
        <v>20.726400000000002</v>
      </c>
      <c r="W7034">
        <f t="shared" si="799"/>
        <v>1529.9806018761758</v>
      </c>
      <c r="X7034">
        <f t="shared" si="800"/>
        <v>733.22484368193477</v>
      </c>
    </row>
    <row r="7035" spans="1:24">
      <c r="A7035" t="s">
        <v>249</v>
      </c>
      <c r="B7035">
        <v>2014011</v>
      </c>
      <c r="C7035">
        <v>8</v>
      </c>
      <c r="D7035">
        <v>3</v>
      </c>
      <c r="E7035" s="28" t="s">
        <v>519</v>
      </c>
      <c r="F7035" t="s">
        <v>581</v>
      </c>
      <c r="G7035" t="s">
        <v>581</v>
      </c>
      <c r="H7035">
        <v>39</v>
      </c>
      <c r="I7035" s="3">
        <v>6.5641025641025641E-2</v>
      </c>
      <c r="J7035">
        <v>47.36</v>
      </c>
      <c r="K7035">
        <f t="shared" si="794"/>
        <v>18.5</v>
      </c>
      <c r="L7035">
        <v>-5.4900000000000001E-4</v>
      </c>
      <c r="M7035">
        <f t="shared" si="795"/>
        <v>6.4938305641025637E-2</v>
      </c>
      <c r="N7035" s="5">
        <v>1761.6241743462401</v>
      </c>
      <c r="O7035" s="3">
        <v>9.7529180252098886</v>
      </c>
      <c r="P7035" s="7">
        <v>5.5363216327508182E-3</v>
      </c>
      <c r="Q7035" s="9">
        <f t="shared" si="796"/>
        <v>9.6486513694269185</v>
      </c>
      <c r="R7035" s="7">
        <f t="shared" si="797"/>
        <v>5.477133834750905E-3</v>
      </c>
      <c r="S7035" t="s">
        <v>485</v>
      </c>
      <c r="T7035" t="s">
        <v>581</v>
      </c>
      <c r="U7035" t="s">
        <v>581</v>
      </c>
      <c r="V7035" t="s">
        <v>581</v>
      </c>
      <c r="W7035" t="s">
        <v>581</v>
      </c>
      <c r="X7035" t="s">
        <v>581</v>
      </c>
    </row>
    <row r="7036" spans="1:24">
      <c r="A7036" t="s">
        <v>50</v>
      </c>
      <c r="B7036">
        <v>2006038</v>
      </c>
      <c r="C7036">
        <v>2</v>
      </c>
      <c r="D7036">
        <v>1</v>
      </c>
      <c r="E7036" s="28" t="s">
        <v>519</v>
      </c>
      <c r="F7036" t="s">
        <v>581</v>
      </c>
      <c r="G7036" t="s">
        <v>581</v>
      </c>
      <c r="H7036">
        <v>10</v>
      </c>
      <c r="I7036" s="3">
        <v>0.25600000000000001</v>
      </c>
      <c r="J7036">
        <v>31.744000000000003</v>
      </c>
      <c r="K7036">
        <f t="shared" si="794"/>
        <v>12.4</v>
      </c>
      <c r="L7036">
        <v>-5.4900000000000001E-4</v>
      </c>
      <c r="M7036">
        <f t="shared" si="795"/>
        <v>0.25529728000000002</v>
      </c>
      <c r="N7036" s="5">
        <v>791.43121416355859</v>
      </c>
      <c r="O7036" s="3">
        <v>25.324152156979171</v>
      </c>
      <c r="P7036" s="7">
        <v>3.1997919343810008E-2</v>
      </c>
      <c r="Q7036" s="9">
        <f t="shared" si="796"/>
        <v>25.255200566949128</v>
      </c>
      <c r="R7036" s="7">
        <f t="shared" si="797"/>
        <v>3.191079668703823E-2</v>
      </c>
      <c r="S7036" t="s">
        <v>483</v>
      </c>
      <c r="T7036" t="s">
        <v>490</v>
      </c>
      <c r="U7036">
        <v>72</v>
      </c>
      <c r="V7036">
        <f t="shared" si="798"/>
        <v>21.945600000000002</v>
      </c>
      <c r="W7036">
        <f t="shared" si="799"/>
        <v>999.09559144474565</v>
      </c>
      <c r="X7036">
        <f t="shared" si="800"/>
        <v>478.80457305279702</v>
      </c>
    </row>
    <row r="7037" spans="1:24">
      <c r="A7037" t="s">
        <v>50</v>
      </c>
      <c r="B7037">
        <v>2006038</v>
      </c>
      <c r="C7037">
        <v>4</v>
      </c>
      <c r="D7037">
        <v>1</v>
      </c>
      <c r="E7037" s="28" t="s">
        <v>519</v>
      </c>
      <c r="F7037" t="s">
        <v>581</v>
      </c>
      <c r="G7037" t="s">
        <v>581</v>
      </c>
      <c r="H7037">
        <v>18</v>
      </c>
      <c r="I7037" s="3">
        <v>0.14222222222222222</v>
      </c>
      <c r="J7037">
        <v>15.616</v>
      </c>
      <c r="K7037">
        <f t="shared" si="794"/>
        <v>6.1</v>
      </c>
      <c r="L7037">
        <v>-5.4900000000000001E-4</v>
      </c>
      <c r="M7037">
        <f t="shared" si="795"/>
        <v>0.14151950222222223</v>
      </c>
      <c r="N7037" s="5">
        <v>191.52676560240639</v>
      </c>
      <c r="O7037" s="3">
        <v>6.9137502626702236</v>
      </c>
      <c r="P7037" s="7">
        <v>3.609808916745659E-2</v>
      </c>
      <c r="Q7037" s="9">
        <f t="shared" si="796"/>
        <v>6.8799017400677824</v>
      </c>
      <c r="R7037" s="7">
        <f t="shared" si="797"/>
        <v>3.5921359181462324E-2</v>
      </c>
      <c r="S7037" t="s">
        <v>483</v>
      </c>
      <c r="T7037" t="s">
        <v>581</v>
      </c>
      <c r="U7037">
        <v>48</v>
      </c>
      <c r="V7037">
        <f t="shared" si="798"/>
        <v>14.630400000000002</v>
      </c>
      <c r="W7037">
        <f t="shared" si="799"/>
        <v>163.24353944216244</v>
      </c>
      <c r="X7037">
        <f t="shared" si="800"/>
        <v>78.232507355183046</v>
      </c>
    </row>
    <row r="7038" spans="1:24">
      <c r="A7038" t="s">
        <v>50</v>
      </c>
      <c r="B7038">
        <v>2006038</v>
      </c>
      <c r="C7038">
        <v>5</v>
      </c>
      <c r="D7038">
        <v>3</v>
      </c>
      <c r="E7038" s="28" t="s">
        <v>519</v>
      </c>
      <c r="F7038" t="s">
        <v>581</v>
      </c>
      <c r="G7038" t="s">
        <v>581</v>
      </c>
      <c r="H7038">
        <v>8</v>
      </c>
      <c r="I7038" s="3">
        <v>0.32</v>
      </c>
      <c r="J7038">
        <v>24.064</v>
      </c>
      <c r="K7038">
        <f t="shared" si="794"/>
        <v>9.4</v>
      </c>
      <c r="L7038">
        <v>-5.4900000000000001E-4</v>
      </c>
      <c r="M7038">
        <f t="shared" si="795"/>
        <v>0.31929728000000002</v>
      </c>
      <c r="N7038" s="5">
        <v>454.80529450762236</v>
      </c>
      <c r="O7038" s="3">
        <v>23.870072282112034</v>
      </c>
      <c r="P7038" s="7">
        <v>5.2484156561884487E-2</v>
      </c>
      <c r="Q7038" s="9">
        <f t="shared" si="796"/>
        <v>23.818358124128618</v>
      </c>
      <c r="R7038" s="7">
        <f t="shared" si="797"/>
        <v>5.2370450414203414E-2</v>
      </c>
      <c r="S7038" t="s">
        <v>481</v>
      </c>
      <c r="T7038" t="s">
        <v>581</v>
      </c>
      <c r="U7038">
        <v>66</v>
      </c>
      <c r="V7038">
        <f t="shared" si="798"/>
        <v>20.116800000000001</v>
      </c>
      <c r="W7038">
        <f t="shared" si="799"/>
        <v>517.80642226739053</v>
      </c>
      <c r="X7038">
        <f t="shared" si="800"/>
        <v>248.15251419457971</v>
      </c>
    </row>
    <row r="7039" spans="1:24">
      <c r="A7039" t="s">
        <v>50</v>
      </c>
      <c r="B7039">
        <v>2006038</v>
      </c>
      <c r="C7039">
        <v>5</v>
      </c>
      <c r="D7039">
        <v>1</v>
      </c>
      <c r="E7039" s="28" t="s">
        <v>519</v>
      </c>
      <c r="F7039" t="s">
        <v>581</v>
      </c>
      <c r="G7039" t="s">
        <v>581</v>
      </c>
      <c r="H7039">
        <v>12</v>
      </c>
      <c r="I7039" s="3">
        <v>0.21333333333333335</v>
      </c>
      <c r="J7039">
        <v>28.928000000000001</v>
      </c>
      <c r="K7039">
        <f t="shared" si="794"/>
        <v>11.3</v>
      </c>
      <c r="L7039">
        <v>-5.4900000000000001E-4</v>
      </c>
      <c r="M7039">
        <f t="shared" si="795"/>
        <v>0.21263061333333336</v>
      </c>
      <c r="N7039" s="5">
        <v>657.24409297960972</v>
      </c>
      <c r="O7039" s="3">
        <v>19.244754292736001</v>
      </c>
      <c r="P7039" s="7">
        <v>2.9280984794386046E-2</v>
      </c>
      <c r="Q7039" s="9">
        <f t="shared" si="796"/>
        <v>19.181831182904514</v>
      </c>
      <c r="R7039" s="7">
        <f t="shared" si="797"/>
        <v>2.9185246984790487E-2</v>
      </c>
      <c r="S7039" t="s">
        <v>481</v>
      </c>
      <c r="T7039" t="s">
        <v>581</v>
      </c>
      <c r="U7039">
        <v>70</v>
      </c>
      <c r="V7039">
        <f t="shared" si="798"/>
        <v>21.336000000000002</v>
      </c>
      <c r="W7039">
        <f t="shared" si="799"/>
        <v>802.02276925341323</v>
      </c>
      <c r="X7039">
        <f t="shared" si="800"/>
        <v>384.35978789146725</v>
      </c>
    </row>
    <row r="7040" spans="1:24">
      <c r="A7040" t="s">
        <v>50</v>
      </c>
      <c r="B7040">
        <v>2006038</v>
      </c>
      <c r="C7040">
        <v>6</v>
      </c>
      <c r="D7040">
        <v>3</v>
      </c>
      <c r="E7040" s="28" t="s">
        <v>519</v>
      </c>
      <c r="F7040" t="s">
        <v>581</v>
      </c>
      <c r="G7040" t="s">
        <v>581</v>
      </c>
      <c r="H7040">
        <v>12</v>
      </c>
      <c r="I7040" s="3">
        <v>0.21333333333333335</v>
      </c>
      <c r="J7040">
        <v>29.695999999999998</v>
      </c>
      <c r="K7040">
        <f t="shared" si="794"/>
        <v>11.6</v>
      </c>
      <c r="L7040">
        <v>-5.4900000000000001E-4</v>
      </c>
      <c r="M7040">
        <f t="shared" si="795"/>
        <v>0.21263061333333336</v>
      </c>
      <c r="N7040" s="5">
        <v>692.60525609943033</v>
      </c>
      <c r="O7040" s="3">
        <v>19.759472832511889</v>
      </c>
      <c r="P7040" s="7">
        <v>2.8529198498711973E-2</v>
      </c>
      <c r="Q7040" s="9">
        <f t="shared" si="796"/>
        <v>19.694854231645355</v>
      </c>
      <c r="R7040" s="7">
        <f t="shared" si="797"/>
        <v>2.8435900620450913E-2</v>
      </c>
      <c r="S7040" t="s">
        <v>483</v>
      </c>
      <c r="T7040" t="s">
        <v>581</v>
      </c>
      <c r="U7040">
        <v>73</v>
      </c>
      <c r="V7040">
        <f t="shared" si="798"/>
        <v>22.250400000000003</v>
      </c>
      <c r="W7040">
        <f t="shared" si="799"/>
        <v>873.93750175481102</v>
      </c>
      <c r="X7040">
        <f t="shared" si="800"/>
        <v>418.82406046597214</v>
      </c>
    </row>
    <row r="7041" spans="1:24">
      <c r="A7041" t="s">
        <v>50</v>
      </c>
      <c r="B7041">
        <v>2006038</v>
      </c>
      <c r="C7041">
        <v>7</v>
      </c>
      <c r="D7041">
        <v>1</v>
      </c>
      <c r="E7041" s="28" t="s">
        <v>519</v>
      </c>
      <c r="F7041" t="s">
        <v>581</v>
      </c>
      <c r="G7041" t="s">
        <v>581</v>
      </c>
      <c r="H7041">
        <v>12</v>
      </c>
      <c r="I7041" s="3">
        <v>0.21333333333333335</v>
      </c>
      <c r="J7041">
        <v>26.368000000000002</v>
      </c>
      <c r="K7041">
        <f t="shared" si="794"/>
        <v>10.3</v>
      </c>
      <c r="L7041">
        <v>-5.4900000000000001E-4</v>
      </c>
      <c r="M7041">
        <f t="shared" si="795"/>
        <v>0.21263061333333336</v>
      </c>
      <c r="N7041" s="5">
        <v>546.0648901574657</v>
      </c>
      <c r="O7041" s="3">
        <v>17.52902582681601</v>
      </c>
      <c r="P7041" s="7">
        <v>3.2100627860841342E-2</v>
      </c>
      <c r="Q7041" s="9">
        <f t="shared" si="796"/>
        <v>17.471754353767988</v>
      </c>
      <c r="R7041" s="7">
        <f t="shared" si="797"/>
        <v>3.1995747517716722E-2</v>
      </c>
      <c r="S7041" t="s">
        <v>481</v>
      </c>
      <c r="T7041" t="s">
        <v>581</v>
      </c>
      <c r="U7041">
        <v>71</v>
      </c>
      <c r="V7041">
        <f t="shared" si="798"/>
        <v>21.640800000000002</v>
      </c>
      <c r="W7041">
        <f t="shared" si="799"/>
        <v>663.60283684032913</v>
      </c>
      <c r="X7041">
        <f t="shared" si="800"/>
        <v>318.02369632168563</v>
      </c>
    </row>
    <row r="7042" spans="1:24">
      <c r="A7042" t="s">
        <v>50</v>
      </c>
      <c r="B7042">
        <v>2006038</v>
      </c>
      <c r="C7042">
        <v>9</v>
      </c>
      <c r="D7042">
        <v>4</v>
      </c>
      <c r="E7042" s="28" t="s">
        <v>519</v>
      </c>
      <c r="F7042" t="s">
        <v>581</v>
      </c>
      <c r="G7042" t="s">
        <v>581</v>
      </c>
      <c r="H7042">
        <v>8</v>
      </c>
      <c r="I7042" s="3">
        <v>0.32</v>
      </c>
      <c r="J7042">
        <v>37.888000000000005</v>
      </c>
      <c r="K7042">
        <f t="shared" ref="K7042:K7105" si="801">J7042/2.56</f>
        <v>14.800000000000002</v>
      </c>
      <c r="L7042">
        <v>-5.4900000000000001E-4</v>
      </c>
      <c r="M7042">
        <f t="shared" ref="M7042:M7105" si="802">I7042+L7042*1.28</f>
        <v>0.31929728000000002</v>
      </c>
      <c r="N7042" s="5">
        <v>1127.439471581594</v>
      </c>
      <c r="O7042" s="3">
        <v>37.767472856064096</v>
      </c>
      <c r="P7042" s="7">
        <v>3.3498448305240854E-2</v>
      </c>
      <c r="Q7042" s="9">
        <f t="shared" ref="Q7042:Q7105" si="803">(J7042*J7042 - (J7042 - 2*M7042)*(J7042 - 2*M7042))*3.1415926/4</f>
        <v>37.685239785722061</v>
      </c>
      <c r="R7042" s="7">
        <f t="shared" ref="R7042:R7105" si="804">Q7042/N7042</f>
        <v>3.3425510402661771E-2</v>
      </c>
      <c r="S7042" t="s">
        <v>481</v>
      </c>
      <c r="T7042" t="s">
        <v>581</v>
      </c>
      <c r="U7042">
        <v>92</v>
      </c>
      <c r="V7042">
        <f t="shared" si="798"/>
        <v>28.041600000000003</v>
      </c>
      <c r="W7042">
        <f t="shared" si="799"/>
        <v>1736.8603442036845</v>
      </c>
      <c r="X7042">
        <f t="shared" si="800"/>
        <v>832.36947763548528</v>
      </c>
    </row>
    <row r="7043" spans="1:24">
      <c r="A7043" t="s">
        <v>50</v>
      </c>
      <c r="B7043">
        <v>2006038</v>
      </c>
      <c r="C7043">
        <v>10</v>
      </c>
      <c r="D7043">
        <v>1</v>
      </c>
      <c r="E7043" s="28" t="s">
        <v>519</v>
      </c>
      <c r="F7043" t="s">
        <v>581</v>
      </c>
      <c r="G7043" t="s">
        <v>581</v>
      </c>
      <c r="H7043">
        <v>9</v>
      </c>
      <c r="I7043" s="3">
        <v>0.28444444444444444</v>
      </c>
      <c r="J7043">
        <v>27.648000000000003</v>
      </c>
      <c r="K7043">
        <f t="shared" si="801"/>
        <v>10.8</v>
      </c>
      <c r="L7043">
        <v>-5.4900000000000001E-4</v>
      </c>
      <c r="M7043">
        <f t="shared" si="802"/>
        <v>0.28374172444444445</v>
      </c>
      <c r="N7043" s="5">
        <v>600.36769523957776</v>
      </c>
      <c r="O7043" s="3">
        <v>24.452307914296899</v>
      </c>
      <c r="P7043" s="7">
        <v>4.072888682749521E-2</v>
      </c>
      <c r="Q7043" s="9">
        <f t="shared" si="803"/>
        <v>24.392524504627236</v>
      </c>
      <c r="R7043" s="7">
        <f t="shared" si="804"/>
        <v>4.0629308835301935E-2</v>
      </c>
      <c r="S7043" t="s">
        <v>485</v>
      </c>
      <c r="T7043" t="s">
        <v>581</v>
      </c>
      <c r="U7043">
        <v>69</v>
      </c>
      <c r="V7043">
        <f t="shared" si="798"/>
        <v>21.031200000000002</v>
      </c>
      <c r="W7043">
        <f t="shared" si="799"/>
        <v>720.27198095099379</v>
      </c>
      <c r="X7043">
        <f t="shared" si="800"/>
        <v>345.18170360699236</v>
      </c>
    </row>
    <row r="7044" spans="1:24">
      <c r="A7044" t="s">
        <v>50</v>
      </c>
      <c r="B7044">
        <v>2006038</v>
      </c>
      <c r="C7044">
        <v>10</v>
      </c>
      <c r="D7044">
        <v>3</v>
      </c>
      <c r="E7044" s="28" t="s">
        <v>519</v>
      </c>
      <c r="F7044" t="s">
        <v>581</v>
      </c>
      <c r="G7044" t="s">
        <v>581</v>
      </c>
      <c r="H7044">
        <v>14</v>
      </c>
      <c r="I7044" s="3">
        <v>0.18285714285714286</v>
      </c>
      <c r="J7044">
        <v>29.951999999999998</v>
      </c>
      <c r="K7044">
        <f t="shared" si="801"/>
        <v>11.7</v>
      </c>
      <c r="L7044">
        <v>-5.4900000000000001E-4</v>
      </c>
      <c r="M7044">
        <f t="shared" si="802"/>
        <v>0.18215442285714287</v>
      </c>
      <c r="N7044" s="5">
        <v>704.59819788533753</v>
      </c>
      <c r="O7044" s="3">
        <v>17.101260872557699</v>
      </c>
      <c r="P7044" s="7">
        <v>2.4270940408139766E-2</v>
      </c>
      <c r="Q7044" s="9">
        <f t="shared" si="803"/>
        <v>17.03594259091992</v>
      </c>
      <c r="R7044" s="7">
        <f t="shared" si="804"/>
        <v>2.4178237528918938E-2</v>
      </c>
      <c r="S7044" t="s">
        <v>481</v>
      </c>
      <c r="T7044" t="s">
        <v>493</v>
      </c>
      <c r="U7044">
        <v>77</v>
      </c>
      <c r="V7044">
        <f t="shared" si="798"/>
        <v>23.4696</v>
      </c>
      <c r="W7044">
        <f t="shared" si="799"/>
        <v>924.22734236495285</v>
      </c>
      <c r="X7044">
        <f t="shared" si="800"/>
        <v>442.92486310029528</v>
      </c>
    </row>
    <row r="7045" spans="1:24">
      <c r="A7045" t="s">
        <v>228</v>
      </c>
      <c r="B7045">
        <v>2006038</v>
      </c>
      <c r="C7045">
        <v>10</v>
      </c>
      <c r="D7045">
        <v>4</v>
      </c>
      <c r="E7045" s="28" t="s">
        <v>519</v>
      </c>
      <c r="F7045" t="s">
        <v>581</v>
      </c>
      <c r="G7045" t="s">
        <v>581</v>
      </c>
      <c r="H7045">
        <v>13</v>
      </c>
      <c r="I7045" s="3">
        <v>0.19692307692307692</v>
      </c>
      <c r="J7045">
        <v>28.416</v>
      </c>
      <c r="K7045">
        <f t="shared" si="801"/>
        <v>11.1</v>
      </c>
      <c r="L7045">
        <v>-5.4900000000000001E-4</v>
      </c>
      <c r="M7045">
        <f t="shared" si="802"/>
        <v>0.19622035692307693</v>
      </c>
      <c r="N7045" s="5">
        <v>634.18470276464643</v>
      </c>
      <c r="O7045" s="3">
        <v>17.457790946722113</v>
      </c>
      <c r="P7045" s="7">
        <v>2.7527928173948574E-2</v>
      </c>
      <c r="Q7045" s="9">
        <f t="shared" si="803"/>
        <v>17.395925730694465</v>
      </c>
      <c r="R7045" s="7">
        <f t="shared" si="804"/>
        <v>2.743037738825798E-2</v>
      </c>
      <c r="S7045" t="s">
        <v>481</v>
      </c>
      <c r="T7045" t="s">
        <v>581</v>
      </c>
      <c r="U7045">
        <v>71</v>
      </c>
      <c r="V7045">
        <f t="shared" si="798"/>
        <v>21.640800000000002</v>
      </c>
      <c r="W7045">
        <f t="shared" si="799"/>
        <v>779.51272024877528</v>
      </c>
      <c r="X7045">
        <f t="shared" si="800"/>
        <v>373.57211702658259</v>
      </c>
    </row>
    <row r="7046" spans="1:24">
      <c r="A7046" t="s">
        <v>228</v>
      </c>
      <c r="B7046">
        <v>2006038</v>
      </c>
      <c r="C7046">
        <v>11</v>
      </c>
      <c r="D7046">
        <v>1</v>
      </c>
      <c r="E7046" s="28" t="s">
        <v>519</v>
      </c>
      <c r="F7046" t="s">
        <v>581</v>
      </c>
      <c r="G7046" t="s">
        <v>581</v>
      </c>
      <c r="H7046">
        <v>13</v>
      </c>
      <c r="I7046" s="3">
        <v>0.19692307692307692</v>
      </c>
      <c r="J7046">
        <v>45.568000000000005</v>
      </c>
      <c r="K7046">
        <f t="shared" si="801"/>
        <v>17.8</v>
      </c>
      <c r="L7046">
        <v>-5.4900000000000001E-4</v>
      </c>
      <c r="M7046">
        <f t="shared" si="802"/>
        <v>0.19622035692307693</v>
      </c>
      <c r="N7046" s="5">
        <v>1630.834195470746</v>
      </c>
      <c r="O7046" s="3">
        <v>28.068911612873464</v>
      </c>
      <c r="P7046" s="7">
        <v>1.7211382794663117E-2</v>
      </c>
      <c r="Q7046" s="9">
        <f t="shared" si="803"/>
        <v>27.969180444470215</v>
      </c>
      <c r="R7046" s="7">
        <f t="shared" si="804"/>
        <v>1.7150229325671465E-2</v>
      </c>
      <c r="S7046" t="s">
        <v>481</v>
      </c>
      <c r="T7046" t="s">
        <v>493</v>
      </c>
      <c r="U7046">
        <v>97</v>
      </c>
      <c r="V7046">
        <f t="shared" si="798"/>
        <v>29.5656</v>
      </c>
      <c r="W7046">
        <f t="shared" si="799"/>
        <v>2681.7951616512219</v>
      </c>
      <c r="X7046">
        <f t="shared" si="800"/>
        <v>1285.2181496794083</v>
      </c>
    </row>
    <row r="7047" spans="1:24">
      <c r="A7047" t="s">
        <v>142</v>
      </c>
      <c r="B7047">
        <v>2006041</v>
      </c>
      <c r="C7047">
        <v>1</v>
      </c>
      <c r="D7047">
        <v>3</v>
      </c>
      <c r="E7047" s="28" t="s">
        <v>519</v>
      </c>
      <c r="F7047" t="s">
        <v>581</v>
      </c>
      <c r="G7047" t="s">
        <v>581</v>
      </c>
      <c r="H7047">
        <v>14</v>
      </c>
      <c r="I7047" s="3">
        <v>0.18285714285714286</v>
      </c>
      <c r="J7047">
        <v>12.544</v>
      </c>
      <c r="K7047">
        <f t="shared" si="801"/>
        <v>4.9000000000000004</v>
      </c>
      <c r="L7047">
        <v>-5.4900000000000001E-4</v>
      </c>
      <c r="M7047">
        <f t="shared" si="802"/>
        <v>0.18215442285714287</v>
      </c>
      <c r="N7047" s="5">
        <v>123.58391943331841</v>
      </c>
      <c r="O7047" s="3">
        <v>7.1010149569097285</v>
      </c>
      <c r="P7047" s="7">
        <v>5.7459052840132564E-2</v>
      </c>
      <c r="Q7047" s="9">
        <f t="shared" si="803"/>
        <v>7.0741277788728762</v>
      </c>
      <c r="R7047" s="7">
        <f t="shared" si="804"/>
        <v>5.7241490732051349E-2</v>
      </c>
      <c r="S7047" t="s">
        <v>483</v>
      </c>
      <c r="T7047" t="s">
        <v>581</v>
      </c>
      <c r="U7047">
        <v>44</v>
      </c>
      <c r="V7047">
        <f t="shared" si="798"/>
        <v>13.411200000000001</v>
      </c>
      <c r="W7047">
        <f t="shared" si="799"/>
        <v>95.839654095114881</v>
      </c>
      <c r="X7047">
        <f t="shared" si="800"/>
        <v>45.930004149234662</v>
      </c>
    </row>
    <row r="7048" spans="1:24">
      <c r="A7048" t="s">
        <v>21</v>
      </c>
      <c r="B7048">
        <v>2006038</v>
      </c>
      <c r="C7048">
        <v>1</v>
      </c>
      <c r="D7048">
        <v>3</v>
      </c>
      <c r="E7048" s="28" t="s">
        <v>519</v>
      </c>
      <c r="F7048" t="s">
        <v>581</v>
      </c>
      <c r="G7048" t="s">
        <v>581</v>
      </c>
      <c r="H7048">
        <v>10</v>
      </c>
      <c r="I7048" s="3">
        <v>0.25600000000000001</v>
      </c>
      <c r="J7048">
        <v>33.28</v>
      </c>
      <c r="K7048">
        <f t="shared" si="801"/>
        <v>13</v>
      </c>
      <c r="L7048">
        <v>-5.4900000000000001E-4</v>
      </c>
      <c r="M7048">
        <f t="shared" si="802"/>
        <v>0.25529728000000002</v>
      </c>
      <c r="N7048" s="5">
        <v>869.87431837695999</v>
      </c>
      <c r="O7048" s="3">
        <v>26.559476652441735</v>
      </c>
      <c r="P7048" s="7">
        <v>3.0532544864638925E-2</v>
      </c>
      <c r="Q7048" s="9">
        <f t="shared" si="803"/>
        <v>26.487134077064795</v>
      </c>
      <c r="R7048" s="7">
        <f t="shared" si="804"/>
        <v>3.0449380465082998E-2</v>
      </c>
      <c r="S7048" t="s">
        <v>481</v>
      </c>
      <c r="T7048" t="s">
        <v>581</v>
      </c>
      <c r="U7048">
        <v>65</v>
      </c>
      <c r="V7048">
        <f t="shared" si="798"/>
        <v>19.812000000000001</v>
      </c>
      <c r="W7048">
        <f t="shared" si="799"/>
        <v>1029.3636125837509</v>
      </c>
      <c r="X7048">
        <f t="shared" si="800"/>
        <v>493.31015896741161</v>
      </c>
    </row>
    <row r="7049" spans="1:24">
      <c r="A7049" t="s">
        <v>21</v>
      </c>
      <c r="B7049">
        <v>2006038</v>
      </c>
      <c r="C7049">
        <v>1</v>
      </c>
      <c r="D7049">
        <v>1</v>
      </c>
      <c r="E7049" s="28" t="s">
        <v>519</v>
      </c>
      <c r="F7049" t="s">
        <v>581</v>
      </c>
      <c r="G7049" t="s">
        <v>581</v>
      </c>
      <c r="H7049">
        <v>14</v>
      </c>
      <c r="I7049" s="3">
        <v>0.18285714285714286</v>
      </c>
      <c r="J7049">
        <v>45.056000000000004</v>
      </c>
      <c r="K7049">
        <f t="shared" si="801"/>
        <v>17.600000000000001</v>
      </c>
      <c r="L7049">
        <v>-5.4900000000000001E-4</v>
      </c>
      <c r="M7049">
        <f t="shared" si="802"/>
        <v>0.18215442285714287</v>
      </c>
      <c r="N7049" s="5">
        <v>1594.3921234345987</v>
      </c>
      <c r="O7049" s="3">
        <v>25.77794482878156</v>
      </c>
      <c r="P7049" s="7">
        <v>1.6167882699552837E-2</v>
      </c>
      <c r="Q7049" s="9">
        <f t="shared" si="803"/>
        <v>25.679281913136922</v>
      </c>
      <c r="R7049" s="7">
        <f t="shared" si="804"/>
        <v>1.6106001488403788E-2</v>
      </c>
      <c r="S7049" t="s">
        <v>481</v>
      </c>
      <c r="T7049" t="s">
        <v>485</v>
      </c>
      <c r="U7049">
        <v>31</v>
      </c>
      <c r="V7049">
        <f t="shared" si="798"/>
        <v>9.4488000000000003</v>
      </c>
      <c r="W7049">
        <f t="shared" si="799"/>
        <v>1174.46197939851</v>
      </c>
      <c r="X7049">
        <f t="shared" si="800"/>
        <v>562.8468100829831</v>
      </c>
    </row>
    <row r="7050" spans="1:24">
      <c r="A7050" t="s">
        <v>21</v>
      </c>
      <c r="B7050">
        <v>2006038</v>
      </c>
      <c r="C7050">
        <v>2</v>
      </c>
      <c r="D7050">
        <v>3</v>
      </c>
      <c r="E7050" s="28" t="s">
        <v>519</v>
      </c>
      <c r="F7050" t="s">
        <v>581</v>
      </c>
      <c r="G7050" t="s">
        <v>581</v>
      </c>
      <c r="H7050">
        <v>13</v>
      </c>
      <c r="I7050" s="3">
        <v>0.19692307692307692</v>
      </c>
      <c r="J7050">
        <v>45.568000000000005</v>
      </c>
      <c r="K7050">
        <f t="shared" si="801"/>
        <v>17.8</v>
      </c>
      <c r="L7050">
        <v>-5.4900000000000001E-4</v>
      </c>
      <c r="M7050">
        <f t="shared" si="802"/>
        <v>0.19622035692307693</v>
      </c>
      <c r="N7050" s="5">
        <v>1630.834195470746</v>
      </c>
      <c r="O7050" s="3">
        <v>28.068911612873464</v>
      </c>
      <c r="P7050" s="7">
        <v>1.7211382794663117E-2</v>
      </c>
      <c r="Q7050" s="9">
        <f t="shared" si="803"/>
        <v>27.969180444470215</v>
      </c>
      <c r="R7050" s="7">
        <f t="shared" si="804"/>
        <v>1.7150229325671465E-2</v>
      </c>
      <c r="S7050" t="s">
        <v>483</v>
      </c>
      <c r="T7050" t="s">
        <v>490</v>
      </c>
      <c r="U7050">
        <v>78</v>
      </c>
      <c r="V7050">
        <f t="shared" si="798"/>
        <v>23.7744</v>
      </c>
      <c r="W7050">
        <f t="shared" si="799"/>
        <v>2300.9913404756512</v>
      </c>
      <c r="X7050">
        <f t="shared" si="800"/>
        <v>1102.7224880268702</v>
      </c>
    </row>
    <row r="7051" spans="1:24">
      <c r="A7051" t="s">
        <v>21</v>
      </c>
      <c r="B7051">
        <v>2006038</v>
      </c>
      <c r="C7051">
        <v>4</v>
      </c>
      <c r="D7051">
        <v>1</v>
      </c>
      <c r="E7051" s="28" t="s">
        <v>519</v>
      </c>
      <c r="F7051" t="s">
        <v>581</v>
      </c>
      <c r="G7051" t="s">
        <v>581</v>
      </c>
      <c r="H7051">
        <v>7</v>
      </c>
      <c r="I7051" s="3">
        <v>0.36571428571428571</v>
      </c>
      <c r="J7051">
        <v>33.792000000000002</v>
      </c>
      <c r="K7051">
        <f t="shared" si="801"/>
        <v>13.200000000000001</v>
      </c>
      <c r="L7051">
        <v>-5.4900000000000001E-4</v>
      </c>
      <c r="M7051">
        <f t="shared" si="802"/>
        <v>0.36501156571428572</v>
      </c>
      <c r="N7051" s="5">
        <v>896.84556943196174</v>
      </c>
      <c r="O7051" s="3">
        <v>38.404305743287019</v>
      </c>
      <c r="P7051" s="7">
        <v>4.2821537009555939E-2</v>
      </c>
      <c r="Q7051" s="9">
        <f t="shared" si="803"/>
        <v>38.331317081167853</v>
      </c>
      <c r="R7051" s="7">
        <f t="shared" si="804"/>
        <v>4.2740153252299497E-2</v>
      </c>
      <c r="S7051" t="s">
        <v>483</v>
      </c>
      <c r="T7051" t="s">
        <v>581</v>
      </c>
      <c r="U7051">
        <v>71</v>
      </c>
      <c r="V7051">
        <f t="shared" si="798"/>
        <v>21.640800000000002</v>
      </c>
      <c r="W7051">
        <f t="shared" si="799"/>
        <v>1131.8172196747087</v>
      </c>
      <c r="X7051">
        <f t="shared" si="800"/>
        <v>542.409820722468</v>
      </c>
    </row>
    <row r="7052" spans="1:24">
      <c r="A7052" t="s">
        <v>21</v>
      </c>
      <c r="B7052">
        <v>2006038</v>
      </c>
      <c r="C7052">
        <v>6</v>
      </c>
      <c r="D7052">
        <v>2</v>
      </c>
      <c r="E7052" s="28" t="s">
        <v>519</v>
      </c>
      <c r="F7052" t="s">
        <v>581</v>
      </c>
      <c r="G7052" t="s">
        <v>581</v>
      </c>
      <c r="H7052">
        <v>12</v>
      </c>
      <c r="I7052" s="3">
        <v>0.21333333333333335</v>
      </c>
      <c r="J7052">
        <v>37.375999999999998</v>
      </c>
      <c r="K7052">
        <f t="shared" si="801"/>
        <v>14.6</v>
      </c>
      <c r="L7052">
        <v>-5.4900000000000001E-4</v>
      </c>
      <c r="M7052">
        <f t="shared" si="802"/>
        <v>0.21263061333333336</v>
      </c>
      <c r="N7052" s="5">
        <v>1097.1740219244543</v>
      </c>
      <c r="O7052" s="3">
        <v>24.906658230272129</v>
      </c>
      <c r="P7052" s="7">
        <v>2.2700736375972152E-2</v>
      </c>
      <c r="Q7052" s="9">
        <f t="shared" si="803"/>
        <v>24.825084719055369</v>
      </c>
      <c r="R7052" s="7">
        <f t="shared" si="804"/>
        <v>2.2626387631300201E-2</v>
      </c>
      <c r="S7052" t="s">
        <v>483</v>
      </c>
      <c r="T7052" t="s">
        <v>581</v>
      </c>
      <c r="U7052">
        <v>46</v>
      </c>
      <c r="V7052">
        <f t="shared" si="798"/>
        <v>14.020800000000001</v>
      </c>
      <c r="W7052">
        <f t="shared" si="799"/>
        <v>1036.5127493761718</v>
      </c>
      <c r="X7052">
        <f t="shared" si="800"/>
        <v>496.73629698553782</v>
      </c>
    </row>
    <row r="7053" spans="1:24">
      <c r="A7053" t="s">
        <v>200</v>
      </c>
      <c r="B7053">
        <v>2006038</v>
      </c>
      <c r="C7053">
        <v>6</v>
      </c>
      <c r="D7053">
        <v>1</v>
      </c>
      <c r="E7053" s="28" t="s">
        <v>519</v>
      </c>
      <c r="F7053" t="s">
        <v>581</v>
      </c>
      <c r="G7053" t="s">
        <v>581</v>
      </c>
      <c r="H7053">
        <v>9</v>
      </c>
      <c r="I7053" s="3">
        <v>0.28444444444444444</v>
      </c>
      <c r="J7053">
        <v>21.504000000000001</v>
      </c>
      <c r="K7053">
        <f t="shared" si="801"/>
        <v>8.4</v>
      </c>
      <c r="L7053">
        <v>-5.4900000000000001E-4</v>
      </c>
      <c r="M7053">
        <f t="shared" si="802"/>
        <v>0.28374172444444445</v>
      </c>
      <c r="N7053" s="5">
        <v>363.1853958856704</v>
      </c>
      <c r="O7053" s="3">
        <v>18.961976823352867</v>
      </c>
      <c r="P7053" s="7">
        <v>5.2210185316267609E-2</v>
      </c>
      <c r="Q7053" s="9">
        <f t="shared" si="803"/>
        <v>18.915757363808886</v>
      </c>
      <c r="R7053" s="7">
        <f t="shared" si="804"/>
        <v>5.2082923977933036E-2</v>
      </c>
      <c r="S7053" t="s">
        <v>483</v>
      </c>
      <c r="T7053" t="s">
        <v>581</v>
      </c>
      <c r="U7053">
        <v>25</v>
      </c>
      <c r="V7053">
        <f t="shared" si="798"/>
        <v>7.62</v>
      </c>
      <c r="W7053">
        <f t="shared" si="799"/>
        <v>205.522979013461</v>
      </c>
      <c r="X7053">
        <f t="shared" si="800"/>
        <v>98.494421416453022</v>
      </c>
    </row>
    <row r="7054" spans="1:24">
      <c r="A7054" t="s">
        <v>172</v>
      </c>
      <c r="B7054">
        <v>2006055</v>
      </c>
      <c r="C7054">
        <v>7</v>
      </c>
      <c r="D7054">
        <v>3</v>
      </c>
      <c r="E7054" s="28" t="s">
        <v>519</v>
      </c>
      <c r="F7054" t="s">
        <v>581</v>
      </c>
      <c r="G7054" t="s">
        <v>581</v>
      </c>
      <c r="H7054">
        <v>12</v>
      </c>
      <c r="I7054" s="3">
        <v>0.21333333333333335</v>
      </c>
      <c r="J7054">
        <v>25.088000000000001</v>
      </c>
      <c r="K7054">
        <f t="shared" si="801"/>
        <v>9.8000000000000007</v>
      </c>
      <c r="L7054">
        <v>-5.4900000000000001E-4</v>
      </c>
      <c r="M7054">
        <f t="shared" si="802"/>
        <v>0.21263061333333336</v>
      </c>
      <c r="N7054" s="5">
        <v>494.33567773327366</v>
      </c>
      <c r="O7054" s="3">
        <v>16.671161593856016</v>
      </c>
      <c r="P7054" s="7">
        <v>3.372437464012297E-2</v>
      </c>
      <c r="Q7054" s="9">
        <f t="shared" si="803"/>
        <v>16.616715939199683</v>
      </c>
      <c r="R7054" s="7">
        <f t="shared" si="804"/>
        <v>3.3614235604830213E-2</v>
      </c>
      <c r="S7054" t="s">
        <v>483</v>
      </c>
      <c r="T7054" t="s">
        <v>581</v>
      </c>
      <c r="U7054">
        <v>65</v>
      </c>
      <c r="V7054">
        <f t="shared" si="798"/>
        <v>19.812000000000001</v>
      </c>
      <c r="W7054">
        <f t="shared" si="799"/>
        <v>560.35076083172089</v>
      </c>
      <c r="X7054">
        <f t="shared" si="800"/>
        <v>268.54137791947227</v>
      </c>
    </row>
    <row r="7055" spans="1:24">
      <c r="A7055" t="s">
        <v>172</v>
      </c>
      <c r="B7055">
        <v>2006055</v>
      </c>
      <c r="C7055">
        <v>12</v>
      </c>
      <c r="D7055">
        <v>3</v>
      </c>
      <c r="E7055" s="28" t="s">
        <v>519</v>
      </c>
      <c r="F7055" t="s">
        <v>581</v>
      </c>
      <c r="G7055" t="s">
        <v>581</v>
      </c>
      <c r="H7055">
        <v>7</v>
      </c>
      <c r="I7055" s="3">
        <v>0.36571428571428571</v>
      </c>
      <c r="J7055">
        <v>15.36</v>
      </c>
      <c r="K7055">
        <f t="shared" si="801"/>
        <v>6</v>
      </c>
      <c r="L7055">
        <v>-5.4900000000000001E-4</v>
      </c>
      <c r="M7055">
        <f t="shared" si="802"/>
        <v>0.36501156571428572</v>
      </c>
      <c r="N7055" s="5">
        <v>185.29867137024002</v>
      </c>
      <c r="O7055" s="3">
        <v>17.227314392502869</v>
      </c>
      <c r="P7055" s="7">
        <v>9.2970523021621995E-2</v>
      </c>
      <c r="Q7055" s="9">
        <f t="shared" si="803"/>
        <v>17.195017655658894</v>
      </c>
      <c r="R7055" s="7">
        <f t="shared" si="804"/>
        <v>9.2796227455414493E-2</v>
      </c>
      <c r="S7055" t="s">
        <v>483</v>
      </c>
      <c r="T7055" t="s">
        <v>581</v>
      </c>
      <c r="U7055">
        <v>52</v>
      </c>
      <c r="V7055">
        <f t="shared" si="798"/>
        <v>15.849600000000001</v>
      </c>
      <c r="W7055">
        <f t="shared" si="799"/>
        <v>166.65056857353196</v>
      </c>
      <c r="X7055">
        <f t="shared" si="800"/>
        <v>79.865285182042314</v>
      </c>
    </row>
    <row r="7056" spans="1:24">
      <c r="A7056" t="s">
        <v>188</v>
      </c>
      <c r="B7056">
        <v>2006014</v>
      </c>
      <c r="C7056">
        <v>1</v>
      </c>
      <c r="D7056">
        <v>3</v>
      </c>
      <c r="E7056" s="28" t="s">
        <v>519</v>
      </c>
      <c r="F7056" t="s">
        <v>581</v>
      </c>
      <c r="G7056" t="s">
        <v>581</v>
      </c>
      <c r="H7056">
        <v>10</v>
      </c>
      <c r="I7056" s="3">
        <v>0.25600000000000001</v>
      </c>
      <c r="J7056">
        <v>18.432000000000002</v>
      </c>
      <c r="K7056">
        <f t="shared" si="801"/>
        <v>7.2000000000000011</v>
      </c>
      <c r="L7056">
        <v>-5.4900000000000001E-4</v>
      </c>
      <c r="M7056">
        <f t="shared" si="802"/>
        <v>0.25529728000000002</v>
      </c>
      <c r="N7056" s="5">
        <v>266.83008677314569</v>
      </c>
      <c r="O7056" s="3">
        <v>14.618006529638421</v>
      </c>
      <c r="P7056" s="7">
        <v>5.478395148919768E-2</v>
      </c>
      <c r="Q7056" s="9">
        <f t="shared" si="803"/>
        <v>14.578443479281285</v>
      </c>
      <c r="R7056" s="7">
        <f t="shared" si="804"/>
        <v>5.4635680914332664E-2</v>
      </c>
      <c r="S7056" t="s">
        <v>483</v>
      </c>
      <c r="T7056" t="s">
        <v>581</v>
      </c>
      <c r="U7056">
        <v>60</v>
      </c>
      <c r="V7056">
        <f t="shared" si="798"/>
        <v>18.288</v>
      </c>
      <c r="W7056">
        <f t="shared" si="799"/>
        <v>272.82076621568854</v>
      </c>
      <c r="X7056">
        <f t="shared" si="800"/>
        <v>130.74607835967413</v>
      </c>
    </row>
    <row r="7057" spans="1:24">
      <c r="A7057" t="s">
        <v>155</v>
      </c>
      <c r="B7057">
        <v>2006014</v>
      </c>
      <c r="C7057">
        <v>14</v>
      </c>
      <c r="D7057">
        <v>1</v>
      </c>
      <c r="E7057" s="28" t="s">
        <v>519</v>
      </c>
      <c r="F7057" t="s">
        <v>581</v>
      </c>
      <c r="G7057" t="s">
        <v>581</v>
      </c>
      <c r="H7057">
        <v>14</v>
      </c>
      <c r="I7057" s="3">
        <v>0.18285714285714286</v>
      </c>
      <c r="J7057">
        <v>13.312000000000001</v>
      </c>
      <c r="K7057">
        <f t="shared" si="801"/>
        <v>5.2</v>
      </c>
      <c r="L7057">
        <v>-5.4900000000000001E-4</v>
      </c>
      <c r="M7057">
        <f t="shared" si="802"/>
        <v>0.18215442285714287</v>
      </c>
      <c r="N7057" s="5">
        <v>139.17989094031361</v>
      </c>
      <c r="O7057" s="3">
        <v>7.5422022767177488</v>
      </c>
      <c r="P7057" s="7">
        <v>5.4190316041792079E-2</v>
      </c>
      <c r="Q7057" s="9">
        <f t="shared" si="803"/>
        <v>7.5136196088161329</v>
      </c>
      <c r="R7057" s="7">
        <f t="shared" si="804"/>
        <v>5.3984951116525154E-2</v>
      </c>
      <c r="S7057" t="s">
        <v>482</v>
      </c>
      <c r="T7057" t="s">
        <v>581</v>
      </c>
      <c r="U7057">
        <v>49</v>
      </c>
      <c r="V7057">
        <f t="shared" si="798"/>
        <v>14.9352</v>
      </c>
      <c r="W7057">
        <f t="shared" si="799"/>
        <v>117.46923744822882</v>
      </c>
      <c r="X7057">
        <f t="shared" si="800"/>
        <v>56.295722416214282</v>
      </c>
    </row>
    <row r="7058" spans="1:24">
      <c r="A7058" t="s">
        <v>155</v>
      </c>
      <c r="B7058">
        <v>2006014</v>
      </c>
      <c r="C7058">
        <v>14</v>
      </c>
      <c r="D7058">
        <v>5</v>
      </c>
      <c r="E7058" s="28" t="s">
        <v>519</v>
      </c>
      <c r="F7058" t="s">
        <v>581</v>
      </c>
      <c r="G7058" t="s">
        <v>581</v>
      </c>
      <c r="H7058">
        <v>10</v>
      </c>
      <c r="I7058" s="3">
        <v>0.25600000000000001</v>
      </c>
      <c r="J7058">
        <v>14.847999999999999</v>
      </c>
      <c r="K7058">
        <f t="shared" si="801"/>
        <v>5.8</v>
      </c>
      <c r="L7058">
        <v>-5.4900000000000001E-4</v>
      </c>
      <c r="M7058">
        <f t="shared" si="802"/>
        <v>0.25529728000000002</v>
      </c>
      <c r="N7058" s="5">
        <v>173.15131402485758</v>
      </c>
      <c r="O7058" s="3">
        <v>11.735582706892796</v>
      </c>
      <c r="P7058" s="7">
        <v>6.7776457677982377E-2</v>
      </c>
      <c r="Q7058" s="9">
        <f t="shared" si="803"/>
        <v>11.703931955678339</v>
      </c>
      <c r="R7058" s="7">
        <f t="shared" si="804"/>
        <v>6.7593665237782277E-2</v>
      </c>
      <c r="S7058" t="s">
        <v>483</v>
      </c>
      <c r="T7058" t="s">
        <v>581</v>
      </c>
      <c r="U7058">
        <v>55</v>
      </c>
      <c r="V7058">
        <f t="shared" si="798"/>
        <v>16.763999999999999</v>
      </c>
      <c r="W7058">
        <f t="shared" si="799"/>
        <v>161.15070986467248</v>
      </c>
      <c r="X7058">
        <f t="shared" si="800"/>
        <v>77.229543894125911</v>
      </c>
    </row>
    <row r="7059" spans="1:24">
      <c r="A7059" t="s">
        <v>67</v>
      </c>
      <c r="B7059">
        <v>2006014</v>
      </c>
      <c r="C7059">
        <v>1</v>
      </c>
      <c r="D7059">
        <v>1</v>
      </c>
      <c r="E7059" s="28" t="s">
        <v>519</v>
      </c>
      <c r="F7059" t="s">
        <v>581</v>
      </c>
      <c r="G7059" t="s">
        <v>581</v>
      </c>
      <c r="H7059">
        <v>12</v>
      </c>
      <c r="I7059" s="3">
        <v>0.21333333333333335</v>
      </c>
      <c r="J7059">
        <v>13.312000000000001</v>
      </c>
      <c r="K7059">
        <f t="shared" si="801"/>
        <v>5.2</v>
      </c>
      <c r="L7059">
        <v>-5.4900000000000001E-4</v>
      </c>
      <c r="M7059">
        <f t="shared" si="802"/>
        <v>0.21263061333333336</v>
      </c>
      <c r="N7059" s="5">
        <v>139.17989094031361</v>
      </c>
      <c r="O7059" s="3">
        <v>8.7788106506239885</v>
      </c>
      <c r="P7059" s="7">
        <v>6.3075280425307453E-2</v>
      </c>
      <c r="Q7059" s="9">
        <f t="shared" si="803"/>
        <v>8.7503625251715746</v>
      </c>
      <c r="R7059" s="7">
        <f t="shared" si="804"/>
        <v>6.2870882180272078E-2</v>
      </c>
      <c r="S7059" t="s">
        <v>483</v>
      </c>
      <c r="T7059" t="s">
        <v>581</v>
      </c>
      <c r="U7059">
        <v>43</v>
      </c>
      <c r="V7059">
        <f t="shared" si="798"/>
        <v>13.106400000000001</v>
      </c>
      <c r="W7059">
        <f t="shared" si="799"/>
        <v>107.16995122868646</v>
      </c>
      <c r="X7059">
        <f t="shared" si="800"/>
        <v>51.35991308693324</v>
      </c>
    </row>
    <row r="7060" spans="1:24">
      <c r="A7060" t="s">
        <v>67</v>
      </c>
      <c r="B7060">
        <v>2006014</v>
      </c>
      <c r="C7060">
        <v>2</v>
      </c>
      <c r="D7060">
        <v>3</v>
      </c>
      <c r="E7060" s="28" t="s">
        <v>519</v>
      </c>
      <c r="F7060" t="s">
        <v>581</v>
      </c>
      <c r="G7060" t="s">
        <v>581</v>
      </c>
      <c r="H7060">
        <v>10</v>
      </c>
      <c r="I7060" s="3">
        <v>0.25600000000000001</v>
      </c>
      <c r="J7060">
        <v>17.152000000000001</v>
      </c>
      <c r="K7060">
        <f t="shared" si="801"/>
        <v>6.7</v>
      </c>
      <c r="L7060">
        <v>-5.4900000000000001E-4</v>
      </c>
      <c r="M7060">
        <f t="shared" si="802"/>
        <v>0.25529728000000002</v>
      </c>
      <c r="N7060" s="5">
        <v>231.05714882805762</v>
      </c>
      <c r="O7060" s="3">
        <v>13.588569450086419</v>
      </c>
      <c r="P7060" s="7">
        <v>5.8810426420514796E-2</v>
      </c>
      <c r="Q7060" s="9">
        <f t="shared" si="803"/>
        <v>13.551832220851683</v>
      </c>
      <c r="R7060" s="7">
        <f t="shared" si="804"/>
        <v>5.8651430131410255E-2</v>
      </c>
      <c r="S7060" t="s">
        <v>483</v>
      </c>
      <c r="T7060" t="s">
        <v>581</v>
      </c>
      <c r="U7060">
        <v>60</v>
      </c>
      <c r="V7060">
        <f t="shared" si="798"/>
        <v>18.288</v>
      </c>
      <c r="W7060">
        <f t="shared" si="799"/>
        <v>233.67134074693126</v>
      </c>
      <c r="X7060">
        <f t="shared" si="800"/>
        <v>111.98418599687784</v>
      </c>
    </row>
    <row r="7061" spans="1:24">
      <c r="A7061" t="s">
        <v>67</v>
      </c>
      <c r="B7061">
        <v>2006014</v>
      </c>
      <c r="C7061">
        <v>2</v>
      </c>
      <c r="D7061">
        <v>1</v>
      </c>
      <c r="E7061" s="28" t="s">
        <v>519</v>
      </c>
      <c r="F7061" t="s">
        <v>581</v>
      </c>
      <c r="G7061" t="s">
        <v>581</v>
      </c>
      <c r="H7061">
        <v>10</v>
      </c>
      <c r="I7061" s="3">
        <v>0.25600000000000001</v>
      </c>
      <c r="J7061">
        <v>25.344000000000001</v>
      </c>
      <c r="K7061">
        <f t="shared" si="801"/>
        <v>9.9</v>
      </c>
      <c r="L7061">
        <v>-5.4900000000000001E-4</v>
      </c>
      <c r="M7061">
        <f t="shared" si="802"/>
        <v>0.25529728000000002</v>
      </c>
      <c r="N7061" s="5">
        <v>504.47563280547848</v>
      </c>
      <c r="O7061" s="3">
        <v>20.176966759219201</v>
      </c>
      <c r="P7061" s="7">
        <v>3.9995919420352397E-2</v>
      </c>
      <c r="Q7061" s="9">
        <f t="shared" si="803"/>
        <v>20.122144274801112</v>
      </c>
      <c r="R7061" s="7">
        <f t="shared" si="804"/>
        <v>3.9887247205376994E-2</v>
      </c>
      <c r="S7061" t="s">
        <v>483</v>
      </c>
      <c r="T7061" t="s">
        <v>490</v>
      </c>
      <c r="U7061">
        <v>60</v>
      </c>
      <c r="V7061">
        <f t="shared" si="798"/>
        <v>18.288</v>
      </c>
      <c r="W7061">
        <f t="shared" si="799"/>
        <v>541.41314848211721</v>
      </c>
      <c r="X7061">
        <f t="shared" si="800"/>
        <v>259.4657544522729</v>
      </c>
    </row>
    <row r="7062" spans="1:24">
      <c r="A7062" t="s">
        <v>67</v>
      </c>
      <c r="B7062">
        <v>2006014</v>
      </c>
      <c r="C7062">
        <v>3</v>
      </c>
      <c r="D7062">
        <v>1</v>
      </c>
      <c r="E7062" s="28" t="s">
        <v>519</v>
      </c>
      <c r="F7062" t="s">
        <v>581</v>
      </c>
      <c r="G7062" t="s">
        <v>581</v>
      </c>
      <c r="H7062">
        <v>15</v>
      </c>
      <c r="I7062" s="3">
        <v>0.17066666666666666</v>
      </c>
      <c r="J7062">
        <v>12.8</v>
      </c>
      <c r="K7062">
        <f t="shared" si="801"/>
        <v>5</v>
      </c>
      <c r="L7062">
        <v>-5.4900000000000001E-4</v>
      </c>
      <c r="M7062">
        <f t="shared" si="802"/>
        <v>0.16996394666666667</v>
      </c>
      <c r="N7062" s="5">
        <v>128.67963289600002</v>
      </c>
      <c r="O7062" s="3">
        <v>6.7714083454976111</v>
      </c>
      <c r="P7062" s="7">
        <v>5.2622223059730994E-2</v>
      </c>
      <c r="Q7062" s="9">
        <f t="shared" si="803"/>
        <v>6.7439021869067828</v>
      </c>
      <c r="R7062" s="7">
        <f t="shared" si="804"/>
        <v>5.2408466166182353E-2</v>
      </c>
      <c r="S7062" t="s">
        <v>482</v>
      </c>
      <c r="T7062" t="s">
        <v>581</v>
      </c>
      <c r="U7062">
        <v>55</v>
      </c>
      <c r="V7062">
        <f t="shared" si="798"/>
        <v>16.763999999999999</v>
      </c>
      <c r="W7062">
        <f t="shared" si="799"/>
        <v>117.08667131713456</v>
      </c>
      <c r="X7062">
        <f t="shared" si="800"/>
        <v>56.112382188680932</v>
      </c>
    </row>
    <row r="7063" spans="1:24">
      <c r="A7063" t="s">
        <v>67</v>
      </c>
      <c r="B7063">
        <v>2006014</v>
      </c>
      <c r="C7063">
        <v>3</v>
      </c>
      <c r="D7063">
        <v>3</v>
      </c>
      <c r="E7063" s="28" t="s">
        <v>519</v>
      </c>
      <c r="F7063" t="s">
        <v>581</v>
      </c>
      <c r="G7063" t="s">
        <v>581</v>
      </c>
      <c r="H7063">
        <v>11</v>
      </c>
      <c r="I7063" s="3">
        <v>0.23272727272727273</v>
      </c>
      <c r="J7063">
        <v>18.175999999999998</v>
      </c>
      <c r="K7063">
        <f t="shared" si="801"/>
        <v>7.1</v>
      </c>
      <c r="L7063">
        <v>-5.4900000000000001E-4</v>
      </c>
      <c r="M7063">
        <f t="shared" si="802"/>
        <v>0.23202455272727274</v>
      </c>
      <c r="N7063" s="5">
        <v>259.46961177149439</v>
      </c>
      <c r="O7063" s="3">
        <v>13.118941955943656</v>
      </c>
      <c r="P7063" s="7">
        <v>5.0560610417442794E-2</v>
      </c>
      <c r="Q7063" s="9">
        <f t="shared" si="803"/>
        <v>13.079841333856645</v>
      </c>
      <c r="R7063" s="7">
        <f t="shared" si="804"/>
        <v>5.0409915999626166E-2</v>
      </c>
      <c r="S7063" t="s">
        <v>483</v>
      </c>
      <c r="T7063" t="s">
        <v>581</v>
      </c>
      <c r="U7063">
        <v>60</v>
      </c>
      <c r="V7063">
        <f t="shared" si="798"/>
        <v>18.288</v>
      </c>
      <c r="W7063">
        <f t="shared" si="799"/>
        <v>264.7310034226731</v>
      </c>
      <c r="X7063">
        <f t="shared" si="800"/>
        <v>126.86915661827501</v>
      </c>
    </row>
    <row r="7064" spans="1:24">
      <c r="A7064" t="s">
        <v>67</v>
      </c>
      <c r="B7064">
        <v>2006014</v>
      </c>
      <c r="C7064">
        <v>4</v>
      </c>
      <c r="D7064">
        <v>2</v>
      </c>
      <c r="E7064" s="28" t="s">
        <v>519</v>
      </c>
      <c r="F7064" t="s">
        <v>581</v>
      </c>
      <c r="G7064" t="s">
        <v>581</v>
      </c>
      <c r="H7064">
        <v>16</v>
      </c>
      <c r="I7064" s="3">
        <v>0.16</v>
      </c>
      <c r="J7064">
        <v>13.824000000000002</v>
      </c>
      <c r="K7064">
        <f t="shared" si="801"/>
        <v>5.4</v>
      </c>
      <c r="L7064">
        <v>-5.4900000000000001E-4</v>
      </c>
      <c r="M7064">
        <f t="shared" si="802"/>
        <v>0.15929728000000001</v>
      </c>
      <c r="N7064" s="5">
        <v>150.09192380989444</v>
      </c>
      <c r="O7064" s="3">
        <v>6.868275515135994</v>
      </c>
      <c r="P7064" s="7">
        <v>4.5760460261907977E-2</v>
      </c>
      <c r="Q7064" s="9">
        <f t="shared" si="803"/>
        <v>6.8384616144671</v>
      </c>
      <c r="R7064" s="7">
        <f t="shared" si="804"/>
        <v>4.5561822654286557E-2</v>
      </c>
      <c r="S7064" t="s">
        <v>483</v>
      </c>
      <c r="T7064" t="s">
        <v>581</v>
      </c>
      <c r="U7064">
        <v>48</v>
      </c>
      <c r="V7064">
        <f t="shared" ref="V7064:V7127" si="805">U7064*0.3048</f>
        <v>14.630400000000002</v>
      </c>
      <c r="W7064">
        <f t="shared" si="799"/>
        <v>125.57650591829561</v>
      </c>
      <c r="X7064">
        <f t="shared" si="800"/>
        <v>60.18103354327215</v>
      </c>
    </row>
    <row r="7065" spans="1:24">
      <c r="A7065" t="s">
        <v>67</v>
      </c>
      <c r="B7065">
        <v>2006014</v>
      </c>
      <c r="C7065">
        <v>5</v>
      </c>
      <c r="D7065">
        <v>1</v>
      </c>
      <c r="E7065" s="28" t="s">
        <v>519</v>
      </c>
      <c r="F7065" t="s">
        <v>581</v>
      </c>
      <c r="G7065" t="s">
        <v>581</v>
      </c>
      <c r="H7065">
        <v>12</v>
      </c>
      <c r="I7065" s="3">
        <v>0.21333333333333335</v>
      </c>
      <c r="J7065">
        <v>19.2</v>
      </c>
      <c r="K7065">
        <f t="shared" si="801"/>
        <v>7.5</v>
      </c>
      <c r="L7065">
        <v>-5.4900000000000001E-4</v>
      </c>
      <c r="M7065">
        <f t="shared" si="802"/>
        <v>0.21263061333333336</v>
      </c>
      <c r="N7065" s="5">
        <v>289.52917401599996</v>
      </c>
      <c r="O7065" s="3">
        <v>12.724986122239969</v>
      </c>
      <c r="P7065" s="7">
        <v>4.3950617983446329E-2</v>
      </c>
      <c r="Q7065" s="9">
        <f t="shared" si="803"/>
        <v>12.683539232185618</v>
      </c>
      <c r="R7065" s="7">
        <f t="shared" si="804"/>
        <v>4.3807465259043984E-2</v>
      </c>
      <c r="S7065" t="s">
        <v>483</v>
      </c>
      <c r="T7065" t="s">
        <v>581</v>
      </c>
      <c r="U7065">
        <v>56</v>
      </c>
      <c r="V7065">
        <f t="shared" si="805"/>
        <v>17.0688</v>
      </c>
      <c r="W7065">
        <f t="shared" si="799"/>
        <v>283.78122542687981</v>
      </c>
      <c r="X7065">
        <f t="shared" si="800"/>
        <v>135.99874691112703</v>
      </c>
    </row>
    <row r="7066" spans="1:24">
      <c r="A7066" t="s">
        <v>67</v>
      </c>
      <c r="B7066">
        <v>2006014</v>
      </c>
      <c r="C7066">
        <v>5</v>
      </c>
      <c r="D7066">
        <v>3</v>
      </c>
      <c r="E7066" s="28" t="s">
        <v>519</v>
      </c>
      <c r="F7066" t="s">
        <v>581</v>
      </c>
      <c r="G7066" t="s">
        <v>581</v>
      </c>
      <c r="H7066">
        <v>8</v>
      </c>
      <c r="I7066" s="3">
        <v>0.32</v>
      </c>
      <c r="J7066">
        <v>23.04</v>
      </c>
      <c r="K7066">
        <f t="shared" si="801"/>
        <v>9</v>
      </c>
      <c r="L7066">
        <v>-5.4900000000000001E-4</v>
      </c>
      <c r="M7066">
        <f t="shared" si="802"/>
        <v>0.31929728000000002</v>
      </c>
      <c r="N7066" s="5">
        <v>416.92201058303999</v>
      </c>
      <c r="O7066" s="3">
        <v>22.84063520256003</v>
      </c>
      <c r="P7066" s="7">
        <v>5.4783951489197694E-2</v>
      </c>
      <c r="Q7066" s="9">
        <f t="shared" si="803"/>
        <v>22.791181704751317</v>
      </c>
      <c r="R7066" s="7">
        <f t="shared" si="804"/>
        <v>5.4665335785172964E-2</v>
      </c>
      <c r="S7066" t="s">
        <v>483</v>
      </c>
      <c r="T7066" t="s">
        <v>581</v>
      </c>
      <c r="U7066">
        <v>58</v>
      </c>
      <c r="V7066">
        <f t="shared" si="805"/>
        <v>17.6784</v>
      </c>
      <c r="W7066">
        <f t="shared" si="799"/>
        <v>430.62723093622577</v>
      </c>
      <c r="X7066">
        <f t="shared" si="800"/>
        <v>206.37293289941496</v>
      </c>
    </row>
    <row r="7067" spans="1:24">
      <c r="A7067" t="s">
        <v>67</v>
      </c>
      <c r="B7067">
        <v>2006014</v>
      </c>
      <c r="C7067">
        <v>7</v>
      </c>
      <c r="D7067">
        <v>3</v>
      </c>
      <c r="E7067" s="28" t="s">
        <v>519</v>
      </c>
      <c r="F7067" t="s">
        <v>581</v>
      </c>
      <c r="G7067" t="s">
        <v>581</v>
      </c>
      <c r="H7067">
        <v>12</v>
      </c>
      <c r="I7067" s="3">
        <v>0.21333333333333335</v>
      </c>
      <c r="J7067">
        <v>15.616</v>
      </c>
      <c r="K7067">
        <f t="shared" si="801"/>
        <v>6.1</v>
      </c>
      <c r="L7067">
        <v>-5.4900000000000001E-4</v>
      </c>
      <c r="M7067">
        <f t="shared" si="802"/>
        <v>0.21263061333333336</v>
      </c>
      <c r="N7067" s="5">
        <v>191.52676560240639</v>
      </c>
      <c r="O7067" s="3">
        <v>10.322966269951992</v>
      </c>
      <c r="P7067" s="7">
        <v>5.3898295820342994E-2</v>
      </c>
      <c r="Q7067" s="9">
        <f t="shared" si="803"/>
        <v>10.289431671394453</v>
      </c>
      <c r="R7067" s="7">
        <f t="shared" si="804"/>
        <v>5.3723204895311898E-2</v>
      </c>
      <c r="S7067" t="s">
        <v>483</v>
      </c>
      <c r="T7067" t="s">
        <v>581</v>
      </c>
      <c r="U7067">
        <v>58</v>
      </c>
      <c r="V7067">
        <f t="shared" si="805"/>
        <v>17.6784</v>
      </c>
      <c r="W7067">
        <f t="shared" si="799"/>
        <v>186.45418741540362</v>
      </c>
      <c r="X7067">
        <f t="shared" si="800"/>
        <v>89.355931868583198</v>
      </c>
    </row>
    <row r="7068" spans="1:24">
      <c r="A7068" t="s">
        <v>67</v>
      </c>
      <c r="B7068">
        <v>2006014</v>
      </c>
      <c r="C7068">
        <v>7</v>
      </c>
      <c r="D7068">
        <v>1</v>
      </c>
      <c r="E7068" s="28" t="s">
        <v>519</v>
      </c>
      <c r="F7068" t="s">
        <v>581</v>
      </c>
      <c r="G7068" t="s">
        <v>581</v>
      </c>
      <c r="H7068">
        <v>10</v>
      </c>
      <c r="I7068" s="3">
        <v>0.25600000000000001</v>
      </c>
      <c r="J7068">
        <v>22.015999999999998</v>
      </c>
      <c r="K7068">
        <f t="shared" si="801"/>
        <v>8.6</v>
      </c>
      <c r="L7068">
        <v>-5.4900000000000001E-4</v>
      </c>
      <c r="M7068">
        <f t="shared" si="802"/>
        <v>0.25529728000000002</v>
      </c>
      <c r="N7068" s="5">
        <v>380.68582595952637</v>
      </c>
      <c r="O7068" s="3">
        <v>17.500430352384001</v>
      </c>
      <c r="P7068" s="7">
        <v>4.5970795755985422E-2</v>
      </c>
      <c r="Q7068" s="9">
        <f t="shared" si="803"/>
        <v>17.45295500288421</v>
      </c>
      <c r="R7068" s="7">
        <f t="shared" si="804"/>
        <v>4.5846085703069403E-2</v>
      </c>
      <c r="S7068" t="s">
        <v>483</v>
      </c>
      <c r="T7068" t="s">
        <v>581</v>
      </c>
      <c r="U7068">
        <v>60</v>
      </c>
      <c r="V7068">
        <f t="shared" si="805"/>
        <v>18.288</v>
      </c>
      <c r="W7068">
        <f t="shared" si="799"/>
        <v>399.90048598832936</v>
      </c>
      <c r="X7068">
        <f t="shared" si="800"/>
        <v>191.647509104075</v>
      </c>
    </row>
    <row r="7069" spans="1:24">
      <c r="A7069" t="s">
        <v>67</v>
      </c>
      <c r="B7069">
        <v>2006014</v>
      </c>
      <c r="C7069">
        <v>8</v>
      </c>
      <c r="D7069">
        <v>2</v>
      </c>
      <c r="E7069" s="28" t="s">
        <v>519</v>
      </c>
      <c r="F7069" t="s">
        <v>581</v>
      </c>
      <c r="G7069" t="s">
        <v>581</v>
      </c>
      <c r="H7069">
        <v>11</v>
      </c>
      <c r="I7069" s="3">
        <v>0.23272727272727273</v>
      </c>
      <c r="J7069">
        <v>29.695999999999998</v>
      </c>
      <c r="K7069">
        <f t="shared" si="801"/>
        <v>11.6</v>
      </c>
      <c r="L7069">
        <v>-5.4900000000000001E-4</v>
      </c>
      <c r="M7069">
        <f t="shared" si="802"/>
        <v>0.23202455272727274</v>
      </c>
      <c r="N7069" s="5">
        <v>692.60525609943033</v>
      </c>
      <c r="O7069" s="3">
        <v>21.541608970459954</v>
      </c>
      <c r="P7069" s="7">
        <v>3.110228919107054E-2</v>
      </c>
      <c r="Q7069" s="9">
        <f t="shared" si="803"/>
        <v>21.477075971676481</v>
      </c>
      <c r="R7069" s="7">
        <f t="shared" si="804"/>
        <v>3.1009114907140169E-2</v>
      </c>
      <c r="S7069" t="s">
        <v>481</v>
      </c>
      <c r="T7069" t="s">
        <v>581</v>
      </c>
      <c r="U7069">
        <v>72</v>
      </c>
      <c r="V7069">
        <f t="shared" si="805"/>
        <v>21.945600000000002</v>
      </c>
      <c r="W7069">
        <f t="shared" si="799"/>
        <v>865.51011866301201</v>
      </c>
      <c r="X7069">
        <f t="shared" si="800"/>
        <v>414.78533824782454</v>
      </c>
    </row>
    <row r="7070" spans="1:24">
      <c r="A7070" t="s">
        <v>67</v>
      </c>
      <c r="B7070">
        <v>2006014</v>
      </c>
      <c r="C7070">
        <v>9</v>
      </c>
      <c r="D7070">
        <v>1</v>
      </c>
      <c r="E7070" s="28" t="s">
        <v>519</v>
      </c>
      <c r="F7070" t="s">
        <v>581</v>
      </c>
      <c r="G7070" t="s">
        <v>581</v>
      </c>
      <c r="H7070">
        <v>10</v>
      </c>
      <c r="I7070" s="3">
        <v>0.25600000000000001</v>
      </c>
      <c r="J7070">
        <v>18.175999999999998</v>
      </c>
      <c r="K7070">
        <f t="shared" si="801"/>
        <v>7.1</v>
      </c>
      <c r="L7070">
        <v>-5.4900000000000001E-4</v>
      </c>
      <c r="M7070">
        <f t="shared" si="802"/>
        <v>0.25529728000000002</v>
      </c>
      <c r="N7070" s="5">
        <v>259.46961177149439</v>
      </c>
      <c r="O7070" s="3">
        <v>14.412119113728039</v>
      </c>
      <c r="P7070" s="7">
        <v>5.5544535698539822E-2</v>
      </c>
      <c r="Q7070" s="9">
        <f t="shared" si="803"/>
        <v>14.3731212275954</v>
      </c>
      <c r="R7070" s="7">
        <f t="shared" si="804"/>
        <v>5.5394237226721155E-2</v>
      </c>
      <c r="S7070" t="s">
        <v>483</v>
      </c>
      <c r="T7070" t="s">
        <v>581</v>
      </c>
      <c r="U7070">
        <v>55</v>
      </c>
      <c r="V7070">
        <f t="shared" si="805"/>
        <v>16.763999999999999</v>
      </c>
      <c r="W7070">
        <f t="shared" si="799"/>
        <v>249.03384167996552</v>
      </c>
      <c r="X7070">
        <f t="shared" si="800"/>
        <v>119.34648021902332</v>
      </c>
    </row>
    <row r="7071" spans="1:24">
      <c r="A7071" t="s">
        <v>67</v>
      </c>
      <c r="B7071">
        <v>2006014</v>
      </c>
      <c r="C7071">
        <v>9</v>
      </c>
      <c r="D7071">
        <v>3</v>
      </c>
      <c r="E7071" s="28" t="s">
        <v>519</v>
      </c>
      <c r="F7071" t="s">
        <v>581</v>
      </c>
      <c r="G7071" t="s">
        <v>581</v>
      </c>
      <c r="H7071">
        <v>11</v>
      </c>
      <c r="I7071" s="3">
        <v>0.23272727272727273</v>
      </c>
      <c r="J7071">
        <v>20.224</v>
      </c>
      <c r="K7071">
        <f t="shared" si="801"/>
        <v>7.9</v>
      </c>
      <c r="L7071">
        <v>-5.4900000000000001E-4</v>
      </c>
      <c r="M7071">
        <f t="shared" si="802"/>
        <v>0.23202455272727274</v>
      </c>
      <c r="N7071" s="5">
        <v>321.23583556157439</v>
      </c>
      <c r="O7071" s="3">
        <v>14.61630498074657</v>
      </c>
      <c r="P7071" s="7">
        <v>4.5500231800710542E-2</v>
      </c>
      <c r="Q7071" s="9">
        <f t="shared" si="803"/>
        <v>14.572683047246837</v>
      </c>
      <c r="R7071" s="7">
        <f t="shared" si="804"/>
        <v>4.5364437693482515E-2</v>
      </c>
      <c r="S7071" t="s">
        <v>483</v>
      </c>
      <c r="T7071" t="s">
        <v>581</v>
      </c>
      <c r="U7071">
        <v>56</v>
      </c>
      <c r="V7071">
        <f t="shared" si="805"/>
        <v>17.0688</v>
      </c>
      <c r="W7071">
        <f t="shared" si="799"/>
        <v>317.35784033887728</v>
      </c>
      <c r="X7071">
        <f t="shared" si="800"/>
        <v>152.08993668832287</v>
      </c>
    </row>
    <row r="7072" spans="1:24">
      <c r="A7072" t="s">
        <v>67</v>
      </c>
      <c r="B7072">
        <v>2006014</v>
      </c>
      <c r="C7072">
        <v>10</v>
      </c>
      <c r="D7072">
        <v>1</v>
      </c>
      <c r="E7072" s="28" t="s">
        <v>519</v>
      </c>
      <c r="F7072" t="s">
        <v>581</v>
      </c>
      <c r="G7072" t="s">
        <v>581</v>
      </c>
      <c r="H7072">
        <v>14</v>
      </c>
      <c r="I7072" s="3">
        <v>0.18285714285714286</v>
      </c>
      <c r="J7072">
        <v>20.224</v>
      </c>
      <c r="K7072">
        <f t="shared" si="801"/>
        <v>7.9</v>
      </c>
      <c r="L7072">
        <v>-5.4900000000000001E-4</v>
      </c>
      <c r="M7072">
        <f t="shared" si="802"/>
        <v>0.18215442285714287</v>
      </c>
      <c r="N7072" s="5">
        <v>321.23583556157439</v>
      </c>
      <c r="O7072" s="3">
        <v>11.512888154989753</v>
      </c>
      <c r="P7072" s="7">
        <v>3.5839364356293819E-2</v>
      </c>
      <c r="Q7072" s="9">
        <f t="shared" si="803"/>
        <v>11.469046078305402</v>
      </c>
      <c r="R7072" s="7">
        <f t="shared" si="804"/>
        <v>3.5702884948236167E-2</v>
      </c>
      <c r="S7072" t="s">
        <v>483</v>
      </c>
      <c r="T7072" t="s">
        <v>491</v>
      </c>
      <c r="U7072">
        <v>57</v>
      </c>
      <c r="V7072">
        <f t="shared" si="805"/>
        <v>17.3736</v>
      </c>
      <c r="W7072">
        <f t="shared" si="799"/>
        <v>321.32848306183257</v>
      </c>
      <c r="X7072">
        <f t="shared" si="800"/>
        <v>153.99281956558653</v>
      </c>
    </row>
    <row r="7073" spans="1:24">
      <c r="A7073" t="s">
        <v>67</v>
      </c>
      <c r="B7073">
        <v>2006014</v>
      </c>
      <c r="C7073">
        <v>10</v>
      </c>
      <c r="D7073">
        <v>3</v>
      </c>
      <c r="E7073" s="28" t="s">
        <v>519</v>
      </c>
      <c r="F7073" t="s">
        <v>581</v>
      </c>
      <c r="G7073" t="s">
        <v>581</v>
      </c>
      <c r="H7073">
        <v>11</v>
      </c>
      <c r="I7073" s="3">
        <v>0.23272727272727273</v>
      </c>
      <c r="J7073">
        <v>23.295999999999999</v>
      </c>
      <c r="K7073">
        <f t="shared" si="801"/>
        <v>9.1</v>
      </c>
      <c r="L7073">
        <v>-5.4900000000000001E-4</v>
      </c>
      <c r="M7073">
        <f t="shared" si="802"/>
        <v>0.23202455272727274</v>
      </c>
      <c r="N7073" s="5">
        <v>426.23841600471036</v>
      </c>
      <c r="O7073" s="3">
        <v>16.862349517950939</v>
      </c>
      <c r="P7073" s="7">
        <v>3.9560839391268275E-2</v>
      </c>
      <c r="Q7073" s="9">
        <f t="shared" si="803"/>
        <v>16.811945617332146</v>
      </c>
      <c r="R7073" s="7">
        <f t="shared" si="804"/>
        <v>3.9442586557346719E-2</v>
      </c>
      <c r="S7073" t="s">
        <v>483</v>
      </c>
      <c r="T7073" t="s">
        <v>581</v>
      </c>
      <c r="U7073">
        <v>57</v>
      </c>
      <c r="V7073">
        <f t="shared" si="805"/>
        <v>17.3736</v>
      </c>
      <c r="W7073">
        <f t="shared" si="799"/>
        <v>435.63568002785144</v>
      </c>
      <c r="X7073">
        <f t="shared" si="800"/>
        <v>208.77317202518748</v>
      </c>
    </row>
    <row r="7074" spans="1:24">
      <c r="A7074" t="s">
        <v>67</v>
      </c>
      <c r="B7074">
        <v>2006014</v>
      </c>
      <c r="C7074">
        <v>11</v>
      </c>
      <c r="D7074">
        <v>5</v>
      </c>
      <c r="E7074" s="28" t="s">
        <v>519</v>
      </c>
      <c r="F7074" t="s">
        <v>581</v>
      </c>
      <c r="G7074" t="s">
        <v>581</v>
      </c>
      <c r="H7074">
        <v>14</v>
      </c>
      <c r="I7074" s="3">
        <v>0.18285714285714286</v>
      </c>
      <c r="J7074">
        <v>19.712</v>
      </c>
      <c r="K7074">
        <f t="shared" si="801"/>
        <v>7.7</v>
      </c>
      <c r="L7074">
        <v>-5.4900000000000001E-4</v>
      </c>
      <c r="M7074">
        <f t="shared" si="802"/>
        <v>0.18215442285714287</v>
      </c>
      <c r="N7074" s="5">
        <v>305.17661737615362</v>
      </c>
      <c r="O7074" s="3">
        <v>11.218763275117739</v>
      </c>
      <c r="P7074" s="7">
        <v>3.6761542779962568E-2</v>
      </c>
      <c r="Q7074" s="9">
        <f t="shared" si="803"/>
        <v>11.176051525009928</v>
      </c>
      <c r="R7074" s="7">
        <f t="shared" si="804"/>
        <v>3.6621585300667336E-2</v>
      </c>
      <c r="S7074" t="s">
        <v>483</v>
      </c>
      <c r="T7074" t="s">
        <v>581</v>
      </c>
      <c r="U7074">
        <v>52</v>
      </c>
      <c r="V7074">
        <f t="shared" si="805"/>
        <v>15.849600000000001</v>
      </c>
      <c r="W7074">
        <f t="shared" si="799"/>
        <v>285.08352799823081</v>
      </c>
      <c r="X7074">
        <f t="shared" si="800"/>
        <v>136.62285979081614</v>
      </c>
    </row>
    <row r="7075" spans="1:24">
      <c r="A7075" t="s">
        <v>67</v>
      </c>
      <c r="B7075">
        <v>2006014</v>
      </c>
      <c r="C7075">
        <v>12</v>
      </c>
      <c r="D7075">
        <v>3</v>
      </c>
      <c r="E7075" s="28" t="s">
        <v>519</v>
      </c>
      <c r="F7075" t="s">
        <v>581</v>
      </c>
      <c r="G7075" t="s">
        <v>581</v>
      </c>
      <c r="H7075">
        <v>12</v>
      </c>
      <c r="I7075" s="3">
        <v>0.21333333333333335</v>
      </c>
      <c r="J7075">
        <v>25.344000000000001</v>
      </c>
      <c r="K7075">
        <f t="shared" si="801"/>
        <v>9.9</v>
      </c>
      <c r="L7075">
        <v>-5.4900000000000001E-4</v>
      </c>
      <c r="M7075">
        <f t="shared" si="802"/>
        <v>0.21263061333333336</v>
      </c>
      <c r="N7075" s="5">
        <v>504.47563280547848</v>
      </c>
      <c r="O7075" s="3">
        <v>16.84273444044798</v>
      </c>
      <c r="P7075" s="7">
        <v>3.3386616409562829E-2</v>
      </c>
      <c r="Q7075" s="9">
        <f t="shared" si="803"/>
        <v>16.787723622113326</v>
      </c>
      <c r="R7075" s="7">
        <f t="shared" si="804"/>
        <v>3.327757086849531E-2</v>
      </c>
      <c r="S7075" t="s">
        <v>483</v>
      </c>
      <c r="T7075" t="s">
        <v>581</v>
      </c>
      <c r="U7075">
        <v>55</v>
      </c>
      <c r="V7075">
        <f t="shared" si="805"/>
        <v>16.763999999999999</v>
      </c>
      <c r="W7075">
        <f t="shared" si="799"/>
        <v>509.31018490220254</v>
      </c>
      <c r="X7075">
        <f t="shared" si="800"/>
        <v>244.08079439216175</v>
      </c>
    </row>
    <row r="7076" spans="1:24">
      <c r="A7076" t="s">
        <v>67</v>
      </c>
      <c r="B7076">
        <v>2006014</v>
      </c>
      <c r="C7076">
        <v>13</v>
      </c>
      <c r="D7076">
        <v>3</v>
      </c>
      <c r="E7076" s="28" t="s">
        <v>519</v>
      </c>
      <c r="F7076" t="s">
        <v>581</v>
      </c>
      <c r="G7076" t="s">
        <v>581</v>
      </c>
      <c r="H7076">
        <v>12</v>
      </c>
      <c r="I7076" s="3">
        <v>0.21333333333333335</v>
      </c>
      <c r="J7076">
        <v>14.847999999999999</v>
      </c>
      <c r="K7076">
        <f t="shared" si="801"/>
        <v>5.8</v>
      </c>
      <c r="L7076">
        <v>-5.4900000000000001E-4</v>
      </c>
      <c r="M7076">
        <f t="shared" si="802"/>
        <v>0.21263061333333336</v>
      </c>
      <c r="N7076" s="5">
        <v>173.15131402485758</v>
      </c>
      <c r="O7076" s="3">
        <v>9.8082477301759674</v>
      </c>
      <c r="P7076" s="7">
        <v>5.6645528712348646E-2</v>
      </c>
      <c r="Q7076" s="9">
        <f t="shared" si="803"/>
        <v>9.776408622653479</v>
      </c>
      <c r="R7076" s="7">
        <f t="shared" si="804"/>
        <v>5.6461648458815503E-2</v>
      </c>
      <c r="S7076" t="s">
        <v>483</v>
      </c>
      <c r="T7076" t="s">
        <v>581</v>
      </c>
      <c r="U7076">
        <v>45</v>
      </c>
      <c r="V7076">
        <f t="shared" si="805"/>
        <v>13.716000000000001</v>
      </c>
      <c r="W7076">
        <f t="shared" ref="W7076:W7139" si="806">0.2195833*POWER(K7076,2.1521733)*POWER(U7076,0.7024993)</f>
        <v>139.96172468912579</v>
      </c>
      <c r="X7076">
        <f t="shared" ref="X7076:X7139" si="807">W7076*0.479238</f>
        <v>67.07497701656726</v>
      </c>
    </row>
    <row r="7077" spans="1:24">
      <c r="A7077" t="s">
        <v>67</v>
      </c>
      <c r="B7077">
        <v>2006014</v>
      </c>
      <c r="C7077">
        <v>13</v>
      </c>
      <c r="D7077">
        <v>1</v>
      </c>
      <c r="E7077" s="28" t="s">
        <v>519</v>
      </c>
      <c r="F7077" t="s">
        <v>581</v>
      </c>
      <c r="G7077" t="s">
        <v>581</v>
      </c>
      <c r="H7077">
        <v>10</v>
      </c>
      <c r="I7077" s="3">
        <v>0.25600000000000001</v>
      </c>
      <c r="J7077">
        <v>24.576000000000001</v>
      </c>
      <c r="K7077">
        <f t="shared" si="801"/>
        <v>9.6</v>
      </c>
      <c r="L7077">
        <v>-5.4900000000000001E-4</v>
      </c>
      <c r="M7077">
        <f t="shared" si="802"/>
        <v>0.25529728000000002</v>
      </c>
      <c r="N7077" s="5">
        <v>474.36459870781442</v>
      </c>
      <c r="O7077" s="3">
        <v>19.559304511488008</v>
      </c>
      <c r="P7077" s="7">
        <v>4.1232639545126744E-2</v>
      </c>
      <c r="Q7077" s="9">
        <f t="shared" si="803"/>
        <v>19.506177519743371</v>
      </c>
      <c r="R7077" s="7">
        <f t="shared" si="804"/>
        <v>4.1120643430978772E-2</v>
      </c>
      <c r="S7077" t="s">
        <v>481</v>
      </c>
      <c r="T7077" t="s">
        <v>581</v>
      </c>
      <c r="U7077">
        <v>55</v>
      </c>
      <c r="V7077">
        <f t="shared" si="805"/>
        <v>16.763999999999999</v>
      </c>
      <c r="W7077">
        <f t="shared" si="806"/>
        <v>476.67327081942926</v>
      </c>
      <c r="X7077">
        <f t="shared" si="807"/>
        <v>228.43994496096164</v>
      </c>
    </row>
    <row r="7078" spans="1:24">
      <c r="A7078" t="s">
        <v>67</v>
      </c>
      <c r="B7078">
        <v>2006014</v>
      </c>
      <c r="C7078">
        <v>14</v>
      </c>
      <c r="D7078">
        <v>1</v>
      </c>
      <c r="E7078" s="28" t="s">
        <v>519</v>
      </c>
      <c r="F7078" t="s">
        <v>581</v>
      </c>
      <c r="G7078" t="s">
        <v>581</v>
      </c>
      <c r="H7078">
        <v>10</v>
      </c>
      <c r="I7078" s="3">
        <v>0.25600000000000001</v>
      </c>
      <c r="J7078">
        <v>14.592000000000001</v>
      </c>
      <c r="K7078">
        <f t="shared" si="801"/>
        <v>5.7</v>
      </c>
      <c r="L7078">
        <v>-5.4900000000000001E-4</v>
      </c>
      <c r="M7078">
        <f t="shared" si="802"/>
        <v>0.25529728000000002</v>
      </c>
      <c r="N7078" s="5">
        <v>167.23205091164161</v>
      </c>
      <c r="O7078" s="3">
        <v>11.529695290982414</v>
      </c>
      <c r="P7078" s="7">
        <v>6.8944291648221315E-2</v>
      </c>
      <c r="Q7078" s="9">
        <f t="shared" si="803"/>
        <v>11.498609703992432</v>
      </c>
      <c r="R7078" s="7">
        <f t="shared" si="804"/>
        <v>6.8758408698030113E-2</v>
      </c>
      <c r="S7078" t="s">
        <v>483</v>
      </c>
      <c r="T7078" t="s">
        <v>581</v>
      </c>
      <c r="U7078">
        <v>55</v>
      </c>
      <c r="V7078">
        <f t="shared" si="805"/>
        <v>16.763999999999999</v>
      </c>
      <c r="W7078">
        <f t="shared" si="806"/>
        <v>155.23032301871507</v>
      </c>
      <c r="X7078">
        <f t="shared" si="807"/>
        <v>74.392269542842968</v>
      </c>
    </row>
    <row r="7079" spans="1:24">
      <c r="A7079" t="s">
        <v>67</v>
      </c>
      <c r="B7079">
        <v>2006014</v>
      </c>
      <c r="C7079">
        <v>15</v>
      </c>
      <c r="D7079">
        <v>1</v>
      </c>
      <c r="E7079" s="28" t="s">
        <v>519</v>
      </c>
      <c r="F7079" t="s">
        <v>581</v>
      </c>
      <c r="G7079" t="s">
        <v>581</v>
      </c>
      <c r="H7079">
        <v>9</v>
      </c>
      <c r="I7079" s="3">
        <v>0.28444444444444444</v>
      </c>
      <c r="J7079">
        <v>18.175999999999998</v>
      </c>
      <c r="K7079">
        <f t="shared" si="801"/>
        <v>7.1</v>
      </c>
      <c r="L7079">
        <v>-5.4900000000000001E-4</v>
      </c>
      <c r="M7079">
        <f t="shared" si="802"/>
        <v>0.28374172444444445</v>
      </c>
      <c r="N7079" s="5">
        <v>259.46961177149439</v>
      </c>
      <c r="O7079" s="3">
        <v>15.988047482424895</v>
      </c>
      <c r="P7079" s="7">
        <v>6.1618188632066077E-2</v>
      </c>
      <c r="Q7079" s="9">
        <f t="shared" si="803"/>
        <v>15.949175162532272</v>
      </c>
      <c r="R7079" s="7">
        <f t="shared" si="804"/>
        <v>6.1468374094528419E-2</v>
      </c>
      <c r="S7079" t="s">
        <v>483</v>
      </c>
      <c r="T7079" t="s">
        <v>581</v>
      </c>
      <c r="U7079">
        <v>61</v>
      </c>
      <c r="V7079">
        <f t="shared" si="805"/>
        <v>18.5928</v>
      </c>
      <c r="W7079">
        <f t="shared" si="806"/>
        <v>267.82292969929421</v>
      </c>
      <c r="X7079">
        <f t="shared" si="807"/>
        <v>128.35092518323034</v>
      </c>
    </row>
    <row r="7080" spans="1:24">
      <c r="A7080" t="s">
        <v>67</v>
      </c>
      <c r="B7080">
        <v>2006014</v>
      </c>
      <c r="C7080">
        <v>16</v>
      </c>
      <c r="D7080">
        <v>1</v>
      </c>
      <c r="E7080" s="28" t="s">
        <v>519</v>
      </c>
      <c r="F7080" t="s">
        <v>581</v>
      </c>
      <c r="G7080" t="s">
        <v>581</v>
      </c>
      <c r="H7080">
        <v>17</v>
      </c>
      <c r="I7080" s="3">
        <v>0.15058823529411766</v>
      </c>
      <c r="J7080">
        <v>14.08</v>
      </c>
      <c r="K7080">
        <f t="shared" si="801"/>
        <v>5.5</v>
      </c>
      <c r="L7080">
        <v>-5.4900000000000001E-4</v>
      </c>
      <c r="M7080">
        <f t="shared" si="802"/>
        <v>0.14988551529411767</v>
      </c>
      <c r="N7080" s="5">
        <v>155.70235580416002</v>
      </c>
      <c r="O7080" s="3">
        <v>6.5898221355404685</v>
      </c>
      <c r="P7080" s="7">
        <v>4.2323201222652297E-2</v>
      </c>
      <c r="Q7080" s="9">
        <f t="shared" si="803"/>
        <v>6.5594015224036175</v>
      </c>
      <c r="R7080" s="7">
        <f t="shared" si="804"/>
        <v>4.2127824518300348E-2</v>
      </c>
      <c r="S7080" t="s">
        <v>482</v>
      </c>
      <c r="T7080" t="s">
        <v>581</v>
      </c>
      <c r="U7080">
        <v>53</v>
      </c>
      <c r="V7080">
        <f t="shared" si="805"/>
        <v>16.154400000000003</v>
      </c>
      <c r="W7080">
        <f t="shared" si="806"/>
        <v>140.05245035080682</v>
      </c>
      <c r="X7080">
        <f t="shared" si="807"/>
        <v>67.118456201219956</v>
      </c>
    </row>
    <row r="7081" spans="1:24">
      <c r="A7081" t="s">
        <v>67</v>
      </c>
      <c r="B7081">
        <v>2006014</v>
      </c>
      <c r="C7081">
        <v>16</v>
      </c>
      <c r="D7081">
        <v>3</v>
      </c>
      <c r="E7081" s="28" t="s">
        <v>519</v>
      </c>
      <c r="F7081" t="s">
        <v>581</v>
      </c>
      <c r="G7081" t="s">
        <v>581</v>
      </c>
      <c r="H7081">
        <v>11</v>
      </c>
      <c r="I7081" s="3">
        <v>0.23272727272727273</v>
      </c>
      <c r="J7081">
        <v>19.2</v>
      </c>
      <c r="K7081">
        <f t="shared" si="801"/>
        <v>7.5</v>
      </c>
      <c r="L7081">
        <v>-5.4900000000000001E-4</v>
      </c>
      <c r="M7081">
        <f t="shared" si="802"/>
        <v>0.23202455272727274</v>
      </c>
      <c r="N7081" s="5">
        <v>289.52917401599996</v>
      </c>
      <c r="O7081" s="3">
        <v>13.867623468345112</v>
      </c>
      <c r="P7081" s="7">
        <v>4.7897154114005656E-2</v>
      </c>
      <c r="Q7081" s="9">
        <f t="shared" si="803"/>
        <v>13.82626219055172</v>
      </c>
      <c r="R7081" s="7">
        <f t="shared" si="804"/>
        <v>4.7754297084367923E-2</v>
      </c>
      <c r="S7081" t="s">
        <v>483</v>
      </c>
      <c r="T7081" t="s">
        <v>581</v>
      </c>
      <c r="U7081">
        <v>62</v>
      </c>
      <c r="V7081">
        <f t="shared" si="805"/>
        <v>18.897600000000001</v>
      </c>
      <c r="W7081">
        <f t="shared" si="806"/>
        <v>304.81525744782152</v>
      </c>
      <c r="X7081">
        <f t="shared" si="807"/>
        <v>146.0790543487791</v>
      </c>
    </row>
    <row r="7082" spans="1:24">
      <c r="A7082" t="s">
        <v>67</v>
      </c>
      <c r="B7082">
        <v>2006014</v>
      </c>
      <c r="C7082">
        <v>18</v>
      </c>
      <c r="D7082">
        <v>4</v>
      </c>
      <c r="E7082" s="28" t="s">
        <v>519</v>
      </c>
      <c r="F7082" t="s">
        <v>581</v>
      </c>
      <c r="G7082" t="s">
        <v>581</v>
      </c>
      <c r="H7082">
        <v>13</v>
      </c>
      <c r="I7082" s="3">
        <v>0.19692307692307692</v>
      </c>
      <c r="J7082">
        <v>18.175999999999998</v>
      </c>
      <c r="K7082">
        <f t="shared" si="801"/>
        <v>7.1</v>
      </c>
      <c r="L7082">
        <v>-5.4900000000000001E-4</v>
      </c>
      <c r="M7082">
        <f t="shared" si="802"/>
        <v>0.19622035692307693</v>
      </c>
      <c r="N7082" s="5">
        <v>259.46961177149439</v>
      </c>
      <c r="O7082" s="3">
        <v>11.122793534094434</v>
      </c>
      <c r="P7082" s="7">
        <v>4.2867422732685477E-2</v>
      </c>
      <c r="Q7082" s="9">
        <f t="shared" si="803"/>
        <v>11.083534856798646</v>
      </c>
      <c r="R7082" s="7">
        <f t="shared" si="804"/>
        <v>4.2716119167586837E-2</v>
      </c>
      <c r="S7082" t="s">
        <v>483</v>
      </c>
      <c r="T7082" t="s">
        <v>581</v>
      </c>
      <c r="U7082">
        <v>59</v>
      </c>
      <c r="V7082">
        <f t="shared" si="805"/>
        <v>17.9832</v>
      </c>
      <c r="W7082">
        <f t="shared" si="806"/>
        <v>261.62370741867909</v>
      </c>
      <c r="X7082">
        <f t="shared" si="807"/>
        <v>125.38002229591292</v>
      </c>
    </row>
    <row r="7083" spans="1:24">
      <c r="A7083" t="s">
        <v>67</v>
      </c>
      <c r="B7083">
        <v>2006014</v>
      </c>
      <c r="C7083">
        <v>18</v>
      </c>
      <c r="D7083">
        <v>1</v>
      </c>
      <c r="E7083" s="28" t="s">
        <v>519</v>
      </c>
      <c r="F7083" t="s">
        <v>581</v>
      </c>
      <c r="G7083" t="s">
        <v>581</v>
      </c>
      <c r="H7083">
        <v>12</v>
      </c>
      <c r="I7083" s="3">
        <v>0.21333333333333335</v>
      </c>
      <c r="J7083">
        <v>18.432000000000002</v>
      </c>
      <c r="K7083">
        <f t="shared" si="801"/>
        <v>7.2000000000000011</v>
      </c>
      <c r="L7083">
        <v>-5.4900000000000001E-4</v>
      </c>
      <c r="M7083">
        <f t="shared" si="802"/>
        <v>0.21263061333333336</v>
      </c>
      <c r="N7083" s="5">
        <v>266.83008677314569</v>
      </c>
      <c r="O7083" s="3">
        <v>12.21026758246399</v>
      </c>
      <c r="P7083" s="7">
        <v>4.576046026190797E-2</v>
      </c>
      <c r="Q7083" s="9">
        <f t="shared" si="803"/>
        <v>12.170516183444642</v>
      </c>
      <c r="R7083" s="7">
        <f t="shared" si="804"/>
        <v>4.5611483812137733E-2</v>
      </c>
      <c r="S7083" t="s">
        <v>483</v>
      </c>
      <c r="T7083" t="s">
        <v>581</v>
      </c>
      <c r="U7083">
        <v>57</v>
      </c>
      <c r="V7083">
        <f t="shared" si="805"/>
        <v>17.3736</v>
      </c>
      <c r="W7083">
        <f t="shared" si="806"/>
        <v>263.16508691720651</v>
      </c>
      <c r="X7083">
        <f t="shared" si="807"/>
        <v>126.11870992402821</v>
      </c>
    </row>
    <row r="7084" spans="1:24">
      <c r="A7084" t="s">
        <v>67</v>
      </c>
      <c r="B7084">
        <v>2006014</v>
      </c>
      <c r="C7084">
        <v>19</v>
      </c>
      <c r="D7084">
        <v>1</v>
      </c>
      <c r="E7084" s="28" t="s">
        <v>519</v>
      </c>
      <c r="F7084" t="s">
        <v>581</v>
      </c>
      <c r="G7084" t="s">
        <v>581</v>
      </c>
      <c r="H7084">
        <v>11</v>
      </c>
      <c r="I7084" s="3">
        <v>0.23272727272727273</v>
      </c>
      <c r="J7084">
        <v>17.664000000000001</v>
      </c>
      <c r="K7084">
        <f t="shared" si="801"/>
        <v>6.9</v>
      </c>
      <c r="L7084">
        <v>-5.4900000000000001E-4</v>
      </c>
      <c r="M7084">
        <f t="shared" si="802"/>
        <v>0.23202455272727274</v>
      </c>
      <c r="N7084" s="5">
        <v>245.05749288714244</v>
      </c>
      <c r="O7084" s="3">
        <v>12.744601199742927</v>
      </c>
      <c r="P7084" s="7">
        <v>5.2006576291924532E-2</v>
      </c>
      <c r="Q7084" s="9">
        <f t="shared" si="803"/>
        <v>12.706630905509043</v>
      </c>
      <c r="R7084" s="7">
        <f t="shared" si="804"/>
        <v>5.1851631859144542E-2</v>
      </c>
      <c r="S7084" t="s">
        <v>483</v>
      </c>
      <c r="T7084" t="s">
        <v>581</v>
      </c>
      <c r="U7084">
        <v>58</v>
      </c>
      <c r="V7084">
        <f t="shared" si="805"/>
        <v>17.6784</v>
      </c>
      <c r="W7084">
        <f t="shared" si="806"/>
        <v>243.08314940499065</v>
      </c>
      <c r="X7084">
        <f t="shared" si="807"/>
        <v>116.49468235454891</v>
      </c>
    </row>
    <row r="7085" spans="1:24">
      <c r="A7085" t="s">
        <v>67</v>
      </c>
      <c r="B7085">
        <v>2006014</v>
      </c>
      <c r="C7085">
        <v>20</v>
      </c>
      <c r="D7085">
        <v>3</v>
      </c>
      <c r="E7085" s="28" t="s">
        <v>519</v>
      </c>
      <c r="F7085" t="s">
        <v>581</v>
      </c>
      <c r="G7085" t="s">
        <v>581</v>
      </c>
      <c r="H7085">
        <v>6</v>
      </c>
      <c r="I7085" s="3">
        <v>0.42666666666666669</v>
      </c>
      <c r="J7085">
        <v>27.135999999999999</v>
      </c>
      <c r="K7085">
        <f t="shared" si="801"/>
        <v>10.6</v>
      </c>
      <c r="L7085">
        <v>-5.4900000000000001E-4</v>
      </c>
      <c r="M7085">
        <f t="shared" si="802"/>
        <v>0.4259639466666667</v>
      </c>
      <c r="N7085" s="5">
        <v>578.33774208778243</v>
      </c>
      <c r="O7085" s="3">
        <v>35.80153398886398</v>
      </c>
      <c r="P7085" s="7">
        <v>6.1904197812893004E-2</v>
      </c>
      <c r="Q7085" s="9">
        <f t="shared" si="803"/>
        <v>35.743508677069698</v>
      </c>
      <c r="R7085" s="7">
        <f t="shared" si="804"/>
        <v>6.1803866626509059E-2</v>
      </c>
      <c r="S7085" t="s">
        <v>483</v>
      </c>
      <c r="T7085" t="s">
        <v>581</v>
      </c>
      <c r="U7085">
        <v>66</v>
      </c>
      <c r="V7085">
        <f t="shared" si="805"/>
        <v>20.116800000000001</v>
      </c>
      <c r="W7085">
        <f t="shared" si="806"/>
        <v>670.60001092417406</v>
      </c>
      <c r="X7085">
        <f t="shared" si="807"/>
        <v>321.37700803527935</v>
      </c>
    </row>
    <row r="7086" spans="1:24">
      <c r="A7086" t="s">
        <v>67</v>
      </c>
      <c r="B7086">
        <v>2006014</v>
      </c>
      <c r="C7086">
        <v>21</v>
      </c>
      <c r="D7086">
        <v>4</v>
      </c>
      <c r="E7086" s="28" t="s">
        <v>519</v>
      </c>
      <c r="F7086" t="s">
        <v>581</v>
      </c>
      <c r="G7086" t="s">
        <v>581</v>
      </c>
      <c r="H7086">
        <v>12</v>
      </c>
      <c r="I7086" s="3">
        <v>0.21333333333333335</v>
      </c>
      <c r="J7086">
        <v>31.488000000000003</v>
      </c>
      <c r="K7086">
        <f t="shared" si="801"/>
        <v>12.3</v>
      </c>
      <c r="L7086">
        <v>-5.4900000000000001E-4</v>
      </c>
      <c r="M7086">
        <f t="shared" si="802"/>
        <v>0.21263061333333336</v>
      </c>
      <c r="N7086" s="5">
        <v>778.71766643343369</v>
      </c>
      <c r="O7086" s="3">
        <v>20.960482758655992</v>
      </c>
      <c r="P7086" s="7">
        <v>2.6916665258996966E-2</v>
      </c>
      <c r="Q7086" s="9">
        <f t="shared" si="803"/>
        <v>20.891908012041036</v>
      </c>
      <c r="R7086" s="7">
        <f t="shared" si="804"/>
        <v>2.6828604143176862E-2</v>
      </c>
      <c r="S7086" t="s">
        <v>481</v>
      </c>
      <c r="T7086" t="s">
        <v>493</v>
      </c>
      <c r="U7086">
        <v>81</v>
      </c>
      <c r="V7086">
        <f t="shared" si="805"/>
        <v>24.688800000000001</v>
      </c>
      <c r="W7086">
        <f t="shared" si="806"/>
        <v>1066.5307409453812</v>
      </c>
      <c r="X7086">
        <f t="shared" si="807"/>
        <v>511.12205922918264</v>
      </c>
    </row>
    <row r="7087" spans="1:24">
      <c r="A7087" t="s">
        <v>67</v>
      </c>
      <c r="B7087">
        <v>2006014</v>
      </c>
      <c r="C7087">
        <v>22</v>
      </c>
      <c r="D7087">
        <v>1</v>
      </c>
      <c r="E7087" s="28" t="s">
        <v>519</v>
      </c>
      <c r="F7087" t="s">
        <v>581</v>
      </c>
      <c r="G7087" t="s">
        <v>581</v>
      </c>
      <c r="H7087">
        <v>15</v>
      </c>
      <c r="I7087" s="3">
        <v>0.17066666666666666</v>
      </c>
      <c r="J7087">
        <v>27.391999999999999</v>
      </c>
      <c r="K7087">
        <f t="shared" si="801"/>
        <v>10.7</v>
      </c>
      <c r="L7087">
        <v>-5.4900000000000001E-4</v>
      </c>
      <c r="M7087">
        <f t="shared" si="802"/>
        <v>0.16996394666666667</v>
      </c>
      <c r="N7087" s="5">
        <v>589.30124681052166</v>
      </c>
      <c r="O7087" s="3">
        <v>14.595130150092823</v>
      </c>
      <c r="P7087" s="7">
        <v>2.4766840778101394E-2</v>
      </c>
      <c r="Q7087" s="9">
        <f t="shared" si="803"/>
        <v>14.5354096929658</v>
      </c>
      <c r="R7087" s="7">
        <f t="shared" si="804"/>
        <v>2.4665499643239983E-2</v>
      </c>
      <c r="S7087" t="s">
        <v>483</v>
      </c>
      <c r="T7087" t="s">
        <v>581</v>
      </c>
      <c r="U7087">
        <v>65</v>
      </c>
      <c r="V7087">
        <f t="shared" si="805"/>
        <v>19.812000000000001</v>
      </c>
      <c r="W7087">
        <f t="shared" si="806"/>
        <v>676.98953190087457</v>
      </c>
      <c r="X7087">
        <f t="shared" si="807"/>
        <v>324.43910928911134</v>
      </c>
    </row>
    <row r="7088" spans="1:24">
      <c r="A7088" t="s">
        <v>67</v>
      </c>
      <c r="B7088">
        <v>2006014</v>
      </c>
      <c r="C7088">
        <v>22</v>
      </c>
      <c r="D7088">
        <v>4</v>
      </c>
      <c r="E7088" s="28" t="s">
        <v>519</v>
      </c>
      <c r="F7088" t="s">
        <v>581</v>
      </c>
      <c r="G7088" t="s">
        <v>581</v>
      </c>
      <c r="H7088">
        <v>15</v>
      </c>
      <c r="I7088" s="3">
        <v>0.17066666666666666</v>
      </c>
      <c r="J7088">
        <v>36.095999999999997</v>
      </c>
      <c r="K7088">
        <f t="shared" si="801"/>
        <v>14.099999999999998</v>
      </c>
      <c r="L7088">
        <v>-5.4900000000000001E-4</v>
      </c>
      <c r="M7088">
        <f t="shared" si="802"/>
        <v>0.16996394666666667</v>
      </c>
      <c r="N7088" s="5">
        <v>1023.3119126421502</v>
      </c>
      <c r="O7088" s="3">
        <v>19.2619115773951</v>
      </c>
      <c r="P7088" s="7">
        <v>1.8823108906903682E-2</v>
      </c>
      <c r="Q7088" s="9">
        <f t="shared" si="803"/>
        <v>19.182975573772929</v>
      </c>
      <c r="R7088" s="7">
        <f t="shared" si="804"/>
        <v>1.8745971132343466E-2</v>
      </c>
      <c r="S7088" t="s">
        <v>483</v>
      </c>
      <c r="T7088" t="s">
        <v>581</v>
      </c>
      <c r="U7088">
        <v>70</v>
      </c>
      <c r="V7088">
        <f t="shared" si="805"/>
        <v>21.336000000000002</v>
      </c>
      <c r="W7088">
        <f t="shared" si="806"/>
        <v>1291.5109100217592</v>
      </c>
      <c r="X7088">
        <f t="shared" si="807"/>
        <v>618.94110549700781</v>
      </c>
    </row>
    <row r="7089" spans="1:24">
      <c r="A7089" t="s">
        <v>67</v>
      </c>
      <c r="B7089">
        <v>2006014</v>
      </c>
      <c r="C7089">
        <v>24</v>
      </c>
      <c r="D7089">
        <v>3</v>
      </c>
      <c r="E7089" s="28" t="s">
        <v>519</v>
      </c>
      <c r="F7089" t="s">
        <v>581</v>
      </c>
      <c r="G7089" t="s">
        <v>581</v>
      </c>
      <c r="H7089">
        <v>15</v>
      </c>
      <c r="I7089" s="3">
        <v>0.17066666666666666</v>
      </c>
      <c r="J7089">
        <v>31.744000000000003</v>
      </c>
      <c r="K7089">
        <f t="shared" si="801"/>
        <v>12.4</v>
      </c>
      <c r="L7089">
        <v>-5.4900000000000001E-4</v>
      </c>
      <c r="M7089">
        <f t="shared" si="802"/>
        <v>0.16996394666666667</v>
      </c>
      <c r="N7089" s="5">
        <v>791.43121416355859</v>
      </c>
      <c r="O7089" s="3">
        <v>16.928520863744005</v>
      </c>
      <c r="P7089" s="7">
        <v>2.1389756381589374E-2</v>
      </c>
      <c r="Q7089" s="9">
        <f t="shared" si="803"/>
        <v>16.859192633369364</v>
      </c>
      <c r="R7089" s="7">
        <f t="shared" si="804"/>
        <v>2.1302157827054333E-2</v>
      </c>
      <c r="S7089" t="s">
        <v>483</v>
      </c>
      <c r="T7089" t="s">
        <v>581</v>
      </c>
      <c r="U7089">
        <v>80</v>
      </c>
      <c r="V7089">
        <f t="shared" si="805"/>
        <v>24.384</v>
      </c>
      <c r="W7089">
        <f t="shared" si="806"/>
        <v>1075.8498105433814</v>
      </c>
      <c r="X7089">
        <f t="shared" si="807"/>
        <v>515.58811150518898</v>
      </c>
    </row>
    <row r="7090" spans="1:24">
      <c r="A7090" t="s">
        <v>67</v>
      </c>
      <c r="B7090">
        <v>2006014</v>
      </c>
      <c r="C7090">
        <v>24</v>
      </c>
      <c r="D7090">
        <v>1</v>
      </c>
      <c r="E7090" s="28" t="s">
        <v>519</v>
      </c>
      <c r="F7090" t="s">
        <v>581</v>
      </c>
      <c r="G7090" t="s">
        <v>581</v>
      </c>
      <c r="H7090">
        <v>14</v>
      </c>
      <c r="I7090" s="3">
        <v>0.18285714285714286</v>
      </c>
      <c r="J7090">
        <v>41.216000000000001</v>
      </c>
      <c r="K7090">
        <f t="shared" si="801"/>
        <v>16.100000000000001</v>
      </c>
      <c r="L7090">
        <v>-5.4900000000000001E-4</v>
      </c>
      <c r="M7090">
        <f t="shared" si="802"/>
        <v>0.18215442285714287</v>
      </c>
      <c r="N7090" s="5">
        <v>1334.2019057188863</v>
      </c>
      <c r="O7090" s="3">
        <v>23.572008229741549</v>
      </c>
      <c r="P7090" s="7">
        <v>1.7667497047263343E-2</v>
      </c>
      <c r="Q7090" s="9">
        <f t="shared" si="803"/>
        <v>23.481822763420816</v>
      </c>
      <c r="R7090" s="7">
        <f t="shared" si="804"/>
        <v>1.7599901980928805E-2</v>
      </c>
      <c r="S7090" t="s">
        <v>483</v>
      </c>
      <c r="T7090" t="s">
        <v>581</v>
      </c>
      <c r="U7090">
        <v>82</v>
      </c>
      <c r="V7090">
        <f t="shared" si="805"/>
        <v>24.993600000000001</v>
      </c>
      <c r="W7090">
        <f t="shared" si="806"/>
        <v>1920.2184020215086</v>
      </c>
      <c r="X7090">
        <f t="shared" si="807"/>
        <v>920.24162654798374</v>
      </c>
    </row>
    <row r="7091" spans="1:24">
      <c r="A7091" t="s">
        <v>67</v>
      </c>
      <c r="B7091">
        <v>2006014</v>
      </c>
      <c r="C7091">
        <v>25</v>
      </c>
      <c r="D7091">
        <v>1</v>
      </c>
      <c r="E7091" s="28" t="s">
        <v>519</v>
      </c>
      <c r="F7091" t="s">
        <v>581</v>
      </c>
      <c r="G7091" t="s">
        <v>581</v>
      </c>
      <c r="H7091">
        <v>14</v>
      </c>
      <c r="I7091" s="3">
        <v>0.18285714285714286</v>
      </c>
      <c r="J7091">
        <v>20.48</v>
      </c>
      <c r="K7091">
        <f t="shared" si="801"/>
        <v>8</v>
      </c>
      <c r="L7091">
        <v>-5.4900000000000001E-4</v>
      </c>
      <c r="M7091">
        <f t="shared" si="802"/>
        <v>0.18215442285714287</v>
      </c>
      <c r="N7091" s="5">
        <v>329.41986021376005</v>
      </c>
      <c r="O7091" s="3">
        <v>11.65995059492576</v>
      </c>
      <c r="P7091" s="7">
        <v>3.5395408726600866E-2</v>
      </c>
      <c r="Q7091" s="9">
        <f t="shared" si="803"/>
        <v>11.615543354953139</v>
      </c>
      <c r="R7091" s="7">
        <f t="shared" si="804"/>
        <v>3.526060434673195E-2</v>
      </c>
      <c r="S7091" t="s">
        <v>483</v>
      </c>
      <c r="T7091" t="s">
        <v>581</v>
      </c>
      <c r="U7091">
        <v>72</v>
      </c>
      <c r="V7091">
        <f t="shared" si="805"/>
        <v>21.945600000000002</v>
      </c>
      <c r="W7091">
        <f t="shared" si="806"/>
        <v>389.02744750159502</v>
      </c>
      <c r="X7091">
        <f t="shared" si="807"/>
        <v>186.43673588576939</v>
      </c>
    </row>
    <row r="7092" spans="1:24">
      <c r="A7092" t="s">
        <v>67</v>
      </c>
      <c r="B7092">
        <v>2006014</v>
      </c>
      <c r="C7092">
        <v>26</v>
      </c>
      <c r="D7092">
        <v>1</v>
      </c>
      <c r="E7092" s="28" t="s">
        <v>519</v>
      </c>
      <c r="F7092" t="s">
        <v>581</v>
      </c>
      <c r="G7092" t="s">
        <v>581</v>
      </c>
      <c r="H7092">
        <v>12</v>
      </c>
      <c r="I7092" s="3">
        <v>0.21333333333333335</v>
      </c>
      <c r="J7092">
        <v>31.231999999999999</v>
      </c>
      <c r="K7092">
        <f t="shared" si="801"/>
        <v>12.2</v>
      </c>
      <c r="L7092">
        <v>-5.4900000000000001E-4</v>
      </c>
      <c r="M7092">
        <f t="shared" si="802"/>
        <v>0.21263061333333336</v>
      </c>
      <c r="N7092" s="5">
        <v>766.10706240962554</v>
      </c>
      <c r="O7092" s="3">
        <v>20.788909912063939</v>
      </c>
      <c r="P7092" s="7">
        <v>2.7135776358302818E-2</v>
      </c>
      <c r="Q7092" s="9">
        <f t="shared" si="803"/>
        <v>20.720900329127392</v>
      </c>
      <c r="R7092" s="7">
        <f t="shared" si="804"/>
        <v>2.7047003409620376E-2</v>
      </c>
      <c r="S7092" t="s">
        <v>483</v>
      </c>
      <c r="T7092" t="s">
        <v>581</v>
      </c>
      <c r="U7092">
        <v>70</v>
      </c>
      <c r="V7092">
        <f t="shared" si="805"/>
        <v>21.336000000000002</v>
      </c>
      <c r="W7092">
        <f t="shared" si="806"/>
        <v>945.83201660876807</v>
      </c>
      <c r="X7092">
        <f t="shared" si="807"/>
        <v>453.27864397555277</v>
      </c>
    </row>
    <row r="7093" spans="1:24">
      <c r="A7093" t="s">
        <v>67</v>
      </c>
      <c r="B7093">
        <v>2006014</v>
      </c>
      <c r="C7093">
        <v>26</v>
      </c>
      <c r="D7093">
        <v>2</v>
      </c>
      <c r="E7093" s="28" t="s">
        <v>519</v>
      </c>
      <c r="F7093" t="s">
        <v>581</v>
      </c>
      <c r="G7093" t="s">
        <v>581</v>
      </c>
      <c r="H7093">
        <v>12</v>
      </c>
      <c r="I7093" s="3">
        <v>0.21333333333333335</v>
      </c>
      <c r="J7093">
        <v>33.536000000000001</v>
      </c>
      <c r="K7093">
        <f t="shared" si="801"/>
        <v>13.1</v>
      </c>
      <c r="L7093">
        <v>-5.4900000000000001E-4</v>
      </c>
      <c r="M7093">
        <f t="shared" si="802"/>
        <v>0.21263061333333336</v>
      </c>
      <c r="N7093" s="5">
        <v>883.30847205130249</v>
      </c>
      <c r="O7093" s="3">
        <v>22.333065531392233</v>
      </c>
      <c r="P7093" s="7">
        <v>2.5283427294123282E-2</v>
      </c>
      <c r="Q7093" s="9">
        <f t="shared" si="803"/>
        <v>22.259969475350452</v>
      </c>
      <c r="R7093" s="7">
        <f t="shared" si="804"/>
        <v>2.5200674712941726E-2</v>
      </c>
      <c r="S7093" t="s">
        <v>483</v>
      </c>
      <c r="T7093" t="s">
        <v>581</v>
      </c>
      <c r="U7093">
        <v>70</v>
      </c>
      <c r="V7093">
        <f t="shared" si="805"/>
        <v>21.336000000000002</v>
      </c>
      <c r="W7093">
        <f t="shared" si="806"/>
        <v>1102.404152573841</v>
      </c>
      <c r="X7093">
        <f t="shared" si="807"/>
        <v>528.31396127118239</v>
      </c>
    </row>
    <row r="7094" spans="1:24">
      <c r="A7094" t="s">
        <v>25</v>
      </c>
      <c r="B7094">
        <v>2006014</v>
      </c>
      <c r="C7094">
        <v>10</v>
      </c>
      <c r="D7094">
        <v>1</v>
      </c>
      <c r="E7094" s="28" t="s">
        <v>519</v>
      </c>
      <c r="F7094" t="s">
        <v>581</v>
      </c>
      <c r="G7094" t="s">
        <v>581</v>
      </c>
      <c r="H7094">
        <v>8</v>
      </c>
      <c r="I7094" s="3">
        <v>0.32</v>
      </c>
      <c r="J7094">
        <v>23.552</v>
      </c>
      <c r="K7094">
        <f t="shared" si="801"/>
        <v>9.1999999999999993</v>
      </c>
      <c r="L7094">
        <v>-5.4900000000000001E-4</v>
      </c>
      <c r="M7094">
        <f t="shared" si="802"/>
        <v>0.31929728000000002</v>
      </c>
      <c r="N7094" s="5">
        <v>435.65776513269759</v>
      </c>
      <c r="O7094" s="3">
        <v>23.355353742335964</v>
      </c>
      <c r="P7094" s="7">
        <v>5.3609405390082111E-2</v>
      </c>
      <c r="Q7094" s="9">
        <f t="shared" si="803"/>
        <v>23.304769914439945</v>
      </c>
      <c r="R7094" s="7">
        <f t="shared" si="804"/>
        <v>5.349329629724725E-2</v>
      </c>
      <c r="S7094" t="s">
        <v>483</v>
      </c>
      <c r="T7094" t="s">
        <v>581</v>
      </c>
      <c r="U7094">
        <v>65</v>
      </c>
      <c r="V7094">
        <f t="shared" si="805"/>
        <v>19.812000000000001</v>
      </c>
      <c r="W7094">
        <f t="shared" si="806"/>
        <v>489.11175494472906</v>
      </c>
      <c r="X7094">
        <f t="shared" si="807"/>
        <v>234.40093921620206</v>
      </c>
    </row>
    <row r="7095" spans="1:24">
      <c r="A7095" t="s">
        <v>25</v>
      </c>
      <c r="B7095">
        <v>2006014</v>
      </c>
      <c r="C7095">
        <v>13</v>
      </c>
      <c r="D7095">
        <v>3</v>
      </c>
      <c r="E7095" s="28" t="s">
        <v>519</v>
      </c>
      <c r="F7095" t="s">
        <v>581</v>
      </c>
      <c r="G7095" t="s">
        <v>581</v>
      </c>
      <c r="H7095">
        <v>17</v>
      </c>
      <c r="I7095" s="3">
        <v>0.15058823529411766</v>
      </c>
      <c r="J7095">
        <v>11.776</v>
      </c>
      <c r="K7095">
        <f t="shared" si="801"/>
        <v>4.5999999999999996</v>
      </c>
      <c r="L7095">
        <v>-5.4900000000000001E-4</v>
      </c>
      <c r="M7095">
        <f t="shared" si="802"/>
        <v>0.14988551529411767</v>
      </c>
      <c r="N7095" s="5">
        <v>108.9144412831744</v>
      </c>
      <c r="O7095" s="3">
        <v>5.499829933661875</v>
      </c>
      <c r="P7095" s="7">
        <v>5.0496792425923358E-2</v>
      </c>
      <c r="Q7095" s="9">
        <f t="shared" si="803"/>
        <v>5.4744957864019126</v>
      </c>
      <c r="R7095" s="7">
        <f t="shared" si="804"/>
        <v>5.0264186474302169E-2</v>
      </c>
      <c r="S7095" t="s">
        <v>484</v>
      </c>
      <c r="T7095" t="s">
        <v>581</v>
      </c>
      <c r="U7095">
        <v>43</v>
      </c>
      <c r="V7095">
        <f t="shared" si="805"/>
        <v>13.106400000000001</v>
      </c>
      <c r="W7095">
        <f t="shared" si="806"/>
        <v>82.315091239318576</v>
      </c>
      <c r="X7095">
        <f t="shared" si="807"/>
        <v>39.448519695348558</v>
      </c>
    </row>
    <row r="7096" spans="1:24">
      <c r="A7096" t="s">
        <v>25</v>
      </c>
      <c r="B7096">
        <v>2006014</v>
      </c>
      <c r="C7096">
        <v>13</v>
      </c>
      <c r="D7096">
        <v>1</v>
      </c>
      <c r="E7096" s="28" t="s">
        <v>519</v>
      </c>
      <c r="F7096" t="s">
        <v>581</v>
      </c>
      <c r="G7096" t="s">
        <v>581</v>
      </c>
      <c r="H7096">
        <v>13</v>
      </c>
      <c r="I7096" s="3">
        <v>0.19692307692307692</v>
      </c>
      <c r="J7096">
        <v>22.784000000000002</v>
      </c>
      <c r="K7096">
        <f t="shared" si="801"/>
        <v>8.9</v>
      </c>
      <c r="L7096">
        <v>-5.4900000000000001E-4</v>
      </c>
      <c r="M7096">
        <f t="shared" si="802"/>
        <v>0.19622035692307693</v>
      </c>
      <c r="N7096" s="5">
        <v>407.70854886768649</v>
      </c>
      <c r="O7096" s="3">
        <v>13.973542369776883</v>
      </c>
      <c r="P7096" s="7">
        <v>3.4273361224789307E-2</v>
      </c>
      <c r="Q7096" s="9">
        <f t="shared" si="803"/>
        <v>13.924110750051726</v>
      </c>
      <c r="R7096" s="7">
        <f t="shared" si="804"/>
        <v>3.4152118685572407E-2</v>
      </c>
      <c r="S7096" t="s">
        <v>483</v>
      </c>
      <c r="T7096" t="s">
        <v>581</v>
      </c>
      <c r="U7096">
        <v>63</v>
      </c>
      <c r="V7096">
        <f t="shared" si="805"/>
        <v>19.202400000000001</v>
      </c>
      <c r="W7096">
        <f t="shared" si="806"/>
        <v>445.53990469379562</v>
      </c>
      <c r="X7096">
        <f t="shared" si="807"/>
        <v>213.51965284564523</v>
      </c>
    </row>
    <row r="7097" spans="1:24">
      <c r="A7097" t="s">
        <v>25</v>
      </c>
      <c r="B7097">
        <v>2006014</v>
      </c>
      <c r="C7097">
        <v>14</v>
      </c>
      <c r="D7097">
        <v>1</v>
      </c>
      <c r="E7097" s="28" t="s">
        <v>519</v>
      </c>
      <c r="F7097" t="s">
        <v>581</v>
      </c>
      <c r="G7097" t="s">
        <v>581</v>
      </c>
      <c r="H7097">
        <v>10</v>
      </c>
      <c r="I7097" s="3">
        <v>0.25600000000000001</v>
      </c>
      <c r="J7097">
        <v>20.48</v>
      </c>
      <c r="K7097">
        <f t="shared" si="801"/>
        <v>8</v>
      </c>
      <c r="L7097">
        <v>-5.4900000000000001E-4</v>
      </c>
      <c r="M7097">
        <f t="shared" si="802"/>
        <v>0.25529728000000002</v>
      </c>
      <c r="N7097" s="5">
        <v>329.41986021376005</v>
      </c>
      <c r="O7097" s="3">
        <v>16.265105856921618</v>
      </c>
      <c r="P7097" s="7">
        <v>4.9375000785827593E-2</v>
      </c>
      <c r="Q7097" s="9">
        <f t="shared" si="803"/>
        <v>16.221021492768678</v>
      </c>
      <c r="R7097" s="7">
        <f t="shared" si="804"/>
        <v>4.9241176540609548E-2</v>
      </c>
      <c r="S7097" t="s">
        <v>483</v>
      </c>
      <c r="T7097" t="s">
        <v>581</v>
      </c>
      <c r="U7097">
        <v>64</v>
      </c>
      <c r="V7097">
        <f t="shared" si="805"/>
        <v>19.507200000000001</v>
      </c>
      <c r="W7097">
        <f t="shared" si="806"/>
        <v>358.13406522178241</v>
      </c>
      <c r="X7097">
        <f t="shared" si="807"/>
        <v>171.63145314875655</v>
      </c>
    </row>
    <row r="7098" spans="1:24">
      <c r="A7098" t="s">
        <v>25</v>
      </c>
      <c r="B7098">
        <v>2006014</v>
      </c>
      <c r="C7098">
        <v>23</v>
      </c>
      <c r="D7098">
        <v>4</v>
      </c>
      <c r="E7098" s="28" t="s">
        <v>519</v>
      </c>
      <c r="F7098" t="s">
        <v>581</v>
      </c>
      <c r="G7098" t="s">
        <v>581</v>
      </c>
      <c r="H7098">
        <v>11</v>
      </c>
      <c r="I7098" s="3">
        <v>0.23272727272727273</v>
      </c>
      <c r="J7098">
        <v>43.776000000000003</v>
      </c>
      <c r="K7098">
        <f t="shared" si="801"/>
        <v>17.100000000000001</v>
      </c>
      <c r="L7098">
        <v>-5.4900000000000001E-4</v>
      </c>
      <c r="M7098">
        <f t="shared" si="802"/>
        <v>0.23202455272727274</v>
      </c>
      <c r="N7098" s="5">
        <v>1505.0884582047747</v>
      </c>
      <c r="O7098" s="3">
        <v>31.835979765980159</v>
      </c>
      <c r="P7098" s="7">
        <v>2.1152231679427785E-2</v>
      </c>
      <c r="Q7098" s="9">
        <f t="shared" si="803"/>
        <v>31.740362751233885</v>
      </c>
      <c r="R7098" s="7">
        <f t="shared" si="804"/>
        <v>2.1088702513268127E-2</v>
      </c>
      <c r="S7098" t="s">
        <v>481</v>
      </c>
      <c r="T7098" t="s">
        <v>581</v>
      </c>
      <c r="U7098">
        <v>71</v>
      </c>
      <c r="V7098">
        <f t="shared" si="805"/>
        <v>21.640800000000002</v>
      </c>
      <c r="W7098">
        <f t="shared" si="806"/>
        <v>1975.7332532809555</v>
      </c>
      <c r="X7098">
        <f t="shared" si="807"/>
        <v>946.8464528358586</v>
      </c>
    </row>
    <row r="7099" spans="1:24">
      <c r="A7099" t="s">
        <v>156</v>
      </c>
      <c r="B7099">
        <v>2005006</v>
      </c>
      <c r="C7099">
        <v>1</v>
      </c>
      <c r="D7099">
        <v>2</v>
      </c>
      <c r="E7099" s="28" t="s">
        <v>519</v>
      </c>
      <c r="F7099" t="s">
        <v>581</v>
      </c>
      <c r="G7099" t="s">
        <v>581</v>
      </c>
      <c r="H7099">
        <v>18</v>
      </c>
      <c r="I7099" s="3">
        <v>0.14222222222222222</v>
      </c>
      <c r="J7099">
        <v>14.847999999999999</v>
      </c>
      <c r="K7099">
        <f t="shared" si="801"/>
        <v>5.8</v>
      </c>
      <c r="L7099">
        <v>-5.4900000000000001E-4</v>
      </c>
      <c r="M7099">
        <f t="shared" si="802"/>
        <v>0.14151950222222223</v>
      </c>
      <c r="N7099" s="5">
        <v>173.15131402485758</v>
      </c>
      <c r="O7099" s="3">
        <v>6.5706045694862079</v>
      </c>
      <c r="P7099" s="7">
        <v>3.7947182823821556E-2</v>
      </c>
      <c r="Q7099" s="9">
        <f t="shared" si="803"/>
        <v>6.5384515351881491</v>
      </c>
      <c r="R7099" s="7">
        <f t="shared" si="804"/>
        <v>3.7761489550402656E-2</v>
      </c>
      <c r="S7099" t="s">
        <v>483</v>
      </c>
      <c r="T7099" t="s">
        <v>581</v>
      </c>
      <c r="U7099">
        <v>55</v>
      </c>
      <c r="V7099">
        <f t="shared" si="805"/>
        <v>16.763999999999999</v>
      </c>
      <c r="W7099">
        <f t="shared" si="806"/>
        <v>161.15070986467248</v>
      </c>
      <c r="X7099">
        <f t="shared" si="807"/>
        <v>77.229543894125911</v>
      </c>
    </row>
    <row r="7100" spans="1:24">
      <c r="A7100" t="s">
        <v>156</v>
      </c>
      <c r="B7100">
        <v>2005006</v>
      </c>
      <c r="C7100">
        <v>1</v>
      </c>
      <c r="D7100">
        <v>3</v>
      </c>
      <c r="E7100" s="28" t="s">
        <v>519</v>
      </c>
      <c r="F7100" t="s">
        <v>581</v>
      </c>
      <c r="G7100" t="s">
        <v>581</v>
      </c>
      <c r="H7100">
        <v>20</v>
      </c>
      <c r="I7100" s="3">
        <v>0.128</v>
      </c>
      <c r="J7100">
        <v>25.088000000000001</v>
      </c>
      <c r="K7100">
        <f t="shared" si="801"/>
        <v>9.8000000000000007</v>
      </c>
      <c r="L7100">
        <v>-5.4900000000000001E-4</v>
      </c>
      <c r="M7100">
        <f t="shared" si="802"/>
        <v>0.12729728000000001</v>
      </c>
      <c r="N7100" s="5">
        <v>494.33567773327366</v>
      </c>
      <c r="O7100" s="3">
        <v>10.037011525632039</v>
      </c>
      <c r="P7100" s="7">
        <v>2.0304040306489191E-2</v>
      </c>
      <c r="Q7100" s="9">
        <f t="shared" si="803"/>
        <v>9.9821892025963521</v>
      </c>
      <c r="R7100" s="7">
        <f t="shared" si="804"/>
        <v>2.0193139302363675E-2</v>
      </c>
      <c r="S7100" t="s">
        <v>481</v>
      </c>
      <c r="T7100" t="s">
        <v>581</v>
      </c>
      <c r="U7100">
        <v>67</v>
      </c>
      <c r="V7100">
        <f t="shared" si="805"/>
        <v>20.421600000000002</v>
      </c>
      <c r="W7100">
        <f t="shared" si="806"/>
        <v>572.4082342627612</v>
      </c>
      <c r="X7100">
        <f t="shared" si="807"/>
        <v>274.31977737161714</v>
      </c>
    </row>
    <row r="7101" spans="1:24">
      <c r="A7101" t="s">
        <v>156</v>
      </c>
      <c r="B7101">
        <v>2005006</v>
      </c>
      <c r="C7101">
        <v>2</v>
      </c>
      <c r="D7101">
        <v>1</v>
      </c>
      <c r="E7101" s="28" t="s">
        <v>519</v>
      </c>
      <c r="F7101" t="s">
        <v>581</v>
      </c>
      <c r="G7101" t="s">
        <v>581</v>
      </c>
      <c r="H7101">
        <v>15</v>
      </c>
      <c r="I7101" s="3">
        <v>0.17066666666666666</v>
      </c>
      <c r="J7101">
        <v>18.175999999999998</v>
      </c>
      <c r="K7101">
        <f t="shared" si="801"/>
        <v>7.1</v>
      </c>
      <c r="L7101">
        <v>-5.4900000000000001E-4</v>
      </c>
      <c r="M7101">
        <f t="shared" si="802"/>
        <v>0.16996394666666667</v>
      </c>
      <c r="N7101" s="5">
        <v>259.46961177149439</v>
      </c>
      <c r="O7101" s="3">
        <v>9.6538321682432819</v>
      </c>
      <c r="P7101" s="7">
        <v>3.7206022325053878E-2</v>
      </c>
      <c r="Q7101" s="9">
        <f t="shared" si="803"/>
        <v>9.6144575838758666</v>
      </c>
      <c r="R7101" s="7">
        <f t="shared" si="804"/>
        <v>3.705427205226243E-2</v>
      </c>
      <c r="S7101" t="s">
        <v>481</v>
      </c>
      <c r="T7101" t="s">
        <v>581</v>
      </c>
      <c r="U7101">
        <v>59</v>
      </c>
      <c r="V7101">
        <f t="shared" si="805"/>
        <v>17.9832</v>
      </c>
      <c r="W7101">
        <f t="shared" si="806"/>
        <v>261.62370741867909</v>
      </c>
      <c r="X7101">
        <f t="shared" si="807"/>
        <v>125.38002229591292</v>
      </c>
    </row>
    <row r="7102" spans="1:24">
      <c r="A7102" t="s">
        <v>156</v>
      </c>
      <c r="B7102">
        <v>2005006</v>
      </c>
      <c r="C7102">
        <v>3</v>
      </c>
      <c r="D7102">
        <v>5</v>
      </c>
      <c r="E7102" s="28" t="s">
        <v>519</v>
      </c>
      <c r="F7102" t="s">
        <v>581</v>
      </c>
      <c r="G7102" t="s">
        <v>581</v>
      </c>
      <c r="H7102">
        <v>18</v>
      </c>
      <c r="I7102" s="3">
        <v>0.14222222222222222</v>
      </c>
      <c r="J7102">
        <v>13.312000000000001</v>
      </c>
      <c r="K7102">
        <f t="shared" si="801"/>
        <v>5.2</v>
      </c>
      <c r="L7102">
        <v>-5.4900000000000001E-4</v>
      </c>
      <c r="M7102">
        <f t="shared" si="802"/>
        <v>0.14151950222222223</v>
      </c>
      <c r="N7102" s="5">
        <v>139.17989094031361</v>
      </c>
      <c r="O7102" s="3">
        <v>5.8843131831182438</v>
      </c>
      <c r="P7102" s="7">
        <v>4.2278472438534193E-2</v>
      </c>
      <c r="Q7102" s="9">
        <f t="shared" si="803"/>
        <v>5.8555511254289039</v>
      </c>
      <c r="R7102" s="7">
        <f t="shared" si="804"/>
        <v>4.2071818607330412E-2</v>
      </c>
      <c r="S7102" t="s">
        <v>483</v>
      </c>
      <c r="T7102" t="s">
        <v>581</v>
      </c>
      <c r="U7102">
        <v>53</v>
      </c>
      <c r="V7102">
        <f t="shared" si="805"/>
        <v>16.154400000000003</v>
      </c>
      <c r="W7102">
        <f t="shared" si="806"/>
        <v>124.12669095487483</v>
      </c>
      <c r="X7102">
        <f t="shared" si="807"/>
        <v>59.486227119832307</v>
      </c>
    </row>
    <row r="7103" spans="1:24">
      <c r="A7103" t="s">
        <v>156</v>
      </c>
      <c r="B7103">
        <v>2005006</v>
      </c>
      <c r="C7103">
        <v>4</v>
      </c>
      <c r="D7103">
        <v>2</v>
      </c>
      <c r="E7103" s="28" t="s">
        <v>519</v>
      </c>
      <c r="F7103" t="s">
        <v>581</v>
      </c>
      <c r="G7103" t="s">
        <v>581</v>
      </c>
      <c r="H7103">
        <v>14</v>
      </c>
      <c r="I7103" s="3">
        <v>0.18285714285714286</v>
      </c>
      <c r="J7103">
        <v>16.128</v>
      </c>
      <c r="K7103">
        <f t="shared" si="801"/>
        <v>6.3</v>
      </c>
      <c r="L7103">
        <v>-5.4900000000000001E-4</v>
      </c>
      <c r="M7103">
        <f t="shared" si="802"/>
        <v>0.18215442285714287</v>
      </c>
      <c r="N7103" s="5">
        <v>204.2917851856896</v>
      </c>
      <c r="O7103" s="3">
        <v>9.1598891160137565</v>
      </c>
      <c r="P7103" s="7">
        <v>4.4837285589765338E-2</v>
      </c>
      <c r="Q7103" s="9">
        <f t="shared" si="803"/>
        <v>9.1250896519413569</v>
      </c>
      <c r="R7103" s="7">
        <f t="shared" si="804"/>
        <v>4.4666943625007581E-2</v>
      </c>
      <c r="S7103" t="s">
        <v>483</v>
      </c>
      <c r="T7103" t="s">
        <v>581</v>
      </c>
      <c r="U7103">
        <v>55</v>
      </c>
      <c r="V7103">
        <f t="shared" si="805"/>
        <v>16.763999999999999</v>
      </c>
      <c r="W7103">
        <f t="shared" si="806"/>
        <v>192.54057605517988</v>
      </c>
      <c r="X7103">
        <f t="shared" si="807"/>
        <v>92.272760587532304</v>
      </c>
    </row>
    <row r="7104" spans="1:24">
      <c r="A7104" t="s">
        <v>110</v>
      </c>
      <c r="B7104">
        <v>2005006</v>
      </c>
      <c r="C7104">
        <v>1</v>
      </c>
      <c r="D7104">
        <v>5</v>
      </c>
      <c r="E7104" s="28" t="s">
        <v>519</v>
      </c>
      <c r="F7104" t="s">
        <v>581</v>
      </c>
      <c r="G7104" t="s">
        <v>581</v>
      </c>
      <c r="H7104">
        <v>10</v>
      </c>
      <c r="I7104" s="3">
        <v>0.25600000000000001</v>
      </c>
      <c r="J7104">
        <v>13.568</v>
      </c>
      <c r="K7104">
        <f t="shared" si="801"/>
        <v>5.3</v>
      </c>
      <c r="L7104">
        <v>-5.4900000000000001E-4</v>
      </c>
      <c r="M7104">
        <f t="shared" si="802"/>
        <v>0.25529728000000002</v>
      </c>
      <c r="N7104" s="5">
        <v>144.58443552194561</v>
      </c>
      <c r="O7104" s="3">
        <v>10.706145627340815</v>
      </c>
      <c r="P7104" s="7">
        <v>7.4047704987690699E-2</v>
      </c>
      <c r="Q7104" s="9">
        <f t="shared" si="803"/>
        <v>10.677320697248758</v>
      </c>
      <c r="R7104" s="7">
        <f t="shared" si="804"/>
        <v>7.3848340996760409E-2</v>
      </c>
      <c r="S7104" t="s">
        <v>483</v>
      </c>
      <c r="T7104" t="s">
        <v>581</v>
      </c>
      <c r="U7104">
        <v>53</v>
      </c>
      <c r="V7104">
        <f t="shared" si="805"/>
        <v>16.154400000000003</v>
      </c>
      <c r="W7104">
        <f t="shared" si="806"/>
        <v>129.32100986956917</v>
      </c>
      <c r="X7104">
        <f t="shared" si="807"/>
        <v>61.975542127872586</v>
      </c>
    </row>
    <row r="7105" spans="1:24">
      <c r="A7105" t="s">
        <v>110</v>
      </c>
      <c r="B7105">
        <v>2005006</v>
      </c>
      <c r="C7105">
        <v>2</v>
      </c>
      <c r="D7105">
        <v>2</v>
      </c>
      <c r="E7105" s="28" t="s">
        <v>519</v>
      </c>
      <c r="F7105" t="s">
        <v>581</v>
      </c>
      <c r="G7105" t="s">
        <v>581</v>
      </c>
      <c r="H7105">
        <v>17</v>
      </c>
      <c r="I7105" s="3">
        <v>0.15058823529411766</v>
      </c>
      <c r="J7105">
        <v>17.920000000000002</v>
      </c>
      <c r="K7105">
        <f t="shared" si="801"/>
        <v>7.0000000000000009</v>
      </c>
      <c r="L7105">
        <v>-5.4900000000000001E-4</v>
      </c>
      <c r="M7105">
        <f t="shared" si="802"/>
        <v>0.14988551529411767</v>
      </c>
      <c r="N7105" s="5">
        <v>252.21208047616005</v>
      </c>
      <c r="O7105" s="3">
        <v>8.4064758053381325</v>
      </c>
      <c r="P7105" s="7">
        <v>3.3330979981082788E-2</v>
      </c>
      <c r="Q7105" s="9">
        <f t="shared" si="803"/>
        <v>8.3675777490731402</v>
      </c>
      <c r="R7105" s="7">
        <f t="shared" si="804"/>
        <v>3.3176752411207648E-2</v>
      </c>
      <c r="S7105" t="s">
        <v>481</v>
      </c>
      <c r="T7105" t="s">
        <v>581</v>
      </c>
      <c r="U7105">
        <v>60</v>
      </c>
      <c r="V7105">
        <f t="shared" si="805"/>
        <v>18.288</v>
      </c>
      <c r="W7105">
        <f t="shared" si="806"/>
        <v>256.77146199007694</v>
      </c>
      <c r="X7105">
        <f t="shared" si="807"/>
        <v>123.0546419012005</v>
      </c>
    </row>
    <row r="7106" spans="1:24">
      <c r="A7106" t="s">
        <v>183</v>
      </c>
      <c r="B7106">
        <v>2014012</v>
      </c>
      <c r="C7106">
        <v>1</v>
      </c>
      <c r="D7106">
        <v>2</v>
      </c>
      <c r="E7106" s="28" t="s">
        <v>519</v>
      </c>
      <c r="F7106" t="s">
        <v>581</v>
      </c>
      <c r="G7106" t="s">
        <v>581</v>
      </c>
      <c r="H7106">
        <v>11</v>
      </c>
      <c r="I7106" s="3">
        <v>0.23272727272727273</v>
      </c>
      <c r="J7106">
        <v>21.76</v>
      </c>
      <c r="K7106">
        <f t="shared" ref="K7106:K7169" si="808">J7106/2.56</f>
        <v>8.5</v>
      </c>
      <c r="L7106">
        <v>-5.4900000000000001E-4</v>
      </c>
      <c r="M7106">
        <f t="shared" ref="M7106:M7169" si="809">I7106+L7106*1.28</f>
        <v>0.23202455272727274</v>
      </c>
      <c r="N7106" s="5">
        <v>371.88413906944004</v>
      </c>
      <c r="O7106" s="3">
        <v>15.739327249348754</v>
      </c>
      <c r="P7106" s="7">
        <v>4.2323201222652387E-2</v>
      </c>
      <c r="Q7106" s="9">
        <f t="shared" ref="Q7106:Q7169" si="810">(J7106*J7106 - (J7106 - 2*M7106)*(J7106 - 2*M7106))*3.1415926/4</f>
        <v>15.692314332289515</v>
      </c>
      <c r="R7106" s="7">
        <f t="shared" ref="R7106:R7169" si="811">Q7106/N7106</f>
        <v>4.2196783039890197E-2</v>
      </c>
      <c r="S7106" t="s">
        <v>483</v>
      </c>
      <c r="T7106" t="s">
        <v>581</v>
      </c>
      <c r="U7106">
        <v>58</v>
      </c>
      <c r="V7106">
        <f t="shared" si="805"/>
        <v>17.6784</v>
      </c>
      <c r="W7106">
        <f t="shared" si="806"/>
        <v>380.78237218377438</v>
      </c>
      <c r="X7106">
        <f t="shared" si="807"/>
        <v>182.48538248060765</v>
      </c>
    </row>
    <row r="7107" spans="1:24">
      <c r="A7107" t="s">
        <v>183</v>
      </c>
      <c r="B7107">
        <v>2014012</v>
      </c>
      <c r="C7107">
        <v>1</v>
      </c>
      <c r="D7107">
        <v>3</v>
      </c>
      <c r="E7107" s="28" t="s">
        <v>519</v>
      </c>
      <c r="F7107" t="s">
        <v>581</v>
      </c>
      <c r="G7107" t="s">
        <v>581</v>
      </c>
      <c r="H7107">
        <v>15</v>
      </c>
      <c r="I7107" s="3">
        <v>0.17066666666666666</v>
      </c>
      <c r="J7107">
        <v>23.552</v>
      </c>
      <c r="K7107">
        <f t="shared" si="808"/>
        <v>9.1999999999999993</v>
      </c>
      <c r="L7107">
        <v>-5.4900000000000001E-4</v>
      </c>
      <c r="M7107">
        <f t="shared" si="809"/>
        <v>0.16996394666666667</v>
      </c>
      <c r="N7107" s="5">
        <v>435.65776513269759</v>
      </c>
      <c r="O7107" s="3">
        <v>12.536255990988819</v>
      </c>
      <c r="P7107" s="7">
        <v>2.8775467796770208E-2</v>
      </c>
      <c r="Q7107" s="9">
        <f t="shared" si="810"/>
        <v>12.485012980844949</v>
      </c>
      <c r="R7107" s="7">
        <f t="shared" si="811"/>
        <v>2.8657845630370257E-2</v>
      </c>
      <c r="S7107" t="s">
        <v>483</v>
      </c>
      <c r="T7107" t="s">
        <v>494</v>
      </c>
      <c r="U7107">
        <v>56</v>
      </c>
      <c r="V7107">
        <f t="shared" si="805"/>
        <v>17.0688</v>
      </c>
      <c r="W7107">
        <f t="shared" si="806"/>
        <v>440.4925845408527</v>
      </c>
      <c r="X7107">
        <f t="shared" si="807"/>
        <v>211.10078523018916</v>
      </c>
    </row>
    <row r="7108" spans="1:24">
      <c r="A7108" t="s">
        <v>183</v>
      </c>
      <c r="B7108">
        <v>2014012</v>
      </c>
      <c r="C7108">
        <v>2</v>
      </c>
      <c r="D7108">
        <v>4</v>
      </c>
      <c r="E7108" s="28" t="s">
        <v>519</v>
      </c>
      <c r="F7108" t="s">
        <v>581</v>
      </c>
      <c r="G7108" t="s">
        <v>581</v>
      </c>
      <c r="H7108">
        <v>14</v>
      </c>
      <c r="I7108" s="3">
        <v>0.18285714285714286</v>
      </c>
      <c r="J7108">
        <v>17.664000000000001</v>
      </c>
      <c r="K7108">
        <f t="shared" si="808"/>
        <v>6.9</v>
      </c>
      <c r="L7108">
        <v>-5.4900000000000001E-4</v>
      </c>
      <c r="M7108">
        <f t="shared" si="809"/>
        <v>0.18215442285714287</v>
      </c>
      <c r="N7108" s="5">
        <v>245.05749288714244</v>
      </c>
      <c r="O7108" s="3">
        <v>10.04226375562973</v>
      </c>
      <c r="P7108" s="7">
        <v>4.0979215274411313E-2</v>
      </c>
      <c r="Q7108" s="9">
        <f t="shared" si="810"/>
        <v>10.004073311827893</v>
      </c>
      <c r="R7108" s="7">
        <f t="shared" si="811"/>
        <v>4.0823372482779459E-2</v>
      </c>
      <c r="S7108" t="s">
        <v>483</v>
      </c>
      <c r="T7108" t="s">
        <v>581</v>
      </c>
      <c r="U7108">
        <v>49</v>
      </c>
      <c r="V7108">
        <f t="shared" si="805"/>
        <v>14.9352</v>
      </c>
      <c r="W7108">
        <f t="shared" si="806"/>
        <v>215.92826066821934</v>
      </c>
      <c r="X7108">
        <f t="shared" si="807"/>
        <v>103.4810277861161</v>
      </c>
    </row>
    <row r="7109" spans="1:24">
      <c r="A7109" t="s">
        <v>183</v>
      </c>
      <c r="B7109">
        <v>2014012</v>
      </c>
      <c r="C7109">
        <v>2</v>
      </c>
      <c r="D7109">
        <v>1</v>
      </c>
      <c r="E7109" s="28" t="s">
        <v>519</v>
      </c>
      <c r="F7109" t="s">
        <v>581</v>
      </c>
      <c r="G7109" t="s">
        <v>581</v>
      </c>
      <c r="H7109">
        <v>11</v>
      </c>
      <c r="I7109" s="3">
        <v>0.23272727272727273</v>
      </c>
      <c r="J7109">
        <v>18.687999999999999</v>
      </c>
      <c r="K7109">
        <f t="shared" si="808"/>
        <v>7.3</v>
      </c>
      <c r="L7109">
        <v>-5.4900000000000001E-4</v>
      </c>
      <c r="M7109">
        <f t="shared" si="809"/>
        <v>0.23202455272727274</v>
      </c>
      <c r="N7109" s="5">
        <v>274.29350548111358</v>
      </c>
      <c r="O7109" s="3">
        <v>13.493282712144385</v>
      </c>
      <c r="P7109" s="7">
        <v>4.9192862545093918E-2</v>
      </c>
      <c r="Q7109" s="9">
        <f t="shared" si="810"/>
        <v>13.453051762204161</v>
      </c>
      <c r="R7109" s="7">
        <f t="shared" si="811"/>
        <v>4.9046191373023476E-2</v>
      </c>
      <c r="S7109" t="s">
        <v>481</v>
      </c>
      <c r="T7109" t="s">
        <v>581</v>
      </c>
      <c r="U7109">
        <v>54</v>
      </c>
      <c r="V7109">
        <f t="shared" si="805"/>
        <v>16.459199999999999</v>
      </c>
      <c r="W7109">
        <f t="shared" si="806"/>
        <v>260.9907527655314</v>
      </c>
      <c r="X7109">
        <f t="shared" si="807"/>
        <v>125.07668637384774</v>
      </c>
    </row>
    <row r="7110" spans="1:24">
      <c r="A7110" t="s">
        <v>138</v>
      </c>
      <c r="B7110">
        <v>2005006</v>
      </c>
      <c r="C7110">
        <v>1</v>
      </c>
      <c r="D7110">
        <v>1</v>
      </c>
      <c r="E7110" s="28" t="s">
        <v>519</v>
      </c>
      <c r="F7110" t="s">
        <v>581</v>
      </c>
      <c r="G7110" t="s">
        <v>581</v>
      </c>
      <c r="H7110">
        <v>17</v>
      </c>
      <c r="I7110" s="3">
        <v>0.15058823529411766</v>
      </c>
      <c r="J7110">
        <v>12.288</v>
      </c>
      <c r="K7110">
        <f t="shared" si="808"/>
        <v>4.8</v>
      </c>
      <c r="L7110">
        <v>-5.4900000000000001E-4</v>
      </c>
      <c r="M7110">
        <f t="shared" si="809"/>
        <v>0.14988551529411767</v>
      </c>
      <c r="N7110" s="5">
        <v>118.59114967695361</v>
      </c>
      <c r="O7110" s="3">
        <v>5.742050422968239</v>
      </c>
      <c r="P7110" s="7">
        <v>4.8418878125473803E-2</v>
      </c>
      <c r="Q7110" s="9">
        <f t="shared" si="810"/>
        <v>5.7155859499578447</v>
      </c>
      <c r="R7110" s="7">
        <f t="shared" si="811"/>
        <v>4.8195720890870007E-2</v>
      </c>
      <c r="S7110" t="s">
        <v>481</v>
      </c>
      <c r="T7110" t="s">
        <v>581</v>
      </c>
      <c r="U7110">
        <v>58</v>
      </c>
      <c r="V7110">
        <f t="shared" si="805"/>
        <v>17.6784</v>
      </c>
      <c r="W7110">
        <f t="shared" si="806"/>
        <v>111.31544853360607</v>
      </c>
      <c r="X7110">
        <f t="shared" si="807"/>
        <v>53.346592924348307</v>
      </c>
    </row>
    <row r="7111" spans="1:24">
      <c r="A7111" t="s">
        <v>138</v>
      </c>
      <c r="B7111">
        <v>2005006</v>
      </c>
      <c r="C7111">
        <v>2</v>
      </c>
      <c r="D7111">
        <v>3</v>
      </c>
      <c r="E7111" s="28" t="s">
        <v>519</v>
      </c>
      <c r="F7111" t="s">
        <v>581</v>
      </c>
      <c r="G7111" t="s">
        <v>581</v>
      </c>
      <c r="H7111">
        <v>18</v>
      </c>
      <c r="I7111" s="3">
        <v>0.14222222222222222</v>
      </c>
      <c r="J7111">
        <v>20.736000000000001</v>
      </c>
      <c r="K7111">
        <f t="shared" si="808"/>
        <v>8.1</v>
      </c>
      <c r="L7111">
        <v>-5.4900000000000001E-4</v>
      </c>
      <c r="M7111">
        <f t="shared" si="809"/>
        <v>0.14151950222222223</v>
      </c>
      <c r="N7111" s="5">
        <v>337.7068285722624</v>
      </c>
      <c r="O7111" s="3">
        <v>9.2013882172301429</v>
      </c>
      <c r="P7111" s="7">
        <v>2.7246675040985241E-2</v>
      </c>
      <c r="Q7111" s="9">
        <f t="shared" si="810"/>
        <v>9.1562364392652356</v>
      </c>
      <c r="R7111" s="7">
        <f t="shared" si="811"/>
        <v>2.7112973930599651E-2</v>
      </c>
      <c r="S7111" t="s">
        <v>481</v>
      </c>
      <c r="T7111" t="s">
        <v>581</v>
      </c>
      <c r="U7111">
        <v>55</v>
      </c>
      <c r="V7111">
        <f t="shared" si="805"/>
        <v>16.763999999999999</v>
      </c>
      <c r="W7111">
        <f t="shared" si="806"/>
        <v>330.6892519885634</v>
      </c>
      <c r="X7111">
        <f t="shared" si="807"/>
        <v>158.47885574449515</v>
      </c>
    </row>
    <row r="7112" spans="1:24">
      <c r="A7112" t="s">
        <v>138</v>
      </c>
      <c r="B7112">
        <v>2005006</v>
      </c>
      <c r="C7112">
        <v>3</v>
      </c>
      <c r="D7112">
        <v>2</v>
      </c>
      <c r="E7112" s="28" t="s">
        <v>519</v>
      </c>
      <c r="F7112" t="s">
        <v>581</v>
      </c>
      <c r="G7112" t="s">
        <v>581</v>
      </c>
      <c r="H7112">
        <v>18</v>
      </c>
      <c r="I7112" s="3">
        <v>0.14222222222222222</v>
      </c>
      <c r="J7112">
        <v>13.568</v>
      </c>
      <c r="K7112">
        <f t="shared" si="808"/>
        <v>5.3</v>
      </c>
      <c r="L7112">
        <v>-5.4900000000000001E-4</v>
      </c>
      <c r="M7112">
        <f t="shared" si="809"/>
        <v>0.14151950222222223</v>
      </c>
      <c r="N7112" s="5">
        <v>144.58443552194561</v>
      </c>
      <c r="O7112" s="3">
        <v>5.9986950808462343</v>
      </c>
      <c r="P7112" s="7">
        <v>4.1489217419503829E-2</v>
      </c>
      <c r="Q7112" s="9">
        <f t="shared" si="810"/>
        <v>5.9693678603887745</v>
      </c>
      <c r="R7112" s="7">
        <f t="shared" si="811"/>
        <v>4.1286379400656305E-2</v>
      </c>
      <c r="S7112" t="s">
        <v>483</v>
      </c>
      <c r="T7112" t="s">
        <v>581</v>
      </c>
      <c r="U7112">
        <v>55</v>
      </c>
      <c r="V7112">
        <f t="shared" si="805"/>
        <v>16.763999999999999</v>
      </c>
      <c r="W7112">
        <f t="shared" si="806"/>
        <v>132.73029727440115</v>
      </c>
      <c r="X7112">
        <f t="shared" si="807"/>
        <v>63.609402205189461</v>
      </c>
    </row>
    <row r="7113" spans="1:24">
      <c r="A7113" t="s">
        <v>138</v>
      </c>
      <c r="B7113">
        <v>2005006</v>
      </c>
      <c r="C7113">
        <v>4</v>
      </c>
      <c r="D7113">
        <v>2</v>
      </c>
      <c r="E7113" s="28" t="s">
        <v>519</v>
      </c>
      <c r="F7113" t="s">
        <v>581</v>
      </c>
      <c r="G7113" t="s">
        <v>581</v>
      </c>
      <c r="H7113">
        <v>20</v>
      </c>
      <c r="I7113" s="3">
        <v>0.128</v>
      </c>
      <c r="J7113">
        <v>12.8</v>
      </c>
      <c r="K7113">
        <f t="shared" si="808"/>
        <v>5</v>
      </c>
      <c r="L7113">
        <v>-5.4900000000000001E-4</v>
      </c>
      <c r="M7113">
        <f t="shared" si="809"/>
        <v>0.12729728000000001</v>
      </c>
      <c r="N7113" s="5">
        <v>128.67963289600002</v>
      </c>
      <c r="O7113" s="3">
        <v>5.0957135437824066</v>
      </c>
      <c r="P7113" s="7">
        <v>3.960000063025363E-2</v>
      </c>
      <c r="Q7113" s="9">
        <f t="shared" si="810"/>
        <v>5.0680190248785015</v>
      </c>
      <c r="R7113" s="7">
        <f t="shared" si="811"/>
        <v>3.9384779943959884E-2</v>
      </c>
      <c r="S7113" t="s">
        <v>581</v>
      </c>
      <c r="T7113" t="s">
        <v>581</v>
      </c>
      <c r="U7113">
        <v>54</v>
      </c>
      <c r="V7113">
        <f t="shared" si="805"/>
        <v>16.459199999999999</v>
      </c>
      <c r="W7113">
        <f t="shared" si="806"/>
        <v>115.58707984827829</v>
      </c>
      <c r="X7113">
        <f t="shared" si="807"/>
        <v>55.393720972329191</v>
      </c>
    </row>
    <row r="7114" spans="1:24">
      <c r="A7114" t="s">
        <v>138</v>
      </c>
      <c r="B7114">
        <v>2005006</v>
      </c>
      <c r="C7114">
        <v>4</v>
      </c>
      <c r="D7114">
        <v>3</v>
      </c>
      <c r="E7114" s="28" t="s">
        <v>519</v>
      </c>
      <c r="F7114" t="s">
        <v>581</v>
      </c>
      <c r="G7114" t="s">
        <v>581</v>
      </c>
      <c r="H7114">
        <v>22</v>
      </c>
      <c r="I7114" s="3">
        <v>0.11636363636363636</v>
      </c>
      <c r="J7114">
        <v>13.568</v>
      </c>
      <c r="K7114">
        <f t="shared" si="808"/>
        <v>5.3</v>
      </c>
      <c r="L7114">
        <v>-5.4900000000000001E-4</v>
      </c>
      <c r="M7114">
        <f t="shared" si="809"/>
        <v>0.11566091636363636</v>
      </c>
      <c r="N7114" s="5">
        <v>144.58443552194561</v>
      </c>
      <c r="O7114" s="3">
        <v>4.9174762973641002</v>
      </c>
      <c r="P7114" s="7">
        <v>3.4011104166310528E-2</v>
      </c>
      <c r="Q7114" s="9">
        <f t="shared" si="810"/>
        <v>4.8880349201859623</v>
      </c>
      <c r="R7114" s="7">
        <f t="shared" si="811"/>
        <v>3.3807476596912377E-2</v>
      </c>
      <c r="S7114" t="s">
        <v>581</v>
      </c>
      <c r="T7114" t="s">
        <v>581</v>
      </c>
      <c r="U7114">
        <v>52</v>
      </c>
      <c r="V7114">
        <f t="shared" si="805"/>
        <v>15.849600000000001</v>
      </c>
      <c r="W7114">
        <f t="shared" si="806"/>
        <v>127.60204765928499</v>
      </c>
      <c r="X7114">
        <f t="shared" si="807"/>
        <v>61.15175011614042</v>
      </c>
    </row>
    <row r="7115" spans="1:24">
      <c r="A7115" t="s">
        <v>138</v>
      </c>
      <c r="B7115">
        <v>2005006</v>
      </c>
      <c r="C7115">
        <v>5</v>
      </c>
      <c r="D7115">
        <v>1</v>
      </c>
      <c r="E7115" s="28" t="s">
        <v>519</v>
      </c>
      <c r="F7115" t="s">
        <v>581</v>
      </c>
      <c r="G7115" t="s">
        <v>581</v>
      </c>
      <c r="H7115">
        <v>18</v>
      </c>
      <c r="I7115" s="3">
        <v>0.14222222222222222</v>
      </c>
      <c r="J7115">
        <v>18.432000000000002</v>
      </c>
      <c r="K7115">
        <f t="shared" si="808"/>
        <v>7.2000000000000011</v>
      </c>
      <c r="L7115">
        <v>-5.4900000000000001E-4</v>
      </c>
      <c r="M7115">
        <f t="shared" si="809"/>
        <v>0.14151950222222223</v>
      </c>
      <c r="N7115" s="5">
        <v>266.83008677314569</v>
      </c>
      <c r="O7115" s="3">
        <v>8.1719511376781853</v>
      </c>
      <c r="P7115" s="7">
        <v>3.0626048345986697E-2</v>
      </c>
      <c r="Q7115" s="9">
        <f t="shared" si="810"/>
        <v>8.1318858246263801</v>
      </c>
      <c r="R7115" s="7">
        <f t="shared" si="811"/>
        <v>3.0475895439557265E-2</v>
      </c>
      <c r="S7115" t="s">
        <v>481</v>
      </c>
      <c r="T7115" t="s">
        <v>581</v>
      </c>
      <c r="U7115" t="s">
        <v>581</v>
      </c>
      <c r="V7115" t="s">
        <v>581</v>
      </c>
      <c r="W7115" t="s">
        <v>581</v>
      </c>
      <c r="X7115" t="s">
        <v>581</v>
      </c>
    </row>
    <row r="7116" spans="1:24">
      <c r="A7116" t="s">
        <v>111</v>
      </c>
      <c r="B7116">
        <v>2014012</v>
      </c>
      <c r="C7116">
        <v>5</v>
      </c>
      <c r="D7116">
        <v>1</v>
      </c>
      <c r="E7116" s="28" t="s">
        <v>519</v>
      </c>
      <c r="F7116" t="s">
        <v>581</v>
      </c>
      <c r="G7116" t="s">
        <v>581</v>
      </c>
      <c r="H7116">
        <v>19</v>
      </c>
      <c r="I7116" s="3">
        <v>0.13473684210526315</v>
      </c>
      <c r="J7116">
        <v>15.616</v>
      </c>
      <c r="K7116">
        <f t="shared" si="808"/>
        <v>6.1</v>
      </c>
      <c r="L7116">
        <v>-5.4900000000000001E-4</v>
      </c>
      <c r="M7116">
        <f t="shared" si="809"/>
        <v>0.13403412210526316</v>
      </c>
      <c r="N7116" s="5">
        <v>191.52676560240639</v>
      </c>
      <c r="O7116" s="3">
        <v>6.5530371435193731</v>
      </c>
      <c r="P7116" s="7">
        <v>3.4214732979530038E-2</v>
      </c>
      <c r="Q7116" s="9">
        <f t="shared" si="810"/>
        <v>6.5191555763100464</v>
      </c>
      <c r="R7116" s="7">
        <f t="shared" si="811"/>
        <v>3.403783046095641E-2</v>
      </c>
      <c r="S7116" t="s">
        <v>483</v>
      </c>
      <c r="T7116" t="s">
        <v>581</v>
      </c>
      <c r="U7116">
        <v>61</v>
      </c>
      <c r="V7116">
        <f t="shared" si="805"/>
        <v>18.5928</v>
      </c>
      <c r="W7116">
        <f t="shared" si="806"/>
        <v>193.17822422870967</v>
      </c>
      <c r="X7116">
        <f t="shared" si="807"/>
        <v>92.578345822918365</v>
      </c>
    </row>
    <row r="7117" spans="1:24">
      <c r="A7117" t="s">
        <v>111</v>
      </c>
      <c r="B7117">
        <v>2014012</v>
      </c>
      <c r="C7117">
        <v>5</v>
      </c>
      <c r="D7117">
        <v>3</v>
      </c>
      <c r="E7117" s="28" t="s">
        <v>519</v>
      </c>
      <c r="F7117" t="s">
        <v>581</v>
      </c>
      <c r="G7117" t="s">
        <v>581</v>
      </c>
      <c r="H7117">
        <v>19</v>
      </c>
      <c r="I7117" s="3">
        <v>0.13473684210526315</v>
      </c>
      <c r="J7117">
        <v>24.32</v>
      </c>
      <c r="K7117">
        <f t="shared" si="808"/>
        <v>9.5</v>
      </c>
      <c r="L7117">
        <v>-5.4900000000000001E-4</v>
      </c>
      <c r="M7117">
        <f t="shared" si="809"/>
        <v>0.13403412210526316</v>
      </c>
      <c r="N7117" s="5">
        <v>464.53347475456002</v>
      </c>
      <c r="O7117" s="3">
        <v>10.237338270337133</v>
      </c>
      <c r="P7117" s="7">
        <v>2.2037891404373202E-2</v>
      </c>
      <c r="Q7117" s="9">
        <f t="shared" si="810"/>
        <v>10.184241172269076</v>
      </c>
      <c r="R7117" s="7">
        <f t="shared" si="811"/>
        <v>2.19235894197937E-2</v>
      </c>
      <c r="S7117" t="s">
        <v>483</v>
      </c>
      <c r="T7117" t="s">
        <v>581</v>
      </c>
      <c r="U7117">
        <v>66</v>
      </c>
      <c r="V7117">
        <f t="shared" si="805"/>
        <v>20.116800000000001</v>
      </c>
      <c r="W7117">
        <f t="shared" si="806"/>
        <v>529.73453483105038</v>
      </c>
      <c r="X7117">
        <f t="shared" si="807"/>
        <v>253.86891900336292</v>
      </c>
    </row>
    <row r="7118" spans="1:24">
      <c r="A7118" t="s">
        <v>111</v>
      </c>
      <c r="B7118">
        <v>2014012</v>
      </c>
      <c r="C7118">
        <v>6</v>
      </c>
      <c r="D7118">
        <v>1</v>
      </c>
      <c r="E7118" s="28" t="s">
        <v>519</v>
      </c>
      <c r="F7118" t="s">
        <v>581</v>
      </c>
      <c r="G7118" t="s">
        <v>581</v>
      </c>
      <c r="H7118">
        <v>17</v>
      </c>
      <c r="I7118" s="3">
        <v>0.15058823529411766</v>
      </c>
      <c r="J7118">
        <v>19.712</v>
      </c>
      <c r="K7118">
        <f t="shared" si="808"/>
        <v>7.7</v>
      </c>
      <c r="L7118">
        <v>-5.4900000000000001E-4</v>
      </c>
      <c r="M7118">
        <f t="shared" si="809"/>
        <v>0.14988551529411767</v>
      </c>
      <c r="N7118" s="5">
        <v>305.17661737615362</v>
      </c>
      <c r="O7118" s="3">
        <v>9.2542475179103629</v>
      </c>
      <c r="P7118" s="7">
        <v>3.0324235183797822E-2</v>
      </c>
      <c r="Q7118" s="9">
        <f t="shared" si="810"/>
        <v>9.2113933215189583</v>
      </c>
      <c r="R7118" s="7">
        <f t="shared" si="811"/>
        <v>3.0183810937799368E-2</v>
      </c>
      <c r="S7118" t="s">
        <v>483</v>
      </c>
      <c r="T7118" t="s">
        <v>581</v>
      </c>
      <c r="U7118">
        <v>62</v>
      </c>
      <c r="V7118">
        <f t="shared" si="805"/>
        <v>18.897600000000001</v>
      </c>
      <c r="W7118">
        <f t="shared" si="806"/>
        <v>322.57810342958169</v>
      </c>
      <c r="X7118">
        <f t="shared" si="807"/>
        <v>154.59168513138587</v>
      </c>
    </row>
    <row r="7119" spans="1:24">
      <c r="A7119" t="s">
        <v>111</v>
      </c>
      <c r="B7119">
        <v>2014012</v>
      </c>
      <c r="C7119">
        <v>6</v>
      </c>
      <c r="D7119">
        <v>3</v>
      </c>
      <c r="E7119" s="28" t="s">
        <v>519</v>
      </c>
      <c r="F7119" t="s">
        <v>581</v>
      </c>
      <c r="G7119" t="s">
        <v>581</v>
      </c>
      <c r="H7119">
        <v>20</v>
      </c>
      <c r="I7119" s="3">
        <v>0.128</v>
      </c>
      <c r="J7119">
        <v>26.111999999999998</v>
      </c>
      <c r="K7119">
        <f t="shared" si="808"/>
        <v>10.199999999999999</v>
      </c>
      <c r="L7119">
        <v>-5.4900000000000001E-4</v>
      </c>
      <c r="M7119">
        <f t="shared" si="809"/>
        <v>0.12729728000000001</v>
      </c>
      <c r="N7119" s="5">
        <v>535.51316025999358</v>
      </c>
      <c r="O7119" s="3">
        <v>10.448786357452803</v>
      </c>
      <c r="P7119" s="7">
        <v>1.9511726569669884E-2</v>
      </c>
      <c r="Q7119" s="9">
        <f t="shared" si="810"/>
        <v>10.391703384072814</v>
      </c>
      <c r="R7119" s="7">
        <f t="shared" si="811"/>
        <v>1.940513166665709E-2</v>
      </c>
      <c r="S7119" t="s">
        <v>481</v>
      </c>
      <c r="T7119" t="s">
        <v>581</v>
      </c>
      <c r="U7119">
        <v>74</v>
      </c>
      <c r="V7119">
        <f t="shared" si="805"/>
        <v>22.555200000000003</v>
      </c>
      <c r="W7119">
        <f t="shared" si="806"/>
        <v>668.98386342041317</v>
      </c>
      <c r="X7119">
        <f t="shared" si="807"/>
        <v>320.60248873787197</v>
      </c>
    </row>
    <row r="7120" spans="1:24">
      <c r="A7120" t="s">
        <v>111</v>
      </c>
      <c r="B7120">
        <v>2014012</v>
      </c>
      <c r="C7120">
        <v>7</v>
      </c>
      <c r="D7120">
        <v>1</v>
      </c>
      <c r="E7120" s="28" t="s">
        <v>519</v>
      </c>
      <c r="F7120" t="s">
        <v>581</v>
      </c>
      <c r="G7120" t="s">
        <v>581</v>
      </c>
      <c r="H7120">
        <v>19</v>
      </c>
      <c r="I7120" s="3">
        <v>0.13473684210526315</v>
      </c>
      <c r="J7120">
        <v>21.504000000000001</v>
      </c>
      <c r="K7120">
        <f t="shared" si="808"/>
        <v>8.4</v>
      </c>
      <c r="L7120">
        <v>-5.4900000000000001E-4</v>
      </c>
      <c r="M7120">
        <f t="shared" si="809"/>
        <v>0.13403412210526316</v>
      </c>
      <c r="N7120" s="5">
        <v>363.1853958856704</v>
      </c>
      <c r="O7120" s="3">
        <v>9.0453584940137191</v>
      </c>
      <c r="P7120" s="7">
        <v>2.490562284850564E-2</v>
      </c>
      <c r="Q7120" s="9">
        <f t="shared" si="810"/>
        <v>8.9984781853411508</v>
      </c>
      <c r="R7120" s="7">
        <f t="shared" si="811"/>
        <v>2.4776541918480232E-2</v>
      </c>
      <c r="S7120" t="s">
        <v>483</v>
      </c>
      <c r="T7120" t="s">
        <v>581</v>
      </c>
      <c r="U7120">
        <v>54</v>
      </c>
      <c r="V7120">
        <f t="shared" si="805"/>
        <v>16.459199999999999</v>
      </c>
      <c r="W7120">
        <f t="shared" si="806"/>
        <v>353.03186937278628</v>
      </c>
      <c r="X7120">
        <f t="shared" si="807"/>
        <v>169.18628701447534</v>
      </c>
    </row>
    <row r="7121" spans="1:24">
      <c r="A7121" t="s">
        <v>111</v>
      </c>
      <c r="B7121">
        <v>2014012</v>
      </c>
      <c r="C7121">
        <v>8</v>
      </c>
      <c r="D7121">
        <v>3</v>
      </c>
      <c r="E7121" s="28" t="s">
        <v>519</v>
      </c>
      <c r="F7121" t="s">
        <v>581</v>
      </c>
      <c r="G7121" t="s">
        <v>581</v>
      </c>
      <c r="H7121">
        <v>18</v>
      </c>
      <c r="I7121" s="3">
        <v>0.14222222222222222</v>
      </c>
      <c r="J7121">
        <v>31.231999999999999</v>
      </c>
      <c r="K7121">
        <f t="shared" si="808"/>
        <v>12.2</v>
      </c>
      <c r="L7121">
        <v>-5.4900000000000001E-4</v>
      </c>
      <c r="M7121">
        <f t="shared" si="809"/>
        <v>0.14151950222222223</v>
      </c>
      <c r="N7121" s="5">
        <v>766.10706240962554</v>
      </c>
      <c r="O7121" s="3">
        <v>13.89104602407815</v>
      </c>
      <c r="P7121" s="7">
        <v>1.8131990560675479E-2</v>
      </c>
      <c r="Q7121" s="9">
        <f t="shared" si="810"/>
        <v>13.822722572620169</v>
      </c>
      <c r="R7121" s="7">
        <f t="shared" si="811"/>
        <v>1.8042807919227057E-2</v>
      </c>
      <c r="S7121" t="s">
        <v>483</v>
      </c>
      <c r="T7121" t="s">
        <v>581</v>
      </c>
      <c r="U7121">
        <v>63</v>
      </c>
      <c r="V7121">
        <f t="shared" si="805"/>
        <v>19.202400000000001</v>
      </c>
      <c r="W7121">
        <f t="shared" si="806"/>
        <v>878.35364079660121</v>
      </c>
      <c r="X7121">
        <f t="shared" si="807"/>
        <v>420.94044210808158</v>
      </c>
    </row>
    <row r="7122" spans="1:24">
      <c r="A7122" t="s">
        <v>111</v>
      </c>
      <c r="B7122">
        <v>2014012</v>
      </c>
      <c r="C7122">
        <v>10</v>
      </c>
      <c r="D7122">
        <v>2</v>
      </c>
      <c r="E7122" s="28" t="s">
        <v>519</v>
      </c>
      <c r="F7122" t="s">
        <v>581</v>
      </c>
      <c r="G7122" t="s">
        <v>581</v>
      </c>
      <c r="H7122">
        <v>11</v>
      </c>
      <c r="I7122" s="3">
        <v>0.23272727272727273</v>
      </c>
      <c r="J7122">
        <v>22.528000000000002</v>
      </c>
      <c r="K7122">
        <f t="shared" si="808"/>
        <v>8.8000000000000007</v>
      </c>
      <c r="L7122">
        <v>-5.4900000000000001E-4</v>
      </c>
      <c r="M7122">
        <f t="shared" si="809"/>
        <v>0.23202455272727274</v>
      </c>
      <c r="N7122" s="5">
        <v>398.59803085864968</v>
      </c>
      <c r="O7122" s="3">
        <v>16.300838383649847</v>
      </c>
      <c r="P7122" s="7">
        <v>4.0895431290854593E-2</v>
      </c>
      <c r="Q7122" s="9">
        <f t="shared" si="810"/>
        <v>16.252129974810831</v>
      </c>
      <c r="R7122" s="7">
        <f t="shared" si="811"/>
        <v>4.0773231969563194E-2</v>
      </c>
      <c r="S7122" t="s">
        <v>481</v>
      </c>
      <c r="T7122" t="s">
        <v>581</v>
      </c>
      <c r="U7122">
        <v>63</v>
      </c>
      <c r="V7122">
        <f t="shared" si="805"/>
        <v>19.202400000000001</v>
      </c>
      <c r="W7122">
        <f t="shared" si="806"/>
        <v>434.8356808730714</v>
      </c>
      <c r="X7122">
        <f t="shared" si="807"/>
        <v>208.38978203024899</v>
      </c>
    </row>
    <row r="7123" spans="1:24">
      <c r="A7123" t="s">
        <v>111</v>
      </c>
      <c r="B7123">
        <v>2014012</v>
      </c>
      <c r="C7123">
        <v>13</v>
      </c>
      <c r="D7123">
        <v>1</v>
      </c>
      <c r="E7123" s="28" t="s">
        <v>519</v>
      </c>
      <c r="F7123" t="s">
        <v>581</v>
      </c>
      <c r="G7123" t="s">
        <v>581</v>
      </c>
      <c r="H7123">
        <v>13</v>
      </c>
      <c r="I7123" s="3">
        <v>0.19692307692307692</v>
      </c>
      <c r="J7123">
        <v>19.712</v>
      </c>
      <c r="K7123">
        <f t="shared" si="808"/>
        <v>7.7</v>
      </c>
      <c r="L7123">
        <v>-5.4900000000000001E-4</v>
      </c>
      <c r="M7123">
        <f t="shared" si="809"/>
        <v>0.19622035692307693</v>
      </c>
      <c r="N7123" s="5">
        <v>305.17661737615362</v>
      </c>
      <c r="O7123" s="3">
        <v>12.073043145988628</v>
      </c>
      <c r="P7123" s="7">
        <v>3.9560839391268546E-2</v>
      </c>
      <c r="Q7123" s="9">
        <f t="shared" si="810"/>
        <v>12.030393487883007</v>
      </c>
      <c r="R7123" s="7">
        <f t="shared" si="811"/>
        <v>3.9421085374488643E-2</v>
      </c>
      <c r="S7123" t="s">
        <v>481</v>
      </c>
      <c r="T7123" t="s">
        <v>581</v>
      </c>
      <c r="U7123">
        <v>66</v>
      </c>
      <c r="V7123">
        <f t="shared" si="805"/>
        <v>20.116800000000001</v>
      </c>
      <c r="W7123">
        <f t="shared" si="806"/>
        <v>337.06163105715962</v>
      </c>
      <c r="X7123">
        <f t="shared" si="807"/>
        <v>161.53274194457106</v>
      </c>
    </row>
    <row r="7124" spans="1:24">
      <c r="A7124" t="s">
        <v>111</v>
      </c>
      <c r="B7124">
        <v>2014012</v>
      </c>
      <c r="C7124">
        <v>13</v>
      </c>
      <c r="D7124">
        <v>3</v>
      </c>
      <c r="E7124" s="28" t="s">
        <v>519</v>
      </c>
      <c r="F7124" t="s">
        <v>581</v>
      </c>
      <c r="G7124" t="s">
        <v>581</v>
      </c>
      <c r="H7124">
        <v>14</v>
      </c>
      <c r="I7124" s="3">
        <v>0.18285714285714286</v>
      </c>
      <c r="J7124">
        <v>25.6</v>
      </c>
      <c r="K7124">
        <f t="shared" si="808"/>
        <v>10</v>
      </c>
      <c r="L7124">
        <v>-5.4900000000000001E-4</v>
      </c>
      <c r="M7124">
        <f t="shared" si="809"/>
        <v>0.18215442285714287</v>
      </c>
      <c r="N7124" s="5">
        <v>514.71853158400006</v>
      </c>
      <c r="O7124" s="3">
        <v>14.601199393645762</v>
      </c>
      <c r="P7124" s="7">
        <v>2.8367347390255957E-2</v>
      </c>
      <c r="Q7124" s="9">
        <f t="shared" si="810"/>
        <v>14.545488887908158</v>
      </c>
      <c r="R7124" s="7">
        <f t="shared" si="811"/>
        <v>2.8259112496194224E-2</v>
      </c>
      <c r="S7124" t="s">
        <v>481</v>
      </c>
      <c r="T7124" t="s">
        <v>581</v>
      </c>
      <c r="U7124">
        <v>66</v>
      </c>
      <c r="V7124">
        <f t="shared" si="805"/>
        <v>20.116800000000001</v>
      </c>
      <c r="W7124">
        <f t="shared" si="806"/>
        <v>591.56292630024097</v>
      </c>
      <c r="X7124">
        <f t="shared" si="807"/>
        <v>283.49943367427488</v>
      </c>
    </row>
    <row r="7125" spans="1:24">
      <c r="A7125" t="s">
        <v>111</v>
      </c>
      <c r="B7125">
        <v>2014012</v>
      </c>
      <c r="C7125">
        <v>16</v>
      </c>
      <c r="D7125">
        <v>3</v>
      </c>
      <c r="E7125" s="28" t="s">
        <v>519</v>
      </c>
      <c r="F7125" t="s">
        <v>581</v>
      </c>
      <c r="G7125" t="s">
        <v>581</v>
      </c>
      <c r="H7125">
        <v>15</v>
      </c>
      <c r="I7125" s="3">
        <v>0.17066666666666666</v>
      </c>
      <c r="J7125">
        <v>23.04</v>
      </c>
      <c r="K7125">
        <f t="shared" si="808"/>
        <v>9</v>
      </c>
      <c r="L7125">
        <v>-5.4900000000000001E-4</v>
      </c>
      <c r="M7125">
        <f t="shared" si="809"/>
        <v>0.16996394666666667</v>
      </c>
      <c r="N7125" s="5">
        <v>416.92201058303999</v>
      </c>
      <c r="O7125" s="3">
        <v>12.261739436441641</v>
      </c>
      <c r="P7125" s="7">
        <v>2.9410151359709567E-2</v>
      </c>
      <c r="Q7125" s="9">
        <f t="shared" si="810"/>
        <v>12.211626752562236</v>
      </c>
      <c r="R7125" s="7">
        <f t="shared" si="811"/>
        <v>2.9289954578039717E-2</v>
      </c>
      <c r="S7125" t="s">
        <v>481</v>
      </c>
      <c r="T7125" t="s">
        <v>581</v>
      </c>
      <c r="U7125" t="s">
        <v>581</v>
      </c>
      <c r="V7125" t="s">
        <v>581</v>
      </c>
      <c r="W7125" t="s">
        <v>581</v>
      </c>
      <c r="X7125" t="s">
        <v>581</v>
      </c>
    </row>
    <row r="7126" spans="1:24">
      <c r="A7126" t="s">
        <v>111</v>
      </c>
      <c r="B7126">
        <v>2014012</v>
      </c>
      <c r="C7126">
        <v>18</v>
      </c>
      <c r="D7126">
        <v>1</v>
      </c>
      <c r="E7126" s="28" t="s">
        <v>519</v>
      </c>
      <c r="F7126" t="s">
        <v>581</v>
      </c>
      <c r="G7126" t="s">
        <v>581</v>
      </c>
      <c r="H7126">
        <v>14</v>
      </c>
      <c r="I7126" s="3">
        <v>0.18285714285714286</v>
      </c>
      <c r="J7126">
        <v>28.671999999999997</v>
      </c>
      <c r="K7126">
        <f t="shared" si="808"/>
        <v>11.2</v>
      </c>
      <c r="L7126">
        <v>-5.4900000000000001E-4</v>
      </c>
      <c r="M7126">
        <f t="shared" si="809"/>
        <v>0.18215442285714287</v>
      </c>
      <c r="N7126" s="5">
        <v>645.66292601896942</v>
      </c>
      <c r="O7126" s="3">
        <v>16.365948672877753</v>
      </c>
      <c r="P7126" s="7">
        <v>2.5347511856979265E-2</v>
      </c>
      <c r="Q7126" s="9">
        <f t="shared" si="810"/>
        <v>16.303456207681187</v>
      </c>
      <c r="R7126" s="7">
        <f t="shared" si="811"/>
        <v>2.5250723792064521E-2</v>
      </c>
      <c r="S7126" t="s">
        <v>481</v>
      </c>
      <c r="T7126" t="s">
        <v>581</v>
      </c>
      <c r="U7126">
        <v>55</v>
      </c>
      <c r="V7126">
        <f t="shared" si="805"/>
        <v>16.763999999999999</v>
      </c>
      <c r="W7126">
        <f t="shared" si="806"/>
        <v>664.20462132986745</v>
      </c>
      <c r="X7126">
        <f t="shared" si="807"/>
        <v>318.31209431688302</v>
      </c>
    </row>
    <row r="7127" spans="1:24">
      <c r="A7127" t="s">
        <v>111</v>
      </c>
      <c r="B7127">
        <v>2014012</v>
      </c>
      <c r="C7127">
        <v>19</v>
      </c>
      <c r="D7127">
        <v>1</v>
      </c>
      <c r="E7127" s="28" t="s">
        <v>519</v>
      </c>
      <c r="F7127" t="s">
        <v>581</v>
      </c>
      <c r="G7127" t="s">
        <v>581</v>
      </c>
      <c r="H7127">
        <v>12</v>
      </c>
      <c r="I7127" s="3">
        <v>0.21333333333333335</v>
      </c>
      <c r="J7127">
        <v>23.552</v>
      </c>
      <c r="K7127">
        <f t="shared" si="808"/>
        <v>9.1999999999999993</v>
      </c>
      <c r="L7127">
        <v>-5.4900000000000001E-4</v>
      </c>
      <c r="M7127">
        <f t="shared" si="809"/>
        <v>0.21263061333333336</v>
      </c>
      <c r="N7127" s="5">
        <v>435.65776513269759</v>
      </c>
      <c r="O7127" s="3">
        <v>15.641724514303968</v>
      </c>
      <c r="P7127" s="7">
        <v>3.5903697273798468E-2</v>
      </c>
      <c r="Q7127" s="9">
        <f t="shared" si="810"/>
        <v>15.590669841717734</v>
      </c>
      <c r="R7127" s="7">
        <f t="shared" si="811"/>
        <v>3.5786507413609281E-2</v>
      </c>
      <c r="S7127" t="s">
        <v>483</v>
      </c>
      <c r="T7127" t="s">
        <v>581</v>
      </c>
      <c r="U7127">
        <v>65</v>
      </c>
      <c r="V7127">
        <f t="shared" si="805"/>
        <v>19.812000000000001</v>
      </c>
      <c r="W7127">
        <f t="shared" si="806"/>
        <v>489.11175494472906</v>
      </c>
      <c r="X7127">
        <f t="shared" si="807"/>
        <v>234.40093921620206</v>
      </c>
    </row>
    <row r="7128" spans="1:24">
      <c r="A7128" t="s">
        <v>137</v>
      </c>
      <c r="B7128">
        <v>2006021</v>
      </c>
      <c r="C7128">
        <v>1</v>
      </c>
      <c r="D7128">
        <v>3</v>
      </c>
      <c r="E7128" s="28" t="s">
        <v>519</v>
      </c>
      <c r="F7128" t="s">
        <v>581</v>
      </c>
      <c r="G7128" t="s">
        <v>581</v>
      </c>
      <c r="H7128">
        <v>13</v>
      </c>
      <c r="I7128" s="3">
        <v>0.19692307692307692</v>
      </c>
      <c r="J7128">
        <v>14.592000000000001</v>
      </c>
      <c r="K7128">
        <f t="shared" si="808"/>
        <v>5.7</v>
      </c>
      <c r="L7128">
        <v>-5.4900000000000001E-4</v>
      </c>
      <c r="M7128">
        <f t="shared" si="809"/>
        <v>0.19622035692307693</v>
      </c>
      <c r="N7128" s="5">
        <v>167.23205091164161</v>
      </c>
      <c r="O7128" s="3">
        <v>8.9055444396746779</v>
      </c>
      <c r="P7128" s="7">
        <v>5.3252617492444636E-2</v>
      </c>
      <c r="Q7128" s="9">
        <f t="shared" si="810"/>
        <v>8.8741980509350977</v>
      </c>
      <c r="R7128" s="7">
        <f t="shared" si="811"/>
        <v>5.3065175022124503E-2</v>
      </c>
      <c r="S7128" t="s">
        <v>483</v>
      </c>
      <c r="T7128" t="s">
        <v>581</v>
      </c>
      <c r="U7128">
        <v>50</v>
      </c>
      <c r="V7128">
        <f t="shared" ref="V7128:V7191" si="812">U7128*0.3048</f>
        <v>15.24</v>
      </c>
      <c r="W7128">
        <f t="shared" si="806"/>
        <v>145.17713743982878</v>
      </c>
      <c r="X7128">
        <f t="shared" si="807"/>
        <v>69.574400992388661</v>
      </c>
    </row>
    <row r="7129" spans="1:24">
      <c r="A7129" t="s">
        <v>137</v>
      </c>
      <c r="B7129">
        <v>2006021</v>
      </c>
      <c r="C7129">
        <v>2</v>
      </c>
      <c r="D7129">
        <v>3</v>
      </c>
      <c r="E7129" s="28" t="s">
        <v>519</v>
      </c>
      <c r="F7129" t="s">
        <v>581</v>
      </c>
      <c r="G7129" t="s">
        <v>581</v>
      </c>
      <c r="H7129">
        <v>13</v>
      </c>
      <c r="I7129" s="3">
        <v>0.19692307692307692</v>
      </c>
      <c r="J7129">
        <v>12.288</v>
      </c>
      <c r="K7129">
        <f t="shared" si="808"/>
        <v>4.8</v>
      </c>
      <c r="L7129">
        <v>-5.4900000000000001E-4</v>
      </c>
      <c r="M7129">
        <f t="shared" si="809"/>
        <v>0.19622035692307693</v>
      </c>
      <c r="N7129" s="5">
        <v>118.59114967695361</v>
      </c>
      <c r="O7129" s="3">
        <v>7.4801700218334526</v>
      </c>
      <c r="P7129" s="7">
        <v>6.3075280425307412E-2</v>
      </c>
      <c r="Q7129" s="9">
        <f t="shared" si="810"/>
        <v>7.4539101043085134</v>
      </c>
      <c r="R7129" s="7">
        <f t="shared" si="811"/>
        <v>6.2853848070561949E-2</v>
      </c>
      <c r="S7129" t="s">
        <v>483</v>
      </c>
      <c r="T7129" t="s">
        <v>581</v>
      </c>
      <c r="U7129">
        <v>49</v>
      </c>
      <c r="V7129">
        <f t="shared" si="812"/>
        <v>14.9352</v>
      </c>
      <c r="W7129">
        <f t="shared" si="806"/>
        <v>98.880367669248116</v>
      </c>
      <c r="X7129">
        <f t="shared" si="807"/>
        <v>47.38722964107513</v>
      </c>
    </row>
    <row r="7130" spans="1:24">
      <c r="A7130" t="s">
        <v>137</v>
      </c>
      <c r="B7130">
        <v>2006021</v>
      </c>
      <c r="C7130">
        <v>2</v>
      </c>
      <c r="D7130">
        <v>4</v>
      </c>
      <c r="E7130" s="28" t="s">
        <v>519</v>
      </c>
      <c r="F7130" t="s">
        <v>581</v>
      </c>
      <c r="G7130" t="s">
        <v>581</v>
      </c>
      <c r="H7130">
        <v>10</v>
      </c>
      <c r="I7130" s="3">
        <v>0.25600000000000001</v>
      </c>
      <c r="J7130">
        <v>16.64</v>
      </c>
      <c r="K7130">
        <f t="shared" si="808"/>
        <v>6.5</v>
      </c>
      <c r="L7130">
        <v>-5.4900000000000001E-4</v>
      </c>
      <c r="M7130">
        <f t="shared" si="809"/>
        <v>0.25529728000000002</v>
      </c>
      <c r="N7130" s="5">
        <v>217.46857959424</v>
      </c>
      <c r="O7130" s="3">
        <v>13.176794618265609</v>
      </c>
      <c r="P7130" s="7">
        <v>6.0591716940678525E-2</v>
      </c>
      <c r="Q7130" s="9">
        <f t="shared" si="810"/>
        <v>13.141187717479868</v>
      </c>
      <c r="R7130" s="7">
        <f t="shared" si="811"/>
        <v>6.0427983398793184E-2</v>
      </c>
      <c r="S7130" t="s">
        <v>483</v>
      </c>
      <c r="T7130" t="s">
        <v>581</v>
      </c>
      <c r="U7130">
        <v>47</v>
      </c>
      <c r="V7130">
        <f t="shared" si="812"/>
        <v>14.325600000000001</v>
      </c>
      <c r="W7130">
        <f t="shared" si="806"/>
        <v>184.40695798355074</v>
      </c>
      <c r="X7130">
        <f t="shared" si="807"/>
        <v>88.374821730120885</v>
      </c>
    </row>
    <row r="7131" spans="1:24">
      <c r="A7131" t="s">
        <v>137</v>
      </c>
      <c r="B7131">
        <v>2006021</v>
      </c>
      <c r="C7131">
        <v>3</v>
      </c>
      <c r="D7131">
        <v>1</v>
      </c>
      <c r="E7131" s="28" t="s">
        <v>519</v>
      </c>
      <c r="F7131" t="s">
        <v>581</v>
      </c>
      <c r="G7131" t="s">
        <v>581</v>
      </c>
      <c r="H7131">
        <v>17</v>
      </c>
      <c r="I7131" s="3">
        <v>0.15058823529411766</v>
      </c>
      <c r="J7131">
        <v>20.48</v>
      </c>
      <c r="K7131">
        <f t="shared" si="808"/>
        <v>8</v>
      </c>
      <c r="L7131">
        <v>-5.4900000000000001E-4</v>
      </c>
      <c r="M7131">
        <f t="shared" si="809"/>
        <v>0.14988551529411767</v>
      </c>
      <c r="N7131" s="5">
        <v>329.41986021376005</v>
      </c>
      <c r="O7131" s="3">
        <v>9.617578251869908</v>
      </c>
      <c r="P7131" s="7">
        <v>2.9195502194764689E-2</v>
      </c>
      <c r="Q7131" s="9">
        <f t="shared" si="810"/>
        <v>9.5730285668528214</v>
      </c>
      <c r="R7131" s="7">
        <f t="shared" si="811"/>
        <v>2.9060265403066159E-2</v>
      </c>
      <c r="S7131" t="s">
        <v>483</v>
      </c>
      <c r="T7131" t="s">
        <v>581</v>
      </c>
      <c r="U7131">
        <v>67</v>
      </c>
      <c r="V7131">
        <f t="shared" si="812"/>
        <v>20.421600000000002</v>
      </c>
      <c r="W7131">
        <f t="shared" si="806"/>
        <v>369.84668953195131</v>
      </c>
      <c r="X7131">
        <f t="shared" si="807"/>
        <v>177.24458779791328</v>
      </c>
    </row>
    <row r="7132" spans="1:24">
      <c r="A7132" t="s">
        <v>137</v>
      </c>
      <c r="B7132">
        <v>2006021</v>
      </c>
      <c r="C7132">
        <v>3</v>
      </c>
      <c r="D7132">
        <v>3</v>
      </c>
      <c r="E7132" s="28" t="s">
        <v>519</v>
      </c>
      <c r="F7132" t="s">
        <v>581</v>
      </c>
      <c r="G7132" t="s">
        <v>581</v>
      </c>
      <c r="H7132">
        <v>16</v>
      </c>
      <c r="I7132" s="3">
        <v>0.16</v>
      </c>
      <c r="J7132">
        <v>24.576000000000001</v>
      </c>
      <c r="K7132">
        <f t="shared" si="808"/>
        <v>9.6</v>
      </c>
      <c r="L7132">
        <v>-5.4900000000000001E-4</v>
      </c>
      <c r="M7132">
        <f t="shared" si="809"/>
        <v>0.15929728000000001</v>
      </c>
      <c r="N7132" s="5">
        <v>474.36459870781442</v>
      </c>
      <c r="O7132" s="3">
        <v>12.272820182784042</v>
      </c>
      <c r="P7132" s="7">
        <v>2.5872124977739965E-2</v>
      </c>
      <c r="Q7132" s="9">
        <f t="shared" si="810"/>
        <v>12.219269436296663</v>
      </c>
      <c r="R7132" s="7">
        <f t="shared" si="811"/>
        <v>2.5759235553374716E-2</v>
      </c>
      <c r="S7132" t="s">
        <v>483</v>
      </c>
      <c r="T7132" t="s">
        <v>581</v>
      </c>
      <c r="U7132">
        <v>70</v>
      </c>
      <c r="V7132">
        <f t="shared" si="812"/>
        <v>21.336000000000002</v>
      </c>
      <c r="W7132">
        <f t="shared" si="806"/>
        <v>564.67337433233865</v>
      </c>
      <c r="X7132">
        <f t="shared" si="807"/>
        <v>270.61293856828132</v>
      </c>
    </row>
    <row r="7133" spans="1:24">
      <c r="A7133" t="s">
        <v>137</v>
      </c>
      <c r="B7133">
        <v>2006021</v>
      </c>
      <c r="C7133">
        <v>4</v>
      </c>
      <c r="D7133">
        <v>3</v>
      </c>
      <c r="E7133" s="28" t="s">
        <v>519</v>
      </c>
      <c r="F7133" t="s">
        <v>581</v>
      </c>
      <c r="G7133" t="s">
        <v>581</v>
      </c>
      <c r="H7133">
        <v>14</v>
      </c>
      <c r="I7133" s="3">
        <v>0.18285714285714286</v>
      </c>
      <c r="J7133">
        <v>26.111999999999998</v>
      </c>
      <c r="K7133">
        <f t="shared" si="808"/>
        <v>10.199999999999999</v>
      </c>
      <c r="L7133">
        <v>-5.4900000000000001E-4</v>
      </c>
      <c r="M7133">
        <f t="shared" si="809"/>
        <v>0.18215442285714287</v>
      </c>
      <c r="N7133" s="5">
        <v>535.51316025999358</v>
      </c>
      <c r="O7133" s="3">
        <v>14.895324273517685</v>
      </c>
      <c r="P7133" s="7">
        <v>2.7815048030352701E-2</v>
      </c>
      <c r="Q7133" s="9">
        <f t="shared" si="810"/>
        <v>14.838483441203634</v>
      </c>
      <c r="R7133" s="7">
        <f t="shared" si="811"/>
        <v>2.770890529375505E-2</v>
      </c>
      <c r="S7133" t="s">
        <v>483</v>
      </c>
      <c r="T7133" t="s">
        <v>581</v>
      </c>
      <c r="U7133">
        <v>71</v>
      </c>
      <c r="V7133">
        <f t="shared" si="812"/>
        <v>21.640800000000002</v>
      </c>
      <c r="W7133">
        <f t="shared" si="806"/>
        <v>649.81444571475822</v>
      </c>
      <c r="X7133">
        <f t="shared" si="807"/>
        <v>311.41577533544933</v>
      </c>
    </row>
    <row r="7134" spans="1:24">
      <c r="A7134" t="s">
        <v>137</v>
      </c>
      <c r="B7134">
        <v>2006021</v>
      </c>
      <c r="C7134">
        <v>5</v>
      </c>
      <c r="D7134">
        <v>3</v>
      </c>
      <c r="E7134" s="28" t="s">
        <v>519</v>
      </c>
      <c r="F7134" t="s">
        <v>581</v>
      </c>
      <c r="G7134" t="s">
        <v>581</v>
      </c>
      <c r="H7134">
        <v>14</v>
      </c>
      <c r="I7134" s="3">
        <v>0.18285714285714286</v>
      </c>
      <c r="J7134">
        <v>26.624000000000002</v>
      </c>
      <c r="K7134">
        <f t="shared" si="808"/>
        <v>10.4</v>
      </c>
      <c r="L7134">
        <v>-5.4900000000000001E-4</v>
      </c>
      <c r="M7134">
        <f t="shared" si="809"/>
        <v>0.18215442285714287</v>
      </c>
      <c r="N7134" s="5">
        <v>556.71956376125445</v>
      </c>
      <c r="O7134" s="3">
        <v>15.18944915338979</v>
      </c>
      <c r="P7134" s="7">
        <v>2.7283842965331258E-2</v>
      </c>
      <c r="Q7134" s="9">
        <f t="shared" si="810"/>
        <v>15.131477994499198</v>
      </c>
      <c r="R7134" s="7">
        <f t="shared" si="811"/>
        <v>2.717971305385674E-2</v>
      </c>
      <c r="S7134" t="s">
        <v>483</v>
      </c>
      <c r="T7134" t="s">
        <v>581</v>
      </c>
      <c r="U7134">
        <v>70</v>
      </c>
      <c r="V7134">
        <f t="shared" si="812"/>
        <v>21.336000000000002</v>
      </c>
      <c r="W7134">
        <f t="shared" si="806"/>
        <v>670.82831762939861</v>
      </c>
      <c r="X7134">
        <f t="shared" si="807"/>
        <v>321.48642128407772</v>
      </c>
    </row>
    <row r="7135" spans="1:24">
      <c r="A7135" t="s">
        <v>137</v>
      </c>
      <c r="B7135">
        <v>2006021</v>
      </c>
      <c r="C7135">
        <v>6</v>
      </c>
      <c r="D7135">
        <v>2</v>
      </c>
      <c r="E7135" s="28" t="s">
        <v>519</v>
      </c>
      <c r="F7135" t="s">
        <v>581</v>
      </c>
      <c r="G7135" t="s">
        <v>581</v>
      </c>
      <c r="H7135">
        <v>8</v>
      </c>
      <c r="I7135" s="3">
        <v>0.32</v>
      </c>
      <c r="J7135">
        <v>20.991999999999997</v>
      </c>
      <c r="K7135">
        <f t="shared" si="808"/>
        <v>8.1999999999999993</v>
      </c>
      <c r="L7135">
        <v>-5.4900000000000001E-4</v>
      </c>
      <c r="M7135">
        <f t="shared" si="809"/>
        <v>0.31929728000000002</v>
      </c>
      <c r="N7135" s="5">
        <v>346.0967406370815</v>
      </c>
      <c r="O7135" s="3">
        <v>20.781761043456026</v>
      </c>
      <c r="P7135" s="7">
        <v>6.0046104465479117E-2</v>
      </c>
      <c r="Q7135" s="9">
        <f t="shared" si="810"/>
        <v>20.736828865996713</v>
      </c>
      <c r="R7135" s="7">
        <f t="shared" si="811"/>
        <v>5.9916278979759131E-2</v>
      </c>
      <c r="S7135" t="s">
        <v>483</v>
      </c>
      <c r="T7135" t="s">
        <v>581</v>
      </c>
      <c r="U7135">
        <v>57</v>
      </c>
      <c r="V7135">
        <f t="shared" si="812"/>
        <v>17.3736</v>
      </c>
      <c r="W7135">
        <f t="shared" si="806"/>
        <v>348.16566395871291</v>
      </c>
      <c r="X7135">
        <f t="shared" si="807"/>
        <v>166.85421646424567</v>
      </c>
    </row>
    <row r="7136" spans="1:24">
      <c r="A7136" t="s">
        <v>137</v>
      </c>
      <c r="B7136">
        <v>2006021</v>
      </c>
      <c r="C7136">
        <v>6</v>
      </c>
      <c r="D7136">
        <v>3</v>
      </c>
      <c r="E7136" s="28" t="s">
        <v>519</v>
      </c>
      <c r="F7136" t="s">
        <v>581</v>
      </c>
      <c r="G7136" t="s">
        <v>581</v>
      </c>
      <c r="H7136">
        <v>7</v>
      </c>
      <c r="I7136" s="3">
        <v>0.36571428571428571</v>
      </c>
      <c r="J7136">
        <v>22.528000000000002</v>
      </c>
      <c r="K7136">
        <f t="shared" si="808"/>
        <v>8.8000000000000007</v>
      </c>
      <c r="L7136">
        <v>-5.4900000000000001E-4</v>
      </c>
      <c r="M7136">
        <f t="shared" si="809"/>
        <v>0.36501156571428572</v>
      </c>
      <c r="N7136" s="5">
        <v>398.59803085864968</v>
      </c>
      <c r="O7136" s="3">
        <v>25.462811028918914</v>
      </c>
      <c r="P7136" s="7">
        <v>6.3880925287231299E-2</v>
      </c>
      <c r="Q7136" s="9">
        <f t="shared" si="810"/>
        <v>25.414689654467846</v>
      </c>
      <c r="R7136" s="7">
        <f t="shared" si="811"/>
        <v>6.3760198713777319E-2</v>
      </c>
      <c r="S7136" t="s">
        <v>483</v>
      </c>
      <c r="T7136" t="s">
        <v>581</v>
      </c>
      <c r="U7136">
        <v>66</v>
      </c>
      <c r="V7136">
        <f t="shared" si="812"/>
        <v>20.116800000000001</v>
      </c>
      <c r="W7136">
        <f t="shared" si="806"/>
        <v>449.28098465559805</v>
      </c>
      <c r="X7136">
        <f t="shared" si="807"/>
        <v>215.31252052437949</v>
      </c>
    </row>
    <row r="7137" spans="1:24">
      <c r="A7137" t="s">
        <v>224</v>
      </c>
      <c r="B7137">
        <v>2006021</v>
      </c>
      <c r="C7137">
        <v>5</v>
      </c>
      <c r="D7137">
        <v>3</v>
      </c>
      <c r="E7137" s="28" t="s">
        <v>519</v>
      </c>
      <c r="F7137" t="s">
        <v>581</v>
      </c>
      <c r="G7137" t="s">
        <v>581</v>
      </c>
      <c r="H7137">
        <v>8</v>
      </c>
      <c r="I7137" s="3">
        <v>0.32</v>
      </c>
      <c r="J7137">
        <v>27.391999999999999</v>
      </c>
      <c r="K7137">
        <f t="shared" si="808"/>
        <v>10.7</v>
      </c>
      <c r="L7137">
        <v>-5.4900000000000001E-4</v>
      </c>
      <c r="M7137">
        <f t="shared" si="809"/>
        <v>0.31929728000000002</v>
      </c>
      <c r="N7137" s="5">
        <v>589.30124681052166</v>
      </c>
      <c r="O7137" s="3">
        <v>27.215742790655987</v>
      </c>
      <c r="P7137" s="7">
        <v>4.6183073492472485E-2</v>
      </c>
      <c r="Q7137" s="9">
        <f t="shared" si="810"/>
        <v>27.15668148710472</v>
      </c>
      <c r="R7137" s="7">
        <f t="shared" si="811"/>
        <v>4.6082850891772206E-2</v>
      </c>
      <c r="S7137" t="s">
        <v>483</v>
      </c>
      <c r="T7137" t="s">
        <v>581</v>
      </c>
      <c r="U7137">
        <v>64</v>
      </c>
      <c r="V7137">
        <f t="shared" si="812"/>
        <v>19.507200000000001</v>
      </c>
      <c r="W7137">
        <f t="shared" si="806"/>
        <v>669.65598823178777</v>
      </c>
      <c r="X7137">
        <f t="shared" si="807"/>
        <v>320.92459648822552</v>
      </c>
    </row>
    <row r="7138" spans="1:24">
      <c r="A7138" t="s">
        <v>220</v>
      </c>
      <c r="B7138">
        <v>2006021</v>
      </c>
      <c r="C7138">
        <v>4</v>
      </c>
      <c r="D7138">
        <v>5</v>
      </c>
      <c r="E7138" s="28" t="s">
        <v>519</v>
      </c>
      <c r="F7138" t="s">
        <v>581</v>
      </c>
      <c r="G7138" t="s">
        <v>581</v>
      </c>
      <c r="H7138">
        <v>13</v>
      </c>
      <c r="I7138" s="3">
        <v>0.19692307692307692</v>
      </c>
      <c r="J7138">
        <v>36.608000000000004</v>
      </c>
      <c r="K7138">
        <f t="shared" si="808"/>
        <v>14.3</v>
      </c>
      <c r="L7138">
        <v>-5.4900000000000001E-4</v>
      </c>
      <c r="M7138">
        <f t="shared" si="809"/>
        <v>0.19622035692307693</v>
      </c>
      <c r="N7138" s="5">
        <v>1052.5479252361217</v>
      </c>
      <c r="O7138" s="3">
        <v>22.525788876824361</v>
      </c>
      <c r="P7138" s="7">
        <v>2.1401200208314573E-2</v>
      </c>
      <c r="Q7138" s="9">
        <f t="shared" si="810"/>
        <v>22.445838429811406</v>
      </c>
      <c r="R7138" s="7">
        <f t="shared" si="811"/>
        <v>2.1325241247115712E-2</v>
      </c>
      <c r="S7138" t="s">
        <v>483</v>
      </c>
      <c r="T7138" t="s">
        <v>581</v>
      </c>
      <c r="U7138">
        <v>80</v>
      </c>
      <c r="V7138">
        <f t="shared" si="812"/>
        <v>24.384</v>
      </c>
      <c r="W7138">
        <f t="shared" si="806"/>
        <v>1462.1841222861783</v>
      </c>
      <c r="X7138">
        <f t="shared" si="807"/>
        <v>700.73419439618351</v>
      </c>
    </row>
    <row r="7139" spans="1:24">
      <c r="A7139" t="s">
        <v>220</v>
      </c>
      <c r="B7139">
        <v>2006021</v>
      </c>
      <c r="C7139">
        <v>4</v>
      </c>
      <c r="D7139">
        <v>3</v>
      </c>
      <c r="E7139" s="28" t="s">
        <v>519</v>
      </c>
      <c r="F7139" t="s">
        <v>581</v>
      </c>
      <c r="G7139" t="s">
        <v>581</v>
      </c>
      <c r="H7139">
        <v>15</v>
      </c>
      <c r="I7139" s="3">
        <v>0.17066666666666666</v>
      </c>
      <c r="J7139">
        <v>41.728000000000002</v>
      </c>
      <c r="K7139">
        <f t="shared" si="808"/>
        <v>16.3</v>
      </c>
      <c r="L7139">
        <v>-5.4900000000000001E-4</v>
      </c>
      <c r="M7139">
        <f t="shared" si="809"/>
        <v>0.16996394666666667</v>
      </c>
      <c r="N7139" s="5">
        <v>1367.5556665655297</v>
      </c>
      <c r="O7139" s="3">
        <v>22.281593677414225</v>
      </c>
      <c r="P7139" s="7">
        <v>1.6293006728839106E-2</v>
      </c>
      <c r="Q7139" s="9">
        <f t="shared" si="810"/>
        <v>22.190224084883415</v>
      </c>
      <c r="R7139" s="7">
        <f t="shared" si="811"/>
        <v>1.6226194390032984E-2</v>
      </c>
      <c r="S7139" t="s">
        <v>483</v>
      </c>
      <c r="T7139" t="s">
        <v>581</v>
      </c>
      <c r="U7139">
        <v>73</v>
      </c>
      <c r="V7139">
        <f t="shared" si="812"/>
        <v>22.250400000000003</v>
      </c>
      <c r="W7139">
        <f t="shared" si="806"/>
        <v>1817.2727285772899</v>
      </c>
      <c r="X7139">
        <f t="shared" si="807"/>
        <v>870.90614789792323</v>
      </c>
    </row>
    <row r="7140" spans="1:24">
      <c r="A7140" t="s">
        <v>220</v>
      </c>
      <c r="B7140">
        <v>2006021</v>
      </c>
      <c r="C7140">
        <v>5</v>
      </c>
      <c r="D7140">
        <v>1</v>
      </c>
      <c r="E7140" s="28" t="s">
        <v>519</v>
      </c>
      <c r="F7140" t="s">
        <v>581</v>
      </c>
      <c r="G7140" t="s">
        <v>581</v>
      </c>
      <c r="H7140">
        <v>13</v>
      </c>
      <c r="I7140" s="3">
        <v>0.19692307692307692</v>
      </c>
      <c r="J7140">
        <v>25.344000000000001</v>
      </c>
      <c r="K7140">
        <f t="shared" si="808"/>
        <v>9.9</v>
      </c>
      <c r="L7140">
        <v>-5.4900000000000001E-4</v>
      </c>
      <c r="M7140">
        <f t="shared" si="809"/>
        <v>0.19622035692307693</v>
      </c>
      <c r="N7140" s="5">
        <v>504.47563280547848</v>
      </c>
      <c r="O7140" s="3">
        <v>15.557291722933813</v>
      </c>
      <c r="P7140" s="7">
        <v>3.0838539487857825E-2</v>
      </c>
      <c r="Q7140" s="9">
        <f t="shared" si="810"/>
        <v>15.502208468525748</v>
      </c>
      <c r="R7140" s="7">
        <f t="shared" si="811"/>
        <v>3.0729350359927628E-2</v>
      </c>
      <c r="S7140" t="s">
        <v>483</v>
      </c>
      <c r="T7140" t="s">
        <v>581</v>
      </c>
      <c r="U7140">
        <v>65</v>
      </c>
      <c r="V7140">
        <f t="shared" si="812"/>
        <v>19.812000000000001</v>
      </c>
      <c r="W7140">
        <f t="shared" ref="W7140:W7203" si="813">0.2195833*POWER(K7140,2.1521733)*POWER(U7140,0.7024993)</f>
        <v>572.72897343877423</v>
      </c>
      <c r="X7140">
        <f t="shared" ref="X7140:X7203" si="814">W7140*0.479238</f>
        <v>274.47348777285129</v>
      </c>
    </row>
    <row r="7141" spans="1:24">
      <c r="A7141" t="s">
        <v>151</v>
      </c>
      <c r="B7141">
        <v>2006019</v>
      </c>
      <c r="C7141">
        <v>1</v>
      </c>
      <c r="D7141">
        <v>1</v>
      </c>
      <c r="E7141" s="28" t="s">
        <v>519</v>
      </c>
      <c r="F7141" t="s">
        <v>581</v>
      </c>
      <c r="G7141" t="s">
        <v>581</v>
      </c>
      <c r="H7141">
        <v>13</v>
      </c>
      <c r="I7141" s="3">
        <v>0.19692307692307692</v>
      </c>
      <c r="J7141">
        <v>13.568</v>
      </c>
      <c r="K7141">
        <f t="shared" si="808"/>
        <v>5.3</v>
      </c>
      <c r="L7141">
        <v>-5.4900000000000001E-4</v>
      </c>
      <c r="M7141">
        <f t="shared" si="809"/>
        <v>0.19622035692307693</v>
      </c>
      <c r="N7141" s="5">
        <v>144.58443552194561</v>
      </c>
      <c r="O7141" s="3">
        <v>8.2720446984119178</v>
      </c>
      <c r="P7141" s="7">
        <v>5.7212553125445882E-2</v>
      </c>
      <c r="Q7141" s="9">
        <f t="shared" si="810"/>
        <v>8.2429589635455027</v>
      </c>
      <c r="R7141" s="7">
        <f t="shared" si="811"/>
        <v>5.7011385311210437E-2</v>
      </c>
      <c r="S7141" t="s">
        <v>483</v>
      </c>
      <c r="T7141" t="s">
        <v>581</v>
      </c>
      <c r="U7141">
        <v>61</v>
      </c>
      <c r="V7141">
        <f t="shared" si="812"/>
        <v>18.5928</v>
      </c>
      <c r="W7141">
        <f t="shared" si="813"/>
        <v>142.74452353978273</v>
      </c>
      <c r="X7141">
        <f t="shared" si="814"/>
        <v>68.408599972158399</v>
      </c>
    </row>
    <row r="7142" spans="1:24">
      <c r="A7142" t="s">
        <v>151</v>
      </c>
      <c r="B7142">
        <v>2006019</v>
      </c>
      <c r="C7142">
        <v>1</v>
      </c>
      <c r="D7142">
        <v>3</v>
      </c>
      <c r="E7142" s="28" t="s">
        <v>519</v>
      </c>
      <c r="F7142" t="s">
        <v>581</v>
      </c>
      <c r="G7142" t="s">
        <v>581</v>
      </c>
      <c r="H7142">
        <v>9</v>
      </c>
      <c r="I7142" s="3">
        <v>0.28444444444444444</v>
      </c>
      <c r="J7142">
        <v>18.432000000000002</v>
      </c>
      <c r="K7142">
        <f t="shared" si="808"/>
        <v>7.2000000000000011</v>
      </c>
      <c r="L7142">
        <v>-5.4900000000000001E-4</v>
      </c>
      <c r="M7142">
        <f t="shared" si="809"/>
        <v>0.28374172444444445</v>
      </c>
      <c r="N7142" s="5">
        <v>266.83008677314569</v>
      </c>
      <c r="O7142" s="3">
        <v>16.216811277880876</v>
      </c>
      <c r="P7142" s="7">
        <v>6.0775797339780981E-2</v>
      </c>
      <c r="Q7142" s="9">
        <f t="shared" si="810"/>
        <v>16.17737379339971</v>
      </c>
      <c r="R7142" s="7">
        <f t="shared" si="811"/>
        <v>6.0627997348565235E-2</v>
      </c>
      <c r="S7142" t="s">
        <v>483</v>
      </c>
      <c r="T7142" t="s">
        <v>581</v>
      </c>
      <c r="U7142">
        <v>63</v>
      </c>
      <c r="V7142">
        <f t="shared" si="812"/>
        <v>19.202400000000001</v>
      </c>
      <c r="W7142">
        <f t="shared" si="813"/>
        <v>282.33381210207898</v>
      </c>
      <c r="X7142">
        <f t="shared" si="814"/>
        <v>135.30509144417613</v>
      </c>
    </row>
    <row r="7143" spans="1:24">
      <c r="A7143" t="s">
        <v>151</v>
      </c>
      <c r="B7143">
        <v>2006019</v>
      </c>
      <c r="C7143">
        <v>2</v>
      </c>
      <c r="D7143">
        <v>4</v>
      </c>
      <c r="E7143" s="28" t="s">
        <v>519</v>
      </c>
      <c r="F7143" t="s">
        <v>581</v>
      </c>
      <c r="G7143" t="s">
        <v>581</v>
      </c>
      <c r="H7143">
        <v>10</v>
      </c>
      <c r="I7143" s="3">
        <v>0.25600000000000001</v>
      </c>
      <c r="J7143">
        <v>14.08</v>
      </c>
      <c r="K7143">
        <f t="shared" si="808"/>
        <v>5.5</v>
      </c>
      <c r="L7143">
        <v>-5.4900000000000001E-4</v>
      </c>
      <c r="M7143">
        <f t="shared" si="809"/>
        <v>0.25529728000000002</v>
      </c>
      <c r="N7143" s="5">
        <v>155.70235580416002</v>
      </c>
      <c r="O7143" s="3">
        <v>11.117920459161603</v>
      </c>
      <c r="P7143" s="7">
        <v>7.1404959814131197E-2</v>
      </c>
      <c r="Q7143" s="9">
        <f t="shared" si="810"/>
        <v>11.087965200620573</v>
      </c>
      <c r="R7143" s="7">
        <f t="shared" si="811"/>
        <v>7.1212571854512213E-2</v>
      </c>
      <c r="S7143" t="s">
        <v>483</v>
      </c>
      <c r="T7143" t="s">
        <v>581</v>
      </c>
      <c r="U7143">
        <v>58</v>
      </c>
      <c r="V7143">
        <f t="shared" si="812"/>
        <v>17.6784</v>
      </c>
      <c r="W7143">
        <f t="shared" si="813"/>
        <v>149.20901084401646</v>
      </c>
      <c r="X7143">
        <f t="shared" si="814"/>
        <v>71.506627938864767</v>
      </c>
    </row>
    <row r="7144" spans="1:24">
      <c r="A7144" t="s">
        <v>151</v>
      </c>
      <c r="B7144">
        <v>2006019</v>
      </c>
      <c r="C7144">
        <v>2</v>
      </c>
      <c r="D7144">
        <v>1</v>
      </c>
      <c r="E7144" s="28" t="s">
        <v>519</v>
      </c>
      <c r="F7144" t="s">
        <v>581</v>
      </c>
      <c r="G7144" t="s">
        <v>581</v>
      </c>
      <c r="H7144">
        <v>10</v>
      </c>
      <c r="I7144" s="3">
        <v>0.25600000000000001</v>
      </c>
      <c r="J7144">
        <v>16.64</v>
      </c>
      <c r="K7144">
        <f t="shared" si="808"/>
        <v>6.5</v>
      </c>
      <c r="L7144">
        <v>-5.4900000000000001E-4</v>
      </c>
      <c r="M7144">
        <f t="shared" si="809"/>
        <v>0.25529728000000002</v>
      </c>
      <c r="N7144" s="5">
        <v>217.46857959424</v>
      </c>
      <c r="O7144" s="3">
        <v>13.176794618265609</v>
      </c>
      <c r="P7144" s="7">
        <v>6.0591716940678525E-2</v>
      </c>
      <c r="Q7144" s="9">
        <f t="shared" si="810"/>
        <v>13.141187717479868</v>
      </c>
      <c r="R7144" s="7">
        <f t="shared" si="811"/>
        <v>6.0427983398793184E-2</v>
      </c>
      <c r="S7144" t="s">
        <v>483</v>
      </c>
      <c r="T7144" t="s">
        <v>581</v>
      </c>
      <c r="U7144">
        <v>58</v>
      </c>
      <c r="V7144">
        <f t="shared" si="812"/>
        <v>17.6784</v>
      </c>
      <c r="W7144">
        <f t="shared" si="813"/>
        <v>213.76502997361862</v>
      </c>
      <c r="X7144">
        <f t="shared" si="814"/>
        <v>102.44432543449705</v>
      </c>
    </row>
    <row r="7145" spans="1:24">
      <c r="A7145" t="s">
        <v>151</v>
      </c>
      <c r="B7145">
        <v>2006019</v>
      </c>
      <c r="C7145">
        <v>3</v>
      </c>
      <c r="D7145">
        <v>1</v>
      </c>
      <c r="E7145" s="28" t="s">
        <v>519</v>
      </c>
      <c r="F7145" t="s">
        <v>581</v>
      </c>
      <c r="G7145" t="s">
        <v>581</v>
      </c>
      <c r="H7145">
        <v>11</v>
      </c>
      <c r="I7145" s="3">
        <v>0.23272727272727273</v>
      </c>
      <c r="J7145">
        <v>15.872000000000002</v>
      </c>
      <c r="K7145">
        <f t="shared" si="808"/>
        <v>6.2</v>
      </c>
      <c r="L7145">
        <v>-5.4900000000000001E-4</v>
      </c>
      <c r="M7145">
        <f t="shared" si="809"/>
        <v>0.23202455272727274</v>
      </c>
      <c r="N7145" s="5">
        <v>197.85780354088965</v>
      </c>
      <c r="O7145" s="3">
        <v>11.434408553040379</v>
      </c>
      <c r="P7145" s="7">
        <v>5.7791041588497793E-2</v>
      </c>
      <c r="Q7145" s="9">
        <f t="shared" si="810"/>
        <v>11.40039440629263</v>
      </c>
      <c r="R7145" s="7">
        <f t="shared" si="811"/>
        <v>5.7619129507503121E-2</v>
      </c>
      <c r="S7145" t="s">
        <v>483</v>
      </c>
      <c r="T7145" t="s">
        <v>581</v>
      </c>
      <c r="U7145">
        <v>50</v>
      </c>
      <c r="V7145">
        <f t="shared" si="812"/>
        <v>15.24</v>
      </c>
      <c r="W7145">
        <f t="shared" si="813"/>
        <v>173.97577653132984</v>
      </c>
      <c r="X7145">
        <f t="shared" si="814"/>
        <v>83.375803193321445</v>
      </c>
    </row>
    <row r="7146" spans="1:24">
      <c r="A7146" t="s">
        <v>151</v>
      </c>
      <c r="B7146">
        <v>2006019</v>
      </c>
      <c r="C7146">
        <v>3</v>
      </c>
      <c r="D7146">
        <v>4</v>
      </c>
      <c r="E7146" s="28" t="s">
        <v>519</v>
      </c>
      <c r="F7146" t="s">
        <v>581</v>
      </c>
      <c r="G7146" t="s">
        <v>581</v>
      </c>
      <c r="H7146">
        <v>10</v>
      </c>
      <c r="I7146" s="3">
        <v>0.25600000000000001</v>
      </c>
      <c r="J7146">
        <v>16.128</v>
      </c>
      <c r="K7146">
        <f t="shared" si="808"/>
        <v>6.3</v>
      </c>
      <c r="L7146">
        <v>-5.4900000000000001E-4</v>
      </c>
      <c r="M7146">
        <f t="shared" si="809"/>
        <v>0.25529728000000002</v>
      </c>
      <c r="N7146" s="5">
        <v>204.2917851856896</v>
      </c>
      <c r="O7146" s="3">
        <v>12.765019786444821</v>
      </c>
      <c r="P7146" s="7">
        <v>6.2484253954911327E-2</v>
      </c>
      <c r="Q7146" s="9">
        <f t="shared" si="810"/>
        <v>12.730543214107964</v>
      </c>
      <c r="R7146" s="7">
        <f t="shared" si="811"/>
        <v>6.2315492532098761E-2</v>
      </c>
      <c r="S7146" t="s">
        <v>483</v>
      </c>
      <c r="T7146" t="s">
        <v>581</v>
      </c>
      <c r="U7146">
        <v>52</v>
      </c>
      <c r="V7146">
        <f t="shared" si="812"/>
        <v>15.849600000000001</v>
      </c>
      <c r="W7146">
        <f t="shared" si="813"/>
        <v>185.10145962641215</v>
      </c>
      <c r="X7146">
        <f t="shared" si="814"/>
        <v>88.707653308442502</v>
      </c>
    </row>
    <row r="7147" spans="1:24">
      <c r="A7147" t="s">
        <v>151</v>
      </c>
      <c r="B7147">
        <v>2006019</v>
      </c>
      <c r="C7147">
        <v>4</v>
      </c>
      <c r="D7147">
        <v>1</v>
      </c>
      <c r="E7147" s="28" t="s">
        <v>519</v>
      </c>
      <c r="F7147" t="s">
        <v>581</v>
      </c>
      <c r="G7147" t="s">
        <v>581</v>
      </c>
      <c r="H7147">
        <v>10</v>
      </c>
      <c r="I7147" s="3">
        <v>0.25600000000000001</v>
      </c>
      <c r="J7147">
        <v>13.055999999999999</v>
      </c>
      <c r="K7147">
        <f t="shared" si="808"/>
        <v>5.0999999999999996</v>
      </c>
      <c r="L7147">
        <v>-5.4900000000000001E-4</v>
      </c>
      <c r="M7147">
        <f t="shared" si="809"/>
        <v>0.25529728000000002</v>
      </c>
      <c r="N7147" s="5">
        <v>133.8782900649984</v>
      </c>
      <c r="O7147" s="3">
        <v>10.294370795520006</v>
      </c>
      <c r="P7147" s="7">
        <v>7.6893503722837001E-2</v>
      </c>
      <c r="Q7147" s="9">
        <f t="shared" si="810"/>
        <v>10.266676193876899</v>
      </c>
      <c r="R7147" s="7">
        <f t="shared" si="811"/>
        <v>7.6686639700076761E-2</v>
      </c>
      <c r="S7147" t="s">
        <v>483</v>
      </c>
      <c r="T7147" t="s">
        <v>581</v>
      </c>
      <c r="U7147">
        <v>57</v>
      </c>
      <c r="V7147">
        <f t="shared" si="812"/>
        <v>17.3736</v>
      </c>
      <c r="W7147">
        <f t="shared" si="813"/>
        <v>125.28924883209301</v>
      </c>
      <c r="X7147">
        <f t="shared" si="814"/>
        <v>60.04336903179459</v>
      </c>
    </row>
    <row r="7148" spans="1:24">
      <c r="A7148" t="s">
        <v>151</v>
      </c>
      <c r="B7148">
        <v>2006019</v>
      </c>
      <c r="C7148">
        <v>4</v>
      </c>
      <c r="D7148">
        <v>3</v>
      </c>
      <c r="E7148" s="28" t="s">
        <v>519</v>
      </c>
      <c r="F7148" t="s">
        <v>581</v>
      </c>
      <c r="G7148" t="s">
        <v>581</v>
      </c>
      <c r="H7148">
        <v>9</v>
      </c>
      <c r="I7148" s="3">
        <v>0.28444444444444444</v>
      </c>
      <c r="J7148">
        <v>13.312000000000001</v>
      </c>
      <c r="K7148">
        <f t="shared" si="808"/>
        <v>5.2</v>
      </c>
      <c r="L7148">
        <v>-5.4900000000000001E-4</v>
      </c>
      <c r="M7148">
        <f t="shared" si="809"/>
        <v>0.28374172444444445</v>
      </c>
      <c r="N7148" s="5">
        <v>139.17989094031361</v>
      </c>
      <c r="O7148" s="3">
        <v>11.641535368760902</v>
      </c>
      <c r="P7148" s="7">
        <v>8.3643802923752106E-2</v>
      </c>
      <c r="Q7148" s="9">
        <f t="shared" si="810"/>
        <v>11.613401176051072</v>
      </c>
      <c r="R7148" s="7">
        <f t="shared" si="811"/>
        <v>8.3441660268518264E-2</v>
      </c>
      <c r="S7148" t="s">
        <v>483</v>
      </c>
      <c r="T7148" t="s">
        <v>581</v>
      </c>
      <c r="U7148">
        <v>56</v>
      </c>
      <c r="V7148">
        <f t="shared" si="812"/>
        <v>17.0688</v>
      </c>
      <c r="W7148">
        <f t="shared" si="813"/>
        <v>129.02190552305413</v>
      </c>
      <c r="X7148">
        <f t="shared" si="814"/>
        <v>61.832199959057412</v>
      </c>
    </row>
    <row r="7149" spans="1:24">
      <c r="A7149" t="s">
        <v>204</v>
      </c>
      <c r="B7149">
        <v>2006021</v>
      </c>
      <c r="C7149">
        <v>1</v>
      </c>
      <c r="D7149">
        <v>4</v>
      </c>
      <c r="E7149" s="28" t="s">
        <v>519</v>
      </c>
      <c r="F7149" t="s">
        <v>581</v>
      </c>
      <c r="G7149" t="s">
        <v>581</v>
      </c>
      <c r="H7149">
        <v>11</v>
      </c>
      <c r="I7149" s="3">
        <v>0.23272727272727273</v>
      </c>
      <c r="J7149">
        <v>25.6</v>
      </c>
      <c r="K7149">
        <f t="shared" si="808"/>
        <v>10</v>
      </c>
      <c r="L7149">
        <v>-5.4900000000000001E-4</v>
      </c>
      <c r="M7149">
        <f t="shared" si="809"/>
        <v>0.23202455272727274</v>
      </c>
      <c r="N7149" s="5">
        <v>514.71853158400006</v>
      </c>
      <c r="O7149" s="3">
        <v>18.546882920854216</v>
      </c>
      <c r="P7149" s="7">
        <v>3.6033058424723603E-2</v>
      </c>
      <c r="Q7149" s="9">
        <f t="shared" si="810"/>
        <v>18.491392544896186</v>
      </c>
      <c r="R7149" s="7">
        <f t="shared" si="811"/>
        <v>3.5925251200866204E-2</v>
      </c>
      <c r="S7149" t="s">
        <v>483</v>
      </c>
      <c r="T7149" t="s">
        <v>581</v>
      </c>
      <c r="U7149">
        <v>70</v>
      </c>
      <c r="V7149">
        <f t="shared" si="812"/>
        <v>21.336000000000002</v>
      </c>
      <c r="W7149">
        <f t="shared" si="813"/>
        <v>616.5278353019429</v>
      </c>
      <c r="X7149">
        <f t="shared" si="814"/>
        <v>295.4635667344325</v>
      </c>
    </row>
    <row r="7150" spans="1:24">
      <c r="A7150" t="s">
        <v>204</v>
      </c>
      <c r="B7150">
        <v>2006021</v>
      </c>
      <c r="C7150">
        <v>1</v>
      </c>
      <c r="D7150">
        <v>6</v>
      </c>
      <c r="E7150" s="28" t="s">
        <v>519</v>
      </c>
      <c r="F7150" t="s">
        <v>581</v>
      </c>
      <c r="G7150" t="s">
        <v>581</v>
      </c>
      <c r="H7150">
        <v>11</v>
      </c>
      <c r="I7150" s="3">
        <v>0.23272727272727273</v>
      </c>
      <c r="J7150">
        <v>36.095999999999997</v>
      </c>
      <c r="K7150">
        <f t="shared" si="808"/>
        <v>14.099999999999998</v>
      </c>
      <c r="L7150">
        <v>-5.4900000000000001E-4</v>
      </c>
      <c r="M7150">
        <f t="shared" si="809"/>
        <v>0.23202455272727274</v>
      </c>
      <c r="N7150" s="5">
        <v>1023.3119126421502</v>
      </c>
      <c r="O7150" s="3">
        <v>26.220868422969236</v>
      </c>
      <c r="P7150" s="7">
        <v>2.5623534817715555E-2</v>
      </c>
      <c r="Q7150" s="9">
        <f t="shared" si="810"/>
        <v>26.142206326020723</v>
      </c>
      <c r="R7150" s="7">
        <f t="shared" si="811"/>
        <v>2.5546664710002834E-2</v>
      </c>
      <c r="S7150" t="s">
        <v>482</v>
      </c>
      <c r="T7150" t="s">
        <v>484</v>
      </c>
      <c r="U7150">
        <v>70</v>
      </c>
      <c r="V7150">
        <f t="shared" si="812"/>
        <v>21.336000000000002</v>
      </c>
      <c r="W7150">
        <f t="shared" si="813"/>
        <v>1291.5109100217592</v>
      </c>
      <c r="X7150">
        <f t="shared" si="814"/>
        <v>618.94110549700781</v>
      </c>
    </row>
    <row r="7151" spans="1:24">
      <c r="A7151" t="s">
        <v>204</v>
      </c>
      <c r="B7151">
        <v>2006021</v>
      </c>
      <c r="C7151">
        <v>2</v>
      </c>
      <c r="D7151">
        <v>7</v>
      </c>
      <c r="E7151" s="28" t="s">
        <v>519</v>
      </c>
      <c r="F7151" t="s">
        <v>581</v>
      </c>
      <c r="G7151" t="s">
        <v>581</v>
      </c>
      <c r="H7151">
        <v>10</v>
      </c>
      <c r="I7151" s="3">
        <v>0.25600000000000001</v>
      </c>
      <c r="J7151">
        <v>22.528000000000002</v>
      </c>
      <c r="K7151">
        <f t="shared" si="808"/>
        <v>8.8000000000000007</v>
      </c>
      <c r="L7151">
        <v>-5.4900000000000001E-4</v>
      </c>
      <c r="M7151">
        <f t="shared" si="809"/>
        <v>0.25529728000000002</v>
      </c>
      <c r="N7151" s="5">
        <v>398.59803085864968</v>
      </c>
      <c r="O7151" s="3">
        <v>17.912205184204812</v>
      </c>
      <c r="P7151" s="7">
        <v>4.4938017244136395E-2</v>
      </c>
      <c r="Q7151" s="9">
        <f t="shared" si="810"/>
        <v>17.863599506256023</v>
      </c>
      <c r="R7151" s="7">
        <f t="shared" si="811"/>
        <v>4.4816075653396265E-2</v>
      </c>
      <c r="S7151" t="s">
        <v>481</v>
      </c>
      <c r="T7151" t="s">
        <v>581</v>
      </c>
      <c r="U7151">
        <v>76</v>
      </c>
      <c r="V7151">
        <f t="shared" si="812"/>
        <v>23.1648</v>
      </c>
      <c r="W7151">
        <f t="shared" si="813"/>
        <v>496.0893787321167</v>
      </c>
      <c r="X7151">
        <f t="shared" si="814"/>
        <v>237.74488168482213</v>
      </c>
    </row>
    <row r="7152" spans="1:24">
      <c r="A7152" t="s">
        <v>204</v>
      </c>
      <c r="B7152">
        <v>2006021</v>
      </c>
      <c r="C7152">
        <v>2</v>
      </c>
      <c r="D7152">
        <v>2</v>
      </c>
      <c r="E7152" s="28" t="s">
        <v>519</v>
      </c>
      <c r="F7152" t="s">
        <v>581</v>
      </c>
      <c r="G7152" t="s">
        <v>581</v>
      </c>
      <c r="H7152">
        <v>16</v>
      </c>
      <c r="I7152" s="3">
        <v>0.16</v>
      </c>
      <c r="J7152">
        <v>28.16</v>
      </c>
      <c r="K7152">
        <f t="shared" si="808"/>
        <v>11</v>
      </c>
      <c r="L7152">
        <v>-5.4900000000000001E-4</v>
      </c>
      <c r="M7152">
        <f t="shared" si="809"/>
        <v>0.15929728000000001</v>
      </c>
      <c r="N7152" s="5">
        <v>622.80942321664008</v>
      </c>
      <c r="O7152" s="3">
        <v>14.074335071999968</v>
      </c>
      <c r="P7152" s="7">
        <v>2.2598140855528297E-2</v>
      </c>
      <c r="Q7152" s="9">
        <f t="shared" si="810"/>
        <v>14.012872043573088</v>
      </c>
      <c r="R7152" s="7">
        <f t="shared" si="811"/>
        <v>2.2499454120652899E-2</v>
      </c>
      <c r="S7152" t="s">
        <v>483</v>
      </c>
      <c r="T7152" t="s">
        <v>581</v>
      </c>
      <c r="U7152">
        <v>71</v>
      </c>
      <c r="V7152">
        <f t="shared" si="812"/>
        <v>21.640800000000002</v>
      </c>
      <c r="W7152">
        <f t="shared" si="813"/>
        <v>764.47719308204887</v>
      </c>
      <c r="X7152">
        <f t="shared" si="814"/>
        <v>366.36652105825493</v>
      </c>
    </row>
    <row r="7153" spans="1:24">
      <c r="A7153" t="s">
        <v>206</v>
      </c>
      <c r="B7153">
        <v>2006042</v>
      </c>
      <c r="C7153">
        <v>20</v>
      </c>
      <c r="D7153">
        <v>9</v>
      </c>
      <c r="E7153" s="28" t="s">
        <v>519</v>
      </c>
      <c r="F7153" t="s">
        <v>581</v>
      </c>
      <c r="G7153" t="s">
        <v>581</v>
      </c>
      <c r="H7153">
        <v>7</v>
      </c>
      <c r="I7153" s="3">
        <v>0.36571428571428571</v>
      </c>
      <c r="J7153">
        <v>23.04</v>
      </c>
      <c r="K7153">
        <f t="shared" si="808"/>
        <v>9</v>
      </c>
      <c r="L7153">
        <v>-5.4900000000000001E-4</v>
      </c>
      <c r="M7153">
        <f t="shared" si="809"/>
        <v>0.36501156571428572</v>
      </c>
      <c r="N7153" s="5">
        <v>416.92201058303999</v>
      </c>
      <c r="O7153" s="3">
        <v>26.051060788662941</v>
      </c>
      <c r="P7153" s="7">
        <v>6.2484253954911431E-2</v>
      </c>
      <c r="Q7153" s="9">
        <f t="shared" si="810"/>
        <v>26.001809082954193</v>
      </c>
      <c r="R7153" s="7">
        <f t="shared" si="811"/>
        <v>6.2366122255316403E-2</v>
      </c>
      <c r="S7153" t="s">
        <v>483</v>
      </c>
      <c r="T7153" t="s">
        <v>581</v>
      </c>
      <c r="U7153">
        <v>54</v>
      </c>
      <c r="V7153">
        <f t="shared" si="812"/>
        <v>16.459199999999999</v>
      </c>
      <c r="W7153">
        <f t="shared" si="813"/>
        <v>409.54342854055182</v>
      </c>
      <c r="X7153">
        <f t="shared" si="814"/>
        <v>196.26877360691697</v>
      </c>
    </row>
    <row r="7154" spans="1:24">
      <c r="A7154" t="s">
        <v>205</v>
      </c>
      <c r="B7154">
        <v>2006020</v>
      </c>
      <c r="C7154">
        <v>1</v>
      </c>
      <c r="D7154">
        <v>3</v>
      </c>
      <c r="E7154" s="28" t="s">
        <v>519</v>
      </c>
      <c r="F7154" t="s">
        <v>581</v>
      </c>
      <c r="G7154" t="s">
        <v>581</v>
      </c>
      <c r="H7154">
        <v>9</v>
      </c>
      <c r="I7154" s="3">
        <v>0.28444444444444444</v>
      </c>
      <c r="J7154">
        <v>22.528000000000002</v>
      </c>
      <c r="K7154">
        <f t="shared" si="808"/>
        <v>8.8000000000000007</v>
      </c>
      <c r="L7154">
        <v>-5.4900000000000001E-4</v>
      </c>
      <c r="M7154">
        <f t="shared" si="809"/>
        <v>0.28374172444444445</v>
      </c>
      <c r="N7154" s="5">
        <v>398.59803085864968</v>
      </c>
      <c r="O7154" s="3">
        <v>19.877032005176925</v>
      </c>
      <c r="P7154" s="7">
        <v>4.9867361267084867E-2</v>
      </c>
      <c r="Q7154" s="9">
        <f t="shared" si="810"/>
        <v>19.828551887278639</v>
      </c>
      <c r="R7154" s="7">
        <f t="shared" si="811"/>
        <v>4.9745734680536377E-2</v>
      </c>
      <c r="S7154" t="s">
        <v>483</v>
      </c>
      <c r="T7154" t="s">
        <v>581</v>
      </c>
      <c r="U7154">
        <v>51</v>
      </c>
      <c r="V7154">
        <f t="shared" si="812"/>
        <v>15.5448</v>
      </c>
      <c r="W7154">
        <f t="shared" si="813"/>
        <v>374.84916718608304</v>
      </c>
      <c r="X7154">
        <f t="shared" si="814"/>
        <v>179.64196518392407</v>
      </c>
    </row>
    <row r="7155" spans="1:24">
      <c r="A7155" t="s">
        <v>242</v>
      </c>
      <c r="B7155">
        <v>2006020</v>
      </c>
      <c r="C7155">
        <v>1</v>
      </c>
      <c r="D7155">
        <v>4</v>
      </c>
      <c r="E7155" s="28" t="s">
        <v>519</v>
      </c>
      <c r="F7155" t="s">
        <v>581</v>
      </c>
      <c r="G7155" t="s">
        <v>581</v>
      </c>
      <c r="H7155">
        <v>13</v>
      </c>
      <c r="I7155" s="3">
        <v>0.19692307692307692</v>
      </c>
      <c r="J7155">
        <v>36.608000000000004</v>
      </c>
      <c r="K7155">
        <f t="shared" si="808"/>
        <v>14.3</v>
      </c>
      <c r="L7155">
        <v>-5.4900000000000001E-4</v>
      </c>
      <c r="M7155">
        <f t="shared" si="809"/>
        <v>0.19622035692307693</v>
      </c>
      <c r="N7155" s="5">
        <v>1052.5479252361217</v>
      </c>
      <c r="O7155" s="3">
        <v>22.525788876824361</v>
      </c>
      <c r="P7155" s="7">
        <v>2.1401200208314573E-2</v>
      </c>
      <c r="Q7155" s="9">
        <f t="shared" si="810"/>
        <v>22.445838429811406</v>
      </c>
      <c r="R7155" s="7">
        <f t="shared" si="811"/>
        <v>2.1325241247115712E-2</v>
      </c>
      <c r="S7155" t="s">
        <v>483</v>
      </c>
      <c r="T7155" t="s">
        <v>581</v>
      </c>
      <c r="U7155">
        <v>81</v>
      </c>
      <c r="V7155">
        <f t="shared" si="812"/>
        <v>24.688800000000001</v>
      </c>
      <c r="W7155">
        <f t="shared" si="813"/>
        <v>1475.0001679223572</v>
      </c>
      <c r="X7155">
        <f t="shared" si="814"/>
        <v>706.87613047477464</v>
      </c>
    </row>
    <row r="7156" spans="1:24">
      <c r="A7156" t="s">
        <v>242</v>
      </c>
      <c r="B7156">
        <v>2006020</v>
      </c>
      <c r="C7156">
        <v>1</v>
      </c>
      <c r="D7156">
        <v>1</v>
      </c>
      <c r="E7156" s="28" t="s">
        <v>519</v>
      </c>
      <c r="F7156" t="s">
        <v>581</v>
      </c>
      <c r="G7156" t="s">
        <v>581</v>
      </c>
      <c r="H7156">
        <v>10</v>
      </c>
      <c r="I7156" s="3">
        <v>0.25600000000000001</v>
      </c>
      <c r="J7156">
        <v>39.423999999999999</v>
      </c>
      <c r="K7156">
        <f t="shared" si="808"/>
        <v>15.4</v>
      </c>
      <c r="L7156">
        <v>-5.4900000000000001E-4</v>
      </c>
      <c r="M7156">
        <f t="shared" si="809"/>
        <v>0.25529728000000002</v>
      </c>
      <c r="N7156" s="5">
        <v>1220.7064695046145</v>
      </c>
      <c r="O7156" s="3">
        <v>31.500774634291275</v>
      </c>
      <c r="P7156" s="7">
        <v>2.5805363878406314E-2</v>
      </c>
      <c r="Q7156" s="9">
        <f t="shared" si="810"/>
        <v>31.414868117526922</v>
      </c>
      <c r="R7156" s="7">
        <f t="shared" si="811"/>
        <v>2.5734989452686086E-2</v>
      </c>
      <c r="S7156" t="s">
        <v>481</v>
      </c>
      <c r="T7156" t="s">
        <v>581</v>
      </c>
      <c r="U7156">
        <v>82</v>
      </c>
      <c r="V7156">
        <f t="shared" si="812"/>
        <v>24.993600000000001</v>
      </c>
      <c r="W7156">
        <f t="shared" si="813"/>
        <v>1745.0287550904991</v>
      </c>
      <c r="X7156">
        <f t="shared" si="814"/>
        <v>836.28409053206065</v>
      </c>
    </row>
    <row r="7157" spans="1:24">
      <c r="A7157" t="s">
        <v>161</v>
      </c>
      <c r="B7157">
        <v>2006020</v>
      </c>
      <c r="C7157">
        <v>2</v>
      </c>
      <c r="D7157">
        <v>1</v>
      </c>
      <c r="E7157" s="28" t="s">
        <v>519</v>
      </c>
      <c r="F7157" t="s">
        <v>581</v>
      </c>
      <c r="G7157" t="s">
        <v>581</v>
      </c>
      <c r="H7157">
        <v>9</v>
      </c>
      <c r="I7157" s="3">
        <v>0.28444444444444444</v>
      </c>
      <c r="J7157">
        <v>15.872000000000002</v>
      </c>
      <c r="K7157">
        <f t="shared" si="808"/>
        <v>6.2</v>
      </c>
      <c r="L7157">
        <v>-5.4900000000000001E-4</v>
      </c>
      <c r="M7157">
        <f t="shared" si="809"/>
        <v>0.28374172444444445</v>
      </c>
      <c r="N7157" s="5">
        <v>197.85780354088965</v>
      </c>
      <c r="O7157" s="3">
        <v>13.929173323320889</v>
      </c>
      <c r="P7157" s="7">
        <v>7.039991890156741E-2</v>
      </c>
      <c r="Q7157" s="9">
        <f t="shared" si="810"/>
        <v>13.895387484725324</v>
      </c>
      <c r="R7157" s="7">
        <f t="shared" si="811"/>
        <v>7.0229160720737899E-2</v>
      </c>
      <c r="S7157" t="s">
        <v>481</v>
      </c>
      <c r="T7157" t="s">
        <v>581</v>
      </c>
      <c r="U7157">
        <v>51</v>
      </c>
      <c r="V7157">
        <f t="shared" si="812"/>
        <v>15.5448</v>
      </c>
      <c r="W7157">
        <f t="shared" si="813"/>
        <v>176.41292396554209</v>
      </c>
      <c r="X7157">
        <f t="shared" si="814"/>
        <v>84.543776855398463</v>
      </c>
    </row>
    <row r="7158" spans="1:24">
      <c r="A7158" t="s">
        <v>161</v>
      </c>
      <c r="B7158">
        <v>2006020</v>
      </c>
      <c r="C7158">
        <v>7</v>
      </c>
      <c r="D7158">
        <v>1</v>
      </c>
      <c r="E7158" s="28" t="s">
        <v>519</v>
      </c>
      <c r="F7158" t="s">
        <v>581</v>
      </c>
      <c r="G7158" t="s">
        <v>581</v>
      </c>
      <c r="H7158">
        <v>9</v>
      </c>
      <c r="I7158" s="3">
        <v>0.28444444444444444</v>
      </c>
      <c r="J7158">
        <v>14.08</v>
      </c>
      <c r="K7158">
        <f t="shared" si="808"/>
        <v>5.5</v>
      </c>
      <c r="L7158">
        <v>-5.4900000000000001E-4</v>
      </c>
      <c r="M7158">
        <f t="shared" si="809"/>
        <v>0.28374172444444445</v>
      </c>
      <c r="N7158" s="5">
        <v>155.70235580416002</v>
      </c>
      <c r="O7158" s="3">
        <v>12.327826755128889</v>
      </c>
      <c r="P7158" s="7">
        <v>7.9175595587228212E-2</v>
      </c>
      <c r="Q7158" s="9">
        <f t="shared" si="810"/>
        <v>12.29799706865332</v>
      </c>
      <c r="R7158" s="7">
        <f t="shared" si="811"/>
        <v>7.898401411550604E-2</v>
      </c>
      <c r="S7158" t="s">
        <v>481</v>
      </c>
      <c r="T7158" t="s">
        <v>581</v>
      </c>
      <c r="U7158">
        <v>52</v>
      </c>
      <c r="V7158">
        <f t="shared" si="812"/>
        <v>15.849600000000001</v>
      </c>
      <c r="W7158">
        <f t="shared" si="813"/>
        <v>138.19084356430284</v>
      </c>
      <c r="X7158">
        <f t="shared" si="814"/>
        <v>66.226303488069362</v>
      </c>
    </row>
    <row r="7159" spans="1:24">
      <c r="A7159" t="s">
        <v>161</v>
      </c>
      <c r="B7159">
        <v>2006020</v>
      </c>
      <c r="C7159">
        <v>7</v>
      </c>
      <c r="D7159">
        <v>2</v>
      </c>
      <c r="E7159" s="28" t="s">
        <v>519</v>
      </c>
      <c r="F7159" t="s">
        <v>581</v>
      </c>
      <c r="G7159" t="s">
        <v>581</v>
      </c>
      <c r="H7159">
        <v>8</v>
      </c>
      <c r="I7159" s="3">
        <v>0.32</v>
      </c>
      <c r="J7159">
        <v>15.104000000000001</v>
      </c>
      <c r="K7159">
        <f t="shared" si="808"/>
        <v>5.9</v>
      </c>
      <c r="L7159">
        <v>-5.4900000000000001E-4</v>
      </c>
      <c r="M7159">
        <f t="shared" si="809"/>
        <v>0.31929728000000002</v>
      </c>
      <c r="N7159" s="5">
        <v>179.17352084439042</v>
      </c>
      <c r="O7159" s="3">
        <v>14.86249783603202</v>
      </c>
      <c r="P7159" s="7">
        <v>8.2950302957655681E-2</v>
      </c>
      <c r="Q7159" s="9">
        <f t="shared" si="810"/>
        <v>14.830564454577315</v>
      </c>
      <c r="R7159" s="7">
        <f t="shared" si="811"/>
        <v>8.2772076949123766E-2</v>
      </c>
      <c r="S7159" t="s">
        <v>481</v>
      </c>
      <c r="T7159" t="s">
        <v>581</v>
      </c>
      <c r="U7159">
        <v>53</v>
      </c>
      <c r="V7159">
        <f t="shared" si="812"/>
        <v>16.154400000000003</v>
      </c>
      <c r="W7159">
        <f t="shared" si="813"/>
        <v>162.89547360375877</v>
      </c>
      <c r="X7159">
        <f t="shared" si="814"/>
        <v>78.065700978918144</v>
      </c>
    </row>
    <row r="7160" spans="1:24">
      <c r="A7160" t="s">
        <v>147</v>
      </c>
      <c r="B7160">
        <v>2006037</v>
      </c>
      <c r="C7160">
        <v>1</v>
      </c>
      <c r="D7160">
        <v>1</v>
      </c>
      <c r="E7160" s="28" t="s">
        <v>519</v>
      </c>
      <c r="F7160" t="s">
        <v>581</v>
      </c>
      <c r="G7160" t="s">
        <v>581</v>
      </c>
      <c r="H7160">
        <v>20</v>
      </c>
      <c r="I7160" s="3">
        <v>0.128</v>
      </c>
      <c r="J7160">
        <v>23.04</v>
      </c>
      <c r="K7160">
        <f t="shared" si="808"/>
        <v>9</v>
      </c>
      <c r="L7160">
        <v>-5.4900000000000001E-4</v>
      </c>
      <c r="M7160">
        <f t="shared" si="809"/>
        <v>0.12729728000000001</v>
      </c>
      <c r="N7160" s="5">
        <v>416.92201058303999</v>
      </c>
      <c r="O7160" s="3">
        <v>9.2134618619904174</v>
      </c>
      <c r="P7160" s="7">
        <v>2.2098765783811588E-2</v>
      </c>
      <c r="Q7160" s="9">
        <f t="shared" si="810"/>
        <v>9.1631608396434245</v>
      </c>
      <c r="R7160" s="7">
        <f t="shared" si="811"/>
        <v>2.1978117266654506E-2</v>
      </c>
      <c r="S7160" t="s">
        <v>483</v>
      </c>
      <c r="T7160" t="s">
        <v>581</v>
      </c>
      <c r="U7160">
        <v>68</v>
      </c>
      <c r="V7160">
        <f t="shared" si="812"/>
        <v>20.726400000000002</v>
      </c>
      <c r="W7160">
        <f t="shared" si="813"/>
        <v>481.53824602484843</v>
      </c>
      <c r="X7160">
        <f t="shared" si="814"/>
        <v>230.77142594845631</v>
      </c>
    </row>
    <row r="7161" spans="1:24">
      <c r="A7161" t="s">
        <v>147</v>
      </c>
      <c r="B7161">
        <v>2006037</v>
      </c>
      <c r="C7161">
        <v>2</v>
      </c>
      <c r="D7161">
        <v>3</v>
      </c>
      <c r="E7161" s="28" t="s">
        <v>519</v>
      </c>
      <c r="F7161" t="s">
        <v>581</v>
      </c>
      <c r="G7161" t="s">
        <v>581</v>
      </c>
      <c r="H7161">
        <v>18</v>
      </c>
      <c r="I7161" s="3">
        <v>0.14222222222222222</v>
      </c>
      <c r="J7161">
        <v>14.847999999999999</v>
      </c>
      <c r="K7161">
        <f t="shared" si="808"/>
        <v>5.8</v>
      </c>
      <c r="L7161">
        <v>-5.4900000000000001E-4</v>
      </c>
      <c r="M7161">
        <f t="shared" si="809"/>
        <v>0.14151950222222223</v>
      </c>
      <c r="N7161" s="5">
        <v>173.15131402485758</v>
      </c>
      <c r="O7161" s="3">
        <v>6.5706045694862079</v>
      </c>
      <c r="P7161" s="7">
        <v>3.7947182823821556E-2</v>
      </c>
      <c r="Q7161" s="9">
        <f t="shared" si="810"/>
        <v>6.5384515351881491</v>
      </c>
      <c r="R7161" s="7">
        <f t="shared" si="811"/>
        <v>3.7761489550402656E-2</v>
      </c>
      <c r="S7161" t="s">
        <v>483</v>
      </c>
      <c r="T7161" t="s">
        <v>581</v>
      </c>
      <c r="U7161">
        <v>53</v>
      </c>
      <c r="V7161">
        <f t="shared" si="812"/>
        <v>16.154400000000003</v>
      </c>
      <c r="W7161">
        <f t="shared" si="813"/>
        <v>157.01142066918808</v>
      </c>
      <c r="X7161">
        <f t="shared" si="814"/>
        <v>75.245839218660365</v>
      </c>
    </row>
    <row r="7162" spans="1:24">
      <c r="A7162" t="s">
        <v>147</v>
      </c>
      <c r="B7162">
        <v>2006037</v>
      </c>
      <c r="C7162">
        <v>2</v>
      </c>
      <c r="D7162">
        <v>1</v>
      </c>
      <c r="E7162" s="28" t="s">
        <v>519</v>
      </c>
      <c r="F7162" t="s">
        <v>581</v>
      </c>
      <c r="G7162" t="s">
        <v>581</v>
      </c>
      <c r="H7162">
        <v>14</v>
      </c>
      <c r="I7162" s="3">
        <v>0.18285714285714286</v>
      </c>
      <c r="J7162">
        <v>15.616</v>
      </c>
      <c r="K7162">
        <f t="shared" si="808"/>
        <v>6.1</v>
      </c>
      <c r="L7162">
        <v>-5.4900000000000001E-4</v>
      </c>
      <c r="M7162">
        <f t="shared" si="809"/>
        <v>0.18215442285714287</v>
      </c>
      <c r="N7162" s="5">
        <v>191.52676560240639</v>
      </c>
      <c r="O7162" s="3">
        <v>8.865764236141743</v>
      </c>
      <c r="P7162" s="7">
        <v>4.6289949126725877E-2</v>
      </c>
      <c r="Q7162" s="9">
        <f t="shared" si="810"/>
        <v>8.8320950986458602</v>
      </c>
      <c r="R7162" s="7">
        <f t="shared" si="811"/>
        <v>4.6114155746672783E-2</v>
      </c>
      <c r="S7162" t="s">
        <v>483</v>
      </c>
      <c r="T7162" t="s">
        <v>581</v>
      </c>
      <c r="U7162">
        <v>56</v>
      </c>
      <c r="V7162">
        <f t="shared" si="812"/>
        <v>17.0688</v>
      </c>
      <c r="W7162">
        <f t="shared" si="813"/>
        <v>181.91397989700533</v>
      </c>
      <c r="X7162">
        <f t="shared" si="814"/>
        <v>87.180091897881042</v>
      </c>
    </row>
    <row r="7163" spans="1:24">
      <c r="A7163" t="s">
        <v>147</v>
      </c>
      <c r="B7163">
        <v>2006037</v>
      </c>
      <c r="C7163">
        <v>3</v>
      </c>
      <c r="D7163">
        <v>1</v>
      </c>
      <c r="E7163" s="28" t="s">
        <v>519</v>
      </c>
      <c r="F7163" t="s">
        <v>581</v>
      </c>
      <c r="G7163" t="s">
        <v>581</v>
      </c>
      <c r="H7163">
        <v>10</v>
      </c>
      <c r="I7163" s="3">
        <v>0.25600000000000001</v>
      </c>
      <c r="J7163">
        <v>12.8</v>
      </c>
      <c r="K7163">
        <f t="shared" si="808"/>
        <v>5</v>
      </c>
      <c r="L7163">
        <v>-5.4900000000000001E-4</v>
      </c>
      <c r="M7163">
        <f t="shared" si="809"/>
        <v>0.25529728000000002</v>
      </c>
      <c r="N7163" s="5">
        <v>128.67963289600002</v>
      </c>
      <c r="O7163" s="3">
        <v>10.088483379609622</v>
      </c>
      <c r="P7163" s="7">
        <v>7.8400001247774936E-2</v>
      </c>
      <c r="Q7163" s="9">
        <f t="shared" si="810"/>
        <v>10.061353942190992</v>
      </c>
      <c r="R7163" s="7">
        <f t="shared" si="811"/>
        <v>7.8189171943959968E-2</v>
      </c>
      <c r="S7163" t="s">
        <v>481</v>
      </c>
      <c r="T7163" t="s">
        <v>581</v>
      </c>
      <c r="U7163">
        <v>41</v>
      </c>
      <c r="V7163">
        <f t="shared" si="812"/>
        <v>12.4968</v>
      </c>
      <c r="W7163">
        <f t="shared" si="813"/>
        <v>95.254043153375548</v>
      </c>
      <c r="X7163">
        <f t="shared" si="814"/>
        <v>45.649357132737393</v>
      </c>
    </row>
    <row r="7164" spans="1:24">
      <c r="A7164" t="s">
        <v>147</v>
      </c>
      <c r="B7164">
        <v>2006037</v>
      </c>
      <c r="C7164">
        <v>5</v>
      </c>
      <c r="D7164">
        <v>1</v>
      </c>
      <c r="E7164" s="28" t="s">
        <v>519</v>
      </c>
      <c r="F7164" t="s">
        <v>581</v>
      </c>
      <c r="G7164" t="s">
        <v>581</v>
      </c>
      <c r="H7164">
        <v>15</v>
      </c>
      <c r="I7164" s="3">
        <v>0.17066666666666666</v>
      </c>
      <c r="J7164">
        <v>16.128</v>
      </c>
      <c r="K7164">
        <f t="shared" si="808"/>
        <v>6.3</v>
      </c>
      <c r="L7164">
        <v>-5.4900000000000001E-4</v>
      </c>
      <c r="M7164">
        <f t="shared" si="809"/>
        <v>0.16996394666666667</v>
      </c>
      <c r="N7164" s="5">
        <v>204.2917851856896</v>
      </c>
      <c r="O7164" s="3">
        <v>8.5557659500543952</v>
      </c>
      <c r="P7164" s="7">
        <v>4.1880127202754094E-2</v>
      </c>
      <c r="Q7164" s="9">
        <f t="shared" si="810"/>
        <v>8.5209126707448295</v>
      </c>
      <c r="R7164" s="7">
        <f t="shared" si="811"/>
        <v>4.1709521814593795E-2</v>
      </c>
      <c r="S7164" t="s">
        <v>481</v>
      </c>
      <c r="T7164" t="s">
        <v>490</v>
      </c>
      <c r="U7164">
        <v>54</v>
      </c>
      <c r="V7164">
        <f t="shared" si="812"/>
        <v>16.459199999999999</v>
      </c>
      <c r="W7164">
        <f t="shared" si="813"/>
        <v>190.07460617139208</v>
      </c>
      <c r="X7164">
        <f t="shared" si="814"/>
        <v>91.0909741123656</v>
      </c>
    </row>
    <row r="7165" spans="1:24">
      <c r="A7165" t="s">
        <v>147</v>
      </c>
      <c r="B7165">
        <v>2006037</v>
      </c>
      <c r="C7165">
        <v>5</v>
      </c>
      <c r="D7165">
        <v>3</v>
      </c>
      <c r="E7165" s="28" t="s">
        <v>519</v>
      </c>
      <c r="F7165" t="s">
        <v>581</v>
      </c>
      <c r="G7165" t="s">
        <v>581</v>
      </c>
      <c r="H7165">
        <v>14</v>
      </c>
      <c r="I7165" s="3">
        <v>0.18285714285714286</v>
      </c>
      <c r="J7165">
        <v>16.384</v>
      </c>
      <c r="K7165">
        <f t="shared" si="808"/>
        <v>6.4</v>
      </c>
      <c r="L7165">
        <v>-5.4900000000000001E-4</v>
      </c>
      <c r="M7165">
        <f t="shared" si="809"/>
        <v>0.18215442285714287</v>
      </c>
      <c r="N7165" s="5">
        <v>210.82871053680643</v>
      </c>
      <c r="O7165" s="3">
        <v>9.3069515559496967</v>
      </c>
      <c r="P7165" s="7">
        <v>4.4144611671970986E-2</v>
      </c>
      <c r="Q7165" s="9">
        <f t="shared" si="810"/>
        <v>9.2715869285891177</v>
      </c>
      <c r="R7165" s="7">
        <f t="shared" si="811"/>
        <v>4.3976870631054238E-2</v>
      </c>
      <c r="S7165" t="s">
        <v>483</v>
      </c>
      <c r="T7165" t="s">
        <v>581</v>
      </c>
      <c r="U7165">
        <v>57</v>
      </c>
      <c r="V7165">
        <f t="shared" si="812"/>
        <v>17.3736</v>
      </c>
      <c r="W7165">
        <f t="shared" si="813"/>
        <v>204.23923710290953</v>
      </c>
      <c r="X7165">
        <f t="shared" si="814"/>
        <v>97.879203510724153</v>
      </c>
    </row>
    <row r="7166" spans="1:24">
      <c r="A7166" t="s">
        <v>147</v>
      </c>
      <c r="B7166">
        <v>2006037</v>
      </c>
      <c r="C7166">
        <v>6</v>
      </c>
      <c r="D7166">
        <v>1</v>
      </c>
      <c r="E7166" s="28" t="s">
        <v>519</v>
      </c>
      <c r="F7166" t="s">
        <v>581</v>
      </c>
      <c r="G7166" t="s">
        <v>581</v>
      </c>
      <c r="H7166">
        <v>12</v>
      </c>
      <c r="I7166" s="3">
        <v>0.21333333333333335</v>
      </c>
      <c r="J7166">
        <v>14.847999999999999</v>
      </c>
      <c r="K7166">
        <f t="shared" si="808"/>
        <v>5.8</v>
      </c>
      <c r="L7166">
        <v>-5.4900000000000001E-4</v>
      </c>
      <c r="M7166">
        <f t="shared" si="809"/>
        <v>0.21263061333333336</v>
      </c>
      <c r="N7166" s="5">
        <v>173.15131402485758</v>
      </c>
      <c r="O7166" s="3">
        <v>9.8082477301759674</v>
      </c>
      <c r="P7166" s="7">
        <v>5.6645528712348646E-2</v>
      </c>
      <c r="Q7166" s="9">
        <f t="shared" si="810"/>
        <v>9.776408622653479</v>
      </c>
      <c r="R7166" s="7">
        <f t="shared" si="811"/>
        <v>5.6461648458815503E-2</v>
      </c>
      <c r="S7166" t="s">
        <v>483</v>
      </c>
      <c r="T7166" t="s">
        <v>581</v>
      </c>
      <c r="U7166">
        <v>43</v>
      </c>
      <c r="V7166">
        <f t="shared" si="812"/>
        <v>13.106400000000001</v>
      </c>
      <c r="W7166">
        <f t="shared" si="813"/>
        <v>135.5623529961089</v>
      </c>
      <c r="X7166">
        <f t="shared" si="814"/>
        <v>64.966630925149232</v>
      </c>
    </row>
    <row r="7167" spans="1:24">
      <c r="A7167" t="s">
        <v>147</v>
      </c>
      <c r="B7167">
        <v>2006037</v>
      </c>
      <c r="C7167">
        <v>6</v>
      </c>
      <c r="D7167">
        <v>3</v>
      </c>
      <c r="E7167" s="28" t="s">
        <v>519</v>
      </c>
      <c r="F7167" t="s">
        <v>581</v>
      </c>
      <c r="G7167" t="s">
        <v>581</v>
      </c>
      <c r="H7167">
        <v>16</v>
      </c>
      <c r="I7167" s="3">
        <v>0.16</v>
      </c>
      <c r="J7167">
        <v>15.616</v>
      </c>
      <c r="K7167">
        <f t="shared" si="808"/>
        <v>6.1</v>
      </c>
      <c r="L7167">
        <v>-5.4900000000000001E-4</v>
      </c>
      <c r="M7167">
        <f t="shared" si="809"/>
        <v>0.15929728000000001</v>
      </c>
      <c r="N7167" s="5">
        <v>191.52676560240639</v>
      </c>
      <c r="O7167" s="3">
        <v>7.7690329597440018</v>
      </c>
      <c r="P7167" s="7">
        <v>4.0563693201355819E-2</v>
      </c>
      <c r="Q7167" s="9">
        <f t="shared" si="810"/>
        <v>7.7352629181053567</v>
      </c>
      <c r="R7167" s="7">
        <f t="shared" si="811"/>
        <v>4.0387372980354705E-2</v>
      </c>
      <c r="S7167" t="s">
        <v>483</v>
      </c>
      <c r="T7167" t="s">
        <v>581</v>
      </c>
      <c r="U7167">
        <v>46</v>
      </c>
      <c r="V7167">
        <f t="shared" si="812"/>
        <v>14.020800000000001</v>
      </c>
      <c r="W7167">
        <f t="shared" si="813"/>
        <v>158.43510755217625</v>
      </c>
      <c r="X7167">
        <f t="shared" si="814"/>
        <v>75.928124073089847</v>
      </c>
    </row>
    <row r="7168" spans="1:24">
      <c r="A7168" t="s">
        <v>147</v>
      </c>
      <c r="B7168">
        <v>2006037</v>
      </c>
      <c r="C7168">
        <v>7</v>
      </c>
      <c r="D7168">
        <v>3</v>
      </c>
      <c r="E7168" s="28" t="s">
        <v>519</v>
      </c>
      <c r="F7168" t="s">
        <v>581</v>
      </c>
      <c r="G7168" t="s">
        <v>581</v>
      </c>
      <c r="H7168">
        <v>16</v>
      </c>
      <c r="I7168" s="3">
        <v>0.16</v>
      </c>
      <c r="J7168">
        <v>14.08</v>
      </c>
      <c r="K7168">
        <f t="shared" si="808"/>
        <v>5.5</v>
      </c>
      <c r="L7168">
        <v>-5.4900000000000001E-4</v>
      </c>
      <c r="M7168">
        <f t="shared" si="809"/>
        <v>0.15929728000000001</v>
      </c>
      <c r="N7168" s="5">
        <v>155.70235580416002</v>
      </c>
      <c r="O7168" s="3">
        <v>6.9969551500800113</v>
      </c>
      <c r="P7168" s="7">
        <v>4.4938017244136444E-2</v>
      </c>
      <c r="Q7168" s="9">
        <f t="shared" si="810"/>
        <v>6.9665760864154187</v>
      </c>
      <c r="R7168" s="7">
        <f t="shared" si="811"/>
        <v>4.4742907391702336E-2</v>
      </c>
      <c r="S7168" t="s">
        <v>483</v>
      </c>
      <c r="T7168" t="s">
        <v>581</v>
      </c>
      <c r="U7168">
        <v>46</v>
      </c>
      <c r="V7168">
        <f t="shared" si="812"/>
        <v>14.020800000000001</v>
      </c>
      <c r="W7168">
        <f t="shared" si="813"/>
        <v>126.78688533906643</v>
      </c>
      <c r="X7168">
        <f t="shared" si="814"/>
        <v>60.761093356123517</v>
      </c>
    </row>
    <row r="7169" spans="1:24">
      <c r="A7169" t="s">
        <v>147</v>
      </c>
      <c r="B7169">
        <v>2006037</v>
      </c>
      <c r="C7169">
        <v>7</v>
      </c>
      <c r="D7169">
        <v>1</v>
      </c>
      <c r="E7169" s="28" t="s">
        <v>519</v>
      </c>
      <c r="F7169" t="s">
        <v>581</v>
      </c>
      <c r="G7169" t="s">
        <v>581</v>
      </c>
      <c r="H7169">
        <v>15</v>
      </c>
      <c r="I7169" s="3">
        <v>0.17066666666666666</v>
      </c>
      <c r="J7169">
        <v>17.408000000000001</v>
      </c>
      <c r="K7169">
        <f t="shared" si="808"/>
        <v>6.8000000000000007</v>
      </c>
      <c r="L7169">
        <v>-5.4900000000000001E-4</v>
      </c>
      <c r="M7169">
        <f t="shared" si="809"/>
        <v>0.16996394666666667</v>
      </c>
      <c r="N7169" s="5">
        <v>238.00584900444164</v>
      </c>
      <c r="O7169" s="3">
        <v>9.2420573364224268</v>
      </c>
      <c r="P7169" s="7">
        <v>3.8831219380032769E-2</v>
      </c>
      <c r="Q7169" s="9">
        <f t="shared" si="810"/>
        <v>9.204378241451705</v>
      </c>
      <c r="R7169" s="7">
        <f t="shared" si="811"/>
        <v>3.8672907745556852E-2</v>
      </c>
      <c r="S7169" t="s">
        <v>483</v>
      </c>
      <c r="T7169" t="s">
        <v>581</v>
      </c>
      <c r="U7169">
        <v>51</v>
      </c>
      <c r="V7169">
        <f t="shared" si="812"/>
        <v>15.5448</v>
      </c>
      <c r="W7169">
        <f t="shared" si="813"/>
        <v>215.21355177090362</v>
      </c>
      <c r="X7169">
        <f t="shared" si="814"/>
        <v>103.13851212358431</v>
      </c>
    </row>
    <row r="7170" spans="1:24">
      <c r="A7170" t="s">
        <v>147</v>
      </c>
      <c r="B7170">
        <v>2006037</v>
      </c>
      <c r="C7170">
        <v>8</v>
      </c>
      <c r="D7170">
        <v>5</v>
      </c>
      <c r="E7170" s="28" t="s">
        <v>519</v>
      </c>
      <c r="F7170" t="s">
        <v>581</v>
      </c>
      <c r="G7170" t="s">
        <v>581</v>
      </c>
      <c r="H7170">
        <v>10</v>
      </c>
      <c r="I7170" s="3">
        <v>0.25600000000000001</v>
      </c>
      <c r="J7170">
        <v>20.48</v>
      </c>
      <c r="K7170">
        <f t="shared" ref="K7170:K7233" si="815">J7170/2.56</f>
        <v>8</v>
      </c>
      <c r="L7170">
        <v>-5.4900000000000001E-4</v>
      </c>
      <c r="M7170">
        <f t="shared" ref="M7170:M7233" si="816">I7170+L7170*1.28</f>
        <v>0.25529728000000002</v>
      </c>
      <c r="N7170" s="5">
        <v>329.41986021376005</v>
      </c>
      <c r="O7170" s="3">
        <v>16.265105856921618</v>
      </c>
      <c r="P7170" s="7">
        <v>4.9375000785827593E-2</v>
      </c>
      <c r="Q7170" s="9">
        <f t="shared" ref="Q7170:Q7233" si="817">(J7170*J7170 - (J7170 - 2*M7170)*(J7170 - 2*M7170))*3.1415926/4</f>
        <v>16.221021492768678</v>
      </c>
      <c r="R7170" s="7">
        <f t="shared" ref="R7170:R7233" si="818">Q7170/N7170</f>
        <v>4.9241176540609548E-2</v>
      </c>
      <c r="S7170" t="s">
        <v>481</v>
      </c>
      <c r="T7170" t="s">
        <v>581</v>
      </c>
      <c r="U7170">
        <v>52</v>
      </c>
      <c r="V7170">
        <f t="shared" si="812"/>
        <v>15.849600000000001</v>
      </c>
      <c r="W7170">
        <f t="shared" si="813"/>
        <v>309.52562754490947</v>
      </c>
      <c r="X7170">
        <f t="shared" si="814"/>
        <v>148.33644269336733</v>
      </c>
    </row>
    <row r="7171" spans="1:24">
      <c r="A7171" t="s">
        <v>147</v>
      </c>
      <c r="B7171">
        <v>2006037</v>
      </c>
      <c r="C7171">
        <v>8</v>
      </c>
      <c r="D7171">
        <v>1</v>
      </c>
      <c r="E7171" s="28" t="s">
        <v>519</v>
      </c>
      <c r="F7171" t="s">
        <v>581</v>
      </c>
      <c r="G7171" t="s">
        <v>581</v>
      </c>
      <c r="H7171">
        <v>11</v>
      </c>
      <c r="I7171" s="3">
        <v>0.23272727272727273</v>
      </c>
      <c r="J7171">
        <v>22.015999999999998</v>
      </c>
      <c r="K7171">
        <f t="shared" si="815"/>
        <v>8.6</v>
      </c>
      <c r="L7171">
        <v>-5.4900000000000001E-4</v>
      </c>
      <c r="M7171">
        <f t="shared" si="816"/>
        <v>0.23202455272727274</v>
      </c>
      <c r="N7171" s="5">
        <v>380.68582595952637</v>
      </c>
      <c r="O7171" s="3">
        <v>15.926497627449118</v>
      </c>
      <c r="P7171" s="7">
        <v>4.1836329438602174E-2</v>
      </c>
      <c r="Q7171" s="9">
        <f t="shared" si="817"/>
        <v>15.878919546463273</v>
      </c>
      <c r="R7171" s="7">
        <f t="shared" si="818"/>
        <v>4.1711349526713092E-2</v>
      </c>
      <c r="S7171" t="s">
        <v>481</v>
      </c>
      <c r="T7171" t="s">
        <v>581</v>
      </c>
      <c r="U7171">
        <v>56</v>
      </c>
      <c r="V7171">
        <f t="shared" si="812"/>
        <v>17.0688</v>
      </c>
      <c r="W7171">
        <f t="shared" si="813"/>
        <v>380.98053599792036</v>
      </c>
      <c r="X7171">
        <f t="shared" si="814"/>
        <v>182.58035011057135</v>
      </c>
    </row>
    <row r="7172" spans="1:24">
      <c r="A7172" t="s">
        <v>147</v>
      </c>
      <c r="B7172">
        <v>2006037</v>
      </c>
      <c r="C7172">
        <v>9</v>
      </c>
      <c r="D7172">
        <v>3</v>
      </c>
      <c r="E7172" s="28" t="s">
        <v>519</v>
      </c>
      <c r="F7172" t="s">
        <v>581</v>
      </c>
      <c r="G7172" t="s">
        <v>581</v>
      </c>
      <c r="H7172">
        <v>11</v>
      </c>
      <c r="I7172" s="3">
        <v>0.23272727272727273</v>
      </c>
      <c r="J7172">
        <v>16.128</v>
      </c>
      <c r="K7172">
        <f t="shared" si="815"/>
        <v>6.3</v>
      </c>
      <c r="L7172">
        <v>-5.4900000000000001E-4</v>
      </c>
      <c r="M7172">
        <f t="shared" si="816"/>
        <v>0.23202455272727274</v>
      </c>
      <c r="N7172" s="5">
        <v>204.2917851856896</v>
      </c>
      <c r="O7172" s="3">
        <v>11.621578931140766</v>
      </c>
      <c r="P7172" s="7">
        <v>5.6887157359643274E-2</v>
      </c>
      <c r="Q7172" s="9">
        <f t="shared" si="817"/>
        <v>11.586999620466433</v>
      </c>
      <c r="R7172" s="7">
        <f t="shared" si="818"/>
        <v>5.6717893036837039E-2</v>
      </c>
      <c r="S7172" t="s">
        <v>483</v>
      </c>
      <c r="T7172" t="s">
        <v>581</v>
      </c>
      <c r="U7172">
        <v>51</v>
      </c>
      <c r="V7172">
        <f t="shared" si="812"/>
        <v>15.5448</v>
      </c>
      <c r="W7172">
        <f t="shared" si="813"/>
        <v>182.59359911950563</v>
      </c>
      <c r="X7172">
        <f t="shared" si="814"/>
        <v>87.505791254833639</v>
      </c>
    </row>
    <row r="7173" spans="1:24">
      <c r="A7173" t="s">
        <v>147</v>
      </c>
      <c r="B7173">
        <v>2006037</v>
      </c>
      <c r="C7173">
        <v>9</v>
      </c>
      <c r="D7173">
        <v>1</v>
      </c>
      <c r="E7173" s="28" t="s">
        <v>519</v>
      </c>
      <c r="F7173" t="s">
        <v>581</v>
      </c>
      <c r="G7173" t="s">
        <v>581</v>
      </c>
      <c r="H7173">
        <v>13</v>
      </c>
      <c r="I7173" s="3">
        <v>0.19692307692307692</v>
      </c>
      <c r="J7173">
        <v>18.432000000000002</v>
      </c>
      <c r="K7173">
        <f t="shared" si="815"/>
        <v>7.2000000000000011</v>
      </c>
      <c r="L7173">
        <v>-5.4900000000000001E-4</v>
      </c>
      <c r="M7173">
        <f t="shared" si="816"/>
        <v>0.19622035692307693</v>
      </c>
      <c r="N7173" s="5">
        <v>266.83008677314569</v>
      </c>
      <c r="O7173" s="3">
        <v>11.28116846941014</v>
      </c>
      <c r="P7173" s="7">
        <v>4.2278472438534241E-2</v>
      </c>
      <c r="Q7173" s="9">
        <f t="shared" si="817"/>
        <v>11.241344628645995</v>
      </c>
      <c r="R7173" s="7">
        <f t="shared" si="818"/>
        <v>4.2129224498597087E-2</v>
      </c>
      <c r="S7173" t="s">
        <v>483</v>
      </c>
      <c r="T7173" t="s">
        <v>581</v>
      </c>
      <c r="U7173">
        <v>57</v>
      </c>
      <c r="V7173">
        <f t="shared" si="812"/>
        <v>17.3736</v>
      </c>
      <c r="W7173">
        <f t="shared" si="813"/>
        <v>263.16508691720651</v>
      </c>
      <c r="X7173">
        <f t="shared" si="814"/>
        <v>126.11870992402821</v>
      </c>
    </row>
    <row r="7174" spans="1:24">
      <c r="A7174" t="s">
        <v>147</v>
      </c>
      <c r="B7174">
        <v>2006037</v>
      </c>
      <c r="C7174">
        <v>10</v>
      </c>
      <c r="D7174">
        <v>1</v>
      </c>
      <c r="E7174" s="28" t="s">
        <v>519</v>
      </c>
      <c r="F7174" t="s">
        <v>581</v>
      </c>
      <c r="G7174" t="s">
        <v>581</v>
      </c>
      <c r="H7174">
        <v>13</v>
      </c>
      <c r="I7174" s="3">
        <v>0.19692307692307692</v>
      </c>
      <c r="J7174">
        <v>19.456</v>
      </c>
      <c r="K7174">
        <f t="shared" si="815"/>
        <v>7.6</v>
      </c>
      <c r="L7174">
        <v>-5.4900000000000001E-4</v>
      </c>
      <c r="M7174">
        <f t="shared" si="816"/>
        <v>0.19622035692307693</v>
      </c>
      <c r="N7174" s="5">
        <v>297.30142384291838</v>
      </c>
      <c r="O7174" s="3">
        <v>11.914668210672922</v>
      </c>
      <c r="P7174" s="7">
        <v>4.0076054990466958E-2</v>
      </c>
      <c r="Q7174" s="9">
        <f t="shared" si="817"/>
        <v>11.872583716035614</v>
      </c>
      <c r="R7174" s="7">
        <f t="shared" si="818"/>
        <v>3.9934500018770816E-2</v>
      </c>
      <c r="S7174" t="s">
        <v>483</v>
      </c>
      <c r="T7174" t="s">
        <v>581</v>
      </c>
      <c r="U7174">
        <v>68</v>
      </c>
      <c r="V7174">
        <f t="shared" si="812"/>
        <v>20.726400000000002</v>
      </c>
      <c r="W7174">
        <f t="shared" si="813"/>
        <v>334.65632037707354</v>
      </c>
      <c r="X7174">
        <f t="shared" si="814"/>
        <v>160.38002566486796</v>
      </c>
    </row>
    <row r="7175" spans="1:24">
      <c r="A7175" t="s">
        <v>147</v>
      </c>
      <c r="B7175">
        <v>2006037</v>
      </c>
      <c r="C7175">
        <v>10</v>
      </c>
      <c r="D7175">
        <v>3</v>
      </c>
      <c r="E7175" s="28" t="s">
        <v>519</v>
      </c>
      <c r="F7175" t="s">
        <v>581</v>
      </c>
      <c r="G7175" t="s">
        <v>581</v>
      </c>
      <c r="H7175">
        <v>13</v>
      </c>
      <c r="I7175" s="3">
        <v>0.19692307692307692</v>
      </c>
      <c r="J7175">
        <v>22.528000000000002</v>
      </c>
      <c r="K7175">
        <f t="shared" si="815"/>
        <v>8.8000000000000007</v>
      </c>
      <c r="L7175">
        <v>-5.4900000000000001E-4</v>
      </c>
      <c r="M7175">
        <f t="shared" si="816"/>
        <v>0.19622035692307693</v>
      </c>
      <c r="N7175" s="5">
        <v>398.59803085864968</v>
      </c>
      <c r="O7175" s="3">
        <v>13.815167434461221</v>
      </c>
      <c r="P7175" s="7">
        <v>3.4659397099130018E-2</v>
      </c>
      <c r="Q7175" s="9">
        <f t="shared" si="817"/>
        <v>13.766300978204377</v>
      </c>
      <c r="R7175" s="7">
        <f t="shared" si="818"/>
        <v>3.4536801269563135E-2</v>
      </c>
      <c r="S7175" t="s">
        <v>483</v>
      </c>
      <c r="T7175" t="s">
        <v>581</v>
      </c>
      <c r="U7175">
        <v>70</v>
      </c>
      <c r="V7175">
        <f t="shared" si="812"/>
        <v>21.336000000000002</v>
      </c>
      <c r="W7175">
        <f t="shared" si="813"/>
        <v>468.24136638247683</v>
      </c>
      <c r="X7175">
        <f t="shared" si="814"/>
        <v>224.39905594240543</v>
      </c>
    </row>
    <row r="7176" spans="1:24">
      <c r="A7176" t="s">
        <v>73</v>
      </c>
      <c r="B7176">
        <v>2013024</v>
      </c>
      <c r="C7176">
        <v>3</v>
      </c>
      <c r="D7176">
        <v>4</v>
      </c>
      <c r="E7176" s="28" t="s">
        <v>519</v>
      </c>
      <c r="F7176" t="s">
        <v>581</v>
      </c>
      <c r="G7176" t="s">
        <v>581</v>
      </c>
      <c r="H7176">
        <v>5</v>
      </c>
      <c r="I7176" s="3">
        <v>0.51200000000000001</v>
      </c>
      <c r="J7176">
        <v>20.736000000000001</v>
      </c>
      <c r="K7176">
        <f t="shared" si="815"/>
        <v>8.1</v>
      </c>
      <c r="L7176">
        <v>-5.4900000000000001E-4</v>
      </c>
      <c r="M7176">
        <f t="shared" si="816"/>
        <v>0.51129727999999997</v>
      </c>
      <c r="N7176" s="5">
        <v>337.7068285722624</v>
      </c>
      <c r="O7176" s="3">
        <v>32.530211713843187</v>
      </c>
      <c r="P7176" s="7">
        <v>9.632678098743977E-2</v>
      </c>
      <c r="Q7176" s="9">
        <f t="shared" si="817"/>
        <v>32.486692251770613</v>
      </c>
      <c r="R7176" s="7">
        <f t="shared" si="818"/>
        <v>9.6197913406477417E-2</v>
      </c>
      <c r="S7176" t="s">
        <v>483</v>
      </c>
      <c r="T7176" t="s">
        <v>581</v>
      </c>
      <c r="U7176">
        <v>68</v>
      </c>
      <c r="V7176">
        <f t="shared" si="812"/>
        <v>20.726400000000002</v>
      </c>
      <c r="W7176">
        <f t="shared" si="813"/>
        <v>383.84221526828208</v>
      </c>
      <c r="X7176">
        <f t="shared" si="814"/>
        <v>183.95177556074097</v>
      </c>
    </row>
    <row r="7177" spans="1:24">
      <c r="A7177" t="s">
        <v>73</v>
      </c>
      <c r="B7177">
        <v>2013024</v>
      </c>
      <c r="C7177">
        <v>10</v>
      </c>
      <c r="D7177">
        <v>1</v>
      </c>
      <c r="E7177" s="28" t="s">
        <v>519</v>
      </c>
      <c r="F7177" t="s">
        <v>581</v>
      </c>
      <c r="G7177" t="s">
        <v>581</v>
      </c>
      <c r="H7177">
        <v>13</v>
      </c>
      <c r="I7177" s="3">
        <v>0.19692307692307692</v>
      </c>
      <c r="J7177">
        <v>28.16</v>
      </c>
      <c r="K7177">
        <f t="shared" si="815"/>
        <v>11</v>
      </c>
      <c r="L7177">
        <v>-5.4900000000000001E-4</v>
      </c>
      <c r="M7177">
        <f t="shared" si="816"/>
        <v>0.19622035692307693</v>
      </c>
      <c r="N7177" s="5">
        <v>622.80942321664008</v>
      </c>
      <c r="O7177" s="3">
        <v>17.299416011406407</v>
      </c>
      <c r="P7177" s="7">
        <v>2.7776419826886469E-2</v>
      </c>
      <c r="Q7177" s="9">
        <f t="shared" si="817"/>
        <v>17.238115958847118</v>
      </c>
      <c r="R7177" s="7">
        <f t="shared" si="818"/>
        <v>2.7677994770562351E-2</v>
      </c>
      <c r="S7177" t="s">
        <v>481</v>
      </c>
      <c r="T7177" t="s">
        <v>581</v>
      </c>
      <c r="U7177">
        <v>75</v>
      </c>
      <c r="V7177">
        <f t="shared" si="812"/>
        <v>22.86</v>
      </c>
      <c r="W7177">
        <f t="shared" si="813"/>
        <v>794.48566278602061</v>
      </c>
      <c r="X7177">
        <f t="shared" si="814"/>
        <v>380.74772006224697</v>
      </c>
    </row>
    <row r="7178" spans="1:24">
      <c r="A7178" t="s">
        <v>73</v>
      </c>
      <c r="B7178">
        <v>2013024</v>
      </c>
      <c r="C7178">
        <v>17</v>
      </c>
      <c r="D7178">
        <v>1</v>
      </c>
      <c r="E7178" s="28" t="s">
        <v>519</v>
      </c>
      <c r="F7178" t="s">
        <v>581</v>
      </c>
      <c r="G7178" t="s">
        <v>581</v>
      </c>
      <c r="H7178">
        <v>11</v>
      </c>
      <c r="I7178" s="3">
        <v>0.23272727272727273</v>
      </c>
      <c r="J7178">
        <v>20.991999999999997</v>
      </c>
      <c r="K7178">
        <f t="shared" si="815"/>
        <v>8.1999999999999993</v>
      </c>
      <c r="L7178">
        <v>-5.4900000000000001E-4</v>
      </c>
      <c r="M7178">
        <f t="shared" si="816"/>
        <v>0.23202455272727274</v>
      </c>
      <c r="N7178" s="5">
        <v>346.0967406370815</v>
      </c>
      <c r="O7178" s="3">
        <v>15.177816115047662</v>
      </c>
      <c r="P7178" s="7">
        <v>4.3854259034941862E-2</v>
      </c>
      <c r="Q7178" s="9">
        <f t="shared" si="817"/>
        <v>15.132498689768154</v>
      </c>
      <c r="R7178" s="7">
        <f t="shared" si="818"/>
        <v>4.3723320427441287E-2</v>
      </c>
      <c r="S7178" t="s">
        <v>481</v>
      </c>
      <c r="T7178" t="s">
        <v>581</v>
      </c>
      <c r="U7178">
        <v>62</v>
      </c>
      <c r="V7178">
        <f t="shared" si="812"/>
        <v>18.897600000000001</v>
      </c>
      <c r="W7178">
        <f t="shared" si="813"/>
        <v>369.35075324076234</v>
      </c>
      <c r="X7178">
        <f t="shared" si="814"/>
        <v>177.00691628159646</v>
      </c>
    </row>
    <row r="7179" spans="1:24">
      <c r="A7179" t="s">
        <v>73</v>
      </c>
      <c r="B7179">
        <v>2013024</v>
      </c>
      <c r="C7179">
        <v>18</v>
      </c>
      <c r="D7179">
        <v>1</v>
      </c>
      <c r="E7179" s="28" t="s">
        <v>519</v>
      </c>
      <c r="F7179" t="s">
        <v>581</v>
      </c>
      <c r="G7179" t="s">
        <v>581</v>
      </c>
      <c r="H7179">
        <v>15</v>
      </c>
      <c r="I7179" s="3">
        <v>0.17066666666666666</v>
      </c>
      <c r="J7179">
        <v>19.712</v>
      </c>
      <c r="K7179">
        <f t="shared" si="815"/>
        <v>7.7</v>
      </c>
      <c r="L7179">
        <v>-5.4900000000000001E-4</v>
      </c>
      <c r="M7179">
        <f t="shared" si="816"/>
        <v>0.16996394666666667</v>
      </c>
      <c r="N7179" s="5">
        <v>305.17661737615362</v>
      </c>
      <c r="O7179" s="3">
        <v>10.477381831884857</v>
      </c>
      <c r="P7179" s="7">
        <v>3.4332190722759996E-2</v>
      </c>
      <c r="Q7179" s="9">
        <f t="shared" si="817"/>
        <v>10.434616268724188</v>
      </c>
      <c r="R7179" s="7">
        <f t="shared" si="818"/>
        <v>3.4192056909336278E-2</v>
      </c>
      <c r="S7179" t="s">
        <v>481</v>
      </c>
      <c r="T7179" t="s">
        <v>581</v>
      </c>
      <c r="U7179">
        <v>63</v>
      </c>
      <c r="V7179">
        <f t="shared" si="812"/>
        <v>19.202400000000001</v>
      </c>
      <c r="W7179">
        <f t="shared" si="813"/>
        <v>326.22440931765743</v>
      </c>
      <c r="X7179">
        <f t="shared" si="814"/>
        <v>156.33913347257553</v>
      </c>
    </row>
    <row r="7180" spans="1:24">
      <c r="A7180" t="s">
        <v>73</v>
      </c>
      <c r="B7180">
        <v>2013024</v>
      </c>
      <c r="C7180">
        <v>29</v>
      </c>
      <c r="D7180">
        <v>1</v>
      </c>
      <c r="E7180" s="28" t="s">
        <v>519</v>
      </c>
      <c r="F7180" t="s">
        <v>581</v>
      </c>
      <c r="G7180" t="s">
        <v>581</v>
      </c>
      <c r="H7180">
        <v>13</v>
      </c>
      <c r="I7180" s="3">
        <v>0.19692307692307692</v>
      </c>
      <c r="J7180">
        <v>23.808000000000003</v>
      </c>
      <c r="K7180">
        <f t="shared" si="815"/>
        <v>9.3000000000000007</v>
      </c>
      <c r="L7180">
        <v>-5.4900000000000001E-4</v>
      </c>
      <c r="M7180">
        <f t="shared" si="816"/>
        <v>0.19622035692307693</v>
      </c>
      <c r="N7180" s="5">
        <v>445.1800579670018</v>
      </c>
      <c r="O7180" s="3">
        <v>14.607042111039664</v>
      </c>
      <c r="P7180" s="7">
        <v>3.2811537376012438E-2</v>
      </c>
      <c r="Q7180" s="9">
        <f t="shared" si="817"/>
        <v>14.555349837441298</v>
      </c>
      <c r="R7180" s="7">
        <f t="shared" si="818"/>
        <v>3.2695421946596241E-2</v>
      </c>
      <c r="S7180" t="s">
        <v>481</v>
      </c>
      <c r="T7180" t="s">
        <v>581</v>
      </c>
      <c r="U7180">
        <v>62</v>
      </c>
      <c r="V7180">
        <f t="shared" si="812"/>
        <v>18.897600000000001</v>
      </c>
      <c r="W7180">
        <f t="shared" si="813"/>
        <v>484.27980420631047</v>
      </c>
      <c r="X7180">
        <f t="shared" si="814"/>
        <v>232.0852848082238</v>
      </c>
    </row>
    <row r="7181" spans="1:24">
      <c r="A7181" t="s">
        <v>198</v>
      </c>
      <c r="B7181">
        <v>2006037</v>
      </c>
      <c r="C7181">
        <v>2</v>
      </c>
      <c r="D7181">
        <v>3</v>
      </c>
      <c r="E7181" s="28" t="s">
        <v>519</v>
      </c>
      <c r="F7181" t="s">
        <v>581</v>
      </c>
      <c r="G7181" t="s">
        <v>581</v>
      </c>
      <c r="H7181">
        <v>11</v>
      </c>
      <c r="I7181" s="3">
        <v>0.23272727272727273</v>
      </c>
      <c r="J7181">
        <v>20.736000000000001</v>
      </c>
      <c r="K7181">
        <f t="shared" si="815"/>
        <v>8.1</v>
      </c>
      <c r="L7181">
        <v>-5.4900000000000001E-4</v>
      </c>
      <c r="M7181">
        <f t="shared" si="816"/>
        <v>0.23202455272727274</v>
      </c>
      <c r="N7181" s="5">
        <v>337.7068285722624</v>
      </c>
      <c r="O7181" s="3">
        <v>14.990645736947252</v>
      </c>
      <c r="P7181" s="7">
        <v>4.4389525081040992E-2</v>
      </c>
      <c r="Q7181" s="9">
        <f t="shared" si="817"/>
        <v>14.945893475594353</v>
      </c>
      <c r="R7181" s="7">
        <f t="shared" si="818"/>
        <v>4.4257006998590302E-2</v>
      </c>
      <c r="S7181" t="s">
        <v>483</v>
      </c>
      <c r="T7181" t="s">
        <v>581</v>
      </c>
      <c r="U7181">
        <v>57</v>
      </c>
      <c r="V7181">
        <f t="shared" si="812"/>
        <v>17.3736</v>
      </c>
      <c r="W7181">
        <f t="shared" si="813"/>
        <v>339.09186087120491</v>
      </c>
      <c r="X7181">
        <f t="shared" si="814"/>
        <v>162.5057052201945</v>
      </c>
    </row>
    <row r="7182" spans="1:24">
      <c r="A7182" t="s">
        <v>198</v>
      </c>
      <c r="B7182">
        <v>2006037</v>
      </c>
      <c r="C7182">
        <v>2</v>
      </c>
      <c r="D7182">
        <v>1</v>
      </c>
      <c r="E7182" s="28" t="s">
        <v>519</v>
      </c>
      <c r="F7182" t="s">
        <v>581</v>
      </c>
      <c r="G7182" t="s">
        <v>581</v>
      </c>
      <c r="H7182">
        <v>11</v>
      </c>
      <c r="I7182" s="3">
        <v>0.23272727272727273</v>
      </c>
      <c r="J7182">
        <v>28.16</v>
      </c>
      <c r="K7182">
        <f t="shared" si="815"/>
        <v>11</v>
      </c>
      <c r="L7182">
        <v>-5.4900000000000001E-4</v>
      </c>
      <c r="M7182">
        <f t="shared" si="816"/>
        <v>0.23202455272727274</v>
      </c>
      <c r="N7182" s="5">
        <v>622.80942321664008</v>
      </c>
      <c r="O7182" s="3">
        <v>20.41858670185777</v>
      </c>
      <c r="P7182" s="7">
        <v>3.2784646379307114E-2</v>
      </c>
      <c r="Q7182" s="9">
        <f t="shared" si="817"/>
        <v>20.357444686633848</v>
      </c>
      <c r="R7182" s="7">
        <f t="shared" si="818"/>
        <v>3.2686475072090625E-2</v>
      </c>
      <c r="S7182" t="s">
        <v>481</v>
      </c>
      <c r="T7182" t="s">
        <v>581</v>
      </c>
      <c r="U7182">
        <v>60</v>
      </c>
      <c r="V7182">
        <f t="shared" si="812"/>
        <v>18.288</v>
      </c>
      <c r="W7182">
        <f t="shared" si="813"/>
        <v>679.21434257211251</v>
      </c>
      <c r="X7182">
        <f t="shared" si="814"/>
        <v>325.50532310557406</v>
      </c>
    </row>
    <row r="7183" spans="1:24">
      <c r="A7183" t="s">
        <v>177</v>
      </c>
      <c r="B7183">
        <v>2013024</v>
      </c>
      <c r="C7183">
        <v>4</v>
      </c>
      <c r="D7183">
        <v>1</v>
      </c>
      <c r="E7183" s="28" t="s">
        <v>519</v>
      </c>
      <c r="F7183" t="s">
        <v>581</v>
      </c>
      <c r="G7183" t="s">
        <v>581</v>
      </c>
      <c r="H7183">
        <v>10</v>
      </c>
      <c r="I7183" s="3">
        <v>0.25600000000000001</v>
      </c>
      <c r="J7183">
        <v>16.384</v>
      </c>
      <c r="K7183">
        <f t="shared" si="815"/>
        <v>6.4</v>
      </c>
      <c r="L7183">
        <v>-5.4900000000000001E-4</v>
      </c>
      <c r="M7183">
        <f t="shared" si="816"/>
        <v>0.25529728000000002</v>
      </c>
      <c r="N7183" s="5">
        <v>210.82871053680643</v>
      </c>
      <c r="O7183" s="3">
        <v>12.970907202355203</v>
      </c>
      <c r="P7183" s="7">
        <v>6.1523438479175942E-2</v>
      </c>
      <c r="Q7183" s="9">
        <f t="shared" si="817"/>
        <v>12.935865465793849</v>
      </c>
      <c r="R7183" s="7">
        <f t="shared" si="818"/>
        <v>6.1357228969701964E-2</v>
      </c>
      <c r="S7183" t="s">
        <v>485</v>
      </c>
      <c r="T7183" t="s">
        <v>581</v>
      </c>
      <c r="U7183">
        <v>51</v>
      </c>
      <c r="V7183">
        <f t="shared" si="812"/>
        <v>15.5448</v>
      </c>
      <c r="W7183">
        <f t="shared" si="813"/>
        <v>188.88835133341368</v>
      </c>
      <c r="X7183">
        <f t="shared" si="814"/>
        <v>90.522475716322504</v>
      </c>
    </row>
    <row r="7184" spans="1:24">
      <c r="A7184" t="s">
        <v>190</v>
      </c>
      <c r="B7184">
        <v>2006037</v>
      </c>
      <c r="C7184">
        <v>1</v>
      </c>
      <c r="D7184">
        <v>4</v>
      </c>
      <c r="E7184" s="28" t="s">
        <v>519</v>
      </c>
      <c r="F7184" t="s">
        <v>581</v>
      </c>
      <c r="G7184" t="s">
        <v>581</v>
      </c>
      <c r="H7184">
        <v>13</v>
      </c>
      <c r="I7184" s="3">
        <v>0.19692307692307692</v>
      </c>
      <c r="J7184">
        <v>18.687999999999999</v>
      </c>
      <c r="K7184">
        <f t="shared" si="815"/>
        <v>7.3</v>
      </c>
      <c r="L7184">
        <v>-5.4900000000000001E-4</v>
      </c>
      <c r="M7184">
        <f t="shared" si="816"/>
        <v>0.19622035692307693</v>
      </c>
      <c r="N7184" s="5">
        <v>274.29350548111358</v>
      </c>
      <c r="O7184" s="3">
        <v>11.439543404725846</v>
      </c>
      <c r="P7184" s="7">
        <v>4.1705484002112159E-2</v>
      </c>
      <c r="Q7184" s="9">
        <f t="shared" si="817"/>
        <v>11.399154400493433</v>
      </c>
      <c r="R7184" s="7">
        <f t="shared" si="818"/>
        <v>4.1558236606802634E-2</v>
      </c>
      <c r="S7184" t="s">
        <v>483</v>
      </c>
      <c r="T7184" t="s">
        <v>581</v>
      </c>
      <c r="U7184">
        <v>60</v>
      </c>
      <c r="V7184">
        <f t="shared" si="812"/>
        <v>18.288</v>
      </c>
      <c r="W7184">
        <f t="shared" si="813"/>
        <v>281.04102782631503</v>
      </c>
      <c r="X7184">
        <f t="shared" si="814"/>
        <v>134.68554009342756</v>
      </c>
    </row>
    <row r="7185" spans="1:24">
      <c r="A7185" t="s">
        <v>163</v>
      </c>
      <c r="B7185">
        <v>2014015</v>
      </c>
      <c r="C7185">
        <v>21</v>
      </c>
      <c r="D7185">
        <v>3</v>
      </c>
      <c r="E7185" s="28" t="s">
        <v>519</v>
      </c>
      <c r="F7185" t="s">
        <v>581</v>
      </c>
      <c r="G7185" t="s">
        <v>581</v>
      </c>
      <c r="H7185">
        <v>14</v>
      </c>
      <c r="I7185" s="3">
        <v>0.18285714285714286</v>
      </c>
      <c r="J7185">
        <v>14.335999999999999</v>
      </c>
      <c r="K7185">
        <f t="shared" si="815"/>
        <v>5.6</v>
      </c>
      <c r="L7185">
        <v>-5.4900000000000001E-4</v>
      </c>
      <c r="M7185">
        <f t="shared" si="816"/>
        <v>0.18215442285714287</v>
      </c>
      <c r="N7185" s="5">
        <v>161.41573150474235</v>
      </c>
      <c r="O7185" s="3">
        <v>8.1304520364617314</v>
      </c>
      <c r="P7185" s="7">
        <v>5.0369638452636575E-2</v>
      </c>
      <c r="Q7185" s="9">
        <f t="shared" si="817"/>
        <v>8.0996087154071059</v>
      </c>
      <c r="R7185" s="7">
        <f t="shared" si="818"/>
        <v>5.0178558433563468E-2</v>
      </c>
      <c r="S7185" t="s">
        <v>483</v>
      </c>
      <c r="T7185" t="s">
        <v>581</v>
      </c>
      <c r="U7185">
        <v>50</v>
      </c>
      <c r="V7185">
        <f t="shared" si="812"/>
        <v>15.24</v>
      </c>
      <c r="W7185">
        <f t="shared" si="813"/>
        <v>139.75097336980659</v>
      </c>
      <c r="X7185">
        <f t="shared" si="814"/>
        <v>66.973976975799374</v>
      </c>
    </row>
    <row r="7186" spans="1:24">
      <c r="A7186" t="s">
        <v>163</v>
      </c>
      <c r="B7186">
        <v>2014015</v>
      </c>
      <c r="C7186">
        <v>21</v>
      </c>
      <c r="D7186">
        <v>1</v>
      </c>
      <c r="E7186" s="28" t="s">
        <v>519</v>
      </c>
      <c r="F7186" t="s">
        <v>581</v>
      </c>
      <c r="G7186" t="s">
        <v>581</v>
      </c>
      <c r="H7186">
        <v>20</v>
      </c>
      <c r="I7186" s="3">
        <v>0.128</v>
      </c>
      <c r="J7186">
        <v>20.736000000000001</v>
      </c>
      <c r="K7186">
        <f t="shared" si="815"/>
        <v>8.1</v>
      </c>
      <c r="L7186">
        <v>-5.4900000000000001E-4</v>
      </c>
      <c r="M7186">
        <f t="shared" si="816"/>
        <v>0.12729728000000001</v>
      </c>
      <c r="N7186" s="5">
        <v>337.7068285722624</v>
      </c>
      <c r="O7186" s="3">
        <v>8.2869684903935852</v>
      </c>
      <c r="P7186" s="7">
        <v>2.4538942624964845E-2</v>
      </c>
      <c r="Q7186" s="9">
        <f t="shared" si="817"/>
        <v>8.2417539313212931</v>
      </c>
      <c r="R7186" s="7">
        <f t="shared" si="818"/>
        <v>2.4405055610410096E-2</v>
      </c>
      <c r="S7186" t="s">
        <v>481</v>
      </c>
      <c r="T7186" t="s">
        <v>581</v>
      </c>
      <c r="U7186">
        <v>64</v>
      </c>
      <c r="V7186">
        <f t="shared" si="812"/>
        <v>19.507200000000001</v>
      </c>
      <c r="W7186">
        <f t="shared" si="813"/>
        <v>367.83807068557957</v>
      </c>
      <c r="X7186">
        <f t="shared" si="814"/>
        <v>176.28198131921579</v>
      </c>
    </row>
    <row r="7187" spans="1:24">
      <c r="A7187" t="s">
        <v>163</v>
      </c>
      <c r="B7187">
        <v>2014015</v>
      </c>
      <c r="C7187">
        <v>22</v>
      </c>
      <c r="D7187">
        <v>1</v>
      </c>
      <c r="E7187" s="28" t="s">
        <v>519</v>
      </c>
      <c r="F7187" t="s">
        <v>581</v>
      </c>
      <c r="G7187" t="s">
        <v>581</v>
      </c>
      <c r="H7187">
        <v>12</v>
      </c>
      <c r="I7187" s="3">
        <v>0.21333333333333335</v>
      </c>
      <c r="J7187">
        <v>22.015999999999998</v>
      </c>
      <c r="K7187">
        <f t="shared" si="815"/>
        <v>8.6</v>
      </c>
      <c r="L7187">
        <v>-5.4900000000000001E-4</v>
      </c>
      <c r="M7187">
        <f t="shared" si="816"/>
        <v>0.21263061333333336</v>
      </c>
      <c r="N7187" s="5">
        <v>380.68582595952637</v>
      </c>
      <c r="O7187" s="3">
        <v>14.612287434751966</v>
      </c>
      <c r="P7187" s="7">
        <v>3.8384112142660944E-2</v>
      </c>
      <c r="Q7187" s="9">
        <f t="shared" si="817"/>
        <v>14.56462374423583</v>
      </c>
      <c r="R7187" s="7">
        <f t="shared" si="818"/>
        <v>3.8258907348403107E-2</v>
      </c>
      <c r="S7187" t="s">
        <v>481</v>
      </c>
      <c r="T7187" t="s">
        <v>581</v>
      </c>
      <c r="U7187">
        <v>70</v>
      </c>
      <c r="V7187">
        <f t="shared" si="812"/>
        <v>21.336000000000002</v>
      </c>
      <c r="W7187">
        <f t="shared" si="813"/>
        <v>445.63778277215204</v>
      </c>
      <c r="X7187">
        <f t="shared" si="814"/>
        <v>213.56655974016059</v>
      </c>
    </row>
    <row r="7188" spans="1:24">
      <c r="A7188" t="s">
        <v>163</v>
      </c>
      <c r="B7188">
        <v>2014015</v>
      </c>
      <c r="C7188">
        <v>22</v>
      </c>
      <c r="D7188">
        <v>3</v>
      </c>
      <c r="E7188" s="28" t="s">
        <v>519</v>
      </c>
      <c r="F7188" t="s">
        <v>581</v>
      </c>
      <c r="G7188" t="s">
        <v>581</v>
      </c>
      <c r="H7188">
        <v>7</v>
      </c>
      <c r="I7188" s="3">
        <v>0.36571428571428571</v>
      </c>
      <c r="J7188">
        <v>26.368000000000002</v>
      </c>
      <c r="K7188">
        <f t="shared" si="815"/>
        <v>10.3</v>
      </c>
      <c r="L7188">
        <v>-5.4900000000000001E-4</v>
      </c>
      <c r="M7188">
        <f t="shared" si="816"/>
        <v>0.36501156571428572</v>
      </c>
      <c r="N7188" s="5">
        <v>546.0648901574657</v>
      </c>
      <c r="O7188" s="3">
        <v>29.874684226998983</v>
      </c>
      <c r="P7188" s="7">
        <v>5.4709036902892964E-2</v>
      </c>
      <c r="Q7188" s="9">
        <f t="shared" si="817"/>
        <v>29.818085368115529</v>
      </c>
      <c r="R7188" s="7">
        <f t="shared" si="818"/>
        <v>5.4605388307453817E-2</v>
      </c>
      <c r="S7188" t="s">
        <v>481</v>
      </c>
      <c r="T7188" t="s">
        <v>581</v>
      </c>
      <c r="U7188">
        <v>77</v>
      </c>
      <c r="V7188">
        <f t="shared" si="812"/>
        <v>23.4696</v>
      </c>
      <c r="W7188">
        <f t="shared" si="813"/>
        <v>702.52042230005532</v>
      </c>
      <c r="X7188">
        <f t="shared" si="814"/>
        <v>336.6744821422339</v>
      </c>
    </row>
    <row r="7189" spans="1:24">
      <c r="A7189" t="s">
        <v>235</v>
      </c>
      <c r="B7189">
        <v>2014013</v>
      </c>
      <c r="C7189">
        <v>18</v>
      </c>
      <c r="D7189">
        <v>1</v>
      </c>
      <c r="E7189" s="28" t="s">
        <v>519</v>
      </c>
      <c r="F7189" t="s">
        <v>581</v>
      </c>
      <c r="G7189" t="s">
        <v>581</v>
      </c>
      <c r="H7189">
        <v>7</v>
      </c>
      <c r="I7189" s="3">
        <v>0.36571428571428571</v>
      </c>
      <c r="J7189">
        <v>32</v>
      </c>
      <c r="K7189">
        <f t="shared" si="815"/>
        <v>12.5</v>
      </c>
      <c r="L7189">
        <v>-5.4900000000000001E-4</v>
      </c>
      <c r="M7189">
        <f t="shared" si="816"/>
        <v>0.36501156571428572</v>
      </c>
      <c r="N7189" s="5">
        <v>804.24770560000002</v>
      </c>
      <c r="O7189" s="3">
        <v>36.345431584182926</v>
      </c>
      <c r="P7189" s="7">
        <v>4.5191837453944395E-2</v>
      </c>
      <c r="Q7189" s="9">
        <f t="shared" si="817"/>
        <v>36.276399081465421</v>
      </c>
      <c r="R7189" s="7">
        <f t="shared" si="818"/>
        <v>4.5106002577156024E-2</v>
      </c>
      <c r="S7189" t="s">
        <v>483</v>
      </c>
      <c r="T7189" t="s">
        <v>581</v>
      </c>
      <c r="U7189">
        <v>75</v>
      </c>
      <c r="V7189">
        <f t="shared" si="812"/>
        <v>22.86</v>
      </c>
      <c r="W7189">
        <f t="shared" si="813"/>
        <v>1046.0898182493981</v>
      </c>
      <c r="X7189">
        <f t="shared" si="814"/>
        <v>501.32599231820507</v>
      </c>
    </row>
    <row r="7190" spans="1:24">
      <c r="A7190" t="s">
        <v>232</v>
      </c>
      <c r="B7190">
        <v>2006018</v>
      </c>
      <c r="C7190">
        <v>1</v>
      </c>
      <c r="D7190">
        <v>3</v>
      </c>
      <c r="E7190" s="28" t="s">
        <v>519</v>
      </c>
      <c r="F7190" t="s">
        <v>581</v>
      </c>
      <c r="G7190" t="s">
        <v>581</v>
      </c>
      <c r="H7190">
        <v>12</v>
      </c>
      <c r="I7190" s="3">
        <v>0.21333333333333335</v>
      </c>
      <c r="J7190">
        <v>30.208000000000002</v>
      </c>
      <c r="K7190">
        <f t="shared" si="815"/>
        <v>11.8</v>
      </c>
      <c r="L7190">
        <v>-5.4900000000000001E-4</v>
      </c>
      <c r="M7190">
        <f t="shared" si="816"/>
        <v>0.21263061333333336</v>
      </c>
      <c r="N7190" s="5">
        <v>716.6940833775617</v>
      </c>
      <c r="O7190" s="3">
        <v>20.102618525695995</v>
      </c>
      <c r="P7190" s="7">
        <v>2.8049092342102861E-2</v>
      </c>
      <c r="Q7190" s="9">
        <f t="shared" si="817"/>
        <v>20.03686959747273</v>
      </c>
      <c r="R7190" s="7">
        <f t="shared" si="818"/>
        <v>2.7957353161121471E-2</v>
      </c>
      <c r="S7190" t="s">
        <v>481</v>
      </c>
      <c r="T7190" t="s">
        <v>581</v>
      </c>
      <c r="U7190">
        <v>75</v>
      </c>
      <c r="V7190">
        <f t="shared" si="812"/>
        <v>22.86</v>
      </c>
      <c r="W7190">
        <f t="shared" si="813"/>
        <v>924.06893265169856</v>
      </c>
      <c r="X7190">
        <f t="shared" si="814"/>
        <v>442.84894714613472</v>
      </c>
    </row>
    <row r="7191" spans="1:24">
      <c r="A7191" t="s">
        <v>189</v>
      </c>
      <c r="B7191">
        <v>2014013</v>
      </c>
      <c r="C7191">
        <v>3</v>
      </c>
      <c r="D7191">
        <v>1</v>
      </c>
      <c r="E7191" s="28" t="s">
        <v>519</v>
      </c>
      <c r="F7191" t="s">
        <v>581</v>
      </c>
      <c r="G7191" t="s">
        <v>581</v>
      </c>
      <c r="H7191">
        <v>8</v>
      </c>
      <c r="I7191" s="3">
        <v>0.32</v>
      </c>
      <c r="J7191">
        <v>18.687999999999999</v>
      </c>
      <c r="K7191">
        <f t="shared" si="815"/>
        <v>7.3</v>
      </c>
      <c r="L7191">
        <v>-5.4900000000000001E-4</v>
      </c>
      <c r="M7191">
        <f t="shared" si="816"/>
        <v>0.31929728000000002</v>
      </c>
      <c r="N7191" s="5">
        <v>274.29350548111358</v>
      </c>
      <c r="O7191" s="3">
        <v>18.46552761446403</v>
      </c>
      <c r="P7191" s="7">
        <v>6.7320323833680668E-2</v>
      </c>
      <c r="Q7191" s="9">
        <f t="shared" si="817"/>
        <v>18.425681922397867</v>
      </c>
      <c r="R7191" s="7">
        <f t="shared" si="818"/>
        <v>6.7175057207712718E-2</v>
      </c>
      <c r="S7191" t="s">
        <v>483</v>
      </c>
      <c r="T7191" t="s">
        <v>581</v>
      </c>
      <c r="U7191">
        <v>63</v>
      </c>
      <c r="V7191">
        <f t="shared" si="812"/>
        <v>19.202400000000001</v>
      </c>
      <c r="W7191">
        <f t="shared" si="813"/>
        <v>290.84070778013637</v>
      </c>
      <c r="X7191">
        <f t="shared" si="814"/>
        <v>139.38191911513698</v>
      </c>
    </row>
    <row r="7192" spans="1:24">
      <c r="A7192" t="s">
        <v>189</v>
      </c>
      <c r="B7192">
        <v>2014013</v>
      </c>
      <c r="C7192">
        <v>3</v>
      </c>
      <c r="D7192">
        <v>4</v>
      </c>
      <c r="E7192" s="28" t="s">
        <v>519</v>
      </c>
      <c r="F7192" t="s">
        <v>581</v>
      </c>
      <c r="G7192" t="s">
        <v>581</v>
      </c>
      <c r="H7192">
        <v>8</v>
      </c>
      <c r="I7192" s="3">
        <v>0.32</v>
      </c>
      <c r="J7192">
        <v>23.552</v>
      </c>
      <c r="K7192">
        <f t="shared" si="815"/>
        <v>9.1999999999999993</v>
      </c>
      <c r="L7192">
        <v>-5.4900000000000001E-4</v>
      </c>
      <c r="M7192">
        <f t="shared" si="816"/>
        <v>0.31929728000000002</v>
      </c>
      <c r="N7192" s="5">
        <v>435.65776513269759</v>
      </c>
      <c r="O7192" s="3">
        <v>23.355353742335964</v>
      </c>
      <c r="P7192" s="7">
        <v>5.3609405390082111E-2</v>
      </c>
      <c r="Q7192" s="9">
        <f t="shared" si="817"/>
        <v>23.304769914439945</v>
      </c>
      <c r="R7192" s="7">
        <f t="shared" si="818"/>
        <v>5.349329629724725E-2</v>
      </c>
      <c r="S7192" t="s">
        <v>483</v>
      </c>
      <c r="T7192" t="s">
        <v>581</v>
      </c>
      <c r="U7192">
        <v>66</v>
      </c>
      <c r="V7192">
        <f t="shared" ref="V7192:V7255" si="819">U7192*0.3048</f>
        <v>20.116800000000001</v>
      </c>
      <c r="W7192">
        <f t="shared" si="813"/>
        <v>494.38590160612</v>
      </c>
      <c r="X7192">
        <f t="shared" si="814"/>
        <v>236.92851071391374</v>
      </c>
    </row>
    <row r="7193" spans="1:24">
      <c r="A7193" t="s">
        <v>189</v>
      </c>
      <c r="B7193">
        <v>2014013</v>
      </c>
      <c r="C7193">
        <v>4</v>
      </c>
      <c r="D7193">
        <v>3</v>
      </c>
      <c r="E7193" s="28" t="s">
        <v>519</v>
      </c>
      <c r="F7193" t="s">
        <v>581</v>
      </c>
      <c r="G7193" t="s">
        <v>581</v>
      </c>
      <c r="H7193">
        <v>9</v>
      </c>
      <c r="I7193" s="3">
        <v>0.28444444444444444</v>
      </c>
      <c r="J7193">
        <v>26.88</v>
      </c>
      <c r="K7193">
        <f t="shared" si="815"/>
        <v>10.5</v>
      </c>
      <c r="L7193">
        <v>-5.4900000000000001E-4</v>
      </c>
      <c r="M7193">
        <f t="shared" si="816"/>
        <v>0.28374172444444445</v>
      </c>
      <c r="N7193" s="5">
        <v>567.47718107135995</v>
      </c>
      <c r="O7193" s="3">
        <v>23.766016527928866</v>
      </c>
      <c r="P7193" s="7">
        <v>4.1880127202754081E-2</v>
      </c>
      <c r="Q7193" s="9">
        <f t="shared" si="817"/>
        <v>23.707928612024919</v>
      </c>
      <c r="R7193" s="7">
        <f t="shared" si="818"/>
        <v>4.1777765525771261E-2</v>
      </c>
      <c r="S7193" t="s">
        <v>483</v>
      </c>
      <c r="T7193" t="s">
        <v>581</v>
      </c>
      <c r="U7193">
        <v>78</v>
      </c>
      <c r="V7193">
        <f t="shared" si="819"/>
        <v>23.7744</v>
      </c>
      <c r="W7193">
        <f t="shared" si="813"/>
        <v>738.87468158872468</v>
      </c>
      <c r="X7193">
        <f t="shared" si="814"/>
        <v>354.09682465521723</v>
      </c>
    </row>
    <row r="7194" spans="1:24">
      <c r="A7194" t="s">
        <v>189</v>
      </c>
      <c r="B7194">
        <v>2014013</v>
      </c>
      <c r="C7194">
        <v>5</v>
      </c>
      <c r="D7194">
        <v>1</v>
      </c>
      <c r="E7194" s="28" t="s">
        <v>519</v>
      </c>
      <c r="F7194" t="s">
        <v>581</v>
      </c>
      <c r="G7194" t="s">
        <v>581</v>
      </c>
      <c r="H7194">
        <v>13</v>
      </c>
      <c r="I7194" s="3">
        <v>0.19692307692307692</v>
      </c>
      <c r="J7194">
        <v>20.736000000000001</v>
      </c>
      <c r="K7194">
        <f t="shared" si="815"/>
        <v>8.1</v>
      </c>
      <c r="L7194">
        <v>-5.4900000000000001E-4</v>
      </c>
      <c r="M7194">
        <f t="shared" si="816"/>
        <v>0.19622035692307693</v>
      </c>
      <c r="N7194" s="5">
        <v>337.7068285722624</v>
      </c>
      <c r="O7194" s="3">
        <v>12.70654288725132</v>
      </c>
      <c r="P7194" s="7">
        <v>3.7625957819601444E-2</v>
      </c>
      <c r="Q7194" s="9">
        <f t="shared" si="817"/>
        <v>12.661632575272579</v>
      </c>
      <c r="R7194" s="7">
        <f t="shared" si="818"/>
        <v>3.749297172580935E-2</v>
      </c>
      <c r="S7194" t="s">
        <v>483</v>
      </c>
      <c r="T7194" t="s">
        <v>494</v>
      </c>
      <c r="U7194">
        <v>75</v>
      </c>
      <c r="V7194">
        <f t="shared" si="819"/>
        <v>22.86</v>
      </c>
      <c r="W7194">
        <f t="shared" si="813"/>
        <v>411.19301975546955</v>
      </c>
      <c r="X7194">
        <f t="shared" si="814"/>
        <v>197.05932040157171</v>
      </c>
    </row>
    <row r="7195" spans="1:24">
      <c r="A7195" t="s">
        <v>195</v>
      </c>
      <c r="B7195">
        <v>2006018</v>
      </c>
      <c r="C7195">
        <v>9</v>
      </c>
      <c r="D7195">
        <v>1</v>
      </c>
      <c r="E7195" s="28" t="s">
        <v>519</v>
      </c>
      <c r="F7195" t="s">
        <v>581</v>
      </c>
      <c r="G7195" t="s">
        <v>581</v>
      </c>
      <c r="H7195">
        <v>8</v>
      </c>
      <c r="I7195" s="3">
        <v>0.32</v>
      </c>
      <c r="J7195">
        <v>22.528000000000002</v>
      </c>
      <c r="K7195">
        <f t="shared" si="815"/>
        <v>8.8000000000000007</v>
      </c>
      <c r="L7195">
        <v>-5.4900000000000001E-4</v>
      </c>
      <c r="M7195">
        <f t="shared" si="816"/>
        <v>0.31929728000000002</v>
      </c>
      <c r="N7195" s="5">
        <v>398.59803085864968</v>
      </c>
      <c r="O7195" s="3">
        <v>22.325916662784053</v>
      </c>
      <c r="P7195" s="7">
        <v>5.6011106263345392E-2</v>
      </c>
      <c r="Q7195" s="9">
        <f t="shared" si="817"/>
        <v>22.277593495062689</v>
      </c>
      <c r="R7195" s="7">
        <f t="shared" si="818"/>
        <v>5.5889873432321949E-2</v>
      </c>
      <c r="S7195" t="s">
        <v>483</v>
      </c>
      <c r="T7195" t="s">
        <v>581</v>
      </c>
      <c r="U7195">
        <v>63</v>
      </c>
      <c r="V7195">
        <f t="shared" si="819"/>
        <v>19.202400000000001</v>
      </c>
      <c r="W7195">
        <f t="shared" si="813"/>
        <v>434.8356808730714</v>
      </c>
      <c r="X7195">
        <f t="shared" si="814"/>
        <v>208.38978203024899</v>
      </c>
    </row>
    <row r="7196" spans="1:24">
      <c r="A7196" t="s">
        <v>195</v>
      </c>
      <c r="B7196">
        <v>2006018</v>
      </c>
      <c r="C7196">
        <v>9</v>
      </c>
      <c r="D7196">
        <v>3</v>
      </c>
      <c r="E7196" s="28" t="s">
        <v>519</v>
      </c>
      <c r="F7196" t="s">
        <v>581</v>
      </c>
      <c r="G7196" t="s">
        <v>581</v>
      </c>
      <c r="H7196">
        <v>12</v>
      </c>
      <c r="I7196" s="3">
        <v>0.21333333333333335</v>
      </c>
      <c r="J7196">
        <v>24.32</v>
      </c>
      <c r="K7196">
        <f t="shared" si="815"/>
        <v>9.5</v>
      </c>
      <c r="L7196">
        <v>-5.4900000000000001E-4</v>
      </c>
      <c r="M7196">
        <f t="shared" si="816"/>
        <v>0.21263061333333336</v>
      </c>
      <c r="N7196" s="5">
        <v>464.53347475456002</v>
      </c>
      <c r="O7196" s="3">
        <v>16.156443054079947</v>
      </c>
      <c r="P7196" s="7">
        <v>3.4779932840397203E-2</v>
      </c>
      <c r="Q7196" s="9">
        <f t="shared" si="817"/>
        <v>16.103692890458664</v>
      </c>
      <c r="R7196" s="7">
        <f t="shared" si="818"/>
        <v>3.466637770069677E-2</v>
      </c>
      <c r="S7196" t="s">
        <v>481</v>
      </c>
      <c r="T7196" t="s">
        <v>581</v>
      </c>
      <c r="U7196">
        <v>68</v>
      </c>
      <c r="V7196">
        <f t="shared" si="819"/>
        <v>20.726400000000002</v>
      </c>
      <c r="W7196">
        <f t="shared" si="813"/>
        <v>540.96127133527284</v>
      </c>
      <c r="X7196">
        <f t="shared" si="814"/>
        <v>259.24919775217347</v>
      </c>
    </row>
    <row r="7197" spans="1:24">
      <c r="A7197" t="s">
        <v>195</v>
      </c>
      <c r="B7197">
        <v>2006018</v>
      </c>
      <c r="C7197">
        <v>11</v>
      </c>
      <c r="D7197">
        <v>1</v>
      </c>
      <c r="E7197" s="28" t="s">
        <v>519</v>
      </c>
      <c r="F7197" t="s">
        <v>581</v>
      </c>
      <c r="G7197" t="s">
        <v>581</v>
      </c>
      <c r="H7197">
        <v>8</v>
      </c>
      <c r="I7197" s="3">
        <v>0.32</v>
      </c>
      <c r="J7197">
        <v>20.224</v>
      </c>
      <c r="K7197">
        <f t="shared" si="815"/>
        <v>7.9</v>
      </c>
      <c r="L7197">
        <v>-5.4900000000000001E-4</v>
      </c>
      <c r="M7197">
        <f t="shared" si="816"/>
        <v>0.31929728000000002</v>
      </c>
      <c r="N7197" s="5">
        <v>321.23583556157439</v>
      </c>
      <c r="O7197" s="3">
        <v>20.009683233792011</v>
      </c>
      <c r="P7197" s="7">
        <v>6.2289698155287412E-2</v>
      </c>
      <c r="Q7197" s="9">
        <f t="shared" si="817"/>
        <v>19.966446551463797</v>
      </c>
      <c r="R7197" s="7">
        <f t="shared" si="818"/>
        <v>6.2155103326374167E-2</v>
      </c>
      <c r="S7197" t="s">
        <v>483</v>
      </c>
      <c r="T7197" t="s">
        <v>581</v>
      </c>
      <c r="U7197">
        <v>71</v>
      </c>
      <c r="V7197">
        <f t="shared" si="819"/>
        <v>21.640800000000002</v>
      </c>
      <c r="W7197">
        <f t="shared" si="813"/>
        <v>374.93506682737387</v>
      </c>
      <c r="X7197">
        <f t="shared" si="814"/>
        <v>179.68313155621701</v>
      </c>
    </row>
    <row r="7198" spans="1:24">
      <c r="A7198" t="s">
        <v>195</v>
      </c>
      <c r="B7198">
        <v>2006018</v>
      </c>
      <c r="C7198">
        <v>11</v>
      </c>
      <c r="D7198">
        <v>3</v>
      </c>
      <c r="E7198" s="28" t="s">
        <v>519</v>
      </c>
      <c r="F7198" t="s">
        <v>581</v>
      </c>
      <c r="G7198" t="s">
        <v>581</v>
      </c>
      <c r="H7198">
        <v>8</v>
      </c>
      <c r="I7198" s="3">
        <v>0.32</v>
      </c>
      <c r="J7198">
        <v>23.04</v>
      </c>
      <c r="K7198">
        <f t="shared" si="815"/>
        <v>9</v>
      </c>
      <c r="L7198">
        <v>-5.4900000000000001E-4</v>
      </c>
      <c r="M7198">
        <f t="shared" si="816"/>
        <v>0.31929728000000002</v>
      </c>
      <c r="N7198" s="5">
        <v>416.92201058303999</v>
      </c>
      <c r="O7198" s="3">
        <v>22.84063520256003</v>
      </c>
      <c r="P7198" s="7">
        <v>5.4783951489197694E-2</v>
      </c>
      <c r="Q7198" s="9">
        <f t="shared" si="817"/>
        <v>22.791181704751317</v>
      </c>
      <c r="R7198" s="7">
        <f t="shared" si="818"/>
        <v>5.4665335785172964E-2</v>
      </c>
      <c r="S7198" t="s">
        <v>481</v>
      </c>
      <c r="T7198" t="s">
        <v>581</v>
      </c>
      <c r="U7198">
        <v>76</v>
      </c>
      <c r="V7198">
        <f t="shared" si="819"/>
        <v>23.1648</v>
      </c>
      <c r="W7198">
        <f t="shared" si="813"/>
        <v>520.6726794411411</v>
      </c>
      <c r="X7198">
        <f t="shared" si="814"/>
        <v>249.52613355001358</v>
      </c>
    </row>
    <row r="7199" spans="1:24">
      <c r="A7199" t="s">
        <v>201</v>
      </c>
      <c r="B7199">
        <v>2006018</v>
      </c>
      <c r="C7199">
        <v>4</v>
      </c>
      <c r="D7199">
        <v>1</v>
      </c>
      <c r="E7199" s="28" t="s">
        <v>519</v>
      </c>
      <c r="F7199" t="s">
        <v>581</v>
      </c>
      <c r="G7199" t="s">
        <v>581</v>
      </c>
      <c r="H7199">
        <v>7</v>
      </c>
      <c r="I7199" s="3">
        <v>0.36571428571428571</v>
      </c>
      <c r="J7199">
        <v>21.76</v>
      </c>
      <c r="K7199">
        <f t="shared" si="815"/>
        <v>8.5</v>
      </c>
      <c r="L7199">
        <v>-5.4900000000000001E-4</v>
      </c>
      <c r="M7199">
        <f t="shared" si="816"/>
        <v>0.36501156571428572</v>
      </c>
      <c r="N7199" s="5">
        <v>371.88413906944004</v>
      </c>
      <c r="O7199" s="3">
        <v>24.580436389302918</v>
      </c>
      <c r="P7199" s="7">
        <v>6.6097028098079588E-2</v>
      </c>
      <c r="Q7199" s="9">
        <f t="shared" si="817"/>
        <v>24.534010511738327</v>
      </c>
      <c r="R7199" s="7">
        <f t="shared" si="818"/>
        <v>6.5972188470122456E-2</v>
      </c>
      <c r="S7199" t="s">
        <v>481</v>
      </c>
      <c r="T7199" t="s">
        <v>482</v>
      </c>
      <c r="U7199">
        <v>59</v>
      </c>
      <c r="V7199">
        <f t="shared" si="819"/>
        <v>17.9832</v>
      </c>
      <c r="W7199">
        <f t="shared" si="813"/>
        <v>385.38268891453646</v>
      </c>
      <c r="X7199">
        <f t="shared" si="814"/>
        <v>184.69002907002462</v>
      </c>
    </row>
    <row r="7200" spans="1:24">
      <c r="A7200" t="s">
        <v>201</v>
      </c>
      <c r="B7200">
        <v>2006018</v>
      </c>
      <c r="C7200">
        <v>6</v>
      </c>
      <c r="D7200">
        <v>1</v>
      </c>
      <c r="E7200" s="28" t="s">
        <v>519</v>
      </c>
      <c r="F7200" t="s">
        <v>581</v>
      </c>
      <c r="G7200" t="s">
        <v>581</v>
      </c>
      <c r="H7200">
        <v>9</v>
      </c>
      <c r="I7200" s="3">
        <v>0.28444444444444444</v>
      </c>
      <c r="J7200">
        <v>26.111999999999998</v>
      </c>
      <c r="K7200">
        <f t="shared" si="815"/>
        <v>10.199999999999999</v>
      </c>
      <c r="L7200">
        <v>-5.4900000000000001E-4</v>
      </c>
      <c r="M7200">
        <f t="shared" si="816"/>
        <v>0.28374172444444445</v>
      </c>
      <c r="N7200" s="5">
        <v>535.51316025999358</v>
      </c>
      <c r="O7200" s="3">
        <v>23.079725141560836</v>
      </c>
      <c r="P7200" s="7">
        <v>4.3098334185392467E-2</v>
      </c>
      <c r="Q7200" s="9">
        <f t="shared" si="817"/>
        <v>23.023332719422694</v>
      </c>
      <c r="R7200" s="7">
        <f t="shared" si="818"/>
        <v>4.2993028795491751E-2</v>
      </c>
      <c r="S7200" t="s">
        <v>481</v>
      </c>
      <c r="T7200" t="s">
        <v>581</v>
      </c>
      <c r="U7200">
        <v>66</v>
      </c>
      <c r="V7200">
        <f t="shared" si="819"/>
        <v>20.116800000000001</v>
      </c>
      <c r="W7200">
        <f t="shared" si="813"/>
        <v>617.3195183311725</v>
      </c>
      <c r="X7200">
        <f t="shared" si="814"/>
        <v>295.84297132599443</v>
      </c>
    </row>
    <row r="7201" spans="1:24">
      <c r="A7201" t="s">
        <v>201</v>
      </c>
      <c r="B7201">
        <v>2006018</v>
      </c>
      <c r="C7201">
        <v>6</v>
      </c>
      <c r="D7201">
        <v>3</v>
      </c>
      <c r="E7201" s="28" t="s">
        <v>519</v>
      </c>
      <c r="F7201" t="s">
        <v>581</v>
      </c>
      <c r="G7201" t="s">
        <v>581</v>
      </c>
      <c r="H7201">
        <v>8</v>
      </c>
      <c r="I7201" s="3">
        <v>0.32</v>
      </c>
      <c r="J7201">
        <v>31.744000000000003</v>
      </c>
      <c r="K7201">
        <f t="shared" si="815"/>
        <v>12.4</v>
      </c>
      <c r="L7201">
        <v>-5.4900000000000001E-4</v>
      </c>
      <c r="M7201">
        <f t="shared" si="816"/>
        <v>0.31929728000000002</v>
      </c>
      <c r="N7201" s="5">
        <v>791.43121416355859</v>
      </c>
      <c r="O7201" s="3">
        <v>31.590850378751988</v>
      </c>
      <c r="P7201" s="7">
        <v>3.9916103652974405E-2</v>
      </c>
      <c r="Q7201" s="9">
        <f t="shared" si="817"/>
        <v>31.522181269458169</v>
      </c>
      <c r="R7201" s="7">
        <f t="shared" si="818"/>
        <v>3.9829337920128757E-2</v>
      </c>
      <c r="S7201" t="s">
        <v>481</v>
      </c>
      <c r="T7201" t="s">
        <v>581</v>
      </c>
      <c r="U7201">
        <v>71</v>
      </c>
      <c r="V7201">
        <f t="shared" si="819"/>
        <v>21.640800000000002</v>
      </c>
      <c r="W7201">
        <f t="shared" si="813"/>
        <v>989.32721965476151</v>
      </c>
      <c r="X7201">
        <f t="shared" si="814"/>
        <v>474.12319809290858</v>
      </c>
    </row>
    <row r="7202" spans="1:24">
      <c r="A7202" t="s">
        <v>201</v>
      </c>
      <c r="B7202">
        <v>2006018</v>
      </c>
      <c r="C7202">
        <v>8</v>
      </c>
      <c r="D7202">
        <v>1</v>
      </c>
      <c r="E7202" s="28" t="s">
        <v>519</v>
      </c>
      <c r="F7202" t="s">
        <v>581</v>
      </c>
      <c r="G7202" t="s">
        <v>581</v>
      </c>
      <c r="H7202">
        <v>11</v>
      </c>
      <c r="I7202" s="3">
        <v>0.23272727272727273</v>
      </c>
      <c r="J7202">
        <v>26.624000000000002</v>
      </c>
      <c r="K7202">
        <f t="shared" si="815"/>
        <v>10.4</v>
      </c>
      <c r="L7202">
        <v>-5.4900000000000001E-4</v>
      </c>
      <c r="M7202">
        <f t="shared" si="816"/>
        <v>0.23202455272727274</v>
      </c>
      <c r="N7202" s="5">
        <v>556.71956376125445</v>
      </c>
      <c r="O7202" s="3">
        <v>19.295564433255674</v>
      </c>
      <c r="P7202" s="7">
        <v>3.4659397099129879E-2</v>
      </c>
      <c r="Q7202" s="9">
        <f t="shared" si="817"/>
        <v>19.237813401591215</v>
      </c>
      <c r="R7202" s="7">
        <f t="shared" si="818"/>
        <v>3.4555662588213312E-2</v>
      </c>
      <c r="S7202" t="s">
        <v>481</v>
      </c>
      <c r="T7202" t="s">
        <v>581</v>
      </c>
      <c r="U7202">
        <v>60</v>
      </c>
      <c r="V7202">
        <f t="shared" si="819"/>
        <v>18.288</v>
      </c>
      <c r="W7202">
        <f t="shared" si="813"/>
        <v>601.97896274851882</v>
      </c>
      <c r="X7202">
        <f t="shared" si="814"/>
        <v>288.49119414967464</v>
      </c>
    </row>
    <row r="7203" spans="1:24">
      <c r="A7203" t="s">
        <v>201</v>
      </c>
      <c r="B7203">
        <v>2006018</v>
      </c>
      <c r="C7203">
        <v>9</v>
      </c>
      <c r="D7203">
        <v>1</v>
      </c>
      <c r="E7203" s="28" t="s">
        <v>519</v>
      </c>
      <c r="F7203" t="s">
        <v>581</v>
      </c>
      <c r="G7203" t="s">
        <v>581</v>
      </c>
      <c r="H7203">
        <v>11</v>
      </c>
      <c r="I7203" s="3">
        <v>0.23272727272727273</v>
      </c>
      <c r="J7203">
        <v>35.840000000000003</v>
      </c>
      <c r="K7203">
        <f t="shared" si="815"/>
        <v>14.000000000000002</v>
      </c>
      <c r="L7203">
        <v>-5.4900000000000001E-4</v>
      </c>
      <c r="M7203">
        <f t="shared" si="816"/>
        <v>0.23202455272727274</v>
      </c>
      <c r="N7203" s="5">
        <v>1008.8483219046402</v>
      </c>
      <c r="O7203" s="3">
        <v>26.033698044868959</v>
      </c>
      <c r="P7203" s="7">
        <v>2.5805363878406443E-2</v>
      </c>
      <c r="Q7203" s="9">
        <f t="shared" si="817"/>
        <v>25.955601111846832</v>
      </c>
      <c r="R7203" s="7">
        <f t="shared" si="818"/>
        <v>2.572795191138777E-2</v>
      </c>
      <c r="S7203" t="s">
        <v>481</v>
      </c>
      <c r="T7203" t="s">
        <v>581</v>
      </c>
      <c r="U7203">
        <v>85</v>
      </c>
      <c r="V7203">
        <f t="shared" si="819"/>
        <v>25.908000000000001</v>
      </c>
      <c r="W7203">
        <f t="shared" si="813"/>
        <v>1457.7428134504785</v>
      </c>
      <c r="X7203">
        <f t="shared" si="814"/>
        <v>698.60575043238043</v>
      </c>
    </row>
    <row r="7204" spans="1:24">
      <c r="A7204" t="s">
        <v>201</v>
      </c>
      <c r="B7204">
        <v>2006018</v>
      </c>
      <c r="C7204">
        <v>10</v>
      </c>
      <c r="D7204">
        <v>1</v>
      </c>
      <c r="E7204" s="28" t="s">
        <v>519</v>
      </c>
      <c r="F7204" t="s">
        <v>581</v>
      </c>
      <c r="G7204" t="s">
        <v>581</v>
      </c>
      <c r="H7204">
        <v>11</v>
      </c>
      <c r="I7204" s="3">
        <v>0.23272727272727273</v>
      </c>
      <c r="J7204">
        <v>27.904</v>
      </c>
      <c r="K7204">
        <f t="shared" si="815"/>
        <v>10.9</v>
      </c>
      <c r="L7204">
        <v>-5.4900000000000001E-4</v>
      </c>
      <c r="M7204">
        <f t="shared" si="816"/>
        <v>0.23202455272727274</v>
      </c>
      <c r="N7204" s="5">
        <v>611.53708737495037</v>
      </c>
      <c r="O7204" s="3">
        <v>20.231416323757404</v>
      </c>
      <c r="P7204" s="7">
        <v>3.3082893485007821E-2</v>
      </c>
      <c r="Q7204" s="9">
        <f t="shared" si="817"/>
        <v>20.170839472460045</v>
      </c>
      <c r="R7204" s="7">
        <f t="shared" si="818"/>
        <v>3.2983836776023269E-2</v>
      </c>
      <c r="S7204" t="s">
        <v>481</v>
      </c>
      <c r="T7204" t="s">
        <v>581</v>
      </c>
      <c r="U7204">
        <v>69</v>
      </c>
      <c r="V7204">
        <f t="shared" si="819"/>
        <v>21.031200000000002</v>
      </c>
      <c r="W7204">
        <f t="shared" ref="W7204:W7267" si="820">0.2195833*POWER(K7204,2.1521733)*POWER(U7204,0.7024993)</f>
        <v>734.70182088769752</v>
      </c>
      <c r="X7204">
        <f t="shared" ref="X7204:X7267" si="821">W7204*0.479238</f>
        <v>352.09703123857838</v>
      </c>
    </row>
    <row r="7205" spans="1:24">
      <c r="A7205" t="s">
        <v>144</v>
      </c>
      <c r="B7205">
        <v>2006018</v>
      </c>
      <c r="C7205">
        <v>1</v>
      </c>
      <c r="D7205">
        <v>1</v>
      </c>
      <c r="E7205" s="28" t="s">
        <v>519</v>
      </c>
      <c r="F7205" t="s">
        <v>581</v>
      </c>
      <c r="G7205" t="s">
        <v>581</v>
      </c>
      <c r="H7205">
        <v>11</v>
      </c>
      <c r="I7205" s="3">
        <v>0.23272727272727273</v>
      </c>
      <c r="J7205">
        <v>24.576000000000001</v>
      </c>
      <c r="K7205">
        <f t="shared" si="815"/>
        <v>9.6</v>
      </c>
      <c r="L7205">
        <v>-5.4900000000000001E-4</v>
      </c>
      <c r="M7205">
        <f t="shared" si="816"/>
        <v>0.23202455272727274</v>
      </c>
      <c r="N7205" s="5">
        <v>474.36459870781442</v>
      </c>
      <c r="O7205" s="3">
        <v>17.798201408452758</v>
      </c>
      <c r="P7205" s="7">
        <v>3.7520087833147066E-2</v>
      </c>
      <c r="Q7205" s="9">
        <f t="shared" si="817"/>
        <v>17.744971688200977</v>
      </c>
      <c r="R7205" s="7">
        <f t="shared" si="818"/>
        <v>3.7407875158767943E-2</v>
      </c>
      <c r="S7205" t="s">
        <v>481</v>
      </c>
      <c r="T7205" t="s">
        <v>581</v>
      </c>
      <c r="U7205">
        <v>88</v>
      </c>
      <c r="V7205">
        <f t="shared" si="819"/>
        <v>26.822400000000002</v>
      </c>
      <c r="W7205">
        <f t="shared" si="820"/>
        <v>663.15484164799068</v>
      </c>
      <c r="X7205">
        <f t="shared" si="821"/>
        <v>317.80900000169976</v>
      </c>
    </row>
    <row r="7206" spans="1:24">
      <c r="A7206" t="s">
        <v>144</v>
      </c>
      <c r="B7206">
        <v>2006018</v>
      </c>
      <c r="C7206">
        <v>1</v>
      </c>
      <c r="D7206">
        <v>4</v>
      </c>
      <c r="E7206" s="28" t="s">
        <v>519</v>
      </c>
      <c r="F7206" t="s">
        <v>581</v>
      </c>
      <c r="G7206" t="s">
        <v>581</v>
      </c>
      <c r="H7206">
        <v>9</v>
      </c>
      <c r="I7206" s="3">
        <v>0.28444444444444444</v>
      </c>
      <c r="J7206">
        <v>30.208000000000002</v>
      </c>
      <c r="K7206">
        <f t="shared" si="815"/>
        <v>11.8</v>
      </c>
      <c r="L7206">
        <v>-5.4900000000000001E-4</v>
      </c>
      <c r="M7206">
        <f t="shared" si="816"/>
        <v>0.28374172444444445</v>
      </c>
      <c r="N7206" s="5">
        <v>716.6940833775617</v>
      </c>
      <c r="O7206" s="3">
        <v>26.739945868856882</v>
      </c>
      <c r="P7206" s="7">
        <v>3.7310125043644331E-2</v>
      </c>
      <c r="Q7206" s="9">
        <f t="shared" si="817"/>
        <v>26.674510813301623</v>
      </c>
      <c r="R7206" s="7">
        <f t="shared" si="818"/>
        <v>3.7218823807771299E-2</v>
      </c>
      <c r="S7206" t="s">
        <v>481</v>
      </c>
      <c r="T7206" t="s">
        <v>581</v>
      </c>
      <c r="U7206">
        <v>83</v>
      </c>
      <c r="V7206">
        <f t="shared" si="819"/>
        <v>25.298400000000001</v>
      </c>
      <c r="W7206">
        <f t="shared" si="820"/>
        <v>992.26154579281331</v>
      </c>
      <c r="X7206">
        <f t="shared" si="821"/>
        <v>475.52943868265623</v>
      </c>
    </row>
    <row r="7207" spans="1:24">
      <c r="A7207" t="s">
        <v>144</v>
      </c>
      <c r="B7207">
        <v>2006018</v>
      </c>
      <c r="C7207">
        <v>2</v>
      </c>
      <c r="D7207">
        <v>3</v>
      </c>
      <c r="E7207" s="28" t="s">
        <v>519</v>
      </c>
      <c r="F7207" t="s">
        <v>581</v>
      </c>
      <c r="G7207" t="s">
        <v>581</v>
      </c>
      <c r="H7207">
        <v>12</v>
      </c>
      <c r="I7207" s="3">
        <v>0.21333333333333335</v>
      </c>
      <c r="J7207">
        <v>18.175999999999998</v>
      </c>
      <c r="K7207">
        <f t="shared" si="815"/>
        <v>7.1</v>
      </c>
      <c r="L7207">
        <v>-5.4900000000000001E-4</v>
      </c>
      <c r="M7207">
        <f t="shared" si="816"/>
        <v>0.21263061333333336</v>
      </c>
      <c r="N7207" s="5">
        <v>259.46961177149439</v>
      </c>
      <c r="O7207" s="3">
        <v>12.038694735871982</v>
      </c>
      <c r="P7207" s="7">
        <v>4.6397320494216604E-2</v>
      </c>
      <c r="Q7207" s="9">
        <f t="shared" si="817"/>
        <v>11.999508500530998</v>
      </c>
      <c r="R7207" s="7">
        <f t="shared" si="818"/>
        <v>4.6246296121560997E-2</v>
      </c>
      <c r="S7207" t="s">
        <v>481</v>
      </c>
      <c r="T7207" t="s">
        <v>581</v>
      </c>
      <c r="U7207">
        <v>67</v>
      </c>
      <c r="V7207">
        <f t="shared" si="819"/>
        <v>20.421600000000002</v>
      </c>
      <c r="W7207">
        <f t="shared" si="820"/>
        <v>286.06917778417943</v>
      </c>
      <c r="X7207">
        <f t="shared" si="821"/>
        <v>137.09522062293459</v>
      </c>
    </row>
    <row r="7208" spans="1:24">
      <c r="A7208" t="s">
        <v>144</v>
      </c>
      <c r="B7208">
        <v>2006018</v>
      </c>
      <c r="C7208">
        <v>2</v>
      </c>
      <c r="D7208">
        <v>1</v>
      </c>
      <c r="E7208" s="28" t="s">
        <v>519</v>
      </c>
      <c r="F7208" t="s">
        <v>581</v>
      </c>
      <c r="G7208" t="s">
        <v>581</v>
      </c>
      <c r="H7208">
        <v>11</v>
      </c>
      <c r="I7208" s="3">
        <v>0.23272727272727273</v>
      </c>
      <c r="J7208">
        <v>25.088000000000001</v>
      </c>
      <c r="K7208">
        <f t="shared" si="815"/>
        <v>9.8000000000000007</v>
      </c>
      <c r="L7208">
        <v>-5.4900000000000001E-4</v>
      </c>
      <c r="M7208">
        <f t="shared" si="816"/>
        <v>0.23202455272727274</v>
      </c>
      <c r="N7208" s="5">
        <v>494.33567773327366</v>
      </c>
      <c r="O7208" s="3">
        <v>18.172542164653489</v>
      </c>
      <c r="P7208" s="7">
        <v>3.6761542779962485E-2</v>
      </c>
      <c r="Q7208" s="9">
        <f t="shared" si="817"/>
        <v>18.118182116548581</v>
      </c>
      <c r="R7208" s="7">
        <f t="shared" si="818"/>
        <v>3.6651576919609921E-2</v>
      </c>
      <c r="S7208" t="s">
        <v>481</v>
      </c>
      <c r="T7208" t="s">
        <v>581</v>
      </c>
      <c r="U7208">
        <v>72</v>
      </c>
      <c r="V7208">
        <f t="shared" si="819"/>
        <v>21.945600000000002</v>
      </c>
      <c r="W7208">
        <f t="shared" si="820"/>
        <v>602.09411252523682</v>
      </c>
      <c r="X7208">
        <f t="shared" si="821"/>
        <v>288.54637829836946</v>
      </c>
    </row>
    <row r="7209" spans="1:24">
      <c r="A7209" t="s">
        <v>144</v>
      </c>
      <c r="B7209">
        <v>2006018</v>
      </c>
      <c r="C7209">
        <v>3</v>
      </c>
      <c r="D7209">
        <v>1</v>
      </c>
      <c r="E7209" s="28" t="s">
        <v>519</v>
      </c>
      <c r="F7209" t="s">
        <v>581</v>
      </c>
      <c r="G7209" t="s">
        <v>581</v>
      </c>
      <c r="H7209">
        <v>8</v>
      </c>
      <c r="I7209" s="3">
        <v>0.32</v>
      </c>
      <c r="J7209">
        <v>30.975999999999999</v>
      </c>
      <c r="K7209">
        <f t="shared" si="815"/>
        <v>12.1</v>
      </c>
      <c r="L7209">
        <v>-5.4900000000000001E-4</v>
      </c>
      <c r="M7209">
        <f t="shared" si="816"/>
        <v>0.31929728000000002</v>
      </c>
      <c r="N7209" s="5">
        <v>753.59940209213437</v>
      </c>
      <c r="O7209" s="3">
        <v>30.818772569088019</v>
      </c>
      <c r="P7209" s="7">
        <v>4.0895431290854642E-2</v>
      </c>
      <c r="Q7209" s="9">
        <f t="shared" si="817"/>
        <v>30.751798954925253</v>
      </c>
      <c r="R7209" s="7">
        <f t="shared" si="818"/>
        <v>4.0806559651656367E-2</v>
      </c>
      <c r="S7209" t="s">
        <v>481</v>
      </c>
      <c r="T7209" t="s">
        <v>581</v>
      </c>
      <c r="U7209">
        <v>82</v>
      </c>
      <c r="V7209">
        <f t="shared" si="819"/>
        <v>24.993600000000001</v>
      </c>
      <c r="W7209">
        <f t="shared" si="820"/>
        <v>1038.4700190334136</v>
      </c>
      <c r="X7209">
        <f t="shared" si="821"/>
        <v>497.67429498153507</v>
      </c>
    </row>
    <row r="7210" spans="1:24">
      <c r="A7210" t="s">
        <v>144</v>
      </c>
      <c r="B7210">
        <v>2006018</v>
      </c>
      <c r="C7210">
        <v>3</v>
      </c>
      <c r="D7210">
        <v>3</v>
      </c>
      <c r="E7210" s="28" t="s">
        <v>519</v>
      </c>
      <c r="F7210" t="s">
        <v>581</v>
      </c>
      <c r="G7210" t="s">
        <v>581</v>
      </c>
      <c r="H7210">
        <v>7</v>
      </c>
      <c r="I7210" s="3">
        <v>0.36571428571428571</v>
      </c>
      <c r="J7210">
        <v>37.375999999999998</v>
      </c>
      <c r="K7210">
        <f t="shared" si="815"/>
        <v>14.6</v>
      </c>
      <c r="L7210">
        <v>-5.4900000000000001E-4</v>
      </c>
      <c r="M7210">
        <f t="shared" si="816"/>
        <v>0.36501156571428572</v>
      </c>
      <c r="N7210" s="5">
        <v>1097.1740219244543</v>
      </c>
      <c r="O7210" s="3">
        <v>42.522054061495027</v>
      </c>
      <c r="P7210" s="7">
        <v>3.8755979645700066E-2</v>
      </c>
      <c r="Q7210" s="9">
        <f t="shared" si="817"/>
        <v>42.441153080572363</v>
      </c>
      <c r="R7210" s="7">
        <f t="shared" si="818"/>
        <v>3.8682243866957539E-2</v>
      </c>
      <c r="S7210" t="s">
        <v>481</v>
      </c>
      <c r="T7210" t="s">
        <v>581</v>
      </c>
      <c r="U7210">
        <v>81</v>
      </c>
      <c r="V7210">
        <f t="shared" si="819"/>
        <v>24.688800000000001</v>
      </c>
      <c r="W7210">
        <f t="shared" si="820"/>
        <v>1542.4028725891596</v>
      </c>
      <c r="X7210">
        <f t="shared" si="821"/>
        <v>739.1780678538837</v>
      </c>
    </row>
    <row r="7211" spans="1:24">
      <c r="A7211" t="s">
        <v>144</v>
      </c>
      <c r="B7211">
        <v>2006018</v>
      </c>
      <c r="C7211">
        <v>4</v>
      </c>
      <c r="D7211">
        <v>1</v>
      </c>
      <c r="E7211" s="28" t="s">
        <v>519</v>
      </c>
      <c r="F7211" t="s">
        <v>581</v>
      </c>
      <c r="G7211" t="s">
        <v>581</v>
      </c>
      <c r="H7211">
        <v>12</v>
      </c>
      <c r="I7211" s="3">
        <v>0.21333333333333335</v>
      </c>
      <c r="J7211">
        <v>23.295999999999999</v>
      </c>
      <c r="K7211">
        <f t="shared" si="815"/>
        <v>9.1</v>
      </c>
      <c r="L7211">
        <v>-5.4900000000000001E-4</v>
      </c>
      <c r="M7211">
        <f t="shared" si="816"/>
        <v>0.21263061333333336</v>
      </c>
      <c r="N7211" s="5">
        <v>426.23841600471036</v>
      </c>
      <c r="O7211" s="3">
        <v>15.470151667712006</v>
      </c>
      <c r="P7211" s="7">
        <v>3.629459731180365E-2</v>
      </c>
      <c r="Q7211" s="9">
        <f t="shared" si="817"/>
        <v>15.419662158804091</v>
      </c>
      <c r="R7211" s="7">
        <f t="shared" si="818"/>
        <v>3.6176143631862799E-2</v>
      </c>
      <c r="S7211" t="s">
        <v>483</v>
      </c>
      <c r="T7211" t="s">
        <v>581</v>
      </c>
      <c r="U7211">
        <v>62</v>
      </c>
      <c r="V7211">
        <f t="shared" si="819"/>
        <v>18.897600000000001</v>
      </c>
      <c r="W7211">
        <f t="shared" si="820"/>
        <v>462.14312097105363</v>
      </c>
      <c r="X7211">
        <f t="shared" si="821"/>
        <v>221.47654500792581</v>
      </c>
    </row>
    <row r="7212" spans="1:24">
      <c r="A7212" t="s">
        <v>144</v>
      </c>
      <c r="B7212">
        <v>2006018</v>
      </c>
      <c r="C7212">
        <v>5</v>
      </c>
      <c r="D7212">
        <v>2</v>
      </c>
      <c r="E7212" s="28" t="s">
        <v>519</v>
      </c>
      <c r="F7212" t="s">
        <v>581</v>
      </c>
      <c r="G7212" t="s">
        <v>581</v>
      </c>
      <c r="H7212">
        <v>16</v>
      </c>
      <c r="I7212" s="3">
        <v>0.16</v>
      </c>
      <c r="J7212">
        <v>12.544</v>
      </c>
      <c r="K7212">
        <f t="shared" si="815"/>
        <v>4.9000000000000004</v>
      </c>
      <c r="L7212">
        <v>-5.4900000000000001E-4</v>
      </c>
      <c r="M7212">
        <f t="shared" si="816"/>
        <v>0.15929728000000001</v>
      </c>
      <c r="N7212" s="5">
        <v>123.58391943331841</v>
      </c>
      <c r="O7212" s="3">
        <v>6.22487734041602</v>
      </c>
      <c r="P7212" s="7">
        <v>5.036963845263661E-2</v>
      </c>
      <c r="Q7212" s="9">
        <f t="shared" si="817"/>
        <v>6.1978892547255038</v>
      </c>
      <c r="R7212" s="7">
        <f t="shared" si="818"/>
        <v>5.0151259833361002E-2</v>
      </c>
      <c r="S7212" t="s">
        <v>482</v>
      </c>
      <c r="T7212" t="s">
        <v>581</v>
      </c>
      <c r="U7212">
        <v>58</v>
      </c>
      <c r="V7212">
        <f t="shared" si="819"/>
        <v>17.6784</v>
      </c>
      <c r="W7212">
        <f t="shared" si="820"/>
        <v>116.36645760604539</v>
      </c>
      <c r="X7212">
        <f t="shared" si="821"/>
        <v>55.767228410205981</v>
      </c>
    </row>
    <row r="7213" spans="1:24">
      <c r="A7213" t="s">
        <v>144</v>
      </c>
      <c r="B7213">
        <v>2006018</v>
      </c>
      <c r="C7213">
        <v>5</v>
      </c>
      <c r="D7213">
        <v>3</v>
      </c>
      <c r="E7213" s="28" t="s">
        <v>519</v>
      </c>
      <c r="F7213" t="s">
        <v>581</v>
      </c>
      <c r="G7213" t="s">
        <v>581</v>
      </c>
      <c r="H7213">
        <v>11</v>
      </c>
      <c r="I7213" s="3">
        <v>0.23272727272727273</v>
      </c>
      <c r="J7213">
        <v>13.824000000000002</v>
      </c>
      <c r="K7213">
        <f t="shared" si="815"/>
        <v>5.4</v>
      </c>
      <c r="L7213">
        <v>-5.4900000000000001E-4</v>
      </c>
      <c r="M7213">
        <f t="shared" si="816"/>
        <v>0.23202455272727274</v>
      </c>
      <c r="N7213" s="5">
        <v>150.09192380989444</v>
      </c>
      <c r="O7213" s="3">
        <v>9.9370455282374657</v>
      </c>
      <c r="P7213" s="7">
        <v>6.6206397226433511E-2</v>
      </c>
      <c r="Q7213" s="9">
        <f t="shared" si="817"/>
        <v>9.9075526929024385</v>
      </c>
      <c r="R7213" s="7">
        <f t="shared" si="818"/>
        <v>6.600989874346129E-2</v>
      </c>
      <c r="S7213" t="s">
        <v>483</v>
      </c>
      <c r="T7213" t="s">
        <v>581</v>
      </c>
      <c r="U7213">
        <v>57</v>
      </c>
      <c r="V7213">
        <f t="shared" si="819"/>
        <v>17.3736</v>
      </c>
      <c r="W7213">
        <f t="shared" si="820"/>
        <v>141.68975832895183</v>
      </c>
      <c r="X7213">
        <f t="shared" si="821"/>
        <v>67.903116402050216</v>
      </c>
    </row>
    <row r="7214" spans="1:24">
      <c r="A7214" t="s">
        <v>144</v>
      </c>
      <c r="B7214">
        <v>2006018</v>
      </c>
      <c r="C7214">
        <v>6</v>
      </c>
      <c r="D7214">
        <v>3</v>
      </c>
      <c r="E7214" s="28" t="s">
        <v>519</v>
      </c>
      <c r="F7214" t="s">
        <v>581</v>
      </c>
      <c r="G7214" t="s">
        <v>581</v>
      </c>
      <c r="H7214">
        <v>13</v>
      </c>
      <c r="I7214" s="3">
        <v>0.19692307692307692</v>
      </c>
      <c r="J7214">
        <v>16.384</v>
      </c>
      <c r="K7214">
        <f t="shared" si="815"/>
        <v>6.4</v>
      </c>
      <c r="L7214">
        <v>-5.4900000000000001E-4</v>
      </c>
      <c r="M7214">
        <f t="shared" si="816"/>
        <v>0.19622035692307693</v>
      </c>
      <c r="N7214" s="5">
        <v>210.82871053680643</v>
      </c>
      <c r="O7214" s="3">
        <v>10.014168986884512</v>
      </c>
      <c r="P7214" s="7">
        <v>4.74990761997581E-2</v>
      </c>
      <c r="Q7214" s="9">
        <f t="shared" si="817"/>
        <v>9.978866453866873</v>
      </c>
      <c r="R7214" s="7">
        <f t="shared" si="818"/>
        <v>4.7331629683921843E-2</v>
      </c>
      <c r="S7214" t="s">
        <v>483</v>
      </c>
      <c r="T7214" t="s">
        <v>581</v>
      </c>
      <c r="U7214">
        <v>59</v>
      </c>
      <c r="V7214">
        <f t="shared" si="819"/>
        <v>17.9832</v>
      </c>
      <c r="W7214">
        <f t="shared" si="820"/>
        <v>209.24766537084653</v>
      </c>
      <c r="X7214">
        <f t="shared" si="821"/>
        <v>100.27943265699375</v>
      </c>
    </row>
    <row r="7215" spans="1:24">
      <c r="A7215" t="s">
        <v>144</v>
      </c>
      <c r="B7215">
        <v>2006018</v>
      </c>
      <c r="C7215">
        <v>6</v>
      </c>
      <c r="D7215">
        <v>1</v>
      </c>
      <c r="E7215" s="28" t="s">
        <v>519</v>
      </c>
      <c r="F7215" t="s">
        <v>581</v>
      </c>
      <c r="G7215" t="s">
        <v>581</v>
      </c>
      <c r="H7215">
        <v>12</v>
      </c>
      <c r="I7215" s="3">
        <v>0.21333333333333335</v>
      </c>
      <c r="J7215">
        <v>20.48</v>
      </c>
      <c r="K7215">
        <f t="shared" si="815"/>
        <v>8</v>
      </c>
      <c r="L7215">
        <v>-5.4900000000000001E-4</v>
      </c>
      <c r="M7215">
        <f t="shared" si="816"/>
        <v>0.21263061333333336</v>
      </c>
      <c r="N7215" s="5">
        <v>329.41986021376005</v>
      </c>
      <c r="O7215" s="3">
        <v>13.582850355199964</v>
      </c>
      <c r="P7215" s="7">
        <v>4.1232639545126612E-2</v>
      </c>
      <c r="Q7215" s="9">
        <f t="shared" si="817"/>
        <v>13.538577646753879</v>
      </c>
      <c r="R7215" s="7">
        <f t="shared" si="818"/>
        <v>4.1098243554498252E-2</v>
      </c>
      <c r="S7215" t="s">
        <v>481</v>
      </c>
      <c r="T7215" t="s">
        <v>581</v>
      </c>
      <c r="U7215">
        <v>64</v>
      </c>
      <c r="V7215">
        <f t="shared" si="819"/>
        <v>19.507200000000001</v>
      </c>
      <c r="W7215">
        <f t="shared" si="820"/>
        <v>358.13406522178241</v>
      </c>
      <c r="X7215">
        <f t="shared" si="821"/>
        <v>171.63145314875655</v>
      </c>
    </row>
    <row r="7216" spans="1:24">
      <c r="A7216" t="s">
        <v>144</v>
      </c>
      <c r="B7216">
        <v>2006018</v>
      </c>
      <c r="C7216">
        <v>7</v>
      </c>
      <c r="D7216">
        <v>3</v>
      </c>
      <c r="E7216" s="28" t="s">
        <v>519</v>
      </c>
      <c r="F7216" t="s">
        <v>581</v>
      </c>
      <c r="G7216" t="s">
        <v>581</v>
      </c>
      <c r="H7216">
        <v>11</v>
      </c>
      <c r="I7216" s="3">
        <v>0.23272727272727273</v>
      </c>
      <c r="J7216">
        <v>19.712</v>
      </c>
      <c r="K7216">
        <f t="shared" si="815"/>
        <v>7.7</v>
      </c>
      <c r="L7216">
        <v>-5.4900000000000001E-4</v>
      </c>
      <c r="M7216">
        <f t="shared" si="816"/>
        <v>0.23202455272727274</v>
      </c>
      <c r="N7216" s="5">
        <v>305.17661737615362</v>
      </c>
      <c r="O7216" s="3">
        <v>14.241964224545841</v>
      </c>
      <c r="P7216" s="7">
        <v>4.6667940509319973E-2</v>
      </c>
      <c r="Q7216" s="9">
        <f t="shared" si="817"/>
        <v>14.199472618899279</v>
      </c>
      <c r="R7216" s="7">
        <f t="shared" si="818"/>
        <v>4.6528704397418949E-2</v>
      </c>
      <c r="S7216" t="s">
        <v>481</v>
      </c>
      <c r="T7216" t="s">
        <v>581</v>
      </c>
      <c r="U7216">
        <v>64</v>
      </c>
      <c r="V7216">
        <f t="shared" si="819"/>
        <v>19.507200000000001</v>
      </c>
      <c r="W7216">
        <f t="shared" si="820"/>
        <v>329.85353626319898</v>
      </c>
      <c r="X7216">
        <f t="shared" si="821"/>
        <v>158.07834901170295</v>
      </c>
    </row>
    <row r="7217" spans="1:24">
      <c r="A7217" t="s">
        <v>144</v>
      </c>
      <c r="B7217">
        <v>2006018</v>
      </c>
      <c r="C7217">
        <v>7</v>
      </c>
      <c r="D7217">
        <v>1</v>
      </c>
      <c r="E7217" s="28" t="s">
        <v>519</v>
      </c>
      <c r="F7217" t="s">
        <v>581</v>
      </c>
      <c r="G7217" t="s">
        <v>581</v>
      </c>
      <c r="H7217">
        <v>7</v>
      </c>
      <c r="I7217" s="3">
        <v>0.36571428571428571</v>
      </c>
      <c r="J7217">
        <v>22.784000000000002</v>
      </c>
      <c r="K7217">
        <f t="shared" si="815"/>
        <v>8.9</v>
      </c>
      <c r="L7217">
        <v>-5.4900000000000001E-4</v>
      </c>
      <c r="M7217">
        <f t="shared" si="816"/>
        <v>0.36501156571428572</v>
      </c>
      <c r="N7217" s="5">
        <v>407.70854886768649</v>
      </c>
      <c r="O7217" s="3">
        <v>25.756935908790883</v>
      </c>
      <c r="P7217" s="7">
        <v>6.3174873277307142E-2</v>
      </c>
      <c r="Q7217" s="9">
        <f t="shared" si="817"/>
        <v>25.708249368710973</v>
      </c>
      <c r="R7217" s="7">
        <f t="shared" si="818"/>
        <v>6.3055458219135996E-2</v>
      </c>
      <c r="S7217" t="s">
        <v>481</v>
      </c>
      <c r="T7217" t="s">
        <v>581</v>
      </c>
      <c r="U7217">
        <v>71</v>
      </c>
      <c r="V7217">
        <f t="shared" si="819"/>
        <v>21.640800000000002</v>
      </c>
      <c r="W7217">
        <f t="shared" si="820"/>
        <v>484.5725685359829</v>
      </c>
      <c r="X7217">
        <f t="shared" si="821"/>
        <v>232.22558860004736</v>
      </c>
    </row>
    <row r="7218" spans="1:24">
      <c r="A7218" t="s">
        <v>144</v>
      </c>
      <c r="B7218">
        <v>2006018</v>
      </c>
      <c r="C7218">
        <v>8</v>
      </c>
      <c r="D7218">
        <v>3</v>
      </c>
      <c r="E7218" s="28" t="s">
        <v>519</v>
      </c>
      <c r="F7218" t="s">
        <v>581</v>
      </c>
      <c r="G7218" t="s">
        <v>581</v>
      </c>
      <c r="H7218">
        <v>12</v>
      </c>
      <c r="I7218" s="3">
        <v>0.21333333333333335</v>
      </c>
      <c r="J7218">
        <v>17.408000000000001</v>
      </c>
      <c r="K7218">
        <f t="shared" si="815"/>
        <v>6.8000000000000007</v>
      </c>
      <c r="L7218">
        <v>-5.4900000000000001E-4</v>
      </c>
      <c r="M7218">
        <f t="shared" si="816"/>
        <v>0.21263061333333336</v>
      </c>
      <c r="N7218" s="5">
        <v>238.00584900444164</v>
      </c>
      <c r="O7218" s="3">
        <v>11.523976196095958</v>
      </c>
      <c r="P7218" s="7">
        <v>4.8418878125473713E-2</v>
      </c>
      <c r="Q7218" s="9">
        <f t="shared" si="817"/>
        <v>11.486485451790024</v>
      </c>
      <c r="R7218" s="7">
        <f t="shared" si="818"/>
        <v>4.8261357860897212E-2</v>
      </c>
      <c r="S7218" t="s">
        <v>483</v>
      </c>
      <c r="T7218" t="s">
        <v>581</v>
      </c>
      <c r="U7218">
        <v>67</v>
      </c>
      <c r="V7218">
        <f t="shared" si="819"/>
        <v>20.421600000000002</v>
      </c>
      <c r="W7218">
        <f t="shared" si="820"/>
        <v>260.68679468154335</v>
      </c>
      <c r="X7218">
        <f t="shared" si="821"/>
        <v>124.93101810959347</v>
      </c>
    </row>
    <row r="7219" spans="1:24">
      <c r="A7219" t="s">
        <v>144</v>
      </c>
      <c r="B7219">
        <v>2006018</v>
      </c>
      <c r="C7219">
        <v>8</v>
      </c>
      <c r="D7219">
        <v>4</v>
      </c>
      <c r="E7219" s="28" t="s">
        <v>519</v>
      </c>
      <c r="F7219" t="s">
        <v>581</v>
      </c>
      <c r="G7219" t="s">
        <v>581</v>
      </c>
      <c r="H7219">
        <v>16</v>
      </c>
      <c r="I7219" s="3">
        <v>0.16</v>
      </c>
      <c r="J7219">
        <v>18.175999999999998</v>
      </c>
      <c r="K7219">
        <f t="shared" si="815"/>
        <v>7.1</v>
      </c>
      <c r="L7219">
        <v>-5.4900000000000001E-4</v>
      </c>
      <c r="M7219">
        <f t="shared" si="816"/>
        <v>0.15929728000000001</v>
      </c>
      <c r="N7219" s="5">
        <v>259.46961177149439</v>
      </c>
      <c r="O7219" s="3">
        <v>9.0558293091840394</v>
      </c>
      <c r="P7219" s="7">
        <v>3.4901309819506669E-2</v>
      </c>
      <c r="Q7219" s="9">
        <f t="shared" si="817"/>
        <v>9.0164076375886157</v>
      </c>
      <c r="R7219" s="7">
        <f t="shared" si="818"/>
        <v>3.474937807179148E-2</v>
      </c>
      <c r="S7219" t="s">
        <v>483</v>
      </c>
      <c r="T7219" t="s">
        <v>581</v>
      </c>
      <c r="U7219">
        <v>66</v>
      </c>
      <c r="V7219">
        <f t="shared" si="819"/>
        <v>20.116800000000001</v>
      </c>
      <c r="W7219">
        <f t="shared" si="820"/>
        <v>283.06302148575111</v>
      </c>
      <c r="X7219">
        <f t="shared" si="821"/>
        <v>135.65455629078838</v>
      </c>
    </row>
    <row r="7220" spans="1:24">
      <c r="A7220" t="s">
        <v>144</v>
      </c>
      <c r="B7220">
        <v>2006018</v>
      </c>
      <c r="C7220">
        <v>9</v>
      </c>
      <c r="D7220">
        <v>3</v>
      </c>
      <c r="E7220" s="28" t="s">
        <v>519</v>
      </c>
      <c r="F7220" t="s">
        <v>581</v>
      </c>
      <c r="G7220" t="s">
        <v>581</v>
      </c>
      <c r="H7220">
        <v>12</v>
      </c>
      <c r="I7220" s="3">
        <v>0.21333333333333335</v>
      </c>
      <c r="J7220">
        <v>15.616</v>
      </c>
      <c r="K7220">
        <f t="shared" si="815"/>
        <v>6.1</v>
      </c>
      <c r="L7220">
        <v>-5.4900000000000001E-4</v>
      </c>
      <c r="M7220">
        <f t="shared" si="816"/>
        <v>0.21263061333333336</v>
      </c>
      <c r="N7220" s="5">
        <v>191.52676560240639</v>
      </c>
      <c r="O7220" s="3">
        <v>10.322966269951992</v>
      </c>
      <c r="P7220" s="7">
        <v>5.3898295820342994E-2</v>
      </c>
      <c r="Q7220" s="9">
        <f t="shared" si="817"/>
        <v>10.289431671394453</v>
      </c>
      <c r="R7220" s="7">
        <f t="shared" si="818"/>
        <v>5.3723204895311898E-2</v>
      </c>
      <c r="S7220" t="s">
        <v>483</v>
      </c>
      <c r="T7220" t="s">
        <v>581</v>
      </c>
      <c r="U7220">
        <v>69</v>
      </c>
      <c r="V7220">
        <f t="shared" si="819"/>
        <v>21.031200000000002</v>
      </c>
      <c r="W7220">
        <f t="shared" si="820"/>
        <v>210.64706347615154</v>
      </c>
      <c r="X7220">
        <f t="shared" si="821"/>
        <v>100.95007740618391</v>
      </c>
    </row>
    <row r="7221" spans="1:24">
      <c r="A7221" t="s">
        <v>144</v>
      </c>
      <c r="B7221">
        <v>2006018</v>
      </c>
      <c r="C7221">
        <v>9</v>
      </c>
      <c r="D7221">
        <v>1</v>
      </c>
      <c r="E7221" s="28" t="s">
        <v>519</v>
      </c>
      <c r="F7221" t="s">
        <v>581</v>
      </c>
      <c r="G7221" t="s">
        <v>581</v>
      </c>
      <c r="H7221">
        <v>11</v>
      </c>
      <c r="I7221" s="3">
        <v>0.23272727272727273</v>
      </c>
      <c r="J7221">
        <v>17.664000000000001</v>
      </c>
      <c r="K7221">
        <f t="shared" si="815"/>
        <v>6.9</v>
      </c>
      <c r="L7221">
        <v>-5.4900000000000001E-4</v>
      </c>
      <c r="M7221">
        <f t="shared" si="816"/>
        <v>0.23202455272727274</v>
      </c>
      <c r="N7221" s="5">
        <v>245.05749288714244</v>
      </c>
      <c r="O7221" s="3">
        <v>12.744601199742927</v>
      </c>
      <c r="P7221" s="7">
        <v>5.2006576291924532E-2</v>
      </c>
      <c r="Q7221" s="9">
        <f t="shared" si="817"/>
        <v>12.706630905509043</v>
      </c>
      <c r="R7221" s="7">
        <f t="shared" si="818"/>
        <v>5.1851631859144542E-2</v>
      </c>
      <c r="S7221" t="s">
        <v>483</v>
      </c>
      <c r="T7221" t="s">
        <v>581</v>
      </c>
      <c r="U7221">
        <v>66</v>
      </c>
      <c r="V7221">
        <f t="shared" si="819"/>
        <v>20.116800000000001</v>
      </c>
      <c r="W7221">
        <f t="shared" si="820"/>
        <v>266.18051710578993</v>
      </c>
      <c r="X7221">
        <f t="shared" si="821"/>
        <v>127.56381865674456</v>
      </c>
    </row>
    <row r="7222" spans="1:24">
      <c r="A7222" t="s">
        <v>144</v>
      </c>
      <c r="B7222">
        <v>2006018</v>
      </c>
      <c r="C7222">
        <v>10</v>
      </c>
      <c r="D7222">
        <v>3</v>
      </c>
      <c r="E7222" s="28" t="s">
        <v>519</v>
      </c>
      <c r="F7222" t="s">
        <v>581</v>
      </c>
      <c r="G7222" t="s">
        <v>581</v>
      </c>
      <c r="H7222">
        <v>11</v>
      </c>
      <c r="I7222" s="3">
        <v>0.23272727272727273</v>
      </c>
      <c r="J7222">
        <v>18.175999999999998</v>
      </c>
      <c r="K7222">
        <f t="shared" si="815"/>
        <v>7.1</v>
      </c>
      <c r="L7222">
        <v>-5.4900000000000001E-4</v>
      </c>
      <c r="M7222">
        <f t="shared" si="816"/>
        <v>0.23202455272727274</v>
      </c>
      <c r="N7222" s="5">
        <v>259.46961177149439</v>
      </c>
      <c r="O7222" s="3">
        <v>13.118941955943656</v>
      </c>
      <c r="P7222" s="7">
        <v>5.0560610417442794E-2</v>
      </c>
      <c r="Q7222" s="9">
        <f t="shared" si="817"/>
        <v>13.079841333856645</v>
      </c>
      <c r="R7222" s="7">
        <f t="shared" si="818"/>
        <v>5.0409915999626166E-2</v>
      </c>
      <c r="S7222" t="s">
        <v>481</v>
      </c>
      <c r="T7222" t="s">
        <v>581</v>
      </c>
      <c r="U7222">
        <v>61</v>
      </c>
      <c r="V7222">
        <f t="shared" si="819"/>
        <v>18.5928</v>
      </c>
      <c r="W7222">
        <f t="shared" si="820"/>
        <v>267.82292969929421</v>
      </c>
      <c r="X7222">
        <f t="shared" si="821"/>
        <v>128.35092518323034</v>
      </c>
    </row>
    <row r="7223" spans="1:24">
      <c r="A7223" t="s">
        <v>144</v>
      </c>
      <c r="B7223">
        <v>2006018</v>
      </c>
      <c r="C7223">
        <v>10</v>
      </c>
      <c r="D7223">
        <v>1</v>
      </c>
      <c r="E7223" s="28" t="s">
        <v>519</v>
      </c>
      <c r="F7223" t="s">
        <v>581</v>
      </c>
      <c r="G7223" t="s">
        <v>581</v>
      </c>
      <c r="H7223">
        <v>9</v>
      </c>
      <c r="I7223" s="3">
        <v>0.28444444444444444</v>
      </c>
      <c r="J7223">
        <v>21.76</v>
      </c>
      <c r="K7223">
        <f t="shared" si="815"/>
        <v>8.5</v>
      </c>
      <c r="L7223">
        <v>-5.4900000000000001E-4</v>
      </c>
      <c r="M7223">
        <f t="shared" si="816"/>
        <v>0.28374172444444445</v>
      </c>
      <c r="N7223" s="5">
        <v>371.88413906944004</v>
      </c>
      <c r="O7223" s="3">
        <v>19.190740618808892</v>
      </c>
      <c r="P7223" s="7">
        <v>5.1604084720659471E-2</v>
      </c>
      <c r="Q7223" s="9">
        <f t="shared" si="817"/>
        <v>19.143955994676325</v>
      </c>
      <c r="R7223" s="7">
        <f t="shared" si="818"/>
        <v>5.1478280419756411E-2</v>
      </c>
      <c r="S7223" t="s">
        <v>481</v>
      </c>
      <c r="T7223" t="s">
        <v>581</v>
      </c>
      <c r="U7223">
        <v>63</v>
      </c>
      <c r="V7223">
        <f t="shared" si="819"/>
        <v>19.202400000000001</v>
      </c>
      <c r="W7223">
        <f t="shared" si="820"/>
        <v>403.55746051319778</v>
      </c>
      <c r="X7223">
        <f t="shared" si="821"/>
        <v>193.40007026142388</v>
      </c>
    </row>
    <row r="7224" spans="1:24">
      <c r="A7224" t="s">
        <v>144</v>
      </c>
      <c r="B7224">
        <v>2006018</v>
      </c>
      <c r="C7224">
        <v>12</v>
      </c>
      <c r="D7224">
        <v>1</v>
      </c>
      <c r="E7224" s="28" t="s">
        <v>519</v>
      </c>
      <c r="F7224" t="s">
        <v>581</v>
      </c>
      <c r="G7224" t="s">
        <v>581</v>
      </c>
      <c r="H7224">
        <v>12</v>
      </c>
      <c r="I7224" s="3">
        <v>0.21333333333333335</v>
      </c>
      <c r="J7224">
        <v>21.248000000000001</v>
      </c>
      <c r="K7224">
        <f t="shared" si="815"/>
        <v>8.3000000000000007</v>
      </c>
      <c r="L7224">
        <v>-5.4900000000000001E-4</v>
      </c>
      <c r="M7224">
        <f t="shared" si="816"/>
        <v>0.21263061333333336</v>
      </c>
      <c r="N7224" s="5">
        <v>354.58959640821769</v>
      </c>
      <c r="O7224" s="3">
        <v>14.097568894975987</v>
      </c>
      <c r="P7224" s="7">
        <v>3.9757423900125662E-2</v>
      </c>
      <c r="Q7224" s="9">
        <f t="shared" si="817"/>
        <v>14.051600695494853</v>
      </c>
      <c r="R7224" s="7">
        <f t="shared" si="818"/>
        <v>3.962778614440253E-2</v>
      </c>
      <c r="S7224" t="s">
        <v>481</v>
      </c>
      <c r="T7224" t="s">
        <v>581</v>
      </c>
      <c r="U7224">
        <v>65</v>
      </c>
      <c r="V7224">
        <f t="shared" si="819"/>
        <v>19.812000000000001</v>
      </c>
      <c r="W7224">
        <f t="shared" si="820"/>
        <v>391.90878852010769</v>
      </c>
      <c r="X7224">
        <f t="shared" si="821"/>
        <v>187.81758399279937</v>
      </c>
    </row>
    <row r="7225" spans="1:24">
      <c r="A7225" t="s">
        <v>144</v>
      </c>
      <c r="B7225">
        <v>2006018</v>
      </c>
      <c r="C7225">
        <v>13</v>
      </c>
      <c r="D7225">
        <v>3</v>
      </c>
      <c r="E7225" s="28" t="s">
        <v>519</v>
      </c>
      <c r="F7225" t="s">
        <v>581</v>
      </c>
      <c r="G7225" t="s">
        <v>581</v>
      </c>
      <c r="H7225">
        <v>10</v>
      </c>
      <c r="I7225" s="3">
        <v>0.25600000000000001</v>
      </c>
      <c r="J7225">
        <v>12.544</v>
      </c>
      <c r="K7225">
        <f t="shared" si="815"/>
        <v>4.9000000000000004</v>
      </c>
      <c r="L7225">
        <v>-5.4900000000000001E-4</v>
      </c>
      <c r="M7225">
        <f t="shared" si="816"/>
        <v>0.25529728000000002</v>
      </c>
      <c r="N7225" s="5">
        <v>123.58391943331841</v>
      </c>
      <c r="O7225" s="3">
        <v>9.8825959636992184</v>
      </c>
      <c r="P7225" s="7">
        <v>7.9966681822480346E-2</v>
      </c>
      <c r="Q7225" s="9">
        <f t="shared" si="817"/>
        <v>9.8560316905050858</v>
      </c>
      <c r="R7225" s="7">
        <f t="shared" si="818"/>
        <v>7.9751732553061311E-2</v>
      </c>
      <c r="S7225" t="s">
        <v>482</v>
      </c>
      <c r="T7225" t="s">
        <v>581</v>
      </c>
      <c r="U7225">
        <v>55</v>
      </c>
      <c r="V7225">
        <f t="shared" si="819"/>
        <v>16.763999999999999</v>
      </c>
      <c r="W7225">
        <f t="shared" si="820"/>
        <v>112.10486341703859</v>
      </c>
      <c r="X7225">
        <f t="shared" si="821"/>
        <v>53.72491053425474</v>
      </c>
    </row>
    <row r="7226" spans="1:24">
      <c r="A7226" t="s">
        <v>144</v>
      </c>
      <c r="B7226">
        <v>2006018</v>
      </c>
      <c r="C7226">
        <v>13</v>
      </c>
      <c r="D7226">
        <v>1</v>
      </c>
      <c r="E7226" s="28" t="s">
        <v>519</v>
      </c>
      <c r="F7226" t="s">
        <v>581</v>
      </c>
      <c r="G7226" t="s">
        <v>581</v>
      </c>
      <c r="H7226">
        <v>11</v>
      </c>
      <c r="I7226" s="3">
        <v>0.23272727272727273</v>
      </c>
      <c r="J7226">
        <v>20.736000000000001</v>
      </c>
      <c r="K7226">
        <f t="shared" si="815"/>
        <v>8.1</v>
      </c>
      <c r="L7226">
        <v>-5.4900000000000001E-4</v>
      </c>
      <c r="M7226">
        <f t="shared" si="816"/>
        <v>0.23202455272727274</v>
      </c>
      <c r="N7226" s="5">
        <v>337.7068285722624</v>
      </c>
      <c r="O7226" s="3">
        <v>14.990645736947252</v>
      </c>
      <c r="P7226" s="7">
        <v>4.4389525081040992E-2</v>
      </c>
      <c r="Q7226" s="9">
        <f t="shared" si="817"/>
        <v>14.945893475594353</v>
      </c>
      <c r="R7226" s="7">
        <f t="shared" si="818"/>
        <v>4.4257006998590302E-2</v>
      </c>
      <c r="S7226" t="s">
        <v>481</v>
      </c>
      <c r="T7226" t="s">
        <v>581</v>
      </c>
      <c r="U7226">
        <v>66</v>
      </c>
      <c r="V7226">
        <f t="shared" si="819"/>
        <v>20.116800000000001</v>
      </c>
      <c r="W7226">
        <f t="shared" si="820"/>
        <v>375.87621910856205</v>
      </c>
      <c r="X7226">
        <f t="shared" si="821"/>
        <v>180.13416749314905</v>
      </c>
    </row>
    <row r="7227" spans="1:24">
      <c r="A7227" t="s">
        <v>144</v>
      </c>
      <c r="B7227">
        <v>2006018</v>
      </c>
      <c r="C7227">
        <v>14</v>
      </c>
      <c r="D7227">
        <v>3</v>
      </c>
      <c r="E7227" s="28" t="s">
        <v>519</v>
      </c>
      <c r="F7227" t="s">
        <v>581</v>
      </c>
      <c r="G7227" t="s">
        <v>581</v>
      </c>
      <c r="H7227">
        <v>12</v>
      </c>
      <c r="I7227" s="3">
        <v>0.21333333333333335</v>
      </c>
      <c r="J7227">
        <v>27.135999999999999</v>
      </c>
      <c r="K7227">
        <f t="shared" si="815"/>
        <v>10.6</v>
      </c>
      <c r="L7227">
        <v>-5.4900000000000001E-4</v>
      </c>
      <c r="M7227">
        <f t="shared" si="816"/>
        <v>0.21263061333333336</v>
      </c>
      <c r="N7227" s="5">
        <v>578.33774208778243</v>
      </c>
      <c r="O7227" s="3">
        <v>18.043744366591991</v>
      </c>
      <c r="P7227" s="7">
        <v>3.1199320143718443E-2</v>
      </c>
      <c r="Q7227" s="9">
        <f t="shared" si="817"/>
        <v>17.984777402508918</v>
      </c>
      <c r="R7227" s="7">
        <f t="shared" si="818"/>
        <v>3.1097360752532586E-2</v>
      </c>
      <c r="S7227" t="s">
        <v>481</v>
      </c>
      <c r="T7227" t="s">
        <v>581</v>
      </c>
      <c r="U7227">
        <v>70</v>
      </c>
      <c r="V7227">
        <f t="shared" si="819"/>
        <v>21.336000000000002</v>
      </c>
      <c r="W7227">
        <f t="shared" si="820"/>
        <v>698.90041229308156</v>
      </c>
      <c r="X7227">
        <f t="shared" si="821"/>
        <v>334.93963578651181</v>
      </c>
    </row>
    <row r="7228" spans="1:24">
      <c r="A7228" t="s">
        <v>144</v>
      </c>
      <c r="B7228">
        <v>2006018</v>
      </c>
      <c r="C7228">
        <v>14</v>
      </c>
      <c r="D7228">
        <v>1</v>
      </c>
      <c r="E7228" s="28" t="s">
        <v>519</v>
      </c>
      <c r="F7228" t="s">
        <v>581</v>
      </c>
      <c r="G7228" t="s">
        <v>581</v>
      </c>
      <c r="H7228">
        <v>9</v>
      </c>
      <c r="I7228" s="3">
        <v>0.28444444444444444</v>
      </c>
      <c r="J7228">
        <v>28.671999999999997</v>
      </c>
      <c r="K7228">
        <f t="shared" si="815"/>
        <v>11.2</v>
      </c>
      <c r="L7228">
        <v>-5.4900000000000001E-4</v>
      </c>
      <c r="M7228">
        <f t="shared" si="816"/>
        <v>0.28374172444444445</v>
      </c>
      <c r="N7228" s="5">
        <v>645.66292601896942</v>
      </c>
      <c r="O7228" s="3">
        <v>25.367363096120911</v>
      </c>
      <c r="P7228" s="7">
        <v>3.9288864318927343E-2</v>
      </c>
      <c r="Q7228" s="9">
        <f t="shared" si="817"/>
        <v>25.305319028096989</v>
      </c>
      <c r="R7228" s="7">
        <f t="shared" si="818"/>
        <v>3.9192770729650855E-2</v>
      </c>
      <c r="S7228" t="s">
        <v>481</v>
      </c>
      <c r="T7228" t="s">
        <v>581</v>
      </c>
      <c r="U7228">
        <v>73</v>
      </c>
      <c r="V7228">
        <f t="shared" si="819"/>
        <v>22.250400000000003</v>
      </c>
      <c r="W7228">
        <f t="shared" si="820"/>
        <v>810.36621538347993</v>
      </c>
      <c r="X7228">
        <f t="shared" si="821"/>
        <v>388.35828432794813</v>
      </c>
    </row>
    <row r="7229" spans="1:24">
      <c r="A7229" t="s">
        <v>144</v>
      </c>
      <c r="B7229">
        <v>2006018</v>
      </c>
      <c r="C7229">
        <v>15</v>
      </c>
      <c r="D7229">
        <v>5</v>
      </c>
      <c r="E7229" s="28" t="s">
        <v>519</v>
      </c>
      <c r="F7229" t="s">
        <v>581</v>
      </c>
      <c r="G7229" t="s">
        <v>581</v>
      </c>
      <c r="H7229">
        <v>12</v>
      </c>
      <c r="I7229" s="3">
        <v>0.21333333333333335</v>
      </c>
      <c r="J7229">
        <v>23.04</v>
      </c>
      <c r="K7229">
        <f t="shared" si="815"/>
        <v>9</v>
      </c>
      <c r="L7229">
        <v>-5.4900000000000001E-4</v>
      </c>
      <c r="M7229">
        <f t="shared" si="816"/>
        <v>0.21263061333333336</v>
      </c>
      <c r="N7229" s="5">
        <v>416.92201058303999</v>
      </c>
      <c r="O7229" s="3">
        <v>15.298578821119998</v>
      </c>
      <c r="P7229" s="7">
        <v>3.6694102092921094E-2</v>
      </c>
      <c r="Q7229" s="9">
        <f t="shared" si="817"/>
        <v>15.248654475890447</v>
      </c>
      <c r="R7229" s="7">
        <f t="shared" si="818"/>
        <v>3.6574357047175647E-2</v>
      </c>
      <c r="S7229" t="s">
        <v>481</v>
      </c>
      <c r="T7229" t="s">
        <v>581</v>
      </c>
      <c r="U7229">
        <v>75</v>
      </c>
      <c r="V7229">
        <f t="shared" si="819"/>
        <v>22.86</v>
      </c>
      <c r="W7229">
        <f t="shared" si="820"/>
        <v>515.8504136193468</v>
      </c>
      <c r="X7229">
        <f t="shared" si="821"/>
        <v>247.21512052210852</v>
      </c>
    </row>
    <row r="7230" spans="1:24">
      <c r="A7230" t="s">
        <v>144</v>
      </c>
      <c r="B7230">
        <v>2006018</v>
      </c>
      <c r="C7230">
        <v>15</v>
      </c>
      <c r="D7230">
        <v>2</v>
      </c>
      <c r="E7230" s="28" t="s">
        <v>519</v>
      </c>
      <c r="F7230" t="s">
        <v>581</v>
      </c>
      <c r="G7230" t="s">
        <v>581</v>
      </c>
      <c r="H7230">
        <v>11</v>
      </c>
      <c r="I7230" s="3">
        <v>0.23272727272727273</v>
      </c>
      <c r="J7230">
        <v>46.08</v>
      </c>
      <c r="K7230">
        <f t="shared" si="815"/>
        <v>18</v>
      </c>
      <c r="L7230">
        <v>-5.4900000000000001E-4</v>
      </c>
      <c r="M7230">
        <f t="shared" si="816"/>
        <v>0.23202455272727274</v>
      </c>
      <c r="N7230" s="5">
        <v>1667.68804233216</v>
      </c>
      <c r="O7230" s="3">
        <v>33.520513168883703</v>
      </c>
      <c r="P7230" s="7">
        <v>2.0099990116861012E-2</v>
      </c>
      <c r="Q7230" s="9">
        <f t="shared" si="817"/>
        <v>33.419809678797833</v>
      </c>
      <c r="R7230" s="7">
        <f t="shared" si="818"/>
        <v>2.0039605028325483E-2</v>
      </c>
      <c r="S7230" t="s">
        <v>481</v>
      </c>
      <c r="T7230" t="s">
        <v>581</v>
      </c>
      <c r="U7230">
        <v>66</v>
      </c>
      <c r="V7230">
        <f t="shared" si="819"/>
        <v>20.116800000000001</v>
      </c>
      <c r="W7230">
        <f t="shared" si="820"/>
        <v>2096.0016409488935</v>
      </c>
      <c r="X7230">
        <f t="shared" si="821"/>
        <v>1004.4836344050658</v>
      </c>
    </row>
    <row r="7231" spans="1:24">
      <c r="A7231" t="s">
        <v>144</v>
      </c>
      <c r="B7231">
        <v>2006018</v>
      </c>
      <c r="C7231">
        <v>16</v>
      </c>
      <c r="D7231">
        <v>3</v>
      </c>
      <c r="E7231" s="28" t="s">
        <v>519</v>
      </c>
      <c r="F7231" t="s">
        <v>581</v>
      </c>
      <c r="G7231" t="s">
        <v>581</v>
      </c>
      <c r="H7231">
        <v>11</v>
      </c>
      <c r="I7231" s="3">
        <v>0.23272727272727273</v>
      </c>
      <c r="J7231">
        <v>26.111999999999998</v>
      </c>
      <c r="K7231">
        <f t="shared" si="815"/>
        <v>10.199999999999999</v>
      </c>
      <c r="L7231">
        <v>-5.4900000000000001E-4</v>
      </c>
      <c r="M7231">
        <f t="shared" si="816"/>
        <v>0.23202455272727274</v>
      </c>
      <c r="N7231" s="5">
        <v>535.51316025999358</v>
      </c>
      <c r="O7231" s="3">
        <v>18.921223677054943</v>
      </c>
      <c r="P7231" s="7">
        <v>3.5332882702394507E-2</v>
      </c>
      <c r="Q7231" s="9">
        <f t="shared" si="817"/>
        <v>18.86460297324361</v>
      </c>
      <c r="R7231" s="7">
        <f t="shared" si="818"/>
        <v>3.522715102666156E-2</v>
      </c>
      <c r="S7231" t="s">
        <v>481</v>
      </c>
      <c r="T7231" t="s">
        <v>581</v>
      </c>
      <c r="U7231">
        <v>68</v>
      </c>
      <c r="V7231">
        <f t="shared" si="819"/>
        <v>20.726400000000002</v>
      </c>
      <c r="W7231">
        <f t="shared" si="820"/>
        <v>630.40245537892974</v>
      </c>
      <c r="X7231">
        <f t="shared" si="821"/>
        <v>302.11281191088756</v>
      </c>
    </row>
    <row r="7232" spans="1:24">
      <c r="A7232" t="s">
        <v>144</v>
      </c>
      <c r="B7232">
        <v>2006018</v>
      </c>
      <c r="C7232">
        <v>16</v>
      </c>
      <c r="D7232">
        <v>1</v>
      </c>
      <c r="E7232" s="28" t="s">
        <v>519</v>
      </c>
      <c r="F7232" t="s">
        <v>581</v>
      </c>
      <c r="G7232" t="s">
        <v>581</v>
      </c>
      <c r="H7232">
        <v>11</v>
      </c>
      <c r="I7232" s="3">
        <v>0.23272727272727273</v>
      </c>
      <c r="J7232">
        <v>26.624000000000002</v>
      </c>
      <c r="K7232">
        <f t="shared" si="815"/>
        <v>10.4</v>
      </c>
      <c r="L7232">
        <v>-5.4900000000000001E-4</v>
      </c>
      <c r="M7232">
        <f t="shared" si="816"/>
        <v>0.23202455272727274</v>
      </c>
      <c r="N7232" s="5">
        <v>556.71956376125445</v>
      </c>
      <c r="O7232" s="3">
        <v>19.295564433255674</v>
      </c>
      <c r="P7232" s="7">
        <v>3.4659397099129879E-2</v>
      </c>
      <c r="Q7232" s="9">
        <f t="shared" si="817"/>
        <v>19.237813401591215</v>
      </c>
      <c r="R7232" s="7">
        <f t="shared" si="818"/>
        <v>3.4555662588213312E-2</v>
      </c>
      <c r="S7232" t="s">
        <v>481</v>
      </c>
      <c r="T7232" t="s">
        <v>581</v>
      </c>
      <c r="U7232">
        <v>72</v>
      </c>
      <c r="V7232">
        <f t="shared" si="819"/>
        <v>21.945600000000002</v>
      </c>
      <c r="W7232">
        <f t="shared" si="820"/>
        <v>684.2362584818228</v>
      </c>
      <c r="X7232">
        <f t="shared" si="821"/>
        <v>327.91201604231179</v>
      </c>
    </row>
    <row r="7233" spans="1:24">
      <c r="A7233" t="s">
        <v>144</v>
      </c>
      <c r="B7233">
        <v>2006018</v>
      </c>
      <c r="C7233">
        <v>17</v>
      </c>
      <c r="D7233">
        <v>3</v>
      </c>
      <c r="E7233" s="28" t="s">
        <v>519</v>
      </c>
      <c r="F7233" t="s">
        <v>581</v>
      </c>
      <c r="G7233" t="s">
        <v>581</v>
      </c>
      <c r="H7233">
        <v>9</v>
      </c>
      <c r="I7233" s="3">
        <v>0.28444444444444444</v>
      </c>
      <c r="J7233">
        <v>23.552</v>
      </c>
      <c r="K7233">
        <f t="shared" si="815"/>
        <v>9.1999999999999993</v>
      </c>
      <c r="L7233">
        <v>-5.4900000000000001E-4</v>
      </c>
      <c r="M7233">
        <f t="shared" si="816"/>
        <v>0.28374172444444445</v>
      </c>
      <c r="N7233" s="5">
        <v>435.65776513269759</v>
      </c>
      <c r="O7233" s="3">
        <v>20.792087187000849</v>
      </c>
      <c r="P7233" s="7">
        <v>4.7725735315810931E-2</v>
      </c>
      <c r="Q7233" s="9">
        <f t="shared" si="817"/>
        <v>20.741346410748307</v>
      </c>
      <c r="R7233" s="7">
        <f t="shared" si="818"/>
        <v>4.7609265966901043E-2</v>
      </c>
      <c r="S7233" t="s">
        <v>481</v>
      </c>
      <c r="T7233" t="s">
        <v>581</v>
      </c>
      <c r="U7233">
        <v>78</v>
      </c>
      <c r="V7233">
        <f t="shared" si="819"/>
        <v>23.7744</v>
      </c>
      <c r="W7233">
        <f t="shared" si="820"/>
        <v>555.94633349781952</v>
      </c>
      <c r="X7233">
        <f t="shared" si="821"/>
        <v>266.43060897282805</v>
      </c>
    </row>
    <row r="7234" spans="1:24">
      <c r="A7234" t="s">
        <v>144</v>
      </c>
      <c r="B7234">
        <v>2006018</v>
      </c>
      <c r="C7234">
        <v>17</v>
      </c>
      <c r="D7234">
        <v>1</v>
      </c>
      <c r="E7234" s="28" t="s">
        <v>519</v>
      </c>
      <c r="F7234" t="s">
        <v>581</v>
      </c>
      <c r="G7234" t="s">
        <v>581</v>
      </c>
      <c r="H7234">
        <v>11</v>
      </c>
      <c r="I7234" s="3">
        <v>0.23272727272727273</v>
      </c>
      <c r="J7234">
        <v>24.831999999999997</v>
      </c>
      <c r="K7234">
        <f t="shared" ref="K7234:K7297" si="822">J7234/2.56</f>
        <v>9.6999999999999993</v>
      </c>
      <c r="L7234">
        <v>-5.4900000000000001E-4</v>
      </c>
      <c r="M7234">
        <f t="shared" ref="M7234:M7297" si="823">I7234+L7234*1.28</f>
        <v>0.23202455272727274</v>
      </c>
      <c r="N7234" s="5">
        <v>484.29866636738552</v>
      </c>
      <c r="O7234" s="3">
        <v>17.985371786553035</v>
      </c>
      <c r="P7234" s="7">
        <v>3.7136942625626515E-2</v>
      </c>
      <c r="Q7234" s="9">
        <f t="shared" ref="Q7234:Q7297" si="824">(J7234*J7234 - (J7234 - 2*M7234)*(J7234 - 2*M7234))*3.1415926/4</f>
        <v>17.931576902374779</v>
      </c>
      <c r="R7234" s="7">
        <f t="shared" ref="R7234:R7297" si="825">Q7234/N7234</f>
        <v>3.7025864714589185E-2</v>
      </c>
      <c r="S7234" t="s">
        <v>481</v>
      </c>
      <c r="T7234" t="s">
        <v>581</v>
      </c>
      <c r="U7234">
        <v>72</v>
      </c>
      <c r="V7234">
        <f t="shared" si="819"/>
        <v>21.945600000000002</v>
      </c>
      <c r="W7234">
        <f t="shared" si="820"/>
        <v>588.94924023874171</v>
      </c>
      <c r="X7234">
        <f t="shared" si="821"/>
        <v>282.2468559935341</v>
      </c>
    </row>
    <row r="7235" spans="1:24">
      <c r="A7235" t="s">
        <v>144</v>
      </c>
      <c r="B7235">
        <v>2006018</v>
      </c>
      <c r="C7235">
        <v>18</v>
      </c>
      <c r="D7235">
        <v>1</v>
      </c>
      <c r="E7235" s="28" t="s">
        <v>519</v>
      </c>
      <c r="F7235" t="s">
        <v>581</v>
      </c>
      <c r="G7235" t="s">
        <v>581</v>
      </c>
      <c r="H7235">
        <v>13</v>
      </c>
      <c r="I7235" s="3">
        <v>0.19692307692307692</v>
      </c>
      <c r="J7235">
        <v>14.592000000000001</v>
      </c>
      <c r="K7235">
        <f t="shared" si="822"/>
        <v>5.7</v>
      </c>
      <c r="L7235">
        <v>-5.4900000000000001E-4</v>
      </c>
      <c r="M7235">
        <f t="shared" si="823"/>
        <v>0.19622035692307693</v>
      </c>
      <c r="N7235" s="5">
        <v>167.23205091164161</v>
      </c>
      <c r="O7235" s="3">
        <v>8.9055444396746779</v>
      </c>
      <c r="P7235" s="7">
        <v>5.3252617492444636E-2</v>
      </c>
      <c r="Q7235" s="9">
        <f t="shared" si="824"/>
        <v>8.8741980509350977</v>
      </c>
      <c r="R7235" s="7">
        <f t="shared" si="825"/>
        <v>5.3065175022124503E-2</v>
      </c>
      <c r="S7235" t="s">
        <v>483</v>
      </c>
      <c r="T7235" t="s">
        <v>581</v>
      </c>
      <c r="U7235">
        <v>51</v>
      </c>
      <c r="V7235">
        <f t="shared" si="819"/>
        <v>15.5448</v>
      </c>
      <c r="W7235">
        <f t="shared" si="820"/>
        <v>147.21085785236016</v>
      </c>
      <c r="X7235">
        <f t="shared" si="821"/>
        <v>70.549037095449378</v>
      </c>
    </row>
    <row r="7236" spans="1:24">
      <c r="A7236" t="s">
        <v>144</v>
      </c>
      <c r="B7236">
        <v>2006018</v>
      </c>
      <c r="C7236">
        <v>18</v>
      </c>
      <c r="D7236">
        <v>3</v>
      </c>
      <c r="E7236" s="28" t="s">
        <v>519</v>
      </c>
      <c r="F7236" t="s">
        <v>581</v>
      </c>
      <c r="G7236" t="s">
        <v>581</v>
      </c>
      <c r="H7236">
        <v>9</v>
      </c>
      <c r="I7236" s="3">
        <v>0.28444444444444444</v>
      </c>
      <c r="J7236">
        <v>20.224</v>
      </c>
      <c r="K7236">
        <f t="shared" si="822"/>
        <v>7.9</v>
      </c>
      <c r="L7236">
        <v>-5.4900000000000001E-4</v>
      </c>
      <c r="M7236">
        <f t="shared" si="823"/>
        <v>0.28374172444444445</v>
      </c>
      <c r="N7236" s="5">
        <v>321.23583556157439</v>
      </c>
      <c r="O7236" s="3">
        <v>17.818157846072875</v>
      </c>
      <c r="P7236" s="7">
        <v>5.5467528443468118E-2</v>
      </c>
      <c r="Q7236" s="9">
        <f t="shared" si="824"/>
        <v>17.774764209471737</v>
      </c>
      <c r="R7236" s="7">
        <f t="shared" si="825"/>
        <v>5.5332445019399698E-2</v>
      </c>
      <c r="S7236" t="s">
        <v>481</v>
      </c>
      <c r="T7236" t="s">
        <v>581</v>
      </c>
      <c r="U7236">
        <v>72</v>
      </c>
      <c r="V7236">
        <f t="shared" si="819"/>
        <v>21.945600000000002</v>
      </c>
      <c r="W7236">
        <f t="shared" si="820"/>
        <v>378.63708276013108</v>
      </c>
      <c r="X7236">
        <f t="shared" si="821"/>
        <v>181.45727826779969</v>
      </c>
    </row>
    <row r="7237" spans="1:24">
      <c r="A7237" t="s">
        <v>144</v>
      </c>
      <c r="B7237">
        <v>2006018</v>
      </c>
      <c r="C7237">
        <v>20</v>
      </c>
      <c r="D7237">
        <v>1</v>
      </c>
      <c r="E7237" s="28" t="s">
        <v>519</v>
      </c>
      <c r="F7237" t="s">
        <v>581</v>
      </c>
      <c r="G7237" t="s">
        <v>581</v>
      </c>
      <c r="H7237">
        <v>9</v>
      </c>
      <c r="I7237" s="3">
        <v>0.28444444444444444</v>
      </c>
      <c r="J7237">
        <v>16.128</v>
      </c>
      <c r="K7237">
        <f t="shared" si="822"/>
        <v>6.3</v>
      </c>
      <c r="L7237">
        <v>-5.4900000000000001E-4</v>
      </c>
      <c r="M7237">
        <f t="shared" si="823"/>
        <v>0.28374172444444445</v>
      </c>
      <c r="N7237" s="5">
        <v>204.2917851856896</v>
      </c>
      <c r="O7237" s="3">
        <v>14.157937118776914</v>
      </c>
      <c r="P7237" s="7">
        <v>6.9302527783523721E-2</v>
      </c>
      <c r="Q7237" s="9">
        <f t="shared" si="824"/>
        <v>14.123586115592831</v>
      </c>
      <c r="R7237" s="7">
        <f t="shared" si="825"/>
        <v>6.9134381016619409E-2</v>
      </c>
      <c r="S7237" t="s">
        <v>481</v>
      </c>
      <c r="T7237" t="s">
        <v>581</v>
      </c>
      <c r="U7237">
        <v>57</v>
      </c>
      <c r="V7237">
        <f t="shared" si="819"/>
        <v>17.3736</v>
      </c>
      <c r="W7237">
        <f t="shared" si="820"/>
        <v>197.4329127274529</v>
      </c>
      <c r="X7237">
        <f t="shared" si="821"/>
        <v>94.61735422967908</v>
      </c>
    </row>
    <row r="7238" spans="1:24">
      <c r="A7238" t="s">
        <v>144</v>
      </c>
      <c r="B7238">
        <v>2006018</v>
      </c>
      <c r="C7238">
        <v>20</v>
      </c>
      <c r="D7238">
        <v>3</v>
      </c>
      <c r="E7238" s="28" t="s">
        <v>519</v>
      </c>
      <c r="F7238" t="s">
        <v>581</v>
      </c>
      <c r="G7238" t="s">
        <v>581</v>
      </c>
      <c r="H7238">
        <v>8</v>
      </c>
      <c r="I7238" s="3">
        <v>0.32</v>
      </c>
      <c r="J7238">
        <v>23.808000000000003</v>
      </c>
      <c r="K7238">
        <f t="shared" si="822"/>
        <v>9.3000000000000007</v>
      </c>
      <c r="L7238">
        <v>-5.4900000000000001E-4</v>
      </c>
      <c r="M7238">
        <f t="shared" si="823"/>
        <v>0.31929728000000002</v>
      </c>
      <c r="N7238" s="5">
        <v>445.1800579670018</v>
      </c>
      <c r="O7238" s="3">
        <v>23.612713012224045</v>
      </c>
      <c r="P7238" s="7">
        <v>5.3040814811103461E-2</v>
      </c>
      <c r="Q7238" s="9">
        <f t="shared" si="824"/>
        <v>23.56156401928428</v>
      </c>
      <c r="R7238" s="7">
        <f t="shared" si="825"/>
        <v>5.2925919743311456E-2</v>
      </c>
      <c r="S7238" t="s">
        <v>481</v>
      </c>
      <c r="T7238" t="s">
        <v>491</v>
      </c>
      <c r="U7238">
        <v>59</v>
      </c>
      <c r="V7238">
        <f t="shared" si="819"/>
        <v>17.9832</v>
      </c>
      <c r="W7238">
        <f t="shared" si="820"/>
        <v>467.69717808282218</v>
      </c>
      <c r="X7238">
        <f t="shared" si="821"/>
        <v>224.13826023005552</v>
      </c>
    </row>
    <row r="7239" spans="1:24">
      <c r="A7239" t="s">
        <v>144</v>
      </c>
      <c r="B7239">
        <v>2006018</v>
      </c>
      <c r="C7239">
        <v>21</v>
      </c>
      <c r="D7239">
        <v>1</v>
      </c>
      <c r="E7239" s="28" t="s">
        <v>519</v>
      </c>
      <c r="F7239" t="s">
        <v>581</v>
      </c>
      <c r="G7239" t="s">
        <v>581</v>
      </c>
      <c r="H7239">
        <v>12</v>
      </c>
      <c r="I7239" s="3">
        <v>0.21333333333333335</v>
      </c>
      <c r="J7239">
        <v>14.592000000000001</v>
      </c>
      <c r="K7239">
        <f t="shared" si="822"/>
        <v>5.7</v>
      </c>
      <c r="L7239">
        <v>-5.4900000000000001E-4</v>
      </c>
      <c r="M7239">
        <f t="shared" si="823"/>
        <v>0.21263061333333336</v>
      </c>
      <c r="N7239" s="5">
        <v>167.23205091164161</v>
      </c>
      <c r="O7239" s="3">
        <v>9.6366748835839822</v>
      </c>
      <c r="P7239" s="7">
        <v>5.7624569160343531E-2</v>
      </c>
      <c r="Q7239" s="9">
        <f t="shared" si="824"/>
        <v>9.6054009397398357</v>
      </c>
      <c r="R7239" s="7">
        <f t="shared" si="825"/>
        <v>5.743755988984986E-2</v>
      </c>
      <c r="S7239" t="s">
        <v>483</v>
      </c>
      <c r="T7239" t="s">
        <v>581</v>
      </c>
      <c r="U7239">
        <v>58</v>
      </c>
      <c r="V7239">
        <f t="shared" si="819"/>
        <v>17.6784</v>
      </c>
      <c r="W7239">
        <f t="shared" si="820"/>
        <v>161.131303782353</v>
      </c>
      <c r="X7239">
        <f t="shared" si="821"/>
        <v>77.220243762047289</v>
      </c>
    </row>
    <row r="7240" spans="1:24">
      <c r="A7240" t="s">
        <v>144</v>
      </c>
      <c r="B7240">
        <v>2006018</v>
      </c>
      <c r="C7240">
        <v>21</v>
      </c>
      <c r="D7240">
        <v>3</v>
      </c>
      <c r="E7240" s="28" t="s">
        <v>519</v>
      </c>
      <c r="F7240" t="s">
        <v>581</v>
      </c>
      <c r="G7240" t="s">
        <v>581</v>
      </c>
      <c r="H7240">
        <v>12</v>
      </c>
      <c r="I7240" s="3">
        <v>0.21333333333333335</v>
      </c>
      <c r="J7240">
        <v>15.36</v>
      </c>
      <c r="K7240">
        <f t="shared" si="822"/>
        <v>6</v>
      </c>
      <c r="L7240">
        <v>-5.4900000000000001E-4</v>
      </c>
      <c r="M7240">
        <f t="shared" si="823"/>
        <v>0.21263061333333336</v>
      </c>
      <c r="N7240" s="5">
        <v>185.29867137024002</v>
      </c>
      <c r="O7240" s="3">
        <v>10.151393423359984</v>
      </c>
      <c r="P7240" s="7">
        <v>5.4783951489197527E-2</v>
      </c>
      <c r="Q7240" s="9">
        <f t="shared" si="824"/>
        <v>10.11842398848081</v>
      </c>
      <c r="R7240" s="7">
        <f t="shared" si="825"/>
        <v>5.4606025578367343E-2</v>
      </c>
      <c r="S7240" t="s">
        <v>483</v>
      </c>
      <c r="T7240" t="s">
        <v>581</v>
      </c>
      <c r="U7240">
        <v>57</v>
      </c>
      <c r="V7240">
        <f t="shared" si="819"/>
        <v>17.3736</v>
      </c>
      <c r="W7240">
        <f t="shared" si="820"/>
        <v>177.75282392459158</v>
      </c>
      <c r="X7240">
        <f t="shared" si="821"/>
        <v>85.185907831973424</v>
      </c>
    </row>
    <row r="7241" spans="1:24">
      <c r="A7241" t="s">
        <v>144</v>
      </c>
      <c r="B7241">
        <v>2006018</v>
      </c>
      <c r="C7241">
        <v>22</v>
      </c>
      <c r="D7241">
        <v>3</v>
      </c>
      <c r="E7241" s="28" t="s">
        <v>519</v>
      </c>
      <c r="F7241" t="s">
        <v>581</v>
      </c>
      <c r="G7241" t="s">
        <v>581</v>
      </c>
      <c r="H7241">
        <v>11</v>
      </c>
      <c r="I7241" s="3">
        <v>0.23272727272727273</v>
      </c>
      <c r="J7241">
        <v>16.128</v>
      </c>
      <c r="K7241">
        <f t="shared" si="822"/>
        <v>6.3</v>
      </c>
      <c r="L7241">
        <v>-5.4900000000000001E-4</v>
      </c>
      <c r="M7241">
        <f t="shared" si="823"/>
        <v>0.23202455272727274</v>
      </c>
      <c r="N7241" s="5">
        <v>204.2917851856896</v>
      </c>
      <c r="O7241" s="3">
        <v>11.621578931140766</v>
      </c>
      <c r="P7241" s="7">
        <v>5.6887157359643274E-2</v>
      </c>
      <c r="Q7241" s="9">
        <f t="shared" si="824"/>
        <v>11.586999620466433</v>
      </c>
      <c r="R7241" s="7">
        <f t="shared" si="825"/>
        <v>5.6717893036837039E-2</v>
      </c>
      <c r="S7241" t="s">
        <v>481</v>
      </c>
      <c r="T7241" t="s">
        <v>581</v>
      </c>
      <c r="U7241">
        <v>54</v>
      </c>
      <c r="V7241">
        <f t="shared" si="819"/>
        <v>16.459199999999999</v>
      </c>
      <c r="W7241">
        <f t="shared" si="820"/>
        <v>190.07460617139208</v>
      </c>
      <c r="X7241">
        <f t="shared" si="821"/>
        <v>91.0909741123656</v>
      </c>
    </row>
    <row r="7242" spans="1:24">
      <c r="A7242" t="s">
        <v>144</v>
      </c>
      <c r="B7242">
        <v>2006018</v>
      </c>
      <c r="C7242">
        <v>23</v>
      </c>
      <c r="D7242">
        <v>1</v>
      </c>
      <c r="E7242" s="28" t="s">
        <v>519</v>
      </c>
      <c r="F7242" t="s">
        <v>581</v>
      </c>
      <c r="G7242" t="s">
        <v>581</v>
      </c>
      <c r="H7242">
        <v>11</v>
      </c>
      <c r="I7242" s="3">
        <v>0.23272727272727273</v>
      </c>
      <c r="J7242">
        <v>19.456</v>
      </c>
      <c r="K7242">
        <f t="shared" si="822"/>
        <v>7.6</v>
      </c>
      <c r="L7242">
        <v>-5.4900000000000001E-4</v>
      </c>
      <c r="M7242">
        <f t="shared" si="823"/>
        <v>0.23202455272727274</v>
      </c>
      <c r="N7242" s="5">
        <v>297.30142384291838</v>
      </c>
      <c r="O7242" s="3">
        <v>14.054793846445477</v>
      </c>
      <c r="P7242" s="7">
        <v>4.7274559485027699E-2</v>
      </c>
      <c r="Q7242" s="9">
        <f t="shared" si="824"/>
        <v>14.012867404725522</v>
      </c>
      <c r="R7242" s="7">
        <f t="shared" si="825"/>
        <v>4.7133536138492679E-2</v>
      </c>
      <c r="S7242" t="s">
        <v>481</v>
      </c>
      <c r="T7242" t="s">
        <v>581</v>
      </c>
      <c r="U7242">
        <v>74</v>
      </c>
      <c r="V7242">
        <f t="shared" si="819"/>
        <v>22.555200000000003</v>
      </c>
      <c r="W7242">
        <f t="shared" si="820"/>
        <v>355.13770007342686</v>
      </c>
      <c r="X7242">
        <f t="shared" si="821"/>
        <v>170.19548110778894</v>
      </c>
    </row>
    <row r="7243" spans="1:24">
      <c r="A7243" t="s">
        <v>144</v>
      </c>
      <c r="B7243">
        <v>2014013</v>
      </c>
      <c r="C7243">
        <v>27</v>
      </c>
      <c r="D7243">
        <v>1</v>
      </c>
      <c r="E7243" s="28" t="s">
        <v>519</v>
      </c>
      <c r="F7243" t="s">
        <v>581</v>
      </c>
      <c r="G7243" t="s">
        <v>581</v>
      </c>
      <c r="H7243">
        <v>8</v>
      </c>
      <c r="I7243" s="3">
        <v>0.32</v>
      </c>
      <c r="J7243">
        <v>25.6</v>
      </c>
      <c r="K7243">
        <f t="shared" si="822"/>
        <v>10</v>
      </c>
      <c r="L7243">
        <v>-5.4900000000000001E-4</v>
      </c>
      <c r="M7243">
        <f t="shared" si="823"/>
        <v>0.31929728000000002</v>
      </c>
      <c r="N7243" s="5">
        <v>514.71853158400006</v>
      </c>
      <c r="O7243" s="3">
        <v>25.414227901440061</v>
      </c>
      <c r="P7243" s="7">
        <v>4.9375000785827655E-2</v>
      </c>
      <c r="Q7243" s="9">
        <f t="shared" si="824"/>
        <v>25.359122753194544</v>
      </c>
      <c r="R7243" s="7">
        <f t="shared" si="825"/>
        <v>4.9267941985990132E-2</v>
      </c>
      <c r="S7243" t="s">
        <v>483</v>
      </c>
      <c r="T7243" t="s">
        <v>581</v>
      </c>
      <c r="U7243">
        <v>65</v>
      </c>
      <c r="V7243">
        <f t="shared" si="819"/>
        <v>19.812000000000001</v>
      </c>
      <c r="W7243">
        <f t="shared" si="820"/>
        <v>585.25208769700998</v>
      </c>
      <c r="X7243">
        <f t="shared" si="821"/>
        <v>280.47504000373965</v>
      </c>
    </row>
    <row r="7244" spans="1:24">
      <c r="A7244" t="s">
        <v>144</v>
      </c>
      <c r="B7244">
        <v>2014013</v>
      </c>
      <c r="C7244">
        <v>27</v>
      </c>
      <c r="D7244">
        <v>3</v>
      </c>
      <c r="E7244" s="28" t="s">
        <v>519</v>
      </c>
      <c r="F7244" t="s">
        <v>581</v>
      </c>
      <c r="G7244" t="s">
        <v>581</v>
      </c>
      <c r="H7244">
        <v>9</v>
      </c>
      <c r="I7244" s="3">
        <v>0.28444444444444444</v>
      </c>
      <c r="J7244">
        <v>28.671999999999997</v>
      </c>
      <c r="K7244">
        <f t="shared" si="822"/>
        <v>11.2</v>
      </c>
      <c r="L7244">
        <v>-5.4900000000000001E-4</v>
      </c>
      <c r="M7244">
        <f t="shared" si="823"/>
        <v>0.28374172444444445</v>
      </c>
      <c r="N7244" s="5">
        <v>645.66292601896942</v>
      </c>
      <c r="O7244" s="3">
        <v>25.367363096120911</v>
      </c>
      <c r="P7244" s="7">
        <v>3.9288864318927343E-2</v>
      </c>
      <c r="Q7244" s="9">
        <f t="shared" si="824"/>
        <v>25.305319028096989</v>
      </c>
      <c r="R7244" s="7">
        <f t="shared" si="825"/>
        <v>3.9192770729650855E-2</v>
      </c>
      <c r="S7244" t="s">
        <v>483</v>
      </c>
      <c r="T7244" t="s">
        <v>581</v>
      </c>
      <c r="U7244">
        <v>68</v>
      </c>
      <c r="V7244">
        <f t="shared" si="819"/>
        <v>20.726400000000002</v>
      </c>
      <c r="W7244">
        <f t="shared" si="820"/>
        <v>770.9648006688285</v>
      </c>
      <c r="X7244">
        <f t="shared" si="821"/>
        <v>369.47562914292803</v>
      </c>
    </row>
    <row r="7245" spans="1:24">
      <c r="A7245" t="s">
        <v>53</v>
      </c>
      <c r="B7245">
        <v>2006055</v>
      </c>
      <c r="C7245">
        <v>2</v>
      </c>
      <c r="D7245">
        <v>3</v>
      </c>
      <c r="E7245" s="28" t="s">
        <v>519</v>
      </c>
      <c r="F7245" t="s">
        <v>581</v>
      </c>
      <c r="G7245" t="s">
        <v>581</v>
      </c>
      <c r="H7245">
        <v>15</v>
      </c>
      <c r="I7245" s="3">
        <v>0.17066666666666666</v>
      </c>
      <c r="J7245">
        <v>28.928000000000001</v>
      </c>
      <c r="K7245">
        <f t="shared" si="822"/>
        <v>11.3</v>
      </c>
      <c r="L7245">
        <v>-5.4900000000000001E-4</v>
      </c>
      <c r="M7245">
        <f t="shared" si="823"/>
        <v>0.16996394666666667</v>
      </c>
      <c r="N7245" s="5">
        <v>657.24409297960972</v>
      </c>
      <c r="O7245" s="3">
        <v>15.418679813734444</v>
      </c>
      <c r="P7245" s="7">
        <v>2.3459594355323923E-2</v>
      </c>
      <c r="Q7245" s="9">
        <f t="shared" si="824"/>
        <v>15.355568377814123</v>
      </c>
      <c r="R7245" s="7">
        <f t="shared" si="825"/>
        <v>2.3363570006692341E-2</v>
      </c>
      <c r="S7245" t="s">
        <v>481</v>
      </c>
      <c r="T7245" t="s">
        <v>581</v>
      </c>
      <c r="U7245">
        <v>67</v>
      </c>
      <c r="V7245">
        <f t="shared" si="819"/>
        <v>20.421600000000002</v>
      </c>
      <c r="W7245">
        <f t="shared" si="820"/>
        <v>777.71931877239933</v>
      </c>
      <c r="X7245">
        <f t="shared" si="821"/>
        <v>372.71265088984711</v>
      </c>
    </row>
    <row r="7246" spans="1:24">
      <c r="A7246" t="s">
        <v>133</v>
      </c>
      <c r="B7246">
        <v>2006055</v>
      </c>
      <c r="C7246">
        <v>1</v>
      </c>
      <c r="D7246">
        <v>2</v>
      </c>
      <c r="E7246" s="28" t="s">
        <v>519</v>
      </c>
      <c r="F7246" t="s">
        <v>581</v>
      </c>
      <c r="G7246" t="s">
        <v>581</v>
      </c>
      <c r="H7246">
        <v>7</v>
      </c>
      <c r="I7246" s="3">
        <v>0.36571428571428571</v>
      </c>
      <c r="J7246">
        <v>14.847999999999999</v>
      </c>
      <c r="K7246">
        <f t="shared" si="822"/>
        <v>5.8</v>
      </c>
      <c r="L7246">
        <v>-5.4900000000000001E-4</v>
      </c>
      <c r="M7246">
        <f t="shared" si="823"/>
        <v>0.36501156571428572</v>
      </c>
      <c r="N7246" s="5">
        <v>173.15131402485758</v>
      </c>
      <c r="O7246" s="3">
        <v>16.639064632758842</v>
      </c>
      <c r="P7246" s="7">
        <v>9.6095514645474417E-2</v>
      </c>
      <c r="Q7246" s="9">
        <f t="shared" si="824"/>
        <v>16.607898227172527</v>
      </c>
      <c r="R7246" s="7">
        <f t="shared" si="825"/>
        <v>9.5915519444387809E-2</v>
      </c>
      <c r="S7246" t="s">
        <v>483</v>
      </c>
      <c r="T7246" t="s">
        <v>581</v>
      </c>
      <c r="U7246">
        <v>50</v>
      </c>
      <c r="V7246">
        <f t="shared" si="819"/>
        <v>15.24</v>
      </c>
      <c r="W7246">
        <f t="shared" si="820"/>
        <v>150.71410211346983</v>
      </c>
      <c r="X7246">
        <f t="shared" si="821"/>
        <v>72.227924868655052</v>
      </c>
    </row>
    <row r="7247" spans="1:24">
      <c r="A7247" t="s">
        <v>133</v>
      </c>
      <c r="B7247">
        <v>2006055</v>
      </c>
      <c r="C7247">
        <v>1</v>
      </c>
      <c r="D7247">
        <v>4</v>
      </c>
      <c r="E7247" s="28" t="s">
        <v>519</v>
      </c>
      <c r="F7247" t="s">
        <v>581</v>
      </c>
      <c r="G7247" t="s">
        <v>581</v>
      </c>
      <c r="H7247">
        <v>8</v>
      </c>
      <c r="I7247" s="3">
        <v>0.32</v>
      </c>
      <c r="J7247">
        <v>19.456</v>
      </c>
      <c r="K7247">
        <f t="shared" si="822"/>
        <v>7.6</v>
      </c>
      <c r="L7247">
        <v>-5.4900000000000001E-4</v>
      </c>
      <c r="M7247">
        <f t="shared" si="823"/>
        <v>0.31929728000000002</v>
      </c>
      <c r="N7247" s="5">
        <v>297.30142384291838</v>
      </c>
      <c r="O7247" s="3">
        <v>19.237605424128045</v>
      </c>
      <c r="P7247" s="7">
        <v>6.4707411002149759E-2</v>
      </c>
      <c r="Q7247" s="9">
        <f t="shared" si="824"/>
        <v>19.19606423693083</v>
      </c>
      <c r="R7247" s="7">
        <f t="shared" si="825"/>
        <v>6.4567683493750194E-2</v>
      </c>
      <c r="S7247" t="s">
        <v>483</v>
      </c>
      <c r="T7247" t="s">
        <v>581</v>
      </c>
      <c r="U7247">
        <v>53</v>
      </c>
      <c r="V7247">
        <f t="shared" si="819"/>
        <v>16.154400000000003</v>
      </c>
      <c r="W7247">
        <f t="shared" si="820"/>
        <v>280.90883237158312</v>
      </c>
      <c r="X7247">
        <f t="shared" si="821"/>
        <v>134.62218700809274</v>
      </c>
    </row>
    <row r="7248" spans="1:24">
      <c r="A7248" t="s">
        <v>133</v>
      </c>
      <c r="B7248">
        <v>2006055</v>
      </c>
      <c r="C7248">
        <v>2</v>
      </c>
      <c r="D7248">
        <v>3</v>
      </c>
      <c r="E7248" s="28" t="s">
        <v>519</v>
      </c>
      <c r="F7248" t="s">
        <v>581</v>
      </c>
      <c r="G7248" t="s">
        <v>581</v>
      </c>
      <c r="H7248">
        <v>11</v>
      </c>
      <c r="I7248" s="3">
        <v>0.23272727272727273</v>
      </c>
      <c r="J7248">
        <v>21.76</v>
      </c>
      <c r="K7248">
        <f t="shared" si="822"/>
        <v>8.5</v>
      </c>
      <c r="L7248">
        <v>-5.4900000000000001E-4</v>
      </c>
      <c r="M7248">
        <f t="shared" si="823"/>
        <v>0.23202455272727274</v>
      </c>
      <c r="N7248" s="5">
        <v>371.88413906944004</v>
      </c>
      <c r="O7248" s="3">
        <v>15.739327249348754</v>
      </c>
      <c r="P7248" s="7">
        <v>4.2323201222652387E-2</v>
      </c>
      <c r="Q7248" s="9">
        <f t="shared" si="824"/>
        <v>15.692314332289515</v>
      </c>
      <c r="R7248" s="7">
        <f t="shared" si="825"/>
        <v>4.2196783039890197E-2</v>
      </c>
      <c r="S7248" t="s">
        <v>483</v>
      </c>
      <c r="T7248" t="s">
        <v>581</v>
      </c>
      <c r="U7248">
        <v>54</v>
      </c>
      <c r="V7248">
        <f t="shared" si="819"/>
        <v>16.459199999999999</v>
      </c>
      <c r="W7248">
        <f t="shared" si="820"/>
        <v>362.13900800677084</v>
      </c>
      <c r="X7248">
        <f t="shared" si="821"/>
        <v>173.55077391914884</v>
      </c>
    </row>
    <row r="7249" spans="1:24">
      <c r="A7249" t="s">
        <v>133</v>
      </c>
      <c r="B7249">
        <v>2006055</v>
      </c>
      <c r="C7249">
        <v>2</v>
      </c>
      <c r="D7249">
        <v>1</v>
      </c>
      <c r="E7249" s="28" t="s">
        <v>519</v>
      </c>
      <c r="F7249" t="s">
        <v>581</v>
      </c>
      <c r="G7249" t="s">
        <v>581</v>
      </c>
      <c r="H7249">
        <v>12</v>
      </c>
      <c r="I7249" s="3">
        <v>0.21333333333333335</v>
      </c>
      <c r="J7249">
        <v>31.744000000000003</v>
      </c>
      <c r="K7249">
        <f t="shared" si="822"/>
        <v>12.4</v>
      </c>
      <c r="L7249">
        <v>-5.4900000000000001E-4</v>
      </c>
      <c r="M7249">
        <f t="shared" si="823"/>
        <v>0.21263061333333336</v>
      </c>
      <c r="N7249" s="5">
        <v>791.43121416355859</v>
      </c>
      <c r="O7249" s="3">
        <v>21.132055605247952</v>
      </c>
      <c r="P7249" s="7">
        <v>2.6701064131747481E-2</v>
      </c>
      <c r="Q7249" s="9">
        <f t="shared" si="824"/>
        <v>21.06291569495459</v>
      </c>
      <c r="R7249" s="7">
        <f t="shared" si="825"/>
        <v>2.6613703525979061E-2</v>
      </c>
      <c r="S7249" t="s">
        <v>481</v>
      </c>
      <c r="T7249" t="s">
        <v>581</v>
      </c>
      <c r="U7249">
        <v>71</v>
      </c>
      <c r="V7249">
        <f t="shared" si="819"/>
        <v>21.640800000000002</v>
      </c>
      <c r="W7249">
        <f t="shared" si="820"/>
        <v>989.32721965476151</v>
      </c>
      <c r="X7249">
        <f t="shared" si="821"/>
        <v>474.12319809290858</v>
      </c>
    </row>
    <row r="7250" spans="1:24">
      <c r="A7250" t="s">
        <v>133</v>
      </c>
      <c r="B7250">
        <v>2006055</v>
      </c>
      <c r="C7250">
        <v>3</v>
      </c>
      <c r="D7250">
        <v>4</v>
      </c>
      <c r="E7250" s="28" t="s">
        <v>519</v>
      </c>
      <c r="F7250" t="s">
        <v>581</v>
      </c>
      <c r="G7250" t="s">
        <v>581</v>
      </c>
      <c r="H7250">
        <v>20</v>
      </c>
      <c r="I7250" s="3">
        <v>0.128</v>
      </c>
      <c r="J7250">
        <v>24.831999999999997</v>
      </c>
      <c r="K7250">
        <f t="shared" si="822"/>
        <v>9.6999999999999993</v>
      </c>
      <c r="L7250">
        <v>-5.4900000000000001E-4</v>
      </c>
      <c r="M7250">
        <f t="shared" si="823"/>
        <v>0.12729728000000001</v>
      </c>
      <c r="N7250" s="5">
        <v>484.29866636738552</v>
      </c>
      <c r="O7250" s="3">
        <v>9.9340678176767359</v>
      </c>
      <c r="P7250" s="7">
        <v>2.0512275807385402E-2</v>
      </c>
      <c r="Q7250" s="9">
        <f t="shared" si="824"/>
        <v>9.8798106572271909</v>
      </c>
      <c r="R7250" s="7">
        <f t="shared" si="825"/>
        <v>2.0400243369104048E-2</v>
      </c>
      <c r="S7250" t="s">
        <v>481</v>
      </c>
      <c r="T7250" t="s">
        <v>581</v>
      </c>
      <c r="U7250">
        <v>68</v>
      </c>
      <c r="V7250">
        <f t="shared" si="819"/>
        <v>20.726400000000002</v>
      </c>
      <c r="W7250">
        <f t="shared" si="820"/>
        <v>565.76921893986162</v>
      </c>
      <c r="X7250">
        <f t="shared" si="821"/>
        <v>271.13810894630137</v>
      </c>
    </row>
    <row r="7251" spans="1:24">
      <c r="A7251" t="s">
        <v>133</v>
      </c>
      <c r="B7251">
        <v>2006055</v>
      </c>
      <c r="C7251">
        <v>5</v>
      </c>
      <c r="D7251">
        <v>3</v>
      </c>
      <c r="E7251" s="28" t="s">
        <v>519</v>
      </c>
      <c r="F7251" t="s">
        <v>581</v>
      </c>
      <c r="G7251" t="s">
        <v>581</v>
      </c>
      <c r="H7251">
        <v>11</v>
      </c>
      <c r="I7251" s="3">
        <v>0.23272727272727273</v>
      </c>
      <c r="J7251">
        <v>18.432000000000002</v>
      </c>
      <c r="K7251">
        <f t="shared" si="822"/>
        <v>7.2000000000000011</v>
      </c>
      <c r="L7251">
        <v>-5.4900000000000001E-4</v>
      </c>
      <c r="M7251">
        <f t="shared" si="823"/>
        <v>0.23202455272727274</v>
      </c>
      <c r="N7251" s="5">
        <v>266.83008677314569</v>
      </c>
      <c r="O7251" s="3">
        <v>13.30611233404402</v>
      </c>
      <c r="P7251" s="7">
        <v>4.9867361267084714E-2</v>
      </c>
      <c r="Q7251" s="9">
        <f t="shared" si="824"/>
        <v>13.266446548030403</v>
      </c>
      <c r="R7251" s="7">
        <f t="shared" si="825"/>
        <v>4.9718705669459629E-2</v>
      </c>
      <c r="S7251" t="s">
        <v>481</v>
      </c>
      <c r="T7251" t="s">
        <v>581</v>
      </c>
      <c r="U7251">
        <v>62</v>
      </c>
      <c r="V7251">
        <f t="shared" si="819"/>
        <v>18.897600000000001</v>
      </c>
      <c r="W7251">
        <f t="shared" si="820"/>
        <v>279.1780842899758</v>
      </c>
      <c r="X7251">
        <f t="shared" si="821"/>
        <v>133.79274675895942</v>
      </c>
    </row>
    <row r="7252" spans="1:24">
      <c r="A7252" t="s">
        <v>133</v>
      </c>
      <c r="B7252">
        <v>2006055</v>
      </c>
      <c r="C7252">
        <v>6</v>
      </c>
      <c r="D7252">
        <v>3</v>
      </c>
      <c r="E7252" s="28" t="s">
        <v>519</v>
      </c>
      <c r="F7252" t="s">
        <v>581</v>
      </c>
      <c r="G7252" t="s">
        <v>581</v>
      </c>
      <c r="H7252">
        <v>13</v>
      </c>
      <c r="I7252" s="3">
        <v>0.19692307692307692</v>
      </c>
      <c r="J7252">
        <v>16.64</v>
      </c>
      <c r="K7252">
        <f t="shared" si="822"/>
        <v>6.5</v>
      </c>
      <c r="L7252">
        <v>-5.4900000000000001E-4</v>
      </c>
      <c r="M7252">
        <f t="shared" si="823"/>
        <v>0.19622035692307693</v>
      </c>
      <c r="N7252" s="5">
        <v>217.46857959424</v>
      </c>
      <c r="O7252" s="3">
        <v>10.172543922200285</v>
      </c>
      <c r="P7252" s="7">
        <v>4.6777074376356122E-2</v>
      </c>
      <c r="Q7252" s="9">
        <f t="shared" si="824"/>
        <v>10.136676225714243</v>
      </c>
      <c r="R7252" s="7">
        <f t="shared" si="825"/>
        <v>4.6612141600536436E-2</v>
      </c>
      <c r="S7252" t="s">
        <v>481</v>
      </c>
      <c r="T7252" t="s">
        <v>581</v>
      </c>
      <c r="U7252">
        <v>53</v>
      </c>
      <c r="V7252">
        <f t="shared" si="819"/>
        <v>16.154400000000003</v>
      </c>
      <c r="W7252">
        <f t="shared" si="820"/>
        <v>200.64683813510808</v>
      </c>
      <c r="X7252">
        <f t="shared" si="821"/>
        <v>96.157589414192927</v>
      </c>
    </row>
    <row r="7253" spans="1:24">
      <c r="A7253" t="s">
        <v>133</v>
      </c>
      <c r="B7253">
        <v>2006055</v>
      </c>
      <c r="C7253">
        <v>6</v>
      </c>
      <c r="D7253">
        <v>1</v>
      </c>
      <c r="E7253" s="28" t="s">
        <v>519</v>
      </c>
      <c r="F7253" t="s">
        <v>581</v>
      </c>
      <c r="G7253" t="s">
        <v>581</v>
      </c>
      <c r="H7253">
        <v>17</v>
      </c>
      <c r="I7253" s="3">
        <v>0.15058823529411766</v>
      </c>
      <c r="J7253">
        <v>30.72</v>
      </c>
      <c r="K7253">
        <f t="shared" si="822"/>
        <v>12</v>
      </c>
      <c r="L7253">
        <v>-5.4900000000000001E-4</v>
      </c>
      <c r="M7253">
        <f t="shared" si="823"/>
        <v>0.14988551529411767</v>
      </c>
      <c r="N7253" s="5">
        <v>741.19468548096006</v>
      </c>
      <c r="O7253" s="3">
        <v>14.461988037997012</v>
      </c>
      <c r="P7253" s="7">
        <v>1.951172656966995E-2</v>
      </c>
      <c r="Q7253" s="9">
        <f t="shared" si="824"/>
        <v>14.394831837971594</v>
      </c>
      <c r="R7253" s="7">
        <f t="shared" si="825"/>
        <v>1.9421121224892229E-2</v>
      </c>
      <c r="S7253" t="s">
        <v>481</v>
      </c>
      <c r="T7253" t="s">
        <v>490</v>
      </c>
      <c r="U7253">
        <v>64</v>
      </c>
      <c r="V7253">
        <f t="shared" si="819"/>
        <v>19.507200000000001</v>
      </c>
      <c r="W7253">
        <f t="shared" si="820"/>
        <v>857.0862710873115</v>
      </c>
      <c r="X7253">
        <f t="shared" si="821"/>
        <v>410.74831038334099</v>
      </c>
    </row>
    <row r="7254" spans="1:24">
      <c r="A7254" t="s">
        <v>133</v>
      </c>
      <c r="B7254">
        <v>2006055</v>
      </c>
      <c r="C7254">
        <v>7</v>
      </c>
      <c r="D7254">
        <v>3</v>
      </c>
      <c r="E7254" s="28" t="s">
        <v>519</v>
      </c>
      <c r="F7254" t="s">
        <v>581</v>
      </c>
      <c r="G7254" t="s">
        <v>581</v>
      </c>
      <c r="H7254">
        <v>9</v>
      </c>
      <c r="I7254" s="3">
        <v>0.28444444444444444</v>
      </c>
      <c r="J7254">
        <v>17.152000000000001</v>
      </c>
      <c r="K7254">
        <f t="shared" si="822"/>
        <v>6.7</v>
      </c>
      <c r="L7254">
        <v>-5.4900000000000001E-4</v>
      </c>
      <c r="M7254">
        <f t="shared" si="823"/>
        <v>0.28374172444444445</v>
      </c>
      <c r="N7254" s="5">
        <v>231.05714882805762</v>
      </c>
      <c r="O7254" s="3">
        <v>15.072992300600927</v>
      </c>
      <c r="P7254" s="7">
        <v>6.5234909965142751E-2</v>
      </c>
      <c r="Q7254" s="9">
        <f t="shared" si="824"/>
        <v>15.036380639062562</v>
      </c>
      <c r="R7254" s="7">
        <f t="shared" si="825"/>
        <v>6.5076457124691539E-2</v>
      </c>
      <c r="S7254" t="s">
        <v>483</v>
      </c>
      <c r="T7254" t="s">
        <v>581</v>
      </c>
      <c r="U7254">
        <v>60</v>
      </c>
      <c r="V7254">
        <f t="shared" si="819"/>
        <v>18.288</v>
      </c>
      <c r="W7254">
        <f t="shared" si="820"/>
        <v>233.67134074693126</v>
      </c>
      <c r="X7254">
        <f t="shared" si="821"/>
        <v>111.98418599687784</v>
      </c>
    </row>
    <row r="7255" spans="1:24">
      <c r="A7255" t="s">
        <v>133</v>
      </c>
      <c r="B7255">
        <v>2006055</v>
      </c>
      <c r="C7255">
        <v>7</v>
      </c>
      <c r="D7255">
        <v>1</v>
      </c>
      <c r="E7255" s="28" t="s">
        <v>519</v>
      </c>
      <c r="F7255" t="s">
        <v>581</v>
      </c>
      <c r="G7255" t="s">
        <v>581</v>
      </c>
      <c r="H7255">
        <v>7</v>
      </c>
      <c r="I7255" s="3">
        <v>0.36571428571428571</v>
      </c>
      <c r="J7255">
        <v>23.808000000000003</v>
      </c>
      <c r="K7255">
        <f t="shared" si="822"/>
        <v>9.3000000000000007</v>
      </c>
      <c r="L7255">
        <v>-5.4900000000000001E-4</v>
      </c>
      <c r="M7255">
        <f t="shared" si="823"/>
        <v>0.36501156571428572</v>
      </c>
      <c r="N7255" s="5">
        <v>445.1800579670018</v>
      </c>
      <c r="O7255" s="3">
        <v>26.933435428278937</v>
      </c>
      <c r="P7255" s="7">
        <v>6.0500094167010805E-2</v>
      </c>
      <c r="Q7255" s="9">
        <f t="shared" si="824"/>
        <v>26.882488225683712</v>
      </c>
      <c r="R7255" s="7">
        <f t="shared" si="825"/>
        <v>6.0385652377259742E-2</v>
      </c>
      <c r="S7255" t="s">
        <v>483</v>
      </c>
      <c r="T7255" t="s">
        <v>581</v>
      </c>
      <c r="U7255">
        <v>73</v>
      </c>
      <c r="V7255">
        <f t="shared" si="819"/>
        <v>22.250400000000003</v>
      </c>
      <c r="W7255">
        <f t="shared" si="820"/>
        <v>543.15709371904711</v>
      </c>
      <c r="X7255">
        <f t="shared" si="821"/>
        <v>260.30151927972872</v>
      </c>
    </row>
    <row r="7256" spans="1:24">
      <c r="A7256" t="s">
        <v>133</v>
      </c>
      <c r="B7256">
        <v>2006055</v>
      </c>
      <c r="C7256">
        <v>8</v>
      </c>
      <c r="D7256">
        <v>3</v>
      </c>
      <c r="E7256" s="28" t="s">
        <v>519</v>
      </c>
      <c r="F7256" t="s">
        <v>581</v>
      </c>
      <c r="G7256" t="s">
        <v>581</v>
      </c>
      <c r="H7256">
        <v>9</v>
      </c>
      <c r="I7256" s="3">
        <v>0.28444444444444444</v>
      </c>
      <c r="J7256">
        <v>12.032</v>
      </c>
      <c r="K7256">
        <f t="shared" si="822"/>
        <v>4.7</v>
      </c>
      <c r="L7256">
        <v>-5.4900000000000001E-4</v>
      </c>
      <c r="M7256">
        <f t="shared" si="823"/>
        <v>0.28374172444444445</v>
      </c>
      <c r="N7256" s="5">
        <v>113.70132362690559</v>
      </c>
      <c r="O7256" s="3">
        <v>10.497716391480887</v>
      </c>
      <c r="P7256" s="7">
        <v>9.2327125636000706E-2</v>
      </c>
      <c r="Q7256" s="9">
        <f t="shared" si="824"/>
        <v>10.4724080217139</v>
      </c>
      <c r="R7256" s="7">
        <f t="shared" si="825"/>
        <v>9.2104539223110446E-2</v>
      </c>
      <c r="S7256" t="s">
        <v>483</v>
      </c>
      <c r="T7256" t="s">
        <v>487</v>
      </c>
      <c r="U7256">
        <v>50</v>
      </c>
      <c r="V7256">
        <f t="shared" ref="V7256:V7319" si="826">U7256*0.3048</f>
        <v>15.24</v>
      </c>
      <c r="W7256">
        <f t="shared" si="820"/>
        <v>95.85077113051787</v>
      </c>
      <c r="X7256">
        <f t="shared" si="821"/>
        <v>45.935331855047124</v>
      </c>
    </row>
    <row r="7257" spans="1:24">
      <c r="A7257" t="s">
        <v>196</v>
      </c>
      <c r="B7257">
        <v>2006055</v>
      </c>
      <c r="C7257">
        <v>2</v>
      </c>
      <c r="D7257">
        <v>1</v>
      </c>
      <c r="E7257" s="28" t="s">
        <v>519</v>
      </c>
      <c r="F7257" t="s">
        <v>581</v>
      </c>
      <c r="G7257" t="s">
        <v>581</v>
      </c>
      <c r="H7257">
        <v>8</v>
      </c>
      <c r="I7257" s="3">
        <v>0.32</v>
      </c>
      <c r="J7257">
        <v>20.736000000000001</v>
      </c>
      <c r="K7257">
        <f t="shared" si="822"/>
        <v>8.1</v>
      </c>
      <c r="L7257">
        <v>-5.4900000000000001E-4</v>
      </c>
      <c r="M7257">
        <f t="shared" si="823"/>
        <v>0.31929728000000002</v>
      </c>
      <c r="N7257" s="5">
        <v>337.7068285722624</v>
      </c>
      <c r="O7257" s="3">
        <v>20.524401773567991</v>
      </c>
      <c r="P7257" s="7">
        <v>6.0775797339781022E-2</v>
      </c>
      <c r="Q7257" s="9">
        <f t="shared" si="824"/>
        <v>20.480034761152424</v>
      </c>
      <c r="R7257" s="7">
        <f t="shared" si="825"/>
        <v>6.0644420036564686E-2</v>
      </c>
      <c r="S7257" t="s">
        <v>483</v>
      </c>
      <c r="T7257" t="s">
        <v>581</v>
      </c>
      <c r="U7257">
        <v>58</v>
      </c>
      <c r="V7257">
        <f t="shared" si="826"/>
        <v>17.6784</v>
      </c>
      <c r="W7257">
        <f t="shared" si="820"/>
        <v>343.26019094416336</v>
      </c>
      <c r="X7257">
        <f t="shared" si="821"/>
        <v>164.50332738769896</v>
      </c>
    </row>
    <row r="7258" spans="1:24">
      <c r="A7258" t="s">
        <v>196</v>
      </c>
      <c r="B7258">
        <v>2006055</v>
      </c>
      <c r="C7258">
        <v>3</v>
      </c>
      <c r="D7258">
        <v>3</v>
      </c>
      <c r="E7258" s="28" t="s">
        <v>519</v>
      </c>
      <c r="F7258" t="s">
        <v>581</v>
      </c>
      <c r="G7258" t="s">
        <v>581</v>
      </c>
      <c r="H7258">
        <v>12</v>
      </c>
      <c r="I7258" s="3">
        <v>0.21333333333333335</v>
      </c>
      <c r="J7258">
        <v>43.263999999999996</v>
      </c>
      <c r="K7258">
        <f t="shared" si="822"/>
        <v>16.899999999999999</v>
      </c>
      <c r="L7258">
        <v>-5.4900000000000001E-4</v>
      </c>
      <c r="M7258">
        <f t="shared" si="823"/>
        <v>0.21263061333333336</v>
      </c>
      <c r="N7258" s="5">
        <v>1470.087598057062</v>
      </c>
      <c r="O7258" s="3">
        <v>28.852833701888265</v>
      </c>
      <c r="P7258" s="7">
        <v>1.96266084687889E-2</v>
      </c>
      <c r="Q7258" s="9">
        <f t="shared" si="824"/>
        <v>28.758261426069435</v>
      </c>
      <c r="R7258" s="7">
        <f t="shared" si="825"/>
        <v>1.9562277420799773E-2</v>
      </c>
      <c r="S7258" t="s">
        <v>481</v>
      </c>
      <c r="T7258" t="s">
        <v>581</v>
      </c>
      <c r="U7258">
        <v>74</v>
      </c>
      <c r="V7258">
        <f t="shared" si="826"/>
        <v>22.555200000000003</v>
      </c>
      <c r="W7258">
        <f t="shared" si="820"/>
        <v>1983.1623248212543</v>
      </c>
      <c r="X7258">
        <f t="shared" si="821"/>
        <v>950.4067462226883</v>
      </c>
    </row>
    <row r="7259" spans="1:24">
      <c r="A7259" t="s">
        <v>237</v>
      </c>
      <c r="B7259">
        <v>2004021</v>
      </c>
      <c r="C7259">
        <v>2</v>
      </c>
      <c r="D7259">
        <v>4</v>
      </c>
      <c r="E7259" s="28" t="s">
        <v>519</v>
      </c>
      <c r="F7259" t="s">
        <v>581</v>
      </c>
      <c r="G7259" t="s">
        <v>581</v>
      </c>
      <c r="H7259">
        <v>13</v>
      </c>
      <c r="I7259" s="3">
        <v>0.19692307692307692</v>
      </c>
      <c r="J7259">
        <v>32.768000000000001</v>
      </c>
      <c r="K7259">
        <f t="shared" si="822"/>
        <v>12.8</v>
      </c>
      <c r="L7259">
        <v>-5.4900000000000001E-4</v>
      </c>
      <c r="M7259">
        <f t="shared" si="823"/>
        <v>0.19622035692307693</v>
      </c>
      <c r="N7259" s="5">
        <v>843.3148421472257</v>
      </c>
      <c r="O7259" s="3">
        <v>20.150164847088856</v>
      </c>
      <c r="P7259" s="7">
        <v>2.3894000010462338E-2</v>
      </c>
      <c r="Q7259" s="9">
        <f t="shared" si="824"/>
        <v>20.078691852100285</v>
      </c>
      <c r="R7259" s="7">
        <f t="shared" si="825"/>
        <v>2.3809247565211182E-2</v>
      </c>
      <c r="S7259" t="s">
        <v>483</v>
      </c>
      <c r="T7259" t="s">
        <v>581</v>
      </c>
      <c r="U7259" t="s">
        <v>581</v>
      </c>
      <c r="V7259" t="s">
        <v>581</v>
      </c>
      <c r="W7259" t="s">
        <v>581</v>
      </c>
      <c r="X7259" t="s">
        <v>581</v>
      </c>
    </row>
    <row r="7260" spans="1:24">
      <c r="A7260" t="s">
        <v>130</v>
      </c>
      <c r="B7260">
        <v>2008067</v>
      </c>
      <c r="C7260">
        <v>2</v>
      </c>
      <c r="D7260">
        <v>2</v>
      </c>
      <c r="E7260" s="28" t="s">
        <v>519</v>
      </c>
      <c r="F7260" t="s">
        <v>581</v>
      </c>
      <c r="G7260" t="s">
        <v>581</v>
      </c>
      <c r="H7260">
        <v>21</v>
      </c>
      <c r="I7260" s="3">
        <v>0.1219047619047619</v>
      </c>
      <c r="J7260">
        <v>11.776</v>
      </c>
      <c r="K7260">
        <f t="shared" si="822"/>
        <v>4.5999999999999996</v>
      </c>
      <c r="L7260">
        <v>-5.4900000000000001E-4</v>
      </c>
      <c r="M7260">
        <f t="shared" si="823"/>
        <v>0.1212020419047619</v>
      </c>
      <c r="N7260" s="5">
        <v>108.9144412831744</v>
      </c>
      <c r="O7260" s="3">
        <v>4.4632283358354403</v>
      </c>
      <c r="P7260" s="7">
        <v>4.0979215274411368E-2</v>
      </c>
      <c r="Q7260" s="9">
        <f t="shared" si="824"/>
        <v>4.4377675583624869</v>
      </c>
      <c r="R7260" s="7">
        <f t="shared" si="825"/>
        <v>4.07454466650976E-2</v>
      </c>
      <c r="S7260" t="s">
        <v>483</v>
      </c>
      <c r="T7260" t="s">
        <v>581</v>
      </c>
      <c r="U7260">
        <v>52</v>
      </c>
      <c r="V7260">
        <f t="shared" si="826"/>
        <v>15.849600000000001</v>
      </c>
      <c r="W7260">
        <f t="shared" si="820"/>
        <v>94.07195399815734</v>
      </c>
      <c r="X7260">
        <f t="shared" si="821"/>
        <v>45.082855090168927</v>
      </c>
    </row>
    <row r="7261" spans="1:24">
      <c r="A7261" t="s">
        <v>130</v>
      </c>
      <c r="B7261">
        <v>2008067</v>
      </c>
      <c r="C7261">
        <v>2</v>
      </c>
      <c r="D7261">
        <v>1</v>
      </c>
      <c r="E7261" s="28" t="s">
        <v>519</v>
      </c>
      <c r="F7261" t="s">
        <v>581</v>
      </c>
      <c r="G7261" t="s">
        <v>581</v>
      </c>
      <c r="H7261">
        <v>15</v>
      </c>
      <c r="I7261" s="3">
        <v>0.17066666666666666</v>
      </c>
      <c r="J7261">
        <v>16.128</v>
      </c>
      <c r="K7261">
        <f t="shared" si="822"/>
        <v>6.3</v>
      </c>
      <c r="L7261">
        <v>-5.4900000000000001E-4</v>
      </c>
      <c r="M7261">
        <f t="shared" si="823"/>
        <v>0.16996394666666667</v>
      </c>
      <c r="N7261" s="5">
        <v>204.2917851856896</v>
      </c>
      <c r="O7261" s="3">
        <v>8.5557659500543952</v>
      </c>
      <c r="P7261" s="7">
        <v>4.1880127202754094E-2</v>
      </c>
      <c r="Q7261" s="9">
        <f t="shared" si="824"/>
        <v>8.5209126707448295</v>
      </c>
      <c r="R7261" s="7">
        <f t="shared" si="825"/>
        <v>4.1709521814593795E-2</v>
      </c>
      <c r="S7261" t="s">
        <v>481</v>
      </c>
      <c r="T7261" t="s">
        <v>581</v>
      </c>
      <c r="U7261">
        <v>63</v>
      </c>
      <c r="V7261">
        <f t="shared" si="826"/>
        <v>19.202400000000001</v>
      </c>
      <c r="W7261">
        <f t="shared" si="820"/>
        <v>211.81376123154072</v>
      </c>
      <c r="X7261">
        <f t="shared" si="821"/>
        <v>101.50920330508112</v>
      </c>
    </row>
    <row r="7262" spans="1:24">
      <c r="A7262" t="s">
        <v>176</v>
      </c>
      <c r="B7262">
        <v>2008067</v>
      </c>
      <c r="C7262">
        <v>7</v>
      </c>
      <c r="D7262">
        <v>1</v>
      </c>
      <c r="E7262" s="28" t="s">
        <v>519</v>
      </c>
      <c r="F7262" t="s">
        <v>581</v>
      </c>
      <c r="G7262" t="s">
        <v>581</v>
      </c>
      <c r="H7262">
        <v>12</v>
      </c>
      <c r="I7262" s="3">
        <v>0.21333333333333335</v>
      </c>
      <c r="J7262">
        <v>15.872000000000002</v>
      </c>
      <c r="K7262">
        <f t="shared" si="822"/>
        <v>6.2</v>
      </c>
      <c r="L7262">
        <v>-5.4900000000000001E-4</v>
      </c>
      <c r="M7262">
        <f t="shared" si="823"/>
        <v>0.21263061333333336</v>
      </c>
      <c r="N7262" s="5">
        <v>197.85780354088965</v>
      </c>
      <c r="O7262" s="3">
        <v>10.494539116543978</v>
      </c>
      <c r="P7262" s="7">
        <v>5.3040814811103253E-2</v>
      </c>
      <c r="Q7262" s="9">
        <f t="shared" si="824"/>
        <v>10.460439354308097</v>
      </c>
      <c r="R7262" s="7">
        <f t="shared" si="825"/>
        <v>5.2868470017895068E-2</v>
      </c>
      <c r="S7262" t="s">
        <v>483</v>
      </c>
      <c r="T7262" t="s">
        <v>483</v>
      </c>
      <c r="U7262">
        <v>40</v>
      </c>
      <c r="V7262">
        <f t="shared" si="826"/>
        <v>12.192</v>
      </c>
      <c r="W7262">
        <f t="shared" si="820"/>
        <v>148.73376350911687</v>
      </c>
      <c r="X7262">
        <f t="shared" si="821"/>
        <v>71.278871356582144</v>
      </c>
    </row>
    <row r="7263" spans="1:24">
      <c r="A7263" t="s">
        <v>164</v>
      </c>
      <c r="B7263">
        <v>2008067</v>
      </c>
      <c r="C7263">
        <v>1</v>
      </c>
      <c r="D7263">
        <v>1</v>
      </c>
      <c r="E7263" s="28" t="s">
        <v>519</v>
      </c>
      <c r="F7263" t="s">
        <v>581</v>
      </c>
      <c r="G7263" t="s">
        <v>581</v>
      </c>
      <c r="H7263">
        <v>16</v>
      </c>
      <c r="I7263" s="3">
        <v>0.16</v>
      </c>
      <c r="J7263">
        <v>18.944000000000003</v>
      </c>
      <c r="K7263">
        <f t="shared" si="822"/>
        <v>7.4000000000000012</v>
      </c>
      <c r="L7263">
        <v>-5.4900000000000001E-4</v>
      </c>
      <c r="M7263">
        <f t="shared" si="823"/>
        <v>0.15929728000000001</v>
      </c>
      <c r="N7263" s="5">
        <v>281.85986789539851</v>
      </c>
      <c r="O7263" s="3">
        <v>9.4418682140160239</v>
      </c>
      <c r="P7263" s="7">
        <v>3.3498448305240854E-2</v>
      </c>
      <c r="Q7263" s="9">
        <f t="shared" si="824"/>
        <v>9.4007510534335967</v>
      </c>
      <c r="R7263" s="7">
        <f t="shared" si="825"/>
        <v>3.3352570281209117E-2</v>
      </c>
      <c r="S7263" t="s">
        <v>483</v>
      </c>
      <c r="T7263" t="s">
        <v>581</v>
      </c>
      <c r="U7263">
        <v>60</v>
      </c>
      <c r="V7263">
        <f t="shared" si="826"/>
        <v>18.288</v>
      </c>
      <c r="W7263">
        <f t="shared" si="820"/>
        <v>289.39206246340439</v>
      </c>
      <c r="X7263">
        <f t="shared" si="821"/>
        <v>138.68767323083699</v>
      </c>
    </row>
    <row r="7264" spans="1:24">
      <c r="A7264" t="s">
        <v>164</v>
      </c>
      <c r="B7264">
        <v>2008067</v>
      </c>
      <c r="C7264">
        <v>19</v>
      </c>
      <c r="D7264">
        <v>1</v>
      </c>
      <c r="E7264" s="28" t="s">
        <v>519</v>
      </c>
      <c r="F7264" t="s">
        <v>581</v>
      </c>
      <c r="G7264" t="s">
        <v>581</v>
      </c>
      <c r="H7264">
        <v>11</v>
      </c>
      <c r="I7264" s="3">
        <v>0.23272727272727273</v>
      </c>
      <c r="J7264">
        <v>31.488000000000003</v>
      </c>
      <c r="K7264">
        <f t="shared" si="822"/>
        <v>12.3</v>
      </c>
      <c r="L7264">
        <v>-5.4900000000000001E-4</v>
      </c>
      <c r="M7264">
        <f t="shared" si="823"/>
        <v>0.23202455272727274</v>
      </c>
      <c r="N7264" s="5">
        <v>778.71766643343369</v>
      </c>
      <c r="O7264" s="3">
        <v>22.85180161716259</v>
      </c>
      <c r="P7264" s="7">
        <v>2.9345425951134506E-2</v>
      </c>
      <c r="Q7264" s="9">
        <f t="shared" si="824"/>
        <v>22.783312470893001</v>
      </c>
      <c r="R7264" s="7">
        <f t="shared" si="825"/>
        <v>2.9257474760065127E-2</v>
      </c>
      <c r="S7264" t="s">
        <v>483</v>
      </c>
      <c r="T7264" t="s">
        <v>581</v>
      </c>
      <c r="U7264">
        <v>78</v>
      </c>
      <c r="V7264">
        <f t="shared" si="826"/>
        <v>23.7744</v>
      </c>
      <c r="W7264">
        <f t="shared" si="820"/>
        <v>1038.6258367801988</v>
      </c>
      <c r="X7264">
        <f t="shared" si="821"/>
        <v>497.74896876686893</v>
      </c>
    </row>
    <row r="7265" spans="1:24">
      <c r="A7265" t="s">
        <v>164</v>
      </c>
      <c r="B7265">
        <v>2008067</v>
      </c>
      <c r="C7265">
        <v>25</v>
      </c>
      <c r="D7265">
        <v>1</v>
      </c>
      <c r="E7265" s="28" t="s">
        <v>519</v>
      </c>
      <c r="F7265" t="s">
        <v>581</v>
      </c>
      <c r="G7265" t="s">
        <v>581</v>
      </c>
      <c r="H7265">
        <v>11</v>
      </c>
      <c r="I7265" s="3">
        <v>0.23272727272727273</v>
      </c>
      <c r="J7265">
        <v>14.592000000000001</v>
      </c>
      <c r="K7265">
        <f t="shared" si="822"/>
        <v>5.7</v>
      </c>
      <c r="L7265">
        <v>-5.4900000000000001E-4</v>
      </c>
      <c r="M7265">
        <f t="shared" si="823"/>
        <v>0.23202455272727274</v>
      </c>
      <c r="N7265" s="5">
        <v>167.23205091164161</v>
      </c>
      <c r="O7265" s="3">
        <v>10.498556662538558</v>
      </c>
      <c r="P7265" s="7">
        <v>6.2778376545089165E-2</v>
      </c>
      <c r="Q7265" s="9">
        <f t="shared" si="824"/>
        <v>10.467368335423755</v>
      </c>
      <c r="R7265" s="7">
        <f t="shared" si="825"/>
        <v>6.2591879238234505E-2</v>
      </c>
      <c r="S7265" t="s">
        <v>483</v>
      </c>
      <c r="T7265" t="s">
        <v>581</v>
      </c>
      <c r="U7265">
        <v>49</v>
      </c>
      <c r="V7265">
        <f t="shared" si="826"/>
        <v>14.9352</v>
      </c>
      <c r="W7265">
        <f t="shared" si="820"/>
        <v>143.13127935889594</v>
      </c>
      <c r="X7265">
        <f t="shared" si="821"/>
        <v>68.593948057398578</v>
      </c>
    </row>
    <row r="7266" spans="1:24">
      <c r="A7266" t="s">
        <v>150</v>
      </c>
      <c r="B7266">
        <v>2006026</v>
      </c>
      <c r="C7266">
        <v>1</v>
      </c>
      <c r="D7266">
        <v>5</v>
      </c>
      <c r="E7266" s="28" t="s">
        <v>519</v>
      </c>
      <c r="F7266" t="s">
        <v>581</v>
      </c>
      <c r="G7266" t="s">
        <v>581</v>
      </c>
      <c r="H7266">
        <v>8</v>
      </c>
      <c r="I7266" s="3">
        <v>0.32</v>
      </c>
      <c r="J7266">
        <v>14.08</v>
      </c>
      <c r="K7266">
        <f t="shared" si="822"/>
        <v>5.5</v>
      </c>
      <c r="L7266">
        <v>-5.4900000000000001E-4</v>
      </c>
      <c r="M7266">
        <f t="shared" si="823"/>
        <v>0.31929728000000002</v>
      </c>
      <c r="N7266" s="5">
        <v>155.70235580416002</v>
      </c>
      <c r="O7266" s="3">
        <v>13.833060756480018</v>
      </c>
      <c r="P7266" s="7">
        <v>8.8842976620591568E-2</v>
      </c>
      <c r="Q7266" s="9">
        <f t="shared" si="824"/>
        <v>13.803388035200014</v>
      </c>
      <c r="R7266" s="7">
        <f t="shared" si="825"/>
        <v>8.8652403259470894E-2</v>
      </c>
      <c r="S7266" t="s">
        <v>481</v>
      </c>
      <c r="T7266" t="s">
        <v>581</v>
      </c>
      <c r="U7266">
        <v>60</v>
      </c>
      <c r="V7266">
        <f t="shared" si="826"/>
        <v>18.288</v>
      </c>
      <c r="W7266">
        <f t="shared" si="820"/>
        <v>152.80519833396312</v>
      </c>
      <c r="X7266">
        <f t="shared" si="821"/>
        <v>73.230057639171818</v>
      </c>
    </row>
    <row r="7267" spans="1:24">
      <c r="A7267" t="s">
        <v>150</v>
      </c>
      <c r="B7267">
        <v>2006026</v>
      </c>
      <c r="C7267">
        <v>1</v>
      </c>
      <c r="D7267">
        <v>1</v>
      </c>
      <c r="E7267" s="28" t="s">
        <v>519</v>
      </c>
      <c r="F7267" t="s">
        <v>581</v>
      </c>
      <c r="G7267" t="s">
        <v>581</v>
      </c>
      <c r="H7267">
        <v>10</v>
      </c>
      <c r="I7267" s="3">
        <v>0.25600000000000001</v>
      </c>
      <c r="J7267">
        <v>16.64</v>
      </c>
      <c r="K7267">
        <f t="shared" si="822"/>
        <v>6.5</v>
      </c>
      <c r="L7267">
        <v>-5.4900000000000001E-4</v>
      </c>
      <c r="M7267">
        <f t="shared" si="823"/>
        <v>0.25529728000000002</v>
      </c>
      <c r="N7267" s="5">
        <v>217.46857959424</v>
      </c>
      <c r="O7267" s="3">
        <v>13.176794618265609</v>
      </c>
      <c r="P7267" s="7">
        <v>6.0591716940678525E-2</v>
      </c>
      <c r="Q7267" s="9">
        <f t="shared" si="824"/>
        <v>13.141187717479868</v>
      </c>
      <c r="R7267" s="7">
        <f t="shared" si="825"/>
        <v>6.0427983398793184E-2</v>
      </c>
      <c r="S7267" t="s">
        <v>481</v>
      </c>
      <c r="T7267" t="s">
        <v>581</v>
      </c>
      <c r="U7267">
        <v>58</v>
      </c>
      <c r="V7267">
        <f t="shared" si="826"/>
        <v>17.6784</v>
      </c>
      <c r="W7267">
        <f t="shared" si="820"/>
        <v>213.76502997361862</v>
      </c>
      <c r="X7267">
        <f t="shared" si="821"/>
        <v>102.44432543449705</v>
      </c>
    </row>
    <row r="7268" spans="1:24">
      <c r="A7268" t="s">
        <v>150</v>
      </c>
      <c r="B7268">
        <v>2006026</v>
      </c>
      <c r="C7268">
        <v>2</v>
      </c>
      <c r="D7268">
        <v>1</v>
      </c>
      <c r="E7268" s="28" t="s">
        <v>519</v>
      </c>
      <c r="F7268" t="s">
        <v>581</v>
      </c>
      <c r="G7268" t="s">
        <v>581</v>
      </c>
      <c r="H7268">
        <v>11</v>
      </c>
      <c r="I7268" s="3">
        <v>0.23272727272727273</v>
      </c>
      <c r="J7268">
        <v>13.055999999999999</v>
      </c>
      <c r="K7268">
        <f t="shared" si="822"/>
        <v>5.0999999999999996</v>
      </c>
      <c r="L7268">
        <v>-5.4900000000000001E-4</v>
      </c>
      <c r="M7268">
        <f t="shared" si="823"/>
        <v>0.23202455272727274</v>
      </c>
      <c r="N7268" s="5">
        <v>133.8782900649984</v>
      </c>
      <c r="O7268" s="3">
        <v>9.3755343939363733</v>
      </c>
      <c r="P7268" s="7">
        <v>7.0030281902947203E-2</v>
      </c>
      <c r="Q7268" s="9">
        <f t="shared" si="824"/>
        <v>9.3477370503811006</v>
      </c>
      <c r="R7268" s="7">
        <f t="shared" si="825"/>
        <v>6.982265045245753E-2</v>
      </c>
      <c r="S7268" t="s">
        <v>483</v>
      </c>
      <c r="T7268" t="s">
        <v>581</v>
      </c>
      <c r="U7268">
        <v>58</v>
      </c>
      <c r="V7268">
        <f t="shared" si="826"/>
        <v>17.6784</v>
      </c>
      <c r="W7268">
        <f t="shared" ref="W7268:W7331" si="827">0.2195833*POWER(K7268,2.1521733)*POWER(U7268,0.7024993)</f>
        <v>126.82938294909425</v>
      </c>
      <c r="X7268">
        <f t="shared" ref="X7268:X7331" si="828">W7268*0.479238</f>
        <v>60.781459825758034</v>
      </c>
    </row>
    <row r="7269" spans="1:24">
      <c r="A7269" t="s">
        <v>150</v>
      </c>
      <c r="B7269">
        <v>2006026</v>
      </c>
      <c r="C7269">
        <v>2</v>
      </c>
      <c r="D7269">
        <v>2</v>
      </c>
      <c r="E7269" s="28" t="s">
        <v>519</v>
      </c>
      <c r="F7269" t="s">
        <v>581</v>
      </c>
      <c r="G7269" t="s">
        <v>581</v>
      </c>
      <c r="H7269">
        <v>11</v>
      </c>
      <c r="I7269" s="3">
        <v>0.23272727272727273</v>
      </c>
      <c r="J7269">
        <v>17.152000000000001</v>
      </c>
      <c r="K7269">
        <f t="shared" si="822"/>
        <v>6.7</v>
      </c>
      <c r="L7269">
        <v>-5.4900000000000001E-4</v>
      </c>
      <c r="M7269">
        <f t="shared" si="823"/>
        <v>0.23202455272727274</v>
      </c>
      <c r="N7269" s="5">
        <v>231.05714882805762</v>
      </c>
      <c r="O7269" s="3">
        <v>12.370260443542199</v>
      </c>
      <c r="P7269" s="7">
        <v>5.3537665925011448E-2</v>
      </c>
      <c r="Q7269" s="9">
        <f t="shared" si="824"/>
        <v>12.333420477161528</v>
      </c>
      <c r="R7269" s="7">
        <f t="shared" si="825"/>
        <v>5.3378224996360128E-2</v>
      </c>
      <c r="S7269" t="s">
        <v>481</v>
      </c>
      <c r="T7269" t="s">
        <v>581</v>
      </c>
      <c r="U7269">
        <v>65</v>
      </c>
      <c r="V7269">
        <f t="shared" si="826"/>
        <v>19.812000000000001</v>
      </c>
      <c r="W7269">
        <f t="shared" si="827"/>
        <v>247.18710190776309</v>
      </c>
      <c r="X7269">
        <f t="shared" si="828"/>
        <v>118.46145234407257</v>
      </c>
    </row>
    <row r="7270" spans="1:24">
      <c r="A7270" t="s">
        <v>150</v>
      </c>
      <c r="B7270">
        <v>2006026</v>
      </c>
      <c r="C7270">
        <v>4</v>
      </c>
      <c r="D7270">
        <v>5</v>
      </c>
      <c r="E7270" s="28" t="s">
        <v>519</v>
      </c>
      <c r="F7270" t="s">
        <v>581</v>
      </c>
      <c r="G7270" t="s">
        <v>581</v>
      </c>
      <c r="H7270">
        <v>6</v>
      </c>
      <c r="I7270" s="3">
        <v>0.42666666666666669</v>
      </c>
      <c r="J7270">
        <v>14.592000000000001</v>
      </c>
      <c r="K7270">
        <f t="shared" si="822"/>
        <v>5.7</v>
      </c>
      <c r="L7270">
        <v>-5.4900000000000001E-4</v>
      </c>
      <c r="M7270">
        <f t="shared" si="823"/>
        <v>0.4259639466666667</v>
      </c>
      <c r="N7270" s="5">
        <v>167.23205091164161</v>
      </c>
      <c r="O7270" s="3">
        <v>18.987395022848013</v>
      </c>
      <c r="P7270" s="7">
        <v>0.11353921045242789</v>
      </c>
      <c r="Q7270" s="9">
        <f t="shared" si="824"/>
        <v>18.957062865095317</v>
      </c>
      <c r="R7270" s="7">
        <f t="shared" si="825"/>
        <v>0.11335783279433338</v>
      </c>
      <c r="S7270" t="s">
        <v>481</v>
      </c>
      <c r="T7270" t="s">
        <v>581</v>
      </c>
      <c r="U7270">
        <v>55</v>
      </c>
      <c r="V7270">
        <f t="shared" si="826"/>
        <v>16.763999999999999</v>
      </c>
      <c r="W7270">
        <f t="shared" si="827"/>
        <v>155.23032301871507</v>
      </c>
      <c r="X7270">
        <f t="shared" si="828"/>
        <v>74.392269542842968</v>
      </c>
    </row>
    <row r="7271" spans="1:24">
      <c r="A7271" t="s">
        <v>150</v>
      </c>
      <c r="B7271">
        <v>2006026</v>
      </c>
      <c r="C7271">
        <v>5</v>
      </c>
      <c r="D7271">
        <v>1</v>
      </c>
      <c r="E7271" s="28" t="s">
        <v>519</v>
      </c>
      <c r="F7271" t="s">
        <v>581</v>
      </c>
      <c r="G7271" t="s">
        <v>581</v>
      </c>
      <c r="H7271">
        <v>10</v>
      </c>
      <c r="I7271" s="3">
        <v>0.25600000000000001</v>
      </c>
      <c r="J7271">
        <v>14.335999999999999</v>
      </c>
      <c r="K7271">
        <f t="shared" si="822"/>
        <v>5.6</v>
      </c>
      <c r="L7271">
        <v>-5.4900000000000001E-4</v>
      </c>
      <c r="M7271">
        <f t="shared" si="823"/>
        <v>0.25529728000000002</v>
      </c>
      <c r="N7271" s="5">
        <v>161.41573150474235</v>
      </c>
      <c r="O7271" s="3">
        <v>11.323807875072008</v>
      </c>
      <c r="P7271" s="7">
        <v>7.0153062341010528E-2</v>
      </c>
      <c r="Q7271" s="9">
        <f t="shared" si="824"/>
        <v>11.293287452306503</v>
      </c>
      <c r="R7271" s="7">
        <f t="shared" si="825"/>
        <v>6.9963982735937416E-2</v>
      </c>
      <c r="S7271" t="s">
        <v>481</v>
      </c>
      <c r="T7271" t="s">
        <v>581</v>
      </c>
      <c r="U7271">
        <v>49</v>
      </c>
      <c r="V7271">
        <f t="shared" si="826"/>
        <v>14.9352</v>
      </c>
      <c r="W7271">
        <f t="shared" si="827"/>
        <v>137.78158160999627</v>
      </c>
      <c r="X7271">
        <f t="shared" si="828"/>
        <v>66.030169607611384</v>
      </c>
    </row>
    <row r="7272" spans="1:24">
      <c r="A7272" t="s">
        <v>150</v>
      </c>
      <c r="B7272">
        <v>2006026</v>
      </c>
      <c r="C7272">
        <v>5</v>
      </c>
      <c r="D7272">
        <v>3</v>
      </c>
      <c r="E7272" s="28" t="s">
        <v>519</v>
      </c>
      <c r="F7272" t="s">
        <v>581</v>
      </c>
      <c r="G7272" t="s">
        <v>581</v>
      </c>
      <c r="H7272">
        <v>10</v>
      </c>
      <c r="I7272" s="3">
        <v>0.25600000000000001</v>
      </c>
      <c r="J7272">
        <v>18.687999999999999</v>
      </c>
      <c r="K7272">
        <f t="shared" si="822"/>
        <v>7.3</v>
      </c>
      <c r="L7272">
        <v>-5.4900000000000001E-4</v>
      </c>
      <c r="M7272">
        <f t="shared" si="823"/>
        <v>0.25529728000000002</v>
      </c>
      <c r="N7272" s="5">
        <v>274.29350548111358</v>
      </c>
      <c r="O7272" s="3">
        <v>14.823893945548804</v>
      </c>
      <c r="P7272" s="7">
        <v>5.4043911537560989E-2</v>
      </c>
      <c r="Q7272" s="9">
        <f t="shared" si="824"/>
        <v>14.783765730967215</v>
      </c>
      <c r="R7272" s="7">
        <f t="shared" si="825"/>
        <v>5.3897614910846464E-2</v>
      </c>
      <c r="S7272" t="s">
        <v>481</v>
      </c>
      <c r="T7272" t="s">
        <v>581</v>
      </c>
      <c r="U7272">
        <v>52</v>
      </c>
      <c r="V7272">
        <f t="shared" si="826"/>
        <v>15.849600000000001</v>
      </c>
      <c r="W7272">
        <f t="shared" si="827"/>
        <v>254.16214327091413</v>
      </c>
      <c r="X7272">
        <f t="shared" si="828"/>
        <v>121.80415721686634</v>
      </c>
    </row>
    <row r="7273" spans="1:24">
      <c r="A7273" t="s">
        <v>150</v>
      </c>
      <c r="B7273">
        <v>2006026</v>
      </c>
      <c r="C7273">
        <v>6</v>
      </c>
      <c r="D7273">
        <v>3</v>
      </c>
      <c r="E7273" s="28" t="s">
        <v>519</v>
      </c>
      <c r="F7273" t="s">
        <v>581</v>
      </c>
      <c r="G7273" t="s">
        <v>581</v>
      </c>
      <c r="H7273">
        <v>8</v>
      </c>
      <c r="I7273" s="3">
        <v>0.32</v>
      </c>
      <c r="J7273">
        <v>13.568</v>
      </c>
      <c r="K7273">
        <f t="shared" si="822"/>
        <v>5.3</v>
      </c>
      <c r="L7273">
        <v>-5.4900000000000001E-4</v>
      </c>
      <c r="M7273">
        <f t="shared" si="823"/>
        <v>0.31929728000000002</v>
      </c>
      <c r="N7273" s="5">
        <v>144.58443552194561</v>
      </c>
      <c r="O7273" s="3">
        <v>13.318342216704016</v>
      </c>
      <c r="P7273" s="7">
        <v>9.2114633007523858E-2</v>
      </c>
      <c r="Q7273" s="9">
        <f t="shared" si="824"/>
        <v>13.289799825511386</v>
      </c>
      <c r="R7273" s="7">
        <f t="shared" si="825"/>
        <v>9.1917223161231673E-2</v>
      </c>
      <c r="S7273" t="s">
        <v>483</v>
      </c>
      <c r="T7273" t="s">
        <v>581</v>
      </c>
      <c r="U7273">
        <v>55</v>
      </c>
      <c r="V7273">
        <f t="shared" si="826"/>
        <v>16.763999999999999</v>
      </c>
      <c r="W7273">
        <f t="shared" si="827"/>
        <v>132.73029727440115</v>
      </c>
      <c r="X7273">
        <f t="shared" si="828"/>
        <v>63.609402205189461</v>
      </c>
    </row>
    <row r="7274" spans="1:24">
      <c r="A7274" t="s">
        <v>150</v>
      </c>
      <c r="B7274">
        <v>2006026</v>
      </c>
      <c r="C7274">
        <v>6</v>
      </c>
      <c r="D7274">
        <v>1</v>
      </c>
      <c r="E7274" s="28" t="s">
        <v>519</v>
      </c>
      <c r="F7274" t="s">
        <v>581</v>
      </c>
      <c r="G7274" t="s">
        <v>581</v>
      </c>
      <c r="H7274">
        <v>7</v>
      </c>
      <c r="I7274" s="3">
        <v>0.36571428571428571</v>
      </c>
      <c r="J7274">
        <v>17.664000000000001</v>
      </c>
      <c r="K7274">
        <f t="shared" si="822"/>
        <v>6.9</v>
      </c>
      <c r="L7274">
        <v>-5.4900000000000001E-4</v>
      </c>
      <c r="M7274">
        <f t="shared" si="823"/>
        <v>0.36501156571428572</v>
      </c>
      <c r="N7274" s="5">
        <v>245.05749288714244</v>
      </c>
      <c r="O7274" s="3">
        <v>19.874438311350879</v>
      </c>
      <c r="P7274" s="7">
        <v>8.110112478994369E-2</v>
      </c>
      <c r="Q7274" s="9">
        <f t="shared" si="824"/>
        <v>19.837055083847428</v>
      </c>
      <c r="R7274" s="7">
        <f t="shared" si="825"/>
        <v>8.0948575985730367E-2</v>
      </c>
      <c r="S7274" t="s">
        <v>481</v>
      </c>
      <c r="T7274" t="s">
        <v>581</v>
      </c>
      <c r="U7274">
        <v>59</v>
      </c>
      <c r="V7274">
        <f t="shared" si="826"/>
        <v>17.9832</v>
      </c>
      <c r="W7274">
        <f t="shared" si="827"/>
        <v>246.0198911264126</v>
      </c>
      <c r="X7274">
        <f t="shared" si="828"/>
        <v>117.90208058363972</v>
      </c>
    </row>
    <row r="7275" spans="1:24">
      <c r="A7275" t="s">
        <v>150</v>
      </c>
      <c r="B7275">
        <v>2006026</v>
      </c>
      <c r="C7275">
        <v>8</v>
      </c>
      <c r="D7275">
        <v>3</v>
      </c>
      <c r="E7275" s="28" t="s">
        <v>519</v>
      </c>
      <c r="F7275" t="s">
        <v>581</v>
      </c>
      <c r="G7275" t="s">
        <v>581</v>
      </c>
      <c r="H7275">
        <v>9</v>
      </c>
      <c r="I7275" s="3">
        <v>0.28444444444444444</v>
      </c>
      <c r="J7275">
        <v>14.335999999999999</v>
      </c>
      <c r="K7275">
        <f t="shared" si="822"/>
        <v>5.6</v>
      </c>
      <c r="L7275">
        <v>-5.4900000000000001E-4</v>
      </c>
      <c r="M7275">
        <f t="shared" si="823"/>
        <v>0.28374172444444445</v>
      </c>
      <c r="N7275" s="5">
        <v>161.41573150474235</v>
      </c>
      <c r="O7275" s="3">
        <v>12.556590550584893</v>
      </c>
      <c r="P7275" s="7">
        <v>7.7790376647495371E-2</v>
      </c>
      <c r="Q7275" s="9">
        <f t="shared" si="824"/>
        <v>12.526195699520803</v>
      </c>
      <c r="R7275" s="7">
        <f t="shared" si="825"/>
        <v>7.7602074982095454E-2</v>
      </c>
      <c r="S7275" t="s">
        <v>481</v>
      </c>
      <c r="T7275" t="s">
        <v>581</v>
      </c>
      <c r="U7275">
        <v>52</v>
      </c>
      <c r="V7275">
        <f t="shared" si="826"/>
        <v>15.849600000000001</v>
      </c>
      <c r="W7275">
        <f t="shared" si="827"/>
        <v>143.6550012906049</v>
      </c>
      <c r="X7275">
        <f t="shared" si="828"/>
        <v>68.844935508506907</v>
      </c>
    </row>
    <row r="7276" spans="1:24">
      <c r="A7276" t="s">
        <v>150</v>
      </c>
      <c r="B7276">
        <v>2006026</v>
      </c>
      <c r="C7276">
        <v>8</v>
      </c>
      <c r="D7276">
        <v>2</v>
      </c>
      <c r="E7276" s="28" t="s">
        <v>519</v>
      </c>
      <c r="F7276" t="s">
        <v>581</v>
      </c>
      <c r="G7276" t="s">
        <v>581</v>
      </c>
      <c r="H7276">
        <v>8</v>
      </c>
      <c r="I7276" s="3">
        <v>0.32</v>
      </c>
      <c r="J7276">
        <v>17.152000000000001</v>
      </c>
      <c r="K7276">
        <f t="shared" si="822"/>
        <v>6.7</v>
      </c>
      <c r="L7276">
        <v>-5.4900000000000001E-4</v>
      </c>
      <c r="M7276">
        <f t="shared" si="823"/>
        <v>0.31929728000000002</v>
      </c>
      <c r="N7276" s="5">
        <v>231.05714882805762</v>
      </c>
      <c r="O7276" s="3">
        <v>16.921371995136049</v>
      </c>
      <c r="P7276" s="7">
        <v>7.3234574567213134E-2</v>
      </c>
      <c r="Q7276" s="9">
        <f t="shared" si="824"/>
        <v>16.884917293331938</v>
      </c>
      <c r="R7276" s="7">
        <f t="shared" si="825"/>
        <v>7.3076801038071043E-2</v>
      </c>
      <c r="S7276" t="s">
        <v>481</v>
      </c>
      <c r="T7276" t="s">
        <v>581</v>
      </c>
      <c r="U7276">
        <v>47</v>
      </c>
      <c r="V7276">
        <f t="shared" si="826"/>
        <v>14.325600000000001</v>
      </c>
      <c r="W7276">
        <f t="shared" si="827"/>
        <v>196.83531359918553</v>
      </c>
      <c r="X7276">
        <f t="shared" si="828"/>
        <v>94.330962018646474</v>
      </c>
    </row>
    <row r="7277" spans="1:24">
      <c r="A7277" t="s">
        <v>150</v>
      </c>
      <c r="B7277">
        <v>2006026</v>
      </c>
      <c r="C7277">
        <v>10</v>
      </c>
      <c r="D7277">
        <v>3</v>
      </c>
      <c r="E7277" s="28" t="s">
        <v>519</v>
      </c>
      <c r="F7277" t="s">
        <v>581</v>
      </c>
      <c r="G7277" t="s">
        <v>581</v>
      </c>
      <c r="H7277">
        <v>9</v>
      </c>
      <c r="I7277" s="3">
        <v>0.28444444444444444</v>
      </c>
      <c r="J7277">
        <v>16.128</v>
      </c>
      <c r="K7277">
        <f t="shared" si="822"/>
        <v>6.3</v>
      </c>
      <c r="L7277">
        <v>-5.4900000000000001E-4</v>
      </c>
      <c r="M7277">
        <f t="shared" si="823"/>
        <v>0.28374172444444445</v>
      </c>
      <c r="N7277" s="5">
        <v>204.2917851856896</v>
      </c>
      <c r="O7277" s="3">
        <v>14.157937118776914</v>
      </c>
      <c r="P7277" s="7">
        <v>6.9302527783523721E-2</v>
      </c>
      <c r="Q7277" s="9">
        <f t="shared" si="824"/>
        <v>14.123586115592831</v>
      </c>
      <c r="R7277" s="7">
        <f t="shared" si="825"/>
        <v>6.9134381016619409E-2</v>
      </c>
      <c r="S7277" t="s">
        <v>483</v>
      </c>
      <c r="T7277" t="s">
        <v>581</v>
      </c>
      <c r="U7277">
        <v>55</v>
      </c>
      <c r="V7277">
        <f t="shared" si="826"/>
        <v>16.763999999999999</v>
      </c>
      <c r="W7277">
        <f t="shared" si="827"/>
        <v>192.54057605517988</v>
      </c>
      <c r="X7277">
        <f t="shared" si="828"/>
        <v>92.272760587532304</v>
      </c>
    </row>
    <row r="7278" spans="1:24">
      <c r="A7278" t="s">
        <v>150</v>
      </c>
      <c r="B7278">
        <v>2006026</v>
      </c>
      <c r="C7278">
        <v>10</v>
      </c>
      <c r="D7278">
        <v>1</v>
      </c>
      <c r="E7278" s="28" t="s">
        <v>519</v>
      </c>
      <c r="F7278" t="s">
        <v>581</v>
      </c>
      <c r="G7278" t="s">
        <v>581</v>
      </c>
      <c r="H7278">
        <v>10</v>
      </c>
      <c r="I7278" s="3">
        <v>0.25600000000000001</v>
      </c>
      <c r="J7278">
        <v>17.920000000000002</v>
      </c>
      <c r="K7278">
        <f t="shared" si="822"/>
        <v>7.0000000000000009</v>
      </c>
      <c r="L7278">
        <v>-5.4900000000000001E-4</v>
      </c>
      <c r="M7278">
        <f t="shared" si="823"/>
        <v>0.25529728000000002</v>
      </c>
      <c r="N7278" s="5">
        <v>252.21208047616005</v>
      </c>
      <c r="O7278" s="3">
        <v>14.206231697817611</v>
      </c>
      <c r="P7278" s="7">
        <v>5.6326531508709518E-2</v>
      </c>
      <c r="Q7278" s="9">
        <f t="shared" si="824"/>
        <v>14.167798975909426</v>
      </c>
      <c r="R7278" s="7">
        <f t="shared" si="825"/>
        <v>5.617414895100005E-2</v>
      </c>
      <c r="S7278" t="s">
        <v>481</v>
      </c>
      <c r="T7278" t="s">
        <v>581</v>
      </c>
      <c r="U7278">
        <v>62</v>
      </c>
      <c r="V7278">
        <f t="shared" si="826"/>
        <v>18.897600000000001</v>
      </c>
      <c r="W7278">
        <f t="shared" si="827"/>
        <v>262.75479631947371</v>
      </c>
      <c r="X7278">
        <f t="shared" si="828"/>
        <v>125.92208307855194</v>
      </c>
    </row>
    <row r="7279" spans="1:24">
      <c r="A7279" t="s">
        <v>150</v>
      </c>
      <c r="B7279">
        <v>2017016</v>
      </c>
      <c r="C7279">
        <v>11</v>
      </c>
      <c r="D7279">
        <v>3</v>
      </c>
      <c r="E7279" s="28" t="s">
        <v>519</v>
      </c>
      <c r="F7279" t="s">
        <v>581</v>
      </c>
      <c r="G7279" t="s">
        <v>581</v>
      </c>
      <c r="H7279">
        <v>19</v>
      </c>
      <c r="I7279" s="3">
        <v>0.13473684210526315</v>
      </c>
      <c r="J7279">
        <v>19.712</v>
      </c>
      <c r="K7279">
        <f t="shared" si="822"/>
        <v>7.7</v>
      </c>
      <c r="L7279">
        <v>-5.4900000000000001E-4</v>
      </c>
      <c r="M7279">
        <f t="shared" si="823"/>
        <v>0.13403412210526316</v>
      </c>
      <c r="N7279" s="5">
        <v>305.17661737615362</v>
      </c>
      <c r="O7279" s="3">
        <v>8.2868259090806902</v>
      </c>
      <c r="P7279" s="7">
        <v>2.7154196741313707E-2</v>
      </c>
      <c r="Q7279" s="9">
        <f t="shared" si="824"/>
        <v>8.2439017391142944</v>
      </c>
      <c r="R7279" s="7">
        <f t="shared" si="825"/>
        <v>2.7013543206532931E-2</v>
      </c>
      <c r="S7279" t="s">
        <v>482</v>
      </c>
      <c r="T7279" t="s">
        <v>581</v>
      </c>
      <c r="U7279">
        <v>70</v>
      </c>
      <c r="V7279">
        <f t="shared" si="826"/>
        <v>21.336000000000002</v>
      </c>
      <c r="W7279">
        <f t="shared" si="827"/>
        <v>351.28617518120501</v>
      </c>
      <c r="X7279">
        <f t="shared" si="828"/>
        <v>168.34968402149033</v>
      </c>
    </row>
    <row r="7280" spans="1:24">
      <c r="A7280" t="s">
        <v>150</v>
      </c>
      <c r="B7280">
        <v>2017016</v>
      </c>
      <c r="C7280">
        <v>11</v>
      </c>
      <c r="D7280">
        <v>1</v>
      </c>
      <c r="E7280" s="28" t="s">
        <v>519</v>
      </c>
      <c r="F7280" t="s">
        <v>581</v>
      </c>
      <c r="G7280" t="s">
        <v>581</v>
      </c>
      <c r="H7280">
        <v>13</v>
      </c>
      <c r="I7280" s="3">
        <v>0.19692307692307692</v>
      </c>
      <c r="J7280">
        <v>26.111999999999998</v>
      </c>
      <c r="K7280">
        <f t="shared" si="822"/>
        <v>10.199999999999999</v>
      </c>
      <c r="L7280">
        <v>-5.4900000000000001E-4</v>
      </c>
      <c r="M7280">
        <f t="shared" si="823"/>
        <v>0.19622035692307693</v>
      </c>
      <c r="N7280" s="5">
        <v>535.51316025999358</v>
      </c>
      <c r="O7280" s="3">
        <v>16.032416528880933</v>
      </c>
      <c r="P7280" s="7">
        <v>2.9938417425814778E-2</v>
      </c>
      <c r="Q7280" s="9">
        <f t="shared" si="824"/>
        <v>15.975637784067882</v>
      </c>
      <c r="R7280" s="7">
        <f t="shared" si="825"/>
        <v>2.9832390629413574E-2</v>
      </c>
      <c r="S7280" t="s">
        <v>483</v>
      </c>
      <c r="T7280" t="s">
        <v>581</v>
      </c>
      <c r="U7280">
        <v>67</v>
      </c>
      <c r="V7280">
        <f t="shared" si="826"/>
        <v>20.421600000000002</v>
      </c>
      <c r="W7280">
        <f t="shared" si="827"/>
        <v>623.87551052129822</v>
      </c>
      <c r="X7280">
        <f t="shared" si="828"/>
        <v>298.98485191120591</v>
      </c>
    </row>
    <row r="7281" spans="1:24">
      <c r="A7281" t="s">
        <v>8</v>
      </c>
      <c r="B7281">
        <v>2008067</v>
      </c>
      <c r="C7281">
        <v>20</v>
      </c>
      <c r="D7281">
        <v>1</v>
      </c>
      <c r="E7281" s="28" t="s">
        <v>519</v>
      </c>
      <c r="F7281" t="s">
        <v>581</v>
      </c>
      <c r="G7281" t="s">
        <v>581</v>
      </c>
      <c r="H7281">
        <v>8</v>
      </c>
      <c r="I7281" s="3">
        <v>0.32</v>
      </c>
      <c r="J7281">
        <v>29.184000000000001</v>
      </c>
      <c r="K7281">
        <f t="shared" si="822"/>
        <v>11.4</v>
      </c>
      <c r="L7281">
        <v>-5.4900000000000001E-4</v>
      </c>
      <c r="M7281">
        <f t="shared" si="823"/>
        <v>0.31929728000000002</v>
      </c>
      <c r="N7281" s="5">
        <v>668.92820364656643</v>
      </c>
      <c r="O7281" s="3">
        <v>29.017257679872003</v>
      </c>
      <c r="P7281" s="7">
        <v>4.3378732607907054E-2</v>
      </c>
      <c r="Q7281" s="9">
        <f t="shared" si="824"/>
        <v>28.954240221014988</v>
      </c>
      <c r="R7281" s="7">
        <f t="shared" si="825"/>
        <v>4.3284525997222253E-2</v>
      </c>
      <c r="S7281" t="s">
        <v>481</v>
      </c>
      <c r="T7281" t="s">
        <v>581</v>
      </c>
      <c r="U7281">
        <v>75</v>
      </c>
      <c r="V7281">
        <f t="shared" si="826"/>
        <v>22.86</v>
      </c>
      <c r="W7281">
        <f t="shared" si="827"/>
        <v>857.96769214512949</v>
      </c>
      <c r="X7281">
        <f t="shared" si="828"/>
        <v>411.17072084824758</v>
      </c>
    </row>
    <row r="7282" spans="1:24">
      <c r="A7282" t="s">
        <v>178</v>
      </c>
      <c r="B7282">
        <v>2008067</v>
      </c>
      <c r="C7282">
        <v>2</v>
      </c>
      <c r="D7282">
        <v>1</v>
      </c>
      <c r="E7282" s="28" t="s">
        <v>519</v>
      </c>
      <c r="F7282" t="s">
        <v>581</v>
      </c>
      <c r="G7282" t="s">
        <v>581</v>
      </c>
      <c r="H7282">
        <v>10</v>
      </c>
      <c r="I7282" s="3">
        <v>0.25600000000000001</v>
      </c>
      <c r="J7282">
        <v>33.28</v>
      </c>
      <c r="K7282">
        <f t="shared" si="822"/>
        <v>13</v>
      </c>
      <c r="L7282">
        <v>-5.4900000000000001E-4</v>
      </c>
      <c r="M7282">
        <f t="shared" si="823"/>
        <v>0.25529728000000002</v>
      </c>
      <c r="N7282" s="5">
        <v>869.87431837695999</v>
      </c>
      <c r="O7282" s="3">
        <v>26.559476652441735</v>
      </c>
      <c r="P7282" s="7">
        <v>3.0532544864638925E-2</v>
      </c>
      <c r="Q7282" s="9">
        <f t="shared" si="824"/>
        <v>26.487134077064795</v>
      </c>
      <c r="R7282" s="7">
        <f t="shared" si="825"/>
        <v>3.0449380465082998E-2</v>
      </c>
      <c r="S7282" t="s">
        <v>483</v>
      </c>
      <c r="T7282" t="s">
        <v>581</v>
      </c>
      <c r="U7282">
        <v>70</v>
      </c>
      <c r="V7282">
        <f t="shared" si="826"/>
        <v>21.336000000000002</v>
      </c>
      <c r="W7282">
        <f t="shared" si="827"/>
        <v>1084.372586011862</v>
      </c>
      <c r="X7282">
        <f t="shared" si="828"/>
        <v>519.6725493751527</v>
      </c>
    </row>
    <row r="7283" spans="1:24">
      <c r="A7283" t="s">
        <v>178</v>
      </c>
      <c r="B7283">
        <v>2008067</v>
      </c>
      <c r="C7283">
        <v>3</v>
      </c>
      <c r="D7283">
        <v>1</v>
      </c>
      <c r="E7283" s="28" t="s">
        <v>519</v>
      </c>
      <c r="F7283" t="s">
        <v>581</v>
      </c>
      <c r="G7283" t="s">
        <v>581</v>
      </c>
      <c r="H7283">
        <v>13</v>
      </c>
      <c r="I7283" s="3">
        <v>0.19692307692307692</v>
      </c>
      <c r="J7283">
        <v>23.552</v>
      </c>
      <c r="K7283">
        <f t="shared" si="822"/>
        <v>9.1999999999999993</v>
      </c>
      <c r="L7283">
        <v>-5.4900000000000001E-4</v>
      </c>
      <c r="M7283">
        <f t="shared" si="823"/>
        <v>0.19622035692307693</v>
      </c>
      <c r="N7283" s="5">
        <v>435.65776513269759</v>
      </c>
      <c r="O7283" s="3">
        <v>14.448667175723957</v>
      </c>
      <c r="P7283" s="7">
        <v>3.3165177651138661E-2</v>
      </c>
      <c r="Q7283" s="9">
        <f t="shared" si="824"/>
        <v>14.397540065593949</v>
      </c>
      <c r="R7283" s="7">
        <f t="shared" si="825"/>
        <v>3.3047821519280353E-2</v>
      </c>
      <c r="S7283" t="s">
        <v>483</v>
      </c>
      <c r="T7283" t="s">
        <v>490</v>
      </c>
      <c r="U7283">
        <v>63</v>
      </c>
      <c r="V7283">
        <f t="shared" si="826"/>
        <v>19.202400000000001</v>
      </c>
      <c r="W7283">
        <f t="shared" si="827"/>
        <v>478.49038236892551</v>
      </c>
      <c r="X7283">
        <f t="shared" si="828"/>
        <v>229.31077386571911</v>
      </c>
    </row>
    <row r="7284" spans="1:24">
      <c r="A7284" t="s">
        <v>178</v>
      </c>
      <c r="B7284">
        <v>2008067</v>
      </c>
      <c r="C7284">
        <v>5</v>
      </c>
      <c r="D7284">
        <v>1</v>
      </c>
      <c r="E7284" s="28" t="s">
        <v>519</v>
      </c>
      <c r="F7284" t="s">
        <v>581</v>
      </c>
      <c r="G7284" t="s">
        <v>581</v>
      </c>
      <c r="H7284">
        <v>10</v>
      </c>
      <c r="I7284" s="3">
        <v>0.25600000000000001</v>
      </c>
      <c r="J7284">
        <v>25.344000000000001</v>
      </c>
      <c r="K7284">
        <f t="shared" si="822"/>
        <v>9.9</v>
      </c>
      <c r="L7284">
        <v>-5.4900000000000001E-4</v>
      </c>
      <c r="M7284">
        <f t="shared" si="823"/>
        <v>0.25529728000000002</v>
      </c>
      <c r="N7284" s="5">
        <v>504.47563280547848</v>
      </c>
      <c r="O7284" s="3">
        <v>20.176966759219201</v>
      </c>
      <c r="P7284" s="7">
        <v>3.9995919420352397E-2</v>
      </c>
      <c r="Q7284" s="9">
        <f t="shared" si="824"/>
        <v>20.122144274801112</v>
      </c>
      <c r="R7284" s="7">
        <f t="shared" si="825"/>
        <v>3.9887247205376994E-2</v>
      </c>
      <c r="S7284" t="s">
        <v>483</v>
      </c>
      <c r="T7284" t="s">
        <v>484</v>
      </c>
      <c r="U7284">
        <v>57</v>
      </c>
      <c r="V7284">
        <f t="shared" si="826"/>
        <v>17.3736</v>
      </c>
      <c r="W7284">
        <f t="shared" si="827"/>
        <v>522.25144095435587</v>
      </c>
      <c r="X7284">
        <f t="shared" si="828"/>
        <v>250.28273606008361</v>
      </c>
    </row>
    <row r="7285" spans="1:24">
      <c r="A7285" t="s">
        <v>178</v>
      </c>
      <c r="B7285">
        <v>2008067</v>
      </c>
      <c r="C7285">
        <v>6</v>
      </c>
      <c r="D7285">
        <v>1</v>
      </c>
      <c r="E7285" s="28" t="s">
        <v>519</v>
      </c>
      <c r="F7285" t="s">
        <v>581</v>
      </c>
      <c r="G7285" t="s">
        <v>581</v>
      </c>
      <c r="H7285">
        <v>10</v>
      </c>
      <c r="I7285" s="3">
        <v>0.25600000000000001</v>
      </c>
      <c r="J7285">
        <v>20.224</v>
      </c>
      <c r="K7285">
        <f t="shared" si="822"/>
        <v>7.9</v>
      </c>
      <c r="L7285">
        <v>-5.4900000000000001E-4</v>
      </c>
      <c r="M7285">
        <f t="shared" si="823"/>
        <v>0.25529728000000002</v>
      </c>
      <c r="N7285" s="5">
        <v>321.23583556157439</v>
      </c>
      <c r="O7285" s="3">
        <v>16.05921844101119</v>
      </c>
      <c r="P7285" s="7">
        <v>4.9991989259034468E-2</v>
      </c>
      <c r="Q7285" s="9">
        <f t="shared" si="824"/>
        <v>16.015699241082746</v>
      </c>
      <c r="R7285" s="7">
        <f t="shared" si="825"/>
        <v>4.9856514959125291E-2</v>
      </c>
      <c r="S7285" t="s">
        <v>483</v>
      </c>
      <c r="T7285" t="s">
        <v>581</v>
      </c>
      <c r="U7285">
        <v>66</v>
      </c>
      <c r="V7285">
        <f t="shared" si="826"/>
        <v>20.116800000000001</v>
      </c>
      <c r="W7285">
        <f t="shared" si="827"/>
        <v>356.18588719546483</v>
      </c>
      <c r="X7285">
        <f t="shared" si="828"/>
        <v>170.69781220778017</v>
      </c>
    </row>
    <row r="7286" spans="1:24">
      <c r="A7286" t="s">
        <v>178</v>
      </c>
      <c r="B7286">
        <v>2008067</v>
      </c>
      <c r="C7286">
        <v>7</v>
      </c>
      <c r="D7286">
        <v>2</v>
      </c>
      <c r="E7286" s="28" t="s">
        <v>519</v>
      </c>
      <c r="F7286" t="s">
        <v>581</v>
      </c>
      <c r="G7286" t="s">
        <v>581</v>
      </c>
      <c r="H7286">
        <v>15</v>
      </c>
      <c r="I7286" s="3">
        <v>0.17066666666666666</v>
      </c>
      <c r="J7286">
        <v>19.712</v>
      </c>
      <c r="K7286">
        <f t="shared" si="822"/>
        <v>7.7</v>
      </c>
      <c r="L7286">
        <v>-5.4900000000000001E-4</v>
      </c>
      <c r="M7286">
        <f t="shared" si="823"/>
        <v>0.16996394666666667</v>
      </c>
      <c r="N7286" s="5">
        <v>305.17661737615362</v>
      </c>
      <c r="O7286" s="3">
        <v>10.477381831884857</v>
      </c>
      <c r="P7286" s="7">
        <v>3.4332190722759996E-2</v>
      </c>
      <c r="Q7286" s="9">
        <f t="shared" si="824"/>
        <v>10.434616268724188</v>
      </c>
      <c r="R7286" s="7">
        <f t="shared" si="825"/>
        <v>3.4192056909336278E-2</v>
      </c>
      <c r="S7286" t="s">
        <v>481</v>
      </c>
      <c r="T7286" t="s">
        <v>581</v>
      </c>
      <c r="U7286">
        <v>57</v>
      </c>
      <c r="V7286">
        <f t="shared" si="826"/>
        <v>17.3736</v>
      </c>
      <c r="W7286">
        <f t="shared" si="827"/>
        <v>304.07578317809106</v>
      </c>
      <c r="X7286">
        <f t="shared" si="828"/>
        <v>145.72467017870201</v>
      </c>
    </row>
    <row r="7287" spans="1:24">
      <c r="A7287" t="s">
        <v>178</v>
      </c>
      <c r="B7287">
        <v>2008067</v>
      </c>
      <c r="C7287">
        <v>7</v>
      </c>
      <c r="D7287">
        <v>1</v>
      </c>
      <c r="E7287" s="28" t="s">
        <v>519</v>
      </c>
      <c r="F7287" t="s">
        <v>581</v>
      </c>
      <c r="G7287" t="s">
        <v>581</v>
      </c>
      <c r="H7287">
        <v>9</v>
      </c>
      <c r="I7287" s="3">
        <v>0.28444444444444444</v>
      </c>
      <c r="J7287">
        <v>26.88</v>
      </c>
      <c r="K7287">
        <f t="shared" si="822"/>
        <v>10.5</v>
      </c>
      <c r="L7287">
        <v>-5.4900000000000001E-4</v>
      </c>
      <c r="M7287">
        <f t="shared" si="823"/>
        <v>0.28374172444444445</v>
      </c>
      <c r="N7287" s="5">
        <v>567.47718107135995</v>
      </c>
      <c r="O7287" s="3">
        <v>23.766016527928866</v>
      </c>
      <c r="P7287" s="7">
        <v>4.1880127202754081E-2</v>
      </c>
      <c r="Q7287" s="9">
        <f t="shared" si="824"/>
        <v>23.707928612024919</v>
      </c>
      <c r="R7287" s="7">
        <f t="shared" si="825"/>
        <v>4.1777765525771261E-2</v>
      </c>
      <c r="S7287" t="s">
        <v>481</v>
      </c>
      <c r="T7287" t="s">
        <v>581</v>
      </c>
      <c r="U7287">
        <v>72</v>
      </c>
      <c r="V7287">
        <f t="shared" si="826"/>
        <v>21.945600000000002</v>
      </c>
      <c r="W7287">
        <f t="shared" si="827"/>
        <v>698.4742980449862</v>
      </c>
      <c r="X7287">
        <f t="shared" si="828"/>
        <v>334.73542564648312</v>
      </c>
    </row>
    <row r="7288" spans="1:24">
      <c r="A7288" t="s">
        <v>178</v>
      </c>
      <c r="B7288">
        <v>2008067</v>
      </c>
      <c r="C7288">
        <v>8</v>
      </c>
      <c r="D7288">
        <v>1</v>
      </c>
      <c r="E7288" s="28" t="s">
        <v>519</v>
      </c>
      <c r="F7288" t="s">
        <v>581</v>
      </c>
      <c r="G7288" t="s">
        <v>581</v>
      </c>
      <c r="H7288">
        <v>21</v>
      </c>
      <c r="I7288" s="3">
        <v>0.1219047619047619</v>
      </c>
      <c r="J7288">
        <v>17.408000000000001</v>
      </c>
      <c r="K7288">
        <f t="shared" si="822"/>
        <v>6.8000000000000007</v>
      </c>
      <c r="L7288">
        <v>-5.4900000000000001E-4</v>
      </c>
      <c r="M7288">
        <f t="shared" si="823"/>
        <v>0.1212020419047619</v>
      </c>
      <c r="N7288" s="5">
        <v>238.00584900444164</v>
      </c>
      <c r="O7288" s="3">
        <v>6.6201441215634507</v>
      </c>
      <c r="P7288" s="7">
        <v>2.7815048030352844E-2</v>
      </c>
      <c r="Q7288" s="9">
        <f t="shared" si="824"/>
        <v>6.5822497689132105</v>
      </c>
      <c r="R7288" s="7">
        <f t="shared" si="825"/>
        <v>2.7655831974072086E-2</v>
      </c>
      <c r="S7288" t="s">
        <v>483</v>
      </c>
      <c r="T7288" t="s">
        <v>581</v>
      </c>
      <c r="U7288">
        <v>56</v>
      </c>
      <c r="V7288">
        <f t="shared" si="826"/>
        <v>17.0688</v>
      </c>
      <c r="W7288">
        <f t="shared" si="827"/>
        <v>229.82836460576627</v>
      </c>
      <c r="X7288">
        <f t="shared" si="828"/>
        <v>110.14248579693822</v>
      </c>
    </row>
    <row r="7289" spans="1:24">
      <c r="A7289" t="s">
        <v>178</v>
      </c>
      <c r="B7289">
        <v>2008067</v>
      </c>
      <c r="C7289">
        <v>11</v>
      </c>
      <c r="D7289">
        <v>1</v>
      </c>
      <c r="E7289" s="28" t="s">
        <v>519</v>
      </c>
      <c r="F7289" t="s">
        <v>581</v>
      </c>
      <c r="G7289" t="s">
        <v>581</v>
      </c>
      <c r="H7289">
        <v>12</v>
      </c>
      <c r="I7289" s="3">
        <v>0.21333333333333335</v>
      </c>
      <c r="J7289">
        <v>16.64</v>
      </c>
      <c r="K7289">
        <f t="shared" si="822"/>
        <v>6.5</v>
      </c>
      <c r="L7289">
        <v>-5.4900000000000001E-4</v>
      </c>
      <c r="M7289">
        <f t="shared" si="823"/>
        <v>0.21263061333333336</v>
      </c>
      <c r="N7289" s="5">
        <v>217.46857959424</v>
      </c>
      <c r="O7289" s="3">
        <v>11.00925765631998</v>
      </c>
      <c r="P7289" s="7">
        <v>5.0624589891842826E-2</v>
      </c>
      <c r="Q7289" s="9">
        <f t="shared" si="824"/>
        <v>10.973462403049094</v>
      </c>
      <c r="R7289" s="7">
        <f t="shared" si="825"/>
        <v>5.0459990236399854E-2</v>
      </c>
      <c r="S7289" t="s">
        <v>483</v>
      </c>
      <c r="T7289" t="s">
        <v>581</v>
      </c>
      <c r="U7289">
        <v>56</v>
      </c>
      <c r="V7289">
        <f t="shared" si="826"/>
        <v>17.0688</v>
      </c>
      <c r="W7289">
        <f t="shared" si="827"/>
        <v>208.55979640010503</v>
      </c>
      <c r="X7289">
        <f t="shared" si="828"/>
        <v>99.949779707193528</v>
      </c>
    </row>
    <row r="7290" spans="1:24">
      <c r="A7290" t="s">
        <v>178</v>
      </c>
      <c r="B7290">
        <v>2008067</v>
      </c>
      <c r="C7290">
        <v>11</v>
      </c>
      <c r="D7290">
        <v>3</v>
      </c>
      <c r="E7290" s="28" t="s">
        <v>519</v>
      </c>
      <c r="F7290" t="s">
        <v>581</v>
      </c>
      <c r="G7290" t="s">
        <v>581</v>
      </c>
      <c r="H7290">
        <v>11</v>
      </c>
      <c r="I7290" s="3">
        <v>0.23272727272727273</v>
      </c>
      <c r="J7290">
        <v>24.32</v>
      </c>
      <c r="K7290">
        <f t="shared" si="822"/>
        <v>9.5</v>
      </c>
      <c r="L7290">
        <v>-5.4900000000000001E-4</v>
      </c>
      <c r="M7290">
        <f t="shared" si="823"/>
        <v>0.23202455272727274</v>
      </c>
      <c r="N7290" s="5">
        <v>464.53347475456002</v>
      </c>
      <c r="O7290" s="3">
        <v>17.611031030352397</v>
      </c>
      <c r="P7290" s="7">
        <v>3.7911220584603347E-2</v>
      </c>
      <c r="Q7290" s="9">
        <f t="shared" si="824"/>
        <v>17.558366474027267</v>
      </c>
      <c r="R7290" s="7">
        <f t="shared" si="825"/>
        <v>3.7797849731506156E-2</v>
      </c>
      <c r="S7290" t="s">
        <v>481</v>
      </c>
      <c r="T7290" t="s">
        <v>581</v>
      </c>
      <c r="U7290">
        <v>60</v>
      </c>
      <c r="V7290">
        <f t="shared" si="826"/>
        <v>18.288</v>
      </c>
      <c r="W7290">
        <f t="shared" si="827"/>
        <v>495.4273229240091</v>
      </c>
      <c r="X7290">
        <f t="shared" si="828"/>
        <v>237.42759938345628</v>
      </c>
    </row>
    <row r="7291" spans="1:24">
      <c r="A7291" t="s">
        <v>178</v>
      </c>
      <c r="B7291">
        <v>2008067</v>
      </c>
      <c r="C7291">
        <v>12</v>
      </c>
      <c r="D7291">
        <v>1</v>
      </c>
      <c r="E7291" s="28" t="s">
        <v>519</v>
      </c>
      <c r="F7291" t="s">
        <v>581</v>
      </c>
      <c r="G7291" t="s">
        <v>581</v>
      </c>
      <c r="H7291">
        <v>8</v>
      </c>
      <c r="I7291" s="3">
        <v>0.32</v>
      </c>
      <c r="J7291">
        <v>17.920000000000002</v>
      </c>
      <c r="K7291">
        <f t="shared" si="822"/>
        <v>7.0000000000000009</v>
      </c>
      <c r="L7291">
        <v>-5.4900000000000001E-4</v>
      </c>
      <c r="M7291">
        <f t="shared" si="823"/>
        <v>0.31929728000000002</v>
      </c>
      <c r="N7291" s="5">
        <v>252.21208047616005</v>
      </c>
      <c r="O7291" s="3">
        <v>17.693449804800018</v>
      </c>
      <c r="P7291" s="7">
        <v>7.0153062341010514E-2</v>
      </c>
      <c r="Q7291" s="9">
        <f t="shared" si="824"/>
        <v>17.655299607864858</v>
      </c>
      <c r="R7291" s="7">
        <f t="shared" si="825"/>
        <v>7.000179997140818E-2</v>
      </c>
      <c r="S7291" t="s">
        <v>483</v>
      </c>
      <c r="T7291" t="s">
        <v>581</v>
      </c>
      <c r="U7291">
        <v>64</v>
      </c>
      <c r="V7291">
        <f t="shared" si="826"/>
        <v>19.507200000000001</v>
      </c>
      <c r="W7291">
        <f t="shared" si="827"/>
        <v>268.68097311823601</v>
      </c>
      <c r="X7291">
        <f t="shared" si="828"/>
        <v>128.7621321952372</v>
      </c>
    </row>
    <row r="7292" spans="1:24">
      <c r="A7292" t="s">
        <v>213</v>
      </c>
      <c r="B7292">
        <v>2008067</v>
      </c>
      <c r="C7292">
        <v>4</v>
      </c>
      <c r="D7292">
        <v>1</v>
      </c>
      <c r="E7292" s="28" t="s">
        <v>519</v>
      </c>
      <c r="F7292" t="s">
        <v>581</v>
      </c>
      <c r="G7292" t="s">
        <v>581</v>
      </c>
      <c r="H7292">
        <v>9</v>
      </c>
      <c r="I7292" s="3">
        <v>0.28444444444444444</v>
      </c>
      <c r="J7292">
        <v>24.064</v>
      </c>
      <c r="K7292">
        <f t="shared" si="822"/>
        <v>9.4</v>
      </c>
      <c r="L7292">
        <v>-5.4900000000000001E-4</v>
      </c>
      <c r="M7292">
        <f t="shared" si="823"/>
        <v>0.28374172444444445</v>
      </c>
      <c r="N7292" s="5">
        <v>454.80529450762236</v>
      </c>
      <c r="O7292" s="3">
        <v>21.2496147779129</v>
      </c>
      <c r="P7292" s="7">
        <v>4.672244372378731E-2</v>
      </c>
      <c r="Q7292" s="9">
        <f t="shared" si="824"/>
        <v>21.197743672483185</v>
      </c>
      <c r="R7292" s="7">
        <f t="shared" si="825"/>
        <v>4.6608392488992713E-2</v>
      </c>
      <c r="S7292" t="s">
        <v>483</v>
      </c>
      <c r="T7292" t="s">
        <v>581</v>
      </c>
      <c r="U7292">
        <v>66</v>
      </c>
      <c r="V7292">
        <f t="shared" si="826"/>
        <v>20.116800000000001</v>
      </c>
      <c r="W7292">
        <f t="shared" si="827"/>
        <v>517.80642226739053</v>
      </c>
      <c r="X7292">
        <f t="shared" si="828"/>
        <v>248.15251419457971</v>
      </c>
    </row>
    <row r="7293" spans="1:24">
      <c r="A7293" t="s">
        <v>171</v>
      </c>
      <c r="B7293">
        <v>2008067</v>
      </c>
      <c r="C7293">
        <v>2</v>
      </c>
      <c r="D7293">
        <v>1</v>
      </c>
      <c r="E7293" s="28" t="s">
        <v>519</v>
      </c>
      <c r="F7293" t="s">
        <v>581</v>
      </c>
      <c r="G7293" t="s">
        <v>581</v>
      </c>
      <c r="H7293">
        <v>6</v>
      </c>
      <c r="I7293" s="3">
        <v>0.42666666666666669</v>
      </c>
      <c r="J7293">
        <v>18.687999999999999</v>
      </c>
      <c r="K7293">
        <f t="shared" si="822"/>
        <v>7.3</v>
      </c>
      <c r="L7293">
        <v>-5.4900000000000001E-4</v>
      </c>
      <c r="M7293">
        <f t="shared" si="823"/>
        <v>0.4259639466666667</v>
      </c>
      <c r="N7293" s="5">
        <v>274.29350548111358</v>
      </c>
      <c r="O7293" s="3">
        <v>24.477726113791952</v>
      </c>
      <c r="P7293" s="7">
        <v>8.9239174915416872E-2</v>
      </c>
      <c r="Q7293" s="9">
        <f t="shared" si="824"/>
        <v>24.438351293495071</v>
      </c>
      <c r="R7293" s="7">
        <f t="shared" si="825"/>
        <v>8.9095624960678368E-2</v>
      </c>
      <c r="S7293" t="s">
        <v>483</v>
      </c>
      <c r="T7293" t="s">
        <v>490</v>
      </c>
      <c r="U7293">
        <v>50</v>
      </c>
      <c r="V7293">
        <f t="shared" si="826"/>
        <v>15.24</v>
      </c>
      <c r="W7293">
        <f t="shared" si="827"/>
        <v>247.2549274077343</v>
      </c>
      <c r="X7293">
        <f t="shared" si="828"/>
        <v>118.49395690102777</v>
      </c>
    </row>
    <row r="7294" spans="1:24">
      <c r="A7294" t="s">
        <v>171</v>
      </c>
      <c r="B7294">
        <v>2008067</v>
      </c>
      <c r="C7294">
        <v>24</v>
      </c>
      <c r="D7294">
        <v>1</v>
      </c>
      <c r="E7294" s="28" t="s">
        <v>519</v>
      </c>
      <c r="F7294" t="s">
        <v>581</v>
      </c>
      <c r="G7294" t="s">
        <v>581</v>
      </c>
      <c r="H7294">
        <v>12</v>
      </c>
      <c r="I7294" s="3">
        <v>0.21333333333333335</v>
      </c>
      <c r="J7294">
        <v>15.36</v>
      </c>
      <c r="K7294">
        <f t="shared" si="822"/>
        <v>6</v>
      </c>
      <c r="L7294">
        <v>-5.4900000000000001E-4</v>
      </c>
      <c r="M7294">
        <f t="shared" si="823"/>
        <v>0.21263061333333336</v>
      </c>
      <c r="N7294" s="5">
        <v>185.29867137024002</v>
      </c>
      <c r="O7294" s="3">
        <v>10.151393423359984</v>
      </c>
      <c r="P7294" s="7">
        <v>5.4783951489197527E-2</v>
      </c>
      <c r="Q7294" s="9">
        <f t="shared" si="824"/>
        <v>10.11842398848081</v>
      </c>
      <c r="R7294" s="7">
        <f t="shared" si="825"/>
        <v>5.4606025578367343E-2</v>
      </c>
      <c r="S7294" t="s">
        <v>483</v>
      </c>
      <c r="T7294" t="s">
        <v>581</v>
      </c>
      <c r="U7294">
        <v>42</v>
      </c>
      <c r="V7294">
        <f t="shared" si="826"/>
        <v>12.801600000000001</v>
      </c>
      <c r="W7294">
        <f t="shared" si="827"/>
        <v>143.43235933772175</v>
      </c>
      <c r="X7294">
        <f t="shared" si="828"/>
        <v>68.738237024291095</v>
      </c>
    </row>
    <row r="7295" spans="1:24">
      <c r="A7295" t="s">
        <v>171</v>
      </c>
      <c r="B7295">
        <v>2008067</v>
      </c>
      <c r="C7295">
        <v>27</v>
      </c>
      <c r="D7295">
        <v>1</v>
      </c>
      <c r="E7295" s="28" t="s">
        <v>519</v>
      </c>
      <c r="F7295" t="s">
        <v>581</v>
      </c>
      <c r="G7295" t="s">
        <v>581</v>
      </c>
      <c r="H7295">
        <v>9</v>
      </c>
      <c r="I7295" s="3">
        <v>0.28444444444444444</v>
      </c>
      <c r="J7295">
        <v>26.368000000000002</v>
      </c>
      <c r="K7295">
        <f t="shared" si="822"/>
        <v>10.3</v>
      </c>
      <c r="L7295">
        <v>-5.4900000000000001E-4</v>
      </c>
      <c r="M7295">
        <f t="shared" si="823"/>
        <v>0.28374172444444445</v>
      </c>
      <c r="N7295" s="5">
        <v>546.0648901574657</v>
      </c>
      <c r="O7295" s="3">
        <v>23.308488937016904</v>
      </c>
      <c r="P7295" s="7">
        <v>4.2684467280611219E-2</v>
      </c>
      <c r="Q7295" s="9">
        <f t="shared" si="824"/>
        <v>23.251531350290133</v>
      </c>
      <c r="R7295" s="7">
        <f t="shared" si="825"/>
        <v>4.2580161752544129E-2</v>
      </c>
      <c r="S7295" t="s">
        <v>483</v>
      </c>
      <c r="T7295" t="s">
        <v>581</v>
      </c>
      <c r="U7295">
        <v>54</v>
      </c>
      <c r="V7295">
        <f t="shared" si="826"/>
        <v>16.459199999999999</v>
      </c>
      <c r="W7295">
        <f t="shared" si="827"/>
        <v>547.52750830572006</v>
      </c>
      <c r="X7295">
        <f t="shared" si="828"/>
        <v>262.39598802541667</v>
      </c>
    </row>
    <row r="7296" spans="1:24">
      <c r="A7296" t="s">
        <v>202</v>
      </c>
      <c r="B7296">
        <v>2008067</v>
      </c>
      <c r="C7296">
        <v>1</v>
      </c>
      <c r="D7296">
        <v>3</v>
      </c>
      <c r="E7296" s="28" t="s">
        <v>519</v>
      </c>
      <c r="F7296" t="s">
        <v>581</v>
      </c>
      <c r="G7296" t="s">
        <v>581</v>
      </c>
      <c r="H7296">
        <v>14</v>
      </c>
      <c r="I7296" s="3">
        <v>0.18285714285714286</v>
      </c>
      <c r="J7296">
        <v>22.271999999999998</v>
      </c>
      <c r="K7296">
        <f t="shared" si="822"/>
        <v>8.6999999999999993</v>
      </c>
      <c r="L7296">
        <v>-5.4900000000000001E-4</v>
      </c>
      <c r="M7296">
        <f t="shared" si="823"/>
        <v>0.18215442285714287</v>
      </c>
      <c r="N7296" s="5">
        <v>389.59045655592956</v>
      </c>
      <c r="O7296" s="3">
        <v>12.689387674477763</v>
      </c>
      <c r="P7296" s="7">
        <v>3.2571094750767013E-2</v>
      </c>
      <c r="Q7296" s="9">
        <f t="shared" si="824"/>
        <v>12.641024291487437</v>
      </c>
      <c r="R7296" s="7">
        <f t="shared" si="825"/>
        <v>3.2446955716618514E-2</v>
      </c>
      <c r="S7296" t="s">
        <v>481</v>
      </c>
      <c r="T7296" t="s">
        <v>581</v>
      </c>
      <c r="U7296">
        <v>58</v>
      </c>
      <c r="V7296">
        <f t="shared" si="826"/>
        <v>17.6784</v>
      </c>
      <c r="W7296">
        <f t="shared" si="827"/>
        <v>400.32663769076777</v>
      </c>
      <c r="X7296">
        <f t="shared" si="828"/>
        <v>191.85173719364818</v>
      </c>
    </row>
    <row r="7297" spans="1:24">
      <c r="A7297" t="s">
        <v>202</v>
      </c>
      <c r="B7297">
        <v>2008067</v>
      </c>
      <c r="C7297">
        <v>1</v>
      </c>
      <c r="D7297">
        <v>1</v>
      </c>
      <c r="E7297" s="28" t="s">
        <v>519</v>
      </c>
      <c r="F7297" t="s">
        <v>581</v>
      </c>
      <c r="G7297" t="s">
        <v>581</v>
      </c>
      <c r="H7297">
        <v>7</v>
      </c>
      <c r="I7297" s="3">
        <v>0.36571428571428571</v>
      </c>
      <c r="J7297">
        <v>47.616000000000007</v>
      </c>
      <c r="K7297">
        <f t="shared" si="822"/>
        <v>18.600000000000001</v>
      </c>
      <c r="L7297">
        <v>-5.4900000000000001E-4</v>
      </c>
      <c r="M7297">
        <f t="shared" si="823"/>
        <v>0.36501156571428572</v>
      </c>
      <c r="N7297" s="5">
        <v>1780.7202318680072</v>
      </c>
      <c r="O7297" s="3">
        <v>54.287049256374857</v>
      </c>
      <c r="P7297" s="7">
        <v>3.0486006889148879E-2</v>
      </c>
      <c r="Q7297" s="9">
        <f t="shared" si="824"/>
        <v>54.183541650299276</v>
      </c>
      <c r="R7297" s="7">
        <f t="shared" si="825"/>
        <v>3.0427880068201268E-2</v>
      </c>
      <c r="S7297" t="s">
        <v>481</v>
      </c>
      <c r="T7297" t="s">
        <v>581</v>
      </c>
      <c r="U7297">
        <v>81</v>
      </c>
      <c r="V7297">
        <f t="shared" si="826"/>
        <v>24.688800000000001</v>
      </c>
      <c r="W7297">
        <f t="shared" si="827"/>
        <v>2597.2906969006558</v>
      </c>
      <c r="X7297">
        <f t="shared" si="828"/>
        <v>1244.7203990012765</v>
      </c>
    </row>
    <row r="7298" spans="1:24">
      <c r="A7298" t="s">
        <v>202</v>
      </c>
      <c r="B7298">
        <v>2008067</v>
      </c>
      <c r="C7298">
        <v>2</v>
      </c>
      <c r="D7298">
        <v>1</v>
      </c>
      <c r="E7298" s="28" t="s">
        <v>519</v>
      </c>
      <c r="F7298" t="s">
        <v>581</v>
      </c>
      <c r="G7298" t="s">
        <v>581</v>
      </c>
      <c r="H7298">
        <v>19</v>
      </c>
      <c r="I7298" s="3">
        <v>0.13473684210526315</v>
      </c>
      <c r="J7298">
        <v>37.119999999999997</v>
      </c>
      <c r="K7298">
        <f t="shared" ref="K7298:K7361" si="829">J7298/2.56</f>
        <v>14.499999999999998</v>
      </c>
      <c r="L7298">
        <v>-5.4900000000000001E-4</v>
      </c>
      <c r="M7298">
        <f t="shared" ref="M7298:M7361" si="830">I7298+L7298*1.28</f>
        <v>0.13403412210526316</v>
      </c>
      <c r="N7298" s="5">
        <v>1082.1957126553598</v>
      </c>
      <c r="O7298" s="3">
        <v>15.655428162715987</v>
      </c>
      <c r="P7298" s="7">
        <v>1.4466355742902184E-2</v>
      </c>
      <c r="Q7298" s="9">
        <f t="shared" ref="Q7298:Q7361" si="831">(J7298*J7298 - (J7298 - 2*M7298)*(J7298 - 2*M7298))*3.1415926/4</f>
        <v>15.574072931032529</v>
      </c>
      <c r="R7298" s="7">
        <f t="shared" ref="R7298:R7361" si="832">Q7298/N7298</f>
        <v>1.4391179662705159E-2</v>
      </c>
      <c r="S7298" t="s">
        <v>481</v>
      </c>
      <c r="T7298" t="s">
        <v>490</v>
      </c>
      <c r="U7298">
        <v>55</v>
      </c>
      <c r="V7298">
        <f t="shared" si="826"/>
        <v>16.763999999999999</v>
      </c>
      <c r="W7298">
        <f t="shared" si="827"/>
        <v>1157.892083237638</v>
      </c>
      <c r="X7298">
        <f t="shared" si="828"/>
        <v>554.90588618663912</v>
      </c>
    </row>
    <row r="7299" spans="1:24">
      <c r="A7299" t="s">
        <v>236</v>
      </c>
      <c r="B7299">
        <v>2006030</v>
      </c>
      <c r="C7299">
        <v>2</v>
      </c>
      <c r="D7299">
        <v>1</v>
      </c>
      <c r="E7299" s="28" t="s">
        <v>519</v>
      </c>
      <c r="F7299" t="s">
        <v>581</v>
      </c>
      <c r="G7299" t="s">
        <v>581</v>
      </c>
      <c r="H7299">
        <v>19</v>
      </c>
      <c r="I7299" s="3">
        <v>0.13473684210526315</v>
      </c>
      <c r="J7299">
        <v>32</v>
      </c>
      <c r="K7299">
        <f t="shared" si="829"/>
        <v>12.5</v>
      </c>
      <c r="L7299">
        <v>-5.4900000000000001E-4</v>
      </c>
      <c r="M7299">
        <f t="shared" si="830"/>
        <v>0.13403412210526316</v>
      </c>
      <c r="N7299" s="5">
        <v>804.24770560000002</v>
      </c>
      <c r="O7299" s="3">
        <v>13.488192205764552</v>
      </c>
      <c r="P7299" s="7">
        <v>1.6771191402656021E-2</v>
      </c>
      <c r="Q7299" s="9">
        <f t="shared" si="831"/>
        <v>13.418140227527147</v>
      </c>
      <c r="R7299" s="7">
        <f t="shared" si="832"/>
        <v>1.668408891203077E-2</v>
      </c>
      <c r="S7299" t="s">
        <v>483</v>
      </c>
      <c r="T7299" t="s">
        <v>581</v>
      </c>
      <c r="U7299">
        <v>71</v>
      </c>
      <c r="V7299">
        <f t="shared" si="826"/>
        <v>21.640800000000002</v>
      </c>
      <c r="W7299">
        <f t="shared" si="827"/>
        <v>1006.5780232744081</v>
      </c>
      <c r="X7299">
        <f t="shared" si="828"/>
        <v>482.39043871798077</v>
      </c>
    </row>
    <row r="7300" spans="1:24">
      <c r="A7300" t="s">
        <v>166</v>
      </c>
      <c r="B7300">
        <v>2014012</v>
      </c>
      <c r="C7300">
        <v>8</v>
      </c>
      <c r="D7300">
        <v>3</v>
      </c>
      <c r="E7300" s="28" t="s">
        <v>519</v>
      </c>
      <c r="F7300" t="s">
        <v>581</v>
      </c>
      <c r="G7300" t="s">
        <v>581</v>
      </c>
      <c r="H7300">
        <v>14</v>
      </c>
      <c r="I7300" s="3">
        <v>0.18285714285714286</v>
      </c>
      <c r="J7300">
        <v>14.847999999999999</v>
      </c>
      <c r="K7300">
        <f t="shared" si="829"/>
        <v>5.8</v>
      </c>
      <c r="L7300">
        <v>-5.4900000000000001E-4</v>
      </c>
      <c r="M7300">
        <f t="shared" si="830"/>
        <v>0.18215442285714287</v>
      </c>
      <c r="N7300" s="5">
        <v>173.15131402485758</v>
      </c>
      <c r="O7300" s="3">
        <v>8.4245769163337236</v>
      </c>
      <c r="P7300" s="7">
        <v>4.865442092529712E-2</v>
      </c>
      <c r="Q7300" s="9">
        <f t="shared" si="831"/>
        <v>8.3926032687026026</v>
      </c>
      <c r="R7300" s="7">
        <f t="shared" si="832"/>
        <v>4.8469763662883678E-2</v>
      </c>
      <c r="S7300" t="s">
        <v>484</v>
      </c>
      <c r="T7300" t="s">
        <v>497</v>
      </c>
      <c r="U7300">
        <v>41</v>
      </c>
      <c r="V7300">
        <f t="shared" si="826"/>
        <v>12.4968</v>
      </c>
      <c r="W7300">
        <f t="shared" si="827"/>
        <v>131.10165742153305</v>
      </c>
      <c r="X7300">
        <f t="shared" si="828"/>
        <v>62.828896099380657</v>
      </c>
    </row>
    <row r="7301" spans="1:24">
      <c r="A7301" t="s">
        <v>166</v>
      </c>
      <c r="B7301">
        <v>2014012</v>
      </c>
      <c r="C7301">
        <v>9</v>
      </c>
      <c r="D7301">
        <v>3</v>
      </c>
      <c r="E7301" s="28" t="s">
        <v>519</v>
      </c>
      <c r="F7301" t="s">
        <v>581</v>
      </c>
      <c r="G7301" t="s">
        <v>581</v>
      </c>
      <c r="H7301">
        <v>11</v>
      </c>
      <c r="I7301" s="3">
        <v>0.23272727272727273</v>
      </c>
      <c r="J7301">
        <v>22.271999999999998</v>
      </c>
      <c r="K7301">
        <f t="shared" si="829"/>
        <v>8.6999999999999993</v>
      </c>
      <c r="L7301">
        <v>-5.4900000000000001E-4</v>
      </c>
      <c r="M7301">
        <f t="shared" si="830"/>
        <v>0.23202455272727274</v>
      </c>
      <c r="N7301" s="5">
        <v>389.59045655592956</v>
      </c>
      <c r="O7301" s="3">
        <v>16.113668005549481</v>
      </c>
      <c r="P7301" s="7">
        <v>4.1360530614630714E-2</v>
      </c>
      <c r="Q7301" s="9">
        <f t="shared" si="831"/>
        <v>16.065524760637029</v>
      </c>
      <c r="R7301" s="7">
        <f t="shared" si="832"/>
        <v>4.1236956630457566E-2</v>
      </c>
      <c r="S7301" t="s">
        <v>481</v>
      </c>
      <c r="T7301" t="s">
        <v>581</v>
      </c>
      <c r="U7301">
        <v>48</v>
      </c>
      <c r="V7301">
        <f t="shared" si="826"/>
        <v>14.630400000000002</v>
      </c>
      <c r="W7301">
        <f t="shared" si="827"/>
        <v>350.49219422476892</v>
      </c>
      <c r="X7301">
        <f t="shared" si="828"/>
        <v>167.96917817588979</v>
      </c>
    </row>
    <row r="7302" spans="1:24">
      <c r="A7302" t="s">
        <v>173</v>
      </c>
      <c r="B7302">
        <v>2005006</v>
      </c>
      <c r="C7302">
        <v>2</v>
      </c>
      <c r="D7302">
        <v>1</v>
      </c>
      <c r="E7302" s="28" t="s">
        <v>519</v>
      </c>
      <c r="F7302" t="s">
        <v>581</v>
      </c>
      <c r="G7302" t="s">
        <v>581</v>
      </c>
      <c r="H7302">
        <v>18</v>
      </c>
      <c r="I7302" s="3">
        <v>0.14222222222222222</v>
      </c>
      <c r="J7302">
        <v>15.36</v>
      </c>
      <c r="K7302">
        <f t="shared" si="829"/>
        <v>6</v>
      </c>
      <c r="L7302">
        <v>-5.4900000000000001E-4</v>
      </c>
      <c r="M7302">
        <f t="shared" si="830"/>
        <v>0.14151950222222223</v>
      </c>
      <c r="N7302" s="5">
        <v>185.29867137024002</v>
      </c>
      <c r="O7302" s="3">
        <v>6.7993683649422332</v>
      </c>
      <c r="P7302" s="7">
        <v>3.6694102092921156E-2</v>
      </c>
      <c r="Q7302" s="9">
        <f t="shared" si="831"/>
        <v>6.7660850051079118</v>
      </c>
      <c r="R7302" s="7">
        <f t="shared" si="832"/>
        <v>3.6514482025555323E-2</v>
      </c>
      <c r="S7302" t="s">
        <v>483</v>
      </c>
      <c r="T7302" t="s">
        <v>581</v>
      </c>
      <c r="U7302">
        <v>70</v>
      </c>
      <c r="V7302">
        <f t="shared" si="826"/>
        <v>21.336000000000002</v>
      </c>
      <c r="W7302">
        <f t="shared" si="827"/>
        <v>205.35048530174097</v>
      </c>
      <c r="X7302">
        <f t="shared" si="828"/>
        <v>98.411755875035738</v>
      </c>
    </row>
    <row r="7303" spans="1:24">
      <c r="A7303" t="s">
        <v>173</v>
      </c>
      <c r="B7303">
        <v>2005006</v>
      </c>
      <c r="C7303">
        <v>3</v>
      </c>
      <c r="D7303">
        <v>2</v>
      </c>
      <c r="E7303" s="28" t="s">
        <v>519</v>
      </c>
      <c r="F7303" t="s">
        <v>581</v>
      </c>
      <c r="G7303" t="s">
        <v>581</v>
      </c>
      <c r="H7303">
        <v>19</v>
      </c>
      <c r="I7303" s="3">
        <v>0.13473684210526315</v>
      </c>
      <c r="J7303">
        <v>17.152000000000001</v>
      </c>
      <c r="K7303">
        <f t="shared" si="829"/>
        <v>6.7</v>
      </c>
      <c r="L7303">
        <v>-5.4900000000000001E-4</v>
      </c>
      <c r="M7303">
        <f t="shared" si="830"/>
        <v>0.13403412210526316</v>
      </c>
      <c r="N7303" s="5">
        <v>231.05714882805762</v>
      </c>
      <c r="O7303" s="3">
        <v>7.2032079306049281</v>
      </c>
      <c r="P7303" s="7">
        <v>3.1175005695085561E-2</v>
      </c>
      <c r="Q7303" s="9">
        <f t="shared" si="831"/>
        <v>7.1659353873616478</v>
      </c>
      <c r="R7303" s="7">
        <f t="shared" si="832"/>
        <v>3.1013692602492104E-2</v>
      </c>
      <c r="S7303" t="s">
        <v>581</v>
      </c>
      <c r="T7303" t="s">
        <v>581</v>
      </c>
      <c r="U7303">
        <v>61</v>
      </c>
      <c r="V7303">
        <f t="shared" si="826"/>
        <v>18.5928</v>
      </c>
      <c r="W7303">
        <f t="shared" si="827"/>
        <v>236.40050563207009</v>
      </c>
      <c r="X7303">
        <f t="shared" si="828"/>
        <v>113.29210551810201</v>
      </c>
    </row>
    <row r="7304" spans="1:24">
      <c r="A7304" t="s">
        <v>173</v>
      </c>
      <c r="B7304">
        <v>2005006</v>
      </c>
      <c r="C7304">
        <v>3</v>
      </c>
      <c r="D7304">
        <v>5</v>
      </c>
      <c r="E7304" s="28" t="s">
        <v>519</v>
      </c>
      <c r="F7304" t="s">
        <v>581</v>
      </c>
      <c r="G7304" t="s">
        <v>581</v>
      </c>
      <c r="H7304">
        <v>18</v>
      </c>
      <c r="I7304" s="3">
        <v>0.14222222222222222</v>
      </c>
      <c r="J7304">
        <v>18.432000000000002</v>
      </c>
      <c r="K7304">
        <f t="shared" si="829"/>
        <v>7.2000000000000011</v>
      </c>
      <c r="L7304">
        <v>-5.4900000000000001E-4</v>
      </c>
      <c r="M7304">
        <f t="shared" si="830"/>
        <v>0.14151950222222223</v>
      </c>
      <c r="N7304" s="5">
        <v>266.83008677314569</v>
      </c>
      <c r="O7304" s="3">
        <v>8.1719511376781853</v>
      </c>
      <c r="P7304" s="7">
        <v>3.0626048345986697E-2</v>
      </c>
      <c r="Q7304" s="9">
        <f t="shared" si="831"/>
        <v>8.1318858246263801</v>
      </c>
      <c r="R7304" s="7">
        <f t="shared" si="832"/>
        <v>3.0475895439557265E-2</v>
      </c>
      <c r="S7304" t="s">
        <v>483</v>
      </c>
      <c r="T7304" t="s">
        <v>581</v>
      </c>
      <c r="U7304">
        <v>60</v>
      </c>
      <c r="V7304">
        <f t="shared" si="826"/>
        <v>18.288</v>
      </c>
      <c r="W7304">
        <f t="shared" si="827"/>
        <v>272.82076621568854</v>
      </c>
      <c r="X7304">
        <f t="shared" si="828"/>
        <v>130.74607835967413</v>
      </c>
    </row>
    <row r="7305" spans="1:24">
      <c r="A7305" t="s">
        <v>173</v>
      </c>
      <c r="B7305">
        <v>2005006</v>
      </c>
      <c r="C7305">
        <v>4</v>
      </c>
      <c r="D7305">
        <v>1</v>
      </c>
      <c r="E7305" s="28" t="s">
        <v>519</v>
      </c>
      <c r="F7305" t="s">
        <v>581</v>
      </c>
      <c r="G7305" t="s">
        <v>581</v>
      </c>
      <c r="H7305">
        <v>18</v>
      </c>
      <c r="I7305" s="3">
        <v>0.14222222222222222</v>
      </c>
      <c r="J7305">
        <v>22.271999999999998</v>
      </c>
      <c r="K7305">
        <f t="shared" si="829"/>
        <v>8.6999999999999993</v>
      </c>
      <c r="L7305">
        <v>-5.4900000000000001E-4</v>
      </c>
      <c r="M7305">
        <f t="shared" si="830"/>
        <v>0.14151950222222223</v>
      </c>
      <c r="N7305" s="5">
        <v>389.59045655592956</v>
      </c>
      <c r="O7305" s="3">
        <v>9.8876796035981744</v>
      </c>
      <c r="P7305" s="7">
        <v>2.5379676111698338E-2</v>
      </c>
      <c r="Q7305" s="9">
        <f t="shared" si="831"/>
        <v>9.8391368490245465</v>
      </c>
      <c r="R7305" s="7">
        <f t="shared" si="832"/>
        <v>2.5255076666930727E-2</v>
      </c>
      <c r="S7305" t="s">
        <v>481</v>
      </c>
      <c r="T7305" t="s">
        <v>581</v>
      </c>
      <c r="U7305">
        <v>59</v>
      </c>
      <c r="V7305">
        <f t="shared" si="826"/>
        <v>17.9832</v>
      </c>
      <c r="W7305">
        <f t="shared" si="827"/>
        <v>405.16307305035878</v>
      </c>
      <c r="X7305">
        <f t="shared" si="828"/>
        <v>194.16954080250784</v>
      </c>
    </row>
    <row r="7306" spans="1:24">
      <c r="A7306" t="s">
        <v>114</v>
      </c>
      <c r="B7306">
        <v>2006012</v>
      </c>
      <c r="C7306">
        <v>2</v>
      </c>
      <c r="D7306">
        <v>4</v>
      </c>
      <c r="E7306" s="28" t="s">
        <v>519</v>
      </c>
      <c r="F7306" t="s">
        <v>581</v>
      </c>
      <c r="G7306" t="s">
        <v>581</v>
      </c>
      <c r="H7306">
        <v>17</v>
      </c>
      <c r="I7306" s="3">
        <v>0.15058823529411766</v>
      </c>
      <c r="J7306">
        <v>16.64</v>
      </c>
      <c r="K7306">
        <f t="shared" si="829"/>
        <v>6.5</v>
      </c>
      <c r="L7306">
        <v>-5.4900000000000001E-4</v>
      </c>
      <c r="M7306">
        <f t="shared" si="830"/>
        <v>0.14988551529411767</v>
      </c>
      <c r="N7306" s="5">
        <v>217.46857959424</v>
      </c>
      <c r="O7306" s="3">
        <v>7.800924582072267</v>
      </c>
      <c r="P7306" s="7">
        <v>3.5871501973422953E-2</v>
      </c>
      <c r="Q7306" s="9">
        <f t="shared" si="831"/>
        <v>7.7648523401833218</v>
      </c>
      <c r="R7306" s="7">
        <f t="shared" si="832"/>
        <v>3.5705628623092303E-2</v>
      </c>
      <c r="S7306" t="s">
        <v>483</v>
      </c>
      <c r="T7306" t="s">
        <v>581</v>
      </c>
      <c r="U7306">
        <v>57</v>
      </c>
      <c r="V7306">
        <f t="shared" si="826"/>
        <v>17.3736</v>
      </c>
      <c r="W7306">
        <f t="shared" si="827"/>
        <v>211.169205504329</v>
      </c>
      <c r="X7306">
        <f t="shared" si="828"/>
        <v>101.20030770748362</v>
      </c>
    </row>
    <row r="7307" spans="1:24">
      <c r="A7307" t="s">
        <v>114</v>
      </c>
      <c r="B7307">
        <v>2006012</v>
      </c>
      <c r="C7307">
        <v>2</v>
      </c>
      <c r="D7307">
        <v>1</v>
      </c>
      <c r="E7307" s="28" t="s">
        <v>519</v>
      </c>
      <c r="F7307" t="s">
        <v>581</v>
      </c>
      <c r="G7307" t="s">
        <v>581</v>
      </c>
      <c r="H7307">
        <v>7</v>
      </c>
      <c r="I7307" s="3">
        <v>0.36571428571428571</v>
      </c>
      <c r="J7307">
        <v>18.432000000000002</v>
      </c>
      <c r="K7307">
        <f t="shared" si="829"/>
        <v>7.2000000000000011</v>
      </c>
      <c r="L7307">
        <v>-5.4900000000000001E-4</v>
      </c>
      <c r="M7307">
        <f t="shared" si="830"/>
        <v>0.36501156571428572</v>
      </c>
      <c r="N7307" s="5">
        <v>266.83008677314569</v>
      </c>
      <c r="O7307" s="3">
        <v>20.756812950966921</v>
      </c>
      <c r="P7307" s="7">
        <v>7.7790376647495538E-2</v>
      </c>
      <c r="Q7307" s="9">
        <f t="shared" si="831"/>
        <v>20.71773422657699</v>
      </c>
      <c r="R7307" s="7">
        <f t="shared" si="832"/>
        <v>7.7643921182662015E-2</v>
      </c>
      <c r="S7307" t="s">
        <v>483</v>
      </c>
      <c r="T7307" t="s">
        <v>581</v>
      </c>
      <c r="U7307">
        <v>53</v>
      </c>
      <c r="V7307">
        <f t="shared" si="826"/>
        <v>16.154400000000003</v>
      </c>
      <c r="W7307">
        <f t="shared" si="827"/>
        <v>250.0518125802482</v>
      </c>
      <c r="X7307">
        <f t="shared" si="828"/>
        <v>119.83433055733299</v>
      </c>
    </row>
    <row r="7308" spans="1:24">
      <c r="A7308" t="s">
        <v>114</v>
      </c>
      <c r="B7308">
        <v>2006012</v>
      </c>
      <c r="C7308">
        <v>3</v>
      </c>
      <c r="D7308">
        <v>3</v>
      </c>
      <c r="E7308" s="28" t="s">
        <v>519</v>
      </c>
      <c r="F7308" t="s">
        <v>581</v>
      </c>
      <c r="G7308" t="s">
        <v>581</v>
      </c>
      <c r="H7308">
        <v>25</v>
      </c>
      <c r="I7308" s="3">
        <v>0.1024</v>
      </c>
      <c r="J7308">
        <v>13.824000000000002</v>
      </c>
      <c r="K7308">
        <f t="shared" si="829"/>
        <v>5.4</v>
      </c>
      <c r="L7308">
        <v>-5.4900000000000001E-4</v>
      </c>
      <c r="M7308">
        <f t="shared" si="830"/>
        <v>0.10169728</v>
      </c>
      <c r="N7308" s="5">
        <v>150.09192380989444</v>
      </c>
      <c r="O7308" s="3">
        <v>4.4142261971189898</v>
      </c>
      <c r="P7308" s="7">
        <v>2.9410151359709553E-2</v>
      </c>
      <c r="Q7308" s="9">
        <f t="shared" si="831"/>
        <v>4.3841580130810369</v>
      </c>
      <c r="R7308" s="7">
        <f t="shared" si="832"/>
        <v>2.9209819567866863E-2</v>
      </c>
      <c r="S7308" t="s">
        <v>483</v>
      </c>
      <c r="T7308" t="s">
        <v>493</v>
      </c>
      <c r="U7308">
        <v>50</v>
      </c>
      <c r="V7308">
        <f t="shared" si="826"/>
        <v>15.24</v>
      </c>
      <c r="W7308">
        <f t="shared" si="827"/>
        <v>129.22985032389914</v>
      </c>
      <c r="X7308">
        <f t="shared" si="828"/>
        <v>61.931855009524774</v>
      </c>
    </row>
    <row r="7309" spans="1:24">
      <c r="A7309" t="s">
        <v>114</v>
      </c>
      <c r="B7309">
        <v>2006012</v>
      </c>
      <c r="C7309">
        <v>3</v>
      </c>
      <c r="D7309">
        <v>4</v>
      </c>
      <c r="E7309" s="28" t="s">
        <v>519</v>
      </c>
      <c r="F7309" t="s">
        <v>581</v>
      </c>
      <c r="G7309" t="s">
        <v>581</v>
      </c>
      <c r="H7309">
        <v>19</v>
      </c>
      <c r="I7309" s="3">
        <v>0.13473684210526315</v>
      </c>
      <c r="J7309">
        <v>14.08</v>
      </c>
      <c r="K7309">
        <f t="shared" si="829"/>
        <v>5.5</v>
      </c>
      <c r="L7309">
        <v>-5.4900000000000001E-4</v>
      </c>
      <c r="M7309">
        <f t="shared" si="830"/>
        <v>0.13403412210526316</v>
      </c>
      <c r="N7309" s="5">
        <v>155.70235580416002</v>
      </c>
      <c r="O7309" s="3">
        <v>5.9028663564338846</v>
      </c>
      <c r="P7309" s="7">
        <v>3.7911220584603209E-2</v>
      </c>
      <c r="Q7309" s="9">
        <f t="shared" si="831"/>
        <v>5.8723757652584236</v>
      </c>
      <c r="R7309" s="7">
        <f t="shared" si="832"/>
        <v>3.7715394445570274E-2</v>
      </c>
      <c r="S7309" t="s">
        <v>483</v>
      </c>
      <c r="T7309" t="s">
        <v>581</v>
      </c>
      <c r="U7309">
        <v>50</v>
      </c>
      <c r="V7309">
        <f t="shared" si="826"/>
        <v>15.24</v>
      </c>
      <c r="W7309">
        <f t="shared" si="827"/>
        <v>134.43531186107774</v>
      </c>
      <c r="X7309">
        <f t="shared" si="828"/>
        <v>64.426509985679175</v>
      </c>
    </row>
    <row r="7310" spans="1:24">
      <c r="A7310" t="s">
        <v>114</v>
      </c>
      <c r="B7310">
        <v>2006012</v>
      </c>
      <c r="C7310">
        <v>8</v>
      </c>
      <c r="D7310">
        <v>3</v>
      </c>
      <c r="E7310" s="28" t="s">
        <v>519</v>
      </c>
      <c r="F7310" t="s">
        <v>581</v>
      </c>
      <c r="G7310" t="s">
        <v>581</v>
      </c>
      <c r="H7310">
        <v>8</v>
      </c>
      <c r="I7310" s="3">
        <v>0.32</v>
      </c>
      <c r="J7310">
        <v>15.36</v>
      </c>
      <c r="K7310">
        <f t="shared" si="829"/>
        <v>6</v>
      </c>
      <c r="L7310">
        <v>-5.4900000000000001E-4</v>
      </c>
      <c r="M7310">
        <f t="shared" si="830"/>
        <v>0.31929728000000002</v>
      </c>
      <c r="N7310" s="5">
        <v>185.29867137024002</v>
      </c>
      <c r="O7310" s="3">
        <v>15.119857105920032</v>
      </c>
      <c r="P7310" s="7">
        <v>8.1597223520882528E-2</v>
      </c>
      <c r="Q7310" s="9">
        <f t="shared" si="831"/>
        <v>15.08735855942165</v>
      </c>
      <c r="R7310" s="7">
        <f t="shared" si="832"/>
        <v>8.1421838849972256E-2</v>
      </c>
      <c r="S7310" t="s">
        <v>483</v>
      </c>
      <c r="T7310" t="s">
        <v>581</v>
      </c>
      <c r="U7310">
        <v>46</v>
      </c>
      <c r="V7310">
        <f t="shared" si="826"/>
        <v>14.020800000000001</v>
      </c>
      <c r="W7310">
        <f t="shared" si="827"/>
        <v>152.89802120348767</v>
      </c>
      <c r="X7310">
        <f t="shared" si="828"/>
        <v>73.274541885517024</v>
      </c>
    </row>
    <row r="7311" spans="1:24">
      <c r="A7311" t="s">
        <v>114</v>
      </c>
      <c r="B7311">
        <v>2006012</v>
      </c>
      <c r="C7311">
        <v>9</v>
      </c>
      <c r="D7311">
        <v>3</v>
      </c>
      <c r="E7311" s="28" t="s">
        <v>519</v>
      </c>
      <c r="F7311" t="s">
        <v>581</v>
      </c>
      <c r="G7311" t="s">
        <v>581</v>
      </c>
      <c r="H7311">
        <v>8</v>
      </c>
      <c r="I7311" s="3">
        <v>0.32</v>
      </c>
      <c r="J7311">
        <v>20.736000000000001</v>
      </c>
      <c r="K7311">
        <f t="shared" si="829"/>
        <v>8.1</v>
      </c>
      <c r="L7311">
        <v>-5.4900000000000001E-4</v>
      </c>
      <c r="M7311">
        <f t="shared" si="830"/>
        <v>0.31929728000000002</v>
      </c>
      <c r="N7311" s="5">
        <v>337.7068285722624</v>
      </c>
      <c r="O7311" s="3">
        <v>20.524401773567991</v>
      </c>
      <c r="P7311" s="7">
        <v>6.0775797339781022E-2</v>
      </c>
      <c r="Q7311" s="9">
        <f t="shared" si="831"/>
        <v>20.480034761152424</v>
      </c>
      <c r="R7311" s="7">
        <f t="shared" si="832"/>
        <v>6.0644420036564686E-2</v>
      </c>
      <c r="S7311" t="s">
        <v>483</v>
      </c>
      <c r="T7311" t="s">
        <v>581</v>
      </c>
      <c r="U7311">
        <v>63</v>
      </c>
      <c r="V7311">
        <f t="shared" si="826"/>
        <v>19.202400000000001</v>
      </c>
      <c r="W7311">
        <f t="shared" si="827"/>
        <v>363.79102887106984</v>
      </c>
      <c r="X7311">
        <f t="shared" si="828"/>
        <v>174.34248509411375</v>
      </c>
    </row>
    <row r="7312" spans="1:24">
      <c r="A7312" t="s">
        <v>114</v>
      </c>
      <c r="B7312">
        <v>2006012</v>
      </c>
      <c r="C7312">
        <v>9</v>
      </c>
      <c r="D7312">
        <v>1</v>
      </c>
      <c r="E7312" s="28" t="s">
        <v>519</v>
      </c>
      <c r="F7312" t="s">
        <v>581</v>
      </c>
      <c r="G7312" t="s">
        <v>581</v>
      </c>
      <c r="H7312">
        <v>8</v>
      </c>
      <c r="I7312" s="3">
        <v>0.32</v>
      </c>
      <c r="J7312">
        <v>21.248000000000001</v>
      </c>
      <c r="K7312">
        <f t="shared" si="829"/>
        <v>8.3000000000000007</v>
      </c>
      <c r="L7312">
        <v>-5.4900000000000001E-4</v>
      </c>
      <c r="M7312">
        <f t="shared" si="830"/>
        <v>0.31929728000000002</v>
      </c>
      <c r="N7312" s="5">
        <v>354.58959640821769</v>
      </c>
      <c r="O7312" s="3">
        <v>21.039120313344014</v>
      </c>
      <c r="P7312" s="7">
        <v>5.9333721368189665E-2</v>
      </c>
      <c r="Q7312" s="9">
        <f t="shared" si="831"/>
        <v>20.993622970841095</v>
      </c>
      <c r="R7312" s="7">
        <f t="shared" si="832"/>
        <v>5.9205411505283981E-2</v>
      </c>
      <c r="S7312" t="s">
        <v>483</v>
      </c>
      <c r="T7312" t="s">
        <v>581</v>
      </c>
      <c r="U7312">
        <v>60</v>
      </c>
      <c r="V7312">
        <f t="shared" si="826"/>
        <v>18.288</v>
      </c>
      <c r="W7312">
        <f t="shared" si="827"/>
        <v>370.4798970383618</v>
      </c>
      <c r="X7312">
        <f t="shared" si="828"/>
        <v>177.54804489687044</v>
      </c>
    </row>
    <row r="7313" spans="1:24">
      <c r="A7313" t="s">
        <v>114</v>
      </c>
      <c r="B7313">
        <v>2006012</v>
      </c>
      <c r="C7313">
        <v>10</v>
      </c>
      <c r="D7313">
        <v>3</v>
      </c>
      <c r="E7313" s="28" t="s">
        <v>519</v>
      </c>
      <c r="F7313" t="s">
        <v>581</v>
      </c>
      <c r="G7313" t="s">
        <v>581</v>
      </c>
      <c r="H7313">
        <v>9</v>
      </c>
      <c r="I7313" s="3">
        <v>0.28444444444444444</v>
      </c>
      <c r="J7313">
        <v>18.432000000000002</v>
      </c>
      <c r="K7313">
        <f t="shared" si="829"/>
        <v>7.2000000000000011</v>
      </c>
      <c r="L7313">
        <v>-5.4900000000000001E-4</v>
      </c>
      <c r="M7313">
        <f t="shared" si="830"/>
        <v>0.28374172444444445</v>
      </c>
      <c r="N7313" s="5">
        <v>266.83008677314569</v>
      </c>
      <c r="O7313" s="3">
        <v>16.216811277880876</v>
      </c>
      <c r="P7313" s="7">
        <v>6.0775797339780981E-2</v>
      </c>
      <c r="Q7313" s="9">
        <f t="shared" si="831"/>
        <v>16.17737379339971</v>
      </c>
      <c r="R7313" s="7">
        <f t="shared" si="832"/>
        <v>6.0627997348565235E-2</v>
      </c>
      <c r="S7313" t="s">
        <v>483</v>
      </c>
      <c r="T7313" t="s">
        <v>581</v>
      </c>
      <c r="U7313">
        <v>52</v>
      </c>
      <c r="V7313">
        <f t="shared" si="826"/>
        <v>15.849600000000001</v>
      </c>
      <c r="W7313">
        <f t="shared" si="827"/>
        <v>246.72807100977926</v>
      </c>
      <c r="X7313">
        <f t="shared" si="828"/>
        <v>118.2414672945846</v>
      </c>
    </row>
    <row r="7314" spans="1:24">
      <c r="A7314" t="s">
        <v>114</v>
      </c>
      <c r="B7314">
        <v>2006012</v>
      </c>
      <c r="C7314">
        <v>11</v>
      </c>
      <c r="D7314">
        <v>1</v>
      </c>
      <c r="E7314" s="28" t="s">
        <v>519</v>
      </c>
      <c r="F7314" t="s">
        <v>581</v>
      </c>
      <c r="G7314" t="s">
        <v>581</v>
      </c>
      <c r="H7314">
        <v>11</v>
      </c>
      <c r="I7314" s="3">
        <v>0.23272727272727273</v>
      </c>
      <c r="J7314">
        <v>14.592000000000001</v>
      </c>
      <c r="K7314">
        <f t="shared" si="829"/>
        <v>5.7</v>
      </c>
      <c r="L7314">
        <v>-5.4900000000000001E-4</v>
      </c>
      <c r="M7314">
        <f t="shared" si="830"/>
        <v>0.23202455272727274</v>
      </c>
      <c r="N7314" s="5">
        <v>167.23205091164161</v>
      </c>
      <c r="O7314" s="3">
        <v>10.498556662538558</v>
      </c>
      <c r="P7314" s="7">
        <v>6.2778376545089165E-2</v>
      </c>
      <c r="Q7314" s="9">
        <f t="shared" si="831"/>
        <v>10.467368335423755</v>
      </c>
      <c r="R7314" s="7">
        <f t="shared" si="832"/>
        <v>6.2591879238234505E-2</v>
      </c>
      <c r="S7314" t="s">
        <v>482</v>
      </c>
      <c r="T7314" t="s">
        <v>581</v>
      </c>
      <c r="U7314">
        <v>53</v>
      </c>
      <c r="V7314">
        <f t="shared" si="826"/>
        <v>16.154400000000003</v>
      </c>
      <c r="W7314">
        <f t="shared" si="827"/>
        <v>151.24310385336045</v>
      </c>
      <c r="X7314">
        <f t="shared" si="828"/>
        <v>72.481442604476754</v>
      </c>
    </row>
    <row r="7315" spans="1:24">
      <c r="A7315" t="s">
        <v>114</v>
      </c>
      <c r="B7315">
        <v>2006012</v>
      </c>
      <c r="C7315">
        <v>11</v>
      </c>
      <c r="D7315">
        <v>3</v>
      </c>
      <c r="E7315" s="28" t="s">
        <v>519</v>
      </c>
      <c r="F7315" t="s">
        <v>581</v>
      </c>
      <c r="G7315" t="s">
        <v>581</v>
      </c>
      <c r="H7315">
        <v>8</v>
      </c>
      <c r="I7315" s="3">
        <v>0.32</v>
      </c>
      <c r="J7315">
        <v>15.872000000000002</v>
      </c>
      <c r="K7315">
        <f t="shared" si="829"/>
        <v>6.2</v>
      </c>
      <c r="L7315">
        <v>-5.4900000000000001E-4</v>
      </c>
      <c r="M7315">
        <f t="shared" si="830"/>
        <v>0.31929728000000002</v>
      </c>
      <c r="N7315" s="5">
        <v>197.85780354088965</v>
      </c>
      <c r="O7315" s="3">
        <v>15.634575645696012</v>
      </c>
      <c r="P7315" s="7">
        <v>7.9019252038067547E-2</v>
      </c>
      <c r="Q7315" s="9">
        <f t="shared" si="831"/>
        <v>15.600946769110257</v>
      </c>
      <c r="R7315" s="7">
        <f t="shared" si="832"/>
        <v>7.8849287164385898E-2</v>
      </c>
      <c r="S7315" t="s">
        <v>483</v>
      </c>
      <c r="T7315" t="s">
        <v>581</v>
      </c>
      <c r="U7315">
        <v>59</v>
      </c>
      <c r="V7315">
        <f t="shared" si="826"/>
        <v>17.9832</v>
      </c>
      <c r="W7315">
        <f t="shared" si="827"/>
        <v>195.427575181045</v>
      </c>
      <c r="X7315">
        <f t="shared" si="828"/>
        <v>93.656320274613648</v>
      </c>
    </row>
    <row r="7316" spans="1:24">
      <c r="A7316" t="s">
        <v>114</v>
      </c>
      <c r="B7316">
        <v>2006012</v>
      </c>
      <c r="C7316">
        <v>12</v>
      </c>
      <c r="D7316">
        <v>1</v>
      </c>
      <c r="E7316" s="28" t="s">
        <v>519</v>
      </c>
      <c r="F7316" t="s">
        <v>581</v>
      </c>
      <c r="G7316" t="s">
        <v>581</v>
      </c>
      <c r="H7316">
        <v>6</v>
      </c>
      <c r="I7316" s="3">
        <v>0.42666666666666669</v>
      </c>
      <c r="J7316">
        <v>23.04</v>
      </c>
      <c r="K7316">
        <f t="shared" si="829"/>
        <v>9</v>
      </c>
      <c r="L7316">
        <v>-5.4900000000000001E-4</v>
      </c>
      <c r="M7316">
        <f t="shared" si="830"/>
        <v>0.4259639466666667</v>
      </c>
      <c r="N7316" s="5">
        <v>416.92201058303999</v>
      </c>
      <c r="O7316" s="3">
        <v>30.311202897919951</v>
      </c>
      <c r="P7316" s="7">
        <v>7.2702333118684681E-2</v>
      </c>
      <c r="Q7316" s="9">
        <f t="shared" si="831"/>
        <v>30.262220248669852</v>
      </c>
      <c r="R7316" s="7">
        <f t="shared" si="832"/>
        <v>7.2584846759109659E-2</v>
      </c>
      <c r="S7316" t="s">
        <v>483</v>
      </c>
      <c r="T7316" t="s">
        <v>581</v>
      </c>
      <c r="U7316">
        <v>73</v>
      </c>
      <c r="V7316">
        <f t="shared" si="826"/>
        <v>22.250400000000003</v>
      </c>
      <c r="W7316">
        <f t="shared" si="827"/>
        <v>506.14804418441571</v>
      </c>
      <c r="X7316">
        <f t="shared" si="828"/>
        <v>242.56537639885101</v>
      </c>
    </row>
    <row r="7317" spans="1:24">
      <c r="A7317" t="s">
        <v>114</v>
      </c>
      <c r="B7317">
        <v>2006012</v>
      </c>
      <c r="C7317">
        <v>13</v>
      </c>
      <c r="D7317">
        <v>1</v>
      </c>
      <c r="E7317" s="28" t="s">
        <v>519</v>
      </c>
      <c r="F7317" t="s">
        <v>581</v>
      </c>
      <c r="G7317" t="s">
        <v>581</v>
      </c>
      <c r="H7317">
        <v>9</v>
      </c>
      <c r="I7317" s="3">
        <v>0.28444444444444444</v>
      </c>
      <c r="J7317">
        <v>18.944000000000003</v>
      </c>
      <c r="K7317">
        <f t="shared" si="829"/>
        <v>7.4000000000000012</v>
      </c>
      <c r="L7317">
        <v>-5.4900000000000001E-4</v>
      </c>
      <c r="M7317">
        <f t="shared" si="830"/>
        <v>0.28374172444444445</v>
      </c>
      <c r="N7317" s="5">
        <v>281.85986789539851</v>
      </c>
      <c r="O7317" s="3">
        <v>16.674338868792926</v>
      </c>
      <c r="P7317" s="7">
        <v>5.915825829798859E-2</v>
      </c>
      <c r="Q7317" s="9">
        <f t="shared" si="831"/>
        <v>16.633771055134588</v>
      </c>
      <c r="R7317" s="7">
        <f t="shared" si="832"/>
        <v>5.9014329281200026E-2</v>
      </c>
      <c r="S7317" t="s">
        <v>483</v>
      </c>
      <c r="T7317" t="s">
        <v>581</v>
      </c>
      <c r="U7317">
        <v>61</v>
      </c>
      <c r="V7317">
        <f t="shared" si="826"/>
        <v>18.5928</v>
      </c>
      <c r="W7317">
        <f t="shared" si="827"/>
        <v>292.7720176277324</v>
      </c>
      <c r="X7317">
        <f t="shared" si="828"/>
        <v>140.30747618387923</v>
      </c>
    </row>
    <row r="7318" spans="1:24">
      <c r="A7318" t="s">
        <v>114</v>
      </c>
      <c r="B7318">
        <v>2006012</v>
      </c>
      <c r="C7318">
        <v>13</v>
      </c>
      <c r="D7318">
        <v>4</v>
      </c>
      <c r="E7318" s="28" t="s">
        <v>519</v>
      </c>
      <c r="F7318" t="s">
        <v>581</v>
      </c>
      <c r="G7318" t="s">
        <v>581</v>
      </c>
      <c r="H7318">
        <v>7</v>
      </c>
      <c r="I7318" s="3">
        <v>0.36571428571428571</v>
      </c>
      <c r="J7318">
        <v>20.224</v>
      </c>
      <c r="K7318">
        <f t="shared" si="829"/>
        <v>7.9</v>
      </c>
      <c r="L7318">
        <v>-5.4900000000000001E-4</v>
      </c>
      <c r="M7318">
        <f t="shared" si="830"/>
        <v>0.36501156571428572</v>
      </c>
      <c r="N7318" s="5">
        <v>321.23583556157439</v>
      </c>
      <c r="O7318" s="3">
        <v>22.815687110070925</v>
      </c>
      <c r="P7318" s="7">
        <v>7.1024725713385181E-2</v>
      </c>
      <c r="Q7318" s="9">
        <f t="shared" si="831"/>
        <v>22.772652226279202</v>
      </c>
      <c r="R7318" s="7">
        <f t="shared" si="832"/>
        <v>7.08907590788206E-2</v>
      </c>
      <c r="S7318" t="s">
        <v>483</v>
      </c>
      <c r="T7318" t="s">
        <v>581</v>
      </c>
      <c r="U7318">
        <v>65</v>
      </c>
      <c r="V7318">
        <f t="shared" si="826"/>
        <v>19.812000000000001</v>
      </c>
      <c r="W7318">
        <f t="shared" si="827"/>
        <v>352.38606887199819</v>
      </c>
      <c r="X7318">
        <f t="shared" si="828"/>
        <v>168.87679487407866</v>
      </c>
    </row>
    <row r="7319" spans="1:24">
      <c r="A7319" t="s">
        <v>114</v>
      </c>
      <c r="B7319">
        <v>2006012</v>
      </c>
      <c r="C7319">
        <v>15</v>
      </c>
      <c r="D7319">
        <v>2</v>
      </c>
      <c r="E7319" s="28" t="s">
        <v>519</v>
      </c>
      <c r="F7319" t="s">
        <v>581</v>
      </c>
      <c r="G7319" t="s">
        <v>581</v>
      </c>
      <c r="H7319">
        <v>8</v>
      </c>
      <c r="I7319" s="3">
        <v>0.32</v>
      </c>
      <c r="J7319">
        <v>32</v>
      </c>
      <c r="K7319">
        <f t="shared" si="829"/>
        <v>12.5</v>
      </c>
      <c r="L7319">
        <v>-5.4900000000000001E-4</v>
      </c>
      <c r="M7319">
        <f t="shared" si="830"/>
        <v>0.31929728000000002</v>
      </c>
      <c r="N7319" s="5">
        <v>804.24770560000002</v>
      </c>
      <c r="O7319" s="3">
        <v>31.848209648640065</v>
      </c>
      <c r="P7319" s="7">
        <v>3.9600000630253665E-2</v>
      </c>
      <c r="Q7319" s="9">
        <f t="shared" si="831"/>
        <v>31.778975374302597</v>
      </c>
      <c r="R7319" s="7">
        <f t="shared" si="832"/>
        <v>3.9513914871033728E-2</v>
      </c>
      <c r="S7319" t="s">
        <v>483</v>
      </c>
      <c r="T7319" t="s">
        <v>581</v>
      </c>
      <c r="U7319">
        <v>65</v>
      </c>
      <c r="V7319">
        <f t="shared" si="826"/>
        <v>19.812000000000001</v>
      </c>
      <c r="W7319">
        <f t="shared" si="827"/>
        <v>946.04133893383414</v>
      </c>
      <c r="X7319">
        <f t="shared" si="828"/>
        <v>453.37895918797278</v>
      </c>
    </row>
    <row r="7320" spans="1:24">
      <c r="A7320" t="s">
        <v>114</v>
      </c>
      <c r="B7320">
        <v>2006012</v>
      </c>
      <c r="C7320">
        <v>17</v>
      </c>
      <c r="D7320">
        <v>3</v>
      </c>
      <c r="E7320" s="28" t="s">
        <v>519</v>
      </c>
      <c r="F7320" t="s">
        <v>581</v>
      </c>
      <c r="G7320" t="s">
        <v>581</v>
      </c>
      <c r="H7320">
        <v>12</v>
      </c>
      <c r="I7320" s="3">
        <v>0.21333333333333335</v>
      </c>
      <c r="J7320">
        <v>16.64</v>
      </c>
      <c r="K7320">
        <f t="shared" si="829"/>
        <v>6.5</v>
      </c>
      <c r="L7320">
        <v>-5.4900000000000001E-4</v>
      </c>
      <c r="M7320">
        <f t="shared" si="830"/>
        <v>0.21263061333333336</v>
      </c>
      <c r="N7320" s="5">
        <v>217.46857959424</v>
      </c>
      <c r="O7320" s="3">
        <v>11.00925765631998</v>
      </c>
      <c r="P7320" s="7">
        <v>5.0624589891842826E-2</v>
      </c>
      <c r="Q7320" s="9">
        <f t="shared" si="831"/>
        <v>10.973462403049094</v>
      </c>
      <c r="R7320" s="7">
        <f t="shared" si="832"/>
        <v>5.0459990236399854E-2</v>
      </c>
      <c r="S7320" t="s">
        <v>483</v>
      </c>
      <c r="T7320" t="s">
        <v>581</v>
      </c>
      <c r="U7320">
        <v>49</v>
      </c>
      <c r="V7320">
        <f t="shared" ref="V7320:V7383" si="833">U7320*0.3048</f>
        <v>14.9352</v>
      </c>
      <c r="W7320">
        <f t="shared" si="827"/>
        <v>189.88527681526571</v>
      </c>
      <c r="X7320">
        <f t="shared" si="828"/>
        <v>91.000240290394302</v>
      </c>
    </row>
    <row r="7321" spans="1:24">
      <c r="A7321" t="s">
        <v>114</v>
      </c>
      <c r="B7321">
        <v>2006012</v>
      </c>
      <c r="C7321">
        <v>18</v>
      </c>
      <c r="D7321">
        <v>1</v>
      </c>
      <c r="E7321" s="28" t="s">
        <v>519</v>
      </c>
      <c r="F7321" t="s">
        <v>581</v>
      </c>
      <c r="G7321" t="s">
        <v>581</v>
      </c>
      <c r="H7321">
        <v>10</v>
      </c>
      <c r="I7321" s="3">
        <v>0.25600000000000001</v>
      </c>
      <c r="J7321">
        <v>13.824000000000002</v>
      </c>
      <c r="K7321">
        <f t="shared" si="829"/>
        <v>5.4</v>
      </c>
      <c r="L7321">
        <v>-5.4900000000000001E-4</v>
      </c>
      <c r="M7321">
        <f t="shared" si="830"/>
        <v>0.25529728000000002</v>
      </c>
      <c r="N7321" s="5">
        <v>150.09192380989444</v>
      </c>
      <c r="O7321" s="3">
        <v>10.912033043251197</v>
      </c>
      <c r="P7321" s="7">
        <v>7.270233311868475E-2</v>
      </c>
      <c r="Q7321" s="9">
        <f t="shared" si="831"/>
        <v>10.882642948934667</v>
      </c>
      <c r="R7321" s="7">
        <f t="shared" si="832"/>
        <v>7.2506519156344207E-2</v>
      </c>
      <c r="S7321" t="s">
        <v>482</v>
      </c>
      <c r="T7321" t="s">
        <v>581</v>
      </c>
      <c r="U7321">
        <v>50</v>
      </c>
      <c r="V7321">
        <f t="shared" si="833"/>
        <v>15.24</v>
      </c>
      <c r="W7321">
        <f t="shared" si="827"/>
        <v>129.22985032389914</v>
      </c>
      <c r="X7321">
        <f t="shared" si="828"/>
        <v>61.931855009524774</v>
      </c>
    </row>
    <row r="7322" spans="1:24">
      <c r="A7322" t="s">
        <v>114</v>
      </c>
      <c r="B7322">
        <v>2006012</v>
      </c>
      <c r="C7322">
        <v>18</v>
      </c>
      <c r="D7322">
        <v>3</v>
      </c>
      <c r="E7322" s="28" t="s">
        <v>519</v>
      </c>
      <c r="F7322" t="s">
        <v>581</v>
      </c>
      <c r="G7322" t="s">
        <v>581</v>
      </c>
      <c r="H7322">
        <v>7</v>
      </c>
      <c r="I7322" s="3">
        <v>0.36571428571428571</v>
      </c>
      <c r="J7322">
        <v>17.664000000000001</v>
      </c>
      <c r="K7322">
        <f t="shared" si="829"/>
        <v>6.9</v>
      </c>
      <c r="L7322">
        <v>-5.4900000000000001E-4</v>
      </c>
      <c r="M7322">
        <f t="shared" si="830"/>
        <v>0.36501156571428572</v>
      </c>
      <c r="N7322" s="5">
        <v>245.05749288714244</v>
      </c>
      <c r="O7322" s="3">
        <v>19.874438311350879</v>
      </c>
      <c r="P7322" s="7">
        <v>8.110112478994369E-2</v>
      </c>
      <c r="Q7322" s="9">
        <f t="shared" si="831"/>
        <v>19.837055083847428</v>
      </c>
      <c r="R7322" s="7">
        <f t="shared" si="832"/>
        <v>8.0948575985730367E-2</v>
      </c>
      <c r="S7322" t="s">
        <v>483</v>
      </c>
      <c r="T7322" t="s">
        <v>581</v>
      </c>
      <c r="U7322">
        <v>57</v>
      </c>
      <c r="V7322">
        <f t="shared" si="833"/>
        <v>17.3736</v>
      </c>
      <c r="W7322">
        <f t="shared" si="827"/>
        <v>240.13130462768848</v>
      </c>
      <c r="X7322">
        <f t="shared" si="828"/>
        <v>115.08004616716417</v>
      </c>
    </row>
    <row r="7323" spans="1:24">
      <c r="A7323" t="s">
        <v>114</v>
      </c>
      <c r="B7323">
        <v>2006012</v>
      </c>
      <c r="C7323">
        <v>19</v>
      </c>
      <c r="D7323">
        <v>1</v>
      </c>
      <c r="E7323" s="28" t="s">
        <v>519</v>
      </c>
      <c r="F7323" t="s">
        <v>581</v>
      </c>
      <c r="G7323" t="s">
        <v>581</v>
      </c>
      <c r="H7323">
        <v>9</v>
      </c>
      <c r="I7323" s="3">
        <v>0.28444444444444444</v>
      </c>
      <c r="J7323">
        <v>18.175999999999998</v>
      </c>
      <c r="K7323">
        <f t="shared" si="829"/>
        <v>7.1</v>
      </c>
      <c r="L7323">
        <v>-5.4900000000000001E-4</v>
      </c>
      <c r="M7323">
        <f t="shared" si="830"/>
        <v>0.28374172444444445</v>
      </c>
      <c r="N7323" s="5">
        <v>259.46961177149439</v>
      </c>
      <c r="O7323" s="3">
        <v>15.988047482424895</v>
      </c>
      <c r="P7323" s="7">
        <v>6.1618188632066077E-2</v>
      </c>
      <c r="Q7323" s="9">
        <f t="shared" si="831"/>
        <v>15.949175162532272</v>
      </c>
      <c r="R7323" s="7">
        <f t="shared" si="832"/>
        <v>6.1468374094528419E-2</v>
      </c>
      <c r="S7323" t="s">
        <v>483</v>
      </c>
      <c r="T7323" t="s">
        <v>581</v>
      </c>
      <c r="U7323">
        <v>61</v>
      </c>
      <c r="V7323">
        <f t="shared" si="833"/>
        <v>18.5928</v>
      </c>
      <c r="W7323">
        <f t="shared" si="827"/>
        <v>267.82292969929421</v>
      </c>
      <c r="X7323">
        <f t="shared" si="828"/>
        <v>128.35092518323034</v>
      </c>
    </row>
    <row r="7324" spans="1:24">
      <c r="A7324" t="s">
        <v>114</v>
      </c>
      <c r="B7324">
        <v>2006012</v>
      </c>
      <c r="C7324">
        <v>19</v>
      </c>
      <c r="D7324">
        <v>3</v>
      </c>
      <c r="E7324" s="28" t="s">
        <v>519</v>
      </c>
      <c r="F7324" t="s">
        <v>581</v>
      </c>
      <c r="G7324" t="s">
        <v>581</v>
      </c>
      <c r="H7324">
        <v>8</v>
      </c>
      <c r="I7324" s="3">
        <v>0.32</v>
      </c>
      <c r="J7324">
        <v>21.248000000000001</v>
      </c>
      <c r="K7324">
        <f t="shared" si="829"/>
        <v>8.3000000000000007</v>
      </c>
      <c r="L7324">
        <v>-5.4900000000000001E-4</v>
      </c>
      <c r="M7324">
        <f t="shared" si="830"/>
        <v>0.31929728000000002</v>
      </c>
      <c r="N7324" s="5">
        <v>354.58959640821769</v>
      </c>
      <c r="O7324" s="3">
        <v>21.039120313344014</v>
      </c>
      <c r="P7324" s="7">
        <v>5.9333721368189665E-2</v>
      </c>
      <c r="Q7324" s="9">
        <f t="shared" si="831"/>
        <v>20.993622970841095</v>
      </c>
      <c r="R7324" s="7">
        <f t="shared" si="832"/>
        <v>5.9205411505283981E-2</v>
      </c>
      <c r="S7324" t="s">
        <v>483</v>
      </c>
      <c r="T7324" t="s">
        <v>581</v>
      </c>
      <c r="U7324">
        <v>65</v>
      </c>
      <c r="V7324">
        <f t="shared" si="833"/>
        <v>19.812000000000001</v>
      </c>
      <c r="W7324">
        <f t="shared" si="827"/>
        <v>391.90878852010769</v>
      </c>
      <c r="X7324">
        <f t="shared" si="828"/>
        <v>187.81758399279937</v>
      </c>
    </row>
    <row r="7325" spans="1:24">
      <c r="A7325" t="s">
        <v>114</v>
      </c>
      <c r="B7325">
        <v>2006012</v>
      </c>
      <c r="C7325">
        <v>21</v>
      </c>
      <c r="D7325">
        <v>1</v>
      </c>
      <c r="E7325" s="28" t="s">
        <v>519</v>
      </c>
      <c r="F7325" t="s">
        <v>581</v>
      </c>
      <c r="G7325" t="s">
        <v>581</v>
      </c>
      <c r="H7325">
        <v>14</v>
      </c>
      <c r="I7325" s="3">
        <v>0.18285714285714286</v>
      </c>
      <c r="J7325">
        <v>17.664000000000001</v>
      </c>
      <c r="K7325">
        <f t="shared" si="829"/>
        <v>6.9</v>
      </c>
      <c r="L7325">
        <v>-5.4900000000000001E-4</v>
      </c>
      <c r="M7325">
        <f t="shared" si="830"/>
        <v>0.18215442285714287</v>
      </c>
      <c r="N7325" s="5">
        <v>245.05749288714244</v>
      </c>
      <c r="O7325" s="3">
        <v>10.04226375562973</v>
      </c>
      <c r="P7325" s="7">
        <v>4.0979215274411313E-2</v>
      </c>
      <c r="Q7325" s="9">
        <f t="shared" si="831"/>
        <v>10.004073311827893</v>
      </c>
      <c r="R7325" s="7">
        <f t="shared" si="832"/>
        <v>4.0823372482779459E-2</v>
      </c>
      <c r="S7325" t="s">
        <v>483</v>
      </c>
      <c r="T7325" t="s">
        <v>581</v>
      </c>
      <c r="U7325">
        <v>56</v>
      </c>
      <c r="V7325">
        <f t="shared" si="833"/>
        <v>17.0688</v>
      </c>
      <c r="W7325">
        <f t="shared" si="827"/>
        <v>237.16401206716492</v>
      </c>
      <c r="X7325">
        <f t="shared" si="828"/>
        <v>113.65800681504398</v>
      </c>
    </row>
    <row r="7326" spans="1:24">
      <c r="A7326" t="s">
        <v>114</v>
      </c>
      <c r="B7326">
        <v>2006012</v>
      </c>
      <c r="C7326">
        <v>22</v>
      </c>
      <c r="D7326">
        <v>3</v>
      </c>
      <c r="E7326" s="28" t="s">
        <v>519</v>
      </c>
      <c r="F7326" t="s">
        <v>581</v>
      </c>
      <c r="G7326" t="s">
        <v>581</v>
      </c>
      <c r="H7326">
        <v>10</v>
      </c>
      <c r="I7326" s="3">
        <v>0.25600000000000001</v>
      </c>
      <c r="J7326">
        <v>15.36</v>
      </c>
      <c r="K7326">
        <f t="shared" si="829"/>
        <v>6</v>
      </c>
      <c r="L7326">
        <v>-5.4900000000000001E-4</v>
      </c>
      <c r="M7326">
        <f t="shared" si="830"/>
        <v>0.25529728000000002</v>
      </c>
      <c r="N7326" s="5">
        <v>185.29867137024002</v>
      </c>
      <c r="O7326" s="3">
        <v>12.147357538713628</v>
      </c>
      <c r="P7326" s="7">
        <v>6.5555556598904788E-2</v>
      </c>
      <c r="Q7326" s="9">
        <f t="shared" si="831"/>
        <v>12.114576459050198</v>
      </c>
      <c r="R7326" s="7">
        <f t="shared" si="832"/>
        <v>6.5378647183305522E-2</v>
      </c>
      <c r="S7326" t="s">
        <v>483</v>
      </c>
      <c r="T7326" t="s">
        <v>581</v>
      </c>
      <c r="U7326">
        <v>56</v>
      </c>
      <c r="V7326">
        <f t="shared" si="833"/>
        <v>17.0688</v>
      </c>
      <c r="W7326">
        <f t="shared" si="827"/>
        <v>175.55633966002944</v>
      </c>
      <c r="X7326">
        <f t="shared" si="828"/>
        <v>84.133269105993193</v>
      </c>
    </row>
    <row r="7327" spans="1:24">
      <c r="A7327" t="s">
        <v>114</v>
      </c>
      <c r="B7327">
        <v>2006012</v>
      </c>
      <c r="C7327">
        <v>23</v>
      </c>
      <c r="D7327">
        <v>4</v>
      </c>
      <c r="E7327" s="28" t="s">
        <v>519</v>
      </c>
      <c r="F7327" t="s">
        <v>581</v>
      </c>
      <c r="G7327" t="s">
        <v>581</v>
      </c>
      <c r="H7327">
        <v>11</v>
      </c>
      <c r="I7327" s="3">
        <v>0.23272727272727273</v>
      </c>
      <c r="J7327">
        <v>16.64</v>
      </c>
      <c r="K7327">
        <f t="shared" si="829"/>
        <v>6.5</v>
      </c>
      <c r="L7327">
        <v>-5.4900000000000001E-4</v>
      </c>
      <c r="M7327">
        <f t="shared" si="830"/>
        <v>0.23202455272727274</v>
      </c>
      <c r="N7327" s="5">
        <v>217.46857959424</v>
      </c>
      <c r="O7327" s="3">
        <v>11.995919687341472</v>
      </c>
      <c r="P7327" s="7">
        <v>5.5161622473112445E-2</v>
      </c>
      <c r="Q7327" s="9">
        <f t="shared" si="831"/>
        <v>11.96021004881397</v>
      </c>
      <c r="R7327" s="7">
        <f t="shared" si="832"/>
        <v>5.4997416505546327E-2</v>
      </c>
      <c r="S7327" t="s">
        <v>483</v>
      </c>
      <c r="T7327" t="s">
        <v>581</v>
      </c>
      <c r="U7327">
        <v>59</v>
      </c>
      <c r="V7327">
        <f t="shared" si="833"/>
        <v>17.9832</v>
      </c>
      <c r="W7327">
        <f t="shared" si="827"/>
        <v>216.34757295794799</v>
      </c>
      <c r="X7327">
        <f t="shared" si="828"/>
        <v>103.68197816922108</v>
      </c>
    </row>
    <row r="7328" spans="1:24">
      <c r="A7328" t="s">
        <v>114</v>
      </c>
      <c r="B7328">
        <v>2006012</v>
      </c>
      <c r="C7328">
        <v>24</v>
      </c>
      <c r="D7328">
        <v>3</v>
      </c>
      <c r="E7328" s="28" t="s">
        <v>519</v>
      </c>
      <c r="F7328" t="s">
        <v>581</v>
      </c>
      <c r="G7328" t="s">
        <v>581</v>
      </c>
      <c r="H7328">
        <v>13</v>
      </c>
      <c r="I7328" s="3">
        <v>0.19692307692307692</v>
      </c>
      <c r="J7328">
        <v>23.808000000000003</v>
      </c>
      <c r="K7328">
        <f t="shared" si="829"/>
        <v>9.3000000000000007</v>
      </c>
      <c r="L7328">
        <v>-5.4900000000000001E-4</v>
      </c>
      <c r="M7328">
        <f t="shared" si="830"/>
        <v>0.19622035692307693</v>
      </c>
      <c r="N7328" s="5">
        <v>445.1800579670018</v>
      </c>
      <c r="O7328" s="3">
        <v>14.607042111039664</v>
      </c>
      <c r="P7328" s="7">
        <v>3.2811537376012438E-2</v>
      </c>
      <c r="Q7328" s="9">
        <f t="shared" si="831"/>
        <v>14.555349837441298</v>
      </c>
      <c r="R7328" s="7">
        <f t="shared" si="832"/>
        <v>3.2695421946596241E-2</v>
      </c>
      <c r="S7328" t="s">
        <v>483</v>
      </c>
      <c r="T7328" t="s">
        <v>581</v>
      </c>
      <c r="U7328">
        <v>50</v>
      </c>
      <c r="V7328">
        <f t="shared" si="833"/>
        <v>15.24</v>
      </c>
      <c r="W7328">
        <f t="shared" si="827"/>
        <v>416.3587439648216</v>
      </c>
      <c r="X7328">
        <f t="shared" si="828"/>
        <v>199.53493174021318</v>
      </c>
    </row>
    <row r="7329" spans="1:24">
      <c r="A7329" t="s">
        <v>114</v>
      </c>
      <c r="B7329">
        <v>2006012</v>
      </c>
      <c r="C7329">
        <v>25</v>
      </c>
      <c r="D7329">
        <v>5</v>
      </c>
      <c r="E7329" s="28" t="s">
        <v>519</v>
      </c>
      <c r="F7329" t="s">
        <v>581</v>
      </c>
      <c r="G7329" t="s">
        <v>581</v>
      </c>
      <c r="H7329">
        <v>9</v>
      </c>
      <c r="I7329" s="3">
        <v>0.28444444444444444</v>
      </c>
      <c r="J7329">
        <v>15.872000000000002</v>
      </c>
      <c r="K7329">
        <f t="shared" si="829"/>
        <v>6.2</v>
      </c>
      <c r="L7329">
        <v>-5.4900000000000001E-4</v>
      </c>
      <c r="M7329">
        <f t="shared" si="830"/>
        <v>0.28374172444444445</v>
      </c>
      <c r="N7329" s="5">
        <v>197.85780354088965</v>
      </c>
      <c r="O7329" s="3">
        <v>13.929173323320889</v>
      </c>
      <c r="P7329" s="7">
        <v>7.039991890156741E-2</v>
      </c>
      <c r="Q7329" s="9">
        <f t="shared" si="831"/>
        <v>13.895387484725324</v>
      </c>
      <c r="R7329" s="7">
        <f t="shared" si="832"/>
        <v>7.0229160720737899E-2</v>
      </c>
      <c r="S7329" t="s">
        <v>481</v>
      </c>
      <c r="T7329" t="s">
        <v>581</v>
      </c>
      <c r="U7329">
        <v>64</v>
      </c>
      <c r="V7329">
        <f t="shared" si="833"/>
        <v>19.507200000000001</v>
      </c>
      <c r="W7329">
        <f t="shared" si="827"/>
        <v>206.92059199803938</v>
      </c>
      <c r="X7329">
        <f t="shared" si="828"/>
        <v>99.164210667956397</v>
      </c>
    </row>
    <row r="7330" spans="1:24">
      <c r="A7330" t="s">
        <v>114</v>
      </c>
      <c r="B7330">
        <v>2006012</v>
      </c>
      <c r="C7330">
        <v>26</v>
      </c>
      <c r="D7330">
        <v>3</v>
      </c>
      <c r="E7330" s="28" t="s">
        <v>519</v>
      </c>
      <c r="F7330" t="s">
        <v>581</v>
      </c>
      <c r="G7330" t="s">
        <v>581</v>
      </c>
      <c r="H7330">
        <v>9</v>
      </c>
      <c r="I7330" s="3">
        <v>0.28444444444444444</v>
      </c>
      <c r="J7330">
        <v>16.128</v>
      </c>
      <c r="K7330">
        <f t="shared" si="829"/>
        <v>6.3</v>
      </c>
      <c r="L7330">
        <v>-5.4900000000000001E-4</v>
      </c>
      <c r="M7330">
        <f t="shared" si="830"/>
        <v>0.28374172444444445</v>
      </c>
      <c r="N7330" s="5">
        <v>204.2917851856896</v>
      </c>
      <c r="O7330" s="3">
        <v>14.157937118776914</v>
      </c>
      <c r="P7330" s="7">
        <v>6.9302527783523721E-2</v>
      </c>
      <c r="Q7330" s="9">
        <f t="shared" si="831"/>
        <v>14.123586115592831</v>
      </c>
      <c r="R7330" s="7">
        <f t="shared" si="832"/>
        <v>6.9134381016619409E-2</v>
      </c>
      <c r="S7330" t="s">
        <v>481</v>
      </c>
      <c r="T7330" t="s">
        <v>581</v>
      </c>
      <c r="U7330">
        <v>61</v>
      </c>
      <c r="V7330">
        <f t="shared" si="833"/>
        <v>18.5928</v>
      </c>
      <c r="W7330">
        <f t="shared" si="827"/>
        <v>207.06736408683261</v>
      </c>
      <c r="X7330">
        <f t="shared" si="828"/>
        <v>99.23454943024548</v>
      </c>
    </row>
    <row r="7331" spans="1:24">
      <c r="A7331" t="s">
        <v>114</v>
      </c>
      <c r="B7331">
        <v>2006012</v>
      </c>
      <c r="C7331">
        <v>26</v>
      </c>
      <c r="D7331">
        <v>2</v>
      </c>
      <c r="E7331" s="28" t="s">
        <v>519</v>
      </c>
      <c r="F7331" t="s">
        <v>581</v>
      </c>
      <c r="G7331" t="s">
        <v>581</v>
      </c>
      <c r="H7331">
        <v>9</v>
      </c>
      <c r="I7331" s="3">
        <v>0.28444444444444444</v>
      </c>
      <c r="J7331">
        <v>17.152000000000001</v>
      </c>
      <c r="K7331">
        <f t="shared" si="829"/>
        <v>6.7</v>
      </c>
      <c r="L7331">
        <v>-5.4900000000000001E-4</v>
      </c>
      <c r="M7331">
        <f t="shared" si="830"/>
        <v>0.28374172444444445</v>
      </c>
      <c r="N7331" s="5">
        <v>231.05714882805762</v>
      </c>
      <c r="O7331" s="3">
        <v>15.072992300600927</v>
      </c>
      <c r="P7331" s="7">
        <v>6.5234909965142751E-2</v>
      </c>
      <c r="Q7331" s="9">
        <f t="shared" si="831"/>
        <v>15.036380639062562</v>
      </c>
      <c r="R7331" s="7">
        <f t="shared" si="832"/>
        <v>6.5076457124691539E-2</v>
      </c>
      <c r="S7331" t="s">
        <v>481</v>
      </c>
      <c r="T7331" t="s">
        <v>581</v>
      </c>
      <c r="U7331">
        <v>65</v>
      </c>
      <c r="V7331">
        <f t="shared" si="833"/>
        <v>19.812000000000001</v>
      </c>
      <c r="W7331">
        <f t="shared" si="827"/>
        <v>247.18710190776309</v>
      </c>
      <c r="X7331">
        <f t="shared" si="828"/>
        <v>118.46145234407257</v>
      </c>
    </row>
    <row r="7332" spans="1:24">
      <c r="A7332" t="s">
        <v>152</v>
      </c>
      <c r="B7332">
        <v>2014012</v>
      </c>
      <c r="C7332">
        <v>5</v>
      </c>
      <c r="D7332">
        <v>4</v>
      </c>
      <c r="E7332" s="28" t="s">
        <v>519</v>
      </c>
      <c r="F7332" t="s">
        <v>581</v>
      </c>
      <c r="G7332" t="s">
        <v>581</v>
      </c>
      <c r="H7332">
        <v>14</v>
      </c>
      <c r="I7332" s="3">
        <v>0.18285714285714286</v>
      </c>
      <c r="J7332">
        <v>13.312000000000001</v>
      </c>
      <c r="K7332">
        <f t="shared" si="829"/>
        <v>5.2</v>
      </c>
      <c r="L7332">
        <v>-5.4900000000000001E-4</v>
      </c>
      <c r="M7332">
        <f t="shared" si="830"/>
        <v>0.18215442285714287</v>
      </c>
      <c r="N7332" s="5">
        <v>139.17989094031361</v>
      </c>
      <c r="O7332" s="3">
        <v>7.5422022767177488</v>
      </c>
      <c r="P7332" s="7">
        <v>5.4190316041792079E-2</v>
      </c>
      <c r="Q7332" s="9">
        <f t="shared" si="831"/>
        <v>7.5136196088161329</v>
      </c>
      <c r="R7332" s="7">
        <f t="shared" si="832"/>
        <v>5.3984951116525154E-2</v>
      </c>
      <c r="S7332" t="s">
        <v>483</v>
      </c>
      <c r="T7332" t="s">
        <v>493</v>
      </c>
      <c r="U7332">
        <v>40</v>
      </c>
      <c r="V7332">
        <f t="shared" si="833"/>
        <v>12.192</v>
      </c>
      <c r="W7332">
        <f t="shared" ref="W7332:W7395" si="834">0.2195833*POWER(K7332,2.1521733)*POWER(U7332,0.7024993)</f>
        <v>101.86115795610196</v>
      </c>
      <c r="X7332">
        <f t="shared" ref="X7332:X7395" si="835">W7332*0.479238</f>
        <v>48.815737616566395</v>
      </c>
    </row>
    <row r="7333" spans="1:24">
      <c r="A7333" t="s">
        <v>152</v>
      </c>
      <c r="B7333">
        <v>2014012</v>
      </c>
      <c r="C7333">
        <v>5</v>
      </c>
      <c r="D7333">
        <v>2</v>
      </c>
      <c r="E7333" s="28" t="s">
        <v>519</v>
      </c>
      <c r="F7333" t="s">
        <v>581</v>
      </c>
      <c r="G7333" t="s">
        <v>581</v>
      </c>
      <c r="H7333">
        <v>9</v>
      </c>
      <c r="I7333" s="3">
        <v>0.28444444444444444</v>
      </c>
      <c r="J7333">
        <v>25.6</v>
      </c>
      <c r="K7333">
        <f t="shared" si="829"/>
        <v>10</v>
      </c>
      <c r="L7333">
        <v>-5.4900000000000001E-4</v>
      </c>
      <c r="M7333">
        <f t="shared" si="830"/>
        <v>0.28374172444444445</v>
      </c>
      <c r="N7333" s="5">
        <v>514.71853158400006</v>
      </c>
      <c r="O7333" s="3">
        <v>22.622197550648963</v>
      </c>
      <c r="P7333" s="7">
        <v>4.3950617983446565E-2</v>
      </c>
      <c r="Q7333" s="9">
        <f t="shared" si="831"/>
        <v>22.566935457687816</v>
      </c>
      <c r="R7333" s="7">
        <f t="shared" si="832"/>
        <v>4.3843254269940693E-2</v>
      </c>
      <c r="S7333" t="s">
        <v>481</v>
      </c>
      <c r="T7333" t="s">
        <v>581</v>
      </c>
      <c r="U7333">
        <v>55</v>
      </c>
      <c r="V7333">
        <f t="shared" si="833"/>
        <v>16.763999999999999</v>
      </c>
      <c r="W7333">
        <f t="shared" si="834"/>
        <v>520.44660358225951</v>
      </c>
      <c r="X7333">
        <f t="shared" si="835"/>
        <v>249.41778940755489</v>
      </c>
    </row>
    <row r="7334" spans="1:24">
      <c r="A7334" t="s">
        <v>152</v>
      </c>
      <c r="B7334">
        <v>2014012</v>
      </c>
      <c r="C7334">
        <v>6</v>
      </c>
      <c r="D7334">
        <v>1</v>
      </c>
      <c r="E7334" s="28" t="s">
        <v>519</v>
      </c>
      <c r="F7334" t="s">
        <v>581</v>
      </c>
      <c r="G7334" t="s">
        <v>581</v>
      </c>
      <c r="H7334">
        <v>10</v>
      </c>
      <c r="I7334" s="3">
        <v>0.25600000000000001</v>
      </c>
      <c r="J7334">
        <v>27.648000000000003</v>
      </c>
      <c r="K7334">
        <f t="shared" si="829"/>
        <v>10.8</v>
      </c>
      <c r="L7334">
        <v>-5.4900000000000001E-4</v>
      </c>
      <c r="M7334">
        <f t="shared" si="830"/>
        <v>0.25529728000000002</v>
      </c>
      <c r="N7334" s="5">
        <v>600.36769523957776</v>
      </c>
      <c r="O7334" s="3">
        <v>22.029953502412781</v>
      </c>
      <c r="P7334" s="7">
        <v>3.6694102092921059E-2</v>
      </c>
      <c r="Q7334" s="9">
        <f t="shared" si="831"/>
        <v>21.970044539974435</v>
      </c>
      <c r="R7334" s="7">
        <f t="shared" si="832"/>
        <v>3.6594314974271312E-2</v>
      </c>
      <c r="S7334" t="s">
        <v>481</v>
      </c>
      <c r="T7334" t="s">
        <v>484</v>
      </c>
      <c r="U7334">
        <v>52</v>
      </c>
      <c r="V7334">
        <f t="shared" si="833"/>
        <v>15.849600000000001</v>
      </c>
      <c r="W7334">
        <f t="shared" si="834"/>
        <v>590.46949980416184</v>
      </c>
      <c r="X7334">
        <f t="shared" si="835"/>
        <v>282.9754221471469</v>
      </c>
    </row>
    <row r="7335" spans="1:24">
      <c r="A7335" t="s">
        <v>152</v>
      </c>
      <c r="B7335">
        <v>2014012</v>
      </c>
      <c r="C7335">
        <v>6</v>
      </c>
      <c r="D7335">
        <v>3</v>
      </c>
      <c r="E7335" s="28" t="s">
        <v>519</v>
      </c>
      <c r="F7335" t="s">
        <v>581</v>
      </c>
      <c r="G7335" t="s">
        <v>581</v>
      </c>
      <c r="H7335">
        <v>12</v>
      </c>
      <c r="I7335" s="3">
        <v>0.21333333333333335</v>
      </c>
      <c r="J7335">
        <v>27.904</v>
      </c>
      <c r="K7335">
        <f t="shared" si="829"/>
        <v>10.9</v>
      </c>
      <c r="L7335">
        <v>-5.4900000000000001E-4</v>
      </c>
      <c r="M7335">
        <f t="shared" si="830"/>
        <v>0.21263061333333336</v>
      </c>
      <c r="N7335" s="5">
        <v>611.53708737495037</v>
      </c>
      <c r="O7335" s="3">
        <v>18.558462906367968</v>
      </c>
      <c r="P7335" s="7">
        <v>3.0347240240213361E-2</v>
      </c>
      <c r="Q7335" s="9">
        <f t="shared" si="831"/>
        <v>18.497800451249852</v>
      </c>
      <c r="R7335" s="7">
        <f t="shared" si="832"/>
        <v>3.024804354982372E-2</v>
      </c>
      <c r="S7335" t="s">
        <v>481</v>
      </c>
      <c r="T7335" t="s">
        <v>581</v>
      </c>
      <c r="U7335">
        <v>57</v>
      </c>
      <c r="V7335">
        <f t="shared" si="833"/>
        <v>17.3736</v>
      </c>
      <c r="W7335">
        <f t="shared" si="834"/>
        <v>642.42402512570743</v>
      </c>
      <c r="X7335">
        <f t="shared" si="835"/>
        <v>307.87400495319378</v>
      </c>
    </row>
    <row r="7336" spans="1:24">
      <c r="A7336" t="s">
        <v>152</v>
      </c>
      <c r="B7336">
        <v>2014012</v>
      </c>
      <c r="C7336">
        <v>7</v>
      </c>
      <c r="D7336">
        <v>1</v>
      </c>
      <c r="E7336" s="28" t="s">
        <v>519</v>
      </c>
      <c r="F7336" t="s">
        <v>581</v>
      </c>
      <c r="G7336" t="s">
        <v>581</v>
      </c>
      <c r="H7336">
        <v>8</v>
      </c>
      <c r="I7336" s="3">
        <v>0.32</v>
      </c>
      <c r="J7336">
        <v>16.896000000000001</v>
      </c>
      <c r="K7336">
        <f t="shared" si="829"/>
        <v>6.6000000000000005</v>
      </c>
      <c r="L7336">
        <v>-5.4900000000000001E-4</v>
      </c>
      <c r="M7336">
        <f t="shared" si="830"/>
        <v>0.31929728000000002</v>
      </c>
      <c r="N7336" s="5">
        <v>224.21139235799043</v>
      </c>
      <c r="O7336" s="3">
        <v>16.664012725248014</v>
      </c>
      <c r="P7336" s="7">
        <v>7.4322774369293299E-2</v>
      </c>
      <c r="Q7336" s="9">
        <f t="shared" si="831"/>
        <v>16.628123188487603</v>
      </c>
      <c r="R7336" s="7">
        <f t="shared" si="832"/>
        <v>7.4162704283723749E-2</v>
      </c>
      <c r="S7336" t="s">
        <v>481</v>
      </c>
      <c r="T7336" t="s">
        <v>581</v>
      </c>
      <c r="U7336">
        <v>43</v>
      </c>
      <c r="V7336">
        <f t="shared" si="833"/>
        <v>13.106400000000001</v>
      </c>
      <c r="W7336">
        <f t="shared" si="834"/>
        <v>179.02361826033462</v>
      </c>
      <c r="X7336">
        <f t="shared" si="835"/>
        <v>85.794920767846236</v>
      </c>
    </row>
    <row r="7337" spans="1:24">
      <c r="A7337" t="s">
        <v>152</v>
      </c>
      <c r="B7337">
        <v>2014012</v>
      </c>
      <c r="C7337">
        <v>12</v>
      </c>
      <c r="D7337">
        <v>1</v>
      </c>
      <c r="E7337" s="28" t="s">
        <v>519</v>
      </c>
      <c r="F7337" t="s">
        <v>581</v>
      </c>
      <c r="G7337" t="s">
        <v>581</v>
      </c>
      <c r="H7337">
        <v>11</v>
      </c>
      <c r="I7337" s="3">
        <v>0.23272727272727273</v>
      </c>
      <c r="J7337">
        <v>27.904</v>
      </c>
      <c r="K7337">
        <f t="shared" si="829"/>
        <v>10.9</v>
      </c>
      <c r="L7337">
        <v>-5.4900000000000001E-4</v>
      </c>
      <c r="M7337">
        <f t="shared" si="830"/>
        <v>0.23202455272727274</v>
      </c>
      <c r="N7337" s="5">
        <v>611.53708737495037</v>
      </c>
      <c r="O7337" s="3">
        <v>20.231416323757404</v>
      </c>
      <c r="P7337" s="7">
        <v>3.3082893485007821E-2</v>
      </c>
      <c r="Q7337" s="9">
        <f t="shared" si="831"/>
        <v>20.170839472460045</v>
      </c>
      <c r="R7337" s="7">
        <f t="shared" si="832"/>
        <v>3.2983836776023269E-2</v>
      </c>
      <c r="S7337" t="s">
        <v>481</v>
      </c>
      <c r="T7337" t="s">
        <v>581</v>
      </c>
      <c r="U7337">
        <v>62</v>
      </c>
      <c r="V7337">
        <f t="shared" si="833"/>
        <v>18.897600000000001</v>
      </c>
      <c r="W7337">
        <f t="shared" si="834"/>
        <v>681.51406684457038</v>
      </c>
      <c r="X7337">
        <f t="shared" si="835"/>
        <v>326.60743836645821</v>
      </c>
    </row>
    <row r="7338" spans="1:24">
      <c r="A7338" t="s">
        <v>149</v>
      </c>
      <c r="B7338">
        <v>2005006</v>
      </c>
      <c r="C7338">
        <v>1</v>
      </c>
      <c r="D7338">
        <v>7</v>
      </c>
      <c r="E7338" s="28" t="s">
        <v>519</v>
      </c>
      <c r="F7338" t="s">
        <v>581</v>
      </c>
      <c r="G7338" t="s">
        <v>581</v>
      </c>
      <c r="H7338">
        <v>20</v>
      </c>
      <c r="I7338" s="3">
        <v>0.128</v>
      </c>
      <c r="J7338">
        <v>12.8</v>
      </c>
      <c r="K7338">
        <f t="shared" si="829"/>
        <v>5</v>
      </c>
      <c r="L7338">
        <v>-5.4900000000000001E-4</v>
      </c>
      <c r="M7338">
        <f t="shared" si="830"/>
        <v>0.12729728000000001</v>
      </c>
      <c r="N7338" s="5">
        <v>128.67963289600002</v>
      </c>
      <c r="O7338" s="3">
        <v>5.0957135437824066</v>
      </c>
      <c r="P7338" s="7">
        <v>3.960000063025363E-2</v>
      </c>
      <c r="Q7338" s="9">
        <f t="shared" si="831"/>
        <v>5.0680190248785015</v>
      </c>
      <c r="R7338" s="7">
        <f t="shared" si="832"/>
        <v>3.9384779943959884E-2</v>
      </c>
      <c r="S7338" t="s">
        <v>483</v>
      </c>
      <c r="T7338" t="s">
        <v>581</v>
      </c>
      <c r="U7338" t="s">
        <v>581</v>
      </c>
      <c r="V7338" t="s">
        <v>581</v>
      </c>
      <c r="W7338" t="s">
        <v>581</v>
      </c>
      <c r="X7338" t="s">
        <v>581</v>
      </c>
    </row>
    <row r="7339" spans="1:24">
      <c r="A7339" t="s">
        <v>187</v>
      </c>
      <c r="B7339">
        <v>2014012</v>
      </c>
      <c r="C7339">
        <v>6</v>
      </c>
      <c r="D7339">
        <v>2</v>
      </c>
      <c r="E7339" s="28" t="s">
        <v>519</v>
      </c>
      <c r="F7339" t="s">
        <v>581</v>
      </c>
      <c r="G7339" t="s">
        <v>581</v>
      </c>
      <c r="H7339">
        <v>10</v>
      </c>
      <c r="I7339" s="3">
        <v>0.25600000000000001</v>
      </c>
      <c r="J7339">
        <v>28.416</v>
      </c>
      <c r="K7339">
        <f t="shared" si="829"/>
        <v>11.1</v>
      </c>
      <c r="L7339">
        <v>-5.4900000000000001E-4</v>
      </c>
      <c r="M7339">
        <f t="shared" si="830"/>
        <v>0.25529728000000002</v>
      </c>
      <c r="N7339" s="5">
        <v>634.18470276464643</v>
      </c>
      <c r="O7339" s="3">
        <v>22.647615750144062</v>
      </c>
      <c r="P7339" s="7">
        <v>3.5711387631102896E-2</v>
      </c>
      <c r="Q7339" s="9">
        <f t="shared" si="831"/>
        <v>22.586011295032179</v>
      </c>
      <c r="R7339" s="7">
        <f t="shared" si="832"/>
        <v>3.5614248020444793E-2</v>
      </c>
      <c r="S7339" t="s">
        <v>481</v>
      </c>
      <c r="T7339" t="s">
        <v>581</v>
      </c>
      <c r="U7339">
        <v>58</v>
      </c>
      <c r="V7339">
        <f t="shared" si="833"/>
        <v>17.6784</v>
      </c>
      <c r="W7339">
        <f t="shared" si="834"/>
        <v>676.27361474375539</v>
      </c>
      <c r="X7339">
        <f t="shared" si="835"/>
        <v>324.09601458256782</v>
      </c>
    </row>
    <row r="7340" spans="1:24">
      <c r="A7340" t="s">
        <v>187</v>
      </c>
      <c r="B7340">
        <v>2014012</v>
      </c>
      <c r="C7340">
        <v>8</v>
      </c>
      <c r="D7340">
        <v>4</v>
      </c>
      <c r="E7340" s="28" t="s">
        <v>519</v>
      </c>
      <c r="F7340" t="s">
        <v>581</v>
      </c>
      <c r="G7340" t="s">
        <v>581</v>
      </c>
      <c r="H7340">
        <v>15</v>
      </c>
      <c r="I7340" s="3">
        <v>0.17066666666666666</v>
      </c>
      <c r="J7340">
        <v>18.432000000000002</v>
      </c>
      <c r="K7340">
        <f t="shared" si="829"/>
        <v>7.2000000000000011</v>
      </c>
      <c r="L7340">
        <v>-5.4900000000000001E-4</v>
      </c>
      <c r="M7340">
        <f t="shared" si="830"/>
        <v>0.16996394666666667</v>
      </c>
      <c r="N7340" s="5">
        <v>266.83008677314569</v>
      </c>
      <c r="O7340" s="3">
        <v>9.7910904455168257</v>
      </c>
      <c r="P7340" s="7">
        <v>3.6694102092921184E-2</v>
      </c>
      <c r="Q7340" s="9">
        <f t="shared" si="831"/>
        <v>9.751150698017268</v>
      </c>
      <c r="R7340" s="7">
        <f t="shared" si="832"/>
        <v>3.6544419768927805E-2</v>
      </c>
      <c r="S7340" t="s">
        <v>483</v>
      </c>
      <c r="T7340" t="s">
        <v>482</v>
      </c>
      <c r="U7340">
        <v>51</v>
      </c>
      <c r="V7340">
        <f t="shared" si="833"/>
        <v>15.5448</v>
      </c>
      <c r="W7340">
        <f t="shared" si="834"/>
        <v>243.38525790349968</v>
      </c>
      <c r="X7340">
        <f t="shared" si="835"/>
        <v>116.63946422715738</v>
      </c>
    </row>
    <row r="7341" spans="1:24">
      <c r="A7341" t="s">
        <v>187</v>
      </c>
      <c r="B7341">
        <v>2014012</v>
      </c>
      <c r="C7341">
        <v>12</v>
      </c>
      <c r="D7341">
        <v>1</v>
      </c>
      <c r="E7341" s="28" t="s">
        <v>519</v>
      </c>
      <c r="F7341" t="s">
        <v>581</v>
      </c>
      <c r="G7341" t="s">
        <v>581</v>
      </c>
      <c r="H7341">
        <v>13</v>
      </c>
      <c r="I7341" s="3">
        <v>0.19692307692307692</v>
      </c>
      <c r="J7341">
        <v>25.6</v>
      </c>
      <c r="K7341">
        <f t="shared" si="829"/>
        <v>10</v>
      </c>
      <c r="L7341">
        <v>-5.4900000000000001E-4</v>
      </c>
      <c r="M7341">
        <f t="shared" si="830"/>
        <v>0.19622035692307693</v>
      </c>
      <c r="N7341" s="5">
        <v>514.71853158400006</v>
      </c>
      <c r="O7341" s="3">
        <v>15.715666658249608</v>
      </c>
      <c r="P7341" s="7">
        <v>3.0532544864639039E-2</v>
      </c>
      <c r="Q7341" s="9">
        <f t="shared" si="831"/>
        <v>15.660018240373185</v>
      </c>
      <c r="R7341" s="7">
        <f t="shared" si="832"/>
        <v>3.0424430595457453E-2</v>
      </c>
      <c r="S7341" t="s">
        <v>481</v>
      </c>
      <c r="T7341" t="s">
        <v>581</v>
      </c>
      <c r="U7341">
        <v>56</v>
      </c>
      <c r="V7341">
        <f t="shared" si="833"/>
        <v>17.0688</v>
      </c>
      <c r="W7341">
        <f t="shared" si="834"/>
        <v>527.07628085266049</v>
      </c>
      <c r="X7341">
        <f t="shared" si="835"/>
        <v>252.59498268326732</v>
      </c>
    </row>
    <row r="7342" spans="1:24">
      <c r="A7342" t="s">
        <v>97</v>
      </c>
      <c r="B7342">
        <v>2006012</v>
      </c>
      <c r="C7342">
        <v>2</v>
      </c>
      <c r="D7342">
        <v>3</v>
      </c>
      <c r="E7342" s="28" t="s">
        <v>519</v>
      </c>
      <c r="F7342" t="s">
        <v>581</v>
      </c>
      <c r="G7342" t="s">
        <v>581</v>
      </c>
      <c r="H7342">
        <v>8</v>
      </c>
      <c r="I7342" s="3">
        <v>0.32</v>
      </c>
      <c r="J7342">
        <v>22.784000000000002</v>
      </c>
      <c r="K7342">
        <f t="shared" si="829"/>
        <v>8.9</v>
      </c>
      <c r="L7342">
        <v>-5.4900000000000001E-4</v>
      </c>
      <c r="M7342">
        <f t="shared" si="830"/>
        <v>0.31929728000000002</v>
      </c>
      <c r="N7342" s="5">
        <v>407.70854886768649</v>
      </c>
      <c r="O7342" s="3">
        <v>22.583275932671995</v>
      </c>
      <c r="P7342" s="7">
        <v>5.5390734374816696E-2</v>
      </c>
      <c r="Q7342" s="9">
        <f t="shared" si="831"/>
        <v>22.534387599906935</v>
      </c>
      <c r="R7342" s="7">
        <f t="shared" si="832"/>
        <v>5.5270824373172545E-2</v>
      </c>
      <c r="S7342" t="s">
        <v>483</v>
      </c>
      <c r="T7342" t="s">
        <v>581</v>
      </c>
      <c r="U7342">
        <v>62</v>
      </c>
      <c r="V7342">
        <f t="shared" si="833"/>
        <v>18.897600000000001</v>
      </c>
      <c r="W7342">
        <f t="shared" si="834"/>
        <v>440.55997452469609</v>
      </c>
      <c r="X7342">
        <f t="shared" si="835"/>
        <v>211.1330810712663</v>
      </c>
    </row>
    <row r="7343" spans="1:24">
      <c r="A7343" t="s">
        <v>97</v>
      </c>
      <c r="B7343">
        <v>2006012</v>
      </c>
      <c r="C7343">
        <v>3</v>
      </c>
      <c r="D7343">
        <v>3</v>
      </c>
      <c r="E7343" s="28" t="s">
        <v>519</v>
      </c>
      <c r="F7343" t="s">
        <v>581</v>
      </c>
      <c r="G7343" t="s">
        <v>581</v>
      </c>
      <c r="H7343">
        <v>11</v>
      </c>
      <c r="I7343" s="3">
        <v>0.23272727272727273</v>
      </c>
      <c r="J7343">
        <v>23.552</v>
      </c>
      <c r="K7343">
        <f t="shared" si="829"/>
        <v>9.1999999999999993</v>
      </c>
      <c r="L7343">
        <v>-5.4900000000000001E-4</v>
      </c>
      <c r="M7343">
        <f t="shared" si="830"/>
        <v>0.23202455272727274</v>
      </c>
      <c r="N7343" s="5">
        <v>435.65776513269759</v>
      </c>
      <c r="O7343" s="3">
        <v>17.049519896051304</v>
      </c>
      <c r="P7343" s="7">
        <v>3.9135122246376504E-2</v>
      </c>
      <c r="Q7343" s="9">
        <f t="shared" si="831"/>
        <v>16.99855083150586</v>
      </c>
      <c r="R7343" s="7">
        <f t="shared" si="832"/>
        <v>3.9018128889148226E-2</v>
      </c>
      <c r="S7343" t="s">
        <v>483</v>
      </c>
      <c r="T7343" t="s">
        <v>581</v>
      </c>
      <c r="U7343">
        <v>70</v>
      </c>
      <c r="V7343">
        <f t="shared" si="833"/>
        <v>21.336000000000002</v>
      </c>
      <c r="W7343">
        <f t="shared" si="834"/>
        <v>515.24978353075733</v>
      </c>
      <c r="X7343">
        <f t="shared" si="835"/>
        <v>246.92727575971307</v>
      </c>
    </row>
    <row r="7344" spans="1:24">
      <c r="A7344" t="s">
        <v>97</v>
      </c>
      <c r="B7344">
        <v>2014012</v>
      </c>
      <c r="C7344">
        <v>1</v>
      </c>
      <c r="D7344">
        <v>1</v>
      </c>
      <c r="E7344" s="28" t="s">
        <v>519</v>
      </c>
      <c r="F7344" t="s">
        <v>581</v>
      </c>
      <c r="G7344" t="s">
        <v>581</v>
      </c>
      <c r="H7344">
        <v>13</v>
      </c>
      <c r="I7344" s="3">
        <v>0.19692307692307692</v>
      </c>
      <c r="J7344">
        <v>20.736000000000001</v>
      </c>
      <c r="K7344">
        <f t="shared" si="829"/>
        <v>8.1</v>
      </c>
      <c r="L7344">
        <v>-5.4900000000000001E-4</v>
      </c>
      <c r="M7344">
        <f t="shared" si="830"/>
        <v>0.19622035692307693</v>
      </c>
      <c r="N7344" s="5">
        <v>337.7068285722624</v>
      </c>
      <c r="O7344" s="3">
        <v>12.70654288725132</v>
      </c>
      <c r="P7344" s="7">
        <v>3.7625957819601444E-2</v>
      </c>
      <c r="Q7344" s="9">
        <f t="shared" si="831"/>
        <v>12.661632575272579</v>
      </c>
      <c r="R7344" s="7">
        <f t="shared" si="832"/>
        <v>3.749297172580935E-2</v>
      </c>
      <c r="S7344" t="s">
        <v>481</v>
      </c>
      <c r="T7344" t="s">
        <v>581</v>
      </c>
      <c r="U7344">
        <v>59</v>
      </c>
      <c r="V7344">
        <f t="shared" si="833"/>
        <v>17.9832</v>
      </c>
      <c r="W7344">
        <f t="shared" si="834"/>
        <v>347.40719383809699</v>
      </c>
      <c r="X7344">
        <f t="shared" si="835"/>
        <v>166.49072876058193</v>
      </c>
    </row>
    <row r="7345" spans="1:24">
      <c r="A7345" t="s">
        <v>97</v>
      </c>
      <c r="B7345">
        <v>2014012</v>
      </c>
      <c r="C7345">
        <v>2</v>
      </c>
      <c r="D7345">
        <v>3</v>
      </c>
      <c r="E7345" s="28" t="s">
        <v>519</v>
      </c>
      <c r="F7345" t="s">
        <v>581</v>
      </c>
      <c r="G7345" t="s">
        <v>581</v>
      </c>
      <c r="H7345">
        <v>21</v>
      </c>
      <c r="I7345" s="3">
        <v>0.1219047619047619</v>
      </c>
      <c r="J7345">
        <v>15.36</v>
      </c>
      <c r="K7345">
        <f t="shared" si="829"/>
        <v>6</v>
      </c>
      <c r="L7345">
        <v>-5.4900000000000001E-4</v>
      </c>
      <c r="M7345">
        <f t="shared" si="830"/>
        <v>0.1212020419047619</v>
      </c>
      <c r="N7345" s="5">
        <v>185.29867137024002</v>
      </c>
      <c r="O7345" s="3">
        <v>5.835811108571459</v>
      </c>
      <c r="P7345" s="7">
        <v>3.1494079614370736E-2</v>
      </c>
      <c r="Q7345" s="9">
        <f t="shared" si="831"/>
        <v>5.8024380559856477</v>
      </c>
      <c r="R7345" s="7">
        <f t="shared" si="832"/>
        <v>3.1313975502781456E-2</v>
      </c>
      <c r="S7345" t="s">
        <v>481</v>
      </c>
      <c r="T7345" t="s">
        <v>482</v>
      </c>
      <c r="U7345">
        <v>50</v>
      </c>
      <c r="V7345">
        <f t="shared" si="833"/>
        <v>15.24</v>
      </c>
      <c r="W7345">
        <f t="shared" si="834"/>
        <v>162.12160357486934</v>
      </c>
      <c r="X7345">
        <f t="shared" si="835"/>
        <v>77.69483305401323</v>
      </c>
    </row>
    <row r="7346" spans="1:24">
      <c r="A7346" t="s">
        <v>97</v>
      </c>
      <c r="B7346">
        <v>2014012</v>
      </c>
      <c r="C7346">
        <v>2</v>
      </c>
      <c r="D7346">
        <v>1</v>
      </c>
      <c r="E7346" s="28" t="s">
        <v>519</v>
      </c>
      <c r="F7346" t="s">
        <v>581</v>
      </c>
      <c r="G7346" t="s">
        <v>581</v>
      </c>
      <c r="H7346">
        <v>17</v>
      </c>
      <c r="I7346" s="3">
        <v>0.15058823529411766</v>
      </c>
      <c r="J7346">
        <v>16.64</v>
      </c>
      <c r="K7346">
        <f t="shared" si="829"/>
        <v>6.5</v>
      </c>
      <c r="L7346">
        <v>-5.4900000000000001E-4</v>
      </c>
      <c r="M7346">
        <f t="shared" si="830"/>
        <v>0.14988551529411767</v>
      </c>
      <c r="N7346" s="5">
        <v>217.46857959424</v>
      </c>
      <c r="O7346" s="3">
        <v>7.800924582072267</v>
      </c>
      <c r="P7346" s="7">
        <v>3.5871501973422953E-2</v>
      </c>
      <c r="Q7346" s="9">
        <f t="shared" si="831"/>
        <v>7.7648523401833218</v>
      </c>
      <c r="R7346" s="7">
        <f t="shared" si="832"/>
        <v>3.5705628623092303E-2</v>
      </c>
      <c r="S7346" t="s">
        <v>481</v>
      </c>
      <c r="T7346" t="s">
        <v>482</v>
      </c>
      <c r="U7346">
        <v>51</v>
      </c>
      <c r="V7346">
        <f t="shared" si="833"/>
        <v>15.5448</v>
      </c>
      <c r="W7346">
        <f t="shared" si="834"/>
        <v>195.2974543280416</v>
      </c>
      <c r="X7346">
        <f t="shared" si="835"/>
        <v>93.593961417261994</v>
      </c>
    </row>
    <row r="7347" spans="1:24">
      <c r="A7347" t="s">
        <v>97</v>
      </c>
      <c r="B7347">
        <v>2014012</v>
      </c>
      <c r="C7347">
        <v>3</v>
      </c>
      <c r="D7347">
        <v>5</v>
      </c>
      <c r="E7347" s="28" t="s">
        <v>519</v>
      </c>
      <c r="F7347" t="s">
        <v>581</v>
      </c>
      <c r="G7347" t="s">
        <v>581</v>
      </c>
      <c r="H7347">
        <v>13</v>
      </c>
      <c r="I7347" s="3">
        <v>0.19692307692307692</v>
      </c>
      <c r="J7347">
        <v>21.248000000000001</v>
      </c>
      <c r="K7347">
        <f t="shared" si="829"/>
        <v>8.3000000000000007</v>
      </c>
      <c r="L7347">
        <v>-5.4900000000000001E-4</v>
      </c>
      <c r="M7347">
        <f t="shared" si="830"/>
        <v>0.19622035692307693</v>
      </c>
      <c r="N7347" s="5">
        <v>354.58959640821769</v>
      </c>
      <c r="O7347" s="3">
        <v>13.023292757882778</v>
      </c>
      <c r="P7347" s="7">
        <v>3.6727791480068821E-2</v>
      </c>
      <c r="Q7347" s="9">
        <f t="shared" si="831"/>
        <v>12.97725211896741</v>
      </c>
      <c r="R7347" s="7">
        <f t="shared" si="832"/>
        <v>3.6597949433427479E-2</v>
      </c>
      <c r="S7347" t="s">
        <v>481</v>
      </c>
      <c r="T7347" t="s">
        <v>484</v>
      </c>
      <c r="U7347">
        <v>64</v>
      </c>
      <c r="V7347">
        <f t="shared" si="833"/>
        <v>19.507200000000001</v>
      </c>
      <c r="W7347">
        <f t="shared" si="834"/>
        <v>387.66340498095434</v>
      </c>
      <c r="X7347">
        <f t="shared" si="835"/>
        <v>185.7830348762626</v>
      </c>
    </row>
    <row r="7348" spans="1:24">
      <c r="A7348" t="s">
        <v>97</v>
      </c>
      <c r="B7348">
        <v>2014012</v>
      </c>
      <c r="C7348">
        <v>3</v>
      </c>
      <c r="D7348">
        <v>3</v>
      </c>
      <c r="E7348" s="28" t="s">
        <v>519</v>
      </c>
      <c r="F7348" t="s">
        <v>581</v>
      </c>
      <c r="G7348" t="s">
        <v>581</v>
      </c>
      <c r="H7348">
        <v>15</v>
      </c>
      <c r="I7348" s="3">
        <v>0.17066666666666666</v>
      </c>
      <c r="J7348">
        <v>32.512</v>
      </c>
      <c r="K7348">
        <f t="shared" si="829"/>
        <v>12.7</v>
      </c>
      <c r="L7348">
        <v>-5.4900000000000001E-4</v>
      </c>
      <c r="M7348">
        <f t="shared" si="830"/>
        <v>0.16996394666666667</v>
      </c>
      <c r="N7348" s="5">
        <v>830.18951959183357</v>
      </c>
      <c r="O7348" s="3">
        <v>17.340295695564681</v>
      </c>
      <c r="P7348" s="7">
        <v>2.0887153217846108E-2</v>
      </c>
      <c r="Q7348" s="9">
        <f t="shared" si="831"/>
        <v>17.26927197579348</v>
      </c>
      <c r="R7348" s="7">
        <f t="shared" si="832"/>
        <v>2.0801602005628781E-2</v>
      </c>
      <c r="S7348" t="s">
        <v>481</v>
      </c>
      <c r="T7348" t="s">
        <v>484</v>
      </c>
      <c r="U7348">
        <v>70</v>
      </c>
      <c r="V7348">
        <f t="shared" si="833"/>
        <v>21.336000000000002</v>
      </c>
      <c r="W7348">
        <f t="shared" si="834"/>
        <v>1031.2317737536321</v>
      </c>
      <c r="X7348">
        <f t="shared" si="835"/>
        <v>494.20545279014311</v>
      </c>
    </row>
    <row r="7349" spans="1:24">
      <c r="A7349" t="s">
        <v>97</v>
      </c>
      <c r="B7349">
        <v>2014012</v>
      </c>
      <c r="C7349">
        <v>4</v>
      </c>
      <c r="D7349">
        <v>1</v>
      </c>
      <c r="E7349" s="28" t="s">
        <v>519</v>
      </c>
      <c r="F7349" t="s">
        <v>581</v>
      </c>
      <c r="G7349" t="s">
        <v>581</v>
      </c>
      <c r="H7349">
        <v>11</v>
      </c>
      <c r="I7349" s="3">
        <v>0.23272727272727273</v>
      </c>
      <c r="J7349">
        <v>18.944000000000003</v>
      </c>
      <c r="K7349">
        <f t="shared" si="829"/>
        <v>7.4000000000000012</v>
      </c>
      <c r="L7349">
        <v>-5.4900000000000001E-4</v>
      </c>
      <c r="M7349">
        <f t="shared" si="830"/>
        <v>0.23202455272727274</v>
      </c>
      <c r="N7349" s="5">
        <v>281.85986789539851</v>
      </c>
      <c r="O7349" s="3">
        <v>13.680453090244749</v>
      </c>
      <c r="P7349" s="7">
        <v>4.853636380515769E-2</v>
      </c>
      <c r="Q7349" s="9">
        <f t="shared" si="831"/>
        <v>13.639656976377962</v>
      </c>
      <c r="R7349" s="7">
        <f t="shared" si="832"/>
        <v>4.8391624810665841E-2</v>
      </c>
      <c r="S7349" t="s">
        <v>481</v>
      </c>
      <c r="T7349" t="s">
        <v>581</v>
      </c>
      <c r="U7349">
        <v>56</v>
      </c>
      <c r="V7349">
        <f t="shared" si="833"/>
        <v>17.0688</v>
      </c>
      <c r="W7349">
        <f t="shared" si="834"/>
        <v>275.7004478210838</v>
      </c>
      <c r="X7349">
        <f t="shared" si="835"/>
        <v>132.12613121288055</v>
      </c>
    </row>
    <row r="7350" spans="1:24">
      <c r="A7350" t="s">
        <v>97</v>
      </c>
      <c r="B7350">
        <v>2014012</v>
      </c>
      <c r="C7350">
        <v>5</v>
      </c>
      <c r="D7350">
        <v>12</v>
      </c>
      <c r="E7350" s="28" t="s">
        <v>519</v>
      </c>
      <c r="F7350" t="s">
        <v>581</v>
      </c>
      <c r="G7350" t="s">
        <v>581</v>
      </c>
      <c r="H7350">
        <v>13</v>
      </c>
      <c r="I7350" s="3">
        <v>0.19692307692307692</v>
      </c>
      <c r="J7350">
        <v>17.152000000000001</v>
      </c>
      <c r="K7350">
        <f t="shared" si="829"/>
        <v>6.7</v>
      </c>
      <c r="L7350">
        <v>-5.4900000000000001E-4</v>
      </c>
      <c r="M7350">
        <f t="shared" si="830"/>
        <v>0.19622035692307693</v>
      </c>
      <c r="N7350" s="5">
        <v>231.05714882805762</v>
      </c>
      <c r="O7350" s="3">
        <v>10.489293792831653</v>
      </c>
      <c r="P7350" s="7">
        <v>4.5396967140096216E-2</v>
      </c>
      <c r="Q7350" s="9">
        <f t="shared" si="831"/>
        <v>10.45229576940903</v>
      </c>
      <c r="R7350" s="7">
        <f t="shared" si="832"/>
        <v>4.5236842151060906E-2</v>
      </c>
      <c r="S7350" t="s">
        <v>483</v>
      </c>
      <c r="T7350" t="s">
        <v>581</v>
      </c>
      <c r="U7350">
        <v>60</v>
      </c>
      <c r="V7350">
        <f t="shared" si="833"/>
        <v>18.288</v>
      </c>
      <c r="W7350">
        <f t="shared" si="834"/>
        <v>233.67134074693126</v>
      </c>
      <c r="X7350">
        <f t="shared" si="835"/>
        <v>111.98418599687784</v>
      </c>
    </row>
    <row r="7351" spans="1:24">
      <c r="A7351" t="s">
        <v>97</v>
      </c>
      <c r="B7351">
        <v>2014012</v>
      </c>
      <c r="C7351">
        <v>5</v>
      </c>
      <c r="D7351">
        <v>2</v>
      </c>
      <c r="E7351" s="28" t="s">
        <v>519</v>
      </c>
      <c r="F7351" t="s">
        <v>581</v>
      </c>
      <c r="G7351" t="s">
        <v>581</v>
      </c>
      <c r="H7351">
        <v>13</v>
      </c>
      <c r="I7351" s="3">
        <v>0.19692307692307692</v>
      </c>
      <c r="J7351">
        <v>17.664000000000001</v>
      </c>
      <c r="K7351">
        <f t="shared" si="829"/>
        <v>6.9</v>
      </c>
      <c r="L7351">
        <v>-5.4900000000000001E-4</v>
      </c>
      <c r="M7351">
        <f t="shared" si="830"/>
        <v>0.19622035692307693</v>
      </c>
      <c r="N7351" s="5">
        <v>245.05749288714244</v>
      </c>
      <c r="O7351" s="3">
        <v>10.80604366346302</v>
      </c>
      <c r="P7351" s="7">
        <v>4.4095952897223109E-2</v>
      </c>
      <c r="Q7351" s="9">
        <f t="shared" si="831"/>
        <v>10.767915313103817</v>
      </c>
      <c r="R7351" s="7">
        <f t="shared" si="832"/>
        <v>4.3940363488754124E-2</v>
      </c>
      <c r="S7351" t="s">
        <v>483</v>
      </c>
      <c r="T7351" t="s">
        <v>581</v>
      </c>
      <c r="U7351" t="s">
        <v>581</v>
      </c>
      <c r="V7351" t="s">
        <v>581</v>
      </c>
      <c r="W7351" t="s">
        <v>581</v>
      </c>
      <c r="X7351" t="s">
        <v>581</v>
      </c>
    </row>
    <row r="7352" spans="1:24">
      <c r="A7352" t="s">
        <v>97</v>
      </c>
      <c r="B7352">
        <v>2014012</v>
      </c>
      <c r="C7352">
        <v>6</v>
      </c>
      <c r="D7352">
        <v>4</v>
      </c>
      <c r="E7352" s="28" t="s">
        <v>519</v>
      </c>
      <c r="F7352" t="s">
        <v>581</v>
      </c>
      <c r="G7352" t="s">
        <v>581</v>
      </c>
      <c r="H7352">
        <v>12</v>
      </c>
      <c r="I7352" s="3">
        <v>0.21333333333333335</v>
      </c>
      <c r="J7352">
        <v>23.808000000000003</v>
      </c>
      <c r="K7352">
        <f t="shared" si="829"/>
        <v>9.3000000000000007</v>
      </c>
      <c r="L7352">
        <v>-5.4900000000000001E-4</v>
      </c>
      <c r="M7352">
        <f t="shared" si="830"/>
        <v>0.21263061333333336</v>
      </c>
      <c r="N7352" s="5">
        <v>445.1800579670018</v>
      </c>
      <c r="O7352" s="3">
        <v>15.813297360895932</v>
      </c>
      <c r="P7352" s="7">
        <v>3.5521126964020627E-2</v>
      </c>
      <c r="Q7352" s="9">
        <f t="shared" si="831"/>
        <v>15.761677524631377</v>
      </c>
      <c r="R7352" s="7">
        <f t="shared" si="832"/>
        <v>3.5405174249291474E-2</v>
      </c>
      <c r="S7352" t="s">
        <v>481</v>
      </c>
      <c r="T7352" t="s">
        <v>581</v>
      </c>
      <c r="U7352">
        <v>52</v>
      </c>
      <c r="V7352">
        <f t="shared" si="833"/>
        <v>15.849600000000001</v>
      </c>
      <c r="W7352">
        <f t="shared" si="834"/>
        <v>427.98997716708254</v>
      </c>
      <c r="X7352">
        <f t="shared" si="835"/>
        <v>205.10906067759831</v>
      </c>
    </row>
    <row r="7353" spans="1:24">
      <c r="A7353" t="s">
        <v>97</v>
      </c>
      <c r="B7353">
        <v>2014012</v>
      </c>
      <c r="C7353">
        <v>7</v>
      </c>
      <c r="D7353">
        <v>4</v>
      </c>
      <c r="E7353" s="28" t="s">
        <v>519</v>
      </c>
      <c r="F7353" t="s">
        <v>581</v>
      </c>
      <c r="G7353" t="s">
        <v>581</v>
      </c>
      <c r="H7353">
        <v>12</v>
      </c>
      <c r="I7353" s="3">
        <v>0.21333333333333335</v>
      </c>
      <c r="J7353">
        <v>29.184000000000001</v>
      </c>
      <c r="K7353">
        <f t="shared" si="829"/>
        <v>11.4</v>
      </c>
      <c r="L7353">
        <v>-5.4900000000000001E-4</v>
      </c>
      <c r="M7353">
        <f t="shared" si="830"/>
        <v>0.21263061333333336</v>
      </c>
      <c r="N7353" s="5">
        <v>668.92820364656643</v>
      </c>
      <c r="O7353" s="3">
        <v>19.416327139327965</v>
      </c>
      <c r="P7353" s="7">
        <v>2.9026025563704198E-2</v>
      </c>
      <c r="Q7353" s="9">
        <f t="shared" si="831"/>
        <v>19.352838865818068</v>
      </c>
      <c r="R7353" s="7">
        <f t="shared" si="832"/>
        <v>2.8931115118661217E-2</v>
      </c>
      <c r="S7353" t="s">
        <v>481</v>
      </c>
      <c r="T7353" t="s">
        <v>581</v>
      </c>
      <c r="U7353">
        <v>74</v>
      </c>
      <c r="V7353">
        <f t="shared" si="833"/>
        <v>22.555200000000003</v>
      </c>
      <c r="W7353">
        <f t="shared" si="834"/>
        <v>849.91537146839471</v>
      </c>
      <c r="X7353">
        <f t="shared" si="835"/>
        <v>407.31174279177054</v>
      </c>
    </row>
    <row r="7354" spans="1:24">
      <c r="A7354" t="s">
        <v>97</v>
      </c>
      <c r="B7354">
        <v>2014012</v>
      </c>
      <c r="C7354">
        <v>8</v>
      </c>
      <c r="D7354">
        <v>1</v>
      </c>
      <c r="E7354" s="28" t="s">
        <v>519</v>
      </c>
      <c r="F7354" t="s">
        <v>581</v>
      </c>
      <c r="G7354" t="s">
        <v>581</v>
      </c>
      <c r="H7354">
        <v>15</v>
      </c>
      <c r="I7354" s="3">
        <v>0.17066666666666666</v>
      </c>
      <c r="J7354">
        <v>33.536000000000001</v>
      </c>
      <c r="K7354">
        <f t="shared" si="829"/>
        <v>13.1</v>
      </c>
      <c r="L7354">
        <v>-5.4900000000000001E-4</v>
      </c>
      <c r="M7354">
        <f t="shared" si="830"/>
        <v>0.16996394666666667</v>
      </c>
      <c r="N7354" s="5">
        <v>883.30847205130249</v>
      </c>
      <c r="O7354" s="3">
        <v>17.889328804659215</v>
      </c>
      <c r="P7354" s="7">
        <v>2.0252640352373077E-2</v>
      </c>
      <c r="Q7354" s="9">
        <f t="shared" si="831"/>
        <v>17.816044432359089</v>
      </c>
      <c r="R7354" s="7">
        <f t="shared" si="832"/>
        <v>2.0169674576974207E-2</v>
      </c>
      <c r="S7354" t="s">
        <v>481</v>
      </c>
      <c r="T7354" t="s">
        <v>581</v>
      </c>
      <c r="U7354">
        <v>63</v>
      </c>
      <c r="V7354">
        <f t="shared" si="833"/>
        <v>19.202400000000001</v>
      </c>
      <c r="W7354">
        <f t="shared" si="834"/>
        <v>1023.7554703575349</v>
      </c>
      <c r="X7354">
        <f t="shared" si="835"/>
        <v>490.62252410320434</v>
      </c>
    </row>
    <row r="7355" spans="1:24">
      <c r="A7355" t="s">
        <v>97</v>
      </c>
      <c r="B7355">
        <v>2014012</v>
      </c>
      <c r="C7355">
        <v>8</v>
      </c>
      <c r="D7355">
        <v>3</v>
      </c>
      <c r="E7355" s="28" t="s">
        <v>519</v>
      </c>
      <c r="F7355" t="s">
        <v>581</v>
      </c>
      <c r="G7355" t="s">
        <v>581</v>
      </c>
      <c r="H7355">
        <v>12</v>
      </c>
      <c r="I7355" s="3">
        <v>0.21333333333333335</v>
      </c>
      <c r="J7355">
        <v>34.048000000000002</v>
      </c>
      <c r="K7355">
        <f t="shared" si="829"/>
        <v>13.3</v>
      </c>
      <c r="L7355">
        <v>-5.4900000000000001E-4</v>
      </c>
      <c r="M7355">
        <f t="shared" si="830"/>
        <v>0.21263061333333336</v>
      </c>
      <c r="N7355" s="5">
        <v>910.48561051893762</v>
      </c>
      <c r="O7355" s="3">
        <v>22.676211224576161</v>
      </c>
      <c r="P7355" s="7">
        <v>2.4905622848505751E-2</v>
      </c>
      <c r="Q7355" s="9">
        <f t="shared" si="831"/>
        <v>22.601984841177739</v>
      </c>
      <c r="R7355" s="7">
        <f t="shared" si="832"/>
        <v>2.4824098898493938E-2</v>
      </c>
      <c r="S7355" t="s">
        <v>481</v>
      </c>
      <c r="T7355" t="s">
        <v>499</v>
      </c>
      <c r="U7355">
        <v>67</v>
      </c>
      <c r="V7355">
        <f t="shared" si="833"/>
        <v>20.421600000000002</v>
      </c>
      <c r="W7355">
        <f t="shared" si="834"/>
        <v>1104.432232938012</v>
      </c>
      <c r="X7355">
        <f t="shared" si="835"/>
        <v>529.28589444874706</v>
      </c>
    </row>
    <row r="7356" spans="1:24">
      <c r="A7356" t="s">
        <v>97</v>
      </c>
      <c r="B7356">
        <v>2014012</v>
      </c>
      <c r="C7356">
        <v>9</v>
      </c>
      <c r="D7356">
        <v>1</v>
      </c>
      <c r="E7356" s="28" t="s">
        <v>519</v>
      </c>
      <c r="F7356" t="s">
        <v>581</v>
      </c>
      <c r="G7356" t="s">
        <v>581</v>
      </c>
      <c r="H7356">
        <v>11</v>
      </c>
      <c r="I7356" s="3">
        <v>0.23272727272727273</v>
      </c>
      <c r="J7356">
        <v>24.064</v>
      </c>
      <c r="K7356">
        <f t="shared" si="829"/>
        <v>9.4</v>
      </c>
      <c r="L7356">
        <v>-5.4900000000000001E-4</v>
      </c>
      <c r="M7356">
        <f t="shared" si="830"/>
        <v>0.23202455272727274</v>
      </c>
      <c r="N7356" s="5">
        <v>454.80529450762236</v>
      </c>
      <c r="O7356" s="3">
        <v>17.423860652252031</v>
      </c>
      <c r="P7356" s="7">
        <v>3.8310593264124837E-2</v>
      </c>
      <c r="Q7356" s="9">
        <f t="shared" si="831"/>
        <v>17.371761259853464</v>
      </c>
      <c r="R7356" s="7">
        <f t="shared" si="832"/>
        <v>3.8196040084934234E-2</v>
      </c>
      <c r="S7356" t="s">
        <v>481</v>
      </c>
      <c r="T7356" t="s">
        <v>482</v>
      </c>
      <c r="U7356">
        <v>68</v>
      </c>
      <c r="V7356">
        <f t="shared" si="833"/>
        <v>20.726400000000002</v>
      </c>
      <c r="W7356">
        <f t="shared" si="834"/>
        <v>528.78036464938793</v>
      </c>
      <c r="X7356">
        <f t="shared" si="835"/>
        <v>253.41164439384337</v>
      </c>
    </row>
    <row r="7357" spans="1:24">
      <c r="A7357" t="s">
        <v>97</v>
      </c>
      <c r="B7357">
        <v>2014012</v>
      </c>
      <c r="C7357">
        <v>9</v>
      </c>
      <c r="D7357">
        <v>3</v>
      </c>
      <c r="E7357" s="28" t="s">
        <v>519</v>
      </c>
      <c r="F7357" t="s">
        <v>581</v>
      </c>
      <c r="G7357" t="s">
        <v>581</v>
      </c>
      <c r="H7357">
        <v>13</v>
      </c>
      <c r="I7357" s="3">
        <v>0.19692307692307692</v>
      </c>
      <c r="J7357">
        <v>31.744000000000003</v>
      </c>
      <c r="K7357">
        <f t="shared" si="829"/>
        <v>12.4</v>
      </c>
      <c r="L7357">
        <v>-5.4900000000000001E-4</v>
      </c>
      <c r="M7357">
        <f t="shared" si="830"/>
        <v>0.19622035692307693</v>
      </c>
      <c r="N7357" s="5">
        <v>791.43121416355859</v>
      </c>
      <c r="O7357" s="3">
        <v>19.516665105826117</v>
      </c>
      <c r="P7357" s="7">
        <v>2.4659963818147775E-2</v>
      </c>
      <c r="Q7357" s="9">
        <f t="shared" si="831"/>
        <v>19.447452764710622</v>
      </c>
      <c r="R7357" s="7">
        <f t="shared" si="832"/>
        <v>2.457251169359562E-2</v>
      </c>
      <c r="S7357" t="s">
        <v>481</v>
      </c>
      <c r="T7357" t="s">
        <v>490</v>
      </c>
      <c r="U7357">
        <v>71</v>
      </c>
      <c r="V7357">
        <f t="shared" si="833"/>
        <v>21.640800000000002</v>
      </c>
      <c r="W7357">
        <f t="shared" si="834"/>
        <v>989.32721965476151</v>
      </c>
      <c r="X7357">
        <f t="shared" si="835"/>
        <v>474.12319809290858</v>
      </c>
    </row>
    <row r="7358" spans="1:24">
      <c r="A7358" t="s">
        <v>97</v>
      </c>
      <c r="B7358">
        <v>2014012</v>
      </c>
      <c r="C7358">
        <v>10</v>
      </c>
      <c r="D7358">
        <v>1</v>
      </c>
      <c r="E7358" s="28" t="s">
        <v>519</v>
      </c>
      <c r="F7358" t="s">
        <v>581</v>
      </c>
      <c r="G7358" t="s">
        <v>581</v>
      </c>
      <c r="H7358">
        <v>21</v>
      </c>
      <c r="I7358" s="3">
        <v>0.1219047619047619</v>
      </c>
      <c r="J7358">
        <v>25.088000000000001</v>
      </c>
      <c r="K7358">
        <f t="shared" si="829"/>
        <v>9.8000000000000007</v>
      </c>
      <c r="L7358">
        <v>-5.4900000000000001E-4</v>
      </c>
      <c r="M7358">
        <f t="shared" si="830"/>
        <v>0.1212020419047619</v>
      </c>
      <c r="N7358" s="5">
        <v>494.33567773327366</v>
      </c>
      <c r="O7358" s="3">
        <v>9.5613929202834527</v>
      </c>
      <c r="P7358" s="7">
        <v>1.9341903388657388E-2</v>
      </c>
      <c r="Q7358" s="9">
        <f t="shared" si="831"/>
        <v>9.5065436923914728</v>
      </c>
      <c r="R7358" s="7">
        <f t="shared" si="832"/>
        <v>1.9230947958243212E-2</v>
      </c>
      <c r="S7358" t="s">
        <v>481</v>
      </c>
      <c r="T7358" t="s">
        <v>498</v>
      </c>
      <c r="U7358">
        <v>48</v>
      </c>
      <c r="V7358">
        <f t="shared" si="833"/>
        <v>14.630400000000002</v>
      </c>
      <c r="W7358">
        <f t="shared" si="834"/>
        <v>452.85627959996674</v>
      </c>
      <c r="X7358">
        <f t="shared" si="835"/>
        <v>217.02593772292886</v>
      </c>
    </row>
    <row r="7359" spans="1:24">
      <c r="A7359" t="s">
        <v>97</v>
      </c>
      <c r="B7359">
        <v>2014012</v>
      </c>
      <c r="C7359">
        <v>10</v>
      </c>
      <c r="D7359">
        <v>3</v>
      </c>
      <c r="E7359" s="28" t="s">
        <v>519</v>
      </c>
      <c r="F7359" t="s">
        <v>581</v>
      </c>
      <c r="G7359" t="s">
        <v>581</v>
      </c>
      <c r="H7359">
        <v>14</v>
      </c>
      <c r="I7359" s="3">
        <v>0.18285714285714286</v>
      </c>
      <c r="J7359">
        <v>26.368000000000002</v>
      </c>
      <c r="K7359">
        <f t="shared" si="829"/>
        <v>10.3</v>
      </c>
      <c r="L7359">
        <v>-5.4900000000000001E-4</v>
      </c>
      <c r="M7359">
        <f t="shared" si="830"/>
        <v>0.18215442285714287</v>
      </c>
      <c r="N7359" s="5">
        <v>546.0648901574657</v>
      </c>
      <c r="O7359" s="3">
        <v>15.042386713453782</v>
      </c>
      <c r="P7359" s="7">
        <v>2.7546884966576212E-2</v>
      </c>
      <c r="Q7359" s="9">
        <f t="shared" si="831"/>
        <v>14.984980717851416</v>
      </c>
      <c r="R7359" s="7">
        <f t="shared" si="832"/>
        <v>2.7441758274424639E-2</v>
      </c>
      <c r="S7359" t="s">
        <v>483</v>
      </c>
      <c r="T7359" t="s">
        <v>581</v>
      </c>
      <c r="U7359">
        <v>63</v>
      </c>
      <c r="V7359">
        <f t="shared" si="833"/>
        <v>19.202400000000001</v>
      </c>
      <c r="W7359">
        <f t="shared" si="834"/>
        <v>610.14915799637913</v>
      </c>
      <c r="X7359">
        <f t="shared" si="835"/>
        <v>292.40666217986876</v>
      </c>
    </row>
    <row r="7360" spans="1:24">
      <c r="A7360" t="s">
        <v>97</v>
      </c>
      <c r="B7360">
        <v>2014012</v>
      </c>
      <c r="C7360">
        <v>15</v>
      </c>
      <c r="D7360">
        <v>1</v>
      </c>
      <c r="E7360" s="28" t="s">
        <v>519</v>
      </c>
      <c r="F7360" t="s">
        <v>581</v>
      </c>
      <c r="G7360" t="s">
        <v>581</v>
      </c>
      <c r="H7360">
        <v>11</v>
      </c>
      <c r="I7360" s="3">
        <v>0.23272727272727273</v>
      </c>
      <c r="J7360">
        <v>20.736000000000001</v>
      </c>
      <c r="K7360">
        <f t="shared" si="829"/>
        <v>8.1</v>
      </c>
      <c r="L7360">
        <v>-5.4900000000000001E-4</v>
      </c>
      <c r="M7360">
        <f t="shared" si="830"/>
        <v>0.23202455272727274</v>
      </c>
      <c r="N7360" s="5">
        <v>337.7068285722624</v>
      </c>
      <c r="O7360" s="3">
        <v>14.990645736947252</v>
      </c>
      <c r="P7360" s="7">
        <v>4.4389525081040992E-2</v>
      </c>
      <c r="Q7360" s="9">
        <f t="shared" si="831"/>
        <v>14.945893475594353</v>
      </c>
      <c r="R7360" s="7">
        <f t="shared" si="832"/>
        <v>4.4257006998590302E-2</v>
      </c>
      <c r="S7360" t="s">
        <v>481</v>
      </c>
      <c r="T7360" t="s">
        <v>581</v>
      </c>
      <c r="U7360">
        <v>60</v>
      </c>
      <c r="V7360">
        <f t="shared" si="833"/>
        <v>18.288</v>
      </c>
      <c r="W7360">
        <f t="shared" si="834"/>
        <v>351.53333743503163</v>
      </c>
      <c r="X7360">
        <f t="shared" si="835"/>
        <v>168.4681335656897</v>
      </c>
    </row>
    <row r="7361" spans="1:24">
      <c r="A7361" t="s">
        <v>97</v>
      </c>
      <c r="B7361">
        <v>2014012</v>
      </c>
      <c r="C7361">
        <v>17</v>
      </c>
      <c r="D7361">
        <v>2</v>
      </c>
      <c r="E7361" s="28" t="s">
        <v>519</v>
      </c>
      <c r="F7361" t="s">
        <v>581</v>
      </c>
      <c r="G7361" t="s">
        <v>581</v>
      </c>
      <c r="H7361">
        <v>18</v>
      </c>
      <c r="I7361" s="3">
        <v>0.14222222222222222</v>
      </c>
      <c r="J7361">
        <v>21.248000000000001</v>
      </c>
      <c r="K7361">
        <f t="shared" si="829"/>
        <v>8.3000000000000007</v>
      </c>
      <c r="L7361">
        <v>-5.4900000000000001E-4</v>
      </c>
      <c r="M7361">
        <f t="shared" si="830"/>
        <v>0.14151950222222223</v>
      </c>
      <c r="N7361" s="5">
        <v>354.58959640821769</v>
      </c>
      <c r="O7361" s="3">
        <v>9.4301520126861682</v>
      </c>
      <c r="P7361" s="7">
        <v>2.6594553557712959E-2</v>
      </c>
      <c r="Q7361" s="9">
        <f t="shared" si="831"/>
        <v>9.3838699091850213</v>
      </c>
      <c r="R7361" s="7">
        <f t="shared" si="832"/>
        <v>2.646403054189423E-2</v>
      </c>
      <c r="S7361" t="s">
        <v>481</v>
      </c>
      <c r="T7361" t="s">
        <v>581</v>
      </c>
      <c r="U7361">
        <v>61</v>
      </c>
      <c r="V7361">
        <f t="shared" si="833"/>
        <v>18.5928</v>
      </c>
      <c r="W7361">
        <f t="shared" si="834"/>
        <v>374.80691772654274</v>
      </c>
      <c r="X7361">
        <f t="shared" si="835"/>
        <v>179.62171763743288</v>
      </c>
    </row>
    <row r="7362" spans="1:24">
      <c r="A7362" t="s">
        <v>97</v>
      </c>
      <c r="B7362">
        <v>2014012</v>
      </c>
      <c r="C7362">
        <v>17</v>
      </c>
      <c r="D7362">
        <v>3</v>
      </c>
      <c r="E7362" s="28" t="s">
        <v>519</v>
      </c>
      <c r="F7362" t="s">
        <v>581</v>
      </c>
      <c r="G7362" t="s">
        <v>581</v>
      </c>
      <c r="H7362">
        <v>14</v>
      </c>
      <c r="I7362" s="3">
        <v>0.18285714285714286</v>
      </c>
      <c r="J7362">
        <v>22.015999999999998</v>
      </c>
      <c r="K7362">
        <f t="shared" ref="K7362:K7425" si="836">J7362/2.56</f>
        <v>8.6</v>
      </c>
      <c r="L7362">
        <v>-5.4900000000000001E-4</v>
      </c>
      <c r="M7362">
        <f t="shared" ref="M7362:M7425" si="837">I7362+L7362*1.28</f>
        <v>0.18215442285714287</v>
      </c>
      <c r="N7362" s="5">
        <v>380.68582595952637</v>
      </c>
      <c r="O7362" s="3">
        <v>12.542325234541757</v>
      </c>
      <c r="P7362" s="7">
        <v>3.2946656742284981E-2</v>
      </c>
      <c r="Q7362" s="9">
        <f t="shared" ref="Q7362:Q7425" si="838">(J7362*J7362 - (J7362 - 2*M7362)*(J7362 - 2*M7362))*3.1415926/4</f>
        <v>12.494527014839655</v>
      </c>
      <c r="R7362" s="7">
        <f t="shared" ref="R7362:R7425" si="839">Q7362/N7362</f>
        <v>3.2821098561647118E-2</v>
      </c>
      <c r="S7362" t="s">
        <v>481</v>
      </c>
      <c r="T7362" t="s">
        <v>581</v>
      </c>
      <c r="U7362">
        <v>62</v>
      </c>
      <c r="V7362">
        <f t="shared" si="833"/>
        <v>18.897600000000001</v>
      </c>
      <c r="W7362">
        <f t="shared" si="834"/>
        <v>409.21903832125531</v>
      </c>
      <c r="X7362">
        <f t="shared" si="835"/>
        <v>196.11331348700176</v>
      </c>
    </row>
    <row r="7363" spans="1:24">
      <c r="A7363" t="s">
        <v>208</v>
      </c>
      <c r="B7363">
        <v>2014012</v>
      </c>
      <c r="C7363">
        <v>13</v>
      </c>
      <c r="D7363">
        <v>2</v>
      </c>
      <c r="E7363" s="28" t="s">
        <v>519</v>
      </c>
      <c r="F7363" t="s">
        <v>581</v>
      </c>
      <c r="G7363" t="s">
        <v>581</v>
      </c>
      <c r="H7363">
        <v>9</v>
      </c>
      <c r="I7363" s="3">
        <v>0.28444444444444444</v>
      </c>
      <c r="J7363">
        <v>23.552</v>
      </c>
      <c r="K7363">
        <f t="shared" si="836"/>
        <v>9.1999999999999993</v>
      </c>
      <c r="L7363">
        <v>-5.4900000000000001E-4</v>
      </c>
      <c r="M7363">
        <f t="shared" si="837"/>
        <v>0.28374172444444445</v>
      </c>
      <c r="N7363" s="5">
        <v>435.65776513269759</v>
      </c>
      <c r="O7363" s="3">
        <v>20.792087187000849</v>
      </c>
      <c r="P7363" s="7">
        <v>4.7725735315810931E-2</v>
      </c>
      <c r="Q7363" s="9">
        <f t="shared" si="838"/>
        <v>20.741346410748307</v>
      </c>
      <c r="R7363" s="7">
        <f t="shared" si="839"/>
        <v>4.7609265966901043E-2</v>
      </c>
      <c r="S7363" t="s">
        <v>483</v>
      </c>
      <c r="T7363" t="s">
        <v>581</v>
      </c>
      <c r="U7363">
        <v>63</v>
      </c>
      <c r="V7363">
        <f t="shared" si="833"/>
        <v>19.202400000000001</v>
      </c>
      <c r="W7363">
        <f t="shared" si="834"/>
        <v>478.49038236892551</v>
      </c>
      <c r="X7363">
        <f t="shared" si="835"/>
        <v>229.31077386571911</v>
      </c>
    </row>
    <row r="7364" spans="1:24">
      <c r="A7364" t="s">
        <v>191</v>
      </c>
      <c r="B7364">
        <v>2005006</v>
      </c>
      <c r="C7364">
        <v>1</v>
      </c>
      <c r="D7364">
        <v>1</v>
      </c>
      <c r="E7364" s="28" t="s">
        <v>519</v>
      </c>
      <c r="F7364" t="s">
        <v>581</v>
      </c>
      <c r="G7364" t="s">
        <v>581</v>
      </c>
      <c r="H7364">
        <v>19</v>
      </c>
      <c r="I7364" s="3">
        <v>0.13473684210526315</v>
      </c>
      <c r="J7364">
        <v>18.687999999999999</v>
      </c>
      <c r="K7364">
        <f t="shared" si="836"/>
        <v>7.3</v>
      </c>
      <c r="L7364">
        <v>-5.4900000000000001E-4</v>
      </c>
      <c r="M7364">
        <f t="shared" si="837"/>
        <v>0.13403412210526316</v>
      </c>
      <c r="N7364" s="5">
        <v>274.29350548111358</v>
      </c>
      <c r="O7364" s="3">
        <v>7.8533787176903944</v>
      </c>
      <c r="P7364" s="7">
        <v>2.863129662481614E-2</v>
      </c>
      <c r="Q7364" s="9">
        <f t="shared" si="838"/>
        <v>7.8127151984132261</v>
      </c>
      <c r="R7364" s="7">
        <f t="shared" si="839"/>
        <v>2.8483048421834287E-2</v>
      </c>
      <c r="S7364" t="s">
        <v>483</v>
      </c>
      <c r="T7364" t="s">
        <v>581</v>
      </c>
      <c r="U7364">
        <v>66</v>
      </c>
      <c r="V7364">
        <f t="shared" si="833"/>
        <v>20.116800000000001</v>
      </c>
      <c r="W7364">
        <f t="shared" si="834"/>
        <v>300.50247787171151</v>
      </c>
      <c r="X7364">
        <f t="shared" si="835"/>
        <v>144.01220649028329</v>
      </c>
    </row>
    <row r="7365" spans="1:24">
      <c r="A7365" t="s">
        <v>191</v>
      </c>
      <c r="B7365">
        <v>2005006</v>
      </c>
      <c r="C7365">
        <v>1</v>
      </c>
      <c r="D7365">
        <v>5</v>
      </c>
      <c r="E7365" s="28" t="s">
        <v>519</v>
      </c>
      <c r="F7365" t="s">
        <v>581</v>
      </c>
      <c r="G7365" t="s">
        <v>581</v>
      </c>
      <c r="H7365">
        <v>18</v>
      </c>
      <c r="I7365" s="3">
        <v>0.14222222222222222</v>
      </c>
      <c r="J7365">
        <v>25.088000000000001</v>
      </c>
      <c r="K7365">
        <f t="shared" si="836"/>
        <v>9.8000000000000007</v>
      </c>
      <c r="L7365">
        <v>-5.4900000000000001E-4</v>
      </c>
      <c r="M7365">
        <f t="shared" si="837"/>
        <v>0.14151950222222223</v>
      </c>
      <c r="N7365" s="5">
        <v>494.33567773327366</v>
      </c>
      <c r="O7365" s="3">
        <v>11.145880478606204</v>
      </c>
      <c r="P7365" s="7">
        <v>2.254719005861465E-2</v>
      </c>
      <c r="Q7365" s="9">
        <f t="shared" si="838"/>
        <v>11.09112093358319</v>
      </c>
      <c r="R7365" s="7">
        <f t="shared" si="839"/>
        <v>2.2436416049192331E-2</v>
      </c>
      <c r="S7365" t="s">
        <v>481</v>
      </c>
      <c r="T7365" t="s">
        <v>581</v>
      </c>
      <c r="U7365">
        <v>70</v>
      </c>
      <c r="V7365">
        <f t="shared" si="833"/>
        <v>21.336000000000002</v>
      </c>
      <c r="W7365">
        <f t="shared" si="834"/>
        <v>590.29578680329519</v>
      </c>
      <c r="X7365">
        <f t="shared" si="835"/>
        <v>282.89217227603757</v>
      </c>
    </row>
    <row r="7366" spans="1:24">
      <c r="A7366" t="s">
        <v>199</v>
      </c>
      <c r="B7366">
        <v>2005007</v>
      </c>
      <c r="C7366">
        <v>2</v>
      </c>
      <c r="D7366">
        <v>5</v>
      </c>
      <c r="E7366" s="28" t="s">
        <v>519</v>
      </c>
      <c r="F7366" t="s">
        <v>581</v>
      </c>
      <c r="G7366" t="s">
        <v>581</v>
      </c>
      <c r="H7366">
        <v>13</v>
      </c>
      <c r="I7366" s="3">
        <v>0.19692307692307692</v>
      </c>
      <c r="J7366">
        <v>20.736000000000001</v>
      </c>
      <c r="K7366">
        <f t="shared" si="836"/>
        <v>8.1</v>
      </c>
      <c r="L7366">
        <v>-5.4900000000000001E-4</v>
      </c>
      <c r="M7366">
        <f t="shared" si="837"/>
        <v>0.19622035692307693</v>
      </c>
      <c r="N7366" s="5">
        <v>337.7068285722624</v>
      </c>
      <c r="O7366" s="3">
        <v>12.70654288725132</v>
      </c>
      <c r="P7366" s="7">
        <v>3.7625957819601444E-2</v>
      </c>
      <c r="Q7366" s="9">
        <f t="shared" si="838"/>
        <v>12.661632575272579</v>
      </c>
      <c r="R7366" s="7">
        <f t="shared" si="839"/>
        <v>3.749297172580935E-2</v>
      </c>
      <c r="S7366" t="s">
        <v>481</v>
      </c>
      <c r="T7366" t="s">
        <v>581</v>
      </c>
      <c r="U7366">
        <v>68</v>
      </c>
      <c r="V7366">
        <f t="shared" si="833"/>
        <v>20.726400000000002</v>
      </c>
      <c r="W7366">
        <f t="shared" si="834"/>
        <v>383.84221526828208</v>
      </c>
      <c r="X7366">
        <f t="shared" si="835"/>
        <v>183.95177556074097</v>
      </c>
    </row>
    <row r="7367" spans="1:24">
      <c r="A7367" t="s">
        <v>199</v>
      </c>
      <c r="B7367">
        <v>2008067</v>
      </c>
      <c r="C7367">
        <v>4</v>
      </c>
      <c r="D7367">
        <v>1</v>
      </c>
      <c r="E7367" s="28" t="s">
        <v>519</v>
      </c>
      <c r="F7367" t="s">
        <v>581</v>
      </c>
      <c r="G7367" t="s">
        <v>581</v>
      </c>
      <c r="H7367">
        <v>11</v>
      </c>
      <c r="I7367" s="3">
        <v>0.23272727272727273</v>
      </c>
      <c r="J7367">
        <v>30.975999999999999</v>
      </c>
      <c r="K7367">
        <f t="shared" si="836"/>
        <v>12.1</v>
      </c>
      <c r="L7367">
        <v>-5.4900000000000001E-4</v>
      </c>
      <c r="M7367">
        <f t="shared" si="837"/>
        <v>0.23202455272727274</v>
      </c>
      <c r="N7367" s="5">
        <v>753.59940209213437</v>
      </c>
      <c r="O7367" s="3">
        <v>22.477460860961862</v>
      </c>
      <c r="P7367" s="7">
        <v>2.9826802938749928E-2</v>
      </c>
      <c r="Q7367" s="9">
        <f t="shared" si="838"/>
        <v>22.4101020425454</v>
      </c>
      <c r="R7367" s="7">
        <f t="shared" si="839"/>
        <v>2.9737420147004791E-2</v>
      </c>
      <c r="S7367" t="s">
        <v>483</v>
      </c>
      <c r="T7367" t="s">
        <v>490</v>
      </c>
      <c r="U7367">
        <v>73</v>
      </c>
      <c r="V7367">
        <f t="shared" si="833"/>
        <v>22.250400000000003</v>
      </c>
      <c r="W7367">
        <f t="shared" si="834"/>
        <v>957.0267480843188</v>
      </c>
      <c r="X7367">
        <f t="shared" si="835"/>
        <v>458.64358469843279</v>
      </c>
    </row>
    <row r="7368" spans="1:24">
      <c r="A7368" t="s">
        <v>174</v>
      </c>
      <c r="B7368">
        <v>2014012</v>
      </c>
      <c r="C7368">
        <v>6</v>
      </c>
      <c r="D7368">
        <v>4</v>
      </c>
      <c r="E7368" s="28" t="s">
        <v>519</v>
      </c>
      <c r="F7368" t="s">
        <v>581</v>
      </c>
      <c r="G7368" t="s">
        <v>581</v>
      </c>
      <c r="H7368">
        <v>14</v>
      </c>
      <c r="I7368" s="3">
        <v>0.18285714285714286</v>
      </c>
      <c r="J7368">
        <v>18.175999999999998</v>
      </c>
      <c r="K7368">
        <f t="shared" si="836"/>
        <v>7.1</v>
      </c>
      <c r="L7368">
        <v>-5.4900000000000001E-4</v>
      </c>
      <c r="M7368">
        <f t="shared" si="837"/>
        <v>0.18215442285714287</v>
      </c>
      <c r="N7368" s="5">
        <v>259.46961177149439</v>
      </c>
      <c r="O7368" s="3">
        <v>10.336388635501743</v>
      </c>
      <c r="P7368" s="7">
        <v>3.9836605777961512E-2</v>
      </c>
      <c r="Q7368" s="9">
        <f t="shared" si="838"/>
        <v>10.297067865123413</v>
      </c>
      <c r="R7368" s="7">
        <f t="shared" si="839"/>
        <v>3.9685062905137701E-2</v>
      </c>
      <c r="S7368" t="s">
        <v>481</v>
      </c>
      <c r="T7368" t="s">
        <v>581</v>
      </c>
      <c r="U7368">
        <v>66</v>
      </c>
      <c r="V7368">
        <f t="shared" si="833"/>
        <v>20.116800000000001</v>
      </c>
      <c r="W7368">
        <f t="shared" si="834"/>
        <v>283.06302148575111</v>
      </c>
      <c r="X7368">
        <f t="shared" si="835"/>
        <v>135.65455629078838</v>
      </c>
    </row>
    <row r="7369" spans="1:24">
      <c r="A7369" t="s">
        <v>174</v>
      </c>
      <c r="B7369">
        <v>2014012</v>
      </c>
      <c r="C7369">
        <v>7</v>
      </c>
      <c r="D7369">
        <v>1</v>
      </c>
      <c r="E7369" s="28" t="s">
        <v>519</v>
      </c>
      <c r="F7369" t="s">
        <v>581</v>
      </c>
      <c r="G7369" t="s">
        <v>581</v>
      </c>
      <c r="H7369">
        <v>11</v>
      </c>
      <c r="I7369" s="3">
        <v>0.23272727272727273</v>
      </c>
      <c r="J7369">
        <v>15.872000000000002</v>
      </c>
      <c r="K7369">
        <f t="shared" si="836"/>
        <v>6.2</v>
      </c>
      <c r="L7369">
        <v>-5.4900000000000001E-4</v>
      </c>
      <c r="M7369">
        <f t="shared" si="837"/>
        <v>0.23202455272727274</v>
      </c>
      <c r="N7369" s="5">
        <v>197.85780354088965</v>
      </c>
      <c r="O7369" s="3">
        <v>11.434408553040379</v>
      </c>
      <c r="P7369" s="7">
        <v>5.7791041588497793E-2</v>
      </c>
      <c r="Q7369" s="9">
        <f t="shared" si="838"/>
        <v>11.40039440629263</v>
      </c>
      <c r="R7369" s="7">
        <f t="shared" si="839"/>
        <v>5.7619129507503121E-2</v>
      </c>
      <c r="S7369" t="s">
        <v>483</v>
      </c>
      <c r="T7369" t="s">
        <v>581</v>
      </c>
      <c r="U7369">
        <v>41</v>
      </c>
      <c r="V7369">
        <f t="shared" si="833"/>
        <v>12.4968</v>
      </c>
      <c r="W7369">
        <f t="shared" si="834"/>
        <v>151.33628727909939</v>
      </c>
      <c r="X7369">
        <f t="shared" si="835"/>
        <v>72.526099643061031</v>
      </c>
    </row>
    <row r="7370" spans="1:24">
      <c r="A7370" t="s">
        <v>174</v>
      </c>
      <c r="B7370">
        <v>2014012</v>
      </c>
      <c r="C7370">
        <v>7</v>
      </c>
      <c r="D7370">
        <v>3</v>
      </c>
      <c r="E7370" s="28" t="s">
        <v>519</v>
      </c>
      <c r="F7370" t="s">
        <v>581</v>
      </c>
      <c r="G7370" t="s">
        <v>581</v>
      </c>
      <c r="H7370">
        <v>14</v>
      </c>
      <c r="I7370" s="3">
        <v>0.18285714285714286</v>
      </c>
      <c r="J7370">
        <v>17.408000000000001</v>
      </c>
      <c r="K7370">
        <f t="shared" si="836"/>
        <v>6.8000000000000007</v>
      </c>
      <c r="L7370">
        <v>-5.4900000000000001E-4</v>
      </c>
      <c r="M7370">
        <f t="shared" si="837"/>
        <v>0.18215442285714287</v>
      </c>
      <c r="N7370" s="5">
        <v>238.00584900444164</v>
      </c>
      <c r="O7370" s="3">
        <v>9.8952013156937237</v>
      </c>
      <c r="P7370" s="7">
        <v>4.1575454372590061E-2</v>
      </c>
      <c r="Q7370" s="9">
        <f t="shared" si="838"/>
        <v>9.8575760351801556</v>
      </c>
      <c r="R7370" s="7">
        <f t="shared" si="839"/>
        <v>4.1417368843721963E-2</v>
      </c>
      <c r="S7370" t="s">
        <v>481</v>
      </c>
      <c r="T7370" t="s">
        <v>581</v>
      </c>
      <c r="U7370">
        <v>56</v>
      </c>
      <c r="V7370">
        <f t="shared" si="833"/>
        <v>17.0688</v>
      </c>
      <c r="W7370">
        <f t="shared" si="834"/>
        <v>229.82836460576627</v>
      </c>
      <c r="X7370">
        <f t="shared" si="835"/>
        <v>110.14248579693822</v>
      </c>
    </row>
    <row r="7371" spans="1:24">
      <c r="A7371" t="s">
        <v>174</v>
      </c>
      <c r="B7371">
        <v>2014012</v>
      </c>
      <c r="C7371">
        <v>8</v>
      </c>
      <c r="D7371">
        <v>1</v>
      </c>
      <c r="E7371" s="28" t="s">
        <v>519</v>
      </c>
      <c r="F7371" t="s">
        <v>581</v>
      </c>
      <c r="G7371" t="s">
        <v>581</v>
      </c>
      <c r="H7371">
        <v>13</v>
      </c>
      <c r="I7371" s="3">
        <v>0.19692307692307692</v>
      </c>
      <c r="J7371">
        <v>15.616</v>
      </c>
      <c r="K7371">
        <f t="shared" si="836"/>
        <v>6.1</v>
      </c>
      <c r="L7371">
        <v>-5.4900000000000001E-4</v>
      </c>
      <c r="M7371">
        <f t="shared" si="837"/>
        <v>0.19622035692307693</v>
      </c>
      <c r="N7371" s="5">
        <v>191.52676560240639</v>
      </c>
      <c r="O7371" s="3">
        <v>9.5390441809374593</v>
      </c>
      <c r="P7371" s="7">
        <v>4.9805279961442676E-2</v>
      </c>
      <c r="Q7371" s="9">
        <f t="shared" si="838"/>
        <v>9.5054371383246927</v>
      </c>
      <c r="R7371" s="7">
        <f t="shared" si="839"/>
        <v>4.9629810791339671E-2</v>
      </c>
      <c r="S7371" t="s">
        <v>483</v>
      </c>
      <c r="T7371" t="s">
        <v>581</v>
      </c>
      <c r="U7371">
        <v>42</v>
      </c>
      <c r="V7371">
        <f t="shared" si="833"/>
        <v>12.801600000000001</v>
      </c>
      <c r="W7371">
        <f t="shared" si="834"/>
        <v>148.62665389168541</v>
      </c>
      <c r="X7371">
        <f t="shared" si="835"/>
        <v>71.227540357743536</v>
      </c>
    </row>
    <row r="7372" spans="1:24">
      <c r="A7372" t="s">
        <v>174</v>
      </c>
      <c r="B7372">
        <v>2014012</v>
      </c>
      <c r="C7372">
        <v>11</v>
      </c>
      <c r="D7372">
        <v>3</v>
      </c>
      <c r="E7372" s="28" t="s">
        <v>519</v>
      </c>
      <c r="F7372" t="s">
        <v>581</v>
      </c>
      <c r="G7372" t="s">
        <v>581</v>
      </c>
      <c r="H7372">
        <v>13</v>
      </c>
      <c r="I7372" s="3">
        <v>0.19692307692307692</v>
      </c>
      <c r="J7372">
        <v>22.528000000000002</v>
      </c>
      <c r="K7372">
        <f t="shared" si="836"/>
        <v>8.8000000000000007</v>
      </c>
      <c r="L7372">
        <v>-5.4900000000000001E-4</v>
      </c>
      <c r="M7372">
        <f t="shared" si="837"/>
        <v>0.19622035692307693</v>
      </c>
      <c r="N7372" s="5">
        <v>398.59803085864968</v>
      </c>
      <c r="O7372" s="3">
        <v>13.815167434461221</v>
      </c>
      <c r="P7372" s="7">
        <v>3.4659397099130018E-2</v>
      </c>
      <c r="Q7372" s="9">
        <f t="shared" si="838"/>
        <v>13.766300978204377</v>
      </c>
      <c r="R7372" s="7">
        <f t="shared" si="839"/>
        <v>3.4536801269563135E-2</v>
      </c>
      <c r="S7372" t="s">
        <v>481</v>
      </c>
      <c r="T7372" t="s">
        <v>484</v>
      </c>
      <c r="U7372">
        <v>56</v>
      </c>
      <c r="V7372">
        <f t="shared" si="833"/>
        <v>17.0688</v>
      </c>
      <c r="W7372">
        <f t="shared" si="834"/>
        <v>400.30458286344003</v>
      </c>
      <c r="X7372">
        <f t="shared" si="835"/>
        <v>191.84116768230928</v>
      </c>
    </row>
    <row r="7373" spans="1:24">
      <c r="A7373" t="s">
        <v>174</v>
      </c>
      <c r="B7373">
        <v>2014012</v>
      </c>
      <c r="C7373">
        <v>12</v>
      </c>
      <c r="D7373">
        <v>3</v>
      </c>
      <c r="E7373" s="28" t="s">
        <v>519</v>
      </c>
      <c r="F7373" t="s">
        <v>581</v>
      </c>
      <c r="G7373" t="s">
        <v>581</v>
      </c>
      <c r="H7373">
        <v>18</v>
      </c>
      <c r="I7373" s="3">
        <v>0.14222222222222222</v>
      </c>
      <c r="J7373">
        <v>17.920000000000002</v>
      </c>
      <c r="K7373">
        <f t="shared" si="836"/>
        <v>7.0000000000000009</v>
      </c>
      <c r="L7373">
        <v>-5.4900000000000001E-4</v>
      </c>
      <c r="M7373">
        <f t="shared" si="837"/>
        <v>0.14151950222222223</v>
      </c>
      <c r="N7373" s="5">
        <v>252.21208047616005</v>
      </c>
      <c r="O7373" s="3">
        <v>7.9431873422221599</v>
      </c>
      <c r="P7373" s="7">
        <v>3.1494079614370327E-2</v>
      </c>
      <c r="Q7373" s="9">
        <f t="shared" si="838"/>
        <v>7.9042523547066388</v>
      </c>
      <c r="R7373" s="7">
        <f t="shared" si="839"/>
        <v>3.1339705615147075E-2</v>
      </c>
      <c r="S7373" t="s">
        <v>481</v>
      </c>
      <c r="T7373" t="s">
        <v>581</v>
      </c>
      <c r="U7373">
        <v>54</v>
      </c>
      <c r="V7373">
        <f t="shared" si="833"/>
        <v>16.459199999999999</v>
      </c>
      <c r="W7373">
        <f t="shared" si="834"/>
        <v>238.45264754337524</v>
      </c>
      <c r="X7373">
        <f t="shared" si="835"/>
        <v>114.27556990339205</v>
      </c>
    </row>
    <row r="7374" spans="1:24">
      <c r="A7374" t="s">
        <v>174</v>
      </c>
      <c r="B7374">
        <v>2014012</v>
      </c>
      <c r="C7374">
        <v>14</v>
      </c>
      <c r="D7374">
        <v>5</v>
      </c>
      <c r="E7374" s="28" t="s">
        <v>519</v>
      </c>
      <c r="F7374" t="s">
        <v>581</v>
      </c>
      <c r="G7374" t="s">
        <v>581</v>
      </c>
      <c r="H7374">
        <v>13</v>
      </c>
      <c r="I7374" s="3">
        <v>0.19692307692307692</v>
      </c>
      <c r="J7374">
        <v>24.576000000000001</v>
      </c>
      <c r="K7374">
        <f t="shared" si="836"/>
        <v>9.6</v>
      </c>
      <c r="L7374">
        <v>-5.4900000000000001E-4</v>
      </c>
      <c r="M7374">
        <f t="shared" si="837"/>
        <v>0.19622035692307693</v>
      </c>
      <c r="N7374" s="5">
        <v>474.36459870781442</v>
      </c>
      <c r="O7374" s="3">
        <v>15.082166916986782</v>
      </c>
      <c r="P7374" s="7">
        <v>3.1794461387024089E-2</v>
      </c>
      <c r="Q7374" s="9">
        <f t="shared" si="838"/>
        <v>15.028779152983523</v>
      </c>
      <c r="R7374" s="7">
        <f t="shared" si="839"/>
        <v>3.1681915543281342E-2</v>
      </c>
      <c r="S7374" t="s">
        <v>481</v>
      </c>
      <c r="T7374" t="s">
        <v>581</v>
      </c>
      <c r="U7374">
        <v>63</v>
      </c>
      <c r="V7374">
        <f t="shared" si="833"/>
        <v>19.202400000000001</v>
      </c>
      <c r="W7374">
        <f t="shared" si="834"/>
        <v>524.38795208480349</v>
      </c>
      <c r="X7374">
        <f t="shared" si="835"/>
        <v>251.30663338121704</v>
      </c>
    </row>
    <row r="7375" spans="1:24">
      <c r="A7375" t="s">
        <v>174</v>
      </c>
      <c r="B7375">
        <v>2014012</v>
      </c>
      <c r="C7375">
        <v>14</v>
      </c>
      <c r="D7375">
        <v>1</v>
      </c>
      <c r="E7375" s="28" t="s">
        <v>519</v>
      </c>
      <c r="F7375" t="s">
        <v>581</v>
      </c>
      <c r="G7375" t="s">
        <v>581</v>
      </c>
      <c r="H7375">
        <v>12</v>
      </c>
      <c r="I7375" s="3">
        <v>0.21333333333333335</v>
      </c>
      <c r="J7375">
        <v>27.391999999999999</v>
      </c>
      <c r="K7375">
        <f t="shared" si="836"/>
        <v>10.7</v>
      </c>
      <c r="L7375">
        <v>-5.4900000000000001E-4</v>
      </c>
      <c r="M7375">
        <f t="shared" si="837"/>
        <v>0.21263061333333336</v>
      </c>
      <c r="N7375" s="5">
        <v>589.30124681052166</v>
      </c>
      <c r="O7375" s="3">
        <v>18.215317213183955</v>
      </c>
      <c r="P7375" s="7">
        <v>3.0910026598061375E-2</v>
      </c>
      <c r="Q7375" s="9">
        <f t="shared" si="838"/>
        <v>18.155785085422561</v>
      </c>
      <c r="R7375" s="7">
        <f t="shared" si="839"/>
        <v>3.0809005044002902E-2</v>
      </c>
      <c r="S7375" t="s">
        <v>481</v>
      </c>
      <c r="T7375" t="s">
        <v>581</v>
      </c>
      <c r="U7375">
        <v>67</v>
      </c>
      <c r="V7375">
        <f t="shared" si="833"/>
        <v>20.421600000000002</v>
      </c>
      <c r="W7375">
        <f t="shared" si="834"/>
        <v>691.55680630212862</v>
      </c>
      <c r="X7375">
        <f t="shared" si="835"/>
        <v>331.42030073861952</v>
      </c>
    </row>
    <row r="7376" spans="1:24">
      <c r="A7376" t="s">
        <v>174</v>
      </c>
      <c r="B7376">
        <v>2014012</v>
      </c>
      <c r="C7376">
        <v>16</v>
      </c>
      <c r="D7376">
        <v>1</v>
      </c>
      <c r="E7376" s="28" t="s">
        <v>519</v>
      </c>
      <c r="F7376" t="s">
        <v>581</v>
      </c>
      <c r="G7376" t="s">
        <v>581</v>
      </c>
      <c r="H7376">
        <v>12</v>
      </c>
      <c r="I7376" s="3">
        <v>0.21333333333333335</v>
      </c>
      <c r="J7376">
        <v>27.135999999999999</v>
      </c>
      <c r="K7376">
        <f t="shared" si="836"/>
        <v>10.6</v>
      </c>
      <c r="L7376">
        <v>-5.4900000000000001E-4</v>
      </c>
      <c r="M7376">
        <f t="shared" si="837"/>
        <v>0.21263061333333336</v>
      </c>
      <c r="N7376" s="5">
        <v>578.33774208778243</v>
      </c>
      <c r="O7376" s="3">
        <v>18.043744366591991</v>
      </c>
      <c r="P7376" s="7">
        <v>3.1199320143718443E-2</v>
      </c>
      <c r="Q7376" s="9">
        <f t="shared" si="838"/>
        <v>17.984777402508918</v>
      </c>
      <c r="R7376" s="7">
        <f t="shared" si="839"/>
        <v>3.1097360752532586E-2</v>
      </c>
      <c r="S7376" t="s">
        <v>483</v>
      </c>
      <c r="T7376" t="s">
        <v>581</v>
      </c>
      <c r="U7376">
        <v>62</v>
      </c>
      <c r="V7376">
        <f t="shared" si="833"/>
        <v>18.897600000000001</v>
      </c>
      <c r="W7376">
        <f t="shared" si="834"/>
        <v>641.78434966124257</v>
      </c>
      <c r="X7376">
        <f t="shared" si="835"/>
        <v>307.56744816295458</v>
      </c>
    </row>
    <row r="7377" spans="1:24">
      <c r="A7377" t="s">
        <v>174</v>
      </c>
      <c r="B7377">
        <v>2014012</v>
      </c>
      <c r="C7377">
        <v>16</v>
      </c>
      <c r="D7377">
        <v>3</v>
      </c>
      <c r="E7377" s="28" t="s">
        <v>519</v>
      </c>
      <c r="F7377" t="s">
        <v>581</v>
      </c>
      <c r="G7377" t="s">
        <v>581</v>
      </c>
      <c r="H7377">
        <v>17</v>
      </c>
      <c r="I7377" s="3">
        <v>0.15058823529411766</v>
      </c>
      <c r="J7377">
        <v>27.391999999999999</v>
      </c>
      <c r="K7377">
        <f t="shared" si="836"/>
        <v>10.7</v>
      </c>
      <c r="L7377">
        <v>-5.4900000000000001E-4</v>
      </c>
      <c r="M7377">
        <f t="shared" si="837"/>
        <v>0.14988551529411767</v>
      </c>
      <c r="N7377" s="5">
        <v>589.30124681052166</v>
      </c>
      <c r="O7377" s="3">
        <v>12.887554857505645</v>
      </c>
      <c r="P7377" s="7">
        <v>2.1869213627592046E-2</v>
      </c>
      <c r="Q7377" s="9">
        <f t="shared" si="838"/>
        <v>12.827745774857959</v>
      </c>
      <c r="R7377" s="7">
        <f t="shared" si="839"/>
        <v>2.176772210187173E-2</v>
      </c>
      <c r="S7377" t="s">
        <v>483</v>
      </c>
      <c r="T7377" t="s">
        <v>581</v>
      </c>
      <c r="U7377">
        <v>52</v>
      </c>
      <c r="V7377">
        <f t="shared" si="833"/>
        <v>15.849600000000001</v>
      </c>
      <c r="W7377">
        <f t="shared" si="834"/>
        <v>578.76563590310968</v>
      </c>
      <c r="X7377">
        <f t="shared" si="835"/>
        <v>277.36648581893445</v>
      </c>
    </row>
    <row r="7378" spans="1:24">
      <c r="A7378" t="s">
        <v>118</v>
      </c>
      <c r="B7378">
        <v>2014012</v>
      </c>
      <c r="C7378">
        <v>10</v>
      </c>
      <c r="D7378">
        <v>1</v>
      </c>
      <c r="E7378" s="28" t="s">
        <v>519</v>
      </c>
      <c r="F7378" t="s">
        <v>581</v>
      </c>
      <c r="G7378" t="s">
        <v>581</v>
      </c>
      <c r="H7378">
        <v>11</v>
      </c>
      <c r="I7378" s="3">
        <v>0.23272727272727273</v>
      </c>
      <c r="J7378">
        <v>17.408000000000001</v>
      </c>
      <c r="K7378">
        <f t="shared" si="836"/>
        <v>6.8000000000000007</v>
      </c>
      <c r="L7378">
        <v>-5.4900000000000001E-4</v>
      </c>
      <c r="M7378">
        <f t="shared" si="837"/>
        <v>0.23202455272727274</v>
      </c>
      <c r="N7378" s="5">
        <v>238.00584900444164</v>
      </c>
      <c r="O7378" s="3">
        <v>12.557430821642564</v>
      </c>
      <c r="P7378" s="7">
        <v>5.2761017740401067E-2</v>
      </c>
      <c r="Q7378" s="9">
        <f t="shared" si="838"/>
        <v>12.520025691335286</v>
      </c>
      <c r="R7378" s="7">
        <f t="shared" si="839"/>
        <v>5.2603857189667799E-2</v>
      </c>
      <c r="S7378" t="s">
        <v>481</v>
      </c>
      <c r="T7378" t="s">
        <v>581</v>
      </c>
      <c r="U7378">
        <v>45</v>
      </c>
      <c r="V7378">
        <f t="shared" si="833"/>
        <v>13.716000000000001</v>
      </c>
      <c r="W7378">
        <f t="shared" si="834"/>
        <v>197.09853451735304</v>
      </c>
      <c r="X7378">
        <f t="shared" si="835"/>
        <v>94.457107485027237</v>
      </c>
    </row>
    <row r="7379" spans="1:24">
      <c r="A7379" t="s">
        <v>45</v>
      </c>
      <c r="B7379">
        <v>2006016</v>
      </c>
      <c r="C7379">
        <v>2</v>
      </c>
      <c r="D7379">
        <v>1</v>
      </c>
      <c r="E7379" s="28" t="s">
        <v>519</v>
      </c>
      <c r="F7379" t="s">
        <v>581</v>
      </c>
      <c r="G7379" t="s">
        <v>581</v>
      </c>
      <c r="H7379">
        <v>10</v>
      </c>
      <c r="I7379" s="3">
        <v>0.25600000000000001</v>
      </c>
      <c r="J7379">
        <v>20.991999999999997</v>
      </c>
      <c r="K7379">
        <f t="shared" si="836"/>
        <v>8.1999999999999993</v>
      </c>
      <c r="L7379">
        <v>-5.4900000000000001E-4</v>
      </c>
      <c r="M7379">
        <f t="shared" si="837"/>
        <v>0.25529728000000002</v>
      </c>
      <c r="N7379" s="5">
        <v>346.0967406370815</v>
      </c>
      <c r="O7379" s="3">
        <v>16.676880688742425</v>
      </c>
      <c r="P7379" s="7">
        <v>4.818560457415539E-2</v>
      </c>
      <c r="Q7379" s="9">
        <f t="shared" si="838"/>
        <v>16.631665996140491</v>
      </c>
      <c r="R7379" s="7">
        <f t="shared" si="839"/>
        <v>4.8054962798914441E-2</v>
      </c>
      <c r="S7379" t="s">
        <v>483</v>
      </c>
      <c r="T7379" t="s">
        <v>581</v>
      </c>
      <c r="U7379">
        <v>63</v>
      </c>
      <c r="V7379">
        <f t="shared" si="833"/>
        <v>19.202400000000001</v>
      </c>
      <c r="W7379">
        <f t="shared" si="834"/>
        <v>373.52576019873152</v>
      </c>
      <c r="X7379">
        <f t="shared" si="835"/>
        <v>179.0077382661197</v>
      </c>
    </row>
    <row r="7380" spans="1:24">
      <c r="A7380" t="s">
        <v>19</v>
      </c>
      <c r="B7380">
        <v>2006016</v>
      </c>
      <c r="C7380">
        <v>1</v>
      </c>
      <c r="D7380">
        <v>2</v>
      </c>
      <c r="E7380" s="28" t="s">
        <v>519</v>
      </c>
      <c r="F7380" t="s">
        <v>581</v>
      </c>
      <c r="G7380" t="s">
        <v>581</v>
      </c>
      <c r="H7380">
        <v>12</v>
      </c>
      <c r="I7380" s="3">
        <v>0.21333333333333335</v>
      </c>
      <c r="J7380">
        <v>15.36</v>
      </c>
      <c r="K7380">
        <f t="shared" si="836"/>
        <v>6</v>
      </c>
      <c r="L7380">
        <v>-5.4900000000000001E-4</v>
      </c>
      <c r="M7380">
        <f t="shared" si="837"/>
        <v>0.21263061333333336</v>
      </c>
      <c r="N7380" s="5">
        <v>185.29867137024002</v>
      </c>
      <c r="O7380" s="3">
        <v>10.151393423359984</v>
      </c>
      <c r="P7380" s="7">
        <v>5.4783951489197527E-2</v>
      </c>
      <c r="Q7380" s="9">
        <f t="shared" si="838"/>
        <v>10.11842398848081</v>
      </c>
      <c r="R7380" s="7">
        <f t="shared" si="839"/>
        <v>5.4606025578367343E-2</v>
      </c>
      <c r="S7380" t="s">
        <v>483</v>
      </c>
      <c r="T7380" t="s">
        <v>581</v>
      </c>
      <c r="U7380">
        <v>55</v>
      </c>
      <c r="V7380">
        <f t="shared" si="833"/>
        <v>16.763999999999999</v>
      </c>
      <c r="W7380">
        <f t="shared" si="834"/>
        <v>173.34815477863796</v>
      </c>
      <c r="X7380">
        <f t="shared" si="835"/>
        <v>83.075022999804901</v>
      </c>
    </row>
    <row r="7381" spans="1:24">
      <c r="A7381" t="s">
        <v>19</v>
      </c>
      <c r="B7381">
        <v>2006016</v>
      </c>
      <c r="C7381">
        <v>3</v>
      </c>
      <c r="D7381">
        <v>1</v>
      </c>
      <c r="E7381" s="28" t="s">
        <v>519</v>
      </c>
      <c r="F7381" t="s">
        <v>581</v>
      </c>
      <c r="G7381" t="s">
        <v>581</v>
      </c>
      <c r="H7381">
        <v>9</v>
      </c>
      <c r="I7381" s="3">
        <v>0.28444444444444444</v>
      </c>
      <c r="J7381">
        <v>13.055999999999999</v>
      </c>
      <c r="K7381">
        <f t="shared" si="836"/>
        <v>5.0999999999999996</v>
      </c>
      <c r="L7381">
        <v>-5.4900000000000001E-4</v>
      </c>
      <c r="M7381">
        <f t="shared" si="837"/>
        <v>0.28374172444444445</v>
      </c>
      <c r="N7381" s="5">
        <v>133.8782900649984</v>
      </c>
      <c r="O7381" s="3">
        <v>11.412771573304877</v>
      </c>
      <c r="P7381" s="7">
        <v>8.524736585568829E-2</v>
      </c>
      <c r="Q7381" s="9">
        <f t="shared" si="838"/>
        <v>11.385202545183589</v>
      </c>
      <c r="R7381" s="7">
        <f t="shared" si="839"/>
        <v>8.5041439800702792E-2</v>
      </c>
      <c r="S7381" t="s">
        <v>482</v>
      </c>
      <c r="T7381" t="s">
        <v>581</v>
      </c>
      <c r="U7381">
        <v>47</v>
      </c>
      <c r="V7381">
        <f t="shared" si="833"/>
        <v>14.325600000000001</v>
      </c>
      <c r="W7381">
        <f t="shared" si="834"/>
        <v>109.41088304040983</v>
      </c>
      <c r="X7381">
        <f t="shared" si="835"/>
        <v>52.433852766519927</v>
      </c>
    </row>
    <row r="7382" spans="1:24">
      <c r="A7382" t="s">
        <v>19</v>
      </c>
      <c r="B7382">
        <v>2006016</v>
      </c>
      <c r="C7382">
        <v>3</v>
      </c>
      <c r="D7382">
        <v>3</v>
      </c>
      <c r="E7382" s="28" t="s">
        <v>519</v>
      </c>
      <c r="F7382" t="s">
        <v>581</v>
      </c>
      <c r="G7382" t="s">
        <v>581</v>
      </c>
      <c r="H7382">
        <v>11</v>
      </c>
      <c r="I7382" s="3">
        <v>0.23272727272727273</v>
      </c>
      <c r="J7382">
        <v>18.432000000000002</v>
      </c>
      <c r="K7382">
        <f t="shared" si="836"/>
        <v>7.2000000000000011</v>
      </c>
      <c r="L7382">
        <v>-5.4900000000000001E-4</v>
      </c>
      <c r="M7382">
        <f t="shared" si="837"/>
        <v>0.23202455272727274</v>
      </c>
      <c r="N7382" s="5">
        <v>266.83008677314569</v>
      </c>
      <c r="O7382" s="3">
        <v>13.30611233404402</v>
      </c>
      <c r="P7382" s="7">
        <v>4.9867361267084714E-2</v>
      </c>
      <c r="Q7382" s="9">
        <f t="shared" si="838"/>
        <v>13.266446548030403</v>
      </c>
      <c r="R7382" s="7">
        <f t="shared" si="839"/>
        <v>4.9718705669459629E-2</v>
      </c>
      <c r="S7382" t="s">
        <v>483</v>
      </c>
      <c r="T7382" t="s">
        <v>581</v>
      </c>
      <c r="U7382">
        <v>57</v>
      </c>
      <c r="V7382">
        <f t="shared" si="833"/>
        <v>17.3736</v>
      </c>
      <c r="W7382">
        <f t="shared" si="834"/>
        <v>263.16508691720651</v>
      </c>
      <c r="X7382">
        <f t="shared" si="835"/>
        <v>126.11870992402821</v>
      </c>
    </row>
    <row r="7383" spans="1:24">
      <c r="A7383" t="s">
        <v>19</v>
      </c>
      <c r="B7383">
        <v>2006016</v>
      </c>
      <c r="C7383">
        <v>4</v>
      </c>
      <c r="D7383">
        <v>1</v>
      </c>
      <c r="E7383" s="28" t="s">
        <v>519</v>
      </c>
      <c r="F7383" t="s">
        <v>581</v>
      </c>
      <c r="G7383" t="s">
        <v>581</v>
      </c>
      <c r="H7383">
        <v>12</v>
      </c>
      <c r="I7383" s="3">
        <v>0.21333333333333335</v>
      </c>
      <c r="J7383">
        <v>15.872000000000002</v>
      </c>
      <c r="K7383">
        <f t="shared" si="836"/>
        <v>6.2</v>
      </c>
      <c r="L7383">
        <v>-5.4900000000000001E-4</v>
      </c>
      <c r="M7383">
        <f t="shared" si="837"/>
        <v>0.21263061333333336</v>
      </c>
      <c r="N7383" s="5">
        <v>197.85780354088965</v>
      </c>
      <c r="O7383" s="3">
        <v>10.494539116543978</v>
      </c>
      <c r="P7383" s="7">
        <v>5.3040814811103253E-2</v>
      </c>
      <c r="Q7383" s="9">
        <f t="shared" si="838"/>
        <v>10.460439354308097</v>
      </c>
      <c r="R7383" s="7">
        <f t="shared" si="839"/>
        <v>5.2868470017895068E-2</v>
      </c>
      <c r="S7383" t="s">
        <v>483</v>
      </c>
      <c r="T7383" t="s">
        <v>581</v>
      </c>
      <c r="U7383">
        <v>63</v>
      </c>
      <c r="V7383">
        <f t="shared" si="833"/>
        <v>19.202400000000001</v>
      </c>
      <c r="W7383">
        <f t="shared" si="834"/>
        <v>204.64400250163845</v>
      </c>
      <c r="X7383">
        <f t="shared" si="835"/>
        <v>98.073182470880212</v>
      </c>
    </row>
    <row r="7384" spans="1:24">
      <c r="A7384" t="s">
        <v>19</v>
      </c>
      <c r="B7384">
        <v>2006016</v>
      </c>
      <c r="C7384">
        <v>6</v>
      </c>
      <c r="D7384">
        <v>1</v>
      </c>
      <c r="E7384" s="28" t="s">
        <v>519</v>
      </c>
      <c r="F7384" t="s">
        <v>581</v>
      </c>
      <c r="G7384" t="s">
        <v>581</v>
      </c>
      <c r="H7384">
        <v>10</v>
      </c>
      <c r="I7384" s="3">
        <v>0.25600000000000001</v>
      </c>
      <c r="J7384">
        <v>23.808000000000003</v>
      </c>
      <c r="K7384">
        <f t="shared" si="836"/>
        <v>9.3000000000000007</v>
      </c>
      <c r="L7384">
        <v>-5.4900000000000001E-4</v>
      </c>
      <c r="M7384">
        <f t="shared" si="837"/>
        <v>0.25529728000000002</v>
      </c>
      <c r="N7384" s="5">
        <v>445.1800579670018</v>
      </c>
      <c r="O7384" s="3">
        <v>18.941642263756815</v>
      </c>
      <c r="P7384" s="7">
        <v>4.2548272153648065E-2</v>
      </c>
      <c r="Q7384" s="9">
        <f t="shared" si="838"/>
        <v>18.890210764685627</v>
      </c>
      <c r="R7384" s="7">
        <f t="shared" si="839"/>
        <v>4.2432742497387051E-2</v>
      </c>
      <c r="S7384" t="s">
        <v>483</v>
      </c>
      <c r="T7384" t="s">
        <v>581</v>
      </c>
      <c r="U7384">
        <v>53</v>
      </c>
      <c r="V7384">
        <f t="shared" ref="V7384:V7447" si="840">U7384*0.3048</f>
        <v>16.154400000000003</v>
      </c>
      <c r="W7384">
        <f t="shared" si="834"/>
        <v>433.75554763108499</v>
      </c>
      <c r="X7384">
        <f t="shared" si="835"/>
        <v>207.8721411356259</v>
      </c>
    </row>
    <row r="7385" spans="1:24">
      <c r="A7385" t="s">
        <v>19</v>
      </c>
      <c r="B7385">
        <v>2006016</v>
      </c>
      <c r="C7385">
        <v>6</v>
      </c>
      <c r="D7385">
        <v>3</v>
      </c>
      <c r="E7385" s="28" t="s">
        <v>519</v>
      </c>
      <c r="F7385" t="s">
        <v>581</v>
      </c>
      <c r="G7385" t="s">
        <v>581</v>
      </c>
      <c r="H7385">
        <v>10</v>
      </c>
      <c r="I7385" s="3">
        <v>0.25600000000000001</v>
      </c>
      <c r="J7385">
        <v>25.344000000000001</v>
      </c>
      <c r="K7385">
        <f t="shared" si="836"/>
        <v>9.9</v>
      </c>
      <c r="L7385">
        <v>-5.4900000000000001E-4</v>
      </c>
      <c r="M7385">
        <f t="shared" si="837"/>
        <v>0.25529728000000002</v>
      </c>
      <c r="N7385" s="5">
        <v>504.47563280547848</v>
      </c>
      <c r="O7385" s="3">
        <v>20.176966759219201</v>
      </c>
      <c r="P7385" s="7">
        <v>3.9995919420352397E-2</v>
      </c>
      <c r="Q7385" s="9">
        <f t="shared" si="838"/>
        <v>20.122144274801112</v>
      </c>
      <c r="R7385" s="7">
        <f t="shared" si="839"/>
        <v>3.9887247205376994E-2</v>
      </c>
      <c r="S7385" t="s">
        <v>481</v>
      </c>
      <c r="T7385" t="s">
        <v>581</v>
      </c>
      <c r="U7385">
        <v>80</v>
      </c>
      <c r="V7385">
        <f t="shared" si="840"/>
        <v>24.384</v>
      </c>
      <c r="W7385">
        <f t="shared" si="834"/>
        <v>662.67131789650034</v>
      </c>
      <c r="X7385">
        <f t="shared" si="835"/>
        <v>317.57727704608305</v>
      </c>
    </row>
    <row r="7386" spans="1:24">
      <c r="A7386" t="s">
        <v>19</v>
      </c>
      <c r="B7386">
        <v>2006016</v>
      </c>
      <c r="C7386">
        <v>7</v>
      </c>
      <c r="D7386">
        <v>1</v>
      </c>
      <c r="E7386" s="28" t="s">
        <v>519</v>
      </c>
      <c r="F7386" t="s">
        <v>581</v>
      </c>
      <c r="G7386" t="s">
        <v>581</v>
      </c>
      <c r="H7386">
        <v>10</v>
      </c>
      <c r="I7386" s="3">
        <v>0.25600000000000001</v>
      </c>
      <c r="J7386">
        <v>44.800000000000004</v>
      </c>
      <c r="K7386">
        <f t="shared" si="836"/>
        <v>17.5</v>
      </c>
      <c r="L7386">
        <v>-5.4900000000000001E-4</v>
      </c>
      <c r="M7386">
        <f t="shared" si="837"/>
        <v>0.25529728000000002</v>
      </c>
      <c r="N7386" s="5">
        <v>1576.3255029760003</v>
      </c>
      <c r="O7386" s="3">
        <v>35.824410368409715</v>
      </c>
      <c r="P7386" s="7">
        <v>2.2726530973948941E-2</v>
      </c>
      <c r="Q7386" s="9">
        <f t="shared" si="838"/>
        <v>35.72663540293113</v>
      </c>
      <c r="R7386" s="7">
        <f t="shared" si="839"/>
        <v>2.266450383216002E-2</v>
      </c>
      <c r="S7386" t="s">
        <v>481</v>
      </c>
      <c r="T7386" t="s">
        <v>581</v>
      </c>
      <c r="U7386">
        <v>82</v>
      </c>
      <c r="V7386">
        <f t="shared" si="840"/>
        <v>24.993600000000001</v>
      </c>
      <c r="W7386">
        <f t="shared" si="834"/>
        <v>2297.6585969484577</v>
      </c>
      <c r="X7386">
        <f t="shared" si="835"/>
        <v>1101.1253106843849</v>
      </c>
    </row>
    <row r="7387" spans="1:24">
      <c r="A7387" t="s">
        <v>19</v>
      </c>
      <c r="B7387">
        <v>2009016</v>
      </c>
      <c r="C7387">
        <v>2</v>
      </c>
      <c r="D7387">
        <v>3</v>
      </c>
      <c r="E7387" s="28" t="s">
        <v>519</v>
      </c>
      <c r="F7387" t="s">
        <v>581</v>
      </c>
      <c r="G7387" t="s">
        <v>581</v>
      </c>
      <c r="H7387">
        <v>11</v>
      </c>
      <c r="I7387" s="3">
        <v>0.23272727272727273</v>
      </c>
      <c r="J7387">
        <v>32.768000000000001</v>
      </c>
      <c r="K7387">
        <f t="shared" si="836"/>
        <v>12.8</v>
      </c>
      <c r="L7387">
        <v>-5.4900000000000001E-4</v>
      </c>
      <c r="M7387">
        <f t="shared" si="837"/>
        <v>0.23202455272727274</v>
      </c>
      <c r="N7387" s="5">
        <v>843.3148421472257</v>
      </c>
      <c r="O7387" s="3">
        <v>23.787653507664412</v>
      </c>
      <c r="P7387" s="7">
        <v>2.8207322246454152E-2</v>
      </c>
      <c r="Q7387" s="9">
        <f t="shared" si="838"/>
        <v>23.716338541761566</v>
      </c>
      <c r="R7387" s="7">
        <f t="shared" si="839"/>
        <v>2.8122757191579431E-2</v>
      </c>
      <c r="S7387" t="s">
        <v>481</v>
      </c>
      <c r="T7387" t="s">
        <v>581</v>
      </c>
      <c r="U7387">
        <v>72</v>
      </c>
      <c r="V7387">
        <f t="shared" si="840"/>
        <v>21.945600000000002</v>
      </c>
      <c r="W7387">
        <f t="shared" si="834"/>
        <v>1069.7488304731069</v>
      </c>
      <c r="X7387">
        <f t="shared" si="835"/>
        <v>512.66429001827078</v>
      </c>
    </row>
    <row r="7388" spans="1:24">
      <c r="A7388" t="s">
        <v>19</v>
      </c>
      <c r="B7388">
        <v>2009016</v>
      </c>
      <c r="C7388">
        <v>3</v>
      </c>
      <c r="D7388">
        <v>1</v>
      </c>
      <c r="E7388" s="28" t="s">
        <v>519</v>
      </c>
      <c r="F7388" t="s">
        <v>581</v>
      </c>
      <c r="G7388" t="s">
        <v>581</v>
      </c>
      <c r="H7388">
        <v>8</v>
      </c>
      <c r="I7388" s="3">
        <v>0.32</v>
      </c>
      <c r="J7388">
        <v>21.504000000000001</v>
      </c>
      <c r="K7388">
        <f t="shared" si="836"/>
        <v>8.4</v>
      </c>
      <c r="L7388">
        <v>-5.4900000000000001E-4</v>
      </c>
      <c r="M7388">
        <f t="shared" si="837"/>
        <v>0.31929728000000002</v>
      </c>
      <c r="N7388" s="5">
        <v>363.1853958856704</v>
      </c>
      <c r="O7388" s="3">
        <v>21.296479583232003</v>
      </c>
      <c r="P7388" s="7">
        <v>5.863803948200623E-2</v>
      </c>
      <c r="Q7388" s="9">
        <f t="shared" si="838"/>
        <v>21.250417075685387</v>
      </c>
      <c r="R7388" s="7">
        <f t="shared" si="839"/>
        <v>5.8511210297605004E-2</v>
      </c>
      <c r="S7388" t="s">
        <v>483</v>
      </c>
      <c r="T7388" t="s">
        <v>581</v>
      </c>
      <c r="U7388">
        <v>61</v>
      </c>
      <c r="V7388">
        <f t="shared" si="840"/>
        <v>18.5928</v>
      </c>
      <c r="W7388">
        <f t="shared" si="834"/>
        <v>384.59308216981742</v>
      </c>
      <c r="X7388">
        <f t="shared" si="835"/>
        <v>184.31161951289897</v>
      </c>
    </row>
    <row r="7389" spans="1:24">
      <c r="A7389" t="s">
        <v>19</v>
      </c>
      <c r="B7389">
        <v>2009016</v>
      </c>
      <c r="C7389">
        <v>5</v>
      </c>
      <c r="D7389">
        <v>3</v>
      </c>
      <c r="E7389" s="28" t="s">
        <v>519</v>
      </c>
      <c r="F7389" t="s">
        <v>581</v>
      </c>
      <c r="G7389" t="s">
        <v>581</v>
      </c>
      <c r="H7389">
        <v>11</v>
      </c>
      <c r="I7389" s="3">
        <v>0.23272727272727273</v>
      </c>
      <c r="J7389">
        <v>16.384</v>
      </c>
      <c r="K7389">
        <f t="shared" si="836"/>
        <v>6.4</v>
      </c>
      <c r="L7389">
        <v>-5.4900000000000001E-4</v>
      </c>
      <c r="M7389">
        <f t="shared" si="837"/>
        <v>0.23202455272727274</v>
      </c>
      <c r="N7389" s="5">
        <v>210.82871053680643</v>
      </c>
      <c r="O7389" s="3">
        <v>11.808749309241085</v>
      </c>
      <c r="P7389" s="7">
        <v>5.601110626334508E-2</v>
      </c>
      <c r="Q7389" s="9">
        <f t="shared" si="838"/>
        <v>11.773604834640167</v>
      </c>
      <c r="R7389" s="7">
        <f t="shared" si="839"/>
        <v>5.584440944813697E-2</v>
      </c>
      <c r="S7389" t="s">
        <v>483</v>
      </c>
      <c r="T7389" t="s">
        <v>581</v>
      </c>
      <c r="U7389">
        <v>60</v>
      </c>
      <c r="V7389">
        <f t="shared" si="840"/>
        <v>18.288</v>
      </c>
      <c r="W7389">
        <f t="shared" si="834"/>
        <v>211.73289287896142</v>
      </c>
      <c r="X7389">
        <f t="shared" si="835"/>
        <v>101.47044811752771</v>
      </c>
    </row>
    <row r="7390" spans="1:24">
      <c r="A7390" t="s">
        <v>19</v>
      </c>
      <c r="B7390">
        <v>2009016</v>
      </c>
      <c r="C7390">
        <v>5</v>
      </c>
      <c r="D7390">
        <v>1</v>
      </c>
      <c r="E7390" s="28" t="s">
        <v>519</v>
      </c>
      <c r="F7390" t="s">
        <v>581</v>
      </c>
      <c r="G7390" t="s">
        <v>581</v>
      </c>
      <c r="H7390">
        <v>9</v>
      </c>
      <c r="I7390" s="3">
        <v>0.28444444444444444</v>
      </c>
      <c r="J7390">
        <v>18.175999999999998</v>
      </c>
      <c r="K7390">
        <f t="shared" si="836"/>
        <v>7.1</v>
      </c>
      <c r="L7390">
        <v>-5.4900000000000001E-4</v>
      </c>
      <c r="M7390">
        <f t="shared" si="837"/>
        <v>0.28374172444444445</v>
      </c>
      <c r="N7390" s="5">
        <v>259.46961177149439</v>
      </c>
      <c r="O7390" s="3">
        <v>15.988047482424895</v>
      </c>
      <c r="P7390" s="7">
        <v>6.1618188632066077E-2</v>
      </c>
      <c r="Q7390" s="9">
        <f t="shared" si="838"/>
        <v>15.949175162532272</v>
      </c>
      <c r="R7390" s="7">
        <f t="shared" si="839"/>
        <v>6.1468374094528419E-2</v>
      </c>
      <c r="S7390" t="s">
        <v>483</v>
      </c>
      <c r="T7390" t="s">
        <v>581</v>
      </c>
      <c r="U7390">
        <v>58</v>
      </c>
      <c r="V7390">
        <f t="shared" si="840"/>
        <v>17.6784</v>
      </c>
      <c r="W7390">
        <f t="shared" si="834"/>
        <v>258.50070279750094</v>
      </c>
      <c r="X7390">
        <f t="shared" si="835"/>
        <v>123.88335980726875</v>
      </c>
    </row>
    <row r="7391" spans="1:24">
      <c r="A7391" t="s">
        <v>19</v>
      </c>
      <c r="B7391">
        <v>2009016</v>
      </c>
      <c r="C7391">
        <v>8</v>
      </c>
      <c r="D7391">
        <v>3</v>
      </c>
      <c r="E7391" s="28" t="s">
        <v>519</v>
      </c>
      <c r="F7391" t="s">
        <v>581</v>
      </c>
      <c r="G7391" t="s">
        <v>581</v>
      </c>
      <c r="H7391">
        <v>7</v>
      </c>
      <c r="I7391" s="3">
        <v>0.36571428571428571</v>
      </c>
      <c r="J7391">
        <v>14.592000000000001</v>
      </c>
      <c r="K7391">
        <f t="shared" si="836"/>
        <v>5.7</v>
      </c>
      <c r="L7391">
        <v>-5.4900000000000001E-4</v>
      </c>
      <c r="M7391">
        <f t="shared" si="837"/>
        <v>0.36501156571428572</v>
      </c>
      <c r="N7391" s="5">
        <v>167.23205091164161</v>
      </c>
      <c r="O7391" s="3">
        <v>16.344939752886852</v>
      </c>
      <c r="P7391" s="7">
        <v>9.7738081090226123E-2</v>
      </c>
      <c r="Q7391" s="9">
        <f t="shared" si="838"/>
        <v>16.314338512929353</v>
      </c>
      <c r="R7391" s="7">
        <f t="shared" si="839"/>
        <v>9.7555094397240666E-2</v>
      </c>
      <c r="S7391" t="s">
        <v>483</v>
      </c>
      <c r="T7391" t="s">
        <v>581</v>
      </c>
      <c r="U7391">
        <v>57</v>
      </c>
      <c r="V7391">
        <f t="shared" si="840"/>
        <v>17.3736</v>
      </c>
      <c r="W7391">
        <f t="shared" si="834"/>
        <v>159.17462929177617</v>
      </c>
      <c r="X7391">
        <f t="shared" si="835"/>
        <v>76.28253099253223</v>
      </c>
    </row>
    <row r="7392" spans="1:24">
      <c r="A7392" t="s">
        <v>19</v>
      </c>
      <c r="B7392">
        <v>2009016</v>
      </c>
      <c r="C7392">
        <v>11</v>
      </c>
      <c r="D7392">
        <v>3</v>
      </c>
      <c r="E7392" s="28" t="s">
        <v>519</v>
      </c>
      <c r="F7392" t="s">
        <v>581</v>
      </c>
      <c r="G7392" t="s">
        <v>581</v>
      </c>
      <c r="H7392">
        <v>15</v>
      </c>
      <c r="I7392" s="3">
        <v>0.17066666666666666</v>
      </c>
      <c r="J7392">
        <v>12.032</v>
      </c>
      <c r="K7392">
        <f t="shared" si="836"/>
        <v>4.7</v>
      </c>
      <c r="L7392">
        <v>-5.4900000000000001E-4</v>
      </c>
      <c r="M7392">
        <f t="shared" si="837"/>
        <v>0.16996394666666667</v>
      </c>
      <c r="N7392" s="5">
        <v>113.70132362690559</v>
      </c>
      <c r="O7392" s="3">
        <v>6.3596335136768012</v>
      </c>
      <c r="P7392" s="7">
        <v>5.5932801051155889E-2</v>
      </c>
      <c r="Q7392" s="9">
        <f t="shared" si="838"/>
        <v>6.3338228444826212</v>
      </c>
      <c r="R7392" s="7">
        <f t="shared" si="839"/>
        <v>5.5705796928680822E-2</v>
      </c>
      <c r="S7392" t="s">
        <v>481</v>
      </c>
      <c r="T7392" t="s">
        <v>581</v>
      </c>
      <c r="U7392">
        <v>49</v>
      </c>
      <c r="V7392">
        <f t="shared" si="840"/>
        <v>14.9352</v>
      </c>
      <c r="W7392">
        <f t="shared" si="834"/>
        <v>94.500027630961739</v>
      </c>
      <c r="X7392">
        <f t="shared" si="835"/>
        <v>45.288004241806838</v>
      </c>
    </row>
    <row r="7393" spans="1:24">
      <c r="A7393" t="s">
        <v>19</v>
      </c>
      <c r="B7393">
        <v>2009016</v>
      </c>
      <c r="C7393">
        <v>13</v>
      </c>
      <c r="D7393">
        <v>1</v>
      </c>
      <c r="E7393" s="28" t="s">
        <v>519</v>
      </c>
      <c r="F7393" t="s">
        <v>581</v>
      </c>
      <c r="G7393" t="s">
        <v>581</v>
      </c>
      <c r="H7393">
        <v>10</v>
      </c>
      <c r="I7393" s="3">
        <v>0.25600000000000001</v>
      </c>
      <c r="J7393">
        <v>40.192</v>
      </c>
      <c r="K7393">
        <f t="shared" si="836"/>
        <v>15.7</v>
      </c>
      <c r="L7393">
        <v>-5.4900000000000001E-4</v>
      </c>
      <c r="M7393">
        <f t="shared" si="837"/>
        <v>0.25529728000000002</v>
      </c>
      <c r="N7393" s="5">
        <v>1268.7297085014015</v>
      </c>
      <c r="O7393" s="3">
        <v>32.11843688202238</v>
      </c>
      <c r="P7393" s="7">
        <v>2.5315429020701379E-2</v>
      </c>
      <c r="Q7393" s="9">
        <f t="shared" si="838"/>
        <v>32.03083487258467</v>
      </c>
      <c r="R7393" s="7">
        <f t="shared" si="839"/>
        <v>2.5246381997643029E-2</v>
      </c>
      <c r="S7393" t="s">
        <v>481</v>
      </c>
      <c r="T7393" t="s">
        <v>492</v>
      </c>
      <c r="U7393">
        <v>77</v>
      </c>
      <c r="V7393">
        <f t="shared" si="840"/>
        <v>23.4696</v>
      </c>
      <c r="W7393">
        <f t="shared" si="834"/>
        <v>1740.3677335134914</v>
      </c>
      <c r="X7393">
        <f t="shared" si="835"/>
        <v>834.0503518735386</v>
      </c>
    </row>
    <row r="7394" spans="1:24">
      <c r="A7394" t="s">
        <v>19</v>
      </c>
      <c r="B7394">
        <v>2009016</v>
      </c>
      <c r="C7394">
        <v>14</v>
      </c>
      <c r="D7394">
        <v>3</v>
      </c>
      <c r="E7394" s="28" t="s">
        <v>519</v>
      </c>
      <c r="F7394" t="s">
        <v>581</v>
      </c>
      <c r="G7394" t="s">
        <v>581</v>
      </c>
      <c r="H7394">
        <v>10</v>
      </c>
      <c r="I7394" s="3">
        <v>0.25600000000000001</v>
      </c>
      <c r="J7394">
        <v>18.432000000000002</v>
      </c>
      <c r="K7394">
        <f t="shared" si="836"/>
        <v>7.2000000000000011</v>
      </c>
      <c r="L7394">
        <v>-5.4900000000000001E-4</v>
      </c>
      <c r="M7394">
        <f t="shared" si="837"/>
        <v>0.25529728000000002</v>
      </c>
      <c r="N7394" s="5">
        <v>266.83008677314569</v>
      </c>
      <c r="O7394" s="3">
        <v>14.618006529638421</v>
      </c>
      <c r="P7394" s="7">
        <v>5.478395148919768E-2</v>
      </c>
      <c r="Q7394" s="9">
        <f t="shared" si="838"/>
        <v>14.578443479281285</v>
      </c>
      <c r="R7394" s="7">
        <f t="shared" si="839"/>
        <v>5.4635680914332664E-2</v>
      </c>
      <c r="S7394" t="s">
        <v>481</v>
      </c>
      <c r="T7394" t="s">
        <v>581</v>
      </c>
      <c r="U7394">
        <v>61</v>
      </c>
      <c r="V7394">
        <f t="shared" si="840"/>
        <v>18.5928</v>
      </c>
      <c r="W7394">
        <f t="shared" si="834"/>
        <v>276.00717689280668</v>
      </c>
      <c r="X7394">
        <f t="shared" si="835"/>
        <v>132.27312743975489</v>
      </c>
    </row>
    <row r="7395" spans="1:24">
      <c r="A7395" t="s">
        <v>19</v>
      </c>
      <c r="B7395">
        <v>2009016</v>
      </c>
      <c r="C7395">
        <v>14</v>
      </c>
      <c r="D7395">
        <v>1</v>
      </c>
      <c r="E7395" s="28" t="s">
        <v>519</v>
      </c>
      <c r="F7395" t="s">
        <v>581</v>
      </c>
      <c r="G7395" t="s">
        <v>581</v>
      </c>
      <c r="H7395">
        <v>9</v>
      </c>
      <c r="I7395" s="3">
        <v>0.28444444444444444</v>
      </c>
      <c r="J7395">
        <v>24.064</v>
      </c>
      <c r="K7395">
        <f t="shared" si="836"/>
        <v>9.4</v>
      </c>
      <c r="L7395">
        <v>-5.4900000000000001E-4</v>
      </c>
      <c r="M7395">
        <f t="shared" si="837"/>
        <v>0.28374172444444445</v>
      </c>
      <c r="N7395" s="5">
        <v>454.80529450762236</v>
      </c>
      <c r="O7395" s="3">
        <v>21.2496147779129</v>
      </c>
      <c r="P7395" s="7">
        <v>4.672244372378731E-2</v>
      </c>
      <c r="Q7395" s="9">
        <f t="shared" si="838"/>
        <v>21.197743672483185</v>
      </c>
      <c r="R7395" s="7">
        <f t="shared" si="839"/>
        <v>4.6608392488992713E-2</v>
      </c>
      <c r="S7395" t="s">
        <v>481</v>
      </c>
      <c r="T7395" t="s">
        <v>581</v>
      </c>
      <c r="U7395">
        <v>68</v>
      </c>
      <c r="V7395">
        <f t="shared" si="840"/>
        <v>20.726400000000002</v>
      </c>
      <c r="W7395">
        <f t="shared" si="834"/>
        <v>528.78036464938793</v>
      </c>
      <c r="X7395">
        <f t="shared" si="835"/>
        <v>253.41164439384337</v>
      </c>
    </row>
    <row r="7396" spans="1:24">
      <c r="A7396" t="s">
        <v>19</v>
      </c>
      <c r="B7396">
        <v>2009016</v>
      </c>
      <c r="C7396">
        <v>15</v>
      </c>
      <c r="D7396">
        <v>3</v>
      </c>
      <c r="E7396" s="28" t="s">
        <v>519</v>
      </c>
      <c r="F7396" t="s">
        <v>581</v>
      </c>
      <c r="G7396" t="s">
        <v>581</v>
      </c>
      <c r="H7396">
        <v>11</v>
      </c>
      <c r="I7396" s="3">
        <v>0.23272727272727273</v>
      </c>
      <c r="J7396">
        <v>22.784000000000002</v>
      </c>
      <c r="K7396">
        <f t="shared" si="836"/>
        <v>8.9</v>
      </c>
      <c r="L7396">
        <v>-5.4900000000000001E-4</v>
      </c>
      <c r="M7396">
        <f t="shared" si="837"/>
        <v>0.23202455272727274</v>
      </c>
      <c r="N7396" s="5">
        <v>407.70854886768649</v>
      </c>
      <c r="O7396" s="3">
        <v>16.488008761750166</v>
      </c>
      <c r="P7396" s="7">
        <v>4.0440674613131583E-2</v>
      </c>
      <c r="Q7396" s="9">
        <f t="shared" si="838"/>
        <v>16.438735188984545</v>
      </c>
      <c r="R7396" s="7">
        <f t="shared" si="839"/>
        <v>4.0319819720825628E-2</v>
      </c>
      <c r="S7396" t="s">
        <v>483</v>
      </c>
      <c r="T7396" t="s">
        <v>581</v>
      </c>
      <c r="U7396">
        <v>66</v>
      </c>
      <c r="V7396">
        <f t="shared" si="840"/>
        <v>20.116800000000001</v>
      </c>
      <c r="W7396">
        <f t="shared" ref="W7396:W7459" si="841">0.2195833*POWER(K7396,2.1521733)*POWER(U7396,0.7024993)</f>
        <v>460.34080432930301</v>
      </c>
      <c r="X7396">
        <f t="shared" ref="X7396:X7459" si="842">W7396*0.479238</f>
        <v>220.61280638516652</v>
      </c>
    </row>
    <row r="7397" spans="1:24">
      <c r="A7397" t="s">
        <v>19</v>
      </c>
      <c r="B7397">
        <v>2009016</v>
      </c>
      <c r="C7397">
        <v>17</v>
      </c>
      <c r="D7397">
        <v>4</v>
      </c>
      <c r="E7397" s="28" t="s">
        <v>519</v>
      </c>
      <c r="F7397" t="s">
        <v>581</v>
      </c>
      <c r="G7397" t="s">
        <v>581</v>
      </c>
      <c r="H7397">
        <v>13</v>
      </c>
      <c r="I7397" s="3">
        <v>0.19692307692307692</v>
      </c>
      <c r="J7397">
        <v>17.920000000000002</v>
      </c>
      <c r="K7397">
        <f t="shared" si="836"/>
        <v>7.0000000000000009</v>
      </c>
      <c r="L7397">
        <v>-5.4900000000000001E-4</v>
      </c>
      <c r="M7397">
        <f t="shared" si="837"/>
        <v>0.19622035692307693</v>
      </c>
      <c r="N7397" s="5">
        <v>252.21208047616005</v>
      </c>
      <c r="O7397" s="3">
        <v>10.964418598778728</v>
      </c>
      <c r="P7397" s="7">
        <v>4.3473011197872113E-2</v>
      </c>
      <c r="Q7397" s="9">
        <f t="shared" si="838"/>
        <v>10.925725084951209</v>
      </c>
      <c r="R7397" s="7">
        <f t="shared" si="839"/>
        <v>4.3319594621812514E-2</v>
      </c>
      <c r="S7397" t="s">
        <v>481</v>
      </c>
      <c r="T7397" t="s">
        <v>581</v>
      </c>
      <c r="U7397">
        <v>54</v>
      </c>
      <c r="V7397">
        <f t="shared" si="840"/>
        <v>16.459199999999999</v>
      </c>
      <c r="W7397">
        <f t="shared" si="841"/>
        <v>238.45264754337524</v>
      </c>
      <c r="X7397">
        <f t="shared" si="842"/>
        <v>114.27556990339205</v>
      </c>
    </row>
    <row r="7398" spans="1:24">
      <c r="A7398" t="s">
        <v>19</v>
      </c>
      <c r="B7398">
        <v>2009016</v>
      </c>
      <c r="C7398">
        <v>17</v>
      </c>
      <c r="D7398">
        <v>1</v>
      </c>
      <c r="E7398" s="28" t="s">
        <v>519</v>
      </c>
      <c r="F7398" t="s">
        <v>581</v>
      </c>
      <c r="G7398" t="s">
        <v>581</v>
      </c>
      <c r="H7398">
        <v>11</v>
      </c>
      <c r="I7398" s="3">
        <v>0.23272727272727273</v>
      </c>
      <c r="J7398">
        <v>20.48</v>
      </c>
      <c r="K7398">
        <f t="shared" si="836"/>
        <v>8</v>
      </c>
      <c r="L7398">
        <v>-5.4900000000000001E-4</v>
      </c>
      <c r="M7398">
        <f t="shared" si="837"/>
        <v>0.23202455272727274</v>
      </c>
      <c r="N7398" s="5">
        <v>329.41986021376005</v>
      </c>
      <c r="O7398" s="3">
        <v>14.803475358846933</v>
      </c>
      <c r="P7398" s="7">
        <v>4.4938017244136347E-2</v>
      </c>
      <c r="Q7398" s="9">
        <f t="shared" si="838"/>
        <v>14.759288261420595</v>
      </c>
      <c r="R7398" s="7">
        <f t="shared" si="839"/>
        <v>4.4803881137716821E-2</v>
      </c>
      <c r="S7398" t="s">
        <v>481</v>
      </c>
      <c r="T7398" t="s">
        <v>581</v>
      </c>
      <c r="U7398">
        <v>61</v>
      </c>
      <c r="V7398">
        <f t="shared" si="840"/>
        <v>18.5928</v>
      </c>
      <c r="W7398">
        <f t="shared" si="841"/>
        <v>346.2568903692304</v>
      </c>
      <c r="X7398">
        <f t="shared" si="842"/>
        <v>165.93945962676924</v>
      </c>
    </row>
    <row r="7399" spans="1:24">
      <c r="A7399" t="s">
        <v>19</v>
      </c>
      <c r="B7399">
        <v>2009016</v>
      </c>
      <c r="C7399">
        <v>21</v>
      </c>
      <c r="D7399">
        <v>4</v>
      </c>
      <c r="E7399" s="28" t="s">
        <v>519</v>
      </c>
      <c r="F7399" t="s">
        <v>581</v>
      </c>
      <c r="G7399" t="s">
        <v>581</v>
      </c>
      <c r="H7399">
        <v>13</v>
      </c>
      <c r="I7399" s="3">
        <v>0.19692307692307692</v>
      </c>
      <c r="J7399">
        <v>31.488000000000003</v>
      </c>
      <c r="K7399">
        <f t="shared" si="836"/>
        <v>12.3</v>
      </c>
      <c r="L7399">
        <v>-5.4900000000000001E-4</v>
      </c>
      <c r="M7399">
        <f t="shared" si="837"/>
        <v>0.19622035692307693</v>
      </c>
      <c r="N7399" s="5">
        <v>778.71766643343369</v>
      </c>
      <c r="O7399" s="3">
        <v>19.3582901705105</v>
      </c>
      <c r="P7399" s="7">
        <v>2.4859189671620586E-2</v>
      </c>
      <c r="Q7399" s="9">
        <f t="shared" si="838"/>
        <v>19.289642992863275</v>
      </c>
      <c r="R7399" s="7">
        <f t="shared" si="839"/>
        <v>2.4771035542587361E-2</v>
      </c>
      <c r="S7399" t="s">
        <v>481</v>
      </c>
      <c r="T7399" t="s">
        <v>581</v>
      </c>
      <c r="U7399">
        <v>63</v>
      </c>
      <c r="V7399">
        <f t="shared" si="840"/>
        <v>19.202400000000001</v>
      </c>
      <c r="W7399">
        <f t="shared" si="841"/>
        <v>893.92166803659984</v>
      </c>
      <c r="X7399">
        <f t="shared" si="842"/>
        <v>428.40123234652401</v>
      </c>
    </row>
    <row r="7400" spans="1:24">
      <c r="A7400" t="s">
        <v>19</v>
      </c>
      <c r="B7400">
        <v>2009016</v>
      </c>
      <c r="C7400">
        <v>22</v>
      </c>
      <c r="D7400">
        <v>3</v>
      </c>
      <c r="E7400" s="28" t="s">
        <v>519</v>
      </c>
      <c r="F7400" t="s">
        <v>581</v>
      </c>
      <c r="G7400" t="s">
        <v>581</v>
      </c>
      <c r="H7400">
        <v>12</v>
      </c>
      <c r="I7400" s="3">
        <v>0.21333333333333335</v>
      </c>
      <c r="J7400">
        <v>23.808000000000003</v>
      </c>
      <c r="K7400">
        <f t="shared" si="836"/>
        <v>9.3000000000000007</v>
      </c>
      <c r="L7400">
        <v>-5.4900000000000001E-4</v>
      </c>
      <c r="M7400">
        <f t="shared" si="837"/>
        <v>0.21263061333333336</v>
      </c>
      <c r="N7400" s="5">
        <v>445.1800579670018</v>
      </c>
      <c r="O7400" s="3">
        <v>15.813297360895932</v>
      </c>
      <c r="P7400" s="7">
        <v>3.5521126964020627E-2</v>
      </c>
      <c r="Q7400" s="9">
        <f t="shared" si="838"/>
        <v>15.761677524631377</v>
      </c>
      <c r="R7400" s="7">
        <f t="shared" si="839"/>
        <v>3.5405174249291474E-2</v>
      </c>
      <c r="S7400" t="s">
        <v>483</v>
      </c>
      <c r="T7400" t="s">
        <v>581</v>
      </c>
      <c r="U7400">
        <v>63</v>
      </c>
      <c r="V7400">
        <f t="shared" si="840"/>
        <v>19.202400000000001</v>
      </c>
      <c r="W7400">
        <f t="shared" si="841"/>
        <v>489.75392747376009</v>
      </c>
      <c r="X7400">
        <f t="shared" si="842"/>
        <v>234.70869269466982</v>
      </c>
    </row>
    <row r="7401" spans="1:24">
      <c r="A7401" t="s">
        <v>19</v>
      </c>
      <c r="B7401">
        <v>2009016</v>
      </c>
      <c r="C7401">
        <v>23</v>
      </c>
      <c r="D7401">
        <v>4</v>
      </c>
      <c r="E7401" s="28" t="s">
        <v>519</v>
      </c>
      <c r="F7401" t="s">
        <v>581</v>
      </c>
      <c r="G7401" t="s">
        <v>581</v>
      </c>
      <c r="H7401">
        <v>13</v>
      </c>
      <c r="I7401" s="3">
        <v>0.19692307692307692</v>
      </c>
      <c r="J7401">
        <v>18.944000000000003</v>
      </c>
      <c r="K7401">
        <f t="shared" si="836"/>
        <v>7.4000000000000012</v>
      </c>
      <c r="L7401">
        <v>-5.4900000000000001E-4</v>
      </c>
      <c r="M7401">
        <f t="shared" si="837"/>
        <v>0.19622035692307693</v>
      </c>
      <c r="N7401" s="5">
        <v>281.85986789539851</v>
      </c>
      <c r="O7401" s="3">
        <v>11.59791834004151</v>
      </c>
      <c r="P7401" s="7">
        <v>4.1147817270480072E-2</v>
      </c>
      <c r="Q7401" s="9">
        <f t="shared" si="838"/>
        <v>11.556964172340827</v>
      </c>
      <c r="R7401" s="7">
        <f t="shared" si="839"/>
        <v>4.100251752274911E-2</v>
      </c>
      <c r="S7401" t="s">
        <v>481</v>
      </c>
      <c r="T7401" t="s">
        <v>581</v>
      </c>
      <c r="U7401">
        <v>64</v>
      </c>
      <c r="V7401">
        <f t="shared" si="840"/>
        <v>19.507200000000001</v>
      </c>
      <c r="W7401">
        <f t="shared" si="841"/>
        <v>302.81457430174106</v>
      </c>
      <c r="X7401">
        <f t="shared" si="842"/>
        <v>145.12025095921777</v>
      </c>
    </row>
    <row r="7402" spans="1:24">
      <c r="A7402" t="s">
        <v>19</v>
      </c>
      <c r="B7402">
        <v>2009016</v>
      </c>
      <c r="C7402">
        <v>23</v>
      </c>
      <c r="D7402">
        <v>1</v>
      </c>
      <c r="E7402" s="28" t="s">
        <v>519</v>
      </c>
      <c r="F7402" t="s">
        <v>581</v>
      </c>
      <c r="G7402" t="s">
        <v>581</v>
      </c>
      <c r="H7402">
        <v>11</v>
      </c>
      <c r="I7402" s="3">
        <v>0.23272727272727273</v>
      </c>
      <c r="J7402">
        <v>30.464000000000002</v>
      </c>
      <c r="K7402">
        <f t="shared" si="836"/>
        <v>11.9</v>
      </c>
      <c r="L7402">
        <v>-5.4900000000000001E-4</v>
      </c>
      <c r="M7402">
        <f t="shared" si="837"/>
        <v>0.23202455272727274</v>
      </c>
      <c r="N7402" s="5">
        <v>728.8929125761025</v>
      </c>
      <c r="O7402" s="3">
        <v>22.103120104761047</v>
      </c>
      <c r="P7402" s="7">
        <v>3.0324235183797725E-2</v>
      </c>
      <c r="Q7402" s="9">
        <f t="shared" si="838"/>
        <v>22.036891614197796</v>
      </c>
      <c r="R7402" s="7">
        <f t="shared" si="839"/>
        <v>3.0233373426987412E-2</v>
      </c>
      <c r="S7402" t="s">
        <v>481</v>
      </c>
      <c r="T7402" t="s">
        <v>581</v>
      </c>
      <c r="U7402">
        <v>77</v>
      </c>
      <c r="V7402">
        <f t="shared" si="840"/>
        <v>23.4696</v>
      </c>
      <c r="W7402">
        <f t="shared" si="841"/>
        <v>958.56413275697855</v>
      </c>
      <c r="X7402">
        <f t="shared" si="842"/>
        <v>459.3803578541889</v>
      </c>
    </row>
    <row r="7403" spans="1:24">
      <c r="A7403" t="s">
        <v>19</v>
      </c>
      <c r="B7403">
        <v>2009016</v>
      </c>
      <c r="C7403">
        <v>24</v>
      </c>
      <c r="D7403">
        <v>1</v>
      </c>
      <c r="E7403" s="28" t="s">
        <v>519</v>
      </c>
      <c r="F7403" t="s">
        <v>581</v>
      </c>
      <c r="G7403" t="s">
        <v>581</v>
      </c>
      <c r="H7403">
        <v>10</v>
      </c>
      <c r="I7403" s="3">
        <v>0.25600000000000001</v>
      </c>
      <c r="J7403">
        <v>22.528000000000002</v>
      </c>
      <c r="K7403">
        <f t="shared" si="836"/>
        <v>8.8000000000000007</v>
      </c>
      <c r="L7403">
        <v>-5.4900000000000001E-4</v>
      </c>
      <c r="M7403">
        <f t="shared" si="837"/>
        <v>0.25529728000000002</v>
      </c>
      <c r="N7403" s="5">
        <v>398.59803085864968</v>
      </c>
      <c r="O7403" s="3">
        <v>17.912205184204812</v>
      </c>
      <c r="P7403" s="7">
        <v>4.4938017244136395E-2</v>
      </c>
      <c r="Q7403" s="9">
        <f t="shared" si="838"/>
        <v>17.863599506256023</v>
      </c>
      <c r="R7403" s="7">
        <f t="shared" si="839"/>
        <v>4.4816075653396265E-2</v>
      </c>
      <c r="S7403" t="s">
        <v>483</v>
      </c>
      <c r="T7403" t="s">
        <v>581</v>
      </c>
      <c r="U7403">
        <v>73</v>
      </c>
      <c r="V7403">
        <f t="shared" si="840"/>
        <v>22.250400000000003</v>
      </c>
      <c r="W7403">
        <f t="shared" si="841"/>
        <v>482.25051688026485</v>
      </c>
      <c r="X7403">
        <f t="shared" si="842"/>
        <v>231.11277320866438</v>
      </c>
    </row>
    <row r="7404" spans="1:24">
      <c r="A7404" t="s">
        <v>19</v>
      </c>
      <c r="B7404">
        <v>2009016</v>
      </c>
      <c r="C7404">
        <v>24</v>
      </c>
      <c r="D7404">
        <v>3</v>
      </c>
      <c r="E7404" s="28" t="s">
        <v>519</v>
      </c>
      <c r="F7404" t="s">
        <v>581</v>
      </c>
      <c r="G7404" t="s">
        <v>581</v>
      </c>
      <c r="H7404">
        <v>10</v>
      </c>
      <c r="I7404" s="3">
        <v>0.25600000000000001</v>
      </c>
      <c r="J7404">
        <v>23.808000000000003</v>
      </c>
      <c r="K7404">
        <f t="shared" si="836"/>
        <v>9.3000000000000007</v>
      </c>
      <c r="L7404">
        <v>-5.4900000000000001E-4</v>
      </c>
      <c r="M7404">
        <f t="shared" si="837"/>
        <v>0.25529728000000002</v>
      </c>
      <c r="N7404" s="5">
        <v>445.1800579670018</v>
      </c>
      <c r="O7404" s="3">
        <v>18.941642263756815</v>
      </c>
      <c r="P7404" s="7">
        <v>4.2548272153648065E-2</v>
      </c>
      <c r="Q7404" s="9">
        <f t="shared" si="838"/>
        <v>18.890210764685627</v>
      </c>
      <c r="R7404" s="7">
        <f t="shared" si="839"/>
        <v>4.2432742497387051E-2</v>
      </c>
      <c r="S7404" t="s">
        <v>483</v>
      </c>
      <c r="T7404" t="s">
        <v>581</v>
      </c>
      <c r="U7404">
        <v>68</v>
      </c>
      <c r="V7404">
        <f t="shared" si="840"/>
        <v>20.726400000000002</v>
      </c>
      <c r="W7404">
        <f t="shared" si="841"/>
        <v>516.74785120799118</v>
      </c>
      <c r="X7404">
        <f t="shared" si="842"/>
        <v>247.64520671721527</v>
      </c>
    </row>
    <row r="7405" spans="1:24">
      <c r="A7405" t="s">
        <v>19</v>
      </c>
      <c r="B7405">
        <v>2009016</v>
      </c>
      <c r="C7405">
        <v>25</v>
      </c>
      <c r="D7405">
        <v>3</v>
      </c>
      <c r="E7405" s="28" t="s">
        <v>519</v>
      </c>
      <c r="F7405" t="s">
        <v>581</v>
      </c>
      <c r="G7405" t="s">
        <v>581</v>
      </c>
      <c r="H7405">
        <v>11</v>
      </c>
      <c r="I7405" s="3">
        <v>0.23272727272727273</v>
      </c>
      <c r="J7405">
        <v>19.712</v>
      </c>
      <c r="K7405">
        <f t="shared" si="836"/>
        <v>7.7</v>
      </c>
      <c r="L7405">
        <v>-5.4900000000000001E-4</v>
      </c>
      <c r="M7405">
        <f t="shared" si="837"/>
        <v>0.23202455272727274</v>
      </c>
      <c r="N7405" s="5">
        <v>305.17661737615362</v>
      </c>
      <c r="O7405" s="3">
        <v>14.241964224545841</v>
      </c>
      <c r="P7405" s="7">
        <v>4.6667940509319973E-2</v>
      </c>
      <c r="Q7405" s="9">
        <f t="shared" si="838"/>
        <v>14.199472618899279</v>
      </c>
      <c r="R7405" s="7">
        <f t="shared" si="839"/>
        <v>4.6528704397418949E-2</v>
      </c>
      <c r="S7405" t="s">
        <v>481</v>
      </c>
      <c r="T7405" t="s">
        <v>581</v>
      </c>
      <c r="U7405">
        <v>65</v>
      </c>
      <c r="V7405">
        <f t="shared" si="840"/>
        <v>19.812000000000001</v>
      </c>
      <c r="W7405">
        <f t="shared" si="841"/>
        <v>333.46583176282735</v>
      </c>
      <c r="X7405">
        <f t="shared" si="842"/>
        <v>159.80949828235384</v>
      </c>
    </row>
    <row r="7406" spans="1:24">
      <c r="A7406" t="s">
        <v>19</v>
      </c>
      <c r="B7406">
        <v>2009016</v>
      </c>
      <c r="C7406">
        <v>26</v>
      </c>
      <c r="D7406">
        <v>3</v>
      </c>
      <c r="E7406" s="28" t="s">
        <v>519</v>
      </c>
      <c r="F7406" t="s">
        <v>581</v>
      </c>
      <c r="G7406" t="s">
        <v>581</v>
      </c>
      <c r="H7406">
        <v>10</v>
      </c>
      <c r="I7406" s="3">
        <v>0.25600000000000001</v>
      </c>
      <c r="J7406">
        <v>14.335999999999999</v>
      </c>
      <c r="K7406">
        <f t="shared" si="836"/>
        <v>5.6</v>
      </c>
      <c r="L7406">
        <v>-5.4900000000000001E-4</v>
      </c>
      <c r="M7406">
        <f t="shared" si="837"/>
        <v>0.25529728000000002</v>
      </c>
      <c r="N7406" s="5">
        <v>161.41573150474235</v>
      </c>
      <c r="O7406" s="3">
        <v>11.323807875072008</v>
      </c>
      <c r="P7406" s="7">
        <v>7.0153062341010528E-2</v>
      </c>
      <c r="Q7406" s="9">
        <f t="shared" si="838"/>
        <v>11.293287452306503</v>
      </c>
      <c r="R7406" s="7">
        <f t="shared" si="839"/>
        <v>6.9963982735937416E-2</v>
      </c>
      <c r="S7406" t="s">
        <v>483</v>
      </c>
      <c r="T7406" t="s">
        <v>488</v>
      </c>
      <c r="U7406">
        <v>56</v>
      </c>
      <c r="V7406">
        <f t="shared" si="840"/>
        <v>17.0688</v>
      </c>
      <c r="W7406">
        <f t="shared" si="841"/>
        <v>151.33189413216837</v>
      </c>
      <c r="X7406">
        <f t="shared" si="842"/>
        <v>72.523994280112106</v>
      </c>
    </row>
    <row r="7407" spans="1:24">
      <c r="A7407" t="s">
        <v>19</v>
      </c>
      <c r="B7407">
        <v>2009016</v>
      </c>
      <c r="C7407">
        <v>26</v>
      </c>
      <c r="D7407">
        <v>2</v>
      </c>
      <c r="E7407" s="28" t="s">
        <v>519</v>
      </c>
      <c r="F7407" t="s">
        <v>581</v>
      </c>
      <c r="G7407" t="s">
        <v>581</v>
      </c>
      <c r="H7407">
        <v>10</v>
      </c>
      <c r="I7407" s="3">
        <v>0.25600000000000001</v>
      </c>
      <c r="J7407">
        <v>25.088000000000001</v>
      </c>
      <c r="K7407">
        <f t="shared" si="836"/>
        <v>9.8000000000000007</v>
      </c>
      <c r="L7407">
        <v>-5.4900000000000001E-4</v>
      </c>
      <c r="M7407">
        <f t="shared" si="837"/>
        <v>0.25529728000000002</v>
      </c>
      <c r="N7407" s="5">
        <v>494.33567773327366</v>
      </c>
      <c r="O7407" s="3">
        <v>19.971079343308862</v>
      </c>
      <c r="P7407" s="7">
        <v>4.0399834045732302E-2</v>
      </c>
      <c r="Q7407" s="9">
        <f t="shared" si="838"/>
        <v>19.916822023115319</v>
      </c>
      <c r="R7407" s="7">
        <f t="shared" si="839"/>
        <v>4.0290075995408417E-2</v>
      </c>
      <c r="S7407" t="s">
        <v>481</v>
      </c>
      <c r="T7407" t="s">
        <v>581</v>
      </c>
      <c r="U7407">
        <v>65</v>
      </c>
      <c r="V7407">
        <f t="shared" si="840"/>
        <v>19.812000000000001</v>
      </c>
      <c r="W7407">
        <f t="shared" si="841"/>
        <v>560.35076083172089</v>
      </c>
      <c r="X7407">
        <f t="shared" si="842"/>
        <v>268.54137791947227</v>
      </c>
    </row>
    <row r="7408" spans="1:24">
      <c r="A7408" t="s">
        <v>19</v>
      </c>
      <c r="B7408">
        <v>2009016</v>
      </c>
      <c r="C7408">
        <v>27</v>
      </c>
      <c r="D7408">
        <v>1</v>
      </c>
      <c r="E7408" s="28" t="s">
        <v>519</v>
      </c>
      <c r="F7408" t="s">
        <v>581</v>
      </c>
      <c r="G7408" t="s">
        <v>581</v>
      </c>
      <c r="H7408">
        <v>10</v>
      </c>
      <c r="I7408" s="3">
        <v>0.25600000000000001</v>
      </c>
      <c r="J7408">
        <v>22.784000000000002</v>
      </c>
      <c r="K7408">
        <f t="shared" si="836"/>
        <v>8.9</v>
      </c>
      <c r="L7408">
        <v>-5.4900000000000001E-4</v>
      </c>
      <c r="M7408">
        <f t="shared" si="837"/>
        <v>0.25529728000000002</v>
      </c>
      <c r="N7408" s="5">
        <v>407.70854886768649</v>
      </c>
      <c r="O7408" s="3">
        <v>18.118092600115194</v>
      </c>
      <c r="P7408" s="7">
        <v>4.4438834187887119E-2</v>
      </c>
      <c r="Q7408" s="9">
        <f t="shared" si="838"/>
        <v>18.068921757941908</v>
      </c>
      <c r="R7408" s="7">
        <f t="shared" si="839"/>
        <v>4.4318231266241633E-2</v>
      </c>
      <c r="S7408" t="s">
        <v>481</v>
      </c>
      <c r="T7408" t="s">
        <v>496</v>
      </c>
      <c r="U7408">
        <v>52</v>
      </c>
      <c r="V7408">
        <f t="shared" si="840"/>
        <v>15.849600000000001</v>
      </c>
      <c r="W7408">
        <f t="shared" si="841"/>
        <v>389.3518825270437</v>
      </c>
      <c r="X7408">
        <f t="shared" si="842"/>
        <v>186.59221747849537</v>
      </c>
    </row>
    <row r="7409" spans="1:24">
      <c r="A7409" t="s">
        <v>19</v>
      </c>
      <c r="B7409">
        <v>2009016</v>
      </c>
      <c r="C7409">
        <v>28</v>
      </c>
      <c r="D7409">
        <v>1</v>
      </c>
      <c r="E7409" s="28" t="s">
        <v>519</v>
      </c>
      <c r="F7409" t="s">
        <v>581</v>
      </c>
      <c r="G7409" t="s">
        <v>581</v>
      </c>
      <c r="H7409">
        <v>8</v>
      </c>
      <c r="I7409" s="3">
        <v>0.32</v>
      </c>
      <c r="J7409">
        <v>16.896000000000001</v>
      </c>
      <c r="K7409">
        <f t="shared" si="836"/>
        <v>6.6000000000000005</v>
      </c>
      <c r="L7409">
        <v>-5.4900000000000001E-4</v>
      </c>
      <c r="M7409">
        <f t="shared" si="837"/>
        <v>0.31929728000000002</v>
      </c>
      <c r="N7409" s="5">
        <v>224.21139235799043</v>
      </c>
      <c r="O7409" s="3">
        <v>16.664012725248014</v>
      </c>
      <c r="P7409" s="7">
        <v>7.4322774369293299E-2</v>
      </c>
      <c r="Q7409" s="9">
        <f t="shared" si="838"/>
        <v>16.628123188487603</v>
      </c>
      <c r="R7409" s="7">
        <f t="shared" si="839"/>
        <v>7.4162704283723749E-2</v>
      </c>
      <c r="S7409" t="s">
        <v>483</v>
      </c>
      <c r="T7409" t="s">
        <v>581</v>
      </c>
      <c r="U7409">
        <v>51</v>
      </c>
      <c r="V7409">
        <f t="shared" si="840"/>
        <v>15.5448</v>
      </c>
      <c r="W7409">
        <f t="shared" si="841"/>
        <v>201.82117822154143</v>
      </c>
      <c r="X7409">
        <f t="shared" si="842"/>
        <v>96.720377808535076</v>
      </c>
    </row>
    <row r="7410" spans="1:24">
      <c r="A7410" t="s">
        <v>19</v>
      </c>
      <c r="B7410">
        <v>2009016</v>
      </c>
      <c r="C7410">
        <v>29</v>
      </c>
      <c r="D7410">
        <v>1</v>
      </c>
      <c r="E7410" s="28" t="s">
        <v>519</v>
      </c>
      <c r="F7410" t="s">
        <v>581</v>
      </c>
      <c r="G7410" t="s">
        <v>581</v>
      </c>
      <c r="H7410">
        <v>9</v>
      </c>
      <c r="I7410" s="3">
        <v>0.28444444444444444</v>
      </c>
      <c r="J7410">
        <v>13.568</v>
      </c>
      <c r="K7410">
        <f t="shared" si="836"/>
        <v>5.3</v>
      </c>
      <c r="L7410">
        <v>-5.4900000000000001E-4</v>
      </c>
      <c r="M7410">
        <f t="shared" si="837"/>
        <v>0.28374172444444445</v>
      </c>
      <c r="N7410" s="5">
        <v>144.58443552194561</v>
      </c>
      <c r="O7410" s="3">
        <v>11.870299164216883</v>
      </c>
      <c r="P7410" s="7">
        <v>8.2099425995373898E-2</v>
      </c>
      <c r="Q7410" s="9">
        <f t="shared" si="838"/>
        <v>11.841599806918465</v>
      </c>
      <c r="R7410" s="7">
        <f t="shared" si="839"/>
        <v>8.1900930512822032E-2</v>
      </c>
      <c r="S7410" t="s">
        <v>481</v>
      </c>
      <c r="T7410" t="s">
        <v>581</v>
      </c>
      <c r="U7410">
        <v>48</v>
      </c>
      <c r="V7410">
        <f t="shared" si="840"/>
        <v>14.630400000000002</v>
      </c>
      <c r="W7410">
        <f t="shared" si="841"/>
        <v>120.62498944514111</v>
      </c>
      <c r="X7410">
        <f t="shared" si="842"/>
        <v>57.808078691710534</v>
      </c>
    </row>
    <row r="7411" spans="1:24">
      <c r="A7411" t="s">
        <v>19</v>
      </c>
      <c r="B7411">
        <v>2009016</v>
      </c>
      <c r="C7411">
        <v>30</v>
      </c>
      <c r="D7411">
        <v>1</v>
      </c>
      <c r="E7411" s="28" t="s">
        <v>519</v>
      </c>
      <c r="F7411" t="s">
        <v>581</v>
      </c>
      <c r="G7411" t="s">
        <v>581</v>
      </c>
      <c r="H7411">
        <v>10</v>
      </c>
      <c r="I7411" s="3">
        <v>0.25600000000000001</v>
      </c>
      <c r="J7411">
        <v>13.055999999999999</v>
      </c>
      <c r="K7411">
        <f t="shared" si="836"/>
        <v>5.0999999999999996</v>
      </c>
      <c r="L7411">
        <v>-5.4900000000000001E-4</v>
      </c>
      <c r="M7411">
        <f t="shared" si="837"/>
        <v>0.25529728000000002</v>
      </c>
      <c r="N7411" s="5">
        <v>133.8782900649984</v>
      </c>
      <c r="O7411" s="3">
        <v>10.294370795520006</v>
      </c>
      <c r="P7411" s="7">
        <v>7.6893503722837001E-2</v>
      </c>
      <c r="Q7411" s="9">
        <f t="shared" si="838"/>
        <v>10.266676193876899</v>
      </c>
      <c r="R7411" s="7">
        <f t="shared" si="839"/>
        <v>7.6686639700076761E-2</v>
      </c>
      <c r="S7411" t="s">
        <v>481</v>
      </c>
      <c r="T7411" t="s">
        <v>581</v>
      </c>
      <c r="U7411">
        <v>49</v>
      </c>
      <c r="V7411">
        <f t="shared" si="840"/>
        <v>14.9352</v>
      </c>
      <c r="W7411">
        <f t="shared" si="841"/>
        <v>112.66123599622568</v>
      </c>
      <c r="X7411">
        <f t="shared" si="842"/>
        <v>53.991545416359202</v>
      </c>
    </row>
    <row r="7412" spans="1:24">
      <c r="A7412" t="s">
        <v>19</v>
      </c>
      <c r="B7412">
        <v>2009016</v>
      </c>
      <c r="C7412">
        <v>30</v>
      </c>
      <c r="D7412">
        <v>3</v>
      </c>
      <c r="E7412" s="28" t="s">
        <v>519</v>
      </c>
      <c r="F7412" t="s">
        <v>581</v>
      </c>
      <c r="G7412" t="s">
        <v>581</v>
      </c>
      <c r="H7412">
        <v>10</v>
      </c>
      <c r="I7412" s="3">
        <v>0.25600000000000001</v>
      </c>
      <c r="J7412">
        <v>13.055999999999999</v>
      </c>
      <c r="K7412">
        <f t="shared" si="836"/>
        <v>5.0999999999999996</v>
      </c>
      <c r="L7412">
        <v>-5.4900000000000001E-4</v>
      </c>
      <c r="M7412">
        <f t="shared" si="837"/>
        <v>0.25529728000000002</v>
      </c>
      <c r="N7412" s="5">
        <v>133.8782900649984</v>
      </c>
      <c r="O7412" s="3">
        <v>10.294370795520006</v>
      </c>
      <c r="P7412" s="7">
        <v>7.6893503722837001E-2</v>
      </c>
      <c r="Q7412" s="9">
        <f t="shared" si="838"/>
        <v>10.266676193876899</v>
      </c>
      <c r="R7412" s="7">
        <f t="shared" si="839"/>
        <v>7.6686639700076761E-2</v>
      </c>
      <c r="S7412" t="s">
        <v>481</v>
      </c>
      <c r="T7412" t="s">
        <v>581</v>
      </c>
      <c r="U7412">
        <v>60</v>
      </c>
      <c r="V7412">
        <f t="shared" si="840"/>
        <v>18.288</v>
      </c>
      <c r="W7412">
        <f t="shared" si="841"/>
        <v>129.88618386037433</v>
      </c>
      <c r="X7412">
        <f t="shared" si="842"/>
        <v>62.246394980878073</v>
      </c>
    </row>
    <row r="7413" spans="1:24">
      <c r="A7413" t="s">
        <v>19</v>
      </c>
      <c r="B7413">
        <v>2009016</v>
      </c>
      <c r="C7413">
        <v>31</v>
      </c>
      <c r="D7413">
        <v>1</v>
      </c>
      <c r="E7413" s="28" t="s">
        <v>519</v>
      </c>
      <c r="F7413" t="s">
        <v>581</v>
      </c>
      <c r="G7413" t="s">
        <v>581</v>
      </c>
      <c r="H7413">
        <v>9</v>
      </c>
      <c r="I7413" s="3">
        <v>0.28444444444444444</v>
      </c>
      <c r="J7413">
        <v>22.784000000000002</v>
      </c>
      <c r="K7413">
        <f t="shared" si="836"/>
        <v>8.9</v>
      </c>
      <c r="L7413">
        <v>-5.4900000000000001E-4</v>
      </c>
      <c r="M7413">
        <f t="shared" si="837"/>
        <v>0.28374172444444445</v>
      </c>
      <c r="N7413" s="5">
        <v>407.70854886768649</v>
      </c>
      <c r="O7413" s="3">
        <v>20.105795800632862</v>
      </c>
      <c r="P7413" s="7">
        <v>4.9314138387512176E-2</v>
      </c>
      <c r="Q7413" s="9">
        <f t="shared" si="838"/>
        <v>20.056750518146035</v>
      </c>
      <c r="R7413" s="7">
        <f t="shared" si="839"/>
        <v>4.9193843430187789E-2</v>
      </c>
      <c r="S7413" t="s">
        <v>481</v>
      </c>
      <c r="T7413" t="s">
        <v>488</v>
      </c>
      <c r="U7413">
        <v>50</v>
      </c>
      <c r="V7413">
        <f t="shared" si="840"/>
        <v>15.24</v>
      </c>
      <c r="W7413">
        <f t="shared" si="841"/>
        <v>378.77069421654409</v>
      </c>
      <c r="X7413">
        <f t="shared" si="842"/>
        <v>181.52130995494815</v>
      </c>
    </row>
    <row r="7414" spans="1:24">
      <c r="A7414" t="s">
        <v>19</v>
      </c>
      <c r="B7414">
        <v>2009016</v>
      </c>
      <c r="C7414">
        <v>32</v>
      </c>
      <c r="D7414">
        <v>2</v>
      </c>
      <c r="E7414" s="28" t="s">
        <v>519</v>
      </c>
      <c r="F7414" t="s">
        <v>581</v>
      </c>
      <c r="G7414" t="s">
        <v>581</v>
      </c>
      <c r="H7414">
        <v>16</v>
      </c>
      <c r="I7414" s="3">
        <v>0.16</v>
      </c>
      <c r="J7414">
        <v>17.664000000000001</v>
      </c>
      <c r="K7414">
        <f t="shared" si="836"/>
        <v>6.9</v>
      </c>
      <c r="L7414">
        <v>-5.4900000000000001E-4</v>
      </c>
      <c r="M7414">
        <f t="shared" si="837"/>
        <v>0.15929728000000001</v>
      </c>
      <c r="N7414" s="5">
        <v>245.05749288714244</v>
      </c>
      <c r="O7414" s="3">
        <v>8.7984700392960047</v>
      </c>
      <c r="P7414" s="7">
        <v>3.5903697273798552E-2</v>
      </c>
      <c r="Q7414" s="9">
        <f t="shared" si="838"/>
        <v>8.7601786936919321</v>
      </c>
      <c r="R7414" s="7">
        <f t="shared" si="839"/>
        <v>3.5747442734698591E-2</v>
      </c>
      <c r="S7414" t="s">
        <v>483</v>
      </c>
      <c r="T7414" t="s">
        <v>581</v>
      </c>
      <c r="U7414">
        <v>61</v>
      </c>
      <c r="V7414">
        <f t="shared" si="840"/>
        <v>18.5928</v>
      </c>
      <c r="W7414">
        <f t="shared" si="841"/>
        <v>251.84937808534744</v>
      </c>
      <c r="X7414">
        <f t="shared" si="842"/>
        <v>120.69579225486574</v>
      </c>
    </row>
    <row r="7415" spans="1:24">
      <c r="A7415" t="s">
        <v>19</v>
      </c>
      <c r="B7415">
        <v>2009016</v>
      </c>
      <c r="C7415">
        <v>32</v>
      </c>
      <c r="D7415">
        <v>3</v>
      </c>
      <c r="E7415" s="28" t="s">
        <v>519</v>
      </c>
      <c r="F7415" t="s">
        <v>581</v>
      </c>
      <c r="G7415" t="s">
        <v>581</v>
      </c>
      <c r="H7415">
        <v>15</v>
      </c>
      <c r="I7415" s="3">
        <v>0.17066666666666666</v>
      </c>
      <c r="J7415">
        <v>18.432000000000002</v>
      </c>
      <c r="K7415">
        <f t="shared" si="836"/>
        <v>7.2000000000000011</v>
      </c>
      <c r="L7415">
        <v>-5.4900000000000001E-4</v>
      </c>
      <c r="M7415">
        <f t="shared" si="837"/>
        <v>0.16996394666666667</v>
      </c>
      <c r="N7415" s="5">
        <v>266.83008677314569</v>
      </c>
      <c r="O7415" s="3">
        <v>9.7910904455168257</v>
      </c>
      <c r="P7415" s="7">
        <v>3.6694102092921184E-2</v>
      </c>
      <c r="Q7415" s="9">
        <f t="shared" si="838"/>
        <v>9.751150698017268</v>
      </c>
      <c r="R7415" s="7">
        <f t="shared" si="839"/>
        <v>3.6544419768927805E-2</v>
      </c>
      <c r="S7415" t="s">
        <v>482</v>
      </c>
      <c r="T7415" t="s">
        <v>483</v>
      </c>
      <c r="U7415">
        <v>60</v>
      </c>
      <c r="V7415">
        <f t="shared" si="840"/>
        <v>18.288</v>
      </c>
      <c r="W7415">
        <f t="shared" si="841"/>
        <v>272.82076621568854</v>
      </c>
      <c r="X7415">
        <f t="shared" si="842"/>
        <v>130.74607835967413</v>
      </c>
    </row>
    <row r="7416" spans="1:24">
      <c r="A7416" t="s">
        <v>19</v>
      </c>
      <c r="B7416">
        <v>2009016</v>
      </c>
      <c r="C7416">
        <v>33</v>
      </c>
      <c r="D7416">
        <v>3</v>
      </c>
      <c r="E7416" s="28" t="s">
        <v>519</v>
      </c>
      <c r="F7416" t="s">
        <v>581</v>
      </c>
      <c r="G7416" t="s">
        <v>581</v>
      </c>
      <c r="H7416">
        <v>16</v>
      </c>
      <c r="I7416" s="3">
        <v>0.16</v>
      </c>
      <c r="J7416">
        <v>16.896000000000001</v>
      </c>
      <c r="K7416">
        <f t="shared" si="836"/>
        <v>6.6000000000000005</v>
      </c>
      <c r="L7416">
        <v>-5.4900000000000001E-4</v>
      </c>
      <c r="M7416">
        <f t="shared" si="837"/>
        <v>0.15929728000000001</v>
      </c>
      <c r="N7416" s="5">
        <v>224.21139235799043</v>
      </c>
      <c r="O7416" s="3">
        <v>8.4124311344640201</v>
      </c>
      <c r="P7416" s="7">
        <v>3.7520087833147156E-2</v>
      </c>
      <c r="Q7416" s="9">
        <f t="shared" si="838"/>
        <v>8.3758352778469973</v>
      </c>
      <c r="R7416" s="7">
        <f t="shared" si="839"/>
        <v>3.7356867506864219E-2</v>
      </c>
      <c r="S7416" t="s">
        <v>483</v>
      </c>
      <c r="T7416" t="s">
        <v>483</v>
      </c>
      <c r="U7416">
        <v>60</v>
      </c>
      <c r="V7416">
        <f t="shared" si="840"/>
        <v>18.288</v>
      </c>
      <c r="W7416">
        <f t="shared" si="841"/>
        <v>226.2298421656468</v>
      </c>
      <c r="X7416">
        <f t="shared" si="842"/>
        <v>108.41793709978025</v>
      </c>
    </row>
    <row r="7417" spans="1:24">
      <c r="A7417" t="s">
        <v>19</v>
      </c>
      <c r="B7417">
        <v>2009016</v>
      </c>
      <c r="C7417">
        <v>34</v>
      </c>
      <c r="D7417">
        <v>1</v>
      </c>
      <c r="E7417" s="28" t="s">
        <v>519</v>
      </c>
      <c r="F7417" t="s">
        <v>581</v>
      </c>
      <c r="G7417" t="s">
        <v>581</v>
      </c>
      <c r="H7417">
        <v>14</v>
      </c>
      <c r="I7417" s="3">
        <v>0.18285714285714286</v>
      </c>
      <c r="J7417">
        <v>14.592000000000001</v>
      </c>
      <c r="K7417">
        <f t="shared" si="836"/>
        <v>5.7</v>
      </c>
      <c r="L7417">
        <v>-5.4900000000000001E-4</v>
      </c>
      <c r="M7417">
        <f t="shared" si="837"/>
        <v>0.18215442285714287</v>
      </c>
      <c r="N7417" s="5">
        <v>167.23205091164161</v>
      </c>
      <c r="O7417" s="3">
        <v>8.2775144763977391</v>
      </c>
      <c r="P7417" s="7">
        <v>4.9497177313045274E-2</v>
      </c>
      <c r="Q7417" s="9">
        <f t="shared" si="838"/>
        <v>8.2461059920548436</v>
      </c>
      <c r="R7417" s="7">
        <f t="shared" si="839"/>
        <v>4.9309363528715795E-2</v>
      </c>
      <c r="S7417" t="s">
        <v>483</v>
      </c>
      <c r="T7417" t="s">
        <v>487</v>
      </c>
      <c r="U7417">
        <v>40</v>
      </c>
      <c r="V7417">
        <f t="shared" si="840"/>
        <v>12.192</v>
      </c>
      <c r="W7417">
        <f t="shared" si="841"/>
        <v>124.11349704777778</v>
      </c>
      <c r="X7417">
        <f t="shared" si="842"/>
        <v>59.479904098182928</v>
      </c>
    </row>
    <row r="7418" spans="1:24">
      <c r="A7418" t="s">
        <v>19</v>
      </c>
      <c r="B7418">
        <v>2009016</v>
      </c>
      <c r="C7418">
        <v>35</v>
      </c>
      <c r="D7418">
        <v>1</v>
      </c>
      <c r="E7418" s="28" t="s">
        <v>519</v>
      </c>
      <c r="F7418" t="s">
        <v>581</v>
      </c>
      <c r="G7418" t="s">
        <v>581</v>
      </c>
      <c r="H7418">
        <v>9</v>
      </c>
      <c r="I7418" s="3">
        <v>0.28444444444444444</v>
      </c>
      <c r="J7418">
        <v>18.944000000000003</v>
      </c>
      <c r="K7418">
        <f t="shared" si="836"/>
        <v>7.4000000000000012</v>
      </c>
      <c r="L7418">
        <v>-5.4900000000000001E-4</v>
      </c>
      <c r="M7418">
        <f t="shared" si="837"/>
        <v>0.28374172444444445</v>
      </c>
      <c r="N7418" s="5">
        <v>281.85986789539851</v>
      </c>
      <c r="O7418" s="3">
        <v>16.674338868792926</v>
      </c>
      <c r="P7418" s="7">
        <v>5.915825829798859E-2</v>
      </c>
      <c r="Q7418" s="9">
        <f t="shared" si="838"/>
        <v>16.633771055134588</v>
      </c>
      <c r="R7418" s="7">
        <f t="shared" si="839"/>
        <v>5.9014329281200026E-2</v>
      </c>
      <c r="S7418" t="s">
        <v>482</v>
      </c>
      <c r="T7418" t="s">
        <v>581</v>
      </c>
      <c r="U7418">
        <v>58</v>
      </c>
      <c r="V7418">
        <f t="shared" si="840"/>
        <v>17.6784</v>
      </c>
      <c r="W7418">
        <f t="shared" si="841"/>
        <v>282.58137718523579</v>
      </c>
      <c r="X7418">
        <f t="shared" si="842"/>
        <v>135.42373403949804</v>
      </c>
    </row>
    <row r="7419" spans="1:24">
      <c r="A7419" t="s">
        <v>19</v>
      </c>
      <c r="B7419">
        <v>2009016</v>
      </c>
      <c r="C7419">
        <v>35</v>
      </c>
      <c r="D7419">
        <v>3</v>
      </c>
      <c r="E7419" s="28" t="s">
        <v>519</v>
      </c>
      <c r="F7419" t="s">
        <v>581</v>
      </c>
      <c r="G7419" t="s">
        <v>581</v>
      </c>
      <c r="H7419">
        <v>9</v>
      </c>
      <c r="I7419" s="3">
        <v>0.28444444444444444</v>
      </c>
      <c r="J7419">
        <v>28.671999999999997</v>
      </c>
      <c r="K7419">
        <f t="shared" si="836"/>
        <v>11.2</v>
      </c>
      <c r="L7419">
        <v>-5.4900000000000001E-4</v>
      </c>
      <c r="M7419">
        <f t="shared" si="837"/>
        <v>0.28374172444444445</v>
      </c>
      <c r="N7419" s="5">
        <v>645.66292601896942</v>
      </c>
      <c r="O7419" s="3">
        <v>25.367363096120911</v>
      </c>
      <c r="P7419" s="7">
        <v>3.9288864318927343E-2</v>
      </c>
      <c r="Q7419" s="9">
        <f t="shared" si="838"/>
        <v>25.305319028096989</v>
      </c>
      <c r="R7419" s="7">
        <f t="shared" si="839"/>
        <v>3.9192770729650855E-2</v>
      </c>
      <c r="S7419" t="s">
        <v>481</v>
      </c>
      <c r="T7419" t="s">
        <v>581</v>
      </c>
      <c r="U7419">
        <v>78</v>
      </c>
      <c r="V7419">
        <f t="shared" si="840"/>
        <v>23.7744</v>
      </c>
      <c r="W7419">
        <f t="shared" si="841"/>
        <v>848.97217355239218</v>
      </c>
      <c r="X7419">
        <f t="shared" si="842"/>
        <v>406.8597265089013</v>
      </c>
    </row>
    <row r="7420" spans="1:24">
      <c r="A7420" t="s">
        <v>19</v>
      </c>
      <c r="B7420">
        <v>2009016</v>
      </c>
      <c r="C7420">
        <v>37</v>
      </c>
      <c r="D7420">
        <v>1</v>
      </c>
      <c r="E7420" s="28" t="s">
        <v>519</v>
      </c>
      <c r="F7420" t="s">
        <v>581</v>
      </c>
      <c r="G7420" t="s">
        <v>581</v>
      </c>
      <c r="H7420">
        <v>13</v>
      </c>
      <c r="I7420" s="3">
        <v>0.19692307692307692</v>
      </c>
      <c r="J7420">
        <v>26.111999999999998</v>
      </c>
      <c r="K7420">
        <f t="shared" si="836"/>
        <v>10.199999999999999</v>
      </c>
      <c r="L7420">
        <v>-5.4900000000000001E-4</v>
      </c>
      <c r="M7420">
        <f t="shared" si="837"/>
        <v>0.19622035692307693</v>
      </c>
      <c r="N7420" s="5">
        <v>535.51316025999358</v>
      </c>
      <c r="O7420" s="3">
        <v>16.032416528880933</v>
      </c>
      <c r="P7420" s="7">
        <v>2.9938417425814778E-2</v>
      </c>
      <c r="Q7420" s="9">
        <f t="shared" si="838"/>
        <v>15.975637784067882</v>
      </c>
      <c r="R7420" s="7">
        <f t="shared" si="839"/>
        <v>2.9832390629413574E-2</v>
      </c>
      <c r="S7420" t="s">
        <v>481</v>
      </c>
      <c r="T7420" t="s">
        <v>581</v>
      </c>
      <c r="U7420">
        <v>78</v>
      </c>
      <c r="V7420">
        <f t="shared" si="840"/>
        <v>23.7744</v>
      </c>
      <c r="W7420">
        <f t="shared" si="841"/>
        <v>694.18751970456037</v>
      </c>
      <c r="X7420">
        <f t="shared" si="842"/>
        <v>332.68103856817407</v>
      </c>
    </row>
    <row r="7421" spans="1:24">
      <c r="A7421" t="s">
        <v>74</v>
      </c>
      <c r="B7421">
        <v>2009016</v>
      </c>
      <c r="C7421">
        <v>3</v>
      </c>
      <c r="D7421">
        <v>1</v>
      </c>
      <c r="E7421" s="28" t="s">
        <v>519</v>
      </c>
      <c r="F7421" t="s">
        <v>581</v>
      </c>
      <c r="G7421" t="s">
        <v>581</v>
      </c>
      <c r="H7421">
        <v>14</v>
      </c>
      <c r="I7421" s="3">
        <v>0.18285714285714286</v>
      </c>
      <c r="J7421">
        <v>31.488000000000003</v>
      </c>
      <c r="K7421">
        <f t="shared" si="836"/>
        <v>12.3</v>
      </c>
      <c r="L7421">
        <v>-5.4900000000000001E-4</v>
      </c>
      <c r="M7421">
        <f t="shared" si="837"/>
        <v>0.18215442285714287</v>
      </c>
      <c r="N7421" s="5">
        <v>778.71766643343369</v>
      </c>
      <c r="O7421" s="3">
        <v>17.983635512173826</v>
      </c>
      <c r="P7421" s="7">
        <v>2.3093909753633544E-2</v>
      </c>
      <c r="Q7421" s="9">
        <f t="shared" si="838"/>
        <v>17.914926250806431</v>
      </c>
      <c r="R7421" s="7">
        <f t="shared" si="839"/>
        <v>2.3005675899017034E-2</v>
      </c>
      <c r="S7421" t="s">
        <v>481</v>
      </c>
      <c r="T7421" t="s">
        <v>581</v>
      </c>
      <c r="U7421">
        <v>76</v>
      </c>
      <c r="V7421">
        <f t="shared" si="840"/>
        <v>23.1648</v>
      </c>
      <c r="W7421">
        <f t="shared" si="841"/>
        <v>1019.8451149203227</v>
      </c>
      <c r="X7421">
        <f t="shared" si="842"/>
        <v>488.74853318418559</v>
      </c>
    </row>
    <row r="7422" spans="1:24">
      <c r="A7422" t="s">
        <v>74</v>
      </c>
      <c r="B7422">
        <v>2009016</v>
      </c>
      <c r="C7422">
        <v>4</v>
      </c>
      <c r="D7422">
        <v>1</v>
      </c>
      <c r="E7422" s="28" t="s">
        <v>519</v>
      </c>
      <c r="F7422" t="s">
        <v>581</v>
      </c>
      <c r="G7422" t="s">
        <v>581</v>
      </c>
      <c r="H7422">
        <v>10</v>
      </c>
      <c r="I7422" s="3">
        <v>0.25600000000000001</v>
      </c>
      <c r="J7422">
        <v>35.840000000000003</v>
      </c>
      <c r="K7422">
        <f t="shared" si="836"/>
        <v>14.000000000000002</v>
      </c>
      <c r="L7422">
        <v>-5.4900000000000001E-4</v>
      </c>
      <c r="M7422">
        <f t="shared" si="837"/>
        <v>0.25529728000000002</v>
      </c>
      <c r="N7422" s="5">
        <v>1008.8483219046402</v>
      </c>
      <c r="O7422" s="3">
        <v>28.61835081154565</v>
      </c>
      <c r="P7422" s="7">
        <v>2.8367347390255909E-2</v>
      </c>
      <c r="Q7422" s="9">
        <f t="shared" si="838"/>
        <v>28.540356593923821</v>
      </c>
      <c r="R7422" s="7">
        <f t="shared" si="839"/>
        <v>2.8290037237749952E-2</v>
      </c>
      <c r="S7422" t="s">
        <v>481</v>
      </c>
      <c r="T7422" t="s">
        <v>581</v>
      </c>
      <c r="U7422">
        <v>74</v>
      </c>
      <c r="V7422">
        <f t="shared" si="840"/>
        <v>22.555200000000003</v>
      </c>
      <c r="W7422">
        <f t="shared" si="841"/>
        <v>1322.5114446574703</v>
      </c>
      <c r="X7422">
        <f t="shared" si="842"/>
        <v>633.79773971475674</v>
      </c>
    </row>
    <row r="7423" spans="1:24">
      <c r="A7423" t="s">
        <v>74</v>
      </c>
      <c r="B7423">
        <v>2009016</v>
      </c>
      <c r="C7423">
        <v>5</v>
      </c>
      <c r="D7423">
        <v>1</v>
      </c>
      <c r="E7423" s="28" t="s">
        <v>519</v>
      </c>
      <c r="F7423" t="s">
        <v>581</v>
      </c>
      <c r="G7423" t="s">
        <v>581</v>
      </c>
      <c r="H7423">
        <v>9</v>
      </c>
      <c r="I7423" s="3">
        <v>0.28444444444444444</v>
      </c>
      <c r="J7423">
        <v>54.016000000000005</v>
      </c>
      <c r="K7423">
        <f t="shared" si="836"/>
        <v>21.1</v>
      </c>
      <c r="L7423">
        <v>-5.4900000000000001E-4</v>
      </c>
      <c r="M7423">
        <f t="shared" si="837"/>
        <v>0.28374172444444445</v>
      </c>
      <c r="N7423" s="5">
        <v>2291.5783744651271</v>
      </c>
      <c r="O7423" s="3">
        <v>48.014978846264789</v>
      </c>
      <c r="P7423" s="7">
        <v>2.095279802833358E-2</v>
      </c>
      <c r="Q7423" s="9">
        <f t="shared" si="838"/>
        <v>47.896983483972797</v>
      </c>
      <c r="R7423" s="7">
        <f t="shared" si="839"/>
        <v>2.0901307159155023E-2</v>
      </c>
      <c r="S7423" t="s">
        <v>481</v>
      </c>
      <c r="T7423" t="s">
        <v>488</v>
      </c>
      <c r="U7423">
        <v>67</v>
      </c>
      <c r="V7423">
        <f t="shared" si="840"/>
        <v>20.421600000000002</v>
      </c>
      <c r="W7423">
        <f t="shared" si="841"/>
        <v>2981.9538659855116</v>
      </c>
      <c r="X7423">
        <f t="shared" si="842"/>
        <v>1429.0656068271646</v>
      </c>
    </row>
    <row r="7424" spans="1:24">
      <c r="A7424" t="s">
        <v>74</v>
      </c>
      <c r="B7424">
        <v>2009016</v>
      </c>
      <c r="C7424">
        <v>14</v>
      </c>
      <c r="D7424">
        <v>1</v>
      </c>
      <c r="E7424" s="28" t="s">
        <v>519</v>
      </c>
      <c r="F7424" t="s">
        <v>581</v>
      </c>
      <c r="G7424" t="s">
        <v>581</v>
      </c>
      <c r="H7424">
        <v>11</v>
      </c>
      <c r="I7424" s="3">
        <v>0.23272727272727273</v>
      </c>
      <c r="J7424">
        <v>14.847999999999999</v>
      </c>
      <c r="K7424">
        <f t="shared" si="836"/>
        <v>5.8</v>
      </c>
      <c r="L7424">
        <v>-5.4900000000000001E-4</v>
      </c>
      <c r="M7424">
        <f t="shared" si="837"/>
        <v>0.23202455272727274</v>
      </c>
      <c r="N7424" s="5">
        <v>173.15131402485758</v>
      </c>
      <c r="O7424" s="3">
        <v>10.685727040638922</v>
      </c>
      <c r="P7424" s="7">
        <v>6.1713231001555555E-2</v>
      </c>
      <c r="Q7424" s="9">
        <f t="shared" si="838"/>
        <v>10.653973549597534</v>
      </c>
      <c r="R7424" s="7">
        <f t="shared" si="839"/>
        <v>6.1529845208498107E-2</v>
      </c>
      <c r="S7424" t="s">
        <v>483</v>
      </c>
      <c r="T7424" t="s">
        <v>581</v>
      </c>
      <c r="U7424">
        <v>36</v>
      </c>
      <c r="V7424">
        <f t="shared" si="840"/>
        <v>10.972800000000001</v>
      </c>
      <c r="W7424">
        <f t="shared" si="841"/>
        <v>119.6547845641706</v>
      </c>
      <c r="X7424">
        <f t="shared" si="842"/>
        <v>57.343119644963991</v>
      </c>
    </row>
    <row r="7425" spans="1:24">
      <c r="A7425" t="s">
        <v>90</v>
      </c>
      <c r="B7425">
        <v>2009016</v>
      </c>
      <c r="C7425">
        <v>4</v>
      </c>
      <c r="D7425">
        <v>4</v>
      </c>
      <c r="E7425" s="28" t="s">
        <v>519</v>
      </c>
      <c r="F7425" t="s">
        <v>581</v>
      </c>
      <c r="G7425" t="s">
        <v>581</v>
      </c>
      <c r="H7425">
        <v>10</v>
      </c>
      <c r="I7425" s="3">
        <v>0.25600000000000001</v>
      </c>
      <c r="J7425">
        <v>12.288</v>
      </c>
      <c r="K7425">
        <f t="shared" si="836"/>
        <v>4.8</v>
      </c>
      <c r="L7425">
        <v>-5.4900000000000001E-4</v>
      </c>
      <c r="M7425">
        <f t="shared" si="837"/>
        <v>0.25529728000000002</v>
      </c>
      <c r="N7425" s="5">
        <v>118.59114967695361</v>
      </c>
      <c r="O7425" s="3">
        <v>9.6767085477888131</v>
      </c>
      <c r="P7425" s="7">
        <v>8.1597223520882473E-2</v>
      </c>
      <c r="Q7425" s="9">
        <f t="shared" si="838"/>
        <v>9.650709438819133</v>
      </c>
      <c r="R7425" s="7">
        <f t="shared" si="839"/>
        <v>8.1377990390581412E-2</v>
      </c>
      <c r="S7425" t="s">
        <v>482</v>
      </c>
      <c r="T7425" t="s">
        <v>581</v>
      </c>
      <c r="U7425">
        <v>46</v>
      </c>
      <c r="V7425">
        <f t="shared" si="840"/>
        <v>14.020800000000001</v>
      </c>
      <c r="W7425">
        <f t="shared" si="841"/>
        <v>94.587712430123872</v>
      </c>
      <c r="X7425">
        <f t="shared" si="842"/>
        <v>45.330026129587701</v>
      </c>
    </row>
    <row r="7426" spans="1:24">
      <c r="A7426" t="s">
        <v>90</v>
      </c>
      <c r="B7426">
        <v>2009016</v>
      </c>
      <c r="C7426">
        <v>4</v>
      </c>
      <c r="D7426">
        <v>1</v>
      </c>
      <c r="E7426" s="28" t="s">
        <v>519</v>
      </c>
      <c r="F7426" t="s">
        <v>581</v>
      </c>
      <c r="G7426" t="s">
        <v>581</v>
      </c>
      <c r="H7426">
        <v>11</v>
      </c>
      <c r="I7426" s="3">
        <v>0.23272727272727273</v>
      </c>
      <c r="J7426">
        <v>12.8</v>
      </c>
      <c r="K7426">
        <f t="shared" ref="K7426:K7489" si="843">J7426/2.56</f>
        <v>5</v>
      </c>
      <c r="L7426">
        <v>-5.4900000000000001E-4</v>
      </c>
      <c r="M7426">
        <f t="shared" ref="M7426:M7489" si="844">I7426+L7426*1.28</f>
        <v>0.23202455272727274</v>
      </c>
      <c r="N7426" s="5">
        <v>128.67963289600002</v>
      </c>
      <c r="O7426" s="3">
        <v>9.1883640158360311</v>
      </c>
      <c r="P7426" s="7">
        <v>7.1404959814131155E-2</v>
      </c>
      <c r="Q7426" s="9">
        <f t="shared" ref="Q7426:Q7489" si="845">(J7426*J7426 - (J7426 - 2*M7426)*(J7426 - 2*M7426))*3.1415926/4</f>
        <v>9.1611318362073426</v>
      </c>
      <c r="R7426" s="7">
        <f t="shared" ref="R7426:R7489" si="846">Q7426/N7426</f>
        <v>7.1193332076191482E-2</v>
      </c>
      <c r="S7426" t="s">
        <v>483</v>
      </c>
      <c r="T7426" t="s">
        <v>581</v>
      </c>
      <c r="U7426">
        <v>41</v>
      </c>
      <c r="V7426">
        <f t="shared" si="840"/>
        <v>12.4968</v>
      </c>
      <c r="W7426">
        <f t="shared" si="841"/>
        <v>95.254043153375548</v>
      </c>
      <c r="X7426">
        <f t="shared" si="842"/>
        <v>45.649357132737393</v>
      </c>
    </row>
    <row r="7427" spans="1:24">
      <c r="A7427" t="s">
        <v>90</v>
      </c>
      <c r="B7427">
        <v>2009016</v>
      </c>
      <c r="C7427">
        <v>5</v>
      </c>
      <c r="D7427">
        <v>2</v>
      </c>
      <c r="E7427" s="28" t="s">
        <v>519</v>
      </c>
      <c r="F7427" t="s">
        <v>581</v>
      </c>
      <c r="G7427" t="s">
        <v>581</v>
      </c>
      <c r="H7427">
        <v>9</v>
      </c>
      <c r="I7427" s="3">
        <v>0.28444444444444444</v>
      </c>
      <c r="J7427">
        <v>21.76</v>
      </c>
      <c r="K7427">
        <f t="shared" si="843"/>
        <v>8.5</v>
      </c>
      <c r="L7427">
        <v>-5.4900000000000001E-4</v>
      </c>
      <c r="M7427">
        <f t="shared" si="844"/>
        <v>0.28374172444444445</v>
      </c>
      <c r="N7427" s="5">
        <v>371.88413906944004</v>
      </c>
      <c r="O7427" s="3">
        <v>19.190740618808892</v>
      </c>
      <c r="P7427" s="7">
        <v>5.1604084720659471E-2</v>
      </c>
      <c r="Q7427" s="9">
        <f t="shared" si="845"/>
        <v>19.143955994676325</v>
      </c>
      <c r="R7427" s="7">
        <f t="shared" si="846"/>
        <v>5.1478280419756411E-2</v>
      </c>
      <c r="S7427" t="s">
        <v>483</v>
      </c>
      <c r="T7427" t="s">
        <v>581</v>
      </c>
      <c r="U7427">
        <v>67</v>
      </c>
      <c r="V7427">
        <f t="shared" si="840"/>
        <v>20.421600000000002</v>
      </c>
      <c r="W7427">
        <f t="shared" si="841"/>
        <v>421.39189157506155</v>
      </c>
      <c r="X7427">
        <f t="shared" si="842"/>
        <v>201.94700733464936</v>
      </c>
    </row>
    <row r="7428" spans="1:24">
      <c r="A7428" t="s">
        <v>90</v>
      </c>
      <c r="B7428">
        <v>2009016</v>
      </c>
      <c r="C7428">
        <v>7</v>
      </c>
      <c r="D7428">
        <v>3</v>
      </c>
      <c r="E7428" s="28" t="s">
        <v>519</v>
      </c>
      <c r="F7428" t="s">
        <v>581</v>
      </c>
      <c r="G7428" t="s">
        <v>581</v>
      </c>
      <c r="H7428">
        <v>12</v>
      </c>
      <c r="I7428" s="3">
        <v>0.21333333333333335</v>
      </c>
      <c r="J7428">
        <v>14.847999999999999</v>
      </c>
      <c r="K7428">
        <f t="shared" si="843"/>
        <v>5.8</v>
      </c>
      <c r="L7428">
        <v>-5.4900000000000001E-4</v>
      </c>
      <c r="M7428">
        <f t="shared" si="844"/>
        <v>0.21263061333333336</v>
      </c>
      <c r="N7428" s="5">
        <v>173.15131402485758</v>
      </c>
      <c r="O7428" s="3">
        <v>9.8082477301759674</v>
      </c>
      <c r="P7428" s="7">
        <v>5.6645528712348646E-2</v>
      </c>
      <c r="Q7428" s="9">
        <f t="shared" si="845"/>
        <v>9.776408622653479</v>
      </c>
      <c r="R7428" s="7">
        <f t="shared" si="846"/>
        <v>5.6461648458815503E-2</v>
      </c>
      <c r="S7428" t="s">
        <v>483</v>
      </c>
      <c r="T7428" t="s">
        <v>581</v>
      </c>
      <c r="U7428">
        <v>53</v>
      </c>
      <c r="V7428">
        <f t="shared" si="840"/>
        <v>16.154400000000003</v>
      </c>
      <c r="W7428">
        <f t="shared" si="841"/>
        <v>157.01142066918808</v>
      </c>
      <c r="X7428">
        <f t="shared" si="842"/>
        <v>75.245839218660365</v>
      </c>
    </row>
    <row r="7429" spans="1:24">
      <c r="A7429" t="s">
        <v>90</v>
      </c>
      <c r="B7429">
        <v>2009016</v>
      </c>
      <c r="C7429">
        <v>8</v>
      </c>
      <c r="D7429">
        <v>1</v>
      </c>
      <c r="E7429" s="28" t="s">
        <v>519</v>
      </c>
      <c r="F7429" t="s">
        <v>581</v>
      </c>
      <c r="G7429" t="s">
        <v>581</v>
      </c>
      <c r="H7429">
        <v>10</v>
      </c>
      <c r="I7429" s="3">
        <v>0.25600000000000001</v>
      </c>
      <c r="J7429">
        <v>15.104000000000001</v>
      </c>
      <c r="K7429">
        <f t="shared" si="843"/>
        <v>5.9</v>
      </c>
      <c r="L7429">
        <v>-5.4900000000000001E-4</v>
      </c>
      <c r="M7429">
        <f t="shared" si="844"/>
        <v>0.25529728000000002</v>
      </c>
      <c r="N7429" s="5">
        <v>179.17352084439042</v>
      </c>
      <c r="O7429" s="3">
        <v>11.941470122803223</v>
      </c>
      <c r="P7429" s="7">
        <v>6.664751614260131E-2</v>
      </c>
      <c r="Q7429" s="9">
        <f t="shared" si="845"/>
        <v>11.909254207364269</v>
      </c>
      <c r="R7429" s="7">
        <f t="shared" si="846"/>
        <v>6.6467713260528499E-2</v>
      </c>
      <c r="S7429" t="s">
        <v>483</v>
      </c>
      <c r="T7429" t="s">
        <v>488</v>
      </c>
      <c r="U7429">
        <v>55</v>
      </c>
      <c r="V7429">
        <f t="shared" si="840"/>
        <v>16.763999999999999</v>
      </c>
      <c r="W7429">
        <f t="shared" si="841"/>
        <v>167.18988397854289</v>
      </c>
      <c r="X7429">
        <f t="shared" si="842"/>
        <v>80.123745618108941</v>
      </c>
    </row>
    <row r="7430" spans="1:24">
      <c r="A7430" t="s">
        <v>90</v>
      </c>
      <c r="B7430">
        <v>2009016</v>
      </c>
      <c r="C7430">
        <v>16</v>
      </c>
      <c r="D7430">
        <v>1</v>
      </c>
      <c r="E7430" s="28" t="s">
        <v>519</v>
      </c>
      <c r="F7430" t="s">
        <v>581</v>
      </c>
      <c r="G7430" t="s">
        <v>581</v>
      </c>
      <c r="H7430">
        <v>9</v>
      </c>
      <c r="I7430" s="3">
        <v>0.28444444444444444</v>
      </c>
      <c r="J7430">
        <v>14.335999999999999</v>
      </c>
      <c r="K7430">
        <f t="shared" si="843"/>
        <v>5.6</v>
      </c>
      <c r="L7430">
        <v>-5.4900000000000001E-4</v>
      </c>
      <c r="M7430">
        <f t="shared" si="844"/>
        <v>0.28374172444444445</v>
      </c>
      <c r="N7430" s="5">
        <v>161.41573150474235</v>
      </c>
      <c r="O7430" s="3">
        <v>12.556590550584893</v>
      </c>
      <c r="P7430" s="7">
        <v>7.7790376647495371E-2</v>
      </c>
      <c r="Q7430" s="9">
        <f t="shared" si="845"/>
        <v>12.526195699520803</v>
      </c>
      <c r="R7430" s="7">
        <f t="shared" si="846"/>
        <v>7.7602074982095454E-2</v>
      </c>
      <c r="S7430" t="s">
        <v>481</v>
      </c>
      <c r="T7430" t="s">
        <v>581</v>
      </c>
      <c r="U7430">
        <v>53</v>
      </c>
      <c r="V7430">
        <f t="shared" si="840"/>
        <v>16.154400000000003</v>
      </c>
      <c r="W7430">
        <f t="shared" si="841"/>
        <v>145.59021724572995</v>
      </c>
      <c r="X7430">
        <f t="shared" si="842"/>
        <v>69.772364532409128</v>
      </c>
    </row>
    <row r="7431" spans="1:24">
      <c r="A7431" t="s">
        <v>90</v>
      </c>
      <c r="B7431">
        <v>2009016</v>
      </c>
      <c r="C7431">
        <v>16</v>
      </c>
      <c r="D7431">
        <v>3</v>
      </c>
      <c r="E7431" s="28" t="s">
        <v>519</v>
      </c>
      <c r="F7431" t="s">
        <v>581</v>
      </c>
      <c r="G7431" t="s">
        <v>581</v>
      </c>
      <c r="H7431">
        <v>11</v>
      </c>
      <c r="I7431" s="3">
        <v>0.23272727272727273</v>
      </c>
      <c r="J7431">
        <v>14.592000000000001</v>
      </c>
      <c r="K7431">
        <f t="shared" si="843"/>
        <v>5.7</v>
      </c>
      <c r="L7431">
        <v>-5.4900000000000001E-4</v>
      </c>
      <c r="M7431">
        <f t="shared" si="844"/>
        <v>0.23202455272727274</v>
      </c>
      <c r="N7431" s="5">
        <v>167.23205091164161</v>
      </c>
      <c r="O7431" s="3">
        <v>10.498556662538558</v>
      </c>
      <c r="P7431" s="7">
        <v>6.2778376545089165E-2</v>
      </c>
      <c r="Q7431" s="9">
        <f t="shared" si="845"/>
        <v>10.467368335423755</v>
      </c>
      <c r="R7431" s="7">
        <f t="shared" si="846"/>
        <v>6.2591879238234505E-2</v>
      </c>
      <c r="S7431" t="s">
        <v>481</v>
      </c>
      <c r="T7431" t="s">
        <v>496</v>
      </c>
      <c r="U7431">
        <v>46</v>
      </c>
      <c r="V7431">
        <f t="shared" si="840"/>
        <v>14.020800000000001</v>
      </c>
      <c r="W7431">
        <f t="shared" si="841"/>
        <v>136.91757636905965</v>
      </c>
      <c r="X7431">
        <f t="shared" si="842"/>
        <v>65.616105463955407</v>
      </c>
    </row>
    <row r="7432" spans="1:24">
      <c r="A7432" t="s">
        <v>167</v>
      </c>
      <c r="B7432">
        <v>2009016</v>
      </c>
      <c r="C7432">
        <v>5</v>
      </c>
      <c r="D7432">
        <v>1</v>
      </c>
      <c r="E7432" s="28" t="s">
        <v>519</v>
      </c>
      <c r="F7432" t="s">
        <v>581</v>
      </c>
      <c r="G7432" t="s">
        <v>581</v>
      </c>
      <c r="H7432">
        <v>11</v>
      </c>
      <c r="I7432" s="3">
        <v>0.23272727272727273</v>
      </c>
      <c r="J7432">
        <v>14.847999999999999</v>
      </c>
      <c r="K7432">
        <f t="shared" si="843"/>
        <v>5.8</v>
      </c>
      <c r="L7432">
        <v>-5.4900000000000001E-4</v>
      </c>
      <c r="M7432">
        <f t="shared" si="844"/>
        <v>0.23202455272727274</v>
      </c>
      <c r="N7432" s="5">
        <v>173.15131402485758</v>
      </c>
      <c r="O7432" s="3">
        <v>10.685727040638922</v>
      </c>
      <c r="P7432" s="7">
        <v>6.1713231001555555E-2</v>
      </c>
      <c r="Q7432" s="9">
        <f t="shared" si="845"/>
        <v>10.653973549597534</v>
      </c>
      <c r="R7432" s="7">
        <f t="shared" si="846"/>
        <v>6.1529845208498107E-2</v>
      </c>
      <c r="S7432" t="s">
        <v>483</v>
      </c>
      <c r="T7432" t="s">
        <v>581</v>
      </c>
      <c r="U7432">
        <v>36</v>
      </c>
      <c r="V7432">
        <f t="shared" si="840"/>
        <v>10.972800000000001</v>
      </c>
      <c r="W7432">
        <f t="shared" si="841"/>
        <v>119.6547845641706</v>
      </c>
      <c r="X7432">
        <f t="shared" si="842"/>
        <v>57.343119644963991</v>
      </c>
    </row>
    <row r="7433" spans="1:24">
      <c r="A7433" t="s">
        <v>134</v>
      </c>
      <c r="B7433">
        <v>2009016</v>
      </c>
      <c r="C7433">
        <v>3</v>
      </c>
      <c r="D7433">
        <v>4</v>
      </c>
      <c r="E7433" s="28" t="s">
        <v>519</v>
      </c>
      <c r="F7433" t="s">
        <v>581</v>
      </c>
      <c r="G7433" t="s">
        <v>581</v>
      </c>
      <c r="H7433">
        <v>14</v>
      </c>
      <c r="I7433" s="3">
        <v>0.18285714285714286</v>
      </c>
      <c r="J7433">
        <v>41.216000000000001</v>
      </c>
      <c r="K7433">
        <f t="shared" si="843"/>
        <v>16.100000000000001</v>
      </c>
      <c r="L7433">
        <v>-5.4900000000000001E-4</v>
      </c>
      <c r="M7433">
        <f t="shared" si="844"/>
        <v>0.18215442285714287</v>
      </c>
      <c r="N7433" s="5">
        <v>1334.2019057188863</v>
      </c>
      <c r="O7433" s="3">
        <v>23.572008229741549</v>
      </c>
      <c r="P7433" s="7">
        <v>1.7667497047263343E-2</v>
      </c>
      <c r="Q7433" s="9">
        <f t="shared" si="845"/>
        <v>23.481822763420816</v>
      </c>
      <c r="R7433" s="7">
        <f t="shared" si="846"/>
        <v>1.7599901980928805E-2</v>
      </c>
      <c r="S7433" t="s">
        <v>481</v>
      </c>
      <c r="T7433" t="s">
        <v>581</v>
      </c>
      <c r="U7433">
        <v>77</v>
      </c>
      <c r="V7433">
        <f t="shared" si="840"/>
        <v>23.4696</v>
      </c>
      <c r="W7433">
        <f t="shared" si="841"/>
        <v>1837.198785322119</v>
      </c>
      <c r="X7433">
        <f t="shared" si="842"/>
        <v>880.4554714802016</v>
      </c>
    </row>
    <row r="7434" spans="1:24">
      <c r="A7434" t="s">
        <v>134</v>
      </c>
      <c r="B7434">
        <v>2009016</v>
      </c>
      <c r="C7434">
        <v>6</v>
      </c>
      <c r="D7434">
        <v>5</v>
      </c>
      <c r="E7434" s="28" t="s">
        <v>519</v>
      </c>
      <c r="F7434" t="s">
        <v>581</v>
      </c>
      <c r="G7434" t="s">
        <v>581</v>
      </c>
      <c r="H7434">
        <v>5</v>
      </c>
      <c r="I7434" s="3">
        <v>0.51200000000000001</v>
      </c>
      <c r="J7434">
        <v>12.288</v>
      </c>
      <c r="K7434">
        <f t="shared" si="843"/>
        <v>4.8</v>
      </c>
      <c r="L7434">
        <v>-5.4900000000000001E-4</v>
      </c>
      <c r="M7434">
        <f t="shared" si="844"/>
        <v>0.51129727999999997</v>
      </c>
      <c r="N7434" s="5">
        <v>118.59114967695361</v>
      </c>
      <c r="O7434" s="3">
        <v>18.941642263756815</v>
      </c>
      <c r="P7434" s="7">
        <v>0.1597222247642805</v>
      </c>
      <c r="Q7434" s="9">
        <f t="shared" si="845"/>
        <v>18.916773329226508</v>
      </c>
      <c r="R7434" s="7">
        <f t="shared" si="846"/>
        <v>0.15951252164058155</v>
      </c>
      <c r="S7434" t="s">
        <v>483</v>
      </c>
      <c r="T7434" t="s">
        <v>483</v>
      </c>
      <c r="U7434" t="s">
        <v>581</v>
      </c>
      <c r="V7434" t="s">
        <v>581</v>
      </c>
      <c r="W7434" t="s">
        <v>581</v>
      </c>
      <c r="X7434" t="s">
        <v>581</v>
      </c>
    </row>
    <row r="7435" spans="1:24">
      <c r="A7435" t="s">
        <v>134</v>
      </c>
      <c r="B7435">
        <v>2009016</v>
      </c>
      <c r="C7435">
        <v>6</v>
      </c>
      <c r="D7435">
        <v>1</v>
      </c>
      <c r="E7435" s="28" t="s">
        <v>519</v>
      </c>
      <c r="F7435" t="s">
        <v>581</v>
      </c>
      <c r="G7435" t="s">
        <v>581</v>
      </c>
      <c r="H7435">
        <v>9</v>
      </c>
      <c r="I7435" s="3">
        <v>0.28444444444444444</v>
      </c>
      <c r="J7435">
        <v>13.312000000000001</v>
      </c>
      <c r="K7435">
        <f t="shared" si="843"/>
        <v>5.2</v>
      </c>
      <c r="L7435">
        <v>-5.4900000000000001E-4</v>
      </c>
      <c r="M7435">
        <f t="shared" si="844"/>
        <v>0.28374172444444445</v>
      </c>
      <c r="N7435" s="5">
        <v>139.17989094031361</v>
      </c>
      <c r="O7435" s="3">
        <v>11.641535368760902</v>
      </c>
      <c r="P7435" s="7">
        <v>8.3643802923752106E-2</v>
      </c>
      <c r="Q7435" s="9">
        <f t="shared" si="845"/>
        <v>11.613401176051072</v>
      </c>
      <c r="R7435" s="7">
        <f t="shared" si="846"/>
        <v>8.3441660268518264E-2</v>
      </c>
      <c r="S7435" t="s">
        <v>483</v>
      </c>
      <c r="T7435" t="s">
        <v>581</v>
      </c>
      <c r="U7435">
        <v>44</v>
      </c>
      <c r="V7435">
        <f t="shared" si="840"/>
        <v>13.411200000000001</v>
      </c>
      <c r="W7435">
        <f t="shared" si="841"/>
        <v>108.91481077135573</v>
      </c>
      <c r="X7435">
        <f t="shared" si="842"/>
        <v>52.196116084442977</v>
      </c>
    </row>
    <row r="7436" spans="1:24">
      <c r="A7436" t="s">
        <v>134</v>
      </c>
      <c r="B7436">
        <v>2009016</v>
      </c>
      <c r="C7436">
        <v>7</v>
      </c>
      <c r="D7436">
        <v>1</v>
      </c>
      <c r="E7436" s="28" t="s">
        <v>519</v>
      </c>
      <c r="F7436" t="s">
        <v>581</v>
      </c>
      <c r="G7436" t="s">
        <v>581</v>
      </c>
      <c r="H7436">
        <v>12</v>
      </c>
      <c r="I7436" s="3">
        <v>0.21333333333333335</v>
      </c>
      <c r="J7436">
        <v>19.2</v>
      </c>
      <c r="K7436">
        <f t="shared" si="843"/>
        <v>7.5</v>
      </c>
      <c r="L7436">
        <v>-5.4900000000000001E-4</v>
      </c>
      <c r="M7436">
        <f t="shared" si="844"/>
        <v>0.21263061333333336</v>
      </c>
      <c r="N7436" s="5">
        <v>289.52917401599996</v>
      </c>
      <c r="O7436" s="3">
        <v>12.724986122239969</v>
      </c>
      <c r="P7436" s="7">
        <v>4.3950617983446329E-2</v>
      </c>
      <c r="Q7436" s="9">
        <f t="shared" si="845"/>
        <v>12.683539232185618</v>
      </c>
      <c r="R7436" s="7">
        <f t="shared" si="846"/>
        <v>4.3807465259043984E-2</v>
      </c>
      <c r="S7436" t="s">
        <v>481</v>
      </c>
      <c r="T7436" t="s">
        <v>488</v>
      </c>
      <c r="U7436">
        <v>54</v>
      </c>
      <c r="V7436">
        <f t="shared" si="840"/>
        <v>16.459199999999999</v>
      </c>
      <c r="W7436">
        <f t="shared" si="841"/>
        <v>276.62294339881356</v>
      </c>
      <c r="X7436">
        <f t="shared" si="842"/>
        <v>132.56822614856063</v>
      </c>
    </row>
    <row r="7437" spans="1:24">
      <c r="A7437" t="s">
        <v>134</v>
      </c>
      <c r="B7437">
        <v>2009016</v>
      </c>
      <c r="C7437">
        <v>7</v>
      </c>
      <c r="D7437">
        <v>2</v>
      </c>
      <c r="E7437" s="28" t="s">
        <v>519</v>
      </c>
      <c r="F7437" t="s">
        <v>581</v>
      </c>
      <c r="G7437" t="s">
        <v>581</v>
      </c>
      <c r="H7437">
        <v>5</v>
      </c>
      <c r="I7437" s="3">
        <v>0.51200000000000001</v>
      </c>
      <c r="J7437">
        <v>20.991999999999997</v>
      </c>
      <c r="K7437">
        <f t="shared" si="843"/>
        <v>8.1999999999999993</v>
      </c>
      <c r="L7437">
        <v>-5.4900000000000001E-4</v>
      </c>
      <c r="M7437">
        <f t="shared" si="844"/>
        <v>0.51129727999999997</v>
      </c>
      <c r="N7437" s="5">
        <v>346.0967406370815</v>
      </c>
      <c r="O7437" s="3">
        <v>32.941986545664044</v>
      </c>
      <c r="P7437" s="7">
        <v>9.5181441134134084E-2</v>
      </c>
      <c r="Q7437" s="9">
        <f t="shared" si="845"/>
        <v>32.897901916090255</v>
      </c>
      <c r="R7437" s="7">
        <f t="shared" si="846"/>
        <v>9.5054064524078066E-2</v>
      </c>
      <c r="S7437" t="s">
        <v>581</v>
      </c>
      <c r="T7437" t="s">
        <v>581</v>
      </c>
      <c r="U7437" t="s">
        <v>581</v>
      </c>
      <c r="V7437" t="s">
        <v>581</v>
      </c>
      <c r="W7437" t="s">
        <v>581</v>
      </c>
      <c r="X7437" t="s">
        <v>581</v>
      </c>
    </row>
    <row r="7438" spans="1:24">
      <c r="A7438" t="s">
        <v>134</v>
      </c>
      <c r="B7438">
        <v>2009016</v>
      </c>
      <c r="C7438">
        <v>8</v>
      </c>
      <c r="D7438">
        <v>5</v>
      </c>
      <c r="E7438" s="28" t="s">
        <v>519</v>
      </c>
      <c r="F7438" t="s">
        <v>581</v>
      </c>
      <c r="G7438" t="s">
        <v>581</v>
      </c>
      <c r="H7438">
        <v>5</v>
      </c>
      <c r="I7438" s="3">
        <v>0.51200000000000001</v>
      </c>
      <c r="J7438">
        <v>15.872000000000002</v>
      </c>
      <c r="K7438">
        <f t="shared" si="843"/>
        <v>6.2</v>
      </c>
      <c r="L7438">
        <v>-5.4900000000000001E-4</v>
      </c>
      <c r="M7438">
        <f t="shared" si="844"/>
        <v>0.51129727999999997</v>
      </c>
      <c r="N7438" s="5">
        <v>197.85780354088965</v>
      </c>
      <c r="O7438" s="3">
        <v>24.706489909247978</v>
      </c>
      <c r="P7438" s="7">
        <v>0.12486992914657566</v>
      </c>
      <c r="Q7438" s="9">
        <f t="shared" si="845"/>
        <v>24.673708629699792</v>
      </c>
      <c r="R7438" s="7">
        <f t="shared" si="846"/>
        <v>0.12470424814253374</v>
      </c>
      <c r="S7438" t="s">
        <v>483</v>
      </c>
      <c r="T7438" t="s">
        <v>492</v>
      </c>
      <c r="U7438" t="s">
        <v>581</v>
      </c>
      <c r="V7438" t="s">
        <v>581</v>
      </c>
      <c r="W7438" t="s">
        <v>581</v>
      </c>
      <c r="X7438" t="s">
        <v>581</v>
      </c>
    </row>
    <row r="7439" spans="1:24">
      <c r="A7439" t="s">
        <v>134</v>
      </c>
      <c r="B7439">
        <v>2009016</v>
      </c>
      <c r="C7439">
        <v>15</v>
      </c>
      <c r="D7439">
        <v>3</v>
      </c>
      <c r="E7439" s="28" t="s">
        <v>519</v>
      </c>
      <c r="F7439" t="s">
        <v>581</v>
      </c>
      <c r="G7439" t="s">
        <v>581</v>
      </c>
      <c r="H7439">
        <v>14</v>
      </c>
      <c r="I7439" s="3">
        <v>0.18285714285714286</v>
      </c>
      <c r="J7439">
        <v>18.687999999999999</v>
      </c>
      <c r="K7439">
        <f t="shared" si="843"/>
        <v>7.3</v>
      </c>
      <c r="L7439">
        <v>-5.4900000000000001E-4</v>
      </c>
      <c r="M7439">
        <f t="shared" si="844"/>
        <v>0.18215442285714287</v>
      </c>
      <c r="N7439" s="5">
        <v>274.29350548111358</v>
      </c>
      <c r="O7439" s="3">
        <v>10.630513515373757</v>
      </c>
      <c r="P7439" s="7">
        <v>3.8755979645700066E-2</v>
      </c>
      <c r="Q7439" s="9">
        <f t="shared" si="845"/>
        <v>10.590062418418889</v>
      </c>
      <c r="R7439" s="7">
        <f t="shared" si="846"/>
        <v>3.8608505877103474E-2</v>
      </c>
      <c r="S7439" t="s">
        <v>481</v>
      </c>
      <c r="T7439" t="s">
        <v>581</v>
      </c>
      <c r="U7439">
        <v>46</v>
      </c>
      <c r="V7439">
        <f t="shared" si="840"/>
        <v>14.020800000000001</v>
      </c>
      <c r="W7439">
        <f t="shared" si="841"/>
        <v>233.18785590469403</v>
      </c>
      <c r="X7439">
        <f t="shared" si="842"/>
        <v>111.75248168805376</v>
      </c>
    </row>
    <row r="7440" spans="1:24">
      <c r="A7440" t="s">
        <v>75</v>
      </c>
      <c r="B7440">
        <v>2009016</v>
      </c>
      <c r="C7440">
        <v>12</v>
      </c>
      <c r="D7440">
        <v>1</v>
      </c>
      <c r="E7440" s="28" t="s">
        <v>519</v>
      </c>
      <c r="F7440" t="s">
        <v>581</v>
      </c>
      <c r="G7440" t="s">
        <v>581</v>
      </c>
      <c r="H7440">
        <v>14</v>
      </c>
      <c r="I7440" s="3">
        <v>0.18285714285714286</v>
      </c>
      <c r="J7440">
        <v>31.488000000000003</v>
      </c>
      <c r="K7440">
        <f t="shared" si="843"/>
        <v>12.3</v>
      </c>
      <c r="L7440">
        <v>-5.4900000000000001E-4</v>
      </c>
      <c r="M7440">
        <f t="shared" si="844"/>
        <v>0.18215442285714287</v>
      </c>
      <c r="N7440" s="5">
        <v>778.71766643343369</v>
      </c>
      <c r="O7440" s="3">
        <v>17.983635512173826</v>
      </c>
      <c r="P7440" s="7">
        <v>2.3093909753633544E-2</v>
      </c>
      <c r="Q7440" s="9">
        <f t="shared" si="845"/>
        <v>17.914926250806431</v>
      </c>
      <c r="R7440" s="7">
        <f t="shared" si="846"/>
        <v>2.3005675899017034E-2</v>
      </c>
      <c r="S7440" t="s">
        <v>481</v>
      </c>
      <c r="T7440" t="s">
        <v>581</v>
      </c>
      <c r="U7440">
        <v>76</v>
      </c>
      <c r="V7440">
        <f t="shared" si="840"/>
        <v>23.1648</v>
      </c>
      <c r="W7440">
        <f t="shared" si="841"/>
        <v>1019.8451149203227</v>
      </c>
      <c r="X7440">
        <f t="shared" si="842"/>
        <v>488.74853318418559</v>
      </c>
    </row>
    <row r="7441" spans="1:24">
      <c r="A7441" t="s">
        <v>75</v>
      </c>
      <c r="B7441">
        <v>2009016</v>
      </c>
      <c r="C7441">
        <v>13</v>
      </c>
      <c r="D7441">
        <v>1</v>
      </c>
      <c r="E7441" s="28" t="s">
        <v>519</v>
      </c>
      <c r="F7441" t="s">
        <v>581</v>
      </c>
      <c r="G7441" t="s">
        <v>581</v>
      </c>
      <c r="H7441">
        <v>10</v>
      </c>
      <c r="I7441" s="3">
        <v>0.25600000000000001</v>
      </c>
      <c r="J7441">
        <v>35.840000000000003</v>
      </c>
      <c r="K7441">
        <f t="shared" si="843"/>
        <v>14.000000000000002</v>
      </c>
      <c r="L7441">
        <v>-5.4900000000000001E-4</v>
      </c>
      <c r="M7441">
        <f t="shared" si="844"/>
        <v>0.25529728000000002</v>
      </c>
      <c r="N7441" s="5">
        <v>1008.8483219046402</v>
      </c>
      <c r="O7441" s="3">
        <v>28.61835081154565</v>
      </c>
      <c r="P7441" s="7">
        <v>2.8367347390255909E-2</v>
      </c>
      <c r="Q7441" s="9">
        <f t="shared" si="845"/>
        <v>28.540356593923821</v>
      </c>
      <c r="R7441" s="7">
        <f t="shared" si="846"/>
        <v>2.8290037237749952E-2</v>
      </c>
      <c r="S7441" t="s">
        <v>481</v>
      </c>
      <c r="T7441" t="s">
        <v>581</v>
      </c>
      <c r="U7441">
        <v>74</v>
      </c>
      <c r="V7441">
        <f t="shared" si="840"/>
        <v>22.555200000000003</v>
      </c>
      <c r="W7441">
        <f t="shared" si="841"/>
        <v>1322.5114446574703</v>
      </c>
      <c r="X7441">
        <f t="shared" si="842"/>
        <v>633.79773971475674</v>
      </c>
    </row>
    <row r="7442" spans="1:24">
      <c r="A7442" t="s">
        <v>75</v>
      </c>
      <c r="B7442">
        <v>2009016</v>
      </c>
      <c r="C7442">
        <v>14</v>
      </c>
      <c r="D7442">
        <v>1</v>
      </c>
      <c r="E7442" s="28" t="s">
        <v>519</v>
      </c>
      <c r="F7442" t="s">
        <v>581</v>
      </c>
      <c r="G7442" t="s">
        <v>581</v>
      </c>
      <c r="H7442">
        <v>9</v>
      </c>
      <c r="I7442" s="3">
        <v>0.28444444444444444</v>
      </c>
      <c r="J7442">
        <v>54.016000000000005</v>
      </c>
      <c r="K7442">
        <f t="shared" si="843"/>
        <v>21.1</v>
      </c>
      <c r="L7442">
        <v>-5.4900000000000001E-4</v>
      </c>
      <c r="M7442">
        <f t="shared" si="844"/>
        <v>0.28374172444444445</v>
      </c>
      <c r="N7442" s="5">
        <v>2291.5783744651271</v>
      </c>
      <c r="O7442" s="3">
        <v>48.014978846264789</v>
      </c>
      <c r="P7442" s="7">
        <v>2.095279802833358E-2</v>
      </c>
      <c r="Q7442" s="9">
        <f t="shared" si="845"/>
        <v>47.896983483972797</v>
      </c>
      <c r="R7442" s="7">
        <f t="shared" si="846"/>
        <v>2.0901307159155023E-2</v>
      </c>
      <c r="S7442" t="s">
        <v>481</v>
      </c>
      <c r="T7442" t="s">
        <v>488</v>
      </c>
      <c r="U7442">
        <v>67</v>
      </c>
      <c r="V7442">
        <f t="shared" si="840"/>
        <v>20.421600000000002</v>
      </c>
      <c r="W7442">
        <f t="shared" si="841"/>
        <v>2981.9538659855116</v>
      </c>
      <c r="X7442">
        <f t="shared" si="842"/>
        <v>1429.0656068271646</v>
      </c>
    </row>
    <row r="7443" spans="1:24">
      <c r="A7443" t="s">
        <v>75</v>
      </c>
      <c r="B7443">
        <v>2009016</v>
      </c>
      <c r="C7443">
        <v>29</v>
      </c>
      <c r="D7443">
        <v>4</v>
      </c>
      <c r="E7443" s="28" t="s">
        <v>519</v>
      </c>
      <c r="F7443" t="s">
        <v>581</v>
      </c>
      <c r="G7443" t="s">
        <v>581</v>
      </c>
      <c r="H7443">
        <v>13</v>
      </c>
      <c r="I7443" s="3">
        <v>0.19692307692307692</v>
      </c>
      <c r="J7443">
        <v>31.488000000000003</v>
      </c>
      <c r="K7443">
        <f t="shared" si="843"/>
        <v>12.3</v>
      </c>
      <c r="L7443">
        <v>-5.4900000000000001E-4</v>
      </c>
      <c r="M7443">
        <f t="shared" si="844"/>
        <v>0.19622035692307693</v>
      </c>
      <c r="N7443" s="5">
        <v>778.71766643343369</v>
      </c>
      <c r="O7443" s="3">
        <v>19.3582901705105</v>
      </c>
      <c r="P7443" s="7">
        <v>2.4859189671620586E-2</v>
      </c>
      <c r="Q7443" s="9">
        <f t="shared" si="845"/>
        <v>19.289642992863275</v>
      </c>
      <c r="R7443" s="7">
        <f t="shared" si="846"/>
        <v>2.4771035542587361E-2</v>
      </c>
      <c r="S7443" t="s">
        <v>481</v>
      </c>
      <c r="T7443" t="s">
        <v>581</v>
      </c>
      <c r="U7443">
        <v>63</v>
      </c>
      <c r="V7443">
        <f t="shared" si="840"/>
        <v>19.202400000000001</v>
      </c>
      <c r="W7443">
        <f t="shared" si="841"/>
        <v>893.92166803659984</v>
      </c>
      <c r="X7443">
        <f t="shared" si="842"/>
        <v>428.40123234652401</v>
      </c>
    </row>
    <row r="7444" spans="1:24">
      <c r="A7444" t="s">
        <v>75</v>
      </c>
      <c r="B7444">
        <v>2009016</v>
      </c>
      <c r="C7444">
        <v>31</v>
      </c>
      <c r="D7444">
        <v>3</v>
      </c>
      <c r="E7444" s="28" t="s">
        <v>519</v>
      </c>
      <c r="F7444" t="s">
        <v>581</v>
      </c>
      <c r="G7444" t="s">
        <v>581</v>
      </c>
      <c r="H7444">
        <v>11</v>
      </c>
      <c r="I7444" s="3">
        <v>0.23272727272727273</v>
      </c>
      <c r="J7444">
        <v>32.768000000000001</v>
      </c>
      <c r="K7444">
        <f t="shared" si="843"/>
        <v>12.8</v>
      </c>
      <c r="L7444">
        <v>-5.4900000000000001E-4</v>
      </c>
      <c r="M7444">
        <f t="shared" si="844"/>
        <v>0.23202455272727274</v>
      </c>
      <c r="N7444" s="5">
        <v>843.3148421472257</v>
      </c>
      <c r="O7444" s="3">
        <v>23.787653507664412</v>
      </c>
      <c r="P7444" s="7">
        <v>2.8207322246454152E-2</v>
      </c>
      <c r="Q7444" s="9">
        <f t="shared" si="845"/>
        <v>23.716338541761566</v>
      </c>
      <c r="R7444" s="7">
        <f t="shared" si="846"/>
        <v>2.8122757191579431E-2</v>
      </c>
      <c r="S7444" t="s">
        <v>481</v>
      </c>
      <c r="T7444" t="s">
        <v>581</v>
      </c>
      <c r="U7444">
        <v>72</v>
      </c>
      <c r="V7444">
        <f t="shared" si="840"/>
        <v>21.945600000000002</v>
      </c>
      <c r="W7444">
        <f t="shared" si="841"/>
        <v>1069.7488304731069</v>
      </c>
      <c r="X7444">
        <f t="shared" si="842"/>
        <v>512.66429001827078</v>
      </c>
    </row>
    <row r="7445" spans="1:24">
      <c r="A7445" t="s">
        <v>182</v>
      </c>
      <c r="B7445">
        <v>2006020</v>
      </c>
      <c r="C7445">
        <v>1</v>
      </c>
      <c r="D7445">
        <v>4</v>
      </c>
      <c r="E7445" s="28" t="s">
        <v>519</v>
      </c>
      <c r="F7445" t="s">
        <v>581</v>
      </c>
      <c r="G7445" t="s">
        <v>581</v>
      </c>
      <c r="H7445">
        <v>15</v>
      </c>
      <c r="I7445" s="3">
        <v>0.17066666666666666</v>
      </c>
      <c r="J7445">
        <v>17.408000000000001</v>
      </c>
      <c r="K7445">
        <f t="shared" si="843"/>
        <v>6.8000000000000007</v>
      </c>
      <c r="L7445">
        <v>-5.4900000000000001E-4</v>
      </c>
      <c r="M7445">
        <f t="shared" si="844"/>
        <v>0.16996394666666667</v>
      </c>
      <c r="N7445" s="5">
        <v>238.00584900444164</v>
      </c>
      <c r="O7445" s="3">
        <v>9.2420573364224268</v>
      </c>
      <c r="P7445" s="7">
        <v>3.8831219380032769E-2</v>
      </c>
      <c r="Q7445" s="9">
        <f t="shared" si="845"/>
        <v>9.204378241451705</v>
      </c>
      <c r="R7445" s="7">
        <f t="shared" si="846"/>
        <v>3.8672907745556852E-2</v>
      </c>
      <c r="S7445" t="s">
        <v>483</v>
      </c>
      <c r="T7445" t="s">
        <v>581</v>
      </c>
      <c r="U7445">
        <v>70</v>
      </c>
      <c r="V7445">
        <f t="shared" si="840"/>
        <v>21.336000000000002</v>
      </c>
      <c r="W7445">
        <f t="shared" si="841"/>
        <v>268.83316375412551</v>
      </c>
      <c r="X7445">
        <f t="shared" si="842"/>
        <v>128.83506773119959</v>
      </c>
    </row>
    <row r="7446" spans="1:24">
      <c r="A7446" t="s">
        <v>182</v>
      </c>
      <c r="B7446">
        <v>2006020</v>
      </c>
      <c r="C7446">
        <v>1</v>
      </c>
      <c r="D7446">
        <v>2</v>
      </c>
      <c r="E7446" s="28" t="s">
        <v>519</v>
      </c>
      <c r="F7446" t="s">
        <v>581</v>
      </c>
      <c r="G7446" t="s">
        <v>581</v>
      </c>
      <c r="H7446">
        <v>16</v>
      </c>
      <c r="I7446" s="3">
        <v>0.16</v>
      </c>
      <c r="J7446">
        <v>25.088000000000001</v>
      </c>
      <c r="K7446">
        <f t="shared" si="843"/>
        <v>9.8000000000000007</v>
      </c>
      <c r="L7446">
        <v>-5.4900000000000001E-4</v>
      </c>
      <c r="M7446">
        <f t="shared" si="844"/>
        <v>0.15929728000000001</v>
      </c>
      <c r="N7446" s="5">
        <v>494.33567773327366</v>
      </c>
      <c r="O7446" s="3">
        <v>12.530179452672032</v>
      </c>
      <c r="P7446" s="7">
        <v>2.5347511856979258E-2</v>
      </c>
      <c r="Q7446" s="9">
        <f t="shared" si="845"/>
        <v>12.475498380193347</v>
      </c>
      <c r="R7446" s="7">
        <f t="shared" si="846"/>
        <v>2.5236896590993565E-2</v>
      </c>
      <c r="S7446" t="s">
        <v>481</v>
      </c>
      <c r="T7446" t="s">
        <v>581</v>
      </c>
      <c r="U7446">
        <v>77</v>
      </c>
      <c r="V7446">
        <f t="shared" si="840"/>
        <v>23.4696</v>
      </c>
      <c r="W7446">
        <f t="shared" si="841"/>
        <v>631.17242341302165</v>
      </c>
      <c r="X7446">
        <f t="shared" si="842"/>
        <v>302.48180985160968</v>
      </c>
    </row>
    <row r="7447" spans="1:24">
      <c r="A7447" t="s">
        <v>182</v>
      </c>
      <c r="B7447">
        <v>2006020</v>
      </c>
      <c r="C7447">
        <v>2</v>
      </c>
      <c r="D7447">
        <v>3</v>
      </c>
      <c r="E7447" s="28" t="s">
        <v>519</v>
      </c>
      <c r="F7447" t="s">
        <v>581</v>
      </c>
      <c r="G7447" t="s">
        <v>581</v>
      </c>
      <c r="H7447">
        <v>14</v>
      </c>
      <c r="I7447" s="3">
        <v>0.18285714285714286</v>
      </c>
      <c r="J7447">
        <v>24.064</v>
      </c>
      <c r="K7447">
        <f t="shared" si="843"/>
        <v>9.4</v>
      </c>
      <c r="L7447">
        <v>-5.4900000000000001E-4</v>
      </c>
      <c r="M7447">
        <f t="shared" si="844"/>
        <v>0.18215442285714287</v>
      </c>
      <c r="N7447" s="5">
        <v>454.80529450762236</v>
      </c>
      <c r="O7447" s="3">
        <v>13.718824754029722</v>
      </c>
      <c r="P7447" s="7">
        <v>3.0164171173253127E-2</v>
      </c>
      <c r="Q7447" s="9">
        <f t="shared" si="845"/>
        <v>13.666505228021643</v>
      </c>
      <c r="R7447" s="7">
        <f t="shared" si="846"/>
        <v>3.0049133976809052E-2</v>
      </c>
      <c r="S7447" t="s">
        <v>483</v>
      </c>
      <c r="T7447" t="s">
        <v>581</v>
      </c>
      <c r="U7447">
        <v>84</v>
      </c>
      <c r="V7447">
        <f t="shared" si="840"/>
        <v>25.603200000000001</v>
      </c>
      <c r="W7447">
        <f t="shared" si="841"/>
        <v>613.40024207785973</v>
      </c>
      <c r="X7447">
        <f t="shared" si="842"/>
        <v>293.96470521290934</v>
      </c>
    </row>
    <row r="7448" spans="1:24">
      <c r="A7448" t="s">
        <v>182</v>
      </c>
      <c r="B7448">
        <v>2006020</v>
      </c>
      <c r="C7448">
        <v>2</v>
      </c>
      <c r="D7448">
        <v>1</v>
      </c>
      <c r="E7448" s="28" t="s">
        <v>519</v>
      </c>
      <c r="F7448" t="s">
        <v>581</v>
      </c>
      <c r="G7448" t="s">
        <v>581</v>
      </c>
      <c r="H7448">
        <v>13</v>
      </c>
      <c r="I7448" s="3">
        <v>0.19692307692307692</v>
      </c>
      <c r="J7448">
        <v>33.28</v>
      </c>
      <c r="K7448">
        <f t="shared" si="843"/>
        <v>13</v>
      </c>
      <c r="L7448">
        <v>-5.4900000000000001E-4</v>
      </c>
      <c r="M7448">
        <f t="shared" si="844"/>
        <v>0.19622035692307693</v>
      </c>
      <c r="N7448" s="5">
        <v>869.87431837695999</v>
      </c>
      <c r="O7448" s="3">
        <v>20.466914717720268</v>
      </c>
      <c r="P7448" s="7">
        <v>2.3528588309065276E-2</v>
      </c>
      <c r="Q7448" s="9">
        <f t="shared" si="845"/>
        <v>20.394311395795338</v>
      </c>
      <c r="R7448" s="7">
        <f t="shared" si="846"/>
        <v>2.344512415753084E-2</v>
      </c>
      <c r="S7448" t="s">
        <v>481</v>
      </c>
      <c r="T7448" t="s">
        <v>581</v>
      </c>
      <c r="U7448">
        <v>89</v>
      </c>
      <c r="V7448">
        <f t="shared" ref="V7448:V7511" si="847">U7448*0.3048</f>
        <v>27.127200000000002</v>
      </c>
      <c r="W7448">
        <f t="shared" si="841"/>
        <v>1283.6409498539815</v>
      </c>
      <c r="X7448">
        <f t="shared" si="842"/>
        <v>615.16952152612237</v>
      </c>
    </row>
    <row r="7449" spans="1:24">
      <c r="A7449" t="s">
        <v>221</v>
      </c>
      <c r="B7449">
        <v>2006020</v>
      </c>
      <c r="C7449">
        <v>2</v>
      </c>
      <c r="D7449">
        <v>4</v>
      </c>
      <c r="E7449" s="28" t="s">
        <v>519</v>
      </c>
      <c r="F7449" t="s">
        <v>581</v>
      </c>
      <c r="G7449" t="s">
        <v>581</v>
      </c>
      <c r="H7449">
        <v>14</v>
      </c>
      <c r="I7449" s="3">
        <v>0.18285714285714286</v>
      </c>
      <c r="J7449">
        <v>25.344000000000001</v>
      </c>
      <c r="K7449">
        <f t="shared" si="843"/>
        <v>9.9</v>
      </c>
      <c r="L7449">
        <v>-5.4900000000000001E-4</v>
      </c>
      <c r="M7449">
        <f t="shared" si="844"/>
        <v>0.18215442285714287</v>
      </c>
      <c r="N7449" s="5">
        <v>504.47563280547848</v>
      </c>
      <c r="O7449" s="3">
        <v>14.454136953709755</v>
      </c>
      <c r="P7449" s="7">
        <v>2.8651803999586136E-2</v>
      </c>
      <c r="Q7449" s="9">
        <f t="shared" si="845"/>
        <v>14.398991611260376</v>
      </c>
      <c r="R7449" s="7">
        <f t="shared" si="846"/>
        <v>2.8542491797245051E-2</v>
      </c>
      <c r="S7449" t="s">
        <v>481</v>
      </c>
      <c r="T7449" t="s">
        <v>581</v>
      </c>
      <c r="U7449">
        <v>84</v>
      </c>
      <c r="V7449">
        <f t="shared" si="847"/>
        <v>25.603200000000001</v>
      </c>
      <c r="W7449">
        <f t="shared" si="841"/>
        <v>685.77814639122107</v>
      </c>
      <c r="X7449">
        <f t="shared" si="842"/>
        <v>328.65094732023601</v>
      </c>
    </row>
    <row r="7450" spans="1:24">
      <c r="A7450" t="s">
        <v>221</v>
      </c>
      <c r="B7450">
        <v>2006020</v>
      </c>
      <c r="C7450">
        <v>2</v>
      </c>
      <c r="D7450">
        <v>1</v>
      </c>
      <c r="E7450" s="28" t="s">
        <v>519</v>
      </c>
      <c r="F7450" t="s">
        <v>581</v>
      </c>
      <c r="G7450" t="s">
        <v>581</v>
      </c>
      <c r="H7450">
        <v>14</v>
      </c>
      <c r="I7450" s="3">
        <v>0.18285714285714286</v>
      </c>
      <c r="J7450">
        <v>46.848000000000006</v>
      </c>
      <c r="K7450">
        <f t="shared" si="843"/>
        <v>18.3</v>
      </c>
      <c r="L7450">
        <v>-5.4900000000000001E-4</v>
      </c>
      <c r="M7450">
        <f t="shared" si="844"/>
        <v>0.18215442285714287</v>
      </c>
      <c r="N7450" s="5">
        <v>1723.7408904216582</v>
      </c>
      <c r="O7450" s="3">
        <v>26.807381908333522</v>
      </c>
      <c r="P7450" s="7">
        <v>1.5551862845103102E-2</v>
      </c>
      <c r="Q7450" s="9">
        <f t="shared" si="845"/>
        <v>26.70476284967113</v>
      </c>
      <c r="R7450" s="7">
        <f t="shared" si="846"/>
        <v>1.5492330081662484E-2</v>
      </c>
      <c r="S7450" t="s">
        <v>481</v>
      </c>
      <c r="T7450" t="s">
        <v>581</v>
      </c>
      <c r="U7450">
        <v>78</v>
      </c>
      <c r="V7450">
        <f t="shared" si="847"/>
        <v>23.7744</v>
      </c>
      <c r="W7450">
        <f t="shared" si="841"/>
        <v>2442.3503874965204</v>
      </c>
      <c r="X7450">
        <f t="shared" si="842"/>
        <v>1170.4671150030574</v>
      </c>
    </row>
    <row r="7451" spans="1:24">
      <c r="A7451" t="s">
        <v>247</v>
      </c>
      <c r="B7451">
        <v>2006020</v>
      </c>
      <c r="C7451">
        <v>1</v>
      </c>
      <c r="D7451">
        <v>1</v>
      </c>
      <c r="E7451" s="28" t="s">
        <v>519</v>
      </c>
      <c r="F7451" t="s">
        <v>581</v>
      </c>
      <c r="G7451" t="s">
        <v>581</v>
      </c>
      <c r="H7451">
        <v>8</v>
      </c>
      <c r="I7451" s="3">
        <v>0.32</v>
      </c>
      <c r="J7451">
        <v>42.24</v>
      </c>
      <c r="K7451">
        <f t="shared" si="843"/>
        <v>16.5</v>
      </c>
      <c r="L7451">
        <v>-5.4900000000000001E-4</v>
      </c>
      <c r="M7451">
        <f t="shared" si="844"/>
        <v>0.31929728000000002</v>
      </c>
      <c r="N7451" s="5">
        <v>1401.3212022374403</v>
      </c>
      <c r="O7451" s="3">
        <v>42.142580444160004</v>
      </c>
      <c r="P7451" s="7">
        <v>3.0073462370277727E-2</v>
      </c>
      <c r="Q7451" s="9">
        <f t="shared" si="845"/>
        <v>42.050739568075336</v>
      </c>
      <c r="R7451" s="7">
        <f t="shared" si="846"/>
        <v>3.0007923594486688E-2</v>
      </c>
      <c r="S7451" t="s">
        <v>485</v>
      </c>
      <c r="T7451" t="s">
        <v>581</v>
      </c>
      <c r="U7451">
        <v>80</v>
      </c>
      <c r="V7451">
        <f t="shared" si="847"/>
        <v>24.384</v>
      </c>
      <c r="W7451">
        <f t="shared" si="841"/>
        <v>1989.551242302083</v>
      </c>
      <c r="X7451">
        <f t="shared" si="842"/>
        <v>953.46855825836565</v>
      </c>
    </row>
    <row r="7452" spans="1:24">
      <c r="A7452" t="s">
        <v>247</v>
      </c>
      <c r="B7452">
        <v>2006020</v>
      </c>
      <c r="C7452">
        <v>2</v>
      </c>
      <c r="D7452">
        <v>3</v>
      </c>
      <c r="E7452" s="28" t="s">
        <v>519</v>
      </c>
      <c r="F7452" t="s">
        <v>581</v>
      </c>
      <c r="G7452" t="s">
        <v>581</v>
      </c>
      <c r="H7452">
        <v>10</v>
      </c>
      <c r="I7452" s="3">
        <v>0.25600000000000001</v>
      </c>
      <c r="J7452">
        <v>46.591999999999999</v>
      </c>
      <c r="K7452">
        <f t="shared" si="843"/>
        <v>18.2</v>
      </c>
      <c r="L7452">
        <v>-5.4900000000000001E-4</v>
      </c>
      <c r="M7452">
        <f t="shared" si="844"/>
        <v>0.25529728000000002</v>
      </c>
      <c r="N7452" s="5">
        <v>1704.9536640188414</v>
      </c>
      <c r="O7452" s="3">
        <v>37.265622279782527</v>
      </c>
      <c r="P7452" s="7">
        <v>2.1857263963374611E-2</v>
      </c>
      <c r="Q7452" s="9">
        <f t="shared" si="845"/>
        <v>37.163891164732767</v>
      </c>
      <c r="R7452" s="7">
        <f t="shared" si="846"/>
        <v>2.1797595998668776E-2</v>
      </c>
      <c r="S7452" t="s">
        <v>485</v>
      </c>
      <c r="T7452" t="s">
        <v>581</v>
      </c>
      <c r="U7452">
        <v>72</v>
      </c>
      <c r="V7452">
        <f t="shared" si="847"/>
        <v>21.945600000000002</v>
      </c>
      <c r="W7452">
        <f t="shared" si="841"/>
        <v>2281.7396198328856</v>
      </c>
      <c r="X7452">
        <f t="shared" si="842"/>
        <v>1093.4963319294725</v>
      </c>
    </row>
    <row r="7453" spans="1:24">
      <c r="A7453" t="s">
        <v>146</v>
      </c>
      <c r="B7453">
        <v>2013022</v>
      </c>
      <c r="C7453">
        <v>8</v>
      </c>
      <c r="D7453">
        <v>1</v>
      </c>
      <c r="E7453" s="28" t="s">
        <v>519</v>
      </c>
      <c r="F7453" t="s">
        <v>581</v>
      </c>
      <c r="G7453" t="s">
        <v>581</v>
      </c>
      <c r="H7453">
        <v>8</v>
      </c>
      <c r="I7453" s="3">
        <v>0.32</v>
      </c>
      <c r="J7453">
        <v>12.8</v>
      </c>
      <c r="K7453">
        <f t="shared" si="843"/>
        <v>5</v>
      </c>
      <c r="L7453">
        <v>-5.4900000000000001E-4</v>
      </c>
      <c r="M7453">
        <f t="shared" si="844"/>
        <v>0.31929728000000002</v>
      </c>
      <c r="N7453" s="5">
        <v>128.67963289600002</v>
      </c>
      <c r="O7453" s="3">
        <v>12.546264407040026</v>
      </c>
      <c r="P7453" s="7">
        <v>9.7500001551760904E-2</v>
      </c>
      <c r="Q7453" s="9">
        <f t="shared" si="845"/>
        <v>12.519417510978444</v>
      </c>
      <c r="R7453" s="7">
        <f t="shared" si="846"/>
        <v>9.7291367943960053E-2</v>
      </c>
      <c r="S7453" t="s">
        <v>481</v>
      </c>
      <c r="T7453" t="s">
        <v>581</v>
      </c>
      <c r="U7453">
        <v>24</v>
      </c>
      <c r="V7453">
        <f t="shared" si="847"/>
        <v>7.3152000000000008</v>
      </c>
      <c r="W7453">
        <f t="shared" si="841"/>
        <v>65.388491676704518</v>
      </c>
      <c r="X7453">
        <f t="shared" si="842"/>
        <v>31.336649974160519</v>
      </c>
    </row>
    <row r="7454" spans="1:24">
      <c r="A7454" t="s">
        <v>245</v>
      </c>
      <c r="B7454">
        <v>2006036</v>
      </c>
      <c r="C7454">
        <v>2</v>
      </c>
      <c r="D7454">
        <v>1</v>
      </c>
      <c r="E7454" s="28" t="s">
        <v>519</v>
      </c>
      <c r="F7454" t="s">
        <v>581</v>
      </c>
      <c r="G7454" t="s">
        <v>581</v>
      </c>
      <c r="H7454">
        <v>11</v>
      </c>
      <c r="I7454" s="3">
        <v>0.23272727272727273</v>
      </c>
      <c r="J7454">
        <v>39.167999999999999</v>
      </c>
      <c r="K7454">
        <f t="shared" si="843"/>
        <v>15.299999999999999</v>
      </c>
      <c r="L7454">
        <v>-5.4900000000000001E-4</v>
      </c>
      <c r="M7454">
        <f t="shared" si="844"/>
        <v>0.23202455272727274</v>
      </c>
      <c r="N7454" s="5">
        <v>1204.9046105849857</v>
      </c>
      <c r="O7454" s="3">
        <v>28.466912960173605</v>
      </c>
      <c r="P7454" s="7">
        <v>2.3625864412912166E-2</v>
      </c>
      <c r="Q7454" s="9">
        <f t="shared" si="845"/>
        <v>28.381468896105986</v>
      </c>
      <c r="R7454" s="7">
        <f t="shared" si="846"/>
        <v>2.3554950862314881E-2</v>
      </c>
      <c r="S7454" t="s">
        <v>481</v>
      </c>
      <c r="T7454" t="s">
        <v>494</v>
      </c>
      <c r="U7454">
        <v>76</v>
      </c>
      <c r="V7454">
        <f t="shared" si="847"/>
        <v>23.1648</v>
      </c>
      <c r="W7454">
        <f t="shared" si="841"/>
        <v>1631.2886170023833</v>
      </c>
      <c r="X7454">
        <f t="shared" si="842"/>
        <v>781.77549423498817</v>
      </c>
    </row>
    <row r="7455" spans="1:24">
      <c r="A7455" t="s">
        <v>245</v>
      </c>
      <c r="B7455">
        <v>2006036</v>
      </c>
      <c r="C7455">
        <v>2</v>
      </c>
      <c r="D7455">
        <v>4</v>
      </c>
      <c r="E7455" s="28" t="s">
        <v>519</v>
      </c>
      <c r="F7455" t="s">
        <v>581</v>
      </c>
      <c r="G7455" t="s">
        <v>581</v>
      </c>
      <c r="H7455">
        <v>9</v>
      </c>
      <c r="I7455" s="3">
        <v>0.28444444444444444</v>
      </c>
      <c r="J7455">
        <v>53.248000000000005</v>
      </c>
      <c r="K7455">
        <f t="shared" si="843"/>
        <v>20.8</v>
      </c>
      <c r="L7455">
        <v>-5.4900000000000001E-4</v>
      </c>
      <c r="M7455">
        <f t="shared" si="844"/>
        <v>0.28374172444444445</v>
      </c>
      <c r="N7455" s="5">
        <v>2226.8782550450178</v>
      </c>
      <c r="O7455" s="3">
        <v>47.32868745989694</v>
      </c>
      <c r="P7455" s="7">
        <v>2.125337896343155E-2</v>
      </c>
      <c r="Q7455" s="9">
        <f t="shared" si="845"/>
        <v>47.212387591370209</v>
      </c>
      <c r="R7455" s="7">
        <f t="shared" si="846"/>
        <v>2.1201153446269463E-2</v>
      </c>
      <c r="S7455" t="s">
        <v>481</v>
      </c>
      <c r="T7455" t="s">
        <v>487</v>
      </c>
      <c r="U7455">
        <v>68</v>
      </c>
      <c r="V7455">
        <f t="shared" si="847"/>
        <v>20.726400000000002</v>
      </c>
      <c r="W7455">
        <f t="shared" si="841"/>
        <v>2921.7042561745629</v>
      </c>
      <c r="X7455">
        <f t="shared" si="842"/>
        <v>1400.1917043205851</v>
      </c>
    </row>
    <row r="7456" spans="1:24">
      <c r="A7456" t="s">
        <v>159</v>
      </c>
      <c r="B7456">
        <v>2004025</v>
      </c>
      <c r="C7456">
        <v>1</v>
      </c>
      <c r="D7456">
        <v>2</v>
      </c>
      <c r="E7456" s="28" t="s">
        <v>519</v>
      </c>
      <c r="F7456" t="s">
        <v>581</v>
      </c>
      <c r="G7456" t="s">
        <v>581</v>
      </c>
      <c r="H7456">
        <v>10</v>
      </c>
      <c r="I7456" s="3">
        <v>0.25600000000000001</v>
      </c>
      <c r="J7456">
        <v>38.655999999999999</v>
      </c>
      <c r="K7456">
        <f t="shared" si="843"/>
        <v>15.1</v>
      </c>
      <c r="L7456">
        <v>-5.4900000000000001E-4</v>
      </c>
      <c r="M7456">
        <f t="shared" si="844"/>
        <v>0.25529728000000002</v>
      </c>
      <c r="N7456" s="5">
        <v>1173.6097238646782</v>
      </c>
      <c r="O7456" s="3">
        <v>30.883112386559993</v>
      </c>
      <c r="P7456" s="7">
        <v>2.6314635741822582E-2</v>
      </c>
      <c r="Q7456" s="9">
        <f t="shared" si="845"/>
        <v>30.798901362469</v>
      </c>
      <c r="R7456" s="7">
        <f t="shared" si="846"/>
        <v>2.6242881885000666E-2</v>
      </c>
      <c r="S7456" t="s">
        <v>485</v>
      </c>
      <c r="T7456" t="s">
        <v>581</v>
      </c>
      <c r="U7456">
        <v>72</v>
      </c>
      <c r="V7456">
        <f t="shared" si="847"/>
        <v>21.945600000000002</v>
      </c>
      <c r="W7456">
        <f t="shared" si="841"/>
        <v>1526.6405489922538</v>
      </c>
      <c r="X7456">
        <f t="shared" si="842"/>
        <v>731.62416341794972</v>
      </c>
    </row>
    <row r="7457" spans="1:24">
      <c r="A7457" t="s">
        <v>159</v>
      </c>
      <c r="B7457">
        <v>2004025</v>
      </c>
      <c r="C7457">
        <v>6</v>
      </c>
      <c r="D7457">
        <v>2</v>
      </c>
      <c r="E7457" s="28" t="s">
        <v>519</v>
      </c>
      <c r="F7457" t="s">
        <v>581</v>
      </c>
      <c r="G7457" t="s">
        <v>581</v>
      </c>
      <c r="H7457">
        <v>22</v>
      </c>
      <c r="I7457" s="3">
        <v>0.11636363636363636</v>
      </c>
      <c r="J7457">
        <v>13.568</v>
      </c>
      <c r="K7457">
        <f t="shared" si="843"/>
        <v>5.3</v>
      </c>
      <c r="L7457">
        <v>-5.4900000000000001E-4</v>
      </c>
      <c r="M7457">
        <f t="shared" si="844"/>
        <v>0.11566091636363636</v>
      </c>
      <c r="N7457" s="5">
        <v>144.58443552194561</v>
      </c>
      <c r="O7457" s="3">
        <v>4.9174762973641002</v>
      </c>
      <c r="P7457" s="7">
        <v>3.4011104166310528E-2</v>
      </c>
      <c r="Q7457" s="9">
        <f t="shared" si="845"/>
        <v>4.8880349201859623</v>
      </c>
      <c r="R7457" s="7">
        <f t="shared" si="846"/>
        <v>3.3807476596912377E-2</v>
      </c>
      <c r="S7457" t="s">
        <v>484</v>
      </c>
      <c r="T7457" t="s">
        <v>581</v>
      </c>
      <c r="U7457" t="s">
        <v>581</v>
      </c>
      <c r="V7457" t="s">
        <v>581</v>
      </c>
      <c r="W7457" t="s">
        <v>581</v>
      </c>
      <c r="X7457" t="s">
        <v>581</v>
      </c>
    </row>
    <row r="7458" spans="1:24">
      <c r="A7458" t="s">
        <v>159</v>
      </c>
      <c r="B7458">
        <v>2004025</v>
      </c>
      <c r="C7458">
        <v>6</v>
      </c>
      <c r="D7458">
        <v>4</v>
      </c>
      <c r="E7458" s="28" t="s">
        <v>519</v>
      </c>
      <c r="F7458" t="s">
        <v>581</v>
      </c>
      <c r="G7458" t="s">
        <v>581</v>
      </c>
      <c r="H7458">
        <v>12</v>
      </c>
      <c r="I7458" s="3">
        <v>0.21333333333333335</v>
      </c>
      <c r="J7458">
        <v>24.576000000000001</v>
      </c>
      <c r="K7458">
        <f t="shared" si="843"/>
        <v>9.6</v>
      </c>
      <c r="L7458">
        <v>-5.4900000000000001E-4</v>
      </c>
      <c r="M7458">
        <f t="shared" si="844"/>
        <v>0.21263061333333336</v>
      </c>
      <c r="N7458" s="5">
        <v>474.36459870781442</v>
      </c>
      <c r="O7458" s="3">
        <v>16.328015900672</v>
      </c>
      <c r="P7458" s="7">
        <v>3.4420814591034153E-2</v>
      </c>
      <c r="Q7458" s="9">
        <f t="shared" si="845"/>
        <v>16.274700573372307</v>
      </c>
      <c r="R7458" s="7">
        <f t="shared" si="846"/>
        <v>3.430842144988297E-2</v>
      </c>
      <c r="S7458" t="s">
        <v>483</v>
      </c>
      <c r="T7458" t="s">
        <v>581</v>
      </c>
      <c r="U7458">
        <v>74</v>
      </c>
      <c r="V7458">
        <f t="shared" si="847"/>
        <v>22.555200000000003</v>
      </c>
      <c r="W7458">
        <f t="shared" si="841"/>
        <v>587.15289065371712</v>
      </c>
      <c r="X7458">
        <f t="shared" si="842"/>
        <v>281.38597701110609</v>
      </c>
    </row>
    <row r="7459" spans="1:24">
      <c r="A7459" t="s">
        <v>159</v>
      </c>
      <c r="B7459">
        <v>2004025</v>
      </c>
      <c r="C7459">
        <v>9</v>
      </c>
      <c r="D7459">
        <v>3</v>
      </c>
      <c r="E7459" s="28" t="s">
        <v>519</v>
      </c>
      <c r="F7459" t="s">
        <v>581</v>
      </c>
      <c r="G7459" t="s">
        <v>581</v>
      </c>
      <c r="H7459">
        <v>10</v>
      </c>
      <c r="I7459" s="3">
        <v>0.25600000000000001</v>
      </c>
      <c r="J7459">
        <v>36.864000000000004</v>
      </c>
      <c r="K7459">
        <f t="shared" si="843"/>
        <v>14.400000000000002</v>
      </c>
      <c r="L7459">
        <v>-5.4900000000000001E-4</v>
      </c>
      <c r="M7459">
        <f t="shared" si="844"/>
        <v>0.25529728000000002</v>
      </c>
      <c r="N7459" s="5">
        <v>1067.3203470925828</v>
      </c>
      <c r="O7459" s="3">
        <v>29.441900475187182</v>
      </c>
      <c r="P7459" s="7">
        <v>2.7584876982236804E-2</v>
      </c>
      <c r="Q7459" s="9">
        <f t="shared" si="845"/>
        <v>29.36164560066754</v>
      </c>
      <c r="R7459" s="7">
        <f t="shared" si="846"/>
        <v>2.7509684117472011E-2</v>
      </c>
      <c r="S7459" t="s">
        <v>481</v>
      </c>
      <c r="T7459" t="s">
        <v>581</v>
      </c>
      <c r="U7459">
        <v>80</v>
      </c>
      <c r="V7459">
        <f t="shared" si="847"/>
        <v>24.384</v>
      </c>
      <c r="W7459">
        <f t="shared" si="841"/>
        <v>1484.2789162979768</v>
      </c>
      <c r="X7459">
        <f t="shared" si="842"/>
        <v>711.32285928880981</v>
      </c>
    </row>
    <row r="7460" spans="1:24">
      <c r="A7460" t="s">
        <v>217</v>
      </c>
      <c r="B7460">
        <v>2004021</v>
      </c>
      <c r="C7460">
        <v>1</v>
      </c>
      <c r="D7460">
        <v>4</v>
      </c>
      <c r="E7460" s="28" t="s">
        <v>519</v>
      </c>
      <c r="F7460" t="s">
        <v>581</v>
      </c>
      <c r="G7460" t="s">
        <v>581</v>
      </c>
      <c r="H7460">
        <v>10</v>
      </c>
      <c r="I7460" s="3">
        <v>0.25600000000000001</v>
      </c>
      <c r="J7460">
        <v>24.576000000000001</v>
      </c>
      <c r="K7460">
        <f t="shared" si="843"/>
        <v>9.6</v>
      </c>
      <c r="L7460">
        <v>-5.4900000000000001E-4</v>
      </c>
      <c r="M7460">
        <f t="shared" si="844"/>
        <v>0.25529728000000002</v>
      </c>
      <c r="N7460" s="5">
        <v>474.36459870781442</v>
      </c>
      <c r="O7460" s="3">
        <v>19.559304511488008</v>
      </c>
      <c r="P7460" s="7">
        <v>4.1232639545126744E-2</v>
      </c>
      <c r="Q7460" s="9">
        <f t="shared" si="845"/>
        <v>19.506177519743371</v>
      </c>
      <c r="R7460" s="7">
        <f t="shared" si="846"/>
        <v>4.1120643430978772E-2</v>
      </c>
      <c r="S7460" t="s">
        <v>483</v>
      </c>
      <c r="T7460" t="s">
        <v>581</v>
      </c>
      <c r="U7460">
        <v>74</v>
      </c>
      <c r="V7460">
        <f t="shared" si="847"/>
        <v>22.555200000000003</v>
      </c>
      <c r="W7460">
        <f t="shared" ref="W7460:W7523" si="848">0.2195833*POWER(K7460,2.1521733)*POWER(U7460,0.7024993)</f>
        <v>587.15289065371712</v>
      </c>
      <c r="X7460">
        <f t="shared" ref="X7460:X7523" si="849">W7460*0.479238</f>
        <v>281.38597701110609</v>
      </c>
    </row>
    <row r="7461" spans="1:24">
      <c r="A7461" t="s">
        <v>143</v>
      </c>
      <c r="B7461">
        <v>2006030</v>
      </c>
      <c r="C7461">
        <v>1</v>
      </c>
      <c r="D7461">
        <v>2</v>
      </c>
      <c r="E7461" s="28" t="s">
        <v>519</v>
      </c>
      <c r="F7461" t="s">
        <v>581</v>
      </c>
      <c r="G7461" t="s">
        <v>581</v>
      </c>
      <c r="H7461">
        <v>16</v>
      </c>
      <c r="I7461" s="3">
        <v>0.16</v>
      </c>
      <c r="J7461">
        <v>42.752000000000002</v>
      </c>
      <c r="K7461">
        <f t="shared" si="843"/>
        <v>16.7</v>
      </c>
      <c r="L7461">
        <v>-5.4900000000000001E-4</v>
      </c>
      <c r="M7461">
        <f t="shared" si="844"/>
        <v>0.15929728000000001</v>
      </c>
      <c r="N7461" s="5">
        <v>1435.4985127346179</v>
      </c>
      <c r="O7461" s="3">
        <v>21.409074263808073</v>
      </c>
      <c r="P7461" s="7">
        <v>1.491403444439931E-2</v>
      </c>
      <c r="Q7461" s="9">
        <f t="shared" si="845"/>
        <v>21.315396944627441</v>
      </c>
      <c r="R7461" s="7">
        <f t="shared" si="846"/>
        <v>1.4848776752838086E-2</v>
      </c>
      <c r="S7461" t="s">
        <v>483</v>
      </c>
      <c r="T7461" t="s">
        <v>581</v>
      </c>
      <c r="U7461">
        <v>79</v>
      </c>
      <c r="V7461">
        <f t="shared" si="847"/>
        <v>24.0792</v>
      </c>
      <c r="W7461">
        <f t="shared" si="848"/>
        <v>2023.8520151219391</v>
      </c>
      <c r="X7461">
        <f t="shared" si="849"/>
        <v>969.90679202300782</v>
      </c>
    </row>
    <row r="7462" spans="1:24">
      <c r="A7462" t="s">
        <v>143</v>
      </c>
      <c r="B7462">
        <v>2006030</v>
      </c>
      <c r="C7462">
        <v>12</v>
      </c>
      <c r="D7462">
        <v>1</v>
      </c>
      <c r="E7462" s="28" t="s">
        <v>519</v>
      </c>
      <c r="F7462" t="s">
        <v>581</v>
      </c>
      <c r="G7462" t="s">
        <v>581</v>
      </c>
      <c r="H7462">
        <v>8</v>
      </c>
      <c r="I7462" s="3">
        <v>0.32</v>
      </c>
      <c r="J7462">
        <v>12.544</v>
      </c>
      <c r="K7462">
        <f t="shared" si="843"/>
        <v>4.9000000000000004</v>
      </c>
      <c r="L7462">
        <v>-5.4900000000000001E-4</v>
      </c>
      <c r="M7462">
        <f t="shared" si="844"/>
        <v>0.31929728000000002</v>
      </c>
      <c r="N7462" s="5">
        <v>123.58391943331841</v>
      </c>
      <c r="O7462" s="3">
        <v>12.288905137152014</v>
      </c>
      <c r="P7462" s="7">
        <v>9.9437735859985249E-2</v>
      </c>
      <c r="Q7462" s="9">
        <f t="shared" si="845"/>
        <v>12.262623406134107</v>
      </c>
      <c r="R7462" s="7">
        <f t="shared" si="846"/>
        <v>9.9225072827946625E-2</v>
      </c>
      <c r="S7462" t="s">
        <v>483</v>
      </c>
      <c r="T7462" t="s">
        <v>581</v>
      </c>
      <c r="U7462">
        <v>44</v>
      </c>
      <c r="V7462">
        <f t="shared" si="847"/>
        <v>13.411200000000001</v>
      </c>
      <c r="W7462">
        <f t="shared" si="848"/>
        <v>95.839654095114881</v>
      </c>
      <c r="X7462">
        <f t="shared" si="849"/>
        <v>45.930004149234662</v>
      </c>
    </row>
    <row r="7463" spans="1:24">
      <c r="A7463" t="s">
        <v>143</v>
      </c>
      <c r="B7463">
        <v>2006030</v>
      </c>
      <c r="C7463">
        <v>12</v>
      </c>
      <c r="D7463">
        <v>3</v>
      </c>
      <c r="E7463" s="28" t="s">
        <v>519</v>
      </c>
      <c r="F7463" t="s">
        <v>581</v>
      </c>
      <c r="G7463" t="s">
        <v>581</v>
      </c>
      <c r="H7463">
        <v>9</v>
      </c>
      <c r="I7463" s="3">
        <v>0.28444444444444444</v>
      </c>
      <c r="J7463">
        <v>17.408000000000001</v>
      </c>
      <c r="K7463">
        <f t="shared" si="843"/>
        <v>6.8000000000000007</v>
      </c>
      <c r="L7463">
        <v>-5.4900000000000001E-4</v>
      </c>
      <c r="M7463">
        <f t="shared" si="844"/>
        <v>0.28374172444444445</v>
      </c>
      <c r="N7463" s="5">
        <v>238.00584900444164</v>
      </c>
      <c r="O7463" s="3">
        <v>15.301756096056907</v>
      </c>
      <c r="P7463" s="7">
        <v>6.4291512834927636E-2</v>
      </c>
      <c r="Q7463" s="9">
        <f t="shared" si="845"/>
        <v>15.264579269929957</v>
      </c>
      <c r="R7463" s="7">
        <f t="shared" si="846"/>
        <v>6.4135311521882343E-2</v>
      </c>
      <c r="S7463" t="s">
        <v>483</v>
      </c>
      <c r="T7463" t="s">
        <v>581</v>
      </c>
      <c r="U7463">
        <v>51</v>
      </c>
      <c r="V7463">
        <f t="shared" si="847"/>
        <v>15.5448</v>
      </c>
      <c r="W7463">
        <f t="shared" si="848"/>
        <v>215.21355177090362</v>
      </c>
      <c r="X7463">
        <f t="shared" si="849"/>
        <v>103.13851212358431</v>
      </c>
    </row>
    <row r="7464" spans="1:24">
      <c r="A7464" t="s">
        <v>141</v>
      </c>
      <c r="B7464">
        <v>2006027</v>
      </c>
      <c r="C7464">
        <v>2</v>
      </c>
      <c r="D7464">
        <v>4</v>
      </c>
      <c r="E7464" s="28" t="s">
        <v>519</v>
      </c>
      <c r="F7464" t="s">
        <v>581</v>
      </c>
      <c r="G7464" t="s">
        <v>581</v>
      </c>
      <c r="H7464">
        <v>12</v>
      </c>
      <c r="I7464" s="3">
        <v>0.21333333333333335</v>
      </c>
      <c r="J7464">
        <v>27.648000000000003</v>
      </c>
      <c r="K7464">
        <f t="shared" si="843"/>
        <v>10.8</v>
      </c>
      <c r="L7464">
        <v>-5.4900000000000001E-4</v>
      </c>
      <c r="M7464">
        <f t="shared" si="844"/>
        <v>0.21263061333333336</v>
      </c>
      <c r="N7464" s="5">
        <v>600.36769523957776</v>
      </c>
      <c r="O7464" s="3">
        <v>18.386890059775915</v>
      </c>
      <c r="P7464" s="7">
        <v>3.0626048345986697E-2</v>
      </c>
      <c r="Q7464" s="9">
        <f t="shared" si="845"/>
        <v>18.326792768336205</v>
      </c>
      <c r="R7464" s="7">
        <f t="shared" si="846"/>
        <v>3.0525947537904861E-2</v>
      </c>
      <c r="S7464" t="s">
        <v>481</v>
      </c>
      <c r="T7464" t="s">
        <v>581</v>
      </c>
      <c r="U7464">
        <v>63</v>
      </c>
      <c r="V7464">
        <f t="shared" si="847"/>
        <v>19.202400000000001</v>
      </c>
      <c r="W7464">
        <f t="shared" si="848"/>
        <v>675.68114210688702</v>
      </c>
      <c r="X7464">
        <f t="shared" si="849"/>
        <v>323.81207918102029</v>
      </c>
    </row>
    <row r="7465" spans="1:24">
      <c r="A7465" t="s">
        <v>141</v>
      </c>
      <c r="B7465">
        <v>2006027</v>
      </c>
      <c r="C7465">
        <v>16</v>
      </c>
      <c r="D7465">
        <v>3</v>
      </c>
      <c r="E7465" s="28" t="s">
        <v>519</v>
      </c>
      <c r="F7465" t="s">
        <v>581</v>
      </c>
      <c r="G7465" t="s">
        <v>581</v>
      </c>
      <c r="H7465">
        <v>20</v>
      </c>
      <c r="I7465" s="3">
        <v>0.128</v>
      </c>
      <c r="J7465">
        <v>12.544</v>
      </c>
      <c r="K7465">
        <f t="shared" si="843"/>
        <v>4.9000000000000004</v>
      </c>
      <c r="L7465">
        <v>-5.4900000000000001E-4</v>
      </c>
      <c r="M7465">
        <f t="shared" si="844"/>
        <v>0.12729728000000001</v>
      </c>
      <c r="N7465" s="5">
        <v>123.58391943331841</v>
      </c>
      <c r="O7465" s="3">
        <v>4.9927698358272155</v>
      </c>
      <c r="P7465" s="7">
        <v>4.0399834045732302E-2</v>
      </c>
      <c r="Q7465" s="9">
        <f t="shared" si="845"/>
        <v>4.9656404795093856</v>
      </c>
      <c r="R7465" s="7">
        <f t="shared" si="846"/>
        <v>4.0180312311495124E-2</v>
      </c>
      <c r="S7465" t="s">
        <v>483</v>
      </c>
      <c r="T7465" t="s">
        <v>581</v>
      </c>
      <c r="U7465">
        <v>56</v>
      </c>
      <c r="V7465">
        <f t="shared" si="847"/>
        <v>17.0688</v>
      </c>
      <c r="W7465">
        <f t="shared" si="848"/>
        <v>113.53290437221388</v>
      </c>
      <c r="X7465">
        <f t="shared" si="849"/>
        <v>54.409282025531034</v>
      </c>
    </row>
    <row r="7466" spans="1:24">
      <c r="A7466" t="s">
        <v>141</v>
      </c>
      <c r="B7466">
        <v>2006027</v>
      </c>
      <c r="C7466">
        <v>16</v>
      </c>
      <c r="D7466">
        <v>1</v>
      </c>
      <c r="E7466" s="28" t="s">
        <v>519</v>
      </c>
      <c r="F7466" t="s">
        <v>581</v>
      </c>
      <c r="G7466" t="s">
        <v>581</v>
      </c>
      <c r="H7466">
        <v>8</v>
      </c>
      <c r="I7466" s="3">
        <v>0.32</v>
      </c>
      <c r="J7466">
        <v>25.088000000000001</v>
      </c>
      <c r="K7466">
        <f t="shared" si="843"/>
        <v>9.8000000000000007</v>
      </c>
      <c r="L7466">
        <v>-5.4900000000000001E-4</v>
      </c>
      <c r="M7466">
        <f t="shared" si="844"/>
        <v>0.31929728000000002</v>
      </c>
      <c r="N7466" s="5">
        <v>494.33567773327366</v>
      </c>
      <c r="O7466" s="3">
        <v>24.89950936166408</v>
      </c>
      <c r="P7466" s="7">
        <v>5.036963845263661E-2</v>
      </c>
      <c r="Q7466" s="9">
        <f t="shared" si="845"/>
        <v>24.845534543505963</v>
      </c>
      <c r="R7466" s="7">
        <f t="shared" si="846"/>
        <v>5.0260451880456317E-2</v>
      </c>
      <c r="S7466" t="s">
        <v>481</v>
      </c>
      <c r="T7466" t="s">
        <v>581</v>
      </c>
      <c r="U7466">
        <v>68</v>
      </c>
      <c r="V7466">
        <f t="shared" si="847"/>
        <v>20.726400000000002</v>
      </c>
      <c r="W7466">
        <f t="shared" si="848"/>
        <v>578.39673183652462</v>
      </c>
      <c r="X7466">
        <f t="shared" si="849"/>
        <v>277.18969297187238</v>
      </c>
    </row>
    <row r="7467" spans="1:24">
      <c r="A7467" t="s">
        <v>141</v>
      </c>
      <c r="B7467">
        <v>2006043</v>
      </c>
      <c r="C7467">
        <v>5</v>
      </c>
      <c r="D7467">
        <v>3</v>
      </c>
      <c r="E7467" s="28" t="s">
        <v>519</v>
      </c>
      <c r="F7467" t="s">
        <v>581</v>
      </c>
      <c r="G7467" t="s">
        <v>581</v>
      </c>
      <c r="H7467">
        <v>20</v>
      </c>
      <c r="I7467" s="3">
        <v>0.128</v>
      </c>
      <c r="J7467">
        <v>12.544</v>
      </c>
      <c r="K7467">
        <f t="shared" si="843"/>
        <v>4.9000000000000004</v>
      </c>
      <c r="L7467">
        <v>-5.4900000000000001E-4</v>
      </c>
      <c r="M7467">
        <f t="shared" si="844"/>
        <v>0.12729728000000001</v>
      </c>
      <c r="N7467" s="5">
        <v>123.58391943331841</v>
      </c>
      <c r="O7467" s="3">
        <v>4.9927698358272155</v>
      </c>
      <c r="P7467" s="7">
        <v>4.0399834045732302E-2</v>
      </c>
      <c r="Q7467" s="9">
        <f t="shared" si="845"/>
        <v>4.9656404795093856</v>
      </c>
      <c r="R7467" s="7">
        <f t="shared" si="846"/>
        <v>4.0180312311495124E-2</v>
      </c>
      <c r="S7467" t="s">
        <v>483</v>
      </c>
      <c r="T7467" t="s">
        <v>581</v>
      </c>
      <c r="U7467">
        <v>56</v>
      </c>
      <c r="V7467">
        <f t="shared" si="847"/>
        <v>17.0688</v>
      </c>
      <c r="W7467">
        <f t="shared" si="848"/>
        <v>113.53290437221388</v>
      </c>
      <c r="X7467">
        <f t="shared" si="849"/>
        <v>54.409282025531034</v>
      </c>
    </row>
    <row r="7468" spans="1:24">
      <c r="A7468" t="s">
        <v>141</v>
      </c>
      <c r="B7468">
        <v>2006043</v>
      </c>
      <c r="C7468">
        <v>5</v>
      </c>
      <c r="D7468">
        <v>1</v>
      </c>
      <c r="E7468" s="28" t="s">
        <v>519</v>
      </c>
      <c r="F7468" t="s">
        <v>581</v>
      </c>
      <c r="G7468" t="s">
        <v>581</v>
      </c>
      <c r="H7468">
        <v>8</v>
      </c>
      <c r="I7468" s="3">
        <v>0.32</v>
      </c>
      <c r="J7468">
        <v>25.088000000000001</v>
      </c>
      <c r="K7468">
        <f t="shared" si="843"/>
        <v>9.8000000000000007</v>
      </c>
      <c r="L7468">
        <v>-5.4900000000000001E-4</v>
      </c>
      <c r="M7468">
        <f t="shared" si="844"/>
        <v>0.31929728000000002</v>
      </c>
      <c r="N7468" s="5">
        <v>494.33567773327366</v>
      </c>
      <c r="O7468" s="3">
        <v>24.89950936166408</v>
      </c>
      <c r="P7468" s="7">
        <v>5.036963845263661E-2</v>
      </c>
      <c r="Q7468" s="9">
        <f t="shared" si="845"/>
        <v>24.845534543505963</v>
      </c>
      <c r="R7468" s="7">
        <f t="shared" si="846"/>
        <v>5.0260451880456317E-2</v>
      </c>
      <c r="S7468" t="s">
        <v>481</v>
      </c>
      <c r="T7468" t="s">
        <v>581</v>
      </c>
      <c r="U7468">
        <v>68</v>
      </c>
      <c r="V7468">
        <f t="shared" si="847"/>
        <v>20.726400000000002</v>
      </c>
      <c r="W7468">
        <f t="shared" si="848"/>
        <v>578.39673183652462</v>
      </c>
      <c r="X7468">
        <f t="shared" si="849"/>
        <v>277.18969297187238</v>
      </c>
    </row>
    <row r="7469" spans="1:24">
      <c r="A7469" t="s">
        <v>165</v>
      </c>
      <c r="B7469">
        <v>2006027</v>
      </c>
      <c r="C7469">
        <v>2</v>
      </c>
      <c r="D7469">
        <v>1</v>
      </c>
      <c r="E7469" s="28" t="s">
        <v>519</v>
      </c>
      <c r="F7469" t="s">
        <v>581</v>
      </c>
      <c r="G7469" t="s">
        <v>581</v>
      </c>
      <c r="H7469">
        <v>7</v>
      </c>
      <c r="I7469" s="3">
        <v>0.36571428571428571</v>
      </c>
      <c r="J7469">
        <v>14.592000000000001</v>
      </c>
      <c r="K7469">
        <f t="shared" si="843"/>
        <v>5.7</v>
      </c>
      <c r="L7469">
        <v>-5.4900000000000001E-4</v>
      </c>
      <c r="M7469">
        <f t="shared" si="844"/>
        <v>0.36501156571428572</v>
      </c>
      <c r="N7469" s="5">
        <v>167.23205091164161</v>
      </c>
      <c r="O7469" s="3">
        <v>16.344939752886852</v>
      </c>
      <c r="P7469" s="7">
        <v>9.7738081090226123E-2</v>
      </c>
      <c r="Q7469" s="9">
        <f t="shared" si="845"/>
        <v>16.314338512929353</v>
      </c>
      <c r="R7469" s="7">
        <f t="shared" si="846"/>
        <v>9.7555094397240666E-2</v>
      </c>
      <c r="S7469" t="s">
        <v>483</v>
      </c>
      <c r="T7469" t="s">
        <v>581</v>
      </c>
      <c r="U7469">
        <v>44</v>
      </c>
      <c r="V7469">
        <f t="shared" si="847"/>
        <v>13.411200000000001</v>
      </c>
      <c r="W7469">
        <f t="shared" si="848"/>
        <v>132.70807358144859</v>
      </c>
      <c r="X7469">
        <f t="shared" si="849"/>
        <v>63.598751767026258</v>
      </c>
    </row>
    <row r="7470" spans="1:24">
      <c r="A7470" t="s">
        <v>240</v>
      </c>
      <c r="B7470">
        <v>2006043</v>
      </c>
      <c r="C7470">
        <v>5</v>
      </c>
      <c r="D7470">
        <v>4</v>
      </c>
      <c r="E7470" s="28" t="s">
        <v>519</v>
      </c>
      <c r="F7470" t="s">
        <v>581</v>
      </c>
      <c r="G7470" t="s">
        <v>581</v>
      </c>
      <c r="H7470">
        <v>12</v>
      </c>
      <c r="I7470" s="3">
        <v>0.21333333333333335</v>
      </c>
      <c r="J7470">
        <v>36.351999999999997</v>
      </c>
      <c r="K7470">
        <f t="shared" si="843"/>
        <v>14.2</v>
      </c>
      <c r="L7470">
        <v>-5.4900000000000001E-4</v>
      </c>
      <c r="M7470">
        <f t="shared" si="844"/>
        <v>0.21263061333333336</v>
      </c>
      <c r="N7470" s="5">
        <v>1037.8784470859775</v>
      </c>
      <c r="O7470" s="3">
        <v>24.220366843904273</v>
      </c>
      <c r="P7470" s="7">
        <v>2.3336419512233947E-2</v>
      </c>
      <c r="Q7470" s="9">
        <f t="shared" si="845"/>
        <v>24.141053987400795</v>
      </c>
      <c r="R7470" s="7">
        <f t="shared" si="846"/>
        <v>2.3260001260437542E-2</v>
      </c>
      <c r="S7470" t="s">
        <v>481</v>
      </c>
      <c r="T7470" t="s">
        <v>489</v>
      </c>
      <c r="U7470">
        <v>68</v>
      </c>
      <c r="V7470">
        <f t="shared" si="847"/>
        <v>20.726400000000002</v>
      </c>
      <c r="W7470">
        <f t="shared" si="848"/>
        <v>1284.8716438692345</v>
      </c>
      <c r="X7470">
        <f t="shared" si="849"/>
        <v>615.75931686460422</v>
      </c>
    </row>
    <row r="7471" spans="1:24">
      <c r="A7471" t="s">
        <v>241</v>
      </c>
      <c r="B7471">
        <v>2006027</v>
      </c>
      <c r="C7471">
        <v>17</v>
      </c>
      <c r="D7471">
        <v>4</v>
      </c>
      <c r="E7471" s="28" t="s">
        <v>519</v>
      </c>
      <c r="F7471" t="s">
        <v>581</v>
      </c>
      <c r="G7471" t="s">
        <v>581</v>
      </c>
      <c r="H7471">
        <v>12</v>
      </c>
      <c r="I7471" s="3">
        <v>0.21333333333333335</v>
      </c>
      <c r="J7471">
        <v>36.351999999999997</v>
      </c>
      <c r="K7471">
        <f t="shared" si="843"/>
        <v>14.2</v>
      </c>
      <c r="L7471">
        <v>-5.4900000000000001E-4</v>
      </c>
      <c r="M7471">
        <f t="shared" si="844"/>
        <v>0.21263061333333336</v>
      </c>
      <c r="N7471" s="5">
        <v>1037.8784470859775</v>
      </c>
      <c r="O7471" s="3">
        <v>24.220366843904273</v>
      </c>
      <c r="P7471" s="7">
        <v>2.3336419512233947E-2</v>
      </c>
      <c r="Q7471" s="9">
        <f t="shared" si="845"/>
        <v>24.141053987400795</v>
      </c>
      <c r="R7471" s="7">
        <f t="shared" si="846"/>
        <v>2.3260001260437542E-2</v>
      </c>
      <c r="S7471" t="s">
        <v>481</v>
      </c>
      <c r="T7471" t="s">
        <v>489</v>
      </c>
      <c r="U7471">
        <v>68</v>
      </c>
      <c r="V7471">
        <f t="shared" si="847"/>
        <v>20.726400000000002</v>
      </c>
      <c r="W7471">
        <f t="shared" si="848"/>
        <v>1284.8716438692345</v>
      </c>
      <c r="X7471">
        <f t="shared" si="849"/>
        <v>615.75931686460422</v>
      </c>
    </row>
    <row r="7472" spans="1:24">
      <c r="A7472" t="s">
        <v>13</v>
      </c>
      <c r="B7472">
        <v>2006043</v>
      </c>
      <c r="C7472">
        <v>11</v>
      </c>
      <c r="D7472">
        <v>1</v>
      </c>
      <c r="E7472" s="28" t="s">
        <v>519</v>
      </c>
      <c r="F7472" t="s">
        <v>581</v>
      </c>
      <c r="G7472" t="s">
        <v>581</v>
      </c>
      <c r="H7472">
        <v>8</v>
      </c>
      <c r="I7472" s="3">
        <v>0.32</v>
      </c>
      <c r="J7472">
        <v>24.576000000000001</v>
      </c>
      <c r="K7472">
        <f t="shared" si="843"/>
        <v>9.6</v>
      </c>
      <c r="L7472">
        <v>-5.4900000000000001E-4</v>
      </c>
      <c r="M7472">
        <f t="shared" si="844"/>
        <v>0.31929728000000002</v>
      </c>
      <c r="N7472" s="5">
        <v>474.36459870781442</v>
      </c>
      <c r="O7472" s="3">
        <v>24.384790821888014</v>
      </c>
      <c r="P7472" s="7">
        <v>5.1405165748694207E-2</v>
      </c>
      <c r="Q7472" s="9">
        <f t="shared" si="845"/>
        <v>24.3319463338172</v>
      </c>
      <c r="R7472" s="7">
        <f t="shared" si="846"/>
        <v>5.1293765175770417E-2</v>
      </c>
      <c r="S7472" t="s">
        <v>481</v>
      </c>
      <c r="T7472" t="s">
        <v>581</v>
      </c>
      <c r="U7472">
        <v>68</v>
      </c>
      <c r="V7472">
        <f t="shared" si="847"/>
        <v>20.726400000000002</v>
      </c>
      <c r="W7472">
        <f t="shared" si="848"/>
        <v>553.29081042172868</v>
      </c>
      <c r="X7472">
        <f t="shared" si="849"/>
        <v>265.1579814048884</v>
      </c>
    </row>
    <row r="7473" spans="1:24">
      <c r="A7473" t="s">
        <v>214</v>
      </c>
      <c r="B7473">
        <v>2004020</v>
      </c>
      <c r="C7473">
        <v>2</v>
      </c>
      <c r="D7473">
        <v>2</v>
      </c>
      <c r="E7473" s="28" t="s">
        <v>519</v>
      </c>
      <c r="F7473" t="s">
        <v>581</v>
      </c>
      <c r="G7473" t="s">
        <v>581</v>
      </c>
      <c r="H7473">
        <v>11</v>
      </c>
      <c r="I7473" s="3">
        <v>0.23272727272727273</v>
      </c>
      <c r="J7473">
        <v>24.064</v>
      </c>
      <c r="K7473">
        <f t="shared" si="843"/>
        <v>9.4</v>
      </c>
      <c r="L7473">
        <v>-5.4900000000000001E-4</v>
      </c>
      <c r="M7473">
        <f t="shared" si="844"/>
        <v>0.23202455272727274</v>
      </c>
      <c r="N7473" s="5">
        <v>454.80529450762236</v>
      </c>
      <c r="O7473" s="3">
        <v>17.423860652252031</v>
      </c>
      <c r="P7473" s="7">
        <v>3.8310593264124837E-2</v>
      </c>
      <c r="Q7473" s="9">
        <f t="shared" si="845"/>
        <v>17.371761259853464</v>
      </c>
      <c r="R7473" s="7">
        <f t="shared" si="846"/>
        <v>3.8196040084934234E-2</v>
      </c>
      <c r="S7473" t="s">
        <v>483</v>
      </c>
      <c r="T7473" t="s">
        <v>581</v>
      </c>
      <c r="U7473">
        <v>64</v>
      </c>
      <c r="V7473">
        <f t="shared" si="847"/>
        <v>19.507200000000001</v>
      </c>
      <c r="W7473">
        <f t="shared" si="848"/>
        <v>506.73308305367271</v>
      </c>
      <c r="X7473">
        <f t="shared" si="849"/>
        <v>242.84574925647601</v>
      </c>
    </row>
    <row r="7474" spans="1:24">
      <c r="A7474" t="s">
        <v>6</v>
      </c>
      <c r="B7474">
        <v>2006036</v>
      </c>
      <c r="C7474">
        <v>5</v>
      </c>
      <c r="D7474">
        <v>3</v>
      </c>
      <c r="E7474" s="28" t="s">
        <v>519</v>
      </c>
      <c r="F7474" t="s">
        <v>581</v>
      </c>
      <c r="G7474" t="s">
        <v>581</v>
      </c>
      <c r="H7474">
        <v>20</v>
      </c>
      <c r="I7474" s="3">
        <v>0.128</v>
      </c>
      <c r="J7474">
        <v>15.616</v>
      </c>
      <c r="K7474">
        <f t="shared" si="843"/>
        <v>6.1</v>
      </c>
      <c r="L7474">
        <v>-5.4900000000000001E-4</v>
      </c>
      <c r="M7474">
        <f t="shared" si="844"/>
        <v>0.12729728000000001</v>
      </c>
      <c r="N7474" s="5">
        <v>191.52676560240639</v>
      </c>
      <c r="O7474" s="3">
        <v>6.2280943312896015</v>
      </c>
      <c r="P7474" s="7">
        <v>3.2518140802411957E-2</v>
      </c>
      <c r="Q7474" s="9">
        <f t="shared" si="845"/>
        <v>6.1941830239388205</v>
      </c>
      <c r="R7474" s="7">
        <f t="shared" si="846"/>
        <v>3.2341083004541665E-2</v>
      </c>
      <c r="S7474" t="s">
        <v>481</v>
      </c>
      <c r="T7474" t="s">
        <v>581</v>
      </c>
      <c r="U7474">
        <v>52</v>
      </c>
      <c r="V7474">
        <f t="shared" si="847"/>
        <v>15.849600000000001</v>
      </c>
      <c r="W7474">
        <f t="shared" si="848"/>
        <v>172.68569303744914</v>
      </c>
      <c r="X7474">
        <f t="shared" si="849"/>
        <v>82.757546159881045</v>
      </c>
    </row>
    <row r="7475" spans="1:24">
      <c r="A7475" t="s">
        <v>23</v>
      </c>
      <c r="B7475">
        <v>2006036</v>
      </c>
      <c r="C7475">
        <v>55</v>
      </c>
      <c r="D7475">
        <v>1</v>
      </c>
      <c r="E7475" s="28" t="s">
        <v>519</v>
      </c>
      <c r="F7475" t="s">
        <v>581</v>
      </c>
      <c r="G7475" t="s">
        <v>581</v>
      </c>
      <c r="H7475">
        <v>16</v>
      </c>
      <c r="I7475" s="3">
        <v>0.16</v>
      </c>
      <c r="J7475">
        <v>13.055999999999999</v>
      </c>
      <c r="K7475">
        <f t="shared" si="843"/>
        <v>5.0999999999999996</v>
      </c>
      <c r="L7475">
        <v>-5.4900000000000001E-4</v>
      </c>
      <c r="M7475">
        <f t="shared" si="844"/>
        <v>0.15929728000000001</v>
      </c>
      <c r="N7475" s="5">
        <v>133.8782900649984</v>
      </c>
      <c r="O7475" s="3">
        <v>6.4822366103040094</v>
      </c>
      <c r="P7475" s="7">
        <v>4.8418878125473963E-2</v>
      </c>
      <c r="Q7475" s="9">
        <f t="shared" si="845"/>
        <v>6.4541181986221421</v>
      </c>
      <c r="R7475" s="7">
        <f t="shared" si="846"/>
        <v>4.8208848465936073E-2</v>
      </c>
      <c r="S7475" t="s">
        <v>481</v>
      </c>
      <c r="T7475" t="s">
        <v>581</v>
      </c>
      <c r="U7475">
        <v>56</v>
      </c>
      <c r="V7475">
        <f t="shared" si="847"/>
        <v>17.0688</v>
      </c>
      <c r="W7475">
        <f t="shared" si="848"/>
        <v>123.74105478655002</v>
      </c>
      <c r="X7475">
        <f t="shared" si="849"/>
        <v>59.301415613796657</v>
      </c>
    </row>
    <row r="7476" spans="1:24">
      <c r="A7476" t="s">
        <v>136</v>
      </c>
      <c r="B7476">
        <v>2006029</v>
      </c>
      <c r="C7476">
        <v>8</v>
      </c>
      <c r="D7476">
        <v>3</v>
      </c>
      <c r="E7476" s="28" t="s">
        <v>519</v>
      </c>
      <c r="F7476" t="s">
        <v>581</v>
      </c>
      <c r="G7476" t="s">
        <v>581</v>
      </c>
      <c r="H7476">
        <v>25</v>
      </c>
      <c r="I7476" s="3">
        <v>0.1024</v>
      </c>
      <c r="J7476">
        <v>23.04</v>
      </c>
      <c r="K7476">
        <f t="shared" si="843"/>
        <v>9</v>
      </c>
      <c r="L7476">
        <v>-5.4900000000000001E-4</v>
      </c>
      <c r="M7476">
        <f t="shared" si="844"/>
        <v>0.10169728</v>
      </c>
      <c r="N7476" s="5">
        <v>416.92201058303999</v>
      </c>
      <c r="O7476" s="3">
        <v>7.379004986228666</v>
      </c>
      <c r="P7476" s="7">
        <v>1.7698765713783204E-2</v>
      </c>
      <c r="Q7476" s="9">
        <f t="shared" si="845"/>
        <v>7.3285909608884294</v>
      </c>
      <c r="R7476" s="7">
        <f t="shared" si="846"/>
        <v>1.7577846155543198E-2</v>
      </c>
      <c r="S7476" t="s">
        <v>481</v>
      </c>
      <c r="T7476" t="s">
        <v>581</v>
      </c>
      <c r="U7476">
        <v>65</v>
      </c>
      <c r="V7476">
        <f t="shared" si="847"/>
        <v>19.812000000000001</v>
      </c>
      <c r="W7476">
        <f t="shared" si="848"/>
        <v>466.514258600375</v>
      </c>
      <c r="X7476">
        <f t="shared" si="849"/>
        <v>223.57136026312651</v>
      </c>
    </row>
    <row r="7477" spans="1:24">
      <c r="A7477" t="s">
        <v>136</v>
      </c>
      <c r="B7477">
        <v>2006029</v>
      </c>
      <c r="C7477">
        <v>11</v>
      </c>
      <c r="D7477">
        <v>3</v>
      </c>
      <c r="E7477" s="28" t="s">
        <v>519</v>
      </c>
      <c r="F7477" t="s">
        <v>581</v>
      </c>
      <c r="G7477" t="s">
        <v>581</v>
      </c>
      <c r="H7477">
        <v>8</v>
      </c>
      <c r="I7477" s="3">
        <v>0.32</v>
      </c>
      <c r="J7477">
        <v>12.288</v>
      </c>
      <c r="K7477">
        <f t="shared" si="843"/>
        <v>4.8</v>
      </c>
      <c r="L7477">
        <v>-5.4900000000000001E-4</v>
      </c>
      <c r="M7477">
        <f t="shared" si="844"/>
        <v>0.31929728000000002</v>
      </c>
      <c r="N7477" s="5">
        <v>118.59114967695361</v>
      </c>
      <c r="O7477" s="3">
        <v>12.031545867264002</v>
      </c>
      <c r="P7477" s="7">
        <v>0.10145399467024604</v>
      </c>
      <c r="Q7477" s="9">
        <f t="shared" si="845"/>
        <v>12.005829301289793</v>
      </c>
      <c r="R7477" s="7">
        <f t="shared" si="846"/>
        <v>0.10123714403641493</v>
      </c>
      <c r="S7477" t="s">
        <v>481</v>
      </c>
      <c r="T7477" t="s">
        <v>581</v>
      </c>
      <c r="U7477">
        <v>43</v>
      </c>
      <c r="V7477">
        <f t="shared" si="847"/>
        <v>13.106400000000001</v>
      </c>
      <c r="W7477">
        <f t="shared" si="848"/>
        <v>90.21088763990852</v>
      </c>
      <c r="X7477">
        <f t="shared" si="849"/>
        <v>43.232485370774477</v>
      </c>
    </row>
    <row r="7478" spans="1:24">
      <c r="A7478" t="s">
        <v>120</v>
      </c>
      <c r="B7478">
        <v>2006029</v>
      </c>
      <c r="C7478">
        <v>8</v>
      </c>
      <c r="D7478">
        <v>3</v>
      </c>
      <c r="E7478" s="28" t="s">
        <v>519</v>
      </c>
      <c r="F7478" t="s">
        <v>581</v>
      </c>
      <c r="G7478" t="s">
        <v>581</v>
      </c>
      <c r="H7478">
        <v>25</v>
      </c>
      <c r="I7478" s="3">
        <v>0.1024</v>
      </c>
      <c r="J7478">
        <v>23.04</v>
      </c>
      <c r="K7478">
        <f t="shared" si="843"/>
        <v>9</v>
      </c>
      <c r="L7478">
        <v>-5.4900000000000001E-4</v>
      </c>
      <c r="M7478">
        <f t="shared" si="844"/>
        <v>0.10169728</v>
      </c>
      <c r="N7478" s="5">
        <v>416.92201058303999</v>
      </c>
      <c r="O7478" s="3">
        <v>7.379004986228666</v>
      </c>
      <c r="P7478" s="7">
        <v>1.7698765713783204E-2</v>
      </c>
      <c r="Q7478" s="9">
        <f t="shared" si="845"/>
        <v>7.3285909608884294</v>
      </c>
      <c r="R7478" s="7">
        <f t="shared" si="846"/>
        <v>1.7577846155543198E-2</v>
      </c>
      <c r="S7478" t="s">
        <v>481</v>
      </c>
      <c r="T7478" t="s">
        <v>581</v>
      </c>
      <c r="U7478">
        <v>82</v>
      </c>
      <c r="V7478">
        <f t="shared" si="847"/>
        <v>24.993600000000001</v>
      </c>
      <c r="W7478">
        <f t="shared" si="848"/>
        <v>549.22139859732067</v>
      </c>
      <c r="X7478">
        <f t="shared" si="849"/>
        <v>263.20776462098274</v>
      </c>
    </row>
    <row r="7479" spans="1:24">
      <c r="A7479" t="s">
        <v>120</v>
      </c>
      <c r="B7479">
        <v>2006029</v>
      </c>
      <c r="C7479">
        <v>11</v>
      </c>
      <c r="D7479">
        <v>3</v>
      </c>
      <c r="E7479" s="28" t="s">
        <v>519</v>
      </c>
      <c r="F7479" t="s">
        <v>581</v>
      </c>
      <c r="G7479" t="s">
        <v>581</v>
      </c>
      <c r="H7479">
        <v>8</v>
      </c>
      <c r="I7479" s="3">
        <v>0.32</v>
      </c>
      <c r="J7479">
        <v>12.288</v>
      </c>
      <c r="K7479">
        <f t="shared" si="843"/>
        <v>4.8</v>
      </c>
      <c r="L7479">
        <v>-5.4900000000000001E-4</v>
      </c>
      <c r="M7479">
        <f t="shared" si="844"/>
        <v>0.31929728000000002</v>
      </c>
      <c r="N7479" s="5">
        <v>118.59114967695361</v>
      </c>
      <c r="O7479" s="3">
        <v>12.031545867264002</v>
      </c>
      <c r="P7479" s="7">
        <v>0.10145399467024604</v>
      </c>
      <c r="Q7479" s="9">
        <f t="shared" si="845"/>
        <v>12.005829301289793</v>
      </c>
      <c r="R7479" s="7">
        <f t="shared" si="846"/>
        <v>0.10123714403641493</v>
      </c>
      <c r="S7479" t="s">
        <v>481</v>
      </c>
      <c r="T7479" t="s">
        <v>581</v>
      </c>
      <c r="U7479">
        <v>54</v>
      </c>
      <c r="V7479">
        <f t="shared" si="847"/>
        <v>16.459199999999999</v>
      </c>
      <c r="W7479">
        <f t="shared" si="848"/>
        <v>105.86536839035583</v>
      </c>
      <c r="X7479">
        <f t="shared" si="849"/>
        <v>50.734707416657344</v>
      </c>
    </row>
    <row r="7480" spans="1:24">
      <c r="A7480" t="s">
        <v>113</v>
      </c>
      <c r="B7480">
        <v>2006029</v>
      </c>
      <c r="C7480">
        <v>12</v>
      </c>
      <c r="D7480">
        <v>3</v>
      </c>
      <c r="E7480" s="28" t="s">
        <v>519</v>
      </c>
      <c r="F7480" t="s">
        <v>581</v>
      </c>
      <c r="G7480" t="s">
        <v>581</v>
      </c>
      <c r="H7480">
        <v>12</v>
      </c>
      <c r="I7480" s="3">
        <v>0.21333333333333335</v>
      </c>
      <c r="J7480">
        <v>13.312000000000001</v>
      </c>
      <c r="K7480">
        <f t="shared" si="843"/>
        <v>5.2</v>
      </c>
      <c r="L7480">
        <v>-5.4900000000000001E-4</v>
      </c>
      <c r="M7480">
        <f t="shared" si="844"/>
        <v>0.21263061333333336</v>
      </c>
      <c r="N7480" s="5">
        <v>139.17989094031361</v>
      </c>
      <c r="O7480" s="3">
        <v>8.7788106506239885</v>
      </c>
      <c r="P7480" s="7">
        <v>6.3075280425307453E-2</v>
      </c>
      <c r="Q7480" s="9">
        <f t="shared" si="845"/>
        <v>8.7503625251715746</v>
      </c>
      <c r="R7480" s="7">
        <f t="shared" si="846"/>
        <v>6.2870882180272078E-2</v>
      </c>
      <c r="S7480" t="s">
        <v>483</v>
      </c>
      <c r="T7480" t="s">
        <v>581</v>
      </c>
      <c r="U7480">
        <v>41</v>
      </c>
      <c r="V7480">
        <f t="shared" si="847"/>
        <v>12.4968</v>
      </c>
      <c r="W7480">
        <f t="shared" si="848"/>
        <v>103.64351105847908</v>
      </c>
      <c r="X7480">
        <f t="shared" si="849"/>
        <v>49.669908952643397</v>
      </c>
    </row>
    <row r="7481" spans="1:24">
      <c r="A7481" t="s">
        <v>179</v>
      </c>
      <c r="B7481">
        <v>2006032</v>
      </c>
      <c r="C7481">
        <v>8</v>
      </c>
      <c r="D7481">
        <v>1</v>
      </c>
      <c r="E7481" s="28" t="s">
        <v>519</v>
      </c>
      <c r="F7481" t="s">
        <v>581</v>
      </c>
      <c r="G7481" t="s">
        <v>581</v>
      </c>
      <c r="H7481">
        <v>13</v>
      </c>
      <c r="I7481" s="3">
        <v>0.19692307692307692</v>
      </c>
      <c r="J7481">
        <v>16.64</v>
      </c>
      <c r="K7481">
        <f t="shared" si="843"/>
        <v>6.5</v>
      </c>
      <c r="L7481">
        <v>-5.4900000000000001E-4</v>
      </c>
      <c r="M7481">
        <f t="shared" si="844"/>
        <v>0.19622035692307693</v>
      </c>
      <c r="N7481" s="5">
        <v>217.46857959424</v>
      </c>
      <c r="O7481" s="3">
        <v>10.172543922200285</v>
      </c>
      <c r="P7481" s="7">
        <v>4.6777074376356122E-2</v>
      </c>
      <c r="Q7481" s="9">
        <f t="shared" si="845"/>
        <v>10.136676225714243</v>
      </c>
      <c r="R7481" s="7">
        <f t="shared" si="846"/>
        <v>4.6612141600536436E-2</v>
      </c>
      <c r="S7481" t="s">
        <v>482</v>
      </c>
      <c r="T7481" t="s">
        <v>581</v>
      </c>
      <c r="U7481">
        <v>41</v>
      </c>
      <c r="V7481">
        <f t="shared" si="847"/>
        <v>12.4968</v>
      </c>
      <c r="W7481">
        <f t="shared" si="848"/>
        <v>167.53643094107011</v>
      </c>
      <c r="X7481">
        <f t="shared" si="849"/>
        <v>80.289824091336556</v>
      </c>
    </row>
    <row r="7482" spans="1:24">
      <c r="A7482" t="s">
        <v>180</v>
      </c>
      <c r="B7482">
        <v>2005005</v>
      </c>
      <c r="C7482">
        <v>1</v>
      </c>
      <c r="D7482">
        <v>5</v>
      </c>
      <c r="E7482" s="28" t="s">
        <v>519</v>
      </c>
      <c r="F7482" t="s">
        <v>581</v>
      </c>
      <c r="G7482" t="s">
        <v>581</v>
      </c>
      <c r="H7482">
        <v>12</v>
      </c>
      <c r="I7482" s="3">
        <v>0.21333333333333335</v>
      </c>
      <c r="J7482">
        <v>16.64</v>
      </c>
      <c r="K7482">
        <f t="shared" si="843"/>
        <v>6.5</v>
      </c>
      <c r="L7482">
        <v>-5.4900000000000001E-4</v>
      </c>
      <c r="M7482">
        <f t="shared" si="844"/>
        <v>0.21263061333333336</v>
      </c>
      <c r="N7482" s="5">
        <v>217.46857959424</v>
      </c>
      <c r="O7482" s="3">
        <v>11.00925765631998</v>
      </c>
      <c r="P7482" s="7">
        <v>5.0624589891842826E-2</v>
      </c>
      <c r="Q7482" s="9">
        <f t="shared" si="845"/>
        <v>10.973462403049094</v>
      </c>
      <c r="R7482" s="7">
        <f t="shared" si="846"/>
        <v>5.0459990236399854E-2</v>
      </c>
      <c r="S7482" t="s">
        <v>481</v>
      </c>
      <c r="T7482" t="s">
        <v>581</v>
      </c>
      <c r="U7482">
        <v>54</v>
      </c>
      <c r="V7482">
        <f t="shared" si="847"/>
        <v>16.459199999999999</v>
      </c>
      <c r="W7482">
        <f t="shared" si="848"/>
        <v>203.29894857586197</v>
      </c>
      <c r="X7482">
        <f t="shared" si="849"/>
        <v>97.428581517598943</v>
      </c>
    </row>
    <row r="7483" spans="1:24">
      <c r="A7483" t="s">
        <v>180</v>
      </c>
      <c r="B7483">
        <v>2005005</v>
      </c>
      <c r="C7483">
        <v>2</v>
      </c>
      <c r="D7483">
        <v>1</v>
      </c>
      <c r="E7483" s="28" t="s">
        <v>519</v>
      </c>
      <c r="F7483" t="s">
        <v>581</v>
      </c>
      <c r="G7483" t="s">
        <v>581</v>
      </c>
      <c r="H7483">
        <v>8</v>
      </c>
      <c r="I7483" s="3">
        <v>0.32</v>
      </c>
      <c r="J7483">
        <v>22.784000000000002</v>
      </c>
      <c r="K7483">
        <f t="shared" si="843"/>
        <v>8.9</v>
      </c>
      <c r="L7483">
        <v>-5.4900000000000001E-4</v>
      </c>
      <c r="M7483">
        <f t="shared" si="844"/>
        <v>0.31929728000000002</v>
      </c>
      <c r="N7483" s="5">
        <v>407.70854886768649</v>
      </c>
      <c r="O7483" s="3">
        <v>22.583275932671995</v>
      </c>
      <c r="P7483" s="7">
        <v>5.5390734374816696E-2</v>
      </c>
      <c r="Q7483" s="9">
        <f t="shared" si="845"/>
        <v>22.534387599906935</v>
      </c>
      <c r="R7483" s="7">
        <f t="shared" si="846"/>
        <v>5.5270824373172545E-2</v>
      </c>
      <c r="S7483" t="s">
        <v>481</v>
      </c>
      <c r="T7483" t="s">
        <v>581</v>
      </c>
      <c r="U7483">
        <v>55</v>
      </c>
      <c r="V7483">
        <f t="shared" si="847"/>
        <v>16.763999999999999</v>
      </c>
      <c r="W7483">
        <f t="shared" si="848"/>
        <v>404.99970071132174</v>
      </c>
      <c r="X7483">
        <f t="shared" si="849"/>
        <v>194.0912465694924</v>
      </c>
    </row>
    <row r="7484" spans="1:24">
      <c r="A7484" t="s">
        <v>180</v>
      </c>
      <c r="B7484">
        <v>2005005</v>
      </c>
      <c r="C7484">
        <v>3</v>
      </c>
      <c r="D7484">
        <v>2</v>
      </c>
      <c r="E7484" s="28" t="s">
        <v>519</v>
      </c>
      <c r="F7484" t="s">
        <v>581</v>
      </c>
      <c r="G7484" t="s">
        <v>581</v>
      </c>
      <c r="H7484">
        <v>12</v>
      </c>
      <c r="I7484" s="3">
        <v>0.21333333333333335</v>
      </c>
      <c r="J7484">
        <v>17.152000000000001</v>
      </c>
      <c r="K7484">
        <f t="shared" si="843"/>
        <v>6.7</v>
      </c>
      <c r="L7484">
        <v>-5.4900000000000001E-4</v>
      </c>
      <c r="M7484">
        <f t="shared" si="844"/>
        <v>0.21263061333333336</v>
      </c>
      <c r="N7484" s="5">
        <v>231.05714882805762</v>
      </c>
      <c r="O7484" s="3">
        <v>11.352403349503994</v>
      </c>
      <c r="P7484" s="7">
        <v>4.9132447998620224E-2</v>
      </c>
      <c r="Q7484" s="9">
        <f t="shared" si="845"/>
        <v>11.315477768876381</v>
      </c>
      <c r="R7484" s="7">
        <f t="shared" si="846"/>
        <v>4.8972636537192159E-2</v>
      </c>
      <c r="S7484" t="s">
        <v>481</v>
      </c>
      <c r="T7484" t="s">
        <v>581</v>
      </c>
      <c r="U7484">
        <v>51</v>
      </c>
      <c r="V7484">
        <f t="shared" si="847"/>
        <v>15.5448</v>
      </c>
      <c r="W7484">
        <f t="shared" si="848"/>
        <v>208.45978963121166</v>
      </c>
      <c r="X7484">
        <f t="shared" si="849"/>
        <v>99.901852663282611</v>
      </c>
    </row>
    <row r="7485" spans="1:24">
      <c r="A7485" t="s">
        <v>180</v>
      </c>
      <c r="B7485">
        <v>2005005</v>
      </c>
      <c r="C7485">
        <v>4</v>
      </c>
      <c r="D7485">
        <v>1</v>
      </c>
      <c r="E7485" s="28" t="s">
        <v>519</v>
      </c>
      <c r="F7485" t="s">
        <v>581</v>
      </c>
      <c r="G7485" t="s">
        <v>581</v>
      </c>
      <c r="H7485">
        <v>12</v>
      </c>
      <c r="I7485" s="3">
        <v>0.21333333333333335</v>
      </c>
      <c r="J7485">
        <v>17.920000000000002</v>
      </c>
      <c r="K7485">
        <f t="shared" si="843"/>
        <v>7.0000000000000009</v>
      </c>
      <c r="L7485">
        <v>-5.4900000000000001E-4</v>
      </c>
      <c r="M7485">
        <f t="shared" si="844"/>
        <v>0.21263061333333336</v>
      </c>
      <c r="N7485" s="5">
        <v>252.21208047616005</v>
      </c>
      <c r="O7485" s="3">
        <v>11.867121889279973</v>
      </c>
      <c r="P7485" s="7">
        <v>4.705215494386953E-2</v>
      </c>
      <c r="Q7485" s="9">
        <f t="shared" si="845"/>
        <v>11.828500817617311</v>
      </c>
      <c r="R7485" s="7">
        <f t="shared" si="846"/>
        <v>4.6899025594990804E-2</v>
      </c>
      <c r="S7485" t="s">
        <v>481</v>
      </c>
      <c r="T7485" t="s">
        <v>581</v>
      </c>
      <c r="U7485">
        <v>55</v>
      </c>
      <c r="V7485">
        <f t="shared" si="847"/>
        <v>16.763999999999999</v>
      </c>
      <c r="W7485">
        <f t="shared" si="848"/>
        <v>241.54625935925986</v>
      </c>
      <c r="X7485">
        <f t="shared" si="849"/>
        <v>115.75814624281298</v>
      </c>
    </row>
    <row r="7486" spans="1:24">
      <c r="A7486" t="s">
        <v>180</v>
      </c>
      <c r="B7486">
        <v>2005005</v>
      </c>
      <c r="C7486">
        <v>7</v>
      </c>
      <c r="D7486">
        <v>6</v>
      </c>
      <c r="E7486" s="28" t="s">
        <v>519</v>
      </c>
      <c r="F7486" t="s">
        <v>581</v>
      </c>
      <c r="G7486" t="s">
        <v>581</v>
      </c>
      <c r="H7486">
        <v>8</v>
      </c>
      <c r="I7486" s="3">
        <v>0.32</v>
      </c>
      <c r="J7486">
        <v>20.224</v>
      </c>
      <c r="K7486">
        <f t="shared" si="843"/>
        <v>7.9</v>
      </c>
      <c r="L7486">
        <v>-5.4900000000000001E-4</v>
      </c>
      <c r="M7486">
        <f t="shared" si="844"/>
        <v>0.31929728000000002</v>
      </c>
      <c r="N7486" s="5">
        <v>321.23583556157439</v>
      </c>
      <c r="O7486" s="3">
        <v>20.009683233792011</v>
      </c>
      <c r="P7486" s="7">
        <v>6.2289698155287412E-2</v>
      </c>
      <c r="Q7486" s="9">
        <f t="shared" si="845"/>
        <v>19.966446551463797</v>
      </c>
      <c r="R7486" s="7">
        <f t="shared" si="846"/>
        <v>6.2155103326374167E-2</v>
      </c>
      <c r="S7486" t="s">
        <v>483</v>
      </c>
      <c r="T7486" t="s">
        <v>581</v>
      </c>
      <c r="U7486">
        <v>56</v>
      </c>
      <c r="V7486">
        <f t="shared" si="847"/>
        <v>17.0688</v>
      </c>
      <c r="W7486">
        <f t="shared" si="848"/>
        <v>317.35784033887728</v>
      </c>
      <c r="X7486">
        <f t="shared" si="849"/>
        <v>152.08993668832287</v>
      </c>
    </row>
    <row r="7487" spans="1:24">
      <c r="A7487" t="s">
        <v>209</v>
      </c>
      <c r="B7487">
        <v>2005005</v>
      </c>
      <c r="C7487">
        <v>3</v>
      </c>
      <c r="D7487">
        <v>5</v>
      </c>
      <c r="E7487" s="28" t="s">
        <v>519</v>
      </c>
      <c r="F7487" t="s">
        <v>581</v>
      </c>
      <c r="G7487" t="s">
        <v>581</v>
      </c>
      <c r="H7487">
        <v>7</v>
      </c>
      <c r="I7487" s="3">
        <v>0.36571428571428571</v>
      </c>
      <c r="J7487">
        <v>23.552</v>
      </c>
      <c r="K7487">
        <f t="shared" si="843"/>
        <v>9.1999999999999993</v>
      </c>
      <c r="L7487">
        <v>-5.4900000000000001E-4</v>
      </c>
      <c r="M7487">
        <f t="shared" si="844"/>
        <v>0.36501156571428572</v>
      </c>
      <c r="N7487" s="5">
        <v>435.65776513269759</v>
      </c>
      <c r="O7487" s="3">
        <v>26.639310548406922</v>
      </c>
      <c r="P7487" s="7">
        <v>6.1147333252037452E-2</v>
      </c>
      <c r="Q7487" s="9">
        <f t="shared" si="845"/>
        <v>26.588928511440493</v>
      </c>
      <c r="R7487" s="7">
        <f t="shared" si="846"/>
        <v>6.1031687346010541E-2</v>
      </c>
      <c r="S7487" t="s">
        <v>481</v>
      </c>
      <c r="T7487" t="s">
        <v>581</v>
      </c>
      <c r="U7487">
        <v>57</v>
      </c>
      <c r="V7487">
        <f t="shared" si="847"/>
        <v>17.3736</v>
      </c>
      <c r="W7487">
        <f t="shared" si="848"/>
        <v>446.00383541606436</v>
      </c>
      <c r="X7487">
        <f t="shared" si="849"/>
        <v>213.74198607712384</v>
      </c>
    </row>
    <row r="7488" spans="1:24">
      <c r="A7488" t="s">
        <v>135</v>
      </c>
      <c r="B7488">
        <v>2006039</v>
      </c>
      <c r="C7488">
        <v>15</v>
      </c>
      <c r="D7488">
        <v>1</v>
      </c>
      <c r="E7488" s="28" t="s">
        <v>519</v>
      </c>
      <c r="F7488" t="s">
        <v>581</v>
      </c>
      <c r="G7488" t="s">
        <v>581</v>
      </c>
      <c r="H7488">
        <v>11</v>
      </c>
      <c r="I7488" s="3">
        <v>0.23272727272727273</v>
      </c>
      <c r="J7488">
        <v>21.504000000000001</v>
      </c>
      <c r="K7488">
        <f t="shared" si="843"/>
        <v>8.4</v>
      </c>
      <c r="L7488">
        <v>-5.4900000000000001E-4</v>
      </c>
      <c r="M7488">
        <f t="shared" si="844"/>
        <v>0.23202455272727274</v>
      </c>
      <c r="N7488" s="5">
        <v>363.1853958856704</v>
      </c>
      <c r="O7488" s="3">
        <v>15.552156871248389</v>
      </c>
      <c r="P7488" s="7">
        <v>4.2821537009555745E-2</v>
      </c>
      <c r="Q7488" s="9">
        <f t="shared" si="845"/>
        <v>15.505709118115668</v>
      </c>
      <c r="R7488" s="7">
        <f t="shared" si="846"/>
        <v>4.2693647084302962E-2</v>
      </c>
      <c r="S7488" t="s">
        <v>481</v>
      </c>
      <c r="T7488" t="s">
        <v>581</v>
      </c>
      <c r="U7488">
        <v>68</v>
      </c>
      <c r="V7488">
        <f t="shared" si="847"/>
        <v>20.726400000000002</v>
      </c>
      <c r="W7488">
        <f t="shared" si="848"/>
        <v>415.0923572976148</v>
      </c>
      <c r="X7488">
        <f t="shared" si="849"/>
        <v>198.92803112659431</v>
      </c>
    </row>
    <row r="7489" spans="1:24">
      <c r="A7489" t="s">
        <v>135</v>
      </c>
      <c r="B7489">
        <v>2006039</v>
      </c>
      <c r="C7489">
        <v>16</v>
      </c>
      <c r="D7489">
        <v>1</v>
      </c>
      <c r="E7489" s="28" t="s">
        <v>519</v>
      </c>
      <c r="F7489" t="s">
        <v>581</v>
      </c>
      <c r="G7489" t="s">
        <v>581</v>
      </c>
      <c r="H7489">
        <v>8</v>
      </c>
      <c r="I7489" s="3">
        <v>0.32</v>
      </c>
      <c r="J7489">
        <v>12.288</v>
      </c>
      <c r="K7489">
        <f t="shared" si="843"/>
        <v>4.8</v>
      </c>
      <c r="L7489">
        <v>-5.4900000000000001E-4</v>
      </c>
      <c r="M7489">
        <f t="shared" si="844"/>
        <v>0.31929728000000002</v>
      </c>
      <c r="N7489" s="5">
        <v>118.59114967695361</v>
      </c>
      <c r="O7489" s="3">
        <v>12.031545867264002</v>
      </c>
      <c r="P7489" s="7">
        <v>0.10145399467024604</v>
      </c>
      <c r="Q7489" s="9">
        <f t="shared" si="845"/>
        <v>12.005829301289793</v>
      </c>
      <c r="R7489" s="7">
        <f t="shared" si="846"/>
        <v>0.10123714403641493</v>
      </c>
      <c r="S7489" t="s">
        <v>483</v>
      </c>
      <c r="T7489" t="s">
        <v>581</v>
      </c>
      <c r="U7489">
        <v>50</v>
      </c>
      <c r="V7489">
        <f t="shared" si="847"/>
        <v>15.24</v>
      </c>
      <c r="W7489">
        <f t="shared" si="848"/>
        <v>100.29372190004833</v>
      </c>
      <c r="X7489">
        <f t="shared" si="849"/>
        <v>48.064562695935358</v>
      </c>
    </row>
    <row r="7490" spans="1:24">
      <c r="A7490" t="s">
        <v>135</v>
      </c>
      <c r="B7490">
        <v>2006039</v>
      </c>
      <c r="C7490">
        <v>17</v>
      </c>
      <c r="D7490">
        <v>4</v>
      </c>
      <c r="E7490" s="28" t="s">
        <v>519</v>
      </c>
      <c r="F7490" t="s">
        <v>581</v>
      </c>
      <c r="G7490" t="s">
        <v>581</v>
      </c>
      <c r="H7490">
        <v>23</v>
      </c>
      <c r="I7490" s="3">
        <v>0.11130434782608696</v>
      </c>
      <c r="J7490">
        <v>20.736000000000001</v>
      </c>
      <c r="K7490">
        <f t="shared" ref="K7490:K7553" si="850">J7490/2.56</f>
        <v>8.1</v>
      </c>
      <c r="L7490">
        <v>-5.4900000000000001E-4</v>
      </c>
      <c r="M7490">
        <f t="shared" ref="M7490:M7553" si="851">I7490+L7490*1.28</f>
        <v>0.11060162782608696</v>
      </c>
      <c r="N7490" s="5">
        <v>337.7068285722624</v>
      </c>
      <c r="O7490" s="3">
        <v>7.2118975743283169</v>
      </c>
      <c r="P7490" s="7">
        <v>2.1355498213697262E-2</v>
      </c>
      <c r="Q7490" s="9">
        <f t="shared" ref="Q7490:Q7553" si="852">(J7490*J7490 - (J7490 - 2*M7490)*(J7490 - 2*M7490))*3.1415926/4</f>
        <v>7.1666093157209465</v>
      </c>
      <c r="R7490" s="7">
        <f t="shared" ref="R7490:R7553" si="853">Q7490/N7490</f>
        <v>2.1221392963889796E-2</v>
      </c>
      <c r="S7490" t="s">
        <v>483</v>
      </c>
      <c r="T7490" t="s">
        <v>581</v>
      </c>
      <c r="U7490">
        <v>68</v>
      </c>
      <c r="V7490">
        <f t="shared" si="847"/>
        <v>20.726400000000002</v>
      </c>
      <c r="W7490">
        <f t="shared" si="848"/>
        <v>383.84221526828208</v>
      </c>
      <c r="X7490">
        <f t="shared" si="849"/>
        <v>183.95177556074097</v>
      </c>
    </row>
    <row r="7491" spans="1:24">
      <c r="A7491" t="s">
        <v>131</v>
      </c>
      <c r="B7491">
        <v>2006039</v>
      </c>
      <c r="C7491">
        <v>3</v>
      </c>
      <c r="D7491">
        <v>1</v>
      </c>
      <c r="E7491" s="28" t="s">
        <v>519</v>
      </c>
      <c r="F7491" t="s">
        <v>581</v>
      </c>
      <c r="G7491" t="s">
        <v>581</v>
      </c>
      <c r="H7491">
        <v>10</v>
      </c>
      <c r="I7491" s="3">
        <v>0.25600000000000001</v>
      </c>
      <c r="J7491">
        <v>17.152000000000001</v>
      </c>
      <c r="K7491">
        <f t="shared" si="850"/>
        <v>6.7</v>
      </c>
      <c r="L7491">
        <v>-5.4900000000000001E-4</v>
      </c>
      <c r="M7491">
        <f t="shared" si="851"/>
        <v>0.25529728000000002</v>
      </c>
      <c r="N7491" s="5">
        <v>231.05714882805762</v>
      </c>
      <c r="O7491" s="3">
        <v>13.588569450086419</v>
      </c>
      <c r="P7491" s="7">
        <v>5.8810426420514796E-2</v>
      </c>
      <c r="Q7491" s="9">
        <f t="shared" si="852"/>
        <v>13.551832220851683</v>
      </c>
      <c r="R7491" s="7">
        <f t="shared" si="853"/>
        <v>5.8651430131410255E-2</v>
      </c>
      <c r="S7491" t="s">
        <v>483</v>
      </c>
      <c r="T7491" t="s">
        <v>581</v>
      </c>
      <c r="U7491">
        <v>57</v>
      </c>
      <c r="V7491">
        <f t="shared" si="847"/>
        <v>17.3736</v>
      </c>
      <c r="W7491">
        <f t="shared" si="848"/>
        <v>225.40123888190345</v>
      </c>
      <c r="X7491">
        <f t="shared" si="849"/>
        <v>108.02083891928565</v>
      </c>
    </row>
    <row r="7492" spans="1:24">
      <c r="A7492" t="s">
        <v>131</v>
      </c>
      <c r="B7492">
        <v>2006039</v>
      </c>
      <c r="C7492">
        <v>5</v>
      </c>
      <c r="D7492">
        <v>3</v>
      </c>
      <c r="E7492" s="28" t="s">
        <v>519</v>
      </c>
      <c r="F7492" t="s">
        <v>581</v>
      </c>
      <c r="G7492" t="s">
        <v>581</v>
      </c>
      <c r="H7492">
        <v>10</v>
      </c>
      <c r="I7492" s="3">
        <v>0.25600000000000001</v>
      </c>
      <c r="J7492">
        <v>17.408000000000001</v>
      </c>
      <c r="K7492">
        <f t="shared" si="850"/>
        <v>6.8000000000000007</v>
      </c>
      <c r="L7492">
        <v>-5.4900000000000001E-4</v>
      </c>
      <c r="M7492">
        <f t="shared" si="851"/>
        <v>0.25529728000000002</v>
      </c>
      <c r="N7492" s="5">
        <v>238.00584900444164</v>
      </c>
      <c r="O7492" s="3">
        <v>13.794456865996802</v>
      </c>
      <c r="P7492" s="7">
        <v>5.7958478431088353E-2</v>
      </c>
      <c r="Q7492" s="9">
        <f t="shared" si="852"/>
        <v>13.757154472537612</v>
      </c>
      <c r="R7492" s="7">
        <f t="shared" si="853"/>
        <v>5.7801749537175776E-2</v>
      </c>
      <c r="S7492" t="s">
        <v>481</v>
      </c>
      <c r="T7492" t="s">
        <v>581</v>
      </c>
      <c r="U7492">
        <v>52</v>
      </c>
      <c r="V7492">
        <f t="shared" si="847"/>
        <v>15.849600000000001</v>
      </c>
      <c r="W7492">
        <f t="shared" si="848"/>
        <v>218.16943614823103</v>
      </c>
      <c r="X7492">
        <f t="shared" si="849"/>
        <v>104.55508424080594</v>
      </c>
    </row>
    <row r="7493" spans="1:24">
      <c r="A7493" t="s">
        <v>131</v>
      </c>
      <c r="B7493">
        <v>2006039</v>
      </c>
      <c r="C7493">
        <v>5</v>
      </c>
      <c r="D7493">
        <v>1</v>
      </c>
      <c r="E7493" s="28" t="s">
        <v>519</v>
      </c>
      <c r="F7493" t="s">
        <v>581</v>
      </c>
      <c r="G7493" t="s">
        <v>581</v>
      </c>
      <c r="H7493">
        <v>5</v>
      </c>
      <c r="I7493" s="3">
        <v>0.51200000000000001</v>
      </c>
      <c r="J7493">
        <v>20.991999999999997</v>
      </c>
      <c r="K7493">
        <f t="shared" si="850"/>
        <v>8.1999999999999993</v>
      </c>
      <c r="L7493">
        <v>-5.4900000000000001E-4</v>
      </c>
      <c r="M7493">
        <f t="shared" si="851"/>
        <v>0.51129727999999997</v>
      </c>
      <c r="N7493" s="5">
        <v>346.0967406370815</v>
      </c>
      <c r="O7493" s="3">
        <v>32.941986545664044</v>
      </c>
      <c r="P7493" s="7">
        <v>9.5181441134134084E-2</v>
      </c>
      <c r="Q7493" s="9">
        <f t="shared" si="852"/>
        <v>32.897901916090255</v>
      </c>
      <c r="R7493" s="7">
        <f t="shared" si="853"/>
        <v>9.5054064524078066E-2</v>
      </c>
      <c r="S7493" t="s">
        <v>481</v>
      </c>
      <c r="T7493" t="s">
        <v>581</v>
      </c>
      <c r="U7493">
        <v>57</v>
      </c>
      <c r="V7493">
        <f t="shared" si="847"/>
        <v>17.3736</v>
      </c>
      <c r="W7493">
        <f t="shared" si="848"/>
        <v>348.16566395871291</v>
      </c>
      <c r="X7493">
        <f t="shared" si="849"/>
        <v>166.85421646424567</v>
      </c>
    </row>
    <row r="7494" spans="1:24">
      <c r="A7494" t="s">
        <v>131</v>
      </c>
      <c r="B7494">
        <v>2006039</v>
      </c>
      <c r="C7494">
        <v>7</v>
      </c>
      <c r="D7494">
        <v>1</v>
      </c>
      <c r="E7494" s="28" t="s">
        <v>519</v>
      </c>
      <c r="F7494" t="s">
        <v>581</v>
      </c>
      <c r="G7494" t="s">
        <v>581</v>
      </c>
      <c r="H7494">
        <v>10</v>
      </c>
      <c r="I7494" s="3">
        <v>0.25600000000000001</v>
      </c>
      <c r="J7494">
        <v>12.288</v>
      </c>
      <c r="K7494">
        <f t="shared" si="850"/>
        <v>4.8</v>
      </c>
      <c r="L7494">
        <v>-5.4900000000000001E-4</v>
      </c>
      <c r="M7494">
        <f t="shared" si="851"/>
        <v>0.25529728000000002</v>
      </c>
      <c r="N7494" s="5">
        <v>118.59114967695361</v>
      </c>
      <c r="O7494" s="3">
        <v>9.6767085477888131</v>
      </c>
      <c r="P7494" s="7">
        <v>8.1597223520882473E-2</v>
      </c>
      <c r="Q7494" s="9">
        <f t="shared" si="852"/>
        <v>9.650709438819133</v>
      </c>
      <c r="R7494" s="7">
        <f t="shared" si="853"/>
        <v>8.1377990390581412E-2</v>
      </c>
      <c r="S7494" t="s">
        <v>483</v>
      </c>
      <c r="T7494" t="s">
        <v>581</v>
      </c>
      <c r="U7494">
        <v>49</v>
      </c>
      <c r="V7494">
        <f t="shared" si="847"/>
        <v>14.9352</v>
      </c>
      <c r="W7494">
        <f t="shared" si="848"/>
        <v>98.880367669248116</v>
      </c>
      <c r="X7494">
        <f t="shared" si="849"/>
        <v>47.38722964107513</v>
      </c>
    </row>
    <row r="7495" spans="1:24">
      <c r="A7495" t="s">
        <v>131</v>
      </c>
      <c r="B7495">
        <v>2006039</v>
      </c>
      <c r="C7495">
        <v>7</v>
      </c>
      <c r="D7495">
        <v>3</v>
      </c>
      <c r="E7495" s="28" t="s">
        <v>519</v>
      </c>
      <c r="F7495" t="s">
        <v>581</v>
      </c>
      <c r="G7495" t="s">
        <v>581</v>
      </c>
      <c r="H7495">
        <v>11</v>
      </c>
      <c r="I7495" s="3">
        <v>0.23272727272727273</v>
      </c>
      <c r="J7495">
        <v>13.312000000000001</v>
      </c>
      <c r="K7495">
        <f t="shared" si="850"/>
        <v>5.2</v>
      </c>
      <c r="L7495">
        <v>-5.4900000000000001E-4</v>
      </c>
      <c r="M7495">
        <f t="shared" si="851"/>
        <v>0.23202455272727274</v>
      </c>
      <c r="N7495" s="5">
        <v>139.17989094031361</v>
      </c>
      <c r="O7495" s="3">
        <v>9.5627047720367599</v>
      </c>
      <c r="P7495" s="7">
        <v>6.8707517353477909E-2</v>
      </c>
      <c r="Q7495" s="9">
        <f t="shared" si="852"/>
        <v>9.534342264554903</v>
      </c>
      <c r="R7495" s="7">
        <f t="shared" si="853"/>
        <v>6.8503734268937189E-2</v>
      </c>
      <c r="S7495" t="s">
        <v>483</v>
      </c>
      <c r="T7495" t="s">
        <v>581</v>
      </c>
      <c r="U7495">
        <v>51</v>
      </c>
      <c r="V7495">
        <f t="shared" si="847"/>
        <v>15.5448</v>
      </c>
      <c r="W7495">
        <f t="shared" si="848"/>
        <v>120.81738732073711</v>
      </c>
      <c r="X7495">
        <f t="shared" si="849"/>
        <v>57.900283064815412</v>
      </c>
    </row>
    <row r="7496" spans="1:24">
      <c r="A7496" t="s">
        <v>131</v>
      </c>
      <c r="B7496">
        <v>2006039</v>
      </c>
      <c r="C7496">
        <v>8</v>
      </c>
      <c r="D7496">
        <v>3</v>
      </c>
      <c r="E7496" s="28" t="s">
        <v>519</v>
      </c>
      <c r="F7496" t="s">
        <v>581</v>
      </c>
      <c r="G7496" t="s">
        <v>581</v>
      </c>
      <c r="H7496">
        <v>14</v>
      </c>
      <c r="I7496" s="3">
        <v>0.18285714285714286</v>
      </c>
      <c r="J7496">
        <v>12.544</v>
      </c>
      <c r="K7496">
        <f t="shared" si="850"/>
        <v>4.9000000000000004</v>
      </c>
      <c r="L7496">
        <v>-5.4900000000000001E-4</v>
      </c>
      <c r="M7496">
        <f t="shared" si="851"/>
        <v>0.18215442285714287</v>
      </c>
      <c r="N7496" s="5">
        <v>123.58391943331841</v>
      </c>
      <c r="O7496" s="3">
        <v>7.1010149569097285</v>
      </c>
      <c r="P7496" s="7">
        <v>5.7459052840132564E-2</v>
      </c>
      <c r="Q7496" s="9">
        <f t="shared" si="852"/>
        <v>7.0741277788728762</v>
      </c>
      <c r="R7496" s="7">
        <f t="shared" si="853"/>
        <v>5.7241490732051349E-2</v>
      </c>
      <c r="S7496" t="s">
        <v>482</v>
      </c>
      <c r="T7496" t="s">
        <v>581</v>
      </c>
      <c r="U7496">
        <v>51</v>
      </c>
      <c r="V7496">
        <f t="shared" si="847"/>
        <v>15.5448</v>
      </c>
      <c r="W7496">
        <f t="shared" si="848"/>
        <v>106.31333358144373</v>
      </c>
      <c r="X7496">
        <f t="shared" si="849"/>
        <v>50.949389358903929</v>
      </c>
    </row>
    <row r="7497" spans="1:24">
      <c r="A7497" t="s">
        <v>131</v>
      </c>
      <c r="B7497">
        <v>2006039</v>
      </c>
      <c r="C7497">
        <v>8</v>
      </c>
      <c r="D7497">
        <v>1</v>
      </c>
      <c r="E7497" s="28" t="s">
        <v>519</v>
      </c>
      <c r="F7497" t="s">
        <v>581</v>
      </c>
      <c r="G7497" t="s">
        <v>581</v>
      </c>
      <c r="H7497">
        <v>10</v>
      </c>
      <c r="I7497" s="3">
        <v>0.25600000000000001</v>
      </c>
      <c r="J7497">
        <v>16.384</v>
      </c>
      <c r="K7497">
        <f t="shared" si="850"/>
        <v>6.4</v>
      </c>
      <c r="L7497">
        <v>-5.4900000000000001E-4</v>
      </c>
      <c r="M7497">
        <f t="shared" si="851"/>
        <v>0.25529728000000002</v>
      </c>
      <c r="N7497" s="5">
        <v>210.82871053680643</v>
      </c>
      <c r="O7497" s="3">
        <v>12.970907202355203</v>
      </c>
      <c r="P7497" s="7">
        <v>6.1523438479175942E-2</v>
      </c>
      <c r="Q7497" s="9">
        <f t="shared" si="852"/>
        <v>12.935865465793849</v>
      </c>
      <c r="R7497" s="7">
        <f t="shared" si="853"/>
        <v>6.1357228969701964E-2</v>
      </c>
      <c r="S7497" t="s">
        <v>483</v>
      </c>
      <c r="T7497" t="s">
        <v>581</v>
      </c>
      <c r="U7497">
        <v>52</v>
      </c>
      <c r="V7497">
        <f t="shared" si="847"/>
        <v>15.849600000000001</v>
      </c>
      <c r="W7497">
        <f t="shared" si="848"/>
        <v>191.4826681046917</v>
      </c>
      <c r="X7497">
        <f t="shared" si="849"/>
        <v>91.765770897156244</v>
      </c>
    </row>
    <row r="7498" spans="1:24">
      <c r="A7498" t="s">
        <v>131</v>
      </c>
      <c r="B7498">
        <v>2006039</v>
      </c>
      <c r="C7498">
        <v>9</v>
      </c>
      <c r="D7498">
        <v>3</v>
      </c>
      <c r="E7498" s="28" t="s">
        <v>519</v>
      </c>
      <c r="F7498" t="s">
        <v>581</v>
      </c>
      <c r="G7498" t="s">
        <v>581</v>
      </c>
      <c r="H7498">
        <v>14</v>
      </c>
      <c r="I7498" s="3">
        <v>0.18285714285714286</v>
      </c>
      <c r="J7498">
        <v>14.335999999999999</v>
      </c>
      <c r="K7498">
        <f t="shared" si="850"/>
        <v>5.6</v>
      </c>
      <c r="L7498">
        <v>-5.4900000000000001E-4</v>
      </c>
      <c r="M7498">
        <f t="shared" si="851"/>
        <v>0.18215442285714287</v>
      </c>
      <c r="N7498" s="5">
        <v>161.41573150474235</v>
      </c>
      <c r="O7498" s="3">
        <v>8.1304520364617314</v>
      </c>
      <c r="P7498" s="7">
        <v>5.0369638452636575E-2</v>
      </c>
      <c r="Q7498" s="9">
        <f t="shared" si="852"/>
        <v>8.0996087154071059</v>
      </c>
      <c r="R7498" s="7">
        <f t="shared" si="853"/>
        <v>5.0178558433563468E-2</v>
      </c>
      <c r="S7498" t="s">
        <v>483</v>
      </c>
      <c r="T7498" t="s">
        <v>581</v>
      </c>
      <c r="U7498">
        <v>52</v>
      </c>
      <c r="V7498">
        <f t="shared" si="847"/>
        <v>15.849600000000001</v>
      </c>
      <c r="W7498">
        <f t="shared" si="848"/>
        <v>143.6550012906049</v>
      </c>
      <c r="X7498">
        <f t="shared" si="849"/>
        <v>68.844935508506907</v>
      </c>
    </row>
    <row r="7499" spans="1:24">
      <c r="A7499" t="s">
        <v>131</v>
      </c>
      <c r="B7499">
        <v>2006039</v>
      </c>
      <c r="C7499">
        <v>9</v>
      </c>
      <c r="D7499">
        <v>1</v>
      </c>
      <c r="E7499" s="28" t="s">
        <v>519</v>
      </c>
      <c r="F7499" t="s">
        <v>581</v>
      </c>
      <c r="G7499" t="s">
        <v>581</v>
      </c>
      <c r="H7499">
        <v>10</v>
      </c>
      <c r="I7499" s="3">
        <v>0.25600000000000001</v>
      </c>
      <c r="J7499">
        <v>16.128</v>
      </c>
      <c r="K7499">
        <f t="shared" si="850"/>
        <v>6.3</v>
      </c>
      <c r="L7499">
        <v>-5.4900000000000001E-4</v>
      </c>
      <c r="M7499">
        <f t="shared" si="851"/>
        <v>0.25529728000000002</v>
      </c>
      <c r="N7499" s="5">
        <v>204.2917851856896</v>
      </c>
      <c r="O7499" s="3">
        <v>12.765019786444821</v>
      </c>
      <c r="P7499" s="7">
        <v>6.2484253954911327E-2</v>
      </c>
      <c r="Q7499" s="9">
        <f t="shared" si="852"/>
        <v>12.730543214107964</v>
      </c>
      <c r="R7499" s="7">
        <f t="shared" si="853"/>
        <v>6.2315492532098761E-2</v>
      </c>
      <c r="S7499" t="s">
        <v>481</v>
      </c>
      <c r="T7499" t="s">
        <v>581</v>
      </c>
      <c r="U7499">
        <v>61</v>
      </c>
      <c r="V7499">
        <f t="shared" si="847"/>
        <v>18.5928</v>
      </c>
      <c r="W7499">
        <f t="shared" si="848"/>
        <v>207.06736408683261</v>
      </c>
      <c r="X7499">
        <f t="shared" si="849"/>
        <v>99.23454943024548</v>
      </c>
    </row>
    <row r="7500" spans="1:24">
      <c r="A7500" t="s">
        <v>131</v>
      </c>
      <c r="B7500">
        <v>2006039</v>
      </c>
      <c r="C7500">
        <v>12</v>
      </c>
      <c r="D7500">
        <v>1</v>
      </c>
      <c r="E7500" s="28" t="s">
        <v>519</v>
      </c>
      <c r="F7500" t="s">
        <v>581</v>
      </c>
      <c r="G7500" t="s">
        <v>581</v>
      </c>
      <c r="H7500">
        <v>16</v>
      </c>
      <c r="I7500" s="3">
        <v>0.16</v>
      </c>
      <c r="J7500">
        <v>17.152000000000001</v>
      </c>
      <c r="K7500">
        <f t="shared" si="850"/>
        <v>6.7</v>
      </c>
      <c r="L7500">
        <v>-5.4900000000000001E-4</v>
      </c>
      <c r="M7500">
        <f t="shared" si="851"/>
        <v>0.15929728000000001</v>
      </c>
      <c r="N7500" s="5">
        <v>231.05714882805762</v>
      </c>
      <c r="O7500" s="3">
        <v>8.5411107694080162</v>
      </c>
      <c r="P7500" s="7">
        <v>3.6965360356644619E-2</v>
      </c>
      <c r="Q7500" s="9">
        <f t="shared" si="852"/>
        <v>8.5039497497953391</v>
      </c>
      <c r="R7500" s="7">
        <f t="shared" si="853"/>
        <v>3.6804529930920239E-2</v>
      </c>
      <c r="S7500" t="s">
        <v>483</v>
      </c>
      <c r="T7500" t="s">
        <v>581</v>
      </c>
      <c r="U7500">
        <v>57</v>
      </c>
      <c r="V7500">
        <f t="shared" si="847"/>
        <v>17.3736</v>
      </c>
      <c r="W7500">
        <f t="shared" si="848"/>
        <v>225.40123888190345</v>
      </c>
      <c r="X7500">
        <f t="shared" si="849"/>
        <v>108.02083891928565</v>
      </c>
    </row>
    <row r="7501" spans="1:24">
      <c r="A7501" t="s">
        <v>131</v>
      </c>
      <c r="B7501">
        <v>2006039</v>
      </c>
      <c r="C7501">
        <v>15</v>
      </c>
      <c r="D7501">
        <v>3</v>
      </c>
      <c r="E7501" s="28" t="s">
        <v>519</v>
      </c>
      <c r="F7501" t="s">
        <v>581</v>
      </c>
      <c r="G7501" t="s">
        <v>581</v>
      </c>
      <c r="H7501">
        <v>13</v>
      </c>
      <c r="I7501" s="3">
        <v>0.19692307692307692</v>
      </c>
      <c r="J7501">
        <v>11.776</v>
      </c>
      <c r="K7501">
        <f t="shared" si="850"/>
        <v>4.5999999999999996</v>
      </c>
      <c r="L7501">
        <v>-5.4900000000000001E-4</v>
      </c>
      <c r="M7501">
        <f t="shared" si="851"/>
        <v>0.19622035692307693</v>
      </c>
      <c r="N7501" s="5">
        <v>108.9144412831744</v>
      </c>
      <c r="O7501" s="3">
        <v>7.1634201512020628</v>
      </c>
      <c r="P7501" s="7">
        <v>6.5771077432949202E-2</v>
      </c>
      <c r="Q7501" s="9">
        <f t="shared" si="852"/>
        <v>7.1382905606137044</v>
      </c>
      <c r="R7501" s="7">
        <f t="shared" si="853"/>
        <v>6.5540349622272356E-2</v>
      </c>
      <c r="S7501" t="s">
        <v>483</v>
      </c>
      <c r="T7501" t="s">
        <v>581</v>
      </c>
      <c r="U7501">
        <v>45</v>
      </c>
      <c r="V7501">
        <f t="shared" si="847"/>
        <v>13.716000000000001</v>
      </c>
      <c r="W7501">
        <f t="shared" si="848"/>
        <v>84.986442645536457</v>
      </c>
      <c r="X7501">
        <f t="shared" si="849"/>
        <v>40.728732800561602</v>
      </c>
    </row>
    <row r="7502" spans="1:24">
      <c r="A7502" t="s">
        <v>131</v>
      </c>
      <c r="B7502">
        <v>2006039</v>
      </c>
      <c r="C7502">
        <v>18</v>
      </c>
      <c r="D7502">
        <v>1</v>
      </c>
      <c r="E7502" s="28" t="s">
        <v>519</v>
      </c>
      <c r="F7502" t="s">
        <v>581</v>
      </c>
      <c r="G7502" t="s">
        <v>581</v>
      </c>
      <c r="H7502">
        <v>12</v>
      </c>
      <c r="I7502" s="3">
        <v>0.21333333333333335</v>
      </c>
      <c r="J7502">
        <v>13.055999999999999</v>
      </c>
      <c r="K7502">
        <f t="shared" si="850"/>
        <v>5.0999999999999996</v>
      </c>
      <c r="L7502">
        <v>-5.4900000000000001E-4</v>
      </c>
      <c r="M7502">
        <f t="shared" si="851"/>
        <v>0.21263061333333336</v>
      </c>
      <c r="N7502" s="5">
        <v>133.8782900649984</v>
      </c>
      <c r="O7502" s="3">
        <v>8.6072378040319801</v>
      </c>
      <c r="P7502" s="7">
        <v>6.4291512834927414E-2</v>
      </c>
      <c r="Q7502" s="9">
        <f t="shared" si="852"/>
        <v>8.5793548422579082</v>
      </c>
      <c r="R7502" s="7">
        <f t="shared" si="853"/>
        <v>6.4083241861638662E-2</v>
      </c>
      <c r="S7502" t="s">
        <v>483</v>
      </c>
      <c r="T7502" t="s">
        <v>581</v>
      </c>
      <c r="U7502">
        <v>48</v>
      </c>
      <c r="V7502">
        <f t="shared" si="847"/>
        <v>14.630400000000002</v>
      </c>
      <c r="W7502">
        <f t="shared" si="848"/>
        <v>111.04109628682524</v>
      </c>
      <c r="X7502">
        <f t="shared" si="849"/>
        <v>53.215112902305556</v>
      </c>
    </row>
    <row r="7503" spans="1:24">
      <c r="A7503" t="s">
        <v>131</v>
      </c>
      <c r="B7503">
        <v>2006039</v>
      </c>
      <c r="C7503">
        <v>24</v>
      </c>
      <c r="D7503">
        <v>1</v>
      </c>
      <c r="E7503" s="28" t="s">
        <v>519</v>
      </c>
      <c r="F7503" t="s">
        <v>581</v>
      </c>
      <c r="G7503" t="s">
        <v>581</v>
      </c>
      <c r="H7503">
        <v>11</v>
      </c>
      <c r="I7503" s="3">
        <v>0.23272727272727273</v>
      </c>
      <c r="J7503">
        <v>15.616</v>
      </c>
      <c r="K7503">
        <f t="shared" si="850"/>
        <v>6.1</v>
      </c>
      <c r="L7503">
        <v>-5.4900000000000001E-4</v>
      </c>
      <c r="M7503">
        <f t="shared" si="851"/>
        <v>0.23202455272727274</v>
      </c>
      <c r="N7503" s="5">
        <v>191.52676560240639</v>
      </c>
      <c r="O7503" s="3">
        <v>11.247238174940014</v>
      </c>
      <c r="P7503" s="7">
        <v>5.8724106469214561E-2</v>
      </c>
      <c r="Q7503" s="9">
        <f t="shared" si="852"/>
        <v>11.213789192118874</v>
      </c>
      <c r="R7503" s="7">
        <f t="shared" si="853"/>
        <v>5.8549462561268154E-2</v>
      </c>
      <c r="S7503" t="s">
        <v>483</v>
      </c>
      <c r="T7503" t="s">
        <v>581</v>
      </c>
      <c r="U7503">
        <v>52</v>
      </c>
      <c r="V7503">
        <f t="shared" si="847"/>
        <v>15.849600000000001</v>
      </c>
      <c r="W7503">
        <f t="shared" si="848"/>
        <v>172.68569303744914</v>
      </c>
      <c r="X7503">
        <f t="shared" si="849"/>
        <v>82.757546159881045</v>
      </c>
    </row>
    <row r="7504" spans="1:24">
      <c r="A7504" t="s">
        <v>131</v>
      </c>
      <c r="B7504">
        <v>2006039</v>
      </c>
      <c r="C7504">
        <v>24</v>
      </c>
      <c r="D7504">
        <v>3</v>
      </c>
      <c r="E7504" s="28" t="s">
        <v>519</v>
      </c>
      <c r="F7504" t="s">
        <v>581</v>
      </c>
      <c r="G7504" t="s">
        <v>581</v>
      </c>
      <c r="H7504">
        <v>10</v>
      </c>
      <c r="I7504" s="3">
        <v>0.25600000000000001</v>
      </c>
      <c r="J7504">
        <v>15.872000000000002</v>
      </c>
      <c r="K7504">
        <f t="shared" si="850"/>
        <v>6.2</v>
      </c>
      <c r="L7504">
        <v>-5.4900000000000001E-4</v>
      </c>
      <c r="M7504">
        <f t="shared" si="851"/>
        <v>0.25529728000000002</v>
      </c>
      <c r="N7504" s="5">
        <v>197.85780354088965</v>
      </c>
      <c r="O7504" s="3">
        <v>12.559132370534394</v>
      </c>
      <c r="P7504" s="7">
        <v>6.3475547316175995E-2</v>
      </c>
      <c r="Q7504" s="9">
        <f t="shared" si="852"/>
        <v>12.525220962422035</v>
      </c>
      <c r="R7504" s="7">
        <f t="shared" si="853"/>
        <v>6.3304154490088388E-2</v>
      </c>
      <c r="S7504" t="s">
        <v>483</v>
      </c>
      <c r="T7504" t="s">
        <v>581</v>
      </c>
      <c r="U7504">
        <v>52</v>
      </c>
      <c r="V7504">
        <f t="shared" si="847"/>
        <v>15.849600000000001</v>
      </c>
      <c r="W7504">
        <f t="shared" si="848"/>
        <v>178.83589501739988</v>
      </c>
      <c r="X7504">
        <f t="shared" si="849"/>
        <v>85.704956656348685</v>
      </c>
    </row>
    <row r="7505" spans="1:24">
      <c r="A7505" t="s">
        <v>131</v>
      </c>
      <c r="B7505">
        <v>2006039</v>
      </c>
      <c r="C7505">
        <v>25</v>
      </c>
      <c r="D7505">
        <v>3</v>
      </c>
      <c r="E7505" s="28" t="s">
        <v>519</v>
      </c>
      <c r="F7505" t="s">
        <v>581</v>
      </c>
      <c r="G7505" t="s">
        <v>581</v>
      </c>
      <c r="H7505">
        <v>13</v>
      </c>
      <c r="I7505" s="3">
        <v>0.19692307692307692</v>
      </c>
      <c r="J7505">
        <v>12.544</v>
      </c>
      <c r="K7505">
        <f t="shared" si="850"/>
        <v>4.9000000000000004</v>
      </c>
      <c r="L7505">
        <v>-5.4900000000000001E-4</v>
      </c>
      <c r="M7505">
        <f t="shared" si="851"/>
        <v>0.19622035692307693</v>
      </c>
      <c r="N7505" s="5">
        <v>123.58391943331841</v>
      </c>
      <c r="O7505" s="3">
        <v>7.6385449571491595</v>
      </c>
      <c r="P7505" s="7">
        <v>6.1808566941192154E-2</v>
      </c>
      <c r="Q7505" s="9">
        <f t="shared" si="852"/>
        <v>7.611719876155929</v>
      </c>
      <c r="R7505" s="7">
        <f t="shared" si="853"/>
        <v>6.1591507301748498E-2</v>
      </c>
      <c r="S7505" t="s">
        <v>483</v>
      </c>
      <c r="T7505" t="s">
        <v>581</v>
      </c>
      <c r="U7505">
        <v>52</v>
      </c>
      <c r="V7505">
        <f t="shared" si="847"/>
        <v>15.849600000000001</v>
      </c>
      <c r="W7505">
        <f t="shared" si="848"/>
        <v>107.77351078333996</v>
      </c>
      <c r="X7505">
        <f t="shared" si="849"/>
        <v>51.649161760786278</v>
      </c>
    </row>
    <row r="7506" spans="1:24">
      <c r="A7506" t="s">
        <v>131</v>
      </c>
      <c r="B7506">
        <v>2006039</v>
      </c>
      <c r="C7506">
        <v>25</v>
      </c>
      <c r="D7506">
        <v>1</v>
      </c>
      <c r="E7506" s="28" t="s">
        <v>519</v>
      </c>
      <c r="F7506" t="s">
        <v>581</v>
      </c>
      <c r="G7506" t="s">
        <v>581</v>
      </c>
      <c r="H7506">
        <v>11</v>
      </c>
      <c r="I7506" s="3">
        <v>0.23272727272727273</v>
      </c>
      <c r="J7506">
        <v>15.616</v>
      </c>
      <c r="K7506">
        <f t="shared" si="850"/>
        <v>6.1</v>
      </c>
      <c r="L7506">
        <v>-5.4900000000000001E-4</v>
      </c>
      <c r="M7506">
        <f t="shared" si="851"/>
        <v>0.23202455272727274</v>
      </c>
      <c r="N7506" s="5">
        <v>191.52676560240639</v>
      </c>
      <c r="O7506" s="3">
        <v>11.247238174940014</v>
      </c>
      <c r="P7506" s="7">
        <v>5.8724106469214561E-2</v>
      </c>
      <c r="Q7506" s="9">
        <f t="shared" si="852"/>
        <v>11.213789192118874</v>
      </c>
      <c r="R7506" s="7">
        <f t="shared" si="853"/>
        <v>5.8549462561268154E-2</v>
      </c>
      <c r="S7506" t="s">
        <v>483</v>
      </c>
      <c r="T7506" t="s">
        <v>581</v>
      </c>
      <c r="U7506">
        <v>52</v>
      </c>
      <c r="V7506">
        <f t="shared" si="847"/>
        <v>15.849600000000001</v>
      </c>
      <c r="W7506">
        <f t="shared" si="848"/>
        <v>172.68569303744914</v>
      </c>
      <c r="X7506">
        <f t="shared" si="849"/>
        <v>82.757546159881045</v>
      </c>
    </row>
    <row r="7507" spans="1:24">
      <c r="A7507" t="s">
        <v>226</v>
      </c>
      <c r="B7507">
        <v>2006039</v>
      </c>
      <c r="C7507">
        <v>20</v>
      </c>
      <c r="D7507">
        <v>1</v>
      </c>
      <c r="E7507" s="28" t="s">
        <v>519</v>
      </c>
      <c r="F7507" t="s">
        <v>581</v>
      </c>
      <c r="G7507" t="s">
        <v>581</v>
      </c>
      <c r="H7507">
        <v>11</v>
      </c>
      <c r="I7507" s="3">
        <v>0.23272727272727273</v>
      </c>
      <c r="J7507">
        <v>28.16</v>
      </c>
      <c r="K7507">
        <f t="shared" si="850"/>
        <v>11</v>
      </c>
      <c r="L7507">
        <v>-5.4900000000000001E-4</v>
      </c>
      <c r="M7507">
        <f t="shared" si="851"/>
        <v>0.23202455272727274</v>
      </c>
      <c r="N7507" s="5">
        <v>622.80942321664008</v>
      </c>
      <c r="O7507" s="3">
        <v>20.41858670185777</v>
      </c>
      <c r="P7507" s="7">
        <v>3.2784646379307114E-2</v>
      </c>
      <c r="Q7507" s="9">
        <f t="shared" si="852"/>
        <v>20.357444686633848</v>
      </c>
      <c r="R7507" s="7">
        <f t="shared" si="853"/>
        <v>3.2686475072090625E-2</v>
      </c>
      <c r="S7507" t="s">
        <v>481</v>
      </c>
      <c r="T7507" t="s">
        <v>581</v>
      </c>
      <c r="U7507">
        <v>68</v>
      </c>
      <c r="V7507">
        <f t="shared" si="847"/>
        <v>20.726400000000002</v>
      </c>
      <c r="W7507">
        <f t="shared" si="848"/>
        <v>741.63986777798175</v>
      </c>
      <c r="X7507">
        <f t="shared" si="849"/>
        <v>355.42200695418444</v>
      </c>
    </row>
    <row r="7508" spans="1:24">
      <c r="A7508" t="s">
        <v>158</v>
      </c>
      <c r="B7508">
        <v>2006015</v>
      </c>
      <c r="C7508">
        <v>4</v>
      </c>
      <c r="D7508">
        <v>2</v>
      </c>
      <c r="E7508" s="28" t="s">
        <v>519</v>
      </c>
      <c r="F7508" t="s">
        <v>581</v>
      </c>
      <c r="G7508" t="s">
        <v>581</v>
      </c>
      <c r="H7508">
        <v>12</v>
      </c>
      <c r="I7508" s="3">
        <v>0.21333333333333335</v>
      </c>
      <c r="J7508">
        <v>34.304000000000002</v>
      </c>
      <c r="K7508">
        <f t="shared" si="850"/>
        <v>13.4</v>
      </c>
      <c r="L7508">
        <v>-5.4900000000000001E-4</v>
      </c>
      <c r="M7508">
        <f t="shared" si="851"/>
        <v>0.21263061333333336</v>
      </c>
      <c r="N7508" s="5">
        <v>924.22859531223048</v>
      </c>
      <c r="O7508" s="3">
        <v>22.84778407116821</v>
      </c>
      <c r="P7508" s="7">
        <v>2.4720923142882833E-2</v>
      </c>
      <c r="Q7508" s="9">
        <f t="shared" si="852"/>
        <v>22.772992524091471</v>
      </c>
      <c r="R7508" s="7">
        <f t="shared" si="853"/>
        <v>2.4639999930318224E-2</v>
      </c>
      <c r="S7508" t="s">
        <v>481</v>
      </c>
      <c r="T7508" t="s">
        <v>581</v>
      </c>
      <c r="U7508">
        <v>75</v>
      </c>
      <c r="V7508">
        <f t="shared" si="847"/>
        <v>22.86</v>
      </c>
      <c r="W7508">
        <f t="shared" si="848"/>
        <v>1214.9359580142034</v>
      </c>
      <c r="X7508">
        <f t="shared" si="849"/>
        <v>582.24347864681079</v>
      </c>
    </row>
    <row r="7509" spans="1:24">
      <c r="A7509" t="s">
        <v>158</v>
      </c>
      <c r="B7509">
        <v>2006015</v>
      </c>
      <c r="C7509">
        <v>7</v>
      </c>
      <c r="D7509">
        <v>1</v>
      </c>
      <c r="E7509" s="28" t="s">
        <v>519</v>
      </c>
      <c r="F7509" t="s">
        <v>581</v>
      </c>
      <c r="G7509" t="s">
        <v>581</v>
      </c>
      <c r="H7509">
        <v>10</v>
      </c>
      <c r="I7509" s="3">
        <v>0.25600000000000001</v>
      </c>
      <c r="J7509">
        <v>13.568</v>
      </c>
      <c r="K7509">
        <f t="shared" si="850"/>
        <v>5.3</v>
      </c>
      <c r="L7509">
        <v>-5.4900000000000001E-4</v>
      </c>
      <c r="M7509">
        <f t="shared" si="851"/>
        <v>0.25529728000000002</v>
      </c>
      <c r="N7509" s="5">
        <v>144.58443552194561</v>
      </c>
      <c r="O7509" s="3">
        <v>10.706145627340815</v>
      </c>
      <c r="P7509" s="7">
        <v>7.4047704987690699E-2</v>
      </c>
      <c r="Q7509" s="9">
        <f t="shared" si="852"/>
        <v>10.677320697248758</v>
      </c>
      <c r="R7509" s="7">
        <f t="shared" si="853"/>
        <v>7.3848340996760409E-2</v>
      </c>
      <c r="S7509" t="s">
        <v>484</v>
      </c>
      <c r="T7509" t="s">
        <v>581</v>
      </c>
      <c r="U7509">
        <v>37</v>
      </c>
      <c r="V7509">
        <f t="shared" si="847"/>
        <v>11.277600000000001</v>
      </c>
      <c r="W7509">
        <f t="shared" si="848"/>
        <v>100.46785020125012</v>
      </c>
      <c r="X7509">
        <f t="shared" si="849"/>
        <v>48.148011594746706</v>
      </c>
    </row>
    <row r="7510" spans="1:24">
      <c r="A7510" t="s">
        <v>30</v>
      </c>
      <c r="B7510">
        <v>2006034</v>
      </c>
      <c r="C7510">
        <v>6</v>
      </c>
      <c r="D7510">
        <v>3</v>
      </c>
      <c r="E7510" s="28" t="s">
        <v>519</v>
      </c>
      <c r="F7510" t="s">
        <v>581</v>
      </c>
      <c r="G7510" t="s">
        <v>581</v>
      </c>
      <c r="H7510">
        <v>19</v>
      </c>
      <c r="I7510" s="3">
        <v>0.13473684210526315</v>
      </c>
      <c r="J7510">
        <v>48.384</v>
      </c>
      <c r="K7510">
        <f t="shared" si="850"/>
        <v>18.899999999999999</v>
      </c>
      <c r="L7510">
        <v>-5.4900000000000001E-4</v>
      </c>
      <c r="M7510">
        <f t="shared" si="851"/>
        <v>0.13403412210526316</v>
      </c>
      <c r="N7510" s="5">
        <v>1838.6260666712064</v>
      </c>
      <c r="O7510" s="3">
        <v>20.423347268009284</v>
      </c>
      <c r="P7510" s="7">
        <v>1.1107939585010518E-2</v>
      </c>
      <c r="Q7510" s="9">
        <f t="shared" si="852"/>
        <v>20.317124878744227</v>
      </c>
      <c r="R7510" s="7">
        <f t="shared" si="853"/>
        <v>1.1050166886586109E-2</v>
      </c>
      <c r="S7510" t="s">
        <v>483</v>
      </c>
      <c r="T7510" t="s">
        <v>493</v>
      </c>
      <c r="U7510">
        <v>94</v>
      </c>
      <c r="V7510">
        <f t="shared" si="847"/>
        <v>28.651200000000003</v>
      </c>
      <c r="W7510">
        <f t="shared" si="848"/>
        <v>2984.6077127830731</v>
      </c>
      <c r="X7510">
        <f t="shared" si="849"/>
        <v>1430.3374310587344</v>
      </c>
    </row>
    <row r="7511" spans="1:24">
      <c r="A7511" t="s">
        <v>30</v>
      </c>
      <c r="B7511">
        <v>2006034</v>
      </c>
      <c r="C7511">
        <v>18</v>
      </c>
      <c r="D7511">
        <v>1</v>
      </c>
      <c r="E7511" s="28" t="s">
        <v>519</v>
      </c>
      <c r="F7511" t="s">
        <v>581</v>
      </c>
      <c r="G7511" t="s">
        <v>581</v>
      </c>
      <c r="H7511">
        <v>24</v>
      </c>
      <c r="I7511" s="3">
        <v>0.10666666666666667</v>
      </c>
      <c r="J7511">
        <v>20.224</v>
      </c>
      <c r="K7511">
        <f t="shared" si="850"/>
        <v>7.9</v>
      </c>
      <c r="L7511">
        <v>-5.4900000000000001E-4</v>
      </c>
      <c r="M7511">
        <f t="shared" si="851"/>
        <v>0.10596394666666667</v>
      </c>
      <c r="N7511" s="5">
        <v>321.23583556157439</v>
      </c>
      <c r="O7511" s="3">
        <v>6.7413830973440554</v>
      </c>
      <c r="P7511" s="7">
        <v>2.0985775405657908E-2</v>
      </c>
      <c r="Q7511" s="9">
        <f t="shared" si="852"/>
        <v>6.6972046912744316</v>
      </c>
      <c r="R7511" s="7">
        <f t="shared" si="853"/>
        <v>2.0848249011716231E-2</v>
      </c>
      <c r="S7511" t="s">
        <v>483</v>
      </c>
      <c r="T7511" t="s">
        <v>482</v>
      </c>
      <c r="U7511">
        <v>70</v>
      </c>
      <c r="V7511">
        <f t="shared" si="847"/>
        <v>21.336000000000002</v>
      </c>
      <c r="W7511">
        <f t="shared" si="848"/>
        <v>371.21750575401552</v>
      </c>
      <c r="X7511">
        <f t="shared" si="849"/>
        <v>177.9015350225429</v>
      </c>
    </row>
    <row r="7512" spans="1:24">
      <c r="A7512" t="s">
        <v>30</v>
      </c>
      <c r="B7512">
        <v>2006034</v>
      </c>
      <c r="C7512">
        <v>18</v>
      </c>
      <c r="D7512">
        <v>3</v>
      </c>
      <c r="E7512" s="28" t="s">
        <v>519</v>
      </c>
      <c r="F7512" t="s">
        <v>581</v>
      </c>
      <c r="G7512" t="s">
        <v>581</v>
      </c>
      <c r="H7512">
        <v>17</v>
      </c>
      <c r="I7512" s="3">
        <v>0.15058823529411766</v>
      </c>
      <c r="J7512">
        <v>37.375999999999998</v>
      </c>
      <c r="K7512">
        <f t="shared" si="850"/>
        <v>14.6</v>
      </c>
      <c r="L7512">
        <v>-5.4900000000000001E-4</v>
      </c>
      <c r="M7512">
        <f t="shared" si="851"/>
        <v>0.14988551529411767</v>
      </c>
      <c r="N7512" s="5">
        <v>1097.1740219244543</v>
      </c>
      <c r="O7512" s="3">
        <v>17.610854398979747</v>
      </c>
      <c r="P7512" s="7">
        <v>1.6051104061040499E-2</v>
      </c>
      <c r="Q7512" s="9">
        <f t="shared" si="852"/>
        <v>17.529003964198509</v>
      </c>
      <c r="R7512" s="7">
        <f t="shared" si="853"/>
        <v>1.5976502919247449E-2</v>
      </c>
      <c r="S7512" t="s">
        <v>481</v>
      </c>
      <c r="T7512" t="s">
        <v>581</v>
      </c>
      <c r="U7512">
        <v>95</v>
      </c>
      <c r="V7512">
        <f t="shared" ref="V7512:V7575" si="854">U7512*0.3048</f>
        <v>28.956000000000003</v>
      </c>
      <c r="W7512">
        <f t="shared" si="848"/>
        <v>1725.1937808180712</v>
      </c>
      <c r="X7512">
        <f t="shared" si="849"/>
        <v>826.77841713169084</v>
      </c>
    </row>
    <row r="7513" spans="1:24">
      <c r="A7513" t="s">
        <v>30</v>
      </c>
      <c r="B7513">
        <v>2006034</v>
      </c>
      <c r="C7513">
        <v>19</v>
      </c>
      <c r="D7513">
        <v>1</v>
      </c>
      <c r="E7513" s="28" t="s">
        <v>519</v>
      </c>
      <c r="F7513" t="s">
        <v>581</v>
      </c>
      <c r="G7513" t="s">
        <v>581</v>
      </c>
      <c r="H7513">
        <v>10</v>
      </c>
      <c r="I7513" s="3">
        <v>0.25600000000000001</v>
      </c>
      <c r="J7513">
        <v>40.704000000000001</v>
      </c>
      <c r="K7513">
        <f t="shared" si="850"/>
        <v>15.9</v>
      </c>
      <c r="L7513">
        <v>-5.4900000000000001E-4</v>
      </c>
      <c r="M7513">
        <f t="shared" si="851"/>
        <v>0.25529728000000002</v>
      </c>
      <c r="N7513" s="5">
        <v>1301.2599196975104</v>
      </c>
      <c r="O7513" s="3">
        <v>32.530211713843237</v>
      </c>
      <c r="P7513" s="7">
        <v>2.4999011512938304E-2</v>
      </c>
      <c r="Q7513" s="9">
        <f t="shared" si="852"/>
        <v>32.441479375956433</v>
      </c>
      <c r="R7513" s="7">
        <f t="shared" si="853"/>
        <v>2.4930821955614944E-2</v>
      </c>
      <c r="S7513" t="s">
        <v>483</v>
      </c>
      <c r="T7513" t="s">
        <v>581</v>
      </c>
      <c r="U7513">
        <v>82</v>
      </c>
      <c r="V7513">
        <f t="shared" si="854"/>
        <v>24.993600000000001</v>
      </c>
      <c r="W7513">
        <f t="shared" si="848"/>
        <v>1869.2483796949466</v>
      </c>
      <c r="X7513">
        <f t="shared" si="849"/>
        <v>895.81485498824679</v>
      </c>
    </row>
    <row r="7514" spans="1:24">
      <c r="A7514" t="s">
        <v>168</v>
      </c>
      <c r="B7514">
        <v>2006052</v>
      </c>
      <c r="C7514">
        <v>3</v>
      </c>
      <c r="D7514">
        <v>1</v>
      </c>
      <c r="E7514" s="28" t="s">
        <v>519</v>
      </c>
      <c r="F7514" t="s">
        <v>581</v>
      </c>
      <c r="G7514" t="s">
        <v>581</v>
      </c>
      <c r="H7514">
        <v>29</v>
      </c>
      <c r="I7514" s="3">
        <v>8.8275862068965524E-2</v>
      </c>
      <c r="J7514">
        <v>14.847999999999999</v>
      </c>
      <c r="K7514">
        <f t="shared" si="850"/>
        <v>5.8</v>
      </c>
      <c r="L7514">
        <v>-5.4900000000000001E-4</v>
      </c>
      <c r="M7514">
        <f t="shared" si="851"/>
        <v>8.757314206896552E-2</v>
      </c>
      <c r="N7514" s="5">
        <v>173.15131402485758</v>
      </c>
      <c r="O7514" s="3">
        <v>4.0932670559118938</v>
      </c>
      <c r="P7514" s="7">
        <v>2.3639826697037163E-2</v>
      </c>
      <c r="Q7514" s="9">
        <f t="shared" si="852"/>
        <v>4.0608758706041153</v>
      </c>
      <c r="R7514" s="7">
        <f t="shared" si="853"/>
        <v>2.3452758031169987E-2</v>
      </c>
      <c r="S7514" t="s">
        <v>483</v>
      </c>
      <c r="T7514" t="s">
        <v>581</v>
      </c>
      <c r="U7514">
        <v>48</v>
      </c>
      <c r="V7514">
        <f t="shared" si="854"/>
        <v>14.630400000000002</v>
      </c>
      <c r="W7514">
        <f t="shared" si="848"/>
        <v>146.45339516053471</v>
      </c>
      <c r="X7514">
        <f t="shared" si="849"/>
        <v>70.186032189944328</v>
      </c>
    </row>
    <row r="7515" spans="1:24">
      <c r="A7515" t="s">
        <v>168</v>
      </c>
      <c r="B7515">
        <v>2006052</v>
      </c>
      <c r="C7515">
        <v>3</v>
      </c>
      <c r="D7515">
        <v>3</v>
      </c>
      <c r="E7515" s="28" t="s">
        <v>519</v>
      </c>
      <c r="F7515" t="s">
        <v>581</v>
      </c>
      <c r="G7515" t="s">
        <v>581</v>
      </c>
      <c r="H7515">
        <v>35</v>
      </c>
      <c r="I7515" s="3">
        <v>7.3142857142857148E-2</v>
      </c>
      <c r="J7515">
        <v>15.616</v>
      </c>
      <c r="K7515">
        <f t="shared" si="850"/>
        <v>6.1</v>
      </c>
      <c r="L7515">
        <v>-5.4900000000000001E-4</v>
      </c>
      <c r="M7515">
        <f t="shared" si="851"/>
        <v>7.2440137142857144E-2</v>
      </c>
      <c r="N7515" s="5">
        <v>191.52676560240639</v>
      </c>
      <c r="O7515" s="3">
        <v>3.5715163984457003</v>
      </c>
      <c r="P7515" s="7">
        <v>1.8647609837780434E-2</v>
      </c>
      <c r="Q7515" s="9">
        <f t="shared" si="852"/>
        <v>3.5373629215409967</v>
      </c>
      <c r="R7515" s="7">
        <f t="shared" si="853"/>
        <v>1.8469287623664399E-2</v>
      </c>
      <c r="S7515" t="s">
        <v>483</v>
      </c>
      <c r="T7515" t="s">
        <v>581</v>
      </c>
      <c r="U7515">
        <v>56</v>
      </c>
      <c r="V7515">
        <f t="shared" si="854"/>
        <v>17.0688</v>
      </c>
      <c r="W7515">
        <f t="shared" si="848"/>
        <v>181.91397989700533</v>
      </c>
      <c r="X7515">
        <f t="shared" si="849"/>
        <v>87.180091897881042</v>
      </c>
    </row>
    <row r="7516" spans="1:24">
      <c r="A7516" t="s">
        <v>83</v>
      </c>
      <c r="B7516">
        <v>2006050</v>
      </c>
      <c r="C7516">
        <v>2</v>
      </c>
      <c r="D7516">
        <v>1</v>
      </c>
      <c r="E7516" s="28" t="s">
        <v>519</v>
      </c>
      <c r="F7516" t="s">
        <v>581</v>
      </c>
      <c r="G7516" t="s">
        <v>581</v>
      </c>
      <c r="H7516">
        <v>17</v>
      </c>
      <c r="I7516" s="3">
        <v>0.15058823529411766</v>
      </c>
      <c r="J7516">
        <v>14.08</v>
      </c>
      <c r="K7516">
        <f t="shared" si="850"/>
        <v>5.5</v>
      </c>
      <c r="L7516">
        <v>-5.4900000000000001E-4</v>
      </c>
      <c r="M7516">
        <f t="shared" si="851"/>
        <v>0.14988551529411767</v>
      </c>
      <c r="N7516" s="5">
        <v>155.70235580416002</v>
      </c>
      <c r="O7516" s="3">
        <v>6.5898221355404685</v>
      </c>
      <c r="P7516" s="7">
        <v>4.2323201222652297E-2</v>
      </c>
      <c r="Q7516" s="9">
        <f t="shared" si="852"/>
        <v>6.5594015224036175</v>
      </c>
      <c r="R7516" s="7">
        <f t="shared" si="853"/>
        <v>4.2127824518300348E-2</v>
      </c>
      <c r="S7516" t="s">
        <v>483</v>
      </c>
      <c r="T7516" t="s">
        <v>581</v>
      </c>
      <c r="U7516">
        <v>37</v>
      </c>
      <c r="V7516">
        <f t="shared" si="854"/>
        <v>11.277600000000001</v>
      </c>
      <c r="W7516">
        <f t="shared" si="848"/>
        <v>108.80497002269315</v>
      </c>
      <c r="X7516">
        <f t="shared" si="849"/>
        <v>52.143476223735419</v>
      </c>
    </row>
    <row r="7517" spans="1:24">
      <c r="A7517" t="s">
        <v>10</v>
      </c>
      <c r="B7517">
        <v>2006052</v>
      </c>
      <c r="C7517">
        <v>6</v>
      </c>
      <c r="D7517">
        <v>1</v>
      </c>
      <c r="E7517" s="28" t="s">
        <v>519</v>
      </c>
      <c r="F7517" t="s">
        <v>581</v>
      </c>
      <c r="G7517" t="s">
        <v>581</v>
      </c>
      <c r="H7517">
        <v>16</v>
      </c>
      <c r="I7517" s="3">
        <v>0.16</v>
      </c>
      <c r="J7517">
        <v>34.816000000000003</v>
      </c>
      <c r="K7517">
        <f t="shared" si="850"/>
        <v>13.600000000000001</v>
      </c>
      <c r="L7517">
        <v>-5.4900000000000001E-4</v>
      </c>
      <c r="M7517">
        <f t="shared" si="851"/>
        <v>0.15929728000000001</v>
      </c>
      <c r="N7517" s="5">
        <v>952.02339601776657</v>
      </c>
      <c r="O7517" s="3">
        <v>17.420005580544011</v>
      </c>
      <c r="P7517" s="7">
        <v>1.8297875507482717E-2</v>
      </c>
      <c r="Q7517" s="9">
        <f t="shared" si="852"/>
        <v>17.343848314229522</v>
      </c>
      <c r="R7517" s="7">
        <f t="shared" si="853"/>
        <v>1.8217880344934143E-2</v>
      </c>
      <c r="S7517" t="s">
        <v>481</v>
      </c>
      <c r="T7517" t="s">
        <v>581</v>
      </c>
      <c r="U7517">
        <v>70</v>
      </c>
      <c r="V7517">
        <f t="shared" si="854"/>
        <v>21.336000000000002</v>
      </c>
      <c r="W7517">
        <f t="shared" si="848"/>
        <v>1194.9550314497062</v>
      </c>
      <c r="X7517">
        <f t="shared" si="849"/>
        <v>572.66785936189433</v>
      </c>
    </row>
    <row r="7518" spans="1:24">
      <c r="A7518" t="s">
        <v>185</v>
      </c>
      <c r="B7518">
        <v>2006051</v>
      </c>
      <c r="C7518">
        <v>11</v>
      </c>
      <c r="D7518">
        <v>3</v>
      </c>
      <c r="E7518" s="28" t="s">
        <v>519</v>
      </c>
      <c r="F7518" t="s">
        <v>581</v>
      </c>
      <c r="G7518" t="s">
        <v>581</v>
      </c>
      <c r="H7518">
        <v>12</v>
      </c>
      <c r="I7518" s="3">
        <v>0.21333333333333335</v>
      </c>
      <c r="J7518">
        <v>17.664000000000001</v>
      </c>
      <c r="K7518">
        <f t="shared" si="850"/>
        <v>6.9</v>
      </c>
      <c r="L7518">
        <v>-5.4900000000000001E-4</v>
      </c>
      <c r="M7518">
        <f t="shared" si="851"/>
        <v>0.21263061333333336</v>
      </c>
      <c r="N7518" s="5">
        <v>245.05749288714244</v>
      </c>
      <c r="O7518" s="3">
        <v>11.695549042687965</v>
      </c>
      <c r="P7518" s="7">
        <v>4.7725735315810869E-2</v>
      </c>
      <c r="Q7518" s="9">
        <f t="shared" si="852"/>
        <v>11.657493134703667</v>
      </c>
      <c r="R7518" s="7">
        <f t="shared" si="853"/>
        <v>4.7570441521134599E-2</v>
      </c>
      <c r="S7518" t="s">
        <v>481</v>
      </c>
      <c r="T7518" t="s">
        <v>581</v>
      </c>
      <c r="U7518">
        <v>45</v>
      </c>
      <c r="V7518">
        <f t="shared" si="854"/>
        <v>13.716000000000001</v>
      </c>
      <c r="W7518">
        <f t="shared" si="848"/>
        <v>203.38951329561542</v>
      </c>
      <c r="X7518">
        <f t="shared" si="849"/>
        <v>97.471983572764145</v>
      </c>
    </row>
    <row r="7519" spans="1:24">
      <c r="A7519" t="s">
        <v>139</v>
      </c>
      <c r="B7519">
        <v>2006050</v>
      </c>
      <c r="C7519">
        <v>6</v>
      </c>
      <c r="D7519">
        <v>1</v>
      </c>
      <c r="E7519" s="28" t="s">
        <v>519</v>
      </c>
      <c r="F7519" t="s">
        <v>581</v>
      </c>
      <c r="G7519" t="s">
        <v>581</v>
      </c>
      <c r="H7519">
        <v>10</v>
      </c>
      <c r="I7519" s="3">
        <v>0.25600000000000001</v>
      </c>
      <c r="J7519">
        <v>12.544</v>
      </c>
      <c r="K7519">
        <f t="shared" si="850"/>
        <v>4.9000000000000004</v>
      </c>
      <c r="L7519">
        <v>-5.4900000000000001E-4</v>
      </c>
      <c r="M7519">
        <f t="shared" si="851"/>
        <v>0.25529728000000002</v>
      </c>
      <c r="N7519" s="5">
        <v>123.58391943331841</v>
      </c>
      <c r="O7519" s="3">
        <v>9.8825959636992184</v>
      </c>
      <c r="P7519" s="7">
        <v>7.9966681822480346E-2</v>
      </c>
      <c r="Q7519" s="9">
        <f t="shared" si="852"/>
        <v>9.8560316905050858</v>
      </c>
      <c r="R7519" s="7">
        <f t="shared" si="853"/>
        <v>7.9751732553061311E-2</v>
      </c>
      <c r="S7519" t="s">
        <v>482</v>
      </c>
      <c r="T7519" t="s">
        <v>581</v>
      </c>
      <c r="U7519">
        <v>50</v>
      </c>
      <c r="V7519">
        <f t="shared" si="854"/>
        <v>15.24</v>
      </c>
      <c r="W7519">
        <f t="shared" si="848"/>
        <v>104.84461313661296</v>
      </c>
      <c r="X7519">
        <f t="shared" si="849"/>
        <v>50.245522710364121</v>
      </c>
    </row>
    <row r="7520" spans="1:24">
      <c r="A7520" t="s">
        <v>119</v>
      </c>
      <c r="B7520">
        <v>2006032</v>
      </c>
      <c r="C7520">
        <v>1</v>
      </c>
      <c r="D7520">
        <v>1</v>
      </c>
      <c r="E7520" s="28" t="s">
        <v>519</v>
      </c>
      <c r="F7520" t="s">
        <v>581</v>
      </c>
      <c r="G7520" t="s">
        <v>581</v>
      </c>
      <c r="H7520">
        <v>9</v>
      </c>
      <c r="I7520" s="3">
        <v>0.28444444444444444</v>
      </c>
      <c r="J7520">
        <v>25.344000000000001</v>
      </c>
      <c r="K7520">
        <f t="shared" si="850"/>
        <v>9.9</v>
      </c>
      <c r="L7520">
        <v>-5.4900000000000001E-4</v>
      </c>
      <c r="M7520">
        <f t="shared" si="851"/>
        <v>0.28374172444444445</v>
      </c>
      <c r="N7520" s="5">
        <v>504.47563280547848</v>
      </c>
      <c r="O7520" s="3">
        <v>22.393433755192891</v>
      </c>
      <c r="P7520" s="7">
        <v>4.4389525081041145E-2</v>
      </c>
      <c r="Q7520" s="9">
        <f t="shared" si="852"/>
        <v>22.338736826820377</v>
      </c>
      <c r="R7520" s="7">
        <f t="shared" si="853"/>
        <v>4.4281101750327755E-2</v>
      </c>
      <c r="S7520" t="s">
        <v>483</v>
      </c>
      <c r="T7520" t="s">
        <v>581</v>
      </c>
      <c r="U7520">
        <v>57</v>
      </c>
      <c r="V7520">
        <f t="shared" si="854"/>
        <v>17.3736</v>
      </c>
      <c r="W7520">
        <f t="shared" si="848"/>
        <v>522.25144095435587</v>
      </c>
      <c r="X7520">
        <f t="shared" si="849"/>
        <v>250.28273606008361</v>
      </c>
    </row>
    <row r="7521" spans="1:24">
      <c r="A7521" t="s">
        <v>119</v>
      </c>
      <c r="B7521">
        <v>2006032</v>
      </c>
      <c r="C7521">
        <v>1</v>
      </c>
      <c r="D7521">
        <v>3</v>
      </c>
      <c r="E7521" s="28" t="s">
        <v>519</v>
      </c>
      <c r="F7521" t="s">
        <v>581</v>
      </c>
      <c r="G7521" t="s">
        <v>581</v>
      </c>
      <c r="H7521">
        <v>7</v>
      </c>
      <c r="I7521" s="3">
        <v>0.36571428571428571</v>
      </c>
      <c r="J7521">
        <v>28.928000000000001</v>
      </c>
      <c r="K7521">
        <f t="shared" si="850"/>
        <v>11.3</v>
      </c>
      <c r="L7521">
        <v>-5.4900000000000001E-4</v>
      </c>
      <c r="M7521">
        <f t="shared" si="851"/>
        <v>0.36501156571428572</v>
      </c>
      <c r="N7521" s="5">
        <v>657.24409297960972</v>
      </c>
      <c r="O7521" s="3">
        <v>32.815933025718941</v>
      </c>
      <c r="P7521" s="7">
        <v>4.9929597506077575E-2</v>
      </c>
      <c r="Q7521" s="9">
        <f t="shared" si="852"/>
        <v>32.753682510547257</v>
      </c>
      <c r="R7521" s="7">
        <f t="shared" si="853"/>
        <v>4.9834883052442137E-2</v>
      </c>
      <c r="S7521" t="s">
        <v>483</v>
      </c>
      <c r="T7521" t="s">
        <v>581</v>
      </c>
      <c r="U7521">
        <v>61</v>
      </c>
      <c r="V7521">
        <f t="shared" si="854"/>
        <v>18.5928</v>
      </c>
      <c r="W7521">
        <f t="shared" si="848"/>
        <v>728.11432553039799</v>
      </c>
      <c r="X7521">
        <f t="shared" si="849"/>
        <v>348.94005313853688</v>
      </c>
    </row>
    <row r="7522" spans="1:24">
      <c r="A7522" t="s">
        <v>119</v>
      </c>
      <c r="B7522">
        <v>2006032</v>
      </c>
      <c r="C7522">
        <v>2</v>
      </c>
      <c r="D7522">
        <v>1</v>
      </c>
      <c r="E7522" s="28" t="s">
        <v>519</v>
      </c>
      <c r="F7522" t="s">
        <v>581</v>
      </c>
      <c r="G7522" t="s">
        <v>581</v>
      </c>
      <c r="H7522">
        <v>12</v>
      </c>
      <c r="I7522" s="3">
        <v>0.21333333333333335</v>
      </c>
      <c r="J7522">
        <v>29.184000000000001</v>
      </c>
      <c r="K7522">
        <f t="shared" si="850"/>
        <v>11.4</v>
      </c>
      <c r="L7522">
        <v>-5.4900000000000001E-4</v>
      </c>
      <c r="M7522">
        <f t="shared" si="851"/>
        <v>0.21263061333333336</v>
      </c>
      <c r="N7522" s="5">
        <v>668.92820364656643</v>
      </c>
      <c r="O7522" s="3">
        <v>19.416327139327965</v>
      </c>
      <c r="P7522" s="7">
        <v>2.9026025563704198E-2</v>
      </c>
      <c r="Q7522" s="9">
        <f t="shared" si="852"/>
        <v>19.352838865818068</v>
      </c>
      <c r="R7522" s="7">
        <f t="shared" si="853"/>
        <v>2.8931115118661217E-2</v>
      </c>
      <c r="S7522" t="s">
        <v>483</v>
      </c>
      <c r="T7522" t="s">
        <v>581</v>
      </c>
      <c r="U7522">
        <v>68</v>
      </c>
      <c r="V7522">
        <f t="shared" si="854"/>
        <v>20.726400000000002</v>
      </c>
      <c r="W7522">
        <f t="shared" si="848"/>
        <v>800.89934351863803</v>
      </c>
      <c r="X7522">
        <f t="shared" si="849"/>
        <v>383.82139958918503</v>
      </c>
    </row>
    <row r="7523" spans="1:24">
      <c r="A7523" t="s">
        <v>119</v>
      </c>
      <c r="B7523">
        <v>2006032</v>
      </c>
      <c r="C7523">
        <v>2</v>
      </c>
      <c r="D7523">
        <v>5</v>
      </c>
      <c r="E7523" s="28" t="s">
        <v>519</v>
      </c>
      <c r="F7523" t="s">
        <v>581</v>
      </c>
      <c r="G7523" t="s">
        <v>581</v>
      </c>
      <c r="H7523">
        <v>14</v>
      </c>
      <c r="I7523" s="3">
        <v>0.18285714285714286</v>
      </c>
      <c r="J7523">
        <v>31.231999999999999</v>
      </c>
      <c r="K7523">
        <f t="shared" si="850"/>
        <v>12.2</v>
      </c>
      <c r="L7523">
        <v>-5.4900000000000001E-4</v>
      </c>
      <c r="M7523">
        <f t="shared" si="851"/>
        <v>0.18215442285714287</v>
      </c>
      <c r="N7523" s="5">
        <v>766.10706240962554</v>
      </c>
      <c r="O7523" s="3">
        <v>17.836573072237734</v>
      </c>
      <c r="P7523" s="7">
        <v>2.3282089341581862E-2</v>
      </c>
      <c r="Q7523" s="9">
        <f t="shared" si="852"/>
        <v>17.768428974158649</v>
      </c>
      <c r="R7523" s="7">
        <f t="shared" si="853"/>
        <v>2.3193140810204599E-2</v>
      </c>
      <c r="S7523" t="s">
        <v>483</v>
      </c>
      <c r="T7523" t="s">
        <v>581</v>
      </c>
      <c r="U7523">
        <v>65</v>
      </c>
      <c r="V7523">
        <f t="shared" si="854"/>
        <v>19.812000000000001</v>
      </c>
      <c r="W7523">
        <f t="shared" si="848"/>
        <v>897.85104683854991</v>
      </c>
      <c r="X7523">
        <f t="shared" si="849"/>
        <v>430.28433998481296</v>
      </c>
    </row>
    <row r="7524" spans="1:24">
      <c r="A7524" t="s">
        <v>119</v>
      </c>
      <c r="B7524">
        <v>2006032</v>
      </c>
      <c r="C7524">
        <v>3</v>
      </c>
      <c r="D7524">
        <v>1</v>
      </c>
      <c r="E7524" s="28" t="s">
        <v>519</v>
      </c>
      <c r="F7524" t="s">
        <v>581</v>
      </c>
      <c r="G7524" t="s">
        <v>581</v>
      </c>
      <c r="H7524">
        <v>11</v>
      </c>
      <c r="I7524" s="3">
        <v>0.23272727272727273</v>
      </c>
      <c r="J7524">
        <v>39.936</v>
      </c>
      <c r="K7524">
        <f t="shared" si="850"/>
        <v>15.6</v>
      </c>
      <c r="L7524">
        <v>-5.4900000000000001E-4</v>
      </c>
      <c r="M7524">
        <f t="shared" si="851"/>
        <v>0.23202455272727274</v>
      </c>
      <c r="N7524" s="5">
        <v>1252.6190184628224</v>
      </c>
      <c r="O7524" s="3">
        <v>29.028424094474786</v>
      </c>
      <c r="P7524" s="7">
        <v>2.317418438217362E-2</v>
      </c>
      <c r="Q7524" s="9">
        <f t="shared" si="852"/>
        <v>28.941284538627304</v>
      </c>
      <c r="R7524" s="7">
        <f t="shared" si="853"/>
        <v>2.310461849297419E-2</v>
      </c>
      <c r="S7524" t="s">
        <v>483</v>
      </c>
      <c r="T7524" t="s">
        <v>493</v>
      </c>
      <c r="U7524">
        <v>92</v>
      </c>
      <c r="V7524">
        <f t="shared" si="854"/>
        <v>28.041600000000003</v>
      </c>
      <c r="W7524">
        <f t="shared" ref="W7524:W7579" si="855">0.2195833*POWER(K7524,2.1521733)*POWER(U7524,0.7024993)</f>
        <v>1945.2247460682834</v>
      </c>
      <c r="X7524">
        <f t="shared" ref="X7524:X7579" si="856">W7524*0.479238</f>
        <v>932.22561685627193</v>
      </c>
    </row>
    <row r="7525" spans="1:24">
      <c r="A7525" t="s">
        <v>119</v>
      </c>
      <c r="B7525">
        <v>2006032</v>
      </c>
      <c r="C7525">
        <v>3</v>
      </c>
      <c r="D7525">
        <v>4</v>
      </c>
      <c r="E7525" s="28" t="s">
        <v>519</v>
      </c>
      <c r="F7525" t="s">
        <v>581</v>
      </c>
      <c r="G7525" t="s">
        <v>581</v>
      </c>
      <c r="H7525">
        <v>11</v>
      </c>
      <c r="I7525" s="3">
        <v>0.23272727272727273</v>
      </c>
      <c r="J7525">
        <v>42.24</v>
      </c>
      <c r="K7525">
        <f t="shared" si="850"/>
        <v>16.5</v>
      </c>
      <c r="L7525">
        <v>-5.4900000000000001E-4</v>
      </c>
      <c r="M7525">
        <f t="shared" si="851"/>
        <v>0.23202455272727274</v>
      </c>
      <c r="N7525" s="5">
        <v>1401.3212022374403</v>
      </c>
      <c r="O7525" s="3">
        <v>30.712957497377975</v>
      </c>
      <c r="P7525" s="7">
        <v>2.1917143227648078E-2</v>
      </c>
      <c r="Q7525" s="9">
        <f t="shared" si="852"/>
        <v>30.620731466191252</v>
      </c>
      <c r="R7525" s="7">
        <f t="shared" si="853"/>
        <v>2.1851329600451493E-2</v>
      </c>
      <c r="S7525" t="s">
        <v>483</v>
      </c>
      <c r="T7525" t="s">
        <v>581</v>
      </c>
      <c r="U7525">
        <v>95</v>
      </c>
      <c r="V7525">
        <f t="shared" si="854"/>
        <v>28.956000000000003</v>
      </c>
      <c r="W7525">
        <f t="shared" si="855"/>
        <v>2244.8389740057046</v>
      </c>
      <c r="X7525">
        <f t="shared" si="856"/>
        <v>1075.8121402245458</v>
      </c>
    </row>
    <row r="7526" spans="1:24">
      <c r="A7526" t="s">
        <v>119</v>
      </c>
      <c r="B7526">
        <v>2006032</v>
      </c>
      <c r="C7526">
        <v>5</v>
      </c>
      <c r="D7526">
        <v>1</v>
      </c>
      <c r="E7526" s="28" t="s">
        <v>519</v>
      </c>
      <c r="F7526" t="s">
        <v>581</v>
      </c>
      <c r="G7526" t="s">
        <v>581</v>
      </c>
      <c r="H7526">
        <v>11</v>
      </c>
      <c r="I7526" s="3">
        <v>0.23272727272727273</v>
      </c>
      <c r="J7526">
        <v>20.224</v>
      </c>
      <c r="K7526">
        <f t="shared" si="850"/>
        <v>7.9</v>
      </c>
      <c r="L7526">
        <v>-5.4900000000000001E-4</v>
      </c>
      <c r="M7526">
        <f t="shared" si="851"/>
        <v>0.23202455272727274</v>
      </c>
      <c r="N7526" s="5">
        <v>321.23583556157439</v>
      </c>
      <c r="O7526" s="3">
        <v>14.61630498074657</v>
      </c>
      <c r="P7526" s="7">
        <v>4.5500231800710542E-2</v>
      </c>
      <c r="Q7526" s="9">
        <f t="shared" si="852"/>
        <v>14.572683047246837</v>
      </c>
      <c r="R7526" s="7">
        <f t="shared" si="853"/>
        <v>4.5364437693482515E-2</v>
      </c>
      <c r="S7526" t="s">
        <v>483</v>
      </c>
      <c r="T7526" t="s">
        <v>581</v>
      </c>
      <c r="U7526">
        <v>80</v>
      </c>
      <c r="V7526">
        <f t="shared" si="854"/>
        <v>24.384</v>
      </c>
      <c r="W7526">
        <f t="shared" si="855"/>
        <v>407.72538407773993</v>
      </c>
      <c r="X7526">
        <f t="shared" si="856"/>
        <v>195.39749761464793</v>
      </c>
    </row>
    <row r="7527" spans="1:24">
      <c r="A7527" t="s">
        <v>119</v>
      </c>
      <c r="B7527">
        <v>2006032</v>
      </c>
      <c r="C7527">
        <v>5</v>
      </c>
      <c r="D7527">
        <v>3</v>
      </c>
      <c r="E7527" s="28" t="s">
        <v>519</v>
      </c>
      <c r="F7527" t="s">
        <v>581</v>
      </c>
      <c r="G7527" t="s">
        <v>581</v>
      </c>
      <c r="H7527">
        <v>13</v>
      </c>
      <c r="I7527" s="3">
        <v>0.19692307692307692</v>
      </c>
      <c r="J7527">
        <v>22.271999999999998</v>
      </c>
      <c r="K7527">
        <f t="shared" si="850"/>
        <v>8.6999999999999993</v>
      </c>
      <c r="L7527">
        <v>-5.4900000000000001E-4</v>
      </c>
      <c r="M7527">
        <f t="shared" si="851"/>
        <v>0.19622035692307693</v>
      </c>
      <c r="N7527" s="5">
        <v>389.59045655592956</v>
      </c>
      <c r="O7527" s="3">
        <v>13.656792499145558</v>
      </c>
      <c r="P7527" s="7">
        <v>3.505422750822694E-2</v>
      </c>
      <c r="Q7527" s="9">
        <f t="shared" si="852"/>
        <v>13.608491206356984</v>
      </c>
      <c r="R7527" s="7">
        <f t="shared" si="853"/>
        <v>3.4930247847083366E-2</v>
      </c>
      <c r="S7527" t="s">
        <v>483</v>
      </c>
      <c r="T7527" t="s">
        <v>581</v>
      </c>
      <c r="U7527">
        <v>82</v>
      </c>
      <c r="V7527">
        <f t="shared" si="854"/>
        <v>24.993600000000001</v>
      </c>
      <c r="W7527">
        <f t="shared" si="855"/>
        <v>510.57606220180702</v>
      </c>
      <c r="X7527">
        <f t="shared" si="856"/>
        <v>244.6874508974696</v>
      </c>
    </row>
    <row r="7528" spans="1:24">
      <c r="A7528" t="s">
        <v>119</v>
      </c>
      <c r="B7528">
        <v>2006032</v>
      </c>
      <c r="C7528">
        <v>6</v>
      </c>
      <c r="D7528">
        <v>1</v>
      </c>
      <c r="E7528" s="28" t="s">
        <v>519</v>
      </c>
      <c r="F7528" t="s">
        <v>581</v>
      </c>
      <c r="G7528" t="s">
        <v>581</v>
      </c>
      <c r="H7528">
        <v>21</v>
      </c>
      <c r="I7528" s="3">
        <v>0.1219047619047619</v>
      </c>
      <c r="J7528">
        <v>33.024000000000001</v>
      </c>
      <c r="K7528">
        <f t="shared" si="850"/>
        <v>12.9</v>
      </c>
      <c r="L7528">
        <v>-5.4900000000000001E-4</v>
      </c>
      <c r="M7528">
        <f t="shared" si="851"/>
        <v>0.1212020419047619</v>
      </c>
      <c r="N7528" s="5">
        <v>856.54310840893447</v>
      </c>
      <c r="O7528" s="3">
        <v>12.600683345627413</v>
      </c>
      <c r="P7528" s="7">
        <v>1.471109068758223E-2</v>
      </c>
      <c r="Q7528" s="9">
        <f t="shared" si="852"/>
        <v>12.528314079985483</v>
      </c>
      <c r="R7528" s="7">
        <f t="shared" si="853"/>
        <v>1.4626600759484673E-2</v>
      </c>
      <c r="S7528" t="s">
        <v>483</v>
      </c>
      <c r="T7528" t="s">
        <v>581</v>
      </c>
      <c r="U7528">
        <v>86</v>
      </c>
      <c r="V7528">
        <f t="shared" si="854"/>
        <v>26.212800000000001</v>
      </c>
      <c r="W7528">
        <f t="shared" si="855"/>
        <v>1232.436741856355</v>
      </c>
      <c r="X7528">
        <f t="shared" si="856"/>
        <v>590.63051929375581</v>
      </c>
    </row>
    <row r="7529" spans="1:24">
      <c r="A7529" t="s">
        <v>119</v>
      </c>
      <c r="B7529">
        <v>2006032</v>
      </c>
      <c r="C7529">
        <v>7</v>
      </c>
      <c r="D7529">
        <v>1</v>
      </c>
      <c r="E7529" s="28" t="s">
        <v>519</v>
      </c>
      <c r="F7529" t="s">
        <v>581</v>
      </c>
      <c r="G7529" t="s">
        <v>581</v>
      </c>
      <c r="H7529">
        <v>18</v>
      </c>
      <c r="I7529" s="3">
        <v>0.14222222222222222</v>
      </c>
      <c r="J7529">
        <v>30.208000000000002</v>
      </c>
      <c r="K7529">
        <f t="shared" si="850"/>
        <v>11.8</v>
      </c>
      <c r="L7529">
        <v>-5.4900000000000001E-4</v>
      </c>
      <c r="M7529">
        <f t="shared" si="851"/>
        <v>0.14151950222222223</v>
      </c>
      <c r="N7529" s="5">
        <v>716.6940833775617</v>
      </c>
      <c r="O7529" s="3">
        <v>13.43351843316619</v>
      </c>
      <c r="P7529" s="7">
        <v>1.8743727267648277E-2</v>
      </c>
      <c r="Q7529" s="9">
        <f t="shared" si="852"/>
        <v>13.367455632780686</v>
      </c>
      <c r="R7529" s="7">
        <f t="shared" si="853"/>
        <v>1.8651550142264221E-2</v>
      </c>
      <c r="S7529" t="s">
        <v>483</v>
      </c>
      <c r="T7529" t="s">
        <v>581</v>
      </c>
      <c r="U7529">
        <v>78</v>
      </c>
      <c r="V7529">
        <f t="shared" si="854"/>
        <v>23.7744</v>
      </c>
      <c r="W7529">
        <f t="shared" si="855"/>
        <v>949.88335688664233</v>
      </c>
      <c r="X7529">
        <f t="shared" si="856"/>
        <v>455.22020018764067</v>
      </c>
    </row>
    <row r="7530" spans="1:24">
      <c r="A7530" t="s">
        <v>119</v>
      </c>
      <c r="B7530">
        <v>2006032</v>
      </c>
      <c r="C7530">
        <v>7</v>
      </c>
      <c r="D7530">
        <v>3</v>
      </c>
      <c r="E7530" s="28" t="s">
        <v>519</v>
      </c>
      <c r="F7530" t="s">
        <v>581</v>
      </c>
      <c r="G7530" t="s">
        <v>581</v>
      </c>
      <c r="H7530">
        <v>14</v>
      </c>
      <c r="I7530" s="3">
        <v>0.18285714285714286</v>
      </c>
      <c r="J7530">
        <v>37.119999999999997</v>
      </c>
      <c r="K7530">
        <f t="shared" si="850"/>
        <v>14.499999999999998</v>
      </c>
      <c r="L7530">
        <v>-5.4900000000000001E-4</v>
      </c>
      <c r="M7530">
        <f t="shared" si="851"/>
        <v>0.18215442285714287</v>
      </c>
      <c r="N7530" s="5">
        <v>1082.1957126553598</v>
      </c>
      <c r="O7530" s="3">
        <v>21.219009190765622</v>
      </c>
      <c r="P7530" s="7">
        <v>1.96073676347331E-2</v>
      </c>
      <c r="Q7530" s="9">
        <f t="shared" si="852"/>
        <v>21.137866337056835</v>
      </c>
      <c r="R7530" s="7">
        <f t="shared" si="853"/>
        <v>1.9532387801824976E-2</v>
      </c>
      <c r="S7530" t="s">
        <v>483</v>
      </c>
      <c r="T7530" t="s">
        <v>493</v>
      </c>
      <c r="U7530">
        <v>84</v>
      </c>
      <c r="V7530">
        <f t="shared" si="854"/>
        <v>25.603200000000001</v>
      </c>
      <c r="W7530">
        <f t="shared" si="855"/>
        <v>1559.0834624998733</v>
      </c>
      <c r="X7530">
        <f t="shared" si="856"/>
        <v>747.17204040151432</v>
      </c>
    </row>
    <row r="7531" spans="1:24">
      <c r="A7531" t="s">
        <v>119</v>
      </c>
      <c r="B7531">
        <v>2006032</v>
      </c>
      <c r="C7531">
        <v>11</v>
      </c>
      <c r="D7531">
        <v>2</v>
      </c>
      <c r="E7531" s="28" t="s">
        <v>519</v>
      </c>
      <c r="F7531" t="s">
        <v>581</v>
      </c>
      <c r="G7531" t="s">
        <v>581</v>
      </c>
      <c r="H7531">
        <v>16</v>
      </c>
      <c r="I7531" s="3">
        <v>0.16</v>
      </c>
      <c r="J7531">
        <v>19.712</v>
      </c>
      <c r="K7531">
        <f t="shared" si="850"/>
        <v>7.7</v>
      </c>
      <c r="L7531">
        <v>-5.4900000000000001E-4</v>
      </c>
      <c r="M7531">
        <f t="shared" si="851"/>
        <v>0.15929728000000001</v>
      </c>
      <c r="N7531" s="5">
        <v>305.17661737615362</v>
      </c>
      <c r="O7531" s="3">
        <v>9.8279071188480067</v>
      </c>
      <c r="P7531" s="7">
        <v>3.2203997813942467E-2</v>
      </c>
      <c r="Q7531" s="9">
        <f t="shared" si="852"/>
        <v>9.7850944692785315</v>
      </c>
      <c r="R7531" s="7">
        <f t="shared" si="853"/>
        <v>3.2063709708197108E-2</v>
      </c>
      <c r="S7531" t="s">
        <v>483</v>
      </c>
      <c r="T7531" t="s">
        <v>581</v>
      </c>
      <c r="U7531">
        <v>55</v>
      </c>
      <c r="V7531">
        <f t="shared" si="854"/>
        <v>16.763999999999999</v>
      </c>
      <c r="W7531">
        <f t="shared" si="855"/>
        <v>296.5408636723148</v>
      </c>
      <c r="X7531">
        <f t="shared" si="856"/>
        <v>142.11365042459281</v>
      </c>
    </row>
    <row r="7532" spans="1:24">
      <c r="A7532" t="s">
        <v>119</v>
      </c>
      <c r="B7532">
        <v>2006032</v>
      </c>
      <c r="C7532">
        <v>11</v>
      </c>
      <c r="D7532">
        <v>4</v>
      </c>
      <c r="E7532" s="28" t="s">
        <v>519</v>
      </c>
      <c r="F7532" t="s">
        <v>581</v>
      </c>
      <c r="G7532" t="s">
        <v>581</v>
      </c>
      <c r="H7532">
        <v>14</v>
      </c>
      <c r="I7532" s="3">
        <v>0.18285714285714286</v>
      </c>
      <c r="J7532">
        <v>20.48</v>
      </c>
      <c r="K7532">
        <f t="shared" si="850"/>
        <v>8</v>
      </c>
      <c r="L7532">
        <v>-5.4900000000000001E-4</v>
      </c>
      <c r="M7532">
        <f t="shared" si="851"/>
        <v>0.18215442285714287</v>
      </c>
      <c r="N7532" s="5">
        <v>329.41986021376005</v>
      </c>
      <c r="O7532" s="3">
        <v>11.65995059492576</v>
      </c>
      <c r="P7532" s="7">
        <v>3.5395408726600866E-2</v>
      </c>
      <c r="Q7532" s="9">
        <f t="shared" si="852"/>
        <v>11.615543354953139</v>
      </c>
      <c r="R7532" s="7">
        <f t="shared" si="853"/>
        <v>3.526060434673195E-2</v>
      </c>
      <c r="S7532" t="s">
        <v>483</v>
      </c>
      <c r="T7532" t="s">
        <v>581</v>
      </c>
      <c r="U7532">
        <v>67</v>
      </c>
      <c r="V7532">
        <f t="shared" si="854"/>
        <v>20.421600000000002</v>
      </c>
      <c r="W7532">
        <f t="shared" si="855"/>
        <v>369.84668953195131</v>
      </c>
      <c r="X7532">
        <f t="shared" si="856"/>
        <v>177.24458779791328</v>
      </c>
    </row>
    <row r="7533" spans="1:24">
      <c r="A7533" t="s">
        <v>181</v>
      </c>
      <c r="B7533">
        <v>2006032</v>
      </c>
      <c r="C7533">
        <v>1</v>
      </c>
      <c r="D7533">
        <v>1</v>
      </c>
      <c r="E7533" s="28" t="s">
        <v>519</v>
      </c>
      <c r="F7533" t="s">
        <v>581</v>
      </c>
      <c r="G7533" t="s">
        <v>581</v>
      </c>
      <c r="H7533">
        <v>10</v>
      </c>
      <c r="I7533" s="3">
        <v>0.25600000000000001</v>
      </c>
      <c r="J7533">
        <v>17.408000000000001</v>
      </c>
      <c r="K7533">
        <f t="shared" si="850"/>
        <v>6.8000000000000007</v>
      </c>
      <c r="L7533">
        <v>-5.4900000000000001E-4</v>
      </c>
      <c r="M7533">
        <f t="shared" si="851"/>
        <v>0.25529728000000002</v>
      </c>
      <c r="N7533" s="5">
        <v>238.00584900444164</v>
      </c>
      <c r="O7533" s="3">
        <v>13.794456865996802</v>
      </c>
      <c r="P7533" s="7">
        <v>5.7958478431088353E-2</v>
      </c>
      <c r="Q7533" s="9">
        <f t="shared" si="852"/>
        <v>13.757154472537612</v>
      </c>
      <c r="R7533" s="7">
        <f t="shared" si="853"/>
        <v>5.7801749537175776E-2</v>
      </c>
      <c r="S7533" t="s">
        <v>482</v>
      </c>
      <c r="T7533" t="s">
        <v>581</v>
      </c>
      <c r="U7533">
        <v>58</v>
      </c>
      <c r="V7533">
        <f t="shared" si="854"/>
        <v>17.6784</v>
      </c>
      <c r="W7533">
        <f t="shared" si="855"/>
        <v>235.5644189184423</v>
      </c>
      <c r="X7533">
        <f t="shared" si="856"/>
        <v>112.89142099363644</v>
      </c>
    </row>
    <row r="7534" spans="1:24">
      <c r="A7534" t="s">
        <v>223</v>
      </c>
      <c r="B7534">
        <v>2006015</v>
      </c>
      <c r="C7534">
        <v>2</v>
      </c>
      <c r="D7534">
        <v>1</v>
      </c>
      <c r="E7534" s="28" t="s">
        <v>519</v>
      </c>
      <c r="F7534" t="s">
        <v>581</v>
      </c>
      <c r="G7534" t="s">
        <v>581</v>
      </c>
      <c r="H7534">
        <v>10</v>
      </c>
      <c r="I7534" s="3">
        <v>0.25600000000000001</v>
      </c>
      <c r="J7534">
        <v>28.671999999999997</v>
      </c>
      <c r="K7534">
        <f t="shared" si="850"/>
        <v>11.2</v>
      </c>
      <c r="L7534">
        <v>-5.4900000000000001E-4</v>
      </c>
      <c r="M7534">
        <f t="shared" si="851"/>
        <v>0.25529728000000002</v>
      </c>
      <c r="N7534" s="5">
        <v>645.66292601896942</v>
      </c>
      <c r="O7534" s="3">
        <v>22.853503166054399</v>
      </c>
      <c r="P7534" s="7">
        <v>3.5395408726600741E-2</v>
      </c>
      <c r="Q7534" s="9">
        <f t="shared" si="852"/>
        <v>22.791333546718153</v>
      </c>
      <c r="R7534" s="7">
        <f t="shared" si="853"/>
        <v>3.529912068398449E-2</v>
      </c>
      <c r="S7534" t="s">
        <v>481</v>
      </c>
      <c r="T7534" t="s">
        <v>581</v>
      </c>
      <c r="U7534">
        <v>65</v>
      </c>
      <c r="V7534">
        <f t="shared" si="854"/>
        <v>19.812000000000001</v>
      </c>
      <c r="W7534">
        <f t="shared" si="855"/>
        <v>746.91070825648364</v>
      </c>
      <c r="X7534">
        <f t="shared" si="856"/>
        <v>357.94799400342072</v>
      </c>
    </row>
    <row r="7535" spans="1:24">
      <c r="A7535" t="s">
        <v>223</v>
      </c>
      <c r="B7535">
        <v>2006015</v>
      </c>
      <c r="C7535">
        <v>10</v>
      </c>
      <c r="D7535">
        <v>3</v>
      </c>
      <c r="E7535" s="28" t="s">
        <v>519</v>
      </c>
      <c r="F7535" t="s">
        <v>581</v>
      </c>
      <c r="G7535" t="s">
        <v>581</v>
      </c>
      <c r="H7535">
        <v>12</v>
      </c>
      <c r="I7535" s="3">
        <v>0.21333333333333335</v>
      </c>
      <c r="J7535">
        <v>26.624000000000002</v>
      </c>
      <c r="K7535">
        <f t="shared" si="850"/>
        <v>10.4</v>
      </c>
      <c r="L7535">
        <v>-5.4900000000000001E-4</v>
      </c>
      <c r="M7535">
        <f t="shared" si="851"/>
        <v>0.21263061333333336</v>
      </c>
      <c r="N7535" s="5">
        <v>556.71956376125445</v>
      </c>
      <c r="O7535" s="3">
        <v>17.700598673407974</v>
      </c>
      <c r="P7535" s="7">
        <v>3.179446138702386E-2</v>
      </c>
      <c r="Q7535" s="9">
        <f t="shared" si="852"/>
        <v>17.642762036681631</v>
      </c>
      <c r="R7535" s="7">
        <f t="shared" si="853"/>
        <v>3.1690573109170658E-2</v>
      </c>
      <c r="S7535" t="s">
        <v>481</v>
      </c>
      <c r="T7535" t="s">
        <v>581</v>
      </c>
      <c r="U7535">
        <v>75</v>
      </c>
      <c r="V7535">
        <f t="shared" si="854"/>
        <v>22.86</v>
      </c>
      <c r="W7535">
        <f t="shared" si="855"/>
        <v>704.14245581352793</v>
      </c>
      <c r="X7535">
        <f t="shared" si="856"/>
        <v>337.4518222391635</v>
      </c>
    </row>
    <row r="7536" spans="1:24">
      <c r="A7536" t="s">
        <v>11</v>
      </c>
      <c r="B7536">
        <v>2006015</v>
      </c>
      <c r="C7536">
        <v>2</v>
      </c>
      <c r="D7536">
        <v>1</v>
      </c>
      <c r="E7536" s="28" t="s">
        <v>519</v>
      </c>
      <c r="F7536" t="s">
        <v>581</v>
      </c>
      <c r="G7536" t="s">
        <v>581</v>
      </c>
      <c r="H7536">
        <v>12</v>
      </c>
      <c r="I7536" s="3">
        <v>0.21333333333333335</v>
      </c>
      <c r="J7536">
        <v>13.824000000000002</v>
      </c>
      <c r="K7536">
        <f t="shared" si="850"/>
        <v>5.4</v>
      </c>
      <c r="L7536">
        <v>-5.4900000000000001E-4</v>
      </c>
      <c r="M7536">
        <f t="shared" si="851"/>
        <v>0.21263061333333336</v>
      </c>
      <c r="N7536" s="5">
        <v>150.09192380989444</v>
      </c>
      <c r="O7536" s="3">
        <v>9.1219563438079803</v>
      </c>
      <c r="P7536" s="7">
        <v>6.0775797339780904E-2</v>
      </c>
      <c r="Q7536" s="9">
        <f t="shared" si="852"/>
        <v>9.0923778909988826</v>
      </c>
      <c r="R7536" s="7">
        <f t="shared" si="853"/>
        <v>6.0578728423224398E-2</v>
      </c>
      <c r="S7536" t="s">
        <v>483</v>
      </c>
      <c r="T7536" t="s">
        <v>581</v>
      </c>
      <c r="U7536">
        <v>46</v>
      </c>
      <c r="V7536">
        <f t="shared" si="854"/>
        <v>14.020800000000001</v>
      </c>
      <c r="W7536">
        <f t="shared" si="855"/>
        <v>121.87757806023782</v>
      </c>
      <c r="X7536">
        <f t="shared" si="856"/>
        <v>58.408366754432251</v>
      </c>
    </row>
    <row r="7537" spans="1:24">
      <c r="A7537" t="s">
        <v>11</v>
      </c>
      <c r="B7537">
        <v>2006015</v>
      </c>
      <c r="C7537">
        <v>2</v>
      </c>
      <c r="D7537">
        <v>2</v>
      </c>
      <c r="E7537" s="28" t="s">
        <v>519</v>
      </c>
      <c r="F7537" t="s">
        <v>581</v>
      </c>
      <c r="G7537" t="s">
        <v>581</v>
      </c>
      <c r="H7537">
        <v>10</v>
      </c>
      <c r="I7537" s="3">
        <v>0.25600000000000001</v>
      </c>
      <c r="J7537">
        <v>14.592000000000001</v>
      </c>
      <c r="K7537">
        <f t="shared" si="850"/>
        <v>5.7</v>
      </c>
      <c r="L7537">
        <v>-5.4900000000000001E-4</v>
      </c>
      <c r="M7537">
        <f t="shared" si="851"/>
        <v>0.25529728000000002</v>
      </c>
      <c r="N7537" s="5">
        <v>167.23205091164161</v>
      </c>
      <c r="O7537" s="3">
        <v>11.529695290982414</v>
      </c>
      <c r="P7537" s="7">
        <v>6.8944291648221315E-2</v>
      </c>
      <c r="Q7537" s="9">
        <f t="shared" si="852"/>
        <v>11.498609703992432</v>
      </c>
      <c r="R7537" s="7">
        <f t="shared" si="853"/>
        <v>6.8758408698030113E-2</v>
      </c>
      <c r="S7537" t="s">
        <v>483</v>
      </c>
      <c r="T7537" t="s">
        <v>581</v>
      </c>
      <c r="U7537">
        <v>44</v>
      </c>
      <c r="V7537">
        <f t="shared" si="854"/>
        <v>13.411200000000001</v>
      </c>
      <c r="W7537">
        <f t="shared" si="855"/>
        <v>132.70807358144859</v>
      </c>
      <c r="X7537">
        <f t="shared" si="856"/>
        <v>63.598751767026258</v>
      </c>
    </row>
    <row r="7538" spans="1:24">
      <c r="A7538" t="s">
        <v>11</v>
      </c>
      <c r="B7538">
        <v>2006015</v>
      </c>
      <c r="C7538">
        <v>3</v>
      </c>
      <c r="D7538">
        <v>3</v>
      </c>
      <c r="E7538" s="28" t="s">
        <v>519</v>
      </c>
      <c r="F7538" t="s">
        <v>581</v>
      </c>
      <c r="G7538" t="s">
        <v>581</v>
      </c>
      <c r="H7538">
        <v>14</v>
      </c>
      <c r="I7538" s="3">
        <v>0.18285714285714286</v>
      </c>
      <c r="J7538">
        <v>13.568</v>
      </c>
      <c r="K7538">
        <f t="shared" si="850"/>
        <v>5.3</v>
      </c>
      <c r="L7538">
        <v>-5.4900000000000001E-4</v>
      </c>
      <c r="M7538">
        <f t="shared" si="851"/>
        <v>0.18215442285714287</v>
      </c>
      <c r="N7538" s="5">
        <v>144.58443552194561</v>
      </c>
      <c r="O7538" s="3">
        <v>7.6892647166537333</v>
      </c>
      <c r="P7538" s="7">
        <v>5.3181828935429401E-2</v>
      </c>
      <c r="Q7538" s="9">
        <f t="shared" si="852"/>
        <v>7.6601168854638706</v>
      </c>
      <c r="R7538" s="7">
        <f t="shared" si="853"/>
        <v>5.2980231639810131E-2</v>
      </c>
      <c r="S7538" t="s">
        <v>483</v>
      </c>
      <c r="T7538" t="s">
        <v>581</v>
      </c>
      <c r="U7538">
        <v>52</v>
      </c>
      <c r="V7538">
        <f t="shared" si="854"/>
        <v>15.849600000000001</v>
      </c>
      <c r="W7538">
        <f t="shared" si="855"/>
        <v>127.60204765928499</v>
      </c>
      <c r="X7538">
        <f t="shared" si="856"/>
        <v>61.15175011614042</v>
      </c>
    </row>
    <row r="7539" spans="1:24">
      <c r="A7539" t="s">
        <v>11</v>
      </c>
      <c r="B7539">
        <v>2006015</v>
      </c>
      <c r="C7539">
        <v>3</v>
      </c>
      <c r="D7539">
        <v>1</v>
      </c>
      <c r="E7539" s="28" t="s">
        <v>519</v>
      </c>
      <c r="F7539" t="s">
        <v>581</v>
      </c>
      <c r="G7539" t="s">
        <v>581</v>
      </c>
      <c r="H7539">
        <v>8</v>
      </c>
      <c r="I7539" s="3">
        <v>0.32</v>
      </c>
      <c r="J7539">
        <v>22.015999999999998</v>
      </c>
      <c r="K7539">
        <f t="shared" si="850"/>
        <v>8.6</v>
      </c>
      <c r="L7539">
        <v>-5.4900000000000001E-4</v>
      </c>
      <c r="M7539">
        <f t="shared" si="851"/>
        <v>0.31929728000000002</v>
      </c>
      <c r="N7539" s="5">
        <v>380.68582595952637</v>
      </c>
      <c r="O7539" s="3">
        <v>21.81119812300803</v>
      </c>
      <c r="P7539" s="7">
        <v>5.7294484416467201E-2</v>
      </c>
      <c r="Q7539" s="9">
        <f t="shared" si="852"/>
        <v>21.764005285374015</v>
      </c>
      <c r="R7539" s="7">
        <f t="shared" si="853"/>
        <v>5.7170516476460341E-2</v>
      </c>
      <c r="S7539" t="s">
        <v>482</v>
      </c>
      <c r="T7539" t="s">
        <v>581</v>
      </c>
      <c r="U7539">
        <v>56</v>
      </c>
      <c r="V7539">
        <f t="shared" si="854"/>
        <v>17.0688</v>
      </c>
      <c r="W7539">
        <f t="shared" si="855"/>
        <v>380.98053599792036</v>
      </c>
      <c r="X7539">
        <f t="shared" si="856"/>
        <v>182.58035011057135</v>
      </c>
    </row>
    <row r="7540" spans="1:24">
      <c r="A7540" t="s">
        <v>11</v>
      </c>
      <c r="B7540">
        <v>2006015</v>
      </c>
      <c r="C7540">
        <v>4</v>
      </c>
      <c r="D7540">
        <v>1</v>
      </c>
      <c r="E7540" s="28" t="s">
        <v>519</v>
      </c>
      <c r="F7540" t="s">
        <v>581</v>
      </c>
      <c r="G7540" t="s">
        <v>581</v>
      </c>
      <c r="H7540">
        <v>13</v>
      </c>
      <c r="I7540" s="3">
        <v>0.19692307692307692</v>
      </c>
      <c r="J7540">
        <v>17.920000000000002</v>
      </c>
      <c r="K7540">
        <f t="shared" si="850"/>
        <v>7.0000000000000009</v>
      </c>
      <c r="L7540">
        <v>-5.4900000000000001E-4</v>
      </c>
      <c r="M7540">
        <f t="shared" si="851"/>
        <v>0.19622035692307693</v>
      </c>
      <c r="N7540" s="5">
        <v>252.21208047616005</v>
      </c>
      <c r="O7540" s="3">
        <v>10.964418598778728</v>
      </c>
      <c r="P7540" s="7">
        <v>4.3473011197872113E-2</v>
      </c>
      <c r="Q7540" s="9">
        <f t="shared" si="852"/>
        <v>10.925725084951209</v>
      </c>
      <c r="R7540" s="7">
        <f t="shared" si="853"/>
        <v>4.3319594621812514E-2</v>
      </c>
      <c r="S7540" t="s">
        <v>483</v>
      </c>
      <c r="T7540" t="s">
        <v>581</v>
      </c>
      <c r="U7540">
        <v>70</v>
      </c>
      <c r="V7540">
        <f t="shared" si="854"/>
        <v>21.336000000000002</v>
      </c>
      <c r="W7540">
        <f t="shared" si="855"/>
        <v>286.13884956309164</v>
      </c>
      <c r="X7540">
        <f t="shared" si="856"/>
        <v>137.1286099869169</v>
      </c>
    </row>
    <row r="7541" spans="1:24">
      <c r="A7541" t="s">
        <v>11</v>
      </c>
      <c r="B7541">
        <v>2006015</v>
      </c>
      <c r="C7541">
        <v>4</v>
      </c>
      <c r="D7541">
        <v>3</v>
      </c>
      <c r="E7541" s="28" t="s">
        <v>519</v>
      </c>
      <c r="F7541" t="s">
        <v>581</v>
      </c>
      <c r="G7541" t="s">
        <v>581</v>
      </c>
      <c r="H7541">
        <v>15</v>
      </c>
      <c r="I7541" s="3">
        <v>0.17066666666666666</v>
      </c>
      <c r="J7541">
        <v>18.432000000000002</v>
      </c>
      <c r="K7541">
        <f t="shared" si="850"/>
        <v>7.2000000000000011</v>
      </c>
      <c r="L7541">
        <v>-5.4900000000000001E-4</v>
      </c>
      <c r="M7541">
        <f t="shared" si="851"/>
        <v>0.16996394666666667</v>
      </c>
      <c r="N7541" s="5">
        <v>266.83008677314569</v>
      </c>
      <c r="O7541" s="3">
        <v>9.7910904455168257</v>
      </c>
      <c r="P7541" s="7">
        <v>3.6694102092921184E-2</v>
      </c>
      <c r="Q7541" s="9">
        <f t="shared" si="852"/>
        <v>9.751150698017268</v>
      </c>
      <c r="R7541" s="7">
        <f t="shared" si="853"/>
        <v>3.6544419768927805E-2</v>
      </c>
      <c r="S7541" t="s">
        <v>483</v>
      </c>
      <c r="T7541" t="s">
        <v>581</v>
      </c>
      <c r="U7541">
        <v>72</v>
      </c>
      <c r="V7541">
        <f t="shared" si="854"/>
        <v>21.945600000000002</v>
      </c>
      <c r="W7541">
        <f t="shared" si="855"/>
        <v>310.1003055974752</v>
      </c>
      <c r="X7541">
        <f t="shared" si="856"/>
        <v>148.61185025392282</v>
      </c>
    </row>
    <row r="7542" spans="1:24">
      <c r="A7542" t="s">
        <v>11</v>
      </c>
      <c r="B7542">
        <v>2006015</v>
      </c>
      <c r="C7542">
        <v>5</v>
      </c>
      <c r="D7542">
        <v>3</v>
      </c>
      <c r="E7542" s="28" t="s">
        <v>519</v>
      </c>
      <c r="F7542" t="s">
        <v>581</v>
      </c>
      <c r="G7542" t="s">
        <v>581</v>
      </c>
      <c r="H7542">
        <v>19</v>
      </c>
      <c r="I7542" s="3">
        <v>0.13473684210526315</v>
      </c>
      <c r="J7542">
        <v>24.576000000000001</v>
      </c>
      <c r="K7542">
        <f t="shared" si="850"/>
        <v>9.6</v>
      </c>
      <c r="L7542">
        <v>-5.4900000000000001E-4</v>
      </c>
      <c r="M7542">
        <f t="shared" si="851"/>
        <v>0.13403412210526316</v>
      </c>
      <c r="N7542" s="5">
        <v>474.36459870781442</v>
      </c>
      <c r="O7542" s="3">
        <v>10.345700068184652</v>
      </c>
      <c r="P7542" s="7">
        <v>2.1809595607190538E-2</v>
      </c>
      <c r="Q7542" s="9">
        <f t="shared" si="852"/>
        <v>10.292037807444398</v>
      </c>
      <c r="R7542" s="7">
        <f t="shared" si="853"/>
        <v>2.1696471101511929E-2</v>
      </c>
      <c r="S7542" t="s">
        <v>481</v>
      </c>
      <c r="T7542" t="s">
        <v>581</v>
      </c>
      <c r="U7542">
        <v>71</v>
      </c>
      <c r="V7542">
        <f t="shared" si="854"/>
        <v>21.640800000000002</v>
      </c>
      <c r="W7542">
        <f t="shared" si="855"/>
        <v>570.32830095363556</v>
      </c>
      <c r="X7542">
        <f t="shared" si="856"/>
        <v>273.3229942924184</v>
      </c>
    </row>
    <row r="7543" spans="1:24">
      <c r="A7543" t="s">
        <v>11</v>
      </c>
      <c r="B7543">
        <v>2006015</v>
      </c>
      <c r="C7543">
        <v>5</v>
      </c>
      <c r="D7543">
        <v>1</v>
      </c>
      <c r="E7543" s="28" t="s">
        <v>519</v>
      </c>
      <c r="F7543" t="s">
        <v>581</v>
      </c>
      <c r="G7543" t="s">
        <v>581</v>
      </c>
      <c r="H7543">
        <v>24</v>
      </c>
      <c r="I7543" s="3">
        <v>0.10666666666666667</v>
      </c>
      <c r="J7543">
        <v>26.368000000000002</v>
      </c>
      <c r="K7543">
        <f t="shared" si="850"/>
        <v>10.3</v>
      </c>
      <c r="L7543">
        <v>-5.4900000000000001E-4</v>
      </c>
      <c r="M7543">
        <f t="shared" si="851"/>
        <v>0.10596394666666667</v>
      </c>
      <c r="N7543" s="5">
        <v>546.0648901574657</v>
      </c>
      <c r="O7543" s="3">
        <v>8.8002572564480612</v>
      </c>
      <c r="P7543" s="7">
        <v>1.6115771980707971E-2</v>
      </c>
      <c r="Q7543" s="9">
        <f t="shared" si="852"/>
        <v>8.7425149548661807</v>
      </c>
      <c r="R7543" s="7">
        <f t="shared" si="853"/>
        <v>1.6010029416733147E-2</v>
      </c>
      <c r="S7543" t="s">
        <v>481</v>
      </c>
      <c r="T7543" t="s">
        <v>482</v>
      </c>
      <c r="U7543">
        <v>63</v>
      </c>
      <c r="V7543">
        <f t="shared" si="854"/>
        <v>19.202400000000001</v>
      </c>
      <c r="W7543">
        <f t="shared" si="855"/>
        <v>610.14915799637913</v>
      </c>
      <c r="X7543">
        <f t="shared" si="856"/>
        <v>292.40666217986876</v>
      </c>
    </row>
    <row r="7544" spans="1:24">
      <c r="A7544" t="s">
        <v>11</v>
      </c>
      <c r="B7544">
        <v>2006015</v>
      </c>
      <c r="C7544">
        <v>6</v>
      </c>
      <c r="D7544">
        <v>3</v>
      </c>
      <c r="E7544" s="28" t="s">
        <v>519</v>
      </c>
      <c r="F7544" t="s">
        <v>581</v>
      </c>
      <c r="G7544" t="s">
        <v>581</v>
      </c>
      <c r="H7544">
        <v>9</v>
      </c>
      <c r="I7544" s="3">
        <v>0.28444444444444444</v>
      </c>
      <c r="J7544">
        <v>14.335999999999999</v>
      </c>
      <c r="K7544">
        <f t="shared" si="850"/>
        <v>5.6</v>
      </c>
      <c r="L7544">
        <v>-5.4900000000000001E-4</v>
      </c>
      <c r="M7544">
        <f t="shared" si="851"/>
        <v>0.28374172444444445</v>
      </c>
      <c r="N7544" s="5">
        <v>161.41573150474235</v>
      </c>
      <c r="O7544" s="3">
        <v>12.556590550584893</v>
      </c>
      <c r="P7544" s="7">
        <v>7.7790376647495371E-2</v>
      </c>
      <c r="Q7544" s="9">
        <f t="shared" si="852"/>
        <v>12.526195699520803</v>
      </c>
      <c r="R7544" s="7">
        <f t="shared" si="853"/>
        <v>7.7602074982095454E-2</v>
      </c>
      <c r="S7544" t="s">
        <v>483</v>
      </c>
      <c r="T7544" t="s">
        <v>581</v>
      </c>
      <c r="U7544">
        <v>46</v>
      </c>
      <c r="V7544">
        <f t="shared" si="854"/>
        <v>14.020800000000001</v>
      </c>
      <c r="W7544">
        <f t="shared" si="855"/>
        <v>131.8001229838375</v>
      </c>
      <c r="X7544">
        <f t="shared" si="856"/>
        <v>63.163627338528315</v>
      </c>
    </row>
    <row r="7545" spans="1:24">
      <c r="A7545" t="s">
        <v>11</v>
      </c>
      <c r="B7545">
        <v>2006015</v>
      </c>
      <c r="C7545">
        <v>6</v>
      </c>
      <c r="D7545">
        <v>1</v>
      </c>
      <c r="E7545" s="28" t="s">
        <v>519</v>
      </c>
      <c r="F7545" t="s">
        <v>581</v>
      </c>
      <c r="G7545" t="s">
        <v>581</v>
      </c>
      <c r="H7545">
        <v>12</v>
      </c>
      <c r="I7545" s="3">
        <v>0.21333333333333335</v>
      </c>
      <c r="J7545">
        <v>14.847999999999999</v>
      </c>
      <c r="K7545">
        <f t="shared" si="850"/>
        <v>5.8</v>
      </c>
      <c r="L7545">
        <v>-5.4900000000000001E-4</v>
      </c>
      <c r="M7545">
        <f t="shared" si="851"/>
        <v>0.21263061333333336</v>
      </c>
      <c r="N7545" s="5">
        <v>173.15131402485758</v>
      </c>
      <c r="O7545" s="3">
        <v>9.8082477301759674</v>
      </c>
      <c r="P7545" s="7">
        <v>5.6645528712348646E-2</v>
      </c>
      <c r="Q7545" s="9">
        <f t="shared" si="852"/>
        <v>9.776408622653479</v>
      </c>
      <c r="R7545" s="7">
        <f t="shared" si="853"/>
        <v>5.6461648458815503E-2</v>
      </c>
      <c r="S7545" t="s">
        <v>483</v>
      </c>
      <c r="T7545" t="s">
        <v>581</v>
      </c>
      <c r="U7545">
        <v>45</v>
      </c>
      <c r="V7545">
        <f t="shared" si="854"/>
        <v>13.716000000000001</v>
      </c>
      <c r="W7545">
        <f t="shared" si="855"/>
        <v>139.96172468912579</v>
      </c>
      <c r="X7545">
        <f t="shared" si="856"/>
        <v>67.07497701656726</v>
      </c>
    </row>
    <row r="7546" spans="1:24">
      <c r="A7546" t="s">
        <v>11</v>
      </c>
      <c r="B7546">
        <v>2006015</v>
      </c>
      <c r="C7546">
        <v>7</v>
      </c>
      <c r="D7546">
        <v>5</v>
      </c>
      <c r="E7546" s="28" t="s">
        <v>519</v>
      </c>
      <c r="F7546" t="s">
        <v>581</v>
      </c>
      <c r="G7546" t="s">
        <v>581</v>
      </c>
      <c r="H7546">
        <v>9</v>
      </c>
      <c r="I7546" s="3">
        <v>0.28444444444444444</v>
      </c>
      <c r="J7546">
        <v>21.504000000000001</v>
      </c>
      <c r="K7546">
        <f t="shared" si="850"/>
        <v>8.4</v>
      </c>
      <c r="L7546">
        <v>-5.4900000000000001E-4</v>
      </c>
      <c r="M7546">
        <f t="shared" si="851"/>
        <v>0.28374172444444445</v>
      </c>
      <c r="N7546" s="5">
        <v>363.1853958856704</v>
      </c>
      <c r="O7546" s="3">
        <v>18.961976823352867</v>
      </c>
      <c r="P7546" s="7">
        <v>5.2210185316267609E-2</v>
      </c>
      <c r="Q7546" s="9">
        <f t="shared" si="852"/>
        <v>18.915757363808886</v>
      </c>
      <c r="R7546" s="7">
        <f t="shared" si="853"/>
        <v>5.2082923977933036E-2</v>
      </c>
      <c r="S7546" t="s">
        <v>481</v>
      </c>
      <c r="T7546" t="s">
        <v>581</v>
      </c>
      <c r="U7546">
        <v>55</v>
      </c>
      <c r="V7546">
        <f t="shared" si="854"/>
        <v>16.763999999999999</v>
      </c>
      <c r="W7546">
        <f t="shared" si="855"/>
        <v>357.61199701543205</v>
      </c>
      <c r="X7546">
        <f t="shared" si="856"/>
        <v>171.38125822568162</v>
      </c>
    </row>
    <row r="7547" spans="1:24">
      <c r="A7547" t="s">
        <v>154</v>
      </c>
      <c r="B7547">
        <v>2006015</v>
      </c>
      <c r="C7547">
        <v>4</v>
      </c>
      <c r="D7547">
        <v>2</v>
      </c>
      <c r="E7547" s="28" t="s">
        <v>519</v>
      </c>
      <c r="F7547" t="s">
        <v>581</v>
      </c>
      <c r="G7547" t="s">
        <v>581</v>
      </c>
      <c r="H7547">
        <v>8</v>
      </c>
      <c r="I7547" s="3">
        <v>0.32</v>
      </c>
      <c r="J7547">
        <v>13.312000000000001</v>
      </c>
      <c r="K7547">
        <f t="shared" si="850"/>
        <v>5.2</v>
      </c>
      <c r="L7547">
        <v>-5.4900000000000001E-4</v>
      </c>
      <c r="M7547">
        <f t="shared" si="851"/>
        <v>0.31929728000000002</v>
      </c>
      <c r="N7547" s="5">
        <v>139.17989094031361</v>
      </c>
      <c r="O7547" s="3">
        <v>13.060982946816027</v>
      </c>
      <c r="P7547" s="7">
        <v>9.3842457114851063E-2</v>
      </c>
      <c r="Q7547" s="9">
        <f t="shared" si="852"/>
        <v>13.033005720667072</v>
      </c>
      <c r="R7547" s="7">
        <f t="shared" si="853"/>
        <v>9.3641442255880142E-2</v>
      </c>
      <c r="S7547" t="s">
        <v>483</v>
      </c>
      <c r="T7547" t="s">
        <v>581</v>
      </c>
      <c r="U7547">
        <v>37</v>
      </c>
      <c r="V7547">
        <f t="shared" si="854"/>
        <v>11.277600000000001</v>
      </c>
      <c r="W7547">
        <f t="shared" si="855"/>
        <v>96.432449803856287</v>
      </c>
      <c r="X7547">
        <f t="shared" si="856"/>
        <v>46.21409437910048</v>
      </c>
    </row>
    <row r="7548" spans="1:24">
      <c r="A7548" t="s">
        <v>154</v>
      </c>
      <c r="B7548">
        <v>2006015</v>
      </c>
      <c r="C7548">
        <v>4</v>
      </c>
      <c r="D7548">
        <v>1</v>
      </c>
      <c r="E7548" s="28" t="s">
        <v>519</v>
      </c>
      <c r="F7548" t="s">
        <v>581</v>
      </c>
      <c r="G7548" t="s">
        <v>581</v>
      </c>
      <c r="H7548">
        <v>11</v>
      </c>
      <c r="I7548" s="3">
        <v>0.23272727272727273</v>
      </c>
      <c r="J7548">
        <v>15.36</v>
      </c>
      <c r="K7548">
        <f t="shared" si="850"/>
        <v>6</v>
      </c>
      <c r="L7548">
        <v>-5.4900000000000001E-4</v>
      </c>
      <c r="M7548">
        <f t="shared" si="851"/>
        <v>0.23202455272727274</v>
      </c>
      <c r="N7548" s="5">
        <v>185.29867137024002</v>
      </c>
      <c r="O7548" s="3">
        <v>11.060067796839673</v>
      </c>
      <c r="P7548" s="7">
        <v>5.9687787910474903E-2</v>
      </c>
      <c r="Q7548" s="9">
        <f t="shared" si="852"/>
        <v>11.027183977945095</v>
      </c>
      <c r="R7548" s="7">
        <f t="shared" si="853"/>
        <v>5.9510324042809738E-2</v>
      </c>
      <c r="S7548" t="s">
        <v>481</v>
      </c>
      <c r="T7548" t="s">
        <v>581</v>
      </c>
      <c r="U7548">
        <v>43</v>
      </c>
      <c r="V7548">
        <f t="shared" si="854"/>
        <v>13.106400000000001</v>
      </c>
      <c r="W7548">
        <f t="shared" si="855"/>
        <v>145.82302348565332</v>
      </c>
      <c r="X7548">
        <f t="shared" si="856"/>
        <v>69.883934129217522</v>
      </c>
    </row>
    <row r="7549" spans="1:24">
      <c r="A7549" t="s">
        <v>154</v>
      </c>
      <c r="B7549">
        <v>2006015</v>
      </c>
      <c r="C7549">
        <v>8</v>
      </c>
      <c r="D7549">
        <v>2</v>
      </c>
      <c r="E7549" s="28" t="s">
        <v>519</v>
      </c>
      <c r="F7549" t="s">
        <v>581</v>
      </c>
      <c r="G7549" t="s">
        <v>581</v>
      </c>
      <c r="H7549">
        <v>10</v>
      </c>
      <c r="I7549" s="3">
        <v>0.25600000000000001</v>
      </c>
      <c r="J7549">
        <v>13.312000000000001</v>
      </c>
      <c r="K7549">
        <f t="shared" si="850"/>
        <v>5.2</v>
      </c>
      <c r="L7549">
        <v>-5.4900000000000001E-4</v>
      </c>
      <c r="M7549">
        <f t="shared" si="851"/>
        <v>0.25529728000000002</v>
      </c>
      <c r="N7549" s="5">
        <v>139.17989094031361</v>
      </c>
      <c r="O7549" s="3">
        <v>10.50025821143041</v>
      </c>
      <c r="P7549" s="7">
        <v>7.5443788182973773E-2</v>
      </c>
      <c r="Q7549" s="9">
        <f t="shared" si="852"/>
        <v>10.471998445562829</v>
      </c>
      <c r="R7549" s="7">
        <f t="shared" si="853"/>
        <v>7.5240743291383069E-2</v>
      </c>
      <c r="S7549" t="s">
        <v>483</v>
      </c>
      <c r="T7549" t="s">
        <v>581</v>
      </c>
      <c r="U7549">
        <v>32</v>
      </c>
      <c r="V7549">
        <f t="shared" si="854"/>
        <v>9.7536000000000005</v>
      </c>
      <c r="W7549">
        <f t="shared" si="855"/>
        <v>87.082200064095645</v>
      </c>
      <c r="X7549">
        <f t="shared" si="856"/>
        <v>41.733099394317065</v>
      </c>
    </row>
    <row r="7550" spans="1:24">
      <c r="A7550" t="s">
        <v>154</v>
      </c>
      <c r="B7550">
        <v>2006015</v>
      </c>
      <c r="C7550">
        <v>8</v>
      </c>
      <c r="D7550">
        <v>1</v>
      </c>
      <c r="E7550" s="28" t="s">
        <v>519</v>
      </c>
      <c r="F7550" t="s">
        <v>581</v>
      </c>
      <c r="G7550" t="s">
        <v>581</v>
      </c>
      <c r="H7550">
        <v>12</v>
      </c>
      <c r="I7550" s="3">
        <v>0.21333333333333335</v>
      </c>
      <c r="J7550">
        <v>13.824000000000002</v>
      </c>
      <c r="K7550">
        <f t="shared" si="850"/>
        <v>5.4</v>
      </c>
      <c r="L7550">
        <v>-5.4900000000000001E-4</v>
      </c>
      <c r="M7550">
        <f t="shared" si="851"/>
        <v>0.21263061333333336</v>
      </c>
      <c r="N7550" s="5">
        <v>150.09192380989444</v>
      </c>
      <c r="O7550" s="3">
        <v>9.1219563438079803</v>
      </c>
      <c r="P7550" s="7">
        <v>6.0775797339780904E-2</v>
      </c>
      <c r="Q7550" s="9">
        <f t="shared" si="852"/>
        <v>9.0923778909988826</v>
      </c>
      <c r="R7550" s="7">
        <f t="shared" si="853"/>
        <v>6.0578728423224398E-2</v>
      </c>
      <c r="S7550" t="s">
        <v>483</v>
      </c>
      <c r="T7550" t="s">
        <v>581</v>
      </c>
      <c r="U7550">
        <v>44</v>
      </c>
      <c r="V7550">
        <f t="shared" si="854"/>
        <v>13.411200000000001</v>
      </c>
      <c r="W7550">
        <f t="shared" si="855"/>
        <v>118.13047693416361</v>
      </c>
      <c r="X7550">
        <f t="shared" si="856"/>
        <v>56.612613504974703</v>
      </c>
    </row>
    <row r="7551" spans="1:24">
      <c r="A7551" t="s">
        <v>154</v>
      </c>
      <c r="B7551">
        <v>2006015</v>
      </c>
      <c r="C7551">
        <v>12</v>
      </c>
      <c r="D7551">
        <v>2</v>
      </c>
      <c r="E7551" s="28" t="s">
        <v>519</v>
      </c>
      <c r="F7551" t="s">
        <v>581</v>
      </c>
      <c r="G7551" t="s">
        <v>581</v>
      </c>
      <c r="H7551">
        <v>9</v>
      </c>
      <c r="I7551" s="3">
        <v>0.28444444444444444</v>
      </c>
      <c r="J7551">
        <v>13.568</v>
      </c>
      <c r="K7551">
        <f t="shared" si="850"/>
        <v>5.3</v>
      </c>
      <c r="L7551">
        <v>-5.4900000000000001E-4</v>
      </c>
      <c r="M7551">
        <f t="shared" si="851"/>
        <v>0.28374172444444445</v>
      </c>
      <c r="N7551" s="5">
        <v>144.58443552194561</v>
      </c>
      <c r="O7551" s="3">
        <v>11.870299164216883</v>
      </c>
      <c r="P7551" s="7">
        <v>8.2099425995373898E-2</v>
      </c>
      <c r="Q7551" s="9">
        <f t="shared" si="852"/>
        <v>11.841599806918465</v>
      </c>
      <c r="R7551" s="7">
        <f t="shared" si="853"/>
        <v>8.1900930512822032E-2</v>
      </c>
      <c r="S7551" t="s">
        <v>483</v>
      </c>
      <c r="T7551" t="s">
        <v>581</v>
      </c>
      <c r="U7551">
        <v>40</v>
      </c>
      <c r="V7551">
        <f t="shared" si="854"/>
        <v>12.192</v>
      </c>
      <c r="W7551">
        <f t="shared" si="855"/>
        <v>106.12373303462716</v>
      </c>
      <c r="X7551">
        <f t="shared" si="856"/>
        <v>50.858525572048656</v>
      </c>
    </row>
    <row r="7552" spans="1:24">
      <c r="A7552" t="s">
        <v>154</v>
      </c>
      <c r="B7552">
        <v>2006015</v>
      </c>
      <c r="C7552">
        <v>14</v>
      </c>
      <c r="D7552">
        <v>1</v>
      </c>
      <c r="E7552" s="28" t="s">
        <v>519</v>
      </c>
      <c r="F7552" t="s">
        <v>581</v>
      </c>
      <c r="G7552" t="s">
        <v>581</v>
      </c>
      <c r="H7552">
        <v>12</v>
      </c>
      <c r="I7552" s="3">
        <v>0.21333333333333335</v>
      </c>
      <c r="J7552">
        <v>25.088000000000001</v>
      </c>
      <c r="K7552">
        <f t="shared" si="850"/>
        <v>9.8000000000000007</v>
      </c>
      <c r="L7552">
        <v>-5.4900000000000001E-4</v>
      </c>
      <c r="M7552">
        <f t="shared" si="851"/>
        <v>0.21263061333333336</v>
      </c>
      <c r="N7552" s="5">
        <v>494.33567773327366</v>
      </c>
      <c r="O7552" s="3">
        <v>16.671161593856016</v>
      </c>
      <c r="P7552" s="7">
        <v>3.372437464012297E-2</v>
      </c>
      <c r="Q7552" s="9">
        <f t="shared" si="852"/>
        <v>16.616715939199683</v>
      </c>
      <c r="R7552" s="7">
        <f t="shared" si="853"/>
        <v>3.3614235604830213E-2</v>
      </c>
      <c r="S7552" t="s">
        <v>481</v>
      </c>
      <c r="T7552" t="s">
        <v>581</v>
      </c>
      <c r="U7552">
        <v>45</v>
      </c>
      <c r="V7552">
        <f t="shared" si="854"/>
        <v>13.716000000000001</v>
      </c>
      <c r="W7552">
        <f t="shared" si="855"/>
        <v>432.78304241178989</v>
      </c>
      <c r="X7552">
        <f t="shared" si="856"/>
        <v>207.40607967934136</v>
      </c>
    </row>
    <row r="7553" spans="1:24">
      <c r="A7553" t="s">
        <v>154</v>
      </c>
      <c r="B7553">
        <v>2006015</v>
      </c>
      <c r="C7553">
        <v>16</v>
      </c>
      <c r="D7553">
        <v>3</v>
      </c>
      <c r="E7553" s="28" t="s">
        <v>519</v>
      </c>
      <c r="F7553" t="s">
        <v>581</v>
      </c>
      <c r="G7553" t="s">
        <v>581</v>
      </c>
      <c r="H7553">
        <v>10</v>
      </c>
      <c r="I7553" s="3">
        <v>0.25600000000000001</v>
      </c>
      <c r="J7553">
        <v>25.088000000000001</v>
      </c>
      <c r="K7553">
        <f t="shared" si="850"/>
        <v>9.8000000000000007</v>
      </c>
      <c r="L7553">
        <v>-5.4900000000000001E-4</v>
      </c>
      <c r="M7553">
        <f t="shared" si="851"/>
        <v>0.25529728000000002</v>
      </c>
      <c r="N7553" s="5">
        <v>494.33567773327366</v>
      </c>
      <c r="O7553" s="3">
        <v>19.971079343308862</v>
      </c>
      <c r="P7553" s="7">
        <v>4.0399834045732302E-2</v>
      </c>
      <c r="Q7553" s="9">
        <f t="shared" si="852"/>
        <v>19.916822023115319</v>
      </c>
      <c r="R7553" s="7">
        <f t="shared" si="853"/>
        <v>4.0290075995408417E-2</v>
      </c>
      <c r="S7553" t="s">
        <v>483</v>
      </c>
      <c r="T7553" t="s">
        <v>490</v>
      </c>
      <c r="U7553">
        <v>56</v>
      </c>
      <c r="V7553">
        <f t="shared" si="854"/>
        <v>17.0688</v>
      </c>
      <c r="W7553">
        <f t="shared" si="855"/>
        <v>504.65022030822064</v>
      </c>
      <c r="X7553">
        <f t="shared" si="856"/>
        <v>241.84756228007103</v>
      </c>
    </row>
    <row r="7554" spans="1:24">
      <c r="A7554" t="s">
        <v>154</v>
      </c>
      <c r="B7554">
        <v>2006015</v>
      </c>
      <c r="C7554">
        <v>19</v>
      </c>
      <c r="D7554">
        <v>1</v>
      </c>
      <c r="E7554" s="28" t="s">
        <v>519</v>
      </c>
      <c r="F7554" t="s">
        <v>581</v>
      </c>
      <c r="G7554" t="s">
        <v>581</v>
      </c>
      <c r="H7554">
        <v>7</v>
      </c>
      <c r="I7554" s="3">
        <v>0.36571428571428571</v>
      </c>
      <c r="J7554">
        <v>18.175999999999998</v>
      </c>
      <c r="K7554">
        <f t="shared" ref="K7554:K7617" si="857">J7554/2.56</f>
        <v>7.1</v>
      </c>
      <c r="L7554">
        <v>-5.4900000000000001E-4</v>
      </c>
      <c r="M7554">
        <f t="shared" ref="M7554:M7617" si="858">I7554+L7554*1.28</f>
        <v>0.36501156571428572</v>
      </c>
      <c r="N7554" s="5">
        <v>259.46961177149439</v>
      </c>
      <c r="O7554" s="3">
        <v>20.462688071094906</v>
      </c>
      <c r="P7554" s="7">
        <v>7.8863524446614833E-2</v>
      </c>
      <c r="Q7554" s="9">
        <f t="shared" ref="Q7554:Q7617" si="859">(J7554*J7554 - (J7554 - 2*M7554)*(J7554 - 2*M7554))*3.1415926/4</f>
        <v>20.424174512333817</v>
      </c>
      <c r="R7554" s="7">
        <f t="shared" ref="R7554:R7617" si="860">Q7554/N7554</f>
        <v>7.8715092580169496E-2</v>
      </c>
      <c r="S7554" t="s">
        <v>481</v>
      </c>
      <c r="T7554" t="s">
        <v>581</v>
      </c>
      <c r="U7554">
        <v>52</v>
      </c>
      <c r="V7554">
        <f t="shared" si="854"/>
        <v>15.849600000000001</v>
      </c>
      <c r="W7554">
        <f t="shared" si="855"/>
        <v>239.41201660331444</v>
      </c>
      <c r="X7554">
        <f t="shared" si="856"/>
        <v>114.7353360129392</v>
      </c>
    </row>
    <row r="7555" spans="1:24">
      <c r="A7555" t="s">
        <v>154</v>
      </c>
      <c r="B7555">
        <v>2006015</v>
      </c>
      <c r="C7555">
        <v>20</v>
      </c>
      <c r="D7555">
        <v>1</v>
      </c>
      <c r="E7555" s="28" t="s">
        <v>519</v>
      </c>
      <c r="F7555" t="s">
        <v>581</v>
      </c>
      <c r="G7555" t="s">
        <v>581</v>
      </c>
      <c r="H7555">
        <v>7</v>
      </c>
      <c r="I7555" s="3">
        <v>0.36571428571428571</v>
      </c>
      <c r="J7555">
        <v>17.152000000000001</v>
      </c>
      <c r="K7555">
        <f t="shared" si="857"/>
        <v>6.7</v>
      </c>
      <c r="L7555">
        <v>-5.4900000000000001E-4</v>
      </c>
      <c r="M7555">
        <f t="shared" si="858"/>
        <v>0.36501156571428572</v>
      </c>
      <c r="N7555" s="5">
        <v>231.05714882805762</v>
      </c>
      <c r="O7555" s="3">
        <v>19.286188551606898</v>
      </c>
      <c r="P7555" s="7">
        <v>8.3469343620953346E-2</v>
      </c>
      <c r="Q7555" s="9">
        <f t="shared" si="859"/>
        <v>19.249935655361128</v>
      </c>
      <c r="R7555" s="7">
        <f t="shared" si="860"/>
        <v>8.3312443492869676E-2</v>
      </c>
      <c r="S7555" t="s">
        <v>483</v>
      </c>
      <c r="T7555" t="s">
        <v>581</v>
      </c>
      <c r="U7555">
        <v>56</v>
      </c>
      <c r="V7555">
        <f t="shared" si="854"/>
        <v>17.0688</v>
      </c>
      <c r="W7555">
        <f t="shared" si="855"/>
        <v>222.615965132177</v>
      </c>
      <c r="X7555">
        <f t="shared" si="856"/>
        <v>106.68602989801424</v>
      </c>
    </row>
    <row r="7556" spans="1:24">
      <c r="A7556" t="s">
        <v>154</v>
      </c>
      <c r="B7556">
        <v>2006015</v>
      </c>
      <c r="C7556">
        <v>21</v>
      </c>
      <c r="D7556">
        <v>1</v>
      </c>
      <c r="E7556" s="28" t="s">
        <v>519</v>
      </c>
      <c r="F7556" t="s">
        <v>581</v>
      </c>
      <c r="G7556" t="s">
        <v>581</v>
      </c>
      <c r="H7556">
        <v>11</v>
      </c>
      <c r="I7556" s="3">
        <v>0.23272727272727273</v>
      </c>
      <c r="J7556">
        <v>14.08</v>
      </c>
      <c r="K7556">
        <f t="shared" si="857"/>
        <v>5.5</v>
      </c>
      <c r="L7556">
        <v>-5.4900000000000001E-4</v>
      </c>
      <c r="M7556">
        <f t="shared" si="858"/>
        <v>0.23202455272727274</v>
      </c>
      <c r="N7556" s="5">
        <v>155.70235580416002</v>
      </c>
      <c r="O7556" s="3">
        <v>10.124215906337829</v>
      </c>
      <c r="P7556" s="7">
        <v>6.5022881985625891E-2</v>
      </c>
      <c r="Q7556" s="9">
        <f t="shared" si="859"/>
        <v>10.094157907076196</v>
      </c>
      <c r="R7556" s="7">
        <f t="shared" si="860"/>
        <v>6.4829834172659986E-2</v>
      </c>
      <c r="S7556" t="s">
        <v>483</v>
      </c>
      <c r="T7556" t="s">
        <v>581</v>
      </c>
      <c r="U7556">
        <v>42</v>
      </c>
      <c r="V7556">
        <f t="shared" si="854"/>
        <v>12.801600000000001</v>
      </c>
      <c r="W7556">
        <f t="shared" si="855"/>
        <v>118.93772041079029</v>
      </c>
      <c r="X7556">
        <f t="shared" si="856"/>
        <v>56.999475254226319</v>
      </c>
    </row>
    <row r="7557" spans="1:24">
      <c r="A7557" t="s">
        <v>33</v>
      </c>
      <c r="B7557">
        <v>2009016</v>
      </c>
      <c r="C7557">
        <v>11</v>
      </c>
      <c r="D7557">
        <v>3</v>
      </c>
      <c r="E7557" s="28" t="s">
        <v>519</v>
      </c>
      <c r="F7557" t="s">
        <v>581</v>
      </c>
      <c r="G7557" t="s">
        <v>581</v>
      </c>
      <c r="H7557">
        <v>18</v>
      </c>
      <c r="I7557" s="3">
        <v>0.14222222222222222</v>
      </c>
      <c r="J7557">
        <v>29.44</v>
      </c>
      <c r="K7557">
        <f t="shared" si="857"/>
        <v>11.5</v>
      </c>
      <c r="L7557">
        <v>-5.4900000000000001E-4</v>
      </c>
      <c r="M7557">
        <f t="shared" si="858"/>
        <v>0.14151950222222223</v>
      </c>
      <c r="N7557" s="5">
        <v>680.71525801984012</v>
      </c>
      <c r="O7557" s="3">
        <v>13.090372739982085</v>
      </c>
      <c r="P7557" s="7">
        <v>1.9230320733607757E-2</v>
      </c>
      <c r="Q7557" s="9">
        <f t="shared" si="859"/>
        <v>13.026005427901053</v>
      </c>
      <c r="R7557" s="7">
        <f t="shared" si="860"/>
        <v>1.9135762382927808E-2</v>
      </c>
      <c r="S7557" t="s">
        <v>481</v>
      </c>
      <c r="T7557" t="s">
        <v>482</v>
      </c>
      <c r="U7557">
        <v>80</v>
      </c>
      <c r="V7557">
        <f t="shared" si="854"/>
        <v>24.384</v>
      </c>
      <c r="W7557">
        <f t="shared" si="855"/>
        <v>914.79601198341675</v>
      </c>
      <c r="X7557">
        <f t="shared" si="856"/>
        <v>438.40501119090868</v>
      </c>
    </row>
    <row r="7558" spans="1:24">
      <c r="A7558" t="s">
        <v>33</v>
      </c>
      <c r="B7558">
        <v>2009016</v>
      </c>
      <c r="C7558">
        <v>12</v>
      </c>
      <c r="D7558">
        <v>1</v>
      </c>
      <c r="E7558" s="28" t="s">
        <v>519</v>
      </c>
      <c r="F7558" t="s">
        <v>581</v>
      </c>
      <c r="G7558" t="s">
        <v>581</v>
      </c>
      <c r="H7558">
        <v>14</v>
      </c>
      <c r="I7558" s="3">
        <v>0.18285714285714286</v>
      </c>
      <c r="J7558">
        <v>21.504000000000001</v>
      </c>
      <c r="K7558">
        <f t="shared" si="857"/>
        <v>8.4</v>
      </c>
      <c r="L7558">
        <v>-5.4900000000000001E-4</v>
      </c>
      <c r="M7558">
        <f t="shared" si="858"/>
        <v>0.18215442285714287</v>
      </c>
      <c r="N7558" s="5">
        <v>363.1853958856704</v>
      </c>
      <c r="O7558" s="3">
        <v>12.248200354669743</v>
      </c>
      <c r="P7558" s="7">
        <v>3.3724374640123025E-2</v>
      </c>
      <c r="Q7558" s="9">
        <f t="shared" si="859"/>
        <v>12.201532461544135</v>
      </c>
      <c r="R7558" s="7">
        <f t="shared" si="860"/>
        <v>3.3595878578182525E-2</v>
      </c>
      <c r="S7558" t="s">
        <v>481</v>
      </c>
      <c r="T7558" t="s">
        <v>581</v>
      </c>
      <c r="U7558">
        <v>57</v>
      </c>
      <c r="V7558">
        <f t="shared" si="854"/>
        <v>17.3736</v>
      </c>
      <c r="W7558">
        <f t="shared" si="855"/>
        <v>366.69869615848427</v>
      </c>
      <c r="X7558">
        <f t="shared" si="856"/>
        <v>175.73594974959968</v>
      </c>
    </row>
    <row r="7559" spans="1:24">
      <c r="A7559" t="s">
        <v>33</v>
      </c>
      <c r="B7559">
        <v>2009016</v>
      </c>
      <c r="C7559">
        <v>19</v>
      </c>
      <c r="D7559">
        <v>3</v>
      </c>
      <c r="E7559" s="28" t="s">
        <v>519</v>
      </c>
      <c r="F7559" t="s">
        <v>581</v>
      </c>
      <c r="G7559" t="s">
        <v>581</v>
      </c>
      <c r="H7559">
        <v>10</v>
      </c>
      <c r="I7559" s="3">
        <v>0.25600000000000001</v>
      </c>
      <c r="J7559">
        <v>35.071999999999996</v>
      </c>
      <c r="K7559">
        <f t="shared" si="857"/>
        <v>13.699999999999998</v>
      </c>
      <c r="L7559">
        <v>-5.4900000000000001E-4</v>
      </c>
      <c r="M7559">
        <f t="shared" si="858"/>
        <v>0.25529728000000002</v>
      </c>
      <c r="N7559" s="5">
        <v>966.07521193000946</v>
      </c>
      <c r="O7559" s="3">
        <v>28.000688563814368</v>
      </c>
      <c r="P7559" s="7">
        <v>2.8983963378870933E-2</v>
      </c>
      <c r="Q7559" s="9">
        <f t="shared" si="859"/>
        <v>27.924389838866077</v>
      </c>
      <c r="R7559" s="7">
        <f t="shared" si="860"/>
        <v>2.8904985340716054E-2</v>
      </c>
      <c r="S7559" t="s">
        <v>481</v>
      </c>
      <c r="T7559" t="s">
        <v>488</v>
      </c>
      <c r="U7559">
        <v>76</v>
      </c>
      <c r="V7559">
        <f t="shared" si="854"/>
        <v>23.1648</v>
      </c>
      <c r="W7559">
        <f t="shared" si="855"/>
        <v>1286.1428087119543</v>
      </c>
      <c r="X7559">
        <f t="shared" si="856"/>
        <v>616.36850736149961</v>
      </c>
    </row>
    <row r="7560" spans="1:24">
      <c r="A7560" t="s">
        <v>79</v>
      </c>
      <c r="B7560">
        <v>2006032</v>
      </c>
      <c r="C7560">
        <v>2</v>
      </c>
      <c r="D7560">
        <v>3</v>
      </c>
      <c r="E7560" s="28" t="s">
        <v>519</v>
      </c>
      <c r="F7560" t="s">
        <v>581</v>
      </c>
      <c r="G7560" t="s">
        <v>581</v>
      </c>
      <c r="H7560">
        <v>10</v>
      </c>
      <c r="I7560" s="3">
        <v>0.25600000000000001</v>
      </c>
      <c r="J7560">
        <v>12.032</v>
      </c>
      <c r="K7560">
        <f t="shared" si="857"/>
        <v>4.7</v>
      </c>
      <c r="L7560">
        <v>-5.4900000000000001E-4</v>
      </c>
      <c r="M7560">
        <f t="shared" si="858"/>
        <v>0.25529728000000002</v>
      </c>
      <c r="N7560" s="5">
        <v>113.70132362690559</v>
      </c>
      <c r="O7560" s="3">
        <v>9.4708211318784077</v>
      </c>
      <c r="P7560" s="7">
        <v>8.3295610198483999E-2</v>
      </c>
      <c r="Q7560" s="9">
        <f t="shared" si="859"/>
        <v>9.4453871871332264</v>
      </c>
      <c r="R7560" s="7">
        <f t="shared" si="860"/>
        <v>8.3071919357129875E-2</v>
      </c>
      <c r="S7560" t="s">
        <v>483</v>
      </c>
      <c r="T7560" t="s">
        <v>581</v>
      </c>
      <c r="U7560">
        <v>45</v>
      </c>
      <c r="V7560">
        <f t="shared" si="854"/>
        <v>13.716000000000001</v>
      </c>
      <c r="W7560">
        <f t="shared" si="855"/>
        <v>89.012501498431192</v>
      </c>
      <c r="X7560">
        <f t="shared" si="856"/>
        <v>42.658173193105171</v>
      </c>
    </row>
    <row r="7561" spans="1:24">
      <c r="A7561" t="s">
        <v>79</v>
      </c>
      <c r="B7561">
        <v>2006032</v>
      </c>
      <c r="C7561">
        <v>2</v>
      </c>
      <c r="D7561">
        <v>1</v>
      </c>
      <c r="E7561" s="28" t="s">
        <v>519</v>
      </c>
      <c r="F7561" t="s">
        <v>581</v>
      </c>
      <c r="G7561" t="s">
        <v>581</v>
      </c>
      <c r="H7561">
        <v>8</v>
      </c>
      <c r="I7561" s="3">
        <v>0.32</v>
      </c>
      <c r="J7561">
        <v>12.032</v>
      </c>
      <c r="K7561">
        <f t="shared" si="857"/>
        <v>4.7</v>
      </c>
      <c r="L7561">
        <v>-5.4900000000000001E-4</v>
      </c>
      <c r="M7561">
        <f t="shared" si="858"/>
        <v>0.31929728000000002</v>
      </c>
      <c r="N7561" s="5">
        <v>113.70132362690559</v>
      </c>
      <c r="O7561" s="3">
        <v>11.774186597376012</v>
      </c>
      <c r="P7561" s="7">
        <v>0.10355364583099576</v>
      </c>
      <c r="Q7561" s="9">
        <f t="shared" si="859"/>
        <v>11.749035196445456</v>
      </c>
      <c r="R7561" s="7">
        <f t="shared" si="860"/>
        <v>0.10333243995468525</v>
      </c>
      <c r="S7561" t="s">
        <v>483</v>
      </c>
      <c r="T7561" t="s">
        <v>581</v>
      </c>
      <c r="U7561">
        <v>40</v>
      </c>
      <c r="V7561">
        <f t="shared" si="854"/>
        <v>12.192</v>
      </c>
      <c r="W7561">
        <f t="shared" si="855"/>
        <v>81.943855689160515</v>
      </c>
      <c r="X7561">
        <f t="shared" si="856"/>
        <v>39.270609512761908</v>
      </c>
    </row>
    <row r="7562" spans="1:24">
      <c r="A7562" t="s">
        <v>79</v>
      </c>
      <c r="B7562">
        <v>2006032</v>
      </c>
      <c r="C7562">
        <v>5</v>
      </c>
      <c r="D7562">
        <v>1</v>
      </c>
      <c r="E7562" s="28" t="s">
        <v>519</v>
      </c>
      <c r="F7562" t="s">
        <v>581</v>
      </c>
      <c r="G7562" t="s">
        <v>581</v>
      </c>
      <c r="H7562">
        <v>11</v>
      </c>
      <c r="I7562" s="3">
        <v>0.23272727272727273</v>
      </c>
      <c r="J7562">
        <v>11.776</v>
      </c>
      <c r="K7562">
        <f t="shared" si="857"/>
        <v>4.5999999999999996</v>
      </c>
      <c r="L7562">
        <v>-5.4900000000000001E-4</v>
      </c>
      <c r="M7562">
        <f t="shared" si="858"/>
        <v>0.23202455272727274</v>
      </c>
      <c r="N7562" s="5">
        <v>108.9144412831744</v>
      </c>
      <c r="O7562" s="3">
        <v>8.4396825034345628</v>
      </c>
      <c r="P7562" s="7">
        <v>7.7489104328154534E-2</v>
      </c>
      <c r="Q7562" s="9">
        <f t="shared" si="859"/>
        <v>8.4147109795122255</v>
      </c>
      <c r="R7562" s="7">
        <f t="shared" si="860"/>
        <v>7.7259827809557605E-2</v>
      </c>
      <c r="S7562" t="s">
        <v>483</v>
      </c>
      <c r="T7562" t="s">
        <v>581</v>
      </c>
      <c r="U7562">
        <v>35</v>
      </c>
      <c r="V7562">
        <f t="shared" si="854"/>
        <v>10.668000000000001</v>
      </c>
      <c r="W7562">
        <f t="shared" si="855"/>
        <v>71.232098291750418</v>
      </c>
      <c r="X7562">
        <f t="shared" si="856"/>
        <v>34.137128321141887</v>
      </c>
    </row>
    <row r="7563" spans="1:24">
      <c r="A7563" t="s">
        <v>132</v>
      </c>
      <c r="B7563">
        <v>2009016</v>
      </c>
      <c r="C7563">
        <v>8</v>
      </c>
      <c r="D7563">
        <v>1</v>
      </c>
      <c r="E7563" s="28" t="s">
        <v>519</v>
      </c>
      <c r="F7563" t="s">
        <v>581</v>
      </c>
      <c r="G7563" t="s">
        <v>581</v>
      </c>
      <c r="H7563">
        <v>9</v>
      </c>
      <c r="I7563" s="3">
        <v>0.28444444444444444</v>
      </c>
      <c r="J7563">
        <v>27.904</v>
      </c>
      <c r="K7563">
        <f t="shared" si="857"/>
        <v>10.9</v>
      </c>
      <c r="L7563">
        <v>-5.4900000000000001E-4</v>
      </c>
      <c r="M7563">
        <f t="shared" si="858"/>
        <v>0.28374172444444445</v>
      </c>
      <c r="N7563" s="5">
        <v>611.53708737495037</v>
      </c>
      <c r="O7563" s="3">
        <v>24.681071709752878</v>
      </c>
      <c r="P7563" s="7">
        <v>4.035907587501758E-2</v>
      </c>
      <c r="Q7563" s="9">
        <f t="shared" si="859"/>
        <v>24.620723135494675</v>
      </c>
      <c r="R7563" s="7">
        <f t="shared" si="860"/>
        <v>4.0260392450080507E-2</v>
      </c>
      <c r="S7563" t="s">
        <v>481</v>
      </c>
      <c r="T7563" t="s">
        <v>581</v>
      </c>
      <c r="U7563">
        <v>59</v>
      </c>
      <c r="V7563">
        <f t="shared" si="854"/>
        <v>17.9832</v>
      </c>
      <c r="W7563">
        <f t="shared" si="855"/>
        <v>658.17777887587567</v>
      </c>
      <c r="X7563">
        <f t="shared" si="856"/>
        <v>315.42380239291691</v>
      </c>
    </row>
    <row r="7564" spans="1:24">
      <c r="A7564" t="s">
        <v>132</v>
      </c>
      <c r="B7564">
        <v>2009016</v>
      </c>
      <c r="C7564">
        <v>19</v>
      </c>
      <c r="D7564">
        <v>3</v>
      </c>
      <c r="E7564" s="28" t="s">
        <v>519</v>
      </c>
      <c r="F7564" t="s">
        <v>581</v>
      </c>
      <c r="G7564" t="s">
        <v>581</v>
      </c>
      <c r="H7564">
        <v>7</v>
      </c>
      <c r="I7564" s="3">
        <v>0.36571428571428571</v>
      </c>
      <c r="J7564">
        <v>12.032</v>
      </c>
      <c r="K7564">
        <f t="shared" si="857"/>
        <v>4.7</v>
      </c>
      <c r="L7564">
        <v>-5.4900000000000001E-4</v>
      </c>
      <c r="M7564">
        <f t="shared" si="858"/>
        <v>0.36501156571428572</v>
      </c>
      <c r="N7564" s="5">
        <v>113.70132362690559</v>
      </c>
      <c r="O7564" s="3">
        <v>13.40369095416686</v>
      </c>
      <c r="P7564" s="7">
        <v>0.11788509162962015</v>
      </c>
      <c r="Q7564" s="9">
        <f t="shared" si="859"/>
        <v>13.37874137049757</v>
      </c>
      <c r="R7564" s="7">
        <f t="shared" si="860"/>
        <v>0.11766566073054673</v>
      </c>
      <c r="S7564" t="s">
        <v>481</v>
      </c>
      <c r="T7564" t="s">
        <v>581</v>
      </c>
      <c r="U7564">
        <v>41</v>
      </c>
      <c r="V7564">
        <f t="shared" si="854"/>
        <v>12.4968</v>
      </c>
      <c r="W7564">
        <f t="shared" si="855"/>
        <v>83.377698464355177</v>
      </c>
      <c r="X7564">
        <f t="shared" si="856"/>
        <v>39.957761456660648</v>
      </c>
    </row>
    <row r="7565" spans="1:24">
      <c r="A7565" t="s">
        <v>132</v>
      </c>
      <c r="B7565">
        <v>2009016</v>
      </c>
      <c r="C7565">
        <v>19</v>
      </c>
      <c r="D7565">
        <v>1</v>
      </c>
      <c r="E7565" s="28" t="s">
        <v>519</v>
      </c>
      <c r="F7565" t="s">
        <v>581</v>
      </c>
      <c r="G7565" t="s">
        <v>581</v>
      </c>
      <c r="H7565">
        <v>7</v>
      </c>
      <c r="I7565" s="3">
        <v>0.36571428571428571</v>
      </c>
      <c r="J7565">
        <v>14.847999999999999</v>
      </c>
      <c r="K7565">
        <f t="shared" si="857"/>
        <v>5.8</v>
      </c>
      <c r="L7565">
        <v>-5.4900000000000001E-4</v>
      </c>
      <c r="M7565">
        <f t="shared" si="858"/>
        <v>0.36501156571428572</v>
      </c>
      <c r="N7565" s="5">
        <v>173.15131402485758</v>
      </c>
      <c r="O7565" s="3">
        <v>16.639064632758842</v>
      </c>
      <c r="P7565" s="7">
        <v>9.6095514645474417E-2</v>
      </c>
      <c r="Q7565" s="9">
        <f t="shared" si="859"/>
        <v>16.607898227172527</v>
      </c>
      <c r="R7565" s="7">
        <f t="shared" si="860"/>
        <v>9.5915519444387809E-2</v>
      </c>
      <c r="S7565" t="s">
        <v>481</v>
      </c>
      <c r="T7565" t="s">
        <v>581</v>
      </c>
      <c r="U7565">
        <v>44</v>
      </c>
      <c r="V7565">
        <f t="shared" si="854"/>
        <v>13.411200000000001</v>
      </c>
      <c r="W7565">
        <f t="shared" si="855"/>
        <v>137.76947600531156</v>
      </c>
      <c r="X7565">
        <f t="shared" si="856"/>
        <v>66.024368141833506</v>
      </c>
    </row>
    <row r="7566" spans="1:24">
      <c r="A7566" t="s">
        <v>44</v>
      </c>
      <c r="B7566">
        <v>2009016</v>
      </c>
      <c r="C7566">
        <v>9</v>
      </c>
      <c r="D7566">
        <v>2</v>
      </c>
      <c r="E7566" s="28" t="s">
        <v>519</v>
      </c>
      <c r="F7566" t="s">
        <v>581</v>
      </c>
      <c r="G7566" t="s">
        <v>581</v>
      </c>
      <c r="H7566">
        <v>22</v>
      </c>
      <c r="I7566" s="3">
        <v>0.11636363636363636</v>
      </c>
      <c r="J7566">
        <v>39.936</v>
      </c>
      <c r="K7566">
        <f t="shared" si="857"/>
        <v>15.6</v>
      </c>
      <c r="L7566">
        <v>-5.4900000000000001E-4</v>
      </c>
      <c r="M7566">
        <f t="shared" si="858"/>
        <v>0.11566091636363636</v>
      </c>
      <c r="N7566" s="5">
        <v>1252.6190184628224</v>
      </c>
      <c r="O7566" s="3">
        <v>14.556750769532943</v>
      </c>
      <c r="P7566" s="7">
        <v>1.1621052015796921E-2</v>
      </c>
      <c r="Q7566" s="9">
        <f t="shared" si="859"/>
        <v>14.469097661329982</v>
      </c>
      <c r="R7566" s="7">
        <f t="shared" si="860"/>
        <v>1.15510761437153E-2</v>
      </c>
      <c r="S7566" t="s">
        <v>481</v>
      </c>
      <c r="T7566" t="s">
        <v>581</v>
      </c>
      <c r="U7566">
        <v>75</v>
      </c>
      <c r="V7566">
        <f t="shared" si="854"/>
        <v>22.86</v>
      </c>
      <c r="W7566">
        <f t="shared" si="855"/>
        <v>1685.1533835345735</v>
      </c>
      <c r="X7566">
        <f t="shared" si="856"/>
        <v>807.589537218342</v>
      </c>
    </row>
    <row r="7567" spans="1:24">
      <c r="A7567" t="s">
        <v>44</v>
      </c>
      <c r="B7567">
        <v>2009016</v>
      </c>
      <c r="C7567">
        <v>30</v>
      </c>
      <c r="D7567">
        <v>4</v>
      </c>
      <c r="E7567" s="28" t="s">
        <v>519</v>
      </c>
      <c r="F7567" t="s">
        <v>581</v>
      </c>
      <c r="G7567" t="s">
        <v>581</v>
      </c>
      <c r="H7567">
        <v>15</v>
      </c>
      <c r="I7567" s="3">
        <v>0.17066666666666666</v>
      </c>
      <c r="J7567">
        <v>26.368000000000002</v>
      </c>
      <c r="K7567">
        <f t="shared" si="857"/>
        <v>10.3</v>
      </c>
      <c r="L7567">
        <v>-5.4900000000000001E-4</v>
      </c>
      <c r="M7567">
        <f t="shared" si="858"/>
        <v>0.16996394666666667</v>
      </c>
      <c r="N7567" s="5">
        <v>546.0648901574657</v>
      </c>
      <c r="O7567" s="3">
        <v>14.04609704099847</v>
      </c>
      <c r="P7567" s="7">
        <v>2.5722395440856992E-2</v>
      </c>
      <c r="Q7567" s="9">
        <f t="shared" si="859"/>
        <v>13.988637236400281</v>
      </c>
      <c r="R7567" s="7">
        <f t="shared" si="860"/>
        <v>2.5617170209142098E-2</v>
      </c>
      <c r="S7567" t="s">
        <v>481</v>
      </c>
      <c r="T7567" t="s">
        <v>581</v>
      </c>
      <c r="U7567">
        <v>74</v>
      </c>
      <c r="V7567">
        <f t="shared" si="854"/>
        <v>22.555200000000003</v>
      </c>
      <c r="W7567">
        <f t="shared" si="855"/>
        <v>683.17900978314151</v>
      </c>
      <c r="X7567">
        <f t="shared" si="856"/>
        <v>327.40534229045318</v>
      </c>
    </row>
    <row r="7568" spans="1:24">
      <c r="A7568" t="s">
        <v>44</v>
      </c>
      <c r="B7568">
        <v>2009016</v>
      </c>
      <c r="C7568">
        <v>56</v>
      </c>
      <c r="D7568">
        <v>1</v>
      </c>
      <c r="E7568" s="28" t="s">
        <v>519</v>
      </c>
      <c r="F7568" t="s">
        <v>581</v>
      </c>
      <c r="G7568" t="s">
        <v>581</v>
      </c>
      <c r="H7568">
        <v>12</v>
      </c>
      <c r="I7568" s="3">
        <v>0.21333333333333335</v>
      </c>
      <c r="J7568">
        <v>15.36</v>
      </c>
      <c r="K7568">
        <f t="shared" si="857"/>
        <v>6</v>
      </c>
      <c r="L7568">
        <v>-5.4900000000000001E-4</v>
      </c>
      <c r="M7568">
        <f t="shared" si="858"/>
        <v>0.21263061333333336</v>
      </c>
      <c r="N7568" s="5">
        <v>185.29867137024002</v>
      </c>
      <c r="O7568" s="3">
        <v>10.151393423359984</v>
      </c>
      <c r="P7568" s="7">
        <v>5.4783951489197527E-2</v>
      </c>
      <c r="Q7568" s="9">
        <f t="shared" si="859"/>
        <v>10.11842398848081</v>
      </c>
      <c r="R7568" s="7">
        <f t="shared" si="860"/>
        <v>5.4606025578367343E-2</v>
      </c>
      <c r="S7568" t="s">
        <v>481</v>
      </c>
      <c r="T7568" t="s">
        <v>581</v>
      </c>
      <c r="U7568">
        <v>53</v>
      </c>
      <c r="V7568">
        <f t="shared" si="854"/>
        <v>16.154400000000003</v>
      </c>
      <c r="W7568">
        <f t="shared" si="855"/>
        <v>168.89556412771913</v>
      </c>
      <c r="X7568">
        <f t="shared" si="856"/>
        <v>80.941172361439854</v>
      </c>
    </row>
    <row r="7569" spans="1:24">
      <c r="A7569" t="s">
        <v>44</v>
      </c>
      <c r="B7569">
        <v>2009016</v>
      </c>
      <c r="C7569">
        <v>56</v>
      </c>
      <c r="D7569">
        <v>3</v>
      </c>
      <c r="E7569" s="28" t="s">
        <v>519</v>
      </c>
      <c r="F7569" t="s">
        <v>581</v>
      </c>
      <c r="G7569" t="s">
        <v>581</v>
      </c>
      <c r="H7569">
        <v>11</v>
      </c>
      <c r="I7569" s="3">
        <v>0.23272727272727273</v>
      </c>
      <c r="J7569">
        <v>22.015999999999998</v>
      </c>
      <c r="K7569">
        <f t="shared" si="857"/>
        <v>8.6</v>
      </c>
      <c r="L7569">
        <v>-5.4900000000000001E-4</v>
      </c>
      <c r="M7569">
        <f t="shared" si="858"/>
        <v>0.23202455272727274</v>
      </c>
      <c r="N7569" s="5">
        <v>380.68582595952637</v>
      </c>
      <c r="O7569" s="3">
        <v>15.926497627449118</v>
      </c>
      <c r="P7569" s="7">
        <v>4.1836329438602174E-2</v>
      </c>
      <c r="Q7569" s="9">
        <f t="shared" si="859"/>
        <v>15.878919546463273</v>
      </c>
      <c r="R7569" s="7">
        <f t="shared" si="860"/>
        <v>4.1711349526713092E-2</v>
      </c>
      <c r="S7569" t="s">
        <v>481</v>
      </c>
      <c r="T7569" t="s">
        <v>581</v>
      </c>
      <c r="U7569">
        <v>58</v>
      </c>
      <c r="V7569">
        <f t="shared" si="854"/>
        <v>17.6784</v>
      </c>
      <c r="W7569">
        <f t="shared" si="855"/>
        <v>390.48904488151737</v>
      </c>
      <c r="X7569">
        <f t="shared" si="856"/>
        <v>187.13718889092863</v>
      </c>
    </row>
    <row r="7570" spans="1:24">
      <c r="A7570" t="s">
        <v>44</v>
      </c>
      <c r="B7570">
        <v>2009016</v>
      </c>
      <c r="C7570">
        <v>61</v>
      </c>
      <c r="D7570">
        <v>3</v>
      </c>
      <c r="E7570" s="28" t="s">
        <v>519</v>
      </c>
      <c r="F7570" t="s">
        <v>581</v>
      </c>
      <c r="G7570" t="s">
        <v>581</v>
      </c>
      <c r="H7570">
        <v>11</v>
      </c>
      <c r="I7570" s="3">
        <v>0.23272727272727273</v>
      </c>
      <c r="J7570">
        <v>33.024000000000001</v>
      </c>
      <c r="K7570">
        <f t="shared" si="857"/>
        <v>12.9</v>
      </c>
      <c r="L7570">
        <v>-5.4900000000000001E-4</v>
      </c>
      <c r="M7570">
        <f t="shared" si="858"/>
        <v>0.23202455272727274</v>
      </c>
      <c r="N7570" s="5">
        <v>856.54310840893447</v>
      </c>
      <c r="O7570" s="3">
        <v>23.974823885764867</v>
      </c>
      <c r="P7570" s="7">
        <v>2.7990212810536916E-2</v>
      </c>
      <c r="Q7570" s="9">
        <f t="shared" si="859"/>
        <v>23.902943755935279</v>
      </c>
      <c r="R7570" s="7">
        <f t="shared" si="860"/>
        <v>2.7906293940460302E-2</v>
      </c>
      <c r="S7570" t="s">
        <v>481</v>
      </c>
      <c r="T7570" t="s">
        <v>581</v>
      </c>
      <c r="U7570">
        <v>78</v>
      </c>
      <c r="V7570">
        <f t="shared" si="854"/>
        <v>23.7744</v>
      </c>
      <c r="W7570">
        <f t="shared" si="855"/>
        <v>1150.7366977690929</v>
      </c>
      <c r="X7570">
        <f t="shared" si="856"/>
        <v>551.47675356546449</v>
      </c>
    </row>
    <row r="7571" spans="1:24">
      <c r="A7571" t="s">
        <v>44</v>
      </c>
      <c r="B7571">
        <v>2009016</v>
      </c>
      <c r="C7571">
        <v>66</v>
      </c>
      <c r="D7571">
        <v>1</v>
      </c>
      <c r="E7571" s="28" t="s">
        <v>519</v>
      </c>
      <c r="F7571" t="s">
        <v>581</v>
      </c>
      <c r="G7571" t="s">
        <v>581</v>
      </c>
      <c r="H7571">
        <v>14</v>
      </c>
      <c r="I7571" s="3">
        <v>0.18285714285714286</v>
      </c>
      <c r="J7571">
        <v>21.504000000000001</v>
      </c>
      <c r="K7571">
        <f t="shared" si="857"/>
        <v>8.4</v>
      </c>
      <c r="L7571">
        <v>-5.4900000000000001E-4</v>
      </c>
      <c r="M7571">
        <f t="shared" si="858"/>
        <v>0.18215442285714287</v>
      </c>
      <c r="N7571" s="5">
        <v>363.1853958856704</v>
      </c>
      <c r="O7571" s="3">
        <v>12.248200354669743</v>
      </c>
      <c r="P7571" s="7">
        <v>3.3724374640123025E-2</v>
      </c>
      <c r="Q7571" s="9">
        <f t="shared" si="859"/>
        <v>12.201532461544135</v>
      </c>
      <c r="R7571" s="7">
        <f t="shared" si="860"/>
        <v>3.3595878578182525E-2</v>
      </c>
      <c r="S7571" t="s">
        <v>481</v>
      </c>
      <c r="T7571" t="s">
        <v>581</v>
      </c>
      <c r="U7571">
        <v>71</v>
      </c>
      <c r="V7571">
        <f t="shared" si="854"/>
        <v>21.640800000000002</v>
      </c>
      <c r="W7571">
        <f t="shared" si="855"/>
        <v>427.87430121230676</v>
      </c>
      <c r="X7571">
        <f t="shared" si="856"/>
        <v>205.05362436438347</v>
      </c>
    </row>
    <row r="7572" spans="1:24">
      <c r="A7572" t="s">
        <v>184</v>
      </c>
      <c r="B7572">
        <v>2009016</v>
      </c>
      <c r="C7572">
        <v>9</v>
      </c>
      <c r="D7572">
        <v>1</v>
      </c>
      <c r="E7572" s="28" t="s">
        <v>519</v>
      </c>
      <c r="F7572" t="s">
        <v>581</v>
      </c>
      <c r="G7572" t="s">
        <v>581</v>
      </c>
      <c r="H7572">
        <v>15</v>
      </c>
      <c r="I7572" s="3">
        <v>0.17066666666666666</v>
      </c>
      <c r="J7572">
        <v>23.808000000000003</v>
      </c>
      <c r="K7572">
        <f t="shared" si="857"/>
        <v>9.3000000000000007</v>
      </c>
      <c r="L7572">
        <v>-5.4900000000000001E-4</v>
      </c>
      <c r="M7572">
        <f t="shared" si="858"/>
        <v>0.16996394666666667</v>
      </c>
      <c r="N7572" s="5">
        <v>445.1800579670018</v>
      </c>
      <c r="O7572" s="3">
        <v>12.673514268262407</v>
      </c>
      <c r="P7572" s="7">
        <v>2.8468288373334569E-2</v>
      </c>
      <c r="Q7572" s="9">
        <f t="shared" si="859"/>
        <v>12.621706094986351</v>
      </c>
      <c r="R7572" s="7">
        <f t="shared" si="860"/>
        <v>2.8351912600545807E-2</v>
      </c>
      <c r="S7572" t="s">
        <v>481</v>
      </c>
      <c r="T7572" t="s">
        <v>581</v>
      </c>
      <c r="U7572">
        <v>66</v>
      </c>
      <c r="V7572">
        <f t="shared" si="854"/>
        <v>20.116800000000001</v>
      </c>
      <c r="W7572">
        <f t="shared" si="855"/>
        <v>506.02362329733961</v>
      </c>
      <c r="X7572">
        <f t="shared" si="856"/>
        <v>242.50574918177043</v>
      </c>
    </row>
    <row r="7573" spans="1:24">
      <c r="A7573" t="s">
        <v>184</v>
      </c>
      <c r="B7573">
        <v>2009016</v>
      </c>
      <c r="C7573">
        <v>11</v>
      </c>
      <c r="D7573">
        <v>3</v>
      </c>
      <c r="E7573" s="28" t="s">
        <v>519</v>
      </c>
      <c r="F7573" t="s">
        <v>581</v>
      </c>
      <c r="G7573" t="s">
        <v>581</v>
      </c>
      <c r="H7573">
        <v>12</v>
      </c>
      <c r="I7573" s="3">
        <v>0.21333333333333335</v>
      </c>
      <c r="J7573">
        <v>29.695999999999998</v>
      </c>
      <c r="K7573">
        <f t="shared" si="857"/>
        <v>11.6</v>
      </c>
      <c r="L7573">
        <v>-5.4900000000000001E-4</v>
      </c>
      <c r="M7573">
        <f t="shared" si="858"/>
        <v>0.21263061333333336</v>
      </c>
      <c r="N7573" s="5">
        <v>692.60525609943033</v>
      </c>
      <c r="O7573" s="3">
        <v>19.759472832511889</v>
      </c>
      <c r="P7573" s="7">
        <v>2.8529198498711973E-2</v>
      </c>
      <c r="Q7573" s="9">
        <f t="shared" si="859"/>
        <v>19.694854231645355</v>
      </c>
      <c r="R7573" s="7">
        <f t="shared" si="860"/>
        <v>2.8435900620450913E-2</v>
      </c>
      <c r="S7573" t="s">
        <v>481</v>
      </c>
      <c r="T7573" t="s">
        <v>581</v>
      </c>
      <c r="U7573">
        <v>78</v>
      </c>
      <c r="V7573">
        <f t="shared" si="854"/>
        <v>23.7744</v>
      </c>
      <c r="W7573">
        <f t="shared" si="855"/>
        <v>915.57200476654373</v>
      </c>
      <c r="X7573">
        <f t="shared" si="856"/>
        <v>438.7768964203089</v>
      </c>
    </row>
    <row r="7574" spans="1:24">
      <c r="A7574" t="s">
        <v>184</v>
      </c>
      <c r="B7574">
        <v>2009016</v>
      </c>
      <c r="C7574">
        <v>11</v>
      </c>
      <c r="D7574">
        <v>2</v>
      </c>
      <c r="E7574" s="28" t="s">
        <v>519</v>
      </c>
      <c r="F7574" t="s">
        <v>581</v>
      </c>
      <c r="G7574" t="s">
        <v>581</v>
      </c>
      <c r="H7574">
        <v>16</v>
      </c>
      <c r="I7574" s="3">
        <v>0.16</v>
      </c>
      <c r="J7574">
        <v>32</v>
      </c>
      <c r="K7574">
        <f t="shared" si="857"/>
        <v>12.5</v>
      </c>
      <c r="L7574">
        <v>-5.4900000000000001E-4</v>
      </c>
      <c r="M7574">
        <f t="shared" si="858"/>
        <v>0.15929728000000001</v>
      </c>
      <c r="N7574" s="5">
        <v>804.24770560000002</v>
      </c>
      <c r="O7574" s="3">
        <v>16.004529596160022</v>
      </c>
      <c r="P7574" s="7">
        <v>1.9900000316718371E-2</v>
      </c>
      <c r="Q7574" s="9">
        <f t="shared" si="859"/>
        <v>15.934589122797989</v>
      </c>
      <c r="R7574" s="7">
        <f t="shared" si="860"/>
        <v>1.9813036471033718E-2</v>
      </c>
      <c r="S7574" t="s">
        <v>481</v>
      </c>
      <c r="T7574" t="s">
        <v>581</v>
      </c>
      <c r="U7574">
        <v>79</v>
      </c>
      <c r="V7574">
        <f t="shared" si="854"/>
        <v>24.0792</v>
      </c>
      <c r="W7574">
        <f t="shared" si="855"/>
        <v>1084.9793021928685</v>
      </c>
      <c r="X7574">
        <f t="shared" si="856"/>
        <v>519.96331082430595</v>
      </c>
    </row>
    <row r="7575" spans="1:24">
      <c r="A7575" t="s">
        <v>184</v>
      </c>
      <c r="B7575">
        <v>2009016</v>
      </c>
      <c r="C7575">
        <v>12</v>
      </c>
      <c r="D7575">
        <v>4</v>
      </c>
      <c r="E7575" s="28" t="s">
        <v>519</v>
      </c>
      <c r="F7575" t="s">
        <v>581</v>
      </c>
      <c r="G7575" t="s">
        <v>581</v>
      </c>
      <c r="H7575">
        <v>22</v>
      </c>
      <c r="I7575" s="3">
        <v>0.11636363636363636</v>
      </c>
      <c r="J7575">
        <v>26.368000000000002</v>
      </c>
      <c r="K7575">
        <f t="shared" si="857"/>
        <v>10.3</v>
      </c>
      <c r="L7575">
        <v>-5.4900000000000001E-4</v>
      </c>
      <c r="M7575">
        <f t="shared" si="858"/>
        <v>0.11566091636363636</v>
      </c>
      <c r="N7575" s="5">
        <v>546.0648901574657</v>
      </c>
      <c r="O7575" s="3">
        <v>9.5967357498732486</v>
      </c>
      <c r="P7575" s="7">
        <v>1.7574350453305819E-2</v>
      </c>
      <c r="Q7575" s="9">
        <f t="shared" si="859"/>
        <v>9.5390362508383379</v>
      </c>
      <c r="R7575" s="7">
        <f t="shared" si="860"/>
        <v>1.7468686272958549E-2</v>
      </c>
      <c r="S7575" t="s">
        <v>481</v>
      </c>
      <c r="T7575" t="s">
        <v>581</v>
      </c>
      <c r="U7575">
        <v>69</v>
      </c>
      <c r="V7575">
        <f t="shared" si="854"/>
        <v>21.031200000000002</v>
      </c>
      <c r="W7575">
        <f t="shared" si="855"/>
        <v>650.41528513772244</v>
      </c>
      <c r="X7575">
        <f t="shared" si="856"/>
        <v>311.70372041883184</v>
      </c>
    </row>
    <row r="7576" spans="1:24">
      <c r="A7576" t="s">
        <v>184</v>
      </c>
      <c r="B7576">
        <v>2009016</v>
      </c>
      <c r="C7576">
        <v>12</v>
      </c>
      <c r="D7576">
        <v>3</v>
      </c>
      <c r="E7576" s="28" t="s">
        <v>519</v>
      </c>
      <c r="F7576" t="s">
        <v>581</v>
      </c>
      <c r="G7576" t="s">
        <v>581</v>
      </c>
      <c r="H7576">
        <v>11</v>
      </c>
      <c r="I7576" s="3">
        <v>0.23272727272727273</v>
      </c>
      <c r="J7576">
        <v>29.184000000000001</v>
      </c>
      <c r="K7576">
        <f t="shared" si="857"/>
        <v>11.4</v>
      </c>
      <c r="L7576">
        <v>-5.4900000000000001E-4</v>
      </c>
      <c r="M7576">
        <f t="shared" si="858"/>
        <v>0.23202455272727274</v>
      </c>
      <c r="N7576" s="5">
        <v>668.92820364656643</v>
      </c>
      <c r="O7576" s="3">
        <v>21.167268214259224</v>
      </c>
      <c r="P7576" s="7">
        <v>3.1643557707492206E-2</v>
      </c>
      <c r="Q7576" s="9">
        <f t="shared" si="859"/>
        <v>21.103865543328965</v>
      </c>
      <c r="R7576" s="7">
        <f t="shared" si="860"/>
        <v>3.1548775232206179E-2</v>
      </c>
      <c r="S7576" t="s">
        <v>481</v>
      </c>
      <c r="T7576" t="s">
        <v>581</v>
      </c>
      <c r="U7576">
        <v>76</v>
      </c>
      <c r="V7576">
        <f t="shared" ref="V7576:V7639" si="861">U7576*0.3048</f>
        <v>23.1648</v>
      </c>
      <c r="W7576">
        <f t="shared" si="855"/>
        <v>865.98813405775002</v>
      </c>
      <c r="X7576">
        <f t="shared" si="856"/>
        <v>415.01442138956799</v>
      </c>
    </row>
    <row r="7577" spans="1:24">
      <c r="A7577" t="s">
        <v>184</v>
      </c>
      <c r="B7577">
        <v>2009016</v>
      </c>
      <c r="C7577">
        <v>14</v>
      </c>
      <c r="D7577">
        <v>3</v>
      </c>
      <c r="E7577" s="28" t="s">
        <v>519</v>
      </c>
      <c r="F7577" t="s">
        <v>581</v>
      </c>
      <c r="G7577" t="s">
        <v>581</v>
      </c>
      <c r="H7577">
        <v>10</v>
      </c>
      <c r="I7577" s="3">
        <v>0.25600000000000001</v>
      </c>
      <c r="J7577">
        <v>17.664000000000001</v>
      </c>
      <c r="K7577">
        <f t="shared" si="857"/>
        <v>6.9</v>
      </c>
      <c r="L7577">
        <v>-5.4900000000000001E-4</v>
      </c>
      <c r="M7577">
        <f t="shared" si="858"/>
        <v>0.25529728000000002</v>
      </c>
      <c r="N7577" s="5">
        <v>245.05749288714244</v>
      </c>
      <c r="O7577" s="3">
        <v>14.000344281907184</v>
      </c>
      <c r="P7577" s="7">
        <v>5.7130855771689595E-2</v>
      </c>
      <c r="Q7577" s="9">
        <f t="shared" si="859"/>
        <v>13.962476724223496</v>
      </c>
      <c r="R7577" s="7">
        <f t="shared" si="860"/>
        <v>5.6976330573387954E-2</v>
      </c>
      <c r="S7577" t="s">
        <v>481</v>
      </c>
      <c r="T7577" t="s">
        <v>581</v>
      </c>
      <c r="U7577">
        <v>47</v>
      </c>
      <c r="V7577">
        <f t="shared" si="861"/>
        <v>14.325600000000001</v>
      </c>
      <c r="W7577">
        <f t="shared" si="855"/>
        <v>209.69858411531311</v>
      </c>
      <c r="X7577">
        <f t="shared" si="856"/>
        <v>100.49553005425443</v>
      </c>
    </row>
    <row r="7578" spans="1:24">
      <c r="A7578" t="s">
        <v>233</v>
      </c>
      <c r="B7578">
        <v>2006023</v>
      </c>
      <c r="C7578">
        <v>2</v>
      </c>
      <c r="D7578">
        <v>3</v>
      </c>
      <c r="E7578" s="28" t="s">
        <v>519</v>
      </c>
      <c r="F7578" t="s">
        <v>581</v>
      </c>
      <c r="G7578" t="s">
        <v>581</v>
      </c>
      <c r="H7578">
        <v>18</v>
      </c>
      <c r="I7578" s="3">
        <v>0.14222222222222222</v>
      </c>
      <c r="J7578">
        <v>31.231999999999999</v>
      </c>
      <c r="K7578">
        <f t="shared" si="857"/>
        <v>12.2</v>
      </c>
      <c r="L7578">
        <v>-5.4900000000000001E-4</v>
      </c>
      <c r="M7578">
        <f t="shared" si="858"/>
        <v>0.14151950222222223</v>
      </c>
      <c r="N7578" s="5">
        <v>766.10706240962554</v>
      </c>
      <c r="O7578" s="3">
        <v>13.89104602407815</v>
      </c>
      <c r="P7578" s="7">
        <v>1.8131990560675479E-2</v>
      </c>
      <c r="Q7578" s="9">
        <f t="shared" si="859"/>
        <v>13.822722572620169</v>
      </c>
      <c r="R7578" s="7">
        <f t="shared" si="860"/>
        <v>1.8042807919227057E-2</v>
      </c>
      <c r="S7578" t="s">
        <v>481</v>
      </c>
      <c r="T7578" t="s">
        <v>581</v>
      </c>
      <c r="U7578">
        <v>84</v>
      </c>
      <c r="V7578">
        <f t="shared" si="861"/>
        <v>25.603200000000001</v>
      </c>
      <c r="W7578">
        <f t="shared" si="855"/>
        <v>1075.0750445527799</v>
      </c>
      <c r="X7578">
        <f t="shared" si="856"/>
        <v>515.21681420138509</v>
      </c>
    </row>
    <row r="7579" spans="1:24">
      <c r="A7579" t="s">
        <v>248</v>
      </c>
      <c r="B7579">
        <v>2006023</v>
      </c>
      <c r="C7579">
        <v>1</v>
      </c>
      <c r="D7579">
        <v>1</v>
      </c>
      <c r="E7579" s="28" t="s">
        <v>519</v>
      </c>
      <c r="F7579" t="s">
        <v>581</v>
      </c>
      <c r="G7579" t="s">
        <v>581</v>
      </c>
      <c r="H7579">
        <v>20</v>
      </c>
      <c r="I7579" s="3">
        <v>0.128</v>
      </c>
      <c r="J7579">
        <v>45.056000000000004</v>
      </c>
      <c r="K7579">
        <f t="shared" si="857"/>
        <v>17.600000000000001</v>
      </c>
      <c r="L7579">
        <v>-5.4900000000000001E-4</v>
      </c>
      <c r="M7579">
        <f t="shared" si="858"/>
        <v>0.12729728000000001</v>
      </c>
      <c r="N7579" s="5">
        <v>1594.3921234345987</v>
      </c>
      <c r="O7579" s="3">
        <v>18.066620746137634</v>
      </c>
      <c r="P7579" s="7">
        <v>1.1331353486129235E-2</v>
      </c>
      <c r="Q7579" s="9">
        <f t="shared" si="859"/>
        <v>17.96771574138792</v>
      </c>
      <c r="R7579" s="7">
        <f t="shared" si="860"/>
        <v>1.126932043710949E-2</v>
      </c>
      <c r="S7579" t="s">
        <v>481</v>
      </c>
      <c r="T7579" t="s">
        <v>581</v>
      </c>
      <c r="U7579">
        <v>75</v>
      </c>
      <c r="V7579">
        <f t="shared" si="861"/>
        <v>22.86</v>
      </c>
      <c r="W7579">
        <f t="shared" si="855"/>
        <v>2184.6790349915168</v>
      </c>
      <c r="X7579">
        <f t="shared" si="856"/>
        <v>1046.9812113712646</v>
      </c>
    </row>
    <row r="7580" spans="1:24">
      <c r="A7580" t="s">
        <v>248</v>
      </c>
      <c r="B7580">
        <v>2006023</v>
      </c>
      <c r="C7580">
        <v>1</v>
      </c>
      <c r="D7580">
        <v>3</v>
      </c>
      <c r="E7580" s="28" t="s">
        <v>519</v>
      </c>
      <c r="F7580" t="s">
        <v>581</v>
      </c>
      <c r="G7580" t="s">
        <v>581</v>
      </c>
      <c r="H7580">
        <v>18</v>
      </c>
      <c r="I7580" s="3">
        <v>0.14222222222222222</v>
      </c>
      <c r="J7580">
        <v>47.616000000000007</v>
      </c>
      <c r="K7580">
        <f t="shared" si="857"/>
        <v>18.600000000000001</v>
      </c>
      <c r="L7580">
        <v>-5.4900000000000001E-4</v>
      </c>
      <c r="M7580">
        <f t="shared" si="858"/>
        <v>0.14151950222222223</v>
      </c>
      <c r="N7580" s="5">
        <v>1780.7202318680072</v>
      </c>
      <c r="O7580" s="3">
        <v>21.21148747867025</v>
      </c>
      <c r="P7580" s="7">
        <v>1.1911746213170735E-2</v>
      </c>
      <c r="Q7580" s="9">
        <f t="shared" si="859"/>
        <v>21.10699361005241</v>
      </c>
      <c r="R7580" s="7">
        <f t="shared" si="860"/>
        <v>1.1853065536246982E-2</v>
      </c>
      <c r="S7580" t="s">
        <v>481</v>
      </c>
      <c r="T7580" t="s">
        <v>490</v>
      </c>
      <c r="U7580">
        <v>82</v>
      </c>
      <c r="V7580">
        <f t="shared" si="861"/>
        <v>24.993600000000001</v>
      </c>
      <c r="W7580">
        <f>0.2195833*POWER(K7580,2.1521733)*POWER(U7580,0.7024993)</f>
        <v>2619.7754121091139</v>
      </c>
      <c r="X7580">
        <f>W7580*0.479238</f>
        <v>1255.4959289483475</v>
      </c>
    </row>
    <row r="7581" spans="1:24">
      <c r="A7581" t="s">
        <v>162</v>
      </c>
      <c r="B7581">
        <v>2005018</v>
      </c>
      <c r="C7581">
        <v>4</v>
      </c>
      <c r="D7581">
        <v>1</v>
      </c>
      <c r="E7581" s="28" t="s">
        <v>525</v>
      </c>
      <c r="F7581" s="19">
        <v>15.24</v>
      </c>
      <c r="G7581" s="5">
        <v>9.1827364554637292</v>
      </c>
      <c r="H7581">
        <v>14</v>
      </c>
      <c r="I7581" s="3">
        <v>0.18285714285714286</v>
      </c>
      <c r="J7581">
        <v>13.312000000000001</v>
      </c>
      <c r="K7581">
        <f t="shared" si="857"/>
        <v>5.2</v>
      </c>
      <c r="L7581">
        <v>-1.3730000000000001E-3</v>
      </c>
      <c r="M7581">
        <f t="shared" si="858"/>
        <v>0.18109970285714286</v>
      </c>
      <c r="N7581" s="5">
        <v>139.17989094031361</v>
      </c>
      <c r="O7581" s="3">
        <v>7.5422022767177488</v>
      </c>
      <c r="P7581" s="7">
        <v>5.4190316041792079E-2</v>
      </c>
      <c r="Q7581" s="9">
        <f t="shared" si="859"/>
        <v>7.4707139322777847</v>
      </c>
      <c r="R7581" s="7">
        <f t="shared" si="860"/>
        <v>5.3676676147716998E-2</v>
      </c>
      <c r="S7581" t="s">
        <v>482</v>
      </c>
      <c r="T7581" t="s">
        <v>581</v>
      </c>
      <c r="U7581">
        <v>55</v>
      </c>
      <c r="V7581">
        <f t="shared" si="861"/>
        <v>16.763999999999999</v>
      </c>
      <c r="W7581">
        <f>0.0923161*POWER(K7581,1.89191318)*POWER(U7581,1.1374536)</f>
        <v>199.28537038450423</v>
      </c>
      <c r="X7581">
        <f>W7581*0.47655</f>
        <v>94.969443256735488</v>
      </c>
    </row>
    <row r="7582" spans="1:24">
      <c r="A7582" t="s">
        <v>140</v>
      </c>
      <c r="B7582">
        <v>2006045</v>
      </c>
      <c r="C7582">
        <v>5</v>
      </c>
      <c r="D7582">
        <v>1</v>
      </c>
      <c r="E7582" s="28" t="s">
        <v>525</v>
      </c>
      <c r="F7582" s="19">
        <v>26.339799999999997</v>
      </c>
      <c r="G7582" s="5">
        <v>45.913682277318642</v>
      </c>
      <c r="H7582">
        <v>17</v>
      </c>
      <c r="I7582" s="3">
        <v>0.15058823529411766</v>
      </c>
      <c r="J7582">
        <v>15.872000000000002</v>
      </c>
      <c r="K7582">
        <f t="shared" si="857"/>
        <v>6.2</v>
      </c>
      <c r="L7582">
        <v>-1.3730000000000001E-3</v>
      </c>
      <c r="M7582">
        <f t="shared" si="858"/>
        <v>0.14883079529411766</v>
      </c>
      <c r="N7582" s="5">
        <v>197.85780354088965</v>
      </c>
      <c r="O7582" s="3">
        <v>7.4375938481126989</v>
      </c>
      <c r="P7582" s="7">
        <v>3.7590601507792601E-2</v>
      </c>
      <c r="Q7582" s="9">
        <f t="shared" si="859"/>
        <v>7.3516150108248164</v>
      </c>
      <c r="R7582" s="7">
        <f t="shared" si="860"/>
        <v>3.7156052878680214E-2</v>
      </c>
      <c r="S7582" t="s">
        <v>483</v>
      </c>
      <c r="T7582" t="s">
        <v>581</v>
      </c>
      <c r="U7582">
        <v>62</v>
      </c>
      <c r="V7582">
        <f t="shared" si="861"/>
        <v>18.897600000000001</v>
      </c>
      <c r="W7582">
        <f t="shared" ref="W7582:W7645" si="862">0.0923161*POWER(K7582,1.89191318)*POWER(U7582,1.1374536)</f>
        <v>318.54890008053621</v>
      </c>
      <c r="X7582">
        <f t="shared" ref="X7582:X7645" si="863">W7582*0.47655</f>
        <v>151.80447833337954</v>
      </c>
    </row>
    <row r="7583" spans="1:24">
      <c r="A7583" t="s">
        <v>140</v>
      </c>
      <c r="B7583">
        <v>2006045</v>
      </c>
      <c r="C7583">
        <v>14</v>
      </c>
      <c r="D7583">
        <v>1</v>
      </c>
      <c r="E7583" s="28" t="s">
        <v>525</v>
      </c>
      <c r="F7583" s="19">
        <v>26.289000000000005</v>
      </c>
      <c r="G7583" s="5">
        <v>18.365472910927458</v>
      </c>
      <c r="H7583">
        <v>17</v>
      </c>
      <c r="I7583" s="3">
        <v>0.15058823529411766</v>
      </c>
      <c r="J7583">
        <v>27.648000000000003</v>
      </c>
      <c r="K7583">
        <f t="shared" si="857"/>
        <v>10.8</v>
      </c>
      <c r="L7583">
        <v>-1.3730000000000001E-3</v>
      </c>
      <c r="M7583">
        <f t="shared" si="858"/>
        <v>0.14883079529411766</v>
      </c>
      <c r="N7583" s="5">
        <v>600.36769523957776</v>
      </c>
      <c r="O7583" s="3">
        <v>13.008665102158828</v>
      </c>
      <c r="P7583" s="7">
        <v>2.1667829907083356E-2</v>
      </c>
      <c r="Q7583" s="9">
        <f t="shared" si="859"/>
        <v>12.857668990168946</v>
      </c>
      <c r="R7583" s="7">
        <f t="shared" si="860"/>
        <v>2.1416323849733573E-2</v>
      </c>
      <c r="S7583" t="s">
        <v>481</v>
      </c>
      <c r="T7583" t="s">
        <v>581</v>
      </c>
      <c r="U7583">
        <v>57</v>
      </c>
      <c r="V7583">
        <f t="shared" si="861"/>
        <v>17.3736</v>
      </c>
      <c r="W7583">
        <f t="shared" si="862"/>
        <v>827.27832956046996</v>
      </c>
      <c r="X7583">
        <f t="shared" si="863"/>
        <v>394.23948795204194</v>
      </c>
    </row>
    <row r="7584" spans="1:24">
      <c r="A7584" t="s">
        <v>400</v>
      </c>
      <c r="B7584">
        <v>2006033</v>
      </c>
      <c r="C7584">
        <v>2</v>
      </c>
      <c r="D7584">
        <v>1</v>
      </c>
      <c r="E7584" s="28" t="s">
        <v>525</v>
      </c>
      <c r="F7584" t="s">
        <v>581</v>
      </c>
      <c r="G7584" t="s">
        <v>581</v>
      </c>
      <c r="H7584">
        <v>14</v>
      </c>
      <c r="I7584" s="3">
        <v>0.18285714285714286</v>
      </c>
      <c r="J7584">
        <v>33.792000000000002</v>
      </c>
      <c r="K7584">
        <f t="shared" si="857"/>
        <v>13.200000000000001</v>
      </c>
      <c r="L7584">
        <v>-1.3730000000000001E-3</v>
      </c>
      <c r="M7584">
        <f t="shared" si="858"/>
        <v>0.18109970285714286</v>
      </c>
      <c r="N7584" s="5">
        <v>896.84556943196174</v>
      </c>
      <c r="O7584" s="3">
        <v>19.307197471597622</v>
      </c>
      <c r="P7584" s="7">
        <v>2.1527895247145268E-2</v>
      </c>
      <c r="Q7584" s="9">
        <f t="shared" si="859"/>
        <v>19.122635572893763</v>
      </c>
      <c r="R7584" s="7">
        <f t="shared" si="860"/>
        <v>2.1322105192542275E-2</v>
      </c>
      <c r="S7584" t="s">
        <v>483</v>
      </c>
      <c r="T7584" t="s">
        <v>581</v>
      </c>
      <c r="U7584">
        <v>59</v>
      </c>
      <c r="V7584">
        <f t="shared" si="861"/>
        <v>17.9832</v>
      </c>
      <c r="W7584">
        <f t="shared" si="862"/>
        <v>1257.6738593968555</v>
      </c>
      <c r="X7584">
        <f t="shared" si="863"/>
        <v>599.34447769557141</v>
      </c>
    </row>
    <row r="7585" spans="1:24">
      <c r="A7585" t="s">
        <v>400</v>
      </c>
      <c r="B7585">
        <v>2006033</v>
      </c>
      <c r="C7585">
        <v>3</v>
      </c>
      <c r="D7585">
        <v>3</v>
      </c>
      <c r="E7585" s="28" t="s">
        <v>525</v>
      </c>
      <c r="F7585" t="s">
        <v>581</v>
      </c>
      <c r="G7585" t="s">
        <v>581</v>
      </c>
      <c r="H7585">
        <v>14</v>
      </c>
      <c r="I7585" s="3">
        <v>0.18285714285714286</v>
      </c>
      <c r="J7585">
        <v>16.896000000000001</v>
      </c>
      <c r="K7585">
        <f t="shared" si="857"/>
        <v>6.6000000000000005</v>
      </c>
      <c r="L7585">
        <v>-1.3730000000000001E-3</v>
      </c>
      <c r="M7585">
        <f t="shared" si="858"/>
        <v>0.18109970285714286</v>
      </c>
      <c r="N7585" s="5">
        <v>224.21139235799043</v>
      </c>
      <c r="O7585" s="3">
        <v>9.6010764358217546</v>
      </c>
      <c r="P7585" s="7">
        <v>4.2821537009555939E-2</v>
      </c>
      <c r="Q7585" s="9">
        <f t="shared" si="859"/>
        <v>9.5098002193855766</v>
      </c>
      <c r="R7585" s="7">
        <f t="shared" si="860"/>
        <v>4.2414438086186154E-2</v>
      </c>
      <c r="S7585" t="s">
        <v>483</v>
      </c>
      <c r="T7585" t="s">
        <v>581</v>
      </c>
      <c r="U7585">
        <v>56</v>
      </c>
      <c r="V7585">
        <f t="shared" si="861"/>
        <v>17.0688</v>
      </c>
      <c r="W7585">
        <f t="shared" si="862"/>
        <v>319.349460613654</v>
      </c>
      <c r="X7585">
        <f t="shared" si="863"/>
        <v>152.18598545543679</v>
      </c>
    </row>
    <row r="7586" spans="1:24">
      <c r="A7586" t="s">
        <v>400</v>
      </c>
      <c r="B7586">
        <v>2006033</v>
      </c>
      <c r="C7586">
        <v>3</v>
      </c>
      <c r="D7586">
        <v>1</v>
      </c>
      <c r="E7586" s="28" t="s">
        <v>525</v>
      </c>
      <c r="F7586" t="s">
        <v>581</v>
      </c>
      <c r="G7586" t="s">
        <v>581</v>
      </c>
      <c r="H7586">
        <v>15</v>
      </c>
      <c r="I7586" s="3">
        <v>0.17066666666666666</v>
      </c>
      <c r="J7586">
        <v>20.48</v>
      </c>
      <c r="K7586">
        <f t="shared" si="857"/>
        <v>8</v>
      </c>
      <c r="L7586">
        <v>-1.3730000000000001E-3</v>
      </c>
      <c r="M7586">
        <f t="shared" si="858"/>
        <v>0.16890922666666666</v>
      </c>
      <c r="N7586" s="5">
        <v>329.41986021376005</v>
      </c>
      <c r="O7586" s="3">
        <v>10.889156663705666</v>
      </c>
      <c r="P7586" s="7">
        <v>3.3055556081651269E-2</v>
      </c>
      <c r="Q7586" s="9">
        <f t="shared" si="859"/>
        <v>10.777957976389617</v>
      </c>
      <c r="R7586" s="7">
        <f t="shared" si="860"/>
        <v>3.2717996933748369E-2</v>
      </c>
      <c r="S7586" t="s">
        <v>483</v>
      </c>
      <c r="T7586" t="s">
        <v>581</v>
      </c>
      <c r="U7586">
        <v>59</v>
      </c>
      <c r="V7586">
        <f t="shared" si="861"/>
        <v>17.9832</v>
      </c>
      <c r="W7586">
        <f t="shared" si="862"/>
        <v>487.64895035832711</v>
      </c>
      <c r="X7586">
        <f t="shared" si="863"/>
        <v>232.38910729326076</v>
      </c>
    </row>
    <row r="7587" spans="1:24">
      <c r="A7587" t="s">
        <v>160</v>
      </c>
      <c r="B7587">
        <v>2006040</v>
      </c>
      <c r="C7587">
        <v>4</v>
      </c>
      <c r="D7587">
        <v>3</v>
      </c>
      <c r="E7587" s="28" t="s">
        <v>525</v>
      </c>
      <c r="F7587" t="s">
        <v>581</v>
      </c>
      <c r="G7587" t="s">
        <v>581</v>
      </c>
      <c r="H7587">
        <v>14</v>
      </c>
      <c r="I7587" s="3">
        <v>0.18285714285714286</v>
      </c>
      <c r="J7587">
        <v>18.687999999999999</v>
      </c>
      <c r="K7587">
        <f t="shared" si="857"/>
        <v>7.3</v>
      </c>
      <c r="L7587">
        <v>-1.3730000000000001E-3</v>
      </c>
      <c r="M7587">
        <f t="shared" si="858"/>
        <v>0.18109970285714286</v>
      </c>
      <c r="N7587" s="5">
        <v>274.29350548111358</v>
      </c>
      <c r="O7587" s="3">
        <v>10.630513515373757</v>
      </c>
      <c r="P7587" s="7">
        <v>3.8755979645700066E-2</v>
      </c>
      <c r="Q7587" s="9">
        <f t="shared" si="859"/>
        <v>10.529343362939452</v>
      </c>
      <c r="R7587" s="7">
        <f t="shared" si="860"/>
        <v>3.8387140608637002E-2</v>
      </c>
      <c r="S7587" t="s">
        <v>482</v>
      </c>
      <c r="T7587" t="s">
        <v>581</v>
      </c>
      <c r="U7587">
        <v>49</v>
      </c>
      <c r="V7587">
        <f t="shared" si="861"/>
        <v>14.9352</v>
      </c>
      <c r="W7587">
        <f t="shared" si="862"/>
        <v>331.99302730880726</v>
      </c>
      <c r="X7587">
        <f t="shared" si="863"/>
        <v>158.2112771640121</v>
      </c>
    </row>
    <row r="7588" spans="1:24">
      <c r="A7588" t="s">
        <v>153</v>
      </c>
      <c r="B7588">
        <v>2006031</v>
      </c>
      <c r="C7588">
        <v>9</v>
      </c>
      <c r="D7588">
        <v>1</v>
      </c>
      <c r="E7588" s="28" t="s">
        <v>525</v>
      </c>
      <c r="F7588" t="s">
        <v>581</v>
      </c>
      <c r="G7588" t="s">
        <v>581</v>
      </c>
      <c r="H7588">
        <v>19</v>
      </c>
      <c r="I7588" s="3">
        <v>0.13473684210526315</v>
      </c>
      <c r="J7588">
        <v>21.76</v>
      </c>
      <c r="K7588">
        <f t="shared" si="857"/>
        <v>8.5</v>
      </c>
      <c r="L7588">
        <v>-1.3730000000000001E-3</v>
      </c>
      <c r="M7588">
        <f t="shared" si="858"/>
        <v>0.13297940210526316</v>
      </c>
      <c r="N7588" s="5">
        <v>371.88413906944004</v>
      </c>
      <c r="O7588" s="3">
        <v>9.1537202918613261</v>
      </c>
      <c r="P7588" s="7">
        <v>2.4614441247122126E-2</v>
      </c>
      <c r="Q7588" s="9">
        <f t="shared" si="859"/>
        <v>9.0350577980707865</v>
      </c>
      <c r="R7588" s="7">
        <f t="shared" si="860"/>
        <v>2.4295356668555621E-2</v>
      </c>
      <c r="S7588" t="s">
        <v>482</v>
      </c>
      <c r="T7588" t="s">
        <v>581</v>
      </c>
      <c r="U7588">
        <v>49</v>
      </c>
      <c r="V7588">
        <f t="shared" si="861"/>
        <v>14.9352</v>
      </c>
      <c r="W7588">
        <f t="shared" si="862"/>
        <v>442.76876913908097</v>
      </c>
      <c r="X7588">
        <f t="shared" si="863"/>
        <v>211.00145693322904</v>
      </c>
    </row>
    <row r="7589" spans="1:24">
      <c r="A7589" t="s">
        <v>215</v>
      </c>
      <c r="B7589">
        <v>2006055</v>
      </c>
      <c r="C7589">
        <v>2</v>
      </c>
      <c r="D7589">
        <v>1</v>
      </c>
      <c r="E7589" s="28" t="s">
        <v>525</v>
      </c>
      <c r="F7589" t="s">
        <v>581</v>
      </c>
      <c r="G7589" t="s">
        <v>581</v>
      </c>
      <c r="H7589">
        <v>12</v>
      </c>
      <c r="I7589" s="3">
        <v>0.21333333333333335</v>
      </c>
      <c r="J7589">
        <v>12.032</v>
      </c>
      <c r="K7589">
        <f t="shared" si="857"/>
        <v>4.7</v>
      </c>
      <c r="L7589">
        <v>-1.3730000000000001E-3</v>
      </c>
      <c r="M7589">
        <f t="shared" si="858"/>
        <v>0.21157589333333335</v>
      </c>
      <c r="N7589" s="5">
        <v>113.70132362690559</v>
      </c>
      <c r="O7589" s="3">
        <v>7.920946417663993</v>
      </c>
      <c r="P7589" s="7">
        <v>6.9664504906340671E-2</v>
      </c>
      <c r="Q7589" s="9">
        <f t="shared" si="859"/>
        <v>7.8568616805128437</v>
      </c>
      <c r="R7589" s="7">
        <f t="shared" si="860"/>
        <v>6.9100881413606027E-2</v>
      </c>
      <c r="S7589" t="s">
        <v>481</v>
      </c>
      <c r="T7589" t="s">
        <v>581</v>
      </c>
      <c r="U7589">
        <v>30</v>
      </c>
      <c r="V7589">
        <f t="shared" si="861"/>
        <v>9.1440000000000001</v>
      </c>
      <c r="W7589">
        <f t="shared" si="862"/>
        <v>82.600967349699516</v>
      </c>
      <c r="X7589">
        <f t="shared" si="863"/>
        <v>39.363490990499301</v>
      </c>
    </row>
    <row r="7590" spans="1:24">
      <c r="A7590" t="s">
        <v>116</v>
      </c>
      <c r="B7590">
        <v>2006025</v>
      </c>
      <c r="C7590">
        <v>20</v>
      </c>
      <c r="D7590">
        <v>1</v>
      </c>
      <c r="E7590" s="28" t="s">
        <v>525</v>
      </c>
      <c r="F7590" t="s">
        <v>581</v>
      </c>
      <c r="G7590" t="s">
        <v>581</v>
      </c>
      <c r="H7590">
        <v>13</v>
      </c>
      <c r="I7590" s="3">
        <v>0.19692307692307692</v>
      </c>
      <c r="J7590">
        <v>32</v>
      </c>
      <c r="K7590">
        <f t="shared" si="857"/>
        <v>12.5</v>
      </c>
      <c r="L7590">
        <v>-1.3730000000000001E-3</v>
      </c>
      <c r="M7590">
        <f t="shared" si="858"/>
        <v>0.19516563692307692</v>
      </c>
      <c r="N7590" s="5">
        <v>804.24770560000002</v>
      </c>
      <c r="O7590" s="3">
        <v>19.675040041141823</v>
      </c>
      <c r="P7590" s="7">
        <v>2.4463905714798999E-2</v>
      </c>
      <c r="Q7590" s="9">
        <f t="shared" si="859"/>
        <v>19.500527376756558</v>
      </c>
      <c r="R7590" s="7">
        <f t="shared" si="860"/>
        <v>2.4246917014464353E-2</v>
      </c>
      <c r="S7590" t="s">
        <v>485</v>
      </c>
      <c r="T7590" t="s">
        <v>581</v>
      </c>
      <c r="U7590">
        <v>38</v>
      </c>
      <c r="V7590">
        <f t="shared" si="861"/>
        <v>11.5824</v>
      </c>
      <c r="W7590">
        <f t="shared" si="862"/>
        <v>687.80685360419363</v>
      </c>
      <c r="X7590">
        <f t="shared" si="863"/>
        <v>327.77435608507847</v>
      </c>
    </row>
    <row r="7591" spans="1:24">
      <c r="A7591" t="s">
        <v>278</v>
      </c>
      <c r="B7591">
        <v>2006025</v>
      </c>
      <c r="C7591">
        <v>6</v>
      </c>
      <c r="D7591">
        <v>1</v>
      </c>
      <c r="E7591" s="28" t="s">
        <v>525</v>
      </c>
      <c r="F7591" t="s">
        <v>581</v>
      </c>
      <c r="G7591" t="s">
        <v>581</v>
      </c>
      <c r="H7591">
        <v>10</v>
      </c>
      <c r="I7591" s="3">
        <v>0.25600000000000001</v>
      </c>
      <c r="J7591">
        <v>15.36</v>
      </c>
      <c r="K7591">
        <f t="shared" si="857"/>
        <v>6</v>
      </c>
      <c r="L7591">
        <v>-1.3730000000000001E-3</v>
      </c>
      <c r="M7591">
        <f t="shared" si="858"/>
        <v>0.25424256000000001</v>
      </c>
      <c r="N7591" s="5">
        <v>185.29867137024002</v>
      </c>
      <c r="O7591" s="3">
        <v>12.147357538713628</v>
      </c>
      <c r="P7591" s="7">
        <v>6.5555556598904788E-2</v>
      </c>
      <c r="Q7591" s="9">
        <f t="shared" si="859"/>
        <v>12.065369451185779</v>
      </c>
      <c r="R7591" s="7">
        <f t="shared" si="860"/>
        <v>6.5113092079750037E-2</v>
      </c>
      <c r="S7591" t="s">
        <v>482</v>
      </c>
      <c r="T7591" t="s">
        <v>581</v>
      </c>
      <c r="U7591" t="s">
        <v>581</v>
      </c>
      <c r="V7591" t="s">
        <v>581</v>
      </c>
      <c r="W7591" t="s">
        <v>581</v>
      </c>
      <c r="X7591" t="s">
        <v>581</v>
      </c>
    </row>
    <row r="7592" spans="1:24">
      <c r="A7592" t="s">
        <v>278</v>
      </c>
      <c r="B7592">
        <v>2006025</v>
      </c>
      <c r="C7592">
        <v>6</v>
      </c>
      <c r="D7592">
        <v>5</v>
      </c>
      <c r="E7592" s="28" t="s">
        <v>525</v>
      </c>
      <c r="F7592" t="s">
        <v>581</v>
      </c>
      <c r="G7592" t="s">
        <v>581</v>
      </c>
      <c r="H7592">
        <v>10</v>
      </c>
      <c r="I7592" s="3">
        <v>0.25600000000000001</v>
      </c>
      <c r="J7592">
        <v>30.72</v>
      </c>
      <c r="K7592">
        <f t="shared" si="857"/>
        <v>12</v>
      </c>
      <c r="L7592">
        <v>-1.3730000000000001E-3</v>
      </c>
      <c r="M7592">
        <f t="shared" si="858"/>
        <v>0.25424256000000001</v>
      </c>
      <c r="N7592" s="5">
        <v>741.19468548096006</v>
      </c>
      <c r="O7592" s="3">
        <v>24.500602493337638</v>
      </c>
      <c r="P7592" s="7">
        <v>3.3055556081651116E-2</v>
      </c>
      <c r="Q7592" s="9">
        <f t="shared" si="859"/>
        <v>24.333809183938019</v>
      </c>
      <c r="R7592" s="7">
        <f t="shared" si="860"/>
        <v>3.2830523019937531E-2</v>
      </c>
      <c r="S7592" t="s">
        <v>483</v>
      </c>
      <c r="T7592" t="s">
        <v>581</v>
      </c>
      <c r="U7592">
        <v>51</v>
      </c>
      <c r="V7592">
        <f t="shared" si="861"/>
        <v>15.5448</v>
      </c>
      <c r="W7592">
        <f t="shared" si="862"/>
        <v>889.76745390378653</v>
      </c>
      <c r="X7592">
        <f t="shared" si="863"/>
        <v>424.01868015784947</v>
      </c>
    </row>
    <row r="7593" spans="1:24">
      <c r="A7593" t="s">
        <v>334</v>
      </c>
      <c r="B7593">
        <v>2014025</v>
      </c>
      <c r="C7593">
        <v>3</v>
      </c>
      <c r="D7593">
        <v>1</v>
      </c>
      <c r="E7593" s="28" t="s">
        <v>525</v>
      </c>
      <c r="F7593" t="s">
        <v>581</v>
      </c>
      <c r="G7593" t="s">
        <v>581</v>
      </c>
      <c r="H7593">
        <v>15</v>
      </c>
      <c r="I7593" s="3">
        <v>0.17066666666666666</v>
      </c>
      <c r="J7593">
        <v>12.288</v>
      </c>
      <c r="K7593">
        <f t="shared" si="857"/>
        <v>4.8</v>
      </c>
      <c r="L7593">
        <v>-1.3730000000000001E-3</v>
      </c>
      <c r="M7593">
        <f t="shared" si="858"/>
        <v>0.16890922666666666</v>
      </c>
      <c r="N7593" s="5">
        <v>118.59114967695361</v>
      </c>
      <c r="O7593" s="3">
        <v>6.4968917909503894</v>
      </c>
      <c r="P7593" s="7">
        <v>5.4783951489197527E-2</v>
      </c>
      <c r="Q7593" s="9">
        <f t="shared" si="859"/>
        <v>6.4309225203468161</v>
      </c>
      <c r="R7593" s="7">
        <f t="shared" si="860"/>
        <v>5.4227676667819406E-2</v>
      </c>
      <c r="S7593" t="s">
        <v>481</v>
      </c>
      <c r="T7593" t="s">
        <v>581</v>
      </c>
      <c r="U7593">
        <v>23</v>
      </c>
      <c r="V7593">
        <f t="shared" si="861"/>
        <v>7.0104000000000006</v>
      </c>
      <c r="W7593">
        <f t="shared" si="862"/>
        <v>63.537329013935583</v>
      </c>
      <c r="X7593">
        <f t="shared" si="863"/>
        <v>30.278714141590999</v>
      </c>
    </row>
    <row r="7594" spans="1:24">
      <c r="A7594" t="s">
        <v>142</v>
      </c>
      <c r="B7594">
        <v>2006041</v>
      </c>
      <c r="C7594">
        <v>1</v>
      </c>
      <c r="D7594">
        <v>1</v>
      </c>
      <c r="E7594" s="28" t="s">
        <v>525</v>
      </c>
      <c r="F7594" t="s">
        <v>581</v>
      </c>
      <c r="G7594" t="s">
        <v>581</v>
      </c>
      <c r="H7594">
        <v>9</v>
      </c>
      <c r="I7594" s="3">
        <v>0.28444444444444444</v>
      </c>
      <c r="J7594">
        <v>17.152000000000001</v>
      </c>
      <c r="K7594">
        <f t="shared" si="857"/>
        <v>6.7</v>
      </c>
      <c r="L7594">
        <v>-1.3730000000000001E-3</v>
      </c>
      <c r="M7594">
        <f t="shared" si="858"/>
        <v>0.28268700444444445</v>
      </c>
      <c r="N7594" s="5">
        <v>231.05714882805762</v>
      </c>
      <c r="O7594" s="3">
        <v>15.072992300600927</v>
      </c>
      <c r="P7594" s="7">
        <v>6.5234909965142751E-2</v>
      </c>
      <c r="Q7594" s="9">
        <f t="shared" si="859"/>
        <v>14.981424339582192</v>
      </c>
      <c r="R7594" s="7">
        <f t="shared" si="860"/>
        <v>6.483860990914718E-2</v>
      </c>
      <c r="S7594" t="s">
        <v>483</v>
      </c>
      <c r="T7594" t="s">
        <v>581</v>
      </c>
      <c r="U7594">
        <v>51</v>
      </c>
      <c r="V7594">
        <f t="shared" si="861"/>
        <v>15.5448</v>
      </c>
      <c r="W7594">
        <f t="shared" si="862"/>
        <v>295.40721609060324</v>
      </c>
      <c r="X7594">
        <f t="shared" si="863"/>
        <v>140.77630882797698</v>
      </c>
    </row>
    <row r="7595" spans="1:24">
      <c r="A7595" t="s">
        <v>21</v>
      </c>
      <c r="B7595">
        <v>2006038</v>
      </c>
      <c r="C7595">
        <v>2</v>
      </c>
      <c r="D7595">
        <v>1</v>
      </c>
      <c r="E7595" s="28" t="s">
        <v>525</v>
      </c>
      <c r="F7595" t="s">
        <v>581</v>
      </c>
      <c r="G7595" t="s">
        <v>581</v>
      </c>
      <c r="H7595">
        <v>26</v>
      </c>
      <c r="I7595" s="3">
        <v>9.8461538461538461E-2</v>
      </c>
      <c r="J7595">
        <v>27.648000000000003</v>
      </c>
      <c r="K7595">
        <f t="shared" si="857"/>
        <v>10.8</v>
      </c>
      <c r="L7595">
        <v>-1.3730000000000001E-3</v>
      </c>
      <c r="M7595">
        <f t="shared" si="858"/>
        <v>9.6704098461538462E-2</v>
      </c>
      <c r="N7595" s="5">
        <v>600.36769523957776</v>
      </c>
      <c r="O7595" s="3">
        <v>8.5217897887174878</v>
      </c>
      <c r="P7595" s="7">
        <v>1.4194284363213202E-2</v>
      </c>
      <c r="Q7595" s="9">
        <f t="shared" si="859"/>
        <v>8.3702181484194575</v>
      </c>
      <c r="R7595" s="7">
        <f t="shared" si="860"/>
        <v>1.3941819679487098E-2</v>
      </c>
      <c r="S7595" t="s">
        <v>483</v>
      </c>
      <c r="T7595" t="s">
        <v>581</v>
      </c>
      <c r="U7595">
        <v>66</v>
      </c>
      <c r="V7595">
        <f t="shared" si="861"/>
        <v>20.116800000000001</v>
      </c>
      <c r="W7595">
        <f t="shared" si="862"/>
        <v>977.39985958263458</v>
      </c>
      <c r="X7595">
        <f t="shared" si="863"/>
        <v>465.77990308410449</v>
      </c>
    </row>
    <row r="7596" spans="1:24">
      <c r="A7596" t="s">
        <v>21</v>
      </c>
      <c r="B7596">
        <v>2006038</v>
      </c>
      <c r="C7596">
        <v>4</v>
      </c>
      <c r="D7596">
        <v>3</v>
      </c>
      <c r="E7596" s="28" t="s">
        <v>525</v>
      </c>
      <c r="F7596" t="s">
        <v>581</v>
      </c>
      <c r="G7596" t="s">
        <v>581</v>
      </c>
      <c r="H7596">
        <v>20</v>
      </c>
      <c r="I7596" s="3">
        <v>0.128</v>
      </c>
      <c r="J7596">
        <v>25.344000000000001</v>
      </c>
      <c r="K7596">
        <f t="shared" si="857"/>
        <v>9.9</v>
      </c>
      <c r="L7596">
        <v>-1.3730000000000001E-3</v>
      </c>
      <c r="M7596">
        <f t="shared" si="858"/>
        <v>0.12624256</v>
      </c>
      <c r="N7596" s="5">
        <v>504.47563280547848</v>
      </c>
      <c r="O7596" s="3">
        <v>10.139955233587163</v>
      </c>
      <c r="P7596" s="7">
        <v>2.0099990116860696E-2</v>
      </c>
      <c r="Q7596" s="9">
        <f t="shared" si="859"/>
        <v>10.001430494498935</v>
      </c>
      <c r="R7596" s="7">
        <f t="shared" si="860"/>
        <v>1.9825398580461073E-2</v>
      </c>
      <c r="S7596" t="s">
        <v>483</v>
      </c>
      <c r="T7596" t="s">
        <v>581</v>
      </c>
      <c r="U7596">
        <v>65</v>
      </c>
      <c r="V7596">
        <f t="shared" si="861"/>
        <v>19.812000000000001</v>
      </c>
      <c r="W7596">
        <f t="shared" si="862"/>
        <v>814.77485952569771</v>
      </c>
      <c r="X7596">
        <f t="shared" si="863"/>
        <v>388.28095930697123</v>
      </c>
    </row>
    <row r="7597" spans="1:24">
      <c r="A7597" t="s">
        <v>21</v>
      </c>
      <c r="B7597">
        <v>2006038</v>
      </c>
      <c r="C7597">
        <v>5</v>
      </c>
      <c r="D7597">
        <v>1</v>
      </c>
      <c r="E7597" s="28" t="s">
        <v>525</v>
      </c>
      <c r="F7597" t="s">
        <v>581</v>
      </c>
      <c r="G7597" t="s">
        <v>581</v>
      </c>
      <c r="H7597">
        <v>17</v>
      </c>
      <c r="I7597" s="3">
        <v>0.15058823529411766</v>
      </c>
      <c r="J7597">
        <v>24.32</v>
      </c>
      <c r="K7597">
        <f t="shared" si="857"/>
        <v>9.5</v>
      </c>
      <c r="L7597">
        <v>-1.3730000000000001E-3</v>
      </c>
      <c r="M7597">
        <f t="shared" si="858"/>
        <v>0.14883079529411766</v>
      </c>
      <c r="N7597" s="5">
        <v>464.53347475456002</v>
      </c>
      <c r="O7597" s="3">
        <v>11.43423192166755</v>
      </c>
      <c r="P7597" s="7">
        <v>2.4614441247122004E-2</v>
      </c>
      <c r="Q7597" s="9">
        <f t="shared" si="859"/>
        <v>11.301610256876012</v>
      </c>
      <c r="R7597" s="7">
        <f t="shared" si="860"/>
        <v>2.4328946935088604E-2</v>
      </c>
      <c r="S7597" t="s">
        <v>483</v>
      </c>
      <c r="T7597" t="s">
        <v>581</v>
      </c>
      <c r="U7597">
        <v>66</v>
      </c>
      <c r="V7597">
        <f t="shared" si="861"/>
        <v>20.116800000000001</v>
      </c>
      <c r="W7597">
        <f t="shared" si="862"/>
        <v>766.81822109520863</v>
      </c>
      <c r="X7597">
        <f t="shared" si="863"/>
        <v>365.42722326292164</v>
      </c>
    </row>
    <row r="7598" spans="1:24">
      <c r="A7598" t="s">
        <v>21</v>
      </c>
      <c r="B7598">
        <v>2006038</v>
      </c>
      <c r="C7598">
        <v>7</v>
      </c>
      <c r="D7598">
        <v>1</v>
      </c>
      <c r="E7598" s="28" t="s">
        <v>525</v>
      </c>
      <c r="F7598" t="s">
        <v>581</v>
      </c>
      <c r="G7598" t="s">
        <v>581</v>
      </c>
      <c r="H7598">
        <v>18</v>
      </c>
      <c r="I7598" s="3">
        <v>0.14222222222222222</v>
      </c>
      <c r="J7598">
        <v>26.111999999999998</v>
      </c>
      <c r="K7598">
        <f t="shared" si="857"/>
        <v>10.199999999999999</v>
      </c>
      <c r="L7598">
        <v>-1.3730000000000001E-3</v>
      </c>
      <c r="M7598">
        <f t="shared" si="858"/>
        <v>0.14046478222222222</v>
      </c>
      <c r="N7598" s="5">
        <v>535.51316025999358</v>
      </c>
      <c r="O7598" s="3">
        <v>11.603408069518165</v>
      </c>
      <c r="P7598" s="7">
        <v>2.1667829907083269E-2</v>
      </c>
      <c r="Q7598" s="9">
        <f t="shared" si="859"/>
        <v>11.460800102218368</v>
      </c>
      <c r="R7598" s="7">
        <f t="shared" si="860"/>
        <v>2.1401528389431379E-2</v>
      </c>
      <c r="S7598" t="s">
        <v>483</v>
      </c>
      <c r="T7598" t="s">
        <v>581</v>
      </c>
      <c r="U7598">
        <v>62</v>
      </c>
      <c r="V7598">
        <f t="shared" si="861"/>
        <v>18.897600000000001</v>
      </c>
      <c r="W7598">
        <f t="shared" si="862"/>
        <v>817.00325550513537</v>
      </c>
      <c r="X7598">
        <f t="shared" si="863"/>
        <v>389.34290141097222</v>
      </c>
    </row>
    <row r="7599" spans="1:24">
      <c r="A7599" t="s">
        <v>21</v>
      </c>
      <c r="B7599">
        <v>2006038</v>
      </c>
      <c r="C7599">
        <v>12</v>
      </c>
      <c r="D7599">
        <v>1</v>
      </c>
      <c r="E7599" s="28" t="s">
        <v>525</v>
      </c>
      <c r="F7599" t="s">
        <v>581</v>
      </c>
      <c r="G7599" t="s">
        <v>581</v>
      </c>
      <c r="H7599">
        <v>25</v>
      </c>
      <c r="I7599" s="3">
        <v>0.1024</v>
      </c>
      <c r="J7599">
        <v>35.328000000000003</v>
      </c>
      <c r="K7599">
        <f t="shared" si="857"/>
        <v>13.8</v>
      </c>
      <c r="L7599">
        <v>-1.3730000000000001E-3</v>
      </c>
      <c r="M7599">
        <f t="shared" si="858"/>
        <v>0.10064256000000001</v>
      </c>
      <c r="N7599" s="5">
        <v>980.22997154856978</v>
      </c>
      <c r="O7599" s="3">
        <v>11.332043371708263</v>
      </c>
      <c r="P7599" s="7">
        <v>1.1560596697329987E-2</v>
      </c>
      <c r="Q7599" s="9">
        <f t="shared" si="859"/>
        <v>11.138112663808581</v>
      </c>
      <c r="R7599" s="7">
        <f t="shared" si="860"/>
        <v>1.136275464645563E-2</v>
      </c>
      <c r="S7599" t="s">
        <v>483</v>
      </c>
      <c r="T7599" t="s">
        <v>581</v>
      </c>
      <c r="U7599">
        <v>53</v>
      </c>
      <c r="V7599">
        <f t="shared" si="861"/>
        <v>16.154400000000003</v>
      </c>
      <c r="W7599">
        <f t="shared" si="862"/>
        <v>1210.9145884345317</v>
      </c>
      <c r="X7599">
        <f t="shared" si="863"/>
        <v>577.06134711847608</v>
      </c>
    </row>
    <row r="7600" spans="1:24">
      <c r="A7600" t="s">
        <v>28</v>
      </c>
      <c r="B7600">
        <v>2014013</v>
      </c>
      <c r="C7600">
        <v>2</v>
      </c>
      <c r="D7600">
        <v>1</v>
      </c>
      <c r="E7600" s="28" t="s">
        <v>525</v>
      </c>
      <c r="F7600" t="s">
        <v>581</v>
      </c>
      <c r="G7600" t="s">
        <v>581</v>
      </c>
      <c r="H7600">
        <v>12</v>
      </c>
      <c r="I7600" s="3">
        <v>0.21333333333333335</v>
      </c>
      <c r="J7600">
        <v>21.248000000000001</v>
      </c>
      <c r="K7600">
        <f t="shared" si="857"/>
        <v>8.3000000000000007</v>
      </c>
      <c r="L7600">
        <v>-1.3730000000000001E-3</v>
      </c>
      <c r="M7600">
        <f t="shared" si="858"/>
        <v>0.21157589333333335</v>
      </c>
      <c r="N7600" s="5">
        <v>354.58959640821769</v>
      </c>
      <c r="O7600" s="3">
        <v>14.097568894975987</v>
      </c>
      <c r="P7600" s="7">
        <v>3.9757423900125662E-2</v>
      </c>
      <c r="Q7600" s="9">
        <f t="shared" si="859"/>
        <v>13.982601044362509</v>
      </c>
      <c r="R7600" s="7">
        <f t="shared" si="860"/>
        <v>3.9433195970772876E-2</v>
      </c>
      <c r="S7600" t="s">
        <v>483</v>
      </c>
      <c r="T7600" t="s">
        <v>490</v>
      </c>
      <c r="U7600">
        <v>67</v>
      </c>
      <c r="V7600">
        <f t="shared" si="861"/>
        <v>20.421600000000002</v>
      </c>
      <c r="W7600">
        <f t="shared" si="862"/>
        <v>604.18336484337362</v>
      </c>
      <c r="X7600">
        <f t="shared" si="863"/>
        <v>287.92358251610966</v>
      </c>
    </row>
    <row r="7601" spans="1:24">
      <c r="A7601" t="s">
        <v>172</v>
      </c>
      <c r="B7601">
        <v>2006055</v>
      </c>
      <c r="C7601">
        <v>11</v>
      </c>
      <c r="D7601">
        <v>1</v>
      </c>
      <c r="E7601" s="28" t="s">
        <v>525</v>
      </c>
      <c r="F7601" t="s">
        <v>581</v>
      </c>
      <c r="G7601" t="s">
        <v>581</v>
      </c>
      <c r="H7601">
        <v>13</v>
      </c>
      <c r="I7601" s="3">
        <v>0.19692307692307692</v>
      </c>
      <c r="J7601">
        <v>17.408000000000001</v>
      </c>
      <c r="K7601">
        <f t="shared" si="857"/>
        <v>6.8000000000000007</v>
      </c>
      <c r="L7601">
        <v>-1.3730000000000001E-3</v>
      </c>
      <c r="M7601">
        <f t="shared" si="858"/>
        <v>0.19516563692307692</v>
      </c>
      <c r="N7601" s="5">
        <v>238.00584900444164</v>
      </c>
      <c r="O7601" s="3">
        <v>10.647668728147359</v>
      </c>
      <c r="P7601" s="7">
        <v>4.4737004458863749E-2</v>
      </c>
      <c r="Q7601" s="9">
        <f t="shared" si="859"/>
        <v>10.553720981437774</v>
      </c>
      <c r="R7601" s="7">
        <f t="shared" si="860"/>
        <v>4.4342275728025578E-2</v>
      </c>
      <c r="S7601" t="s">
        <v>483</v>
      </c>
      <c r="T7601" t="s">
        <v>491</v>
      </c>
      <c r="U7601">
        <v>34</v>
      </c>
      <c r="V7601">
        <f t="shared" si="861"/>
        <v>10.363200000000001</v>
      </c>
      <c r="W7601">
        <f t="shared" si="862"/>
        <v>191.55709438120891</v>
      </c>
      <c r="X7601">
        <f t="shared" si="863"/>
        <v>91.286533327365106</v>
      </c>
    </row>
    <row r="7602" spans="1:24">
      <c r="A7602" t="s">
        <v>206</v>
      </c>
      <c r="B7602">
        <v>2006042</v>
      </c>
      <c r="C7602">
        <v>6</v>
      </c>
      <c r="D7602">
        <v>1</v>
      </c>
      <c r="E7602" s="28" t="s">
        <v>525</v>
      </c>
      <c r="F7602" t="s">
        <v>581</v>
      </c>
      <c r="G7602" t="s">
        <v>581</v>
      </c>
      <c r="H7602">
        <v>14</v>
      </c>
      <c r="I7602" s="3">
        <v>0.18285714285714286</v>
      </c>
      <c r="J7602">
        <v>19.712</v>
      </c>
      <c r="K7602">
        <f t="shared" si="857"/>
        <v>7.7</v>
      </c>
      <c r="L7602">
        <v>-1.3730000000000001E-3</v>
      </c>
      <c r="M7602">
        <f t="shared" si="858"/>
        <v>0.18109970285714286</v>
      </c>
      <c r="N7602" s="5">
        <v>305.17661737615362</v>
      </c>
      <c r="O7602" s="3">
        <v>11.218763275117739</v>
      </c>
      <c r="P7602" s="7">
        <v>3.6761542779962568E-2</v>
      </c>
      <c r="Q7602" s="9">
        <f t="shared" si="859"/>
        <v>11.111939444970275</v>
      </c>
      <c r="R7602" s="7">
        <f t="shared" si="860"/>
        <v>3.641150341237958E-2</v>
      </c>
      <c r="S7602" t="s">
        <v>485</v>
      </c>
      <c r="T7602" t="s">
        <v>581</v>
      </c>
      <c r="U7602">
        <v>35</v>
      </c>
      <c r="V7602">
        <f t="shared" si="861"/>
        <v>10.668000000000001</v>
      </c>
      <c r="W7602">
        <f t="shared" si="862"/>
        <v>250.46479551077542</v>
      </c>
      <c r="X7602">
        <f t="shared" si="863"/>
        <v>119.35899830066002</v>
      </c>
    </row>
    <row r="7603" spans="1:24">
      <c r="A7603" t="s">
        <v>206</v>
      </c>
      <c r="B7603">
        <v>2006042</v>
      </c>
      <c r="C7603">
        <v>10</v>
      </c>
      <c r="D7603">
        <v>1</v>
      </c>
      <c r="E7603" s="28" t="s">
        <v>525</v>
      </c>
      <c r="F7603" t="s">
        <v>581</v>
      </c>
      <c r="G7603" t="s">
        <v>581</v>
      </c>
      <c r="H7603">
        <v>13</v>
      </c>
      <c r="I7603" s="3">
        <v>0.19692307692307692</v>
      </c>
      <c r="J7603">
        <v>13.824000000000002</v>
      </c>
      <c r="K7603">
        <f t="shared" si="857"/>
        <v>5.4</v>
      </c>
      <c r="L7603">
        <v>-1.3730000000000001E-3</v>
      </c>
      <c r="M7603">
        <f t="shared" si="858"/>
        <v>0.19516563692307692</v>
      </c>
      <c r="N7603" s="5">
        <v>150.09192380989444</v>
      </c>
      <c r="O7603" s="3">
        <v>8.4304196337276025</v>
      </c>
      <c r="P7603" s="7">
        <v>5.6168376150641679E-2</v>
      </c>
      <c r="Q7603" s="9">
        <f t="shared" si="859"/>
        <v>8.3562597615349112</v>
      </c>
      <c r="R7603" s="7">
        <f t="shared" si="860"/>
        <v>5.5674279797485314E-2</v>
      </c>
      <c r="S7603" t="s">
        <v>485</v>
      </c>
      <c r="T7603" t="s">
        <v>581</v>
      </c>
      <c r="U7603">
        <v>38</v>
      </c>
      <c r="V7603">
        <f t="shared" si="861"/>
        <v>11.5824</v>
      </c>
      <c r="W7603">
        <f t="shared" si="862"/>
        <v>140.55082374545077</v>
      </c>
      <c r="X7603">
        <f t="shared" si="863"/>
        <v>66.97949505589456</v>
      </c>
    </row>
    <row r="7604" spans="1:24">
      <c r="A7604" t="s">
        <v>317</v>
      </c>
      <c r="B7604">
        <v>2006020</v>
      </c>
      <c r="C7604">
        <v>4</v>
      </c>
      <c r="D7604">
        <v>3</v>
      </c>
      <c r="E7604" s="28" t="s">
        <v>525</v>
      </c>
      <c r="F7604" t="s">
        <v>581</v>
      </c>
      <c r="G7604" t="s">
        <v>581</v>
      </c>
      <c r="H7604">
        <v>10</v>
      </c>
      <c r="I7604" s="3">
        <v>0.25600000000000001</v>
      </c>
      <c r="J7604">
        <v>26.368000000000002</v>
      </c>
      <c r="K7604">
        <f t="shared" si="857"/>
        <v>10.3</v>
      </c>
      <c r="L7604">
        <v>-1.3730000000000001E-3</v>
      </c>
      <c r="M7604">
        <f t="shared" si="858"/>
        <v>0.25424256000000001</v>
      </c>
      <c r="N7604" s="5">
        <v>546.0648901574657</v>
      </c>
      <c r="O7604" s="3">
        <v>21.000516422860819</v>
      </c>
      <c r="P7604" s="7">
        <v>3.8457913704733913E-2</v>
      </c>
      <c r="Q7604" s="9">
        <f t="shared" si="859"/>
        <v>20.85775125965818</v>
      </c>
      <c r="R7604" s="7">
        <f t="shared" si="860"/>
        <v>3.8196470118493697E-2</v>
      </c>
      <c r="S7604" t="s">
        <v>481</v>
      </c>
      <c r="T7604" t="s">
        <v>581</v>
      </c>
      <c r="U7604">
        <v>72</v>
      </c>
      <c r="V7604">
        <f t="shared" si="861"/>
        <v>21.945600000000002</v>
      </c>
      <c r="W7604">
        <f t="shared" si="862"/>
        <v>986.5226889528102</v>
      </c>
      <c r="X7604">
        <f t="shared" si="863"/>
        <v>470.12738742046167</v>
      </c>
    </row>
    <row r="7605" spans="1:24">
      <c r="A7605" t="s">
        <v>384</v>
      </c>
      <c r="B7605">
        <v>2006037</v>
      </c>
      <c r="C7605">
        <v>5</v>
      </c>
      <c r="D7605">
        <v>1</v>
      </c>
      <c r="E7605" s="28" t="s">
        <v>525</v>
      </c>
      <c r="F7605" t="s">
        <v>581</v>
      </c>
      <c r="G7605" t="s">
        <v>581</v>
      </c>
      <c r="H7605">
        <v>14</v>
      </c>
      <c r="I7605" s="3">
        <v>0.18285714285714286</v>
      </c>
      <c r="J7605">
        <v>35.840000000000003</v>
      </c>
      <c r="K7605">
        <f t="shared" si="857"/>
        <v>14.000000000000002</v>
      </c>
      <c r="L7605">
        <v>-1.3730000000000001E-3</v>
      </c>
      <c r="M7605">
        <f t="shared" si="858"/>
        <v>0.18109970285714286</v>
      </c>
      <c r="N7605" s="5">
        <v>1008.8483219046402</v>
      </c>
      <c r="O7605" s="3">
        <v>20.483696991085498</v>
      </c>
      <c r="P7605" s="7">
        <v>2.0304040306488896E-2</v>
      </c>
      <c r="Q7605" s="9">
        <f t="shared" si="859"/>
        <v>20.287827736955229</v>
      </c>
      <c r="R7605" s="7">
        <f t="shared" si="860"/>
        <v>2.0109888965918213E-2</v>
      </c>
      <c r="S7605" t="s">
        <v>483</v>
      </c>
      <c r="T7605" t="s">
        <v>581</v>
      </c>
      <c r="U7605">
        <v>72</v>
      </c>
      <c r="V7605">
        <f t="shared" si="861"/>
        <v>21.945600000000002</v>
      </c>
      <c r="W7605">
        <f t="shared" si="862"/>
        <v>1763.1193835904937</v>
      </c>
      <c r="X7605">
        <f t="shared" si="863"/>
        <v>840.2145422500497</v>
      </c>
    </row>
    <row r="7606" spans="1:24">
      <c r="A7606" t="s">
        <v>384</v>
      </c>
      <c r="B7606">
        <v>2006037</v>
      </c>
      <c r="C7606">
        <v>7</v>
      </c>
      <c r="D7606">
        <v>3</v>
      </c>
      <c r="E7606" s="28" t="s">
        <v>525</v>
      </c>
      <c r="F7606" t="s">
        <v>581</v>
      </c>
      <c r="G7606" t="s">
        <v>581</v>
      </c>
      <c r="H7606">
        <v>21</v>
      </c>
      <c r="I7606" s="3">
        <v>0.1219047619047619</v>
      </c>
      <c r="J7606">
        <v>20.48</v>
      </c>
      <c r="K7606">
        <f t="shared" si="857"/>
        <v>8</v>
      </c>
      <c r="L7606">
        <v>-1.3730000000000001E-3</v>
      </c>
      <c r="M7606">
        <f t="shared" si="858"/>
        <v>0.12014732190476191</v>
      </c>
      <c r="N7606" s="5">
        <v>329.41986021376005</v>
      </c>
      <c r="O7606" s="3">
        <v>7.7966436410514603</v>
      </c>
      <c r="P7606" s="7">
        <v>2.3667800830199582E-2</v>
      </c>
      <c r="Q7606" s="9">
        <f t="shared" si="859"/>
        <v>7.6849065583494189</v>
      </c>
      <c r="R7606" s="7">
        <f t="shared" si="860"/>
        <v>2.3328607307897875E-2</v>
      </c>
      <c r="S7606" t="s">
        <v>483</v>
      </c>
      <c r="T7606" t="s">
        <v>581</v>
      </c>
      <c r="U7606">
        <v>56</v>
      </c>
      <c r="V7606">
        <f t="shared" si="861"/>
        <v>17.0688</v>
      </c>
      <c r="W7606">
        <f t="shared" si="862"/>
        <v>459.54501866592352</v>
      </c>
      <c r="X7606">
        <f t="shared" si="863"/>
        <v>218.99617864524583</v>
      </c>
    </row>
    <row r="7607" spans="1:24">
      <c r="A7607" t="s">
        <v>326</v>
      </c>
      <c r="B7607">
        <v>2013022</v>
      </c>
      <c r="C7607">
        <v>19</v>
      </c>
      <c r="D7607">
        <v>1</v>
      </c>
      <c r="E7607" s="28" t="s">
        <v>525</v>
      </c>
      <c r="F7607" t="s">
        <v>581</v>
      </c>
      <c r="G7607" t="s">
        <v>581</v>
      </c>
      <c r="H7607">
        <v>20</v>
      </c>
      <c r="I7607" s="3">
        <v>0.128</v>
      </c>
      <c r="J7607">
        <v>27.904</v>
      </c>
      <c r="K7607">
        <f t="shared" si="857"/>
        <v>10.9</v>
      </c>
      <c r="L7607">
        <v>-1.3730000000000001E-3</v>
      </c>
      <c r="M7607">
        <f t="shared" si="858"/>
        <v>0.12624256</v>
      </c>
      <c r="N7607" s="5">
        <v>611.53708737495037</v>
      </c>
      <c r="O7607" s="3">
        <v>11.169392313139211</v>
      </c>
      <c r="P7607" s="7">
        <v>1.8264456144572221E-2</v>
      </c>
      <c r="Q7607" s="9">
        <f t="shared" si="859"/>
        <v>11.016733386789642</v>
      </c>
      <c r="R7607" s="7">
        <f t="shared" si="860"/>
        <v>1.8014824634887561E-2</v>
      </c>
      <c r="S7607" t="s">
        <v>481</v>
      </c>
      <c r="T7607" t="s">
        <v>484</v>
      </c>
      <c r="U7607">
        <v>66</v>
      </c>
      <c r="V7607">
        <f t="shared" si="861"/>
        <v>20.116800000000001</v>
      </c>
      <c r="W7607">
        <f t="shared" si="862"/>
        <v>994.59234773592505</v>
      </c>
      <c r="X7607">
        <f t="shared" si="863"/>
        <v>473.97298331355506</v>
      </c>
    </row>
    <row r="7608" spans="1:24">
      <c r="A7608" t="s">
        <v>401</v>
      </c>
      <c r="B7608">
        <v>2013024</v>
      </c>
      <c r="C7608">
        <v>7</v>
      </c>
      <c r="D7608">
        <v>1</v>
      </c>
      <c r="E7608" s="28" t="s">
        <v>525</v>
      </c>
      <c r="F7608" t="s">
        <v>581</v>
      </c>
      <c r="G7608" t="s">
        <v>581</v>
      </c>
      <c r="H7608">
        <v>21</v>
      </c>
      <c r="I7608" s="3">
        <v>0.1219047619047619</v>
      </c>
      <c r="J7608">
        <v>21.76</v>
      </c>
      <c r="K7608">
        <f t="shared" si="857"/>
        <v>8.5</v>
      </c>
      <c r="L7608">
        <v>-1.3730000000000001E-3</v>
      </c>
      <c r="M7608">
        <f t="shared" si="858"/>
        <v>0.12014732190476191</v>
      </c>
      <c r="N7608" s="5">
        <v>371.88413906944004</v>
      </c>
      <c r="O7608" s="3">
        <v>8.2868517741714829</v>
      </c>
      <c r="P7608" s="7">
        <v>2.228342352784269E-2</v>
      </c>
      <c r="Q7608" s="9">
        <f t="shared" si="859"/>
        <v>8.1680475982288669</v>
      </c>
      <c r="R7608" s="7">
        <f t="shared" si="860"/>
        <v>2.196395796461674E-2</v>
      </c>
      <c r="S7608" t="s">
        <v>481</v>
      </c>
      <c r="T7608" t="s">
        <v>484</v>
      </c>
      <c r="U7608">
        <v>39</v>
      </c>
      <c r="V7608">
        <f t="shared" si="861"/>
        <v>11.8872</v>
      </c>
      <c r="W7608">
        <f t="shared" si="862"/>
        <v>341.5226638906135</v>
      </c>
      <c r="X7608">
        <f t="shared" si="863"/>
        <v>162.75262547707186</v>
      </c>
    </row>
    <row r="7609" spans="1:24">
      <c r="A7609" t="s">
        <v>73</v>
      </c>
      <c r="B7609">
        <v>2013024</v>
      </c>
      <c r="C7609">
        <v>16</v>
      </c>
      <c r="D7609">
        <v>1</v>
      </c>
      <c r="E7609" s="28" t="s">
        <v>525</v>
      </c>
      <c r="F7609" t="s">
        <v>581</v>
      </c>
      <c r="G7609" t="s">
        <v>581</v>
      </c>
      <c r="H7609">
        <v>20</v>
      </c>
      <c r="I7609" s="3">
        <v>0.128</v>
      </c>
      <c r="J7609">
        <v>16.64</v>
      </c>
      <c r="K7609">
        <f t="shared" si="857"/>
        <v>6.5</v>
      </c>
      <c r="L7609">
        <v>-1.3730000000000001E-3</v>
      </c>
      <c r="M7609">
        <f t="shared" si="858"/>
        <v>0.12624256</v>
      </c>
      <c r="N7609" s="5">
        <v>217.46857959424</v>
      </c>
      <c r="O7609" s="3">
        <v>6.6398691631104336</v>
      </c>
      <c r="P7609" s="7">
        <v>3.0532544864638925E-2</v>
      </c>
      <c r="Q7609" s="9">
        <f t="shared" si="859"/>
        <v>6.5494006607106083</v>
      </c>
      <c r="R7609" s="7">
        <f t="shared" si="860"/>
        <v>3.0116537630082905E-2</v>
      </c>
      <c r="S7609" t="s">
        <v>482</v>
      </c>
      <c r="T7609" t="s">
        <v>581</v>
      </c>
      <c r="U7609">
        <v>55</v>
      </c>
      <c r="V7609">
        <f t="shared" si="861"/>
        <v>16.763999999999999</v>
      </c>
      <c r="W7609">
        <f t="shared" si="862"/>
        <v>303.96301879108142</v>
      </c>
      <c r="X7609">
        <f t="shared" si="863"/>
        <v>144.85357660488984</v>
      </c>
    </row>
    <row r="7610" spans="1:24">
      <c r="A7610" t="s">
        <v>73</v>
      </c>
      <c r="B7610">
        <v>2013024</v>
      </c>
      <c r="C7610">
        <v>16</v>
      </c>
      <c r="D7610">
        <v>3</v>
      </c>
      <c r="E7610" s="28" t="s">
        <v>525</v>
      </c>
      <c r="F7610" t="s">
        <v>581</v>
      </c>
      <c r="G7610" t="s">
        <v>581</v>
      </c>
      <c r="H7610">
        <v>11</v>
      </c>
      <c r="I7610" s="3">
        <v>0.23272727272727273</v>
      </c>
      <c r="J7610">
        <v>26.88</v>
      </c>
      <c r="K7610">
        <f t="shared" si="857"/>
        <v>10.5</v>
      </c>
      <c r="L7610">
        <v>-1.3730000000000001E-3</v>
      </c>
      <c r="M7610">
        <f t="shared" si="858"/>
        <v>0.23096983272727273</v>
      </c>
      <c r="N7610" s="5">
        <v>567.47718107135995</v>
      </c>
      <c r="O7610" s="3">
        <v>19.482734811355947</v>
      </c>
      <c r="P7610" s="7">
        <v>3.4332190722759656E-2</v>
      </c>
      <c r="Q7610" s="9">
        <f t="shared" si="859"/>
        <v>19.336885853209068</v>
      </c>
      <c r="R7610" s="7">
        <f t="shared" si="860"/>
        <v>3.4075177818960557E-2</v>
      </c>
      <c r="S7610" t="s">
        <v>483</v>
      </c>
      <c r="T7610" t="s">
        <v>581</v>
      </c>
      <c r="U7610">
        <v>67</v>
      </c>
      <c r="V7610">
        <f t="shared" si="861"/>
        <v>20.421600000000002</v>
      </c>
      <c r="W7610">
        <f t="shared" si="862"/>
        <v>942.6583119835592</v>
      </c>
      <c r="X7610">
        <f t="shared" si="863"/>
        <v>449.22381857576511</v>
      </c>
    </row>
    <row r="7611" spans="1:24">
      <c r="A7611" t="s">
        <v>310</v>
      </c>
      <c r="B7611">
        <v>2014015</v>
      </c>
      <c r="C7611">
        <v>21</v>
      </c>
      <c r="D7611">
        <v>4</v>
      </c>
      <c r="E7611" s="28" t="s">
        <v>525</v>
      </c>
      <c r="F7611" t="s">
        <v>581</v>
      </c>
      <c r="G7611" t="s">
        <v>581</v>
      </c>
      <c r="H7611">
        <v>22</v>
      </c>
      <c r="I7611" s="3">
        <v>0.11636363636363636</v>
      </c>
      <c r="J7611">
        <v>41.216000000000001</v>
      </c>
      <c r="K7611">
        <f t="shared" si="857"/>
        <v>16.100000000000001</v>
      </c>
      <c r="L7611">
        <v>-1.3730000000000001E-3</v>
      </c>
      <c r="M7611">
        <f t="shared" si="858"/>
        <v>0.11460619636363636</v>
      </c>
      <c r="N7611" s="5">
        <v>1334.2019057188863</v>
      </c>
      <c r="O7611" s="3">
        <v>15.024676714783897</v>
      </c>
      <c r="P7611" s="7">
        <v>1.1261171679025893E-2</v>
      </c>
      <c r="Q7611" s="9">
        <f t="shared" si="859"/>
        <v>14.798391546050837</v>
      </c>
      <c r="R7611" s="7">
        <f t="shared" si="860"/>
        <v>1.1091568287093144E-2</v>
      </c>
      <c r="S7611" t="s">
        <v>483</v>
      </c>
      <c r="T7611" t="s">
        <v>482</v>
      </c>
      <c r="U7611">
        <v>75</v>
      </c>
      <c r="V7611">
        <f t="shared" si="861"/>
        <v>22.86</v>
      </c>
      <c r="W7611">
        <f t="shared" si="862"/>
        <v>2405.9268231017545</v>
      </c>
      <c r="X7611">
        <f t="shared" si="863"/>
        <v>1146.5444275491411</v>
      </c>
    </row>
    <row r="7612" spans="1:24">
      <c r="A7612" t="s">
        <v>310</v>
      </c>
      <c r="B7612">
        <v>2014015</v>
      </c>
      <c r="C7612">
        <v>39</v>
      </c>
      <c r="D7612">
        <v>4</v>
      </c>
      <c r="E7612" s="28" t="s">
        <v>525</v>
      </c>
      <c r="F7612" t="s">
        <v>581</v>
      </c>
      <c r="G7612" t="s">
        <v>581</v>
      </c>
      <c r="H7612">
        <v>18</v>
      </c>
      <c r="I7612" s="3">
        <v>0.14222222222222222</v>
      </c>
      <c r="J7612">
        <v>30.975999999999999</v>
      </c>
      <c r="K7612">
        <f t="shared" si="857"/>
        <v>12.1</v>
      </c>
      <c r="L7612">
        <v>-1.3730000000000001E-3</v>
      </c>
      <c r="M7612">
        <f t="shared" si="858"/>
        <v>0.14046478222222222</v>
      </c>
      <c r="N7612" s="5">
        <v>753.59940209213437</v>
      </c>
      <c r="O7612" s="3">
        <v>13.776664126350116</v>
      </c>
      <c r="P7612" s="7">
        <v>1.8281150553070363E-2</v>
      </c>
      <c r="Q7612" s="9">
        <f t="shared" si="859"/>
        <v>13.607201199795082</v>
      </c>
      <c r="R7612" s="7">
        <f t="shared" si="860"/>
        <v>1.8056279187614693E-2</v>
      </c>
      <c r="S7612" t="s">
        <v>483</v>
      </c>
      <c r="T7612" t="s">
        <v>581</v>
      </c>
      <c r="U7612">
        <v>69</v>
      </c>
      <c r="V7612">
        <f t="shared" si="861"/>
        <v>21.031200000000002</v>
      </c>
      <c r="W7612">
        <f t="shared" si="862"/>
        <v>1274.7319767521863</v>
      </c>
      <c r="X7612">
        <f t="shared" si="863"/>
        <v>607.47352352125438</v>
      </c>
    </row>
    <row r="7613" spans="1:24">
      <c r="A7613" t="s">
        <v>235</v>
      </c>
      <c r="B7613">
        <v>2014013</v>
      </c>
      <c r="C7613">
        <v>29</v>
      </c>
      <c r="D7613">
        <v>1</v>
      </c>
      <c r="E7613" s="28" t="s">
        <v>525</v>
      </c>
      <c r="F7613" t="s">
        <v>581</v>
      </c>
      <c r="G7613" t="s">
        <v>581</v>
      </c>
      <c r="H7613">
        <v>35</v>
      </c>
      <c r="I7613" s="3">
        <v>7.3142857142857148E-2</v>
      </c>
      <c r="J7613">
        <v>27.391999999999999</v>
      </c>
      <c r="K7613">
        <f t="shared" si="857"/>
        <v>10.7</v>
      </c>
      <c r="L7613">
        <v>-1.3730000000000001E-3</v>
      </c>
      <c r="M7613">
        <f t="shared" si="858"/>
        <v>7.1385417142857149E-2</v>
      </c>
      <c r="N7613" s="5">
        <v>589.30124681052166</v>
      </c>
      <c r="O7613" s="3">
        <v>6.2774652932680644</v>
      </c>
      <c r="P7613" s="7">
        <v>1.0652387598437342E-2</v>
      </c>
      <c r="Q7613" s="9">
        <f t="shared" si="859"/>
        <v>6.1270275287710039</v>
      </c>
      <c r="R7613" s="7">
        <f t="shared" si="860"/>
        <v>1.0397105999575511E-2</v>
      </c>
      <c r="S7613" t="s">
        <v>483</v>
      </c>
      <c r="T7613" t="s">
        <v>581</v>
      </c>
      <c r="U7613">
        <v>55</v>
      </c>
      <c r="V7613">
        <f t="shared" si="861"/>
        <v>16.763999999999999</v>
      </c>
      <c r="W7613">
        <f t="shared" si="862"/>
        <v>780.48397712396866</v>
      </c>
      <c r="X7613">
        <f t="shared" si="863"/>
        <v>371.93963929842727</v>
      </c>
    </row>
    <row r="7614" spans="1:24">
      <c r="A7614" t="s">
        <v>232</v>
      </c>
      <c r="B7614">
        <v>2014013</v>
      </c>
      <c r="C7614">
        <v>19</v>
      </c>
      <c r="D7614">
        <v>4</v>
      </c>
      <c r="E7614" s="28" t="s">
        <v>525</v>
      </c>
      <c r="F7614" t="s">
        <v>581</v>
      </c>
      <c r="G7614" t="s">
        <v>581</v>
      </c>
      <c r="H7614">
        <v>12</v>
      </c>
      <c r="I7614" s="3">
        <v>0.21333333333333335</v>
      </c>
      <c r="J7614">
        <v>16.384</v>
      </c>
      <c r="K7614">
        <f t="shared" si="857"/>
        <v>6.4</v>
      </c>
      <c r="L7614">
        <v>-1.3730000000000001E-3</v>
      </c>
      <c r="M7614">
        <f t="shared" si="858"/>
        <v>0.21157589333333335</v>
      </c>
      <c r="N7614" s="5">
        <v>210.82871053680643</v>
      </c>
      <c r="O7614" s="3">
        <v>10.837684809727971</v>
      </c>
      <c r="P7614" s="7">
        <v>5.140516574869404E-2</v>
      </c>
      <c r="Q7614" s="9">
        <f t="shared" si="859"/>
        <v>10.749571935664086</v>
      </c>
      <c r="R7614" s="7">
        <f t="shared" si="860"/>
        <v>5.0987229909502427E-2</v>
      </c>
      <c r="S7614" t="s">
        <v>483</v>
      </c>
      <c r="T7614" t="s">
        <v>484</v>
      </c>
      <c r="U7614">
        <v>46</v>
      </c>
      <c r="V7614">
        <f t="shared" si="861"/>
        <v>14.020800000000001</v>
      </c>
      <c r="W7614">
        <f t="shared" si="862"/>
        <v>240.88505079353232</v>
      </c>
      <c r="X7614">
        <f t="shared" si="863"/>
        <v>114.79377095565782</v>
      </c>
    </row>
    <row r="7615" spans="1:24">
      <c r="A7615" t="s">
        <v>232</v>
      </c>
      <c r="B7615">
        <v>2014013</v>
      </c>
      <c r="C7615">
        <v>32</v>
      </c>
      <c r="D7615">
        <v>1</v>
      </c>
      <c r="E7615" s="28" t="s">
        <v>525</v>
      </c>
      <c r="F7615" t="s">
        <v>581</v>
      </c>
      <c r="G7615" t="s">
        <v>581</v>
      </c>
      <c r="H7615">
        <v>15</v>
      </c>
      <c r="I7615" s="3">
        <v>0.17066666666666666</v>
      </c>
      <c r="J7615">
        <v>17.664000000000001</v>
      </c>
      <c r="K7615">
        <f t="shared" si="857"/>
        <v>6.9</v>
      </c>
      <c r="L7615">
        <v>-1.3730000000000001E-3</v>
      </c>
      <c r="M7615">
        <f t="shared" si="858"/>
        <v>0.16890922666666666</v>
      </c>
      <c r="N7615" s="5">
        <v>245.05749288714244</v>
      </c>
      <c r="O7615" s="3">
        <v>9.379315613696015</v>
      </c>
      <c r="P7615" s="7">
        <v>3.8273939324171238E-2</v>
      </c>
      <c r="Q7615" s="9">
        <f t="shared" si="859"/>
        <v>9.283664538374877</v>
      </c>
      <c r="R7615" s="7">
        <f t="shared" si="860"/>
        <v>3.7883618366447297E-2</v>
      </c>
      <c r="S7615" t="s">
        <v>482</v>
      </c>
      <c r="T7615" t="s">
        <v>490</v>
      </c>
      <c r="U7615">
        <v>74</v>
      </c>
      <c r="V7615">
        <f t="shared" si="861"/>
        <v>22.555200000000003</v>
      </c>
      <c r="W7615">
        <f t="shared" si="862"/>
        <v>476.94845749394113</v>
      </c>
      <c r="X7615">
        <f t="shared" si="863"/>
        <v>227.28978741873763</v>
      </c>
    </row>
    <row r="7616" spans="1:24">
      <c r="A7616" t="s">
        <v>232</v>
      </c>
      <c r="B7616">
        <v>2014013</v>
      </c>
      <c r="C7616">
        <v>33</v>
      </c>
      <c r="D7616">
        <v>1</v>
      </c>
      <c r="E7616" s="28" t="s">
        <v>525</v>
      </c>
      <c r="F7616" t="s">
        <v>581</v>
      </c>
      <c r="G7616" t="s">
        <v>581</v>
      </c>
      <c r="H7616">
        <v>9</v>
      </c>
      <c r="I7616" s="3">
        <v>0.28444444444444444</v>
      </c>
      <c r="J7616">
        <v>22.015999999999998</v>
      </c>
      <c r="K7616">
        <f t="shared" si="857"/>
        <v>8.6</v>
      </c>
      <c r="L7616">
        <v>-1.3730000000000001E-3</v>
      </c>
      <c r="M7616">
        <f t="shared" si="858"/>
        <v>0.28268700444444445</v>
      </c>
      <c r="N7616" s="5">
        <v>380.68582595952637</v>
      </c>
      <c r="O7616" s="3">
        <v>19.419504414264917</v>
      </c>
      <c r="P7616" s="7">
        <v>5.101189245834846E-2</v>
      </c>
      <c r="Q7616" s="9">
        <f t="shared" si="859"/>
        <v>19.301081459402411</v>
      </c>
      <c r="R7616" s="7">
        <f t="shared" si="860"/>
        <v>5.070081453848102E-2</v>
      </c>
      <c r="S7616" t="s">
        <v>483</v>
      </c>
      <c r="T7616" t="s">
        <v>482</v>
      </c>
      <c r="U7616">
        <v>63</v>
      </c>
      <c r="V7616">
        <f t="shared" si="861"/>
        <v>19.202400000000001</v>
      </c>
      <c r="W7616">
        <f t="shared" si="862"/>
        <v>602.46770418121957</v>
      </c>
      <c r="X7616">
        <f t="shared" si="863"/>
        <v>287.10598442756014</v>
      </c>
    </row>
    <row r="7617" spans="1:24">
      <c r="A7617" t="s">
        <v>232</v>
      </c>
      <c r="B7617">
        <v>2014013</v>
      </c>
      <c r="C7617">
        <v>33</v>
      </c>
      <c r="D7617">
        <v>3</v>
      </c>
      <c r="E7617" s="28" t="s">
        <v>525</v>
      </c>
      <c r="F7617" t="s">
        <v>581</v>
      </c>
      <c r="G7617" t="s">
        <v>581</v>
      </c>
      <c r="H7617">
        <v>10</v>
      </c>
      <c r="I7617" s="3">
        <v>0.25600000000000001</v>
      </c>
      <c r="J7617">
        <v>23.808000000000003</v>
      </c>
      <c r="K7617">
        <f t="shared" si="857"/>
        <v>9.3000000000000007</v>
      </c>
      <c r="L7617">
        <v>-1.3730000000000001E-3</v>
      </c>
      <c r="M7617">
        <f t="shared" si="858"/>
        <v>0.25424256000000001</v>
      </c>
      <c r="N7617" s="5">
        <v>445.1800579670018</v>
      </c>
      <c r="O7617" s="3">
        <v>18.941642263756815</v>
      </c>
      <c r="P7617" s="7">
        <v>4.2548272153648065E-2</v>
      </c>
      <c r="Q7617" s="9">
        <f t="shared" si="859"/>
        <v>18.813011304199428</v>
      </c>
      <c r="R7617" s="7">
        <f t="shared" si="860"/>
        <v>4.2259330730384848E-2</v>
      </c>
      <c r="S7617" t="s">
        <v>483</v>
      </c>
      <c r="T7617" t="s">
        <v>490</v>
      </c>
      <c r="U7617">
        <v>68</v>
      </c>
      <c r="V7617">
        <f t="shared" si="861"/>
        <v>20.726400000000002</v>
      </c>
      <c r="W7617">
        <f t="shared" si="862"/>
        <v>762.00349573070105</v>
      </c>
      <c r="X7617">
        <f t="shared" si="863"/>
        <v>363.13276589046558</v>
      </c>
    </row>
    <row r="7618" spans="1:24">
      <c r="A7618" t="s">
        <v>189</v>
      </c>
      <c r="B7618">
        <v>2014013</v>
      </c>
      <c r="C7618">
        <v>2</v>
      </c>
      <c r="D7618">
        <v>3</v>
      </c>
      <c r="E7618" s="28" t="s">
        <v>525</v>
      </c>
      <c r="F7618" t="s">
        <v>581</v>
      </c>
      <c r="G7618" t="s">
        <v>581</v>
      </c>
      <c r="H7618">
        <v>8</v>
      </c>
      <c r="I7618" s="3">
        <v>0.32</v>
      </c>
      <c r="J7618">
        <v>26.624000000000002</v>
      </c>
      <c r="K7618">
        <f t="shared" ref="K7618:K7681" si="864">J7618/2.56</f>
        <v>10.4</v>
      </c>
      <c r="L7618">
        <v>-1.3730000000000001E-3</v>
      </c>
      <c r="M7618">
        <f t="shared" ref="M7618:M7681" si="865">I7618+L7618*1.28</f>
        <v>0.31824256000000001</v>
      </c>
      <c r="N7618" s="5">
        <v>556.71956376125445</v>
      </c>
      <c r="O7618" s="3">
        <v>26.443664980992107</v>
      </c>
      <c r="P7618" s="7">
        <v>4.7499076199758447E-2</v>
      </c>
      <c r="Q7618" s="9">
        <f t="shared" ref="Q7618:Q7681" si="866">(J7618*J7618 - (J7618 - 2*M7618)*(J7618 - 2*M7618))*3.1415926/4</f>
        <v>26.300193022615126</v>
      </c>
      <c r="R7618" s="7">
        <f t="shared" ref="R7618:R7681" si="867">Q7618/N7618</f>
        <v>4.7241366631573578E-2</v>
      </c>
      <c r="S7618" t="s">
        <v>483</v>
      </c>
      <c r="T7618" t="s">
        <v>581</v>
      </c>
      <c r="U7618">
        <v>58</v>
      </c>
      <c r="V7618">
        <f t="shared" si="861"/>
        <v>17.6784</v>
      </c>
      <c r="W7618">
        <f t="shared" si="862"/>
        <v>785.65838094509263</v>
      </c>
      <c r="X7618">
        <f t="shared" si="863"/>
        <v>374.4055014393839</v>
      </c>
    </row>
    <row r="7619" spans="1:24">
      <c r="A7619" t="s">
        <v>195</v>
      </c>
      <c r="B7619">
        <v>2006018</v>
      </c>
      <c r="C7619">
        <v>2</v>
      </c>
      <c r="D7619">
        <v>1</v>
      </c>
      <c r="E7619" s="28" t="s">
        <v>525</v>
      </c>
      <c r="F7619" t="s">
        <v>581</v>
      </c>
      <c r="G7619" t="s">
        <v>581</v>
      </c>
      <c r="H7619">
        <v>10</v>
      </c>
      <c r="I7619" s="3">
        <v>0.25600000000000001</v>
      </c>
      <c r="J7619">
        <v>17.152000000000001</v>
      </c>
      <c r="K7619">
        <f t="shared" si="864"/>
        <v>6.7</v>
      </c>
      <c r="L7619">
        <v>-1.3730000000000001E-3</v>
      </c>
      <c r="M7619">
        <f t="shared" si="865"/>
        <v>0.25424256000000001</v>
      </c>
      <c r="N7619" s="5">
        <v>231.05714882805762</v>
      </c>
      <c r="O7619" s="3">
        <v>13.588569450086419</v>
      </c>
      <c r="P7619" s="7">
        <v>5.8810426420514796E-2</v>
      </c>
      <c r="Q7619" s="9">
        <f t="shared" si="866"/>
        <v>13.496687420006886</v>
      </c>
      <c r="R7619" s="7">
        <f t="shared" si="867"/>
        <v>5.8412767094475473E-2</v>
      </c>
      <c r="S7619" t="s">
        <v>483</v>
      </c>
      <c r="T7619" t="s">
        <v>581</v>
      </c>
      <c r="U7619">
        <v>48</v>
      </c>
      <c r="V7619">
        <f t="shared" si="861"/>
        <v>14.630400000000002</v>
      </c>
      <c r="W7619">
        <f t="shared" si="862"/>
        <v>275.72310066772638</v>
      </c>
      <c r="X7619">
        <f t="shared" si="863"/>
        <v>131.395843623205</v>
      </c>
    </row>
    <row r="7620" spans="1:24">
      <c r="A7620" t="s">
        <v>195</v>
      </c>
      <c r="B7620">
        <v>2006018</v>
      </c>
      <c r="C7620">
        <v>10</v>
      </c>
      <c r="D7620">
        <v>3</v>
      </c>
      <c r="E7620" s="28" t="s">
        <v>525</v>
      </c>
      <c r="F7620" t="s">
        <v>581</v>
      </c>
      <c r="G7620" t="s">
        <v>581</v>
      </c>
      <c r="H7620">
        <v>8</v>
      </c>
      <c r="I7620" s="3">
        <v>0.32</v>
      </c>
      <c r="J7620">
        <v>15.616</v>
      </c>
      <c r="K7620">
        <f t="shared" si="864"/>
        <v>6.1</v>
      </c>
      <c r="L7620">
        <v>-1.3730000000000001E-3</v>
      </c>
      <c r="M7620">
        <f t="shared" si="865"/>
        <v>0.31824256000000001</v>
      </c>
      <c r="N7620" s="5">
        <v>191.52676560240639</v>
      </c>
      <c r="O7620" s="3">
        <v>15.377216375808022</v>
      </c>
      <c r="P7620" s="7">
        <v>8.0287558386120519E-2</v>
      </c>
      <c r="Q7620" s="9">
        <f t="shared" si="866"/>
        <v>15.294521528331497</v>
      </c>
      <c r="R7620" s="7">
        <f t="shared" si="867"/>
        <v>7.9855791853560829E-2</v>
      </c>
      <c r="S7620" t="s">
        <v>483</v>
      </c>
      <c r="T7620" t="s">
        <v>581</v>
      </c>
      <c r="U7620">
        <v>49</v>
      </c>
      <c r="V7620">
        <f t="shared" si="861"/>
        <v>14.9352</v>
      </c>
      <c r="W7620">
        <f t="shared" si="862"/>
        <v>236.35942803773787</v>
      </c>
      <c r="X7620">
        <f t="shared" si="863"/>
        <v>112.63708543138398</v>
      </c>
    </row>
    <row r="7621" spans="1:24">
      <c r="A7621" t="s">
        <v>312</v>
      </c>
      <c r="B7621">
        <v>2014013</v>
      </c>
      <c r="C7621">
        <v>12</v>
      </c>
      <c r="D7621">
        <v>4</v>
      </c>
      <c r="E7621" s="28" t="s">
        <v>525</v>
      </c>
      <c r="F7621" t="s">
        <v>581</v>
      </c>
      <c r="G7621" t="s">
        <v>581</v>
      </c>
      <c r="H7621">
        <v>20</v>
      </c>
      <c r="I7621" s="3">
        <v>0.128</v>
      </c>
      <c r="J7621">
        <v>20.991999999999997</v>
      </c>
      <c r="K7621">
        <f t="shared" si="864"/>
        <v>8.1999999999999993</v>
      </c>
      <c r="L7621">
        <v>-1.3730000000000001E-3</v>
      </c>
      <c r="M7621">
        <f t="shared" si="865"/>
        <v>0.12624256</v>
      </c>
      <c r="N7621" s="5">
        <v>346.0967406370815</v>
      </c>
      <c r="O7621" s="3">
        <v>8.3899121983487976</v>
      </c>
      <c r="P7621" s="7">
        <v>2.4241523288849737E-2</v>
      </c>
      <c r="Q7621" s="9">
        <f t="shared" si="866"/>
        <v>8.2754155776047487</v>
      </c>
      <c r="R7621" s="7">
        <f t="shared" si="867"/>
        <v>2.3910700697070086E-2</v>
      </c>
      <c r="S7621" t="s">
        <v>481</v>
      </c>
      <c r="T7621" t="s">
        <v>490</v>
      </c>
      <c r="U7621">
        <v>42</v>
      </c>
      <c r="V7621">
        <f t="shared" si="861"/>
        <v>12.801600000000001</v>
      </c>
      <c r="W7621">
        <f t="shared" si="862"/>
        <v>347.14000819395591</v>
      </c>
      <c r="X7621">
        <f t="shared" si="863"/>
        <v>165.42957090482969</v>
      </c>
    </row>
    <row r="7622" spans="1:24">
      <c r="A7622" t="s">
        <v>312</v>
      </c>
      <c r="B7622">
        <v>2014013</v>
      </c>
      <c r="C7622">
        <v>12</v>
      </c>
      <c r="D7622">
        <v>2</v>
      </c>
      <c r="E7622" s="28" t="s">
        <v>525</v>
      </c>
      <c r="F7622" t="s">
        <v>581</v>
      </c>
      <c r="G7622" t="s">
        <v>581</v>
      </c>
      <c r="H7622">
        <v>12</v>
      </c>
      <c r="I7622" s="3">
        <v>0.21333333333333335</v>
      </c>
      <c r="J7622">
        <v>23.552</v>
      </c>
      <c r="K7622">
        <f t="shared" si="864"/>
        <v>9.1999999999999993</v>
      </c>
      <c r="L7622">
        <v>-1.3730000000000001E-3</v>
      </c>
      <c r="M7622">
        <f t="shared" si="865"/>
        <v>0.21157589333333335</v>
      </c>
      <c r="N7622" s="5">
        <v>435.65776513269759</v>
      </c>
      <c r="O7622" s="3">
        <v>15.641724514303968</v>
      </c>
      <c r="P7622" s="7">
        <v>3.5903697273798468E-2</v>
      </c>
      <c r="Q7622" s="9">
        <f t="shared" si="866"/>
        <v>15.514035885324903</v>
      </c>
      <c r="R7622" s="7">
        <f t="shared" si="867"/>
        <v>3.561060338405643E-2</v>
      </c>
      <c r="S7622" t="s">
        <v>481</v>
      </c>
      <c r="T7622" t="s">
        <v>490</v>
      </c>
      <c r="U7622">
        <v>50</v>
      </c>
      <c r="V7622">
        <f t="shared" si="861"/>
        <v>15.24</v>
      </c>
      <c r="W7622">
        <f t="shared" si="862"/>
        <v>526.2351941192511</v>
      </c>
      <c r="X7622">
        <f t="shared" si="863"/>
        <v>250.7773817575291</v>
      </c>
    </row>
    <row r="7623" spans="1:24">
      <c r="A7623" t="s">
        <v>312</v>
      </c>
      <c r="B7623">
        <v>2014013</v>
      </c>
      <c r="C7623">
        <v>13</v>
      </c>
      <c r="D7623">
        <v>5</v>
      </c>
      <c r="E7623" s="28" t="s">
        <v>525</v>
      </c>
      <c r="F7623" t="s">
        <v>581</v>
      </c>
      <c r="G7623" t="s">
        <v>581</v>
      </c>
      <c r="H7623">
        <v>18</v>
      </c>
      <c r="I7623" s="3">
        <v>0.14222222222222222</v>
      </c>
      <c r="J7623">
        <v>21.248000000000001</v>
      </c>
      <c r="K7623">
        <f t="shared" si="864"/>
        <v>8.3000000000000007</v>
      </c>
      <c r="L7623">
        <v>-1.3730000000000001E-3</v>
      </c>
      <c r="M7623">
        <f t="shared" si="865"/>
        <v>0.14046478222222222</v>
      </c>
      <c r="N7623" s="5">
        <v>354.58959640821769</v>
      </c>
      <c r="O7623" s="3">
        <v>9.4301520126861682</v>
      </c>
      <c r="P7623" s="7">
        <v>2.6594553557712959E-2</v>
      </c>
      <c r="Q7623" s="9">
        <f t="shared" si="866"/>
        <v>9.3143990046416985</v>
      </c>
      <c r="R7623" s="7">
        <f t="shared" si="867"/>
        <v>2.6268111357442621E-2</v>
      </c>
      <c r="S7623" t="s">
        <v>483</v>
      </c>
      <c r="T7623" t="s">
        <v>481</v>
      </c>
      <c r="U7623">
        <v>34</v>
      </c>
      <c r="V7623">
        <f t="shared" si="861"/>
        <v>10.363200000000001</v>
      </c>
      <c r="W7623">
        <f t="shared" si="862"/>
        <v>279.30558043957274</v>
      </c>
      <c r="X7623">
        <f t="shared" si="863"/>
        <v>133.10307435847838</v>
      </c>
    </row>
    <row r="7624" spans="1:24">
      <c r="A7624" t="s">
        <v>312</v>
      </c>
      <c r="B7624">
        <v>2014013</v>
      </c>
      <c r="C7624">
        <v>21</v>
      </c>
      <c r="D7624">
        <v>1</v>
      </c>
      <c r="E7624" s="28" t="s">
        <v>525</v>
      </c>
      <c r="F7624" t="s">
        <v>581</v>
      </c>
      <c r="G7624" t="s">
        <v>581</v>
      </c>
      <c r="H7624">
        <v>12</v>
      </c>
      <c r="I7624" s="3">
        <v>0.21333333333333335</v>
      </c>
      <c r="J7624">
        <v>18.432000000000002</v>
      </c>
      <c r="K7624">
        <f t="shared" si="864"/>
        <v>7.2000000000000011</v>
      </c>
      <c r="L7624">
        <v>-1.3730000000000001E-3</v>
      </c>
      <c r="M7624">
        <f t="shared" si="865"/>
        <v>0.21157589333333335</v>
      </c>
      <c r="N7624" s="5">
        <v>266.83008677314569</v>
      </c>
      <c r="O7624" s="3">
        <v>12.21026758246399</v>
      </c>
      <c r="P7624" s="7">
        <v>4.576046026190797E-2</v>
      </c>
      <c r="Q7624" s="9">
        <f t="shared" si="866"/>
        <v>12.110847349852891</v>
      </c>
      <c r="R7624" s="7">
        <f t="shared" si="867"/>
        <v>4.5387862726849554E-2</v>
      </c>
      <c r="S7624" t="s">
        <v>483</v>
      </c>
      <c r="T7624" t="s">
        <v>581</v>
      </c>
      <c r="U7624">
        <v>65</v>
      </c>
      <c r="V7624">
        <f t="shared" si="861"/>
        <v>19.812000000000001</v>
      </c>
      <c r="W7624">
        <f t="shared" si="862"/>
        <v>446.04730792422129</v>
      </c>
      <c r="X7624">
        <f t="shared" si="863"/>
        <v>212.56384459128765</v>
      </c>
    </row>
    <row r="7625" spans="1:24">
      <c r="A7625" t="s">
        <v>302</v>
      </c>
      <c r="B7625">
        <v>2006018</v>
      </c>
      <c r="C7625">
        <v>34</v>
      </c>
      <c r="D7625">
        <v>3</v>
      </c>
      <c r="E7625" s="28" t="s">
        <v>525</v>
      </c>
      <c r="F7625" t="s">
        <v>581</v>
      </c>
      <c r="G7625" t="s">
        <v>581</v>
      </c>
      <c r="H7625">
        <v>9</v>
      </c>
      <c r="I7625" s="3">
        <v>0.28444444444444444</v>
      </c>
      <c r="J7625">
        <v>20.48</v>
      </c>
      <c r="K7625">
        <f t="shared" si="864"/>
        <v>8</v>
      </c>
      <c r="L7625">
        <v>-1.3730000000000001E-3</v>
      </c>
      <c r="M7625">
        <f t="shared" si="865"/>
        <v>0.28268700444444445</v>
      </c>
      <c r="N7625" s="5">
        <v>329.41986021376005</v>
      </c>
      <c r="O7625" s="3">
        <v>18.0469216415289</v>
      </c>
      <c r="P7625" s="7">
        <v>5.4783951489197645E-2</v>
      </c>
      <c r="Q7625" s="9">
        <f t="shared" si="866"/>
        <v>17.93697921103815</v>
      </c>
      <c r="R7625" s="7">
        <f t="shared" si="867"/>
        <v>5.4450205884365534E-2</v>
      </c>
      <c r="S7625" t="s">
        <v>482</v>
      </c>
      <c r="T7625" t="s">
        <v>581</v>
      </c>
      <c r="U7625">
        <v>56</v>
      </c>
      <c r="V7625">
        <f t="shared" si="861"/>
        <v>17.0688</v>
      </c>
      <c r="W7625">
        <f t="shared" si="862"/>
        <v>459.54501866592352</v>
      </c>
      <c r="X7625">
        <f t="shared" si="863"/>
        <v>218.99617864524583</v>
      </c>
    </row>
    <row r="7626" spans="1:24">
      <c r="A7626" t="s">
        <v>302</v>
      </c>
      <c r="B7626">
        <v>2014013</v>
      </c>
      <c r="C7626">
        <v>7</v>
      </c>
      <c r="D7626">
        <v>1</v>
      </c>
      <c r="E7626" s="28" t="s">
        <v>525</v>
      </c>
      <c r="F7626" t="s">
        <v>581</v>
      </c>
      <c r="G7626" t="s">
        <v>581</v>
      </c>
      <c r="H7626">
        <v>9</v>
      </c>
      <c r="I7626" s="3">
        <v>0.28444444444444444</v>
      </c>
      <c r="J7626">
        <v>21.248000000000001</v>
      </c>
      <c r="K7626">
        <f t="shared" si="864"/>
        <v>8.3000000000000007</v>
      </c>
      <c r="L7626">
        <v>-1.3730000000000001E-3</v>
      </c>
      <c r="M7626">
        <f t="shared" si="865"/>
        <v>0.28268700444444445</v>
      </c>
      <c r="N7626" s="5">
        <v>354.58959640821769</v>
      </c>
      <c r="O7626" s="3">
        <v>18.73321302789693</v>
      </c>
      <c r="P7626" s="7">
        <v>5.2830689951575763E-2</v>
      </c>
      <c r="Q7626" s="9">
        <f t="shared" si="866"/>
        <v>18.619030335220302</v>
      </c>
      <c r="R7626" s="7">
        <f t="shared" si="867"/>
        <v>5.2508676294567118E-2</v>
      </c>
      <c r="S7626" t="s">
        <v>483</v>
      </c>
      <c r="T7626" t="s">
        <v>490</v>
      </c>
      <c r="U7626">
        <v>57</v>
      </c>
      <c r="V7626">
        <f t="shared" si="861"/>
        <v>17.3736</v>
      </c>
      <c r="W7626">
        <f t="shared" si="862"/>
        <v>502.71238070083643</v>
      </c>
      <c r="X7626">
        <f t="shared" si="863"/>
        <v>239.56758502298359</v>
      </c>
    </row>
    <row r="7627" spans="1:24">
      <c r="A7627" t="s">
        <v>302</v>
      </c>
      <c r="B7627">
        <v>2014013</v>
      </c>
      <c r="C7627">
        <v>28</v>
      </c>
      <c r="D7627">
        <v>5</v>
      </c>
      <c r="E7627" s="28" t="s">
        <v>525</v>
      </c>
      <c r="F7627" t="s">
        <v>581</v>
      </c>
      <c r="G7627" t="s">
        <v>581</v>
      </c>
      <c r="H7627">
        <v>9</v>
      </c>
      <c r="I7627" s="3">
        <v>0.28444444444444444</v>
      </c>
      <c r="J7627">
        <v>20.48</v>
      </c>
      <c r="K7627">
        <f t="shared" si="864"/>
        <v>8</v>
      </c>
      <c r="L7627">
        <v>-1.3730000000000001E-3</v>
      </c>
      <c r="M7627">
        <f t="shared" si="865"/>
        <v>0.28268700444444445</v>
      </c>
      <c r="N7627" s="5">
        <v>329.41986021376005</v>
      </c>
      <c r="O7627" s="3">
        <v>18.0469216415289</v>
      </c>
      <c r="P7627" s="7">
        <v>5.4783951489197645E-2</v>
      </c>
      <c r="Q7627" s="9">
        <f t="shared" si="866"/>
        <v>17.93697921103815</v>
      </c>
      <c r="R7627" s="7">
        <f t="shared" si="867"/>
        <v>5.4450205884365534E-2</v>
      </c>
      <c r="S7627" t="s">
        <v>483</v>
      </c>
      <c r="T7627" t="s">
        <v>490</v>
      </c>
      <c r="U7627">
        <v>57</v>
      </c>
      <c r="V7627">
        <f t="shared" si="861"/>
        <v>17.3736</v>
      </c>
      <c r="W7627">
        <f t="shared" si="862"/>
        <v>468.89054320244622</v>
      </c>
      <c r="X7627">
        <f t="shared" si="863"/>
        <v>223.44978836312575</v>
      </c>
    </row>
    <row r="7628" spans="1:24">
      <c r="A7628" t="s">
        <v>150</v>
      </c>
      <c r="B7628">
        <v>2006026</v>
      </c>
      <c r="C7628">
        <v>7</v>
      </c>
      <c r="D7628">
        <v>1</v>
      </c>
      <c r="E7628" s="28" t="s">
        <v>525</v>
      </c>
      <c r="F7628" t="s">
        <v>581</v>
      </c>
      <c r="G7628" t="s">
        <v>581</v>
      </c>
      <c r="H7628">
        <v>11</v>
      </c>
      <c r="I7628" s="3">
        <v>0.23272727272727273</v>
      </c>
      <c r="J7628">
        <v>13.824000000000002</v>
      </c>
      <c r="K7628">
        <f t="shared" si="864"/>
        <v>5.4</v>
      </c>
      <c r="L7628">
        <v>-1.3730000000000001E-3</v>
      </c>
      <c r="M7628">
        <f t="shared" si="865"/>
        <v>0.23096983272727273</v>
      </c>
      <c r="N7628" s="5">
        <v>150.09192380989444</v>
      </c>
      <c r="O7628" s="3">
        <v>9.9370455282374657</v>
      </c>
      <c r="P7628" s="7">
        <v>6.6206397226433511E-2</v>
      </c>
      <c r="Q7628" s="9">
        <f t="shared" si="866"/>
        <v>9.8632809934891981</v>
      </c>
      <c r="R7628" s="7">
        <f t="shared" si="867"/>
        <v>6.5714934842076994E-2</v>
      </c>
      <c r="S7628" t="s">
        <v>482</v>
      </c>
      <c r="T7628" t="s">
        <v>581</v>
      </c>
      <c r="U7628">
        <v>46</v>
      </c>
      <c r="V7628">
        <f t="shared" si="861"/>
        <v>14.020800000000001</v>
      </c>
      <c r="W7628">
        <f t="shared" si="862"/>
        <v>174.667754740031</v>
      </c>
      <c r="X7628">
        <f t="shared" si="863"/>
        <v>83.237918521361763</v>
      </c>
    </row>
    <row r="7629" spans="1:24">
      <c r="A7629" t="s">
        <v>171</v>
      </c>
      <c r="B7629">
        <v>2008067</v>
      </c>
      <c r="C7629">
        <v>2</v>
      </c>
      <c r="D7629">
        <v>8</v>
      </c>
      <c r="E7629" s="28" t="s">
        <v>525</v>
      </c>
      <c r="F7629" t="s">
        <v>581</v>
      </c>
      <c r="G7629" t="s">
        <v>581</v>
      </c>
      <c r="H7629">
        <v>13</v>
      </c>
      <c r="I7629" s="3">
        <v>0.19692307692307692</v>
      </c>
      <c r="J7629">
        <v>14.08</v>
      </c>
      <c r="K7629">
        <f t="shared" si="864"/>
        <v>5.5</v>
      </c>
      <c r="L7629">
        <v>-1.3730000000000001E-3</v>
      </c>
      <c r="M7629">
        <f t="shared" si="865"/>
        <v>0.19516563692307692</v>
      </c>
      <c r="N7629" s="5">
        <v>155.70235580416002</v>
      </c>
      <c r="O7629" s="3">
        <v>8.5887945690433085</v>
      </c>
      <c r="P7629" s="7">
        <v>5.516162247311248E-2</v>
      </c>
      <c r="Q7629" s="9">
        <f t="shared" si="866"/>
        <v>8.513221277242252</v>
      </c>
      <c r="R7629" s="7">
        <f t="shared" si="867"/>
        <v>5.4676252220294264E-2</v>
      </c>
      <c r="S7629" t="s">
        <v>482</v>
      </c>
      <c r="T7629" t="s">
        <v>581</v>
      </c>
      <c r="U7629">
        <v>30</v>
      </c>
      <c r="V7629">
        <f t="shared" si="861"/>
        <v>9.1440000000000001</v>
      </c>
      <c r="W7629">
        <f t="shared" si="862"/>
        <v>111.20806085426307</v>
      </c>
      <c r="X7629">
        <f t="shared" si="863"/>
        <v>52.996201400099061</v>
      </c>
    </row>
    <row r="7630" spans="1:24">
      <c r="A7630" t="s">
        <v>343</v>
      </c>
      <c r="B7630">
        <v>2006012</v>
      </c>
      <c r="C7630">
        <v>6</v>
      </c>
      <c r="D7630">
        <v>2</v>
      </c>
      <c r="E7630" s="28" t="s">
        <v>525</v>
      </c>
      <c r="F7630" t="s">
        <v>581</v>
      </c>
      <c r="G7630" t="s">
        <v>581</v>
      </c>
      <c r="H7630">
        <v>13</v>
      </c>
      <c r="I7630" s="3">
        <v>0.19692307692307692</v>
      </c>
      <c r="J7630">
        <v>19.968</v>
      </c>
      <c r="K7630">
        <f t="shared" si="864"/>
        <v>7.8</v>
      </c>
      <c r="L7630">
        <v>-1.3730000000000001E-3</v>
      </c>
      <c r="M7630">
        <f t="shared" si="865"/>
        <v>0.19516563692307692</v>
      </c>
      <c r="N7630" s="5">
        <v>313.1547546157056</v>
      </c>
      <c r="O7630" s="3">
        <v>12.231418081304289</v>
      </c>
      <c r="P7630" s="7">
        <v>3.9058701491900799E-2</v>
      </c>
      <c r="Q7630" s="9">
        <f t="shared" si="866"/>
        <v>12.123336138511256</v>
      </c>
      <c r="R7630" s="7">
        <f t="shared" si="867"/>
        <v>3.8713562415453859E-2</v>
      </c>
      <c r="S7630" t="s">
        <v>482</v>
      </c>
      <c r="T7630" t="s">
        <v>581</v>
      </c>
      <c r="U7630">
        <v>52</v>
      </c>
      <c r="V7630">
        <f t="shared" si="861"/>
        <v>15.849600000000001</v>
      </c>
      <c r="W7630">
        <f t="shared" si="862"/>
        <v>402.64023085655157</v>
      </c>
      <c r="X7630">
        <f t="shared" si="863"/>
        <v>191.87820201468963</v>
      </c>
    </row>
    <row r="7631" spans="1:24">
      <c r="A7631" t="s">
        <v>74</v>
      </c>
      <c r="B7631">
        <v>2009016</v>
      </c>
      <c r="C7631">
        <v>18</v>
      </c>
      <c r="D7631">
        <v>3</v>
      </c>
      <c r="E7631" s="28" t="s">
        <v>525</v>
      </c>
      <c r="F7631" t="s">
        <v>581</v>
      </c>
      <c r="G7631" t="s">
        <v>581</v>
      </c>
      <c r="H7631">
        <v>13</v>
      </c>
      <c r="I7631" s="3">
        <v>0.19692307692307692</v>
      </c>
      <c r="J7631">
        <v>15.104000000000001</v>
      </c>
      <c r="K7631">
        <f t="shared" si="864"/>
        <v>5.9</v>
      </c>
      <c r="L7631">
        <v>-1.3730000000000001E-3</v>
      </c>
      <c r="M7631">
        <f t="shared" si="865"/>
        <v>0.19516563692307692</v>
      </c>
      <c r="N7631" s="5">
        <v>179.17352084439042</v>
      </c>
      <c r="O7631" s="3">
        <v>9.2222943103060899</v>
      </c>
      <c r="P7631" s="7">
        <v>5.1471301489440048E-2</v>
      </c>
      <c r="Q7631" s="9">
        <f t="shared" si="866"/>
        <v>9.1410673400716522</v>
      </c>
      <c r="R7631" s="7">
        <f t="shared" si="867"/>
        <v>5.1017958998587382E-2</v>
      </c>
      <c r="S7631" t="s">
        <v>482</v>
      </c>
      <c r="T7631" t="s">
        <v>581</v>
      </c>
      <c r="U7631">
        <v>47</v>
      </c>
      <c r="V7631">
        <f t="shared" si="861"/>
        <v>14.325600000000001</v>
      </c>
      <c r="W7631">
        <f t="shared" si="862"/>
        <v>211.63927135441429</v>
      </c>
      <c r="X7631">
        <f t="shared" si="863"/>
        <v>100.85669476394612</v>
      </c>
    </row>
    <row r="7632" spans="1:24">
      <c r="A7632" t="s">
        <v>134</v>
      </c>
      <c r="B7632">
        <v>2009016</v>
      </c>
      <c r="C7632">
        <v>10</v>
      </c>
      <c r="D7632">
        <v>6</v>
      </c>
      <c r="E7632" s="28" t="s">
        <v>525</v>
      </c>
      <c r="F7632" t="s">
        <v>581</v>
      </c>
      <c r="G7632" t="s">
        <v>581</v>
      </c>
      <c r="H7632">
        <v>5</v>
      </c>
      <c r="I7632" s="3">
        <v>0.51200000000000001</v>
      </c>
      <c r="J7632">
        <v>23.808000000000003</v>
      </c>
      <c r="K7632">
        <f t="shared" si="864"/>
        <v>9.3000000000000007</v>
      </c>
      <c r="L7632">
        <v>-1.3730000000000001E-3</v>
      </c>
      <c r="M7632">
        <f t="shared" si="865"/>
        <v>0.51024256000000001</v>
      </c>
      <c r="N7632" s="5">
        <v>445.1800579670018</v>
      </c>
      <c r="O7632" s="3">
        <v>37.471509695692866</v>
      </c>
      <c r="P7632" s="7">
        <v>8.4171581869173437E-2</v>
      </c>
      <c r="Q7632" s="9">
        <f t="shared" si="866"/>
        <v>37.345705275398977</v>
      </c>
      <c r="R7632" s="7">
        <f t="shared" si="867"/>
        <v>8.3888989650491408E-2</v>
      </c>
      <c r="S7632" t="s">
        <v>483</v>
      </c>
      <c r="T7632" t="s">
        <v>581</v>
      </c>
      <c r="U7632" t="s">
        <v>581</v>
      </c>
      <c r="V7632" t="s">
        <v>581</v>
      </c>
      <c r="W7632" t="s">
        <v>581</v>
      </c>
      <c r="X7632" t="s">
        <v>581</v>
      </c>
    </row>
    <row r="7633" spans="1:24">
      <c r="A7633" t="s">
        <v>75</v>
      </c>
      <c r="B7633">
        <v>2009016</v>
      </c>
      <c r="C7633">
        <v>22</v>
      </c>
      <c r="D7633">
        <v>3</v>
      </c>
      <c r="E7633" s="28" t="s">
        <v>525</v>
      </c>
      <c r="F7633" t="s">
        <v>581</v>
      </c>
      <c r="G7633" t="s">
        <v>581</v>
      </c>
      <c r="H7633">
        <v>13</v>
      </c>
      <c r="I7633" s="3">
        <v>0.19692307692307692</v>
      </c>
      <c r="J7633">
        <v>15.104000000000001</v>
      </c>
      <c r="K7633">
        <f t="shared" si="864"/>
        <v>5.9</v>
      </c>
      <c r="L7633">
        <v>-1.3730000000000001E-3</v>
      </c>
      <c r="M7633">
        <f t="shared" si="865"/>
        <v>0.19516563692307692</v>
      </c>
      <c r="N7633" s="5">
        <v>179.17352084439042</v>
      </c>
      <c r="O7633" s="3">
        <v>9.2222943103060899</v>
      </c>
      <c r="P7633" s="7">
        <v>5.1471301489440048E-2</v>
      </c>
      <c r="Q7633" s="9">
        <f t="shared" si="866"/>
        <v>9.1410673400716522</v>
      </c>
      <c r="R7633" s="7">
        <f t="shared" si="867"/>
        <v>5.1017958998587382E-2</v>
      </c>
      <c r="S7633" t="s">
        <v>482</v>
      </c>
      <c r="T7633" t="s">
        <v>581</v>
      </c>
      <c r="U7633">
        <v>47</v>
      </c>
      <c r="V7633">
        <f t="shared" si="861"/>
        <v>14.325600000000001</v>
      </c>
      <c r="W7633">
        <f t="shared" si="862"/>
        <v>211.63927135441429</v>
      </c>
      <c r="X7633">
        <f t="shared" si="863"/>
        <v>100.85669476394612</v>
      </c>
    </row>
    <row r="7634" spans="1:24">
      <c r="A7634" t="s">
        <v>381</v>
      </c>
      <c r="B7634">
        <v>2006017</v>
      </c>
      <c r="C7634">
        <v>1</v>
      </c>
      <c r="D7634">
        <v>1</v>
      </c>
      <c r="E7634" s="28" t="s">
        <v>525</v>
      </c>
      <c r="F7634" t="s">
        <v>581</v>
      </c>
      <c r="G7634" t="s">
        <v>581</v>
      </c>
      <c r="H7634">
        <v>13</v>
      </c>
      <c r="I7634" s="3">
        <v>0.19692307692307692</v>
      </c>
      <c r="J7634">
        <v>31.488000000000003</v>
      </c>
      <c r="K7634">
        <f t="shared" si="864"/>
        <v>12.3</v>
      </c>
      <c r="L7634">
        <v>-1.3730000000000001E-3</v>
      </c>
      <c r="M7634">
        <f t="shared" si="865"/>
        <v>0.19516563692307692</v>
      </c>
      <c r="N7634" s="5">
        <v>778.71766643343369</v>
      </c>
      <c r="O7634" s="3">
        <v>19.3582901705105</v>
      </c>
      <c r="P7634" s="7">
        <v>2.4859189671620586E-2</v>
      </c>
      <c r="Q7634" s="9">
        <f t="shared" si="866"/>
        <v>19.18660434534188</v>
      </c>
      <c r="R7634" s="7">
        <f t="shared" si="867"/>
        <v>2.4638717178740145E-2</v>
      </c>
      <c r="S7634" t="s">
        <v>481</v>
      </c>
      <c r="T7634" t="s">
        <v>490</v>
      </c>
      <c r="U7634">
        <v>62</v>
      </c>
      <c r="V7634">
        <f t="shared" si="861"/>
        <v>18.897600000000001</v>
      </c>
      <c r="W7634">
        <f t="shared" si="862"/>
        <v>1164.2484650778829</v>
      </c>
      <c r="X7634">
        <f t="shared" si="863"/>
        <v>554.82260603286511</v>
      </c>
    </row>
    <row r="7635" spans="1:24">
      <c r="A7635" t="s">
        <v>27</v>
      </c>
      <c r="B7635">
        <v>2006024</v>
      </c>
      <c r="C7635">
        <v>46</v>
      </c>
      <c r="D7635">
        <v>1</v>
      </c>
      <c r="E7635" s="28" t="s">
        <v>525</v>
      </c>
      <c r="F7635" t="s">
        <v>581</v>
      </c>
      <c r="G7635" t="s">
        <v>581</v>
      </c>
      <c r="H7635">
        <v>20</v>
      </c>
      <c r="I7635" s="3">
        <v>0.128</v>
      </c>
      <c r="J7635">
        <v>32.768000000000001</v>
      </c>
      <c r="K7635">
        <f t="shared" si="864"/>
        <v>12.8</v>
      </c>
      <c r="L7635">
        <v>-1.3730000000000001E-3</v>
      </c>
      <c r="M7635">
        <f t="shared" si="865"/>
        <v>0.12624256</v>
      </c>
      <c r="N7635" s="5">
        <v>843.3148421472257</v>
      </c>
      <c r="O7635" s="3">
        <v>13.125322764287912</v>
      </c>
      <c r="P7635" s="7">
        <v>1.5563965091458092E-2</v>
      </c>
      <c r="Q7635" s="9">
        <f t="shared" si="866"/>
        <v>12.94580888214213</v>
      </c>
      <c r="R7635" s="7">
        <f t="shared" si="867"/>
        <v>1.5351098113226439E-2</v>
      </c>
      <c r="S7635" t="s">
        <v>481</v>
      </c>
      <c r="T7635" t="s">
        <v>581</v>
      </c>
      <c r="U7635">
        <v>75</v>
      </c>
      <c r="V7635">
        <f t="shared" si="861"/>
        <v>22.86</v>
      </c>
      <c r="W7635">
        <f t="shared" si="862"/>
        <v>1558.8982438374824</v>
      </c>
      <c r="X7635">
        <f t="shared" si="863"/>
        <v>742.89295810075214</v>
      </c>
    </row>
    <row r="7636" spans="1:24">
      <c r="A7636" t="s">
        <v>377</v>
      </c>
      <c r="B7636">
        <v>2006020</v>
      </c>
      <c r="C7636">
        <v>14</v>
      </c>
      <c r="D7636">
        <v>1</v>
      </c>
      <c r="E7636" s="28" t="s">
        <v>525</v>
      </c>
      <c r="F7636" t="s">
        <v>581</v>
      </c>
      <c r="G7636" t="s">
        <v>581</v>
      </c>
      <c r="H7636">
        <v>12</v>
      </c>
      <c r="I7636" s="3">
        <v>0.21333333333333335</v>
      </c>
      <c r="J7636">
        <v>25.855999999999998</v>
      </c>
      <c r="K7636">
        <f t="shared" si="864"/>
        <v>10.1</v>
      </c>
      <c r="L7636">
        <v>-1.3730000000000001E-3</v>
      </c>
      <c r="M7636">
        <f t="shared" si="865"/>
        <v>0.21157589333333335</v>
      </c>
      <c r="N7636" s="5">
        <v>525.06437406883833</v>
      </c>
      <c r="O7636" s="3">
        <v>17.185880133631997</v>
      </c>
      <c r="P7636" s="7">
        <v>3.2730996392794399E-2</v>
      </c>
      <c r="Q7636" s="9">
        <f t="shared" si="866"/>
        <v>17.045470726287387</v>
      </c>
      <c r="R7636" s="7">
        <f t="shared" si="867"/>
        <v>3.2463582692153187E-2</v>
      </c>
      <c r="S7636" t="s">
        <v>481</v>
      </c>
      <c r="T7636" t="s">
        <v>581</v>
      </c>
      <c r="U7636">
        <v>62</v>
      </c>
      <c r="V7636">
        <f t="shared" si="861"/>
        <v>18.897600000000001</v>
      </c>
      <c r="W7636">
        <f t="shared" si="862"/>
        <v>801.91561976215166</v>
      </c>
      <c r="X7636">
        <f t="shared" si="863"/>
        <v>382.15288859765337</v>
      </c>
    </row>
    <row r="7637" spans="1:24">
      <c r="A7637" t="s">
        <v>289</v>
      </c>
      <c r="B7637">
        <v>2013022</v>
      </c>
      <c r="C7637">
        <v>11</v>
      </c>
      <c r="D7637">
        <v>5</v>
      </c>
      <c r="E7637" s="28" t="s">
        <v>525</v>
      </c>
      <c r="F7637" t="s">
        <v>581</v>
      </c>
      <c r="G7637" t="s">
        <v>581</v>
      </c>
      <c r="H7637">
        <v>16</v>
      </c>
      <c r="I7637" s="3">
        <v>0.16</v>
      </c>
      <c r="J7637">
        <v>46.848000000000006</v>
      </c>
      <c r="K7637">
        <f t="shared" si="864"/>
        <v>18.3</v>
      </c>
      <c r="L7637">
        <v>-1.3730000000000001E-3</v>
      </c>
      <c r="M7637">
        <f t="shared" si="865"/>
        <v>0.15824256</v>
      </c>
      <c r="N7637" s="5">
        <v>1723.7408904216582</v>
      </c>
      <c r="O7637" s="3">
        <v>23.467948422912166</v>
      </c>
      <c r="P7637" s="7">
        <v>1.3614545291184386E-2</v>
      </c>
      <c r="Q7637" s="9">
        <f t="shared" si="866"/>
        <v>23.211049790605124</v>
      </c>
      <c r="R7637" s="7">
        <f t="shared" si="867"/>
        <v>1.3465509764015218E-2</v>
      </c>
      <c r="S7637" t="s">
        <v>481</v>
      </c>
      <c r="T7637" t="s">
        <v>490</v>
      </c>
      <c r="U7637">
        <v>78</v>
      </c>
      <c r="V7637">
        <f t="shared" si="861"/>
        <v>23.7744</v>
      </c>
      <c r="W7637">
        <f t="shared" si="862"/>
        <v>3205.4951348293794</v>
      </c>
      <c r="X7637">
        <f t="shared" si="863"/>
        <v>1527.5787065029406</v>
      </c>
    </row>
    <row r="7638" spans="1:24">
      <c r="A7638" t="s">
        <v>146</v>
      </c>
      <c r="B7638">
        <v>2013022</v>
      </c>
      <c r="C7638">
        <v>9</v>
      </c>
      <c r="D7638">
        <v>1</v>
      </c>
      <c r="E7638" s="28" t="s">
        <v>525</v>
      </c>
      <c r="F7638" t="s">
        <v>581</v>
      </c>
      <c r="G7638" t="s">
        <v>581</v>
      </c>
      <c r="H7638">
        <v>11</v>
      </c>
      <c r="I7638" s="3">
        <v>0.23272727272727273</v>
      </c>
      <c r="J7638">
        <v>14.592000000000001</v>
      </c>
      <c r="K7638">
        <f t="shared" si="864"/>
        <v>5.7</v>
      </c>
      <c r="L7638">
        <v>-1.3730000000000001E-3</v>
      </c>
      <c r="M7638">
        <f t="shared" si="865"/>
        <v>0.23096983272727273</v>
      </c>
      <c r="N7638" s="5">
        <v>167.23205091164161</v>
      </c>
      <c r="O7638" s="3">
        <v>10.498556662538558</v>
      </c>
      <c r="P7638" s="7">
        <v>6.2778376545089165E-2</v>
      </c>
      <c r="Q7638" s="9">
        <f t="shared" si="866"/>
        <v>10.420551867590376</v>
      </c>
      <c r="R7638" s="7">
        <f t="shared" si="867"/>
        <v>6.2311930104212848E-2</v>
      </c>
      <c r="S7638" t="s">
        <v>482</v>
      </c>
      <c r="T7638" t="s">
        <v>581</v>
      </c>
      <c r="U7638">
        <v>23</v>
      </c>
      <c r="V7638">
        <f t="shared" si="861"/>
        <v>7.0104000000000006</v>
      </c>
      <c r="W7638">
        <f t="shared" si="862"/>
        <v>87.948670781859619</v>
      </c>
      <c r="X7638">
        <f t="shared" si="863"/>
        <v>41.911939061095197</v>
      </c>
    </row>
    <row r="7639" spans="1:24">
      <c r="A7639" t="s">
        <v>23</v>
      </c>
      <c r="B7639">
        <v>2006036</v>
      </c>
      <c r="C7639">
        <v>51</v>
      </c>
      <c r="D7639">
        <v>1</v>
      </c>
      <c r="E7639" s="28" t="s">
        <v>525</v>
      </c>
      <c r="F7639" t="s">
        <v>581</v>
      </c>
      <c r="G7639" t="s">
        <v>581</v>
      </c>
      <c r="H7639">
        <v>10</v>
      </c>
      <c r="I7639" s="3">
        <v>0.25600000000000001</v>
      </c>
      <c r="J7639">
        <v>13.312000000000001</v>
      </c>
      <c r="K7639">
        <f t="shared" si="864"/>
        <v>5.2</v>
      </c>
      <c r="L7639">
        <v>-1.3730000000000001E-3</v>
      </c>
      <c r="M7639">
        <f t="shared" si="865"/>
        <v>0.25424256000000001</v>
      </c>
      <c r="N7639" s="5">
        <v>139.17989094031361</v>
      </c>
      <c r="O7639" s="3">
        <v>10.50025821143041</v>
      </c>
      <c r="P7639" s="7">
        <v>7.5443788182973773E-2</v>
      </c>
      <c r="Q7639" s="9">
        <f t="shared" si="866"/>
        <v>10.42957748681882</v>
      </c>
      <c r="R7639" s="7">
        <f t="shared" si="867"/>
        <v>7.493595099375007E-2</v>
      </c>
      <c r="S7639" t="s">
        <v>483</v>
      </c>
      <c r="T7639" t="s">
        <v>484</v>
      </c>
      <c r="U7639">
        <v>42</v>
      </c>
      <c r="V7639">
        <f t="shared" si="861"/>
        <v>12.801600000000001</v>
      </c>
      <c r="W7639">
        <f t="shared" si="862"/>
        <v>146.64402106807208</v>
      </c>
      <c r="X7639">
        <f t="shared" si="863"/>
        <v>69.883208239989742</v>
      </c>
    </row>
    <row r="7640" spans="1:24">
      <c r="A7640" t="s">
        <v>180</v>
      </c>
      <c r="B7640">
        <v>2005005</v>
      </c>
      <c r="C7640">
        <v>6</v>
      </c>
      <c r="D7640">
        <v>2</v>
      </c>
      <c r="E7640" s="28" t="s">
        <v>525</v>
      </c>
      <c r="F7640" t="s">
        <v>581</v>
      </c>
      <c r="G7640" t="s">
        <v>581</v>
      </c>
      <c r="H7640">
        <v>17</v>
      </c>
      <c r="I7640" s="3">
        <v>0.15058823529411766</v>
      </c>
      <c r="J7640">
        <v>40.448</v>
      </c>
      <c r="K7640">
        <f t="shared" si="864"/>
        <v>15.8</v>
      </c>
      <c r="L7640">
        <v>-1.3730000000000001E-3</v>
      </c>
      <c r="M7640">
        <f t="shared" si="865"/>
        <v>0.14883079529411766</v>
      </c>
      <c r="N7640" s="5">
        <v>1284.9433422462976</v>
      </c>
      <c r="O7640" s="3">
        <v>19.064177334817931</v>
      </c>
      <c r="P7640" s="7">
        <v>1.4836589838654313E-2</v>
      </c>
      <c r="Q7640" s="9">
        <f t="shared" si="866"/>
        <v>18.842510272064704</v>
      </c>
      <c r="R7640" s="7">
        <f t="shared" si="867"/>
        <v>1.4664078681574256E-2</v>
      </c>
      <c r="S7640" t="s">
        <v>481</v>
      </c>
      <c r="T7640" t="s">
        <v>581</v>
      </c>
      <c r="U7640">
        <v>80</v>
      </c>
      <c r="V7640">
        <f t="shared" ref="V7640:V7703" si="868">U7640*0.3048</f>
        <v>24.384</v>
      </c>
      <c r="W7640">
        <f t="shared" si="862"/>
        <v>2498.6714057741706</v>
      </c>
      <c r="X7640">
        <f t="shared" si="863"/>
        <v>1190.7418584216809</v>
      </c>
    </row>
    <row r="7641" spans="1:24">
      <c r="A7641" t="s">
        <v>362</v>
      </c>
      <c r="B7641">
        <v>2006039</v>
      </c>
      <c r="C7641">
        <v>10</v>
      </c>
      <c r="D7641">
        <v>3</v>
      </c>
      <c r="E7641" s="28" t="s">
        <v>525</v>
      </c>
      <c r="F7641" t="s">
        <v>581</v>
      </c>
      <c r="G7641" t="s">
        <v>581</v>
      </c>
      <c r="H7641">
        <v>16</v>
      </c>
      <c r="I7641" s="3">
        <v>0.16</v>
      </c>
      <c r="J7641">
        <v>30.208000000000002</v>
      </c>
      <c r="K7641">
        <f t="shared" si="864"/>
        <v>11.8</v>
      </c>
      <c r="L7641">
        <v>-1.3730000000000001E-3</v>
      </c>
      <c r="M7641">
        <f t="shared" si="865"/>
        <v>0.15824256</v>
      </c>
      <c r="N7641" s="5">
        <v>716.6940833775617</v>
      </c>
      <c r="O7641" s="3">
        <v>15.103772151552016</v>
      </c>
      <c r="P7641" s="7">
        <v>2.1074224696222582E-2</v>
      </c>
      <c r="Q7641" s="9">
        <f t="shared" si="866"/>
        <v>14.938745763067276</v>
      </c>
      <c r="R7641" s="7">
        <f t="shared" si="867"/>
        <v>2.0843964125761304E-2</v>
      </c>
      <c r="S7641" t="s">
        <v>483</v>
      </c>
      <c r="T7641" t="s">
        <v>581</v>
      </c>
      <c r="U7641">
        <v>74</v>
      </c>
      <c r="V7641">
        <f t="shared" si="868"/>
        <v>22.555200000000003</v>
      </c>
      <c r="W7641">
        <f t="shared" si="862"/>
        <v>1316.2836742020859</v>
      </c>
      <c r="X7641">
        <f t="shared" si="863"/>
        <v>627.27498494100394</v>
      </c>
    </row>
    <row r="7642" spans="1:24">
      <c r="A7642" t="s">
        <v>362</v>
      </c>
      <c r="B7642">
        <v>2006039</v>
      </c>
      <c r="C7642">
        <v>22</v>
      </c>
      <c r="D7642">
        <v>1</v>
      </c>
      <c r="E7642" s="28" t="s">
        <v>525</v>
      </c>
      <c r="F7642" t="s">
        <v>581</v>
      </c>
      <c r="G7642" t="s">
        <v>581</v>
      </c>
      <c r="H7642">
        <v>11</v>
      </c>
      <c r="I7642" s="3">
        <v>0.23272727272727273</v>
      </c>
      <c r="J7642">
        <v>35.328000000000003</v>
      </c>
      <c r="K7642">
        <f t="shared" si="864"/>
        <v>13.8</v>
      </c>
      <c r="L7642">
        <v>-1.3730000000000001E-3</v>
      </c>
      <c r="M7642">
        <f t="shared" si="865"/>
        <v>0.23096983272727273</v>
      </c>
      <c r="N7642" s="5">
        <v>980.22997154856978</v>
      </c>
      <c r="O7642" s="3">
        <v>25.659357288668055</v>
      </c>
      <c r="P7642" s="7">
        <v>2.6176874849206392E-2</v>
      </c>
      <c r="Q7642" s="9">
        <f t="shared" si="866"/>
        <v>25.466865468321945</v>
      </c>
      <c r="R7642" s="7">
        <f t="shared" si="867"/>
        <v>2.5980500706471284E-2</v>
      </c>
      <c r="S7642" t="s">
        <v>481</v>
      </c>
      <c r="T7642" t="s">
        <v>581</v>
      </c>
      <c r="U7642">
        <v>71</v>
      </c>
      <c r="V7642">
        <f t="shared" si="868"/>
        <v>21.640800000000002</v>
      </c>
      <c r="W7642">
        <f t="shared" si="862"/>
        <v>1688.6910023155158</v>
      </c>
      <c r="X7642">
        <f t="shared" si="863"/>
        <v>804.74569715345899</v>
      </c>
    </row>
    <row r="7643" spans="1:24">
      <c r="A7643" t="s">
        <v>131</v>
      </c>
      <c r="B7643">
        <v>2006039</v>
      </c>
      <c r="C7643">
        <v>11</v>
      </c>
      <c r="D7643">
        <v>1</v>
      </c>
      <c r="E7643" s="28" t="s">
        <v>525</v>
      </c>
      <c r="F7643" t="s">
        <v>581</v>
      </c>
      <c r="G7643" t="s">
        <v>581</v>
      </c>
      <c r="H7643">
        <v>16</v>
      </c>
      <c r="I7643" s="3">
        <v>0.16</v>
      </c>
      <c r="J7643">
        <v>27.135999999999999</v>
      </c>
      <c r="K7643">
        <f t="shared" si="864"/>
        <v>10.6</v>
      </c>
      <c r="L7643">
        <v>-1.3730000000000001E-3</v>
      </c>
      <c r="M7643">
        <f t="shared" si="865"/>
        <v>0.15824256</v>
      </c>
      <c r="N7643" s="5">
        <v>578.33774208778243</v>
      </c>
      <c r="O7643" s="3">
        <v>13.559616532223989</v>
      </c>
      <c r="P7643" s="7">
        <v>2.3445844089777311E-2</v>
      </c>
      <c r="Q7643" s="9">
        <f t="shared" si="866"/>
        <v>13.411551173368004</v>
      </c>
      <c r="R7643" s="7">
        <f t="shared" si="867"/>
        <v>2.3189825248050897E-2</v>
      </c>
      <c r="S7643" t="s">
        <v>481</v>
      </c>
      <c r="T7643" t="s">
        <v>581</v>
      </c>
      <c r="U7643">
        <v>48</v>
      </c>
      <c r="V7643">
        <f t="shared" si="868"/>
        <v>14.630400000000002</v>
      </c>
      <c r="W7643">
        <f t="shared" si="862"/>
        <v>656.7514296832627</v>
      </c>
      <c r="X7643">
        <f t="shared" si="863"/>
        <v>312.9748938155588</v>
      </c>
    </row>
    <row r="7644" spans="1:24">
      <c r="A7644" t="s">
        <v>226</v>
      </c>
      <c r="B7644">
        <v>2006039</v>
      </c>
      <c r="C7644">
        <v>7</v>
      </c>
      <c r="D7644">
        <v>3</v>
      </c>
      <c r="E7644" s="28" t="s">
        <v>525</v>
      </c>
      <c r="F7644" t="s">
        <v>581</v>
      </c>
      <c r="G7644" t="s">
        <v>581</v>
      </c>
      <c r="H7644">
        <v>12</v>
      </c>
      <c r="I7644" s="3">
        <v>0.21333333333333335</v>
      </c>
      <c r="J7644">
        <v>40.96</v>
      </c>
      <c r="K7644">
        <f t="shared" si="864"/>
        <v>16</v>
      </c>
      <c r="L7644">
        <v>-1.3730000000000001E-3</v>
      </c>
      <c r="M7644">
        <f t="shared" si="865"/>
        <v>0.21157589333333335</v>
      </c>
      <c r="N7644" s="5">
        <v>1317.6794408550402</v>
      </c>
      <c r="O7644" s="3">
        <v>27.308678082560149</v>
      </c>
      <c r="P7644" s="7">
        <v>2.0724826718734862E-2</v>
      </c>
      <c r="Q7644" s="9">
        <f t="shared" si="866"/>
        <v>27.084876905929967</v>
      </c>
      <c r="R7644" s="7">
        <f t="shared" si="867"/>
        <v>2.0554981785520333E-2</v>
      </c>
      <c r="S7644" t="s">
        <v>481</v>
      </c>
      <c r="T7644" t="s">
        <v>581</v>
      </c>
      <c r="U7644">
        <v>75</v>
      </c>
      <c r="V7644">
        <f t="shared" si="868"/>
        <v>22.86</v>
      </c>
      <c r="W7644">
        <f t="shared" si="862"/>
        <v>2377.7330732843457</v>
      </c>
      <c r="X7644">
        <f t="shared" si="863"/>
        <v>1133.1086960736548</v>
      </c>
    </row>
    <row r="7645" spans="1:24">
      <c r="A7645" t="s">
        <v>30</v>
      </c>
      <c r="B7645">
        <v>2006034</v>
      </c>
      <c r="C7645">
        <v>12</v>
      </c>
      <c r="D7645">
        <v>3</v>
      </c>
      <c r="E7645" s="28" t="s">
        <v>525</v>
      </c>
      <c r="F7645" t="s">
        <v>581</v>
      </c>
      <c r="G7645" t="s">
        <v>581</v>
      </c>
      <c r="H7645">
        <v>15</v>
      </c>
      <c r="I7645" s="3">
        <v>0.17066666666666666</v>
      </c>
      <c r="J7645">
        <v>24.831999999999997</v>
      </c>
      <c r="K7645">
        <f t="shared" si="864"/>
        <v>9.6999999999999993</v>
      </c>
      <c r="L7645">
        <v>-1.3730000000000001E-3</v>
      </c>
      <c r="M7645">
        <f t="shared" si="865"/>
        <v>0.16890922666666666</v>
      </c>
      <c r="N7645" s="5">
        <v>484.29866636738552</v>
      </c>
      <c r="O7645" s="3">
        <v>13.22254737735685</v>
      </c>
      <c r="P7645" s="7">
        <v>2.7302464977936404E-2</v>
      </c>
      <c r="Q7645" s="9">
        <f t="shared" si="866"/>
        <v>13.087320562412264</v>
      </c>
      <c r="R7645" s="7">
        <f t="shared" si="867"/>
        <v>2.7023243034256707E-2</v>
      </c>
      <c r="S7645" t="s">
        <v>483</v>
      </c>
      <c r="T7645" t="s">
        <v>581</v>
      </c>
      <c r="U7645">
        <v>65</v>
      </c>
      <c r="V7645">
        <f t="shared" si="868"/>
        <v>19.812000000000001</v>
      </c>
      <c r="W7645">
        <f t="shared" si="862"/>
        <v>783.91454514427176</v>
      </c>
      <c r="X7645">
        <f t="shared" si="863"/>
        <v>373.57447648850268</v>
      </c>
    </row>
    <row r="7646" spans="1:24">
      <c r="A7646" t="s">
        <v>30</v>
      </c>
      <c r="B7646">
        <v>2006034</v>
      </c>
      <c r="C7646">
        <v>12</v>
      </c>
      <c r="D7646">
        <v>1</v>
      </c>
      <c r="E7646" s="28" t="s">
        <v>525</v>
      </c>
      <c r="F7646" t="s">
        <v>581</v>
      </c>
      <c r="G7646" t="s">
        <v>581</v>
      </c>
      <c r="H7646">
        <v>16</v>
      </c>
      <c r="I7646" s="3">
        <v>0.16</v>
      </c>
      <c r="J7646">
        <v>29.44</v>
      </c>
      <c r="K7646">
        <f t="shared" si="864"/>
        <v>11.5</v>
      </c>
      <c r="L7646">
        <v>-1.3730000000000001E-3</v>
      </c>
      <c r="M7646">
        <f t="shared" si="865"/>
        <v>0.15824256</v>
      </c>
      <c r="N7646" s="5">
        <v>680.71525801984012</v>
      </c>
      <c r="O7646" s="3">
        <v>14.717733246719988</v>
      </c>
      <c r="P7646" s="7">
        <v>2.1620983330876101E-2</v>
      </c>
      <c r="Q7646" s="9">
        <f t="shared" si="866"/>
        <v>14.55694711564237</v>
      </c>
      <c r="R7646" s="7">
        <f t="shared" si="867"/>
        <v>2.1384781586926162E-2</v>
      </c>
      <c r="S7646" t="s">
        <v>481</v>
      </c>
      <c r="T7646" t="s">
        <v>581</v>
      </c>
      <c r="U7646">
        <v>77</v>
      </c>
      <c r="V7646">
        <f t="shared" si="868"/>
        <v>23.4696</v>
      </c>
      <c r="W7646">
        <f t="shared" ref="W7646:W7658" si="869">0.0923161*POWER(K7646,1.89191318)*POWER(U7646,1.1374536)</f>
        <v>1311.6601968480143</v>
      </c>
      <c r="X7646">
        <f t="shared" ref="X7646:X7658" si="870">W7646*0.47655</f>
        <v>625.07166680792113</v>
      </c>
    </row>
    <row r="7647" spans="1:24">
      <c r="A7647" t="s">
        <v>68</v>
      </c>
      <c r="B7647">
        <v>2006015</v>
      </c>
      <c r="C7647">
        <v>7</v>
      </c>
      <c r="D7647">
        <v>2</v>
      </c>
      <c r="E7647" s="28" t="s">
        <v>525</v>
      </c>
      <c r="F7647" t="s">
        <v>581</v>
      </c>
      <c r="G7647" t="s">
        <v>581</v>
      </c>
      <c r="H7647">
        <v>8</v>
      </c>
      <c r="I7647" s="3">
        <v>0.32</v>
      </c>
      <c r="J7647">
        <v>28.16</v>
      </c>
      <c r="K7647">
        <f t="shared" si="864"/>
        <v>11</v>
      </c>
      <c r="L7647">
        <v>-1.3730000000000001E-3</v>
      </c>
      <c r="M7647">
        <f t="shared" si="865"/>
        <v>0.31824256000000001</v>
      </c>
      <c r="N7647" s="5">
        <v>622.80942321664008</v>
      </c>
      <c r="O7647" s="3">
        <v>27.987820600320045</v>
      </c>
      <c r="P7647" s="7">
        <v>4.4938017244136444E-2</v>
      </c>
      <c r="Q7647" s="9">
        <f t="shared" si="866"/>
        <v>27.835868114840729</v>
      </c>
      <c r="R7647" s="7">
        <f t="shared" si="867"/>
        <v>4.4694038139429702E-2</v>
      </c>
      <c r="S7647" t="s">
        <v>483</v>
      </c>
      <c r="T7647" t="s">
        <v>490</v>
      </c>
      <c r="U7647">
        <v>67</v>
      </c>
      <c r="V7647">
        <f t="shared" si="868"/>
        <v>20.421600000000002</v>
      </c>
      <c r="W7647">
        <f t="shared" si="869"/>
        <v>1029.3838580906245</v>
      </c>
      <c r="X7647">
        <f t="shared" si="870"/>
        <v>490.55287757308707</v>
      </c>
    </row>
    <row r="7648" spans="1:24">
      <c r="A7648" t="s">
        <v>92</v>
      </c>
      <c r="B7648">
        <v>2006015</v>
      </c>
      <c r="C7648">
        <v>3</v>
      </c>
      <c r="D7648">
        <v>1</v>
      </c>
      <c r="E7648" s="28" t="s">
        <v>525</v>
      </c>
      <c r="F7648" t="s">
        <v>581</v>
      </c>
      <c r="G7648" t="s">
        <v>581</v>
      </c>
      <c r="H7648">
        <v>15</v>
      </c>
      <c r="I7648" s="3">
        <v>0.17066666666666666</v>
      </c>
      <c r="J7648">
        <v>36.351999999999997</v>
      </c>
      <c r="K7648">
        <f t="shared" si="864"/>
        <v>14.2</v>
      </c>
      <c r="L7648">
        <v>-1.3730000000000001E-3</v>
      </c>
      <c r="M7648">
        <f t="shared" si="865"/>
        <v>0.16890922666666666</v>
      </c>
      <c r="N7648" s="5">
        <v>1037.8784470859775</v>
      </c>
      <c r="O7648" s="3">
        <v>19.399169854668777</v>
      </c>
      <c r="P7648" s="7">
        <v>1.8691177092206978E-2</v>
      </c>
      <c r="Q7648" s="9">
        <f t="shared" si="866"/>
        <v>19.200339172472653</v>
      </c>
      <c r="R7648" s="7">
        <f t="shared" si="867"/>
        <v>1.8499602941347237E-2</v>
      </c>
      <c r="S7648" t="s">
        <v>481</v>
      </c>
      <c r="T7648" t="s">
        <v>581</v>
      </c>
      <c r="U7648">
        <v>72</v>
      </c>
      <c r="V7648">
        <f t="shared" si="868"/>
        <v>21.945600000000002</v>
      </c>
      <c r="W7648">
        <f t="shared" si="869"/>
        <v>1811.0752237595798</v>
      </c>
      <c r="X7648">
        <f t="shared" si="870"/>
        <v>863.06789788262768</v>
      </c>
    </row>
    <row r="7649" spans="1:24">
      <c r="A7649" t="s">
        <v>92</v>
      </c>
      <c r="B7649">
        <v>2006015</v>
      </c>
      <c r="C7649">
        <v>6</v>
      </c>
      <c r="D7649">
        <v>1</v>
      </c>
      <c r="E7649" s="28" t="s">
        <v>525</v>
      </c>
      <c r="F7649" t="s">
        <v>581</v>
      </c>
      <c r="G7649" t="s">
        <v>581</v>
      </c>
      <c r="H7649">
        <v>16</v>
      </c>
      <c r="I7649" s="3">
        <v>0.16</v>
      </c>
      <c r="J7649">
        <v>20.48</v>
      </c>
      <c r="K7649">
        <f t="shared" si="864"/>
        <v>8</v>
      </c>
      <c r="L7649">
        <v>-1.3730000000000001E-3</v>
      </c>
      <c r="M7649">
        <f t="shared" si="865"/>
        <v>0.15824256</v>
      </c>
      <c r="N7649" s="5">
        <v>329.41986021376005</v>
      </c>
      <c r="O7649" s="3">
        <v>10.213946023679991</v>
      </c>
      <c r="P7649" s="7">
        <v>3.1005859868473557E-2</v>
      </c>
      <c r="Q7649" s="9">
        <f t="shared" si="866"/>
        <v>10.102629562352973</v>
      </c>
      <c r="R7649" s="7">
        <f t="shared" si="867"/>
        <v>3.0667943201109344E-2</v>
      </c>
      <c r="S7649" t="s">
        <v>483</v>
      </c>
      <c r="T7649" t="s">
        <v>581</v>
      </c>
      <c r="U7649">
        <v>59</v>
      </c>
      <c r="V7649">
        <f t="shared" si="868"/>
        <v>17.9832</v>
      </c>
      <c r="W7649">
        <f t="shared" si="869"/>
        <v>487.64895035832711</v>
      </c>
      <c r="X7649">
        <f t="shared" si="870"/>
        <v>232.38910729326076</v>
      </c>
    </row>
    <row r="7650" spans="1:24">
      <c r="A7650" t="s">
        <v>92</v>
      </c>
      <c r="B7650">
        <v>2006015</v>
      </c>
      <c r="C7650">
        <v>9</v>
      </c>
      <c r="D7650">
        <v>1</v>
      </c>
      <c r="E7650" s="28" t="s">
        <v>525</v>
      </c>
      <c r="F7650" t="s">
        <v>581</v>
      </c>
      <c r="G7650" t="s">
        <v>581</v>
      </c>
      <c r="H7650">
        <v>12</v>
      </c>
      <c r="I7650" s="3">
        <v>0.21333333333333335</v>
      </c>
      <c r="J7650">
        <v>28.16</v>
      </c>
      <c r="K7650">
        <f t="shared" si="864"/>
        <v>11</v>
      </c>
      <c r="L7650">
        <v>-1.3730000000000001E-3</v>
      </c>
      <c r="M7650">
        <f t="shared" si="865"/>
        <v>0.21157589333333335</v>
      </c>
      <c r="N7650" s="5">
        <v>622.80942321664008</v>
      </c>
      <c r="O7650" s="3">
        <v>18.730035752959932</v>
      </c>
      <c r="P7650" s="7">
        <v>3.0073462370277616E-2</v>
      </c>
      <c r="Q7650" s="9">
        <f t="shared" si="866"/>
        <v>18.576905567249781</v>
      </c>
      <c r="R7650" s="7">
        <f t="shared" si="867"/>
        <v>2.9827592317574696E-2</v>
      </c>
      <c r="S7650" t="s">
        <v>483</v>
      </c>
      <c r="T7650" t="s">
        <v>581</v>
      </c>
      <c r="U7650">
        <v>70</v>
      </c>
      <c r="V7650">
        <f t="shared" si="868"/>
        <v>21.336000000000002</v>
      </c>
      <c r="W7650">
        <f t="shared" si="869"/>
        <v>1081.9704592392939</v>
      </c>
      <c r="X7650">
        <f t="shared" si="870"/>
        <v>515.61302235048549</v>
      </c>
    </row>
    <row r="7651" spans="1:24">
      <c r="A7651" t="s">
        <v>92</v>
      </c>
      <c r="B7651">
        <v>2006015</v>
      </c>
      <c r="C7651">
        <v>24</v>
      </c>
      <c r="D7651">
        <v>2</v>
      </c>
      <c r="E7651" s="28" t="s">
        <v>525</v>
      </c>
      <c r="F7651" t="s">
        <v>581</v>
      </c>
      <c r="G7651" t="s">
        <v>581</v>
      </c>
      <c r="H7651">
        <v>11</v>
      </c>
      <c r="I7651" s="3">
        <v>0.23272727272727273</v>
      </c>
      <c r="J7651">
        <v>15.616</v>
      </c>
      <c r="K7651">
        <f t="shared" si="864"/>
        <v>6.1</v>
      </c>
      <c r="L7651">
        <v>-1.3730000000000001E-3</v>
      </c>
      <c r="M7651">
        <f t="shared" si="865"/>
        <v>0.23096983272727273</v>
      </c>
      <c r="N7651" s="5">
        <v>191.52676560240639</v>
      </c>
      <c r="O7651" s="3">
        <v>11.247238174940014</v>
      </c>
      <c r="P7651" s="7">
        <v>5.8724106469214561E-2</v>
      </c>
      <c r="Q7651" s="9">
        <f t="shared" si="866"/>
        <v>11.1635796997253</v>
      </c>
      <c r="R7651" s="7">
        <f t="shared" si="867"/>
        <v>5.8287308641236921E-2</v>
      </c>
      <c r="S7651" t="s">
        <v>483</v>
      </c>
      <c r="T7651" t="s">
        <v>581</v>
      </c>
      <c r="U7651">
        <v>36</v>
      </c>
      <c r="V7651">
        <f t="shared" si="868"/>
        <v>10.972800000000001</v>
      </c>
      <c r="W7651">
        <f t="shared" si="869"/>
        <v>166.44670284991008</v>
      </c>
      <c r="X7651">
        <f t="shared" si="870"/>
        <v>79.320176243124649</v>
      </c>
    </row>
    <row r="7652" spans="1:24">
      <c r="A7652" t="s">
        <v>92</v>
      </c>
      <c r="B7652">
        <v>2006015</v>
      </c>
      <c r="C7652">
        <v>26</v>
      </c>
      <c r="D7652">
        <v>1</v>
      </c>
      <c r="E7652" s="28" t="s">
        <v>525</v>
      </c>
      <c r="F7652" t="s">
        <v>581</v>
      </c>
      <c r="G7652" t="s">
        <v>581</v>
      </c>
      <c r="H7652">
        <v>10</v>
      </c>
      <c r="I7652" s="3">
        <v>0.25600000000000001</v>
      </c>
      <c r="J7652">
        <v>34.304000000000002</v>
      </c>
      <c r="K7652">
        <f t="shared" si="864"/>
        <v>13.4</v>
      </c>
      <c r="L7652">
        <v>-1.3730000000000001E-3</v>
      </c>
      <c r="M7652">
        <f t="shared" si="865"/>
        <v>0.25424256000000001</v>
      </c>
      <c r="N7652" s="5">
        <v>924.22859531223048</v>
      </c>
      <c r="O7652" s="3">
        <v>27.383026316083264</v>
      </c>
      <c r="P7652" s="7">
        <v>2.9627979977001798E-2</v>
      </c>
      <c r="Q7652" s="9">
        <f t="shared" si="866"/>
        <v>27.196445121580368</v>
      </c>
      <c r="R7652" s="7">
        <f t="shared" si="867"/>
        <v>2.9426102221380243E-2</v>
      </c>
      <c r="S7652" t="s">
        <v>483</v>
      </c>
      <c r="T7652" t="s">
        <v>484</v>
      </c>
      <c r="U7652">
        <v>61</v>
      </c>
      <c r="V7652">
        <f t="shared" si="868"/>
        <v>18.5928</v>
      </c>
      <c r="W7652">
        <f t="shared" si="869"/>
        <v>1343.9766400494973</v>
      </c>
      <c r="X7652">
        <f t="shared" si="870"/>
        <v>640.47206781558793</v>
      </c>
    </row>
    <row r="7653" spans="1:24">
      <c r="A7653" t="s">
        <v>154</v>
      </c>
      <c r="B7653">
        <v>2006015</v>
      </c>
      <c r="C7653">
        <v>18</v>
      </c>
      <c r="D7653">
        <v>2</v>
      </c>
      <c r="E7653" s="28" t="s">
        <v>525</v>
      </c>
      <c r="F7653" t="s">
        <v>581</v>
      </c>
      <c r="G7653" t="s">
        <v>581</v>
      </c>
      <c r="H7653">
        <v>18</v>
      </c>
      <c r="I7653" s="3">
        <v>0.14222222222222222</v>
      </c>
      <c r="J7653">
        <v>23.295999999999999</v>
      </c>
      <c r="K7653">
        <f t="shared" si="864"/>
        <v>9.1</v>
      </c>
      <c r="L7653">
        <v>-1.3730000000000001E-3</v>
      </c>
      <c r="M7653">
        <f t="shared" si="865"/>
        <v>0.14046478222222222</v>
      </c>
      <c r="N7653" s="5">
        <v>426.23841600471036</v>
      </c>
      <c r="O7653" s="3">
        <v>10.345207194510225</v>
      </c>
      <c r="P7653" s="7">
        <v>2.4270940408139798E-2</v>
      </c>
      <c r="Q7653" s="9">
        <f t="shared" si="866"/>
        <v>10.218146835200276</v>
      </c>
      <c r="R7653" s="7">
        <f t="shared" si="867"/>
        <v>2.3972843487404839E-2</v>
      </c>
      <c r="S7653" t="s">
        <v>481</v>
      </c>
      <c r="T7653" t="s">
        <v>581</v>
      </c>
      <c r="U7653">
        <v>39</v>
      </c>
      <c r="V7653">
        <f t="shared" si="868"/>
        <v>11.8872</v>
      </c>
      <c r="W7653">
        <f t="shared" si="869"/>
        <v>388.56409221621311</v>
      </c>
      <c r="X7653">
        <f t="shared" si="870"/>
        <v>185.17021814563634</v>
      </c>
    </row>
    <row r="7654" spans="1:24">
      <c r="A7654" t="s">
        <v>33</v>
      </c>
      <c r="B7654">
        <v>2009016</v>
      </c>
      <c r="C7654">
        <v>4</v>
      </c>
      <c r="D7654">
        <v>3</v>
      </c>
      <c r="E7654" s="28" t="s">
        <v>525</v>
      </c>
      <c r="F7654" t="s">
        <v>581</v>
      </c>
      <c r="G7654" t="s">
        <v>581</v>
      </c>
      <c r="H7654">
        <v>11</v>
      </c>
      <c r="I7654" s="3">
        <v>0.23272727272727273</v>
      </c>
      <c r="J7654">
        <v>26.368000000000002</v>
      </c>
      <c r="K7654">
        <f t="shared" si="864"/>
        <v>10.3</v>
      </c>
      <c r="L7654">
        <v>-1.3730000000000001E-3</v>
      </c>
      <c r="M7654">
        <f t="shared" si="865"/>
        <v>0.23096983272727273</v>
      </c>
      <c r="N7654" s="5">
        <v>546.0648901574657</v>
      </c>
      <c r="O7654" s="3">
        <v>19.108394055155308</v>
      </c>
      <c r="P7654" s="7">
        <v>3.4992899927415451E-2</v>
      </c>
      <c r="Q7654" s="9">
        <f t="shared" si="866"/>
        <v>18.965371937141661</v>
      </c>
      <c r="R7654" s="7">
        <f t="shared" si="867"/>
        <v>3.4730985783892318E-2</v>
      </c>
      <c r="S7654" t="s">
        <v>483</v>
      </c>
      <c r="T7654" t="s">
        <v>488</v>
      </c>
      <c r="U7654">
        <v>50</v>
      </c>
      <c r="V7654">
        <f t="shared" si="868"/>
        <v>15.24</v>
      </c>
      <c r="W7654">
        <f t="shared" si="869"/>
        <v>651.59402202085926</v>
      </c>
      <c r="X7654">
        <f t="shared" si="870"/>
        <v>310.51713119404047</v>
      </c>
    </row>
    <row r="7655" spans="1:24">
      <c r="A7655" t="s">
        <v>44</v>
      </c>
      <c r="B7655">
        <v>2009016</v>
      </c>
      <c r="C7655">
        <v>42</v>
      </c>
      <c r="D7655">
        <v>1</v>
      </c>
      <c r="E7655" s="28" t="s">
        <v>525</v>
      </c>
      <c r="F7655" t="s">
        <v>581</v>
      </c>
      <c r="G7655" t="s">
        <v>581</v>
      </c>
      <c r="H7655">
        <v>19</v>
      </c>
      <c r="I7655" s="3">
        <v>0.13473684210526315</v>
      </c>
      <c r="J7655">
        <v>27.135999999999999</v>
      </c>
      <c r="K7655">
        <f t="shared" si="864"/>
        <v>10.6</v>
      </c>
      <c r="L7655">
        <v>-1.3730000000000001E-3</v>
      </c>
      <c r="M7655">
        <f t="shared" si="865"/>
        <v>0.13297940210526316</v>
      </c>
      <c r="N7655" s="5">
        <v>578.33774208778243</v>
      </c>
      <c r="O7655" s="3">
        <v>11.429318046660546</v>
      </c>
      <c r="P7655" s="7">
        <v>1.9762358938223607E-2</v>
      </c>
      <c r="Q7655" s="9">
        <f t="shared" si="866"/>
        <v>11.280973757810356</v>
      </c>
      <c r="R7655" s="7">
        <f t="shared" si="867"/>
        <v>1.9505857800472037E-2</v>
      </c>
      <c r="S7655" t="s">
        <v>481</v>
      </c>
      <c r="T7655" t="s">
        <v>581</v>
      </c>
      <c r="U7655">
        <v>54</v>
      </c>
      <c r="V7655">
        <f t="shared" si="868"/>
        <v>16.459199999999999</v>
      </c>
      <c r="W7655">
        <f t="shared" si="869"/>
        <v>750.9043975011117</v>
      </c>
      <c r="X7655">
        <f t="shared" si="870"/>
        <v>357.84349062915476</v>
      </c>
    </row>
    <row r="7656" spans="1:24">
      <c r="A7656" t="s">
        <v>44</v>
      </c>
      <c r="B7656">
        <v>2009016</v>
      </c>
      <c r="C7656">
        <v>60</v>
      </c>
      <c r="D7656">
        <v>3</v>
      </c>
      <c r="E7656" s="28" t="s">
        <v>525</v>
      </c>
      <c r="F7656" t="s">
        <v>581</v>
      </c>
      <c r="G7656" t="s">
        <v>581</v>
      </c>
      <c r="H7656">
        <v>14</v>
      </c>
      <c r="I7656" s="3">
        <v>0.18285714285714286</v>
      </c>
      <c r="J7656">
        <v>15.36</v>
      </c>
      <c r="K7656">
        <f t="shared" si="864"/>
        <v>6</v>
      </c>
      <c r="L7656">
        <v>-1.3730000000000001E-3</v>
      </c>
      <c r="M7656">
        <f t="shared" si="865"/>
        <v>0.18109970285714286</v>
      </c>
      <c r="N7656" s="5">
        <v>185.29867137024002</v>
      </c>
      <c r="O7656" s="3">
        <v>8.7187017962057372</v>
      </c>
      <c r="P7656" s="7">
        <v>4.7052154943869766E-2</v>
      </c>
      <c r="Q7656" s="9">
        <f t="shared" si="866"/>
        <v>8.6359060963393652</v>
      </c>
      <c r="R7656" s="7">
        <f t="shared" si="867"/>
        <v>4.6605331989047059E-2</v>
      </c>
      <c r="S7656" t="s">
        <v>481</v>
      </c>
      <c r="T7656" t="s">
        <v>488</v>
      </c>
      <c r="U7656">
        <v>39</v>
      </c>
      <c r="V7656">
        <f t="shared" si="868"/>
        <v>11.8872</v>
      </c>
      <c r="W7656">
        <f t="shared" si="869"/>
        <v>176.69905247118177</v>
      </c>
      <c r="X7656">
        <f t="shared" si="870"/>
        <v>84.205933455141675</v>
      </c>
    </row>
    <row r="7657" spans="1:24">
      <c r="A7657" t="s">
        <v>355</v>
      </c>
      <c r="B7657">
        <v>2006053</v>
      </c>
      <c r="C7657">
        <v>18</v>
      </c>
      <c r="D7657">
        <v>3</v>
      </c>
      <c r="E7657" s="28" t="s">
        <v>525</v>
      </c>
      <c r="F7657" t="s">
        <v>581</v>
      </c>
      <c r="G7657" t="s">
        <v>581</v>
      </c>
      <c r="H7657">
        <v>16</v>
      </c>
      <c r="I7657" s="3">
        <v>0.16</v>
      </c>
      <c r="J7657">
        <v>20.224</v>
      </c>
      <c r="K7657">
        <f t="shared" si="864"/>
        <v>7.9</v>
      </c>
      <c r="L7657">
        <v>-1.3730000000000001E-3</v>
      </c>
      <c r="M7657">
        <f t="shared" si="865"/>
        <v>0.15824256</v>
      </c>
      <c r="N7657" s="5">
        <v>321.23583556157439</v>
      </c>
      <c r="O7657" s="3">
        <v>10.085266388735997</v>
      </c>
      <c r="P7657" s="7">
        <v>3.1395209600775867E-2</v>
      </c>
      <c r="Q7657" s="9">
        <f t="shared" si="866"/>
        <v>9.975363346544686</v>
      </c>
      <c r="R7657" s="7">
        <f t="shared" si="867"/>
        <v>3.1053083878721282E-2</v>
      </c>
      <c r="S7657" t="s">
        <v>482</v>
      </c>
      <c r="T7657" t="s">
        <v>581</v>
      </c>
      <c r="U7657">
        <v>50</v>
      </c>
      <c r="V7657">
        <f t="shared" si="868"/>
        <v>15.24</v>
      </c>
      <c r="W7657">
        <f t="shared" si="869"/>
        <v>394.46595017723098</v>
      </c>
      <c r="X7657">
        <f t="shared" si="870"/>
        <v>187.98274855695942</v>
      </c>
    </row>
    <row r="7658" spans="1:24">
      <c r="A7658" t="s">
        <v>49</v>
      </c>
      <c r="B7658">
        <v>2006023</v>
      </c>
      <c r="C7658">
        <v>2</v>
      </c>
      <c r="D7658">
        <v>1</v>
      </c>
      <c r="E7658" s="28" t="s">
        <v>525</v>
      </c>
      <c r="F7658" t="s">
        <v>581</v>
      </c>
      <c r="G7658" t="s">
        <v>581</v>
      </c>
      <c r="H7658">
        <v>14</v>
      </c>
      <c r="I7658" s="3">
        <v>0.18285714285714286</v>
      </c>
      <c r="J7658">
        <v>22.015999999999998</v>
      </c>
      <c r="K7658">
        <f t="shared" si="864"/>
        <v>8.6</v>
      </c>
      <c r="L7658">
        <v>-1.3730000000000001E-3</v>
      </c>
      <c r="M7658">
        <f t="shared" si="865"/>
        <v>0.18109970285714286</v>
      </c>
      <c r="N7658" s="5">
        <v>380.68582595952637</v>
      </c>
      <c r="O7658" s="3">
        <v>12.542325234541757</v>
      </c>
      <c r="P7658" s="7">
        <v>3.2946656742284981E-2</v>
      </c>
      <c r="Q7658" s="9">
        <f t="shared" si="866"/>
        <v>12.422780629539561</v>
      </c>
      <c r="R7658" s="7">
        <f t="shared" si="867"/>
        <v>3.2632632429189318E-2</v>
      </c>
      <c r="S7658" t="s">
        <v>483</v>
      </c>
      <c r="T7658" t="s">
        <v>581</v>
      </c>
      <c r="U7658">
        <v>52</v>
      </c>
      <c r="V7658">
        <f t="shared" si="868"/>
        <v>15.849600000000001</v>
      </c>
      <c r="W7658">
        <f t="shared" si="869"/>
        <v>484.33021828861149</v>
      </c>
      <c r="X7658">
        <f t="shared" si="870"/>
        <v>230.80756552543778</v>
      </c>
    </row>
    <row r="7659" spans="1:24">
      <c r="A7659" t="s">
        <v>78</v>
      </c>
      <c r="B7659">
        <v>2006049</v>
      </c>
      <c r="C7659">
        <v>1</v>
      </c>
      <c r="D7659">
        <v>3</v>
      </c>
      <c r="E7659" s="28" t="s">
        <v>529</v>
      </c>
      <c r="F7659" s="19">
        <v>36.1188</v>
      </c>
      <c r="G7659" s="5">
        <v>22.956841138659321</v>
      </c>
      <c r="H7659">
        <v>19</v>
      </c>
      <c r="I7659" s="3">
        <v>0.13473684210526315</v>
      </c>
      <c r="J7659">
        <v>27.904</v>
      </c>
      <c r="K7659">
        <f t="shared" si="864"/>
        <v>10.9</v>
      </c>
      <c r="L7659">
        <v>-1.6899999999999999E-4</v>
      </c>
      <c r="M7659">
        <f t="shared" si="865"/>
        <v>0.13452052210526316</v>
      </c>
      <c r="N7659" s="5">
        <v>611.53708737495037</v>
      </c>
      <c r="O7659" s="3">
        <v>11.754403440203191</v>
      </c>
      <c r="P7659" s="7">
        <v>1.9221080262947714E-2</v>
      </c>
      <c r="Q7659" s="9">
        <f t="shared" si="866"/>
        <v>11.735622977411991</v>
      </c>
      <c r="R7659" s="7">
        <f t="shared" si="867"/>
        <v>1.9190370003212175E-2</v>
      </c>
      <c r="S7659" t="s">
        <v>483</v>
      </c>
      <c r="T7659" t="s">
        <v>581</v>
      </c>
      <c r="U7659">
        <v>65</v>
      </c>
      <c r="V7659">
        <f t="shared" si="868"/>
        <v>19.812000000000001</v>
      </c>
      <c r="W7659" t="s">
        <v>581</v>
      </c>
      <c r="X7659" t="s">
        <v>581</v>
      </c>
    </row>
    <row r="7660" spans="1:24">
      <c r="A7660" t="s">
        <v>78</v>
      </c>
      <c r="B7660">
        <v>2006049</v>
      </c>
      <c r="C7660">
        <v>1</v>
      </c>
      <c r="D7660">
        <v>1</v>
      </c>
      <c r="E7660" s="28" t="s">
        <v>529</v>
      </c>
      <c r="F7660" s="19">
        <v>36.1188</v>
      </c>
      <c r="G7660" s="5">
        <v>22.956841138659321</v>
      </c>
      <c r="H7660">
        <v>11</v>
      </c>
      <c r="I7660" s="3">
        <v>0.23272727272727273</v>
      </c>
      <c r="J7660">
        <v>34.816000000000003</v>
      </c>
      <c r="K7660">
        <f t="shared" si="864"/>
        <v>13.600000000000001</v>
      </c>
      <c r="L7660">
        <v>-1.6899999999999999E-4</v>
      </c>
      <c r="M7660">
        <f t="shared" si="865"/>
        <v>0.23251095272727273</v>
      </c>
      <c r="N7660" s="5">
        <v>952.02339601776657</v>
      </c>
      <c r="O7660" s="3">
        <v>25.285016532467505</v>
      </c>
      <c r="P7660" s="7">
        <v>2.6559238605093734E-2</v>
      </c>
      <c r="Q7660" s="9">
        <f t="shared" si="866"/>
        <v>25.261671719509295</v>
      </c>
      <c r="R7660" s="7">
        <f t="shared" si="867"/>
        <v>2.6534717345368542E-2</v>
      </c>
      <c r="S7660" t="s">
        <v>483</v>
      </c>
      <c r="T7660" t="s">
        <v>581</v>
      </c>
      <c r="U7660">
        <v>61</v>
      </c>
      <c r="V7660">
        <f t="shared" si="868"/>
        <v>18.5928</v>
      </c>
      <c r="W7660" t="s">
        <v>581</v>
      </c>
      <c r="X7660" t="s">
        <v>581</v>
      </c>
    </row>
    <row r="7661" spans="1:24">
      <c r="A7661" t="s">
        <v>434</v>
      </c>
      <c r="B7661">
        <v>2006049</v>
      </c>
      <c r="C7661">
        <v>2</v>
      </c>
      <c r="D7661">
        <v>1</v>
      </c>
      <c r="E7661" s="28" t="s">
        <v>529</v>
      </c>
      <c r="F7661" s="19">
        <v>17.526</v>
      </c>
      <c r="G7661" s="5">
        <v>1.1478420569329661</v>
      </c>
      <c r="H7661">
        <v>15</v>
      </c>
      <c r="I7661" s="3">
        <v>0.17066666666666666</v>
      </c>
      <c r="J7661">
        <v>17.664000000000001</v>
      </c>
      <c r="K7661">
        <f t="shared" si="864"/>
        <v>6.9</v>
      </c>
      <c r="L7661">
        <v>-1.6899999999999999E-4</v>
      </c>
      <c r="M7661">
        <f t="shared" si="865"/>
        <v>0.17045034666666667</v>
      </c>
      <c r="N7661" s="5">
        <v>245.05749288714244</v>
      </c>
      <c r="O7661" s="3">
        <v>9.379315613696015</v>
      </c>
      <c r="P7661" s="7">
        <v>3.8273939324171238E-2</v>
      </c>
      <c r="Q7661" s="9">
        <f t="shared" si="866"/>
        <v>9.3675430183020385</v>
      </c>
      <c r="R7661" s="7">
        <f t="shared" si="867"/>
        <v>3.8225899187731102E-2</v>
      </c>
      <c r="S7661" t="s">
        <v>481</v>
      </c>
      <c r="T7661" t="s">
        <v>581</v>
      </c>
      <c r="U7661">
        <v>26</v>
      </c>
      <c r="V7661">
        <f t="shared" si="868"/>
        <v>7.9248000000000003</v>
      </c>
      <c r="W7661" t="s">
        <v>581</v>
      </c>
      <c r="X7661" t="s">
        <v>581</v>
      </c>
    </row>
    <row r="7662" spans="1:24">
      <c r="A7662" t="s">
        <v>435</v>
      </c>
      <c r="B7662">
        <v>2006049</v>
      </c>
      <c r="C7662">
        <v>1</v>
      </c>
      <c r="D7662">
        <v>1</v>
      </c>
      <c r="E7662" s="28" t="s">
        <v>529</v>
      </c>
      <c r="F7662" s="19">
        <v>28.484285714285708</v>
      </c>
      <c r="G7662" s="5">
        <v>8.0348943985307617</v>
      </c>
      <c r="H7662">
        <v>20</v>
      </c>
      <c r="I7662" s="3">
        <v>0.128</v>
      </c>
      <c r="J7662">
        <v>30.975999999999999</v>
      </c>
      <c r="K7662">
        <f t="shared" si="864"/>
        <v>12.1</v>
      </c>
      <c r="L7662">
        <v>-1.6899999999999999E-4</v>
      </c>
      <c r="M7662">
        <f t="shared" si="865"/>
        <v>0.12778368000000001</v>
      </c>
      <c r="N7662" s="5">
        <v>753.59940209213437</v>
      </c>
      <c r="O7662" s="3">
        <v>12.404716808601595</v>
      </c>
      <c r="P7662" s="7">
        <v>1.6460624536277176E-2</v>
      </c>
      <c r="Q7662" s="9">
        <f t="shared" si="866"/>
        <v>12.383839480524662</v>
      </c>
      <c r="R7662" s="7">
        <f t="shared" si="867"/>
        <v>1.6432921053473215E-2</v>
      </c>
      <c r="S7662" t="s">
        <v>482</v>
      </c>
      <c r="T7662" t="s">
        <v>491</v>
      </c>
      <c r="U7662">
        <v>47</v>
      </c>
      <c r="V7662">
        <f t="shared" si="868"/>
        <v>14.325600000000001</v>
      </c>
      <c r="W7662" t="s">
        <v>581</v>
      </c>
      <c r="X7662" t="s">
        <v>581</v>
      </c>
    </row>
    <row r="7663" spans="1:24">
      <c r="A7663" t="s">
        <v>435</v>
      </c>
      <c r="B7663">
        <v>2006049</v>
      </c>
      <c r="C7663">
        <v>1</v>
      </c>
      <c r="D7663">
        <v>3</v>
      </c>
      <c r="E7663" s="28" t="s">
        <v>529</v>
      </c>
      <c r="F7663" s="19">
        <v>28.484285714285708</v>
      </c>
      <c r="G7663" s="5">
        <v>8.0348943985307617</v>
      </c>
      <c r="H7663">
        <v>12</v>
      </c>
      <c r="I7663" s="3">
        <v>0.21333333333333335</v>
      </c>
      <c r="J7663">
        <v>33.792000000000002</v>
      </c>
      <c r="K7663">
        <f t="shared" si="864"/>
        <v>13.200000000000001</v>
      </c>
      <c r="L7663">
        <v>-1.6899999999999999E-4</v>
      </c>
      <c r="M7663">
        <f t="shared" si="865"/>
        <v>0.21311701333333335</v>
      </c>
      <c r="N7663" s="5">
        <v>896.84556943196174</v>
      </c>
      <c r="O7663" s="3">
        <v>22.504638377984108</v>
      </c>
      <c r="P7663" s="7">
        <v>2.5093103143987154E-2</v>
      </c>
      <c r="Q7663" s="9">
        <f t="shared" si="866"/>
        <v>22.481963148903869</v>
      </c>
      <c r="R7663" s="7">
        <f t="shared" si="867"/>
        <v>2.5067819828940394E-2</v>
      </c>
      <c r="S7663" t="s">
        <v>483</v>
      </c>
      <c r="T7663" t="s">
        <v>581</v>
      </c>
      <c r="U7663">
        <v>53</v>
      </c>
      <c r="V7663">
        <f t="shared" si="868"/>
        <v>16.154400000000003</v>
      </c>
      <c r="W7663" t="s">
        <v>581</v>
      </c>
      <c r="X7663" t="s">
        <v>581</v>
      </c>
    </row>
    <row r="7664" spans="1:24">
      <c r="A7664" t="s">
        <v>80</v>
      </c>
      <c r="B7664">
        <v>2006049</v>
      </c>
      <c r="C7664">
        <v>17</v>
      </c>
      <c r="D7664">
        <v>1</v>
      </c>
      <c r="E7664" s="28" t="s">
        <v>529</v>
      </c>
      <c r="F7664" s="19">
        <v>26.873200000000001</v>
      </c>
      <c r="G7664" s="5">
        <v>22.956841138659321</v>
      </c>
      <c r="H7664">
        <v>12</v>
      </c>
      <c r="I7664" s="3">
        <v>0.21333333333333335</v>
      </c>
      <c r="J7664">
        <v>21.76</v>
      </c>
      <c r="K7664">
        <f t="shared" si="864"/>
        <v>8.5</v>
      </c>
      <c r="L7664">
        <v>-1.6899999999999999E-4</v>
      </c>
      <c r="M7664">
        <f t="shared" si="865"/>
        <v>0.21311701333333335</v>
      </c>
      <c r="N7664" s="5">
        <v>371.88413906944004</v>
      </c>
      <c r="O7664" s="3">
        <v>14.440714588160002</v>
      </c>
      <c r="P7664" s="7">
        <v>3.8831219380032665E-2</v>
      </c>
      <c r="Q7664" s="9">
        <f t="shared" si="866"/>
        <v>14.426216306013851</v>
      </c>
      <c r="R7664" s="7">
        <f t="shared" si="867"/>
        <v>3.8792233360939649E-2</v>
      </c>
      <c r="S7664" t="s">
        <v>483</v>
      </c>
      <c r="T7664" t="s">
        <v>581</v>
      </c>
      <c r="U7664">
        <v>55</v>
      </c>
      <c r="V7664">
        <f t="shared" si="868"/>
        <v>16.763999999999999</v>
      </c>
      <c r="W7664" t="s">
        <v>581</v>
      </c>
      <c r="X7664" t="s">
        <v>581</v>
      </c>
    </row>
    <row r="7665" spans="1:24">
      <c r="A7665" t="s">
        <v>84</v>
      </c>
      <c r="B7665">
        <v>2006022</v>
      </c>
      <c r="C7665">
        <v>8</v>
      </c>
      <c r="D7665">
        <v>1</v>
      </c>
      <c r="E7665" s="28" t="s">
        <v>529</v>
      </c>
      <c r="F7665" s="19">
        <v>28.193999999999999</v>
      </c>
      <c r="G7665" s="5">
        <v>13.774104683195592</v>
      </c>
      <c r="H7665">
        <v>6</v>
      </c>
      <c r="I7665" s="3">
        <v>0.42666666666666669</v>
      </c>
      <c r="J7665">
        <v>32.256</v>
      </c>
      <c r="K7665">
        <f t="shared" si="864"/>
        <v>12.6</v>
      </c>
      <c r="L7665">
        <v>-1.6899999999999999E-4</v>
      </c>
      <c r="M7665">
        <f t="shared" si="865"/>
        <v>0.4264503466666667</v>
      </c>
      <c r="N7665" s="5">
        <v>817.16714074275842</v>
      </c>
      <c r="O7665" s="3">
        <v>42.664447852543944</v>
      </c>
      <c r="P7665" s="7">
        <v>5.2210185316267602E-2</v>
      </c>
      <c r="Q7665" s="9">
        <f t="shared" si="866"/>
        <v>42.643106109898639</v>
      </c>
      <c r="R7665" s="7">
        <f t="shared" si="867"/>
        <v>5.2184068575173596E-2</v>
      </c>
      <c r="S7665" t="s">
        <v>483</v>
      </c>
      <c r="T7665" t="s">
        <v>581</v>
      </c>
      <c r="U7665">
        <v>59</v>
      </c>
      <c r="V7665">
        <f t="shared" si="868"/>
        <v>17.9832</v>
      </c>
      <c r="W7665" t="s">
        <v>581</v>
      </c>
      <c r="X7665" t="s">
        <v>581</v>
      </c>
    </row>
    <row r="7666" spans="1:24">
      <c r="A7666" t="s">
        <v>84</v>
      </c>
      <c r="B7666">
        <v>2006022</v>
      </c>
      <c r="C7666">
        <v>9</v>
      </c>
      <c r="D7666">
        <v>1</v>
      </c>
      <c r="E7666" s="28" t="s">
        <v>529</v>
      </c>
      <c r="F7666" s="19">
        <v>26.873200000000001</v>
      </c>
      <c r="G7666" s="5">
        <v>22.956841138659321</v>
      </c>
      <c r="H7666">
        <v>23</v>
      </c>
      <c r="I7666" s="3">
        <v>0.11130434782608696</v>
      </c>
      <c r="J7666">
        <v>17.664000000000001</v>
      </c>
      <c r="K7666">
        <f t="shared" si="864"/>
        <v>6.9</v>
      </c>
      <c r="L7666">
        <v>-1.6899999999999999E-4</v>
      </c>
      <c r="M7666">
        <f t="shared" si="865"/>
        <v>0.11108802782608695</v>
      </c>
      <c r="N7666" s="5">
        <v>245.05749288714244</v>
      </c>
      <c r="O7666" s="3">
        <v>6.1377023608827734</v>
      </c>
      <c r="P7666" s="7">
        <v>2.5045968962513626E-2</v>
      </c>
      <c r="Q7666" s="9">
        <f t="shared" si="866"/>
        <v>6.1258491330860156</v>
      </c>
      <c r="R7666" s="7">
        <f t="shared" si="867"/>
        <v>2.4997599791438264E-2</v>
      </c>
      <c r="S7666" t="s">
        <v>482</v>
      </c>
      <c r="T7666" t="s">
        <v>581</v>
      </c>
      <c r="U7666">
        <v>40</v>
      </c>
      <c r="V7666">
        <f t="shared" si="868"/>
        <v>12.192</v>
      </c>
      <c r="W7666" t="s">
        <v>581</v>
      </c>
      <c r="X7666" t="s">
        <v>581</v>
      </c>
    </row>
    <row r="7667" spans="1:24">
      <c r="A7667" t="s">
        <v>117</v>
      </c>
      <c r="B7667">
        <v>2006022</v>
      </c>
      <c r="C7667">
        <v>4</v>
      </c>
      <c r="D7667">
        <v>3</v>
      </c>
      <c r="E7667" s="28" t="s">
        <v>529</v>
      </c>
      <c r="F7667" s="19">
        <v>19.44914285714286</v>
      </c>
      <c r="G7667" s="5">
        <v>16.069788797061523</v>
      </c>
      <c r="H7667">
        <v>15</v>
      </c>
      <c r="I7667" s="3">
        <v>0.17066666666666666</v>
      </c>
      <c r="J7667">
        <v>14.592000000000001</v>
      </c>
      <c r="K7667">
        <f t="shared" si="864"/>
        <v>5.7</v>
      </c>
      <c r="L7667">
        <v>-1.6899999999999999E-4</v>
      </c>
      <c r="M7667">
        <f t="shared" si="865"/>
        <v>0.17045034666666667</v>
      </c>
      <c r="N7667" s="5">
        <v>167.23205091164161</v>
      </c>
      <c r="O7667" s="3">
        <v>7.7322162864127977</v>
      </c>
      <c r="P7667" s="7">
        <v>4.6236449557735655E-2</v>
      </c>
      <c r="Q7667" s="9">
        <f t="shared" si="866"/>
        <v>7.7225314155973992</v>
      </c>
      <c r="R7667" s="7">
        <f t="shared" si="867"/>
        <v>4.6178536790639851E-2</v>
      </c>
      <c r="S7667" t="s">
        <v>482</v>
      </c>
      <c r="T7667" t="s">
        <v>581</v>
      </c>
      <c r="U7667">
        <v>47</v>
      </c>
      <c r="V7667">
        <f t="shared" si="868"/>
        <v>14.325600000000001</v>
      </c>
      <c r="W7667" t="s">
        <v>581</v>
      </c>
      <c r="X7667" t="s">
        <v>581</v>
      </c>
    </row>
    <row r="7668" spans="1:24">
      <c r="A7668" t="s">
        <v>117</v>
      </c>
      <c r="B7668">
        <v>2006022</v>
      </c>
      <c r="C7668">
        <v>8</v>
      </c>
      <c r="D7668">
        <v>3</v>
      </c>
      <c r="E7668" s="28" t="s">
        <v>529</v>
      </c>
      <c r="F7668" s="19">
        <v>27.177999999999997</v>
      </c>
      <c r="G7668" s="5">
        <v>11.478420569329661</v>
      </c>
      <c r="H7668">
        <v>12</v>
      </c>
      <c r="I7668" s="3">
        <v>0.21333333333333335</v>
      </c>
      <c r="J7668">
        <v>25.344000000000001</v>
      </c>
      <c r="K7668">
        <f t="shared" si="864"/>
        <v>9.9</v>
      </c>
      <c r="L7668">
        <v>-1.6899999999999999E-4</v>
      </c>
      <c r="M7668">
        <f t="shared" si="865"/>
        <v>0.21311701333333335</v>
      </c>
      <c r="N7668" s="5">
        <v>504.47563280547848</v>
      </c>
      <c r="O7668" s="3">
        <v>16.84273444044798</v>
      </c>
      <c r="P7668" s="7">
        <v>3.3386616409562829E-2</v>
      </c>
      <c r="Q7668" s="9">
        <f t="shared" si="866"/>
        <v>16.825800471981037</v>
      </c>
      <c r="R7668" s="7">
        <f t="shared" si="867"/>
        <v>3.3353048943929708E-2</v>
      </c>
      <c r="S7668" t="s">
        <v>484</v>
      </c>
      <c r="T7668" t="s">
        <v>581</v>
      </c>
      <c r="U7668">
        <v>33</v>
      </c>
      <c r="V7668">
        <f t="shared" si="868"/>
        <v>10.058400000000001</v>
      </c>
      <c r="W7668" t="s">
        <v>581</v>
      </c>
      <c r="X7668" t="s">
        <v>581</v>
      </c>
    </row>
    <row r="7669" spans="1:24">
      <c r="A7669" t="s">
        <v>117</v>
      </c>
      <c r="B7669">
        <v>2006022</v>
      </c>
      <c r="C7669">
        <v>9</v>
      </c>
      <c r="D7669">
        <v>1</v>
      </c>
      <c r="E7669" s="28" t="s">
        <v>529</v>
      </c>
      <c r="F7669" s="19">
        <v>23.658285714285711</v>
      </c>
      <c r="G7669" s="5">
        <v>16.069788797061523</v>
      </c>
      <c r="H7669">
        <v>11</v>
      </c>
      <c r="I7669" s="3">
        <v>0.23272727272727273</v>
      </c>
      <c r="J7669">
        <v>20.736000000000001</v>
      </c>
      <c r="K7669">
        <f t="shared" si="864"/>
        <v>8.1</v>
      </c>
      <c r="L7669">
        <v>-1.6899999999999999E-4</v>
      </c>
      <c r="M7669">
        <f t="shared" si="865"/>
        <v>0.23251095272727273</v>
      </c>
      <c r="N7669" s="5">
        <v>337.7068285722624</v>
      </c>
      <c r="O7669" s="3">
        <v>14.990645736947252</v>
      </c>
      <c r="P7669" s="7">
        <v>4.4389525081040992E-2</v>
      </c>
      <c r="Q7669" s="9">
        <f t="shared" si="866"/>
        <v>14.976869705331218</v>
      </c>
      <c r="R7669" s="7">
        <f t="shared" si="867"/>
        <v>4.434873220849448E-2</v>
      </c>
      <c r="S7669" t="s">
        <v>482</v>
      </c>
      <c r="T7669" t="s">
        <v>581</v>
      </c>
      <c r="U7669">
        <v>61</v>
      </c>
      <c r="V7669">
        <f t="shared" si="868"/>
        <v>18.5928</v>
      </c>
      <c r="W7669" t="s">
        <v>581</v>
      </c>
      <c r="X7669" t="s">
        <v>581</v>
      </c>
    </row>
    <row r="7670" spans="1:24">
      <c r="A7670" t="s">
        <v>117</v>
      </c>
      <c r="B7670">
        <v>2006022</v>
      </c>
      <c r="C7670">
        <v>9</v>
      </c>
      <c r="D7670">
        <v>3</v>
      </c>
      <c r="E7670" s="28" t="s">
        <v>529</v>
      </c>
      <c r="F7670" s="19">
        <v>23.658285714285711</v>
      </c>
      <c r="G7670" s="5">
        <v>16.069788797061523</v>
      </c>
      <c r="H7670">
        <v>24</v>
      </c>
      <c r="I7670" s="3">
        <v>0.10666666666666667</v>
      </c>
      <c r="J7670">
        <v>21.248000000000001</v>
      </c>
      <c r="K7670">
        <f t="shared" si="864"/>
        <v>8.3000000000000007</v>
      </c>
      <c r="L7670">
        <v>-1.6899999999999999E-4</v>
      </c>
      <c r="M7670">
        <f t="shared" si="865"/>
        <v>0.10645034666666667</v>
      </c>
      <c r="N7670" s="5">
        <v>354.58959640821769</v>
      </c>
      <c r="O7670" s="3">
        <v>7.0845287905280712</v>
      </c>
      <c r="P7670" s="7">
        <v>1.9979516777396025E-2</v>
      </c>
      <c r="Q7670" s="9">
        <f t="shared" si="866"/>
        <v>7.0702335961335478</v>
      </c>
      <c r="R7670" s="7">
        <f t="shared" si="867"/>
        <v>1.9939202017630581E-2</v>
      </c>
      <c r="S7670" t="s">
        <v>483</v>
      </c>
      <c r="T7670" t="s">
        <v>581</v>
      </c>
      <c r="U7670">
        <v>68</v>
      </c>
      <c r="V7670">
        <f t="shared" si="868"/>
        <v>20.726400000000002</v>
      </c>
      <c r="W7670" t="s">
        <v>581</v>
      </c>
      <c r="X7670" t="s">
        <v>581</v>
      </c>
    </row>
    <row r="7671" spans="1:24">
      <c r="A7671" t="s">
        <v>117</v>
      </c>
      <c r="B7671">
        <v>2006022</v>
      </c>
      <c r="C7671">
        <v>10</v>
      </c>
      <c r="D7671">
        <v>1</v>
      </c>
      <c r="E7671" s="28" t="s">
        <v>529</v>
      </c>
      <c r="F7671" s="19">
        <v>26.352499999999999</v>
      </c>
      <c r="G7671" s="5">
        <v>18.365472910927458</v>
      </c>
      <c r="H7671">
        <v>20</v>
      </c>
      <c r="I7671" s="3">
        <v>0.128</v>
      </c>
      <c r="J7671">
        <v>12.544</v>
      </c>
      <c r="K7671">
        <f t="shared" si="864"/>
        <v>4.9000000000000004</v>
      </c>
      <c r="L7671">
        <v>-1.6899999999999999E-4</v>
      </c>
      <c r="M7671">
        <f t="shared" si="865"/>
        <v>0.12778368000000001</v>
      </c>
      <c r="N7671" s="5">
        <v>123.58391943331841</v>
      </c>
      <c r="O7671" s="3">
        <v>4.9927698358272155</v>
      </c>
      <c r="P7671" s="7">
        <v>4.0399834045732302E-2</v>
      </c>
      <c r="Q7671" s="9">
        <f t="shared" si="866"/>
        <v>4.9844188158996383</v>
      </c>
      <c r="R7671" s="7">
        <f t="shared" si="867"/>
        <v>4.033226036813841E-2</v>
      </c>
      <c r="S7671" t="s">
        <v>484</v>
      </c>
      <c r="T7671" t="s">
        <v>581</v>
      </c>
      <c r="U7671">
        <v>39</v>
      </c>
      <c r="V7671">
        <f t="shared" si="868"/>
        <v>11.8872</v>
      </c>
      <c r="W7671" t="s">
        <v>581</v>
      </c>
      <c r="X7671" t="s">
        <v>581</v>
      </c>
    </row>
    <row r="7672" spans="1:24">
      <c r="A7672" t="s">
        <v>117</v>
      </c>
      <c r="B7672">
        <v>2006022</v>
      </c>
      <c r="C7672">
        <v>12</v>
      </c>
      <c r="D7672">
        <v>2</v>
      </c>
      <c r="E7672" s="28" t="s">
        <v>529</v>
      </c>
      <c r="F7672" s="19">
        <v>25.755600000000001</v>
      </c>
      <c r="G7672" s="5">
        <v>11.478420569329661</v>
      </c>
      <c r="H7672">
        <v>11</v>
      </c>
      <c r="I7672" s="3">
        <v>0.23272727272727273</v>
      </c>
      <c r="J7672">
        <v>26.88</v>
      </c>
      <c r="K7672">
        <f t="shared" si="864"/>
        <v>10.5</v>
      </c>
      <c r="L7672">
        <v>-1.6899999999999999E-4</v>
      </c>
      <c r="M7672">
        <f t="shared" si="865"/>
        <v>0.23251095272727273</v>
      </c>
      <c r="N7672" s="5">
        <v>567.47718107135995</v>
      </c>
      <c r="O7672" s="3">
        <v>19.482734811355947</v>
      </c>
      <c r="P7672" s="7">
        <v>3.4332190722759656E-2</v>
      </c>
      <c r="Q7672" s="9">
        <f t="shared" si="866"/>
        <v>19.464783311517916</v>
      </c>
      <c r="R7672" s="7">
        <f t="shared" si="867"/>
        <v>3.4300556851941909E-2</v>
      </c>
      <c r="S7672" t="s">
        <v>483</v>
      </c>
      <c r="T7672" t="s">
        <v>581</v>
      </c>
      <c r="U7672">
        <v>46</v>
      </c>
      <c r="V7672">
        <f t="shared" si="868"/>
        <v>14.020800000000001</v>
      </c>
      <c r="W7672" t="s">
        <v>581</v>
      </c>
      <c r="X7672" t="s">
        <v>581</v>
      </c>
    </row>
    <row r="7673" spans="1:24">
      <c r="A7673" t="s">
        <v>117</v>
      </c>
      <c r="B7673">
        <v>2006022</v>
      </c>
      <c r="C7673">
        <v>14</v>
      </c>
      <c r="D7673">
        <v>3</v>
      </c>
      <c r="E7673" s="28" t="s">
        <v>529</v>
      </c>
      <c r="F7673" s="19">
        <v>15.748000000000001</v>
      </c>
      <c r="G7673" s="5">
        <v>11.478420569329661</v>
      </c>
      <c r="H7673">
        <v>10</v>
      </c>
      <c r="I7673" s="3">
        <v>0.25600000000000001</v>
      </c>
      <c r="J7673">
        <v>18.944000000000003</v>
      </c>
      <c r="K7673">
        <f t="shared" si="864"/>
        <v>7.4000000000000012</v>
      </c>
      <c r="L7673">
        <v>-1.6899999999999999E-4</v>
      </c>
      <c r="M7673">
        <f t="shared" si="865"/>
        <v>0.25578368000000001</v>
      </c>
      <c r="N7673" s="5">
        <v>281.85986789539851</v>
      </c>
      <c r="O7673" s="3">
        <v>15.029781361459232</v>
      </c>
      <c r="P7673" s="7">
        <v>5.3323594712805865E-2</v>
      </c>
      <c r="Q7673" s="9">
        <f t="shared" si="866"/>
        <v>15.017254785059453</v>
      </c>
      <c r="R7673" s="7">
        <f t="shared" si="867"/>
        <v>5.3279152144612985E-2</v>
      </c>
      <c r="S7673" t="s">
        <v>481</v>
      </c>
      <c r="T7673" t="s">
        <v>581</v>
      </c>
      <c r="U7673">
        <v>28</v>
      </c>
      <c r="V7673">
        <f t="shared" si="868"/>
        <v>8.5343999999999998</v>
      </c>
      <c r="W7673" t="s">
        <v>581</v>
      </c>
      <c r="X7673" t="s">
        <v>581</v>
      </c>
    </row>
    <row r="7674" spans="1:24">
      <c r="A7674" t="s">
        <v>117</v>
      </c>
      <c r="B7674">
        <v>2006022</v>
      </c>
      <c r="C7674">
        <v>15</v>
      </c>
      <c r="D7674">
        <v>3</v>
      </c>
      <c r="E7674" s="28" t="s">
        <v>529</v>
      </c>
      <c r="F7674" s="19">
        <v>33.419142857142859</v>
      </c>
      <c r="G7674" s="5">
        <v>16.069788797061523</v>
      </c>
      <c r="H7674">
        <v>11</v>
      </c>
      <c r="I7674" s="3">
        <v>0.23272727272727273</v>
      </c>
      <c r="J7674">
        <v>33.792000000000002</v>
      </c>
      <c r="K7674">
        <f t="shared" si="864"/>
        <v>13.200000000000001</v>
      </c>
      <c r="L7674">
        <v>-1.6899999999999999E-4</v>
      </c>
      <c r="M7674">
        <f t="shared" si="865"/>
        <v>0.23251095272727273</v>
      </c>
      <c r="N7674" s="5">
        <v>896.84556943196174</v>
      </c>
      <c r="O7674" s="3">
        <v>24.536335020066048</v>
      </c>
      <c r="P7674" s="7">
        <v>2.7358483841991563E-2</v>
      </c>
      <c r="Q7674" s="9">
        <f t="shared" si="866"/>
        <v>24.513686118478255</v>
      </c>
      <c r="R7674" s="7">
        <f t="shared" si="867"/>
        <v>2.7333229882603508E-2</v>
      </c>
      <c r="S7674" t="s">
        <v>483</v>
      </c>
      <c r="T7674" t="s">
        <v>581</v>
      </c>
      <c r="U7674">
        <v>69</v>
      </c>
      <c r="V7674">
        <f t="shared" si="868"/>
        <v>21.031200000000002</v>
      </c>
      <c r="W7674" t="s">
        <v>581</v>
      </c>
      <c r="X7674" t="s">
        <v>581</v>
      </c>
    </row>
    <row r="7675" spans="1:24">
      <c r="A7675" t="s">
        <v>117</v>
      </c>
      <c r="B7675">
        <v>2006022</v>
      </c>
      <c r="C7675">
        <v>15</v>
      </c>
      <c r="D7675">
        <v>1</v>
      </c>
      <c r="E7675" s="28" t="s">
        <v>529</v>
      </c>
      <c r="F7675" s="19">
        <v>33.419142857142859</v>
      </c>
      <c r="G7675" s="5">
        <v>16.069788797061523</v>
      </c>
      <c r="H7675">
        <v>11</v>
      </c>
      <c r="I7675" s="3">
        <v>0.23272727272727273</v>
      </c>
      <c r="J7675">
        <v>40.448</v>
      </c>
      <c r="K7675">
        <f t="shared" si="864"/>
        <v>15.8</v>
      </c>
      <c r="L7675">
        <v>-1.6899999999999999E-4</v>
      </c>
      <c r="M7675">
        <f t="shared" si="865"/>
        <v>0.23251095272727273</v>
      </c>
      <c r="N7675" s="5">
        <v>1284.9433422462976</v>
      </c>
      <c r="O7675" s="3">
        <v>29.402764850675513</v>
      </c>
      <c r="P7675" s="7">
        <v>2.2882537995235281E-2</v>
      </c>
      <c r="Q7675" s="9">
        <f t="shared" si="866"/>
        <v>29.375592525180384</v>
      </c>
      <c r="R7675" s="7">
        <f t="shared" si="867"/>
        <v>2.2861391284246739E-2</v>
      </c>
      <c r="S7675" t="s">
        <v>481</v>
      </c>
      <c r="T7675" t="s">
        <v>581</v>
      </c>
      <c r="U7675">
        <v>72</v>
      </c>
      <c r="V7675">
        <f t="shared" si="868"/>
        <v>21.945600000000002</v>
      </c>
      <c r="W7675" t="s">
        <v>581</v>
      </c>
      <c r="X7675" t="s">
        <v>581</v>
      </c>
    </row>
    <row r="7676" spans="1:24">
      <c r="A7676" t="s">
        <v>117</v>
      </c>
      <c r="B7676">
        <v>2006022</v>
      </c>
      <c r="C7676">
        <v>24</v>
      </c>
      <c r="D7676">
        <v>1</v>
      </c>
      <c r="E7676" s="28" t="s">
        <v>529</v>
      </c>
      <c r="F7676" s="19">
        <v>26.670000000000005</v>
      </c>
      <c r="G7676" s="5">
        <v>11.478420569329661</v>
      </c>
      <c r="H7676">
        <v>11</v>
      </c>
      <c r="I7676" s="3">
        <v>0.23272727272727273</v>
      </c>
      <c r="J7676">
        <v>46.848000000000006</v>
      </c>
      <c r="K7676">
        <f t="shared" si="864"/>
        <v>18.3</v>
      </c>
      <c r="L7676">
        <v>-1.6899999999999999E-4</v>
      </c>
      <c r="M7676">
        <f t="shared" si="865"/>
        <v>0.23251095272727273</v>
      </c>
      <c r="N7676" s="5">
        <v>1723.7408904216582</v>
      </c>
      <c r="O7676" s="3">
        <v>34.08202430318471</v>
      </c>
      <c r="P7676" s="7">
        <v>1.9772127291618424E-2</v>
      </c>
      <c r="Q7676" s="9">
        <f t="shared" si="866"/>
        <v>34.050502531625114</v>
      </c>
      <c r="R7676" s="7">
        <f t="shared" si="867"/>
        <v>1.9753840452955633E-2</v>
      </c>
      <c r="S7676" t="s">
        <v>485</v>
      </c>
      <c r="T7676" t="s">
        <v>581</v>
      </c>
      <c r="U7676">
        <v>57</v>
      </c>
      <c r="V7676">
        <f t="shared" si="868"/>
        <v>17.3736</v>
      </c>
      <c r="W7676" t="s">
        <v>581</v>
      </c>
      <c r="X7676" t="s">
        <v>581</v>
      </c>
    </row>
    <row r="7677" spans="1:24">
      <c r="A7677" t="s">
        <v>117</v>
      </c>
      <c r="B7677">
        <v>2006022</v>
      </c>
      <c r="C7677">
        <v>25</v>
      </c>
      <c r="D7677">
        <v>1</v>
      </c>
      <c r="E7677" s="28" t="s">
        <v>529</v>
      </c>
      <c r="F7677" s="19">
        <v>19.659600000000001</v>
      </c>
      <c r="G7677" s="5">
        <v>11.478420569329661</v>
      </c>
      <c r="H7677">
        <v>7</v>
      </c>
      <c r="I7677" s="3">
        <v>0.36571428571428571</v>
      </c>
      <c r="J7677">
        <v>36.608000000000004</v>
      </c>
      <c r="K7677">
        <f t="shared" si="864"/>
        <v>14.3</v>
      </c>
      <c r="L7677">
        <v>-1.6899999999999999E-4</v>
      </c>
      <c r="M7677">
        <f t="shared" si="865"/>
        <v>0.36549796571428572</v>
      </c>
      <c r="N7677" s="5">
        <v>1052.5479252361217</v>
      </c>
      <c r="O7677" s="3">
        <v>41.639679421878988</v>
      </c>
      <c r="P7677" s="7">
        <v>3.95608393912684E-2</v>
      </c>
      <c r="Q7677" s="9">
        <f t="shared" si="866"/>
        <v>41.615297277687581</v>
      </c>
      <c r="R7677" s="7">
        <f t="shared" si="867"/>
        <v>3.9537674513349955E-2</v>
      </c>
      <c r="S7677" t="s">
        <v>485</v>
      </c>
      <c r="T7677" t="s">
        <v>487</v>
      </c>
      <c r="U7677">
        <v>66</v>
      </c>
      <c r="V7677">
        <f t="shared" si="868"/>
        <v>20.116800000000001</v>
      </c>
      <c r="W7677" t="s">
        <v>581</v>
      </c>
      <c r="X7677" t="s">
        <v>581</v>
      </c>
    </row>
    <row r="7678" spans="1:24">
      <c r="A7678" t="s">
        <v>96</v>
      </c>
      <c r="B7678">
        <v>2006022</v>
      </c>
      <c r="C7678">
        <v>16</v>
      </c>
      <c r="D7678">
        <v>3</v>
      </c>
      <c r="E7678" s="28" t="s">
        <v>529</v>
      </c>
      <c r="F7678" s="19">
        <v>28.871333333333336</v>
      </c>
      <c r="G7678" s="5">
        <v>13.774104683195592</v>
      </c>
      <c r="H7678">
        <v>14</v>
      </c>
      <c r="I7678" s="3">
        <v>0.18285714285714286</v>
      </c>
      <c r="J7678">
        <v>28.16</v>
      </c>
      <c r="K7678">
        <f t="shared" si="864"/>
        <v>11</v>
      </c>
      <c r="L7678">
        <v>-1.6899999999999999E-4</v>
      </c>
      <c r="M7678">
        <f t="shared" si="865"/>
        <v>0.18264082285714286</v>
      </c>
      <c r="N7678" s="5">
        <v>622.80942321664008</v>
      </c>
      <c r="O7678" s="3">
        <v>16.071823793005741</v>
      </c>
      <c r="P7678" s="7">
        <v>2.5805363878406293E-2</v>
      </c>
      <c r="Q7678" s="9">
        <f t="shared" si="866"/>
        <v>16.052934690721177</v>
      </c>
      <c r="R7678" s="7">
        <f t="shared" si="867"/>
        <v>2.5775035014422496E-2</v>
      </c>
      <c r="S7678" t="s">
        <v>483</v>
      </c>
      <c r="T7678" t="s">
        <v>502</v>
      </c>
      <c r="U7678">
        <v>60</v>
      </c>
      <c r="V7678">
        <f t="shared" si="868"/>
        <v>18.288</v>
      </c>
      <c r="W7678" t="s">
        <v>581</v>
      </c>
      <c r="X7678" t="s">
        <v>581</v>
      </c>
    </row>
    <row r="7679" spans="1:24">
      <c r="A7679" t="s">
        <v>96</v>
      </c>
      <c r="B7679">
        <v>2006022</v>
      </c>
      <c r="C7679">
        <v>18</v>
      </c>
      <c r="D7679">
        <v>2</v>
      </c>
      <c r="E7679" s="28" t="s">
        <v>529</v>
      </c>
      <c r="F7679" s="19">
        <v>38.734999999999999</v>
      </c>
      <c r="G7679" s="5">
        <v>9.1827364554637292</v>
      </c>
      <c r="H7679">
        <v>9</v>
      </c>
      <c r="I7679" s="3">
        <v>0.28444444444444444</v>
      </c>
      <c r="J7679">
        <v>38.4</v>
      </c>
      <c r="K7679">
        <f t="shared" si="864"/>
        <v>15</v>
      </c>
      <c r="L7679">
        <v>-1.6899999999999999E-4</v>
      </c>
      <c r="M7679">
        <f t="shared" si="865"/>
        <v>0.28422812444444445</v>
      </c>
      <c r="N7679" s="5">
        <v>1158.1166960639998</v>
      </c>
      <c r="O7679" s="3">
        <v>34.060387323448801</v>
      </c>
      <c r="P7679" s="7">
        <v>2.94101513597094E-2</v>
      </c>
      <c r="Q7679" s="9">
        <f t="shared" si="866"/>
        <v>34.03467701560897</v>
      </c>
      <c r="R7679" s="7">
        <f t="shared" si="867"/>
        <v>2.9387951258521661E-2</v>
      </c>
      <c r="S7679" t="s">
        <v>481</v>
      </c>
      <c r="T7679" t="s">
        <v>487</v>
      </c>
      <c r="U7679">
        <v>57</v>
      </c>
      <c r="V7679">
        <f t="shared" si="868"/>
        <v>17.3736</v>
      </c>
      <c r="W7679" t="s">
        <v>581</v>
      </c>
      <c r="X7679" t="s">
        <v>581</v>
      </c>
    </row>
    <row r="7680" spans="1:24">
      <c r="A7680" t="s">
        <v>96</v>
      </c>
      <c r="B7680">
        <v>2006022</v>
      </c>
      <c r="C7680">
        <v>52</v>
      </c>
      <c r="D7680">
        <v>1</v>
      </c>
      <c r="E7680" s="28" t="s">
        <v>529</v>
      </c>
      <c r="F7680" t="s">
        <v>581</v>
      </c>
      <c r="G7680" t="s">
        <v>581</v>
      </c>
      <c r="H7680">
        <v>10</v>
      </c>
      <c r="I7680" s="3">
        <v>0.25600000000000001</v>
      </c>
      <c r="J7680">
        <v>44.800000000000004</v>
      </c>
      <c r="K7680">
        <f t="shared" si="864"/>
        <v>17.5</v>
      </c>
      <c r="L7680">
        <v>-1.6899999999999999E-4</v>
      </c>
      <c r="M7680">
        <f t="shared" si="865"/>
        <v>0.25578368000000001</v>
      </c>
      <c r="N7680" s="5">
        <v>1576.3255029760003</v>
      </c>
      <c r="O7680" s="3">
        <v>35.824410368409715</v>
      </c>
      <c r="P7680" s="7">
        <v>2.2726530973948941E-2</v>
      </c>
      <c r="Q7680" s="9">
        <f t="shared" si="866"/>
        <v>35.794311999821865</v>
      </c>
      <c r="R7680" s="7">
        <f t="shared" si="867"/>
        <v>2.270743696796412E-2</v>
      </c>
      <c r="S7680" t="s">
        <v>483</v>
      </c>
      <c r="T7680" t="s">
        <v>581</v>
      </c>
      <c r="U7680">
        <v>65</v>
      </c>
      <c r="V7680">
        <f t="shared" si="868"/>
        <v>19.812000000000001</v>
      </c>
      <c r="W7680" t="s">
        <v>581</v>
      </c>
      <c r="X7680" t="s">
        <v>581</v>
      </c>
    </row>
    <row r="7681" spans="1:24">
      <c r="A7681" t="s">
        <v>96</v>
      </c>
      <c r="B7681">
        <v>2006022</v>
      </c>
      <c r="C7681">
        <v>68</v>
      </c>
      <c r="D7681">
        <v>3</v>
      </c>
      <c r="E7681" s="28" t="s">
        <v>529</v>
      </c>
      <c r="F7681" t="s">
        <v>581</v>
      </c>
      <c r="G7681" t="s">
        <v>581</v>
      </c>
      <c r="H7681">
        <v>10</v>
      </c>
      <c r="I7681" s="3">
        <v>0.25600000000000001</v>
      </c>
      <c r="J7681">
        <v>38.4</v>
      </c>
      <c r="K7681">
        <f t="shared" si="864"/>
        <v>15</v>
      </c>
      <c r="L7681">
        <v>-1.6899999999999999E-4</v>
      </c>
      <c r="M7681">
        <f t="shared" si="865"/>
        <v>0.25578368000000001</v>
      </c>
      <c r="N7681" s="5">
        <v>1158.1166960639998</v>
      </c>
      <c r="O7681" s="3">
        <v>30.677224970649746</v>
      </c>
      <c r="P7681" s="7">
        <v>2.6488889310472788E-2</v>
      </c>
      <c r="Q7681" s="9">
        <f t="shared" si="866"/>
        <v>30.651476055573809</v>
      </c>
      <c r="R7681" s="7">
        <f t="shared" si="867"/>
        <v>2.6466655873062336E-2</v>
      </c>
      <c r="S7681" t="s">
        <v>481</v>
      </c>
      <c r="T7681" t="s">
        <v>581</v>
      </c>
      <c r="U7681">
        <v>55</v>
      </c>
      <c r="V7681">
        <f t="shared" si="868"/>
        <v>16.763999999999999</v>
      </c>
      <c r="W7681" t="s">
        <v>581</v>
      </c>
      <c r="X7681" t="s">
        <v>581</v>
      </c>
    </row>
    <row r="7682" spans="1:24">
      <c r="A7682" t="s">
        <v>96</v>
      </c>
      <c r="B7682">
        <v>2006022</v>
      </c>
      <c r="C7682">
        <v>79</v>
      </c>
      <c r="D7682">
        <v>1</v>
      </c>
      <c r="E7682" s="28" t="s">
        <v>529</v>
      </c>
      <c r="F7682" t="s">
        <v>581</v>
      </c>
      <c r="G7682" t="s">
        <v>581</v>
      </c>
      <c r="H7682">
        <v>8</v>
      </c>
      <c r="I7682" s="3">
        <v>0.32</v>
      </c>
      <c r="J7682">
        <v>27.648000000000003</v>
      </c>
      <c r="K7682">
        <f t="shared" ref="K7682:K7745" si="871">J7682/2.56</f>
        <v>10.8</v>
      </c>
      <c r="L7682">
        <v>-1.6899999999999999E-4</v>
      </c>
      <c r="M7682">
        <f t="shared" ref="M7682:M7745" si="872">I7682+L7682*1.28</f>
        <v>0.31978368000000001</v>
      </c>
      <c r="N7682" s="5">
        <v>600.36769523957776</v>
      </c>
      <c r="O7682" s="3">
        <v>27.473102060543976</v>
      </c>
      <c r="P7682" s="7">
        <v>4.5760460261907977E-2</v>
      </c>
      <c r="Q7682" s="9">
        <f t="shared" ref="Q7682:Q7745" si="873">(J7682*J7682 - (J7682 - 2*M7682)*(J7682 - 2*M7682))*3.1415926/4</f>
        <v>27.454747128169501</v>
      </c>
      <c r="R7682" s="7">
        <f t="shared" ref="R7682:R7745" si="874">Q7682/N7682</f>
        <v>4.5729887443750013E-2</v>
      </c>
      <c r="S7682" t="s">
        <v>483</v>
      </c>
      <c r="T7682" t="s">
        <v>581</v>
      </c>
      <c r="U7682">
        <v>49</v>
      </c>
      <c r="V7682">
        <f t="shared" si="868"/>
        <v>14.9352</v>
      </c>
      <c r="W7682" t="s">
        <v>581</v>
      </c>
      <c r="X7682" t="s">
        <v>581</v>
      </c>
    </row>
    <row r="7683" spans="1:24">
      <c r="A7683" t="s">
        <v>96</v>
      </c>
      <c r="B7683">
        <v>2006022</v>
      </c>
      <c r="C7683">
        <v>83</v>
      </c>
      <c r="D7683">
        <v>3</v>
      </c>
      <c r="E7683" s="28" t="s">
        <v>529</v>
      </c>
      <c r="F7683" t="s">
        <v>581</v>
      </c>
      <c r="G7683" t="s">
        <v>581</v>
      </c>
      <c r="H7683">
        <v>13</v>
      </c>
      <c r="I7683" s="3">
        <v>0.19692307692307692</v>
      </c>
      <c r="J7683">
        <v>24.064</v>
      </c>
      <c r="K7683">
        <f t="shared" si="871"/>
        <v>9.4</v>
      </c>
      <c r="L7683">
        <v>-1.6899999999999999E-4</v>
      </c>
      <c r="M7683">
        <f t="shared" si="872"/>
        <v>0.19670675692307693</v>
      </c>
      <c r="N7683" s="5">
        <v>454.80529450762236</v>
      </c>
      <c r="O7683" s="3">
        <v>14.76541704635537</v>
      </c>
      <c r="P7683" s="7">
        <v>3.2465358747286767E-2</v>
      </c>
      <c r="Q7683" s="9">
        <f t="shared" si="873"/>
        <v>14.749330680798673</v>
      </c>
      <c r="R7683" s="7">
        <f t="shared" si="874"/>
        <v>3.2429988962126031E-2</v>
      </c>
      <c r="S7683" t="s">
        <v>483</v>
      </c>
      <c r="T7683" t="s">
        <v>581</v>
      </c>
      <c r="U7683">
        <v>66</v>
      </c>
      <c r="V7683">
        <f t="shared" si="868"/>
        <v>20.116800000000001</v>
      </c>
      <c r="W7683" t="s">
        <v>581</v>
      </c>
      <c r="X7683" t="s">
        <v>581</v>
      </c>
    </row>
    <row r="7684" spans="1:24">
      <c r="A7684" t="s">
        <v>96</v>
      </c>
      <c r="B7684">
        <v>2006022</v>
      </c>
      <c r="C7684">
        <v>83</v>
      </c>
      <c r="D7684">
        <v>1</v>
      </c>
      <c r="E7684" s="28" t="s">
        <v>529</v>
      </c>
      <c r="F7684" t="s">
        <v>581</v>
      </c>
      <c r="G7684" t="s">
        <v>581</v>
      </c>
      <c r="H7684">
        <v>13</v>
      </c>
      <c r="I7684" s="3">
        <v>0.19692307692307692</v>
      </c>
      <c r="J7684">
        <v>31.744000000000003</v>
      </c>
      <c r="K7684">
        <f t="shared" si="871"/>
        <v>12.4</v>
      </c>
      <c r="L7684">
        <v>-1.6899999999999999E-4</v>
      </c>
      <c r="M7684">
        <f t="shared" si="872"/>
        <v>0.19670675692307693</v>
      </c>
      <c r="N7684" s="5">
        <v>791.43121416355859</v>
      </c>
      <c r="O7684" s="3">
        <v>19.516665105826117</v>
      </c>
      <c r="P7684" s="7">
        <v>2.4659963818147775E-2</v>
      </c>
      <c r="Q7684" s="9">
        <f t="shared" si="873"/>
        <v>19.495359418740481</v>
      </c>
      <c r="R7684" s="7">
        <f t="shared" si="874"/>
        <v>2.463304336479144E-2</v>
      </c>
      <c r="S7684" t="s">
        <v>483</v>
      </c>
      <c r="T7684" t="s">
        <v>581</v>
      </c>
      <c r="U7684">
        <v>70</v>
      </c>
      <c r="V7684">
        <f t="shared" si="868"/>
        <v>21.336000000000002</v>
      </c>
      <c r="W7684" t="s">
        <v>581</v>
      </c>
      <c r="X7684" t="s">
        <v>581</v>
      </c>
    </row>
    <row r="7685" spans="1:24">
      <c r="A7685" t="s">
        <v>96</v>
      </c>
      <c r="B7685">
        <v>2006022</v>
      </c>
      <c r="C7685">
        <v>85</v>
      </c>
      <c r="D7685">
        <v>1</v>
      </c>
      <c r="E7685" s="28" t="s">
        <v>529</v>
      </c>
      <c r="F7685" t="s">
        <v>581</v>
      </c>
      <c r="G7685" t="s">
        <v>581</v>
      </c>
      <c r="H7685">
        <v>20</v>
      </c>
      <c r="I7685" s="3">
        <v>0.128</v>
      </c>
      <c r="J7685">
        <v>52.480000000000004</v>
      </c>
      <c r="K7685">
        <f t="shared" si="871"/>
        <v>20.5</v>
      </c>
      <c r="L7685">
        <v>-1.6899999999999999E-4</v>
      </c>
      <c r="M7685">
        <f t="shared" si="872"/>
        <v>0.12778368000000001</v>
      </c>
      <c r="N7685" s="5">
        <v>2163.1046289817605</v>
      </c>
      <c r="O7685" s="3">
        <v>21.051988276838383</v>
      </c>
      <c r="P7685" s="7">
        <v>9.7323023559651844E-3</v>
      </c>
      <c r="Q7685" s="9">
        <f t="shared" si="873"/>
        <v>21.016496922587205</v>
      </c>
      <c r="R7685" s="7">
        <f t="shared" si="874"/>
        <v>9.7158947565473587E-3</v>
      </c>
      <c r="S7685" t="s">
        <v>481</v>
      </c>
      <c r="T7685" t="s">
        <v>484</v>
      </c>
      <c r="U7685">
        <v>60</v>
      </c>
      <c r="V7685">
        <f t="shared" si="868"/>
        <v>18.288</v>
      </c>
      <c r="W7685" t="s">
        <v>581</v>
      </c>
      <c r="X7685" t="s">
        <v>581</v>
      </c>
    </row>
    <row r="7686" spans="1:24">
      <c r="A7686" t="s">
        <v>436</v>
      </c>
      <c r="B7686">
        <v>2006022</v>
      </c>
      <c r="C7686">
        <v>2</v>
      </c>
      <c r="D7686">
        <v>3</v>
      </c>
      <c r="E7686" s="28" t="s">
        <v>529</v>
      </c>
      <c r="F7686" t="s">
        <v>581</v>
      </c>
      <c r="G7686" t="s">
        <v>581</v>
      </c>
      <c r="H7686">
        <v>16</v>
      </c>
      <c r="I7686" s="3">
        <v>0.16</v>
      </c>
      <c r="J7686">
        <v>33.536000000000001</v>
      </c>
      <c r="K7686">
        <f t="shared" si="871"/>
        <v>13.1</v>
      </c>
      <c r="L7686">
        <v>-1.6899999999999999E-4</v>
      </c>
      <c r="M7686">
        <f t="shared" si="872"/>
        <v>0.15978368000000001</v>
      </c>
      <c r="N7686" s="5">
        <v>883.30847205130249</v>
      </c>
      <c r="O7686" s="3">
        <v>16.77660740582408</v>
      </c>
      <c r="P7686" s="7">
        <v>1.8992920295289206E-2</v>
      </c>
      <c r="Q7686" s="9">
        <f t="shared" si="873"/>
        <v>16.754033753245437</v>
      </c>
      <c r="R7686" s="7">
        <f t="shared" si="874"/>
        <v>1.8967364497634257E-2</v>
      </c>
      <c r="S7686" t="s">
        <v>483</v>
      </c>
      <c r="T7686" t="s">
        <v>581</v>
      </c>
      <c r="U7686" t="s">
        <v>581</v>
      </c>
      <c r="V7686" t="e">
        <f t="shared" si="868"/>
        <v>#VALUE!</v>
      </c>
      <c r="W7686" t="s">
        <v>581</v>
      </c>
      <c r="X7686" t="s">
        <v>581</v>
      </c>
    </row>
    <row r="7687" spans="1:24">
      <c r="A7687" t="s">
        <v>157</v>
      </c>
      <c r="B7687">
        <v>2006022</v>
      </c>
      <c r="C7687">
        <v>2</v>
      </c>
      <c r="D7687">
        <v>1</v>
      </c>
      <c r="E7687" s="28" t="s">
        <v>529</v>
      </c>
      <c r="F7687" t="s">
        <v>581</v>
      </c>
      <c r="G7687" t="s">
        <v>581</v>
      </c>
      <c r="H7687">
        <v>16</v>
      </c>
      <c r="I7687" s="3">
        <v>0.16</v>
      </c>
      <c r="J7687">
        <v>27.648000000000003</v>
      </c>
      <c r="K7687">
        <f t="shared" si="871"/>
        <v>10.8</v>
      </c>
      <c r="L7687">
        <v>-1.6899999999999999E-4</v>
      </c>
      <c r="M7687">
        <f t="shared" si="872"/>
        <v>0.15978368000000001</v>
      </c>
      <c r="N7687" s="5">
        <v>600.36769523957776</v>
      </c>
      <c r="O7687" s="3">
        <v>13.81697580211198</v>
      </c>
      <c r="P7687" s="7">
        <v>2.3014189323758153E-2</v>
      </c>
      <c r="Q7687" s="9">
        <f t="shared" si="873"/>
        <v>13.798403618501952</v>
      </c>
      <c r="R7687" s="7">
        <f t="shared" si="874"/>
        <v>2.2983254641966828E-2</v>
      </c>
      <c r="S7687" t="s">
        <v>481</v>
      </c>
      <c r="T7687" t="s">
        <v>581</v>
      </c>
      <c r="U7687">
        <v>53</v>
      </c>
      <c r="V7687">
        <f t="shared" si="868"/>
        <v>16.154400000000003</v>
      </c>
      <c r="W7687" t="s">
        <v>581</v>
      </c>
      <c r="X7687" t="s">
        <v>581</v>
      </c>
    </row>
    <row r="7688" spans="1:24">
      <c r="A7688" t="s">
        <v>157</v>
      </c>
      <c r="B7688">
        <v>2006022</v>
      </c>
      <c r="C7688">
        <v>2</v>
      </c>
      <c r="D7688">
        <v>3</v>
      </c>
      <c r="E7688" s="28" t="s">
        <v>529</v>
      </c>
      <c r="F7688" t="s">
        <v>581</v>
      </c>
      <c r="G7688" t="s">
        <v>581</v>
      </c>
      <c r="H7688">
        <v>14</v>
      </c>
      <c r="I7688" s="3">
        <v>0.18285714285714286</v>
      </c>
      <c r="J7688">
        <v>40.96</v>
      </c>
      <c r="K7688">
        <f t="shared" si="871"/>
        <v>16</v>
      </c>
      <c r="L7688">
        <v>-1.6899999999999999E-4</v>
      </c>
      <c r="M7688">
        <f t="shared" si="872"/>
        <v>0.18264082285714286</v>
      </c>
      <c r="N7688" s="5">
        <v>1317.6794408550402</v>
      </c>
      <c r="O7688" s="3">
        <v>23.424945789805633</v>
      </c>
      <c r="P7688" s="7">
        <v>1.7777423752324179E-2</v>
      </c>
      <c r="Q7688" s="9">
        <f t="shared" si="873"/>
        <v>23.397357827308664</v>
      </c>
      <c r="R7688" s="7">
        <f t="shared" si="874"/>
        <v>1.7756486973892645E-2</v>
      </c>
      <c r="S7688" t="s">
        <v>481</v>
      </c>
      <c r="T7688" t="s">
        <v>581</v>
      </c>
      <c r="U7688">
        <v>56</v>
      </c>
      <c r="V7688">
        <f t="shared" si="868"/>
        <v>17.0688</v>
      </c>
      <c r="W7688" t="s">
        <v>581</v>
      </c>
      <c r="X7688" t="s">
        <v>581</v>
      </c>
    </row>
    <row r="7689" spans="1:24">
      <c r="A7689" t="s">
        <v>157</v>
      </c>
      <c r="B7689">
        <v>2006022</v>
      </c>
      <c r="C7689">
        <v>4</v>
      </c>
      <c r="D7689">
        <v>3</v>
      </c>
      <c r="E7689" s="28" t="s">
        <v>529</v>
      </c>
      <c r="F7689" t="s">
        <v>581</v>
      </c>
      <c r="G7689" t="s">
        <v>581</v>
      </c>
      <c r="H7689">
        <v>9</v>
      </c>
      <c r="I7689" s="3">
        <v>0.28444444444444444</v>
      </c>
      <c r="J7689">
        <v>24.32</v>
      </c>
      <c r="K7689">
        <f t="shared" si="871"/>
        <v>9.5</v>
      </c>
      <c r="L7689">
        <v>-1.6899999999999999E-4</v>
      </c>
      <c r="M7689">
        <f t="shared" si="872"/>
        <v>0.28422812444444445</v>
      </c>
      <c r="N7689" s="5">
        <v>464.53347475456002</v>
      </c>
      <c r="O7689" s="3">
        <v>21.478378573368879</v>
      </c>
      <c r="P7689" s="7">
        <v>4.6236449557735641E-2</v>
      </c>
      <c r="Q7689" s="9">
        <f t="shared" si="873"/>
        <v>21.462237083280151</v>
      </c>
      <c r="R7689" s="7">
        <f t="shared" si="874"/>
        <v>4.6201701814104774E-2</v>
      </c>
      <c r="S7689" t="s">
        <v>483</v>
      </c>
      <c r="T7689" t="s">
        <v>581</v>
      </c>
      <c r="U7689">
        <v>45</v>
      </c>
      <c r="V7689">
        <f t="shared" si="868"/>
        <v>13.716000000000001</v>
      </c>
      <c r="W7689" t="s">
        <v>581</v>
      </c>
      <c r="X7689" t="s">
        <v>581</v>
      </c>
    </row>
    <row r="7690" spans="1:24">
      <c r="A7690" t="s">
        <v>157</v>
      </c>
      <c r="B7690">
        <v>2006022</v>
      </c>
      <c r="C7690">
        <v>5</v>
      </c>
      <c r="D7690">
        <v>3</v>
      </c>
      <c r="E7690" s="28" t="s">
        <v>529</v>
      </c>
      <c r="F7690" t="s">
        <v>581</v>
      </c>
      <c r="G7690" t="s">
        <v>581</v>
      </c>
      <c r="H7690">
        <v>12</v>
      </c>
      <c r="I7690" s="3">
        <v>0.21333333333333335</v>
      </c>
      <c r="J7690">
        <v>24.32</v>
      </c>
      <c r="K7690">
        <f t="shared" si="871"/>
        <v>9.5</v>
      </c>
      <c r="L7690">
        <v>-1.6899999999999999E-4</v>
      </c>
      <c r="M7690">
        <f t="shared" si="872"/>
        <v>0.21311701333333335</v>
      </c>
      <c r="N7690" s="5">
        <v>464.53347475456002</v>
      </c>
      <c r="O7690" s="3">
        <v>16.156443054079947</v>
      </c>
      <c r="P7690" s="7">
        <v>3.4779932840397203E-2</v>
      </c>
      <c r="Q7690" s="9">
        <f t="shared" si="873"/>
        <v>16.140204995990363</v>
      </c>
      <c r="R7690" s="7">
        <f t="shared" si="874"/>
        <v>3.4744977215082656E-2</v>
      </c>
      <c r="S7690" t="s">
        <v>482</v>
      </c>
      <c r="T7690" t="s">
        <v>481</v>
      </c>
      <c r="U7690">
        <v>37</v>
      </c>
      <c r="V7690">
        <f t="shared" si="868"/>
        <v>11.277600000000001</v>
      </c>
      <c r="W7690" t="s">
        <v>581</v>
      </c>
      <c r="X7690" t="s">
        <v>581</v>
      </c>
    </row>
    <row r="7691" spans="1:24">
      <c r="A7691" t="s">
        <v>157</v>
      </c>
      <c r="B7691">
        <v>2006022</v>
      </c>
      <c r="C7691">
        <v>6</v>
      </c>
      <c r="D7691">
        <v>3</v>
      </c>
      <c r="E7691" s="28" t="s">
        <v>529</v>
      </c>
      <c r="F7691" t="s">
        <v>581</v>
      </c>
      <c r="G7691" t="s">
        <v>581</v>
      </c>
      <c r="H7691">
        <v>7</v>
      </c>
      <c r="I7691" s="3">
        <v>0.36571428571428571</v>
      </c>
      <c r="J7691">
        <v>20.224</v>
      </c>
      <c r="K7691">
        <f t="shared" si="871"/>
        <v>7.9</v>
      </c>
      <c r="L7691">
        <v>-1.6899999999999999E-4</v>
      </c>
      <c r="M7691">
        <f t="shared" si="872"/>
        <v>0.36549796571428572</v>
      </c>
      <c r="N7691" s="5">
        <v>321.23583556157439</v>
      </c>
      <c r="O7691" s="3">
        <v>22.815687110070925</v>
      </c>
      <c r="P7691" s="7">
        <v>7.1024725713385181E-2</v>
      </c>
      <c r="Q7691" s="9">
        <f t="shared" si="873"/>
        <v>22.802439656747815</v>
      </c>
      <c r="R7691" s="7">
        <f t="shared" si="874"/>
        <v>7.098348668630107E-2</v>
      </c>
      <c r="S7691" t="s">
        <v>483</v>
      </c>
      <c r="T7691" t="s">
        <v>489</v>
      </c>
      <c r="U7691">
        <v>34</v>
      </c>
      <c r="V7691">
        <f t="shared" si="868"/>
        <v>10.363200000000001</v>
      </c>
      <c r="W7691" t="s">
        <v>581</v>
      </c>
      <c r="X7691" t="s">
        <v>581</v>
      </c>
    </row>
    <row r="7692" spans="1:24">
      <c r="A7692" t="s">
        <v>157</v>
      </c>
      <c r="B7692">
        <v>2006022</v>
      </c>
      <c r="C7692">
        <v>6</v>
      </c>
      <c r="D7692">
        <v>1</v>
      </c>
      <c r="E7692" s="28" t="s">
        <v>529</v>
      </c>
      <c r="F7692" t="s">
        <v>581</v>
      </c>
      <c r="G7692" t="s">
        <v>581</v>
      </c>
      <c r="H7692">
        <v>8</v>
      </c>
      <c r="I7692" s="3">
        <v>0.32</v>
      </c>
      <c r="J7692">
        <v>23.04</v>
      </c>
      <c r="K7692">
        <f t="shared" si="871"/>
        <v>9</v>
      </c>
      <c r="L7692">
        <v>-1.6899999999999999E-4</v>
      </c>
      <c r="M7692">
        <f t="shared" si="872"/>
        <v>0.31978368000000001</v>
      </c>
      <c r="N7692" s="5">
        <v>416.92201058303999</v>
      </c>
      <c r="O7692" s="3">
        <v>22.84063520256003</v>
      </c>
      <c r="P7692" s="7">
        <v>5.4783951489197694E-2</v>
      </c>
      <c r="Q7692" s="9">
        <f t="shared" si="873"/>
        <v>22.825411891459698</v>
      </c>
      <c r="R7692" s="7">
        <f t="shared" si="874"/>
        <v>5.4747437919000129E-2</v>
      </c>
      <c r="S7692" t="s">
        <v>482</v>
      </c>
      <c r="T7692" t="s">
        <v>481</v>
      </c>
      <c r="U7692">
        <v>30</v>
      </c>
      <c r="V7692">
        <f t="shared" si="868"/>
        <v>9.1440000000000001</v>
      </c>
      <c r="W7692" t="s">
        <v>581</v>
      </c>
      <c r="X7692" t="s">
        <v>581</v>
      </c>
    </row>
    <row r="7693" spans="1:24">
      <c r="A7693" t="s">
        <v>157</v>
      </c>
      <c r="B7693">
        <v>2006022</v>
      </c>
      <c r="C7693">
        <v>7</v>
      </c>
      <c r="D7693">
        <v>4</v>
      </c>
      <c r="E7693" s="28" t="s">
        <v>529</v>
      </c>
      <c r="F7693" t="s">
        <v>581</v>
      </c>
      <c r="G7693" t="s">
        <v>581</v>
      </c>
      <c r="H7693">
        <v>19</v>
      </c>
      <c r="I7693" s="3">
        <v>0.13473684210526315</v>
      </c>
      <c r="J7693">
        <v>25.6</v>
      </c>
      <c r="K7693">
        <f t="shared" si="871"/>
        <v>10</v>
      </c>
      <c r="L7693">
        <v>-1.6899999999999999E-4</v>
      </c>
      <c r="M7693">
        <f t="shared" si="872"/>
        <v>0.13452052210526316</v>
      </c>
      <c r="N7693" s="5">
        <v>514.71853158400006</v>
      </c>
      <c r="O7693" s="3">
        <v>10.779147259575081</v>
      </c>
      <c r="P7693" s="7">
        <v>2.0941828588147436E-2</v>
      </c>
      <c r="Q7693" s="9">
        <f t="shared" si="873"/>
        <v>10.761932586078638</v>
      </c>
      <c r="R7693" s="7">
        <f t="shared" si="874"/>
        <v>2.0908383758711305E-2</v>
      </c>
      <c r="S7693" t="s">
        <v>483</v>
      </c>
      <c r="T7693" t="s">
        <v>581</v>
      </c>
      <c r="U7693">
        <v>66</v>
      </c>
      <c r="V7693">
        <f t="shared" si="868"/>
        <v>20.116800000000001</v>
      </c>
      <c r="W7693" t="s">
        <v>581</v>
      </c>
      <c r="X7693" t="s">
        <v>581</v>
      </c>
    </row>
    <row r="7694" spans="1:24">
      <c r="A7694" t="s">
        <v>157</v>
      </c>
      <c r="B7694">
        <v>2006022</v>
      </c>
      <c r="C7694">
        <v>7</v>
      </c>
      <c r="D7694">
        <v>1</v>
      </c>
      <c r="E7694" s="28" t="s">
        <v>529</v>
      </c>
      <c r="F7694" t="s">
        <v>581</v>
      </c>
      <c r="G7694" t="s">
        <v>581</v>
      </c>
      <c r="H7694">
        <v>15</v>
      </c>
      <c r="I7694" s="3">
        <v>0.17066666666666666</v>
      </c>
      <c r="J7694">
        <v>35.071999999999996</v>
      </c>
      <c r="K7694">
        <f t="shared" si="871"/>
        <v>13.699999999999998</v>
      </c>
      <c r="L7694">
        <v>-1.6899999999999999E-4</v>
      </c>
      <c r="M7694">
        <f t="shared" si="872"/>
        <v>0.17045034666666667</v>
      </c>
      <c r="N7694" s="5">
        <v>966.07521193000946</v>
      </c>
      <c r="O7694" s="3">
        <v>18.712878468300566</v>
      </c>
      <c r="P7694" s="7">
        <v>1.937000166986614E-2</v>
      </c>
      <c r="Q7694" s="9">
        <f t="shared" si="873"/>
        <v>18.689275433628477</v>
      </c>
      <c r="R7694" s="7">
        <f t="shared" si="874"/>
        <v>1.9345569788806964E-2</v>
      </c>
      <c r="S7694" t="s">
        <v>483</v>
      </c>
      <c r="T7694" t="s">
        <v>581</v>
      </c>
      <c r="U7694" t="s">
        <v>581</v>
      </c>
      <c r="V7694" t="e">
        <f t="shared" si="868"/>
        <v>#VALUE!</v>
      </c>
      <c r="W7694" t="s">
        <v>581</v>
      </c>
      <c r="X7694" t="s">
        <v>581</v>
      </c>
    </row>
    <row r="7695" spans="1:24">
      <c r="A7695" t="s">
        <v>157</v>
      </c>
      <c r="B7695">
        <v>2006022</v>
      </c>
      <c r="C7695">
        <v>12</v>
      </c>
      <c r="D7695">
        <v>1</v>
      </c>
      <c r="E7695" s="28" t="s">
        <v>529</v>
      </c>
      <c r="F7695" t="s">
        <v>581</v>
      </c>
      <c r="G7695" t="s">
        <v>581</v>
      </c>
      <c r="H7695">
        <v>14</v>
      </c>
      <c r="I7695" s="3">
        <v>0.18285714285714286</v>
      </c>
      <c r="J7695">
        <v>24.831999999999997</v>
      </c>
      <c r="K7695">
        <f t="shared" si="871"/>
        <v>9.6999999999999993</v>
      </c>
      <c r="L7695">
        <v>-1.6899999999999999E-4</v>
      </c>
      <c r="M7695">
        <f t="shared" si="872"/>
        <v>0.18264082285714286</v>
      </c>
      <c r="N7695" s="5">
        <v>484.29866636738552</v>
      </c>
      <c r="O7695" s="3">
        <v>14.160012073837741</v>
      </c>
      <c r="P7695" s="7">
        <v>2.9238181017612087E-2</v>
      </c>
      <c r="Q7695" s="9">
        <f t="shared" si="873"/>
        <v>14.143384675208367</v>
      </c>
      <c r="R7695" s="7">
        <f t="shared" si="874"/>
        <v>2.9203848074360161E-2</v>
      </c>
      <c r="S7695" t="s">
        <v>482</v>
      </c>
      <c r="T7695" t="s">
        <v>581</v>
      </c>
      <c r="U7695">
        <v>58</v>
      </c>
      <c r="V7695">
        <f t="shared" si="868"/>
        <v>17.6784</v>
      </c>
      <c r="W7695" t="s">
        <v>581</v>
      </c>
      <c r="X7695" t="s">
        <v>581</v>
      </c>
    </row>
    <row r="7696" spans="1:24">
      <c r="A7696" t="s">
        <v>157</v>
      </c>
      <c r="B7696">
        <v>2006022</v>
      </c>
      <c r="C7696">
        <v>12</v>
      </c>
      <c r="D7696">
        <v>3</v>
      </c>
      <c r="E7696" s="28" t="s">
        <v>529</v>
      </c>
      <c r="F7696" t="s">
        <v>581</v>
      </c>
      <c r="G7696" t="s">
        <v>581</v>
      </c>
      <c r="H7696">
        <v>15</v>
      </c>
      <c r="I7696" s="3">
        <v>0.17066666666666666</v>
      </c>
      <c r="J7696">
        <v>28.928000000000001</v>
      </c>
      <c r="K7696">
        <f t="shared" si="871"/>
        <v>11.3</v>
      </c>
      <c r="L7696">
        <v>-1.6899999999999999E-4</v>
      </c>
      <c r="M7696">
        <f t="shared" si="872"/>
        <v>0.17045034666666667</v>
      </c>
      <c r="N7696" s="5">
        <v>657.24409297960972</v>
      </c>
      <c r="O7696" s="3">
        <v>15.418679813734444</v>
      </c>
      <c r="P7696" s="7">
        <v>2.3459594355323923E-2</v>
      </c>
      <c r="Q7696" s="9">
        <f t="shared" si="873"/>
        <v>15.399252228219199</v>
      </c>
      <c r="R7696" s="7">
        <f t="shared" si="874"/>
        <v>2.3430035191958649E-2</v>
      </c>
      <c r="S7696" t="s">
        <v>483</v>
      </c>
      <c r="T7696" t="s">
        <v>581</v>
      </c>
      <c r="U7696">
        <v>70</v>
      </c>
      <c r="V7696">
        <f t="shared" si="868"/>
        <v>21.336000000000002</v>
      </c>
      <c r="W7696" t="s">
        <v>581</v>
      </c>
      <c r="X7696" t="s">
        <v>581</v>
      </c>
    </row>
    <row r="7697" spans="1:24">
      <c r="A7697" t="s">
        <v>157</v>
      </c>
      <c r="B7697">
        <v>2006022</v>
      </c>
      <c r="C7697">
        <v>13</v>
      </c>
      <c r="D7697">
        <v>1</v>
      </c>
      <c r="E7697" s="28" t="s">
        <v>529</v>
      </c>
      <c r="F7697" t="s">
        <v>581</v>
      </c>
      <c r="G7697" t="s">
        <v>581</v>
      </c>
      <c r="H7697">
        <v>29</v>
      </c>
      <c r="I7697" s="3">
        <v>8.8275862068965524E-2</v>
      </c>
      <c r="J7697">
        <v>19.456</v>
      </c>
      <c r="K7697">
        <f t="shared" si="871"/>
        <v>7.6</v>
      </c>
      <c r="L7697">
        <v>-1.6899999999999999E-4</v>
      </c>
      <c r="M7697">
        <f t="shared" si="872"/>
        <v>8.8059542068965518E-2</v>
      </c>
      <c r="N7697" s="5">
        <v>297.30142384291838</v>
      </c>
      <c r="O7697" s="3">
        <v>5.3711889477694879</v>
      </c>
      <c r="P7697" s="7">
        <v>1.8066475694402995E-2</v>
      </c>
      <c r="Q7697" s="9">
        <f t="shared" si="873"/>
        <v>5.3580866083008907</v>
      </c>
      <c r="R7697" s="7">
        <f t="shared" si="874"/>
        <v>1.8022404800630484E-2</v>
      </c>
      <c r="S7697" t="s">
        <v>482</v>
      </c>
      <c r="T7697" t="s">
        <v>581</v>
      </c>
      <c r="U7697">
        <v>46</v>
      </c>
      <c r="V7697">
        <f t="shared" si="868"/>
        <v>14.020800000000001</v>
      </c>
      <c r="W7697" t="s">
        <v>581</v>
      </c>
      <c r="X7697" t="s">
        <v>581</v>
      </c>
    </row>
    <row r="7698" spans="1:24">
      <c r="A7698" t="s">
        <v>157</v>
      </c>
      <c r="B7698">
        <v>2006022</v>
      </c>
      <c r="C7698">
        <v>13</v>
      </c>
      <c r="D7698">
        <v>4</v>
      </c>
      <c r="E7698" s="28" t="s">
        <v>529</v>
      </c>
      <c r="F7698" t="s">
        <v>581</v>
      </c>
      <c r="G7698" t="s">
        <v>581</v>
      </c>
      <c r="H7698">
        <v>8</v>
      </c>
      <c r="I7698" s="3">
        <v>0.32</v>
      </c>
      <c r="J7698">
        <v>52.480000000000004</v>
      </c>
      <c r="K7698">
        <f t="shared" si="871"/>
        <v>20.5</v>
      </c>
      <c r="L7698">
        <v>-1.6899999999999999E-4</v>
      </c>
      <c r="M7698">
        <f t="shared" si="872"/>
        <v>0.31978368000000001</v>
      </c>
      <c r="N7698" s="5">
        <v>2163.1046289817605</v>
      </c>
      <c r="O7698" s="3">
        <v>52.436951239679942</v>
      </c>
      <c r="P7698" s="7">
        <v>2.4241523288849702E-2</v>
      </c>
      <c r="Q7698" s="9">
        <f t="shared" si="873"/>
        <v>52.401720348217239</v>
      </c>
      <c r="R7698" s="7">
        <f t="shared" si="874"/>
        <v>2.4225236100985245E-2</v>
      </c>
      <c r="S7698" t="s">
        <v>481</v>
      </c>
      <c r="T7698" t="s">
        <v>487</v>
      </c>
      <c r="U7698">
        <v>78</v>
      </c>
      <c r="V7698">
        <f t="shared" si="868"/>
        <v>23.7744</v>
      </c>
      <c r="W7698" t="s">
        <v>581</v>
      </c>
      <c r="X7698" t="s">
        <v>581</v>
      </c>
    </row>
    <row r="7699" spans="1:24">
      <c r="A7699" t="s">
        <v>157</v>
      </c>
      <c r="B7699">
        <v>2006022</v>
      </c>
      <c r="C7699">
        <v>15</v>
      </c>
      <c r="D7699">
        <v>3</v>
      </c>
      <c r="E7699" s="28" t="s">
        <v>529</v>
      </c>
      <c r="F7699" t="s">
        <v>581</v>
      </c>
      <c r="G7699" t="s">
        <v>581</v>
      </c>
      <c r="H7699">
        <v>10</v>
      </c>
      <c r="I7699" s="3">
        <v>0.25600000000000001</v>
      </c>
      <c r="J7699">
        <v>12.8</v>
      </c>
      <c r="K7699">
        <f t="shared" si="871"/>
        <v>5</v>
      </c>
      <c r="L7699">
        <v>-1.6899999999999999E-4</v>
      </c>
      <c r="M7699">
        <f t="shared" si="872"/>
        <v>0.25578368000000001</v>
      </c>
      <c r="N7699" s="5">
        <v>128.67963289600002</v>
      </c>
      <c r="O7699" s="3">
        <v>10.088483379609622</v>
      </c>
      <c r="P7699" s="7">
        <v>7.8400001247774936E-2</v>
      </c>
      <c r="Q7699" s="9">
        <f t="shared" si="873"/>
        <v>10.080132278581244</v>
      </c>
      <c r="R7699" s="7">
        <f t="shared" si="874"/>
        <v>7.8335102857560165E-2</v>
      </c>
      <c r="S7699" t="s">
        <v>482</v>
      </c>
      <c r="T7699" t="s">
        <v>581</v>
      </c>
      <c r="U7699">
        <v>26</v>
      </c>
      <c r="V7699">
        <f t="shared" si="868"/>
        <v>7.9248000000000003</v>
      </c>
      <c r="W7699" t="s">
        <v>581</v>
      </c>
      <c r="X7699" t="s">
        <v>581</v>
      </c>
    </row>
    <row r="7700" spans="1:24">
      <c r="A7700" t="s">
        <v>157</v>
      </c>
      <c r="B7700">
        <v>2006022</v>
      </c>
      <c r="C7700">
        <v>15</v>
      </c>
      <c r="D7700">
        <v>1</v>
      </c>
      <c r="E7700" s="28" t="s">
        <v>529</v>
      </c>
      <c r="F7700" t="s">
        <v>581</v>
      </c>
      <c r="G7700" t="s">
        <v>581</v>
      </c>
      <c r="H7700">
        <v>5</v>
      </c>
      <c r="I7700" s="3">
        <v>0.51200000000000001</v>
      </c>
      <c r="J7700">
        <v>27.391999999999999</v>
      </c>
      <c r="K7700">
        <f t="shared" si="871"/>
        <v>10.7</v>
      </c>
      <c r="L7700">
        <v>-1.6899999999999999E-4</v>
      </c>
      <c r="M7700">
        <f t="shared" si="872"/>
        <v>0.51178367999999996</v>
      </c>
      <c r="N7700" s="5">
        <v>589.30124681052166</v>
      </c>
      <c r="O7700" s="3">
        <v>43.236357341184025</v>
      </c>
      <c r="P7700" s="7">
        <v>7.3368854342651391E-2</v>
      </c>
      <c r="Q7700" s="9">
        <f t="shared" si="873"/>
        <v>43.218437095088738</v>
      </c>
      <c r="R7700" s="7">
        <f t="shared" si="874"/>
        <v>7.3338445029600935E-2</v>
      </c>
      <c r="S7700" t="s">
        <v>483</v>
      </c>
      <c r="T7700" t="s">
        <v>581</v>
      </c>
      <c r="U7700">
        <v>46</v>
      </c>
      <c r="V7700">
        <f t="shared" si="868"/>
        <v>14.020800000000001</v>
      </c>
      <c r="W7700" t="s">
        <v>581</v>
      </c>
      <c r="X7700" t="s">
        <v>581</v>
      </c>
    </row>
    <row r="7701" spans="1:24">
      <c r="A7701" t="s">
        <v>157</v>
      </c>
      <c r="B7701">
        <v>2006022</v>
      </c>
      <c r="C7701">
        <v>16</v>
      </c>
      <c r="D7701">
        <v>3</v>
      </c>
      <c r="E7701" s="28" t="s">
        <v>529</v>
      </c>
      <c r="F7701" t="s">
        <v>581</v>
      </c>
      <c r="G7701" t="s">
        <v>581</v>
      </c>
      <c r="H7701">
        <v>12</v>
      </c>
      <c r="I7701" s="3">
        <v>0.21333333333333335</v>
      </c>
      <c r="J7701">
        <v>30.208000000000002</v>
      </c>
      <c r="K7701">
        <f t="shared" si="871"/>
        <v>11.8</v>
      </c>
      <c r="L7701">
        <v>-1.6899999999999999E-4</v>
      </c>
      <c r="M7701">
        <f t="shared" si="872"/>
        <v>0.21311701333333335</v>
      </c>
      <c r="N7701" s="5">
        <v>716.6940833775617</v>
      </c>
      <c r="O7701" s="3">
        <v>20.102618525695995</v>
      </c>
      <c r="P7701" s="7">
        <v>2.8049092342102861E-2</v>
      </c>
      <c r="Q7701" s="9">
        <f t="shared" si="873"/>
        <v>20.082378982936547</v>
      </c>
      <c r="R7701" s="7">
        <f t="shared" si="874"/>
        <v>2.8020852199999183E-2</v>
      </c>
      <c r="S7701" t="s">
        <v>483</v>
      </c>
      <c r="T7701" t="s">
        <v>581</v>
      </c>
      <c r="U7701">
        <v>55</v>
      </c>
      <c r="V7701">
        <f t="shared" si="868"/>
        <v>16.763999999999999</v>
      </c>
      <c r="W7701" t="s">
        <v>581</v>
      </c>
      <c r="X7701" t="s">
        <v>581</v>
      </c>
    </row>
    <row r="7702" spans="1:24">
      <c r="A7702" t="s">
        <v>186</v>
      </c>
      <c r="B7702">
        <v>2006022</v>
      </c>
      <c r="C7702">
        <v>1</v>
      </c>
      <c r="D7702">
        <v>4</v>
      </c>
      <c r="E7702" s="28" t="s">
        <v>529</v>
      </c>
      <c r="F7702" t="s">
        <v>581</v>
      </c>
      <c r="G7702" t="s">
        <v>581</v>
      </c>
      <c r="H7702">
        <v>11</v>
      </c>
      <c r="I7702" s="3">
        <v>0.23272727272727273</v>
      </c>
      <c r="J7702">
        <v>37.631999999999998</v>
      </c>
      <c r="K7702">
        <f t="shared" si="871"/>
        <v>14.7</v>
      </c>
      <c r="L7702">
        <v>-1.6899999999999999E-4</v>
      </c>
      <c r="M7702">
        <f t="shared" si="872"/>
        <v>0.23251095272727273</v>
      </c>
      <c r="N7702" s="5">
        <v>1112.2552748998655</v>
      </c>
      <c r="O7702" s="3">
        <v>27.343890691571421</v>
      </c>
      <c r="P7702" s="7">
        <v>2.4584186120432779E-2</v>
      </c>
      <c r="Q7702" s="9">
        <f t="shared" si="873"/>
        <v>27.318632122344841</v>
      </c>
      <c r="R7702" s="7">
        <f t="shared" si="874"/>
        <v>2.4561476792999963E-2</v>
      </c>
      <c r="S7702" t="s">
        <v>483</v>
      </c>
      <c r="T7702" t="s">
        <v>581</v>
      </c>
      <c r="U7702">
        <v>67</v>
      </c>
      <c r="V7702">
        <f t="shared" si="868"/>
        <v>20.421600000000002</v>
      </c>
      <c r="W7702" t="s">
        <v>581</v>
      </c>
      <c r="X7702" t="s">
        <v>581</v>
      </c>
    </row>
    <row r="7703" spans="1:24">
      <c r="A7703" t="s">
        <v>186</v>
      </c>
      <c r="B7703">
        <v>2006022</v>
      </c>
      <c r="C7703">
        <v>3</v>
      </c>
      <c r="D7703">
        <v>2</v>
      </c>
      <c r="E7703" s="28" t="s">
        <v>529</v>
      </c>
      <c r="F7703" t="s">
        <v>581</v>
      </c>
      <c r="G7703" t="s">
        <v>581</v>
      </c>
      <c r="H7703">
        <v>15</v>
      </c>
      <c r="I7703" s="3">
        <v>0.17066666666666666</v>
      </c>
      <c r="J7703">
        <v>19.712</v>
      </c>
      <c r="K7703">
        <f t="shared" si="871"/>
        <v>7.7</v>
      </c>
      <c r="L7703">
        <v>-1.6899999999999999E-4</v>
      </c>
      <c r="M7703">
        <f t="shared" si="872"/>
        <v>0.17045034666666667</v>
      </c>
      <c r="N7703" s="5">
        <v>305.17661737615362</v>
      </c>
      <c r="O7703" s="3">
        <v>10.477381831884857</v>
      </c>
      <c r="P7703" s="7">
        <v>3.4332190722759996E-2</v>
      </c>
      <c r="Q7703" s="9">
        <f t="shared" si="873"/>
        <v>10.464217420105191</v>
      </c>
      <c r="R7703" s="7">
        <f t="shared" si="874"/>
        <v>3.4289053696427992E-2</v>
      </c>
      <c r="S7703" t="s">
        <v>482</v>
      </c>
      <c r="T7703" t="s">
        <v>581</v>
      </c>
      <c r="U7703">
        <v>40</v>
      </c>
      <c r="V7703">
        <f t="shared" si="868"/>
        <v>12.192</v>
      </c>
      <c r="W7703" t="s">
        <v>581</v>
      </c>
      <c r="X7703" t="s">
        <v>581</v>
      </c>
    </row>
    <row r="7704" spans="1:24">
      <c r="A7704" t="s">
        <v>186</v>
      </c>
      <c r="B7704">
        <v>2006022</v>
      </c>
      <c r="C7704">
        <v>3</v>
      </c>
      <c r="D7704">
        <v>4</v>
      </c>
      <c r="E7704" s="28" t="s">
        <v>529</v>
      </c>
      <c r="F7704" t="s">
        <v>581</v>
      </c>
      <c r="G7704" t="s">
        <v>581</v>
      </c>
      <c r="H7704">
        <v>8</v>
      </c>
      <c r="I7704" s="3">
        <v>0.32</v>
      </c>
      <c r="J7704">
        <v>30.72</v>
      </c>
      <c r="K7704">
        <f t="shared" si="871"/>
        <v>12</v>
      </c>
      <c r="L7704">
        <v>-1.6899999999999999E-4</v>
      </c>
      <c r="M7704">
        <f t="shared" si="872"/>
        <v>0.31978368000000001</v>
      </c>
      <c r="N7704" s="5">
        <v>741.19468548096006</v>
      </c>
      <c r="O7704" s="3">
        <v>30.56141329920003</v>
      </c>
      <c r="P7704" s="7">
        <v>4.1232639545126765E-2</v>
      </c>
      <c r="Q7704" s="9">
        <f t="shared" si="873"/>
        <v>30.540970619309487</v>
      </c>
      <c r="R7704" s="7">
        <f t="shared" si="874"/>
        <v>4.1205058829437639E-2</v>
      </c>
      <c r="S7704" t="s">
        <v>481</v>
      </c>
      <c r="T7704" t="s">
        <v>581</v>
      </c>
      <c r="U7704">
        <v>60</v>
      </c>
      <c r="V7704">
        <f t="shared" ref="V7704:V7767" si="875">U7704*0.3048</f>
        <v>18.288</v>
      </c>
      <c r="W7704" t="s">
        <v>581</v>
      </c>
      <c r="X7704" t="s">
        <v>581</v>
      </c>
    </row>
    <row r="7705" spans="1:24">
      <c r="A7705" t="s">
        <v>186</v>
      </c>
      <c r="B7705">
        <v>2006022</v>
      </c>
      <c r="C7705">
        <v>4</v>
      </c>
      <c r="D7705">
        <v>1</v>
      </c>
      <c r="E7705" s="28" t="s">
        <v>529</v>
      </c>
      <c r="F7705" t="s">
        <v>581</v>
      </c>
      <c r="G7705" t="s">
        <v>581</v>
      </c>
      <c r="H7705">
        <v>12</v>
      </c>
      <c r="I7705" s="3">
        <v>0.21333333333333335</v>
      </c>
      <c r="J7705">
        <v>31.744000000000003</v>
      </c>
      <c r="K7705">
        <f t="shared" si="871"/>
        <v>12.4</v>
      </c>
      <c r="L7705">
        <v>-1.6899999999999999E-4</v>
      </c>
      <c r="M7705">
        <f t="shared" si="872"/>
        <v>0.21311701333333335</v>
      </c>
      <c r="N7705" s="5">
        <v>791.43121416355859</v>
      </c>
      <c r="O7705" s="3">
        <v>21.132055605247952</v>
      </c>
      <c r="P7705" s="7">
        <v>2.6701064131747481E-2</v>
      </c>
      <c r="Q7705" s="9">
        <f t="shared" si="873"/>
        <v>21.110772196922429</v>
      </c>
      <c r="R7705" s="7">
        <f t="shared" si="874"/>
        <v>2.6674171828355055E-2</v>
      </c>
      <c r="S7705" t="s">
        <v>481</v>
      </c>
      <c r="T7705" t="s">
        <v>581</v>
      </c>
      <c r="U7705">
        <v>64</v>
      </c>
      <c r="V7705">
        <f t="shared" si="875"/>
        <v>19.507200000000001</v>
      </c>
      <c r="W7705" t="s">
        <v>581</v>
      </c>
      <c r="X7705" t="s">
        <v>581</v>
      </c>
    </row>
    <row r="7706" spans="1:24">
      <c r="A7706" t="s">
        <v>186</v>
      </c>
      <c r="B7706">
        <v>2006022</v>
      </c>
      <c r="C7706">
        <v>4</v>
      </c>
      <c r="D7706">
        <v>5</v>
      </c>
      <c r="E7706" s="28" t="s">
        <v>529</v>
      </c>
      <c r="F7706" t="s">
        <v>581</v>
      </c>
      <c r="G7706" t="s">
        <v>581</v>
      </c>
      <c r="H7706">
        <v>11</v>
      </c>
      <c r="I7706" s="3">
        <v>0.23272727272727273</v>
      </c>
      <c r="J7706">
        <v>41.216000000000001</v>
      </c>
      <c r="K7706">
        <f t="shared" si="871"/>
        <v>16.100000000000001</v>
      </c>
      <c r="L7706">
        <v>-1.6899999999999999E-4</v>
      </c>
      <c r="M7706">
        <f t="shared" si="872"/>
        <v>0.23251095272727273</v>
      </c>
      <c r="N7706" s="5">
        <v>1334.2019057188863</v>
      </c>
      <c r="O7706" s="3">
        <v>29.964275984976698</v>
      </c>
      <c r="P7706" s="7">
        <v>2.2458576814002925E-2</v>
      </c>
      <c r="Q7706" s="9">
        <f t="shared" si="873"/>
        <v>29.936581725953843</v>
      </c>
      <c r="R7706" s="7">
        <f t="shared" si="874"/>
        <v>2.2437819641565871E-2</v>
      </c>
      <c r="S7706" t="s">
        <v>481</v>
      </c>
      <c r="T7706" t="s">
        <v>581</v>
      </c>
      <c r="U7706">
        <v>69</v>
      </c>
      <c r="V7706">
        <f t="shared" si="875"/>
        <v>21.031200000000002</v>
      </c>
      <c r="W7706" t="s">
        <v>581</v>
      </c>
      <c r="X7706" t="s">
        <v>581</v>
      </c>
    </row>
    <row r="7707" spans="1:24">
      <c r="A7707" t="s">
        <v>186</v>
      </c>
      <c r="B7707">
        <v>2006022</v>
      </c>
      <c r="C7707">
        <v>5</v>
      </c>
      <c r="D7707">
        <v>2</v>
      </c>
      <c r="E7707" s="28" t="s">
        <v>529</v>
      </c>
      <c r="F7707" t="s">
        <v>581</v>
      </c>
      <c r="G7707" t="s">
        <v>581</v>
      </c>
      <c r="H7707">
        <v>19</v>
      </c>
      <c r="I7707" s="3">
        <v>0.13473684210526315</v>
      </c>
      <c r="J7707">
        <v>26.624000000000002</v>
      </c>
      <c r="K7707">
        <f t="shared" si="871"/>
        <v>10.4</v>
      </c>
      <c r="L7707">
        <v>-1.6899999999999999E-4</v>
      </c>
      <c r="M7707">
        <f t="shared" si="872"/>
        <v>0.13452052210526316</v>
      </c>
      <c r="N7707" s="5">
        <v>556.71956376125445</v>
      </c>
      <c r="O7707" s="3">
        <v>11.212594450965421</v>
      </c>
      <c r="P7707" s="7">
        <v>2.0140471398583486E-2</v>
      </c>
      <c r="Q7707" s="9">
        <f t="shared" si="873"/>
        <v>11.194683871115673</v>
      </c>
      <c r="R7707" s="7">
        <f t="shared" si="874"/>
        <v>2.0108299761343471E-2</v>
      </c>
      <c r="S7707" t="s">
        <v>483</v>
      </c>
      <c r="T7707" t="s">
        <v>581</v>
      </c>
      <c r="U7707">
        <v>58</v>
      </c>
      <c r="V7707">
        <f t="shared" si="875"/>
        <v>17.6784</v>
      </c>
      <c r="W7707" t="s">
        <v>581</v>
      </c>
      <c r="X7707" t="s">
        <v>581</v>
      </c>
    </row>
    <row r="7708" spans="1:24">
      <c r="A7708" t="s">
        <v>186</v>
      </c>
      <c r="B7708">
        <v>2006022</v>
      </c>
      <c r="C7708">
        <v>8</v>
      </c>
      <c r="D7708">
        <v>4</v>
      </c>
      <c r="E7708" s="28" t="s">
        <v>529</v>
      </c>
      <c r="F7708" t="s">
        <v>581</v>
      </c>
      <c r="G7708" t="s">
        <v>581</v>
      </c>
      <c r="H7708">
        <v>16</v>
      </c>
      <c r="I7708" s="3">
        <v>0.16</v>
      </c>
      <c r="J7708">
        <v>38.911999999999999</v>
      </c>
      <c r="K7708">
        <f t="shared" si="871"/>
        <v>15.2</v>
      </c>
      <c r="L7708">
        <v>-1.6899999999999999E-4</v>
      </c>
      <c r="M7708">
        <f t="shared" si="872"/>
        <v>0.15978368000000001</v>
      </c>
      <c r="N7708" s="5">
        <v>1189.2056953716735</v>
      </c>
      <c r="O7708" s="3">
        <v>19.478879739648107</v>
      </c>
      <c r="P7708" s="7">
        <v>1.6379739699749919E-2</v>
      </c>
      <c r="Q7708" s="9">
        <f t="shared" si="873"/>
        <v>19.452652571924322</v>
      </c>
      <c r="R7708" s="7">
        <f t="shared" si="874"/>
        <v>1.635768534210106E-2</v>
      </c>
      <c r="S7708" t="s">
        <v>481</v>
      </c>
      <c r="T7708" t="s">
        <v>581</v>
      </c>
      <c r="U7708">
        <v>61</v>
      </c>
      <c r="V7708">
        <f t="shared" si="875"/>
        <v>18.5928</v>
      </c>
      <c r="W7708" t="s">
        <v>581</v>
      </c>
      <c r="X7708" t="s">
        <v>581</v>
      </c>
    </row>
    <row r="7709" spans="1:24">
      <c r="A7709" t="s">
        <v>186</v>
      </c>
      <c r="B7709">
        <v>2006022</v>
      </c>
      <c r="C7709">
        <v>8</v>
      </c>
      <c r="D7709">
        <v>2</v>
      </c>
      <c r="E7709" s="28" t="s">
        <v>529</v>
      </c>
      <c r="F7709" t="s">
        <v>581</v>
      </c>
      <c r="G7709" t="s">
        <v>581</v>
      </c>
      <c r="H7709">
        <v>21</v>
      </c>
      <c r="I7709" s="3">
        <v>0.1219047619047619</v>
      </c>
      <c r="J7709">
        <v>39.68</v>
      </c>
      <c r="K7709">
        <f t="shared" si="871"/>
        <v>15.5</v>
      </c>
      <c r="L7709">
        <v>-1.6899999999999999E-4</v>
      </c>
      <c r="M7709">
        <f t="shared" si="872"/>
        <v>0.1216884419047619</v>
      </c>
      <c r="N7709" s="5">
        <v>1236.6112721305601</v>
      </c>
      <c r="O7709" s="3">
        <v>15.14976563785153</v>
      </c>
      <c r="P7709" s="7">
        <v>1.2251033109014094E-2</v>
      </c>
      <c r="Q7709" s="9">
        <f t="shared" si="873"/>
        <v>15.122964836203534</v>
      </c>
      <c r="R7709" s="7">
        <f t="shared" si="874"/>
        <v>1.2229360330953596E-2</v>
      </c>
      <c r="S7709" t="s">
        <v>481</v>
      </c>
      <c r="T7709" t="s">
        <v>581</v>
      </c>
      <c r="U7709">
        <v>59</v>
      </c>
      <c r="V7709">
        <f t="shared" si="875"/>
        <v>17.9832</v>
      </c>
      <c r="W7709" t="s">
        <v>581</v>
      </c>
      <c r="X7709" t="s">
        <v>581</v>
      </c>
    </row>
    <row r="7710" spans="1:24">
      <c r="A7710" t="s">
        <v>186</v>
      </c>
      <c r="B7710">
        <v>2006022</v>
      </c>
      <c r="C7710">
        <v>9</v>
      </c>
      <c r="D7710">
        <v>1</v>
      </c>
      <c r="E7710" s="28" t="s">
        <v>529</v>
      </c>
      <c r="F7710" t="s">
        <v>581</v>
      </c>
      <c r="G7710" t="s">
        <v>581</v>
      </c>
      <c r="H7710">
        <v>16</v>
      </c>
      <c r="I7710" s="3">
        <v>0.16</v>
      </c>
      <c r="J7710">
        <v>29.951999999999998</v>
      </c>
      <c r="K7710">
        <f t="shared" si="871"/>
        <v>11.7</v>
      </c>
      <c r="L7710">
        <v>-1.6899999999999999E-4</v>
      </c>
      <c r="M7710">
        <f t="shared" si="872"/>
        <v>0.15978368000000001</v>
      </c>
      <c r="N7710" s="5">
        <v>704.59819788533753</v>
      </c>
      <c r="O7710" s="3">
        <v>14.975092516607976</v>
      </c>
      <c r="P7710" s="7">
        <v>2.1253378963431498E-2</v>
      </c>
      <c r="Q7710" s="9">
        <f t="shared" si="873"/>
        <v>14.954954540792789</v>
      </c>
      <c r="R7710" s="7">
        <f t="shared" si="874"/>
        <v>2.122479816961791E-2</v>
      </c>
      <c r="S7710" t="s">
        <v>481</v>
      </c>
      <c r="T7710" t="s">
        <v>581</v>
      </c>
      <c r="U7710">
        <v>39</v>
      </c>
      <c r="V7710">
        <f t="shared" si="875"/>
        <v>11.8872</v>
      </c>
      <c r="W7710" t="s">
        <v>581</v>
      </c>
      <c r="X7710" t="s">
        <v>581</v>
      </c>
    </row>
    <row r="7711" spans="1:24">
      <c r="A7711" t="s">
        <v>186</v>
      </c>
      <c r="B7711">
        <v>2006022</v>
      </c>
      <c r="C7711">
        <v>9</v>
      </c>
      <c r="D7711">
        <v>3</v>
      </c>
      <c r="E7711" s="28" t="s">
        <v>529</v>
      </c>
      <c r="F7711" t="s">
        <v>581</v>
      </c>
      <c r="G7711" t="s">
        <v>581</v>
      </c>
      <c r="H7711">
        <v>13</v>
      </c>
      <c r="I7711" s="3">
        <v>0.19692307692307692</v>
      </c>
      <c r="J7711">
        <v>34.56</v>
      </c>
      <c r="K7711">
        <f t="shared" si="871"/>
        <v>13.5</v>
      </c>
      <c r="L7711">
        <v>-1.6899999999999999E-4</v>
      </c>
      <c r="M7711">
        <f t="shared" si="872"/>
        <v>0.19670675692307693</v>
      </c>
      <c r="N7711" s="5">
        <v>938.07452381184021</v>
      </c>
      <c r="O7711" s="3">
        <v>21.258789394298709</v>
      </c>
      <c r="P7711" s="7">
        <v>2.2662154076964161E-2</v>
      </c>
      <c r="Q7711" s="9">
        <f t="shared" si="873"/>
        <v>21.235569955986019</v>
      </c>
      <c r="R7711" s="7">
        <f t="shared" si="874"/>
        <v>2.2637401844893795E-2</v>
      </c>
      <c r="S7711" t="s">
        <v>481</v>
      </c>
      <c r="T7711" t="s">
        <v>581</v>
      </c>
      <c r="U7711">
        <v>46</v>
      </c>
      <c r="V7711">
        <f t="shared" si="875"/>
        <v>14.020800000000001</v>
      </c>
      <c r="W7711" t="s">
        <v>581</v>
      </c>
      <c r="X7711" t="s">
        <v>581</v>
      </c>
    </row>
    <row r="7712" spans="1:24">
      <c r="A7712" t="s">
        <v>186</v>
      </c>
      <c r="B7712">
        <v>2006022</v>
      </c>
      <c r="C7712">
        <v>10</v>
      </c>
      <c r="D7712">
        <v>1</v>
      </c>
      <c r="E7712" s="28" t="s">
        <v>529</v>
      </c>
      <c r="F7712" t="s">
        <v>581</v>
      </c>
      <c r="G7712" t="s">
        <v>581</v>
      </c>
      <c r="H7712">
        <v>13</v>
      </c>
      <c r="I7712" s="3">
        <v>0.19692307692307692</v>
      </c>
      <c r="J7712">
        <v>27.904</v>
      </c>
      <c r="K7712">
        <f t="shared" si="871"/>
        <v>10.9</v>
      </c>
      <c r="L7712">
        <v>-1.6899999999999999E-4</v>
      </c>
      <c r="M7712">
        <f t="shared" si="872"/>
        <v>0.19670675692307693</v>
      </c>
      <c r="N7712" s="5">
        <v>611.53708737495037</v>
      </c>
      <c r="O7712" s="3">
        <v>17.141041076090698</v>
      </c>
      <c r="P7712" s="7">
        <v>2.802943832837574E-2</v>
      </c>
      <c r="Q7712" s="9">
        <f t="shared" si="873"/>
        <v>17.122345049769532</v>
      </c>
      <c r="R7712" s="7">
        <f t="shared" si="874"/>
        <v>2.7998866141165608E-2</v>
      </c>
      <c r="S7712" t="s">
        <v>483</v>
      </c>
      <c r="T7712" t="s">
        <v>581</v>
      </c>
      <c r="U7712">
        <v>44</v>
      </c>
      <c r="V7712">
        <f t="shared" si="875"/>
        <v>13.411200000000001</v>
      </c>
      <c r="W7712" t="s">
        <v>581</v>
      </c>
      <c r="X7712" t="s">
        <v>581</v>
      </c>
    </row>
    <row r="7713" spans="1:24">
      <c r="A7713" t="s">
        <v>186</v>
      </c>
      <c r="B7713">
        <v>2006022</v>
      </c>
      <c r="C7713">
        <v>10</v>
      </c>
      <c r="D7713">
        <v>3</v>
      </c>
      <c r="E7713" s="28" t="s">
        <v>529</v>
      </c>
      <c r="F7713" t="s">
        <v>581</v>
      </c>
      <c r="G7713" t="s">
        <v>581</v>
      </c>
      <c r="H7713">
        <v>12</v>
      </c>
      <c r="I7713" s="3">
        <v>0.21333333333333335</v>
      </c>
      <c r="J7713">
        <v>34.048000000000002</v>
      </c>
      <c r="K7713">
        <f t="shared" si="871"/>
        <v>13.3</v>
      </c>
      <c r="L7713">
        <v>-1.6899999999999999E-4</v>
      </c>
      <c r="M7713">
        <f t="shared" si="872"/>
        <v>0.21311701333333335</v>
      </c>
      <c r="N7713" s="5">
        <v>910.48561051893762</v>
      </c>
      <c r="O7713" s="3">
        <v>22.676211224576161</v>
      </c>
      <c r="P7713" s="7">
        <v>2.4905622848505751E-2</v>
      </c>
      <c r="Q7713" s="9">
        <f t="shared" si="873"/>
        <v>22.653362017901649</v>
      </c>
      <c r="R7713" s="7">
        <f t="shared" si="874"/>
        <v>2.4880527222160279E-2</v>
      </c>
      <c r="S7713" t="s">
        <v>483</v>
      </c>
      <c r="T7713" t="s">
        <v>581</v>
      </c>
      <c r="U7713">
        <v>45</v>
      </c>
      <c r="V7713">
        <f t="shared" si="875"/>
        <v>13.716000000000001</v>
      </c>
      <c r="W7713" t="s">
        <v>581</v>
      </c>
      <c r="X7713" t="s">
        <v>581</v>
      </c>
    </row>
    <row r="7714" spans="1:24">
      <c r="A7714" t="s">
        <v>186</v>
      </c>
      <c r="B7714">
        <v>2006022</v>
      </c>
      <c r="C7714">
        <v>11</v>
      </c>
      <c r="D7714">
        <v>3</v>
      </c>
      <c r="E7714" s="28" t="s">
        <v>529</v>
      </c>
      <c r="F7714" t="s">
        <v>581</v>
      </c>
      <c r="G7714" t="s">
        <v>581</v>
      </c>
      <c r="H7714">
        <v>26</v>
      </c>
      <c r="I7714" s="3">
        <v>9.8461538461538461E-2</v>
      </c>
      <c r="J7714">
        <v>13.824000000000002</v>
      </c>
      <c r="K7714">
        <f t="shared" si="871"/>
        <v>5.4</v>
      </c>
      <c r="L7714">
        <v>-1.6899999999999999E-4</v>
      </c>
      <c r="M7714">
        <f t="shared" si="872"/>
        <v>9.8245218461538456E-2</v>
      </c>
      <c r="N7714" s="5">
        <v>150.09192380989444</v>
      </c>
      <c r="O7714" s="3">
        <v>4.2456665351937701</v>
      </c>
      <c r="P7714" s="7">
        <v>2.8287108509391264E-2</v>
      </c>
      <c r="Q7714" s="9">
        <f t="shared" si="873"/>
        <v>4.236405504792824</v>
      </c>
      <c r="R7714" s="7">
        <f t="shared" si="874"/>
        <v>2.8225406119510004E-2</v>
      </c>
      <c r="S7714" t="s">
        <v>484</v>
      </c>
      <c r="T7714" t="s">
        <v>581</v>
      </c>
      <c r="U7714">
        <v>36</v>
      </c>
      <c r="V7714">
        <f t="shared" si="875"/>
        <v>10.972800000000001</v>
      </c>
      <c r="W7714" t="s">
        <v>581</v>
      </c>
      <c r="X7714" t="s">
        <v>581</v>
      </c>
    </row>
    <row r="7715" spans="1:24">
      <c r="A7715" t="s">
        <v>186</v>
      </c>
      <c r="B7715">
        <v>2006022</v>
      </c>
      <c r="C7715">
        <v>11</v>
      </c>
      <c r="D7715">
        <v>1</v>
      </c>
      <c r="E7715" s="28" t="s">
        <v>529</v>
      </c>
      <c r="F7715" t="s">
        <v>581</v>
      </c>
      <c r="G7715" t="s">
        <v>581</v>
      </c>
      <c r="H7715">
        <v>12</v>
      </c>
      <c r="I7715" s="3">
        <v>0.21333333333333335</v>
      </c>
      <c r="J7715">
        <v>35.840000000000003</v>
      </c>
      <c r="K7715">
        <f t="shared" si="871"/>
        <v>14.000000000000002</v>
      </c>
      <c r="L7715">
        <v>-1.6899999999999999E-4</v>
      </c>
      <c r="M7715">
        <f t="shared" si="872"/>
        <v>0.21311701333333335</v>
      </c>
      <c r="N7715" s="5">
        <v>1008.8483219046402</v>
      </c>
      <c r="O7715" s="3">
        <v>23.877221150720171</v>
      </c>
      <c r="P7715" s="7">
        <v>2.3667800830199655E-2</v>
      </c>
      <c r="Q7715" s="9">
        <f t="shared" si="873"/>
        <v>23.85315410088522</v>
      </c>
      <c r="R7715" s="7">
        <f t="shared" si="874"/>
        <v>2.364394486561866E-2</v>
      </c>
      <c r="S7715" t="s">
        <v>481</v>
      </c>
      <c r="T7715" t="s">
        <v>581</v>
      </c>
      <c r="U7715">
        <v>69</v>
      </c>
      <c r="V7715">
        <f t="shared" si="875"/>
        <v>21.031200000000002</v>
      </c>
      <c r="W7715" t="s">
        <v>581</v>
      </c>
      <c r="X7715" t="s">
        <v>581</v>
      </c>
    </row>
    <row r="7716" spans="1:24">
      <c r="A7716" t="s">
        <v>186</v>
      </c>
      <c r="B7716">
        <v>2006022</v>
      </c>
      <c r="C7716">
        <v>12</v>
      </c>
      <c r="D7716">
        <v>5</v>
      </c>
      <c r="E7716" s="28" t="s">
        <v>529</v>
      </c>
      <c r="F7716" t="s">
        <v>581</v>
      </c>
      <c r="G7716" t="s">
        <v>581</v>
      </c>
      <c r="H7716">
        <v>27</v>
      </c>
      <c r="I7716" s="3">
        <v>9.481481481481481E-2</v>
      </c>
      <c r="J7716">
        <v>25.6</v>
      </c>
      <c r="K7716">
        <f t="shared" si="871"/>
        <v>10</v>
      </c>
      <c r="L7716">
        <v>-1.6899999999999999E-4</v>
      </c>
      <c r="M7716">
        <f t="shared" si="872"/>
        <v>9.4598494814814804E-2</v>
      </c>
      <c r="N7716" s="5">
        <v>514.71853158400006</v>
      </c>
      <c r="O7716" s="3">
        <v>7.5972174046498546</v>
      </c>
      <c r="P7716" s="7">
        <v>1.4759945365227282E-2</v>
      </c>
      <c r="Q7716" s="9">
        <f t="shared" si="873"/>
        <v>7.5799485206295207</v>
      </c>
      <c r="R7716" s="7">
        <f t="shared" si="874"/>
        <v>1.4726395215075917E-2</v>
      </c>
      <c r="S7716" t="s">
        <v>482</v>
      </c>
      <c r="T7716" t="s">
        <v>581</v>
      </c>
      <c r="U7716">
        <v>49</v>
      </c>
      <c r="V7716">
        <f t="shared" si="875"/>
        <v>14.9352</v>
      </c>
      <c r="W7716" t="s">
        <v>581</v>
      </c>
      <c r="X7716" t="s">
        <v>581</v>
      </c>
    </row>
    <row r="7717" spans="1:24">
      <c r="A7717" t="s">
        <v>186</v>
      </c>
      <c r="B7717">
        <v>2006022</v>
      </c>
      <c r="C7717">
        <v>15</v>
      </c>
      <c r="D7717">
        <v>1</v>
      </c>
      <c r="E7717" s="28" t="s">
        <v>529</v>
      </c>
      <c r="F7717" t="s">
        <v>581</v>
      </c>
      <c r="G7717" t="s">
        <v>581</v>
      </c>
      <c r="H7717">
        <v>19</v>
      </c>
      <c r="I7717" s="3">
        <v>0.13473684210526315</v>
      </c>
      <c r="J7717">
        <v>22.015999999999998</v>
      </c>
      <c r="K7717">
        <f t="shared" si="871"/>
        <v>8.6</v>
      </c>
      <c r="L7717">
        <v>-1.6899999999999999E-4</v>
      </c>
      <c r="M7717">
        <f t="shared" si="872"/>
        <v>0.13452052210526316</v>
      </c>
      <c r="N7717" s="5">
        <v>380.68582595952637</v>
      </c>
      <c r="O7717" s="3">
        <v>9.2620820897089331</v>
      </c>
      <c r="P7717" s="7">
        <v>2.4329989345843562E-2</v>
      </c>
      <c r="Q7717" s="9">
        <f t="shared" si="873"/>
        <v>9.2473030884487883</v>
      </c>
      <c r="R7717" s="7">
        <f t="shared" si="874"/>
        <v>2.4291167303486471E-2</v>
      </c>
      <c r="S7717" t="s">
        <v>483</v>
      </c>
      <c r="T7717" t="s">
        <v>482</v>
      </c>
      <c r="U7717">
        <v>52</v>
      </c>
      <c r="V7717">
        <f t="shared" si="875"/>
        <v>15.849600000000001</v>
      </c>
      <c r="W7717" t="s">
        <v>581</v>
      </c>
      <c r="X7717" t="s">
        <v>581</v>
      </c>
    </row>
    <row r="7718" spans="1:24">
      <c r="A7718" t="s">
        <v>186</v>
      </c>
      <c r="B7718">
        <v>2006022</v>
      </c>
      <c r="C7718">
        <v>15</v>
      </c>
      <c r="D7718">
        <v>3</v>
      </c>
      <c r="E7718" s="28" t="s">
        <v>529</v>
      </c>
      <c r="F7718" t="s">
        <v>581</v>
      </c>
      <c r="G7718" t="s">
        <v>581</v>
      </c>
      <c r="H7718">
        <v>13</v>
      </c>
      <c r="I7718" s="3">
        <v>0.19692307692307692</v>
      </c>
      <c r="J7718">
        <v>40.96</v>
      </c>
      <c r="K7718">
        <f t="shared" si="871"/>
        <v>16</v>
      </c>
      <c r="L7718">
        <v>-1.6899999999999999E-4</v>
      </c>
      <c r="M7718">
        <f t="shared" si="872"/>
        <v>0.19670675692307693</v>
      </c>
      <c r="N7718" s="5">
        <v>1317.6794408550402</v>
      </c>
      <c r="O7718" s="3">
        <v>25.218162777191104</v>
      </c>
      <c r="P7718" s="7">
        <v>1.9138313914063253E-2</v>
      </c>
      <c r="Q7718" s="9">
        <f t="shared" si="873"/>
        <v>25.190593904271292</v>
      </c>
      <c r="R7718" s="7">
        <f t="shared" si="874"/>
        <v>1.9117391622901207E-2</v>
      </c>
      <c r="S7718" t="s">
        <v>483</v>
      </c>
      <c r="T7718" t="s">
        <v>581</v>
      </c>
      <c r="U7718">
        <v>65</v>
      </c>
      <c r="V7718">
        <f t="shared" si="875"/>
        <v>19.812000000000001</v>
      </c>
      <c r="W7718" t="s">
        <v>581</v>
      </c>
      <c r="X7718" t="s">
        <v>581</v>
      </c>
    </row>
    <row r="7719" spans="1:24">
      <c r="A7719" t="s">
        <v>186</v>
      </c>
      <c r="B7719">
        <v>2006022</v>
      </c>
      <c r="C7719">
        <v>16</v>
      </c>
      <c r="D7719">
        <v>1</v>
      </c>
      <c r="E7719" s="28" t="s">
        <v>529</v>
      </c>
      <c r="F7719" t="s">
        <v>581</v>
      </c>
      <c r="G7719" t="s">
        <v>581</v>
      </c>
      <c r="H7719">
        <v>21</v>
      </c>
      <c r="I7719" s="3">
        <v>0.1219047619047619</v>
      </c>
      <c r="J7719">
        <v>28.671999999999997</v>
      </c>
      <c r="K7719">
        <f t="shared" si="871"/>
        <v>11.2</v>
      </c>
      <c r="L7719">
        <v>-1.6899999999999999E-4</v>
      </c>
      <c r="M7719">
        <f t="shared" si="872"/>
        <v>0.1216884419047619</v>
      </c>
      <c r="N7719" s="5">
        <v>645.66292601896942</v>
      </c>
      <c r="O7719" s="3">
        <v>10.933975693019516</v>
      </c>
      <c r="P7719" s="7">
        <v>1.6934495155910931E-2</v>
      </c>
      <c r="Q7719" s="9">
        <f t="shared" si="873"/>
        <v>10.914655877605783</v>
      </c>
      <c r="R7719" s="7">
        <f t="shared" si="874"/>
        <v>1.6904572707780209E-2</v>
      </c>
      <c r="S7719" t="s">
        <v>483</v>
      </c>
      <c r="T7719" t="s">
        <v>581</v>
      </c>
      <c r="U7719">
        <v>60</v>
      </c>
      <c r="V7719">
        <f t="shared" si="875"/>
        <v>18.288</v>
      </c>
      <c r="W7719" t="s">
        <v>581</v>
      </c>
      <c r="X7719" t="s">
        <v>581</v>
      </c>
    </row>
    <row r="7720" spans="1:24">
      <c r="A7720" t="s">
        <v>186</v>
      </c>
      <c r="B7720">
        <v>2006022</v>
      </c>
      <c r="C7720">
        <v>16</v>
      </c>
      <c r="D7720">
        <v>3</v>
      </c>
      <c r="E7720" s="28" t="s">
        <v>529</v>
      </c>
      <c r="F7720" t="s">
        <v>581</v>
      </c>
      <c r="G7720" t="s">
        <v>581</v>
      </c>
      <c r="H7720">
        <v>19</v>
      </c>
      <c r="I7720" s="3">
        <v>0.13473684210526315</v>
      </c>
      <c r="J7720">
        <v>29.44</v>
      </c>
      <c r="K7720">
        <f t="shared" si="871"/>
        <v>11.5</v>
      </c>
      <c r="L7720">
        <v>-1.6899999999999999E-4</v>
      </c>
      <c r="M7720">
        <f t="shared" si="872"/>
        <v>0.13452052210526316</v>
      </c>
      <c r="N7720" s="5">
        <v>680.71525801984012</v>
      </c>
      <c r="O7720" s="3">
        <v>12.404574227288656</v>
      </c>
      <c r="P7720" s="7">
        <v>1.8222853213798702E-2</v>
      </c>
      <c r="Q7720" s="9">
        <f t="shared" si="873"/>
        <v>12.38474990496759</v>
      </c>
      <c r="R7720" s="7">
        <f t="shared" si="874"/>
        <v>1.8193730431420158E-2</v>
      </c>
      <c r="S7720" t="s">
        <v>482</v>
      </c>
      <c r="T7720" t="s">
        <v>581</v>
      </c>
      <c r="U7720">
        <v>63</v>
      </c>
      <c r="V7720">
        <f t="shared" si="875"/>
        <v>19.202400000000001</v>
      </c>
      <c r="W7720" t="s">
        <v>581</v>
      </c>
      <c r="X7720" t="s">
        <v>581</v>
      </c>
    </row>
    <row r="7721" spans="1:24">
      <c r="A7721" t="s">
        <v>148</v>
      </c>
      <c r="B7721">
        <v>2006022</v>
      </c>
      <c r="C7721">
        <v>29</v>
      </c>
      <c r="D7721">
        <v>1</v>
      </c>
      <c r="E7721" s="28" t="s">
        <v>529</v>
      </c>
      <c r="F7721" t="s">
        <v>581</v>
      </c>
      <c r="G7721" t="s">
        <v>581</v>
      </c>
      <c r="H7721">
        <v>8</v>
      </c>
      <c r="I7721" s="3">
        <v>0.32</v>
      </c>
      <c r="J7721">
        <v>44.031999999999996</v>
      </c>
      <c r="K7721">
        <f t="shared" si="871"/>
        <v>17.2</v>
      </c>
      <c r="L7721">
        <v>-1.6899999999999999E-4</v>
      </c>
      <c r="M7721">
        <f t="shared" si="872"/>
        <v>0.31978368000000001</v>
      </c>
      <c r="N7721" s="5">
        <v>1522.7433038381055</v>
      </c>
      <c r="O7721" s="3">
        <v>43.944095333376019</v>
      </c>
      <c r="P7721" s="7">
        <v>2.8858505056376892E-2</v>
      </c>
      <c r="Q7721" s="9">
        <f t="shared" si="873"/>
        <v>43.914605747582435</v>
      </c>
      <c r="R7721" s="7">
        <f t="shared" si="874"/>
        <v>2.8839138965113014E-2</v>
      </c>
      <c r="S7721" t="s">
        <v>485</v>
      </c>
      <c r="T7721" t="s">
        <v>581</v>
      </c>
      <c r="U7721">
        <v>71</v>
      </c>
      <c r="V7721">
        <f t="shared" si="875"/>
        <v>21.640800000000002</v>
      </c>
      <c r="W7721" t="s">
        <v>581</v>
      </c>
      <c r="X7721" t="s">
        <v>581</v>
      </c>
    </row>
    <row r="7722" spans="1:24">
      <c r="A7722" t="s">
        <v>91</v>
      </c>
      <c r="B7722">
        <v>2006022</v>
      </c>
      <c r="C7722">
        <v>2</v>
      </c>
      <c r="D7722">
        <v>2</v>
      </c>
      <c r="E7722" s="28" t="s">
        <v>529</v>
      </c>
      <c r="F7722" t="s">
        <v>581</v>
      </c>
      <c r="G7722" t="s">
        <v>581</v>
      </c>
      <c r="H7722">
        <v>8</v>
      </c>
      <c r="I7722" s="3">
        <v>0.32</v>
      </c>
      <c r="J7722">
        <v>41.983999999999995</v>
      </c>
      <c r="K7722">
        <f t="shared" si="871"/>
        <v>16.399999999999999</v>
      </c>
      <c r="L7722">
        <v>-1.6899999999999999E-4</v>
      </c>
      <c r="M7722">
        <f t="shared" si="872"/>
        <v>0.31978368000000001</v>
      </c>
      <c r="N7722" s="5">
        <v>1384.386962548326</v>
      </c>
      <c r="O7722" s="3">
        <v>41.885221174272104</v>
      </c>
      <c r="P7722" s="7">
        <v>3.0255428798008476E-2</v>
      </c>
      <c r="Q7722" s="9">
        <f t="shared" si="873"/>
        <v>41.857123420155716</v>
      </c>
      <c r="R7722" s="7">
        <f t="shared" si="874"/>
        <v>3.0235132627301504E-2</v>
      </c>
      <c r="S7722" t="s">
        <v>485</v>
      </c>
      <c r="T7722" t="s">
        <v>581</v>
      </c>
      <c r="U7722">
        <v>61</v>
      </c>
      <c r="V7722">
        <f t="shared" si="875"/>
        <v>18.5928</v>
      </c>
      <c r="W7722" t="s">
        <v>581</v>
      </c>
      <c r="X7722" t="s">
        <v>581</v>
      </c>
    </row>
    <row r="7723" spans="1:24">
      <c r="A7723" t="s">
        <v>91</v>
      </c>
      <c r="B7723">
        <v>2006022</v>
      </c>
      <c r="C7723">
        <v>5</v>
      </c>
      <c r="D7723">
        <v>3</v>
      </c>
      <c r="E7723" s="28" t="s">
        <v>529</v>
      </c>
      <c r="F7723" t="s">
        <v>581</v>
      </c>
      <c r="G7723" t="s">
        <v>581</v>
      </c>
      <c r="H7723">
        <v>8</v>
      </c>
      <c r="I7723" s="3">
        <v>0.32</v>
      </c>
      <c r="J7723">
        <v>14.08</v>
      </c>
      <c r="K7723">
        <f t="shared" si="871"/>
        <v>5.5</v>
      </c>
      <c r="L7723">
        <v>-1.6899999999999999E-4</v>
      </c>
      <c r="M7723">
        <f t="shared" si="872"/>
        <v>0.31978368000000001</v>
      </c>
      <c r="N7723" s="5">
        <v>155.70235580416002</v>
      </c>
      <c r="O7723" s="3">
        <v>13.833060756480018</v>
      </c>
      <c r="P7723" s="7">
        <v>8.8842976620591568E-2</v>
      </c>
      <c r="Q7723" s="9">
        <f t="shared" si="873"/>
        <v>13.823926708968258</v>
      </c>
      <c r="R7723" s="7">
        <f t="shared" si="874"/>
        <v>8.8784313105421328E-2</v>
      </c>
      <c r="S7723" t="s">
        <v>485</v>
      </c>
      <c r="T7723" t="s">
        <v>581</v>
      </c>
      <c r="U7723">
        <v>32</v>
      </c>
      <c r="V7723">
        <f t="shared" si="875"/>
        <v>9.7536000000000005</v>
      </c>
      <c r="W7723" t="s">
        <v>581</v>
      </c>
      <c r="X7723" t="s">
        <v>581</v>
      </c>
    </row>
    <row r="7724" spans="1:24">
      <c r="A7724" t="s">
        <v>91</v>
      </c>
      <c r="B7724">
        <v>2006022</v>
      </c>
      <c r="C7724">
        <v>7</v>
      </c>
      <c r="D7724">
        <v>2</v>
      </c>
      <c r="E7724" s="28" t="s">
        <v>529</v>
      </c>
      <c r="F7724" t="s">
        <v>581</v>
      </c>
      <c r="G7724" t="s">
        <v>581</v>
      </c>
      <c r="H7724">
        <v>8</v>
      </c>
      <c r="I7724" s="3">
        <v>0.32</v>
      </c>
      <c r="J7724">
        <v>14.592000000000001</v>
      </c>
      <c r="K7724">
        <f t="shared" si="871"/>
        <v>5.7</v>
      </c>
      <c r="L7724">
        <v>-1.6899999999999999E-4</v>
      </c>
      <c r="M7724">
        <f t="shared" si="872"/>
        <v>0.31978368000000001</v>
      </c>
      <c r="N7724" s="5">
        <v>167.23205091164161</v>
      </c>
      <c r="O7724" s="3">
        <v>14.34777929625602</v>
      </c>
      <c r="P7724" s="7">
        <v>8.5795630789918281E-2</v>
      </c>
      <c r="Q7724" s="9">
        <f t="shared" si="873"/>
        <v>14.338297290824915</v>
      </c>
      <c r="R7724" s="7">
        <f t="shared" si="874"/>
        <v>8.5738931099999902E-2</v>
      </c>
      <c r="S7724" t="s">
        <v>482</v>
      </c>
      <c r="T7724" t="s">
        <v>581</v>
      </c>
      <c r="U7724">
        <v>32</v>
      </c>
      <c r="V7724">
        <f t="shared" si="875"/>
        <v>9.7536000000000005</v>
      </c>
      <c r="W7724" t="s">
        <v>581</v>
      </c>
      <c r="X7724" t="s">
        <v>581</v>
      </c>
    </row>
    <row r="7725" spans="1:24">
      <c r="A7725" t="s">
        <v>91</v>
      </c>
      <c r="B7725">
        <v>2006022</v>
      </c>
      <c r="C7725">
        <v>7</v>
      </c>
      <c r="D7725">
        <v>1</v>
      </c>
      <c r="E7725" s="28" t="s">
        <v>529</v>
      </c>
      <c r="F7725" t="s">
        <v>581</v>
      </c>
      <c r="G7725" t="s">
        <v>581</v>
      </c>
      <c r="H7725">
        <v>11</v>
      </c>
      <c r="I7725" s="3">
        <v>0.23272727272727273</v>
      </c>
      <c r="J7725">
        <v>29.951999999999998</v>
      </c>
      <c r="K7725">
        <f t="shared" si="871"/>
        <v>11.7</v>
      </c>
      <c r="L7725">
        <v>-1.6899999999999999E-4</v>
      </c>
      <c r="M7725">
        <f t="shared" si="872"/>
        <v>0.23251095272727273</v>
      </c>
      <c r="N7725" s="5">
        <v>704.59819788533753</v>
      </c>
      <c r="O7725" s="3">
        <v>21.728779348560316</v>
      </c>
      <c r="P7725" s="7">
        <v>3.0838539487857645E-2</v>
      </c>
      <c r="Q7725" s="9">
        <f t="shared" si="873"/>
        <v>21.708740114611309</v>
      </c>
      <c r="R7725" s="7">
        <f t="shared" si="874"/>
        <v>3.0810098833298567E-2</v>
      </c>
      <c r="S7725" t="s">
        <v>481</v>
      </c>
      <c r="T7725" t="s">
        <v>581</v>
      </c>
      <c r="U7725">
        <v>56</v>
      </c>
      <c r="V7725">
        <f t="shared" si="875"/>
        <v>17.0688</v>
      </c>
      <c r="W7725" t="s">
        <v>581</v>
      </c>
      <c r="X7725" t="s">
        <v>581</v>
      </c>
    </row>
    <row r="7726" spans="1:24">
      <c r="A7726" t="s">
        <v>91</v>
      </c>
      <c r="B7726">
        <v>2006022</v>
      </c>
      <c r="C7726">
        <v>10</v>
      </c>
      <c r="D7726">
        <v>1</v>
      </c>
      <c r="E7726" s="28" t="s">
        <v>529</v>
      </c>
      <c r="F7726" t="s">
        <v>581</v>
      </c>
      <c r="G7726" t="s">
        <v>581</v>
      </c>
      <c r="H7726">
        <v>11</v>
      </c>
      <c r="I7726" s="3">
        <v>0.23272727272727273</v>
      </c>
      <c r="J7726">
        <v>12.544</v>
      </c>
      <c r="K7726">
        <f t="shared" si="871"/>
        <v>4.9000000000000004</v>
      </c>
      <c r="L7726">
        <v>-1.6899999999999999E-4</v>
      </c>
      <c r="M7726">
        <f t="shared" si="872"/>
        <v>0.23251095272727273</v>
      </c>
      <c r="N7726" s="5">
        <v>123.58391943331841</v>
      </c>
      <c r="O7726" s="3">
        <v>9.0011936377356676</v>
      </c>
      <c r="P7726" s="7">
        <v>7.2834667155805805E-2</v>
      </c>
      <c r="Q7726" s="9">
        <f t="shared" si="873"/>
        <v>8.9929848970823247</v>
      </c>
      <c r="R7726" s="7">
        <f t="shared" si="874"/>
        <v>7.2768244754809114E-2</v>
      </c>
      <c r="S7726" t="s">
        <v>483</v>
      </c>
      <c r="T7726" t="s">
        <v>581</v>
      </c>
      <c r="U7726">
        <v>31</v>
      </c>
      <c r="V7726">
        <f t="shared" si="875"/>
        <v>9.4488000000000003</v>
      </c>
      <c r="W7726" t="s">
        <v>581</v>
      </c>
      <c r="X7726" t="s">
        <v>581</v>
      </c>
    </row>
    <row r="7727" spans="1:24">
      <c r="A7727" t="s">
        <v>91</v>
      </c>
      <c r="B7727">
        <v>2006022</v>
      </c>
      <c r="C7727">
        <v>11</v>
      </c>
      <c r="D7727">
        <v>1</v>
      </c>
      <c r="E7727" s="28" t="s">
        <v>529</v>
      </c>
      <c r="F7727" t="s">
        <v>581</v>
      </c>
      <c r="G7727" t="s">
        <v>581</v>
      </c>
      <c r="H7727">
        <v>11</v>
      </c>
      <c r="I7727" s="3">
        <v>0.23272727272727273</v>
      </c>
      <c r="J7727">
        <v>15.36</v>
      </c>
      <c r="K7727">
        <f t="shared" si="871"/>
        <v>6</v>
      </c>
      <c r="L7727">
        <v>-1.6899999999999999E-4</v>
      </c>
      <c r="M7727">
        <f t="shared" si="872"/>
        <v>0.23251095272727273</v>
      </c>
      <c r="N7727" s="5">
        <v>185.29867137024002</v>
      </c>
      <c r="O7727" s="3">
        <v>11.060067796839673</v>
      </c>
      <c r="P7727" s="7">
        <v>5.9687787910474903E-2</v>
      </c>
      <c r="Q7727" s="9">
        <f t="shared" si="873"/>
        <v>11.049945299917891</v>
      </c>
      <c r="R7727" s="7">
        <f t="shared" si="874"/>
        <v>5.9633159904526833E-2</v>
      </c>
      <c r="S7727" t="s">
        <v>483</v>
      </c>
      <c r="T7727" t="s">
        <v>581</v>
      </c>
      <c r="U7727">
        <v>32</v>
      </c>
      <c r="V7727">
        <f t="shared" si="875"/>
        <v>9.7536000000000005</v>
      </c>
      <c r="W7727" t="s">
        <v>581</v>
      </c>
      <c r="X7727" t="s">
        <v>581</v>
      </c>
    </row>
    <row r="7728" spans="1:24">
      <c r="A7728" t="s">
        <v>91</v>
      </c>
      <c r="B7728">
        <v>2006022</v>
      </c>
      <c r="C7728">
        <v>16</v>
      </c>
      <c r="D7728">
        <v>1</v>
      </c>
      <c r="E7728" s="28" t="s">
        <v>529</v>
      </c>
      <c r="F7728" t="s">
        <v>581</v>
      </c>
      <c r="G7728" t="s">
        <v>581</v>
      </c>
      <c r="H7728">
        <v>12</v>
      </c>
      <c r="I7728" s="3">
        <v>0.21333333333333335</v>
      </c>
      <c r="J7728">
        <v>41.728000000000002</v>
      </c>
      <c r="K7728">
        <f t="shared" si="871"/>
        <v>16.3</v>
      </c>
      <c r="L7728">
        <v>-1.6899999999999999E-4</v>
      </c>
      <c r="M7728">
        <f t="shared" si="872"/>
        <v>0.21311701333333335</v>
      </c>
      <c r="N7728" s="5">
        <v>1367.5556665655297</v>
      </c>
      <c r="O7728" s="3">
        <v>27.823396622336126</v>
      </c>
      <c r="P7728" s="7">
        <v>2.0345348494816024E-2</v>
      </c>
      <c r="Q7728" s="9">
        <f t="shared" si="873"/>
        <v>27.795328087831319</v>
      </c>
      <c r="R7728" s="7">
        <f t="shared" si="874"/>
        <v>2.0324823893740518E-2</v>
      </c>
      <c r="S7728" t="s">
        <v>481</v>
      </c>
      <c r="T7728" t="s">
        <v>581</v>
      </c>
      <c r="U7728">
        <v>79</v>
      </c>
      <c r="V7728">
        <f t="shared" si="875"/>
        <v>24.0792</v>
      </c>
      <c r="W7728" t="s">
        <v>581</v>
      </c>
      <c r="X7728" t="s">
        <v>581</v>
      </c>
    </row>
    <row r="7729" spans="1:24">
      <c r="A7729" t="s">
        <v>91</v>
      </c>
      <c r="B7729">
        <v>2006022</v>
      </c>
      <c r="C7729">
        <v>17</v>
      </c>
      <c r="D7729">
        <v>1</v>
      </c>
      <c r="E7729" s="28" t="s">
        <v>529</v>
      </c>
      <c r="F7729" t="s">
        <v>581</v>
      </c>
      <c r="G7729" t="s">
        <v>581</v>
      </c>
      <c r="H7729">
        <v>8</v>
      </c>
      <c r="I7729" s="3">
        <v>0.32</v>
      </c>
      <c r="J7729">
        <v>43.52</v>
      </c>
      <c r="K7729">
        <f t="shared" si="871"/>
        <v>17</v>
      </c>
      <c r="L7729">
        <v>-1.6899999999999999E-4</v>
      </c>
      <c r="M7729">
        <f t="shared" si="872"/>
        <v>0.31978368000000001</v>
      </c>
      <c r="N7729" s="5">
        <v>1487.5365562777602</v>
      </c>
      <c r="O7729" s="3">
        <v>43.429376793600042</v>
      </c>
      <c r="P7729" s="7">
        <v>2.9195502194764682E-2</v>
      </c>
      <c r="Q7729" s="9">
        <f t="shared" si="873"/>
        <v>43.400235165725661</v>
      </c>
      <c r="R7729" s="7">
        <f t="shared" si="874"/>
        <v>2.9175911665878924E-2</v>
      </c>
      <c r="S7729" t="s">
        <v>481</v>
      </c>
      <c r="T7729" t="s">
        <v>581</v>
      </c>
      <c r="U7729">
        <v>69</v>
      </c>
      <c r="V7729">
        <f t="shared" si="875"/>
        <v>21.031200000000002</v>
      </c>
      <c r="W7729" t="s">
        <v>581</v>
      </c>
      <c r="X7729" t="s">
        <v>581</v>
      </c>
    </row>
    <row r="7730" spans="1:24">
      <c r="A7730" t="s">
        <v>91</v>
      </c>
      <c r="B7730">
        <v>2006022</v>
      </c>
      <c r="C7730">
        <v>17</v>
      </c>
      <c r="D7730">
        <v>2</v>
      </c>
      <c r="E7730" s="28" t="s">
        <v>529</v>
      </c>
      <c r="F7730" t="s">
        <v>581</v>
      </c>
      <c r="G7730" t="s">
        <v>581</v>
      </c>
      <c r="H7730">
        <v>8</v>
      </c>
      <c r="I7730" s="3">
        <v>0.32</v>
      </c>
      <c r="J7730">
        <v>52.480000000000004</v>
      </c>
      <c r="K7730">
        <f t="shared" si="871"/>
        <v>20.5</v>
      </c>
      <c r="L7730">
        <v>-1.6899999999999999E-4</v>
      </c>
      <c r="M7730">
        <f t="shared" si="872"/>
        <v>0.31978368000000001</v>
      </c>
      <c r="N7730" s="5">
        <v>2163.1046289817605</v>
      </c>
      <c r="O7730" s="3">
        <v>52.436951239679942</v>
      </c>
      <c r="P7730" s="7">
        <v>2.4241523288849702E-2</v>
      </c>
      <c r="Q7730" s="9">
        <f t="shared" si="873"/>
        <v>52.401720348217239</v>
      </c>
      <c r="R7730" s="7">
        <f t="shared" si="874"/>
        <v>2.4225236100985245E-2</v>
      </c>
      <c r="S7730" t="s">
        <v>481</v>
      </c>
      <c r="T7730" t="s">
        <v>581</v>
      </c>
      <c r="U7730">
        <v>67</v>
      </c>
      <c r="V7730">
        <f t="shared" si="875"/>
        <v>20.421600000000002</v>
      </c>
      <c r="W7730" t="s">
        <v>581</v>
      </c>
      <c r="X7730" t="s">
        <v>581</v>
      </c>
    </row>
    <row r="7731" spans="1:24">
      <c r="A7731" t="s">
        <v>91</v>
      </c>
      <c r="B7731">
        <v>2006022</v>
      </c>
      <c r="C7731">
        <v>18</v>
      </c>
      <c r="D7731">
        <v>3</v>
      </c>
      <c r="E7731" s="28" t="s">
        <v>529</v>
      </c>
      <c r="F7731" t="s">
        <v>581</v>
      </c>
      <c r="G7731" t="s">
        <v>581</v>
      </c>
      <c r="H7731">
        <v>16</v>
      </c>
      <c r="I7731" s="3">
        <v>0.16</v>
      </c>
      <c r="J7731">
        <v>52.480000000000004</v>
      </c>
      <c r="K7731">
        <f t="shared" si="871"/>
        <v>20.5</v>
      </c>
      <c r="L7731">
        <v>-1.6899999999999999E-4</v>
      </c>
      <c r="M7731">
        <f t="shared" si="872"/>
        <v>0.15978368000000001</v>
      </c>
      <c r="N7731" s="5">
        <v>2163.1046289817605</v>
      </c>
      <c r="O7731" s="3">
        <v>26.298900391680142</v>
      </c>
      <c r="P7731" s="7">
        <v>1.2157941894867951E-2</v>
      </c>
      <c r="Q7731" s="9">
        <f t="shared" si="873"/>
        <v>26.263452447637352</v>
      </c>
      <c r="R7731" s="7">
        <f t="shared" si="874"/>
        <v>1.214155436392384E-2</v>
      </c>
      <c r="S7731" t="s">
        <v>481</v>
      </c>
      <c r="T7731" t="s">
        <v>581</v>
      </c>
      <c r="U7731">
        <v>64</v>
      </c>
      <c r="V7731">
        <f t="shared" si="875"/>
        <v>19.507200000000001</v>
      </c>
      <c r="W7731" t="s">
        <v>581</v>
      </c>
      <c r="X7731" t="s">
        <v>581</v>
      </c>
    </row>
    <row r="7732" spans="1:24">
      <c r="A7732" t="s">
        <v>91</v>
      </c>
      <c r="B7732">
        <v>2006022</v>
      </c>
      <c r="C7732">
        <v>19</v>
      </c>
      <c r="D7732">
        <v>4</v>
      </c>
      <c r="E7732" s="28" t="s">
        <v>529</v>
      </c>
      <c r="F7732" t="s">
        <v>581</v>
      </c>
      <c r="G7732" t="s">
        <v>581</v>
      </c>
      <c r="H7732">
        <v>13</v>
      </c>
      <c r="I7732" s="3">
        <v>0.19692307692307692</v>
      </c>
      <c r="J7732">
        <v>43.776000000000003</v>
      </c>
      <c r="K7732">
        <f t="shared" si="871"/>
        <v>17.100000000000001</v>
      </c>
      <c r="L7732">
        <v>-1.6899999999999999E-4</v>
      </c>
      <c r="M7732">
        <f t="shared" si="872"/>
        <v>0.19670675692307693</v>
      </c>
      <c r="N7732" s="5">
        <v>1505.0884582047747</v>
      </c>
      <c r="O7732" s="3">
        <v>26.960287065663607</v>
      </c>
      <c r="P7732" s="7">
        <v>1.7912759159565309E-2</v>
      </c>
      <c r="Q7732" s="9">
        <f t="shared" si="873"/>
        <v>26.930804441516475</v>
      </c>
      <c r="R7732" s="7">
        <f t="shared" si="874"/>
        <v>1.7893170527424514E-2</v>
      </c>
      <c r="S7732" t="s">
        <v>481</v>
      </c>
      <c r="T7732" t="s">
        <v>581</v>
      </c>
      <c r="U7732">
        <v>53</v>
      </c>
      <c r="V7732">
        <f t="shared" si="875"/>
        <v>16.154400000000003</v>
      </c>
      <c r="W7732" t="s">
        <v>581</v>
      </c>
      <c r="X7732" t="s">
        <v>581</v>
      </c>
    </row>
    <row r="7733" spans="1:24">
      <c r="A7733" t="s">
        <v>91</v>
      </c>
      <c r="B7733">
        <v>2006022</v>
      </c>
      <c r="C7733">
        <v>21</v>
      </c>
      <c r="D7733">
        <v>1</v>
      </c>
      <c r="E7733" s="28" t="s">
        <v>529</v>
      </c>
      <c r="F7733" t="s">
        <v>581</v>
      </c>
      <c r="G7733" t="s">
        <v>581</v>
      </c>
      <c r="H7733">
        <v>12</v>
      </c>
      <c r="I7733" s="3">
        <v>0.21333333333333335</v>
      </c>
      <c r="J7733">
        <v>39.936</v>
      </c>
      <c r="K7733">
        <f t="shared" si="871"/>
        <v>15.6</v>
      </c>
      <c r="L7733">
        <v>-1.6899999999999999E-4</v>
      </c>
      <c r="M7733">
        <f t="shared" si="872"/>
        <v>0.21311701333333335</v>
      </c>
      <c r="N7733" s="5">
        <v>1252.6190184628224</v>
      </c>
      <c r="O7733" s="3">
        <v>26.622386696192116</v>
      </c>
      <c r="P7733" s="7">
        <v>2.1253378963431623E-2</v>
      </c>
      <c r="Q7733" s="9">
        <f t="shared" si="873"/>
        <v>26.595536004847748</v>
      </c>
      <c r="R7733" s="7">
        <f t="shared" si="874"/>
        <v>2.1231943322627352E-2</v>
      </c>
      <c r="S7733" t="s">
        <v>481</v>
      </c>
      <c r="T7733" t="s">
        <v>482</v>
      </c>
      <c r="U7733">
        <v>61</v>
      </c>
      <c r="V7733">
        <f t="shared" si="875"/>
        <v>18.5928</v>
      </c>
      <c r="W7733" t="s">
        <v>581</v>
      </c>
      <c r="X7733" t="s">
        <v>581</v>
      </c>
    </row>
    <row r="7734" spans="1:24">
      <c r="A7734" t="s">
        <v>91</v>
      </c>
      <c r="B7734">
        <v>2006022</v>
      </c>
      <c r="C7734">
        <v>25</v>
      </c>
      <c r="D7734">
        <v>3</v>
      </c>
      <c r="E7734" s="28" t="s">
        <v>529</v>
      </c>
      <c r="F7734" t="s">
        <v>581</v>
      </c>
      <c r="G7734" t="s">
        <v>581</v>
      </c>
      <c r="H7734">
        <v>9</v>
      </c>
      <c r="I7734" s="3">
        <v>0.28444444444444444</v>
      </c>
      <c r="J7734">
        <v>41.728000000000002</v>
      </c>
      <c r="K7734">
        <f t="shared" si="871"/>
        <v>16.3</v>
      </c>
      <c r="L7734">
        <v>-1.6899999999999999E-4</v>
      </c>
      <c r="M7734">
        <f t="shared" si="872"/>
        <v>0.28422812444444445</v>
      </c>
      <c r="N7734" s="5">
        <v>1367.5556665655297</v>
      </c>
      <c r="O7734" s="3">
        <v>37.034316664376647</v>
      </c>
      <c r="P7734" s="7">
        <v>2.7080664845903046E-2</v>
      </c>
      <c r="Q7734" s="9">
        <f t="shared" si="873"/>
        <v>37.006344635977491</v>
      </c>
      <c r="R7734" s="7">
        <f t="shared" si="874"/>
        <v>2.706021081314736E-2</v>
      </c>
      <c r="S7734" t="s">
        <v>481</v>
      </c>
      <c r="T7734" t="s">
        <v>581</v>
      </c>
      <c r="U7734">
        <v>73</v>
      </c>
      <c r="V7734">
        <f t="shared" si="875"/>
        <v>22.250400000000003</v>
      </c>
      <c r="W7734" t="s">
        <v>581</v>
      </c>
      <c r="X7734" t="s">
        <v>581</v>
      </c>
    </row>
    <row r="7735" spans="1:24">
      <c r="A7735" t="s">
        <v>419</v>
      </c>
      <c r="B7735">
        <v>2006022</v>
      </c>
      <c r="C7735">
        <v>8</v>
      </c>
      <c r="D7735">
        <v>1</v>
      </c>
      <c r="E7735" s="28" t="s">
        <v>529</v>
      </c>
      <c r="F7735" t="s">
        <v>581</v>
      </c>
      <c r="G7735" t="s">
        <v>581</v>
      </c>
      <c r="H7735">
        <v>11</v>
      </c>
      <c r="I7735" s="3">
        <v>0.23272727272727273</v>
      </c>
      <c r="J7735">
        <v>38.4</v>
      </c>
      <c r="K7735">
        <f t="shared" si="871"/>
        <v>15</v>
      </c>
      <c r="L7735">
        <v>-1.6899999999999999E-4</v>
      </c>
      <c r="M7735">
        <f t="shared" si="872"/>
        <v>0.23251095272727273</v>
      </c>
      <c r="N7735" s="5">
        <v>1158.1166960639998</v>
      </c>
      <c r="O7735" s="3">
        <v>27.905401825872602</v>
      </c>
      <c r="P7735" s="7">
        <v>2.4095500842628809E-2</v>
      </c>
      <c r="Q7735" s="9">
        <f t="shared" si="873"/>
        <v>27.8796213231183</v>
      </c>
      <c r="R7735" s="7">
        <f t="shared" si="874"/>
        <v>2.4073240130179089E-2</v>
      </c>
      <c r="S7735" t="s">
        <v>485</v>
      </c>
      <c r="T7735" t="s">
        <v>581</v>
      </c>
      <c r="U7735">
        <v>67</v>
      </c>
      <c r="V7735">
        <f t="shared" si="875"/>
        <v>20.421600000000002</v>
      </c>
      <c r="W7735" t="s">
        <v>581</v>
      </c>
      <c r="X7735" t="s">
        <v>581</v>
      </c>
    </row>
    <row r="7736" spans="1:24">
      <c r="A7736" t="s">
        <v>419</v>
      </c>
      <c r="B7736">
        <v>2006022</v>
      </c>
      <c r="C7736">
        <v>9</v>
      </c>
      <c r="D7736">
        <v>1</v>
      </c>
      <c r="E7736" s="28" t="s">
        <v>529</v>
      </c>
      <c r="F7736" t="s">
        <v>581</v>
      </c>
      <c r="G7736" t="s">
        <v>581</v>
      </c>
      <c r="H7736">
        <v>20</v>
      </c>
      <c r="I7736" s="3">
        <v>0.128</v>
      </c>
      <c r="J7736">
        <v>13.824000000000002</v>
      </c>
      <c r="K7736">
        <f t="shared" si="871"/>
        <v>5.4</v>
      </c>
      <c r="L7736">
        <v>-1.6899999999999999E-4</v>
      </c>
      <c r="M7736">
        <f t="shared" si="872"/>
        <v>0.12778368000000001</v>
      </c>
      <c r="N7736" s="5">
        <v>150.09192380989444</v>
      </c>
      <c r="O7736" s="3">
        <v>5.5074883756031952</v>
      </c>
      <c r="P7736" s="7">
        <v>3.6694102092921059E-2</v>
      </c>
      <c r="Q7736" s="9">
        <f t="shared" si="873"/>
        <v>5.4982674731652557</v>
      </c>
      <c r="R7736" s="7">
        <f t="shared" si="874"/>
        <v>3.6632667058950685E-2</v>
      </c>
      <c r="S7736" t="s">
        <v>482</v>
      </c>
      <c r="T7736" t="s">
        <v>581</v>
      </c>
      <c r="U7736">
        <v>30</v>
      </c>
      <c r="V7736">
        <f t="shared" si="875"/>
        <v>9.1440000000000001</v>
      </c>
      <c r="W7736" t="s">
        <v>581</v>
      </c>
      <c r="X7736" t="s">
        <v>581</v>
      </c>
    </row>
    <row r="7737" spans="1:24">
      <c r="A7737" t="s">
        <v>419</v>
      </c>
      <c r="B7737">
        <v>2006022</v>
      </c>
      <c r="C7737">
        <v>9</v>
      </c>
      <c r="D7737">
        <v>3</v>
      </c>
      <c r="E7737" s="28" t="s">
        <v>529</v>
      </c>
      <c r="F7737" t="s">
        <v>581</v>
      </c>
      <c r="G7737" t="s">
        <v>581</v>
      </c>
      <c r="H7737">
        <v>7</v>
      </c>
      <c r="I7737" s="3">
        <v>0.36571428571428571</v>
      </c>
      <c r="J7737">
        <v>39.936</v>
      </c>
      <c r="K7737">
        <f t="shared" si="871"/>
        <v>15.6</v>
      </c>
      <c r="L7737">
        <v>-1.6899999999999999E-4</v>
      </c>
      <c r="M7737">
        <f t="shared" si="872"/>
        <v>0.36549796571428572</v>
      </c>
      <c r="N7737" s="5">
        <v>1252.6190184628224</v>
      </c>
      <c r="O7737" s="3">
        <v>45.463302860214988</v>
      </c>
      <c r="P7737" s="7">
        <v>3.6294597311803733E-2</v>
      </c>
      <c r="Q7737" s="9">
        <f t="shared" si="873"/>
        <v>45.436658981940958</v>
      </c>
      <c r="R7737" s="7">
        <f t="shared" si="874"/>
        <v>3.6273326775526291E-2</v>
      </c>
      <c r="S7737" t="s">
        <v>481</v>
      </c>
      <c r="T7737" t="s">
        <v>581</v>
      </c>
      <c r="U7737">
        <v>66</v>
      </c>
      <c r="V7737">
        <f t="shared" si="875"/>
        <v>20.116800000000001</v>
      </c>
      <c r="W7737" t="s">
        <v>581</v>
      </c>
      <c r="X7737" t="s">
        <v>581</v>
      </c>
    </row>
    <row r="7738" spans="1:24">
      <c r="A7738" t="s">
        <v>419</v>
      </c>
      <c r="B7738">
        <v>2006022</v>
      </c>
      <c r="C7738">
        <v>14</v>
      </c>
      <c r="D7738">
        <v>2</v>
      </c>
      <c r="E7738" s="28" t="s">
        <v>529</v>
      </c>
      <c r="F7738" t="s">
        <v>581</v>
      </c>
      <c r="G7738" t="s">
        <v>581</v>
      </c>
      <c r="H7738">
        <v>11</v>
      </c>
      <c r="I7738" s="3">
        <v>0.23272727272727273</v>
      </c>
      <c r="J7738">
        <v>38.911999999999999</v>
      </c>
      <c r="K7738">
        <f t="shared" si="871"/>
        <v>15.2</v>
      </c>
      <c r="L7738">
        <v>-1.6899999999999999E-4</v>
      </c>
      <c r="M7738">
        <f t="shared" si="872"/>
        <v>0.23251095272727273</v>
      </c>
      <c r="N7738" s="5">
        <v>1189.2056953716735</v>
      </c>
      <c r="O7738" s="3">
        <v>28.279742582073329</v>
      </c>
      <c r="P7738" s="7">
        <v>2.3780362549672113E-2</v>
      </c>
      <c r="Q7738" s="9">
        <f t="shared" si="873"/>
        <v>28.25361412363382</v>
      </c>
      <c r="R7738" s="7">
        <f t="shared" si="874"/>
        <v>2.3758391196405645E-2</v>
      </c>
      <c r="S7738" t="s">
        <v>485</v>
      </c>
      <c r="T7738" t="s">
        <v>581</v>
      </c>
      <c r="U7738">
        <v>55</v>
      </c>
      <c r="V7738">
        <f t="shared" si="875"/>
        <v>16.763999999999999</v>
      </c>
      <c r="W7738" t="s">
        <v>581</v>
      </c>
      <c r="X7738" t="s">
        <v>581</v>
      </c>
    </row>
    <row r="7739" spans="1:24">
      <c r="A7739" t="s">
        <v>419</v>
      </c>
      <c r="B7739">
        <v>2006022</v>
      </c>
      <c r="C7739">
        <v>18</v>
      </c>
      <c r="D7739">
        <v>1</v>
      </c>
      <c r="E7739" s="28" t="s">
        <v>529</v>
      </c>
      <c r="F7739" t="s">
        <v>581</v>
      </c>
      <c r="G7739" t="s">
        <v>581</v>
      </c>
      <c r="H7739">
        <v>11</v>
      </c>
      <c r="I7739" s="3">
        <v>0.23272727272727273</v>
      </c>
      <c r="J7739">
        <v>39.167999999999999</v>
      </c>
      <c r="K7739">
        <f t="shared" si="871"/>
        <v>15.299999999999999</v>
      </c>
      <c r="L7739">
        <v>-1.6899999999999999E-4</v>
      </c>
      <c r="M7739">
        <f t="shared" si="872"/>
        <v>0.23251095272727273</v>
      </c>
      <c r="N7739" s="5">
        <v>1204.9046105849857</v>
      </c>
      <c r="O7739" s="3">
        <v>28.466912960173605</v>
      </c>
      <c r="P7739" s="7">
        <v>2.3625864412912166E-2</v>
      </c>
      <c r="Q7739" s="9">
        <f t="shared" si="873"/>
        <v>28.440610523891582</v>
      </c>
      <c r="R7739" s="7">
        <f t="shared" si="874"/>
        <v>2.3604034936909702E-2</v>
      </c>
      <c r="S7739" t="s">
        <v>481</v>
      </c>
      <c r="T7739" t="s">
        <v>581</v>
      </c>
      <c r="U7739">
        <v>50</v>
      </c>
      <c r="V7739">
        <f t="shared" si="875"/>
        <v>15.24</v>
      </c>
      <c r="W7739" t="s">
        <v>581</v>
      </c>
      <c r="X7739" t="s">
        <v>581</v>
      </c>
    </row>
    <row r="7740" spans="1:24">
      <c r="A7740" t="s">
        <v>419</v>
      </c>
      <c r="B7740">
        <v>2006022</v>
      </c>
      <c r="C7740">
        <v>24</v>
      </c>
      <c r="D7740">
        <v>3</v>
      </c>
      <c r="E7740" s="28" t="s">
        <v>529</v>
      </c>
      <c r="F7740" t="s">
        <v>581</v>
      </c>
      <c r="G7740" t="s">
        <v>581</v>
      </c>
      <c r="H7740">
        <v>12</v>
      </c>
      <c r="I7740" s="3">
        <v>0.21333333333333335</v>
      </c>
      <c r="J7740">
        <v>52.223999999999997</v>
      </c>
      <c r="K7740">
        <f t="shared" si="871"/>
        <v>20.399999999999999</v>
      </c>
      <c r="L7740">
        <v>-1.6899999999999999E-4</v>
      </c>
      <c r="M7740">
        <f t="shared" si="872"/>
        <v>0.21311701333333335</v>
      </c>
      <c r="N7740" s="5">
        <v>2142.0526410399743</v>
      </c>
      <c r="O7740" s="3">
        <v>34.857883332608139</v>
      </c>
      <c r="P7740" s="7">
        <v>1.6273121708010176E-2</v>
      </c>
      <c r="Q7740" s="9">
        <f t="shared" si="873"/>
        <v>34.822681716735147</v>
      </c>
      <c r="R7740" s="7">
        <f t="shared" si="874"/>
        <v>1.6256688117537863E-2</v>
      </c>
      <c r="S7740" t="s">
        <v>481</v>
      </c>
      <c r="T7740" t="s">
        <v>482</v>
      </c>
      <c r="U7740">
        <v>57</v>
      </c>
      <c r="V7740">
        <f t="shared" si="875"/>
        <v>17.3736</v>
      </c>
      <c r="W7740" t="s">
        <v>581</v>
      </c>
      <c r="X7740" t="s">
        <v>581</v>
      </c>
    </row>
    <row r="7741" spans="1:24">
      <c r="A7741" t="s">
        <v>419</v>
      </c>
      <c r="B7741">
        <v>2006022</v>
      </c>
      <c r="C7741">
        <v>25</v>
      </c>
      <c r="D7741">
        <v>1</v>
      </c>
      <c r="E7741" s="28" t="s">
        <v>529</v>
      </c>
      <c r="F7741" t="s">
        <v>581</v>
      </c>
      <c r="G7741" t="s">
        <v>581</v>
      </c>
      <c r="H7741">
        <v>11</v>
      </c>
      <c r="I7741" s="3">
        <v>0.23272727272727273</v>
      </c>
      <c r="J7741">
        <v>44.800000000000004</v>
      </c>
      <c r="K7741">
        <f t="shared" si="871"/>
        <v>17.5</v>
      </c>
      <c r="L7741">
        <v>-1.6899999999999999E-4</v>
      </c>
      <c r="M7741">
        <f t="shared" si="872"/>
        <v>0.23251095272727273</v>
      </c>
      <c r="N7741" s="5">
        <v>1576.3255029760003</v>
      </c>
      <c r="O7741" s="3">
        <v>32.584661278381795</v>
      </c>
      <c r="P7741" s="7">
        <v>2.0671277104166663E-2</v>
      </c>
      <c r="Q7741" s="9">
        <f t="shared" si="873"/>
        <v>32.554531329562849</v>
      </c>
      <c r="R7741" s="7">
        <f t="shared" si="874"/>
        <v>2.065216306410193E-2</v>
      </c>
      <c r="S7741" t="s">
        <v>481</v>
      </c>
      <c r="T7741" t="s">
        <v>581</v>
      </c>
      <c r="U7741">
        <v>61</v>
      </c>
      <c r="V7741">
        <f t="shared" si="875"/>
        <v>18.5928</v>
      </c>
      <c r="W7741" t="s">
        <v>581</v>
      </c>
      <c r="X7741" t="s">
        <v>581</v>
      </c>
    </row>
    <row r="7742" spans="1:24">
      <c r="A7742" t="s">
        <v>419</v>
      </c>
      <c r="B7742">
        <v>2006022</v>
      </c>
      <c r="C7742">
        <v>30</v>
      </c>
      <c r="D7742">
        <v>1</v>
      </c>
      <c r="E7742" s="28" t="s">
        <v>529</v>
      </c>
      <c r="F7742" t="s">
        <v>581</v>
      </c>
      <c r="G7742" t="s">
        <v>581</v>
      </c>
      <c r="H7742">
        <v>11</v>
      </c>
      <c r="I7742" s="3">
        <v>0.23272727272727273</v>
      </c>
      <c r="J7742">
        <v>44.543999999999997</v>
      </c>
      <c r="K7742">
        <f t="shared" si="871"/>
        <v>17.399999999999999</v>
      </c>
      <c r="L7742">
        <v>-1.6899999999999999E-4</v>
      </c>
      <c r="M7742">
        <f t="shared" si="872"/>
        <v>0.23251095272727273</v>
      </c>
      <c r="N7742" s="5">
        <v>1558.3618262237183</v>
      </c>
      <c r="O7742" s="3">
        <v>32.39749090028134</v>
      </c>
      <c r="P7742" s="7">
        <v>2.0789453614112312E-2</v>
      </c>
      <c r="Q7742" s="9">
        <f t="shared" si="873"/>
        <v>32.367534929305087</v>
      </c>
      <c r="R7742" s="7">
        <f t="shared" si="874"/>
        <v>2.0770230882605312E-2</v>
      </c>
      <c r="S7742" t="s">
        <v>481</v>
      </c>
      <c r="T7742" t="s">
        <v>581</v>
      </c>
      <c r="U7742">
        <v>73</v>
      </c>
      <c r="V7742">
        <f t="shared" si="875"/>
        <v>22.250400000000003</v>
      </c>
      <c r="W7742" t="s">
        <v>581</v>
      </c>
      <c r="X7742" t="s">
        <v>581</v>
      </c>
    </row>
    <row r="7743" spans="1:24">
      <c r="A7743" t="s">
        <v>218</v>
      </c>
      <c r="B7743">
        <v>2006022</v>
      </c>
      <c r="C7743">
        <v>1</v>
      </c>
      <c r="D7743">
        <v>3</v>
      </c>
      <c r="E7743" s="28" t="s">
        <v>529</v>
      </c>
      <c r="F7743" t="s">
        <v>581</v>
      </c>
      <c r="G7743" t="s">
        <v>581</v>
      </c>
      <c r="H7743">
        <v>15</v>
      </c>
      <c r="I7743" s="3">
        <v>0.17066666666666666</v>
      </c>
      <c r="J7743">
        <v>34.56</v>
      </c>
      <c r="K7743">
        <f t="shared" si="871"/>
        <v>13.5</v>
      </c>
      <c r="L7743">
        <v>-1.6899999999999999E-4</v>
      </c>
      <c r="M7743">
        <f t="shared" si="872"/>
        <v>0.17045034666666667</v>
      </c>
      <c r="N7743" s="5">
        <v>938.07452381184021</v>
      </c>
      <c r="O7743" s="3">
        <v>18.43836191375339</v>
      </c>
      <c r="P7743" s="7">
        <v>1.9655540626803945E-2</v>
      </c>
      <c r="Q7743" s="9">
        <f t="shared" si="873"/>
        <v>18.415106833177756</v>
      </c>
      <c r="R7743" s="7">
        <f t="shared" si="874"/>
        <v>1.9630750399604151E-2</v>
      </c>
      <c r="S7743" t="s">
        <v>482</v>
      </c>
      <c r="T7743" t="s">
        <v>581</v>
      </c>
      <c r="U7743">
        <v>76</v>
      </c>
      <c r="V7743">
        <f t="shared" si="875"/>
        <v>23.1648</v>
      </c>
      <c r="W7743" t="s">
        <v>581</v>
      </c>
      <c r="X7743" t="s">
        <v>581</v>
      </c>
    </row>
    <row r="7744" spans="1:24">
      <c r="A7744" t="s">
        <v>218</v>
      </c>
      <c r="B7744">
        <v>2006022</v>
      </c>
      <c r="C7744">
        <v>3</v>
      </c>
      <c r="D7744">
        <v>1</v>
      </c>
      <c r="E7744" s="28" t="s">
        <v>529</v>
      </c>
      <c r="F7744" t="s">
        <v>581</v>
      </c>
      <c r="G7744" t="s">
        <v>581</v>
      </c>
      <c r="H7744">
        <v>11</v>
      </c>
      <c r="I7744" s="3">
        <v>0.23272727272727273</v>
      </c>
      <c r="J7744">
        <v>26.368000000000002</v>
      </c>
      <c r="K7744">
        <f t="shared" si="871"/>
        <v>10.3</v>
      </c>
      <c r="L7744">
        <v>-1.6899999999999999E-4</v>
      </c>
      <c r="M7744">
        <f t="shared" si="872"/>
        <v>0.23251095272727273</v>
      </c>
      <c r="N7744" s="5">
        <v>546.0648901574657</v>
      </c>
      <c r="O7744" s="3">
        <v>19.108394055155308</v>
      </c>
      <c r="P7744" s="7">
        <v>3.4992899927415451E-2</v>
      </c>
      <c r="Q7744" s="9">
        <f t="shared" si="873"/>
        <v>19.090790511002396</v>
      </c>
      <c r="R7744" s="7">
        <f t="shared" si="874"/>
        <v>3.4960662835322176E-2</v>
      </c>
      <c r="S7744" t="s">
        <v>483</v>
      </c>
      <c r="T7744" t="s">
        <v>485</v>
      </c>
      <c r="U7744">
        <v>57</v>
      </c>
      <c r="V7744">
        <f t="shared" si="875"/>
        <v>17.3736</v>
      </c>
      <c r="W7744" t="s">
        <v>581</v>
      </c>
      <c r="X7744" t="s">
        <v>581</v>
      </c>
    </row>
    <row r="7745" spans="1:24">
      <c r="A7745" t="s">
        <v>218</v>
      </c>
      <c r="B7745">
        <v>2006022</v>
      </c>
      <c r="C7745">
        <v>6</v>
      </c>
      <c r="D7745">
        <v>6</v>
      </c>
      <c r="E7745" s="28" t="s">
        <v>529</v>
      </c>
      <c r="F7745" t="s">
        <v>581</v>
      </c>
      <c r="G7745" t="s">
        <v>581</v>
      </c>
      <c r="H7745">
        <v>16</v>
      </c>
      <c r="I7745" s="3">
        <v>0.16</v>
      </c>
      <c r="J7745">
        <v>20.224</v>
      </c>
      <c r="K7745">
        <f t="shared" si="871"/>
        <v>7.9</v>
      </c>
      <c r="L7745">
        <v>-1.6899999999999999E-4</v>
      </c>
      <c r="M7745">
        <f t="shared" si="872"/>
        <v>0.15978368000000001</v>
      </c>
      <c r="N7745" s="5">
        <v>321.23583556157439</v>
      </c>
      <c r="O7745" s="3">
        <v>10.085266388735997</v>
      </c>
      <c r="P7745" s="7">
        <v>3.1395209600775867E-2</v>
      </c>
      <c r="Q7745" s="9">
        <f t="shared" si="873"/>
        <v>10.071739535564488</v>
      </c>
      <c r="R7745" s="7">
        <f t="shared" si="874"/>
        <v>3.1353100808187824E-2</v>
      </c>
      <c r="S7745" t="s">
        <v>483</v>
      </c>
      <c r="T7745" t="s">
        <v>581</v>
      </c>
      <c r="U7745">
        <v>40</v>
      </c>
      <c r="V7745">
        <f t="shared" si="875"/>
        <v>12.192</v>
      </c>
      <c r="W7745" t="s">
        <v>581</v>
      </c>
      <c r="X7745" t="s">
        <v>581</v>
      </c>
    </row>
    <row r="7746" spans="1:24">
      <c r="A7746" t="s">
        <v>345</v>
      </c>
      <c r="B7746">
        <v>2014025</v>
      </c>
      <c r="C7746">
        <v>18</v>
      </c>
      <c r="D7746">
        <v>1</v>
      </c>
      <c r="E7746" s="28" t="s">
        <v>529</v>
      </c>
      <c r="F7746" t="s">
        <v>581</v>
      </c>
      <c r="G7746" t="s">
        <v>581</v>
      </c>
      <c r="H7746">
        <v>31</v>
      </c>
      <c r="I7746" s="3">
        <v>8.2580645161290323E-2</v>
      </c>
      <c r="J7746">
        <v>34.304000000000002</v>
      </c>
      <c r="K7746">
        <f t="shared" ref="K7746:K7809" si="876">J7746/2.56</f>
        <v>13.4</v>
      </c>
      <c r="L7746">
        <v>-1.6899999999999999E-4</v>
      </c>
      <c r="M7746">
        <f t="shared" ref="M7746:M7809" si="877">I7746+L7746*1.28</f>
        <v>8.2364325161290317E-2</v>
      </c>
      <c r="N7746" s="5">
        <v>924.22859531223048</v>
      </c>
      <c r="O7746" s="3">
        <v>8.8782253021091559</v>
      </c>
      <c r="P7746" s="7">
        <v>9.6060924181964324E-3</v>
      </c>
      <c r="Q7746" s="9">
        <f t="shared" ref="Q7746:Q7809" si="878">(J7746*J7746 - (J7746 - 2*M7746)*(J7746 - 2*M7746))*3.1415926/4</f>
        <v>8.8550246239141384</v>
      </c>
      <c r="R7746" s="7">
        <f t="shared" ref="R7746:R7809" si="879">Q7746/N7746</f>
        <v>9.5809896694687979E-3</v>
      </c>
      <c r="S7746" t="s">
        <v>483</v>
      </c>
      <c r="T7746" t="s">
        <v>491</v>
      </c>
      <c r="U7746">
        <v>45</v>
      </c>
      <c r="V7746">
        <f t="shared" si="875"/>
        <v>13.716000000000001</v>
      </c>
      <c r="W7746" t="s">
        <v>581</v>
      </c>
      <c r="X7746" t="s">
        <v>581</v>
      </c>
    </row>
    <row r="7747" spans="1:24">
      <c r="A7747" t="s">
        <v>175</v>
      </c>
      <c r="B7747">
        <v>2014025</v>
      </c>
      <c r="C7747">
        <v>3</v>
      </c>
      <c r="D7747">
        <v>1</v>
      </c>
      <c r="E7747" s="28" t="s">
        <v>529</v>
      </c>
      <c r="F7747" t="s">
        <v>581</v>
      </c>
      <c r="G7747" t="s">
        <v>581</v>
      </c>
      <c r="H7747">
        <v>6</v>
      </c>
      <c r="I7747" s="3">
        <v>0.42666666666666669</v>
      </c>
      <c r="J7747">
        <v>18.432000000000002</v>
      </c>
      <c r="K7747">
        <f t="shared" si="876"/>
        <v>7.2000000000000011</v>
      </c>
      <c r="L7747">
        <v>-1.6899999999999999E-4</v>
      </c>
      <c r="M7747">
        <f t="shared" si="877"/>
        <v>0.4264503466666667</v>
      </c>
      <c r="N7747" s="5">
        <v>266.83008677314569</v>
      </c>
      <c r="O7747" s="3">
        <v>24.134580420607936</v>
      </c>
      <c r="P7747" s="7">
        <v>9.0449246981382334E-2</v>
      </c>
      <c r="Q7747" s="9">
        <f t="shared" si="878"/>
        <v>24.122633615513063</v>
      </c>
      <c r="R7747" s="7">
        <f t="shared" si="879"/>
        <v>9.0404473900357829E-2</v>
      </c>
      <c r="S7747" t="s">
        <v>483</v>
      </c>
      <c r="T7747" t="s">
        <v>581</v>
      </c>
      <c r="U7747" t="s">
        <v>581</v>
      </c>
      <c r="V7747" t="e">
        <f t="shared" si="875"/>
        <v>#VALUE!</v>
      </c>
      <c r="W7747" t="s">
        <v>581</v>
      </c>
      <c r="X7747" t="s">
        <v>581</v>
      </c>
    </row>
    <row r="7748" spans="1:24">
      <c r="A7748" t="s">
        <v>175</v>
      </c>
      <c r="B7748">
        <v>2014025</v>
      </c>
      <c r="C7748">
        <v>6</v>
      </c>
      <c r="D7748">
        <v>1</v>
      </c>
      <c r="E7748" s="28" t="s">
        <v>529</v>
      </c>
      <c r="F7748" t="s">
        <v>581</v>
      </c>
      <c r="G7748" t="s">
        <v>581</v>
      </c>
      <c r="H7748">
        <v>9</v>
      </c>
      <c r="I7748" s="3">
        <v>0.28444444444444444</v>
      </c>
      <c r="J7748">
        <v>13.824000000000002</v>
      </c>
      <c r="K7748">
        <f t="shared" si="876"/>
        <v>5.4</v>
      </c>
      <c r="L7748">
        <v>-1.6899999999999999E-4</v>
      </c>
      <c r="M7748">
        <f t="shared" si="877"/>
        <v>0.28422812444444445</v>
      </c>
      <c r="N7748" s="5">
        <v>150.09192380989444</v>
      </c>
      <c r="O7748" s="3">
        <v>12.099062959672887</v>
      </c>
      <c r="P7748" s="7">
        <v>8.0611019251092347E-2</v>
      </c>
      <c r="Q7748" s="9">
        <f t="shared" si="878"/>
        <v>12.090054588271276</v>
      </c>
      <c r="R7748" s="7">
        <f t="shared" si="879"/>
        <v>8.055100022293317E-2</v>
      </c>
      <c r="S7748" t="s">
        <v>482</v>
      </c>
      <c r="T7748" t="s">
        <v>581</v>
      </c>
      <c r="U7748" t="s">
        <v>581</v>
      </c>
      <c r="V7748" t="e">
        <f t="shared" si="875"/>
        <v>#VALUE!</v>
      </c>
      <c r="W7748" t="s">
        <v>581</v>
      </c>
      <c r="X7748" t="s">
        <v>581</v>
      </c>
    </row>
    <row r="7749" spans="1:24">
      <c r="A7749" t="s">
        <v>437</v>
      </c>
      <c r="B7749">
        <v>2014025</v>
      </c>
      <c r="C7749">
        <v>6</v>
      </c>
      <c r="D7749">
        <v>1</v>
      </c>
      <c r="E7749" s="28" t="s">
        <v>529</v>
      </c>
      <c r="F7749" t="s">
        <v>581</v>
      </c>
      <c r="G7749" t="s">
        <v>581</v>
      </c>
      <c r="H7749">
        <v>19</v>
      </c>
      <c r="I7749" s="3">
        <v>0.13473684210526315</v>
      </c>
      <c r="J7749">
        <v>36.095999999999997</v>
      </c>
      <c r="K7749">
        <f t="shared" si="876"/>
        <v>14.099999999999998</v>
      </c>
      <c r="L7749">
        <v>-1.6899999999999999E-4</v>
      </c>
      <c r="M7749">
        <f t="shared" si="877"/>
        <v>0.13452052210526316</v>
      </c>
      <c r="N7749" s="5">
        <v>1023.3119126421502</v>
      </c>
      <c r="O7749" s="3">
        <v>15.221980971325557</v>
      </c>
      <c r="P7749" s="7">
        <v>1.4875211343942058E-2</v>
      </c>
      <c r="Q7749" s="9">
        <f t="shared" si="878"/>
        <v>15.197633257708636</v>
      </c>
      <c r="R7749" s="7">
        <f t="shared" si="879"/>
        <v>1.4851418291876382E-2</v>
      </c>
      <c r="S7749" t="s">
        <v>483</v>
      </c>
      <c r="T7749" t="s">
        <v>581</v>
      </c>
      <c r="U7749">
        <v>39</v>
      </c>
      <c r="V7749">
        <f t="shared" si="875"/>
        <v>11.8872</v>
      </c>
      <c r="W7749" t="s">
        <v>581</v>
      </c>
      <c r="X7749" t="s">
        <v>581</v>
      </c>
    </row>
    <row r="7750" spans="1:24">
      <c r="A7750" t="s">
        <v>238</v>
      </c>
      <c r="B7750">
        <v>2014025</v>
      </c>
      <c r="C7750">
        <v>4</v>
      </c>
      <c r="D7750">
        <v>1</v>
      </c>
      <c r="E7750" s="28" t="s">
        <v>529</v>
      </c>
      <c r="F7750" t="s">
        <v>581</v>
      </c>
      <c r="G7750" t="s">
        <v>581</v>
      </c>
      <c r="H7750">
        <v>5</v>
      </c>
      <c r="I7750" s="3">
        <v>0.51200000000000001</v>
      </c>
      <c r="J7750">
        <v>41.472000000000001</v>
      </c>
      <c r="K7750">
        <f t="shared" si="876"/>
        <v>16.2</v>
      </c>
      <c r="L7750">
        <v>-1.6899999999999999E-4</v>
      </c>
      <c r="M7750">
        <f t="shared" si="877"/>
        <v>0.51178367999999996</v>
      </c>
      <c r="N7750" s="5">
        <v>1350.8273142890496</v>
      </c>
      <c r="O7750" s="3">
        <v>65.883973091328002</v>
      </c>
      <c r="P7750" s="7">
        <v>4.8773053664526486E-2</v>
      </c>
      <c r="Q7750" s="9">
        <f t="shared" si="878"/>
        <v>65.856483867282492</v>
      </c>
      <c r="R7750" s="7">
        <f t="shared" si="879"/>
        <v>4.8752703747290786E-2</v>
      </c>
      <c r="S7750" t="s">
        <v>483</v>
      </c>
      <c r="T7750" t="s">
        <v>581</v>
      </c>
      <c r="U7750">
        <v>74</v>
      </c>
      <c r="V7750">
        <f t="shared" si="875"/>
        <v>22.555200000000003</v>
      </c>
      <c r="W7750" t="s">
        <v>581</v>
      </c>
      <c r="X7750" t="s">
        <v>581</v>
      </c>
    </row>
    <row r="7751" spans="1:24">
      <c r="A7751" t="s">
        <v>136</v>
      </c>
      <c r="B7751">
        <v>2006029</v>
      </c>
      <c r="C7751">
        <v>9</v>
      </c>
      <c r="D7751">
        <v>1</v>
      </c>
      <c r="E7751" s="28" t="s">
        <v>529</v>
      </c>
      <c r="F7751" t="s">
        <v>581</v>
      </c>
      <c r="G7751" t="s">
        <v>581</v>
      </c>
      <c r="H7751">
        <v>22</v>
      </c>
      <c r="I7751" s="3">
        <v>0.11636363636363636</v>
      </c>
      <c r="J7751">
        <v>25.344000000000001</v>
      </c>
      <c r="K7751">
        <f t="shared" si="876"/>
        <v>9.9</v>
      </c>
      <c r="L7751">
        <v>-1.6899999999999999E-4</v>
      </c>
      <c r="M7751">
        <f t="shared" si="877"/>
        <v>0.11614731636363636</v>
      </c>
      <c r="N7751" s="5">
        <v>504.47563280547848</v>
      </c>
      <c r="O7751" s="3">
        <v>9.2223949936725198</v>
      </c>
      <c r="P7751" s="7">
        <v>1.8281150553070613E-2</v>
      </c>
      <c r="Q7751" s="9">
        <f t="shared" si="878"/>
        <v>9.2053293473477265</v>
      </c>
      <c r="R7751" s="7">
        <f t="shared" si="879"/>
        <v>1.8247322068174546E-2</v>
      </c>
      <c r="S7751" t="s">
        <v>481</v>
      </c>
      <c r="T7751" t="s">
        <v>581</v>
      </c>
      <c r="U7751">
        <v>57</v>
      </c>
      <c r="V7751">
        <f t="shared" si="875"/>
        <v>17.3736</v>
      </c>
      <c r="W7751" t="s">
        <v>581</v>
      </c>
      <c r="X7751" t="s">
        <v>581</v>
      </c>
    </row>
    <row r="7752" spans="1:24">
      <c r="A7752" t="s">
        <v>17</v>
      </c>
      <c r="B7752">
        <v>2006044</v>
      </c>
      <c r="C7752">
        <v>6</v>
      </c>
      <c r="D7752">
        <v>3</v>
      </c>
      <c r="E7752" s="28" t="s">
        <v>530</v>
      </c>
      <c r="F7752" s="19">
        <v>30.69166666666667</v>
      </c>
      <c r="G7752" s="5">
        <v>20.66115702479339</v>
      </c>
      <c r="H7752">
        <v>10</v>
      </c>
      <c r="I7752" s="3">
        <v>0.25600000000000001</v>
      </c>
      <c r="J7752">
        <v>36.095999999999997</v>
      </c>
      <c r="K7752">
        <f t="shared" si="876"/>
        <v>14.099999999999998</v>
      </c>
      <c r="L7752">
        <v>2.2713E-3</v>
      </c>
      <c r="M7752">
        <f t="shared" si="877"/>
        <v>0.25890726400000003</v>
      </c>
      <c r="N7752" s="5">
        <v>1023.3119126421502</v>
      </c>
      <c r="O7752" s="3">
        <v>28.824238227456078</v>
      </c>
      <c r="P7752" s="7">
        <v>2.8167597651661314E-2</v>
      </c>
      <c r="Q7752" s="9">
        <f t="shared" si="878"/>
        <v>29.149215511204261</v>
      </c>
      <c r="R7752" s="7">
        <f t="shared" si="879"/>
        <v>2.84851716774626E-2</v>
      </c>
      <c r="S7752" t="s">
        <v>483</v>
      </c>
      <c r="T7752" t="s">
        <v>581</v>
      </c>
      <c r="U7752">
        <v>71</v>
      </c>
      <c r="V7752">
        <f t="shared" si="875"/>
        <v>21.640800000000002</v>
      </c>
      <c r="W7752">
        <f>0.8069212*POWER(K7752,2.0861265)*POWER(U7752,0.5011277)</f>
        <v>1705.9425803171582</v>
      </c>
      <c r="X7752">
        <f>W7752*0.47831225</f>
        <v>815.9732339623057</v>
      </c>
    </row>
    <row r="7753" spans="1:24">
      <c r="A7753" t="s">
        <v>17</v>
      </c>
      <c r="B7753">
        <v>2006044</v>
      </c>
      <c r="C7753">
        <v>8</v>
      </c>
      <c r="D7753">
        <v>3</v>
      </c>
      <c r="E7753" s="28" t="s">
        <v>530</v>
      </c>
      <c r="F7753" s="19">
        <v>30.334857142857139</v>
      </c>
      <c r="G7753" s="5">
        <v>24.104683195592287</v>
      </c>
      <c r="H7753">
        <v>8</v>
      </c>
      <c r="I7753" s="3">
        <v>0.32</v>
      </c>
      <c r="J7753">
        <v>40.96</v>
      </c>
      <c r="K7753">
        <f t="shared" si="876"/>
        <v>16</v>
      </c>
      <c r="L7753">
        <v>2.2713E-3</v>
      </c>
      <c r="M7753">
        <f t="shared" si="877"/>
        <v>0.32290726400000003</v>
      </c>
      <c r="N7753" s="5">
        <v>1317.6794408550402</v>
      </c>
      <c r="O7753" s="3">
        <v>40.855784094719965</v>
      </c>
      <c r="P7753" s="7">
        <v>3.1005859868473557E-2</v>
      </c>
      <c r="Q7753" s="9">
        <f t="shared" si="878"/>
        <v>41.224017154409303</v>
      </c>
      <c r="R7753" s="7">
        <f t="shared" si="879"/>
        <v>3.1285315590610645E-2</v>
      </c>
      <c r="S7753" t="s">
        <v>481</v>
      </c>
      <c r="T7753" t="s">
        <v>581</v>
      </c>
      <c r="U7753">
        <v>70</v>
      </c>
      <c r="V7753">
        <f t="shared" si="875"/>
        <v>21.336000000000002</v>
      </c>
      <c r="W7753">
        <f t="shared" ref="W7753:W7816" si="880">0.8069212*POWER(K7753,2.0861265)*POWER(U7753,0.5011277)</f>
        <v>2204.9942829118963</v>
      </c>
      <c r="X7753">
        <f t="shared" ref="X7753:X7816" si="881">W7753*0.47831225</f>
        <v>1054.6757766967257</v>
      </c>
    </row>
    <row r="7754" spans="1:24">
      <c r="A7754" t="s">
        <v>43</v>
      </c>
      <c r="B7754">
        <v>2006044</v>
      </c>
      <c r="C7754">
        <v>2</v>
      </c>
      <c r="D7754">
        <v>3</v>
      </c>
      <c r="E7754" s="28" t="s">
        <v>530</v>
      </c>
      <c r="F7754" s="19">
        <v>36.195</v>
      </c>
      <c r="G7754" s="5">
        <v>13.774104683195592</v>
      </c>
      <c r="H7754">
        <v>12</v>
      </c>
      <c r="I7754" s="3">
        <v>0.21333333333333335</v>
      </c>
      <c r="J7754">
        <v>36.864000000000004</v>
      </c>
      <c r="K7754">
        <f t="shared" si="876"/>
        <v>14.400000000000002</v>
      </c>
      <c r="L7754">
        <v>2.2713E-3</v>
      </c>
      <c r="M7754">
        <f t="shared" si="877"/>
        <v>0.21624059733333334</v>
      </c>
      <c r="N7754" s="5">
        <v>1067.3203470925828</v>
      </c>
      <c r="O7754" s="3">
        <v>24.563512537088201</v>
      </c>
      <c r="P7754" s="7">
        <v>2.3014189323758375E-2</v>
      </c>
      <c r="Q7754" s="9">
        <f t="shared" si="878"/>
        <v>24.896283756652668</v>
      </c>
      <c r="R7754" s="7">
        <f t="shared" si="879"/>
        <v>2.3325971274201787E-2</v>
      </c>
      <c r="S7754" t="s">
        <v>483</v>
      </c>
      <c r="T7754" t="s">
        <v>581</v>
      </c>
      <c r="U7754">
        <v>77</v>
      </c>
      <c r="V7754">
        <f t="shared" si="875"/>
        <v>23.4696</v>
      </c>
      <c r="W7754">
        <f t="shared" si="880"/>
        <v>1856.4983828057855</v>
      </c>
      <c r="X7754">
        <f t="shared" si="881"/>
        <v>887.98591860119654</v>
      </c>
    </row>
    <row r="7755" spans="1:24">
      <c r="A7755" t="s">
        <v>43</v>
      </c>
      <c r="B7755">
        <v>2006044</v>
      </c>
      <c r="C7755">
        <v>2</v>
      </c>
      <c r="D7755">
        <v>1</v>
      </c>
      <c r="E7755" s="28" t="s">
        <v>530</v>
      </c>
      <c r="F7755" s="19">
        <v>36.195</v>
      </c>
      <c r="G7755" s="5">
        <v>13.774104683195592</v>
      </c>
      <c r="H7755">
        <v>8</v>
      </c>
      <c r="I7755" s="3">
        <v>0.32</v>
      </c>
      <c r="J7755">
        <v>38.4</v>
      </c>
      <c r="K7755">
        <f t="shared" si="876"/>
        <v>15</v>
      </c>
      <c r="L7755">
        <v>2.2713E-3</v>
      </c>
      <c r="M7755">
        <f t="shared" si="877"/>
        <v>0.32290726400000003</v>
      </c>
      <c r="N7755" s="5">
        <v>1158.1166960639998</v>
      </c>
      <c r="O7755" s="3">
        <v>38.282191395840073</v>
      </c>
      <c r="P7755" s="7">
        <v>3.3055556081651137E-2</v>
      </c>
      <c r="Q7755" s="9">
        <f t="shared" si="878"/>
        <v>38.627042892473618</v>
      </c>
      <c r="R7755" s="7">
        <f t="shared" si="879"/>
        <v>3.335332529420594E-2</v>
      </c>
      <c r="S7755" t="s">
        <v>483</v>
      </c>
      <c r="T7755" t="s">
        <v>581</v>
      </c>
      <c r="U7755">
        <v>75</v>
      </c>
      <c r="V7755">
        <f t="shared" si="875"/>
        <v>22.86</v>
      </c>
      <c r="W7755">
        <f t="shared" si="880"/>
        <v>1995.0390735721539</v>
      </c>
      <c r="X7755">
        <f t="shared" si="881"/>
        <v>954.25162811821247</v>
      </c>
    </row>
    <row r="7756" spans="1:24">
      <c r="A7756" t="s">
        <v>43</v>
      </c>
      <c r="B7756">
        <v>2006044</v>
      </c>
      <c r="C7756">
        <v>3</v>
      </c>
      <c r="D7756">
        <v>1</v>
      </c>
      <c r="E7756" s="28" t="s">
        <v>530</v>
      </c>
      <c r="F7756" s="19">
        <v>30.321249999999999</v>
      </c>
      <c r="G7756" s="5">
        <v>27.548209366391184</v>
      </c>
      <c r="H7756">
        <v>17</v>
      </c>
      <c r="I7756" s="3">
        <v>0.15058823529411766</v>
      </c>
      <c r="J7756">
        <v>34.304000000000002</v>
      </c>
      <c r="K7756">
        <f t="shared" si="876"/>
        <v>13.4</v>
      </c>
      <c r="L7756">
        <v>2.2713E-3</v>
      </c>
      <c r="M7756">
        <f t="shared" si="877"/>
        <v>0.15349549929411765</v>
      </c>
      <c r="N7756" s="5">
        <v>924.22859531223048</v>
      </c>
      <c r="O7756" s="3">
        <v>16.157531463141741</v>
      </c>
      <c r="P7756" s="7">
        <v>1.7482180864230101E-2</v>
      </c>
      <c r="Q7756" s="9">
        <f t="shared" si="878"/>
        <v>16.468067369535571</v>
      </c>
      <c r="R7756" s="7">
        <f t="shared" si="879"/>
        <v>1.7818175560746628E-2</v>
      </c>
      <c r="S7756" t="s">
        <v>483</v>
      </c>
      <c r="T7756" t="s">
        <v>581</v>
      </c>
      <c r="U7756">
        <v>82</v>
      </c>
      <c r="V7756">
        <f t="shared" si="875"/>
        <v>24.993600000000001</v>
      </c>
      <c r="W7756">
        <f t="shared" si="880"/>
        <v>1648.8435432438828</v>
      </c>
      <c r="X7756">
        <f t="shared" si="881"/>
        <v>788.66206506695391</v>
      </c>
    </row>
    <row r="7757" spans="1:24">
      <c r="A7757" t="s">
        <v>2</v>
      </c>
      <c r="B7757">
        <v>2006044</v>
      </c>
      <c r="C7757">
        <v>4</v>
      </c>
      <c r="D7757">
        <v>3</v>
      </c>
      <c r="E7757" s="28" t="s">
        <v>530</v>
      </c>
      <c r="F7757" s="19">
        <v>28.384499999999999</v>
      </c>
      <c r="G7757" s="5">
        <v>13.774104683195592</v>
      </c>
      <c r="H7757">
        <v>27</v>
      </c>
      <c r="I7757" s="3">
        <v>9.481481481481481E-2</v>
      </c>
      <c r="J7757">
        <v>28.928000000000001</v>
      </c>
      <c r="K7757">
        <f t="shared" si="876"/>
        <v>11.3</v>
      </c>
      <c r="L7757">
        <v>2.2713E-3</v>
      </c>
      <c r="M7757">
        <f t="shared" si="877"/>
        <v>9.7722078814814817E-2</v>
      </c>
      <c r="N7757" s="5">
        <v>657.24409297960972</v>
      </c>
      <c r="O7757" s="3">
        <v>8.5885271849591636</v>
      </c>
      <c r="P7757" s="7">
        <v>1.3067484784873698E-2</v>
      </c>
      <c r="Q7757" s="9">
        <f t="shared" si="878"/>
        <v>8.8509806496600021</v>
      </c>
      <c r="R7757" s="7">
        <f t="shared" si="879"/>
        <v>1.346680897432515E-2</v>
      </c>
      <c r="S7757" t="s">
        <v>483</v>
      </c>
      <c r="T7757" t="s">
        <v>581</v>
      </c>
      <c r="U7757">
        <v>70</v>
      </c>
      <c r="V7757">
        <f t="shared" si="875"/>
        <v>21.336000000000002</v>
      </c>
      <c r="W7757">
        <f t="shared" si="880"/>
        <v>1067.3717649980424</v>
      </c>
      <c r="X7757">
        <f t="shared" si="881"/>
        <v>510.53699050268489</v>
      </c>
    </row>
    <row r="7758" spans="1:24">
      <c r="A7758" t="s">
        <v>2</v>
      </c>
      <c r="B7758">
        <v>2006044</v>
      </c>
      <c r="C7758">
        <v>4</v>
      </c>
      <c r="D7758">
        <v>1</v>
      </c>
      <c r="E7758" s="28" t="s">
        <v>530</v>
      </c>
      <c r="F7758" s="19">
        <v>28.384499999999999</v>
      </c>
      <c r="G7758" s="5">
        <v>13.774104683195592</v>
      </c>
      <c r="H7758">
        <v>19</v>
      </c>
      <c r="I7758" s="3">
        <v>0.13473684210526315</v>
      </c>
      <c r="J7758">
        <v>35.840000000000003</v>
      </c>
      <c r="K7758">
        <f t="shared" si="876"/>
        <v>14.000000000000002</v>
      </c>
      <c r="L7758">
        <v>2.2713E-3</v>
      </c>
      <c r="M7758">
        <f t="shared" si="877"/>
        <v>0.13764410610526315</v>
      </c>
      <c r="N7758" s="5">
        <v>1008.8483219046402</v>
      </c>
      <c r="O7758" s="3">
        <v>15.113619173478039</v>
      </c>
      <c r="P7758" s="7">
        <v>1.4981061915179188E-2</v>
      </c>
      <c r="Q7758" s="9">
        <f t="shared" si="878"/>
        <v>15.438473614363614</v>
      </c>
      <c r="R7758" s="7">
        <f t="shared" si="879"/>
        <v>1.5303067150091281E-2</v>
      </c>
      <c r="S7758" t="s">
        <v>483</v>
      </c>
      <c r="T7758" t="s">
        <v>581</v>
      </c>
      <c r="U7758">
        <v>73</v>
      </c>
      <c r="V7758">
        <f t="shared" si="875"/>
        <v>22.250400000000003</v>
      </c>
      <c r="W7758">
        <f t="shared" si="880"/>
        <v>1704.3621956495697</v>
      </c>
      <c r="X7758">
        <f t="shared" si="881"/>
        <v>815.2173166160859</v>
      </c>
    </row>
    <row r="7759" spans="1:24">
      <c r="A7759" t="s">
        <v>2</v>
      </c>
      <c r="B7759">
        <v>2006044</v>
      </c>
      <c r="C7759">
        <v>8</v>
      </c>
      <c r="D7759">
        <v>1</v>
      </c>
      <c r="E7759" s="28" t="s">
        <v>530</v>
      </c>
      <c r="F7759" s="19">
        <v>30.508222222222223</v>
      </c>
      <c r="G7759" s="5">
        <v>30.991735537190085</v>
      </c>
      <c r="H7759">
        <v>14</v>
      </c>
      <c r="I7759" s="3">
        <v>0.18285714285714286</v>
      </c>
      <c r="J7759">
        <v>37.631999999999998</v>
      </c>
      <c r="K7759">
        <f t="shared" si="876"/>
        <v>14.7</v>
      </c>
      <c r="L7759">
        <v>2.2713E-3</v>
      </c>
      <c r="M7759">
        <f t="shared" si="877"/>
        <v>0.18576440685714285</v>
      </c>
      <c r="N7759" s="5">
        <v>1112.2552748998655</v>
      </c>
      <c r="O7759" s="3">
        <v>21.513134070637456</v>
      </c>
      <c r="P7759" s="7">
        <v>1.9341903388657111E-2</v>
      </c>
      <c r="Q7759" s="9">
        <f t="shared" si="878"/>
        <v>21.853476524812955</v>
      </c>
      <c r="R7759" s="7">
        <f t="shared" si="879"/>
        <v>1.9647896501799361E-2</v>
      </c>
      <c r="S7759" t="s">
        <v>483</v>
      </c>
      <c r="T7759" t="s">
        <v>581</v>
      </c>
      <c r="U7759">
        <v>78</v>
      </c>
      <c r="V7759">
        <f t="shared" si="875"/>
        <v>23.7744</v>
      </c>
      <c r="W7759">
        <f t="shared" si="880"/>
        <v>1950.6698347055324</v>
      </c>
      <c r="X7759">
        <f t="shared" si="881"/>
        <v>933.02927764513129</v>
      </c>
    </row>
    <row r="7760" spans="1:24">
      <c r="A7760" t="s">
        <v>2</v>
      </c>
      <c r="B7760">
        <v>2006044</v>
      </c>
      <c r="C7760">
        <v>12</v>
      </c>
      <c r="D7760">
        <v>1</v>
      </c>
      <c r="E7760" s="28" t="s">
        <v>530</v>
      </c>
      <c r="F7760" s="19">
        <v>25.450800000000001</v>
      </c>
      <c r="G7760" s="5">
        <v>17.217630853994489</v>
      </c>
      <c r="H7760">
        <v>13</v>
      </c>
      <c r="I7760" s="3">
        <v>0.19692307692307692</v>
      </c>
      <c r="J7760">
        <v>34.048000000000002</v>
      </c>
      <c r="K7760">
        <f t="shared" si="876"/>
        <v>13.3</v>
      </c>
      <c r="L7760">
        <v>2.2713E-3</v>
      </c>
      <c r="M7760">
        <f t="shared" si="877"/>
        <v>0.19983034092307692</v>
      </c>
      <c r="N7760" s="5">
        <v>910.48561051893762</v>
      </c>
      <c r="O7760" s="3">
        <v>20.942039523667475</v>
      </c>
      <c r="P7760" s="7">
        <v>2.3000956063140211E-2</v>
      </c>
      <c r="Q7760" s="9">
        <f t="shared" si="878"/>
        <v>21.249390800606783</v>
      </c>
      <c r="R7760" s="7">
        <f t="shared" si="879"/>
        <v>2.3338524579752055E-2</v>
      </c>
      <c r="S7760" t="s">
        <v>481</v>
      </c>
      <c r="T7760" t="s">
        <v>581</v>
      </c>
      <c r="U7760">
        <v>71</v>
      </c>
      <c r="V7760">
        <f t="shared" si="875"/>
        <v>21.640800000000002</v>
      </c>
      <c r="W7760">
        <f t="shared" si="880"/>
        <v>1510.2354294105353</v>
      </c>
      <c r="X7760">
        <f t="shared" si="881"/>
        <v>722.36410627106932</v>
      </c>
    </row>
    <row r="7761" spans="1:24">
      <c r="A7761" t="s">
        <v>2</v>
      </c>
      <c r="B7761">
        <v>2006044</v>
      </c>
      <c r="C7761">
        <v>13</v>
      </c>
      <c r="D7761">
        <v>2</v>
      </c>
      <c r="E7761" s="28" t="s">
        <v>530</v>
      </c>
      <c r="F7761" s="19">
        <v>27.050999999999998</v>
      </c>
      <c r="G7761" s="5">
        <v>6.887052341597796</v>
      </c>
      <c r="H7761">
        <v>12</v>
      </c>
      <c r="I7761" s="3">
        <v>0.21333333333333335</v>
      </c>
      <c r="J7761">
        <v>25.855999999999998</v>
      </c>
      <c r="K7761">
        <f t="shared" si="876"/>
        <v>10.1</v>
      </c>
      <c r="L7761">
        <v>2.2713E-3</v>
      </c>
      <c r="M7761">
        <f t="shared" si="877"/>
        <v>0.21624059733333334</v>
      </c>
      <c r="N7761" s="5">
        <v>525.06437406883833</v>
      </c>
      <c r="O7761" s="3">
        <v>17.185880133631997</v>
      </c>
      <c r="P7761" s="7">
        <v>3.2730996392794399E-2</v>
      </c>
      <c r="Q7761" s="9">
        <f t="shared" si="878"/>
        <v>17.418110573347992</v>
      </c>
      <c r="R7761" s="7">
        <f t="shared" si="879"/>
        <v>3.3173285855163347E-2</v>
      </c>
      <c r="S7761" t="s">
        <v>481</v>
      </c>
      <c r="T7761" t="s">
        <v>581</v>
      </c>
      <c r="U7761">
        <v>50</v>
      </c>
      <c r="V7761">
        <f t="shared" si="875"/>
        <v>15.24</v>
      </c>
      <c r="W7761">
        <f t="shared" si="880"/>
        <v>713.46633995882371</v>
      </c>
      <c r="X7761">
        <f t="shared" si="881"/>
        <v>341.25969036496986</v>
      </c>
    </row>
    <row r="7762" spans="1:24">
      <c r="A7762" t="s">
        <v>2</v>
      </c>
      <c r="B7762">
        <v>2006044</v>
      </c>
      <c r="C7762">
        <v>14</v>
      </c>
      <c r="D7762">
        <v>3</v>
      </c>
      <c r="E7762" s="28" t="s">
        <v>530</v>
      </c>
      <c r="F7762" s="19">
        <v>31.718249999999998</v>
      </c>
      <c r="G7762" s="5">
        <v>27.548209366391184</v>
      </c>
      <c r="H7762">
        <v>16</v>
      </c>
      <c r="I7762" s="3">
        <v>0.16</v>
      </c>
      <c r="J7762">
        <v>35.584000000000003</v>
      </c>
      <c r="K7762">
        <f t="shared" si="876"/>
        <v>13.9</v>
      </c>
      <c r="L7762">
        <v>2.2713E-3</v>
      </c>
      <c r="M7762">
        <f t="shared" si="877"/>
        <v>0.162907264</v>
      </c>
      <c r="N7762" s="5">
        <v>994.48767487344662</v>
      </c>
      <c r="O7762" s="3">
        <v>17.806044485376042</v>
      </c>
      <c r="P7762" s="7">
        <v>1.7904741240399934E-2</v>
      </c>
      <c r="Q7762" s="9">
        <f t="shared" si="878"/>
        <v>18.128099243982405</v>
      </c>
      <c r="R7762" s="7">
        <f t="shared" si="879"/>
        <v>1.8228581109654571E-2</v>
      </c>
      <c r="S7762" t="s">
        <v>483</v>
      </c>
      <c r="T7762" t="s">
        <v>581</v>
      </c>
      <c r="U7762">
        <v>70</v>
      </c>
      <c r="V7762">
        <f t="shared" si="875"/>
        <v>21.336000000000002</v>
      </c>
      <c r="W7762">
        <f t="shared" si="880"/>
        <v>1644.1230857508087</v>
      </c>
      <c r="X7762">
        <f t="shared" si="881"/>
        <v>786.40421242241223</v>
      </c>
    </row>
    <row r="7763" spans="1:24">
      <c r="A7763" t="s">
        <v>2</v>
      </c>
      <c r="B7763">
        <v>2006044</v>
      </c>
      <c r="C7763">
        <v>16</v>
      </c>
      <c r="D7763">
        <v>3</v>
      </c>
      <c r="E7763" s="28" t="s">
        <v>530</v>
      </c>
      <c r="F7763" s="19">
        <v>29.781500000000001</v>
      </c>
      <c r="G7763" s="5">
        <v>13.774104683195592</v>
      </c>
      <c r="H7763">
        <v>22</v>
      </c>
      <c r="I7763" s="3">
        <v>0.11636363636363636</v>
      </c>
      <c r="J7763">
        <v>44.031999999999996</v>
      </c>
      <c r="K7763">
        <f t="shared" si="876"/>
        <v>17.2</v>
      </c>
      <c r="L7763">
        <v>2.2713E-3</v>
      </c>
      <c r="M7763">
        <f t="shared" si="877"/>
        <v>0.11927090036363637</v>
      </c>
      <c r="N7763" s="5">
        <v>1522.7433038381055</v>
      </c>
      <c r="O7763" s="3">
        <v>16.054113794335855</v>
      </c>
      <c r="P7763" s="7">
        <v>1.0542889109327314E-2</v>
      </c>
      <c r="Q7763" s="9">
        <f t="shared" si="878"/>
        <v>16.454124974213808</v>
      </c>
      <c r="R7763" s="7">
        <f t="shared" si="879"/>
        <v>1.0805580252916464E-2</v>
      </c>
      <c r="S7763" t="s">
        <v>483</v>
      </c>
      <c r="T7763" t="s">
        <v>491</v>
      </c>
      <c r="U7763">
        <v>85</v>
      </c>
      <c r="V7763">
        <f t="shared" si="875"/>
        <v>25.908000000000001</v>
      </c>
      <c r="W7763">
        <f t="shared" si="880"/>
        <v>2826.0837566074451</v>
      </c>
      <c r="X7763">
        <f t="shared" si="881"/>
        <v>1351.7504803113595</v>
      </c>
    </row>
    <row r="7764" spans="1:24">
      <c r="A7764" t="s">
        <v>2</v>
      </c>
      <c r="B7764">
        <v>2006044</v>
      </c>
      <c r="C7764">
        <v>17</v>
      </c>
      <c r="D7764">
        <v>3</v>
      </c>
      <c r="E7764" s="28" t="s">
        <v>530</v>
      </c>
      <c r="F7764" s="19">
        <v>26.24666666666667</v>
      </c>
      <c r="G7764" s="5">
        <v>10.330578512396695</v>
      </c>
      <c r="H7764">
        <v>12</v>
      </c>
      <c r="I7764" s="3">
        <v>0.21333333333333335</v>
      </c>
      <c r="J7764">
        <v>36.351999999999997</v>
      </c>
      <c r="K7764">
        <f t="shared" si="876"/>
        <v>14.2</v>
      </c>
      <c r="L7764">
        <v>2.2713E-3</v>
      </c>
      <c r="M7764">
        <f t="shared" si="877"/>
        <v>0.21624059733333334</v>
      </c>
      <c r="N7764" s="5">
        <v>1037.8784470859775</v>
      </c>
      <c r="O7764" s="3">
        <v>24.220366843904273</v>
      </c>
      <c r="P7764" s="7">
        <v>2.3336419512233947E-2</v>
      </c>
      <c r="Q7764" s="9">
        <f t="shared" si="878"/>
        <v>24.548461748126954</v>
      </c>
      <c r="R7764" s="7">
        <f t="shared" si="879"/>
        <v>2.3652540253679018E-2</v>
      </c>
      <c r="S7764" t="s">
        <v>481</v>
      </c>
      <c r="T7764" t="s">
        <v>581</v>
      </c>
      <c r="U7764">
        <v>64</v>
      </c>
      <c r="V7764">
        <f t="shared" si="875"/>
        <v>19.507200000000001</v>
      </c>
      <c r="W7764">
        <f t="shared" si="880"/>
        <v>1643.5283230526527</v>
      </c>
      <c r="X7764">
        <f t="shared" si="881"/>
        <v>786.11973013804118</v>
      </c>
    </row>
    <row r="7765" spans="1:24">
      <c r="A7765" t="s">
        <v>2</v>
      </c>
      <c r="B7765">
        <v>2006044</v>
      </c>
      <c r="C7765">
        <v>19</v>
      </c>
      <c r="D7765">
        <v>3</v>
      </c>
      <c r="E7765" s="28" t="s">
        <v>530</v>
      </c>
      <c r="F7765" s="19">
        <v>30.327600000000004</v>
      </c>
      <c r="G7765" s="5">
        <v>17.217630853994489</v>
      </c>
      <c r="H7765">
        <v>10</v>
      </c>
      <c r="I7765" s="3">
        <v>0.25600000000000001</v>
      </c>
      <c r="J7765">
        <v>39.167999999999999</v>
      </c>
      <c r="K7765">
        <f t="shared" si="876"/>
        <v>15.299999999999999</v>
      </c>
      <c r="L7765">
        <v>2.2713E-3</v>
      </c>
      <c r="M7765">
        <f t="shared" si="877"/>
        <v>0.25890726400000003</v>
      </c>
      <c r="N7765" s="5">
        <v>1204.9046105849857</v>
      </c>
      <c r="O7765" s="3">
        <v>31.294887218380847</v>
      </c>
      <c r="P7765" s="7">
        <v>2.5972916813047187E-2</v>
      </c>
      <c r="Q7765" s="9">
        <f t="shared" si="878"/>
        <v>31.647922387626348</v>
      </c>
      <c r="R7765" s="7">
        <f t="shared" si="879"/>
        <v>2.6265915251383398E-2</v>
      </c>
      <c r="S7765" t="s">
        <v>483</v>
      </c>
      <c r="T7765" t="s">
        <v>581</v>
      </c>
      <c r="U7765">
        <v>65</v>
      </c>
      <c r="V7765">
        <f t="shared" si="875"/>
        <v>19.812000000000001</v>
      </c>
      <c r="W7765">
        <f t="shared" si="880"/>
        <v>1935.300525640685</v>
      </c>
      <c r="X7765">
        <f t="shared" si="881"/>
        <v>925.67794884537875</v>
      </c>
    </row>
    <row r="7766" spans="1:24">
      <c r="A7766" t="s">
        <v>2</v>
      </c>
      <c r="B7766">
        <v>2006044</v>
      </c>
      <c r="C7766">
        <v>20</v>
      </c>
      <c r="D7766">
        <v>1</v>
      </c>
      <c r="E7766" s="28" t="s">
        <v>530</v>
      </c>
      <c r="F7766" s="19">
        <v>24.13</v>
      </c>
      <c r="G7766" s="5">
        <v>17.217630853994489</v>
      </c>
      <c r="H7766">
        <v>16</v>
      </c>
      <c r="I7766" s="3">
        <v>0.16</v>
      </c>
      <c r="J7766">
        <v>17.152000000000001</v>
      </c>
      <c r="K7766">
        <f t="shared" si="876"/>
        <v>6.7</v>
      </c>
      <c r="L7766">
        <v>2.2713E-3</v>
      </c>
      <c r="M7766">
        <f t="shared" si="877"/>
        <v>0.162907264</v>
      </c>
      <c r="N7766" s="5">
        <v>231.05714882805762</v>
      </c>
      <c r="O7766" s="3">
        <v>8.5411107694080162</v>
      </c>
      <c r="P7766" s="7">
        <v>3.6965360356644619E-2</v>
      </c>
      <c r="Q7766" s="9">
        <f t="shared" si="878"/>
        <v>8.6948181265568447</v>
      </c>
      <c r="R7766" s="7">
        <f t="shared" si="879"/>
        <v>3.7630595593591172E-2</v>
      </c>
      <c r="S7766" t="s">
        <v>482</v>
      </c>
      <c r="T7766" t="s">
        <v>581</v>
      </c>
      <c r="U7766">
        <v>52</v>
      </c>
      <c r="V7766">
        <f t="shared" si="875"/>
        <v>15.849600000000001</v>
      </c>
      <c r="W7766">
        <f t="shared" si="880"/>
        <v>309.07542235882102</v>
      </c>
      <c r="X7766">
        <f t="shared" si="881"/>
        <v>147.83456068814797</v>
      </c>
    </row>
    <row r="7767" spans="1:24">
      <c r="A7767" t="s">
        <v>2</v>
      </c>
      <c r="B7767">
        <v>2006044</v>
      </c>
      <c r="C7767">
        <v>20</v>
      </c>
      <c r="D7767">
        <v>3</v>
      </c>
      <c r="E7767" s="28" t="s">
        <v>530</v>
      </c>
      <c r="F7767" s="19">
        <v>24.13</v>
      </c>
      <c r="G7767" s="5">
        <v>17.217630853994489</v>
      </c>
      <c r="H7767">
        <v>7</v>
      </c>
      <c r="I7767" s="3">
        <v>0.36571428571428571</v>
      </c>
      <c r="J7767">
        <v>25.6</v>
      </c>
      <c r="K7767">
        <f t="shared" si="876"/>
        <v>10</v>
      </c>
      <c r="L7767">
        <v>2.2713E-3</v>
      </c>
      <c r="M7767">
        <f t="shared" si="877"/>
        <v>0.36862154971428573</v>
      </c>
      <c r="N7767" s="5">
        <v>514.71853158400006</v>
      </c>
      <c r="O7767" s="3">
        <v>28.992309587382941</v>
      </c>
      <c r="P7767" s="7">
        <v>5.632653150870965E-2</v>
      </c>
      <c r="Q7767" s="9">
        <f t="shared" si="878"/>
        <v>29.219418154504467</v>
      </c>
      <c r="R7767" s="7">
        <f t="shared" si="879"/>
        <v>5.6767760167065154E-2</v>
      </c>
      <c r="S7767" t="s">
        <v>483</v>
      </c>
      <c r="T7767" t="s">
        <v>581</v>
      </c>
      <c r="U7767">
        <v>62</v>
      </c>
      <c r="V7767">
        <f t="shared" si="875"/>
        <v>18.897600000000001</v>
      </c>
      <c r="W7767">
        <f t="shared" si="880"/>
        <v>778.34967885731271</v>
      </c>
      <c r="X7767">
        <f t="shared" si="881"/>
        <v>372.29418618101869</v>
      </c>
    </row>
    <row r="7768" spans="1:24">
      <c r="A7768" t="s">
        <v>2</v>
      </c>
      <c r="B7768">
        <v>2006044</v>
      </c>
      <c r="C7768">
        <v>33</v>
      </c>
      <c r="D7768">
        <v>3</v>
      </c>
      <c r="E7768" s="28" t="s">
        <v>530</v>
      </c>
      <c r="F7768" s="15">
        <v>22.9</v>
      </c>
      <c r="G7768" s="12">
        <v>24.1</v>
      </c>
      <c r="H7768">
        <v>11</v>
      </c>
      <c r="I7768" s="3">
        <v>0.23272727272727273</v>
      </c>
      <c r="J7768">
        <v>29.951999999999998</v>
      </c>
      <c r="K7768">
        <f t="shared" si="876"/>
        <v>11.7</v>
      </c>
      <c r="L7768">
        <v>2.2713E-3</v>
      </c>
      <c r="M7768">
        <f t="shared" si="877"/>
        <v>0.23563453672727272</v>
      </c>
      <c r="N7768" s="5">
        <v>704.59819788533753</v>
      </c>
      <c r="O7768" s="3">
        <v>21.728779348560316</v>
      </c>
      <c r="P7768" s="7">
        <v>3.0838539487857645E-2</v>
      </c>
      <c r="Q7768" s="9">
        <f t="shared" si="878"/>
        <v>21.998066015671522</v>
      </c>
      <c r="R7768" s="7">
        <f t="shared" si="879"/>
        <v>3.1220724210894685E-2</v>
      </c>
      <c r="S7768" t="s">
        <v>481</v>
      </c>
      <c r="T7768" t="s">
        <v>581</v>
      </c>
      <c r="U7768">
        <v>62</v>
      </c>
      <c r="V7768">
        <f t="shared" ref="V7768:V7831" si="882">U7768*0.3048</f>
        <v>18.897600000000001</v>
      </c>
      <c r="W7768">
        <f t="shared" si="880"/>
        <v>1079.9883822438308</v>
      </c>
      <c r="X7768">
        <f t="shared" si="881"/>
        <v>516.57167308490671</v>
      </c>
    </row>
    <row r="7769" spans="1:24">
      <c r="A7769" t="s">
        <v>2</v>
      </c>
      <c r="B7769">
        <v>2006044</v>
      </c>
      <c r="C7769">
        <v>36</v>
      </c>
      <c r="D7769">
        <v>3</v>
      </c>
      <c r="E7769" s="28" t="s">
        <v>530</v>
      </c>
      <c r="F7769" s="19">
        <v>29.887333333333331</v>
      </c>
      <c r="G7769" s="5">
        <v>20.66115702479339</v>
      </c>
      <c r="H7769">
        <v>22</v>
      </c>
      <c r="I7769" s="3">
        <v>0.11636363636363636</v>
      </c>
      <c r="J7769">
        <v>28.928000000000001</v>
      </c>
      <c r="K7769">
        <f t="shared" si="876"/>
        <v>11.3</v>
      </c>
      <c r="L7769">
        <v>2.2713E-3</v>
      </c>
      <c r="M7769">
        <f t="shared" si="877"/>
        <v>0.11927090036363637</v>
      </c>
      <c r="N7769" s="5">
        <v>657.24409297960972</v>
      </c>
      <c r="O7769" s="3">
        <v>10.53258764037507</v>
      </c>
      <c r="P7769" s="7">
        <v>1.6025381974337245E-2</v>
      </c>
      <c r="Q7769" s="9">
        <f t="shared" si="878"/>
        <v>10.794647444437825</v>
      </c>
      <c r="R7769" s="7">
        <f t="shared" si="879"/>
        <v>1.6424107207263582E-2</v>
      </c>
      <c r="S7769" t="s">
        <v>483</v>
      </c>
      <c r="T7769" t="s">
        <v>581</v>
      </c>
      <c r="U7769">
        <v>62</v>
      </c>
      <c r="V7769">
        <f t="shared" si="882"/>
        <v>18.897600000000001</v>
      </c>
      <c r="W7769">
        <f t="shared" si="880"/>
        <v>1004.3916604988869</v>
      </c>
      <c r="X7769">
        <f t="shared" si="881"/>
        <v>480.41283501445872</v>
      </c>
    </row>
    <row r="7770" spans="1:24">
      <c r="A7770" t="s">
        <v>104</v>
      </c>
      <c r="B7770">
        <v>2006049</v>
      </c>
      <c r="C7770">
        <v>2</v>
      </c>
      <c r="D7770">
        <v>1</v>
      </c>
      <c r="E7770" s="28" t="s">
        <v>530</v>
      </c>
      <c r="F7770" s="19">
        <v>24.130000000000006</v>
      </c>
      <c r="G7770" s="5">
        <v>22.956841138659321</v>
      </c>
      <c r="H7770">
        <v>15</v>
      </c>
      <c r="I7770" s="3">
        <v>0.17066666666666666</v>
      </c>
      <c r="J7770">
        <v>26.111999999999998</v>
      </c>
      <c r="K7770">
        <f t="shared" si="876"/>
        <v>10.199999999999999</v>
      </c>
      <c r="L7770">
        <v>2.2713E-3</v>
      </c>
      <c r="M7770">
        <f t="shared" si="877"/>
        <v>0.17357393066666665</v>
      </c>
      <c r="N7770" s="5">
        <v>535.51316025999358</v>
      </c>
      <c r="O7770" s="3">
        <v>13.908838763724882</v>
      </c>
      <c r="P7770" s="7">
        <v>2.5972916813047302E-2</v>
      </c>
      <c r="Q7770" s="9">
        <f t="shared" si="878"/>
        <v>14.144186802798572</v>
      </c>
      <c r="R7770" s="7">
        <f t="shared" si="879"/>
        <v>2.6412398148967092E-2</v>
      </c>
      <c r="S7770" t="s">
        <v>483</v>
      </c>
      <c r="T7770" t="s">
        <v>581</v>
      </c>
      <c r="U7770">
        <v>64</v>
      </c>
      <c r="V7770">
        <f t="shared" si="882"/>
        <v>19.507200000000001</v>
      </c>
      <c r="W7770">
        <f t="shared" si="880"/>
        <v>824.18648382378126</v>
      </c>
      <c r="X7770">
        <f t="shared" si="881"/>
        <v>394.2184914973414</v>
      </c>
    </row>
    <row r="7771" spans="1:24">
      <c r="A7771" t="s">
        <v>104</v>
      </c>
      <c r="B7771">
        <v>2006049</v>
      </c>
      <c r="C7771">
        <v>4</v>
      </c>
      <c r="D7771">
        <v>1</v>
      </c>
      <c r="E7771" s="28" t="s">
        <v>530</v>
      </c>
      <c r="F7771" s="19">
        <v>25.3492</v>
      </c>
      <c r="G7771" s="5">
        <v>22.956841138659321</v>
      </c>
      <c r="H7771">
        <v>15</v>
      </c>
      <c r="I7771" s="3">
        <v>0.17066666666666666</v>
      </c>
      <c r="J7771">
        <v>27.135999999999999</v>
      </c>
      <c r="K7771">
        <f t="shared" si="876"/>
        <v>10.6</v>
      </c>
      <c r="L7771">
        <v>2.2713E-3</v>
      </c>
      <c r="M7771">
        <f t="shared" si="877"/>
        <v>0.17357393066666665</v>
      </c>
      <c r="N7771" s="5">
        <v>578.33774208778243</v>
      </c>
      <c r="O7771" s="3">
        <v>14.457871872819235</v>
      </c>
      <c r="P7771" s="7">
        <v>2.4999011512938336E-2</v>
      </c>
      <c r="Q7771" s="9">
        <f t="shared" si="878"/>
        <v>14.702572544761127</v>
      </c>
      <c r="R7771" s="7">
        <f t="shared" si="879"/>
        <v>2.5422121841270927E-2</v>
      </c>
      <c r="S7771" t="s">
        <v>483</v>
      </c>
      <c r="T7771" t="s">
        <v>581</v>
      </c>
      <c r="U7771">
        <v>65</v>
      </c>
      <c r="V7771">
        <f t="shared" si="882"/>
        <v>19.812000000000001</v>
      </c>
      <c r="W7771">
        <f t="shared" si="880"/>
        <v>900.01544541978637</v>
      </c>
      <c r="X7771">
        <f t="shared" si="881"/>
        <v>430.48841273349024</v>
      </c>
    </row>
    <row r="7772" spans="1:24">
      <c r="A7772" t="s">
        <v>104</v>
      </c>
      <c r="B7772">
        <v>2006049</v>
      </c>
      <c r="C7772">
        <v>5</v>
      </c>
      <c r="D7772">
        <v>1</v>
      </c>
      <c r="E7772" s="28" t="s">
        <v>530</v>
      </c>
      <c r="F7772" s="19">
        <v>24.257000000000001</v>
      </c>
      <c r="G7772" s="5">
        <v>18.365472910927458</v>
      </c>
      <c r="H7772">
        <v>12</v>
      </c>
      <c r="I7772" s="3">
        <v>0.21333333333333335</v>
      </c>
      <c r="J7772">
        <v>30.975999999999999</v>
      </c>
      <c r="K7772">
        <f t="shared" si="876"/>
        <v>12.1</v>
      </c>
      <c r="L7772">
        <v>2.2713E-3</v>
      </c>
      <c r="M7772">
        <f t="shared" si="877"/>
        <v>0.21624059733333334</v>
      </c>
      <c r="N7772" s="5">
        <v>753.59940209213437</v>
      </c>
      <c r="O7772" s="3">
        <v>20.617337065471975</v>
      </c>
      <c r="P7772" s="7">
        <v>2.7358483841991316E-2</v>
      </c>
      <c r="Q7772" s="9">
        <f t="shared" si="878"/>
        <v>20.896330658606132</v>
      </c>
      <c r="R7772" s="7">
        <f t="shared" si="879"/>
        <v>2.7728698563977052E-2</v>
      </c>
      <c r="S7772" t="s">
        <v>481</v>
      </c>
      <c r="T7772" t="s">
        <v>581</v>
      </c>
      <c r="U7772">
        <v>64</v>
      </c>
      <c r="V7772">
        <f t="shared" si="882"/>
        <v>19.507200000000001</v>
      </c>
      <c r="W7772">
        <f t="shared" si="880"/>
        <v>1177.0236701915424</v>
      </c>
      <c r="X7772">
        <f t="shared" si="881"/>
        <v>562.98483999257451</v>
      </c>
    </row>
    <row r="7773" spans="1:24">
      <c r="A7773" t="s">
        <v>104</v>
      </c>
      <c r="B7773">
        <v>2006049</v>
      </c>
      <c r="C7773">
        <v>10</v>
      </c>
      <c r="D7773">
        <v>2</v>
      </c>
      <c r="E7773" s="28" t="s">
        <v>530</v>
      </c>
      <c r="F7773" s="19">
        <v>34.543999999999997</v>
      </c>
      <c r="G7773" s="5">
        <v>9.1827364554637292</v>
      </c>
      <c r="H7773">
        <v>23</v>
      </c>
      <c r="I7773" s="3">
        <v>0.11130434782608696</v>
      </c>
      <c r="J7773">
        <v>37.631999999999998</v>
      </c>
      <c r="K7773">
        <f t="shared" si="876"/>
        <v>14.7</v>
      </c>
      <c r="L7773">
        <v>2.2713E-3</v>
      </c>
      <c r="M7773">
        <f t="shared" si="877"/>
        <v>0.11421161182608697</v>
      </c>
      <c r="N7773" s="5">
        <v>1112.2552748998655</v>
      </c>
      <c r="O7773" s="3">
        <v>13.119971248279048</v>
      </c>
      <c r="P7773" s="7">
        <v>1.1795827400737854E-2</v>
      </c>
      <c r="Q7773" s="9">
        <f t="shared" si="878"/>
        <v>13.461620882222846</v>
      </c>
      <c r="R7773" s="7">
        <f t="shared" si="879"/>
        <v>1.2102995765459304E-2</v>
      </c>
      <c r="S7773" t="s">
        <v>482</v>
      </c>
      <c r="T7773" t="s">
        <v>581</v>
      </c>
      <c r="U7773">
        <v>54</v>
      </c>
      <c r="V7773">
        <f t="shared" si="882"/>
        <v>16.459199999999999</v>
      </c>
      <c r="W7773">
        <f t="shared" si="880"/>
        <v>1622.3824957881613</v>
      </c>
      <c r="X7773">
        <f t="shared" si="881"/>
        <v>776.00542192105092</v>
      </c>
    </row>
    <row r="7774" spans="1:24">
      <c r="A7774" t="s">
        <v>283</v>
      </c>
      <c r="B7774">
        <v>2006049</v>
      </c>
      <c r="C7774">
        <v>1</v>
      </c>
      <c r="D7774">
        <v>3</v>
      </c>
      <c r="E7774" s="28" t="s">
        <v>530</v>
      </c>
      <c r="F7774" s="19">
        <v>33.612666666666698</v>
      </c>
      <c r="G7774" s="5">
        <v>13.774104683195592</v>
      </c>
      <c r="H7774">
        <v>16</v>
      </c>
      <c r="I7774" s="3">
        <v>0.16</v>
      </c>
      <c r="J7774">
        <v>28.928000000000001</v>
      </c>
      <c r="K7774">
        <f t="shared" si="876"/>
        <v>11.3</v>
      </c>
      <c r="L7774">
        <v>2.2713E-3</v>
      </c>
      <c r="M7774">
        <f t="shared" si="877"/>
        <v>0.162907264</v>
      </c>
      <c r="N7774" s="5">
        <v>657.24409297960972</v>
      </c>
      <c r="O7774" s="3">
        <v>14.460373976831997</v>
      </c>
      <c r="P7774" s="7">
        <v>2.2001527486197756E-2</v>
      </c>
      <c r="Q7774" s="9">
        <f t="shared" si="878"/>
        <v>14.721636618245142</v>
      </c>
      <c r="R7774" s="7">
        <f t="shared" si="879"/>
        <v>2.2399039832377565E-2</v>
      </c>
      <c r="S7774" t="s">
        <v>483</v>
      </c>
      <c r="T7774" t="s">
        <v>581</v>
      </c>
      <c r="U7774">
        <v>72</v>
      </c>
      <c r="V7774">
        <f t="shared" si="882"/>
        <v>21.945600000000002</v>
      </c>
      <c r="W7774">
        <f t="shared" si="880"/>
        <v>1082.5469364055837</v>
      </c>
      <c r="X7774">
        <f t="shared" si="881"/>
        <v>517.79546088276163</v>
      </c>
    </row>
    <row r="7775" spans="1:24">
      <c r="A7775" t="s">
        <v>283</v>
      </c>
      <c r="B7775">
        <v>2006049</v>
      </c>
      <c r="C7775">
        <v>1</v>
      </c>
      <c r="D7775">
        <v>1</v>
      </c>
      <c r="E7775" s="28" t="s">
        <v>530</v>
      </c>
      <c r="F7775" s="19">
        <v>33.612666666666698</v>
      </c>
      <c r="G7775" s="5">
        <v>13.774104683195592</v>
      </c>
      <c r="H7775">
        <v>16</v>
      </c>
      <c r="I7775" s="3">
        <v>0.16</v>
      </c>
      <c r="J7775">
        <v>45.056000000000004</v>
      </c>
      <c r="K7775">
        <f t="shared" si="876"/>
        <v>17.600000000000001</v>
      </c>
      <c r="L7775">
        <v>2.2713E-3</v>
      </c>
      <c r="M7775">
        <f t="shared" si="877"/>
        <v>0.162907264</v>
      </c>
      <c r="N7775" s="5">
        <v>1594.3921234345987</v>
      </c>
      <c r="O7775" s="3">
        <v>22.56719097830398</v>
      </c>
      <c r="P7775" s="7">
        <v>1.4154103401922429E-2</v>
      </c>
      <c r="Q7775" s="9">
        <f t="shared" si="878"/>
        <v>22.975757595992654</v>
      </c>
      <c r="R7775" s="7">
        <f t="shared" si="879"/>
        <v>1.4410355682452108E-2</v>
      </c>
      <c r="S7775" t="s">
        <v>481</v>
      </c>
      <c r="T7775" t="s">
        <v>581</v>
      </c>
      <c r="U7775">
        <v>60</v>
      </c>
      <c r="V7775">
        <f t="shared" si="882"/>
        <v>18.288</v>
      </c>
      <c r="W7775">
        <f t="shared" si="880"/>
        <v>2490.0550839147013</v>
      </c>
      <c r="X7775">
        <f t="shared" si="881"/>
        <v>1191.0238498111796</v>
      </c>
    </row>
    <row r="7776" spans="1:24">
      <c r="A7776" t="s">
        <v>283</v>
      </c>
      <c r="B7776">
        <v>2006049</v>
      </c>
      <c r="C7776">
        <v>2</v>
      </c>
      <c r="D7776">
        <v>1</v>
      </c>
      <c r="E7776" s="28" t="s">
        <v>530</v>
      </c>
      <c r="F7776" s="19">
        <v>24.384</v>
      </c>
      <c r="G7776" s="5">
        <v>32.139577594123047</v>
      </c>
      <c r="H7776">
        <v>15</v>
      </c>
      <c r="I7776" s="3">
        <v>0.17066666666666666</v>
      </c>
      <c r="J7776">
        <v>25.088000000000001</v>
      </c>
      <c r="K7776">
        <f t="shared" si="876"/>
        <v>9.8000000000000007</v>
      </c>
      <c r="L7776">
        <v>2.2713E-3</v>
      </c>
      <c r="M7776">
        <f t="shared" si="877"/>
        <v>0.17357393066666665</v>
      </c>
      <c r="N7776" s="5">
        <v>494.33567773327366</v>
      </c>
      <c r="O7776" s="3">
        <v>13.359805654630527</v>
      </c>
      <c r="P7776" s="7">
        <v>2.7025776727042174E-2</v>
      </c>
      <c r="Q7776" s="9">
        <f t="shared" si="878"/>
        <v>13.585801060836017</v>
      </c>
      <c r="R7776" s="7">
        <f t="shared" si="879"/>
        <v>2.7482946655059039E-2</v>
      </c>
      <c r="S7776" t="s">
        <v>483</v>
      </c>
      <c r="T7776" t="s">
        <v>581</v>
      </c>
      <c r="U7776">
        <v>68</v>
      </c>
      <c r="V7776">
        <f t="shared" si="882"/>
        <v>20.726400000000002</v>
      </c>
      <c r="W7776">
        <f t="shared" si="880"/>
        <v>781.58296717604253</v>
      </c>
      <c r="X7776">
        <f t="shared" si="881"/>
        <v>373.84070759164905</v>
      </c>
    </row>
    <row r="7777" spans="1:24">
      <c r="A7777" t="s">
        <v>283</v>
      </c>
      <c r="B7777">
        <v>2006049</v>
      </c>
      <c r="C7777">
        <v>2</v>
      </c>
      <c r="D7777">
        <v>3</v>
      </c>
      <c r="E7777" s="28" t="s">
        <v>530</v>
      </c>
      <c r="F7777" s="19">
        <v>24.384</v>
      </c>
      <c r="G7777" s="5">
        <v>32.139577594123047</v>
      </c>
      <c r="H7777">
        <v>13</v>
      </c>
      <c r="I7777" s="3">
        <v>0.19692307692307692</v>
      </c>
      <c r="J7777">
        <v>26.368000000000002</v>
      </c>
      <c r="K7777">
        <f t="shared" si="876"/>
        <v>10.3</v>
      </c>
      <c r="L7777">
        <v>2.2713E-3</v>
      </c>
      <c r="M7777">
        <f t="shared" si="877"/>
        <v>0.19983034092307692</v>
      </c>
      <c r="N7777" s="5">
        <v>546.0648901574657</v>
      </c>
      <c r="O7777" s="3">
        <v>16.190791464196639</v>
      </c>
      <c r="P7777" s="7">
        <v>2.9649940430207463E-2</v>
      </c>
      <c r="Q7777" s="9">
        <f t="shared" si="878"/>
        <v>16.427998004707032</v>
      </c>
      <c r="R7777" s="7">
        <f t="shared" si="879"/>
        <v>3.0084333017582912E-2</v>
      </c>
      <c r="S7777" t="s">
        <v>483</v>
      </c>
      <c r="T7777" t="s">
        <v>581</v>
      </c>
      <c r="U7777">
        <v>67</v>
      </c>
      <c r="V7777">
        <f t="shared" si="882"/>
        <v>20.421600000000002</v>
      </c>
      <c r="W7777">
        <f t="shared" si="880"/>
        <v>860.66544401071519</v>
      </c>
      <c r="X7777">
        <f t="shared" si="881"/>
        <v>411.66682502201422</v>
      </c>
    </row>
    <row r="7778" spans="1:24">
      <c r="A7778" t="s">
        <v>283</v>
      </c>
      <c r="B7778">
        <v>2006049</v>
      </c>
      <c r="C7778">
        <v>3</v>
      </c>
      <c r="D7778">
        <v>6</v>
      </c>
      <c r="E7778" s="28" t="s">
        <v>530</v>
      </c>
      <c r="F7778" s="19">
        <v>26.517600000000005</v>
      </c>
      <c r="G7778" s="5">
        <v>22.956841138659321</v>
      </c>
      <c r="H7778">
        <v>15</v>
      </c>
      <c r="I7778" s="3">
        <v>0.17066666666666666</v>
      </c>
      <c r="J7778">
        <v>29.951999999999998</v>
      </c>
      <c r="K7778">
        <f t="shared" si="876"/>
        <v>11.7</v>
      </c>
      <c r="L7778">
        <v>2.2713E-3</v>
      </c>
      <c r="M7778">
        <f t="shared" si="877"/>
        <v>0.17357393066666665</v>
      </c>
      <c r="N7778" s="5">
        <v>704.59819788533753</v>
      </c>
      <c r="O7778" s="3">
        <v>15.967712922828886</v>
      </c>
      <c r="P7778" s="7">
        <v>2.2662154076964279E-2</v>
      </c>
      <c r="Q7778" s="9">
        <f t="shared" si="878"/>
        <v>16.238133335158089</v>
      </c>
      <c r="R7778" s="7">
        <f t="shared" si="879"/>
        <v>2.3045947866305209E-2</v>
      </c>
      <c r="S7778" t="s">
        <v>483</v>
      </c>
      <c r="T7778" t="s">
        <v>581</v>
      </c>
      <c r="U7778">
        <v>70</v>
      </c>
      <c r="V7778">
        <f t="shared" si="882"/>
        <v>21.336000000000002</v>
      </c>
      <c r="W7778">
        <f t="shared" si="880"/>
        <v>1147.7087585139855</v>
      </c>
      <c r="X7778">
        <f t="shared" si="881"/>
        <v>548.96315862953099</v>
      </c>
    </row>
    <row r="7779" spans="1:24">
      <c r="A7779" t="s">
        <v>283</v>
      </c>
      <c r="B7779">
        <v>2006049</v>
      </c>
      <c r="C7779">
        <v>3</v>
      </c>
      <c r="D7779">
        <v>1</v>
      </c>
      <c r="E7779" s="28" t="s">
        <v>530</v>
      </c>
      <c r="F7779" s="19">
        <v>26.517600000000005</v>
      </c>
      <c r="G7779" s="5">
        <v>22.956841138659321</v>
      </c>
      <c r="H7779">
        <v>14</v>
      </c>
      <c r="I7779" s="3">
        <v>0.18285714285714286</v>
      </c>
      <c r="J7779">
        <v>32.768000000000001</v>
      </c>
      <c r="K7779">
        <f t="shared" si="876"/>
        <v>12.8</v>
      </c>
      <c r="L7779">
        <v>2.2713E-3</v>
      </c>
      <c r="M7779">
        <f t="shared" si="877"/>
        <v>0.18576440685714285</v>
      </c>
      <c r="N7779" s="5">
        <v>843.3148421472257</v>
      </c>
      <c r="O7779" s="3">
        <v>18.718947711853417</v>
      </c>
      <c r="P7779" s="7">
        <v>2.2196867381334986E-2</v>
      </c>
      <c r="Q7779" s="9">
        <f t="shared" si="878"/>
        <v>19.014865162869928</v>
      </c>
      <c r="R7779" s="7">
        <f t="shared" si="879"/>
        <v>2.2547765333353776E-2</v>
      </c>
      <c r="S7779" t="s">
        <v>483</v>
      </c>
      <c r="T7779" t="s">
        <v>581</v>
      </c>
      <c r="U7779">
        <v>70</v>
      </c>
      <c r="V7779">
        <f t="shared" si="882"/>
        <v>21.336000000000002</v>
      </c>
      <c r="W7779">
        <f t="shared" si="880"/>
        <v>1384.3341146935613</v>
      </c>
      <c r="X7779">
        <f t="shared" ref="X7779" si="883">W7779*0.47831225</f>
        <v>662.14396515083536</v>
      </c>
    </row>
    <row r="7780" spans="1:24">
      <c r="A7780" t="s">
        <v>283</v>
      </c>
      <c r="B7780">
        <v>2006049</v>
      </c>
      <c r="C7780">
        <v>5</v>
      </c>
      <c r="D7780">
        <v>3</v>
      </c>
      <c r="E7780" s="28" t="s">
        <v>530</v>
      </c>
      <c r="F7780" s="19">
        <v>28.236333333333334</v>
      </c>
      <c r="G7780" s="5">
        <v>27.548209366391184</v>
      </c>
      <c r="H7780">
        <v>24</v>
      </c>
      <c r="I7780" s="3">
        <v>0.10666666666666667</v>
      </c>
      <c r="J7780">
        <v>26.88</v>
      </c>
      <c r="K7780">
        <f t="shared" si="876"/>
        <v>10.5</v>
      </c>
      <c r="L7780">
        <v>2.2713E-3</v>
      </c>
      <c r="M7780">
        <f t="shared" si="877"/>
        <v>0.10957393066666668</v>
      </c>
      <c r="N7780" s="5">
        <v>567.47718107135995</v>
      </c>
      <c r="O7780" s="3">
        <v>8.9718301030400252</v>
      </c>
      <c r="P7780" s="7">
        <v>1.5810027966414075E-2</v>
      </c>
      <c r="Q7780" s="9">
        <f t="shared" si="878"/>
        <v>9.2153617820941136</v>
      </c>
      <c r="R7780" s="7">
        <f t="shared" si="879"/>
        <v>1.6239175934257145E-2</v>
      </c>
      <c r="S7780" t="s">
        <v>483</v>
      </c>
      <c r="T7780" t="s">
        <v>581</v>
      </c>
      <c r="U7780">
        <v>74</v>
      </c>
      <c r="V7780">
        <f t="shared" si="882"/>
        <v>22.555200000000003</v>
      </c>
      <c r="W7780">
        <f t="shared" si="880"/>
        <v>941.64016875370487</v>
      </c>
      <c r="X7780">
        <f t="shared" si="881"/>
        <v>450.39802780696425</v>
      </c>
    </row>
    <row r="7781" spans="1:24">
      <c r="A7781" t="s">
        <v>283</v>
      </c>
      <c r="B7781">
        <v>2006049</v>
      </c>
      <c r="C7781">
        <v>5</v>
      </c>
      <c r="D7781">
        <v>1</v>
      </c>
      <c r="E7781" s="28" t="s">
        <v>530</v>
      </c>
      <c r="F7781" s="19">
        <v>28.236333333333334</v>
      </c>
      <c r="G7781" s="5">
        <v>27.548209366391184</v>
      </c>
      <c r="H7781">
        <v>17</v>
      </c>
      <c r="I7781" s="3">
        <v>0.15058823529411766</v>
      </c>
      <c r="J7781">
        <v>37.375999999999998</v>
      </c>
      <c r="K7781">
        <f t="shared" si="876"/>
        <v>14.6</v>
      </c>
      <c r="L7781">
        <v>2.2713E-3</v>
      </c>
      <c r="M7781">
        <f t="shared" si="877"/>
        <v>0.15349549929411765</v>
      </c>
      <c r="N7781" s="5">
        <v>1097.1740219244543</v>
      </c>
      <c r="O7781" s="3">
        <v>17.610854398979747</v>
      </c>
      <c r="P7781" s="7">
        <v>1.6051104061040499E-2</v>
      </c>
      <c r="Q7781" s="9">
        <f t="shared" si="878"/>
        <v>17.94944820706214</v>
      </c>
      <c r="R7781" s="7">
        <f t="shared" si="879"/>
        <v>1.6359709442972981E-2</v>
      </c>
      <c r="S7781" t="s">
        <v>481</v>
      </c>
      <c r="T7781" t="s">
        <v>487</v>
      </c>
      <c r="U7781">
        <v>78</v>
      </c>
      <c r="V7781">
        <f t="shared" si="882"/>
        <v>23.7744</v>
      </c>
      <c r="W7781">
        <f t="shared" si="880"/>
        <v>1923.0894703109805</v>
      </c>
      <c r="X7781">
        <f t="shared" si="881"/>
        <v>919.83725149575321</v>
      </c>
    </row>
    <row r="7782" spans="1:24">
      <c r="A7782" t="s">
        <v>283</v>
      </c>
      <c r="B7782">
        <v>2006049</v>
      </c>
      <c r="C7782">
        <v>7</v>
      </c>
      <c r="D7782">
        <v>2</v>
      </c>
      <c r="E7782" s="28" t="s">
        <v>530</v>
      </c>
      <c r="F7782" s="19">
        <v>39.116000000000007</v>
      </c>
      <c r="G7782" s="5">
        <v>41.32231404958678</v>
      </c>
      <c r="H7782">
        <v>12</v>
      </c>
      <c r="I7782" s="3">
        <v>0.21333333333333335</v>
      </c>
      <c r="J7782">
        <v>31.744000000000003</v>
      </c>
      <c r="K7782">
        <f t="shared" si="876"/>
        <v>12.4</v>
      </c>
      <c r="L7782">
        <v>2.2713E-3</v>
      </c>
      <c r="M7782">
        <f t="shared" si="877"/>
        <v>0.21624059733333334</v>
      </c>
      <c r="N7782" s="5">
        <v>791.43121416355859</v>
      </c>
      <c r="O7782" s="3">
        <v>21.132055605247952</v>
      </c>
      <c r="P7782" s="7">
        <v>2.6701064131747481E-2</v>
      </c>
      <c r="Q7782" s="9">
        <f t="shared" si="878"/>
        <v>21.418063671394794</v>
      </c>
      <c r="R7782" s="7">
        <f t="shared" si="879"/>
        <v>2.7062444958063658E-2</v>
      </c>
      <c r="S7782" t="s">
        <v>482</v>
      </c>
      <c r="T7782" t="s">
        <v>491</v>
      </c>
      <c r="U7782">
        <v>68</v>
      </c>
      <c r="V7782">
        <f t="shared" si="882"/>
        <v>20.726400000000002</v>
      </c>
      <c r="W7782">
        <f t="shared" si="880"/>
        <v>1276.9328376755618</v>
      </c>
      <c r="X7782">
        <f t="shared" si="881"/>
        <v>610.77261868748269</v>
      </c>
    </row>
    <row r="7783" spans="1:24">
      <c r="A7783" t="s">
        <v>283</v>
      </c>
      <c r="B7783">
        <v>2006049</v>
      </c>
      <c r="C7783">
        <v>7</v>
      </c>
      <c r="D7783">
        <v>1</v>
      </c>
      <c r="E7783" s="28" t="s">
        <v>530</v>
      </c>
      <c r="F7783" s="19">
        <v>39.116000000000007</v>
      </c>
      <c r="G7783" s="5">
        <v>41.32231404958678</v>
      </c>
      <c r="H7783">
        <v>14</v>
      </c>
      <c r="I7783" s="3">
        <v>0.18285714285714286</v>
      </c>
      <c r="J7783">
        <v>45.311999999999998</v>
      </c>
      <c r="K7783">
        <f t="shared" si="876"/>
        <v>17.7</v>
      </c>
      <c r="L7783">
        <v>2.2713E-3</v>
      </c>
      <c r="M7783">
        <f t="shared" si="877"/>
        <v>0.18576440685714285</v>
      </c>
      <c r="N7783" s="5">
        <v>1612.5616875995133</v>
      </c>
      <c r="O7783" s="3">
        <v>25.925007268717479</v>
      </c>
      <c r="P7783" s="7">
        <v>1.6076908851350602E-2</v>
      </c>
      <c r="Q7783" s="9">
        <f t="shared" si="878"/>
        <v>26.335494464723038</v>
      </c>
      <c r="R7783" s="7">
        <f t="shared" si="879"/>
        <v>1.6331464816038449E-2</v>
      </c>
      <c r="S7783" t="s">
        <v>483</v>
      </c>
      <c r="T7783" t="s">
        <v>491</v>
      </c>
      <c r="U7783">
        <v>72</v>
      </c>
      <c r="V7783">
        <f t="shared" si="882"/>
        <v>21.945600000000002</v>
      </c>
      <c r="W7783">
        <f t="shared" si="880"/>
        <v>2760.7176386028468</v>
      </c>
      <c r="X7783">
        <f t="shared" si="881"/>
        <v>1320.4850653348144</v>
      </c>
    </row>
    <row r="7784" spans="1:24">
      <c r="A7784" t="s">
        <v>434</v>
      </c>
      <c r="B7784">
        <v>2006049</v>
      </c>
      <c r="C7784">
        <v>5</v>
      </c>
      <c r="D7784">
        <v>3</v>
      </c>
      <c r="E7784" s="28" t="s">
        <v>530</v>
      </c>
      <c r="F7784" s="19">
        <v>19.642666666666667</v>
      </c>
      <c r="G7784" s="5">
        <v>3.443526170798898</v>
      </c>
      <c r="H7784">
        <v>19</v>
      </c>
      <c r="I7784" s="3">
        <v>0.13473684210526315</v>
      </c>
      <c r="J7784">
        <v>19.968</v>
      </c>
      <c r="K7784">
        <f t="shared" si="876"/>
        <v>7.8</v>
      </c>
      <c r="L7784">
        <v>2.2713E-3</v>
      </c>
      <c r="M7784">
        <f t="shared" si="877"/>
        <v>0.13764410610526315</v>
      </c>
      <c r="N7784" s="5">
        <v>313.1547546157056</v>
      </c>
      <c r="O7784" s="3">
        <v>8.3951877069282528</v>
      </c>
      <c r="P7784" s="7">
        <v>2.6808431241066681E-2</v>
      </c>
      <c r="Q7784" s="9">
        <f t="shared" si="878"/>
        <v>8.5750763098434657</v>
      </c>
      <c r="R7784" s="7">
        <f t="shared" si="879"/>
        <v>2.7382871195318587E-2</v>
      </c>
      <c r="S7784" t="s">
        <v>483</v>
      </c>
      <c r="T7784" t="s">
        <v>581</v>
      </c>
      <c r="U7784">
        <v>29</v>
      </c>
      <c r="V7784">
        <f t="shared" si="882"/>
        <v>8.8391999999999999</v>
      </c>
      <c r="W7784">
        <f t="shared" si="880"/>
        <v>316.73894224775501</v>
      </c>
      <c r="X7784">
        <f t="shared" si="881"/>
        <v>151.50011612914375</v>
      </c>
    </row>
    <row r="7785" spans="1:24">
      <c r="A7785" t="s">
        <v>34</v>
      </c>
      <c r="B7785">
        <v>2006046</v>
      </c>
      <c r="C7785">
        <v>28</v>
      </c>
      <c r="D7785">
        <v>1</v>
      </c>
      <c r="E7785" s="28" t="s">
        <v>530</v>
      </c>
      <c r="F7785" s="19">
        <v>30.169555555555558</v>
      </c>
      <c r="G7785" s="5">
        <v>41.32231404958678</v>
      </c>
      <c r="H7785">
        <v>14</v>
      </c>
      <c r="I7785" s="3">
        <v>0.18285714285714286</v>
      </c>
      <c r="J7785">
        <v>32.256</v>
      </c>
      <c r="K7785">
        <f t="shared" si="876"/>
        <v>12.6</v>
      </c>
      <c r="L7785">
        <v>2.2713E-3</v>
      </c>
      <c r="M7785">
        <f t="shared" si="877"/>
        <v>0.18576440685714285</v>
      </c>
      <c r="N7785" s="5">
        <v>817.16714074275842</v>
      </c>
      <c r="O7785" s="3">
        <v>18.424822831981849</v>
      </c>
      <c r="P7785" s="7">
        <v>2.2547190058614854E-2</v>
      </c>
      <c r="Q7785" s="9">
        <f t="shared" si="878"/>
        <v>18.716063966876114</v>
      </c>
      <c r="R7785" s="7">
        <f t="shared" si="879"/>
        <v>2.2903593443397978E-2</v>
      </c>
      <c r="S7785" t="s">
        <v>481</v>
      </c>
      <c r="T7785" t="s">
        <v>491</v>
      </c>
      <c r="U7785">
        <v>67</v>
      </c>
      <c r="V7785">
        <f t="shared" si="882"/>
        <v>20.421600000000002</v>
      </c>
      <c r="W7785">
        <f t="shared" si="880"/>
        <v>1310.5088121989043</v>
      </c>
      <c r="X7785">
        <f t="shared" si="881"/>
        <v>626.83241860768533</v>
      </c>
    </row>
    <row r="7786" spans="1:24">
      <c r="A7786" t="s">
        <v>342</v>
      </c>
      <c r="B7786">
        <v>2006048</v>
      </c>
      <c r="C7786">
        <v>1</v>
      </c>
      <c r="D7786">
        <v>1</v>
      </c>
      <c r="E7786" s="28" t="s">
        <v>530</v>
      </c>
      <c r="F7786" s="19">
        <v>25.569333333333336</v>
      </c>
      <c r="G7786" s="5">
        <v>27.548209366391184</v>
      </c>
      <c r="H7786">
        <v>11</v>
      </c>
      <c r="I7786" s="3">
        <v>0.23272727272727273</v>
      </c>
      <c r="J7786">
        <v>22.271999999999998</v>
      </c>
      <c r="K7786">
        <f t="shared" si="876"/>
        <v>8.6999999999999993</v>
      </c>
      <c r="L7786">
        <v>2.2713E-3</v>
      </c>
      <c r="M7786">
        <f t="shared" si="877"/>
        <v>0.23563453672727272</v>
      </c>
      <c r="N7786" s="5">
        <v>389.59045655592956</v>
      </c>
      <c r="O7786" s="3">
        <v>16.113668005549481</v>
      </c>
      <c r="P7786" s="7">
        <v>4.1360530614630714E-2</v>
      </c>
      <c r="Q7786" s="9">
        <f t="shared" si="878"/>
        <v>16.312809949980718</v>
      </c>
      <c r="R7786" s="7">
        <f t="shared" si="879"/>
        <v>4.1871687756906986E-2</v>
      </c>
      <c r="S7786" t="s">
        <v>483</v>
      </c>
      <c r="T7786" t="s">
        <v>581</v>
      </c>
      <c r="U7786">
        <v>62</v>
      </c>
      <c r="V7786">
        <f t="shared" si="882"/>
        <v>18.897600000000001</v>
      </c>
      <c r="W7786">
        <f t="shared" si="880"/>
        <v>582.10892860972012</v>
      </c>
      <c r="X7786">
        <f t="shared" si="881"/>
        <v>278.42983138840458</v>
      </c>
    </row>
    <row r="7787" spans="1:24">
      <c r="A7787" t="s">
        <v>80</v>
      </c>
      <c r="B7787">
        <v>2006049</v>
      </c>
      <c r="C7787">
        <v>21</v>
      </c>
      <c r="D7787">
        <v>1</v>
      </c>
      <c r="E7787" s="28" t="s">
        <v>530</v>
      </c>
      <c r="F7787" s="19">
        <v>24.674285714285713</v>
      </c>
      <c r="G7787" s="5">
        <v>32.139577594123047</v>
      </c>
      <c r="H7787">
        <v>7</v>
      </c>
      <c r="I7787" s="3">
        <v>0.36571428571428571</v>
      </c>
      <c r="J7787">
        <v>21.248000000000001</v>
      </c>
      <c r="K7787">
        <f t="shared" si="876"/>
        <v>8.3000000000000007</v>
      </c>
      <c r="L7787">
        <v>2.2713E-3</v>
      </c>
      <c r="M7787">
        <f t="shared" si="877"/>
        <v>0.36862154971428573</v>
      </c>
      <c r="N7787" s="5">
        <v>354.58959640821769</v>
      </c>
      <c r="O7787" s="3">
        <v>23.992186629558937</v>
      </c>
      <c r="P7787" s="7">
        <v>6.7661845898992976E-2</v>
      </c>
      <c r="Q7787" s="9">
        <f t="shared" si="878"/>
        <v>24.179546549433166</v>
      </c>
      <c r="R7787" s="7">
        <f t="shared" si="879"/>
        <v>6.8190231169661011E-2</v>
      </c>
      <c r="S7787" t="s">
        <v>482</v>
      </c>
      <c r="T7787" t="s">
        <v>581</v>
      </c>
      <c r="U7787">
        <v>50</v>
      </c>
      <c r="V7787">
        <f t="shared" si="882"/>
        <v>15.24</v>
      </c>
      <c r="W7787">
        <f t="shared" si="880"/>
        <v>473.74563383617118</v>
      </c>
      <c r="X7787">
        <f t="shared" si="881"/>
        <v>226.59834004785517</v>
      </c>
    </row>
    <row r="7788" spans="1:24">
      <c r="A7788" t="s">
        <v>336</v>
      </c>
      <c r="B7788">
        <v>2006011</v>
      </c>
      <c r="C7788">
        <v>3</v>
      </c>
      <c r="D7788">
        <v>1</v>
      </c>
      <c r="E7788" s="28" t="s">
        <v>530</v>
      </c>
      <c r="F7788" s="19">
        <v>26.67</v>
      </c>
      <c r="G7788" s="5">
        <v>22.956841138659321</v>
      </c>
      <c r="H7788">
        <v>8</v>
      </c>
      <c r="I7788" s="3">
        <v>0.32</v>
      </c>
      <c r="J7788">
        <v>35.584000000000003</v>
      </c>
      <c r="K7788">
        <f t="shared" si="876"/>
        <v>13.9</v>
      </c>
      <c r="L7788">
        <v>2.2713E-3</v>
      </c>
      <c r="M7788">
        <f t="shared" si="877"/>
        <v>0.32290726400000003</v>
      </c>
      <c r="N7788" s="5">
        <v>994.48767487344662</v>
      </c>
      <c r="O7788" s="3">
        <v>35.451239427072096</v>
      </c>
      <c r="P7788" s="7">
        <v>3.5647741367517138E-2</v>
      </c>
      <c r="Q7788" s="9">
        <f t="shared" si="878"/>
        <v>35.770371204344464</v>
      </c>
      <c r="R7788" s="7">
        <f t="shared" si="879"/>
        <v>3.5968642053705105E-2</v>
      </c>
      <c r="S7788" t="s">
        <v>481</v>
      </c>
      <c r="T7788" t="s">
        <v>581</v>
      </c>
      <c r="U7788">
        <v>73</v>
      </c>
      <c r="V7788">
        <f t="shared" si="882"/>
        <v>22.250400000000003</v>
      </c>
      <c r="W7788">
        <f t="shared" si="880"/>
        <v>1679.0641524423438</v>
      </c>
      <c r="X7788">
        <f t="shared" si="881"/>
        <v>803.1169526490404</v>
      </c>
    </row>
    <row r="7789" spans="1:24">
      <c r="A7789" t="s">
        <v>336</v>
      </c>
      <c r="B7789">
        <v>2006011</v>
      </c>
      <c r="C7789">
        <v>7</v>
      </c>
      <c r="D7789">
        <v>3</v>
      </c>
      <c r="E7789" s="28" t="s">
        <v>530</v>
      </c>
      <c r="F7789" s="19">
        <v>37.179249999999996</v>
      </c>
      <c r="G7789" s="5">
        <v>36.730945821854917</v>
      </c>
      <c r="H7789">
        <v>8</v>
      </c>
      <c r="I7789" s="3">
        <v>0.32</v>
      </c>
      <c r="J7789">
        <v>50.688000000000002</v>
      </c>
      <c r="K7789">
        <f t="shared" si="876"/>
        <v>19.8</v>
      </c>
      <c r="L7789">
        <v>2.2713E-3</v>
      </c>
      <c r="M7789">
        <f t="shared" si="877"/>
        <v>0.32290726400000003</v>
      </c>
      <c r="N7789" s="5">
        <v>2017.9025312219139</v>
      </c>
      <c r="O7789" s="3">
        <v>50.635436350463927</v>
      </c>
      <c r="P7789" s="7">
        <v>2.5093103143986998E-2</v>
      </c>
      <c r="Q7789" s="9">
        <f t="shared" si="878"/>
        <v>51.092519349765134</v>
      </c>
      <c r="R7789" s="7">
        <f t="shared" si="879"/>
        <v>2.5319617057433762E-2</v>
      </c>
      <c r="S7789" t="s">
        <v>483</v>
      </c>
      <c r="T7789" t="s">
        <v>581</v>
      </c>
      <c r="U7789">
        <v>85</v>
      </c>
      <c r="V7789">
        <f t="shared" si="882"/>
        <v>25.908000000000001</v>
      </c>
      <c r="W7789">
        <f t="shared" si="880"/>
        <v>3790.7400990044594</v>
      </c>
      <c r="X7789">
        <f t="shared" si="881"/>
        <v>1813.1574259200456</v>
      </c>
    </row>
    <row r="7790" spans="1:24">
      <c r="A7790" t="s">
        <v>314</v>
      </c>
      <c r="B7790">
        <v>2006011</v>
      </c>
      <c r="C7790">
        <v>1</v>
      </c>
      <c r="D7790">
        <v>1</v>
      </c>
      <c r="E7790" s="28" t="s">
        <v>530</v>
      </c>
      <c r="F7790" s="19">
        <v>22.6568</v>
      </c>
      <c r="G7790" s="5">
        <v>34.435261707988978</v>
      </c>
      <c r="H7790">
        <v>33</v>
      </c>
      <c r="I7790" s="3">
        <v>7.7575757575757576E-2</v>
      </c>
      <c r="J7790">
        <v>16.64</v>
      </c>
      <c r="K7790">
        <f t="shared" si="876"/>
        <v>6.5</v>
      </c>
      <c r="L7790">
        <v>2.2713E-3</v>
      </c>
      <c r="M7790">
        <f t="shared" si="877"/>
        <v>8.0483021575757582E-2</v>
      </c>
      <c r="N7790" s="5">
        <v>217.46857959424</v>
      </c>
      <c r="O7790" s="3">
        <v>4.0364520933765542</v>
      </c>
      <c r="P7790" s="7">
        <v>1.8561081793553345E-2</v>
      </c>
      <c r="Q7790" s="9">
        <f t="shared" si="878"/>
        <v>4.1869888350080062</v>
      </c>
      <c r="R7790" s="7">
        <f t="shared" si="879"/>
        <v>1.9253304743242574E-2</v>
      </c>
      <c r="S7790" t="s">
        <v>483</v>
      </c>
      <c r="T7790" t="s">
        <v>581</v>
      </c>
      <c r="U7790">
        <v>59</v>
      </c>
      <c r="V7790">
        <f t="shared" si="882"/>
        <v>17.9832</v>
      </c>
      <c r="W7790">
        <f t="shared" si="880"/>
        <v>309.09659209903822</v>
      </c>
      <c r="X7790">
        <f t="shared" si="881"/>
        <v>147.84468643422318</v>
      </c>
    </row>
    <row r="7791" spans="1:24">
      <c r="A7791" t="s">
        <v>314</v>
      </c>
      <c r="B7791">
        <v>2006011</v>
      </c>
      <c r="C7791">
        <v>1</v>
      </c>
      <c r="D7791">
        <v>3</v>
      </c>
      <c r="E7791" s="28" t="s">
        <v>530</v>
      </c>
      <c r="F7791" s="19">
        <v>22.6568</v>
      </c>
      <c r="G7791" s="5">
        <v>34.435261707988978</v>
      </c>
      <c r="H7791">
        <v>25</v>
      </c>
      <c r="I7791" s="3">
        <v>0.1024</v>
      </c>
      <c r="J7791">
        <v>24.831999999999997</v>
      </c>
      <c r="K7791">
        <f t="shared" si="876"/>
        <v>9.6999999999999993</v>
      </c>
      <c r="L7791">
        <v>2.2713E-3</v>
      </c>
      <c r="M7791">
        <f t="shared" si="877"/>
        <v>0.10530726400000001</v>
      </c>
      <c r="N7791" s="5">
        <v>484.29866636738552</v>
      </c>
      <c r="O7791" s="3">
        <v>7.9554897507777556</v>
      </c>
      <c r="P7791" s="7">
        <v>1.6426825641396206E-2</v>
      </c>
      <c r="Q7791" s="9">
        <f t="shared" si="878"/>
        <v>8.1803941014750414</v>
      </c>
      <c r="R7791" s="7">
        <f t="shared" si="879"/>
        <v>1.6891217485347054E-2</v>
      </c>
      <c r="S7791" t="s">
        <v>483</v>
      </c>
      <c r="T7791" t="s">
        <v>581</v>
      </c>
      <c r="U7791">
        <v>64</v>
      </c>
      <c r="V7791">
        <f t="shared" si="882"/>
        <v>19.507200000000001</v>
      </c>
      <c r="W7791">
        <f t="shared" si="880"/>
        <v>742.14472710112136</v>
      </c>
      <c r="X7791">
        <f t="shared" si="881"/>
        <v>354.97691424537334</v>
      </c>
    </row>
    <row r="7792" spans="1:24">
      <c r="A7792" t="s">
        <v>314</v>
      </c>
      <c r="B7792">
        <v>2006011</v>
      </c>
      <c r="C7792">
        <v>2</v>
      </c>
      <c r="D7792">
        <v>4</v>
      </c>
      <c r="E7792" s="28" t="s">
        <v>530</v>
      </c>
      <c r="F7792" s="19">
        <v>28.919714285714299</v>
      </c>
      <c r="G7792" s="5">
        <v>48.209366391184574</v>
      </c>
      <c r="H7792">
        <v>31</v>
      </c>
      <c r="I7792" s="3">
        <v>8.2580645161290323E-2</v>
      </c>
      <c r="J7792">
        <v>22.528000000000002</v>
      </c>
      <c r="K7792">
        <f t="shared" si="876"/>
        <v>8.8000000000000007</v>
      </c>
      <c r="L7792">
        <v>2.2713E-3</v>
      </c>
      <c r="M7792">
        <f t="shared" si="877"/>
        <v>8.5487909161290329E-2</v>
      </c>
      <c r="N7792" s="5">
        <v>398.59803085864968</v>
      </c>
      <c r="O7792" s="3">
        <v>5.8231217111806854</v>
      </c>
      <c r="P7792" s="7">
        <v>1.4609007722985148E-2</v>
      </c>
      <c r="Q7792" s="9">
        <f t="shared" si="878"/>
        <v>6.0273446899411178</v>
      </c>
      <c r="R7792" s="7">
        <f t="shared" si="879"/>
        <v>1.5121360928344693E-2</v>
      </c>
      <c r="S7792" t="s">
        <v>483</v>
      </c>
      <c r="T7792" t="s">
        <v>581</v>
      </c>
      <c r="U7792">
        <v>62</v>
      </c>
      <c r="V7792">
        <f t="shared" si="882"/>
        <v>18.897600000000001</v>
      </c>
      <c r="W7792">
        <f t="shared" si="880"/>
        <v>596.15416396987246</v>
      </c>
      <c r="X7792">
        <f t="shared" si="881"/>
        <v>285.14783951529864</v>
      </c>
    </row>
    <row r="7793" spans="1:24">
      <c r="A7793" t="s">
        <v>314</v>
      </c>
      <c r="B7793">
        <v>2006011</v>
      </c>
      <c r="C7793">
        <v>2</v>
      </c>
      <c r="D7793">
        <v>1</v>
      </c>
      <c r="E7793" s="28" t="s">
        <v>530</v>
      </c>
      <c r="F7793" s="19">
        <v>28.919714285714299</v>
      </c>
      <c r="G7793" s="5">
        <v>48.209366391184574</v>
      </c>
      <c r="H7793">
        <v>14</v>
      </c>
      <c r="I7793" s="3">
        <v>0.18285714285714286</v>
      </c>
      <c r="J7793">
        <v>30.208000000000002</v>
      </c>
      <c r="K7793">
        <f t="shared" si="876"/>
        <v>11.8</v>
      </c>
      <c r="L7793">
        <v>2.2713E-3</v>
      </c>
      <c r="M7793">
        <f t="shared" si="877"/>
        <v>0.18576440685714285</v>
      </c>
      <c r="N7793" s="5">
        <v>716.6940833775617</v>
      </c>
      <c r="O7793" s="3">
        <v>17.248323312493795</v>
      </c>
      <c r="P7793" s="7">
        <v>2.4066507192591409E-2</v>
      </c>
      <c r="Q7793" s="9">
        <f t="shared" si="878"/>
        <v>17.52085918290005</v>
      </c>
      <c r="R7793" s="7">
        <f t="shared" si="879"/>
        <v>2.4446775254972887E-2</v>
      </c>
      <c r="S7793" t="s">
        <v>483</v>
      </c>
      <c r="T7793" t="s">
        <v>581</v>
      </c>
      <c r="U7793">
        <v>73</v>
      </c>
      <c r="V7793">
        <f t="shared" si="882"/>
        <v>22.250400000000003</v>
      </c>
      <c r="W7793">
        <f t="shared" si="880"/>
        <v>1193.095713156368</v>
      </c>
      <c r="X7793">
        <f t="shared" si="881"/>
        <v>570.67229502517694</v>
      </c>
    </row>
    <row r="7794" spans="1:24">
      <c r="A7794" t="s">
        <v>314</v>
      </c>
      <c r="B7794">
        <v>2006011</v>
      </c>
      <c r="C7794">
        <v>3</v>
      </c>
      <c r="D7794">
        <v>1</v>
      </c>
      <c r="E7794" s="28" t="s">
        <v>530</v>
      </c>
      <c r="F7794" s="19">
        <v>37.422666666666665</v>
      </c>
      <c r="G7794" s="5">
        <v>20.66115702479339</v>
      </c>
      <c r="H7794">
        <v>16</v>
      </c>
      <c r="I7794" s="3">
        <v>0.16</v>
      </c>
      <c r="J7794">
        <v>28.416</v>
      </c>
      <c r="K7794">
        <f t="shared" si="876"/>
        <v>11.1</v>
      </c>
      <c r="L7794">
        <v>2.2713E-3</v>
      </c>
      <c r="M7794">
        <f t="shared" si="877"/>
        <v>0.162907264</v>
      </c>
      <c r="N7794" s="5">
        <v>634.18470276464643</v>
      </c>
      <c r="O7794" s="3">
        <v>14.203014706944009</v>
      </c>
      <c r="P7794" s="7">
        <v>2.2395706873766897E-2</v>
      </c>
      <c r="Q7794" s="9">
        <f t="shared" si="878"/>
        <v>14.459601031650031</v>
      </c>
      <c r="R7794" s="7">
        <f t="shared" si="879"/>
        <v>2.2800299295481687E-2</v>
      </c>
      <c r="S7794" t="s">
        <v>484</v>
      </c>
      <c r="T7794" t="s">
        <v>581</v>
      </c>
      <c r="U7794">
        <v>50</v>
      </c>
      <c r="V7794">
        <f t="shared" si="882"/>
        <v>15.24</v>
      </c>
      <c r="W7794">
        <f t="shared" si="880"/>
        <v>868.77641700902211</v>
      </c>
      <c r="X7794">
        <f t="shared" si="881"/>
        <v>415.54640276652361</v>
      </c>
    </row>
    <row r="7795" spans="1:24">
      <c r="A7795" t="s">
        <v>314</v>
      </c>
      <c r="B7795">
        <v>2006011</v>
      </c>
      <c r="C7795">
        <v>3</v>
      </c>
      <c r="D7795">
        <v>3</v>
      </c>
      <c r="E7795" s="28" t="s">
        <v>530</v>
      </c>
      <c r="F7795" s="19">
        <v>37.422666666666665</v>
      </c>
      <c r="G7795" s="5">
        <v>20.66115702479339</v>
      </c>
      <c r="H7795">
        <v>10</v>
      </c>
      <c r="I7795" s="3">
        <v>0.25600000000000001</v>
      </c>
      <c r="J7795">
        <v>52.480000000000004</v>
      </c>
      <c r="K7795">
        <f t="shared" si="876"/>
        <v>20.5</v>
      </c>
      <c r="L7795">
        <v>2.2713E-3</v>
      </c>
      <c r="M7795">
        <f t="shared" si="877"/>
        <v>0.25890726400000003</v>
      </c>
      <c r="N7795" s="5">
        <v>2163.1046289817605</v>
      </c>
      <c r="O7795" s="3">
        <v>42.001032845721824</v>
      </c>
      <c r="P7795" s="7">
        <v>1.9417013991363419E-2</v>
      </c>
      <c r="Q7795" s="9">
        <f t="shared" si="878"/>
        <v>42.475652185455445</v>
      </c>
      <c r="R7795" s="7">
        <f t="shared" si="879"/>
        <v>1.9636429794637367E-2</v>
      </c>
      <c r="S7795" t="s">
        <v>481</v>
      </c>
      <c r="T7795" t="s">
        <v>581</v>
      </c>
      <c r="U7795">
        <v>72</v>
      </c>
      <c r="V7795">
        <f t="shared" si="882"/>
        <v>21.945600000000002</v>
      </c>
      <c r="W7795">
        <f t="shared" si="880"/>
        <v>3750.3895405698522</v>
      </c>
      <c r="X7795">
        <f t="shared" si="881"/>
        <v>1793.8572595264322</v>
      </c>
    </row>
    <row r="7796" spans="1:24">
      <c r="A7796" t="s">
        <v>314</v>
      </c>
      <c r="B7796">
        <v>2006011</v>
      </c>
      <c r="C7796">
        <v>7</v>
      </c>
      <c r="D7796">
        <v>3</v>
      </c>
      <c r="E7796" s="28" t="s">
        <v>530</v>
      </c>
      <c r="F7796" s="19">
        <v>44.164249999999996</v>
      </c>
      <c r="G7796" s="5">
        <v>27.548209366391184</v>
      </c>
      <c r="H7796">
        <v>10</v>
      </c>
      <c r="I7796" s="3">
        <v>0.25600000000000001</v>
      </c>
      <c r="J7796">
        <v>53.76</v>
      </c>
      <c r="K7796">
        <f t="shared" si="876"/>
        <v>21</v>
      </c>
      <c r="L7796">
        <v>2.2713E-3</v>
      </c>
      <c r="M7796">
        <f t="shared" si="877"/>
        <v>0.25890726400000003</v>
      </c>
      <c r="N7796" s="5">
        <v>2269.9087242854398</v>
      </c>
      <c r="O7796" s="3">
        <v>43.030469925273422</v>
      </c>
      <c r="P7796" s="7">
        <v>1.8956916401481862E-2</v>
      </c>
      <c r="Q7796" s="9">
        <f t="shared" si="878"/>
        <v>43.516780050631034</v>
      </c>
      <c r="R7796" s="7">
        <f t="shared" si="879"/>
        <v>1.9171158551465537E-2</v>
      </c>
      <c r="S7796" t="s">
        <v>481</v>
      </c>
      <c r="T7796" t="s">
        <v>581</v>
      </c>
      <c r="U7796">
        <v>88</v>
      </c>
      <c r="V7796">
        <f t="shared" si="882"/>
        <v>26.822400000000002</v>
      </c>
      <c r="W7796">
        <f t="shared" si="880"/>
        <v>4360.9586065466401</v>
      </c>
      <c r="X7796">
        <f t="shared" si="881"/>
        <v>2085.8999232541883</v>
      </c>
    </row>
    <row r="7797" spans="1:24">
      <c r="A7797" t="s">
        <v>314</v>
      </c>
      <c r="B7797">
        <v>2006011</v>
      </c>
      <c r="C7797">
        <v>8</v>
      </c>
      <c r="D7797">
        <v>1</v>
      </c>
      <c r="E7797" s="28" t="s">
        <v>530</v>
      </c>
      <c r="F7797" s="19">
        <v>26.923999999999999</v>
      </c>
      <c r="G7797" s="5">
        <v>10.330578512396695</v>
      </c>
      <c r="H7797">
        <v>6</v>
      </c>
      <c r="I7797" s="3">
        <v>0.42666666666666669</v>
      </c>
      <c r="J7797">
        <v>61.696000000000005</v>
      </c>
      <c r="K7797">
        <f t="shared" si="876"/>
        <v>24.1</v>
      </c>
      <c r="L7797">
        <v>2.2713E-3</v>
      </c>
      <c r="M7797">
        <f t="shared" si="877"/>
        <v>0.42957393066666671</v>
      </c>
      <c r="N7797" s="5">
        <v>2989.5367032930308</v>
      </c>
      <c r="O7797" s="3">
        <v>82.126202568703789</v>
      </c>
      <c r="P7797" s="7">
        <v>2.7471214010599113E-2</v>
      </c>
      <c r="Q7797" s="9">
        <f t="shared" si="878"/>
        <v>82.681877497080109</v>
      </c>
      <c r="R7797" s="7">
        <f t="shared" si="879"/>
        <v>2.7657087269075661E-2</v>
      </c>
      <c r="S7797" t="s">
        <v>481</v>
      </c>
      <c r="T7797" t="s">
        <v>581</v>
      </c>
      <c r="U7797">
        <v>90</v>
      </c>
      <c r="V7797">
        <f t="shared" si="882"/>
        <v>27.432000000000002</v>
      </c>
      <c r="W7797">
        <f t="shared" si="880"/>
        <v>5877.8507685525465</v>
      </c>
      <c r="X7797">
        <f t="shared" si="881"/>
        <v>2811.4480262705979</v>
      </c>
    </row>
    <row r="7798" spans="1:24">
      <c r="A7798" t="s">
        <v>314</v>
      </c>
      <c r="B7798">
        <v>2006011</v>
      </c>
      <c r="C7798">
        <v>10</v>
      </c>
      <c r="D7798">
        <v>1</v>
      </c>
      <c r="E7798" s="28" t="s">
        <v>530</v>
      </c>
      <c r="F7798" s="19">
        <v>29.548666666666666</v>
      </c>
      <c r="G7798" s="5">
        <v>30.991735537190085</v>
      </c>
      <c r="H7798">
        <v>13</v>
      </c>
      <c r="I7798" s="3">
        <v>0.19692307692307692</v>
      </c>
      <c r="J7798">
        <v>33.792000000000002</v>
      </c>
      <c r="K7798">
        <f t="shared" si="876"/>
        <v>13.200000000000001</v>
      </c>
      <c r="L7798">
        <v>2.2713E-3</v>
      </c>
      <c r="M7798">
        <f t="shared" si="877"/>
        <v>0.19983034092307692</v>
      </c>
      <c r="N7798" s="5">
        <v>896.84556943196174</v>
      </c>
      <c r="O7798" s="3">
        <v>20.78366458835168</v>
      </c>
      <c r="P7798" s="7">
        <v>2.3174184382173516E-2</v>
      </c>
      <c r="Q7798" s="9">
        <f t="shared" si="878"/>
        <v>21.088677707410042</v>
      </c>
      <c r="R7798" s="7">
        <f t="shared" si="879"/>
        <v>2.351427985619314E-2</v>
      </c>
      <c r="S7798" t="s">
        <v>483</v>
      </c>
      <c r="T7798" t="s">
        <v>581</v>
      </c>
      <c r="U7798">
        <v>68</v>
      </c>
      <c r="V7798">
        <f t="shared" si="882"/>
        <v>20.726400000000002</v>
      </c>
      <c r="W7798">
        <f t="shared" si="880"/>
        <v>1454.8260719838272</v>
      </c>
      <c r="X7798">
        <f t="shared" si="881"/>
        <v>695.86113184924636</v>
      </c>
    </row>
    <row r="7799" spans="1:24">
      <c r="A7799" t="s">
        <v>314</v>
      </c>
      <c r="B7799">
        <v>2006011</v>
      </c>
      <c r="C7799">
        <v>11</v>
      </c>
      <c r="D7799">
        <v>3</v>
      </c>
      <c r="E7799" s="28" t="s">
        <v>530</v>
      </c>
      <c r="F7799" s="19">
        <v>36.728400000000001</v>
      </c>
      <c r="G7799" s="5">
        <v>34.435261707988978</v>
      </c>
      <c r="H7799">
        <v>14</v>
      </c>
      <c r="I7799" s="3">
        <v>0.18285714285714286</v>
      </c>
      <c r="J7799">
        <v>53.76</v>
      </c>
      <c r="K7799">
        <f t="shared" si="876"/>
        <v>21</v>
      </c>
      <c r="L7799">
        <v>2.2713E-3</v>
      </c>
      <c r="M7799">
        <f t="shared" si="877"/>
        <v>0.18576440685714285</v>
      </c>
      <c r="N7799" s="5">
        <v>2269.9087242854398</v>
      </c>
      <c r="O7799" s="3">
        <v>30.778067786605256</v>
      </c>
      <c r="P7799" s="7">
        <v>1.3559165378464324E-2</v>
      </c>
      <c r="Q7799" s="9">
        <f t="shared" si="878"/>
        <v>31.265714198624195</v>
      </c>
      <c r="R7799" s="7">
        <f t="shared" si="879"/>
        <v>1.3773996224657246E-2</v>
      </c>
      <c r="S7799" t="s">
        <v>481</v>
      </c>
      <c r="T7799" t="s">
        <v>581</v>
      </c>
      <c r="U7799">
        <v>95</v>
      </c>
      <c r="V7799">
        <f t="shared" si="882"/>
        <v>28.956000000000003</v>
      </c>
      <c r="W7799">
        <f t="shared" si="880"/>
        <v>4531.4784272778179</v>
      </c>
      <c r="X7799">
        <f t="shared" si="881"/>
        <v>2167.4616423777143</v>
      </c>
    </row>
    <row r="7800" spans="1:24">
      <c r="A7800" t="s">
        <v>314</v>
      </c>
      <c r="B7800">
        <v>2006011</v>
      </c>
      <c r="C7800">
        <v>12</v>
      </c>
      <c r="D7800">
        <v>1</v>
      </c>
      <c r="E7800" s="28" t="s">
        <v>530</v>
      </c>
      <c r="F7800" s="19">
        <v>38.833777777777783</v>
      </c>
      <c r="G7800" s="5">
        <v>30.991735537190085</v>
      </c>
      <c r="H7800">
        <v>8</v>
      </c>
      <c r="I7800" s="3">
        <v>0.32</v>
      </c>
      <c r="J7800">
        <v>68.352000000000004</v>
      </c>
      <c r="K7800">
        <f t="shared" si="876"/>
        <v>26.7</v>
      </c>
      <c r="L7800">
        <v>2.2713E-3</v>
      </c>
      <c r="M7800">
        <f t="shared" si="877"/>
        <v>0.32290726400000003</v>
      </c>
      <c r="N7800" s="5">
        <v>3669.3769398091781</v>
      </c>
      <c r="O7800" s="3">
        <v>68.39322597273619</v>
      </c>
      <c r="P7800" s="7">
        <v>1.863892074720808E-2</v>
      </c>
      <c r="Q7800" s="9">
        <f t="shared" si="878"/>
        <v>69.011641757122021</v>
      </c>
      <c r="R7800" s="7">
        <f t="shared" si="879"/>
        <v>1.8807455022789479E-2</v>
      </c>
      <c r="S7800" t="s">
        <v>481</v>
      </c>
      <c r="T7800" t="s">
        <v>581</v>
      </c>
      <c r="U7800">
        <v>96</v>
      </c>
      <c r="V7800">
        <f t="shared" si="882"/>
        <v>29.260800000000003</v>
      </c>
      <c r="W7800">
        <f t="shared" si="880"/>
        <v>7517.7017921364441</v>
      </c>
      <c r="X7800">
        <f t="shared" si="881"/>
        <v>3595.8088590258149</v>
      </c>
    </row>
    <row r="7801" spans="1:24">
      <c r="A7801" t="s">
        <v>314</v>
      </c>
      <c r="B7801">
        <v>2006011</v>
      </c>
      <c r="C7801">
        <v>13</v>
      </c>
      <c r="D7801">
        <v>1</v>
      </c>
      <c r="E7801" s="28" t="s">
        <v>530</v>
      </c>
      <c r="F7801" s="19">
        <v>27.214285714285712</v>
      </c>
      <c r="G7801" s="5">
        <v>24.104683195592287</v>
      </c>
      <c r="H7801">
        <v>17</v>
      </c>
      <c r="I7801" s="3">
        <v>0.15058823529411766</v>
      </c>
      <c r="J7801">
        <v>37.375999999999998</v>
      </c>
      <c r="K7801">
        <f t="shared" si="876"/>
        <v>14.6</v>
      </c>
      <c r="L7801">
        <v>2.2713E-3</v>
      </c>
      <c r="M7801">
        <f t="shared" si="877"/>
        <v>0.15349549929411765</v>
      </c>
      <c r="N7801" s="5">
        <v>1097.1740219244543</v>
      </c>
      <c r="O7801" s="3">
        <v>17.610854398979747</v>
      </c>
      <c r="P7801" s="7">
        <v>1.6051104061040499E-2</v>
      </c>
      <c r="Q7801" s="9">
        <f t="shared" si="878"/>
        <v>17.94944820706214</v>
      </c>
      <c r="R7801" s="7">
        <f t="shared" si="879"/>
        <v>1.6359709442972981E-2</v>
      </c>
      <c r="S7801" t="s">
        <v>481</v>
      </c>
      <c r="T7801" t="s">
        <v>581</v>
      </c>
      <c r="U7801">
        <v>82</v>
      </c>
      <c r="V7801">
        <f t="shared" si="882"/>
        <v>24.993600000000001</v>
      </c>
      <c r="W7801">
        <f t="shared" si="880"/>
        <v>1971.8941908507049</v>
      </c>
      <c r="X7801">
        <f t="shared" si="881"/>
        <v>943.18114718773006</v>
      </c>
    </row>
    <row r="7802" spans="1:24">
      <c r="A7802" t="s">
        <v>252</v>
      </c>
      <c r="B7802">
        <v>2008067</v>
      </c>
      <c r="C7802">
        <v>3</v>
      </c>
      <c r="D7802">
        <v>5</v>
      </c>
      <c r="E7802" s="28" t="s">
        <v>530</v>
      </c>
      <c r="F7802" s="19">
        <v>21.939249999999998</v>
      </c>
      <c r="G7802" s="5">
        <v>18.365472910927458</v>
      </c>
      <c r="H7802">
        <v>7</v>
      </c>
      <c r="I7802" s="3">
        <v>0.36571428571428571</v>
      </c>
      <c r="J7802">
        <v>30.464000000000002</v>
      </c>
      <c r="K7802">
        <f t="shared" si="876"/>
        <v>11.9</v>
      </c>
      <c r="L7802">
        <v>2.2713E-3</v>
      </c>
      <c r="M7802">
        <f t="shared" si="877"/>
        <v>0.36862154971428573</v>
      </c>
      <c r="N7802" s="5">
        <v>728.8929125761025</v>
      </c>
      <c r="O7802" s="3">
        <v>34.580682304950933</v>
      </c>
      <c r="P7802" s="7">
        <v>4.7442747361520571E-2</v>
      </c>
      <c r="Q7802" s="9">
        <f t="shared" si="878"/>
        <v>34.852215830760585</v>
      </c>
      <c r="R7802" s="7">
        <f t="shared" si="879"/>
        <v>4.7815276056922457E-2</v>
      </c>
      <c r="S7802" t="s">
        <v>483</v>
      </c>
      <c r="T7802" t="s">
        <v>581</v>
      </c>
      <c r="U7802">
        <v>50</v>
      </c>
      <c r="V7802">
        <f t="shared" si="882"/>
        <v>15.24</v>
      </c>
      <c r="W7802">
        <f t="shared" si="880"/>
        <v>1004.521125333441</v>
      </c>
      <c r="X7802">
        <f t="shared" si="881"/>
        <v>480.47475963077017</v>
      </c>
    </row>
    <row r="7803" spans="1:24">
      <c r="A7803" t="s">
        <v>252</v>
      </c>
      <c r="B7803">
        <v>2008067</v>
      </c>
      <c r="C7803">
        <v>3</v>
      </c>
      <c r="D7803">
        <v>4</v>
      </c>
      <c r="E7803" s="28" t="s">
        <v>530</v>
      </c>
      <c r="F7803" s="19">
        <v>21.939249999999998</v>
      </c>
      <c r="G7803" s="5">
        <v>18.365472910927458</v>
      </c>
      <c r="H7803">
        <v>6</v>
      </c>
      <c r="I7803" s="3">
        <v>0.42666666666666669</v>
      </c>
      <c r="J7803">
        <v>44.800000000000004</v>
      </c>
      <c r="K7803">
        <f t="shared" si="876"/>
        <v>17.5</v>
      </c>
      <c r="L7803">
        <v>2.2713E-3</v>
      </c>
      <c r="M7803">
        <f t="shared" si="877"/>
        <v>0.42957393066666671</v>
      </c>
      <c r="N7803" s="5">
        <v>1576.3255029760003</v>
      </c>
      <c r="O7803" s="3">
        <v>59.478586818560004</v>
      </c>
      <c r="P7803" s="7">
        <v>3.7732426904385094E-2</v>
      </c>
      <c r="Q7803" s="9">
        <f t="shared" si="878"/>
        <v>59.879943520880374</v>
      </c>
      <c r="R7803" s="7">
        <f t="shared" si="879"/>
        <v>3.7987042275108109E-2</v>
      </c>
      <c r="S7803" t="s">
        <v>481</v>
      </c>
      <c r="T7803" t="s">
        <v>490</v>
      </c>
      <c r="U7803">
        <v>80</v>
      </c>
      <c r="V7803">
        <f t="shared" si="882"/>
        <v>24.384</v>
      </c>
      <c r="W7803">
        <f t="shared" si="880"/>
        <v>2842.2144798083582</v>
      </c>
      <c r="X7803">
        <f t="shared" si="881"/>
        <v>1359.4660028197154</v>
      </c>
    </row>
    <row r="7804" spans="1:24">
      <c r="A7804" t="s">
        <v>252</v>
      </c>
      <c r="B7804">
        <v>2008067</v>
      </c>
      <c r="C7804">
        <v>7</v>
      </c>
      <c r="D7804">
        <v>3</v>
      </c>
      <c r="E7804" s="28" t="s">
        <v>530</v>
      </c>
      <c r="F7804" s="19">
        <v>23.537333333333333</v>
      </c>
      <c r="G7804" s="5">
        <v>13.774104683195592</v>
      </c>
      <c r="H7804">
        <v>7</v>
      </c>
      <c r="I7804" s="3">
        <v>0.36571428571428571</v>
      </c>
      <c r="J7804">
        <v>35.840000000000003</v>
      </c>
      <c r="K7804">
        <f t="shared" si="876"/>
        <v>14.000000000000002</v>
      </c>
      <c r="L7804">
        <v>2.2713E-3</v>
      </c>
      <c r="M7804">
        <f t="shared" si="877"/>
        <v>0.36862154971428573</v>
      </c>
      <c r="N7804" s="5">
        <v>1008.8483219046402</v>
      </c>
      <c r="O7804" s="3">
        <v>40.757304782262949</v>
      </c>
      <c r="P7804" s="7">
        <v>4.0399834045732268E-2</v>
      </c>
      <c r="Q7804" s="9">
        <f t="shared" si="878"/>
        <v>41.07793957820148</v>
      </c>
      <c r="R7804" s="7">
        <f t="shared" si="879"/>
        <v>4.0717656645003875E-2</v>
      </c>
      <c r="S7804" t="s">
        <v>483</v>
      </c>
      <c r="T7804" t="s">
        <v>490</v>
      </c>
      <c r="U7804">
        <v>66</v>
      </c>
      <c r="V7804">
        <f t="shared" si="882"/>
        <v>20.116800000000001</v>
      </c>
      <c r="W7804">
        <f t="shared" si="880"/>
        <v>1620.4030829533931</v>
      </c>
      <c r="X7804">
        <f t="shared" si="881"/>
        <v>775.05864451437412</v>
      </c>
    </row>
    <row r="7805" spans="1:24">
      <c r="A7805" t="s">
        <v>252</v>
      </c>
      <c r="B7805">
        <v>2008067</v>
      </c>
      <c r="C7805">
        <v>14</v>
      </c>
      <c r="D7805">
        <v>12</v>
      </c>
      <c r="E7805" s="28" t="s">
        <v>530</v>
      </c>
      <c r="F7805" s="19">
        <v>23.973692307692303</v>
      </c>
      <c r="G7805" s="5">
        <v>29.843893480257119</v>
      </c>
      <c r="H7805">
        <v>9</v>
      </c>
      <c r="I7805" s="3">
        <v>0.28444444444444444</v>
      </c>
      <c r="J7805">
        <v>27.135999999999999</v>
      </c>
      <c r="K7805">
        <f t="shared" si="876"/>
        <v>10.6</v>
      </c>
      <c r="L7805">
        <v>2.2713E-3</v>
      </c>
      <c r="M7805">
        <f t="shared" si="877"/>
        <v>0.28735170844444446</v>
      </c>
      <c r="N7805" s="5">
        <v>578.33774208778243</v>
      </c>
      <c r="O7805" s="3">
        <v>23.994780323384937</v>
      </c>
      <c r="P7805" s="7">
        <v>4.1489217419503829E-2</v>
      </c>
      <c r="Q7805" s="9">
        <f t="shared" si="878"/>
        <v>24.237402478740698</v>
      </c>
      <c r="R7805" s="7">
        <f t="shared" si="879"/>
        <v>4.1908733798427855E-2</v>
      </c>
      <c r="S7805" t="s">
        <v>483</v>
      </c>
      <c r="T7805" t="s">
        <v>581</v>
      </c>
      <c r="U7805">
        <v>65</v>
      </c>
      <c r="V7805">
        <f t="shared" si="882"/>
        <v>19.812000000000001</v>
      </c>
      <c r="W7805">
        <f t="shared" si="880"/>
        <v>900.01544541978637</v>
      </c>
      <c r="X7805">
        <f t="shared" si="881"/>
        <v>430.48841273349024</v>
      </c>
    </row>
    <row r="7806" spans="1:24">
      <c r="A7806" t="s">
        <v>252</v>
      </c>
      <c r="B7806">
        <v>2008067</v>
      </c>
      <c r="C7806">
        <v>16</v>
      </c>
      <c r="D7806">
        <v>6</v>
      </c>
      <c r="E7806" s="28" t="s">
        <v>530</v>
      </c>
      <c r="F7806" s="19">
        <v>26.619200000000003</v>
      </c>
      <c r="G7806" s="5">
        <v>11.478420569329661</v>
      </c>
      <c r="H7806">
        <v>9</v>
      </c>
      <c r="I7806" s="3">
        <v>0.28444444444444444</v>
      </c>
      <c r="J7806">
        <v>28.928000000000001</v>
      </c>
      <c r="K7806">
        <f t="shared" si="876"/>
        <v>11.3</v>
      </c>
      <c r="L7806">
        <v>2.2713E-3</v>
      </c>
      <c r="M7806">
        <f t="shared" si="877"/>
        <v>0.28735170844444446</v>
      </c>
      <c r="N7806" s="5">
        <v>657.24409297960972</v>
      </c>
      <c r="O7806" s="3">
        <v>25.59612689157689</v>
      </c>
      <c r="P7806" s="7">
        <v>3.894462828191745E-2</v>
      </c>
      <c r="Q7806" s="9">
        <f t="shared" si="878"/>
        <v>25.85511614425754</v>
      </c>
      <c r="R7806" s="7">
        <f t="shared" si="879"/>
        <v>3.9338681656374608E-2</v>
      </c>
      <c r="S7806" t="s">
        <v>483</v>
      </c>
      <c r="T7806" t="s">
        <v>581</v>
      </c>
      <c r="U7806">
        <v>69</v>
      </c>
      <c r="V7806">
        <f t="shared" si="882"/>
        <v>21.031200000000002</v>
      </c>
      <c r="W7806">
        <f t="shared" si="880"/>
        <v>1059.7030607734637</v>
      </c>
      <c r="X7806">
        <f t="shared" si="881"/>
        <v>506.86895533044213</v>
      </c>
    </row>
    <row r="7807" spans="1:24">
      <c r="A7807" t="s">
        <v>252</v>
      </c>
      <c r="B7807">
        <v>2008067</v>
      </c>
      <c r="C7807">
        <v>22</v>
      </c>
      <c r="D7807">
        <v>5</v>
      </c>
      <c r="E7807" s="28" t="s">
        <v>530</v>
      </c>
      <c r="F7807" s="19">
        <v>16.528142857142857</v>
      </c>
      <c r="G7807" s="5">
        <v>32.139577594123047</v>
      </c>
      <c r="H7807">
        <v>12</v>
      </c>
      <c r="I7807" s="3">
        <v>0.21333333333333335</v>
      </c>
      <c r="J7807">
        <v>44.288000000000004</v>
      </c>
      <c r="K7807">
        <f t="shared" si="876"/>
        <v>17.3</v>
      </c>
      <c r="L7807">
        <v>2.2713E-3</v>
      </c>
      <c r="M7807">
        <f t="shared" si="877"/>
        <v>0.21624059733333334</v>
      </c>
      <c r="N7807" s="5">
        <v>1540.501093177754</v>
      </c>
      <c r="O7807" s="3">
        <v>29.539125088256117</v>
      </c>
      <c r="P7807" s="7">
        <v>1.9175010792963899E-2</v>
      </c>
      <c r="Q7807" s="9">
        <f t="shared" si="878"/>
        <v>29.939702880277068</v>
      </c>
      <c r="R7807" s="7">
        <f t="shared" si="879"/>
        <v>1.9435041632146644E-2</v>
      </c>
      <c r="S7807" t="s">
        <v>483</v>
      </c>
      <c r="T7807" t="s">
        <v>581</v>
      </c>
      <c r="U7807">
        <v>68</v>
      </c>
      <c r="V7807">
        <f t="shared" si="882"/>
        <v>20.726400000000002</v>
      </c>
      <c r="W7807">
        <f t="shared" si="880"/>
        <v>2557.8371238112222</v>
      </c>
      <c r="X7807">
        <f t="shared" si="881"/>
        <v>1223.4448298236744</v>
      </c>
    </row>
    <row r="7808" spans="1:24">
      <c r="A7808" t="s">
        <v>82</v>
      </c>
      <c r="B7808">
        <v>2006011</v>
      </c>
      <c r="C7808">
        <v>4</v>
      </c>
      <c r="D7808">
        <v>1</v>
      </c>
      <c r="E7808" s="28" t="s">
        <v>530</v>
      </c>
      <c r="F7808" s="19">
        <v>13.716000000000001</v>
      </c>
      <c r="G7808" s="5">
        <v>18.365472910927458</v>
      </c>
      <c r="H7808">
        <v>8</v>
      </c>
      <c r="I7808" s="3">
        <v>0.32</v>
      </c>
      <c r="J7808">
        <v>36.095999999999997</v>
      </c>
      <c r="K7808">
        <f t="shared" si="876"/>
        <v>14.099999999999998</v>
      </c>
      <c r="L7808">
        <v>2.2713E-3</v>
      </c>
      <c r="M7808">
        <f t="shared" si="877"/>
        <v>0.32290726400000003</v>
      </c>
      <c r="N7808" s="5">
        <v>1023.3119126421502</v>
      </c>
      <c r="O7808" s="3">
        <v>35.96595796684808</v>
      </c>
      <c r="P7808" s="7">
        <v>3.5146622962675594E-2</v>
      </c>
      <c r="Q7808" s="9">
        <f t="shared" si="878"/>
        <v>36.289766056731388</v>
      </c>
      <c r="R7808" s="7">
        <f t="shared" si="879"/>
        <v>3.5463054429839158E-2</v>
      </c>
      <c r="S7808" t="s">
        <v>485</v>
      </c>
      <c r="T7808" t="s">
        <v>581</v>
      </c>
      <c r="U7808">
        <v>64</v>
      </c>
      <c r="V7808">
        <f t="shared" si="882"/>
        <v>19.507200000000001</v>
      </c>
      <c r="W7808">
        <f t="shared" si="880"/>
        <v>1619.4755180349334</v>
      </c>
      <c r="X7808">
        <f t="shared" si="881"/>
        <v>774.61497885120457</v>
      </c>
    </row>
    <row r="7809" spans="1:24">
      <c r="A7809" t="s">
        <v>82</v>
      </c>
      <c r="B7809">
        <v>2006011</v>
      </c>
      <c r="C7809">
        <v>5</v>
      </c>
      <c r="D7809">
        <v>1</v>
      </c>
      <c r="E7809" s="28" t="s">
        <v>530</v>
      </c>
      <c r="F7809" s="19">
        <v>23.476857142857146</v>
      </c>
      <c r="G7809" s="5">
        <v>32.139577594123047</v>
      </c>
      <c r="H7809">
        <v>17</v>
      </c>
      <c r="I7809" s="3">
        <v>0.15058823529411766</v>
      </c>
      <c r="J7809">
        <v>33.28</v>
      </c>
      <c r="K7809">
        <f t="shared" si="876"/>
        <v>13</v>
      </c>
      <c r="L7809">
        <v>2.2713E-3</v>
      </c>
      <c r="M7809">
        <f t="shared" si="877"/>
        <v>0.15349549929411765</v>
      </c>
      <c r="N7809" s="5">
        <v>869.87431837695999</v>
      </c>
      <c r="O7809" s="3">
        <v>15.673090484528831</v>
      </c>
      <c r="P7809" s="7">
        <v>1.801764939304358E-2</v>
      </c>
      <c r="Q7809" s="9">
        <f t="shared" si="878"/>
        <v>15.974273757026538</v>
      </c>
      <c r="R7809" s="7">
        <f t="shared" si="879"/>
        <v>1.8363887080643859E-2</v>
      </c>
      <c r="S7809" t="s">
        <v>485</v>
      </c>
      <c r="T7809" t="s">
        <v>581</v>
      </c>
      <c r="U7809">
        <v>67</v>
      </c>
      <c r="V7809">
        <f t="shared" si="882"/>
        <v>20.421600000000002</v>
      </c>
      <c r="W7809">
        <f t="shared" si="880"/>
        <v>1398.7965044742446</v>
      </c>
      <c r="X7809">
        <f t="shared" si="881"/>
        <v>669.06150334721099</v>
      </c>
    </row>
    <row r="7810" spans="1:24">
      <c r="A7810" t="s">
        <v>82</v>
      </c>
      <c r="B7810">
        <v>2006011</v>
      </c>
      <c r="C7810">
        <v>10</v>
      </c>
      <c r="D7810">
        <v>3</v>
      </c>
      <c r="E7810" s="28" t="s">
        <v>530</v>
      </c>
      <c r="F7810" s="19">
        <v>37.687249999999999</v>
      </c>
      <c r="G7810" s="5">
        <v>36.730945821854917</v>
      </c>
      <c r="H7810">
        <v>14</v>
      </c>
      <c r="I7810" s="3">
        <v>0.18285714285714286</v>
      </c>
      <c r="J7810">
        <v>33.024000000000001</v>
      </c>
      <c r="K7810">
        <f t="shared" ref="K7810:K7873" si="884">J7810/2.56</f>
        <v>12.9</v>
      </c>
      <c r="L7810">
        <v>2.2713E-3</v>
      </c>
      <c r="M7810">
        <f t="shared" ref="M7810:M7873" si="885">I7810+L7810*1.28</f>
        <v>0.18576440685714285</v>
      </c>
      <c r="N7810" s="5">
        <v>856.54310840893447</v>
      </c>
      <c r="O7810" s="3">
        <v>18.86601015178951</v>
      </c>
      <c r="P7810" s="7">
        <v>2.202575675009975E-2</v>
      </c>
      <c r="Q7810" s="9">
        <f t="shared" ref="Q7810:Q7873" si="886">(J7810*J7810 - (J7810 - 2*M7810)*(J7810 - 2*M7810))*3.1415926/4</f>
        <v>19.164265760867014</v>
      </c>
      <c r="R7810" s="7">
        <f t="shared" ref="R7810:R7873" si="887">Q7810/N7810</f>
        <v>2.2373965271246486E-2</v>
      </c>
      <c r="S7810" t="s">
        <v>481</v>
      </c>
      <c r="T7810" t="s">
        <v>581</v>
      </c>
      <c r="U7810">
        <v>70</v>
      </c>
      <c r="V7810">
        <f t="shared" si="882"/>
        <v>21.336000000000002</v>
      </c>
      <c r="W7810">
        <f t="shared" si="880"/>
        <v>1406.9915463215273</v>
      </c>
      <c r="X7810">
        <f t="shared" si="881"/>
        <v>672.98129225202888</v>
      </c>
    </row>
    <row r="7811" spans="1:24">
      <c r="A7811" t="s">
        <v>82</v>
      </c>
      <c r="B7811">
        <v>2006011</v>
      </c>
      <c r="C7811">
        <v>10</v>
      </c>
      <c r="D7811">
        <v>1</v>
      </c>
      <c r="E7811" s="28" t="s">
        <v>530</v>
      </c>
      <c r="F7811" s="19">
        <v>37.687249999999999</v>
      </c>
      <c r="G7811" s="5">
        <v>36.730945821854917</v>
      </c>
      <c r="H7811">
        <v>14</v>
      </c>
      <c r="I7811" s="3">
        <v>0.18285714285714286</v>
      </c>
      <c r="J7811">
        <v>41.728000000000002</v>
      </c>
      <c r="K7811">
        <f t="shared" si="884"/>
        <v>16.3</v>
      </c>
      <c r="L7811">
        <v>2.2713E-3</v>
      </c>
      <c r="M7811">
        <f t="shared" si="885"/>
        <v>0.18576440685714285</v>
      </c>
      <c r="N7811" s="5">
        <v>1367.5556665655297</v>
      </c>
      <c r="O7811" s="3">
        <v>23.866133109613564</v>
      </c>
      <c r="P7811" s="7">
        <v>1.7451672127944021E-2</v>
      </c>
      <c r="Q7811" s="9">
        <f t="shared" si="886"/>
        <v>24.243886092765081</v>
      </c>
      <c r="R7811" s="7">
        <f t="shared" si="887"/>
        <v>1.77278970688272E-2</v>
      </c>
      <c r="S7811" t="s">
        <v>481</v>
      </c>
      <c r="T7811" t="s">
        <v>490</v>
      </c>
      <c r="U7811">
        <v>68</v>
      </c>
      <c r="V7811">
        <f t="shared" si="882"/>
        <v>20.726400000000002</v>
      </c>
      <c r="W7811">
        <f t="shared" si="880"/>
        <v>2259.0653112586638</v>
      </c>
      <c r="X7811">
        <f t="shared" si="881"/>
        <v>1080.5386119250818</v>
      </c>
    </row>
    <row r="7812" spans="1:24">
      <c r="A7812" t="s">
        <v>82</v>
      </c>
      <c r="B7812">
        <v>2006011</v>
      </c>
      <c r="C7812">
        <v>11</v>
      </c>
      <c r="D7812">
        <v>1</v>
      </c>
      <c r="E7812" s="28" t="s">
        <v>530</v>
      </c>
      <c r="F7812" s="19">
        <v>20.501428571428576</v>
      </c>
      <c r="G7812" s="5">
        <v>32.139577594123047</v>
      </c>
      <c r="H7812">
        <v>7</v>
      </c>
      <c r="I7812" s="3">
        <v>0.36571428571428571</v>
      </c>
      <c r="J7812">
        <v>40.704000000000001</v>
      </c>
      <c r="K7812">
        <f t="shared" si="884"/>
        <v>15.9</v>
      </c>
      <c r="L7812">
        <v>2.2713E-3</v>
      </c>
      <c r="M7812">
        <f t="shared" si="885"/>
        <v>0.36862154971428573</v>
      </c>
      <c r="N7812" s="5">
        <v>1301.2599196975104</v>
      </c>
      <c r="O7812" s="3">
        <v>46.345677499831027</v>
      </c>
      <c r="P7812" s="7">
        <v>3.5616003227552338E-2</v>
      </c>
      <c r="Q7812" s="9">
        <f t="shared" si="886"/>
        <v>46.710737254458046</v>
      </c>
      <c r="R7812" s="7">
        <f t="shared" si="887"/>
        <v>3.5896546529548358E-2</v>
      </c>
      <c r="S7812" t="s">
        <v>481</v>
      </c>
      <c r="T7812" t="s">
        <v>581</v>
      </c>
      <c r="U7812">
        <v>79</v>
      </c>
      <c r="V7812">
        <f t="shared" si="882"/>
        <v>24.0792</v>
      </c>
      <c r="W7812">
        <f t="shared" si="880"/>
        <v>2312.3363347251402</v>
      </c>
      <c r="X7812">
        <f t="shared" si="881"/>
        <v>1106.018795019135</v>
      </c>
    </row>
    <row r="7813" spans="1:24">
      <c r="A7813" t="s">
        <v>82</v>
      </c>
      <c r="B7813">
        <v>2006011</v>
      </c>
      <c r="C7813">
        <v>12</v>
      </c>
      <c r="D7813">
        <v>1</v>
      </c>
      <c r="E7813" s="28" t="s">
        <v>530</v>
      </c>
      <c r="F7813" s="19">
        <v>30.733999999999998</v>
      </c>
      <c r="G7813" s="5">
        <v>22.956841138659321</v>
      </c>
      <c r="H7813">
        <v>7</v>
      </c>
      <c r="I7813" s="3">
        <v>0.36571428571428571</v>
      </c>
      <c r="J7813">
        <v>20.736000000000001</v>
      </c>
      <c r="K7813">
        <f t="shared" si="884"/>
        <v>8.1</v>
      </c>
      <c r="L7813">
        <v>2.2713E-3</v>
      </c>
      <c r="M7813">
        <f t="shared" si="885"/>
        <v>0.36862154971428573</v>
      </c>
      <c r="N7813" s="5">
        <v>337.7068285722624</v>
      </c>
      <c r="O7813" s="3">
        <v>23.40393686981491</v>
      </c>
      <c r="P7813" s="7">
        <v>6.9302527783523762E-2</v>
      </c>
      <c r="Q7813" s="9">
        <f t="shared" si="886"/>
        <v>23.586620478248257</v>
      </c>
      <c r="R7813" s="7">
        <f t="shared" si="887"/>
        <v>6.9843481039357183E-2</v>
      </c>
      <c r="S7813" t="s">
        <v>483</v>
      </c>
      <c r="T7813" t="s">
        <v>581</v>
      </c>
      <c r="U7813">
        <v>53</v>
      </c>
      <c r="V7813">
        <f t="shared" si="882"/>
        <v>16.154400000000003</v>
      </c>
      <c r="W7813">
        <f t="shared" si="880"/>
        <v>463.58374456150449</v>
      </c>
      <c r="X7813">
        <f t="shared" si="881"/>
        <v>221.73778392463848</v>
      </c>
    </row>
    <row r="7814" spans="1:24">
      <c r="A7814" t="s">
        <v>82</v>
      </c>
      <c r="B7814">
        <v>2006011</v>
      </c>
      <c r="C7814">
        <v>22</v>
      </c>
      <c r="D7814">
        <v>2</v>
      </c>
      <c r="E7814" s="28" t="s">
        <v>530</v>
      </c>
      <c r="F7814" s="19">
        <v>19.812000000000001</v>
      </c>
      <c r="G7814" s="5">
        <v>9.1827364554637292</v>
      </c>
      <c r="H7814">
        <v>7</v>
      </c>
      <c r="I7814" s="3">
        <v>0.36571428571428571</v>
      </c>
      <c r="J7814">
        <v>14.08</v>
      </c>
      <c r="K7814">
        <f t="shared" si="884"/>
        <v>5.5</v>
      </c>
      <c r="L7814">
        <v>2.2713E-3</v>
      </c>
      <c r="M7814">
        <f t="shared" si="885"/>
        <v>0.36862154971428573</v>
      </c>
      <c r="N7814" s="5">
        <v>155.70235580416002</v>
      </c>
      <c r="O7814" s="3">
        <v>15.756689993142846</v>
      </c>
      <c r="P7814" s="7">
        <v>0.10119750540551463</v>
      </c>
      <c r="Q7814" s="9">
        <f t="shared" si="886"/>
        <v>15.878581552845068</v>
      </c>
      <c r="R7814" s="7">
        <f t="shared" si="887"/>
        <v>0.10198035521579968</v>
      </c>
      <c r="S7814" t="s">
        <v>481</v>
      </c>
      <c r="T7814" t="s">
        <v>581</v>
      </c>
      <c r="U7814">
        <v>40</v>
      </c>
      <c r="V7814">
        <f t="shared" si="882"/>
        <v>12.192</v>
      </c>
      <c r="W7814">
        <f t="shared" si="880"/>
        <v>179.53866459560862</v>
      </c>
      <c r="X7814">
        <f t="shared" si="881"/>
        <v>85.875542624720893</v>
      </c>
    </row>
    <row r="7815" spans="1:24">
      <c r="A7815" t="s">
        <v>352</v>
      </c>
      <c r="B7815">
        <v>2006011</v>
      </c>
      <c r="C7815">
        <v>1</v>
      </c>
      <c r="D7815">
        <v>2</v>
      </c>
      <c r="E7815" s="28" t="s">
        <v>530</v>
      </c>
      <c r="F7815" s="19">
        <v>37.147500000000001</v>
      </c>
      <c r="G7815" s="5">
        <v>36.730945821854917</v>
      </c>
      <c r="H7815">
        <v>8</v>
      </c>
      <c r="I7815" s="3">
        <v>0.32</v>
      </c>
      <c r="J7815">
        <v>37.375999999999998</v>
      </c>
      <c r="K7815">
        <f t="shared" si="884"/>
        <v>14.6</v>
      </c>
      <c r="L7815">
        <v>2.2713E-3</v>
      </c>
      <c r="M7815">
        <f t="shared" si="885"/>
        <v>0.32290726400000003</v>
      </c>
      <c r="N7815" s="5">
        <v>1097.1740219244543</v>
      </c>
      <c r="O7815" s="3">
        <v>37.252754316288112</v>
      </c>
      <c r="P7815" s="7">
        <v>3.3953368902178711E-2</v>
      </c>
      <c r="Q7815" s="9">
        <f t="shared" si="886"/>
        <v>37.588253187699415</v>
      </c>
      <c r="R7815" s="7">
        <f t="shared" si="887"/>
        <v>3.4259153458417874E-2</v>
      </c>
      <c r="S7815" t="s">
        <v>483</v>
      </c>
      <c r="T7815" t="s">
        <v>581</v>
      </c>
      <c r="U7815">
        <v>72</v>
      </c>
      <c r="V7815">
        <f t="shared" si="882"/>
        <v>21.945600000000002</v>
      </c>
      <c r="W7815">
        <f t="shared" si="880"/>
        <v>1847.4778303337616</v>
      </c>
      <c r="X7815">
        <f t="shared" si="881"/>
        <v>883.6712778520598</v>
      </c>
    </row>
    <row r="7816" spans="1:24">
      <c r="A7816" t="s">
        <v>352</v>
      </c>
      <c r="B7816">
        <v>2006011</v>
      </c>
      <c r="C7816">
        <v>1</v>
      </c>
      <c r="D7816">
        <v>8</v>
      </c>
      <c r="E7816" s="28" t="s">
        <v>530</v>
      </c>
      <c r="F7816" s="19">
        <v>37.147500000000001</v>
      </c>
      <c r="G7816" s="5">
        <v>36.730945821854917</v>
      </c>
      <c r="H7816">
        <v>9</v>
      </c>
      <c r="I7816" s="3">
        <v>0.28444444444444444</v>
      </c>
      <c r="J7816">
        <v>60.416000000000004</v>
      </c>
      <c r="K7816">
        <f t="shared" si="884"/>
        <v>23.6</v>
      </c>
      <c r="L7816">
        <v>2.2713E-3</v>
      </c>
      <c r="M7816">
        <f t="shared" si="885"/>
        <v>0.28735170844444446</v>
      </c>
      <c r="N7816" s="5">
        <v>2866.7763335102468</v>
      </c>
      <c r="O7816" s="3">
        <v>53.734073732664761</v>
      </c>
      <c r="P7816" s="7">
        <v>1.8743727267648277E-2</v>
      </c>
      <c r="Q7816" s="9">
        <f t="shared" si="886"/>
        <v>54.280656266909908</v>
      </c>
      <c r="R7816" s="7">
        <f t="shared" si="887"/>
        <v>1.8934388299643012E-2</v>
      </c>
      <c r="S7816" t="s">
        <v>481</v>
      </c>
      <c r="T7816" t="s">
        <v>581</v>
      </c>
      <c r="U7816">
        <v>76</v>
      </c>
      <c r="V7816">
        <f t="shared" si="882"/>
        <v>23.1648</v>
      </c>
      <c r="W7816">
        <f t="shared" si="880"/>
        <v>5169.2439353165419</v>
      </c>
      <c r="X7816">
        <f t="shared" si="881"/>
        <v>2472.5126975001094</v>
      </c>
    </row>
    <row r="7817" spans="1:24">
      <c r="A7817" t="s">
        <v>157</v>
      </c>
      <c r="B7817">
        <v>2006022</v>
      </c>
      <c r="C7817">
        <v>1</v>
      </c>
      <c r="D7817">
        <v>1</v>
      </c>
      <c r="E7817" s="28" t="s">
        <v>530</v>
      </c>
      <c r="F7817" t="s">
        <v>581</v>
      </c>
      <c r="G7817" t="s">
        <v>581</v>
      </c>
      <c r="H7817">
        <v>15</v>
      </c>
      <c r="I7817" s="3">
        <v>0.17066666666666666</v>
      </c>
      <c r="J7817">
        <v>27.391999999999999</v>
      </c>
      <c r="K7817">
        <f t="shared" si="884"/>
        <v>10.7</v>
      </c>
      <c r="L7817">
        <v>2.2713E-3</v>
      </c>
      <c r="M7817">
        <f t="shared" si="885"/>
        <v>0.17357393066666665</v>
      </c>
      <c r="N7817" s="5">
        <v>589.30124681052166</v>
      </c>
      <c r="O7817" s="3">
        <v>14.595130150092823</v>
      </c>
      <c r="P7817" s="7">
        <v>2.4766840778101394E-2</v>
      </c>
      <c r="Q7817" s="9">
        <f t="shared" si="886"/>
        <v>14.842168980251744</v>
      </c>
      <c r="R7817" s="7">
        <f t="shared" si="887"/>
        <v>2.5186047137320845E-2</v>
      </c>
      <c r="S7817" t="s">
        <v>483</v>
      </c>
      <c r="T7817" t="s">
        <v>581</v>
      </c>
      <c r="U7817">
        <v>83</v>
      </c>
      <c r="V7817">
        <f t="shared" si="882"/>
        <v>25.298400000000001</v>
      </c>
      <c r="W7817">
        <f t="shared" ref="W7817:W7880" si="888">0.8069212*POWER(K7817,2.0861265)*POWER(U7817,0.5011277)</f>
        <v>1037.4306950337248</v>
      </c>
      <c r="X7817">
        <f t="shared" ref="X7817:X7880" si="889">W7817*0.47831225</f>
        <v>496.21580996064472</v>
      </c>
    </row>
    <row r="7818" spans="1:24">
      <c r="A7818" t="s">
        <v>211</v>
      </c>
      <c r="B7818">
        <v>2014011</v>
      </c>
      <c r="C7818">
        <v>1</v>
      </c>
      <c r="D7818">
        <v>1</v>
      </c>
      <c r="E7818" s="28" t="s">
        <v>530</v>
      </c>
      <c r="F7818" t="s">
        <v>581</v>
      </c>
      <c r="G7818" t="s">
        <v>581</v>
      </c>
      <c r="H7818">
        <v>6</v>
      </c>
      <c r="I7818" s="3">
        <v>0.42666666666666669</v>
      </c>
      <c r="J7818">
        <v>30.975999999999999</v>
      </c>
      <c r="K7818">
        <f t="shared" si="884"/>
        <v>12.1</v>
      </c>
      <c r="L7818">
        <v>2.2713E-3</v>
      </c>
      <c r="M7818">
        <f t="shared" si="885"/>
        <v>0.42957393066666671</v>
      </c>
      <c r="N7818" s="5">
        <v>753.59940209213437</v>
      </c>
      <c r="O7818" s="3">
        <v>40.948719386623949</v>
      </c>
      <c r="P7818" s="7">
        <v>5.4337515758296207E-2</v>
      </c>
      <c r="Q7818" s="9">
        <f t="shared" si="886"/>
        <v>41.223815722171473</v>
      </c>
      <c r="R7818" s="7">
        <f t="shared" si="887"/>
        <v>5.4702558956026728E-2</v>
      </c>
      <c r="S7818" t="s">
        <v>482</v>
      </c>
      <c r="T7818" t="s">
        <v>490</v>
      </c>
      <c r="U7818">
        <v>60</v>
      </c>
      <c r="V7818">
        <f t="shared" si="882"/>
        <v>18.288</v>
      </c>
      <c r="W7818">
        <f t="shared" si="888"/>
        <v>1139.5653275003417</v>
      </c>
      <c r="X7818">
        <f t="shared" si="889"/>
        <v>545.06805581867536</v>
      </c>
    </row>
    <row r="7819" spans="1:24">
      <c r="A7819" t="s">
        <v>211</v>
      </c>
      <c r="B7819">
        <v>2014011</v>
      </c>
      <c r="C7819">
        <v>1</v>
      </c>
      <c r="D7819">
        <v>3</v>
      </c>
      <c r="E7819" s="28" t="s">
        <v>530</v>
      </c>
      <c r="F7819" t="s">
        <v>581</v>
      </c>
      <c r="G7819" t="s">
        <v>581</v>
      </c>
      <c r="H7819">
        <v>7</v>
      </c>
      <c r="I7819" s="3">
        <v>0.36571428571428571</v>
      </c>
      <c r="J7819">
        <v>54.783999999999999</v>
      </c>
      <c r="K7819">
        <f t="shared" si="884"/>
        <v>21.4</v>
      </c>
      <c r="L7819">
        <v>2.2713E-3</v>
      </c>
      <c r="M7819">
        <f t="shared" si="885"/>
        <v>0.36862154971428573</v>
      </c>
      <c r="N7819" s="5">
        <v>2357.2049872420866</v>
      </c>
      <c r="O7819" s="3">
        <v>62.52254589279088</v>
      </c>
      <c r="P7819" s="7">
        <v>2.6524017313378341E-2</v>
      </c>
      <c r="Q7819" s="9">
        <f t="shared" si="886"/>
        <v>63.016204212041814</v>
      </c>
      <c r="R7819" s="7">
        <f t="shared" si="887"/>
        <v>2.6733442595406321E-2</v>
      </c>
      <c r="S7819" t="s">
        <v>481</v>
      </c>
      <c r="T7819" t="s">
        <v>484</v>
      </c>
      <c r="U7819">
        <v>87</v>
      </c>
      <c r="V7819">
        <f t="shared" si="882"/>
        <v>26.517600000000002</v>
      </c>
      <c r="W7819">
        <f t="shared" si="888"/>
        <v>4510.1332843613782</v>
      </c>
      <c r="X7819">
        <f t="shared" si="889"/>
        <v>2157.2519990427804</v>
      </c>
    </row>
    <row r="7820" spans="1:24">
      <c r="A7820" t="s">
        <v>211</v>
      </c>
      <c r="B7820">
        <v>2014011</v>
      </c>
      <c r="C7820">
        <v>2</v>
      </c>
      <c r="D7820">
        <v>3</v>
      </c>
      <c r="E7820" s="28" t="s">
        <v>530</v>
      </c>
      <c r="F7820" t="s">
        <v>581</v>
      </c>
      <c r="G7820" t="s">
        <v>581</v>
      </c>
      <c r="H7820">
        <v>12</v>
      </c>
      <c r="I7820" s="3">
        <v>0.21333333333333335</v>
      </c>
      <c r="J7820">
        <v>34.816000000000003</v>
      </c>
      <c r="K7820">
        <f t="shared" si="884"/>
        <v>13.600000000000001</v>
      </c>
      <c r="L7820">
        <v>2.2713E-3</v>
      </c>
      <c r="M7820">
        <f t="shared" si="885"/>
        <v>0.21624059733333334</v>
      </c>
      <c r="N7820" s="5">
        <v>952.02339601776657</v>
      </c>
      <c r="O7820" s="3">
        <v>23.190929764352138</v>
      </c>
      <c r="P7820" s="7">
        <v>2.4359621687195753E-2</v>
      </c>
      <c r="Q7820" s="9">
        <f t="shared" si="886"/>
        <v>23.504995722549449</v>
      </c>
      <c r="R7820" s="7">
        <f t="shared" si="887"/>
        <v>2.4689514796452334E-2</v>
      </c>
      <c r="S7820" t="s">
        <v>483</v>
      </c>
      <c r="T7820" t="s">
        <v>487</v>
      </c>
      <c r="U7820">
        <v>75</v>
      </c>
      <c r="V7820">
        <f t="shared" si="882"/>
        <v>22.86</v>
      </c>
      <c r="W7820">
        <f t="shared" si="888"/>
        <v>1626.2294422074569</v>
      </c>
      <c r="X7820">
        <f t="shared" si="889"/>
        <v>777.84546351849372</v>
      </c>
    </row>
    <row r="7821" spans="1:24">
      <c r="A7821" t="s">
        <v>211</v>
      </c>
      <c r="B7821">
        <v>2014011</v>
      </c>
      <c r="C7821">
        <v>2</v>
      </c>
      <c r="D7821">
        <v>1</v>
      </c>
      <c r="E7821" s="28" t="s">
        <v>530</v>
      </c>
      <c r="F7821" t="s">
        <v>581</v>
      </c>
      <c r="G7821" t="s">
        <v>581</v>
      </c>
      <c r="H7821">
        <v>19</v>
      </c>
      <c r="I7821" s="3">
        <v>0.13473684210526315</v>
      </c>
      <c r="J7821">
        <v>38.4</v>
      </c>
      <c r="K7821">
        <f t="shared" si="884"/>
        <v>15</v>
      </c>
      <c r="L7821">
        <v>2.2713E-3</v>
      </c>
      <c r="M7821">
        <f t="shared" si="885"/>
        <v>0.13764410610526315</v>
      </c>
      <c r="N7821" s="5">
        <v>1158.1166960639998</v>
      </c>
      <c r="O7821" s="3">
        <v>16.197237151953757</v>
      </c>
      <c r="P7821" s="7">
        <v>1.3985842020067609E-2</v>
      </c>
      <c r="Q7821" s="9">
        <f t="shared" si="886"/>
        <v>16.545473179608987</v>
      </c>
      <c r="R7821" s="7">
        <f t="shared" si="887"/>
        <v>1.4286533676477324E-2</v>
      </c>
      <c r="S7821" t="s">
        <v>483</v>
      </c>
      <c r="T7821" t="s">
        <v>581</v>
      </c>
      <c r="U7821">
        <v>70</v>
      </c>
      <c r="V7821">
        <f t="shared" si="882"/>
        <v>21.336000000000002</v>
      </c>
      <c r="W7821">
        <f t="shared" si="888"/>
        <v>1927.2409044394717</v>
      </c>
      <c r="X7821">
        <f t="shared" si="889"/>
        <v>921.82293329447873</v>
      </c>
    </row>
    <row r="7822" spans="1:24">
      <c r="A7822" t="s">
        <v>211</v>
      </c>
      <c r="B7822">
        <v>2014011</v>
      </c>
      <c r="C7822">
        <v>3</v>
      </c>
      <c r="D7822">
        <v>2</v>
      </c>
      <c r="E7822" s="28" t="s">
        <v>530</v>
      </c>
      <c r="F7822" t="s">
        <v>581</v>
      </c>
      <c r="G7822" t="s">
        <v>581</v>
      </c>
      <c r="H7822">
        <v>30</v>
      </c>
      <c r="I7822" s="3">
        <v>8.533333333333333E-2</v>
      </c>
      <c r="J7822">
        <v>48.128</v>
      </c>
      <c r="K7822">
        <f t="shared" si="884"/>
        <v>18.8</v>
      </c>
      <c r="L7822">
        <v>2.2713E-3</v>
      </c>
      <c r="M7822">
        <f t="shared" si="885"/>
        <v>8.8240597333333337E-2</v>
      </c>
      <c r="N7822" s="5">
        <v>1819.2211780304895</v>
      </c>
      <c r="O7822" s="3">
        <v>12.879401684173102</v>
      </c>
      <c r="P7822" s="7">
        <v>7.0796238740560924E-3</v>
      </c>
      <c r="Q7822" s="9">
        <f t="shared" si="886"/>
        <v>13.317390307766768</v>
      </c>
      <c r="R7822" s="7">
        <f t="shared" si="887"/>
        <v>7.3203799893008801E-3</v>
      </c>
      <c r="S7822" t="s">
        <v>481</v>
      </c>
      <c r="T7822" t="s">
        <v>490</v>
      </c>
      <c r="U7822">
        <v>88</v>
      </c>
      <c r="V7822">
        <f t="shared" si="882"/>
        <v>26.822400000000002</v>
      </c>
      <c r="W7822">
        <f t="shared" si="888"/>
        <v>3461.9413767870114</v>
      </c>
      <c r="X7822">
        <f t="shared" si="889"/>
        <v>1655.8889692990931</v>
      </c>
    </row>
    <row r="7823" spans="1:24">
      <c r="A7823" t="s">
        <v>211</v>
      </c>
      <c r="B7823">
        <v>2014011</v>
      </c>
      <c r="C7823">
        <v>3</v>
      </c>
      <c r="D7823">
        <v>4</v>
      </c>
      <c r="E7823" s="28" t="s">
        <v>530</v>
      </c>
      <c r="F7823" t="s">
        <v>581</v>
      </c>
      <c r="G7823" t="s">
        <v>581</v>
      </c>
      <c r="H7823">
        <v>12</v>
      </c>
      <c r="I7823" s="3">
        <v>0.21333333333333335</v>
      </c>
      <c r="J7823">
        <v>51.711999999999996</v>
      </c>
      <c r="K7823">
        <f t="shared" si="884"/>
        <v>20.2</v>
      </c>
      <c r="L7823">
        <v>2.2713E-3</v>
      </c>
      <c r="M7823">
        <f t="shared" si="885"/>
        <v>0.21624059733333334</v>
      </c>
      <c r="N7823" s="5">
        <v>2100.2574962753533</v>
      </c>
      <c r="O7823" s="3">
        <v>34.514737639424034</v>
      </c>
      <c r="P7823" s="7">
        <v>1.6433574312022831E-2</v>
      </c>
      <c r="Q7823" s="9">
        <f t="shared" si="886"/>
        <v>34.983122003901109</v>
      </c>
      <c r="R7823" s="7">
        <f t="shared" si="887"/>
        <v>1.6656587140358271E-2</v>
      </c>
      <c r="S7823" t="s">
        <v>481</v>
      </c>
      <c r="T7823" t="s">
        <v>484</v>
      </c>
      <c r="U7823">
        <v>86</v>
      </c>
      <c r="V7823">
        <f t="shared" si="882"/>
        <v>26.212800000000001</v>
      </c>
      <c r="W7823">
        <f t="shared" si="888"/>
        <v>3975.4836241269795</v>
      </c>
      <c r="X7823">
        <f t="shared" si="889"/>
        <v>1901.5225170943299</v>
      </c>
    </row>
    <row r="7824" spans="1:24">
      <c r="A7824" t="s">
        <v>211</v>
      </c>
      <c r="B7824">
        <v>2014011</v>
      </c>
      <c r="C7824">
        <v>5</v>
      </c>
      <c r="D7824">
        <v>4</v>
      </c>
      <c r="E7824" s="28" t="s">
        <v>530</v>
      </c>
      <c r="F7824" t="s">
        <v>581</v>
      </c>
      <c r="G7824" t="s">
        <v>581</v>
      </c>
      <c r="H7824">
        <v>10</v>
      </c>
      <c r="I7824" s="3">
        <v>0.25600000000000001</v>
      </c>
      <c r="J7824">
        <v>33.28</v>
      </c>
      <c r="K7824">
        <f t="shared" si="884"/>
        <v>13</v>
      </c>
      <c r="L7824">
        <v>2.2713E-3</v>
      </c>
      <c r="M7824">
        <f t="shared" si="885"/>
        <v>0.25890726400000003</v>
      </c>
      <c r="N7824" s="5">
        <v>869.87431837695999</v>
      </c>
      <c r="O7824" s="3">
        <v>26.559476652441735</v>
      </c>
      <c r="P7824" s="7">
        <v>3.0532544864638925E-2</v>
      </c>
      <c r="Q7824" s="9">
        <f t="shared" si="886"/>
        <v>26.858734207817363</v>
      </c>
      <c r="R7824" s="7">
        <f t="shared" si="887"/>
        <v>3.0876568764475389E-2</v>
      </c>
      <c r="S7824" t="s">
        <v>483</v>
      </c>
      <c r="T7824" t="s">
        <v>581</v>
      </c>
      <c r="U7824">
        <v>63</v>
      </c>
      <c r="V7824">
        <f t="shared" si="882"/>
        <v>19.202400000000001</v>
      </c>
      <c r="W7824">
        <f t="shared" si="888"/>
        <v>1356.3046900063155</v>
      </c>
      <c r="X7824">
        <f t="shared" si="889"/>
        <v>648.73714796247327</v>
      </c>
    </row>
    <row r="7825" spans="1:24">
      <c r="A7825" t="s">
        <v>211</v>
      </c>
      <c r="B7825">
        <v>2014011</v>
      </c>
      <c r="C7825">
        <v>5</v>
      </c>
      <c r="D7825">
        <v>2</v>
      </c>
      <c r="E7825" s="28" t="s">
        <v>530</v>
      </c>
      <c r="F7825" t="s">
        <v>581</v>
      </c>
      <c r="G7825" t="s">
        <v>581</v>
      </c>
      <c r="H7825">
        <v>25</v>
      </c>
      <c r="I7825" s="3">
        <v>0.1024</v>
      </c>
      <c r="J7825">
        <v>41.472000000000001</v>
      </c>
      <c r="K7825">
        <f t="shared" si="884"/>
        <v>16.2</v>
      </c>
      <c r="L7825">
        <v>2.2713E-3</v>
      </c>
      <c r="M7825">
        <f t="shared" si="885"/>
        <v>0.10530726400000001</v>
      </c>
      <c r="N7825" s="5">
        <v>1350.8273142890496</v>
      </c>
      <c r="O7825" s="3">
        <v>13.308562564448152</v>
      </c>
      <c r="P7825" s="7">
        <v>9.8521568402342736E-3</v>
      </c>
      <c r="Q7825" s="9">
        <f t="shared" si="886"/>
        <v>13.685447256050933</v>
      </c>
      <c r="R7825" s="7">
        <f t="shared" si="887"/>
        <v>1.0131159705823454E-2</v>
      </c>
      <c r="S7825" t="s">
        <v>483</v>
      </c>
      <c r="T7825" t="s">
        <v>581</v>
      </c>
      <c r="U7825">
        <v>73</v>
      </c>
      <c r="V7825">
        <f t="shared" si="882"/>
        <v>22.250400000000003</v>
      </c>
      <c r="W7825">
        <f t="shared" si="888"/>
        <v>2310.9744764449438</v>
      </c>
      <c r="X7825">
        <f t="shared" si="889"/>
        <v>1105.3674015209531</v>
      </c>
    </row>
    <row r="7826" spans="1:24">
      <c r="A7826" t="s">
        <v>211</v>
      </c>
      <c r="B7826">
        <v>2014011</v>
      </c>
      <c r="C7826">
        <v>6</v>
      </c>
      <c r="D7826">
        <v>2</v>
      </c>
      <c r="E7826" s="28" t="s">
        <v>530</v>
      </c>
      <c r="F7826" t="s">
        <v>581</v>
      </c>
      <c r="G7826" t="s">
        <v>581</v>
      </c>
      <c r="H7826">
        <v>12</v>
      </c>
      <c r="I7826" s="3">
        <v>0.21333333333333335</v>
      </c>
      <c r="J7826">
        <v>33.792000000000002</v>
      </c>
      <c r="K7826">
        <f t="shared" si="884"/>
        <v>13.200000000000001</v>
      </c>
      <c r="L7826">
        <v>2.2713E-3</v>
      </c>
      <c r="M7826">
        <f t="shared" si="885"/>
        <v>0.21624059733333334</v>
      </c>
      <c r="N7826" s="5">
        <v>896.84556943196174</v>
      </c>
      <c r="O7826" s="3">
        <v>22.504638377984108</v>
      </c>
      <c r="P7826" s="7">
        <v>2.5093103143987154E-2</v>
      </c>
      <c r="Q7826" s="9">
        <f t="shared" si="886"/>
        <v>22.809351705497839</v>
      </c>
      <c r="R7826" s="7">
        <f t="shared" si="887"/>
        <v>2.5432864344688326E-2</v>
      </c>
      <c r="S7826" t="s">
        <v>483</v>
      </c>
      <c r="T7826" t="s">
        <v>581</v>
      </c>
      <c r="U7826">
        <v>78</v>
      </c>
      <c r="V7826">
        <f t="shared" si="882"/>
        <v>23.7744</v>
      </c>
      <c r="W7826">
        <f t="shared" si="888"/>
        <v>1558.3719239285358</v>
      </c>
      <c r="X7826">
        <f t="shared" si="889"/>
        <v>745.38838127108681</v>
      </c>
    </row>
    <row r="7827" spans="1:24">
      <c r="A7827" t="s">
        <v>211</v>
      </c>
      <c r="B7827">
        <v>2014011</v>
      </c>
      <c r="C7827">
        <v>6</v>
      </c>
      <c r="D7827">
        <v>4</v>
      </c>
      <c r="E7827" s="28" t="s">
        <v>530</v>
      </c>
      <c r="F7827" t="s">
        <v>581</v>
      </c>
      <c r="G7827" t="s">
        <v>581</v>
      </c>
      <c r="H7827">
        <v>24</v>
      </c>
      <c r="I7827" s="3">
        <v>0.10666666666666667</v>
      </c>
      <c r="J7827">
        <v>48.384</v>
      </c>
      <c r="K7827">
        <f t="shared" si="884"/>
        <v>18.899999999999999</v>
      </c>
      <c r="L7827">
        <v>2.2713E-3</v>
      </c>
      <c r="M7827">
        <f t="shared" si="885"/>
        <v>0.10957393066666668</v>
      </c>
      <c r="N7827" s="5">
        <v>1838.6260666712064</v>
      </c>
      <c r="O7827" s="3">
        <v>16.177889659903911</v>
      </c>
      <c r="P7827" s="7">
        <v>8.7989015021382993E-3</v>
      </c>
      <c r="Q7827" s="9">
        <f t="shared" si="886"/>
        <v>16.617826698002318</v>
      </c>
      <c r="R7827" s="7">
        <f t="shared" si="887"/>
        <v>9.0381763857446777E-3</v>
      </c>
      <c r="S7827" t="s">
        <v>481</v>
      </c>
      <c r="T7827" t="s">
        <v>581</v>
      </c>
      <c r="U7827">
        <v>84</v>
      </c>
      <c r="V7827">
        <f t="shared" si="882"/>
        <v>25.603200000000001</v>
      </c>
      <c r="W7827">
        <f t="shared" si="888"/>
        <v>3419.8068226527193</v>
      </c>
      <c r="X7827">
        <f t="shared" si="889"/>
        <v>1635.7354959083732</v>
      </c>
    </row>
    <row r="7828" spans="1:24">
      <c r="A7828" t="s">
        <v>85</v>
      </c>
      <c r="B7828">
        <v>2006028</v>
      </c>
      <c r="C7828">
        <v>1</v>
      </c>
      <c r="D7828">
        <v>3</v>
      </c>
      <c r="E7828" s="28" t="s">
        <v>530</v>
      </c>
      <c r="F7828" t="s">
        <v>581</v>
      </c>
      <c r="G7828" t="s">
        <v>581</v>
      </c>
      <c r="H7828">
        <v>22</v>
      </c>
      <c r="I7828" s="3">
        <v>0.11636363636363636</v>
      </c>
      <c r="J7828">
        <v>22.271999999999998</v>
      </c>
      <c r="K7828">
        <f t="shared" si="884"/>
        <v>8.6999999999999993</v>
      </c>
      <c r="L7828">
        <v>2.2713E-3</v>
      </c>
      <c r="M7828">
        <f t="shared" si="885"/>
        <v>0.11927090036363637</v>
      </c>
      <c r="N7828" s="5">
        <v>389.59045655592956</v>
      </c>
      <c r="O7828" s="3">
        <v>8.0993727250703351</v>
      </c>
      <c r="P7828" s="7">
        <v>2.0789453614112312E-2</v>
      </c>
      <c r="Q7828" s="9">
        <f t="shared" si="886"/>
        <v>8.3006403974180003</v>
      </c>
      <c r="R7828" s="7">
        <f t="shared" si="887"/>
        <v>2.1306067070527332E-2</v>
      </c>
      <c r="S7828" t="s">
        <v>482</v>
      </c>
      <c r="T7828" t="s">
        <v>581</v>
      </c>
      <c r="U7828">
        <v>60</v>
      </c>
      <c r="V7828">
        <f t="shared" si="882"/>
        <v>18.288</v>
      </c>
      <c r="W7828">
        <f t="shared" si="888"/>
        <v>572.62193765364793</v>
      </c>
      <c r="X7828">
        <f t="shared" si="889"/>
        <v>273.89208739847606</v>
      </c>
    </row>
    <row r="7829" spans="1:24">
      <c r="A7829" t="s">
        <v>85</v>
      </c>
      <c r="B7829">
        <v>2006028</v>
      </c>
      <c r="C7829">
        <v>2</v>
      </c>
      <c r="D7829">
        <v>4</v>
      </c>
      <c r="E7829" s="28" t="s">
        <v>530</v>
      </c>
      <c r="F7829" t="s">
        <v>581</v>
      </c>
      <c r="G7829" t="s">
        <v>581</v>
      </c>
      <c r="H7829">
        <v>16</v>
      </c>
      <c r="I7829" s="3">
        <v>0.16</v>
      </c>
      <c r="J7829">
        <v>26.368000000000002</v>
      </c>
      <c r="K7829">
        <f t="shared" si="884"/>
        <v>10.3</v>
      </c>
      <c r="L7829">
        <v>2.2713E-3</v>
      </c>
      <c r="M7829">
        <f t="shared" si="885"/>
        <v>0.162907264</v>
      </c>
      <c r="N7829" s="5">
        <v>546.0648901574657</v>
      </c>
      <c r="O7829" s="3">
        <v>13.173577627392049</v>
      </c>
      <c r="P7829" s="7">
        <v>2.4124564433346481E-2</v>
      </c>
      <c r="Q7829" s="9">
        <f t="shared" si="886"/>
        <v>13.411458685269492</v>
      </c>
      <c r="R7829" s="7">
        <f t="shared" si="887"/>
        <v>2.4560192253712018E-2</v>
      </c>
      <c r="S7829" t="s">
        <v>483</v>
      </c>
      <c r="T7829" t="s">
        <v>581</v>
      </c>
      <c r="U7829">
        <v>61</v>
      </c>
      <c r="V7829">
        <f t="shared" si="882"/>
        <v>18.5928</v>
      </c>
      <c r="W7829">
        <f t="shared" si="888"/>
        <v>821.13759115667949</v>
      </c>
      <c r="X7829">
        <f t="shared" si="889"/>
        <v>392.76016878573148</v>
      </c>
    </row>
    <row r="7830" spans="1:24">
      <c r="A7830" t="s">
        <v>85</v>
      </c>
      <c r="B7830">
        <v>2006028</v>
      </c>
      <c r="C7830">
        <v>2</v>
      </c>
      <c r="D7830">
        <v>2</v>
      </c>
      <c r="E7830" s="28" t="s">
        <v>530</v>
      </c>
      <c r="F7830" t="s">
        <v>581</v>
      </c>
      <c r="G7830" t="s">
        <v>581</v>
      </c>
      <c r="H7830">
        <v>21</v>
      </c>
      <c r="I7830" s="3">
        <v>0.1219047619047619</v>
      </c>
      <c r="J7830">
        <v>28.16</v>
      </c>
      <c r="K7830">
        <f t="shared" si="884"/>
        <v>11</v>
      </c>
      <c r="L7830">
        <v>2.2713E-3</v>
      </c>
      <c r="M7830">
        <f t="shared" si="885"/>
        <v>0.12481202590476191</v>
      </c>
      <c r="N7830" s="5">
        <v>622.80942321664008</v>
      </c>
      <c r="O7830" s="3">
        <v>10.737892439771418</v>
      </c>
      <c r="P7830" s="7">
        <v>1.7241056476495081E-2</v>
      </c>
      <c r="Q7830" s="9">
        <f t="shared" si="886"/>
        <v>10.992836540296882</v>
      </c>
      <c r="R7830" s="7">
        <f t="shared" si="887"/>
        <v>1.7650401760978329E-2</v>
      </c>
      <c r="S7830" t="s">
        <v>483</v>
      </c>
      <c r="T7830" t="s">
        <v>581</v>
      </c>
      <c r="U7830">
        <v>63</v>
      </c>
      <c r="V7830">
        <f t="shared" si="882"/>
        <v>19.202400000000001</v>
      </c>
      <c r="W7830">
        <f t="shared" si="888"/>
        <v>957.21036837102008</v>
      </c>
      <c r="X7830">
        <f t="shared" si="889"/>
        <v>457.84544501887143</v>
      </c>
    </row>
    <row r="7831" spans="1:24">
      <c r="A7831" t="s">
        <v>85</v>
      </c>
      <c r="B7831">
        <v>2006028</v>
      </c>
      <c r="C7831">
        <v>3</v>
      </c>
      <c r="D7831">
        <v>1</v>
      </c>
      <c r="E7831" s="28" t="s">
        <v>530</v>
      </c>
      <c r="F7831" t="s">
        <v>581</v>
      </c>
      <c r="G7831" t="s">
        <v>581</v>
      </c>
      <c r="H7831">
        <v>21</v>
      </c>
      <c r="I7831" s="3">
        <v>0.1219047619047619</v>
      </c>
      <c r="J7831">
        <v>32</v>
      </c>
      <c r="K7831">
        <f t="shared" si="884"/>
        <v>12.5</v>
      </c>
      <c r="L7831">
        <v>2.2713E-3</v>
      </c>
      <c r="M7831">
        <f t="shared" si="885"/>
        <v>0.12481202590476191</v>
      </c>
      <c r="N7831" s="5">
        <v>804.24770560000002</v>
      </c>
      <c r="O7831" s="3">
        <v>12.208516839131486</v>
      </c>
      <c r="P7831" s="7">
        <v>1.5180045593071923E-2</v>
      </c>
      <c r="Q7831" s="9">
        <f t="shared" si="886"/>
        <v>12.498533322274834</v>
      </c>
      <c r="R7831" s="7">
        <f t="shared" si="887"/>
        <v>1.5540651512273129E-2</v>
      </c>
      <c r="S7831" t="s">
        <v>483</v>
      </c>
      <c r="T7831" t="s">
        <v>581</v>
      </c>
      <c r="U7831">
        <v>72</v>
      </c>
      <c r="V7831">
        <f t="shared" si="882"/>
        <v>21.945600000000002</v>
      </c>
      <c r="W7831">
        <f t="shared" si="888"/>
        <v>1336.2414335570634</v>
      </c>
      <c r="X7831">
        <f t="shared" si="889"/>
        <v>639.14064662790452</v>
      </c>
    </row>
    <row r="7832" spans="1:24">
      <c r="A7832" t="s">
        <v>85</v>
      </c>
      <c r="B7832">
        <v>2006028</v>
      </c>
      <c r="C7832">
        <v>4</v>
      </c>
      <c r="D7832">
        <v>1</v>
      </c>
      <c r="E7832" s="28" t="s">
        <v>530</v>
      </c>
      <c r="F7832" t="s">
        <v>581</v>
      </c>
      <c r="G7832" t="s">
        <v>581</v>
      </c>
      <c r="H7832">
        <v>13</v>
      </c>
      <c r="I7832" s="3">
        <v>0.19692307692307692</v>
      </c>
      <c r="J7832">
        <v>49.663999999999994</v>
      </c>
      <c r="K7832">
        <f t="shared" si="884"/>
        <v>19.399999999999999</v>
      </c>
      <c r="L7832">
        <v>2.2713E-3</v>
      </c>
      <c r="M7832">
        <f t="shared" si="885"/>
        <v>0.19983034092307692</v>
      </c>
      <c r="N7832" s="5">
        <v>1937.1946654695421</v>
      </c>
      <c r="O7832" s="3">
        <v>30.60291057792459</v>
      </c>
      <c r="P7832" s="7">
        <v>1.5797540187065806E-2</v>
      </c>
      <c r="Q7832" s="9">
        <f t="shared" si="886"/>
        <v>31.052889485602318</v>
      </c>
      <c r="R7832" s="7">
        <f t="shared" si="887"/>
        <v>1.6029823971291827E-2</v>
      </c>
      <c r="S7832" t="s">
        <v>481</v>
      </c>
      <c r="T7832" t="s">
        <v>581</v>
      </c>
      <c r="U7832">
        <v>74</v>
      </c>
      <c r="V7832">
        <f t="shared" ref="V7832:V7895" si="890">U7832*0.3048</f>
        <v>22.555200000000003</v>
      </c>
      <c r="W7832">
        <f t="shared" si="888"/>
        <v>3389.0051885060348</v>
      </c>
      <c r="X7832">
        <f t="shared" si="889"/>
        <v>1621.0026969759956</v>
      </c>
    </row>
    <row r="7833" spans="1:24">
      <c r="A7833" t="s">
        <v>85</v>
      </c>
      <c r="B7833">
        <v>2006028</v>
      </c>
      <c r="C7833">
        <v>5</v>
      </c>
      <c r="D7833">
        <v>1</v>
      </c>
      <c r="E7833" s="28" t="s">
        <v>530</v>
      </c>
      <c r="F7833" t="s">
        <v>581</v>
      </c>
      <c r="G7833" t="s">
        <v>581</v>
      </c>
      <c r="H7833">
        <v>23</v>
      </c>
      <c r="I7833" s="3">
        <v>0.11130434782608696</v>
      </c>
      <c r="J7833">
        <v>29.184000000000001</v>
      </c>
      <c r="K7833">
        <f t="shared" si="884"/>
        <v>11.4</v>
      </c>
      <c r="L7833">
        <v>2.2713E-3</v>
      </c>
      <c r="M7833">
        <f t="shared" si="885"/>
        <v>0.11421161182608697</v>
      </c>
      <c r="N7833" s="5">
        <v>668.92820364656643</v>
      </c>
      <c r="O7833" s="3">
        <v>10.165934411303615</v>
      </c>
      <c r="P7833" s="7">
        <v>1.5197347571660871E-2</v>
      </c>
      <c r="Q7833" s="9">
        <f t="shared" si="886"/>
        <v>10.430424799010753</v>
      </c>
      <c r="R7833" s="7">
        <f t="shared" si="887"/>
        <v>1.5592741855031353E-2</v>
      </c>
      <c r="S7833" t="s">
        <v>483</v>
      </c>
      <c r="T7833" t="s">
        <v>581</v>
      </c>
      <c r="U7833">
        <v>68</v>
      </c>
      <c r="V7833">
        <f t="shared" si="890"/>
        <v>20.726400000000002</v>
      </c>
      <c r="W7833">
        <f t="shared" si="888"/>
        <v>1071.4929569331289</v>
      </c>
      <c r="X7833">
        <f t="shared" si="889"/>
        <v>512.50820708983792</v>
      </c>
    </row>
    <row r="7834" spans="1:24">
      <c r="A7834" t="s">
        <v>85</v>
      </c>
      <c r="B7834">
        <v>2006028</v>
      </c>
      <c r="C7834">
        <v>5</v>
      </c>
      <c r="D7834">
        <v>3</v>
      </c>
      <c r="E7834" s="28" t="s">
        <v>530</v>
      </c>
      <c r="F7834" t="s">
        <v>581</v>
      </c>
      <c r="G7834" t="s">
        <v>581</v>
      </c>
      <c r="H7834">
        <v>18</v>
      </c>
      <c r="I7834" s="3">
        <v>0.14222222222222222</v>
      </c>
      <c r="J7834">
        <v>33.536000000000001</v>
      </c>
      <c r="K7834">
        <f t="shared" si="884"/>
        <v>13.1</v>
      </c>
      <c r="L7834">
        <v>2.2713E-3</v>
      </c>
      <c r="M7834">
        <f t="shared" si="885"/>
        <v>0.14512948622222221</v>
      </c>
      <c r="N7834" s="5">
        <v>883.30847205130249</v>
      </c>
      <c r="O7834" s="3">
        <v>14.920483103630467</v>
      </c>
      <c r="P7834" s="7">
        <v>1.6891588358685962E-2</v>
      </c>
      <c r="Q7834" s="9">
        <f t="shared" si="886"/>
        <v>15.224157369449063</v>
      </c>
      <c r="R7834" s="7">
        <f t="shared" si="887"/>
        <v>1.7235380222374731E-2</v>
      </c>
      <c r="S7834" t="s">
        <v>483</v>
      </c>
      <c r="T7834" t="s">
        <v>581</v>
      </c>
      <c r="U7834">
        <v>72</v>
      </c>
      <c r="V7834">
        <f t="shared" si="890"/>
        <v>21.945600000000002</v>
      </c>
      <c r="W7834">
        <f t="shared" si="888"/>
        <v>1473.5373393919042</v>
      </c>
      <c r="X7834">
        <f t="shared" si="889"/>
        <v>704.81096026355533</v>
      </c>
    </row>
    <row r="7835" spans="1:24">
      <c r="A7835" t="s">
        <v>85</v>
      </c>
      <c r="B7835">
        <v>2006028</v>
      </c>
      <c r="C7835">
        <v>6</v>
      </c>
      <c r="D7835">
        <v>2</v>
      </c>
      <c r="E7835" s="28" t="s">
        <v>530</v>
      </c>
      <c r="F7835" t="s">
        <v>581</v>
      </c>
      <c r="G7835" t="s">
        <v>581</v>
      </c>
      <c r="H7835">
        <v>21</v>
      </c>
      <c r="I7835" s="3">
        <v>0.1219047619047619</v>
      </c>
      <c r="J7835">
        <v>37.375999999999998</v>
      </c>
      <c r="K7835">
        <f t="shared" si="884"/>
        <v>14.6</v>
      </c>
      <c r="L7835">
        <v>2.2713E-3</v>
      </c>
      <c r="M7835">
        <f t="shared" si="885"/>
        <v>0.12481202590476191</v>
      </c>
      <c r="N7835" s="5">
        <v>1097.1740219244543</v>
      </c>
      <c r="O7835" s="3">
        <v>14.26739099823549</v>
      </c>
      <c r="P7835" s="7">
        <v>1.3003763043177364E-2</v>
      </c>
      <c r="Q7835" s="9">
        <f t="shared" si="886"/>
        <v>14.606508817044077</v>
      </c>
      <c r="R7835" s="7">
        <f t="shared" si="887"/>
        <v>1.331284602548656E-2</v>
      </c>
      <c r="S7835" t="s">
        <v>483</v>
      </c>
      <c r="T7835" t="s">
        <v>581</v>
      </c>
      <c r="U7835">
        <v>70</v>
      </c>
      <c r="V7835">
        <f t="shared" si="890"/>
        <v>21.336000000000002</v>
      </c>
      <c r="W7835">
        <f t="shared" si="888"/>
        <v>1821.5798375501549</v>
      </c>
      <c r="X7835">
        <f t="shared" si="889"/>
        <v>871.28395065324912</v>
      </c>
    </row>
    <row r="7836" spans="1:24">
      <c r="A7836" t="s">
        <v>85</v>
      </c>
      <c r="B7836">
        <v>2006028</v>
      </c>
      <c r="C7836">
        <v>6</v>
      </c>
      <c r="D7836">
        <v>1</v>
      </c>
      <c r="E7836" s="28" t="s">
        <v>530</v>
      </c>
      <c r="F7836" t="s">
        <v>581</v>
      </c>
      <c r="G7836" t="s">
        <v>581</v>
      </c>
      <c r="H7836">
        <v>15</v>
      </c>
      <c r="I7836" s="3">
        <v>0.17066666666666666</v>
      </c>
      <c r="J7836">
        <v>52.736000000000004</v>
      </c>
      <c r="K7836">
        <f t="shared" si="884"/>
        <v>20.6</v>
      </c>
      <c r="L7836">
        <v>2.2713E-3</v>
      </c>
      <c r="M7836">
        <f t="shared" si="885"/>
        <v>0.17357393066666665</v>
      </c>
      <c r="N7836" s="5">
        <v>2184.2595606298628</v>
      </c>
      <c r="O7836" s="3">
        <v>28.183699600178976</v>
      </c>
      <c r="P7836" s="7">
        <v>1.2903090872612136E-2</v>
      </c>
      <c r="Q7836" s="9">
        <f t="shared" si="886"/>
        <v>28.66221609382519</v>
      </c>
      <c r="R7836" s="7">
        <f t="shared" si="887"/>
        <v>1.3122165794966247E-2</v>
      </c>
      <c r="S7836" t="s">
        <v>483</v>
      </c>
      <c r="T7836" t="s">
        <v>581</v>
      </c>
      <c r="U7836">
        <v>82</v>
      </c>
      <c r="V7836">
        <f t="shared" si="890"/>
        <v>24.993600000000001</v>
      </c>
      <c r="W7836">
        <f t="shared" si="888"/>
        <v>4043.798302994694</v>
      </c>
      <c r="X7836">
        <f t="shared" si="889"/>
        <v>1934.1982648515739</v>
      </c>
    </row>
    <row r="7837" spans="1:24">
      <c r="A7837" t="s">
        <v>85</v>
      </c>
      <c r="B7837">
        <v>2006028</v>
      </c>
      <c r="C7837">
        <v>7</v>
      </c>
      <c r="D7837">
        <v>1</v>
      </c>
      <c r="E7837" s="28" t="s">
        <v>530</v>
      </c>
      <c r="F7837" t="s">
        <v>581</v>
      </c>
      <c r="G7837" t="s">
        <v>581</v>
      </c>
      <c r="H7837">
        <v>24</v>
      </c>
      <c r="I7837" s="3">
        <v>0.10666666666666667</v>
      </c>
      <c r="J7837">
        <v>22.015999999999998</v>
      </c>
      <c r="K7837">
        <f t="shared" si="884"/>
        <v>8.6</v>
      </c>
      <c r="L7837">
        <v>2.2713E-3</v>
      </c>
      <c r="M7837">
        <f t="shared" si="885"/>
        <v>0.10957393066666668</v>
      </c>
      <c r="N7837" s="5">
        <v>380.68582595952637</v>
      </c>
      <c r="O7837" s="3">
        <v>7.3418880604160606</v>
      </c>
      <c r="P7837" s="7">
        <v>1.9285950670505481E-2</v>
      </c>
      <c r="Q7837" s="9">
        <f t="shared" si="886"/>
        <v>7.540994717781639</v>
      </c>
      <c r="R7837" s="7">
        <f t="shared" si="887"/>
        <v>1.9808971607425646E-2</v>
      </c>
      <c r="S7837" t="s">
        <v>482</v>
      </c>
      <c r="T7837" t="s">
        <v>581</v>
      </c>
      <c r="U7837">
        <v>57</v>
      </c>
      <c r="V7837">
        <f t="shared" si="890"/>
        <v>17.3736</v>
      </c>
      <c r="W7837">
        <f t="shared" si="888"/>
        <v>544.79189389058104</v>
      </c>
      <c r="X7837">
        <f t="shared" si="889"/>
        <v>260.58063654856505</v>
      </c>
    </row>
    <row r="7838" spans="1:24">
      <c r="A7838" t="s">
        <v>85</v>
      </c>
      <c r="B7838">
        <v>2006028</v>
      </c>
      <c r="C7838">
        <v>7</v>
      </c>
      <c r="D7838">
        <v>3</v>
      </c>
      <c r="E7838" s="28" t="s">
        <v>530</v>
      </c>
      <c r="F7838" t="s">
        <v>581</v>
      </c>
      <c r="G7838" t="s">
        <v>581</v>
      </c>
      <c r="H7838">
        <v>16</v>
      </c>
      <c r="I7838" s="3">
        <v>0.16</v>
      </c>
      <c r="J7838">
        <v>35.584000000000003</v>
      </c>
      <c r="K7838">
        <f t="shared" si="884"/>
        <v>13.9</v>
      </c>
      <c r="L7838">
        <v>2.2713E-3</v>
      </c>
      <c r="M7838">
        <f t="shared" si="885"/>
        <v>0.162907264</v>
      </c>
      <c r="N7838" s="5">
        <v>994.48767487344662</v>
      </c>
      <c r="O7838" s="3">
        <v>17.806044485376042</v>
      </c>
      <c r="P7838" s="7">
        <v>1.7904741240399934E-2</v>
      </c>
      <c r="Q7838" s="9">
        <f t="shared" si="886"/>
        <v>18.128099243982405</v>
      </c>
      <c r="R7838" s="7">
        <f t="shared" si="887"/>
        <v>1.8228581109654571E-2</v>
      </c>
      <c r="S7838" t="s">
        <v>483</v>
      </c>
      <c r="T7838" t="s">
        <v>581</v>
      </c>
      <c r="U7838">
        <v>79</v>
      </c>
      <c r="V7838">
        <f t="shared" si="890"/>
        <v>24.0792</v>
      </c>
      <c r="W7838">
        <f t="shared" si="888"/>
        <v>1746.8599587998096</v>
      </c>
      <c r="X7838">
        <f t="shared" si="889"/>
        <v>835.54451732844427</v>
      </c>
    </row>
    <row r="7839" spans="1:24">
      <c r="A7839" t="s">
        <v>85</v>
      </c>
      <c r="B7839">
        <v>2006028</v>
      </c>
      <c r="C7839">
        <v>8</v>
      </c>
      <c r="D7839">
        <v>3</v>
      </c>
      <c r="E7839" s="28" t="s">
        <v>530</v>
      </c>
      <c r="F7839" t="s">
        <v>581</v>
      </c>
      <c r="G7839" t="s">
        <v>581</v>
      </c>
      <c r="H7839">
        <v>16</v>
      </c>
      <c r="I7839" s="3">
        <v>0.16</v>
      </c>
      <c r="J7839">
        <v>32.512</v>
      </c>
      <c r="K7839">
        <f t="shared" si="884"/>
        <v>12.7</v>
      </c>
      <c r="L7839">
        <v>2.2713E-3</v>
      </c>
      <c r="M7839">
        <f t="shared" si="885"/>
        <v>0.162907264</v>
      </c>
      <c r="N7839" s="5">
        <v>830.18951959183357</v>
      </c>
      <c r="O7839" s="3">
        <v>16.261888866048103</v>
      </c>
      <c r="P7839" s="7">
        <v>1.9588164488083797E-2</v>
      </c>
      <c r="Q7839" s="9">
        <f t="shared" si="886"/>
        <v>16.555885724411375</v>
      </c>
      <c r="R7839" s="7">
        <f t="shared" si="887"/>
        <v>1.9942296709010675E-2</v>
      </c>
      <c r="S7839" t="s">
        <v>483</v>
      </c>
      <c r="T7839" t="s">
        <v>581</v>
      </c>
      <c r="U7839">
        <v>82</v>
      </c>
      <c r="V7839">
        <f t="shared" si="890"/>
        <v>24.993600000000001</v>
      </c>
      <c r="W7839">
        <f t="shared" si="888"/>
        <v>1474.2476795102828</v>
      </c>
      <c r="X7839">
        <f t="shared" si="889"/>
        <v>705.15072464384218</v>
      </c>
    </row>
    <row r="7840" spans="1:24">
      <c r="A7840" t="s">
        <v>85</v>
      </c>
      <c r="B7840">
        <v>2006028</v>
      </c>
      <c r="C7840">
        <v>8</v>
      </c>
      <c r="D7840">
        <v>1</v>
      </c>
      <c r="E7840" s="28" t="s">
        <v>530</v>
      </c>
      <c r="F7840" t="s">
        <v>581</v>
      </c>
      <c r="G7840" t="s">
        <v>581</v>
      </c>
      <c r="H7840">
        <v>14</v>
      </c>
      <c r="I7840" s="3">
        <v>0.18285714285714286</v>
      </c>
      <c r="J7840">
        <v>34.56</v>
      </c>
      <c r="K7840">
        <f t="shared" si="884"/>
        <v>13.5</v>
      </c>
      <c r="L7840">
        <v>2.2713E-3</v>
      </c>
      <c r="M7840">
        <f t="shared" si="885"/>
        <v>0.18576440685714285</v>
      </c>
      <c r="N7840" s="5">
        <v>938.07452381184021</v>
      </c>
      <c r="O7840" s="3">
        <v>19.748384791405552</v>
      </c>
      <c r="P7840" s="7">
        <v>2.1052042551116867E-2</v>
      </c>
      <c r="Q7840" s="9">
        <f t="shared" si="886"/>
        <v>20.060669348848993</v>
      </c>
      <c r="R7840" s="7">
        <f t="shared" si="887"/>
        <v>2.1384942069776088E-2</v>
      </c>
      <c r="S7840" t="s">
        <v>483</v>
      </c>
      <c r="T7840" t="s">
        <v>581</v>
      </c>
      <c r="U7840">
        <v>71</v>
      </c>
      <c r="V7840">
        <f t="shared" si="890"/>
        <v>21.640800000000002</v>
      </c>
      <c r="W7840">
        <f t="shared" si="888"/>
        <v>1557.9990639362381</v>
      </c>
      <c r="X7840">
        <f t="shared" si="889"/>
        <v>745.2100377692359</v>
      </c>
    </row>
    <row r="7841" spans="1:24">
      <c r="A7841" t="s">
        <v>85</v>
      </c>
      <c r="B7841">
        <v>2006028</v>
      </c>
      <c r="C7841">
        <v>9</v>
      </c>
      <c r="D7841">
        <v>1</v>
      </c>
      <c r="E7841" s="28" t="s">
        <v>530</v>
      </c>
      <c r="F7841" t="s">
        <v>581</v>
      </c>
      <c r="G7841" t="s">
        <v>581</v>
      </c>
      <c r="H7841">
        <v>20</v>
      </c>
      <c r="I7841" s="3">
        <v>0.128</v>
      </c>
      <c r="J7841">
        <v>29.44</v>
      </c>
      <c r="K7841">
        <f t="shared" si="884"/>
        <v>11.5</v>
      </c>
      <c r="L7841">
        <v>2.2713E-3</v>
      </c>
      <c r="M7841">
        <f t="shared" si="885"/>
        <v>0.130907264</v>
      </c>
      <c r="N7841" s="5">
        <v>680.71525801984012</v>
      </c>
      <c r="O7841" s="3">
        <v>11.787054560870402</v>
      </c>
      <c r="P7841" s="7">
        <v>1.7315690256684179E-2</v>
      </c>
      <c r="Q7841" s="9">
        <f t="shared" si="886"/>
        <v>12.053578105734305</v>
      </c>
      <c r="R7841" s="7">
        <f t="shared" si="887"/>
        <v>1.7707224810558003E-2</v>
      </c>
      <c r="S7841" t="s">
        <v>483</v>
      </c>
      <c r="T7841" t="s">
        <v>581</v>
      </c>
      <c r="U7841">
        <v>73</v>
      </c>
      <c r="V7841">
        <f t="shared" si="890"/>
        <v>22.250400000000003</v>
      </c>
      <c r="W7841">
        <f t="shared" si="888"/>
        <v>1130.6903826957659</v>
      </c>
      <c r="X7841">
        <f t="shared" si="889"/>
        <v>540.82306100057292</v>
      </c>
    </row>
    <row r="7842" spans="1:24">
      <c r="A7842" t="s">
        <v>85</v>
      </c>
      <c r="B7842">
        <v>2006028</v>
      </c>
      <c r="C7842">
        <v>9</v>
      </c>
      <c r="D7842">
        <v>4</v>
      </c>
      <c r="E7842" s="28" t="s">
        <v>530</v>
      </c>
      <c r="F7842" t="s">
        <v>581</v>
      </c>
      <c r="G7842" t="s">
        <v>581</v>
      </c>
      <c r="H7842">
        <v>13</v>
      </c>
      <c r="I7842" s="3">
        <v>0.19692307692307692</v>
      </c>
      <c r="J7842">
        <v>36.864000000000004</v>
      </c>
      <c r="K7842">
        <f t="shared" si="884"/>
        <v>14.400000000000002</v>
      </c>
      <c r="L7842">
        <v>2.2713E-3</v>
      </c>
      <c r="M7842">
        <f t="shared" si="885"/>
        <v>0.19983034092307692</v>
      </c>
      <c r="N7842" s="5">
        <v>1067.3203470925828</v>
      </c>
      <c r="O7842" s="3">
        <v>22.684163812139978</v>
      </c>
      <c r="P7842" s="7">
        <v>2.1253378963431567E-2</v>
      </c>
      <c r="Q7842" s="9">
        <f t="shared" si="886"/>
        <v>23.017234825769872</v>
      </c>
      <c r="R7842" s="7">
        <f t="shared" si="887"/>
        <v>2.1565441798677979E-2</v>
      </c>
      <c r="S7842" t="s">
        <v>483</v>
      </c>
      <c r="T7842" t="s">
        <v>481</v>
      </c>
      <c r="U7842">
        <v>75</v>
      </c>
      <c r="V7842">
        <f t="shared" si="890"/>
        <v>22.86</v>
      </c>
      <c r="W7842">
        <f t="shared" si="888"/>
        <v>1832.1750103364823</v>
      </c>
      <c r="X7842">
        <f t="shared" si="889"/>
        <v>876.35175158781612</v>
      </c>
    </row>
    <row r="7843" spans="1:24">
      <c r="A7843" t="s">
        <v>85</v>
      </c>
      <c r="B7843">
        <v>2006028</v>
      </c>
      <c r="C7843">
        <v>10</v>
      </c>
      <c r="D7843">
        <v>3</v>
      </c>
      <c r="E7843" s="28" t="s">
        <v>530</v>
      </c>
      <c r="F7843" t="s">
        <v>581</v>
      </c>
      <c r="G7843" t="s">
        <v>581</v>
      </c>
      <c r="H7843">
        <v>25</v>
      </c>
      <c r="I7843" s="3">
        <v>0.1024</v>
      </c>
      <c r="J7843">
        <v>18.175999999999998</v>
      </c>
      <c r="K7843">
        <f t="shared" si="884"/>
        <v>7.1</v>
      </c>
      <c r="L7843">
        <v>2.2713E-3</v>
      </c>
      <c r="M7843">
        <f t="shared" si="885"/>
        <v>0.10530726400000001</v>
      </c>
      <c r="N7843" s="5">
        <v>259.46961177149439</v>
      </c>
      <c r="O7843" s="3">
        <v>5.8142606253096769</v>
      </c>
      <c r="P7843" s="7">
        <v>2.2408252687525075E-2</v>
      </c>
      <c r="Q7843" s="9">
        <f t="shared" si="886"/>
        <v>5.9783728396447753</v>
      </c>
      <c r="R7843" s="7">
        <f t="shared" si="887"/>
        <v>2.3040743765052975E-2</v>
      </c>
      <c r="S7843" t="s">
        <v>484</v>
      </c>
      <c r="T7843" t="s">
        <v>581</v>
      </c>
      <c r="U7843">
        <v>53</v>
      </c>
      <c r="V7843">
        <f t="shared" si="890"/>
        <v>16.154400000000003</v>
      </c>
      <c r="W7843">
        <f t="shared" si="888"/>
        <v>352.16494704488349</v>
      </c>
      <c r="X7843">
        <f t="shared" si="889"/>
        <v>168.44480819216906</v>
      </c>
    </row>
    <row r="7844" spans="1:24">
      <c r="A7844" t="s">
        <v>85</v>
      </c>
      <c r="B7844">
        <v>2006028</v>
      </c>
      <c r="C7844">
        <v>10</v>
      </c>
      <c r="D7844">
        <v>1</v>
      </c>
      <c r="E7844" s="28" t="s">
        <v>530</v>
      </c>
      <c r="F7844" t="s">
        <v>581</v>
      </c>
      <c r="G7844" t="s">
        <v>581</v>
      </c>
      <c r="H7844">
        <v>17</v>
      </c>
      <c r="I7844" s="3">
        <v>0.15058823529411766</v>
      </c>
      <c r="J7844">
        <v>23.808000000000003</v>
      </c>
      <c r="K7844">
        <f t="shared" si="884"/>
        <v>9.3000000000000007</v>
      </c>
      <c r="L7844">
        <v>2.2713E-3</v>
      </c>
      <c r="M7844">
        <f t="shared" si="885"/>
        <v>0.15349549929411765</v>
      </c>
      <c r="N7844" s="5">
        <v>445.1800579670018</v>
      </c>
      <c r="O7844" s="3">
        <v>11.192011432361186</v>
      </c>
      <c r="P7844" s="7">
        <v>2.5140415056935848E-2</v>
      </c>
      <c r="Q7844" s="9">
        <f t="shared" si="886"/>
        <v>11.40668284131953</v>
      </c>
      <c r="R7844" s="7">
        <f t="shared" si="887"/>
        <v>2.5622627602436384E-2</v>
      </c>
      <c r="S7844" t="s">
        <v>482</v>
      </c>
      <c r="T7844" t="s">
        <v>581</v>
      </c>
      <c r="U7844">
        <v>68</v>
      </c>
      <c r="V7844">
        <f t="shared" si="890"/>
        <v>20.726400000000002</v>
      </c>
      <c r="W7844">
        <f t="shared" si="888"/>
        <v>700.69665803585883</v>
      </c>
      <c r="X7844">
        <f t="shared" si="889"/>
        <v>335.15179507261223</v>
      </c>
    </row>
    <row r="7845" spans="1:24">
      <c r="A7845" t="s">
        <v>85</v>
      </c>
      <c r="B7845">
        <v>2006028</v>
      </c>
      <c r="C7845">
        <v>12</v>
      </c>
      <c r="D7845">
        <v>3</v>
      </c>
      <c r="E7845" s="28" t="s">
        <v>530</v>
      </c>
      <c r="F7845" t="s">
        <v>581</v>
      </c>
      <c r="G7845" t="s">
        <v>581</v>
      </c>
      <c r="H7845">
        <v>10</v>
      </c>
      <c r="I7845" s="3">
        <v>0.25600000000000001</v>
      </c>
      <c r="J7845">
        <v>27.648000000000003</v>
      </c>
      <c r="K7845">
        <f t="shared" si="884"/>
        <v>10.8</v>
      </c>
      <c r="L7845">
        <v>2.2713E-3</v>
      </c>
      <c r="M7845">
        <f t="shared" si="885"/>
        <v>0.25890726400000003</v>
      </c>
      <c r="N7845" s="5">
        <v>600.36769523957776</v>
      </c>
      <c r="O7845" s="3">
        <v>22.029953502412781</v>
      </c>
      <c r="P7845" s="7">
        <v>3.6694102092921059E-2</v>
      </c>
      <c r="Q7845" s="9">
        <f t="shared" si="886"/>
        <v>22.277771601043302</v>
      </c>
      <c r="R7845" s="7">
        <f t="shared" si="887"/>
        <v>3.7106879296950376E-2</v>
      </c>
      <c r="S7845" t="s">
        <v>483</v>
      </c>
      <c r="T7845" t="s">
        <v>490</v>
      </c>
      <c r="U7845">
        <v>65</v>
      </c>
      <c r="V7845">
        <f t="shared" si="890"/>
        <v>19.812000000000001</v>
      </c>
      <c r="W7845">
        <f t="shared" si="888"/>
        <v>935.80402426743592</v>
      </c>
      <c r="X7845">
        <f t="shared" si="889"/>
        <v>447.60652840641188</v>
      </c>
    </row>
    <row r="7846" spans="1:24">
      <c r="A7846" t="s">
        <v>85</v>
      </c>
      <c r="B7846">
        <v>2006028</v>
      </c>
      <c r="C7846">
        <v>12</v>
      </c>
      <c r="D7846">
        <v>1</v>
      </c>
      <c r="E7846" s="28" t="s">
        <v>530</v>
      </c>
      <c r="F7846" t="s">
        <v>581</v>
      </c>
      <c r="G7846" t="s">
        <v>581</v>
      </c>
      <c r="H7846">
        <v>15</v>
      </c>
      <c r="I7846" s="3">
        <v>0.17066666666666666</v>
      </c>
      <c r="J7846">
        <v>39.936</v>
      </c>
      <c r="K7846">
        <f t="shared" si="884"/>
        <v>15.6</v>
      </c>
      <c r="L7846">
        <v>2.2713E-3</v>
      </c>
      <c r="M7846">
        <f t="shared" si="885"/>
        <v>0.17357393066666665</v>
      </c>
      <c r="N7846" s="5">
        <v>1252.6190184628224</v>
      </c>
      <c r="O7846" s="3">
        <v>21.320785736499015</v>
      </c>
      <c r="P7846" s="7">
        <v>1.7020966009811397E-2</v>
      </c>
      <c r="Q7846" s="9">
        <f t="shared" si="886"/>
        <v>21.682394319293113</v>
      </c>
      <c r="R7846" s="7">
        <f t="shared" si="887"/>
        <v>1.7309648025224077E-2</v>
      </c>
      <c r="S7846" t="s">
        <v>481</v>
      </c>
      <c r="T7846" t="s">
        <v>490</v>
      </c>
      <c r="U7846">
        <v>78</v>
      </c>
      <c r="V7846">
        <f t="shared" si="890"/>
        <v>23.7744</v>
      </c>
      <c r="W7846">
        <f t="shared" si="888"/>
        <v>2208.1114236104704</v>
      </c>
      <c r="X7846">
        <f t="shared" si="889"/>
        <v>1056.1667432778272</v>
      </c>
    </row>
    <row r="7847" spans="1:24">
      <c r="A7847" t="s">
        <v>85</v>
      </c>
      <c r="B7847">
        <v>2014011</v>
      </c>
      <c r="C7847">
        <v>1</v>
      </c>
      <c r="D7847">
        <v>3</v>
      </c>
      <c r="E7847" s="28" t="s">
        <v>530</v>
      </c>
      <c r="F7847" t="s">
        <v>581</v>
      </c>
      <c r="G7847" t="s">
        <v>581</v>
      </c>
      <c r="H7847">
        <v>7</v>
      </c>
      <c r="I7847" s="3">
        <v>0.36571428571428571</v>
      </c>
      <c r="J7847">
        <v>40.704000000000001</v>
      </c>
      <c r="K7847">
        <f t="shared" si="884"/>
        <v>15.9</v>
      </c>
      <c r="L7847">
        <v>2.2713E-3</v>
      </c>
      <c r="M7847">
        <f t="shared" si="885"/>
        <v>0.36862154971428573</v>
      </c>
      <c r="N7847" s="5">
        <v>1301.2599196975104</v>
      </c>
      <c r="O7847" s="3">
        <v>46.345677499831027</v>
      </c>
      <c r="P7847" s="7">
        <v>3.5616003227552338E-2</v>
      </c>
      <c r="Q7847" s="9">
        <f t="shared" si="886"/>
        <v>46.710737254458046</v>
      </c>
      <c r="R7847" s="7">
        <f t="shared" si="887"/>
        <v>3.5896546529548358E-2</v>
      </c>
      <c r="S7847" t="s">
        <v>483</v>
      </c>
      <c r="T7847" t="s">
        <v>482</v>
      </c>
      <c r="U7847">
        <v>69</v>
      </c>
      <c r="V7847">
        <f t="shared" si="890"/>
        <v>21.031200000000002</v>
      </c>
      <c r="W7847">
        <f t="shared" si="888"/>
        <v>2160.7062057220201</v>
      </c>
      <c r="X7847">
        <f t="shared" si="889"/>
        <v>1033.4922468478624</v>
      </c>
    </row>
    <row r="7848" spans="1:24">
      <c r="A7848" t="s">
        <v>85</v>
      </c>
      <c r="B7848">
        <v>2014011</v>
      </c>
      <c r="C7848">
        <v>1</v>
      </c>
      <c r="D7848">
        <v>1</v>
      </c>
      <c r="E7848" s="28" t="s">
        <v>530</v>
      </c>
      <c r="F7848" t="s">
        <v>581</v>
      </c>
      <c r="G7848" t="s">
        <v>581</v>
      </c>
      <c r="H7848">
        <v>10</v>
      </c>
      <c r="I7848" s="3">
        <v>0.25600000000000001</v>
      </c>
      <c r="J7848">
        <v>44.800000000000004</v>
      </c>
      <c r="K7848">
        <f t="shared" si="884"/>
        <v>17.5</v>
      </c>
      <c r="L7848">
        <v>2.2713E-3</v>
      </c>
      <c r="M7848">
        <f t="shared" si="885"/>
        <v>0.25890726400000003</v>
      </c>
      <c r="N7848" s="5">
        <v>1576.3255029760003</v>
      </c>
      <c r="O7848" s="3">
        <v>35.824410368409715</v>
      </c>
      <c r="P7848" s="7">
        <v>2.2726530973948941E-2</v>
      </c>
      <c r="Q7848" s="9">
        <f t="shared" si="886"/>
        <v>36.22888499440014</v>
      </c>
      <c r="R7848" s="7">
        <f t="shared" si="887"/>
        <v>2.2983124314110478E-2</v>
      </c>
      <c r="S7848" t="s">
        <v>481</v>
      </c>
      <c r="T7848" t="s">
        <v>484</v>
      </c>
      <c r="U7848">
        <v>76</v>
      </c>
      <c r="V7848">
        <f t="shared" si="890"/>
        <v>23.1648</v>
      </c>
      <c r="W7848">
        <f t="shared" si="888"/>
        <v>2770.0877657909082</v>
      </c>
      <c r="X7848">
        <f t="shared" si="889"/>
        <v>1324.9669119529224</v>
      </c>
    </row>
    <row r="7849" spans="1:24">
      <c r="A7849" t="s">
        <v>85</v>
      </c>
      <c r="B7849">
        <v>2014011</v>
      </c>
      <c r="C7849">
        <v>2</v>
      </c>
      <c r="D7849">
        <v>1</v>
      </c>
      <c r="E7849" s="28" t="s">
        <v>530</v>
      </c>
      <c r="F7849" t="s">
        <v>581</v>
      </c>
      <c r="G7849" t="s">
        <v>581</v>
      </c>
      <c r="H7849">
        <v>21</v>
      </c>
      <c r="I7849" s="3">
        <v>0.1219047619047619</v>
      </c>
      <c r="J7849">
        <v>26.88</v>
      </c>
      <c r="K7849">
        <f t="shared" si="884"/>
        <v>10.5</v>
      </c>
      <c r="L7849">
        <v>2.2713E-3</v>
      </c>
      <c r="M7849">
        <f t="shared" si="885"/>
        <v>0.12481202590476191</v>
      </c>
      <c r="N7849" s="5">
        <v>567.47718107135995</v>
      </c>
      <c r="O7849" s="3">
        <v>10.247684306651395</v>
      </c>
      <c r="P7849" s="7">
        <v>1.8058319609088835E-2</v>
      </c>
      <c r="Q7849" s="9">
        <f t="shared" si="886"/>
        <v>10.490937612970956</v>
      </c>
      <c r="R7849" s="7">
        <f t="shared" si="887"/>
        <v>1.8486977032564991E-2</v>
      </c>
      <c r="S7849" t="s">
        <v>482</v>
      </c>
      <c r="T7849" t="s">
        <v>581</v>
      </c>
      <c r="U7849">
        <v>66</v>
      </c>
      <c r="V7849">
        <f t="shared" si="890"/>
        <v>20.116800000000001</v>
      </c>
      <c r="W7849">
        <f t="shared" si="888"/>
        <v>889.17051186753565</v>
      </c>
      <c r="X7849">
        <f t="shared" si="889"/>
        <v>425.30114816501265</v>
      </c>
    </row>
    <row r="7850" spans="1:24">
      <c r="A7850" t="s">
        <v>85</v>
      </c>
      <c r="B7850">
        <v>2014011</v>
      </c>
      <c r="C7850">
        <v>2</v>
      </c>
      <c r="D7850">
        <v>3</v>
      </c>
      <c r="E7850" s="28" t="s">
        <v>530</v>
      </c>
      <c r="F7850" t="s">
        <v>581</v>
      </c>
      <c r="G7850" t="s">
        <v>581</v>
      </c>
      <c r="H7850">
        <v>16</v>
      </c>
      <c r="I7850" s="3">
        <v>0.16</v>
      </c>
      <c r="J7850">
        <v>37.119999999999997</v>
      </c>
      <c r="K7850">
        <f t="shared" si="884"/>
        <v>14.499999999999998</v>
      </c>
      <c r="L7850">
        <v>2.2713E-3</v>
      </c>
      <c r="M7850">
        <f t="shared" si="885"/>
        <v>0.162907264</v>
      </c>
      <c r="N7850" s="5">
        <v>1082.1957126553598</v>
      </c>
      <c r="O7850" s="3">
        <v>18.578122295040099</v>
      </c>
      <c r="P7850" s="7">
        <v>1.7167063293436424E-2</v>
      </c>
      <c r="Q7850" s="9">
        <f t="shared" si="886"/>
        <v>18.914206003767834</v>
      </c>
      <c r="R7850" s="7">
        <f t="shared" si="887"/>
        <v>1.7477620528876855E-2</v>
      </c>
      <c r="S7850" t="s">
        <v>483</v>
      </c>
      <c r="T7850" t="s">
        <v>494</v>
      </c>
      <c r="U7850">
        <v>73</v>
      </c>
      <c r="V7850">
        <f t="shared" si="890"/>
        <v>22.250400000000003</v>
      </c>
      <c r="W7850">
        <f t="shared" si="888"/>
        <v>1833.8102280429766</v>
      </c>
      <c r="X7850">
        <f t="shared" si="889"/>
        <v>877.13389624824924</v>
      </c>
    </row>
    <row r="7851" spans="1:24">
      <c r="A7851" t="s">
        <v>85</v>
      </c>
      <c r="B7851">
        <v>2014011</v>
      </c>
      <c r="C7851">
        <v>3</v>
      </c>
      <c r="D7851">
        <v>1</v>
      </c>
      <c r="E7851" s="28" t="s">
        <v>530</v>
      </c>
      <c r="F7851" t="s">
        <v>581</v>
      </c>
      <c r="G7851" t="s">
        <v>581</v>
      </c>
      <c r="H7851">
        <v>19</v>
      </c>
      <c r="I7851" s="3">
        <v>0.13473684210526315</v>
      </c>
      <c r="J7851">
        <v>41.216000000000001</v>
      </c>
      <c r="K7851">
        <f t="shared" si="884"/>
        <v>16.100000000000001</v>
      </c>
      <c r="L7851">
        <v>2.2713E-3</v>
      </c>
      <c r="M7851">
        <f t="shared" si="885"/>
        <v>0.13764410610526315</v>
      </c>
      <c r="N7851" s="5">
        <v>1334.2019057188863</v>
      </c>
      <c r="O7851" s="3">
        <v>17.389216928277168</v>
      </c>
      <c r="P7851" s="7">
        <v>1.3033422343155491E-2</v>
      </c>
      <c r="Q7851" s="9">
        <f t="shared" si="886"/>
        <v>17.763172701378807</v>
      </c>
      <c r="R7851" s="7">
        <f t="shared" si="887"/>
        <v>1.3313706587615586E-2</v>
      </c>
      <c r="S7851" t="s">
        <v>481</v>
      </c>
      <c r="T7851" t="s">
        <v>581</v>
      </c>
      <c r="U7851">
        <v>68</v>
      </c>
      <c r="V7851">
        <f t="shared" si="890"/>
        <v>20.726400000000002</v>
      </c>
      <c r="W7851">
        <f t="shared" si="888"/>
        <v>2201.6259891987374</v>
      </c>
      <c r="X7851">
        <f t="shared" si="889"/>
        <v>1053.0646805521237</v>
      </c>
    </row>
    <row r="7852" spans="1:24">
      <c r="A7852" t="s">
        <v>85</v>
      </c>
      <c r="B7852">
        <v>2014011</v>
      </c>
      <c r="C7852">
        <v>3</v>
      </c>
      <c r="D7852">
        <v>3</v>
      </c>
      <c r="E7852" s="28" t="s">
        <v>530</v>
      </c>
      <c r="F7852" t="s">
        <v>581</v>
      </c>
      <c r="G7852" t="s">
        <v>581</v>
      </c>
      <c r="H7852">
        <v>11</v>
      </c>
      <c r="I7852" s="3">
        <v>0.23272727272727273</v>
      </c>
      <c r="J7852">
        <v>42.752000000000002</v>
      </c>
      <c r="K7852">
        <f t="shared" si="884"/>
        <v>16.7</v>
      </c>
      <c r="L7852">
        <v>2.2713E-3</v>
      </c>
      <c r="M7852">
        <f t="shared" si="885"/>
        <v>0.23563453672727272</v>
      </c>
      <c r="N7852" s="5">
        <v>1435.4985127346179</v>
      </c>
      <c r="O7852" s="3">
        <v>31.087298253578883</v>
      </c>
      <c r="P7852" s="7">
        <v>2.1656099242038034E-2</v>
      </c>
      <c r="Q7852" s="9">
        <f t="shared" si="886"/>
        <v>31.473492791822792</v>
      </c>
      <c r="R7852" s="7">
        <f t="shared" si="887"/>
        <v>2.1925130895375112E-2</v>
      </c>
      <c r="S7852" t="s">
        <v>483</v>
      </c>
      <c r="T7852" t="s">
        <v>482</v>
      </c>
      <c r="U7852">
        <v>65</v>
      </c>
      <c r="V7852">
        <f t="shared" si="890"/>
        <v>19.812000000000001</v>
      </c>
      <c r="W7852">
        <f t="shared" si="888"/>
        <v>2323.1297095797258</v>
      </c>
      <c r="X7852">
        <f t="shared" si="889"/>
        <v>1111.1813984309251</v>
      </c>
    </row>
    <row r="7853" spans="1:24">
      <c r="A7853" t="s">
        <v>85</v>
      </c>
      <c r="B7853">
        <v>2014011</v>
      </c>
      <c r="C7853">
        <v>4</v>
      </c>
      <c r="D7853">
        <v>1</v>
      </c>
      <c r="E7853" s="28" t="s">
        <v>530</v>
      </c>
      <c r="F7853" t="s">
        <v>581</v>
      </c>
      <c r="G7853" t="s">
        <v>581</v>
      </c>
      <c r="H7853">
        <v>6</v>
      </c>
      <c r="I7853" s="3">
        <v>0.42666666666666669</v>
      </c>
      <c r="J7853">
        <v>32.512</v>
      </c>
      <c r="K7853">
        <f t="shared" si="884"/>
        <v>12.7</v>
      </c>
      <c r="L7853">
        <v>2.2713E-3</v>
      </c>
      <c r="M7853">
        <f t="shared" si="885"/>
        <v>0.42957393066666671</v>
      </c>
      <c r="N7853" s="5">
        <v>830.18951959183357</v>
      </c>
      <c r="O7853" s="3">
        <v>43.007593545727957</v>
      </c>
      <c r="P7853" s="7">
        <v>5.1804548878035504E-2</v>
      </c>
      <c r="Q7853" s="9">
        <f t="shared" si="886"/>
        <v>43.296718810916936</v>
      </c>
      <c r="R7853" s="7">
        <f t="shared" si="887"/>
        <v>5.215281304948774E-2</v>
      </c>
      <c r="S7853" t="s">
        <v>481</v>
      </c>
      <c r="T7853" t="s">
        <v>490</v>
      </c>
      <c r="U7853">
        <v>60</v>
      </c>
      <c r="V7853">
        <f t="shared" si="890"/>
        <v>18.288</v>
      </c>
      <c r="W7853">
        <f t="shared" si="888"/>
        <v>1260.6257244861692</v>
      </c>
      <c r="X7853">
        <f t="shared" si="889"/>
        <v>602.97272668685969</v>
      </c>
    </row>
    <row r="7854" spans="1:24">
      <c r="A7854" t="s">
        <v>85</v>
      </c>
      <c r="B7854">
        <v>2014011</v>
      </c>
      <c r="C7854">
        <v>4</v>
      </c>
      <c r="D7854">
        <v>3</v>
      </c>
      <c r="E7854" s="28" t="s">
        <v>530</v>
      </c>
      <c r="F7854" t="s">
        <v>581</v>
      </c>
      <c r="G7854" t="s">
        <v>581</v>
      </c>
      <c r="H7854">
        <v>19</v>
      </c>
      <c r="I7854" s="3">
        <v>0.13473684210526315</v>
      </c>
      <c r="J7854">
        <v>36.608000000000004</v>
      </c>
      <c r="K7854">
        <f t="shared" si="884"/>
        <v>14.3</v>
      </c>
      <c r="L7854">
        <v>2.2713E-3</v>
      </c>
      <c r="M7854">
        <f t="shared" si="885"/>
        <v>0.13764410610526315</v>
      </c>
      <c r="N7854" s="5">
        <v>1052.5479252361217</v>
      </c>
      <c r="O7854" s="3">
        <v>15.438704567020771</v>
      </c>
      <c r="P7854" s="7">
        <v>1.4667935014510008E-2</v>
      </c>
      <c r="Q7854" s="9">
        <f t="shared" si="886"/>
        <v>15.770573483937316</v>
      </c>
      <c r="R7854" s="7">
        <f t="shared" si="887"/>
        <v>1.498323554283711E-2</v>
      </c>
      <c r="S7854" t="s">
        <v>481</v>
      </c>
      <c r="T7854" t="s">
        <v>482</v>
      </c>
      <c r="U7854">
        <v>72</v>
      </c>
      <c r="V7854">
        <f t="shared" si="890"/>
        <v>21.945600000000002</v>
      </c>
      <c r="W7854">
        <f t="shared" si="888"/>
        <v>1769.167741379785</v>
      </c>
      <c r="X7854">
        <f t="shared" si="889"/>
        <v>846.21460300678302</v>
      </c>
    </row>
    <row r="7855" spans="1:24">
      <c r="A7855" t="s">
        <v>85</v>
      </c>
      <c r="B7855">
        <v>2014011</v>
      </c>
      <c r="C7855">
        <v>5</v>
      </c>
      <c r="D7855">
        <v>3</v>
      </c>
      <c r="E7855" s="28" t="s">
        <v>530</v>
      </c>
      <c r="F7855" t="s">
        <v>581</v>
      </c>
      <c r="G7855" t="s">
        <v>581</v>
      </c>
      <c r="H7855">
        <v>14</v>
      </c>
      <c r="I7855" s="3">
        <v>0.18285714285714286</v>
      </c>
      <c r="J7855">
        <v>35.071999999999996</v>
      </c>
      <c r="K7855">
        <f t="shared" si="884"/>
        <v>13.699999999999998</v>
      </c>
      <c r="L7855">
        <v>2.2713E-3</v>
      </c>
      <c r="M7855">
        <f t="shared" si="885"/>
        <v>0.18576440685714285</v>
      </c>
      <c r="N7855" s="5">
        <v>966.07521193000946</v>
      </c>
      <c r="O7855" s="3">
        <v>20.042509671277568</v>
      </c>
      <c r="P7855" s="7">
        <v>2.0746324327312948E-2</v>
      </c>
      <c r="Q7855" s="9">
        <f t="shared" si="886"/>
        <v>20.359470544842988</v>
      </c>
      <c r="R7855" s="7">
        <f t="shared" si="887"/>
        <v>2.107441562874713E-2</v>
      </c>
      <c r="S7855" t="s">
        <v>481</v>
      </c>
      <c r="T7855" t="s">
        <v>484</v>
      </c>
      <c r="U7855">
        <v>83</v>
      </c>
      <c r="V7855">
        <f t="shared" si="890"/>
        <v>25.298400000000001</v>
      </c>
      <c r="W7855">
        <f t="shared" si="888"/>
        <v>1737.3095800819624</v>
      </c>
      <c r="X7855">
        <f t="shared" si="889"/>
        <v>830.97645419555863</v>
      </c>
    </row>
    <row r="7856" spans="1:24">
      <c r="A7856" t="s">
        <v>85</v>
      </c>
      <c r="B7856">
        <v>2014011</v>
      </c>
      <c r="C7856">
        <v>6</v>
      </c>
      <c r="D7856">
        <v>3</v>
      </c>
      <c r="E7856" s="28" t="s">
        <v>530</v>
      </c>
      <c r="F7856" t="s">
        <v>581</v>
      </c>
      <c r="G7856" t="s">
        <v>581</v>
      </c>
      <c r="H7856">
        <v>22</v>
      </c>
      <c r="I7856" s="3">
        <v>0.11636363636363636</v>
      </c>
      <c r="J7856">
        <v>40.448</v>
      </c>
      <c r="K7856">
        <f t="shared" si="884"/>
        <v>15.8</v>
      </c>
      <c r="L7856">
        <v>2.2713E-3</v>
      </c>
      <c r="M7856">
        <f t="shared" si="885"/>
        <v>0.11927090036363637</v>
      </c>
      <c r="N7856" s="5">
        <v>1284.9433422462976</v>
      </c>
      <c r="O7856" s="3">
        <v>14.743921147633218</v>
      </c>
      <c r="P7856" s="7">
        <v>1.1474374521337538E-2</v>
      </c>
      <c r="Q7856" s="9">
        <f t="shared" si="886"/>
        <v>15.111198102741495</v>
      </c>
      <c r="R7856" s="7">
        <f t="shared" si="887"/>
        <v>1.1760205766212674E-2</v>
      </c>
      <c r="S7856" t="s">
        <v>483</v>
      </c>
      <c r="T7856" t="s">
        <v>490</v>
      </c>
      <c r="U7856">
        <v>70</v>
      </c>
      <c r="V7856">
        <f t="shared" si="890"/>
        <v>21.336000000000002</v>
      </c>
      <c r="W7856">
        <f t="shared" si="888"/>
        <v>2147.8857478376594</v>
      </c>
      <c r="X7856">
        <f t="shared" si="889"/>
        <v>1027.3600647911635</v>
      </c>
    </row>
    <row r="7857" spans="1:24">
      <c r="A7857" t="s">
        <v>85</v>
      </c>
      <c r="B7857">
        <v>2014011</v>
      </c>
      <c r="C7857">
        <v>7</v>
      </c>
      <c r="D7857">
        <v>1</v>
      </c>
      <c r="E7857" s="28" t="s">
        <v>530</v>
      </c>
      <c r="F7857" t="s">
        <v>581</v>
      </c>
      <c r="G7857" t="s">
        <v>581</v>
      </c>
      <c r="H7857">
        <v>34</v>
      </c>
      <c r="I7857" s="3">
        <v>7.5294117647058831E-2</v>
      </c>
      <c r="J7857">
        <v>20.991999999999997</v>
      </c>
      <c r="K7857">
        <f t="shared" si="884"/>
        <v>8.1999999999999993</v>
      </c>
      <c r="L7857">
        <v>2.2713E-3</v>
      </c>
      <c r="M7857">
        <f t="shared" si="885"/>
        <v>7.8201381647058837E-2</v>
      </c>
      <c r="N7857" s="5">
        <v>346.0967406370815</v>
      </c>
      <c r="O7857" s="3">
        <v>4.9477097006842108</v>
      </c>
      <c r="P7857" s="7">
        <v>1.4295741969648884E-2</v>
      </c>
      <c r="Q7857" s="9">
        <f t="shared" si="886"/>
        <v>5.1380368330778481</v>
      </c>
      <c r="R7857" s="7">
        <f t="shared" si="887"/>
        <v>1.4845666629567064E-2</v>
      </c>
      <c r="S7857" t="s">
        <v>483</v>
      </c>
      <c r="T7857" t="s">
        <v>487</v>
      </c>
      <c r="U7857">
        <v>74</v>
      </c>
      <c r="V7857">
        <f t="shared" si="890"/>
        <v>22.555200000000003</v>
      </c>
      <c r="W7857">
        <f t="shared" si="888"/>
        <v>562.19400699827429</v>
      </c>
      <c r="X7857">
        <f t="shared" si="889"/>
        <v>268.90428042386031</v>
      </c>
    </row>
    <row r="7858" spans="1:24">
      <c r="A7858" t="s">
        <v>85</v>
      </c>
      <c r="B7858">
        <v>2014011</v>
      </c>
      <c r="C7858">
        <v>8</v>
      </c>
      <c r="D7858">
        <v>4</v>
      </c>
      <c r="E7858" s="28" t="s">
        <v>530</v>
      </c>
      <c r="F7858" t="s">
        <v>581</v>
      </c>
      <c r="G7858" t="s">
        <v>581</v>
      </c>
      <c r="H7858">
        <v>11</v>
      </c>
      <c r="I7858" s="3">
        <v>0.23272727272727273</v>
      </c>
      <c r="J7858">
        <v>30.975999999999999</v>
      </c>
      <c r="K7858">
        <f t="shared" si="884"/>
        <v>12.1</v>
      </c>
      <c r="L7858">
        <v>2.2713E-3</v>
      </c>
      <c r="M7858">
        <f t="shared" si="885"/>
        <v>0.23563453672727272</v>
      </c>
      <c r="N7858" s="5">
        <v>753.59940209213437</v>
      </c>
      <c r="O7858" s="3">
        <v>22.477460860961862</v>
      </c>
      <c r="P7858" s="7">
        <v>2.9826802938749928E-2</v>
      </c>
      <c r="Q7858" s="9">
        <f t="shared" si="886"/>
        <v>22.756100157763676</v>
      </c>
      <c r="R7858" s="7">
        <f t="shared" si="887"/>
        <v>3.0196547521917402E-2</v>
      </c>
      <c r="S7858" t="s">
        <v>483</v>
      </c>
      <c r="T7858" t="s">
        <v>581</v>
      </c>
      <c r="U7858">
        <v>58</v>
      </c>
      <c r="V7858">
        <f t="shared" si="890"/>
        <v>17.6784</v>
      </c>
      <c r="W7858">
        <f t="shared" si="888"/>
        <v>1120.3687715354345</v>
      </c>
      <c r="X7858">
        <f t="shared" si="889"/>
        <v>535.88610794284966</v>
      </c>
    </row>
    <row r="7859" spans="1:24">
      <c r="A7859" t="s">
        <v>85</v>
      </c>
      <c r="B7859">
        <v>2014011</v>
      </c>
      <c r="C7859">
        <v>9</v>
      </c>
      <c r="D7859">
        <v>3</v>
      </c>
      <c r="E7859" s="28" t="s">
        <v>530</v>
      </c>
      <c r="F7859" t="s">
        <v>581</v>
      </c>
      <c r="G7859" t="s">
        <v>581</v>
      </c>
      <c r="H7859">
        <v>27</v>
      </c>
      <c r="I7859" s="3">
        <v>9.481481481481481E-2</v>
      </c>
      <c r="J7859">
        <v>40.96</v>
      </c>
      <c r="K7859">
        <f t="shared" si="884"/>
        <v>16</v>
      </c>
      <c r="L7859">
        <v>2.2713E-3</v>
      </c>
      <c r="M7859">
        <f t="shared" si="885"/>
        <v>9.7722078814814817E-2</v>
      </c>
      <c r="N7859" s="5">
        <v>1317.6794408550402</v>
      </c>
      <c r="O7859" s="3">
        <v>12.172493313769738</v>
      </c>
      <c r="P7859" s="7">
        <v>9.2378259357761752E-3</v>
      </c>
      <c r="Q7859" s="9">
        <f t="shared" si="886"/>
        <v>12.544840260304083</v>
      </c>
      <c r="R7859" s="7">
        <f t="shared" si="887"/>
        <v>9.5204037274526764E-3</v>
      </c>
      <c r="S7859" t="s">
        <v>481</v>
      </c>
      <c r="T7859" t="s">
        <v>581</v>
      </c>
      <c r="U7859">
        <v>76</v>
      </c>
      <c r="V7859">
        <f t="shared" si="890"/>
        <v>23.1648</v>
      </c>
      <c r="W7859">
        <f t="shared" si="888"/>
        <v>2297.7645261399734</v>
      </c>
      <c r="X7859">
        <f t="shared" si="889"/>
        <v>1099.0489204681944</v>
      </c>
    </row>
    <row r="7860" spans="1:24">
      <c r="A7860" t="s">
        <v>85</v>
      </c>
      <c r="B7860">
        <v>2014011</v>
      </c>
      <c r="C7860">
        <v>10</v>
      </c>
      <c r="D7860">
        <v>4</v>
      </c>
      <c r="E7860" s="28" t="s">
        <v>530</v>
      </c>
      <c r="F7860" t="s">
        <v>581</v>
      </c>
      <c r="G7860" t="s">
        <v>581</v>
      </c>
      <c r="H7860">
        <v>13</v>
      </c>
      <c r="I7860" s="3">
        <v>0.19692307692307692</v>
      </c>
      <c r="J7860">
        <v>37.375999999999998</v>
      </c>
      <c r="K7860">
        <f t="shared" si="884"/>
        <v>14.6</v>
      </c>
      <c r="L7860">
        <v>2.2713E-3</v>
      </c>
      <c r="M7860">
        <f t="shared" si="885"/>
        <v>0.19983034092307692</v>
      </c>
      <c r="N7860" s="5">
        <v>1097.1740219244543</v>
      </c>
      <c r="O7860" s="3">
        <v>23.000913682771394</v>
      </c>
      <c r="P7860" s="7">
        <v>2.0963778965917876E-2</v>
      </c>
      <c r="Q7860" s="9">
        <f t="shared" si="886"/>
        <v>23.338661012163175</v>
      </c>
      <c r="R7860" s="7">
        <f t="shared" si="887"/>
        <v>2.1271612839708808E-2</v>
      </c>
      <c r="S7860" t="s">
        <v>481</v>
      </c>
      <c r="T7860" t="s">
        <v>581</v>
      </c>
      <c r="U7860">
        <v>87</v>
      </c>
      <c r="V7860">
        <f t="shared" si="890"/>
        <v>26.517600000000002</v>
      </c>
      <c r="W7860">
        <f t="shared" si="888"/>
        <v>2031.2589677350927</v>
      </c>
      <c r="X7860">
        <f t="shared" si="889"/>
        <v>971.57604719004962</v>
      </c>
    </row>
    <row r="7861" spans="1:24">
      <c r="A7861" t="s">
        <v>85</v>
      </c>
      <c r="B7861">
        <v>2014011</v>
      </c>
      <c r="C7861">
        <v>10</v>
      </c>
      <c r="D7861">
        <v>2</v>
      </c>
      <c r="E7861" s="28" t="s">
        <v>530</v>
      </c>
      <c r="F7861" t="s">
        <v>581</v>
      </c>
      <c r="G7861" t="s">
        <v>581</v>
      </c>
      <c r="H7861">
        <v>14</v>
      </c>
      <c r="I7861" s="3">
        <v>0.18285714285714286</v>
      </c>
      <c r="J7861">
        <v>44.031999999999996</v>
      </c>
      <c r="K7861">
        <f t="shared" si="884"/>
        <v>17.2</v>
      </c>
      <c r="L7861">
        <v>2.2713E-3</v>
      </c>
      <c r="M7861">
        <f t="shared" si="885"/>
        <v>0.18576440685714285</v>
      </c>
      <c r="N7861" s="5">
        <v>1522.7433038381055</v>
      </c>
      <c r="O7861" s="3">
        <v>25.189695069037533</v>
      </c>
      <c r="P7861" s="7">
        <v>1.6542312158291154E-2</v>
      </c>
      <c r="Q7861" s="9">
        <f t="shared" si="886"/>
        <v>25.588491474738142</v>
      </c>
      <c r="R7861" s="7">
        <f t="shared" si="887"/>
        <v>1.6804205548132656E-2</v>
      </c>
      <c r="S7861" t="s">
        <v>481</v>
      </c>
      <c r="T7861" t="s">
        <v>487</v>
      </c>
      <c r="U7861">
        <v>82</v>
      </c>
      <c r="V7861">
        <f t="shared" si="890"/>
        <v>24.993600000000001</v>
      </c>
      <c r="W7861">
        <f t="shared" si="888"/>
        <v>2775.6512283491011</v>
      </c>
      <c r="X7861">
        <f t="shared" si="889"/>
        <v>1327.6279842469223</v>
      </c>
    </row>
    <row r="7862" spans="1:24">
      <c r="A7862" t="s">
        <v>85</v>
      </c>
      <c r="B7862">
        <v>2014011</v>
      </c>
      <c r="C7862">
        <v>11</v>
      </c>
      <c r="D7862">
        <v>1</v>
      </c>
      <c r="E7862" s="28" t="s">
        <v>530</v>
      </c>
      <c r="F7862" t="s">
        <v>581</v>
      </c>
      <c r="G7862" t="s">
        <v>581</v>
      </c>
      <c r="H7862">
        <v>6</v>
      </c>
      <c r="I7862" s="3">
        <v>0.42666666666666669</v>
      </c>
      <c r="J7862">
        <v>30.975999999999999</v>
      </c>
      <c r="K7862">
        <f t="shared" si="884"/>
        <v>12.1</v>
      </c>
      <c r="L7862">
        <v>2.2713E-3</v>
      </c>
      <c r="M7862">
        <f t="shared" si="885"/>
        <v>0.42957393066666671</v>
      </c>
      <c r="N7862" s="5">
        <v>753.59940209213437</v>
      </c>
      <c r="O7862" s="3">
        <v>40.948719386623949</v>
      </c>
      <c r="P7862" s="7">
        <v>5.4337515758296207E-2</v>
      </c>
      <c r="Q7862" s="9">
        <f t="shared" si="886"/>
        <v>41.223815722171473</v>
      </c>
      <c r="R7862" s="7">
        <f t="shared" si="887"/>
        <v>5.4702558956026728E-2</v>
      </c>
      <c r="S7862" t="s">
        <v>482</v>
      </c>
      <c r="T7862" t="s">
        <v>490</v>
      </c>
      <c r="U7862">
        <v>60</v>
      </c>
      <c r="V7862">
        <f t="shared" si="890"/>
        <v>18.288</v>
      </c>
      <c r="W7862">
        <f t="shared" si="888"/>
        <v>1139.5653275003417</v>
      </c>
      <c r="X7862">
        <f t="shared" si="889"/>
        <v>545.06805581867536</v>
      </c>
    </row>
    <row r="7863" spans="1:24">
      <c r="A7863" t="s">
        <v>85</v>
      </c>
      <c r="B7863">
        <v>2014011</v>
      </c>
      <c r="C7863">
        <v>11</v>
      </c>
      <c r="D7863">
        <v>3</v>
      </c>
      <c r="E7863" s="28" t="s">
        <v>530</v>
      </c>
      <c r="F7863" t="s">
        <v>581</v>
      </c>
      <c r="G7863" t="s">
        <v>581</v>
      </c>
      <c r="H7863">
        <v>7</v>
      </c>
      <c r="I7863" s="3">
        <v>0.36571428571428571</v>
      </c>
      <c r="J7863">
        <v>54.783999999999999</v>
      </c>
      <c r="K7863">
        <f t="shared" si="884"/>
        <v>21.4</v>
      </c>
      <c r="L7863">
        <v>2.2713E-3</v>
      </c>
      <c r="M7863">
        <f t="shared" si="885"/>
        <v>0.36862154971428573</v>
      </c>
      <c r="N7863" s="5">
        <v>2357.2049872420866</v>
      </c>
      <c r="O7863" s="3">
        <v>62.52254589279088</v>
      </c>
      <c r="P7863" s="7">
        <v>2.6524017313378341E-2</v>
      </c>
      <c r="Q7863" s="9">
        <f t="shared" si="886"/>
        <v>63.016204212041814</v>
      </c>
      <c r="R7863" s="7">
        <f t="shared" si="887"/>
        <v>2.6733442595406321E-2</v>
      </c>
      <c r="S7863" t="s">
        <v>481</v>
      </c>
      <c r="T7863" t="s">
        <v>484</v>
      </c>
      <c r="U7863">
        <v>87</v>
      </c>
      <c r="V7863">
        <f t="shared" si="890"/>
        <v>26.517600000000002</v>
      </c>
      <c r="W7863">
        <f t="shared" si="888"/>
        <v>4510.1332843613782</v>
      </c>
      <c r="X7863">
        <f t="shared" si="889"/>
        <v>2157.2519990427804</v>
      </c>
    </row>
    <row r="7864" spans="1:24">
      <c r="A7864" t="s">
        <v>85</v>
      </c>
      <c r="B7864">
        <v>2014011</v>
      </c>
      <c r="C7864">
        <v>12</v>
      </c>
      <c r="D7864">
        <v>3</v>
      </c>
      <c r="E7864" s="28" t="s">
        <v>530</v>
      </c>
      <c r="F7864" t="s">
        <v>581</v>
      </c>
      <c r="G7864" t="s">
        <v>581</v>
      </c>
      <c r="H7864">
        <v>12</v>
      </c>
      <c r="I7864" s="3">
        <v>0.21333333333333335</v>
      </c>
      <c r="J7864">
        <v>34.816000000000003</v>
      </c>
      <c r="K7864">
        <f t="shared" si="884"/>
        <v>13.600000000000001</v>
      </c>
      <c r="L7864">
        <v>2.2713E-3</v>
      </c>
      <c r="M7864">
        <f t="shared" si="885"/>
        <v>0.21624059733333334</v>
      </c>
      <c r="N7864" s="5">
        <v>952.02339601776657</v>
      </c>
      <c r="O7864" s="3">
        <v>23.190929764352138</v>
      </c>
      <c r="P7864" s="7">
        <v>2.4359621687195753E-2</v>
      </c>
      <c r="Q7864" s="9">
        <f t="shared" si="886"/>
        <v>23.504995722549449</v>
      </c>
      <c r="R7864" s="7">
        <f t="shared" si="887"/>
        <v>2.4689514796452334E-2</v>
      </c>
      <c r="S7864" t="s">
        <v>483</v>
      </c>
      <c r="T7864" t="s">
        <v>487</v>
      </c>
      <c r="U7864">
        <v>75</v>
      </c>
      <c r="V7864">
        <f t="shared" si="890"/>
        <v>22.86</v>
      </c>
      <c r="W7864">
        <f t="shared" si="888"/>
        <v>1626.2294422074569</v>
      </c>
      <c r="X7864">
        <f t="shared" si="889"/>
        <v>777.84546351849372</v>
      </c>
    </row>
    <row r="7865" spans="1:24">
      <c r="A7865" t="s">
        <v>85</v>
      </c>
      <c r="B7865">
        <v>2014011</v>
      </c>
      <c r="C7865">
        <v>12</v>
      </c>
      <c r="D7865">
        <v>1</v>
      </c>
      <c r="E7865" s="28" t="s">
        <v>530</v>
      </c>
      <c r="F7865" t="s">
        <v>581</v>
      </c>
      <c r="G7865" t="s">
        <v>581</v>
      </c>
      <c r="H7865">
        <v>19</v>
      </c>
      <c r="I7865" s="3">
        <v>0.13473684210526315</v>
      </c>
      <c r="J7865">
        <v>38.4</v>
      </c>
      <c r="K7865">
        <f t="shared" si="884"/>
        <v>15</v>
      </c>
      <c r="L7865">
        <v>2.2713E-3</v>
      </c>
      <c r="M7865">
        <f t="shared" si="885"/>
        <v>0.13764410610526315</v>
      </c>
      <c r="N7865" s="5">
        <v>1158.1166960639998</v>
      </c>
      <c r="O7865" s="3">
        <v>16.197237151953757</v>
      </c>
      <c r="P7865" s="7">
        <v>1.3985842020067609E-2</v>
      </c>
      <c r="Q7865" s="9">
        <f t="shared" si="886"/>
        <v>16.545473179608987</v>
      </c>
      <c r="R7865" s="7">
        <f t="shared" si="887"/>
        <v>1.4286533676477324E-2</v>
      </c>
      <c r="S7865" t="s">
        <v>483</v>
      </c>
      <c r="T7865" t="s">
        <v>581</v>
      </c>
      <c r="U7865">
        <v>70</v>
      </c>
      <c r="V7865">
        <f t="shared" si="890"/>
        <v>21.336000000000002</v>
      </c>
      <c r="W7865">
        <f t="shared" si="888"/>
        <v>1927.2409044394717</v>
      </c>
      <c r="X7865">
        <f t="shared" si="889"/>
        <v>921.82293329447873</v>
      </c>
    </row>
    <row r="7866" spans="1:24">
      <c r="A7866" t="s">
        <v>85</v>
      </c>
      <c r="B7866">
        <v>2014011</v>
      </c>
      <c r="C7866">
        <v>13</v>
      </c>
      <c r="D7866">
        <v>2</v>
      </c>
      <c r="E7866" s="28" t="s">
        <v>530</v>
      </c>
      <c r="F7866" t="s">
        <v>581</v>
      </c>
      <c r="G7866" t="s">
        <v>581</v>
      </c>
      <c r="H7866">
        <v>30</v>
      </c>
      <c r="I7866" s="3">
        <v>8.533333333333333E-2</v>
      </c>
      <c r="J7866">
        <v>48.128</v>
      </c>
      <c r="K7866">
        <f t="shared" si="884"/>
        <v>18.8</v>
      </c>
      <c r="L7866">
        <v>2.2713E-3</v>
      </c>
      <c r="M7866">
        <f t="shared" si="885"/>
        <v>8.8240597333333337E-2</v>
      </c>
      <c r="N7866" s="5">
        <v>1819.2211780304895</v>
      </c>
      <c r="O7866" s="3">
        <v>12.879401684173102</v>
      </c>
      <c r="P7866" s="7">
        <v>7.0796238740560924E-3</v>
      </c>
      <c r="Q7866" s="9">
        <f t="shared" si="886"/>
        <v>13.317390307766768</v>
      </c>
      <c r="R7866" s="7">
        <f t="shared" si="887"/>
        <v>7.3203799893008801E-3</v>
      </c>
      <c r="S7866" t="s">
        <v>481</v>
      </c>
      <c r="T7866" t="s">
        <v>490</v>
      </c>
      <c r="U7866">
        <v>88</v>
      </c>
      <c r="V7866">
        <f t="shared" si="890"/>
        <v>26.822400000000002</v>
      </c>
      <c r="W7866">
        <f t="shared" si="888"/>
        <v>3461.9413767870114</v>
      </c>
      <c r="X7866">
        <f t="shared" si="889"/>
        <v>1655.8889692990931</v>
      </c>
    </row>
    <row r="7867" spans="1:24">
      <c r="A7867" t="s">
        <v>85</v>
      </c>
      <c r="B7867">
        <v>2014011</v>
      </c>
      <c r="C7867">
        <v>13</v>
      </c>
      <c r="D7867">
        <v>4</v>
      </c>
      <c r="E7867" s="28" t="s">
        <v>530</v>
      </c>
      <c r="F7867" t="s">
        <v>581</v>
      </c>
      <c r="G7867" t="s">
        <v>581</v>
      </c>
      <c r="H7867">
        <v>12</v>
      </c>
      <c r="I7867" s="3">
        <v>0.21333333333333335</v>
      </c>
      <c r="J7867">
        <v>51.711999999999996</v>
      </c>
      <c r="K7867">
        <f t="shared" si="884"/>
        <v>20.2</v>
      </c>
      <c r="L7867">
        <v>2.2713E-3</v>
      </c>
      <c r="M7867">
        <f t="shared" si="885"/>
        <v>0.21624059733333334</v>
      </c>
      <c r="N7867" s="5">
        <v>2100.2574962753533</v>
      </c>
      <c r="O7867" s="3">
        <v>34.514737639424034</v>
      </c>
      <c r="P7867" s="7">
        <v>1.6433574312022831E-2</v>
      </c>
      <c r="Q7867" s="9">
        <f t="shared" si="886"/>
        <v>34.983122003901109</v>
      </c>
      <c r="R7867" s="7">
        <f t="shared" si="887"/>
        <v>1.6656587140358271E-2</v>
      </c>
      <c r="S7867" t="s">
        <v>481</v>
      </c>
      <c r="T7867" t="s">
        <v>484</v>
      </c>
      <c r="U7867">
        <v>86</v>
      </c>
      <c r="V7867">
        <f t="shared" si="890"/>
        <v>26.212800000000001</v>
      </c>
      <c r="W7867">
        <f t="shared" si="888"/>
        <v>3975.4836241269795</v>
      </c>
      <c r="X7867">
        <f t="shared" si="889"/>
        <v>1901.5225170943299</v>
      </c>
    </row>
    <row r="7868" spans="1:24">
      <c r="A7868" t="s">
        <v>85</v>
      </c>
      <c r="B7868">
        <v>2014011</v>
      </c>
      <c r="C7868">
        <v>15</v>
      </c>
      <c r="D7868">
        <v>4</v>
      </c>
      <c r="E7868" s="28" t="s">
        <v>530</v>
      </c>
      <c r="F7868" t="s">
        <v>581</v>
      </c>
      <c r="G7868" t="s">
        <v>581</v>
      </c>
      <c r="H7868">
        <v>10</v>
      </c>
      <c r="I7868" s="3">
        <v>0.25600000000000001</v>
      </c>
      <c r="J7868">
        <v>33.28</v>
      </c>
      <c r="K7868">
        <f t="shared" si="884"/>
        <v>13</v>
      </c>
      <c r="L7868">
        <v>2.2713E-3</v>
      </c>
      <c r="M7868">
        <f t="shared" si="885"/>
        <v>0.25890726400000003</v>
      </c>
      <c r="N7868" s="5">
        <v>869.87431837695999</v>
      </c>
      <c r="O7868" s="3">
        <v>26.559476652441735</v>
      </c>
      <c r="P7868" s="7">
        <v>3.0532544864638925E-2</v>
      </c>
      <c r="Q7868" s="9">
        <f t="shared" si="886"/>
        <v>26.858734207817363</v>
      </c>
      <c r="R7868" s="7">
        <f t="shared" si="887"/>
        <v>3.0876568764475389E-2</v>
      </c>
      <c r="S7868" t="s">
        <v>483</v>
      </c>
      <c r="T7868" t="s">
        <v>581</v>
      </c>
      <c r="U7868">
        <v>63</v>
      </c>
      <c r="V7868">
        <f t="shared" si="890"/>
        <v>19.202400000000001</v>
      </c>
      <c r="W7868">
        <f t="shared" si="888"/>
        <v>1356.3046900063155</v>
      </c>
      <c r="X7868">
        <f t="shared" si="889"/>
        <v>648.73714796247327</v>
      </c>
    </row>
    <row r="7869" spans="1:24">
      <c r="A7869" t="s">
        <v>85</v>
      </c>
      <c r="B7869">
        <v>2014011</v>
      </c>
      <c r="C7869">
        <v>15</v>
      </c>
      <c r="D7869">
        <v>2</v>
      </c>
      <c r="E7869" s="28" t="s">
        <v>530</v>
      </c>
      <c r="F7869" t="s">
        <v>581</v>
      </c>
      <c r="G7869" t="s">
        <v>581</v>
      </c>
      <c r="H7869">
        <v>25</v>
      </c>
      <c r="I7869" s="3">
        <v>0.1024</v>
      </c>
      <c r="J7869">
        <v>41.472000000000001</v>
      </c>
      <c r="K7869">
        <f t="shared" si="884"/>
        <v>16.2</v>
      </c>
      <c r="L7869">
        <v>2.2713E-3</v>
      </c>
      <c r="M7869">
        <f t="shared" si="885"/>
        <v>0.10530726400000001</v>
      </c>
      <c r="N7869" s="5">
        <v>1350.8273142890496</v>
      </c>
      <c r="O7869" s="3">
        <v>13.308562564448152</v>
      </c>
      <c r="P7869" s="7">
        <v>9.8521568402342736E-3</v>
      </c>
      <c r="Q7869" s="9">
        <f t="shared" si="886"/>
        <v>13.685447256050933</v>
      </c>
      <c r="R7869" s="7">
        <f t="shared" si="887"/>
        <v>1.0131159705823454E-2</v>
      </c>
      <c r="S7869" t="s">
        <v>483</v>
      </c>
      <c r="T7869" t="s">
        <v>581</v>
      </c>
      <c r="U7869">
        <v>73</v>
      </c>
      <c r="V7869">
        <f t="shared" si="890"/>
        <v>22.250400000000003</v>
      </c>
      <c r="W7869">
        <f t="shared" si="888"/>
        <v>2310.9744764449438</v>
      </c>
      <c r="X7869">
        <f t="shared" si="889"/>
        <v>1105.3674015209531</v>
      </c>
    </row>
    <row r="7870" spans="1:24">
      <c r="A7870" t="s">
        <v>85</v>
      </c>
      <c r="B7870">
        <v>2014011</v>
      </c>
      <c r="C7870">
        <v>16</v>
      </c>
      <c r="D7870">
        <v>2</v>
      </c>
      <c r="E7870" s="28" t="s">
        <v>530</v>
      </c>
      <c r="F7870" t="s">
        <v>581</v>
      </c>
      <c r="G7870" t="s">
        <v>581</v>
      </c>
      <c r="H7870">
        <v>12</v>
      </c>
      <c r="I7870" s="3">
        <v>0.21333333333333335</v>
      </c>
      <c r="J7870">
        <v>33.792000000000002</v>
      </c>
      <c r="K7870">
        <f t="shared" si="884"/>
        <v>13.200000000000001</v>
      </c>
      <c r="L7870">
        <v>2.2713E-3</v>
      </c>
      <c r="M7870">
        <f t="shared" si="885"/>
        <v>0.21624059733333334</v>
      </c>
      <c r="N7870" s="5">
        <v>896.84556943196174</v>
      </c>
      <c r="O7870" s="3">
        <v>22.504638377984108</v>
      </c>
      <c r="P7870" s="7">
        <v>2.5093103143987154E-2</v>
      </c>
      <c r="Q7870" s="9">
        <f t="shared" si="886"/>
        <v>22.809351705497839</v>
      </c>
      <c r="R7870" s="7">
        <f t="shared" si="887"/>
        <v>2.5432864344688326E-2</v>
      </c>
      <c r="S7870" t="s">
        <v>483</v>
      </c>
      <c r="T7870" t="s">
        <v>581</v>
      </c>
      <c r="U7870">
        <v>78</v>
      </c>
      <c r="V7870">
        <f t="shared" si="890"/>
        <v>23.7744</v>
      </c>
      <c r="W7870">
        <f t="shared" si="888"/>
        <v>1558.3719239285358</v>
      </c>
      <c r="X7870">
        <f t="shared" si="889"/>
        <v>745.38838127108681</v>
      </c>
    </row>
    <row r="7871" spans="1:24">
      <c r="A7871" t="s">
        <v>85</v>
      </c>
      <c r="B7871">
        <v>2014011</v>
      </c>
      <c r="C7871">
        <v>16</v>
      </c>
      <c r="D7871">
        <v>4</v>
      </c>
      <c r="E7871" s="28" t="s">
        <v>530</v>
      </c>
      <c r="F7871" t="s">
        <v>581</v>
      </c>
      <c r="G7871" t="s">
        <v>581</v>
      </c>
      <c r="H7871">
        <v>24</v>
      </c>
      <c r="I7871" s="3">
        <v>0.10666666666666667</v>
      </c>
      <c r="J7871">
        <v>48.384</v>
      </c>
      <c r="K7871">
        <f t="shared" si="884"/>
        <v>18.899999999999999</v>
      </c>
      <c r="L7871">
        <v>2.2713E-3</v>
      </c>
      <c r="M7871">
        <f t="shared" si="885"/>
        <v>0.10957393066666668</v>
      </c>
      <c r="N7871" s="5">
        <v>1838.6260666712064</v>
      </c>
      <c r="O7871" s="3">
        <v>16.177889659903911</v>
      </c>
      <c r="P7871" s="7">
        <v>8.7989015021382993E-3</v>
      </c>
      <c r="Q7871" s="9">
        <f t="shared" si="886"/>
        <v>16.617826698002318</v>
      </c>
      <c r="R7871" s="7">
        <f t="shared" si="887"/>
        <v>9.0381763857446777E-3</v>
      </c>
      <c r="S7871" t="s">
        <v>481</v>
      </c>
      <c r="T7871" t="s">
        <v>581</v>
      </c>
      <c r="U7871">
        <v>84</v>
      </c>
      <c r="V7871">
        <f t="shared" si="890"/>
        <v>25.603200000000001</v>
      </c>
      <c r="W7871">
        <f t="shared" si="888"/>
        <v>3419.8068226527193</v>
      </c>
      <c r="X7871">
        <f t="shared" si="889"/>
        <v>1635.7354959083732</v>
      </c>
    </row>
    <row r="7872" spans="1:24">
      <c r="A7872" t="s">
        <v>95</v>
      </c>
      <c r="B7872">
        <v>2006028</v>
      </c>
      <c r="C7872">
        <v>1</v>
      </c>
      <c r="D7872">
        <v>3</v>
      </c>
      <c r="E7872" s="28" t="s">
        <v>530</v>
      </c>
      <c r="F7872" t="s">
        <v>581</v>
      </c>
      <c r="G7872" t="s">
        <v>581</v>
      </c>
      <c r="H7872">
        <v>11</v>
      </c>
      <c r="I7872" s="3">
        <v>0.23272727272727273</v>
      </c>
      <c r="J7872">
        <v>25.088000000000001</v>
      </c>
      <c r="K7872">
        <f t="shared" si="884"/>
        <v>9.8000000000000007</v>
      </c>
      <c r="L7872">
        <v>2.2713E-3</v>
      </c>
      <c r="M7872">
        <f t="shared" si="885"/>
        <v>0.23563453672727272</v>
      </c>
      <c r="N7872" s="5">
        <v>494.33567773327366</v>
      </c>
      <c r="O7872" s="3">
        <v>18.172542164653489</v>
      </c>
      <c r="P7872" s="7">
        <v>3.6761542779962485E-2</v>
      </c>
      <c r="Q7872" s="9">
        <f t="shared" si="886"/>
        <v>18.397403840734032</v>
      </c>
      <c r="R7872" s="7">
        <f t="shared" si="887"/>
        <v>3.721641926614213E-2</v>
      </c>
      <c r="S7872" t="s">
        <v>482</v>
      </c>
      <c r="T7872" t="s">
        <v>490</v>
      </c>
      <c r="U7872">
        <v>69</v>
      </c>
      <c r="V7872">
        <f t="shared" si="890"/>
        <v>21.031200000000002</v>
      </c>
      <c r="W7872">
        <f t="shared" si="888"/>
        <v>787.32188789427869</v>
      </c>
      <c r="X7872">
        <f t="shared" si="889"/>
        <v>376.58570367296022</v>
      </c>
    </row>
    <row r="7873" spans="1:24">
      <c r="A7873" t="s">
        <v>95</v>
      </c>
      <c r="B7873">
        <v>2006028</v>
      </c>
      <c r="C7873">
        <v>1</v>
      </c>
      <c r="D7873">
        <v>1</v>
      </c>
      <c r="E7873" s="28" t="s">
        <v>530</v>
      </c>
      <c r="F7873" t="s">
        <v>581</v>
      </c>
      <c r="G7873" t="s">
        <v>581</v>
      </c>
      <c r="H7873">
        <v>22</v>
      </c>
      <c r="I7873" s="3">
        <v>0.11636363636363636</v>
      </c>
      <c r="J7873">
        <v>27.135999999999999</v>
      </c>
      <c r="K7873">
        <f t="shared" si="884"/>
        <v>10.6</v>
      </c>
      <c r="L7873">
        <v>2.2713E-3</v>
      </c>
      <c r="M7873">
        <f t="shared" si="885"/>
        <v>0.11927090036363637</v>
      </c>
      <c r="N7873" s="5">
        <v>578.33774208778243</v>
      </c>
      <c r="O7873" s="3">
        <v>9.8774913170238392</v>
      </c>
      <c r="P7873" s="7">
        <v>1.7079105509120646E-2</v>
      </c>
      <c r="Q7873" s="9">
        <f t="shared" si="886"/>
        <v>10.123184008701667</v>
      </c>
      <c r="R7873" s="7">
        <f t="shared" si="887"/>
        <v>1.7503931132277942E-2</v>
      </c>
      <c r="S7873" t="s">
        <v>483</v>
      </c>
      <c r="T7873" t="s">
        <v>581</v>
      </c>
      <c r="U7873">
        <v>60</v>
      </c>
      <c r="V7873">
        <f t="shared" si="890"/>
        <v>18.288</v>
      </c>
      <c r="W7873">
        <f t="shared" si="888"/>
        <v>864.62882150882888</v>
      </c>
      <c r="X7873">
        <f t="shared" si="889"/>
        <v>413.56255703073634</v>
      </c>
    </row>
    <row r="7874" spans="1:24">
      <c r="A7874" t="s">
        <v>95</v>
      </c>
      <c r="B7874">
        <v>2006028</v>
      </c>
      <c r="C7874">
        <v>3</v>
      </c>
      <c r="D7874">
        <v>3</v>
      </c>
      <c r="E7874" s="28" t="s">
        <v>530</v>
      </c>
      <c r="F7874" t="s">
        <v>581</v>
      </c>
      <c r="G7874" t="s">
        <v>581</v>
      </c>
      <c r="H7874">
        <v>16</v>
      </c>
      <c r="I7874" s="3">
        <v>0.16</v>
      </c>
      <c r="J7874">
        <v>40.96</v>
      </c>
      <c r="K7874">
        <f t="shared" ref="K7874:K7937" si="891">J7874/2.56</f>
        <v>16</v>
      </c>
      <c r="L7874">
        <v>2.2713E-3</v>
      </c>
      <c r="M7874">
        <f t="shared" ref="M7874:M7937" si="892">I7874+L7874*1.28</f>
        <v>0.162907264</v>
      </c>
      <c r="N7874" s="5">
        <v>1317.6794408550402</v>
      </c>
      <c r="O7874" s="3">
        <v>20.508316819200065</v>
      </c>
      <c r="P7874" s="7">
        <v>1.5563965091458245E-2</v>
      </c>
      <c r="Q7874" s="9">
        <f t="shared" ref="Q7874:Q7937" si="893">(J7874*J7874 - (J7874 - 2*M7874)*(J7874 - 2*M7874))*3.1415926/4</f>
        <v>20.879472903231399</v>
      </c>
      <c r="R7874" s="7">
        <f t="shared" ref="R7874:R7937" si="894">Q7874/N7874</f>
        <v>1.5845639125766992E-2</v>
      </c>
      <c r="S7874" t="s">
        <v>483</v>
      </c>
      <c r="T7874" t="s">
        <v>581</v>
      </c>
      <c r="U7874">
        <v>70</v>
      </c>
      <c r="V7874">
        <f t="shared" si="890"/>
        <v>21.336000000000002</v>
      </c>
      <c r="W7874">
        <f t="shared" si="888"/>
        <v>2204.9942829118963</v>
      </c>
      <c r="X7874">
        <f t="shared" si="889"/>
        <v>1054.6757766967257</v>
      </c>
    </row>
    <row r="7875" spans="1:24">
      <c r="A7875" t="s">
        <v>95</v>
      </c>
      <c r="B7875">
        <v>2006028</v>
      </c>
      <c r="C7875">
        <v>6</v>
      </c>
      <c r="D7875">
        <v>3</v>
      </c>
      <c r="E7875" s="28" t="s">
        <v>530</v>
      </c>
      <c r="F7875" t="s">
        <v>581</v>
      </c>
      <c r="G7875" t="s">
        <v>581</v>
      </c>
      <c r="H7875">
        <v>11</v>
      </c>
      <c r="I7875" s="3">
        <v>0.23272727272727273</v>
      </c>
      <c r="J7875">
        <v>34.56</v>
      </c>
      <c r="K7875">
        <f t="shared" si="891"/>
        <v>13.5</v>
      </c>
      <c r="L7875">
        <v>2.2713E-3</v>
      </c>
      <c r="M7875">
        <f t="shared" si="892"/>
        <v>0.23563453672727272</v>
      </c>
      <c r="N7875" s="5">
        <v>938.07452381184021</v>
      </c>
      <c r="O7875" s="3">
        <v>25.097846154367051</v>
      </c>
      <c r="P7875" s="7">
        <v>2.6754639975065775E-2</v>
      </c>
      <c r="Q7875" s="9">
        <f t="shared" si="893"/>
        <v>25.409219655085909</v>
      </c>
      <c r="R7875" s="7">
        <f t="shared" si="894"/>
        <v>2.7086568295060651E-2</v>
      </c>
      <c r="S7875" t="s">
        <v>483</v>
      </c>
      <c r="T7875" t="s">
        <v>484</v>
      </c>
      <c r="U7875">
        <v>58</v>
      </c>
      <c r="V7875">
        <f t="shared" si="890"/>
        <v>17.6784</v>
      </c>
      <c r="W7875">
        <f t="shared" si="888"/>
        <v>1407.8389243547942</v>
      </c>
      <c r="X7875">
        <f t="shared" si="889"/>
        <v>673.38660354572141</v>
      </c>
    </row>
    <row r="7876" spans="1:24">
      <c r="A7876" t="s">
        <v>301</v>
      </c>
      <c r="B7876">
        <v>2006028</v>
      </c>
      <c r="C7876">
        <v>6</v>
      </c>
      <c r="D7876">
        <v>1</v>
      </c>
      <c r="E7876" s="28" t="s">
        <v>530</v>
      </c>
      <c r="F7876" t="s">
        <v>581</v>
      </c>
      <c r="G7876" t="s">
        <v>581</v>
      </c>
      <c r="H7876">
        <v>18</v>
      </c>
      <c r="I7876" s="3">
        <v>0.14222222222222222</v>
      </c>
      <c r="J7876">
        <v>35.328000000000003</v>
      </c>
      <c r="K7876">
        <f t="shared" si="891"/>
        <v>13.8</v>
      </c>
      <c r="L7876">
        <v>2.2713E-3</v>
      </c>
      <c r="M7876">
        <f t="shared" si="892"/>
        <v>0.14512948622222221</v>
      </c>
      <c r="N7876" s="5">
        <v>980.22997154856978</v>
      </c>
      <c r="O7876" s="3">
        <v>15.721156387726175</v>
      </c>
      <c r="P7876" s="7">
        <v>1.6038232704606914E-2</v>
      </c>
      <c r="Q7876" s="9">
        <f t="shared" si="893"/>
        <v>16.041197763612772</v>
      </c>
      <c r="R7876" s="7">
        <f t="shared" si="894"/>
        <v>1.6364728919960329E-2</v>
      </c>
      <c r="S7876" t="s">
        <v>483</v>
      </c>
      <c r="T7876" t="s">
        <v>487</v>
      </c>
      <c r="U7876">
        <v>72</v>
      </c>
      <c r="V7876">
        <f t="shared" si="890"/>
        <v>21.945600000000002</v>
      </c>
      <c r="W7876">
        <f t="shared" si="888"/>
        <v>1642.5698870368626</v>
      </c>
      <c r="X7876">
        <f t="shared" si="889"/>
        <v>785.66129845084754</v>
      </c>
    </row>
    <row r="7877" spans="1:24">
      <c r="A7877" t="s">
        <v>333</v>
      </c>
      <c r="B7877">
        <v>2014025</v>
      </c>
      <c r="C7877">
        <v>1</v>
      </c>
      <c r="D7877">
        <v>4</v>
      </c>
      <c r="E7877" s="28" t="s">
        <v>530</v>
      </c>
      <c r="F7877" t="s">
        <v>581</v>
      </c>
      <c r="G7877" t="s">
        <v>581</v>
      </c>
      <c r="H7877">
        <v>17</v>
      </c>
      <c r="I7877" s="3">
        <v>0.15058823529411766</v>
      </c>
      <c r="J7877">
        <v>33.28</v>
      </c>
      <c r="K7877">
        <f t="shared" si="891"/>
        <v>13</v>
      </c>
      <c r="L7877">
        <v>2.2713E-3</v>
      </c>
      <c r="M7877">
        <f t="shared" si="892"/>
        <v>0.15349549929411765</v>
      </c>
      <c r="N7877" s="5">
        <v>869.87431837695999</v>
      </c>
      <c r="O7877" s="3">
        <v>15.673090484528831</v>
      </c>
      <c r="P7877" s="7">
        <v>1.801764939304358E-2</v>
      </c>
      <c r="Q7877" s="9">
        <f t="shared" si="893"/>
        <v>15.974273757026538</v>
      </c>
      <c r="R7877" s="7">
        <f t="shared" si="894"/>
        <v>1.8363887080643859E-2</v>
      </c>
      <c r="S7877" t="s">
        <v>482</v>
      </c>
      <c r="T7877" t="s">
        <v>581</v>
      </c>
      <c r="U7877">
        <v>85</v>
      </c>
      <c r="V7877">
        <f t="shared" si="890"/>
        <v>25.908000000000001</v>
      </c>
      <c r="W7877">
        <f t="shared" si="888"/>
        <v>1575.9525636291737</v>
      </c>
      <c r="X7877">
        <f t="shared" si="889"/>
        <v>753.79741660273828</v>
      </c>
    </row>
    <row r="7878" spans="1:24">
      <c r="A7878" t="s">
        <v>333</v>
      </c>
      <c r="B7878">
        <v>2014025</v>
      </c>
      <c r="C7878">
        <v>1</v>
      </c>
      <c r="D7878">
        <v>1</v>
      </c>
      <c r="E7878" s="28" t="s">
        <v>530</v>
      </c>
      <c r="F7878" t="s">
        <v>581</v>
      </c>
      <c r="G7878" t="s">
        <v>581</v>
      </c>
      <c r="H7878">
        <v>8</v>
      </c>
      <c r="I7878" s="3">
        <v>0.32</v>
      </c>
      <c r="J7878">
        <v>44.288000000000004</v>
      </c>
      <c r="K7878">
        <f t="shared" si="891"/>
        <v>17.3</v>
      </c>
      <c r="L7878">
        <v>2.2713E-3</v>
      </c>
      <c r="M7878">
        <f t="shared" si="892"/>
        <v>0.32290726400000003</v>
      </c>
      <c r="N7878" s="5">
        <v>1540.501093177754</v>
      </c>
      <c r="O7878" s="3">
        <v>44.201454603263919</v>
      </c>
      <c r="P7878" s="7">
        <v>2.8692907002152733E-2</v>
      </c>
      <c r="Q7878" s="9">
        <f t="shared" si="893"/>
        <v>44.600083694925736</v>
      </c>
      <c r="R7878" s="7">
        <f t="shared" si="894"/>
        <v>2.895167286309706E-2</v>
      </c>
      <c r="S7878" t="s">
        <v>481</v>
      </c>
      <c r="T7878" t="s">
        <v>484</v>
      </c>
      <c r="U7878">
        <v>88</v>
      </c>
      <c r="V7878">
        <f t="shared" si="890"/>
        <v>26.822400000000002</v>
      </c>
      <c r="W7878">
        <f t="shared" si="888"/>
        <v>2910.6235495094747</v>
      </c>
      <c r="X7878">
        <f t="shared" si="889"/>
        <v>1392.1868988688632</v>
      </c>
    </row>
    <row r="7879" spans="1:24">
      <c r="A7879" t="s">
        <v>415</v>
      </c>
      <c r="B7879">
        <v>2006013</v>
      </c>
      <c r="C7879">
        <v>9</v>
      </c>
      <c r="D7879">
        <v>1</v>
      </c>
      <c r="E7879" s="28" t="s">
        <v>530</v>
      </c>
      <c r="F7879" t="s">
        <v>581</v>
      </c>
      <c r="G7879" t="s">
        <v>581</v>
      </c>
      <c r="H7879">
        <v>18</v>
      </c>
      <c r="I7879" s="3">
        <v>0.14222222222222222</v>
      </c>
      <c r="J7879">
        <v>19.456</v>
      </c>
      <c r="K7879">
        <f t="shared" si="891"/>
        <v>7.6</v>
      </c>
      <c r="L7879">
        <v>2.2713E-3</v>
      </c>
      <c r="M7879">
        <f t="shared" si="892"/>
        <v>0.14512948622222221</v>
      </c>
      <c r="N7879" s="5">
        <v>297.30142384291838</v>
      </c>
      <c r="O7879" s="3">
        <v>8.6294787285901915</v>
      </c>
      <c r="P7879" s="7">
        <v>2.902602556370415E-2</v>
      </c>
      <c r="Q7879" s="9">
        <f t="shared" si="893"/>
        <v>8.804554272447044</v>
      </c>
      <c r="R7879" s="7">
        <f t="shared" si="894"/>
        <v>2.9614907855601127E-2</v>
      </c>
      <c r="S7879" t="s">
        <v>482</v>
      </c>
      <c r="T7879" t="s">
        <v>490</v>
      </c>
      <c r="U7879">
        <v>55</v>
      </c>
      <c r="V7879">
        <f t="shared" si="890"/>
        <v>16.763999999999999</v>
      </c>
      <c r="W7879">
        <f t="shared" si="888"/>
        <v>413.4887080107232</v>
      </c>
      <c r="X7879">
        <f t="shared" si="889"/>
        <v>197.77671427820204</v>
      </c>
    </row>
    <row r="7880" spans="1:24">
      <c r="A7880" t="s">
        <v>99</v>
      </c>
      <c r="B7880">
        <v>2006013</v>
      </c>
      <c r="C7880">
        <v>13</v>
      </c>
      <c r="D7880">
        <v>2</v>
      </c>
      <c r="E7880" s="28" t="s">
        <v>530</v>
      </c>
      <c r="F7880" t="s">
        <v>581</v>
      </c>
      <c r="G7880" t="s">
        <v>581</v>
      </c>
      <c r="H7880">
        <v>25</v>
      </c>
      <c r="I7880" s="3">
        <v>0.1024</v>
      </c>
      <c r="J7880">
        <v>16.128</v>
      </c>
      <c r="K7880">
        <f t="shared" si="891"/>
        <v>6.3</v>
      </c>
      <c r="L7880">
        <v>2.2713E-3</v>
      </c>
      <c r="M7880">
        <f t="shared" si="892"/>
        <v>0.10530726400000001</v>
      </c>
      <c r="N7880" s="5">
        <v>204.2917851856896</v>
      </c>
      <c r="O7880" s="3">
        <v>5.1554208943964479</v>
      </c>
      <c r="P7880" s="7">
        <v>2.5235576113403012E-2</v>
      </c>
      <c r="Q7880" s="9">
        <f t="shared" si="893"/>
        <v>5.3008278360046361</v>
      </c>
      <c r="R7880" s="7">
        <f t="shared" si="894"/>
        <v>2.5947337193154806E-2</v>
      </c>
      <c r="S7880" t="s">
        <v>482</v>
      </c>
      <c r="T7880" t="s">
        <v>581</v>
      </c>
      <c r="U7880">
        <v>20</v>
      </c>
      <c r="V7880">
        <f t="shared" si="890"/>
        <v>6.0960000000000001</v>
      </c>
      <c r="W7880">
        <f t="shared" si="888"/>
        <v>168.3987245379453</v>
      </c>
      <c r="X7880">
        <f t="shared" si="889"/>
        <v>80.547172830874828</v>
      </c>
    </row>
    <row r="7881" spans="1:24">
      <c r="A7881" t="s">
        <v>99</v>
      </c>
      <c r="B7881">
        <v>2006013</v>
      </c>
      <c r="C7881">
        <v>22</v>
      </c>
      <c r="D7881">
        <v>1</v>
      </c>
      <c r="E7881" s="28" t="s">
        <v>530</v>
      </c>
      <c r="F7881" t="s">
        <v>581</v>
      </c>
      <c r="G7881" t="s">
        <v>581</v>
      </c>
      <c r="H7881">
        <v>7</v>
      </c>
      <c r="I7881" s="3">
        <v>0.36571428571428571</v>
      </c>
      <c r="J7881">
        <v>37.888000000000005</v>
      </c>
      <c r="K7881">
        <f t="shared" si="891"/>
        <v>14.800000000000002</v>
      </c>
      <c r="L7881">
        <v>2.2713E-3</v>
      </c>
      <c r="M7881">
        <f t="shared" si="892"/>
        <v>0.36862154971428573</v>
      </c>
      <c r="N7881" s="5">
        <v>1127.439471581594</v>
      </c>
      <c r="O7881" s="3">
        <v>43.110303821239057</v>
      </c>
      <c r="P7881" s="7">
        <v>3.8237355448238017E-2</v>
      </c>
      <c r="Q7881" s="9">
        <f t="shared" si="893"/>
        <v>43.449643862940938</v>
      </c>
      <c r="R7881" s="7">
        <f t="shared" si="894"/>
        <v>3.853833838369073E-2</v>
      </c>
      <c r="S7881" t="s">
        <v>483</v>
      </c>
      <c r="T7881" t="s">
        <v>581</v>
      </c>
      <c r="U7881">
        <v>65</v>
      </c>
      <c r="V7881">
        <f t="shared" si="890"/>
        <v>19.812000000000001</v>
      </c>
      <c r="W7881">
        <f t="shared" ref="W7881:W7944" si="895">0.8069212*POWER(K7881,2.0861265)*POWER(U7881,0.5011277)</f>
        <v>1805.70251460902</v>
      </c>
      <c r="X7881">
        <f t="shared" ref="X7881:X7944" si="896">W7881*0.47831225</f>
        <v>863.68963259329826</v>
      </c>
    </row>
    <row r="7882" spans="1:24">
      <c r="A7882" t="s">
        <v>99</v>
      </c>
      <c r="B7882">
        <v>2006013</v>
      </c>
      <c r="C7882">
        <v>23</v>
      </c>
      <c r="D7882">
        <v>1</v>
      </c>
      <c r="E7882" s="28" t="s">
        <v>530</v>
      </c>
      <c r="F7882" t="s">
        <v>581</v>
      </c>
      <c r="G7882" t="s">
        <v>581</v>
      </c>
      <c r="H7882">
        <v>10</v>
      </c>
      <c r="I7882" s="3">
        <v>0.25600000000000001</v>
      </c>
      <c r="J7882">
        <v>31.488000000000003</v>
      </c>
      <c r="K7882">
        <f t="shared" si="891"/>
        <v>12.3</v>
      </c>
      <c r="L7882">
        <v>2.2713E-3</v>
      </c>
      <c r="M7882">
        <f t="shared" si="892"/>
        <v>0.25890726400000003</v>
      </c>
      <c r="N7882" s="5">
        <v>778.71766643343369</v>
      </c>
      <c r="O7882" s="3">
        <v>25.118264741068831</v>
      </c>
      <c r="P7882" s="7">
        <v>3.2255932828789864E-2</v>
      </c>
      <c r="Q7882" s="9">
        <f t="shared" si="893"/>
        <v>25.401155196570954</v>
      </c>
      <c r="R7882" s="7">
        <f t="shared" si="894"/>
        <v>3.2619210134154947E-2</v>
      </c>
      <c r="S7882" t="s">
        <v>481</v>
      </c>
      <c r="T7882" t="s">
        <v>581</v>
      </c>
      <c r="U7882">
        <v>65</v>
      </c>
      <c r="V7882">
        <f t="shared" si="890"/>
        <v>19.812000000000001</v>
      </c>
      <c r="W7882">
        <f t="shared" si="895"/>
        <v>1227.4736045541104</v>
      </c>
      <c r="X7882">
        <f t="shared" si="896"/>
        <v>587.11566160988673</v>
      </c>
    </row>
    <row r="7883" spans="1:24">
      <c r="A7883" t="s">
        <v>99</v>
      </c>
      <c r="B7883">
        <v>2006013</v>
      </c>
      <c r="C7883">
        <v>29</v>
      </c>
      <c r="D7883">
        <v>3</v>
      </c>
      <c r="E7883" s="28" t="s">
        <v>530</v>
      </c>
      <c r="F7883" t="s">
        <v>581</v>
      </c>
      <c r="G7883" t="s">
        <v>581</v>
      </c>
      <c r="H7883">
        <v>10</v>
      </c>
      <c r="I7883" s="3">
        <v>0.25600000000000001</v>
      </c>
      <c r="J7883">
        <v>46.08</v>
      </c>
      <c r="K7883">
        <f t="shared" si="891"/>
        <v>18</v>
      </c>
      <c r="L7883">
        <v>2.2713E-3</v>
      </c>
      <c r="M7883">
        <f t="shared" si="892"/>
        <v>0.25890726400000003</v>
      </c>
      <c r="N7883" s="5">
        <v>1667.68804233216</v>
      </c>
      <c r="O7883" s="3">
        <v>36.85384744796167</v>
      </c>
      <c r="P7883" s="7">
        <v>2.2098765783811588E-2</v>
      </c>
      <c r="Q7883" s="9">
        <f t="shared" si="893"/>
        <v>37.270012859576084</v>
      </c>
      <c r="R7883" s="7">
        <f t="shared" si="894"/>
        <v>2.2348312102457871E-2</v>
      </c>
      <c r="S7883" t="s">
        <v>481</v>
      </c>
      <c r="T7883" t="s">
        <v>581</v>
      </c>
      <c r="U7883" t="s">
        <v>581</v>
      </c>
      <c r="V7883" t="s">
        <v>581</v>
      </c>
      <c r="W7883" t="s">
        <v>581</v>
      </c>
      <c r="X7883" t="s">
        <v>581</v>
      </c>
    </row>
    <row r="7884" spans="1:24">
      <c r="A7884" t="s">
        <v>123</v>
      </c>
      <c r="B7884">
        <v>2014025</v>
      </c>
      <c r="C7884">
        <v>1</v>
      </c>
      <c r="D7884">
        <v>4</v>
      </c>
      <c r="E7884" s="28" t="s">
        <v>530</v>
      </c>
      <c r="F7884" t="s">
        <v>581</v>
      </c>
      <c r="G7884" t="s">
        <v>581</v>
      </c>
      <c r="H7884">
        <v>9</v>
      </c>
      <c r="I7884" s="3">
        <v>0.28444444444444444</v>
      </c>
      <c r="J7884">
        <v>43.008000000000003</v>
      </c>
      <c r="K7884">
        <f t="shared" si="891"/>
        <v>16.8</v>
      </c>
      <c r="L7884">
        <v>2.2713E-3</v>
      </c>
      <c r="M7884">
        <f t="shared" si="892"/>
        <v>0.28735170844444446</v>
      </c>
      <c r="N7884" s="5">
        <v>1452.7415835426816</v>
      </c>
      <c r="O7884" s="3">
        <v>38.178135641656638</v>
      </c>
      <c r="P7884" s="7">
        <v>2.6280059767102387E-2</v>
      </c>
      <c r="Q7884" s="9">
        <f t="shared" si="893"/>
        <v>38.565723516175169</v>
      </c>
      <c r="R7884" s="7">
        <f t="shared" si="894"/>
        <v>2.6546857302816449E-2</v>
      </c>
      <c r="S7884" t="s">
        <v>483</v>
      </c>
      <c r="T7884" t="s">
        <v>581</v>
      </c>
      <c r="U7884">
        <v>81</v>
      </c>
      <c r="V7884">
        <f t="shared" si="890"/>
        <v>24.688800000000001</v>
      </c>
      <c r="W7884">
        <f t="shared" si="895"/>
        <v>2626.4914839864045</v>
      </c>
      <c r="X7884">
        <f t="shared" si="896"/>
        <v>1256.2830513113761</v>
      </c>
    </row>
    <row r="7885" spans="1:24">
      <c r="A7885" t="s">
        <v>123</v>
      </c>
      <c r="B7885">
        <v>2014025</v>
      </c>
      <c r="C7885">
        <v>2</v>
      </c>
      <c r="D7885">
        <v>5</v>
      </c>
      <c r="E7885" s="28" t="s">
        <v>530</v>
      </c>
      <c r="F7885" t="s">
        <v>581</v>
      </c>
      <c r="G7885" t="s">
        <v>581</v>
      </c>
      <c r="H7885">
        <v>16</v>
      </c>
      <c r="I7885" s="3">
        <v>0.16</v>
      </c>
      <c r="J7885">
        <v>39.423999999999999</v>
      </c>
      <c r="K7885">
        <f t="shared" si="891"/>
        <v>15.4</v>
      </c>
      <c r="L7885">
        <v>2.2713E-3</v>
      </c>
      <c r="M7885">
        <f t="shared" si="892"/>
        <v>0.162907264</v>
      </c>
      <c r="N7885" s="5">
        <v>1220.7064695046145</v>
      </c>
      <c r="O7885" s="3">
        <v>19.736239009536185</v>
      </c>
      <c r="P7885" s="7">
        <v>1.6167882699553087E-2</v>
      </c>
      <c r="Q7885" s="9">
        <f t="shared" si="893"/>
        <v>20.093366143445973</v>
      </c>
      <c r="R7885" s="7">
        <f t="shared" si="894"/>
        <v>1.6460440446096954E-2</v>
      </c>
      <c r="S7885" t="s">
        <v>481</v>
      </c>
      <c r="T7885" t="s">
        <v>581</v>
      </c>
      <c r="U7885">
        <v>78</v>
      </c>
      <c r="V7885">
        <f t="shared" si="890"/>
        <v>23.7744</v>
      </c>
      <c r="W7885">
        <f t="shared" si="895"/>
        <v>2149.4660360418102</v>
      </c>
      <c r="X7885">
        <f t="shared" si="896"/>
        <v>1028.1159359977394</v>
      </c>
    </row>
    <row r="7886" spans="1:24">
      <c r="A7886" t="s">
        <v>123</v>
      </c>
      <c r="B7886">
        <v>2014025</v>
      </c>
      <c r="C7886">
        <v>3</v>
      </c>
      <c r="D7886">
        <v>1</v>
      </c>
      <c r="E7886" s="28" t="s">
        <v>530</v>
      </c>
      <c r="F7886" t="s">
        <v>581</v>
      </c>
      <c r="G7886" t="s">
        <v>581</v>
      </c>
      <c r="H7886">
        <v>18</v>
      </c>
      <c r="I7886" s="3">
        <v>0.14222222222222222</v>
      </c>
      <c r="J7886">
        <v>46.08</v>
      </c>
      <c r="K7886">
        <f t="shared" si="891"/>
        <v>18</v>
      </c>
      <c r="L7886">
        <v>2.2713E-3</v>
      </c>
      <c r="M7886">
        <f t="shared" si="892"/>
        <v>0.14512948622222221</v>
      </c>
      <c r="N7886" s="5">
        <v>1667.68804233216</v>
      </c>
      <c r="O7886" s="3">
        <v>20.525196092302398</v>
      </c>
      <c r="P7886" s="7">
        <v>1.230757526065796E-2</v>
      </c>
      <c r="Q7886" s="9">
        <f t="shared" si="893"/>
        <v>20.943440128596084</v>
      </c>
      <c r="R7886" s="7">
        <f t="shared" si="894"/>
        <v>1.2558367990279502E-2</v>
      </c>
      <c r="S7886" t="s">
        <v>481</v>
      </c>
      <c r="T7886" t="s">
        <v>490</v>
      </c>
      <c r="U7886">
        <v>72</v>
      </c>
      <c r="V7886">
        <f t="shared" si="890"/>
        <v>21.945600000000002</v>
      </c>
      <c r="W7886">
        <f t="shared" si="895"/>
        <v>2859.2302201974207</v>
      </c>
      <c r="X7886">
        <f t="shared" si="896"/>
        <v>1367.6048398906237</v>
      </c>
    </row>
    <row r="7887" spans="1:24">
      <c r="A7887" t="s">
        <v>123</v>
      </c>
      <c r="B7887">
        <v>2014025</v>
      </c>
      <c r="C7887">
        <v>4</v>
      </c>
      <c r="D7887">
        <v>3</v>
      </c>
      <c r="E7887" s="28" t="s">
        <v>530</v>
      </c>
      <c r="F7887" t="s">
        <v>581</v>
      </c>
      <c r="G7887" t="s">
        <v>581</v>
      </c>
      <c r="H7887">
        <v>14</v>
      </c>
      <c r="I7887" s="3">
        <v>0.18285714285714286</v>
      </c>
      <c r="J7887">
        <v>42.24</v>
      </c>
      <c r="K7887">
        <f t="shared" si="891"/>
        <v>16.5</v>
      </c>
      <c r="L7887">
        <v>2.2713E-3</v>
      </c>
      <c r="M7887">
        <f t="shared" si="892"/>
        <v>0.18576440685714285</v>
      </c>
      <c r="N7887" s="5">
        <v>1401.3212022374403</v>
      </c>
      <c r="O7887" s="3">
        <v>24.160257989485576</v>
      </c>
      <c r="P7887" s="7">
        <v>1.7241056476494997E-2</v>
      </c>
      <c r="Q7887" s="9">
        <f t="shared" si="893"/>
        <v>24.542687288759076</v>
      </c>
      <c r="R7887" s="7">
        <f t="shared" si="894"/>
        <v>1.7513962715737571E-2</v>
      </c>
      <c r="S7887" t="s">
        <v>483</v>
      </c>
      <c r="T7887" t="s">
        <v>581</v>
      </c>
      <c r="U7887">
        <v>76</v>
      </c>
      <c r="V7887">
        <f t="shared" si="890"/>
        <v>23.1648</v>
      </c>
      <c r="W7887">
        <f t="shared" si="895"/>
        <v>2450.103522455101</v>
      </c>
      <c r="X7887">
        <f t="shared" si="896"/>
        <v>1171.914528558425</v>
      </c>
    </row>
    <row r="7888" spans="1:24">
      <c r="A7888" t="s">
        <v>123</v>
      </c>
      <c r="B7888">
        <v>2014025</v>
      </c>
      <c r="C7888">
        <v>4</v>
      </c>
      <c r="D7888">
        <v>1</v>
      </c>
      <c r="E7888" s="28" t="s">
        <v>530</v>
      </c>
      <c r="F7888" t="s">
        <v>581</v>
      </c>
      <c r="G7888" t="s">
        <v>581</v>
      </c>
      <c r="H7888">
        <v>13</v>
      </c>
      <c r="I7888" s="3">
        <v>0.19692307692307692</v>
      </c>
      <c r="J7888">
        <v>54.783999999999999</v>
      </c>
      <c r="K7888">
        <f t="shared" si="891"/>
        <v>21.4</v>
      </c>
      <c r="L7888">
        <v>2.2713E-3</v>
      </c>
      <c r="M7888">
        <f t="shared" si="892"/>
        <v>0.19983034092307692</v>
      </c>
      <c r="N7888" s="5">
        <v>2357.2049872420866</v>
      </c>
      <c r="O7888" s="3">
        <v>33.770409284238362</v>
      </c>
      <c r="P7888" s="7">
        <v>1.4326462682292856E-2</v>
      </c>
      <c r="Q7888" s="9">
        <f t="shared" si="893"/>
        <v>34.267151349535368</v>
      </c>
      <c r="R7888" s="7">
        <f t="shared" si="894"/>
        <v>1.4537196185736775E-2</v>
      </c>
      <c r="S7888" t="s">
        <v>481</v>
      </c>
      <c r="T7888" t="s">
        <v>484</v>
      </c>
      <c r="U7888">
        <v>78</v>
      </c>
      <c r="V7888">
        <f t="shared" si="890"/>
        <v>23.7744</v>
      </c>
      <c r="W7888">
        <f t="shared" si="895"/>
        <v>4269.957679756365</v>
      </c>
      <c r="X7888">
        <f t="shared" si="896"/>
        <v>2042.3730652090464</v>
      </c>
    </row>
    <row r="7889" spans="1:24">
      <c r="A7889" t="s">
        <v>123</v>
      </c>
      <c r="B7889">
        <v>2014025</v>
      </c>
      <c r="C7889">
        <v>6</v>
      </c>
      <c r="D7889">
        <v>1</v>
      </c>
      <c r="E7889" s="28" t="s">
        <v>530</v>
      </c>
      <c r="F7889" t="s">
        <v>581</v>
      </c>
      <c r="G7889" t="s">
        <v>581</v>
      </c>
      <c r="H7889">
        <v>6</v>
      </c>
      <c r="I7889" s="3">
        <v>0.42666666666666669</v>
      </c>
      <c r="J7889">
        <v>30.464000000000002</v>
      </c>
      <c r="K7889">
        <f t="shared" si="891"/>
        <v>11.9</v>
      </c>
      <c r="L7889">
        <v>2.2713E-3</v>
      </c>
      <c r="M7889">
        <f t="shared" si="892"/>
        <v>0.42957393066666671</v>
      </c>
      <c r="N7889" s="5">
        <v>728.8929125761025</v>
      </c>
      <c r="O7889" s="3">
        <v>40.262428000255923</v>
      </c>
      <c r="P7889" s="7">
        <v>5.523778226620113E-2</v>
      </c>
      <c r="Q7889" s="9">
        <f t="shared" si="893"/>
        <v>40.532848025922988</v>
      </c>
      <c r="R7889" s="7">
        <f t="shared" si="894"/>
        <v>5.5608783302157599E-2</v>
      </c>
      <c r="S7889" t="s">
        <v>483</v>
      </c>
      <c r="T7889" t="s">
        <v>581</v>
      </c>
      <c r="U7889">
        <v>72</v>
      </c>
      <c r="V7889">
        <f t="shared" si="890"/>
        <v>21.945600000000002</v>
      </c>
      <c r="W7889">
        <f t="shared" si="895"/>
        <v>1205.9211329227542</v>
      </c>
      <c r="X7889">
        <f t="shared" si="896"/>
        <v>576.80685041083166</v>
      </c>
    </row>
    <row r="7890" spans="1:24">
      <c r="A7890" t="s">
        <v>123</v>
      </c>
      <c r="B7890">
        <v>2014025</v>
      </c>
      <c r="C7890">
        <v>6</v>
      </c>
      <c r="D7890">
        <v>3</v>
      </c>
      <c r="E7890" s="28" t="s">
        <v>530</v>
      </c>
      <c r="F7890" t="s">
        <v>581</v>
      </c>
      <c r="G7890" t="s">
        <v>581</v>
      </c>
      <c r="H7890">
        <v>13</v>
      </c>
      <c r="I7890" s="3">
        <v>0.19692307692307692</v>
      </c>
      <c r="J7890">
        <v>41.472000000000001</v>
      </c>
      <c r="K7890">
        <f t="shared" si="891"/>
        <v>16.2</v>
      </c>
      <c r="L7890">
        <v>2.2713E-3</v>
      </c>
      <c r="M7890">
        <f t="shared" si="892"/>
        <v>0.19983034092307692</v>
      </c>
      <c r="N7890" s="5">
        <v>1350.8273142890496</v>
      </c>
      <c r="O7890" s="3">
        <v>25.534912647822338</v>
      </c>
      <c r="P7890" s="7">
        <v>1.8903165769387446E-2</v>
      </c>
      <c r="Q7890" s="9">
        <f t="shared" si="893"/>
        <v>25.910070503309438</v>
      </c>
      <c r="R7890" s="7">
        <f t="shared" si="894"/>
        <v>1.9180890280521237E-2</v>
      </c>
      <c r="S7890" t="s">
        <v>483</v>
      </c>
      <c r="T7890" t="s">
        <v>581</v>
      </c>
      <c r="U7890">
        <v>74</v>
      </c>
      <c r="V7890">
        <f t="shared" si="890"/>
        <v>22.555200000000003</v>
      </c>
      <c r="W7890">
        <f t="shared" si="895"/>
        <v>2326.7849291827406</v>
      </c>
      <c r="X7890">
        <f t="shared" si="896"/>
        <v>1112.9297347434874</v>
      </c>
    </row>
    <row r="7891" spans="1:24">
      <c r="A7891" t="s">
        <v>123</v>
      </c>
      <c r="B7891">
        <v>2014025</v>
      </c>
      <c r="C7891">
        <v>7</v>
      </c>
      <c r="D7891">
        <v>1</v>
      </c>
      <c r="E7891" s="28" t="s">
        <v>530</v>
      </c>
      <c r="F7891" t="s">
        <v>581</v>
      </c>
      <c r="G7891" t="s">
        <v>581</v>
      </c>
      <c r="H7891">
        <v>10</v>
      </c>
      <c r="I7891" s="3">
        <v>0.25600000000000001</v>
      </c>
      <c r="J7891">
        <v>28.928000000000001</v>
      </c>
      <c r="K7891">
        <f t="shared" si="891"/>
        <v>11.3</v>
      </c>
      <c r="L7891">
        <v>2.2713E-3</v>
      </c>
      <c r="M7891">
        <f t="shared" si="892"/>
        <v>0.25890726400000003</v>
      </c>
      <c r="N7891" s="5">
        <v>657.24409297960972</v>
      </c>
      <c r="O7891" s="3">
        <v>23.059390581964827</v>
      </c>
      <c r="P7891" s="7">
        <v>3.5084971973540761E-2</v>
      </c>
      <c r="Q7891" s="9">
        <f t="shared" si="893"/>
        <v>23.318899466219243</v>
      </c>
      <c r="R7891" s="7">
        <f t="shared" si="894"/>
        <v>3.5479815969898243E-2</v>
      </c>
      <c r="S7891" t="s">
        <v>483</v>
      </c>
      <c r="T7891" t="s">
        <v>581</v>
      </c>
      <c r="U7891">
        <v>80</v>
      </c>
      <c r="V7891">
        <f t="shared" si="890"/>
        <v>24.384</v>
      </c>
      <c r="W7891">
        <f t="shared" si="895"/>
        <v>1141.240252826268</v>
      </c>
      <c r="X7891">
        <f t="shared" si="896"/>
        <v>545.86919311990107</v>
      </c>
    </row>
    <row r="7892" spans="1:24">
      <c r="A7892" t="s">
        <v>123</v>
      </c>
      <c r="B7892">
        <v>2014025</v>
      </c>
      <c r="C7892">
        <v>8</v>
      </c>
      <c r="D7892">
        <v>3</v>
      </c>
      <c r="E7892" s="28" t="s">
        <v>530</v>
      </c>
      <c r="F7892" t="s">
        <v>581</v>
      </c>
      <c r="G7892" t="s">
        <v>581</v>
      </c>
      <c r="H7892">
        <v>10</v>
      </c>
      <c r="I7892" s="3">
        <v>0.25600000000000001</v>
      </c>
      <c r="J7892">
        <v>43.776000000000003</v>
      </c>
      <c r="K7892">
        <f t="shared" si="891"/>
        <v>17.100000000000001</v>
      </c>
      <c r="L7892">
        <v>2.2713E-3</v>
      </c>
      <c r="M7892">
        <f t="shared" si="892"/>
        <v>0.25890726400000003</v>
      </c>
      <c r="N7892" s="5">
        <v>1505.0884582047747</v>
      </c>
      <c r="O7892" s="3">
        <v>35.000860704768002</v>
      </c>
      <c r="P7892" s="7">
        <v>2.3255019008328586E-2</v>
      </c>
      <c r="Q7892" s="9">
        <f t="shared" si="893"/>
        <v>35.395982702259388</v>
      </c>
      <c r="R7892" s="7">
        <f t="shared" si="894"/>
        <v>2.3517543111372122E-2</v>
      </c>
      <c r="S7892" t="s">
        <v>483</v>
      </c>
      <c r="T7892" t="s">
        <v>484</v>
      </c>
      <c r="U7892">
        <v>80</v>
      </c>
      <c r="V7892">
        <f t="shared" si="890"/>
        <v>24.384</v>
      </c>
      <c r="W7892">
        <f t="shared" si="895"/>
        <v>2708.3706204793002</v>
      </c>
      <c r="X7892">
        <f t="shared" si="896"/>
        <v>1295.4468453153502</v>
      </c>
    </row>
    <row r="7893" spans="1:24">
      <c r="A7893" t="s">
        <v>123</v>
      </c>
      <c r="B7893">
        <v>2014025</v>
      </c>
      <c r="C7893">
        <v>8</v>
      </c>
      <c r="D7893">
        <v>1</v>
      </c>
      <c r="E7893" s="28" t="s">
        <v>530</v>
      </c>
      <c r="F7893" t="s">
        <v>581</v>
      </c>
      <c r="G7893" t="s">
        <v>581</v>
      </c>
      <c r="H7893">
        <v>11</v>
      </c>
      <c r="I7893" s="3">
        <v>0.23272727272727273</v>
      </c>
      <c r="J7893">
        <v>54.016000000000005</v>
      </c>
      <c r="K7893">
        <f t="shared" si="891"/>
        <v>21.1</v>
      </c>
      <c r="L7893">
        <v>2.2713E-3</v>
      </c>
      <c r="M7893">
        <f t="shared" si="892"/>
        <v>0.23563453672727272</v>
      </c>
      <c r="N7893" s="5">
        <v>2291.5783744651271</v>
      </c>
      <c r="O7893" s="3">
        <v>39.322794889994903</v>
      </c>
      <c r="P7893" s="7">
        <v>1.7159698890583726E-2</v>
      </c>
      <c r="Q7893" s="9">
        <f t="shared" si="893"/>
        <v>39.811868354836228</v>
      </c>
      <c r="R7893" s="7">
        <f t="shared" si="894"/>
        <v>1.7373120988772046E-2</v>
      </c>
      <c r="S7893" t="s">
        <v>483</v>
      </c>
      <c r="T7893" t="s">
        <v>484</v>
      </c>
      <c r="U7893">
        <v>88</v>
      </c>
      <c r="V7893">
        <f t="shared" si="890"/>
        <v>26.822400000000002</v>
      </c>
      <c r="W7893">
        <f t="shared" si="895"/>
        <v>4404.3921343196507</v>
      </c>
      <c r="X7893">
        <f t="shared" si="896"/>
        <v>2106.6747116487345</v>
      </c>
    </row>
    <row r="7894" spans="1:24">
      <c r="A7894" t="s">
        <v>123</v>
      </c>
      <c r="B7894">
        <v>2014025</v>
      </c>
      <c r="C7894">
        <v>9</v>
      </c>
      <c r="D7894">
        <v>2</v>
      </c>
      <c r="E7894" s="28" t="s">
        <v>530</v>
      </c>
      <c r="F7894" t="s">
        <v>581</v>
      </c>
      <c r="G7894" t="s">
        <v>581</v>
      </c>
      <c r="H7894">
        <v>8</v>
      </c>
      <c r="I7894" s="3">
        <v>0.32</v>
      </c>
      <c r="J7894">
        <v>28.928000000000001</v>
      </c>
      <c r="K7894">
        <f t="shared" si="891"/>
        <v>11.3</v>
      </c>
      <c r="L7894">
        <v>2.2713E-3</v>
      </c>
      <c r="M7894">
        <f t="shared" si="892"/>
        <v>0.32290726400000003</v>
      </c>
      <c r="N7894" s="5">
        <v>657.24409297960972</v>
      </c>
      <c r="O7894" s="3">
        <v>28.759898409984014</v>
      </c>
      <c r="P7894" s="7">
        <v>4.3758321629946181E-2</v>
      </c>
      <c r="Q7894" s="9">
        <f t="shared" si="893"/>
        <v>29.018238123311249</v>
      </c>
      <c r="R7894" s="7">
        <f t="shared" si="894"/>
        <v>4.4151386727201078E-2</v>
      </c>
      <c r="S7894" t="s">
        <v>483</v>
      </c>
      <c r="T7894" t="s">
        <v>581</v>
      </c>
      <c r="U7894">
        <v>75</v>
      </c>
      <c r="V7894">
        <f t="shared" si="890"/>
        <v>22.86</v>
      </c>
      <c r="W7894">
        <f t="shared" si="895"/>
        <v>1104.9207041493903</v>
      </c>
      <c r="X7894">
        <f t="shared" si="896"/>
        <v>528.49710807327915</v>
      </c>
    </row>
    <row r="7895" spans="1:24">
      <c r="A7895" t="s">
        <v>123</v>
      </c>
      <c r="B7895">
        <v>2014025</v>
      </c>
      <c r="C7895">
        <v>10</v>
      </c>
      <c r="D7895">
        <v>1</v>
      </c>
      <c r="E7895" s="28" t="s">
        <v>530</v>
      </c>
      <c r="F7895" t="s">
        <v>581</v>
      </c>
      <c r="G7895" t="s">
        <v>581</v>
      </c>
      <c r="H7895">
        <v>6</v>
      </c>
      <c r="I7895" s="3">
        <v>0.42666666666666669</v>
      </c>
      <c r="J7895">
        <v>27.904</v>
      </c>
      <c r="K7895">
        <f t="shared" si="891"/>
        <v>10.9</v>
      </c>
      <c r="L7895">
        <v>2.2713E-3</v>
      </c>
      <c r="M7895">
        <f t="shared" si="892"/>
        <v>0.42957393066666671</v>
      </c>
      <c r="N7895" s="5">
        <v>611.53708737495037</v>
      </c>
      <c r="O7895" s="3">
        <v>36.830971068415941</v>
      </c>
      <c r="P7895" s="7">
        <v>6.0226880476725447E-2</v>
      </c>
      <c r="Q7895" s="9">
        <f t="shared" si="893"/>
        <v>37.078009544680548</v>
      </c>
      <c r="R7895" s="7">
        <f t="shared" si="894"/>
        <v>6.0630843672686348E-2</v>
      </c>
      <c r="S7895" t="s">
        <v>483</v>
      </c>
      <c r="T7895" t="s">
        <v>581</v>
      </c>
      <c r="U7895">
        <v>70</v>
      </c>
      <c r="V7895">
        <f t="shared" si="890"/>
        <v>21.336000000000002</v>
      </c>
      <c r="W7895">
        <f t="shared" si="895"/>
        <v>990.06514586289666</v>
      </c>
      <c r="X7895">
        <f t="shared" si="896"/>
        <v>473.56028756426031</v>
      </c>
    </row>
    <row r="7896" spans="1:24">
      <c r="A7896" t="s">
        <v>123</v>
      </c>
      <c r="B7896">
        <v>2014025</v>
      </c>
      <c r="C7896">
        <v>11</v>
      </c>
      <c r="D7896">
        <v>1</v>
      </c>
      <c r="E7896" s="28" t="s">
        <v>530</v>
      </c>
      <c r="F7896" t="s">
        <v>581</v>
      </c>
      <c r="G7896" t="s">
        <v>581</v>
      </c>
      <c r="H7896">
        <v>12</v>
      </c>
      <c r="I7896" s="3">
        <v>0.21333333333333335</v>
      </c>
      <c r="J7896">
        <v>41.983999999999995</v>
      </c>
      <c r="K7896">
        <f t="shared" si="891"/>
        <v>16.399999999999999</v>
      </c>
      <c r="L7896">
        <v>2.2713E-3</v>
      </c>
      <c r="M7896">
        <f t="shared" si="892"/>
        <v>0.21624059733333334</v>
      </c>
      <c r="N7896" s="5">
        <v>1384.386962548326</v>
      </c>
      <c r="O7896" s="3">
        <v>27.994969468928179</v>
      </c>
      <c r="P7896" s="7">
        <v>2.0221925102065483E-2</v>
      </c>
      <c r="Q7896" s="9">
        <f t="shared" si="893"/>
        <v>28.374503841910901</v>
      </c>
      <c r="R7896" s="7">
        <f t="shared" si="894"/>
        <v>2.0496078487824105E-2</v>
      </c>
      <c r="S7896" t="s">
        <v>483</v>
      </c>
      <c r="T7896" t="s">
        <v>482</v>
      </c>
      <c r="U7896">
        <v>85</v>
      </c>
      <c r="V7896">
        <f t="shared" ref="V7896:V7959" si="897">U7896*0.3048</f>
        <v>25.908000000000001</v>
      </c>
      <c r="W7896">
        <f t="shared" si="895"/>
        <v>2558.7881987260939</v>
      </c>
      <c r="X7896">
        <f t="shared" si="896"/>
        <v>1223.8997406061251</v>
      </c>
    </row>
    <row r="7897" spans="1:24">
      <c r="A7897" t="s">
        <v>123</v>
      </c>
      <c r="B7897">
        <v>2014025</v>
      </c>
      <c r="C7897">
        <v>11</v>
      </c>
      <c r="D7897">
        <v>3</v>
      </c>
      <c r="E7897" s="28" t="s">
        <v>530</v>
      </c>
      <c r="F7897" t="s">
        <v>581</v>
      </c>
      <c r="G7897" t="s">
        <v>581</v>
      </c>
      <c r="H7897">
        <v>9</v>
      </c>
      <c r="I7897" s="3">
        <v>0.28444444444444444</v>
      </c>
      <c r="J7897">
        <v>47.616000000000007</v>
      </c>
      <c r="K7897">
        <f t="shared" si="891"/>
        <v>18.600000000000001</v>
      </c>
      <c r="L7897">
        <v>2.2713E-3</v>
      </c>
      <c r="M7897">
        <f t="shared" si="892"/>
        <v>0.28735170844444446</v>
      </c>
      <c r="N7897" s="5">
        <v>1780.7202318680072</v>
      </c>
      <c r="O7897" s="3">
        <v>42.295883959864469</v>
      </c>
      <c r="P7897" s="7">
        <v>2.3752121867844075E-2</v>
      </c>
      <c r="Q7897" s="9">
        <f t="shared" si="893"/>
        <v>42.725558656075279</v>
      </c>
      <c r="R7897" s="7">
        <f t="shared" si="894"/>
        <v>2.3993414513663051E-2</v>
      </c>
      <c r="S7897" t="s">
        <v>483</v>
      </c>
      <c r="T7897" t="s">
        <v>484</v>
      </c>
      <c r="U7897">
        <v>83</v>
      </c>
      <c r="V7897">
        <f t="shared" si="897"/>
        <v>25.298400000000001</v>
      </c>
      <c r="W7897">
        <f t="shared" si="895"/>
        <v>3287.7509451261299</v>
      </c>
      <c r="X7897">
        <f t="shared" si="896"/>
        <v>1572.5715520029057</v>
      </c>
    </row>
    <row r="7898" spans="1:24">
      <c r="A7898" t="s">
        <v>123</v>
      </c>
      <c r="B7898">
        <v>2014025</v>
      </c>
      <c r="C7898">
        <v>12</v>
      </c>
      <c r="D7898">
        <v>3</v>
      </c>
      <c r="E7898" s="28" t="s">
        <v>530</v>
      </c>
      <c r="F7898" t="s">
        <v>581</v>
      </c>
      <c r="G7898" t="s">
        <v>581</v>
      </c>
      <c r="H7898">
        <v>10</v>
      </c>
      <c r="I7898" s="3">
        <v>0.25600000000000001</v>
      </c>
      <c r="J7898">
        <v>42.752000000000002</v>
      </c>
      <c r="K7898">
        <f t="shared" si="891"/>
        <v>16.7</v>
      </c>
      <c r="L7898">
        <v>2.2713E-3</v>
      </c>
      <c r="M7898">
        <f t="shared" si="892"/>
        <v>0.25890726400000003</v>
      </c>
      <c r="N7898" s="5">
        <v>1435.4985127346179</v>
      </c>
      <c r="O7898" s="3">
        <v>34.177311041126472</v>
      </c>
      <c r="P7898" s="7">
        <v>2.3808670463906546E-2</v>
      </c>
      <c r="Q7898" s="9">
        <f t="shared" si="893"/>
        <v>34.563080410118808</v>
      </c>
      <c r="R7898" s="7">
        <f t="shared" si="894"/>
        <v>2.4077405934943327E-2</v>
      </c>
      <c r="S7898" t="s">
        <v>483</v>
      </c>
      <c r="T7898" t="s">
        <v>581</v>
      </c>
      <c r="U7898">
        <v>79</v>
      </c>
      <c r="V7898">
        <f t="shared" si="897"/>
        <v>24.0792</v>
      </c>
      <c r="W7898">
        <f t="shared" si="895"/>
        <v>2561.6857821767171</v>
      </c>
      <c r="X7898">
        <f t="shared" si="896"/>
        <v>1225.2856902659555</v>
      </c>
    </row>
    <row r="7899" spans="1:24">
      <c r="A7899" t="s">
        <v>123</v>
      </c>
      <c r="B7899">
        <v>2014025</v>
      </c>
      <c r="C7899">
        <v>15</v>
      </c>
      <c r="D7899">
        <v>1</v>
      </c>
      <c r="E7899" s="28" t="s">
        <v>530</v>
      </c>
      <c r="F7899" t="s">
        <v>581</v>
      </c>
      <c r="G7899" t="s">
        <v>581</v>
      </c>
      <c r="H7899">
        <v>7</v>
      </c>
      <c r="I7899" s="3">
        <v>0.36571428571428571</v>
      </c>
      <c r="J7899">
        <v>58.88</v>
      </c>
      <c r="K7899">
        <f t="shared" si="891"/>
        <v>23</v>
      </c>
      <c r="L7899">
        <v>2.2713E-3</v>
      </c>
      <c r="M7899">
        <f t="shared" si="892"/>
        <v>0.36862154971428573</v>
      </c>
      <c r="N7899" s="5">
        <v>2722.8610320793605</v>
      </c>
      <c r="O7899" s="3">
        <v>67.228543970742734</v>
      </c>
      <c r="P7899" s="7">
        <v>2.4690405855712173E-2</v>
      </c>
      <c r="Q7899" s="9">
        <f t="shared" si="893"/>
        <v>67.75961278152073</v>
      </c>
      <c r="R7899" s="7">
        <f t="shared" si="894"/>
        <v>2.4885446588427215E-2</v>
      </c>
      <c r="S7899" t="s">
        <v>483</v>
      </c>
      <c r="T7899" t="s">
        <v>490</v>
      </c>
      <c r="U7899">
        <v>85</v>
      </c>
      <c r="V7899">
        <f t="shared" si="897"/>
        <v>25.908000000000001</v>
      </c>
      <c r="W7899">
        <f t="shared" si="895"/>
        <v>5181.4691743560943</v>
      </c>
      <c r="X7899">
        <f t="shared" si="896"/>
        <v>2478.3601790919056</v>
      </c>
    </row>
    <row r="7900" spans="1:24">
      <c r="A7900" t="s">
        <v>123</v>
      </c>
      <c r="B7900">
        <v>2014025</v>
      </c>
      <c r="C7900">
        <v>18</v>
      </c>
      <c r="D7900">
        <v>2</v>
      </c>
      <c r="E7900" s="28" t="s">
        <v>530</v>
      </c>
      <c r="F7900" t="s">
        <v>581</v>
      </c>
      <c r="G7900" t="s">
        <v>581</v>
      </c>
      <c r="H7900">
        <v>12</v>
      </c>
      <c r="I7900" s="3">
        <v>0.21333333333333335</v>
      </c>
      <c r="J7900">
        <v>42.496000000000002</v>
      </c>
      <c r="K7900">
        <f t="shared" si="891"/>
        <v>16.600000000000001</v>
      </c>
      <c r="L7900">
        <v>2.2713E-3</v>
      </c>
      <c r="M7900">
        <f t="shared" si="892"/>
        <v>0.21624059733333334</v>
      </c>
      <c r="N7900" s="5">
        <v>1418.3583856328707</v>
      </c>
      <c r="O7900" s="3">
        <v>28.338115162112285</v>
      </c>
      <c r="P7900" s="7">
        <v>1.9979516777396025E-2</v>
      </c>
      <c r="Q7900" s="9">
        <f t="shared" si="893"/>
        <v>28.722325850436796</v>
      </c>
      <c r="R7900" s="7">
        <f t="shared" si="894"/>
        <v>2.0250400844650351E-2</v>
      </c>
      <c r="S7900" t="s">
        <v>481</v>
      </c>
      <c r="T7900" t="s">
        <v>490</v>
      </c>
      <c r="U7900">
        <v>71</v>
      </c>
      <c r="V7900">
        <f t="shared" si="897"/>
        <v>21.640800000000002</v>
      </c>
      <c r="W7900">
        <f t="shared" si="895"/>
        <v>2397.9922734570555</v>
      </c>
      <c r="X7900">
        <f t="shared" si="896"/>
        <v>1146.9890797998594</v>
      </c>
    </row>
    <row r="7901" spans="1:24">
      <c r="A7901" t="s">
        <v>123</v>
      </c>
      <c r="B7901">
        <v>2014025</v>
      </c>
      <c r="C7901">
        <v>19</v>
      </c>
      <c r="D7901">
        <v>3</v>
      </c>
      <c r="E7901" s="28" t="s">
        <v>530</v>
      </c>
      <c r="F7901" t="s">
        <v>581</v>
      </c>
      <c r="G7901" t="s">
        <v>581</v>
      </c>
      <c r="H7901">
        <v>11</v>
      </c>
      <c r="I7901" s="3">
        <v>0.23272727272727273</v>
      </c>
      <c r="J7901">
        <v>23.552</v>
      </c>
      <c r="K7901">
        <f t="shared" si="891"/>
        <v>9.1999999999999993</v>
      </c>
      <c r="L7901">
        <v>2.2713E-3</v>
      </c>
      <c r="M7901">
        <f t="shared" si="892"/>
        <v>0.23563453672727272</v>
      </c>
      <c r="N7901" s="5">
        <v>435.65776513269759</v>
      </c>
      <c r="O7901" s="3">
        <v>17.049519896051304</v>
      </c>
      <c r="P7901" s="7">
        <v>3.9135122246376504E-2</v>
      </c>
      <c r="Q7901" s="9">
        <f t="shared" si="893"/>
        <v>17.260352627595843</v>
      </c>
      <c r="R7901" s="7">
        <f t="shared" si="894"/>
        <v>3.9619063423186059E-2</v>
      </c>
      <c r="S7901" t="s">
        <v>482</v>
      </c>
      <c r="T7901" t="s">
        <v>581</v>
      </c>
      <c r="U7901">
        <v>58</v>
      </c>
      <c r="V7901">
        <f t="shared" si="897"/>
        <v>17.6784</v>
      </c>
      <c r="W7901">
        <f t="shared" si="895"/>
        <v>632.58234557171784</v>
      </c>
      <c r="X7901">
        <f t="shared" si="896"/>
        <v>302.5718850206859</v>
      </c>
    </row>
    <row r="7902" spans="1:24">
      <c r="A7902" t="s">
        <v>123</v>
      </c>
      <c r="B7902">
        <v>2014025</v>
      </c>
      <c r="C7902">
        <v>19</v>
      </c>
      <c r="D7902">
        <v>1</v>
      </c>
      <c r="E7902" s="28" t="s">
        <v>530</v>
      </c>
      <c r="F7902" t="s">
        <v>581</v>
      </c>
      <c r="G7902" t="s">
        <v>581</v>
      </c>
      <c r="H7902">
        <v>5</v>
      </c>
      <c r="I7902" s="3">
        <v>0.51200000000000001</v>
      </c>
      <c r="J7902">
        <v>28.416</v>
      </c>
      <c r="K7902">
        <f t="shared" si="891"/>
        <v>11.1</v>
      </c>
      <c r="L7902">
        <v>2.2713E-3</v>
      </c>
      <c r="M7902">
        <f t="shared" si="892"/>
        <v>0.51490726399999998</v>
      </c>
      <c r="N7902" s="5">
        <v>634.18470276464643</v>
      </c>
      <c r="O7902" s="3">
        <v>44.883456668467268</v>
      </c>
      <c r="P7902" s="7">
        <v>7.0773477305276569E-2</v>
      </c>
      <c r="Q7902" s="9">
        <f t="shared" si="893"/>
        <v>45.133612563774548</v>
      </c>
      <c r="R7902" s="7">
        <f t="shared" si="894"/>
        <v>7.1167930047855751E-2</v>
      </c>
      <c r="S7902" t="s">
        <v>483</v>
      </c>
      <c r="T7902" t="s">
        <v>581</v>
      </c>
      <c r="U7902">
        <v>67</v>
      </c>
      <c r="V7902">
        <f t="shared" si="897"/>
        <v>20.421600000000002</v>
      </c>
      <c r="W7902">
        <f t="shared" si="895"/>
        <v>1006.0133842450302</v>
      </c>
      <c r="X7902">
        <f t="shared" si="896"/>
        <v>481.18852534835497</v>
      </c>
    </row>
    <row r="7903" spans="1:24">
      <c r="A7903" t="s">
        <v>123</v>
      </c>
      <c r="B7903">
        <v>2014025</v>
      </c>
      <c r="C7903">
        <v>21</v>
      </c>
      <c r="D7903">
        <v>2</v>
      </c>
      <c r="E7903" s="28" t="s">
        <v>530</v>
      </c>
      <c r="F7903" t="s">
        <v>581</v>
      </c>
      <c r="G7903" t="s">
        <v>581</v>
      </c>
      <c r="H7903">
        <v>14</v>
      </c>
      <c r="I7903" s="3">
        <v>0.18285714285714286</v>
      </c>
      <c r="J7903">
        <v>26.624000000000002</v>
      </c>
      <c r="K7903">
        <f t="shared" si="891"/>
        <v>10.4</v>
      </c>
      <c r="L7903">
        <v>2.2713E-3</v>
      </c>
      <c r="M7903">
        <f t="shared" si="892"/>
        <v>0.18576440685714285</v>
      </c>
      <c r="N7903" s="5">
        <v>556.71956376125445</v>
      </c>
      <c r="O7903" s="3">
        <v>15.18944915338979</v>
      </c>
      <c r="P7903" s="7">
        <v>2.7283842965331258E-2</v>
      </c>
      <c r="Q7903" s="9">
        <f t="shared" si="893"/>
        <v>15.429250810942095</v>
      </c>
      <c r="R7903" s="7">
        <f t="shared" si="894"/>
        <v>2.771458345508912E-2</v>
      </c>
      <c r="S7903" t="s">
        <v>483</v>
      </c>
      <c r="T7903" t="s">
        <v>581</v>
      </c>
      <c r="U7903">
        <v>60</v>
      </c>
      <c r="V7903">
        <f t="shared" si="897"/>
        <v>18.288</v>
      </c>
      <c r="W7903">
        <f t="shared" si="895"/>
        <v>830.94479650544838</v>
      </c>
      <c r="X7903">
        <f t="shared" si="896"/>
        <v>397.45107524231315</v>
      </c>
    </row>
    <row r="7904" spans="1:24">
      <c r="A7904" t="s">
        <v>123</v>
      </c>
      <c r="B7904">
        <v>2014025</v>
      </c>
      <c r="C7904">
        <v>21</v>
      </c>
      <c r="D7904">
        <v>4</v>
      </c>
      <c r="E7904" s="28" t="s">
        <v>530</v>
      </c>
      <c r="F7904" t="s">
        <v>581</v>
      </c>
      <c r="G7904" t="s">
        <v>581</v>
      </c>
      <c r="H7904">
        <v>19</v>
      </c>
      <c r="I7904" s="3">
        <v>0.13473684210526315</v>
      </c>
      <c r="J7904">
        <v>29.44</v>
      </c>
      <c r="K7904">
        <f t="shared" si="891"/>
        <v>11.5</v>
      </c>
      <c r="L7904">
        <v>2.2713E-3</v>
      </c>
      <c r="M7904">
        <f t="shared" si="892"/>
        <v>0.13764410610526315</v>
      </c>
      <c r="N7904" s="5">
        <v>680.71525801984012</v>
      </c>
      <c r="O7904" s="3">
        <v>12.404574227288656</v>
      </c>
      <c r="P7904" s="7">
        <v>1.8222853213798702E-2</v>
      </c>
      <c r="Q7904" s="9">
        <f t="shared" si="893"/>
        <v>12.670974701250719</v>
      </c>
      <c r="R7904" s="7">
        <f t="shared" si="894"/>
        <v>1.8614206971222923E-2</v>
      </c>
      <c r="S7904" t="s">
        <v>483</v>
      </c>
      <c r="T7904" t="s">
        <v>581</v>
      </c>
      <c r="U7904">
        <v>67</v>
      </c>
      <c r="V7904">
        <f t="shared" si="897"/>
        <v>20.421600000000002</v>
      </c>
      <c r="W7904">
        <f t="shared" si="895"/>
        <v>1083.1227175242245</v>
      </c>
      <c r="X7904">
        <f t="shared" si="896"/>
        <v>518.0708640451262</v>
      </c>
    </row>
    <row r="7905" spans="1:24">
      <c r="A7905" t="s">
        <v>123</v>
      </c>
      <c r="B7905">
        <v>2014025</v>
      </c>
      <c r="C7905">
        <v>25</v>
      </c>
      <c r="D7905">
        <v>3</v>
      </c>
      <c r="E7905" s="28" t="s">
        <v>530</v>
      </c>
      <c r="F7905" t="s">
        <v>581</v>
      </c>
      <c r="G7905" t="s">
        <v>581</v>
      </c>
      <c r="H7905">
        <v>12</v>
      </c>
      <c r="I7905" s="3">
        <v>0.21333333333333335</v>
      </c>
      <c r="J7905">
        <v>30.464000000000002</v>
      </c>
      <c r="K7905">
        <f t="shared" si="891"/>
        <v>11.9</v>
      </c>
      <c r="L7905">
        <v>2.2713E-3</v>
      </c>
      <c r="M7905">
        <f t="shared" si="892"/>
        <v>0.21624059733333334</v>
      </c>
      <c r="N7905" s="5">
        <v>728.8929125761025</v>
      </c>
      <c r="O7905" s="3">
        <v>20.274191372287959</v>
      </c>
      <c r="P7905" s="7">
        <v>2.7815048030352695E-2</v>
      </c>
      <c r="Q7905" s="9">
        <f t="shared" si="893"/>
        <v>20.548508650080237</v>
      </c>
      <c r="R7905" s="7">
        <f t="shared" si="894"/>
        <v>2.8191395876599089E-2</v>
      </c>
      <c r="S7905" t="s">
        <v>483</v>
      </c>
      <c r="T7905" t="s">
        <v>581</v>
      </c>
      <c r="U7905">
        <v>76</v>
      </c>
      <c r="V7905">
        <f t="shared" si="897"/>
        <v>23.1648</v>
      </c>
      <c r="W7905">
        <f t="shared" si="895"/>
        <v>1239.0417304379905</v>
      </c>
      <c r="X7905">
        <f t="shared" si="896"/>
        <v>592.64883792968874</v>
      </c>
    </row>
    <row r="7906" spans="1:24">
      <c r="A7906" t="s">
        <v>123</v>
      </c>
      <c r="B7906">
        <v>2014025</v>
      </c>
      <c r="C7906">
        <v>26</v>
      </c>
      <c r="D7906">
        <v>1</v>
      </c>
      <c r="E7906" s="28" t="s">
        <v>530</v>
      </c>
      <c r="F7906" t="s">
        <v>581</v>
      </c>
      <c r="G7906" t="s">
        <v>581</v>
      </c>
      <c r="H7906">
        <v>11</v>
      </c>
      <c r="I7906" s="3">
        <v>0.23272727272727273</v>
      </c>
      <c r="J7906">
        <v>43.52</v>
      </c>
      <c r="K7906">
        <f t="shared" si="891"/>
        <v>17</v>
      </c>
      <c r="L7906">
        <v>2.2713E-3</v>
      </c>
      <c r="M7906">
        <f t="shared" si="892"/>
        <v>0.23563453672727272</v>
      </c>
      <c r="N7906" s="5">
        <v>1487.5365562777602</v>
      </c>
      <c r="O7906" s="3">
        <v>31.648809387879883</v>
      </c>
      <c r="P7906" s="7">
        <v>2.1275987641657838E-2</v>
      </c>
      <c r="Q7906" s="9">
        <f t="shared" si="893"/>
        <v>32.042018398391932</v>
      </c>
      <c r="R7906" s="7">
        <f t="shared" si="894"/>
        <v>2.1540323337377456E-2</v>
      </c>
      <c r="S7906" t="s">
        <v>483</v>
      </c>
      <c r="T7906" t="s">
        <v>490</v>
      </c>
      <c r="U7906">
        <v>64</v>
      </c>
      <c r="V7906">
        <f t="shared" si="897"/>
        <v>19.507200000000001</v>
      </c>
      <c r="W7906">
        <f t="shared" si="895"/>
        <v>2392.3793418850692</v>
      </c>
      <c r="X7906">
        <f t="shared" si="896"/>
        <v>1144.3043458705667</v>
      </c>
    </row>
    <row r="7907" spans="1:24">
      <c r="A7907" t="s">
        <v>123</v>
      </c>
      <c r="B7907">
        <v>2014025</v>
      </c>
      <c r="C7907">
        <v>33</v>
      </c>
      <c r="D7907">
        <v>3</v>
      </c>
      <c r="E7907" s="28" t="s">
        <v>530</v>
      </c>
      <c r="F7907" t="s">
        <v>581</v>
      </c>
      <c r="G7907" t="s">
        <v>581</v>
      </c>
      <c r="H7907">
        <v>12</v>
      </c>
      <c r="I7907" s="3">
        <v>0.21333333333333335</v>
      </c>
      <c r="J7907">
        <v>34.816000000000003</v>
      </c>
      <c r="K7907">
        <f t="shared" si="891"/>
        <v>13.600000000000001</v>
      </c>
      <c r="L7907">
        <v>2.2713E-3</v>
      </c>
      <c r="M7907">
        <f t="shared" si="892"/>
        <v>0.21624059733333334</v>
      </c>
      <c r="N7907" s="5">
        <v>952.02339601776657</v>
      </c>
      <c r="O7907" s="3">
        <v>23.190929764352138</v>
      </c>
      <c r="P7907" s="7">
        <v>2.4359621687195753E-2</v>
      </c>
      <c r="Q7907" s="9">
        <f t="shared" si="893"/>
        <v>23.504995722549449</v>
      </c>
      <c r="R7907" s="7">
        <f t="shared" si="894"/>
        <v>2.4689514796452334E-2</v>
      </c>
      <c r="S7907" t="s">
        <v>483</v>
      </c>
      <c r="T7907" t="s">
        <v>581</v>
      </c>
      <c r="U7907">
        <v>74</v>
      </c>
      <c r="V7907">
        <f t="shared" si="897"/>
        <v>22.555200000000003</v>
      </c>
      <c r="W7907">
        <f t="shared" si="895"/>
        <v>1615.3270795939343</v>
      </c>
      <c r="X7907">
        <f t="shared" si="896"/>
        <v>772.63072992650382</v>
      </c>
    </row>
    <row r="7908" spans="1:24">
      <c r="A7908" t="s">
        <v>123</v>
      </c>
      <c r="B7908">
        <v>2014025</v>
      </c>
      <c r="C7908">
        <v>33</v>
      </c>
      <c r="D7908">
        <v>1</v>
      </c>
      <c r="E7908" s="28" t="s">
        <v>530</v>
      </c>
      <c r="F7908" t="s">
        <v>581</v>
      </c>
      <c r="G7908" t="s">
        <v>581</v>
      </c>
      <c r="H7908">
        <v>24</v>
      </c>
      <c r="I7908" s="3">
        <v>0.10666666666666667</v>
      </c>
      <c r="J7908">
        <v>35.584000000000003</v>
      </c>
      <c r="K7908">
        <f t="shared" si="891"/>
        <v>13.9</v>
      </c>
      <c r="L7908">
        <v>2.2713E-3</v>
      </c>
      <c r="M7908">
        <f t="shared" si="892"/>
        <v>0.10957393066666668</v>
      </c>
      <c r="N7908" s="5">
        <v>994.48767487344662</v>
      </c>
      <c r="O7908" s="3">
        <v>11.888568495104025</v>
      </c>
      <c r="P7908" s="7">
        <v>1.1954465395075813E-2</v>
      </c>
      <c r="Q7908" s="9">
        <f t="shared" si="893"/>
        <v>12.211597581390492</v>
      </c>
      <c r="R7908" s="7">
        <f t="shared" si="894"/>
        <v>1.2279284992591262E-2</v>
      </c>
      <c r="S7908" t="s">
        <v>483</v>
      </c>
      <c r="T7908" t="s">
        <v>581</v>
      </c>
      <c r="U7908">
        <v>73</v>
      </c>
      <c r="V7908">
        <f t="shared" si="897"/>
        <v>22.250400000000003</v>
      </c>
      <c r="W7908">
        <f t="shared" si="895"/>
        <v>1679.0641524423438</v>
      </c>
      <c r="X7908">
        <f t="shared" si="896"/>
        <v>803.1169526490404</v>
      </c>
    </row>
    <row r="7909" spans="1:24">
      <c r="A7909" t="s">
        <v>123</v>
      </c>
      <c r="B7909">
        <v>2014025</v>
      </c>
      <c r="C7909">
        <v>34</v>
      </c>
      <c r="D7909">
        <v>1</v>
      </c>
      <c r="E7909" s="28" t="s">
        <v>530</v>
      </c>
      <c r="F7909" t="s">
        <v>581</v>
      </c>
      <c r="G7909" t="s">
        <v>581</v>
      </c>
      <c r="H7909">
        <v>19</v>
      </c>
      <c r="I7909" s="3">
        <v>0.13473684210526315</v>
      </c>
      <c r="J7909">
        <v>35.328000000000003</v>
      </c>
      <c r="K7909">
        <f t="shared" si="891"/>
        <v>13.8</v>
      </c>
      <c r="L7909">
        <v>2.2713E-3</v>
      </c>
      <c r="M7909">
        <f t="shared" si="892"/>
        <v>0.13764410610526315</v>
      </c>
      <c r="N7909" s="5">
        <v>980.22997154856978</v>
      </c>
      <c r="O7909" s="3">
        <v>14.896895577782823</v>
      </c>
      <c r="P7909" s="7">
        <v>1.5197347571660831E-2</v>
      </c>
      <c r="Q7909" s="9">
        <f t="shared" si="893"/>
        <v>15.217073701314717</v>
      </c>
      <c r="R7909" s="7">
        <f t="shared" si="894"/>
        <v>1.5523983292690741E-2</v>
      </c>
      <c r="S7909" t="s">
        <v>483</v>
      </c>
      <c r="T7909" t="s">
        <v>483</v>
      </c>
      <c r="U7909">
        <v>74</v>
      </c>
      <c r="V7909">
        <f t="shared" si="897"/>
        <v>22.555200000000003</v>
      </c>
      <c r="W7909">
        <f t="shared" si="895"/>
        <v>1665.278546397868</v>
      </c>
      <c r="X7909">
        <f t="shared" si="896"/>
        <v>796.52312840429363</v>
      </c>
    </row>
    <row r="7910" spans="1:24">
      <c r="A7910" t="s">
        <v>123</v>
      </c>
      <c r="B7910">
        <v>2014025</v>
      </c>
      <c r="C7910">
        <v>34</v>
      </c>
      <c r="D7910">
        <v>3</v>
      </c>
      <c r="E7910" s="28" t="s">
        <v>530</v>
      </c>
      <c r="F7910" t="s">
        <v>581</v>
      </c>
      <c r="G7910" t="s">
        <v>581</v>
      </c>
      <c r="H7910">
        <v>18</v>
      </c>
      <c r="I7910" s="3">
        <v>0.14222222222222222</v>
      </c>
      <c r="J7910">
        <v>41.472000000000001</v>
      </c>
      <c r="K7910">
        <f t="shared" si="891"/>
        <v>16.2</v>
      </c>
      <c r="L7910">
        <v>2.2713E-3</v>
      </c>
      <c r="M7910">
        <f t="shared" si="892"/>
        <v>0.14512948622222221</v>
      </c>
      <c r="N7910" s="5">
        <v>1350.8273142890496</v>
      </c>
      <c r="O7910" s="3">
        <v>18.466321933198302</v>
      </c>
      <c r="P7910" s="7">
        <v>1.3670379431820465E-2</v>
      </c>
      <c r="Q7910" s="9">
        <f t="shared" si="893"/>
        <v>18.842479115031882</v>
      </c>
      <c r="R7910" s="7">
        <f t="shared" si="894"/>
        <v>1.3948843731331283E-2</v>
      </c>
      <c r="S7910" t="s">
        <v>483</v>
      </c>
      <c r="T7910" t="s">
        <v>490</v>
      </c>
      <c r="U7910">
        <v>76</v>
      </c>
      <c r="V7910">
        <f t="shared" si="897"/>
        <v>23.1648</v>
      </c>
      <c r="W7910">
        <f t="shared" si="895"/>
        <v>2358.0892547814988</v>
      </c>
      <c r="X7910">
        <f t="shared" si="896"/>
        <v>1127.9029771553619</v>
      </c>
    </row>
    <row r="7911" spans="1:24">
      <c r="A7911" t="s">
        <v>123</v>
      </c>
      <c r="B7911">
        <v>2014025</v>
      </c>
      <c r="C7911">
        <v>36</v>
      </c>
      <c r="D7911">
        <v>1</v>
      </c>
      <c r="E7911" s="28" t="s">
        <v>530</v>
      </c>
      <c r="F7911" t="s">
        <v>581</v>
      </c>
      <c r="G7911" t="s">
        <v>581</v>
      </c>
      <c r="H7911">
        <v>11</v>
      </c>
      <c r="I7911" s="3">
        <v>0.23272727272727273</v>
      </c>
      <c r="J7911">
        <v>22.015999999999998</v>
      </c>
      <c r="K7911">
        <f t="shared" si="891"/>
        <v>8.6</v>
      </c>
      <c r="L7911">
        <v>2.2713E-3</v>
      </c>
      <c r="M7911">
        <f t="shared" si="892"/>
        <v>0.23563453672727272</v>
      </c>
      <c r="N7911" s="5">
        <v>380.68582595952637</v>
      </c>
      <c r="O7911" s="3">
        <v>15.926497627449118</v>
      </c>
      <c r="P7911" s="7">
        <v>4.1836329438602174E-2</v>
      </c>
      <c r="Q7911" s="9">
        <f t="shared" si="893"/>
        <v>16.123301414457657</v>
      </c>
      <c r="R7911" s="7">
        <f t="shared" si="894"/>
        <v>4.2353301108121237E-2</v>
      </c>
      <c r="S7911" t="s">
        <v>482</v>
      </c>
      <c r="T7911" t="s">
        <v>581</v>
      </c>
      <c r="U7911">
        <v>44</v>
      </c>
      <c r="V7911">
        <f t="shared" si="897"/>
        <v>13.411200000000001</v>
      </c>
      <c r="W7911">
        <f t="shared" si="895"/>
        <v>478.51192894000235</v>
      </c>
      <c r="X7911">
        <f t="shared" si="896"/>
        <v>228.87811738313263</v>
      </c>
    </row>
    <row r="7912" spans="1:24">
      <c r="A7912" t="s">
        <v>123</v>
      </c>
      <c r="B7912">
        <v>2014025</v>
      </c>
      <c r="C7912">
        <v>36</v>
      </c>
      <c r="D7912">
        <v>3</v>
      </c>
      <c r="E7912" s="28" t="s">
        <v>530</v>
      </c>
      <c r="F7912" t="s">
        <v>581</v>
      </c>
      <c r="G7912" t="s">
        <v>581</v>
      </c>
      <c r="H7912">
        <v>12</v>
      </c>
      <c r="I7912" s="3">
        <v>0.21333333333333335</v>
      </c>
      <c r="J7912">
        <v>40.704000000000001</v>
      </c>
      <c r="K7912">
        <f t="shared" si="891"/>
        <v>15.9</v>
      </c>
      <c r="L7912">
        <v>2.2713E-3</v>
      </c>
      <c r="M7912">
        <f t="shared" si="892"/>
        <v>0.21624059733333334</v>
      </c>
      <c r="N7912" s="5">
        <v>1301.2599196975104</v>
      </c>
      <c r="O7912" s="3">
        <v>27.137105235968274</v>
      </c>
      <c r="P7912" s="7">
        <v>2.085448481520628E-2</v>
      </c>
      <c r="Q7912" s="9">
        <f t="shared" si="893"/>
        <v>27.504948820596343</v>
      </c>
      <c r="R7912" s="7">
        <f t="shared" si="894"/>
        <v>2.1137167451518921E-2</v>
      </c>
      <c r="S7912" t="s">
        <v>483</v>
      </c>
      <c r="T7912" t="s">
        <v>581</v>
      </c>
      <c r="U7912">
        <v>70</v>
      </c>
      <c r="V7912">
        <f t="shared" si="897"/>
        <v>21.336000000000002</v>
      </c>
      <c r="W7912">
        <f t="shared" si="895"/>
        <v>2176.3424885839377</v>
      </c>
      <c r="X7912">
        <f t="shared" si="896"/>
        <v>1040.9712724851825</v>
      </c>
    </row>
    <row r="7913" spans="1:24">
      <c r="A7913" t="s">
        <v>123</v>
      </c>
      <c r="B7913">
        <v>2014025</v>
      </c>
      <c r="C7913">
        <v>37</v>
      </c>
      <c r="D7913">
        <v>3</v>
      </c>
      <c r="E7913" s="28" t="s">
        <v>530</v>
      </c>
      <c r="F7913" t="s">
        <v>581</v>
      </c>
      <c r="G7913" t="s">
        <v>581</v>
      </c>
      <c r="H7913">
        <v>22</v>
      </c>
      <c r="I7913" s="3">
        <v>0.11636363636363636</v>
      </c>
      <c r="J7913">
        <v>48.384</v>
      </c>
      <c r="K7913">
        <f t="shared" si="891"/>
        <v>18.899999999999999</v>
      </c>
      <c r="L7913">
        <v>2.2713E-3</v>
      </c>
      <c r="M7913">
        <f t="shared" si="892"/>
        <v>0.11927090036363637</v>
      </c>
      <c r="N7913" s="5">
        <v>1838.6260666712064</v>
      </c>
      <c r="O7913" s="3">
        <v>17.645062008189175</v>
      </c>
      <c r="P7913" s="7">
        <v>9.5968736264765275E-3</v>
      </c>
      <c r="Q7913" s="9">
        <f t="shared" si="893"/>
        <v>18.084821889572943</v>
      </c>
      <c r="R7913" s="7">
        <f t="shared" si="894"/>
        <v>9.8360521573128412E-3</v>
      </c>
      <c r="S7913" t="s">
        <v>481</v>
      </c>
      <c r="T7913" t="s">
        <v>581</v>
      </c>
      <c r="U7913">
        <v>71</v>
      </c>
      <c r="V7913">
        <f t="shared" si="897"/>
        <v>21.640800000000002</v>
      </c>
      <c r="W7913">
        <f t="shared" si="895"/>
        <v>3143.4659470451415</v>
      </c>
      <c r="X7913">
        <f t="shared" si="896"/>
        <v>1503.5582699295426</v>
      </c>
    </row>
    <row r="7914" spans="1:24">
      <c r="A7914" t="s">
        <v>437</v>
      </c>
      <c r="B7914">
        <v>2014025</v>
      </c>
      <c r="C7914">
        <v>6</v>
      </c>
      <c r="D7914">
        <v>3</v>
      </c>
      <c r="E7914" s="28" t="s">
        <v>530</v>
      </c>
      <c r="F7914" t="s">
        <v>581</v>
      </c>
      <c r="G7914" t="s">
        <v>581</v>
      </c>
      <c r="H7914">
        <v>6</v>
      </c>
      <c r="I7914" s="3">
        <v>0.42666666666666669</v>
      </c>
      <c r="J7914">
        <v>14.335999999999999</v>
      </c>
      <c r="K7914">
        <f t="shared" si="891"/>
        <v>5.6</v>
      </c>
      <c r="L7914">
        <v>2.2713E-3</v>
      </c>
      <c r="M7914">
        <f t="shared" si="892"/>
        <v>0.42957393066666671</v>
      </c>
      <c r="N7914" s="5">
        <v>161.41573150474235</v>
      </c>
      <c r="O7914" s="3">
        <v>18.644249329664017</v>
      </c>
      <c r="P7914" s="7">
        <v>0.11550453698570423</v>
      </c>
      <c r="Q7914" s="9">
        <f t="shared" si="893"/>
        <v>18.767365594095825</v>
      </c>
      <c r="R7914" s="7">
        <f t="shared" si="894"/>
        <v>0.1162672647773767</v>
      </c>
      <c r="S7914" t="s">
        <v>483</v>
      </c>
      <c r="T7914" t="s">
        <v>581</v>
      </c>
      <c r="U7914">
        <v>34</v>
      </c>
      <c r="V7914">
        <f t="shared" si="897"/>
        <v>10.363200000000001</v>
      </c>
      <c r="W7914">
        <f t="shared" si="895"/>
        <v>171.83534655554689</v>
      </c>
      <c r="X7914">
        <f t="shared" si="896"/>
        <v>82.190951240513385</v>
      </c>
    </row>
    <row r="7915" spans="1:24">
      <c r="A7915" t="s">
        <v>86</v>
      </c>
      <c r="B7915">
        <v>2006013</v>
      </c>
      <c r="C7915">
        <v>1</v>
      </c>
      <c r="D7915">
        <v>1</v>
      </c>
      <c r="E7915" s="28" t="s">
        <v>530</v>
      </c>
      <c r="F7915" t="s">
        <v>581</v>
      </c>
      <c r="G7915" t="s">
        <v>581</v>
      </c>
      <c r="H7915">
        <v>11</v>
      </c>
      <c r="I7915" s="3">
        <v>0.23272727272727273</v>
      </c>
      <c r="J7915">
        <v>46.336000000000006</v>
      </c>
      <c r="K7915">
        <f t="shared" si="891"/>
        <v>18.100000000000001</v>
      </c>
      <c r="L7915">
        <v>2.2713E-3</v>
      </c>
      <c r="M7915">
        <f t="shared" si="892"/>
        <v>0.23563453672727272</v>
      </c>
      <c r="N7915" s="5">
        <v>1686.2693813223427</v>
      </c>
      <c r="O7915" s="3">
        <v>33.707683546983802</v>
      </c>
      <c r="P7915" s="7">
        <v>1.9989501037225042E-2</v>
      </c>
      <c r="Q7915" s="9">
        <f t="shared" si="893"/>
        <v>34.126612289144845</v>
      </c>
      <c r="R7915" s="7">
        <f t="shared" si="894"/>
        <v>2.0237936279423729E-2</v>
      </c>
      <c r="S7915" t="s">
        <v>481</v>
      </c>
      <c r="T7915" t="s">
        <v>490</v>
      </c>
      <c r="U7915">
        <v>77</v>
      </c>
      <c r="V7915">
        <f t="shared" si="897"/>
        <v>23.4696</v>
      </c>
      <c r="W7915">
        <f t="shared" si="895"/>
        <v>2991.4413147803575</v>
      </c>
      <c r="X7915">
        <f t="shared" si="896"/>
        <v>1430.843026015551</v>
      </c>
    </row>
    <row r="7916" spans="1:24">
      <c r="A7916" t="s">
        <v>86</v>
      </c>
      <c r="B7916">
        <v>2006013</v>
      </c>
      <c r="C7916">
        <v>5</v>
      </c>
      <c r="D7916">
        <v>1</v>
      </c>
      <c r="E7916" s="28" t="s">
        <v>530</v>
      </c>
      <c r="F7916" t="s">
        <v>581</v>
      </c>
      <c r="G7916" t="s">
        <v>581</v>
      </c>
      <c r="H7916">
        <v>21</v>
      </c>
      <c r="I7916" s="3">
        <v>0.1219047619047619</v>
      </c>
      <c r="J7916">
        <v>28.16</v>
      </c>
      <c r="K7916">
        <f t="shared" si="891"/>
        <v>11</v>
      </c>
      <c r="L7916">
        <v>2.2713E-3</v>
      </c>
      <c r="M7916">
        <f t="shared" si="892"/>
        <v>0.12481202590476191</v>
      </c>
      <c r="N7916" s="5">
        <v>622.80942321664008</v>
      </c>
      <c r="O7916" s="3">
        <v>10.737892439771418</v>
      </c>
      <c r="P7916" s="7">
        <v>1.7241056476495081E-2</v>
      </c>
      <c r="Q7916" s="9">
        <f t="shared" si="893"/>
        <v>10.992836540296882</v>
      </c>
      <c r="R7916" s="7">
        <f t="shared" si="894"/>
        <v>1.7650401760978329E-2</v>
      </c>
      <c r="S7916" t="s">
        <v>483</v>
      </c>
      <c r="T7916" t="s">
        <v>581</v>
      </c>
      <c r="U7916">
        <v>70</v>
      </c>
      <c r="V7916">
        <f t="shared" si="897"/>
        <v>21.336000000000002</v>
      </c>
      <c r="W7916">
        <f t="shared" si="895"/>
        <v>1009.1082114506958</v>
      </c>
      <c r="X7916">
        <f t="shared" si="896"/>
        <v>482.66881911245804</v>
      </c>
    </row>
    <row r="7917" spans="1:24">
      <c r="A7917" t="s">
        <v>86</v>
      </c>
      <c r="B7917">
        <v>2006013</v>
      </c>
      <c r="C7917">
        <v>5</v>
      </c>
      <c r="D7917">
        <v>3</v>
      </c>
      <c r="E7917" s="28" t="s">
        <v>530</v>
      </c>
      <c r="F7917" t="s">
        <v>581</v>
      </c>
      <c r="G7917" t="s">
        <v>581</v>
      </c>
      <c r="H7917">
        <v>13</v>
      </c>
      <c r="I7917" s="3">
        <v>0.19692307692307692</v>
      </c>
      <c r="J7917">
        <v>46.336000000000006</v>
      </c>
      <c r="K7917">
        <f t="shared" si="891"/>
        <v>18.100000000000001</v>
      </c>
      <c r="L7917">
        <v>2.2713E-3</v>
      </c>
      <c r="M7917">
        <f t="shared" si="892"/>
        <v>0.19983034092307692</v>
      </c>
      <c r="N7917" s="5">
        <v>1686.2693813223427</v>
      </c>
      <c r="O7917" s="3">
        <v>28.544036418820671</v>
      </c>
      <c r="P7917" s="7">
        <v>1.6927328892396148E-2</v>
      </c>
      <c r="Q7917" s="9">
        <f t="shared" si="893"/>
        <v>28.963619274045925</v>
      </c>
      <c r="R7917" s="7">
        <f t="shared" si="894"/>
        <v>1.7176152040033584E-2</v>
      </c>
      <c r="S7917" t="s">
        <v>481</v>
      </c>
      <c r="T7917" t="s">
        <v>581</v>
      </c>
      <c r="U7917">
        <v>81</v>
      </c>
      <c r="V7917">
        <f t="shared" si="897"/>
        <v>24.688800000000001</v>
      </c>
      <c r="W7917">
        <f t="shared" si="895"/>
        <v>3068.3326204466043</v>
      </c>
      <c r="X7917">
        <f t="shared" si="896"/>
        <v>1467.6210794342112</v>
      </c>
    </row>
    <row r="7918" spans="1:24">
      <c r="A7918" t="s">
        <v>86</v>
      </c>
      <c r="B7918">
        <v>2006013</v>
      </c>
      <c r="C7918">
        <v>7</v>
      </c>
      <c r="D7918">
        <v>1</v>
      </c>
      <c r="E7918" s="28" t="s">
        <v>530</v>
      </c>
      <c r="F7918" t="s">
        <v>581</v>
      </c>
      <c r="G7918" t="s">
        <v>581</v>
      </c>
      <c r="H7918">
        <v>17</v>
      </c>
      <c r="I7918" s="3">
        <v>0.15058823529411766</v>
      </c>
      <c r="J7918">
        <v>31.231999999999999</v>
      </c>
      <c r="K7918">
        <f t="shared" si="891"/>
        <v>12.2</v>
      </c>
      <c r="L7918">
        <v>2.2713E-3</v>
      </c>
      <c r="M7918">
        <f t="shared" si="892"/>
        <v>0.15349549929411765</v>
      </c>
      <c r="N7918" s="5">
        <v>766.10706240962554</v>
      </c>
      <c r="O7918" s="3">
        <v>14.704208527303287</v>
      </c>
      <c r="P7918" s="7">
        <v>1.9193412055299883E-2</v>
      </c>
      <c r="Q7918" s="9">
        <f t="shared" si="893"/>
        <v>14.986686532009003</v>
      </c>
      <c r="R7918" s="7">
        <f t="shared" si="894"/>
        <v>1.9562130761295416E-2</v>
      </c>
      <c r="S7918" t="s">
        <v>481</v>
      </c>
      <c r="T7918" t="s">
        <v>581</v>
      </c>
      <c r="U7918">
        <v>80</v>
      </c>
      <c r="V7918">
        <f t="shared" si="897"/>
        <v>24.384</v>
      </c>
      <c r="W7918">
        <f t="shared" si="895"/>
        <v>1339.0792028222381</v>
      </c>
      <c r="X7918">
        <f t="shared" si="896"/>
        <v>640.49798643011104</v>
      </c>
    </row>
    <row r="7919" spans="1:24">
      <c r="A7919" t="s">
        <v>86</v>
      </c>
      <c r="B7919">
        <v>2006013</v>
      </c>
      <c r="C7919">
        <v>8</v>
      </c>
      <c r="D7919">
        <v>1</v>
      </c>
      <c r="E7919" s="28" t="s">
        <v>530</v>
      </c>
      <c r="F7919" t="s">
        <v>581</v>
      </c>
      <c r="G7919" t="s">
        <v>581</v>
      </c>
      <c r="H7919">
        <v>14</v>
      </c>
      <c r="I7919" s="3">
        <v>0.18285714285714286</v>
      </c>
      <c r="J7919">
        <v>40.96</v>
      </c>
      <c r="K7919">
        <f t="shared" si="891"/>
        <v>16</v>
      </c>
      <c r="L7919">
        <v>2.2713E-3</v>
      </c>
      <c r="M7919">
        <f t="shared" si="892"/>
        <v>0.18576440685714285</v>
      </c>
      <c r="N7919" s="5">
        <v>1317.6794408550402</v>
      </c>
      <c r="O7919" s="3">
        <v>23.424945789805633</v>
      </c>
      <c r="P7919" s="7">
        <v>1.7777423752324179E-2</v>
      </c>
      <c r="Q7919" s="9">
        <f t="shared" si="893"/>
        <v>23.79568429877418</v>
      </c>
      <c r="R7919" s="7">
        <f t="shared" si="894"/>
        <v>1.8058780884775128E-2</v>
      </c>
      <c r="S7919" t="s">
        <v>481</v>
      </c>
      <c r="T7919" t="s">
        <v>581</v>
      </c>
      <c r="U7919">
        <v>78</v>
      </c>
      <c r="V7919">
        <f t="shared" si="897"/>
        <v>23.7744</v>
      </c>
      <c r="W7919">
        <f t="shared" si="895"/>
        <v>2327.8701268821133</v>
      </c>
      <c r="X7919">
        <f t="shared" si="896"/>
        <v>1113.448798096769</v>
      </c>
    </row>
    <row r="7920" spans="1:24">
      <c r="A7920" t="s">
        <v>86</v>
      </c>
      <c r="B7920">
        <v>2006013</v>
      </c>
      <c r="C7920">
        <v>10</v>
      </c>
      <c r="D7920">
        <v>3</v>
      </c>
      <c r="E7920" s="28" t="s">
        <v>530</v>
      </c>
      <c r="F7920" t="s">
        <v>581</v>
      </c>
      <c r="G7920" t="s">
        <v>581</v>
      </c>
      <c r="H7920">
        <v>16</v>
      </c>
      <c r="I7920" s="3">
        <v>0.16</v>
      </c>
      <c r="J7920">
        <v>32.768000000000001</v>
      </c>
      <c r="K7920">
        <f t="shared" si="891"/>
        <v>12.8</v>
      </c>
      <c r="L7920">
        <v>2.2713E-3</v>
      </c>
      <c r="M7920">
        <f t="shared" si="892"/>
        <v>0.162907264</v>
      </c>
      <c r="N7920" s="5">
        <v>843.3148421472257</v>
      </c>
      <c r="O7920" s="3">
        <v>16.390568500991876</v>
      </c>
      <c r="P7920" s="7">
        <v>1.9435882877690908E-2</v>
      </c>
      <c r="Q7920" s="9">
        <f t="shared" si="893"/>
        <v>16.686903517708888</v>
      </c>
      <c r="R7920" s="7">
        <f t="shared" si="894"/>
        <v>1.9787275977760737E-2</v>
      </c>
      <c r="S7920" t="s">
        <v>483</v>
      </c>
      <c r="T7920" t="s">
        <v>581</v>
      </c>
      <c r="U7920">
        <v>69</v>
      </c>
      <c r="V7920">
        <f t="shared" si="897"/>
        <v>21.031200000000002</v>
      </c>
      <c r="W7920">
        <f t="shared" si="895"/>
        <v>1374.3881434568214</v>
      </c>
      <c r="X7920">
        <f t="shared" si="896"/>
        <v>657.386685270155</v>
      </c>
    </row>
    <row r="7921" spans="1:24">
      <c r="A7921" t="s">
        <v>86</v>
      </c>
      <c r="B7921">
        <v>2006013</v>
      </c>
      <c r="C7921">
        <v>10</v>
      </c>
      <c r="D7921">
        <v>1</v>
      </c>
      <c r="E7921" s="28" t="s">
        <v>530</v>
      </c>
      <c r="F7921" t="s">
        <v>581</v>
      </c>
      <c r="G7921" t="s">
        <v>581</v>
      </c>
      <c r="H7921">
        <v>12</v>
      </c>
      <c r="I7921" s="3">
        <v>0.21333333333333335</v>
      </c>
      <c r="J7921">
        <v>51.456000000000003</v>
      </c>
      <c r="K7921">
        <f t="shared" si="891"/>
        <v>20.100000000000001</v>
      </c>
      <c r="L7921">
        <v>2.2713E-3</v>
      </c>
      <c r="M7921">
        <f t="shared" si="892"/>
        <v>0.21624059733333334</v>
      </c>
      <c r="N7921" s="5">
        <v>2079.5143394525185</v>
      </c>
      <c r="O7921" s="3">
        <v>34.34316479283234</v>
      </c>
      <c r="P7921" s="7">
        <v>1.6514993016049119E-2</v>
      </c>
      <c r="Q7921" s="9">
        <f t="shared" si="893"/>
        <v>34.809210999638339</v>
      </c>
      <c r="R7921" s="7">
        <f t="shared" si="894"/>
        <v>1.6739106020688798E-2</v>
      </c>
      <c r="S7921" t="s">
        <v>481</v>
      </c>
      <c r="T7921" t="s">
        <v>490</v>
      </c>
      <c r="U7921">
        <v>81</v>
      </c>
      <c r="V7921">
        <f t="shared" si="897"/>
        <v>24.688800000000001</v>
      </c>
      <c r="W7921">
        <f t="shared" si="895"/>
        <v>3818.1911245617375</v>
      </c>
      <c r="X7921">
        <f t="shared" si="896"/>
        <v>1826.287587719155</v>
      </c>
    </row>
    <row r="7922" spans="1:24">
      <c r="A7922" t="s">
        <v>86</v>
      </c>
      <c r="B7922">
        <v>2006013</v>
      </c>
      <c r="C7922">
        <v>11</v>
      </c>
      <c r="D7922">
        <v>1</v>
      </c>
      <c r="E7922" s="28" t="s">
        <v>530</v>
      </c>
      <c r="F7922" t="s">
        <v>581</v>
      </c>
      <c r="G7922" t="s">
        <v>581</v>
      </c>
      <c r="H7922">
        <v>21</v>
      </c>
      <c r="I7922" s="3">
        <v>0.1219047619047619</v>
      </c>
      <c r="J7922">
        <v>15.872000000000002</v>
      </c>
      <c r="K7922">
        <f t="shared" si="891"/>
        <v>6.2</v>
      </c>
      <c r="L7922">
        <v>2.2713E-3</v>
      </c>
      <c r="M7922">
        <f t="shared" si="892"/>
        <v>0.12481202590476191</v>
      </c>
      <c r="N7922" s="5">
        <v>197.85780354088965</v>
      </c>
      <c r="O7922" s="3">
        <v>6.0318943618194236</v>
      </c>
      <c r="P7922" s="7">
        <v>3.0486006889148862E-2</v>
      </c>
      <c r="Q7922" s="9">
        <f t="shared" si="893"/>
        <v>6.1746068379677359</v>
      </c>
      <c r="R7922" s="7">
        <f t="shared" si="894"/>
        <v>3.1207294973795058E-2</v>
      </c>
      <c r="S7922" t="s">
        <v>483</v>
      </c>
      <c r="T7922" t="s">
        <v>581</v>
      </c>
      <c r="U7922">
        <v>51</v>
      </c>
      <c r="V7922">
        <f t="shared" si="897"/>
        <v>15.5448</v>
      </c>
      <c r="W7922">
        <f t="shared" si="895"/>
        <v>260.35812933238452</v>
      </c>
      <c r="X7922">
        <f t="shared" si="896"/>
        <v>124.53248264676384</v>
      </c>
    </row>
    <row r="7923" spans="1:24">
      <c r="A7923" t="s">
        <v>86</v>
      </c>
      <c r="B7923">
        <v>2006013</v>
      </c>
      <c r="C7923">
        <v>12</v>
      </c>
      <c r="D7923">
        <v>3</v>
      </c>
      <c r="E7923" s="28" t="s">
        <v>530</v>
      </c>
      <c r="F7923" t="s">
        <v>581</v>
      </c>
      <c r="G7923" t="s">
        <v>581</v>
      </c>
      <c r="H7923">
        <v>17</v>
      </c>
      <c r="I7923" s="3">
        <v>0.15058823529411766</v>
      </c>
      <c r="J7923">
        <v>30.208000000000002</v>
      </c>
      <c r="K7923">
        <f t="shared" si="891"/>
        <v>11.8</v>
      </c>
      <c r="L7923">
        <v>2.2713E-3</v>
      </c>
      <c r="M7923">
        <f t="shared" si="892"/>
        <v>0.15349549929411765</v>
      </c>
      <c r="N7923" s="5">
        <v>716.6940833775617</v>
      </c>
      <c r="O7923" s="3">
        <v>14.219767548690648</v>
      </c>
      <c r="P7923" s="7">
        <v>1.9840777088150637E-2</v>
      </c>
      <c r="Q7923" s="9">
        <f t="shared" si="893"/>
        <v>14.492892919500147</v>
      </c>
      <c r="R7923" s="7">
        <f t="shared" si="894"/>
        <v>2.0221867677767815E-2</v>
      </c>
      <c r="S7923" t="s">
        <v>483</v>
      </c>
      <c r="T7923" t="s">
        <v>490</v>
      </c>
      <c r="U7923">
        <v>73</v>
      </c>
      <c r="V7923">
        <f t="shared" si="897"/>
        <v>22.250400000000003</v>
      </c>
      <c r="W7923">
        <f t="shared" si="895"/>
        <v>1193.095713156368</v>
      </c>
      <c r="X7923">
        <f t="shared" si="896"/>
        <v>570.67229502517694</v>
      </c>
    </row>
    <row r="7924" spans="1:24">
      <c r="A7924" t="s">
        <v>86</v>
      </c>
      <c r="B7924">
        <v>2006013</v>
      </c>
      <c r="C7924">
        <v>12</v>
      </c>
      <c r="D7924">
        <v>1</v>
      </c>
      <c r="E7924" s="28" t="s">
        <v>530</v>
      </c>
      <c r="F7924" t="s">
        <v>581</v>
      </c>
      <c r="G7924" t="s">
        <v>581</v>
      </c>
      <c r="H7924">
        <v>10</v>
      </c>
      <c r="I7924" s="3">
        <v>0.25600000000000001</v>
      </c>
      <c r="J7924">
        <v>34.304000000000002</v>
      </c>
      <c r="K7924">
        <f t="shared" si="891"/>
        <v>13.4</v>
      </c>
      <c r="L7924">
        <v>2.2713E-3</v>
      </c>
      <c r="M7924">
        <f t="shared" si="892"/>
        <v>0.25890726400000003</v>
      </c>
      <c r="N7924" s="5">
        <v>924.22859531223048</v>
      </c>
      <c r="O7924" s="3">
        <v>27.383026316083264</v>
      </c>
      <c r="P7924" s="7">
        <v>2.9627979977001798E-2</v>
      </c>
      <c r="Q7924" s="9">
        <f t="shared" si="893"/>
        <v>27.691636499958118</v>
      </c>
      <c r="R7924" s="7">
        <f t="shared" si="894"/>
        <v>2.9961891073715483E-2</v>
      </c>
      <c r="S7924" t="s">
        <v>483</v>
      </c>
      <c r="T7924" t="s">
        <v>490</v>
      </c>
      <c r="U7924">
        <v>76</v>
      </c>
      <c r="V7924">
        <f t="shared" si="897"/>
        <v>23.1648</v>
      </c>
      <c r="W7924">
        <f t="shared" si="895"/>
        <v>1587.2381868280254</v>
      </c>
      <c r="X7924">
        <f t="shared" si="896"/>
        <v>759.19546842763316</v>
      </c>
    </row>
    <row r="7925" spans="1:24">
      <c r="A7925" t="s">
        <v>86</v>
      </c>
      <c r="B7925">
        <v>2006013</v>
      </c>
      <c r="C7925">
        <v>15</v>
      </c>
      <c r="D7925">
        <v>1</v>
      </c>
      <c r="E7925" s="28" t="s">
        <v>530</v>
      </c>
      <c r="F7925" t="s">
        <v>581</v>
      </c>
      <c r="G7925" t="s">
        <v>581</v>
      </c>
      <c r="H7925">
        <v>19</v>
      </c>
      <c r="I7925" s="3">
        <v>0.13473684210526315</v>
      </c>
      <c r="J7925">
        <v>37.375999999999998</v>
      </c>
      <c r="K7925">
        <f t="shared" si="891"/>
        <v>14.6</v>
      </c>
      <c r="L7925">
        <v>2.2713E-3</v>
      </c>
      <c r="M7925">
        <f t="shared" si="892"/>
        <v>0.13764410610526315</v>
      </c>
      <c r="N7925" s="5">
        <v>1097.1740219244543</v>
      </c>
      <c r="O7925" s="3">
        <v>15.763789960563505</v>
      </c>
      <c r="P7925" s="7">
        <v>1.4367629606207463E-2</v>
      </c>
      <c r="Q7925" s="9">
        <f t="shared" si="893"/>
        <v>16.102673353510838</v>
      </c>
      <c r="R7925" s="7">
        <f t="shared" si="894"/>
        <v>1.4676498925181063E-2</v>
      </c>
      <c r="S7925" t="s">
        <v>481</v>
      </c>
      <c r="T7925" t="s">
        <v>494</v>
      </c>
      <c r="U7925">
        <v>75</v>
      </c>
      <c r="V7925">
        <f t="shared" si="897"/>
        <v>22.86</v>
      </c>
      <c r="W7925">
        <f t="shared" si="895"/>
        <v>1885.6609690944381</v>
      </c>
      <c r="X7925">
        <f t="shared" si="896"/>
        <v>901.93474086474112</v>
      </c>
    </row>
    <row r="7926" spans="1:24">
      <c r="A7926" t="s">
        <v>86</v>
      </c>
      <c r="B7926">
        <v>2006013</v>
      </c>
      <c r="C7926">
        <v>15</v>
      </c>
      <c r="D7926">
        <v>3</v>
      </c>
      <c r="E7926" s="28" t="s">
        <v>530</v>
      </c>
      <c r="F7926" t="s">
        <v>581</v>
      </c>
      <c r="G7926" t="s">
        <v>581</v>
      </c>
      <c r="H7926">
        <v>14</v>
      </c>
      <c r="I7926" s="3">
        <v>0.18285714285714286</v>
      </c>
      <c r="J7926">
        <v>44.031999999999996</v>
      </c>
      <c r="K7926">
        <f t="shared" si="891"/>
        <v>17.2</v>
      </c>
      <c r="L7926">
        <v>2.2713E-3</v>
      </c>
      <c r="M7926">
        <f t="shared" si="892"/>
        <v>0.18576440685714285</v>
      </c>
      <c r="N7926" s="5">
        <v>1522.7433038381055</v>
      </c>
      <c r="O7926" s="3">
        <v>25.189695069037533</v>
      </c>
      <c r="P7926" s="7">
        <v>1.6542312158291154E-2</v>
      </c>
      <c r="Q7926" s="9">
        <f t="shared" si="893"/>
        <v>25.588491474738142</v>
      </c>
      <c r="R7926" s="7">
        <f t="shared" si="894"/>
        <v>1.6804205548132656E-2</v>
      </c>
      <c r="S7926" t="s">
        <v>481</v>
      </c>
      <c r="T7926" t="s">
        <v>581</v>
      </c>
      <c r="U7926">
        <v>82</v>
      </c>
      <c r="V7926">
        <f t="shared" si="897"/>
        <v>24.993600000000001</v>
      </c>
      <c r="W7926">
        <f t="shared" si="895"/>
        <v>2775.6512283491011</v>
      </c>
      <c r="X7926">
        <f t="shared" si="896"/>
        <v>1327.6279842469223</v>
      </c>
    </row>
    <row r="7927" spans="1:24">
      <c r="A7927" t="s">
        <v>86</v>
      </c>
      <c r="B7927">
        <v>2006013</v>
      </c>
      <c r="C7927">
        <v>16</v>
      </c>
      <c r="D7927">
        <v>1</v>
      </c>
      <c r="E7927" s="28" t="s">
        <v>530</v>
      </c>
      <c r="F7927" t="s">
        <v>581</v>
      </c>
      <c r="G7927" t="s">
        <v>581</v>
      </c>
      <c r="H7927">
        <v>14</v>
      </c>
      <c r="I7927" s="3">
        <v>0.18285714285714286</v>
      </c>
      <c r="J7927">
        <v>27.135999999999999</v>
      </c>
      <c r="K7927">
        <f t="shared" si="891"/>
        <v>10.6</v>
      </c>
      <c r="L7927">
        <v>2.2713E-3</v>
      </c>
      <c r="M7927">
        <f t="shared" si="892"/>
        <v>0.18576440685714285</v>
      </c>
      <c r="N7927" s="5">
        <v>578.33774208778243</v>
      </c>
      <c r="O7927" s="3">
        <v>15.483574033261712</v>
      </c>
      <c r="P7927" s="7">
        <v>2.677254639713891E-2</v>
      </c>
      <c r="Q7927" s="9">
        <f t="shared" si="893"/>
        <v>15.728052006936</v>
      </c>
      <c r="R7927" s="7">
        <f t="shared" si="894"/>
        <v>2.719527165935633E-2</v>
      </c>
      <c r="S7927" t="s">
        <v>483</v>
      </c>
      <c r="T7927" t="s">
        <v>581</v>
      </c>
      <c r="U7927">
        <v>68</v>
      </c>
      <c r="V7927">
        <f t="shared" si="897"/>
        <v>20.726400000000002</v>
      </c>
      <c r="W7927">
        <f t="shared" si="895"/>
        <v>920.59760029955191</v>
      </c>
      <c r="X7927">
        <f t="shared" si="896"/>
        <v>440.33310954387935</v>
      </c>
    </row>
    <row r="7928" spans="1:24">
      <c r="A7928" t="s">
        <v>86</v>
      </c>
      <c r="B7928">
        <v>2006013</v>
      </c>
      <c r="C7928">
        <v>18</v>
      </c>
      <c r="D7928">
        <v>1</v>
      </c>
      <c r="E7928" s="28" t="s">
        <v>530</v>
      </c>
      <c r="F7928" t="s">
        <v>581</v>
      </c>
      <c r="G7928" t="s">
        <v>581</v>
      </c>
      <c r="H7928">
        <v>13</v>
      </c>
      <c r="I7928" s="3">
        <v>0.19692307692307692</v>
      </c>
      <c r="J7928">
        <v>44.800000000000004</v>
      </c>
      <c r="K7928">
        <f t="shared" si="891"/>
        <v>17.5</v>
      </c>
      <c r="L7928">
        <v>2.2713E-3</v>
      </c>
      <c r="M7928">
        <f t="shared" si="892"/>
        <v>0.19983034092307692</v>
      </c>
      <c r="N7928" s="5">
        <v>1576.3255029760003</v>
      </c>
      <c r="O7928" s="3">
        <v>27.593786806926612</v>
      </c>
      <c r="P7928" s="7">
        <v>1.7505132509009931E-2</v>
      </c>
      <c r="Q7928" s="9">
        <f t="shared" si="893"/>
        <v>27.999340714866008</v>
      </c>
      <c r="R7928" s="7">
        <f t="shared" si="894"/>
        <v>1.7762410531330659E-2</v>
      </c>
      <c r="S7928" t="s">
        <v>481</v>
      </c>
      <c r="T7928" t="s">
        <v>581</v>
      </c>
      <c r="U7928">
        <v>87</v>
      </c>
      <c r="V7928">
        <f t="shared" si="897"/>
        <v>26.517600000000002</v>
      </c>
      <c r="W7928">
        <f t="shared" si="895"/>
        <v>2964.2345282086626</v>
      </c>
      <c r="X7928">
        <f t="shared" si="896"/>
        <v>1417.8296867151739</v>
      </c>
    </row>
    <row r="7929" spans="1:24">
      <c r="A7929" t="s">
        <v>86</v>
      </c>
      <c r="B7929">
        <v>2006013</v>
      </c>
      <c r="C7929">
        <v>19</v>
      </c>
      <c r="D7929">
        <v>4</v>
      </c>
      <c r="E7929" s="28" t="s">
        <v>530</v>
      </c>
      <c r="F7929" t="s">
        <v>581</v>
      </c>
      <c r="G7929" t="s">
        <v>581</v>
      </c>
      <c r="H7929">
        <v>26</v>
      </c>
      <c r="I7929" s="3">
        <v>9.8461538461538461E-2</v>
      </c>
      <c r="J7929">
        <v>29.951999999999998</v>
      </c>
      <c r="K7929">
        <f t="shared" si="891"/>
        <v>11.7</v>
      </c>
      <c r="L7929">
        <v>2.2713E-3</v>
      </c>
      <c r="M7929">
        <f t="shared" si="892"/>
        <v>0.10136880246153847</v>
      </c>
      <c r="N7929" s="5">
        <v>704.59819788533753</v>
      </c>
      <c r="O7929" s="3">
        <v>9.2344769976380334</v>
      </c>
      <c r="P7929" s="7">
        <v>1.310601847315653E-2</v>
      </c>
      <c r="Q7929" s="9">
        <f t="shared" si="893"/>
        <v>9.5062164794079447</v>
      </c>
      <c r="R7929" s="7">
        <f t="shared" si="894"/>
        <v>1.349168434994342E-2</v>
      </c>
      <c r="S7929" t="s">
        <v>483</v>
      </c>
      <c r="T7929" t="s">
        <v>581</v>
      </c>
      <c r="U7929">
        <v>68</v>
      </c>
      <c r="V7929">
        <f t="shared" si="897"/>
        <v>20.726400000000002</v>
      </c>
      <c r="W7929">
        <f t="shared" si="895"/>
        <v>1131.157125159617</v>
      </c>
      <c r="X7929">
        <f t="shared" si="896"/>
        <v>541.04630963862803</v>
      </c>
    </row>
    <row r="7930" spans="1:24">
      <c r="A7930" t="s">
        <v>86</v>
      </c>
      <c r="B7930">
        <v>2006013</v>
      </c>
      <c r="C7930">
        <v>20</v>
      </c>
      <c r="D7930">
        <v>3</v>
      </c>
      <c r="E7930" s="28" t="s">
        <v>530</v>
      </c>
      <c r="F7930" t="s">
        <v>581</v>
      </c>
      <c r="G7930" t="s">
        <v>581</v>
      </c>
      <c r="H7930">
        <v>17</v>
      </c>
      <c r="I7930" s="3">
        <v>0.15058823529411766</v>
      </c>
      <c r="J7930">
        <v>37.888000000000005</v>
      </c>
      <c r="K7930">
        <f t="shared" si="891"/>
        <v>14.800000000000002</v>
      </c>
      <c r="L7930">
        <v>2.2713E-3</v>
      </c>
      <c r="M7930">
        <f t="shared" si="892"/>
        <v>0.15349549929411765</v>
      </c>
      <c r="N7930" s="5">
        <v>1127.439471581594</v>
      </c>
      <c r="O7930" s="3">
        <v>17.853074888286109</v>
      </c>
      <c r="P7930" s="7">
        <v>1.5835062846647961E-2</v>
      </c>
      <c r="Q7930" s="9">
        <f t="shared" si="893"/>
        <v>18.196345013316567</v>
      </c>
      <c r="R7930" s="7">
        <f t="shared" si="894"/>
        <v>1.6139531630722827E-2</v>
      </c>
      <c r="S7930" t="s">
        <v>483</v>
      </c>
      <c r="T7930" t="s">
        <v>581</v>
      </c>
      <c r="U7930">
        <v>70</v>
      </c>
      <c r="V7930">
        <f t="shared" si="897"/>
        <v>21.336000000000002</v>
      </c>
      <c r="W7930">
        <f t="shared" si="895"/>
        <v>1874.0226655199415</v>
      </c>
      <c r="X7930">
        <f t="shared" si="896"/>
        <v>896.36799769584059</v>
      </c>
    </row>
    <row r="7931" spans="1:24">
      <c r="A7931" t="s">
        <v>86</v>
      </c>
      <c r="B7931">
        <v>2006013</v>
      </c>
      <c r="C7931">
        <v>21</v>
      </c>
      <c r="D7931">
        <v>1</v>
      </c>
      <c r="E7931" s="28" t="s">
        <v>530</v>
      </c>
      <c r="F7931" t="s">
        <v>581</v>
      </c>
      <c r="G7931" t="s">
        <v>581</v>
      </c>
      <c r="H7931">
        <v>11</v>
      </c>
      <c r="I7931" s="3">
        <v>0.23272727272727273</v>
      </c>
      <c r="J7931">
        <v>41.983999999999995</v>
      </c>
      <c r="K7931">
        <f t="shared" si="891"/>
        <v>16.399999999999999</v>
      </c>
      <c r="L7931">
        <v>2.2713E-3</v>
      </c>
      <c r="M7931">
        <f t="shared" si="892"/>
        <v>0.23563453672727272</v>
      </c>
      <c r="N7931" s="5">
        <v>1384.386962548326</v>
      </c>
      <c r="O7931" s="3">
        <v>30.525787119277698</v>
      </c>
      <c r="P7931" s="7">
        <v>2.2050039436291E-2</v>
      </c>
      <c r="Q7931" s="9">
        <f t="shared" si="893"/>
        <v>30.904967185253653</v>
      </c>
      <c r="R7931" s="7">
        <f t="shared" si="894"/>
        <v>2.2323936891434592E-2</v>
      </c>
      <c r="S7931" t="s">
        <v>481</v>
      </c>
      <c r="T7931" t="s">
        <v>581</v>
      </c>
      <c r="U7931">
        <v>70</v>
      </c>
      <c r="V7931">
        <f t="shared" si="897"/>
        <v>21.336000000000002</v>
      </c>
      <c r="W7931">
        <f t="shared" si="895"/>
        <v>2321.5540941638124</v>
      </c>
      <c r="X7931">
        <f t="shared" si="896"/>
        <v>1110.4277622762049</v>
      </c>
    </row>
    <row r="7932" spans="1:24">
      <c r="A7932" t="s">
        <v>86</v>
      </c>
      <c r="B7932">
        <v>2006013</v>
      </c>
      <c r="C7932">
        <v>22</v>
      </c>
      <c r="D7932">
        <v>2</v>
      </c>
      <c r="E7932" s="28" t="s">
        <v>530</v>
      </c>
      <c r="F7932" t="s">
        <v>581</v>
      </c>
      <c r="G7932" t="s">
        <v>581</v>
      </c>
      <c r="H7932">
        <v>11</v>
      </c>
      <c r="I7932" s="3">
        <v>0.23272727272727273</v>
      </c>
      <c r="J7932">
        <v>34.56</v>
      </c>
      <c r="K7932">
        <f t="shared" si="891"/>
        <v>13.5</v>
      </c>
      <c r="L7932">
        <v>2.2713E-3</v>
      </c>
      <c r="M7932">
        <f t="shared" si="892"/>
        <v>0.23563453672727272</v>
      </c>
      <c r="N7932" s="5">
        <v>938.07452381184021</v>
      </c>
      <c r="O7932" s="3">
        <v>25.097846154367051</v>
      </c>
      <c r="P7932" s="7">
        <v>2.6754639975065775E-2</v>
      </c>
      <c r="Q7932" s="9">
        <f t="shared" si="893"/>
        <v>25.409219655085909</v>
      </c>
      <c r="R7932" s="7">
        <f t="shared" si="894"/>
        <v>2.7086568295060651E-2</v>
      </c>
      <c r="S7932" t="s">
        <v>483</v>
      </c>
      <c r="T7932" t="s">
        <v>581</v>
      </c>
      <c r="U7932">
        <v>71</v>
      </c>
      <c r="V7932">
        <f t="shared" si="897"/>
        <v>21.640800000000002</v>
      </c>
      <c r="W7932">
        <f t="shared" si="895"/>
        <v>1557.9990639362381</v>
      </c>
      <c r="X7932">
        <f t="shared" si="896"/>
        <v>745.2100377692359</v>
      </c>
    </row>
    <row r="7933" spans="1:24">
      <c r="A7933" t="s">
        <v>86</v>
      </c>
      <c r="B7933">
        <v>2006013</v>
      </c>
      <c r="C7933">
        <v>23</v>
      </c>
      <c r="D7933">
        <v>1</v>
      </c>
      <c r="E7933" s="28" t="s">
        <v>530</v>
      </c>
      <c r="F7933" t="s">
        <v>581</v>
      </c>
      <c r="G7933" t="s">
        <v>581</v>
      </c>
      <c r="H7933">
        <v>14</v>
      </c>
      <c r="I7933" s="3">
        <v>0.18285714285714286</v>
      </c>
      <c r="J7933">
        <v>30.464000000000002</v>
      </c>
      <c r="K7933">
        <f t="shared" si="891"/>
        <v>11.9</v>
      </c>
      <c r="L7933">
        <v>2.2713E-3</v>
      </c>
      <c r="M7933">
        <f t="shared" si="892"/>
        <v>0.18576440685714285</v>
      </c>
      <c r="N7933" s="5">
        <v>728.8929125761025</v>
      </c>
      <c r="O7933" s="3">
        <v>17.395385752429711</v>
      </c>
      <c r="P7933" s="7">
        <v>2.3865488952210776E-2</v>
      </c>
      <c r="Q7933" s="9">
        <f t="shared" si="893"/>
        <v>17.670259780897048</v>
      </c>
      <c r="R7933" s="7">
        <f t="shared" si="894"/>
        <v>2.424260062900821E-2</v>
      </c>
      <c r="S7933" t="s">
        <v>483</v>
      </c>
      <c r="T7933" t="s">
        <v>581</v>
      </c>
      <c r="U7933">
        <v>79</v>
      </c>
      <c r="V7933">
        <f t="shared" si="897"/>
        <v>24.0792</v>
      </c>
      <c r="W7933">
        <f t="shared" si="895"/>
        <v>1263.3149732415857</v>
      </c>
      <c r="X7933">
        <f t="shared" si="896"/>
        <v>604.25902730987264</v>
      </c>
    </row>
    <row r="7934" spans="1:24">
      <c r="A7934" t="s">
        <v>86</v>
      </c>
      <c r="B7934">
        <v>2006013</v>
      </c>
      <c r="C7934">
        <v>24</v>
      </c>
      <c r="D7934">
        <v>1</v>
      </c>
      <c r="E7934" s="28" t="s">
        <v>530</v>
      </c>
      <c r="F7934" t="s">
        <v>581</v>
      </c>
      <c r="G7934" t="s">
        <v>581</v>
      </c>
      <c r="H7934">
        <v>8</v>
      </c>
      <c r="I7934" s="3">
        <v>0.32</v>
      </c>
      <c r="J7934">
        <v>36.095999999999997</v>
      </c>
      <c r="K7934">
        <f t="shared" si="891"/>
        <v>14.099999999999998</v>
      </c>
      <c r="L7934">
        <v>2.2713E-3</v>
      </c>
      <c r="M7934">
        <f t="shared" si="892"/>
        <v>0.32290726400000003</v>
      </c>
      <c r="N7934" s="5">
        <v>1023.3119126421502</v>
      </c>
      <c r="O7934" s="3">
        <v>35.96595796684808</v>
      </c>
      <c r="P7934" s="7">
        <v>3.5146622962675594E-2</v>
      </c>
      <c r="Q7934" s="9">
        <f t="shared" si="893"/>
        <v>36.289766056731388</v>
      </c>
      <c r="R7934" s="7">
        <f t="shared" si="894"/>
        <v>3.5463054429839158E-2</v>
      </c>
      <c r="S7934" t="s">
        <v>481</v>
      </c>
      <c r="T7934" t="s">
        <v>581</v>
      </c>
      <c r="U7934">
        <v>68</v>
      </c>
      <c r="V7934">
        <f t="shared" si="897"/>
        <v>20.726400000000002</v>
      </c>
      <c r="W7934">
        <f t="shared" si="895"/>
        <v>1669.4312838222243</v>
      </c>
      <c r="X7934">
        <f t="shared" si="896"/>
        <v>798.50943358539666</v>
      </c>
    </row>
    <row r="7935" spans="1:24">
      <c r="A7935" t="s">
        <v>86</v>
      </c>
      <c r="B7935">
        <v>2006013</v>
      </c>
      <c r="C7935">
        <v>25</v>
      </c>
      <c r="D7935">
        <v>1</v>
      </c>
      <c r="E7935" s="28" t="s">
        <v>530</v>
      </c>
      <c r="F7935" t="s">
        <v>581</v>
      </c>
      <c r="G7935" t="s">
        <v>581</v>
      </c>
      <c r="H7935">
        <v>14</v>
      </c>
      <c r="I7935" s="3">
        <v>0.18285714285714286</v>
      </c>
      <c r="J7935">
        <v>32</v>
      </c>
      <c r="K7935">
        <f t="shared" si="891"/>
        <v>12.5</v>
      </c>
      <c r="L7935">
        <v>2.2713E-3</v>
      </c>
      <c r="M7935">
        <f t="shared" si="892"/>
        <v>0.18576440685714285</v>
      </c>
      <c r="N7935" s="5">
        <v>804.24770560000002</v>
      </c>
      <c r="O7935" s="3">
        <v>18.277760392045753</v>
      </c>
      <c r="P7935" s="7">
        <v>2.272653097394892E-2</v>
      </c>
      <c r="Q7935" s="9">
        <f t="shared" si="893"/>
        <v>18.566663368879027</v>
      </c>
      <c r="R7935" s="7">
        <f t="shared" si="894"/>
        <v>2.3085752361615475E-2</v>
      </c>
      <c r="S7935" t="s">
        <v>483</v>
      </c>
      <c r="T7935" t="s">
        <v>581</v>
      </c>
      <c r="U7935">
        <v>62</v>
      </c>
      <c r="V7935">
        <f t="shared" si="897"/>
        <v>18.897600000000001</v>
      </c>
      <c r="W7935">
        <f t="shared" si="895"/>
        <v>1239.7704959879552</v>
      </c>
      <c r="X7935">
        <f t="shared" si="896"/>
        <v>592.99741541961487</v>
      </c>
    </row>
    <row r="7936" spans="1:24">
      <c r="A7936" t="s">
        <v>86</v>
      </c>
      <c r="B7936">
        <v>2006013</v>
      </c>
      <c r="C7936">
        <v>26</v>
      </c>
      <c r="D7936">
        <v>3</v>
      </c>
      <c r="E7936" s="28" t="s">
        <v>530</v>
      </c>
      <c r="F7936" t="s">
        <v>581</v>
      </c>
      <c r="G7936" t="s">
        <v>581</v>
      </c>
      <c r="H7936">
        <v>14</v>
      </c>
      <c r="I7936" s="3">
        <v>0.18285714285714286</v>
      </c>
      <c r="J7936">
        <v>36.864000000000004</v>
      </c>
      <c r="K7936">
        <f t="shared" si="891"/>
        <v>14.400000000000002</v>
      </c>
      <c r="L7936">
        <v>2.2713E-3</v>
      </c>
      <c r="M7936">
        <f t="shared" si="892"/>
        <v>0.18576440685714285</v>
      </c>
      <c r="N7936" s="5">
        <v>1067.3203470925828</v>
      </c>
      <c r="O7936" s="3">
        <v>21.071946750829525</v>
      </c>
      <c r="P7936" s="7">
        <v>1.974285115825837E-2</v>
      </c>
      <c r="Q7936" s="9">
        <f t="shared" si="893"/>
        <v>21.405274730822054</v>
      </c>
      <c r="R7936" s="7">
        <f t="shared" si="894"/>
        <v>2.0055154751926877E-2</v>
      </c>
      <c r="S7936" t="s">
        <v>481</v>
      </c>
      <c r="T7936" t="s">
        <v>581</v>
      </c>
      <c r="U7936">
        <v>65</v>
      </c>
      <c r="V7936">
        <f t="shared" si="897"/>
        <v>19.812000000000001</v>
      </c>
      <c r="W7936">
        <f t="shared" si="895"/>
        <v>1705.3868810587007</v>
      </c>
      <c r="X7936">
        <f t="shared" si="896"/>
        <v>815.70743619966947</v>
      </c>
    </row>
    <row r="7937" spans="1:24">
      <c r="A7937" t="s">
        <v>86</v>
      </c>
      <c r="B7937">
        <v>2014025</v>
      </c>
      <c r="C7937">
        <v>1</v>
      </c>
      <c r="D7937">
        <v>3</v>
      </c>
      <c r="E7937" s="28" t="s">
        <v>530</v>
      </c>
      <c r="F7937" t="s">
        <v>581</v>
      </c>
      <c r="G7937" t="s">
        <v>581</v>
      </c>
      <c r="H7937">
        <v>10</v>
      </c>
      <c r="I7937" s="3">
        <v>0.25600000000000001</v>
      </c>
      <c r="J7937">
        <v>34.304000000000002</v>
      </c>
      <c r="K7937">
        <f t="shared" si="891"/>
        <v>13.4</v>
      </c>
      <c r="L7937">
        <v>2.2713E-3</v>
      </c>
      <c r="M7937">
        <f t="shared" si="892"/>
        <v>0.25890726400000003</v>
      </c>
      <c r="N7937" s="5">
        <v>924.22859531223048</v>
      </c>
      <c r="O7937" s="3">
        <v>27.383026316083264</v>
      </c>
      <c r="P7937" s="7">
        <v>2.9627979977001798E-2</v>
      </c>
      <c r="Q7937" s="9">
        <f t="shared" si="893"/>
        <v>27.691636499958118</v>
      </c>
      <c r="R7937" s="7">
        <f t="shared" si="894"/>
        <v>2.9961891073715483E-2</v>
      </c>
      <c r="S7937" t="s">
        <v>483</v>
      </c>
      <c r="T7937" t="s">
        <v>581</v>
      </c>
      <c r="U7937">
        <v>70</v>
      </c>
      <c r="V7937">
        <f t="shared" si="897"/>
        <v>21.336000000000002</v>
      </c>
      <c r="W7937">
        <f t="shared" si="895"/>
        <v>1523.1548262496065</v>
      </c>
      <c r="X7937">
        <f t="shared" si="896"/>
        <v>728.54361204180827</v>
      </c>
    </row>
    <row r="7938" spans="1:24">
      <c r="A7938" t="s">
        <v>86</v>
      </c>
      <c r="B7938">
        <v>2014025</v>
      </c>
      <c r="C7938">
        <v>1</v>
      </c>
      <c r="D7938">
        <v>1</v>
      </c>
      <c r="E7938" s="28" t="s">
        <v>530</v>
      </c>
      <c r="F7938" t="s">
        <v>581</v>
      </c>
      <c r="G7938" t="s">
        <v>581</v>
      </c>
      <c r="H7938">
        <v>26</v>
      </c>
      <c r="I7938" s="3">
        <v>9.8461538461538461E-2</v>
      </c>
      <c r="J7938">
        <v>49.92</v>
      </c>
      <c r="K7938">
        <f t="shared" ref="K7938:K8001" si="898">J7938/2.56</f>
        <v>19.5</v>
      </c>
      <c r="L7938">
        <v>2.2713E-3</v>
      </c>
      <c r="M7938">
        <f t="shared" ref="M7938:M8001" si="899">I7938+L7938*1.28</f>
        <v>0.10136880246153847</v>
      </c>
      <c r="N7938" s="5">
        <v>1957.21721634816</v>
      </c>
      <c r="O7938" s="3">
        <v>15.411099474950317</v>
      </c>
      <c r="P7938" s="7">
        <v>7.8739852409968336E-3</v>
      </c>
      <c r="Q7938" s="9">
        <f t="shared" ref="Q7938:Q8001" si="900">(J7938*J7938 - (J7938 - 2*M7938)*(J7938 - 2*M7938))*3.1415926/4</f>
        <v>15.865215369738999</v>
      </c>
      <c r="R7938" s="7">
        <f t="shared" ref="R7938:R8001" si="901">Q7938/N7938</f>
        <v>8.1060064448752588E-3</v>
      </c>
      <c r="S7938" t="s">
        <v>481</v>
      </c>
      <c r="T7938" t="s">
        <v>581</v>
      </c>
      <c r="U7938">
        <v>83</v>
      </c>
      <c r="V7938">
        <f t="shared" si="897"/>
        <v>25.298400000000001</v>
      </c>
      <c r="W7938">
        <f t="shared" si="895"/>
        <v>3628.354439332229</v>
      </c>
      <c r="X7938">
        <f t="shared" si="896"/>
        <v>1735.4863756744869</v>
      </c>
    </row>
    <row r="7939" spans="1:24">
      <c r="A7939" t="s">
        <v>86</v>
      </c>
      <c r="B7939">
        <v>2014025</v>
      </c>
      <c r="C7939">
        <v>2</v>
      </c>
      <c r="D7939">
        <v>2</v>
      </c>
      <c r="E7939" s="28" t="s">
        <v>530</v>
      </c>
      <c r="F7939" t="s">
        <v>581</v>
      </c>
      <c r="G7939" t="s">
        <v>581</v>
      </c>
      <c r="H7939">
        <v>11</v>
      </c>
      <c r="I7939" s="3">
        <v>0.23272727272727273</v>
      </c>
      <c r="J7939">
        <v>43.008000000000003</v>
      </c>
      <c r="K7939">
        <f t="shared" si="898"/>
        <v>16.8</v>
      </c>
      <c r="L7939">
        <v>2.2713E-3</v>
      </c>
      <c r="M7939">
        <f t="shared" si="899"/>
        <v>0.23563453672727272</v>
      </c>
      <c r="N7939" s="5">
        <v>1452.7415835426816</v>
      </c>
      <c r="O7939" s="3">
        <v>31.274468631679156</v>
      </c>
      <c r="P7939" s="7">
        <v>2.1527895247145521E-2</v>
      </c>
      <c r="Q7939" s="9">
        <f t="shared" si="900"/>
        <v>31.663001327345718</v>
      </c>
      <c r="R7939" s="7">
        <f t="shared" si="901"/>
        <v>2.1795343153963941E-2</v>
      </c>
      <c r="S7939" t="s">
        <v>483</v>
      </c>
      <c r="T7939" t="s">
        <v>581</v>
      </c>
      <c r="U7939">
        <v>71</v>
      </c>
      <c r="V7939">
        <f t="shared" si="897"/>
        <v>21.640800000000002</v>
      </c>
      <c r="W7939">
        <f t="shared" si="895"/>
        <v>2458.6580280276885</v>
      </c>
      <c r="X7939">
        <f t="shared" si="896"/>
        <v>1176.0062533664868</v>
      </c>
    </row>
    <row r="7940" spans="1:24">
      <c r="A7940" t="s">
        <v>86</v>
      </c>
      <c r="B7940">
        <v>2014025</v>
      </c>
      <c r="C7940">
        <v>2</v>
      </c>
      <c r="D7940">
        <v>4</v>
      </c>
      <c r="E7940" s="28" t="s">
        <v>530</v>
      </c>
      <c r="F7940" t="s">
        <v>581</v>
      </c>
      <c r="G7940" t="s">
        <v>581</v>
      </c>
      <c r="H7940">
        <v>19</v>
      </c>
      <c r="I7940" s="3">
        <v>0.13473684210526315</v>
      </c>
      <c r="J7940">
        <v>43.52</v>
      </c>
      <c r="K7940">
        <f t="shared" si="898"/>
        <v>17</v>
      </c>
      <c r="L7940">
        <v>2.2713E-3</v>
      </c>
      <c r="M7940">
        <f t="shared" si="899"/>
        <v>0.13764410610526315</v>
      </c>
      <c r="N7940" s="5">
        <v>1487.5365562777602</v>
      </c>
      <c r="O7940" s="3">
        <v>18.364473108905369</v>
      </c>
      <c r="P7940" s="7">
        <v>1.2345560874724658E-2</v>
      </c>
      <c r="Q7940" s="9">
        <f t="shared" si="900"/>
        <v>18.759472310099376</v>
      </c>
      <c r="R7940" s="7">
        <f t="shared" si="901"/>
        <v>1.2611100030402557E-2</v>
      </c>
      <c r="S7940" t="s">
        <v>483</v>
      </c>
      <c r="T7940" t="s">
        <v>581</v>
      </c>
      <c r="U7940">
        <v>73</v>
      </c>
      <c r="V7940">
        <f t="shared" si="897"/>
        <v>22.250400000000003</v>
      </c>
      <c r="W7940">
        <f t="shared" si="895"/>
        <v>2555.4414019991523</v>
      </c>
      <c r="X7940">
        <f t="shared" si="896"/>
        <v>1222.2989267333689</v>
      </c>
    </row>
    <row r="7941" spans="1:24">
      <c r="A7941" t="s">
        <v>86</v>
      </c>
      <c r="B7941">
        <v>2014025</v>
      </c>
      <c r="C7941">
        <v>3</v>
      </c>
      <c r="D7941">
        <v>2</v>
      </c>
      <c r="E7941" s="28" t="s">
        <v>530</v>
      </c>
      <c r="F7941" t="s">
        <v>581</v>
      </c>
      <c r="G7941" t="s">
        <v>581</v>
      </c>
      <c r="H7941">
        <v>10</v>
      </c>
      <c r="I7941" s="3">
        <v>0.25600000000000001</v>
      </c>
      <c r="J7941">
        <v>49.92</v>
      </c>
      <c r="K7941">
        <f t="shared" si="898"/>
        <v>19.5</v>
      </c>
      <c r="L7941">
        <v>2.2713E-3</v>
      </c>
      <c r="M7941">
        <f t="shared" si="899"/>
        <v>0.25890726400000003</v>
      </c>
      <c r="N7941" s="5">
        <v>1957.21721634816</v>
      </c>
      <c r="O7941" s="3">
        <v>39.942158686617546</v>
      </c>
      <c r="P7941" s="7">
        <v>2.0407626886270156E-2</v>
      </c>
      <c r="Q7941" s="9">
        <f t="shared" si="900"/>
        <v>40.393396455103563</v>
      </c>
      <c r="R7941" s="7">
        <f t="shared" si="901"/>
        <v>2.0638177570536032E-2</v>
      </c>
      <c r="S7941" t="s">
        <v>481</v>
      </c>
      <c r="T7941" t="s">
        <v>490</v>
      </c>
      <c r="U7941">
        <v>73</v>
      </c>
      <c r="V7941">
        <f t="shared" si="897"/>
        <v>22.250400000000003</v>
      </c>
      <c r="W7941">
        <f t="shared" si="895"/>
        <v>3402.2734306041921</v>
      </c>
      <c r="X7941">
        <f t="shared" si="896"/>
        <v>1627.3490597075099</v>
      </c>
    </row>
    <row r="7942" spans="1:24">
      <c r="A7942" t="s">
        <v>86</v>
      </c>
      <c r="B7942">
        <v>2014025</v>
      </c>
      <c r="C7942">
        <v>7</v>
      </c>
      <c r="D7942">
        <v>3</v>
      </c>
      <c r="E7942" s="28" t="s">
        <v>530</v>
      </c>
      <c r="F7942" t="s">
        <v>581</v>
      </c>
      <c r="G7942" t="s">
        <v>581</v>
      </c>
      <c r="H7942">
        <v>9</v>
      </c>
      <c r="I7942" s="3">
        <v>0.28444444444444444</v>
      </c>
      <c r="J7942">
        <v>31.231999999999999</v>
      </c>
      <c r="K7942">
        <f t="shared" si="898"/>
        <v>12.2</v>
      </c>
      <c r="L7942">
        <v>2.2713E-3</v>
      </c>
      <c r="M7942">
        <f t="shared" si="899"/>
        <v>0.28735170844444446</v>
      </c>
      <c r="N7942" s="5">
        <v>766.10706240962554</v>
      </c>
      <c r="O7942" s="3">
        <v>27.655001050680895</v>
      </c>
      <c r="P7942" s="7">
        <v>3.609808916745659E-2</v>
      </c>
      <c r="Q7942" s="9">
        <f t="shared" si="900"/>
        <v>27.935033714207687</v>
      </c>
      <c r="R7942" s="7">
        <f t="shared" si="901"/>
        <v>3.6463615968170333E-2</v>
      </c>
      <c r="S7942" t="s">
        <v>483</v>
      </c>
      <c r="T7942" t="s">
        <v>581</v>
      </c>
      <c r="U7942">
        <v>65</v>
      </c>
      <c r="V7942">
        <f t="shared" si="897"/>
        <v>19.812000000000001</v>
      </c>
      <c r="W7942">
        <f t="shared" si="895"/>
        <v>1206.7470830794589</v>
      </c>
      <c r="X7942">
        <f t="shared" si="896"/>
        <v>577.20191248867286</v>
      </c>
    </row>
    <row r="7943" spans="1:24">
      <c r="A7943" t="s">
        <v>86</v>
      </c>
      <c r="B7943">
        <v>2014025</v>
      </c>
      <c r="C7943">
        <v>8</v>
      </c>
      <c r="D7943">
        <v>3</v>
      </c>
      <c r="E7943" s="28" t="s">
        <v>530</v>
      </c>
      <c r="F7943" t="s">
        <v>581</v>
      </c>
      <c r="G7943" t="s">
        <v>581</v>
      </c>
      <c r="H7943">
        <v>9</v>
      </c>
      <c r="I7943" s="3">
        <v>0.28444444444444444</v>
      </c>
      <c r="J7943">
        <v>45.823999999999998</v>
      </c>
      <c r="K7943">
        <f t="shared" si="898"/>
        <v>17.899999999999999</v>
      </c>
      <c r="L7943">
        <v>2.2713E-3</v>
      </c>
      <c r="M7943">
        <f t="shared" si="899"/>
        <v>0.28735170844444446</v>
      </c>
      <c r="N7943" s="5">
        <v>1649.2096470482943</v>
      </c>
      <c r="O7943" s="3">
        <v>40.694537391672696</v>
      </c>
      <c r="P7943" s="7">
        <v>2.4675175448134537E-2</v>
      </c>
      <c r="Q7943" s="9">
        <f t="shared" si="900"/>
        <v>41.107844990558796</v>
      </c>
      <c r="R7943" s="7">
        <f t="shared" si="901"/>
        <v>2.4925784944401931E-2</v>
      </c>
      <c r="S7943" t="s">
        <v>483</v>
      </c>
      <c r="T7943" t="s">
        <v>581</v>
      </c>
      <c r="U7943">
        <v>87</v>
      </c>
      <c r="V7943">
        <f t="shared" si="897"/>
        <v>26.517600000000002</v>
      </c>
      <c r="W7943">
        <f t="shared" si="895"/>
        <v>3107.3334229976476</v>
      </c>
      <c r="X7943">
        <f t="shared" si="896"/>
        <v>1486.2756410542065</v>
      </c>
    </row>
    <row r="7944" spans="1:24">
      <c r="A7944" t="s">
        <v>86</v>
      </c>
      <c r="B7944">
        <v>2014025</v>
      </c>
      <c r="C7944">
        <v>9</v>
      </c>
      <c r="D7944">
        <v>3</v>
      </c>
      <c r="E7944" s="28" t="s">
        <v>530</v>
      </c>
      <c r="F7944" t="s">
        <v>581</v>
      </c>
      <c r="G7944" t="s">
        <v>581</v>
      </c>
      <c r="H7944">
        <v>8</v>
      </c>
      <c r="I7944" s="3">
        <v>0.32</v>
      </c>
      <c r="J7944">
        <v>36.608000000000004</v>
      </c>
      <c r="K7944">
        <f t="shared" si="898"/>
        <v>14.3</v>
      </c>
      <c r="L7944">
        <v>2.2713E-3</v>
      </c>
      <c r="M7944">
        <f t="shared" si="899"/>
        <v>0.32290726400000003</v>
      </c>
      <c r="N7944" s="5">
        <v>1052.5479252361217</v>
      </c>
      <c r="O7944" s="3">
        <v>36.480676506624057</v>
      </c>
      <c r="P7944" s="7">
        <v>3.4659397099129921E-2</v>
      </c>
      <c r="Q7944" s="9">
        <f t="shared" si="900"/>
        <v>36.809160909118674</v>
      </c>
      <c r="R7944" s="7">
        <f t="shared" si="901"/>
        <v>3.4971482083213594E-2</v>
      </c>
      <c r="S7944" t="s">
        <v>483</v>
      </c>
      <c r="T7944" t="s">
        <v>581</v>
      </c>
      <c r="U7944">
        <v>81</v>
      </c>
      <c r="V7944">
        <f t="shared" si="897"/>
        <v>24.688800000000001</v>
      </c>
      <c r="W7944">
        <f t="shared" si="895"/>
        <v>1876.7350192445999</v>
      </c>
      <c r="X7944">
        <f t="shared" si="896"/>
        <v>897.66534970867792</v>
      </c>
    </row>
    <row r="7945" spans="1:24">
      <c r="A7945" t="s">
        <v>86</v>
      </c>
      <c r="B7945">
        <v>2014025</v>
      </c>
      <c r="C7945">
        <v>9</v>
      </c>
      <c r="D7945">
        <v>1</v>
      </c>
      <c r="E7945" s="28" t="s">
        <v>530</v>
      </c>
      <c r="F7945" t="s">
        <v>581</v>
      </c>
      <c r="G7945" t="s">
        <v>581</v>
      </c>
      <c r="H7945">
        <v>11</v>
      </c>
      <c r="I7945" s="3">
        <v>0.23272727272727273</v>
      </c>
      <c r="J7945">
        <v>50.943999999999996</v>
      </c>
      <c r="K7945">
        <f t="shared" si="898"/>
        <v>19.899999999999999</v>
      </c>
      <c r="L7945">
        <v>2.2713E-3</v>
      </c>
      <c r="M7945">
        <f t="shared" si="899"/>
        <v>0.23563453672727272</v>
      </c>
      <c r="N7945" s="5">
        <v>2038.3368569257982</v>
      </c>
      <c r="O7945" s="3">
        <v>37.076750352790178</v>
      </c>
      <c r="P7945" s="7">
        <v>1.8189707077518585E-2</v>
      </c>
      <c r="Q7945" s="9">
        <f t="shared" si="900"/>
        <v>37.537765928559317</v>
      </c>
      <c r="R7945" s="7">
        <f t="shared" si="901"/>
        <v>1.8415879495587126E-2</v>
      </c>
      <c r="S7945" t="s">
        <v>481</v>
      </c>
      <c r="T7945" t="s">
        <v>581</v>
      </c>
      <c r="U7945">
        <v>84</v>
      </c>
      <c r="V7945">
        <f t="shared" si="897"/>
        <v>25.603200000000001</v>
      </c>
      <c r="W7945">
        <f t="shared" ref="W7945:W8008" si="902">0.8069212*POWER(K7945,2.0861265)*POWER(U7945,0.5011277)</f>
        <v>3808.1373226474966</v>
      </c>
      <c r="X7945">
        <f t="shared" ref="X7945:X8008" si="903">W7945*0.47831225</f>
        <v>1821.4787311045</v>
      </c>
    </row>
    <row r="7946" spans="1:24">
      <c r="A7946" t="s">
        <v>86</v>
      </c>
      <c r="B7946">
        <v>2014025</v>
      </c>
      <c r="C7946">
        <v>11</v>
      </c>
      <c r="D7946">
        <v>1</v>
      </c>
      <c r="E7946" s="28" t="s">
        <v>530</v>
      </c>
      <c r="F7946" t="s">
        <v>581</v>
      </c>
      <c r="G7946" t="s">
        <v>581</v>
      </c>
      <c r="H7946">
        <v>6</v>
      </c>
      <c r="I7946" s="3">
        <v>0.42666666666666669</v>
      </c>
      <c r="J7946">
        <v>21.248000000000001</v>
      </c>
      <c r="K7946">
        <f t="shared" si="898"/>
        <v>8.3000000000000007</v>
      </c>
      <c r="L7946">
        <v>2.2713E-3</v>
      </c>
      <c r="M7946">
        <f t="shared" si="899"/>
        <v>0.42957393066666671</v>
      </c>
      <c r="N7946" s="5">
        <v>354.58959640821769</v>
      </c>
      <c r="O7946" s="3">
        <v>27.909183045631977</v>
      </c>
      <c r="P7946" s="7">
        <v>7.870840918158753E-2</v>
      </c>
      <c r="Q7946" s="9">
        <f t="shared" si="900"/>
        <v>28.095429493450343</v>
      </c>
      <c r="R7946" s="7">
        <f t="shared" si="901"/>
        <v>7.9233654281006496E-2</v>
      </c>
      <c r="S7946" t="s">
        <v>483</v>
      </c>
      <c r="T7946" t="s">
        <v>581</v>
      </c>
      <c r="U7946">
        <v>60</v>
      </c>
      <c r="V7946">
        <f t="shared" si="897"/>
        <v>18.288</v>
      </c>
      <c r="W7946">
        <f t="shared" si="902"/>
        <v>519.06905205630369</v>
      </c>
      <c r="X7946">
        <f t="shared" si="903"/>
        <v>248.27708619441773</v>
      </c>
    </row>
    <row r="7947" spans="1:24">
      <c r="A7947" t="s">
        <v>86</v>
      </c>
      <c r="B7947">
        <v>2014025</v>
      </c>
      <c r="C7947">
        <v>11</v>
      </c>
      <c r="D7947">
        <v>2</v>
      </c>
      <c r="E7947" s="28" t="s">
        <v>530</v>
      </c>
      <c r="F7947" t="s">
        <v>581</v>
      </c>
      <c r="G7947" t="s">
        <v>581</v>
      </c>
      <c r="H7947">
        <v>5</v>
      </c>
      <c r="I7947" s="3">
        <v>0.51200000000000001</v>
      </c>
      <c r="J7947">
        <v>43.776000000000003</v>
      </c>
      <c r="K7947">
        <f t="shared" si="898"/>
        <v>17.100000000000001</v>
      </c>
      <c r="L7947">
        <v>2.2713E-3</v>
      </c>
      <c r="M7947">
        <f t="shared" si="899"/>
        <v>0.51490726399999998</v>
      </c>
      <c r="N7947" s="5">
        <v>1505.0884582047747</v>
      </c>
      <c r="O7947" s="3">
        <v>69.589946577715153</v>
      </c>
      <c r="P7947" s="7">
        <v>4.6236449557735627E-2</v>
      </c>
      <c r="Q7947" s="9">
        <f t="shared" si="900"/>
        <v>69.980391703901006</v>
      </c>
      <c r="R7947" s="7">
        <f t="shared" si="901"/>
        <v>4.6495866287734049E-2</v>
      </c>
      <c r="S7947" t="s">
        <v>481</v>
      </c>
      <c r="T7947" t="s">
        <v>490</v>
      </c>
      <c r="U7947">
        <v>82</v>
      </c>
      <c r="V7947">
        <f t="shared" si="897"/>
        <v>24.993600000000001</v>
      </c>
      <c r="W7947">
        <f t="shared" si="902"/>
        <v>2742.0926209192053</v>
      </c>
      <c r="X7947">
        <f t="shared" si="903"/>
        <v>1311.5764912202621</v>
      </c>
    </row>
    <row r="7948" spans="1:24">
      <c r="A7948" t="s">
        <v>86</v>
      </c>
      <c r="B7948">
        <v>2014025</v>
      </c>
      <c r="C7948">
        <v>12</v>
      </c>
      <c r="D7948">
        <v>3</v>
      </c>
      <c r="E7948" s="28" t="s">
        <v>530</v>
      </c>
      <c r="F7948" t="s">
        <v>581</v>
      </c>
      <c r="G7948" t="s">
        <v>581</v>
      </c>
      <c r="H7948">
        <v>6</v>
      </c>
      <c r="I7948" s="3">
        <v>0.42666666666666669</v>
      </c>
      <c r="J7948">
        <v>39.68</v>
      </c>
      <c r="K7948">
        <f t="shared" si="898"/>
        <v>15.5</v>
      </c>
      <c r="L7948">
        <v>2.2713E-3</v>
      </c>
      <c r="M7948">
        <f t="shared" si="899"/>
        <v>0.42957393066666671</v>
      </c>
      <c r="N7948" s="5">
        <v>1236.6112721305601</v>
      </c>
      <c r="O7948" s="3">
        <v>52.61567295488004</v>
      </c>
      <c r="P7948" s="7">
        <v>4.2548272153648078E-2</v>
      </c>
      <c r="Q7948" s="9">
        <f t="shared" si="900"/>
        <v>52.970266558395679</v>
      </c>
      <c r="R7948" s="7">
        <f t="shared" si="901"/>
        <v>4.2835018370108412E-2</v>
      </c>
      <c r="S7948" t="s">
        <v>483</v>
      </c>
      <c r="T7948" t="s">
        <v>490</v>
      </c>
      <c r="U7948">
        <v>74</v>
      </c>
      <c r="V7948">
        <f t="shared" si="897"/>
        <v>22.555200000000003</v>
      </c>
      <c r="W7948">
        <f t="shared" si="902"/>
        <v>2121.9610971448042</v>
      </c>
      <c r="X7948">
        <f t="shared" si="903"/>
        <v>1014.9599867877998</v>
      </c>
    </row>
    <row r="7949" spans="1:24">
      <c r="A7949" t="s">
        <v>86</v>
      </c>
      <c r="B7949">
        <v>2014025</v>
      </c>
      <c r="C7949">
        <v>13</v>
      </c>
      <c r="D7949">
        <v>3</v>
      </c>
      <c r="E7949" s="28" t="s">
        <v>530</v>
      </c>
      <c r="F7949" t="s">
        <v>581</v>
      </c>
      <c r="G7949" t="s">
        <v>581</v>
      </c>
      <c r="H7949">
        <v>7</v>
      </c>
      <c r="I7949" s="3">
        <v>0.36571428571428571</v>
      </c>
      <c r="J7949">
        <v>47.103999999999999</v>
      </c>
      <c r="K7949">
        <f t="shared" si="898"/>
        <v>18.399999999999999</v>
      </c>
      <c r="L7949">
        <v>2.2713E-3</v>
      </c>
      <c r="M7949">
        <f t="shared" si="899"/>
        <v>0.36862154971428573</v>
      </c>
      <c r="N7949" s="5">
        <v>1742.6310605307904</v>
      </c>
      <c r="O7949" s="3">
        <v>53.698799496630834</v>
      </c>
      <c r="P7949" s="7">
        <v>3.0814783870703327E-2</v>
      </c>
      <c r="Q7949" s="9">
        <f t="shared" si="900"/>
        <v>54.122313144268134</v>
      </c>
      <c r="R7949" s="7">
        <f t="shared" si="901"/>
        <v>3.1057815030441926E-2</v>
      </c>
      <c r="S7949" t="s">
        <v>481</v>
      </c>
      <c r="T7949" t="s">
        <v>581</v>
      </c>
      <c r="U7949">
        <v>90</v>
      </c>
      <c r="V7949">
        <f t="shared" si="897"/>
        <v>27.432000000000002</v>
      </c>
      <c r="W7949">
        <f t="shared" si="902"/>
        <v>3347.5429508096481</v>
      </c>
      <c r="X7949">
        <f t="shared" si="903"/>
        <v>1601.1708007734021</v>
      </c>
    </row>
    <row r="7950" spans="1:24">
      <c r="A7950" t="s">
        <v>86</v>
      </c>
      <c r="B7950">
        <v>2014025</v>
      </c>
      <c r="C7950">
        <v>13</v>
      </c>
      <c r="D7950">
        <v>1</v>
      </c>
      <c r="E7950" s="28" t="s">
        <v>530</v>
      </c>
      <c r="F7950" t="s">
        <v>581</v>
      </c>
      <c r="G7950" t="s">
        <v>581</v>
      </c>
      <c r="H7950">
        <v>14</v>
      </c>
      <c r="I7950" s="3">
        <v>0.18285714285714286</v>
      </c>
      <c r="J7950">
        <v>49.408000000000001</v>
      </c>
      <c r="K7950">
        <f t="shared" si="898"/>
        <v>19.3</v>
      </c>
      <c r="L7950">
        <v>2.2713E-3</v>
      </c>
      <c r="M7950">
        <f t="shared" si="899"/>
        <v>0.18576440685714285</v>
      </c>
      <c r="N7950" s="5">
        <v>1917.2750582972419</v>
      </c>
      <c r="O7950" s="3">
        <v>28.278006307693765</v>
      </c>
      <c r="P7950" s="7">
        <v>1.474906074916963E-2</v>
      </c>
      <c r="Q7950" s="9">
        <f t="shared" si="900"/>
        <v>28.725904032675341</v>
      </c>
      <c r="R7950" s="7">
        <f t="shared" si="901"/>
        <v>1.4982672365324154E-2</v>
      </c>
      <c r="S7950" t="s">
        <v>483</v>
      </c>
      <c r="T7950" t="s">
        <v>484</v>
      </c>
      <c r="U7950">
        <v>86</v>
      </c>
      <c r="V7950">
        <f t="shared" si="897"/>
        <v>26.212800000000001</v>
      </c>
      <c r="W7950">
        <f t="shared" si="902"/>
        <v>3614.906384510437</v>
      </c>
      <c r="X7950">
        <f t="shared" si="903"/>
        <v>1729.0540063145522</v>
      </c>
    </row>
    <row r="7951" spans="1:24">
      <c r="A7951" t="s">
        <v>86</v>
      </c>
      <c r="B7951">
        <v>2014025</v>
      </c>
      <c r="C7951">
        <v>14</v>
      </c>
      <c r="D7951">
        <v>1</v>
      </c>
      <c r="E7951" s="28" t="s">
        <v>530</v>
      </c>
      <c r="F7951" t="s">
        <v>581</v>
      </c>
      <c r="G7951" t="s">
        <v>581</v>
      </c>
      <c r="H7951">
        <v>8</v>
      </c>
      <c r="I7951" s="3">
        <v>0.32</v>
      </c>
      <c r="J7951">
        <v>38.4</v>
      </c>
      <c r="K7951">
        <f t="shared" si="898"/>
        <v>15</v>
      </c>
      <c r="L7951">
        <v>2.2713E-3</v>
      </c>
      <c r="M7951">
        <f t="shared" si="899"/>
        <v>0.32290726400000003</v>
      </c>
      <c r="N7951" s="5">
        <v>1158.1166960639998</v>
      </c>
      <c r="O7951" s="3">
        <v>38.282191395840073</v>
      </c>
      <c r="P7951" s="7">
        <v>3.3055556081651137E-2</v>
      </c>
      <c r="Q7951" s="9">
        <f t="shared" si="900"/>
        <v>38.627042892473618</v>
      </c>
      <c r="R7951" s="7">
        <f t="shared" si="901"/>
        <v>3.335332529420594E-2</v>
      </c>
      <c r="S7951" t="s">
        <v>481</v>
      </c>
      <c r="T7951" t="s">
        <v>581</v>
      </c>
      <c r="U7951">
        <v>82</v>
      </c>
      <c r="V7951">
        <f t="shared" si="897"/>
        <v>24.993600000000001</v>
      </c>
      <c r="W7951">
        <f t="shared" si="902"/>
        <v>2086.2742689033612</v>
      </c>
      <c r="X7951">
        <f t="shared" si="903"/>
        <v>997.89053967627171</v>
      </c>
    </row>
    <row r="7952" spans="1:24">
      <c r="A7952" t="s">
        <v>86</v>
      </c>
      <c r="B7952">
        <v>2014025</v>
      </c>
      <c r="C7952">
        <v>16</v>
      </c>
      <c r="D7952">
        <v>1</v>
      </c>
      <c r="E7952" s="28" t="s">
        <v>530</v>
      </c>
      <c r="F7952" t="s">
        <v>581</v>
      </c>
      <c r="G7952" t="s">
        <v>581</v>
      </c>
      <c r="H7952">
        <v>7</v>
      </c>
      <c r="I7952" s="3">
        <v>0.36571428571428571</v>
      </c>
      <c r="J7952">
        <v>39.936</v>
      </c>
      <c r="K7952">
        <f t="shared" si="898"/>
        <v>15.6</v>
      </c>
      <c r="L7952">
        <v>2.2713E-3</v>
      </c>
      <c r="M7952">
        <f t="shared" si="899"/>
        <v>0.36862154971428573</v>
      </c>
      <c r="N7952" s="5">
        <v>1252.6190184628224</v>
      </c>
      <c r="O7952" s="3">
        <v>45.463302860214988</v>
      </c>
      <c r="P7952" s="7">
        <v>3.6294597311803733E-2</v>
      </c>
      <c r="Q7952" s="9">
        <f t="shared" si="900"/>
        <v>45.821348147680752</v>
      </c>
      <c r="R7952" s="7">
        <f t="shared" si="901"/>
        <v>3.6580434651161037E-2</v>
      </c>
      <c r="S7952" t="s">
        <v>483</v>
      </c>
      <c r="T7952" t="s">
        <v>490</v>
      </c>
      <c r="U7952">
        <v>82</v>
      </c>
      <c r="V7952">
        <f t="shared" si="897"/>
        <v>24.993600000000001</v>
      </c>
      <c r="W7952">
        <f t="shared" si="902"/>
        <v>2264.1495136804328</v>
      </c>
      <c r="X7952">
        <f t="shared" si="903"/>
        <v>1082.9704482248935</v>
      </c>
    </row>
    <row r="7953" spans="1:24">
      <c r="A7953" t="s">
        <v>86</v>
      </c>
      <c r="B7953">
        <v>2014025</v>
      </c>
      <c r="C7953">
        <v>16</v>
      </c>
      <c r="D7953">
        <v>3</v>
      </c>
      <c r="E7953" s="28" t="s">
        <v>530</v>
      </c>
      <c r="F7953" t="s">
        <v>581</v>
      </c>
      <c r="G7953" t="s">
        <v>581</v>
      </c>
      <c r="H7953">
        <v>22</v>
      </c>
      <c r="I7953" s="3">
        <v>0.11636363636363636</v>
      </c>
      <c r="J7953">
        <v>46.591999999999999</v>
      </c>
      <c r="K7953">
        <f t="shared" si="898"/>
        <v>18.2</v>
      </c>
      <c r="L7953">
        <v>2.2713E-3</v>
      </c>
      <c r="M7953">
        <f t="shared" si="899"/>
        <v>0.11927090036363637</v>
      </c>
      <c r="N7953" s="5">
        <v>1704.9536640188414</v>
      </c>
      <c r="O7953" s="3">
        <v>16.989965684837767</v>
      </c>
      <c r="P7953" s="7">
        <v>9.9650600737088476E-3</v>
      </c>
      <c r="Q7953" s="9">
        <f t="shared" si="900"/>
        <v>17.413358453836963</v>
      </c>
      <c r="R7953" s="7">
        <f t="shared" si="901"/>
        <v>1.0213391027173703E-2</v>
      </c>
      <c r="S7953" t="s">
        <v>481</v>
      </c>
      <c r="T7953" t="s">
        <v>490</v>
      </c>
      <c r="U7953">
        <v>88</v>
      </c>
      <c r="V7953">
        <f t="shared" si="897"/>
        <v>26.822400000000002</v>
      </c>
      <c r="W7953">
        <f t="shared" si="902"/>
        <v>3235.4416304076012</v>
      </c>
      <c r="X7953">
        <f t="shared" si="903"/>
        <v>1547.5513659839282</v>
      </c>
    </row>
    <row r="7954" spans="1:24">
      <c r="A7954" t="s">
        <v>207</v>
      </c>
      <c r="B7954">
        <v>2006013</v>
      </c>
      <c r="C7954">
        <v>5</v>
      </c>
      <c r="D7954">
        <v>1</v>
      </c>
      <c r="E7954" s="28" t="s">
        <v>530</v>
      </c>
      <c r="F7954" t="s">
        <v>581</v>
      </c>
      <c r="G7954" t="s">
        <v>581</v>
      </c>
      <c r="H7954">
        <v>10</v>
      </c>
      <c r="I7954" s="3">
        <v>0.25600000000000001</v>
      </c>
      <c r="J7954">
        <v>43.263999999999996</v>
      </c>
      <c r="K7954">
        <f t="shared" si="898"/>
        <v>16.899999999999999</v>
      </c>
      <c r="L7954">
        <v>2.2713E-3</v>
      </c>
      <c r="M7954">
        <f t="shared" si="899"/>
        <v>0.25890726400000003</v>
      </c>
      <c r="N7954" s="5">
        <v>1470.087598057062</v>
      </c>
      <c r="O7954" s="3">
        <v>34.589085872947329</v>
      </c>
      <c r="P7954" s="7">
        <v>2.3528588309065335E-2</v>
      </c>
      <c r="Q7954" s="9">
        <f t="shared" si="900"/>
        <v>34.979531556189187</v>
      </c>
      <c r="R7954" s="7">
        <f t="shared" si="901"/>
        <v>2.3794181790540787E-2</v>
      </c>
      <c r="S7954" t="s">
        <v>483</v>
      </c>
      <c r="T7954" t="s">
        <v>581</v>
      </c>
      <c r="U7954">
        <v>84</v>
      </c>
      <c r="V7954">
        <f t="shared" si="897"/>
        <v>25.603200000000001</v>
      </c>
      <c r="W7954">
        <f t="shared" si="902"/>
        <v>2708.1191733882465</v>
      </c>
      <c r="X7954">
        <f t="shared" si="903"/>
        <v>1295.3265750914723</v>
      </c>
    </row>
    <row r="7955" spans="1:24">
      <c r="A7955" t="s">
        <v>192</v>
      </c>
      <c r="B7955">
        <v>2014025</v>
      </c>
      <c r="C7955">
        <v>2</v>
      </c>
      <c r="D7955">
        <v>1</v>
      </c>
      <c r="E7955" s="28" t="s">
        <v>530</v>
      </c>
      <c r="F7955" t="s">
        <v>581</v>
      </c>
      <c r="G7955" t="s">
        <v>581</v>
      </c>
      <c r="H7955">
        <v>28</v>
      </c>
      <c r="I7955" s="3">
        <v>9.1428571428571428E-2</v>
      </c>
      <c r="J7955">
        <v>44.543999999999997</v>
      </c>
      <c r="K7955">
        <f t="shared" si="898"/>
        <v>17.399999999999999</v>
      </c>
      <c r="L7955">
        <v>2.2713E-3</v>
      </c>
      <c r="M7955">
        <f t="shared" si="899"/>
        <v>9.4335835428571435E-2</v>
      </c>
      <c r="N7955" s="5">
        <v>1558.3618262237183</v>
      </c>
      <c r="O7955" s="3">
        <v>12.768171124443592</v>
      </c>
      <c r="P7955" s="7">
        <v>8.1933289879051463E-3</v>
      </c>
      <c r="Q7955" s="9">
        <f t="shared" si="900"/>
        <v>13.173314163214254</v>
      </c>
      <c r="R7955" s="7">
        <f t="shared" si="901"/>
        <v>8.4533090720890734E-3</v>
      </c>
      <c r="S7955" t="s">
        <v>483</v>
      </c>
      <c r="T7955" t="s">
        <v>581</v>
      </c>
      <c r="U7955">
        <v>77</v>
      </c>
      <c r="V7955">
        <f t="shared" si="897"/>
        <v>23.4696</v>
      </c>
      <c r="W7955">
        <f t="shared" si="902"/>
        <v>2755.1582277481943</v>
      </c>
      <c r="X7955">
        <f t="shared" si="903"/>
        <v>1317.8259310202513</v>
      </c>
    </row>
    <row r="7956" spans="1:24">
      <c r="A7956" t="s">
        <v>192</v>
      </c>
      <c r="B7956">
        <v>2014025</v>
      </c>
      <c r="C7956">
        <v>4</v>
      </c>
      <c r="D7956">
        <v>1</v>
      </c>
      <c r="E7956" s="28" t="s">
        <v>530</v>
      </c>
      <c r="F7956" t="s">
        <v>581</v>
      </c>
      <c r="G7956" t="s">
        <v>581</v>
      </c>
      <c r="H7956">
        <v>13</v>
      </c>
      <c r="I7956" s="3">
        <v>0.19692307692307692</v>
      </c>
      <c r="J7956">
        <v>42.496000000000002</v>
      </c>
      <c r="K7956">
        <f t="shared" si="898"/>
        <v>16.600000000000001</v>
      </c>
      <c r="L7956">
        <v>2.2713E-3</v>
      </c>
      <c r="M7956">
        <f t="shared" si="899"/>
        <v>0.19983034092307692</v>
      </c>
      <c r="N7956" s="5">
        <v>1418.3583856328707</v>
      </c>
      <c r="O7956" s="3">
        <v>26.168412389085344</v>
      </c>
      <c r="P7956" s="7">
        <v>1.8449788610661339E-2</v>
      </c>
      <c r="Q7956" s="9">
        <f t="shared" si="900"/>
        <v>26.552922876096225</v>
      </c>
      <c r="R7956" s="7">
        <f t="shared" si="901"/>
        <v>1.8720884048109128E-2</v>
      </c>
      <c r="S7956" t="s">
        <v>481</v>
      </c>
      <c r="T7956" t="s">
        <v>581</v>
      </c>
      <c r="U7956">
        <v>77</v>
      </c>
      <c r="V7956">
        <f t="shared" si="897"/>
        <v>23.4696</v>
      </c>
      <c r="W7956">
        <f t="shared" si="902"/>
        <v>2497.4896620314107</v>
      </c>
      <c r="X7956">
        <f t="shared" si="903"/>
        <v>1194.5798995979835</v>
      </c>
    </row>
    <row r="7957" spans="1:24">
      <c r="A7957" t="s">
        <v>192</v>
      </c>
      <c r="B7957">
        <v>2014025</v>
      </c>
      <c r="C7957">
        <v>7</v>
      </c>
      <c r="D7957">
        <v>4</v>
      </c>
      <c r="E7957" s="28" t="s">
        <v>530</v>
      </c>
      <c r="F7957" t="s">
        <v>581</v>
      </c>
      <c r="G7957" t="s">
        <v>581</v>
      </c>
      <c r="H7957">
        <v>14</v>
      </c>
      <c r="I7957" s="3">
        <v>0.18285714285714286</v>
      </c>
      <c r="J7957">
        <v>26.111999999999998</v>
      </c>
      <c r="K7957">
        <f t="shared" si="898"/>
        <v>10.199999999999999</v>
      </c>
      <c r="L7957">
        <v>2.2713E-3</v>
      </c>
      <c r="M7957">
        <f t="shared" si="899"/>
        <v>0.18576440685714285</v>
      </c>
      <c r="N7957" s="5">
        <v>535.51316025999358</v>
      </c>
      <c r="O7957" s="3">
        <v>14.895324273517685</v>
      </c>
      <c r="P7957" s="7">
        <v>2.7815048030352701E-2</v>
      </c>
      <c r="Q7957" s="9">
        <f t="shared" si="900"/>
        <v>15.130449614948013</v>
      </c>
      <c r="R7957" s="7">
        <f t="shared" si="901"/>
        <v>2.8254113507877425E-2</v>
      </c>
      <c r="S7957" t="s">
        <v>482</v>
      </c>
      <c r="T7957" t="s">
        <v>581</v>
      </c>
      <c r="U7957">
        <v>63</v>
      </c>
      <c r="V7957">
        <f t="shared" si="897"/>
        <v>19.202400000000001</v>
      </c>
      <c r="W7957">
        <f t="shared" si="902"/>
        <v>817.70765415755136</v>
      </c>
      <c r="X7957">
        <f t="shared" si="903"/>
        <v>391.11958790232023</v>
      </c>
    </row>
    <row r="7958" spans="1:24">
      <c r="A7958" t="s">
        <v>192</v>
      </c>
      <c r="B7958">
        <v>2014025</v>
      </c>
      <c r="C7958">
        <v>8</v>
      </c>
      <c r="D7958">
        <v>1</v>
      </c>
      <c r="E7958" s="28" t="s">
        <v>530</v>
      </c>
      <c r="F7958" t="s">
        <v>581</v>
      </c>
      <c r="G7958" t="s">
        <v>581</v>
      </c>
      <c r="H7958">
        <v>11</v>
      </c>
      <c r="I7958" s="3">
        <v>0.23272727272727273</v>
      </c>
      <c r="J7958">
        <v>31.744000000000003</v>
      </c>
      <c r="K7958">
        <f t="shared" si="898"/>
        <v>12.4</v>
      </c>
      <c r="L7958">
        <v>2.2713E-3</v>
      </c>
      <c r="M7958">
        <f t="shared" si="899"/>
        <v>0.23563453672727272</v>
      </c>
      <c r="N7958" s="5">
        <v>791.43121416355859</v>
      </c>
      <c r="O7958" s="3">
        <v>23.038971995262866</v>
      </c>
      <c r="P7958" s="7">
        <v>2.9110517228729864E-2</v>
      </c>
      <c r="Q7958" s="9">
        <f t="shared" si="900"/>
        <v>23.324625764332726</v>
      </c>
      <c r="R7958" s="7">
        <f t="shared" si="901"/>
        <v>2.9471450388754084E-2</v>
      </c>
      <c r="S7958" t="s">
        <v>481</v>
      </c>
      <c r="T7958" t="s">
        <v>581</v>
      </c>
      <c r="U7958">
        <v>68</v>
      </c>
      <c r="V7958">
        <f t="shared" si="897"/>
        <v>20.726400000000002</v>
      </c>
      <c r="W7958">
        <f t="shared" si="902"/>
        <v>1276.9328376755618</v>
      </c>
      <c r="X7958">
        <f t="shared" si="903"/>
        <v>610.77261868748269</v>
      </c>
    </row>
    <row r="7959" spans="1:24">
      <c r="A7959" t="s">
        <v>192</v>
      </c>
      <c r="B7959">
        <v>2014025</v>
      </c>
      <c r="C7959">
        <v>11</v>
      </c>
      <c r="D7959">
        <v>1</v>
      </c>
      <c r="E7959" s="28" t="s">
        <v>530</v>
      </c>
      <c r="F7959" t="s">
        <v>581</v>
      </c>
      <c r="G7959" t="s">
        <v>581</v>
      </c>
      <c r="H7959">
        <v>12</v>
      </c>
      <c r="I7959" s="3">
        <v>0.21333333333333335</v>
      </c>
      <c r="J7959">
        <v>52.223999999999997</v>
      </c>
      <c r="K7959">
        <f t="shared" si="898"/>
        <v>20.399999999999999</v>
      </c>
      <c r="L7959">
        <v>2.2713E-3</v>
      </c>
      <c r="M7959">
        <f t="shared" si="899"/>
        <v>0.21624059733333334</v>
      </c>
      <c r="N7959" s="5">
        <v>2142.0526410399743</v>
      </c>
      <c r="O7959" s="3">
        <v>34.857883332608139</v>
      </c>
      <c r="P7959" s="7">
        <v>1.6273121708010176E-2</v>
      </c>
      <c r="Q7959" s="9">
        <f t="shared" si="900"/>
        <v>35.330944012427004</v>
      </c>
      <c r="R7959" s="7">
        <f t="shared" si="901"/>
        <v>1.6493966271190097E-2</v>
      </c>
      <c r="S7959" t="s">
        <v>481</v>
      </c>
      <c r="T7959" t="s">
        <v>581</v>
      </c>
      <c r="U7959">
        <v>79</v>
      </c>
      <c r="V7959">
        <f t="shared" si="897"/>
        <v>24.0792</v>
      </c>
      <c r="W7959">
        <f t="shared" si="902"/>
        <v>3889.007877871989</v>
      </c>
      <c r="X7959">
        <f t="shared" si="903"/>
        <v>1860.1601083326761</v>
      </c>
    </row>
    <row r="7960" spans="1:24">
      <c r="A7960" t="s">
        <v>108</v>
      </c>
      <c r="B7960">
        <v>2014025</v>
      </c>
      <c r="C7960">
        <v>1</v>
      </c>
      <c r="D7960">
        <v>1</v>
      </c>
      <c r="E7960" s="28" t="s">
        <v>530</v>
      </c>
      <c r="F7960" t="s">
        <v>581</v>
      </c>
      <c r="G7960" t="s">
        <v>581</v>
      </c>
      <c r="H7960">
        <v>22</v>
      </c>
      <c r="I7960" s="3">
        <v>0.11636363636363636</v>
      </c>
      <c r="J7960">
        <v>16.896000000000001</v>
      </c>
      <c r="K7960">
        <f t="shared" si="898"/>
        <v>6.6000000000000005</v>
      </c>
      <c r="L7960">
        <v>2.2713E-3</v>
      </c>
      <c r="M7960">
        <f t="shared" si="899"/>
        <v>0.11927090036363637</v>
      </c>
      <c r="N7960" s="5">
        <v>224.21139235799043</v>
      </c>
      <c r="O7960" s="3">
        <v>6.1340837550165119</v>
      </c>
      <c r="P7960" s="7">
        <v>2.7358483841991563E-2</v>
      </c>
      <c r="Q7960" s="9">
        <f t="shared" si="900"/>
        <v>6.2862500902096645</v>
      </c>
      <c r="R7960" s="7">
        <f t="shared" si="901"/>
        <v>2.8037157363407433E-2</v>
      </c>
      <c r="S7960" t="s">
        <v>484</v>
      </c>
      <c r="T7960" t="s">
        <v>581</v>
      </c>
      <c r="U7960">
        <v>48</v>
      </c>
      <c r="V7960">
        <f t="shared" ref="V7960:V8023" si="904">U7960*0.3048</f>
        <v>14.630400000000002</v>
      </c>
      <c r="W7960">
        <f t="shared" si="902"/>
        <v>287.75309400341274</v>
      </c>
      <c r="X7960">
        <f t="shared" si="903"/>
        <v>137.63582983723384</v>
      </c>
    </row>
    <row r="7961" spans="1:24">
      <c r="A7961" t="s">
        <v>108</v>
      </c>
      <c r="B7961">
        <v>2014025</v>
      </c>
      <c r="C7961">
        <v>3</v>
      </c>
      <c r="D7961">
        <v>3</v>
      </c>
      <c r="E7961" s="28" t="s">
        <v>530</v>
      </c>
      <c r="F7961" t="s">
        <v>581</v>
      </c>
      <c r="G7961" t="s">
        <v>581</v>
      </c>
      <c r="H7961">
        <v>13</v>
      </c>
      <c r="I7961" s="3">
        <v>0.19692307692307692</v>
      </c>
      <c r="J7961">
        <v>31.231999999999999</v>
      </c>
      <c r="K7961">
        <f t="shared" si="898"/>
        <v>12.2</v>
      </c>
      <c r="L7961">
        <v>2.2713E-3</v>
      </c>
      <c r="M7961">
        <f t="shared" si="899"/>
        <v>0.19983034092307692</v>
      </c>
      <c r="N7961" s="5">
        <v>766.10706240962554</v>
      </c>
      <c r="O7961" s="3">
        <v>19.199915235194794</v>
      </c>
      <c r="P7961" s="7">
        <v>2.506166067025355E-2</v>
      </c>
      <c r="Q7961" s="9">
        <f t="shared" si="900"/>
        <v>19.481546775443338</v>
      </c>
      <c r="R7961" s="7">
        <f t="shared" si="901"/>
        <v>2.5429274485694348E-2</v>
      </c>
      <c r="S7961" t="s">
        <v>483</v>
      </c>
      <c r="T7961" t="s">
        <v>581</v>
      </c>
      <c r="U7961">
        <v>85</v>
      </c>
      <c r="V7961">
        <f t="shared" si="904"/>
        <v>25.908000000000001</v>
      </c>
      <c r="W7961">
        <f t="shared" si="902"/>
        <v>1380.3856173261083</v>
      </c>
      <c r="X7961">
        <f t="shared" si="903"/>
        <v>660.2553504908899</v>
      </c>
    </row>
    <row r="7962" spans="1:24">
      <c r="A7962" t="s">
        <v>108</v>
      </c>
      <c r="B7962">
        <v>2014025</v>
      </c>
      <c r="C7962">
        <v>3</v>
      </c>
      <c r="D7962">
        <v>1</v>
      </c>
      <c r="E7962" s="28" t="s">
        <v>530</v>
      </c>
      <c r="F7962" t="s">
        <v>581</v>
      </c>
      <c r="G7962" t="s">
        <v>581</v>
      </c>
      <c r="H7962">
        <v>12</v>
      </c>
      <c r="I7962" s="3">
        <v>0.21333333333333335</v>
      </c>
      <c r="J7962">
        <v>47.872</v>
      </c>
      <c r="K7962">
        <f t="shared" si="898"/>
        <v>18.7</v>
      </c>
      <c r="L7962">
        <v>2.2713E-3</v>
      </c>
      <c r="M7962">
        <f t="shared" si="899"/>
        <v>0.21624059733333334</v>
      </c>
      <c r="N7962" s="5">
        <v>1799.9192330960898</v>
      </c>
      <c r="O7962" s="3">
        <v>31.941144940544319</v>
      </c>
      <c r="P7962" s="7">
        <v>1.7745876788927629E-2</v>
      </c>
      <c r="Q7962" s="9">
        <f t="shared" si="900"/>
        <v>32.374456939957795</v>
      </c>
      <c r="R7962" s="7">
        <f t="shared" si="901"/>
        <v>1.7986616479601484E-2</v>
      </c>
      <c r="S7962" t="s">
        <v>481</v>
      </c>
      <c r="T7962" t="s">
        <v>482</v>
      </c>
      <c r="U7962">
        <v>89</v>
      </c>
      <c r="V7962">
        <f t="shared" si="904"/>
        <v>27.127200000000002</v>
      </c>
      <c r="W7962">
        <f t="shared" si="902"/>
        <v>3443.0785862691564</v>
      </c>
      <c r="X7962">
        <f t="shared" si="903"/>
        <v>1646.8666655252193</v>
      </c>
    </row>
    <row r="7963" spans="1:24">
      <c r="A7963" t="s">
        <v>108</v>
      </c>
      <c r="B7963">
        <v>2014025</v>
      </c>
      <c r="C7963">
        <v>7</v>
      </c>
      <c r="D7963">
        <v>1</v>
      </c>
      <c r="E7963" s="28" t="s">
        <v>530</v>
      </c>
      <c r="F7963" t="s">
        <v>581</v>
      </c>
      <c r="G7963" t="s">
        <v>581</v>
      </c>
      <c r="H7963">
        <v>12</v>
      </c>
      <c r="I7963" s="3">
        <v>0.21333333333333335</v>
      </c>
      <c r="J7963">
        <v>49.663999999999994</v>
      </c>
      <c r="K7963">
        <f t="shared" si="898"/>
        <v>19.399999999999999</v>
      </c>
      <c r="L7963">
        <v>2.2713E-3</v>
      </c>
      <c r="M7963">
        <f t="shared" si="899"/>
        <v>0.21624059733333334</v>
      </c>
      <c r="N7963" s="5">
        <v>1937.1946654695421</v>
      </c>
      <c r="O7963" s="3">
        <v>33.142154866687974</v>
      </c>
      <c r="P7963" s="7">
        <v>1.7108324453626811E-2</v>
      </c>
      <c r="Q7963" s="9">
        <f t="shared" si="900"/>
        <v>33.591833969797889</v>
      </c>
      <c r="R7963" s="7">
        <f t="shared" si="901"/>
        <v>1.7340453475622089E-2</v>
      </c>
      <c r="S7963" t="s">
        <v>481</v>
      </c>
      <c r="T7963" t="s">
        <v>484</v>
      </c>
      <c r="U7963">
        <v>81</v>
      </c>
      <c r="V7963">
        <f t="shared" si="904"/>
        <v>24.688800000000001</v>
      </c>
      <c r="W7963">
        <f t="shared" si="902"/>
        <v>3546.036072919338</v>
      </c>
      <c r="X7963">
        <f t="shared" si="903"/>
        <v>1696.1124926192126</v>
      </c>
    </row>
    <row r="7964" spans="1:24">
      <c r="A7964" t="s">
        <v>108</v>
      </c>
      <c r="B7964">
        <v>2014025</v>
      </c>
      <c r="C7964">
        <v>8</v>
      </c>
      <c r="D7964">
        <v>3</v>
      </c>
      <c r="E7964" s="28" t="s">
        <v>530</v>
      </c>
      <c r="F7964" t="s">
        <v>581</v>
      </c>
      <c r="G7964" t="s">
        <v>581</v>
      </c>
      <c r="H7964">
        <v>10</v>
      </c>
      <c r="I7964" s="3">
        <v>0.25600000000000001</v>
      </c>
      <c r="J7964">
        <v>41.472000000000001</v>
      </c>
      <c r="K7964">
        <f t="shared" si="898"/>
        <v>16.2</v>
      </c>
      <c r="L7964">
        <v>2.2713E-3</v>
      </c>
      <c r="M7964">
        <f t="shared" si="899"/>
        <v>0.25890726400000003</v>
      </c>
      <c r="N7964" s="5">
        <v>1350.8273142890496</v>
      </c>
      <c r="O7964" s="3">
        <v>33.147873961574341</v>
      </c>
      <c r="P7964" s="7">
        <v>2.4538942624964845E-2</v>
      </c>
      <c r="Q7964" s="9">
        <f t="shared" si="900"/>
        <v>33.52195254494287</v>
      </c>
      <c r="R7964" s="7">
        <f t="shared" si="901"/>
        <v>2.4815868164899911E-2</v>
      </c>
      <c r="S7964" t="s">
        <v>483</v>
      </c>
      <c r="T7964" t="s">
        <v>581</v>
      </c>
      <c r="U7964">
        <v>78</v>
      </c>
      <c r="V7964">
        <f t="shared" si="904"/>
        <v>23.7744</v>
      </c>
      <c r="W7964">
        <f t="shared" si="902"/>
        <v>2388.9852377297784</v>
      </c>
      <c r="X7964">
        <f t="shared" si="903"/>
        <v>1142.6809042753152</v>
      </c>
    </row>
    <row r="7965" spans="1:24">
      <c r="A7965" t="s">
        <v>108</v>
      </c>
      <c r="B7965">
        <v>2014025</v>
      </c>
      <c r="C7965">
        <v>8</v>
      </c>
      <c r="D7965">
        <v>1</v>
      </c>
      <c r="E7965" s="28" t="s">
        <v>530</v>
      </c>
      <c r="F7965" t="s">
        <v>581</v>
      </c>
      <c r="G7965" t="s">
        <v>581</v>
      </c>
      <c r="H7965">
        <v>13</v>
      </c>
      <c r="I7965" s="3">
        <v>0.19692307692307692</v>
      </c>
      <c r="J7965">
        <v>45.056000000000004</v>
      </c>
      <c r="K7965">
        <f t="shared" si="898"/>
        <v>17.600000000000001</v>
      </c>
      <c r="L7965">
        <v>2.2713E-3</v>
      </c>
      <c r="M7965">
        <f t="shared" si="899"/>
        <v>0.19983034092307692</v>
      </c>
      <c r="N7965" s="5">
        <v>1594.3921234345987</v>
      </c>
      <c r="O7965" s="3">
        <v>27.75216174224223</v>
      </c>
      <c r="P7965" s="7">
        <v>1.7406108155162754E-2</v>
      </c>
      <c r="Q7965" s="9">
        <f t="shared" si="900"/>
        <v>28.160053808062749</v>
      </c>
      <c r="R7965" s="7">
        <f t="shared" si="901"/>
        <v>1.7661937357919884E-2</v>
      </c>
      <c r="S7965" t="s">
        <v>483</v>
      </c>
      <c r="T7965" t="s">
        <v>484</v>
      </c>
      <c r="U7965">
        <v>89</v>
      </c>
      <c r="V7965">
        <f t="shared" si="904"/>
        <v>27.127200000000002</v>
      </c>
      <c r="W7965">
        <f t="shared" si="902"/>
        <v>3034.0409531660139</v>
      </c>
      <c r="X7965">
        <f t="shared" si="903"/>
        <v>1451.2189549009806</v>
      </c>
    </row>
    <row r="7966" spans="1:24">
      <c r="A7966" t="s">
        <v>108</v>
      </c>
      <c r="B7966">
        <v>2014025</v>
      </c>
      <c r="C7966">
        <v>9</v>
      </c>
      <c r="D7966">
        <v>3</v>
      </c>
      <c r="E7966" s="28" t="s">
        <v>530</v>
      </c>
      <c r="F7966" t="s">
        <v>581</v>
      </c>
      <c r="G7966" t="s">
        <v>581</v>
      </c>
      <c r="H7966">
        <v>14</v>
      </c>
      <c r="I7966" s="3">
        <v>0.18285714285714286</v>
      </c>
      <c r="J7966">
        <v>55.808</v>
      </c>
      <c r="K7966">
        <f t="shared" si="898"/>
        <v>21.8</v>
      </c>
      <c r="L7966">
        <v>2.2713E-3</v>
      </c>
      <c r="M7966">
        <f t="shared" si="899"/>
        <v>0.18576440685714285</v>
      </c>
      <c r="N7966" s="5">
        <v>2446.1483494998015</v>
      </c>
      <c r="O7966" s="3">
        <v>31.95456730609331</v>
      </c>
      <c r="P7966" s="7">
        <v>1.3063217246258802E-2</v>
      </c>
      <c r="Q7966" s="9">
        <f t="shared" si="900"/>
        <v>32.46091898260017</v>
      </c>
      <c r="R7966" s="7">
        <f t="shared" si="901"/>
        <v>1.3270216824436635E-2</v>
      </c>
      <c r="S7966" t="s">
        <v>483</v>
      </c>
      <c r="T7966" t="s">
        <v>484</v>
      </c>
      <c r="U7966">
        <v>88</v>
      </c>
      <c r="V7966">
        <f t="shared" si="904"/>
        <v>26.822400000000002</v>
      </c>
      <c r="W7966">
        <f t="shared" si="902"/>
        <v>4714.708161942669</v>
      </c>
      <c r="X7966">
        <f t="shared" si="903"/>
        <v>2255.1026690321623</v>
      </c>
    </row>
    <row r="7967" spans="1:24">
      <c r="A7967" t="s">
        <v>108</v>
      </c>
      <c r="B7967">
        <v>2014025</v>
      </c>
      <c r="C7967">
        <v>10</v>
      </c>
      <c r="D7967">
        <v>3</v>
      </c>
      <c r="E7967" s="28" t="s">
        <v>530</v>
      </c>
      <c r="F7967" t="s">
        <v>581</v>
      </c>
      <c r="G7967" t="s">
        <v>581</v>
      </c>
      <c r="H7967">
        <v>14</v>
      </c>
      <c r="I7967" s="3">
        <v>0.18285714285714286</v>
      </c>
      <c r="J7967">
        <v>34.56</v>
      </c>
      <c r="K7967">
        <f t="shared" si="898"/>
        <v>13.5</v>
      </c>
      <c r="L7967">
        <v>2.2713E-3</v>
      </c>
      <c r="M7967">
        <f t="shared" si="899"/>
        <v>0.18576440685714285</v>
      </c>
      <c r="N7967" s="5">
        <v>938.07452381184021</v>
      </c>
      <c r="O7967" s="3">
        <v>19.748384791405552</v>
      </c>
      <c r="P7967" s="7">
        <v>2.1052042551116867E-2</v>
      </c>
      <c r="Q7967" s="9">
        <f t="shared" si="900"/>
        <v>20.060669348848993</v>
      </c>
      <c r="R7967" s="7">
        <f t="shared" si="901"/>
        <v>2.1384942069776088E-2</v>
      </c>
      <c r="S7967" t="s">
        <v>483</v>
      </c>
      <c r="T7967" t="s">
        <v>581</v>
      </c>
      <c r="U7967">
        <v>74</v>
      </c>
      <c r="V7967">
        <f t="shared" si="904"/>
        <v>22.555200000000003</v>
      </c>
      <c r="W7967">
        <f t="shared" si="902"/>
        <v>1590.648229768748</v>
      </c>
      <c r="X7967">
        <f t="shared" si="903"/>
        <v>760.82653373920687</v>
      </c>
    </row>
    <row r="7968" spans="1:24">
      <c r="A7968" t="s">
        <v>108</v>
      </c>
      <c r="B7968">
        <v>2014025</v>
      </c>
      <c r="C7968">
        <v>10</v>
      </c>
      <c r="D7968">
        <v>1</v>
      </c>
      <c r="E7968" s="28" t="s">
        <v>530</v>
      </c>
      <c r="F7968" t="s">
        <v>581</v>
      </c>
      <c r="G7968" t="s">
        <v>581</v>
      </c>
      <c r="H7968">
        <v>16</v>
      </c>
      <c r="I7968" s="3">
        <v>0.16</v>
      </c>
      <c r="J7968">
        <v>36.864000000000004</v>
      </c>
      <c r="K7968">
        <f t="shared" si="898"/>
        <v>14.400000000000002</v>
      </c>
      <c r="L7968">
        <v>2.2713E-3</v>
      </c>
      <c r="M7968">
        <f t="shared" si="899"/>
        <v>0.162907264</v>
      </c>
      <c r="N7968" s="5">
        <v>1067.3203470925828</v>
      </c>
      <c r="O7968" s="3">
        <v>18.449442660095968</v>
      </c>
      <c r="P7968" s="7">
        <v>1.7285759341469392E-2</v>
      </c>
      <c r="Q7968" s="9">
        <f t="shared" si="900"/>
        <v>18.783188210470144</v>
      </c>
      <c r="R7968" s="7">
        <f t="shared" si="901"/>
        <v>1.7598454167613492E-2</v>
      </c>
      <c r="S7968" t="s">
        <v>483</v>
      </c>
      <c r="T7968" t="s">
        <v>581</v>
      </c>
      <c r="U7968">
        <v>78</v>
      </c>
      <c r="V7968">
        <f t="shared" si="904"/>
        <v>23.7744</v>
      </c>
      <c r="W7968">
        <f t="shared" si="902"/>
        <v>1868.5418682856237</v>
      </c>
      <c r="X7968">
        <f t="shared" si="903"/>
        <v>893.74646523890033</v>
      </c>
    </row>
    <row r="7969" spans="1:24">
      <c r="A7969" t="s">
        <v>108</v>
      </c>
      <c r="B7969">
        <v>2014025</v>
      </c>
      <c r="C7969">
        <v>11</v>
      </c>
      <c r="D7969">
        <v>1</v>
      </c>
      <c r="E7969" s="28" t="s">
        <v>530</v>
      </c>
      <c r="F7969" t="s">
        <v>581</v>
      </c>
      <c r="G7969" t="s">
        <v>581</v>
      </c>
      <c r="H7969">
        <v>13</v>
      </c>
      <c r="I7969" s="3">
        <v>0.19692307692307692</v>
      </c>
      <c r="J7969">
        <v>42.24</v>
      </c>
      <c r="K7969">
        <f t="shared" si="898"/>
        <v>16.5</v>
      </c>
      <c r="L7969">
        <v>2.2713E-3</v>
      </c>
      <c r="M7969">
        <f t="shared" si="899"/>
        <v>0.19983034092307692</v>
      </c>
      <c r="N7969" s="5">
        <v>1401.3212022374403</v>
      </c>
      <c r="O7969" s="3">
        <v>26.010037453769549</v>
      </c>
      <c r="P7969" s="7">
        <v>1.8561081793553282E-2</v>
      </c>
      <c r="Q7969" s="9">
        <f t="shared" si="900"/>
        <v>26.392209782899485</v>
      </c>
      <c r="R7969" s="7">
        <f t="shared" si="901"/>
        <v>1.8833804655749142E-2</v>
      </c>
      <c r="S7969" t="s">
        <v>481</v>
      </c>
      <c r="T7969" t="s">
        <v>482</v>
      </c>
      <c r="U7969">
        <v>90</v>
      </c>
      <c r="V7969">
        <f t="shared" si="904"/>
        <v>27.432000000000002</v>
      </c>
      <c r="W7969">
        <f t="shared" si="902"/>
        <v>2666.7462868283301</v>
      </c>
      <c r="X7969">
        <f t="shared" si="903"/>
        <v>1275.5374166320039</v>
      </c>
    </row>
    <row r="7970" spans="1:24">
      <c r="A7970" t="s">
        <v>108</v>
      </c>
      <c r="B7970">
        <v>2014025</v>
      </c>
      <c r="C7970">
        <v>12</v>
      </c>
      <c r="D7970">
        <v>2</v>
      </c>
      <c r="E7970" s="28" t="s">
        <v>530</v>
      </c>
      <c r="F7970" t="s">
        <v>581</v>
      </c>
      <c r="G7970" t="s">
        <v>581</v>
      </c>
      <c r="H7970">
        <v>13</v>
      </c>
      <c r="I7970" s="3">
        <v>0.19692307692307692</v>
      </c>
      <c r="J7970">
        <v>46.848000000000006</v>
      </c>
      <c r="K7970">
        <f t="shared" si="898"/>
        <v>18.3</v>
      </c>
      <c r="L7970">
        <v>2.2713E-3</v>
      </c>
      <c r="M7970">
        <f t="shared" si="899"/>
        <v>0.19983034092307692</v>
      </c>
      <c r="N7970" s="5">
        <v>1723.7408904216582</v>
      </c>
      <c r="O7970" s="3">
        <v>28.860786289452264</v>
      </c>
      <c r="P7970" s="7">
        <v>1.6743111711176262E-2</v>
      </c>
      <c r="Q7970" s="9">
        <f t="shared" si="900"/>
        <v>29.285045460439406</v>
      </c>
      <c r="R7970" s="7">
        <f t="shared" si="901"/>
        <v>1.6989238709349035E-2</v>
      </c>
      <c r="S7970" t="s">
        <v>483</v>
      </c>
      <c r="T7970" t="s">
        <v>490</v>
      </c>
      <c r="U7970">
        <v>77</v>
      </c>
      <c r="V7970">
        <f t="shared" si="904"/>
        <v>23.4696</v>
      </c>
      <c r="W7970">
        <f t="shared" si="902"/>
        <v>3060.81130771783</v>
      </c>
      <c r="X7970">
        <f t="shared" si="903"/>
        <v>1464.0235434199576</v>
      </c>
    </row>
    <row r="7971" spans="1:24">
      <c r="A7971" t="s">
        <v>108</v>
      </c>
      <c r="B7971">
        <v>2014025</v>
      </c>
      <c r="C7971">
        <v>12</v>
      </c>
      <c r="D7971">
        <v>1</v>
      </c>
      <c r="E7971" s="28" t="s">
        <v>530</v>
      </c>
      <c r="F7971" t="s">
        <v>581</v>
      </c>
      <c r="G7971" t="s">
        <v>581</v>
      </c>
      <c r="H7971">
        <v>14</v>
      </c>
      <c r="I7971" s="3">
        <v>0.18285714285714286</v>
      </c>
      <c r="J7971">
        <v>52.223999999999997</v>
      </c>
      <c r="K7971">
        <f t="shared" si="898"/>
        <v>20.399999999999999</v>
      </c>
      <c r="L7971">
        <v>2.2713E-3</v>
      </c>
      <c r="M7971">
        <f t="shared" si="899"/>
        <v>0.18576440685714285</v>
      </c>
      <c r="N7971" s="5">
        <v>2142.0526410399743</v>
      </c>
      <c r="O7971" s="3">
        <v>29.895693146989395</v>
      </c>
      <c r="P7971" s="7">
        <v>1.3956563239489262E-2</v>
      </c>
      <c r="Q7971" s="9">
        <f t="shared" si="900"/>
        <v>30.369310610642039</v>
      </c>
      <c r="R7971" s="7">
        <f t="shared" si="901"/>
        <v>1.4177667732711568E-2</v>
      </c>
      <c r="S7971" t="s">
        <v>481</v>
      </c>
      <c r="T7971" t="s">
        <v>490</v>
      </c>
      <c r="U7971">
        <v>81</v>
      </c>
      <c r="V7971">
        <f t="shared" si="904"/>
        <v>24.688800000000001</v>
      </c>
      <c r="W7971">
        <f t="shared" si="902"/>
        <v>3938.0391663868299</v>
      </c>
      <c r="X7971">
        <f t="shared" si="903"/>
        <v>1883.6123742626089</v>
      </c>
    </row>
    <row r="7972" spans="1:24">
      <c r="A7972" t="s">
        <v>108</v>
      </c>
      <c r="B7972">
        <v>2014025</v>
      </c>
      <c r="C7972">
        <v>13</v>
      </c>
      <c r="D7972">
        <v>2</v>
      </c>
      <c r="E7972" s="28" t="s">
        <v>530</v>
      </c>
      <c r="F7972" t="s">
        <v>581</v>
      </c>
      <c r="G7972" t="s">
        <v>581</v>
      </c>
      <c r="H7972">
        <v>10</v>
      </c>
      <c r="I7972" s="3">
        <v>0.25600000000000001</v>
      </c>
      <c r="J7972">
        <v>51.456000000000003</v>
      </c>
      <c r="K7972">
        <f t="shared" si="898"/>
        <v>20.100000000000001</v>
      </c>
      <c r="L7972">
        <v>2.2713E-3</v>
      </c>
      <c r="M7972">
        <f t="shared" si="899"/>
        <v>0.25890726400000003</v>
      </c>
      <c r="N7972" s="5">
        <v>2079.5143394525185</v>
      </c>
      <c r="O7972" s="3">
        <v>41.17748318208011</v>
      </c>
      <c r="P7972" s="7">
        <v>1.9801490377277735E-2</v>
      </c>
      <c r="Q7972" s="9">
        <f t="shared" si="900"/>
        <v>41.642749893314694</v>
      </c>
      <c r="R7972" s="7">
        <f t="shared" si="901"/>
        <v>2.002522853690835E-2</v>
      </c>
      <c r="S7972" t="s">
        <v>483</v>
      </c>
      <c r="T7972" t="s">
        <v>484</v>
      </c>
      <c r="U7972">
        <v>90</v>
      </c>
      <c r="V7972">
        <f t="shared" si="904"/>
        <v>27.432000000000002</v>
      </c>
      <c r="W7972">
        <f t="shared" si="902"/>
        <v>4025.2050583618225</v>
      </c>
      <c r="X7972">
        <f t="shared" si="903"/>
        <v>1925.3048881764246</v>
      </c>
    </row>
    <row r="7973" spans="1:24">
      <c r="A7973" t="s">
        <v>108</v>
      </c>
      <c r="B7973">
        <v>2014025</v>
      </c>
      <c r="C7973">
        <v>14</v>
      </c>
      <c r="D7973">
        <v>1</v>
      </c>
      <c r="E7973" s="28" t="s">
        <v>530</v>
      </c>
      <c r="F7973" t="s">
        <v>581</v>
      </c>
      <c r="G7973" t="s">
        <v>581</v>
      </c>
      <c r="H7973">
        <v>7</v>
      </c>
      <c r="I7973" s="3">
        <v>0.36571428571428571</v>
      </c>
      <c r="J7973">
        <v>45.311999999999998</v>
      </c>
      <c r="K7973">
        <f t="shared" si="898"/>
        <v>17.7</v>
      </c>
      <c r="L7973">
        <v>2.2713E-3</v>
      </c>
      <c r="M7973">
        <f t="shared" si="899"/>
        <v>0.36862154971428573</v>
      </c>
      <c r="N7973" s="5">
        <v>1612.5616875995133</v>
      </c>
      <c r="O7973" s="3">
        <v>51.639925337526911</v>
      </c>
      <c r="P7973" s="7">
        <v>3.2023534810875345E-2</v>
      </c>
      <c r="Q7973" s="9">
        <f t="shared" si="900"/>
        <v>52.047071895121292</v>
      </c>
      <c r="R7973" s="7">
        <f t="shared" si="901"/>
        <v>3.2276019141072018E-2</v>
      </c>
      <c r="S7973" t="s">
        <v>483</v>
      </c>
      <c r="T7973" t="s">
        <v>581</v>
      </c>
      <c r="U7973">
        <v>77</v>
      </c>
      <c r="V7973">
        <f t="shared" si="904"/>
        <v>23.4696</v>
      </c>
      <c r="W7973">
        <f t="shared" si="902"/>
        <v>2855.1832432647666</v>
      </c>
      <c r="X7973">
        <f t="shared" si="903"/>
        <v>1365.6691212482679</v>
      </c>
    </row>
    <row r="7974" spans="1:24">
      <c r="A7974" t="s">
        <v>108</v>
      </c>
      <c r="B7974">
        <v>2014025</v>
      </c>
      <c r="C7974">
        <v>16</v>
      </c>
      <c r="D7974">
        <v>3</v>
      </c>
      <c r="E7974" s="28" t="s">
        <v>530</v>
      </c>
      <c r="F7974" t="s">
        <v>581</v>
      </c>
      <c r="G7974" t="s">
        <v>581</v>
      </c>
      <c r="H7974">
        <v>7</v>
      </c>
      <c r="I7974" s="3">
        <v>0.36571428571428571</v>
      </c>
      <c r="J7974">
        <v>45.311999999999998</v>
      </c>
      <c r="K7974">
        <f t="shared" si="898"/>
        <v>17.7</v>
      </c>
      <c r="L7974">
        <v>2.2713E-3</v>
      </c>
      <c r="M7974">
        <f t="shared" si="899"/>
        <v>0.36862154971428573</v>
      </c>
      <c r="N7974" s="5">
        <v>1612.5616875995133</v>
      </c>
      <c r="O7974" s="3">
        <v>51.639925337526911</v>
      </c>
      <c r="P7974" s="7">
        <v>3.2023534810875345E-2</v>
      </c>
      <c r="Q7974" s="9">
        <f t="shared" si="900"/>
        <v>52.047071895121292</v>
      </c>
      <c r="R7974" s="7">
        <f t="shared" si="901"/>
        <v>3.2276019141072018E-2</v>
      </c>
      <c r="S7974" t="s">
        <v>481</v>
      </c>
      <c r="T7974" t="s">
        <v>490</v>
      </c>
      <c r="U7974">
        <v>89</v>
      </c>
      <c r="V7974">
        <f t="shared" si="904"/>
        <v>27.127200000000002</v>
      </c>
      <c r="W7974">
        <f t="shared" si="902"/>
        <v>3070.1143980938264</v>
      </c>
      <c r="X7974">
        <f t="shared" si="903"/>
        <v>1468.4733255096537</v>
      </c>
    </row>
    <row r="7975" spans="1:24">
      <c r="A7975" t="s">
        <v>108</v>
      </c>
      <c r="B7975">
        <v>2014025</v>
      </c>
      <c r="C7975">
        <v>17</v>
      </c>
      <c r="D7975">
        <v>4</v>
      </c>
      <c r="E7975" s="28" t="s">
        <v>530</v>
      </c>
      <c r="F7975" t="s">
        <v>581</v>
      </c>
      <c r="G7975" t="s">
        <v>581</v>
      </c>
      <c r="H7975">
        <v>16</v>
      </c>
      <c r="I7975" s="3">
        <v>0.16</v>
      </c>
      <c r="J7975">
        <v>40.96</v>
      </c>
      <c r="K7975">
        <f t="shared" si="898"/>
        <v>16</v>
      </c>
      <c r="L7975">
        <v>2.2713E-3</v>
      </c>
      <c r="M7975">
        <f t="shared" si="899"/>
        <v>0.162907264</v>
      </c>
      <c r="N7975" s="5">
        <v>1317.6794408550402</v>
      </c>
      <c r="O7975" s="3">
        <v>20.508316819200065</v>
      </c>
      <c r="P7975" s="7">
        <v>1.5563965091458245E-2</v>
      </c>
      <c r="Q7975" s="9">
        <f t="shared" si="900"/>
        <v>20.879472903231399</v>
      </c>
      <c r="R7975" s="7">
        <f t="shared" si="901"/>
        <v>1.5845639125766992E-2</v>
      </c>
      <c r="S7975" t="s">
        <v>481</v>
      </c>
      <c r="T7975" t="s">
        <v>581</v>
      </c>
      <c r="U7975">
        <v>91</v>
      </c>
      <c r="V7975">
        <f t="shared" si="904"/>
        <v>27.736800000000002</v>
      </c>
      <c r="W7975">
        <f t="shared" si="902"/>
        <v>2514.8242402733813</v>
      </c>
      <c r="X7975">
        <f t="shared" si="903"/>
        <v>1202.8712407197015</v>
      </c>
    </row>
    <row r="7976" spans="1:24">
      <c r="A7976" t="s">
        <v>108</v>
      </c>
      <c r="B7976">
        <v>2014025</v>
      </c>
      <c r="C7976">
        <v>18</v>
      </c>
      <c r="D7976">
        <v>1</v>
      </c>
      <c r="E7976" s="28" t="s">
        <v>530</v>
      </c>
      <c r="F7976" t="s">
        <v>581</v>
      </c>
      <c r="G7976" t="s">
        <v>581</v>
      </c>
      <c r="H7976">
        <v>13</v>
      </c>
      <c r="I7976" s="3">
        <v>0.19692307692307692</v>
      </c>
      <c r="J7976">
        <v>45.311999999999998</v>
      </c>
      <c r="K7976">
        <f t="shared" si="898"/>
        <v>17.7</v>
      </c>
      <c r="L7976">
        <v>2.2713E-3</v>
      </c>
      <c r="M7976">
        <f t="shared" si="899"/>
        <v>0.19983034092307692</v>
      </c>
      <c r="N7976" s="5">
        <v>1612.5616875995133</v>
      </c>
      <c r="O7976" s="3">
        <v>27.910536677557847</v>
      </c>
      <c r="P7976" s="7">
        <v>1.7308197814811008E-2</v>
      </c>
      <c r="Q7976" s="9">
        <f t="shared" si="900"/>
        <v>28.320766901259315</v>
      </c>
      <c r="R7976" s="7">
        <f t="shared" si="901"/>
        <v>1.7562594422925976E-2</v>
      </c>
      <c r="S7976" t="s">
        <v>483</v>
      </c>
      <c r="T7976" t="s">
        <v>581</v>
      </c>
      <c r="U7976">
        <v>76</v>
      </c>
      <c r="V7976">
        <f t="shared" si="904"/>
        <v>23.1648</v>
      </c>
      <c r="W7976">
        <f t="shared" si="902"/>
        <v>2836.5406881083859</v>
      </c>
      <c r="X7976">
        <f t="shared" si="903"/>
        <v>1356.7521587456704</v>
      </c>
    </row>
    <row r="7977" spans="1:24">
      <c r="A7977" t="s">
        <v>108</v>
      </c>
      <c r="B7977">
        <v>2014025</v>
      </c>
      <c r="C7977">
        <v>19</v>
      </c>
      <c r="D7977">
        <v>3</v>
      </c>
      <c r="E7977" s="28" t="s">
        <v>530</v>
      </c>
      <c r="F7977" t="s">
        <v>581</v>
      </c>
      <c r="G7977" t="s">
        <v>581</v>
      </c>
      <c r="H7977">
        <v>8</v>
      </c>
      <c r="I7977" s="3">
        <v>0.32</v>
      </c>
      <c r="J7977">
        <v>26.368000000000002</v>
      </c>
      <c r="K7977">
        <f t="shared" si="898"/>
        <v>10.3</v>
      </c>
      <c r="L7977">
        <v>2.2713E-3</v>
      </c>
      <c r="M7977">
        <f t="shared" si="899"/>
        <v>0.32290726400000003</v>
      </c>
      <c r="N7977" s="5">
        <v>546.0648901574657</v>
      </c>
      <c r="O7977" s="3">
        <v>26.18630571110403</v>
      </c>
      <c r="P7977" s="7">
        <v>4.7954567640400451E-2</v>
      </c>
      <c r="Q7977" s="9">
        <f t="shared" si="900"/>
        <v>26.421263861375472</v>
      </c>
      <c r="R7977" s="7">
        <f t="shared" si="901"/>
        <v>4.8384842786278602E-2</v>
      </c>
      <c r="S7977" t="s">
        <v>483</v>
      </c>
      <c r="T7977" t="s">
        <v>581</v>
      </c>
      <c r="U7977">
        <v>81</v>
      </c>
      <c r="V7977">
        <f t="shared" si="904"/>
        <v>24.688800000000001</v>
      </c>
      <c r="W7977">
        <f t="shared" si="902"/>
        <v>946.52569553508317</v>
      </c>
      <c r="X7977">
        <f t="shared" si="903"/>
        <v>452.73483511420056</v>
      </c>
    </row>
    <row r="7978" spans="1:24">
      <c r="A7978" t="s">
        <v>108</v>
      </c>
      <c r="B7978">
        <v>2014025</v>
      </c>
      <c r="C7978">
        <v>20</v>
      </c>
      <c r="D7978">
        <v>1</v>
      </c>
      <c r="E7978" s="28" t="s">
        <v>530</v>
      </c>
      <c r="F7978" t="s">
        <v>581</v>
      </c>
      <c r="G7978" t="s">
        <v>581</v>
      </c>
      <c r="H7978">
        <v>15</v>
      </c>
      <c r="I7978" s="3">
        <v>0.17066666666666666</v>
      </c>
      <c r="J7978">
        <v>32.768000000000001</v>
      </c>
      <c r="K7978">
        <f t="shared" si="898"/>
        <v>12.8</v>
      </c>
      <c r="L7978">
        <v>2.2713E-3</v>
      </c>
      <c r="M7978">
        <f t="shared" si="899"/>
        <v>0.17357393066666665</v>
      </c>
      <c r="N7978" s="5">
        <v>843.3148421472257</v>
      </c>
      <c r="O7978" s="3">
        <v>17.47755397283818</v>
      </c>
      <c r="P7978" s="7">
        <v>2.0724826718734487E-2</v>
      </c>
      <c r="Q7978" s="9">
        <f t="shared" si="900"/>
        <v>17.773694125555139</v>
      </c>
      <c r="R7978" s="7">
        <f t="shared" si="901"/>
        <v>2.1075988749706141E-2</v>
      </c>
      <c r="S7978" t="s">
        <v>483</v>
      </c>
      <c r="T7978" t="s">
        <v>581</v>
      </c>
      <c r="U7978">
        <v>85</v>
      </c>
      <c r="V7978">
        <f t="shared" si="904"/>
        <v>25.908000000000001</v>
      </c>
      <c r="W7978">
        <f t="shared" si="902"/>
        <v>1525.7959332830756</v>
      </c>
      <c r="X7978">
        <f t="shared" si="903"/>
        <v>729.80688588947771</v>
      </c>
    </row>
    <row r="7979" spans="1:24">
      <c r="A7979" t="s">
        <v>108</v>
      </c>
      <c r="B7979">
        <v>2014025</v>
      </c>
      <c r="C7979">
        <v>20</v>
      </c>
      <c r="D7979">
        <v>3</v>
      </c>
      <c r="E7979" s="28" t="s">
        <v>530</v>
      </c>
      <c r="F7979" t="s">
        <v>581</v>
      </c>
      <c r="G7979" t="s">
        <v>581</v>
      </c>
      <c r="H7979">
        <v>20</v>
      </c>
      <c r="I7979" s="3">
        <v>0.128</v>
      </c>
      <c r="J7979">
        <v>34.048000000000002</v>
      </c>
      <c r="K7979">
        <f t="shared" si="898"/>
        <v>13.3</v>
      </c>
      <c r="L7979">
        <v>2.2713E-3</v>
      </c>
      <c r="M7979">
        <f t="shared" si="899"/>
        <v>0.130907264</v>
      </c>
      <c r="N7979" s="5">
        <v>910.48561051893762</v>
      </c>
      <c r="O7979" s="3">
        <v>13.64004130406407</v>
      </c>
      <c r="P7979" s="7">
        <v>1.4981061915179344E-2</v>
      </c>
      <c r="Q7979" s="9">
        <f t="shared" si="900"/>
        <v>13.948651706665325</v>
      </c>
      <c r="R7979" s="7">
        <f t="shared" si="901"/>
        <v>1.5320013348388003E-2</v>
      </c>
      <c r="S7979" t="s">
        <v>483</v>
      </c>
      <c r="T7979" t="s">
        <v>581</v>
      </c>
      <c r="U7979">
        <v>73</v>
      </c>
      <c r="V7979">
        <f t="shared" si="904"/>
        <v>22.250400000000003</v>
      </c>
      <c r="W7979">
        <f t="shared" si="902"/>
        <v>1531.4066027396525</v>
      </c>
      <c r="X7979">
        <f t="shared" si="903"/>
        <v>732.4905378212593</v>
      </c>
    </row>
    <row r="7980" spans="1:24">
      <c r="A7980" t="s">
        <v>108</v>
      </c>
      <c r="B7980">
        <v>2014025</v>
      </c>
      <c r="C7980">
        <v>21</v>
      </c>
      <c r="D7980">
        <v>2</v>
      </c>
      <c r="E7980" s="28" t="s">
        <v>530</v>
      </c>
      <c r="F7980" t="s">
        <v>581</v>
      </c>
      <c r="G7980" t="s">
        <v>581</v>
      </c>
      <c r="H7980">
        <v>9</v>
      </c>
      <c r="I7980" s="3">
        <v>0.28444444444444444</v>
      </c>
      <c r="J7980">
        <v>50.432000000000002</v>
      </c>
      <c r="K7980">
        <f t="shared" si="898"/>
        <v>19.7</v>
      </c>
      <c r="L7980">
        <v>2.2713E-3</v>
      </c>
      <c r="M7980">
        <f t="shared" si="899"/>
        <v>0.28735170844444446</v>
      </c>
      <c r="N7980" s="5">
        <v>1997.5711492243458</v>
      </c>
      <c r="O7980" s="3">
        <v>44.812285709880527</v>
      </c>
      <c r="P7980" s="7">
        <v>2.2433386529076112E-2</v>
      </c>
      <c r="Q7980" s="9">
        <f t="shared" si="900"/>
        <v>45.267680130458913</v>
      </c>
      <c r="R7980" s="7">
        <f t="shared" si="901"/>
        <v>2.266136059686099E-2</v>
      </c>
      <c r="S7980" t="s">
        <v>483</v>
      </c>
      <c r="T7980" t="s">
        <v>581</v>
      </c>
      <c r="U7980">
        <v>84</v>
      </c>
      <c r="V7980">
        <f t="shared" si="904"/>
        <v>25.603200000000001</v>
      </c>
      <c r="W7980">
        <f t="shared" si="902"/>
        <v>3728.7311960924849</v>
      </c>
      <c r="X7980">
        <f t="shared" si="903"/>
        <v>1783.4978080481876</v>
      </c>
    </row>
    <row r="7981" spans="1:24">
      <c r="A7981" t="s">
        <v>108</v>
      </c>
      <c r="B7981">
        <v>2014025</v>
      </c>
      <c r="C7981">
        <v>22</v>
      </c>
      <c r="D7981">
        <v>1</v>
      </c>
      <c r="E7981" s="28" t="s">
        <v>530</v>
      </c>
      <c r="F7981" t="s">
        <v>581</v>
      </c>
      <c r="G7981" t="s">
        <v>581</v>
      </c>
      <c r="H7981">
        <v>12</v>
      </c>
      <c r="I7981" s="3">
        <v>0.21333333333333335</v>
      </c>
      <c r="J7981">
        <v>47.872</v>
      </c>
      <c r="K7981">
        <f t="shared" si="898"/>
        <v>18.7</v>
      </c>
      <c r="L7981">
        <v>2.2713E-3</v>
      </c>
      <c r="M7981">
        <f t="shared" si="899"/>
        <v>0.21624059733333334</v>
      </c>
      <c r="N7981" s="5">
        <v>1799.9192330960898</v>
      </c>
      <c r="O7981" s="3">
        <v>31.941144940544319</v>
      </c>
      <c r="P7981" s="7">
        <v>1.7745876788927629E-2</v>
      </c>
      <c r="Q7981" s="9">
        <f t="shared" si="900"/>
        <v>32.374456939957795</v>
      </c>
      <c r="R7981" s="7">
        <f t="shared" si="901"/>
        <v>1.7986616479601484E-2</v>
      </c>
      <c r="S7981" t="s">
        <v>481</v>
      </c>
      <c r="T7981" t="s">
        <v>490</v>
      </c>
      <c r="U7981">
        <v>92</v>
      </c>
      <c r="V7981">
        <f t="shared" si="904"/>
        <v>28.041600000000003</v>
      </c>
      <c r="W7981">
        <f t="shared" si="902"/>
        <v>3500.7579368569122</v>
      </c>
      <c r="X7981">
        <f t="shared" si="903"/>
        <v>1674.4554054833875</v>
      </c>
    </row>
    <row r="7982" spans="1:24">
      <c r="A7982" t="s">
        <v>108</v>
      </c>
      <c r="B7982">
        <v>2014025</v>
      </c>
      <c r="C7982">
        <v>22</v>
      </c>
      <c r="D7982">
        <v>3</v>
      </c>
      <c r="E7982" s="28" t="s">
        <v>530</v>
      </c>
      <c r="F7982" t="s">
        <v>581</v>
      </c>
      <c r="G7982" t="s">
        <v>581</v>
      </c>
      <c r="H7982">
        <v>10</v>
      </c>
      <c r="I7982" s="3">
        <v>0.25600000000000001</v>
      </c>
      <c r="J7982">
        <v>52.736000000000004</v>
      </c>
      <c r="K7982">
        <f t="shared" si="898"/>
        <v>20.6</v>
      </c>
      <c r="L7982">
        <v>2.2713E-3</v>
      </c>
      <c r="M7982">
        <f t="shared" si="899"/>
        <v>0.25890726400000003</v>
      </c>
      <c r="N7982" s="5">
        <v>2184.2595606298628</v>
      </c>
      <c r="O7982" s="3">
        <v>42.206920261632071</v>
      </c>
      <c r="P7982" s="7">
        <v>1.9323216444780536E-2</v>
      </c>
      <c r="Q7982" s="9">
        <f t="shared" si="900"/>
        <v>42.683877758490638</v>
      </c>
      <c r="R7982" s="7">
        <f t="shared" si="901"/>
        <v>1.9541577625592318E-2</v>
      </c>
      <c r="S7982" t="s">
        <v>481</v>
      </c>
      <c r="T7982" t="s">
        <v>581</v>
      </c>
      <c r="U7982">
        <v>93</v>
      </c>
      <c r="V7982">
        <f t="shared" si="904"/>
        <v>28.346400000000003</v>
      </c>
      <c r="W7982">
        <f t="shared" si="902"/>
        <v>4307.1072297880637</v>
      </c>
      <c r="X7982">
        <f t="shared" si="903"/>
        <v>2060.1421500711958</v>
      </c>
    </row>
    <row r="7983" spans="1:24">
      <c r="A7983" t="s">
        <v>108</v>
      </c>
      <c r="B7983">
        <v>2014025</v>
      </c>
      <c r="C7983">
        <v>24</v>
      </c>
      <c r="D7983">
        <v>3</v>
      </c>
      <c r="E7983" s="28" t="s">
        <v>530</v>
      </c>
      <c r="F7983" t="s">
        <v>581</v>
      </c>
      <c r="G7983" t="s">
        <v>581</v>
      </c>
      <c r="H7983">
        <v>12</v>
      </c>
      <c r="I7983" s="3">
        <v>0.21333333333333335</v>
      </c>
      <c r="J7983">
        <v>36.095999999999997</v>
      </c>
      <c r="K7983">
        <f t="shared" si="898"/>
        <v>14.099999999999998</v>
      </c>
      <c r="L7983">
        <v>2.2713E-3</v>
      </c>
      <c r="M7983">
        <f t="shared" si="899"/>
        <v>0.21624059733333334</v>
      </c>
      <c r="N7983" s="5">
        <v>1023.3119126421502</v>
      </c>
      <c r="O7983" s="3">
        <v>24.048793997312224</v>
      </c>
      <c r="P7983" s="7">
        <v>2.3500942088340596E-2</v>
      </c>
      <c r="Q7983" s="9">
        <f t="shared" si="900"/>
        <v>24.374550743864006</v>
      </c>
      <c r="R7983" s="7">
        <f t="shared" si="901"/>
        <v>2.381927782012221E-2</v>
      </c>
      <c r="S7983" t="s">
        <v>483</v>
      </c>
      <c r="T7983" t="s">
        <v>581</v>
      </c>
      <c r="U7983">
        <v>82</v>
      </c>
      <c r="V7983">
        <f t="shared" si="904"/>
        <v>24.993600000000001</v>
      </c>
      <c r="W7983">
        <f t="shared" si="902"/>
        <v>1833.6342185612489</v>
      </c>
      <c r="X7983">
        <f t="shared" si="903"/>
        <v>877.0497087570227</v>
      </c>
    </row>
    <row r="7984" spans="1:24">
      <c r="A7984" t="s">
        <v>108</v>
      </c>
      <c r="B7984">
        <v>2014025</v>
      </c>
      <c r="C7984">
        <v>25</v>
      </c>
      <c r="D7984">
        <v>1</v>
      </c>
      <c r="E7984" s="28" t="s">
        <v>530</v>
      </c>
      <c r="F7984" t="s">
        <v>581</v>
      </c>
      <c r="G7984" t="s">
        <v>581</v>
      </c>
      <c r="H7984">
        <v>7</v>
      </c>
      <c r="I7984" s="3">
        <v>0.36571428571428571</v>
      </c>
      <c r="J7984">
        <v>35.840000000000003</v>
      </c>
      <c r="K7984">
        <f t="shared" si="898"/>
        <v>14.000000000000002</v>
      </c>
      <c r="L7984">
        <v>2.2713E-3</v>
      </c>
      <c r="M7984">
        <f t="shared" si="899"/>
        <v>0.36862154971428573</v>
      </c>
      <c r="N7984" s="5">
        <v>1008.8483219046402</v>
      </c>
      <c r="O7984" s="3">
        <v>40.757304782262949</v>
      </c>
      <c r="P7984" s="7">
        <v>4.0399834045732268E-2</v>
      </c>
      <c r="Q7984" s="9">
        <f t="shared" si="900"/>
        <v>41.07793957820148</v>
      </c>
      <c r="R7984" s="7">
        <f t="shared" si="901"/>
        <v>4.0717656645003875E-2</v>
      </c>
      <c r="S7984" t="s">
        <v>483</v>
      </c>
      <c r="T7984" t="s">
        <v>581</v>
      </c>
      <c r="U7984">
        <v>73</v>
      </c>
      <c r="V7984">
        <f t="shared" si="904"/>
        <v>22.250400000000003</v>
      </c>
      <c r="W7984">
        <f t="shared" si="902"/>
        <v>1704.3621956495697</v>
      </c>
      <c r="X7984">
        <f t="shared" si="903"/>
        <v>815.2173166160859</v>
      </c>
    </row>
    <row r="7985" spans="1:24">
      <c r="A7985" t="s">
        <v>108</v>
      </c>
      <c r="B7985">
        <v>2014025</v>
      </c>
      <c r="C7985">
        <v>25</v>
      </c>
      <c r="D7985">
        <v>3</v>
      </c>
      <c r="E7985" s="28" t="s">
        <v>530</v>
      </c>
      <c r="F7985" t="s">
        <v>581</v>
      </c>
      <c r="G7985" t="s">
        <v>581</v>
      </c>
      <c r="H7985">
        <v>10</v>
      </c>
      <c r="I7985" s="3">
        <v>0.25600000000000001</v>
      </c>
      <c r="J7985">
        <v>41.472000000000001</v>
      </c>
      <c r="K7985">
        <f t="shared" si="898"/>
        <v>16.2</v>
      </c>
      <c r="L7985">
        <v>2.2713E-3</v>
      </c>
      <c r="M7985">
        <f t="shared" si="899"/>
        <v>0.25890726400000003</v>
      </c>
      <c r="N7985" s="5">
        <v>1350.8273142890496</v>
      </c>
      <c r="O7985" s="3">
        <v>33.147873961574341</v>
      </c>
      <c r="P7985" s="7">
        <v>2.4538942624964845E-2</v>
      </c>
      <c r="Q7985" s="9">
        <f t="shared" si="900"/>
        <v>33.52195254494287</v>
      </c>
      <c r="R7985" s="7">
        <f t="shared" si="901"/>
        <v>2.4815868164899911E-2</v>
      </c>
      <c r="S7985" t="s">
        <v>483</v>
      </c>
      <c r="T7985" t="s">
        <v>581</v>
      </c>
      <c r="U7985">
        <v>72</v>
      </c>
      <c r="V7985">
        <f t="shared" si="904"/>
        <v>21.945600000000002</v>
      </c>
      <c r="W7985">
        <f t="shared" si="902"/>
        <v>2295.0556028922979</v>
      </c>
      <c r="X7985">
        <f t="shared" si="903"/>
        <v>1097.7532092945214</v>
      </c>
    </row>
    <row r="7986" spans="1:24">
      <c r="A7986" t="s">
        <v>108</v>
      </c>
      <c r="B7986">
        <v>2014025</v>
      </c>
      <c r="C7986">
        <v>26</v>
      </c>
      <c r="D7986">
        <v>3</v>
      </c>
      <c r="E7986" s="28" t="s">
        <v>530</v>
      </c>
      <c r="F7986" t="s">
        <v>581</v>
      </c>
      <c r="G7986" t="s">
        <v>581</v>
      </c>
      <c r="H7986">
        <v>15</v>
      </c>
      <c r="I7986" s="3">
        <v>0.17066666666666666</v>
      </c>
      <c r="J7986">
        <v>34.56</v>
      </c>
      <c r="K7986">
        <f t="shared" si="898"/>
        <v>13.5</v>
      </c>
      <c r="L7986">
        <v>2.2713E-3</v>
      </c>
      <c r="M7986">
        <f t="shared" si="899"/>
        <v>0.17357393066666665</v>
      </c>
      <c r="N7986" s="5">
        <v>938.07452381184021</v>
      </c>
      <c r="O7986" s="3">
        <v>18.43836191375339</v>
      </c>
      <c r="P7986" s="7">
        <v>1.9655540626803945E-2</v>
      </c>
      <c r="Q7986" s="9">
        <f t="shared" si="900"/>
        <v>18.750869173989543</v>
      </c>
      <c r="R7986" s="7">
        <f t="shared" si="901"/>
        <v>1.9988677549621428E-2</v>
      </c>
      <c r="S7986" t="s">
        <v>483</v>
      </c>
      <c r="T7986" t="s">
        <v>581</v>
      </c>
      <c r="U7986">
        <v>77</v>
      </c>
      <c r="V7986">
        <f t="shared" si="904"/>
        <v>23.4696</v>
      </c>
      <c r="W7986">
        <f t="shared" si="902"/>
        <v>1622.643491684734</v>
      </c>
      <c r="X7986">
        <f t="shared" si="903"/>
        <v>776.13025945558138</v>
      </c>
    </row>
    <row r="7987" spans="1:24">
      <c r="A7987" t="s">
        <v>108</v>
      </c>
      <c r="B7987">
        <v>2014025</v>
      </c>
      <c r="C7987">
        <v>26</v>
      </c>
      <c r="D7987">
        <v>1</v>
      </c>
      <c r="E7987" s="28" t="s">
        <v>530</v>
      </c>
      <c r="F7987" t="s">
        <v>581</v>
      </c>
      <c r="G7987" t="s">
        <v>581</v>
      </c>
      <c r="H7987">
        <v>15</v>
      </c>
      <c r="I7987" s="3">
        <v>0.17066666666666666</v>
      </c>
      <c r="J7987">
        <v>39.167999999999999</v>
      </c>
      <c r="K7987">
        <f t="shared" si="898"/>
        <v>15.299999999999999</v>
      </c>
      <c r="L7987">
        <v>2.2713E-3</v>
      </c>
      <c r="M7987">
        <f t="shared" si="899"/>
        <v>0.17357393066666665</v>
      </c>
      <c r="N7987" s="5">
        <v>1204.9046105849857</v>
      </c>
      <c r="O7987" s="3">
        <v>20.90901090467834</v>
      </c>
      <c r="P7987" s="7">
        <v>1.7353249975968585E-2</v>
      </c>
      <c r="Q7987" s="9">
        <f t="shared" si="900"/>
        <v>21.263605012821174</v>
      </c>
      <c r="R7987" s="7">
        <f t="shared" si="901"/>
        <v>1.7647542241951929E-2</v>
      </c>
      <c r="S7987" t="s">
        <v>483</v>
      </c>
      <c r="T7987" t="s">
        <v>581</v>
      </c>
      <c r="U7987">
        <v>87</v>
      </c>
      <c r="V7987">
        <f t="shared" si="904"/>
        <v>26.517600000000002</v>
      </c>
      <c r="W7987">
        <f t="shared" si="902"/>
        <v>2239.7221035858256</v>
      </c>
      <c r="X7987">
        <f t="shared" si="903"/>
        <v>1071.2865187408693</v>
      </c>
    </row>
    <row r="7988" spans="1:24">
      <c r="A7988" t="s">
        <v>108</v>
      </c>
      <c r="B7988">
        <v>2014025</v>
      </c>
      <c r="C7988">
        <v>28</v>
      </c>
      <c r="D7988">
        <v>1</v>
      </c>
      <c r="E7988" s="28" t="s">
        <v>530</v>
      </c>
      <c r="F7988" t="s">
        <v>581</v>
      </c>
      <c r="G7988" t="s">
        <v>581</v>
      </c>
      <c r="H7988">
        <v>23</v>
      </c>
      <c r="I7988" s="3">
        <v>0.11130434782608696</v>
      </c>
      <c r="J7988">
        <v>30.975999999999999</v>
      </c>
      <c r="K7988">
        <f t="shared" si="898"/>
        <v>12.1</v>
      </c>
      <c r="L7988">
        <v>2.2713E-3</v>
      </c>
      <c r="M7988">
        <f t="shared" si="899"/>
        <v>0.11421161182608697</v>
      </c>
      <c r="N7988" s="5">
        <v>753.59940209213437</v>
      </c>
      <c r="O7988" s="3">
        <v>10.792548285813623</v>
      </c>
      <c r="P7988" s="7">
        <v>1.4321333397892129E-2</v>
      </c>
      <c r="Q7988" s="9">
        <f t="shared" si="900"/>
        <v>11.073405786358821</v>
      </c>
      <c r="R7988" s="7">
        <f t="shared" si="901"/>
        <v>1.469402145969988E-2</v>
      </c>
      <c r="S7988" t="s">
        <v>482</v>
      </c>
      <c r="T7988" t="s">
        <v>581</v>
      </c>
      <c r="U7988">
        <v>66</v>
      </c>
      <c r="V7988">
        <f t="shared" si="904"/>
        <v>20.116800000000001</v>
      </c>
      <c r="W7988">
        <f t="shared" si="902"/>
        <v>1195.3146656081835</v>
      </c>
      <c r="X7988">
        <f t="shared" si="903"/>
        <v>571.73364716504784</v>
      </c>
    </row>
    <row r="7989" spans="1:24">
      <c r="A7989" t="s">
        <v>108</v>
      </c>
      <c r="B7989">
        <v>2014025</v>
      </c>
      <c r="C7989">
        <v>28</v>
      </c>
      <c r="D7989">
        <v>3</v>
      </c>
      <c r="E7989" s="28" t="s">
        <v>530</v>
      </c>
      <c r="F7989" t="s">
        <v>581</v>
      </c>
      <c r="G7989" t="s">
        <v>581</v>
      </c>
      <c r="H7989">
        <v>12</v>
      </c>
      <c r="I7989" s="3">
        <v>0.21333333333333335</v>
      </c>
      <c r="J7989">
        <v>40.96</v>
      </c>
      <c r="K7989">
        <f t="shared" si="898"/>
        <v>16</v>
      </c>
      <c r="L7989">
        <v>2.2713E-3</v>
      </c>
      <c r="M7989">
        <f t="shared" si="899"/>
        <v>0.21624059733333334</v>
      </c>
      <c r="N7989" s="5">
        <v>1317.6794408550402</v>
      </c>
      <c r="O7989" s="3">
        <v>27.308678082560149</v>
      </c>
      <c r="P7989" s="7">
        <v>2.0724826718734862E-2</v>
      </c>
      <c r="Q7989" s="9">
        <f t="shared" si="900"/>
        <v>27.678859824859291</v>
      </c>
      <c r="R7989" s="7">
        <f t="shared" si="901"/>
        <v>2.1005761315436872E-2</v>
      </c>
      <c r="S7989" t="s">
        <v>481</v>
      </c>
      <c r="T7989" t="s">
        <v>581</v>
      </c>
      <c r="U7989">
        <v>85</v>
      </c>
      <c r="V7989">
        <f t="shared" si="904"/>
        <v>25.908000000000001</v>
      </c>
      <c r="W7989">
        <f t="shared" si="902"/>
        <v>2430.3174169222484</v>
      </c>
      <c r="X7989">
        <f t="shared" si="903"/>
        <v>1162.4505919022688</v>
      </c>
    </row>
    <row r="7990" spans="1:24">
      <c r="A7990" t="s">
        <v>108</v>
      </c>
      <c r="B7990">
        <v>2014025</v>
      </c>
      <c r="C7990">
        <v>29</v>
      </c>
      <c r="D7990">
        <v>2</v>
      </c>
      <c r="E7990" s="28" t="s">
        <v>530</v>
      </c>
      <c r="F7990" t="s">
        <v>581</v>
      </c>
      <c r="G7990" t="s">
        <v>581</v>
      </c>
      <c r="H7990">
        <v>7</v>
      </c>
      <c r="I7990" s="3">
        <v>0.36571428571428571</v>
      </c>
      <c r="J7990">
        <v>44.800000000000004</v>
      </c>
      <c r="K7990">
        <f t="shared" si="898"/>
        <v>17.5</v>
      </c>
      <c r="L7990">
        <v>2.2713E-3</v>
      </c>
      <c r="M7990">
        <f t="shared" si="899"/>
        <v>0.36862154971428573</v>
      </c>
      <c r="N7990" s="5">
        <v>1576.3255029760003</v>
      </c>
      <c r="O7990" s="3">
        <v>51.051675577783065</v>
      </c>
      <c r="P7990" s="7">
        <v>3.2386506138104607E-2</v>
      </c>
      <c r="Q7990" s="9">
        <f t="shared" si="900"/>
        <v>51.454145823936962</v>
      </c>
      <c r="R7990" s="7">
        <f t="shared" si="901"/>
        <v>3.2641827926272127E-2</v>
      </c>
      <c r="S7990" t="s">
        <v>481</v>
      </c>
      <c r="T7990" t="s">
        <v>581</v>
      </c>
      <c r="U7990">
        <v>75</v>
      </c>
      <c r="V7990">
        <f t="shared" si="904"/>
        <v>22.86</v>
      </c>
      <c r="W7990">
        <f t="shared" si="902"/>
        <v>2751.7620558828239</v>
      </c>
      <c r="X7990">
        <f t="shared" si="903"/>
        <v>1316.2015004139391</v>
      </c>
    </row>
    <row r="7991" spans="1:24">
      <c r="A7991" t="s">
        <v>87</v>
      </c>
      <c r="B7991">
        <v>2006013</v>
      </c>
      <c r="C7991">
        <v>1</v>
      </c>
      <c r="D7991">
        <v>1</v>
      </c>
      <c r="E7991" s="28" t="s">
        <v>530</v>
      </c>
      <c r="F7991" t="s">
        <v>581</v>
      </c>
      <c r="G7991" t="s">
        <v>581</v>
      </c>
      <c r="H7991">
        <v>14</v>
      </c>
      <c r="I7991" s="3">
        <v>0.18285714285714286</v>
      </c>
      <c r="J7991">
        <v>45.056000000000004</v>
      </c>
      <c r="K7991">
        <f t="shared" si="898"/>
        <v>17.600000000000001</v>
      </c>
      <c r="L7991">
        <v>2.2713E-3</v>
      </c>
      <c r="M7991">
        <f t="shared" si="899"/>
        <v>0.18576440685714285</v>
      </c>
      <c r="N7991" s="5">
        <v>1594.3921234345987</v>
      </c>
      <c r="O7991" s="3">
        <v>25.77794482878156</v>
      </c>
      <c r="P7991" s="7">
        <v>1.6167882699552837E-2</v>
      </c>
      <c r="Q7991" s="9">
        <f t="shared" si="900"/>
        <v>26.186093866726129</v>
      </c>
      <c r="R7991" s="7">
        <f t="shared" si="901"/>
        <v>1.6423873074784587E-2</v>
      </c>
      <c r="S7991" t="s">
        <v>481</v>
      </c>
      <c r="T7991" t="s">
        <v>581</v>
      </c>
      <c r="U7991">
        <v>67</v>
      </c>
      <c r="V7991">
        <f t="shared" si="904"/>
        <v>20.421600000000002</v>
      </c>
      <c r="W7991">
        <f t="shared" si="902"/>
        <v>2631.6296692067558</v>
      </c>
      <c r="X7991">
        <f t="shared" si="903"/>
        <v>1258.7407082450391</v>
      </c>
    </row>
    <row r="7992" spans="1:24">
      <c r="A7992" t="s">
        <v>87</v>
      </c>
      <c r="B7992">
        <v>2006013</v>
      </c>
      <c r="C7992">
        <v>7</v>
      </c>
      <c r="D7992">
        <v>3</v>
      </c>
      <c r="E7992" s="28" t="s">
        <v>530</v>
      </c>
      <c r="F7992" t="s">
        <v>581</v>
      </c>
      <c r="G7992" t="s">
        <v>581</v>
      </c>
      <c r="H7992">
        <v>22</v>
      </c>
      <c r="I7992" s="3">
        <v>0.11636363636363636</v>
      </c>
      <c r="J7992">
        <v>13.568</v>
      </c>
      <c r="K7992">
        <f t="shared" si="898"/>
        <v>5.3</v>
      </c>
      <c r="L7992">
        <v>2.2713E-3</v>
      </c>
      <c r="M7992">
        <f t="shared" si="899"/>
        <v>0.11927090036363637</v>
      </c>
      <c r="N7992" s="5">
        <v>144.58443552194561</v>
      </c>
      <c r="O7992" s="3">
        <v>4.9174762973641002</v>
      </c>
      <c r="P7992" s="7">
        <v>3.4011104166310528E-2</v>
      </c>
      <c r="Q7992" s="9">
        <f t="shared" si="900"/>
        <v>5.0392465666997523</v>
      </c>
      <c r="R7992" s="7">
        <f t="shared" si="901"/>
        <v>3.4853312865304062E-2</v>
      </c>
      <c r="S7992" t="s">
        <v>482</v>
      </c>
      <c r="T7992" t="s">
        <v>581</v>
      </c>
      <c r="U7992">
        <v>54</v>
      </c>
      <c r="V7992">
        <f t="shared" si="904"/>
        <v>16.459199999999999</v>
      </c>
      <c r="W7992">
        <f t="shared" si="902"/>
        <v>193.158004880411</v>
      </c>
      <c r="X7992">
        <f t="shared" si="903"/>
        <v>92.389839919860364</v>
      </c>
    </row>
    <row r="7993" spans="1:24">
      <c r="A7993" t="s">
        <v>87</v>
      </c>
      <c r="B7993">
        <v>2006013</v>
      </c>
      <c r="C7993">
        <v>7</v>
      </c>
      <c r="D7993">
        <v>1</v>
      </c>
      <c r="E7993" s="28" t="s">
        <v>530</v>
      </c>
      <c r="F7993" t="s">
        <v>581</v>
      </c>
      <c r="G7993" t="s">
        <v>581</v>
      </c>
      <c r="H7993">
        <v>17</v>
      </c>
      <c r="I7993" s="3">
        <v>0.15058823529411766</v>
      </c>
      <c r="J7993">
        <v>30.208000000000002</v>
      </c>
      <c r="K7993">
        <f t="shared" si="898"/>
        <v>11.8</v>
      </c>
      <c r="L7993">
        <v>2.2713E-3</v>
      </c>
      <c r="M7993">
        <f t="shared" si="899"/>
        <v>0.15349549929411765</v>
      </c>
      <c r="N7993" s="5">
        <v>716.6940833775617</v>
      </c>
      <c r="O7993" s="3">
        <v>14.219767548690648</v>
      </c>
      <c r="P7993" s="7">
        <v>1.9840777088150637E-2</v>
      </c>
      <c r="Q7993" s="9">
        <f t="shared" si="900"/>
        <v>14.492892919500147</v>
      </c>
      <c r="R7993" s="7">
        <f t="shared" si="901"/>
        <v>2.0221867677767815E-2</v>
      </c>
      <c r="S7993" t="s">
        <v>483</v>
      </c>
      <c r="T7993" t="s">
        <v>490</v>
      </c>
      <c r="U7993">
        <v>66</v>
      </c>
      <c r="V7993">
        <f t="shared" si="904"/>
        <v>20.116800000000001</v>
      </c>
      <c r="W7993">
        <f t="shared" si="902"/>
        <v>1134.3222566141433</v>
      </c>
      <c r="X7993">
        <f t="shared" si="903"/>
        <v>542.5602307861883</v>
      </c>
    </row>
    <row r="7994" spans="1:24">
      <c r="A7994" t="s">
        <v>87</v>
      </c>
      <c r="B7994">
        <v>2006013</v>
      </c>
      <c r="C7994">
        <v>12</v>
      </c>
      <c r="D7994">
        <v>3</v>
      </c>
      <c r="E7994" s="28" t="s">
        <v>530</v>
      </c>
      <c r="F7994" t="s">
        <v>581</v>
      </c>
      <c r="G7994" t="s">
        <v>581</v>
      </c>
      <c r="H7994">
        <v>25</v>
      </c>
      <c r="I7994" s="3">
        <v>0.1024</v>
      </c>
      <c r="J7994">
        <v>31.744000000000003</v>
      </c>
      <c r="K7994">
        <f t="shared" si="898"/>
        <v>12.4</v>
      </c>
      <c r="L7994">
        <v>2.2713E-3</v>
      </c>
      <c r="M7994">
        <f t="shared" si="899"/>
        <v>0.10530726400000001</v>
      </c>
      <c r="N7994" s="5">
        <v>791.43121416355859</v>
      </c>
      <c r="O7994" s="3">
        <v>10.179073842610086</v>
      </c>
      <c r="P7994" s="7">
        <v>1.2861602702097191E-2</v>
      </c>
      <c r="Q7994" s="9">
        <f t="shared" si="900"/>
        <v>10.467108488760447</v>
      </c>
      <c r="R7994" s="7">
        <f t="shared" si="901"/>
        <v>1.3225544180517116E-2</v>
      </c>
      <c r="S7994" t="s">
        <v>483</v>
      </c>
      <c r="T7994" t="s">
        <v>581</v>
      </c>
      <c r="U7994">
        <v>62</v>
      </c>
      <c r="V7994">
        <f t="shared" si="904"/>
        <v>18.897600000000001</v>
      </c>
      <c r="W7994">
        <f t="shared" si="902"/>
        <v>1219.1698208157013</v>
      </c>
      <c r="X7994">
        <f t="shared" si="903"/>
        <v>583.14386012645491</v>
      </c>
    </row>
    <row r="7995" spans="1:24">
      <c r="A7995" t="s">
        <v>112</v>
      </c>
      <c r="B7995">
        <v>2006013</v>
      </c>
      <c r="C7995">
        <v>1</v>
      </c>
      <c r="D7995">
        <v>3</v>
      </c>
      <c r="E7995" s="28" t="s">
        <v>530</v>
      </c>
      <c r="F7995" t="s">
        <v>581</v>
      </c>
      <c r="G7995" t="s">
        <v>581</v>
      </c>
      <c r="H7995">
        <v>12</v>
      </c>
      <c r="I7995" s="3">
        <v>0.21333333333333335</v>
      </c>
      <c r="J7995">
        <v>38.911999999999999</v>
      </c>
      <c r="K7995">
        <f t="shared" si="898"/>
        <v>15.2</v>
      </c>
      <c r="L7995">
        <v>2.2713E-3</v>
      </c>
      <c r="M7995">
        <f t="shared" si="899"/>
        <v>0.21624059733333334</v>
      </c>
      <c r="N7995" s="5">
        <v>1189.2056953716735</v>
      </c>
      <c r="O7995" s="3">
        <v>25.936095309824264</v>
      </c>
      <c r="P7995" s="7">
        <v>2.1809595607190743E-2</v>
      </c>
      <c r="Q7995" s="9">
        <f t="shared" si="900"/>
        <v>26.287571790756068</v>
      </c>
      <c r="R7995" s="7">
        <f t="shared" si="901"/>
        <v>2.2105151272875604E-2</v>
      </c>
      <c r="S7995" t="s">
        <v>483</v>
      </c>
      <c r="T7995" t="s">
        <v>581</v>
      </c>
      <c r="U7995">
        <v>59</v>
      </c>
      <c r="V7995">
        <f t="shared" si="904"/>
        <v>17.9832</v>
      </c>
      <c r="W7995">
        <f t="shared" si="902"/>
        <v>1818.5671798893695</v>
      </c>
      <c r="X7995">
        <f t="shared" si="903"/>
        <v>869.84295958903908</v>
      </c>
    </row>
    <row r="7996" spans="1:24">
      <c r="A7996" t="s">
        <v>112</v>
      </c>
      <c r="B7996">
        <v>2006013</v>
      </c>
      <c r="C7996">
        <v>4</v>
      </c>
      <c r="D7996">
        <v>3</v>
      </c>
      <c r="E7996" s="28" t="s">
        <v>530</v>
      </c>
      <c r="F7996" t="s">
        <v>581</v>
      </c>
      <c r="G7996" t="s">
        <v>581</v>
      </c>
      <c r="H7996">
        <v>11</v>
      </c>
      <c r="I7996" s="3">
        <v>0.23272727272727273</v>
      </c>
      <c r="J7996">
        <v>24.576000000000001</v>
      </c>
      <c r="K7996">
        <f t="shared" si="898"/>
        <v>9.6</v>
      </c>
      <c r="L7996">
        <v>2.2713E-3</v>
      </c>
      <c r="M7996">
        <f t="shared" si="899"/>
        <v>0.23563453672727272</v>
      </c>
      <c r="N7996" s="5">
        <v>474.36459870781442</v>
      </c>
      <c r="O7996" s="3">
        <v>17.798201408452758</v>
      </c>
      <c r="P7996" s="7">
        <v>3.7520087833147066E-2</v>
      </c>
      <c r="Q7996" s="9">
        <f t="shared" si="900"/>
        <v>18.018386769687911</v>
      </c>
      <c r="R7996" s="7">
        <f t="shared" si="901"/>
        <v>3.7984256874924099E-2</v>
      </c>
      <c r="S7996" t="s">
        <v>483</v>
      </c>
      <c r="T7996" t="s">
        <v>581</v>
      </c>
      <c r="U7996">
        <v>48</v>
      </c>
      <c r="V7996">
        <f t="shared" si="904"/>
        <v>14.630400000000002</v>
      </c>
      <c r="W7996">
        <f t="shared" si="902"/>
        <v>628.76698451951438</v>
      </c>
      <c r="X7996">
        <f t="shared" si="903"/>
        <v>300.74695109124411</v>
      </c>
    </row>
    <row r="7997" spans="1:24">
      <c r="A7997" t="s">
        <v>112</v>
      </c>
      <c r="B7997">
        <v>2006013</v>
      </c>
      <c r="C7997">
        <v>6</v>
      </c>
      <c r="D7997">
        <v>3</v>
      </c>
      <c r="E7997" s="28" t="s">
        <v>530</v>
      </c>
      <c r="F7997" t="s">
        <v>581</v>
      </c>
      <c r="G7997" t="s">
        <v>581</v>
      </c>
      <c r="H7997">
        <v>18</v>
      </c>
      <c r="I7997" s="3">
        <v>0.14222222222222222</v>
      </c>
      <c r="J7997">
        <v>14.335999999999999</v>
      </c>
      <c r="K7997">
        <f t="shared" si="898"/>
        <v>5.6</v>
      </c>
      <c r="L7997">
        <v>2.2713E-3</v>
      </c>
      <c r="M7997">
        <f t="shared" si="899"/>
        <v>0.14512948622222221</v>
      </c>
      <c r="N7997" s="5">
        <v>161.41573150474235</v>
      </c>
      <c r="O7997" s="3">
        <v>6.3418407740302278</v>
      </c>
      <c r="P7997" s="7">
        <v>3.9288864318927343E-2</v>
      </c>
      <c r="Q7997" s="9">
        <f t="shared" si="900"/>
        <v>6.4701531462644741</v>
      </c>
      <c r="R7997" s="7">
        <f t="shared" si="901"/>
        <v>4.0083782949460432E-2</v>
      </c>
      <c r="S7997" t="s">
        <v>482</v>
      </c>
      <c r="T7997" t="s">
        <v>581</v>
      </c>
      <c r="U7997">
        <v>57</v>
      </c>
      <c r="V7997">
        <f t="shared" si="904"/>
        <v>17.3736</v>
      </c>
      <c r="W7997">
        <f t="shared" si="902"/>
        <v>222.61966441143716</v>
      </c>
      <c r="X7997">
        <f t="shared" si="903"/>
        <v>106.48171257887942</v>
      </c>
    </row>
    <row r="7998" spans="1:24">
      <c r="A7998" t="s">
        <v>112</v>
      </c>
      <c r="B7998">
        <v>2006013</v>
      </c>
      <c r="C7998">
        <v>16</v>
      </c>
      <c r="D7998">
        <v>1</v>
      </c>
      <c r="E7998" s="28" t="s">
        <v>530</v>
      </c>
      <c r="F7998" t="s">
        <v>581</v>
      </c>
      <c r="G7998" t="s">
        <v>581</v>
      </c>
      <c r="H7998">
        <v>11</v>
      </c>
      <c r="I7998" s="3">
        <v>0.23272727272727273</v>
      </c>
      <c r="J7998">
        <v>23.808000000000003</v>
      </c>
      <c r="K7998">
        <f t="shared" si="898"/>
        <v>9.3000000000000007</v>
      </c>
      <c r="L7998">
        <v>2.2713E-3</v>
      </c>
      <c r="M7998">
        <f t="shared" si="899"/>
        <v>0.23563453672727272</v>
      </c>
      <c r="N7998" s="5">
        <v>445.1800579670018</v>
      </c>
      <c r="O7998" s="3">
        <v>17.236690274151666</v>
      </c>
      <c r="P7998" s="7">
        <v>3.8718469000759474E-2</v>
      </c>
      <c r="Q7998" s="9">
        <f t="shared" si="900"/>
        <v>17.449861163118861</v>
      </c>
      <c r="R7998" s="7">
        <f t="shared" si="901"/>
        <v>3.9197310955047991E-2</v>
      </c>
      <c r="S7998" t="s">
        <v>483</v>
      </c>
      <c r="T7998" t="s">
        <v>581</v>
      </c>
      <c r="U7998">
        <v>65</v>
      </c>
      <c r="V7998">
        <f t="shared" si="904"/>
        <v>19.812000000000001</v>
      </c>
      <c r="W7998">
        <f t="shared" si="902"/>
        <v>685.03091316020914</v>
      </c>
      <c r="X7998">
        <f t="shared" si="903"/>
        <v>327.65867739321425</v>
      </c>
    </row>
    <row r="7999" spans="1:24">
      <c r="A7999" t="s">
        <v>102</v>
      </c>
      <c r="B7999">
        <v>2014025</v>
      </c>
      <c r="C7999">
        <v>2</v>
      </c>
      <c r="D7999">
        <v>3</v>
      </c>
      <c r="E7999" s="28" t="s">
        <v>530</v>
      </c>
      <c r="F7999" t="s">
        <v>581</v>
      </c>
      <c r="G7999" t="s">
        <v>581</v>
      </c>
      <c r="H7999">
        <v>9</v>
      </c>
      <c r="I7999" s="3">
        <v>0.28444444444444444</v>
      </c>
      <c r="J7999">
        <v>38.911999999999999</v>
      </c>
      <c r="K7999">
        <f t="shared" si="898"/>
        <v>15.2</v>
      </c>
      <c r="L7999">
        <v>2.2713E-3</v>
      </c>
      <c r="M7999">
        <f t="shared" si="899"/>
        <v>0.28735170844444446</v>
      </c>
      <c r="N7999" s="5">
        <v>1189.2056953716735</v>
      </c>
      <c r="O7999" s="3">
        <v>34.517914914360766</v>
      </c>
      <c r="P7999" s="7">
        <v>2.902602556370415E-2</v>
      </c>
      <c r="Q7999" s="9">
        <f t="shared" si="900"/>
        <v>34.868092280708176</v>
      </c>
      <c r="R7999" s="7">
        <f t="shared" si="901"/>
        <v>2.9320488807287898E-2</v>
      </c>
      <c r="S7999" t="s">
        <v>483</v>
      </c>
      <c r="T7999" t="s">
        <v>581</v>
      </c>
      <c r="U7999">
        <v>76</v>
      </c>
      <c r="V7999">
        <f t="shared" si="904"/>
        <v>23.1648</v>
      </c>
      <c r="W7999">
        <f t="shared" si="902"/>
        <v>2064.5915380272841</v>
      </c>
      <c r="X7999">
        <f t="shared" si="903"/>
        <v>987.51942388479074</v>
      </c>
    </row>
    <row r="8000" spans="1:24">
      <c r="A8000" t="s">
        <v>102</v>
      </c>
      <c r="B8000">
        <v>2014025</v>
      </c>
      <c r="C8000">
        <v>4</v>
      </c>
      <c r="D8000">
        <v>1</v>
      </c>
      <c r="E8000" s="28" t="s">
        <v>530</v>
      </c>
      <c r="F8000" t="s">
        <v>581</v>
      </c>
      <c r="G8000" t="s">
        <v>581</v>
      </c>
      <c r="H8000">
        <v>18</v>
      </c>
      <c r="I8000" s="3">
        <v>0.14222222222222222</v>
      </c>
      <c r="J8000">
        <v>29.951999999999998</v>
      </c>
      <c r="K8000">
        <f t="shared" si="898"/>
        <v>11.7</v>
      </c>
      <c r="L8000">
        <v>2.2713E-3</v>
      </c>
      <c r="M8000">
        <f t="shared" si="899"/>
        <v>0.14512948622222221</v>
      </c>
      <c r="N8000" s="5">
        <v>704.59819788533753</v>
      </c>
      <c r="O8000" s="3">
        <v>13.319136535438155</v>
      </c>
      <c r="P8000" s="7">
        <v>1.890316576938739E-2</v>
      </c>
      <c r="Q8000" s="9">
        <f t="shared" si="900"/>
        <v>13.590076581121293</v>
      </c>
      <c r="R8000" s="7">
        <f t="shared" si="901"/>
        <v>1.9287697047634045E-2</v>
      </c>
      <c r="S8000" t="s">
        <v>483</v>
      </c>
      <c r="T8000" t="s">
        <v>581</v>
      </c>
      <c r="U8000">
        <v>78</v>
      </c>
      <c r="V8000">
        <f t="shared" si="904"/>
        <v>23.7744</v>
      </c>
      <c r="W8000">
        <f t="shared" si="902"/>
        <v>1211.6661498901567</v>
      </c>
      <c r="X8000">
        <f t="shared" si="903"/>
        <v>579.55476240279813</v>
      </c>
    </row>
    <row r="8001" spans="1:24">
      <c r="A8001" t="s">
        <v>102</v>
      </c>
      <c r="B8001">
        <v>2014025</v>
      </c>
      <c r="C8001">
        <v>4</v>
      </c>
      <c r="D8001">
        <v>4</v>
      </c>
      <c r="E8001" s="28" t="s">
        <v>530</v>
      </c>
      <c r="F8001" t="s">
        <v>581</v>
      </c>
      <c r="G8001" t="s">
        <v>581</v>
      </c>
      <c r="H8001">
        <v>9</v>
      </c>
      <c r="I8001" s="3">
        <v>0.28444444444444444</v>
      </c>
      <c r="J8001">
        <v>41.983999999999995</v>
      </c>
      <c r="K8001">
        <f t="shared" si="898"/>
        <v>16.399999999999999</v>
      </c>
      <c r="L8001">
        <v>2.2713E-3</v>
      </c>
      <c r="M8001">
        <f t="shared" si="899"/>
        <v>0.28735170844444446</v>
      </c>
      <c r="N8001" s="5">
        <v>1384.386962548326</v>
      </c>
      <c r="O8001" s="3">
        <v>37.263080459832715</v>
      </c>
      <c r="P8001" s="7">
        <v>2.6916665258996861E-2</v>
      </c>
      <c r="Q8001" s="9">
        <f t="shared" si="900"/>
        <v>37.641315707308372</v>
      </c>
      <c r="R8001" s="7">
        <f t="shared" si="901"/>
        <v>2.7189880232633579E-2</v>
      </c>
      <c r="S8001" t="s">
        <v>483</v>
      </c>
      <c r="T8001" t="s">
        <v>581</v>
      </c>
      <c r="U8001">
        <v>83</v>
      </c>
      <c r="V8001">
        <f t="shared" si="904"/>
        <v>25.298400000000001</v>
      </c>
      <c r="W8001">
        <f t="shared" si="902"/>
        <v>2528.4377222832586</v>
      </c>
      <c r="X8001">
        <f t="shared" si="903"/>
        <v>1209.3827359301806</v>
      </c>
    </row>
    <row r="8002" spans="1:24">
      <c r="A8002" t="s">
        <v>102</v>
      </c>
      <c r="B8002">
        <v>2014025</v>
      </c>
      <c r="C8002">
        <v>6</v>
      </c>
      <c r="D8002">
        <v>1</v>
      </c>
      <c r="E8002" s="28" t="s">
        <v>530</v>
      </c>
      <c r="F8002" t="s">
        <v>581</v>
      </c>
      <c r="G8002" t="s">
        <v>581</v>
      </c>
      <c r="H8002">
        <v>5</v>
      </c>
      <c r="I8002" s="3">
        <v>0.51200000000000001</v>
      </c>
      <c r="J8002">
        <v>44.543999999999997</v>
      </c>
      <c r="K8002">
        <f t="shared" ref="K8002:K8065" si="905">J8002/2.56</f>
        <v>17.399999999999999</v>
      </c>
      <c r="L8002">
        <v>2.2713E-3</v>
      </c>
      <c r="M8002">
        <f t="shared" ref="M8002:M8065" si="906">I8002+L8002*1.28</f>
        <v>0.51490726399999998</v>
      </c>
      <c r="N8002" s="5">
        <v>1558.3618262237183</v>
      </c>
      <c r="O8002" s="3">
        <v>70.825271073177717</v>
      </c>
      <c r="P8002" s="7">
        <v>4.5448540821103278E-2</v>
      </c>
      <c r="Q8002" s="9">
        <f t="shared" ref="Q8002:Q8065" si="907">(J8002*J8002 - (J8002 - 2*M8002)*(J8002 - 2*M8002))*3.1415926/4</f>
        <v>71.222730660907644</v>
      </c>
      <c r="R8002" s="7">
        <f t="shared" ref="R8002:R8065" si="908">Q8002/N8002</f>
        <v>4.5703590438619303E-2</v>
      </c>
      <c r="S8002" t="s">
        <v>483</v>
      </c>
      <c r="T8002" t="s">
        <v>581</v>
      </c>
      <c r="U8002">
        <v>80</v>
      </c>
      <c r="V8002">
        <f t="shared" si="904"/>
        <v>24.384</v>
      </c>
      <c r="W8002">
        <f t="shared" si="902"/>
        <v>2808.4383523506986</v>
      </c>
      <c r="X8002">
        <f t="shared" si="903"/>
        <v>1343.3104672991553</v>
      </c>
    </row>
    <row r="8003" spans="1:24">
      <c r="A8003" t="s">
        <v>102</v>
      </c>
      <c r="B8003">
        <v>2014025</v>
      </c>
      <c r="C8003">
        <v>9</v>
      </c>
      <c r="D8003">
        <v>3</v>
      </c>
      <c r="E8003" s="28" t="s">
        <v>530</v>
      </c>
      <c r="F8003" t="s">
        <v>581</v>
      </c>
      <c r="G8003" t="s">
        <v>581</v>
      </c>
      <c r="H8003">
        <v>5</v>
      </c>
      <c r="I8003" s="3">
        <v>0.51200000000000001</v>
      </c>
      <c r="J8003">
        <v>55.808</v>
      </c>
      <c r="K8003">
        <f t="shared" si="905"/>
        <v>21.8</v>
      </c>
      <c r="L8003">
        <v>2.2713E-3</v>
      </c>
      <c r="M8003">
        <f t="shared" si="906"/>
        <v>0.51490726399999998</v>
      </c>
      <c r="N8003" s="5">
        <v>2446.1483494998015</v>
      </c>
      <c r="O8003" s="3">
        <v>88.943363673292822</v>
      </c>
      <c r="P8003" s="7">
        <v>3.6360576287811953E-2</v>
      </c>
      <c r="Q8003" s="9">
        <f t="shared" si="907"/>
        <v>89.443702030333398</v>
      </c>
      <c r="R8003" s="7">
        <f t="shared" si="908"/>
        <v>3.6565117585212366E-2</v>
      </c>
      <c r="S8003" t="s">
        <v>481</v>
      </c>
      <c r="T8003" t="s">
        <v>490</v>
      </c>
      <c r="U8003">
        <v>86</v>
      </c>
      <c r="V8003">
        <f t="shared" si="904"/>
        <v>26.212800000000001</v>
      </c>
      <c r="W8003">
        <f t="shared" si="902"/>
        <v>4660.703181696329</v>
      </c>
      <c r="X8003">
        <f t="shared" si="903"/>
        <v>2229.2714254193297</v>
      </c>
    </row>
    <row r="8004" spans="1:24">
      <c r="A8004" t="s">
        <v>102</v>
      </c>
      <c r="B8004">
        <v>2014025</v>
      </c>
      <c r="C8004">
        <v>10</v>
      </c>
      <c r="D8004">
        <v>1</v>
      </c>
      <c r="E8004" s="28" t="s">
        <v>530</v>
      </c>
      <c r="F8004" t="s">
        <v>581</v>
      </c>
      <c r="G8004" t="s">
        <v>581</v>
      </c>
      <c r="H8004">
        <v>10</v>
      </c>
      <c r="I8004" s="3">
        <v>0.25600000000000001</v>
      </c>
      <c r="J8004">
        <v>19.2</v>
      </c>
      <c r="K8004">
        <f t="shared" si="905"/>
        <v>7.5</v>
      </c>
      <c r="L8004">
        <v>2.2713E-3</v>
      </c>
      <c r="M8004">
        <f t="shared" si="906"/>
        <v>0.25890726400000003</v>
      </c>
      <c r="N8004" s="5">
        <v>289.52917401599996</v>
      </c>
      <c r="O8004" s="3">
        <v>15.235668777369614</v>
      </c>
      <c r="P8004" s="7">
        <v>5.2622223059730973E-2</v>
      </c>
      <c r="Q8004" s="9">
        <f t="shared" si="907"/>
        <v>15.406327690882653</v>
      </c>
      <c r="R8004" s="7">
        <f t="shared" si="908"/>
        <v>5.3211659043489928E-2</v>
      </c>
      <c r="S8004" t="s">
        <v>483</v>
      </c>
      <c r="T8004" t="s">
        <v>581</v>
      </c>
      <c r="U8004">
        <v>74</v>
      </c>
      <c r="V8004">
        <f t="shared" si="904"/>
        <v>22.555200000000003</v>
      </c>
      <c r="W8004">
        <f t="shared" si="902"/>
        <v>466.70602646804048</v>
      </c>
      <c r="X8004">
        <f t="shared" si="903"/>
        <v>223.231209608488</v>
      </c>
    </row>
    <row r="8005" spans="1:24">
      <c r="A8005" t="s">
        <v>98</v>
      </c>
      <c r="B8005">
        <v>2014025</v>
      </c>
      <c r="C8005">
        <v>2</v>
      </c>
      <c r="D8005">
        <v>3</v>
      </c>
      <c r="E8005" s="28" t="s">
        <v>530</v>
      </c>
      <c r="F8005" t="s">
        <v>581</v>
      </c>
      <c r="G8005" t="s">
        <v>581</v>
      </c>
      <c r="H8005">
        <v>8</v>
      </c>
      <c r="I8005" s="3">
        <v>0.32</v>
      </c>
      <c r="J8005">
        <v>42.496000000000002</v>
      </c>
      <c r="K8005">
        <f t="shared" si="905"/>
        <v>16.600000000000001</v>
      </c>
      <c r="L8005">
        <v>2.2713E-3</v>
      </c>
      <c r="M8005">
        <f t="shared" si="906"/>
        <v>0.32290726400000003</v>
      </c>
      <c r="N8005" s="5">
        <v>1418.3583856328707</v>
      </c>
      <c r="O8005" s="3">
        <v>42.399939714048081</v>
      </c>
      <c r="P8005" s="7">
        <v>2.9893671545594063E-2</v>
      </c>
      <c r="Q8005" s="9">
        <f t="shared" si="907"/>
        <v>42.78220171157097</v>
      </c>
      <c r="R8005" s="7">
        <f t="shared" si="908"/>
        <v>3.016318170705606E-2</v>
      </c>
      <c r="S8005" t="s">
        <v>481</v>
      </c>
      <c r="T8005" t="s">
        <v>581</v>
      </c>
      <c r="U8005">
        <v>80</v>
      </c>
      <c r="V8005">
        <f t="shared" si="904"/>
        <v>24.384</v>
      </c>
      <c r="W8005">
        <f t="shared" si="902"/>
        <v>2545.7869100973617</v>
      </c>
      <c r="X8005">
        <f t="shared" si="903"/>
        <v>1217.6810649892168</v>
      </c>
    </row>
    <row r="8006" spans="1:24">
      <c r="A8006" t="s">
        <v>98</v>
      </c>
      <c r="B8006">
        <v>2014025</v>
      </c>
      <c r="C8006">
        <v>10</v>
      </c>
      <c r="D8006">
        <v>3</v>
      </c>
      <c r="E8006" s="28" t="s">
        <v>530</v>
      </c>
      <c r="F8006" t="s">
        <v>581</v>
      </c>
      <c r="G8006" t="s">
        <v>581</v>
      </c>
      <c r="H8006">
        <v>13</v>
      </c>
      <c r="I8006" s="3">
        <v>0.19692307692307692</v>
      </c>
      <c r="J8006">
        <v>33.536000000000001</v>
      </c>
      <c r="K8006">
        <f t="shared" si="905"/>
        <v>13.1</v>
      </c>
      <c r="L8006">
        <v>2.2713E-3</v>
      </c>
      <c r="M8006">
        <f t="shared" si="906"/>
        <v>0.19983034092307692</v>
      </c>
      <c r="N8006" s="5">
        <v>883.30847205130249</v>
      </c>
      <c r="O8006" s="3">
        <v>20.625289653036063</v>
      </c>
      <c r="P8006" s="7">
        <v>2.3350041696235592E-2</v>
      </c>
      <c r="Q8006" s="9">
        <f t="shared" si="907"/>
        <v>20.927964614213479</v>
      </c>
      <c r="R8006" s="7">
        <f t="shared" si="908"/>
        <v>2.3692702239810494E-2</v>
      </c>
      <c r="S8006" t="s">
        <v>483</v>
      </c>
      <c r="T8006" t="s">
        <v>490</v>
      </c>
      <c r="U8006">
        <v>68</v>
      </c>
      <c r="V8006">
        <f t="shared" si="904"/>
        <v>20.726400000000002</v>
      </c>
      <c r="W8006">
        <f t="shared" si="902"/>
        <v>1431.9285886350337</v>
      </c>
      <c r="X8006">
        <f t="shared" si="903"/>
        <v>684.90898506934741</v>
      </c>
    </row>
    <row r="8007" spans="1:24">
      <c r="A8007" t="s">
        <v>98</v>
      </c>
      <c r="B8007">
        <v>2014025</v>
      </c>
      <c r="C8007">
        <v>13</v>
      </c>
      <c r="D8007">
        <v>1</v>
      </c>
      <c r="E8007" s="28" t="s">
        <v>530</v>
      </c>
      <c r="F8007" t="s">
        <v>581</v>
      </c>
      <c r="G8007" t="s">
        <v>581</v>
      </c>
      <c r="H8007">
        <v>9</v>
      </c>
      <c r="I8007" s="3">
        <v>0.28444444444444444</v>
      </c>
      <c r="J8007">
        <v>43.52</v>
      </c>
      <c r="K8007">
        <f t="shared" si="905"/>
        <v>17</v>
      </c>
      <c r="L8007">
        <v>2.2713E-3</v>
      </c>
      <c r="M8007">
        <f t="shared" si="906"/>
        <v>0.28735170844444446</v>
      </c>
      <c r="N8007" s="5">
        <v>1487.5365562777602</v>
      </c>
      <c r="O8007" s="3">
        <v>38.635663232568774</v>
      </c>
      <c r="P8007" s="7">
        <v>2.5972916813047069E-2</v>
      </c>
      <c r="Q8007" s="9">
        <f t="shared" si="907"/>
        <v>39.027927420608648</v>
      </c>
      <c r="R8007" s="7">
        <f t="shared" si="908"/>
        <v>2.6236617349604929E-2</v>
      </c>
      <c r="S8007" t="s">
        <v>481</v>
      </c>
      <c r="T8007" t="s">
        <v>581</v>
      </c>
      <c r="U8007">
        <v>79</v>
      </c>
      <c r="V8007">
        <f t="shared" si="904"/>
        <v>24.0792</v>
      </c>
      <c r="W8007">
        <f t="shared" si="902"/>
        <v>2658.6228142136774</v>
      </c>
      <c r="X8007">
        <f t="shared" si="903"/>
        <v>1271.6518601678761</v>
      </c>
    </row>
    <row r="8008" spans="1:24">
      <c r="A8008" t="s">
        <v>98</v>
      </c>
      <c r="B8008">
        <v>2014025</v>
      </c>
      <c r="C8008">
        <v>16</v>
      </c>
      <c r="D8008">
        <v>3</v>
      </c>
      <c r="E8008" s="28" t="s">
        <v>530</v>
      </c>
      <c r="F8008" t="s">
        <v>581</v>
      </c>
      <c r="G8008" t="s">
        <v>581</v>
      </c>
      <c r="H8008">
        <v>9</v>
      </c>
      <c r="I8008" s="3">
        <v>0.28444444444444444</v>
      </c>
      <c r="J8008">
        <v>26.88</v>
      </c>
      <c r="K8008">
        <f t="shared" si="905"/>
        <v>10.5</v>
      </c>
      <c r="L8008">
        <v>2.2713E-3</v>
      </c>
      <c r="M8008">
        <f t="shared" si="906"/>
        <v>0.28735170844444446</v>
      </c>
      <c r="N8008" s="5">
        <v>567.47718107135995</v>
      </c>
      <c r="O8008" s="3">
        <v>23.766016527928866</v>
      </c>
      <c r="P8008" s="7">
        <v>4.1880127202754081E-2</v>
      </c>
      <c r="Q8008" s="9">
        <f t="shared" si="907"/>
        <v>24.006300526523955</v>
      </c>
      <c r="R8008" s="7">
        <f t="shared" si="908"/>
        <v>4.2303552155527425E-2</v>
      </c>
      <c r="S8008" t="s">
        <v>483</v>
      </c>
      <c r="T8008" t="s">
        <v>490</v>
      </c>
      <c r="U8008">
        <v>67</v>
      </c>
      <c r="V8008">
        <f t="shared" si="904"/>
        <v>20.421600000000002</v>
      </c>
      <c r="W8008">
        <f t="shared" si="902"/>
        <v>895.89652059191826</v>
      </c>
      <c r="X8008">
        <f t="shared" si="903"/>
        <v>428.51828053149177</v>
      </c>
    </row>
    <row r="8009" spans="1:24">
      <c r="A8009" t="s">
        <v>98</v>
      </c>
      <c r="B8009">
        <v>2014025</v>
      </c>
      <c r="C8009">
        <v>21</v>
      </c>
      <c r="D8009">
        <v>1</v>
      </c>
      <c r="E8009" s="28" t="s">
        <v>530</v>
      </c>
      <c r="F8009" t="s">
        <v>581</v>
      </c>
      <c r="G8009" t="s">
        <v>581</v>
      </c>
      <c r="H8009">
        <v>9</v>
      </c>
      <c r="I8009" s="3">
        <v>0.28444444444444444</v>
      </c>
      <c r="J8009">
        <v>11.776</v>
      </c>
      <c r="K8009">
        <f t="shared" si="905"/>
        <v>4.5999999999999996</v>
      </c>
      <c r="L8009">
        <v>2.2713E-3</v>
      </c>
      <c r="M8009">
        <f t="shared" si="906"/>
        <v>0.28735170844444446</v>
      </c>
      <c r="N8009" s="5">
        <v>108.9144412831744</v>
      </c>
      <c r="O8009" s="3">
        <v>10.268952596024883</v>
      </c>
      <c r="P8009" s="7">
        <v>9.4284582237592382E-2</v>
      </c>
      <c r="Q8009" s="9">
        <f t="shared" si="907"/>
        <v>10.371285345739716</v>
      </c>
      <c r="R8009" s="7">
        <f t="shared" si="908"/>
        <v>9.5224152312131632E-2</v>
      </c>
      <c r="S8009" t="s">
        <v>483</v>
      </c>
      <c r="T8009" t="s">
        <v>581</v>
      </c>
      <c r="U8009">
        <v>50</v>
      </c>
      <c r="V8009">
        <f t="shared" si="904"/>
        <v>15.24</v>
      </c>
      <c r="W8009">
        <f t="shared" ref="W8009:W8072" si="909">0.8069212*POWER(K8009,2.0861265)*POWER(U8009,0.5011277)</f>
        <v>138.30208648129235</v>
      </c>
      <c r="X8009">
        <f t="shared" ref="X8009:X8072" si="910">W8009*0.47831225</f>
        <v>66.151582164561532</v>
      </c>
    </row>
    <row r="8010" spans="1:24">
      <c r="A8010" t="s">
        <v>98</v>
      </c>
      <c r="B8010">
        <v>2014025</v>
      </c>
      <c r="C8010">
        <v>21</v>
      </c>
      <c r="D8010">
        <v>3</v>
      </c>
      <c r="E8010" s="28" t="s">
        <v>530</v>
      </c>
      <c r="F8010" t="s">
        <v>581</v>
      </c>
      <c r="G8010" t="s">
        <v>581</v>
      </c>
      <c r="H8010">
        <v>7</v>
      </c>
      <c r="I8010" s="3">
        <v>0.36571428571428571</v>
      </c>
      <c r="J8010">
        <v>18.175999999999998</v>
      </c>
      <c r="K8010">
        <f t="shared" si="905"/>
        <v>7.1</v>
      </c>
      <c r="L8010">
        <v>2.2713E-3</v>
      </c>
      <c r="M8010">
        <f t="shared" si="906"/>
        <v>0.36862154971428573</v>
      </c>
      <c r="N8010" s="5">
        <v>259.46961177149439</v>
      </c>
      <c r="O8010" s="3">
        <v>20.462688071094906</v>
      </c>
      <c r="P8010" s="7">
        <v>7.8863524446614833E-2</v>
      </c>
      <c r="Q8010" s="9">
        <f t="shared" si="907"/>
        <v>20.621990122323982</v>
      </c>
      <c r="R8010" s="7">
        <f t="shared" si="908"/>
        <v>7.9477477079223563E-2</v>
      </c>
      <c r="S8010" t="s">
        <v>483</v>
      </c>
      <c r="T8010" t="s">
        <v>581</v>
      </c>
      <c r="U8010">
        <v>54</v>
      </c>
      <c r="V8010">
        <f t="shared" si="904"/>
        <v>16.459199999999999</v>
      </c>
      <c r="W8010">
        <f t="shared" si="909"/>
        <v>355.47922581984068</v>
      </c>
      <c r="X8010">
        <f t="shared" si="910"/>
        <v>170.03006833014609</v>
      </c>
    </row>
    <row r="8011" spans="1:24">
      <c r="A8011" t="s">
        <v>98</v>
      </c>
      <c r="B8011">
        <v>2014025</v>
      </c>
      <c r="C8011">
        <v>23</v>
      </c>
      <c r="D8011">
        <v>3</v>
      </c>
      <c r="E8011" s="28" t="s">
        <v>530</v>
      </c>
      <c r="F8011" t="s">
        <v>581</v>
      </c>
      <c r="G8011" t="s">
        <v>581</v>
      </c>
      <c r="H8011">
        <v>10</v>
      </c>
      <c r="I8011" s="3">
        <v>0.25600000000000001</v>
      </c>
      <c r="J8011">
        <v>31.488000000000003</v>
      </c>
      <c r="K8011">
        <f t="shared" si="905"/>
        <v>12.3</v>
      </c>
      <c r="L8011">
        <v>2.2713E-3</v>
      </c>
      <c r="M8011">
        <f t="shared" si="906"/>
        <v>0.25890726400000003</v>
      </c>
      <c r="N8011" s="5">
        <v>778.71766643343369</v>
      </c>
      <c r="O8011" s="3">
        <v>25.118264741068831</v>
      </c>
      <c r="P8011" s="7">
        <v>3.2255932828789864E-2</v>
      </c>
      <c r="Q8011" s="9">
        <f t="shared" si="907"/>
        <v>25.401155196570954</v>
      </c>
      <c r="R8011" s="7">
        <f t="shared" si="908"/>
        <v>3.2619210134154947E-2</v>
      </c>
      <c r="S8011" t="s">
        <v>483</v>
      </c>
      <c r="T8011" t="s">
        <v>581</v>
      </c>
      <c r="U8011">
        <v>59</v>
      </c>
      <c r="V8011">
        <f t="shared" si="904"/>
        <v>17.9832</v>
      </c>
      <c r="W8011">
        <f t="shared" si="909"/>
        <v>1169.3218279118066</v>
      </c>
      <c r="X8011">
        <f t="shared" si="910"/>
        <v>559.30095448260897</v>
      </c>
    </row>
    <row r="8012" spans="1:24">
      <c r="A8012" t="s">
        <v>194</v>
      </c>
      <c r="B8012">
        <v>2014025</v>
      </c>
      <c r="C8012">
        <v>12</v>
      </c>
      <c r="D8012">
        <v>1</v>
      </c>
      <c r="E8012" s="28" t="s">
        <v>530</v>
      </c>
      <c r="F8012" t="s">
        <v>581</v>
      </c>
      <c r="G8012" t="s">
        <v>581</v>
      </c>
      <c r="H8012">
        <v>5</v>
      </c>
      <c r="I8012" s="3">
        <v>0.51200000000000001</v>
      </c>
      <c r="J8012">
        <v>50.176000000000002</v>
      </c>
      <c r="K8012">
        <f t="shared" si="905"/>
        <v>19.600000000000001</v>
      </c>
      <c r="L8012">
        <v>2.2713E-3</v>
      </c>
      <c r="M8012">
        <f t="shared" si="906"/>
        <v>0.51490726399999998</v>
      </c>
      <c r="N8012" s="5">
        <v>1977.3427109330946</v>
      </c>
      <c r="O8012" s="3">
        <v>79.884317373235447</v>
      </c>
      <c r="P8012" s="7">
        <v>4.0399834045732302E-2</v>
      </c>
      <c r="Q8012" s="9">
        <f t="shared" si="907"/>
        <v>80.333216345620528</v>
      </c>
      <c r="R8012" s="7">
        <f t="shared" si="908"/>
        <v>4.0626855375875549E-2</v>
      </c>
      <c r="S8012" t="s">
        <v>481</v>
      </c>
      <c r="T8012" t="s">
        <v>490</v>
      </c>
      <c r="U8012">
        <v>82</v>
      </c>
      <c r="V8012">
        <f t="shared" si="904"/>
        <v>24.993600000000001</v>
      </c>
      <c r="W8012">
        <f t="shared" si="909"/>
        <v>3645.0701853806936</v>
      </c>
      <c r="X8012">
        <f t="shared" si="910"/>
        <v>1743.4817217773566</v>
      </c>
    </row>
    <row r="8013" spans="1:24">
      <c r="A8013" t="s">
        <v>194</v>
      </c>
      <c r="B8013">
        <v>2014025</v>
      </c>
      <c r="C8013">
        <v>13</v>
      </c>
      <c r="D8013">
        <v>1</v>
      </c>
      <c r="E8013" s="28" t="s">
        <v>530</v>
      </c>
      <c r="F8013" t="s">
        <v>581</v>
      </c>
      <c r="G8013" t="s">
        <v>581</v>
      </c>
      <c r="H8013">
        <v>24</v>
      </c>
      <c r="I8013" s="3">
        <v>0.10666666666666667</v>
      </c>
      <c r="J8013">
        <v>28.16</v>
      </c>
      <c r="K8013">
        <f t="shared" si="905"/>
        <v>11</v>
      </c>
      <c r="L8013">
        <v>2.2713E-3</v>
      </c>
      <c r="M8013">
        <f t="shared" si="906"/>
        <v>0.10957393066666668</v>
      </c>
      <c r="N8013" s="5">
        <v>622.80942321664008</v>
      </c>
      <c r="O8013" s="3">
        <v>9.4007622195200664</v>
      </c>
      <c r="P8013" s="7">
        <v>1.5094123288899041E-2</v>
      </c>
      <c r="Q8013" s="9">
        <f t="shared" si="907"/>
        <v>9.6559846937553857</v>
      </c>
      <c r="R8013" s="7">
        <f t="shared" si="908"/>
        <v>1.5503915537894191E-2</v>
      </c>
      <c r="S8013" t="s">
        <v>482</v>
      </c>
      <c r="T8013" t="s">
        <v>581</v>
      </c>
      <c r="U8013">
        <v>73</v>
      </c>
      <c r="V8013">
        <f t="shared" si="904"/>
        <v>22.250400000000003</v>
      </c>
      <c r="W8013">
        <f t="shared" si="909"/>
        <v>1030.5538791265881</v>
      </c>
      <c r="X8013">
        <f t="shared" si="910"/>
        <v>492.92654467126636</v>
      </c>
    </row>
    <row r="8014" spans="1:24">
      <c r="A8014" t="s">
        <v>194</v>
      </c>
      <c r="B8014">
        <v>2014025</v>
      </c>
      <c r="C8014">
        <v>22</v>
      </c>
      <c r="D8014">
        <v>3</v>
      </c>
      <c r="E8014" s="28" t="s">
        <v>530</v>
      </c>
      <c r="F8014" t="s">
        <v>581</v>
      </c>
      <c r="G8014" t="s">
        <v>581</v>
      </c>
      <c r="H8014">
        <v>11</v>
      </c>
      <c r="I8014" s="3">
        <v>0.23272727272727273</v>
      </c>
      <c r="J8014">
        <v>32</v>
      </c>
      <c r="K8014">
        <f t="shared" si="905"/>
        <v>12.5</v>
      </c>
      <c r="L8014">
        <v>2.2713E-3</v>
      </c>
      <c r="M8014">
        <f t="shared" si="906"/>
        <v>0.23563453672727272</v>
      </c>
      <c r="N8014" s="5">
        <v>804.24770560000002</v>
      </c>
      <c r="O8014" s="3">
        <v>23.22614237336332</v>
      </c>
      <c r="P8014" s="7">
        <v>2.8879339302604185E-2</v>
      </c>
      <c r="Q8014" s="9">
        <f t="shared" si="907"/>
        <v>23.514134299855744</v>
      </c>
      <c r="R8014" s="7">
        <f t="shared" si="908"/>
        <v>2.9237427892086165E-2</v>
      </c>
      <c r="S8014" t="s">
        <v>482</v>
      </c>
      <c r="T8014" t="s">
        <v>494</v>
      </c>
      <c r="U8014">
        <v>68</v>
      </c>
      <c r="V8014">
        <f t="shared" si="904"/>
        <v>20.726400000000002</v>
      </c>
      <c r="W8014">
        <f t="shared" si="909"/>
        <v>1298.5095517285215</v>
      </c>
      <c r="X8014">
        <f t="shared" si="910"/>
        <v>621.09302533376047</v>
      </c>
    </row>
    <row r="8015" spans="1:24">
      <c r="A8015" t="s">
        <v>194</v>
      </c>
      <c r="B8015">
        <v>2014025</v>
      </c>
      <c r="C8015">
        <v>22</v>
      </c>
      <c r="D8015">
        <v>1</v>
      </c>
      <c r="E8015" s="28" t="s">
        <v>530</v>
      </c>
      <c r="F8015" t="s">
        <v>581</v>
      </c>
      <c r="G8015" t="s">
        <v>581</v>
      </c>
      <c r="H8015">
        <v>9</v>
      </c>
      <c r="I8015" s="3">
        <v>0.28444444444444444</v>
      </c>
      <c r="J8015">
        <v>38.911999999999999</v>
      </c>
      <c r="K8015">
        <f t="shared" si="905"/>
        <v>15.2</v>
      </c>
      <c r="L8015">
        <v>2.2713E-3</v>
      </c>
      <c r="M8015">
        <f t="shared" si="906"/>
        <v>0.28735170844444446</v>
      </c>
      <c r="N8015" s="5">
        <v>1189.2056953716735</v>
      </c>
      <c r="O8015" s="3">
        <v>34.517914914360766</v>
      </c>
      <c r="P8015" s="7">
        <v>2.902602556370415E-2</v>
      </c>
      <c r="Q8015" s="9">
        <f t="shared" si="907"/>
        <v>34.868092280708176</v>
      </c>
      <c r="R8015" s="7">
        <f t="shared" si="908"/>
        <v>2.9320488807287898E-2</v>
      </c>
      <c r="S8015" t="s">
        <v>483</v>
      </c>
      <c r="T8015" t="s">
        <v>581</v>
      </c>
      <c r="U8015">
        <v>78</v>
      </c>
      <c r="V8015">
        <f t="shared" si="904"/>
        <v>23.7744</v>
      </c>
      <c r="W8015">
        <f t="shared" si="909"/>
        <v>2091.6420768585481</v>
      </c>
      <c r="X8015">
        <f t="shared" si="910"/>
        <v>1000.4580279768851</v>
      </c>
    </row>
    <row r="8016" spans="1:24">
      <c r="A8016" t="s">
        <v>194</v>
      </c>
      <c r="B8016">
        <v>2014025</v>
      </c>
      <c r="C8016">
        <v>23</v>
      </c>
      <c r="D8016">
        <v>1</v>
      </c>
      <c r="E8016" s="28" t="s">
        <v>530</v>
      </c>
      <c r="F8016" t="s">
        <v>581</v>
      </c>
      <c r="G8016" t="s">
        <v>581</v>
      </c>
      <c r="H8016">
        <v>17</v>
      </c>
      <c r="I8016" s="3">
        <v>0.15058823529411766</v>
      </c>
      <c r="J8016">
        <v>31.231999999999999</v>
      </c>
      <c r="K8016">
        <f t="shared" si="905"/>
        <v>12.2</v>
      </c>
      <c r="L8016">
        <v>2.2713E-3</v>
      </c>
      <c r="M8016">
        <f t="shared" si="906"/>
        <v>0.15349549929411765</v>
      </c>
      <c r="N8016" s="5">
        <v>766.10706240962554</v>
      </c>
      <c r="O8016" s="3">
        <v>14.704208527303287</v>
      </c>
      <c r="P8016" s="7">
        <v>1.9193412055299883E-2</v>
      </c>
      <c r="Q8016" s="9">
        <f t="shared" si="907"/>
        <v>14.986686532009003</v>
      </c>
      <c r="R8016" s="7">
        <f t="shared" si="908"/>
        <v>1.9562130761295416E-2</v>
      </c>
      <c r="S8016" t="s">
        <v>482</v>
      </c>
      <c r="T8016" t="s">
        <v>581</v>
      </c>
      <c r="U8016">
        <v>57</v>
      </c>
      <c r="V8016">
        <f t="shared" si="904"/>
        <v>17.3736</v>
      </c>
      <c r="W8016">
        <f t="shared" si="909"/>
        <v>1129.8809461054302</v>
      </c>
      <c r="X8016">
        <f t="shared" si="910"/>
        <v>540.43589756381709</v>
      </c>
    </row>
    <row r="8017" spans="1:24">
      <c r="A8017" t="s">
        <v>103</v>
      </c>
      <c r="B8017">
        <v>2014025</v>
      </c>
      <c r="C8017">
        <v>2</v>
      </c>
      <c r="D8017">
        <v>3</v>
      </c>
      <c r="E8017" s="28" t="s">
        <v>530</v>
      </c>
      <c r="F8017" t="s">
        <v>581</v>
      </c>
      <c r="G8017" t="s">
        <v>581</v>
      </c>
      <c r="H8017">
        <v>9</v>
      </c>
      <c r="I8017" s="3">
        <v>0.28444444444444444</v>
      </c>
      <c r="J8017">
        <v>38.911999999999999</v>
      </c>
      <c r="K8017">
        <f t="shared" si="905"/>
        <v>15.2</v>
      </c>
      <c r="L8017">
        <v>2.2713E-3</v>
      </c>
      <c r="M8017">
        <f t="shared" si="906"/>
        <v>0.28735170844444446</v>
      </c>
      <c r="N8017" s="5">
        <v>1189.2056953716735</v>
      </c>
      <c r="O8017" s="3">
        <v>34.517914914360766</v>
      </c>
      <c r="P8017" s="7">
        <v>2.902602556370415E-2</v>
      </c>
      <c r="Q8017" s="9">
        <f t="shared" si="907"/>
        <v>34.868092280708176</v>
      </c>
      <c r="R8017" s="7">
        <f t="shared" si="908"/>
        <v>2.9320488807287898E-2</v>
      </c>
      <c r="S8017" t="s">
        <v>483</v>
      </c>
      <c r="T8017" t="s">
        <v>581</v>
      </c>
      <c r="U8017">
        <v>76</v>
      </c>
      <c r="V8017">
        <f t="shared" si="904"/>
        <v>23.1648</v>
      </c>
      <c r="W8017">
        <f t="shared" si="909"/>
        <v>2064.5915380272841</v>
      </c>
      <c r="X8017">
        <f t="shared" si="910"/>
        <v>987.51942388479074</v>
      </c>
    </row>
    <row r="8018" spans="1:24">
      <c r="A8018" t="s">
        <v>103</v>
      </c>
      <c r="B8018">
        <v>2014025</v>
      </c>
      <c r="C8018">
        <v>4</v>
      </c>
      <c r="D8018">
        <v>1</v>
      </c>
      <c r="E8018" s="28" t="s">
        <v>530</v>
      </c>
      <c r="F8018" t="s">
        <v>581</v>
      </c>
      <c r="G8018" t="s">
        <v>581</v>
      </c>
      <c r="H8018">
        <v>18</v>
      </c>
      <c r="I8018" s="3">
        <v>0.14222222222222222</v>
      </c>
      <c r="J8018">
        <v>29.951999999999998</v>
      </c>
      <c r="K8018">
        <f t="shared" si="905"/>
        <v>11.7</v>
      </c>
      <c r="L8018">
        <v>2.2713E-3</v>
      </c>
      <c r="M8018">
        <f t="shared" si="906"/>
        <v>0.14512948622222221</v>
      </c>
      <c r="N8018" s="5">
        <v>704.59819788533753</v>
      </c>
      <c r="O8018" s="3">
        <v>13.319136535438155</v>
      </c>
      <c r="P8018" s="7">
        <v>1.890316576938739E-2</v>
      </c>
      <c r="Q8018" s="9">
        <f t="shared" si="907"/>
        <v>13.590076581121293</v>
      </c>
      <c r="R8018" s="7">
        <f t="shared" si="908"/>
        <v>1.9287697047634045E-2</v>
      </c>
      <c r="S8018" t="s">
        <v>483</v>
      </c>
      <c r="T8018" t="s">
        <v>581</v>
      </c>
      <c r="U8018">
        <v>78</v>
      </c>
      <c r="V8018">
        <f t="shared" si="904"/>
        <v>23.7744</v>
      </c>
      <c r="W8018">
        <f t="shared" si="909"/>
        <v>1211.6661498901567</v>
      </c>
      <c r="X8018">
        <f t="shared" si="910"/>
        <v>579.55476240279813</v>
      </c>
    </row>
    <row r="8019" spans="1:24">
      <c r="A8019" t="s">
        <v>103</v>
      </c>
      <c r="B8019">
        <v>2014025</v>
      </c>
      <c r="C8019">
        <v>4</v>
      </c>
      <c r="D8019">
        <v>4</v>
      </c>
      <c r="E8019" s="28" t="s">
        <v>530</v>
      </c>
      <c r="F8019" t="s">
        <v>581</v>
      </c>
      <c r="G8019" t="s">
        <v>581</v>
      </c>
      <c r="H8019">
        <v>9</v>
      </c>
      <c r="I8019" s="3">
        <v>0.28444444444444444</v>
      </c>
      <c r="J8019">
        <v>41.983999999999995</v>
      </c>
      <c r="K8019">
        <f t="shared" si="905"/>
        <v>16.399999999999999</v>
      </c>
      <c r="L8019">
        <v>2.2713E-3</v>
      </c>
      <c r="M8019">
        <f t="shared" si="906"/>
        <v>0.28735170844444446</v>
      </c>
      <c r="N8019" s="5">
        <v>1384.386962548326</v>
      </c>
      <c r="O8019" s="3">
        <v>37.263080459832715</v>
      </c>
      <c r="P8019" s="7">
        <v>2.6916665258996861E-2</v>
      </c>
      <c r="Q8019" s="9">
        <f t="shared" si="907"/>
        <v>37.641315707308372</v>
      </c>
      <c r="R8019" s="7">
        <f t="shared" si="908"/>
        <v>2.7189880232633579E-2</v>
      </c>
      <c r="S8019" t="s">
        <v>483</v>
      </c>
      <c r="T8019" t="s">
        <v>581</v>
      </c>
      <c r="U8019">
        <v>83</v>
      </c>
      <c r="V8019">
        <f t="shared" si="904"/>
        <v>25.298400000000001</v>
      </c>
      <c r="W8019">
        <f t="shared" si="909"/>
        <v>2528.4377222832586</v>
      </c>
      <c r="X8019">
        <f t="shared" si="910"/>
        <v>1209.3827359301806</v>
      </c>
    </row>
    <row r="8020" spans="1:24">
      <c r="A8020" t="s">
        <v>103</v>
      </c>
      <c r="B8020">
        <v>2014025</v>
      </c>
      <c r="C8020">
        <v>6</v>
      </c>
      <c r="D8020">
        <v>1</v>
      </c>
      <c r="E8020" s="28" t="s">
        <v>530</v>
      </c>
      <c r="F8020" t="s">
        <v>581</v>
      </c>
      <c r="G8020" t="s">
        <v>581</v>
      </c>
      <c r="H8020">
        <v>5</v>
      </c>
      <c r="I8020" s="3">
        <v>0.51200000000000001</v>
      </c>
      <c r="J8020">
        <v>44.543999999999997</v>
      </c>
      <c r="K8020">
        <f t="shared" si="905"/>
        <v>17.399999999999999</v>
      </c>
      <c r="L8020">
        <v>2.2713E-3</v>
      </c>
      <c r="M8020">
        <f t="shared" si="906"/>
        <v>0.51490726399999998</v>
      </c>
      <c r="N8020" s="5">
        <v>1558.3618262237183</v>
      </c>
      <c r="O8020" s="3">
        <v>70.825271073177717</v>
      </c>
      <c r="P8020" s="7">
        <v>4.5448540821103278E-2</v>
      </c>
      <c r="Q8020" s="9">
        <f t="shared" si="907"/>
        <v>71.222730660907644</v>
      </c>
      <c r="R8020" s="7">
        <f t="shared" si="908"/>
        <v>4.5703590438619303E-2</v>
      </c>
      <c r="S8020" t="s">
        <v>483</v>
      </c>
      <c r="T8020" t="s">
        <v>581</v>
      </c>
      <c r="U8020">
        <v>80</v>
      </c>
      <c r="V8020">
        <f t="shared" si="904"/>
        <v>24.384</v>
      </c>
      <c r="W8020">
        <f t="shared" si="909"/>
        <v>2808.4383523506986</v>
      </c>
      <c r="X8020">
        <f t="shared" si="910"/>
        <v>1343.3104672991553</v>
      </c>
    </row>
    <row r="8021" spans="1:24">
      <c r="A8021" t="s">
        <v>103</v>
      </c>
      <c r="B8021">
        <v>2014025</v>
      </c>
      <c r="C8021">
        <v>9</v>
      </c>
      <c r="D8021">
        <v>3</v>
      </c>
      <c r="E8021" s="28" t="s">
        <v>530</v>
      </c>
      <c r="F8021" t="s">
        <v>581</v>
      </c>
      <c r="G8021" t="s">
        <v>581</v>
      </c>
      <c r="H8021">
        <v>5</v>
      </c>
      <c r="I8021" s="3">
        <v>0.51200000000000001</v>
      </c>
      <c r="J8021">
        <v>55.808</v>
      </c>
      <c r="K8021">
        <f t="shared" si="905"/>
        <v>21.8</v>
      </c>
      <c r="L8021">
        <v>2.2713E-3</v>
      </c>
      <c r="M8021">
        <f t="shared" si="906"/>
        <v>0.51490726399999998</v>
      </c>
      <c r="N8021" s="5">
        <v>2446.1483494998015</v>
      </c>
      <c r="O8021" s="3">
        <v>88.943363673292822</v>
      </c>
      <c r="P8021" s="7">
        <v>3.6360576287811953E-2</v>
      </c>
      <c r="Q8021" s="9">
        <f t="shared" si="907"/>
        <v>89.443702030333398</v>
      </c>
      <c r="R8021" s="7">
        <f t="shared" si="908"/>
        <v>3.6565117585212366E-2</v>
      </c>
      <c r="S8021" t="s">
        <v>481</v>
      </c>
      <c r="T8021" t="s">
        <v>490</v>
      </c>
      <c r="U8021">
        <v>86</v>
      </c>
      <c r="V8021">
        <f t="shared" si="904"/>
        <v>26.212800000000001</v>
      </c>
      <c r="W8021">
        <f t="shared" si="909"/>
        <v>4660.703181696329</v>
      </c>
      <c r="X8021">
        <f t="shared" si="910"/>
        <v>2229.2714254193297</v>
      </c>
    </row>
    <row r="8022" spans="1:24">
      <c r="A8022" t="s">
        <v>103</v>
      </c>
      <c r="B8022">
        <v>2014025</v>
      </c>
      <c r="C8022">
        <v>10</v>
      </c>
      <c r="D8022">
        <v>1</v>
      </c>
      <c r="E8022" s="28" t="s">
        <v>530</v>
      </c>
      <c r="F8022" t="s">
        <v>581</v>
      </c>
      <c r="G8022" t="s">
        <v>581</v>
      </c>
      <c r="H8022">
        <v>10</v>
      </c>
      <c r="I8022" s="3">
        <v>0.25600000000000001</v>
      </c>
      <c r="J8022">
        <v>19.2</v>
      </c>
      <c r="K8022">
        <f t="shared" si="905"/>
        <v>7.5</v>
      </c>
      <c r="L8022">
        <v>2.2713E-3</v>
      </c>
      <c r="M8022">
        <f t="shared" si="906"/>
        <v>0.25890726400000003</v>
      </c>
      <c r="N8022" s="5">
        <v>289.52917401599996</v>
      </c>
      <c r="O8022" s="3">
        <v>15.235668777369614</v>
      </c>
      <c r="P8022" s="7">
        <v>5.2622223059730973E-2</v>
      </c>
      <c r="Q8022" s="9">
        <f t="shared" si="907"/>
        <v>15.406327690882653</v>
      </c>
      <c r="R8022" s="7">
        <f t="shared" si="908"/>
        <v>5.3211659043489928E-2</v>
      </c>
      <c r="S8022" t="s">
        <v>483</v>
      </c>
      <c r="T8022" t="s">
        <v>581</v>
      </c>
      <c r="U8022">
        <v>74</v>
      </c>
      <c r="V8022">
        <f t="shared" si="904"/>
        <v>22.555200000000003</v>
      </c>
      <c r="W8022">
        <f t="shared" si="909"/>
        <v>466.70602646804048</v>
      </c>
      <c r="X8022">
        <f t="shared" si="910"/>
        <v>223.231209608488</v>
      </c>
    </row>
    <row r="8023" spans="1:24">
      <c r="A8023" t="s">
        <v>103</v>
      </c>
      <c r="B8023">
        <v>2014025</v>
      </c>
      <c r="C8023">
        <v>24</v>
      </c>
      <c r="D8023">
        <v>3</v>
      </c>
      <c r="E8023" s="28" t="s">
        <v>530</v>
      </c>
      <c r="F8023" t="s">
        <v>581</v>
      </c>
      <c r="G8023" t="s">
        <v>581</v>
      </c>
      <c r="H8023">
        <v>14</v>
      </c>
      <c r="I8023" s="3">
        <v>0.18285714285714286</v>
      </c>
      <c r="J8023">
        <v>35.328000000000003</v>
      </c>
      <c r="K8023">
        <f t="shared" si="905"/>
        <v>13.8</v>
      </c>
      <c r="L8023">
        <v>2.2713E-3</v>
      </c>
      <c r="M8023">
        <f t="shared" si="906"/>
        <v>0.18576440685714285</v>
      </c>
      <c r="N8023" s="5">
        <v>980.22997154856978</v>
      </c>
      <c r="O8023" s="3">
        <v>20.189572111213483</v>
      </c>
      <c r="P8023" s="7">
        <v>2.0596770857065252E-2</v>
      </c>
      <c r="Q8023" s="9">
        <f t="shared" si="907"/>
        <v>20.508871142840075</v>
      </c>
      <c r="R8023" s="7">
        <f t="shared" si="908"/>
        <v>2.0922509755991352E-2</v>
      </c>
      <c r="S8023" t="s">
        <v>483</v>
      </c>
      <c r="T8023" t="s">
        <v>581</v>
      </c>
      <c r="U8023">
        <v>78</v>
      </c>
      <c r="V8023">
        <f t="shared" si="904"/>
        <v>23.7744</v>
      </c>
      <c r="W8023">
        <f t="shared" si="909"/>
        <v>1709.7952690668135</v>
      </c>
      <c r="X8023">
        <f t="shared" si="910"/>
        <v>817.81602218670298</v>
      </c>
    </row>
    <row r="8024" spans="1:24">
      <c r="A8024" t="s">
        <v>94</v>
      </c>
      <c r="B8024">
        <v>2006028</v>
      </c>
      <c r="C8024">
        <v>4</v>
      </c>
      <c r="D8024">
        <v>1</v>
      </c>
      <c r="E8024" s="28" t="s">
        <v>530</v>
      </c>
      <c r="F8024" t="s">
        <v>581</v>
      </c>
      <c r="G8024" t="s">
        <v>581</v>
      </c>
      <c r="H8024">
        <v>11</v>
      </c>
      <c r="I8024" s="3">
        <v>0.23272727272727273</v>
      </c>
      <c r="J8024">
        <v>46.336000000000006</v>
      </c>
      <c r="K8024">
        <f t="shared" si="905"/>
        <v>18.100000000000001</v>
      </c>
      <c r="L8024">
        <v>2.2713E-3</v>
      </c>
      <c r="M8024">
        <f t="shared" si="906"/>
        <v>0.23563453672727272</v>
      </c>
      <c r="N8024" s="5">
        <v>1686.2693813223427</v>
      </c>
      <c r="O8024" s="3">
        <v>33.707683546983802</v>
      </c>
      <c r="P8024" s="7">
        <v>1.9989501037225042E-2</v>
      </c>
      <c r="Q8024" s="9">
        <f t="shared" si="907"/>
        <v>34.126612289144845</v>
      </c>
      <c r="R8024" s="7">
        <f t="shared" si="908"/>
        <v>2.0237936279423729E-2</v>
      </c>
      <c r="S8024" t="s">
        <v>483</v>
      </c>
      <c r="T8024" t="s">
        <v>490</v>
      </c>
      <c r="U8024">
        <v>74</v>
      </c>
      <c r="V8024">
        <f t="shared" ref="V8024:V8087" si="911">U8024*0.3048</f>
        <v>22.555200000000003</v>
      </c>
      <c r="W8024">
        <f t="shared" si="909"/>
        <v>2932.4561163290791</v>
      </c>
      <c r="X8024">
        <f t="shared" si="910"/>
        <v>1402.6296830276235</v>
      </c>
    </row>
    <row r="8025" spans="1:24">
      <c r="A8025" t="s">
        <v>94</v>
      </c>
      <c r="B8025">
        <v>2006028</v>
      </c>
      <c r="C8025">
        <v>8</v>
      </c>
      <c r="D8025">
        <v>3</v>
      </c>
      <c r="E8025" s="28" t="s">
        <v>530</v>
      </c>
      <c r="F8025" t="s">
        <v>581</v>
      </c>
      <c r="G8025" t="s">
        <v>581</v>
      </c>
      <c r="H8025">
        <v>11</v>
      </c>
      <c r="I8025" s="3">
        <v>0.23272727272727273</v>
      </c>
      <c r="J8025">
        <v>35.071999999999996</v>
      </c>
      <c r="K8025">
        <f t="shared" si="905"/>
        <v>13.699999999999998</v>
      </c>
      <c r="L8025">
        <v>2.2713E-3</v>
      </c>
      <c r="M8025">
        <f t="shared" si="906"/>
        <v>0.23563453672727272</v>
      </c>
      <c r="N8025" s="5">
        <v>966.07521193000946</v>
      </c>
      <c r="O8025" s="3">
        <v>25.472186910567778</v>
      </c>
      <c r="P8025" s="7">
        <v>2.6366670623584113E-2</v>
      </c>
      <c r="Q8025" s="9">
        <f t="shared" si="907"/>
        <v>25.788236726131942</v>
      </c>
      <c r="R8025" s="7">
        <f t="shared" si="908"/>
        <v>2.6693818874218518E-2</v>
      </c>
      <c r="S8025" t="s">
        <v>483</v>
      </c>
      <c r="T8025" t="s">
        <v>581</v>
      </c>
      <c r="U8025">
        <v>83</v>
      </c>
      <c r="V8025">
        <f t="shared" si="911"/>
        <v>25.298400000000001</v>
      </c>
      <c r="W8025">
        <f t="shared" si="909"/>
        <v>1737.3095800819624</v>
      </c>
      <c r="X8025">
        <f t="shared" si="910"/>
        <v>830.97645419555863</v>
      </c>
    </row>
    <row r="8026" spans="1:24">
      <c r="A8026" t="s">
        <v>94</v>
      </c>
      <c r="B8026">
        <v>2006028</v>
      </c>
      <c r="C8026">
        <v>9</v>
      </c>
      <c r="D8026">
        <v>3</v>
      </c>
      <c r="E8026" s="28" t="s">
        <v>530</v>
      </c>
      <c r="F8026" t="s">
        <v>581</v>
      </c>
      <c r="G8026" t="s">
        <v>581</v>
      </c>
      <c r="H8026">
        <v>16</v>
      </c>
      <c r="I8026" s="3">
        <v>0.16</v>
      </c>
      <c r="J8026">
        <v>37.631999999999998</v>
      </c>
      <c r="K8026">
        <f t="shared" si="905"/>
        <v>14.7</v>
      </c>
      <c r="L8026">
        <v>2.2713E-3</v>
      </c>
      <c r="M8026">
        <f t="shared" si="906"/>
        <v>0.162907264</v>
      </c>
      <c r="N8026" s="5">
        <v>1112.2552748998655</v>
      </c>
      <c r="O8026" s="3">
        <v>18.835481564927999</v>
      </c>
      <c r="P8026" s="7">
        <v>1.6934495155910792E-2</v>
      </c>
      <c r="Q8026" s="9">
        <f t="shared" si="907"/>
        <v>19.176241590362856</v>
      </c>
      <c r="R8026" s="7">
        <f t="shared" si="908"/>
        <v>1.7240863696590929E-2</v>
      </c>
      <c r="S8026" t="s">
        <v>483</v>
      </c>
      <c r="T8026" t="s">
        <v>581</v>
      </c>
      <c r="U8026">
        <v>82</v>
      </c>
      <c r="V8026">
        <f t="shared" si="911"/>
        <v>24.993600000000001</v>
      </c>
      <c r="W8026">
        <f t="shared" si="909"/>
        <v>2000.1744977063022</v>
      </c>
      <c r="X8026">
        <f t="shared" si="910"/>
        <v>956.70796439052128</v>
      </c>
    </row>
    <row r="8027" spans="1:24">
      <c r="A8027" t="s">
        <v>94</v>
      </c>
      <c r="B8027">
        <v>2006028</v>
      </c>
      <c r="C8027">
        <v>10</v>
      </c>
      <c r="D8027">
        <v>1</v>
      </c>
      <c r="E8027" s="28" t="s">
        <v>530</v>
      </c>
      <c r="F8027" t="s">
        <v>581</v>
      </c>
      <c r="G8027" t="s">
        <v>581</v>
      </c>
      <c r="H8027">
        <v>14</v>
      </c>
      <c r="I8027" s="3">
        <v>0.18285714285714286</v>
      </c>
      <c r="J8027">
        <v>28.928000000000001</v>
      </c>
      <c r="K8027">
        <f t="shared" si="905"/>
        <v>11.3</v>
      </c>
      <c r="L8027">
        <v>2.2713E-3</v>
      </c>
      <c r="M8027">
        <f t="shared" si="906"/>
        <v>0.18576440685714285</v>
      </c>
      <c r="N8027" s="5">
        <v>657.24409297960972</v>
      </c>
      <c r="O8027" s="3">
        <v>16.513011112813761</v>
      </c>
      <c r="P8027" s="7">
        <v>2.5124624609332256E-2</v>
      </c>
      <c r="Q8027" s="9">
        <f t="shared" si="907"/>
        <v>16.773856192915066</v>
      </c>
      <c r="R8027" s="7">
        <f t="shared" si="908"/>
        <v>2.5521501633998644E-2</v>
      </c>
      <c r="S8027" t="s">
        <v>483</v>
      </c>
      <c r="T8027" t="s">
        <v>581</v>
      </c>
      <c r="U8027">
        <v>64</v>
      </c>
      <c r="V8027">
        <f t="shared" si="911"/>
        <v>19.507200000000001</v>
      </c>
      <c r="W8027">
        <f t="shared" si="909"/>
        <v>1020.4994838265222</v>
      </c>
      <c r="X8027">
        <f t="shared" si="910"/>
        <v>488.11740423290246</v>
      </c>
    </row>
    <row r="8028" spans="1:24">
      <c r="A8028" t="s">
        <v>94</v>
      </c>
      <c r="B8028">
        <v>2006028</v>
      </c>
      <c r="C8028">
        <v>12</v>
      </c>
      <c r="D8028">
        <v>4</v>
      </c>
      <c r="E8028" s="28" t="s">
        <v>530</v>
      </c>
      <c r="F8028" t="s">
        <v>581</v>
      </c>
      <c r="G8028" t="s">
        <v>581</v>
      </c>
      <c r="H8028">
        <v>12</v>
      </c>
      <c r="I8028" s="3">
        <v>0.21333333333333335</v>
      </c>
      <c r="J8028">
        <v>39.423999999999999</v>
      </c>
      <c r="K8028">
        <f t="shared" si="905"/>
        <v>15.4</v>
      </c>
      <c r="L8028">
        <v>2.2713E-3</v>
      </c>
      <c r="M8028">
        <f t="shared" si="906"/>
        <v>0.21624059733333334</v>
      </c>
      <c r="N8028" s="5">
        <v>1220.7064695046145</v>
      </c>
      <c r="O8028" s="3">
        <v>26.279241003008192</v>
      </c>
      <c r="P8028" s="7">
        <v>2.1527895247145531E-2</v>
      </c>
      <c r="Q8028" s="9">
        <f t="shared" si="907"/>
        <v>26.635393799281964</v>
      </c>
      <c r="R8028" s="7">
        <f t="shared" si="908"/>
        <v>2.1819654818484829E-2</v>
      </c>
      <c r="S8028" t="s">
        <v>483</v>
      </c>
      <c r="T8028" t="s">
        <v>581</v>
      </c>
      <c r="U8028">
        <v>70</v>
      </c>
      <c r="V8028">
        <f t="shared" si="911"/>
        <v>21.336000000000002</v>
      </c>
      <c r="W8028">
        <f t="shared" si="909"/>
        <v>2036.0071921767938</v>
      </c>
      <c r="X8028">
        <f t="shared" si="910"/>
        <v>973.84718110626466</v>
      </c>
    </row>
    <row r="8029" spans="1:24">
      <c r="A8029" t="s">
        <v>94</v>
      </c>
      <c r="B8029">
        <v>2006028</v>
      </c>
      <c r="C8029">
        <v>13</v>
      </c>
      <c r="D8029">
        <v>1</v>
      </c>
      <c r="E8029" s="28" t="s">
        <v>530</v>
      </c>
      <c r="F8029" t="s">
        <v>581</v>
      </c>
      <c r="G8029" t="s">
        <v>581</v>
      </c>
      <c r="H8029">
        <v>17</v>
      </c>
      <c r="I8029" s="3">
        <v>0.15058823529411766</v>
      </c>
      <c r="J8029">
        <v>30.208000000000002</v>
      </c>
      <c r="K8029">
        <f t="shared" si="905"/>
        <v>11.8</v>
      </c>
      <c r="L8029">
        <v>2.2713E-3</v>
      </c>
      <c r="M8029">
        <f t="shared" si="906"/>
        <v>0.15349549929411765</v>
      </c>
      <c r="N8029" s="5">
        <v>716.6940833775617</v>
      </c>
      <c r="O8029" s="3">
        <v>14.219767548690648</v>
      </c>
      <c r="P8029" s="7">
        <v>1.9840777088150637E-2</v>
      </c>
      <c r="Q8029" s="9">
        <f t="shared" si="907"/>
        <v>14.492892919500147</v>
      </c>
      <c r="R8029" s="7">
        <f t="shared" si="908"/>
        <v>2.0221867677767815E-2</v>
      </c>
      <c r="S8029" t="s">
        <v>483</v>
      </c>
      <c r="T8029" t="s">
        <v>581</v>
      </c>
      <c r="U8029">
        <v>75</v>
      </c>
      <c r="V8029">
        <f t="shared" si="911"/>
        <v>22.86</v>
      </c>
      <c r="W8029">
        <f t="shared" si="909"/>
        <v>1209.3659152760622</v>
      </c>
      <c r="X8029">
        <f t="shared" si="910"/>
        <v>578.45453200900272</v>
      </c>
    </row>
    <row r="8030" spans="1:24">
      <c r="A8030" t="s">
        <v>94</v>
      </c>
      <c r="B8030">
        <v>2006028</v>
      </c>
      <c r="C8030">
        <v>13</v>
      </c>
      <c r="D8030">
        <v>3</v>
      </c>
      <c r="E8030" s="28" t="s">
        <v>530</v>
      </c>
      <c r="F8030" t="s">
        <v>581</v>
      </c>
      <c r="G8030" t="s">
        <v>581</v>
      </c>
      <c r="H8030">
        <v>12</v>
      </c>
      <c r="I8030" s="3">
        <v>0.21333333333333335</v>
      </c>
      <c r="J8030">
        <v>39.423999999999999</v>
      </c>
      <c r="K8030">
        <f t="shared" si="905"/>
        <v>15.4</v>
      </c>
      <c r="L8030">
        <v>2.2713E-3</v>
      </c>
      <c r="M8030">
        <f t="shared" si="906"/>
        <v>0.21624059733333334</v>
      </c>
      <c r="N8030" s="5">
        <v>1220.7064695046145</v>
      </c>
      <c r="O8030" s="3">
        <v>26.279241003008192</v>
      </c>
      <c r="P8030" s="7">
        <v>2.1527895247145531E-2</v>
      </c>
      <c r="Q8030" s="9">
        <f t="shared" si="907"/>
        <v>26.635393799281964</v>
      </c>
      <c r="R8030" s="7">
        <f t="shared" si="908"/>
        <v>2.1819654818484829E-2</v>
      </c>
      <c r="S8030" t="s">
        <v>483</v>
      </c>
      <c r="T8030" t="s">
        <v>581</v>
      </c>
      <c r="U8030">
        <v>82</v>
      </c>
      <c r="V8030">
        <f t="shared" si="911"/>
        <v>24.993600000000001</v>
      </c>
      <c r="W8030">
        <f t="shared" si="909"/>
        <v>2204.0158065117648</v>
      </c>
      <c r="X8030">
        <f t="shared" si="910"/>
        <v>1054.2077594482068</v>
      </c>
    </row>
    <row r="8031" spans="1:24">
      <c r="A8031" t="s">
        <v>94</v>
      </c>
      <c r="B8031">
        <v>2006028</v>
      </c>
      <c r="C8031">
        <v>14</v>
      </c>
      <c r="D8031">
        <v>1</v>
      </c>
      <c r="E8031" s="28" t="s">
        <v>530</v>
      </c>
      <c r="F8031" t="s">
        <v>581</v>
      </c>
      <c r="G8031" t="s">
        <v>581</v>
      </c>
      <c r="H8031">
        <v>16</v>
      </c>
      <c r="I8031" s="3">
        <v>0.16</v>
      </c>
      <c r="J8031">
        <v>32.512</v>
      </c>
      <c r="K8031">
        <f t="shared" si="905"/>
        <v>12.7</v>
      </c>
      <c r="L8031">
        <v>2.2713E-3</v>
      </c>
      <c r="M8031">
        <f t="shared" si="906"/>
        <v>0.162907264</v>
      </c>
      <c r="N8031" s="5">
        <v>830.18951959183357</v>
      </c>
      <c r="O8031" s="3">
        <v>16.261888866048103</v>
      </c>
      <c r="P8031" s="7">
        <v>1.9588164488083797E-2</v>
      </c>
      <c r="Q8031" s="9">
        <f t="shared" si="907"/>
        <v>16.555885724411375</v>
      </c>
      <c r="R8031" s="7">
        <f t="shared" si="908"/>
        <v>1.9942296709010675E-2</v>
      </c>
      <c r="S8031" t="s">
        <v>483</v>
      </c>
      <c r="T8031" t="s">
        <v>490</v>
      </c>
      <c r="U8031">
        <v>67</v>
      </c>
      <c r="V8031">
        <f t="shared" si="911"/>
        <v>20.421600000000002</v>
      </c>
      <c r="W8031">
        <f t="shared" si="909"/>
        <v>1332.2998674822522</v>
      </c>
      <c r="X8031">
        <f t="shared" si="910"/>
        <v>637.25534729013793</v>
      </c>
    </row>
    <row r="8032" spans="1:24">
      <c r="A8032" t="s">
        <v>94</v>
      </c>
      <c r="B8032">
        <v>2006028</v>
      </c>
      <c r="C8032">
        <v>15</v>
      </c>
      <c r="D8032">
        <v>1</v>
      </c>
      <c r="E8032" s="28" t="s">
        <v>530</v>
      </c>
      <c r="F8032" t="s">
        <v>581</v>
      </c>
      <c r="G8032" t="s">
        <v>581</v>
      </c>
      <c r="H8032">
        <v>11</v>
      </c>
      <c r="I8032" s="3">
        <v>0.23272727272727273</v>
      </c>
      <c r="J8032">
        <v>41.216000000000001</v>
      </c>
      <c r="K8032">
        <f t="shared" si="905"/>
        <v>16.100000000000001</v>
      </c>
      <c r="L8032">
        <v>2.2713E-3</v>
      </c>
      <c r="M8032">
        <f t="shared" si="906"/>
        <v>0.23563453672727272</v>
      </c>
      <c r="N8032" s="5">
        <v>1334.2019057188863</v>
      </c>
      <c r="O8032" s="3">
        <v>29.964275984976698</v>
      </c>
      <c r="P8032" s="7">
        <v>2.2458576814002925E-2</v>
      </c>
      <c r="Q8032" s="9">
        <f t="shared" si="907"/>
        <v>30.336441578684692</v>
      </c>
      <c r="R8032" s="7">
        <f t="shared" si="908"/>
        <v>2.2737519297979868E-2</v>
      </c>
      <c r="S8032" t="s">
        <v>481</v>
      </c>
      <c r="T8032" t="s">
        <v>581</v>
      </c>
      <c r="U8032">
        <v>82</v>
      </c>
      <c r="V8032">
        <f t="shared" si="911"/>
        <v>24.993600000000001</v>
      </c>
      <c r="W8032">
        <f t="shared" si="909"/>
        <v>2418.174853549981</v>
      </c>
      <c r="X8032">
        <f t="shared" si="910"/>
        <v>1156.6426550949118</v>
      </c>
    </row>
    <row r="8033" spans="1:24">
      <c r="A8033" t="s">
        <v>94</v>
      </c>
      <c r="B8033">
        <v>2014011</v>
      </c>
      <c r="C8033">
        <v>7</v>
      </c>
      <c r="D8033">
        <v>2</v>
      </c>
      <c r="E8033" s="28" t="s">
        <v>530</v>
      </c>
      <c r="F8033" t="s">
        <v>581</v>
      </c>
      <c r="G8033" t="s">
        <v>581</v>
      </c>
      <c r="H8033">
        <v>26</v>
      </c>
      <c r="I8033" s="3">
        <v>9.8461538461538461E-2</v>
      </c>
      <c r="J8033">
        <v>49.408000000000001</v>
      </c>
      <c r="K8033">
        <f t="shared" si="905"/>
        <v>19.3</v>
      </c>
      <c r="L8033">
        <v>2.2713E-3</v>
      </c>
      <c r="M8033">
        <f t="shared" si="906"/>
        <v>0.10136880246153847</v>
      </c>
      <c r="N8033" s="5">
        <v>1917.2750582972419</v>
      </c>
      <c r="O8033" s="3">
        <v>15.252724539634523</v>
      </c>
      <c r="P8033" s="7">
        <v>7.9554180155979679E-3</v>
      </c>
      <c r="Q8033" s="9">
        <f t="shared" si="907"/>
        <v>15.702164116140697</v>
      </c>
      <c r="R8033" s="7">
        <f t="shared" si="908"/>
        <v>8.1898338207591365E-3</v>
      </c>
      <c r="S8033" t="s">
        <v>481</v>
      </c>
      <c r="T8033" t="s">
        <v>484</v>
      </c>
      <c r="U8033">
        <v>91</v>
      </c>
      <c r="V8033">
        <f t="shared" si="911"/>
        <v>27.736800000000002</v>
      </c>
      <c r="W8033">
        <f t="shared" si="909"/>
        <v>3718.7433156042266</v>
      </c>
      <c r="X8033">
        <f t="shared" si="910"/>
        <v>1778.7204824591176</v>
      </c>
    </row>
    <row r="8034" spans="1:24">
      <c r="A8034" t="s">
        <v>94</v>
      </c>
      <c r="B8034">
        <v>2014011</v>
      </c>
      <c r="C8034">
        <v>8</v>
      </c>
      <c r="D8034">
        <v>1</v>
      </c>
      <c r="E8034" s="28" t="s">
        <v>530</v>
      </c>
      <c r="F8034" t="s">
        <v>581</v>
      </c>
      <c r="G8034" t="s">
        <v>581</v>
      </c>
      <c r="H8034">
        <v>13</v>
      </c>
      <c r="I8034" s="3">
        <v>0.19692307692307692</v>
      </c>
      <c r="J8034">
        <v>49.152000000000001</v>
      </c>
      <c r="K8034">
        <f t="shared" si="905"/>
        <v>19.2</v>
      </c>
      <c r="L8034">
        <v>2.2713E-3</v>
      </c>
      <c r="M8034">
        <f t="shared" si="906"/>
        <v>0.19983034092307692</v>
      </c>
      <c r="N8034" s="5">
        <v>1897.4583948312577</v>
      </c>
      <c r="O8034" s="3">
        <v>30.286160707293355</v>
      </c>
      <c r="P8034" s="7">
        <v>1.5961435987104595E-2</v>
      </c>
      <c r="Q8034" s="9">
        <f t="shared" si="907"/>
        <v>30.731463299209189</v>
      </c>
      <c r="R8034" s="7">
        <f t="shared" si="908"/>
        <v>1.6196119705666673E-2</v>
      </c>
      <c r="S8034" t="s">
        <v>481</v>
      </c>
      <c r="T8034" t="s">
        <v>581</v>
      </c>
      <c r="U8034">
        <v>87</v>
      </c>
      <c r="V8034">
        <f t="shared" si="911"/>
        <v>26.517600000000002</v>
      </c>
      <c r="W8034">
        <f t="shared" si="909"/>
        <v>3596.720154757767</v>
      </c>
      <c r="X8034">
        <f t="shared" si="910"/>
        <v>1720.3553098425357</v>
      </c>
    </row>
    <row r="8035" spans="1:24">
      <c r="A8035" t="s">
        <v>94</v>
      </c>
      <c r="B8035">
        <v>2014011</v>
      </c>
      <c r="C8035">
        <v>9</v>
      </c>
      <c r="D8035">
        <v>2</v>
      </c>
      <c r="E8035" s="28" t="s">
        <v>530</v>
      </c>
      <c r="F8035" t="s">
        <v>581</v>
      </c>
      <c r="G8035" t="s">
        <v>581</v>
      </c>
      <c r="H8035">
        <v>16</v>
      </c>
      <c r="I8035" s="3">
        <v>0.16</v>
      </c>
      <c r="J8035">
        <v>37.119999999999997</v>
      </c>
      <c r="K8035">
        <f t="shared" si="905"/>
        <v>14.499999999999998</v>
      </c>
      <c r="L8035">
        <v>2.2713E-3</v>
      </c>
      <c r="M8035">
        <f t="shared" si="906"/>
        <v>0.162907264</v>
      </c>
      <c r="N8035" s="5">
        <v>1082.1957126553598</v>
      </c>
      <c r="O8035" s="3">
        <v>18.578122295040099</v>
      </c>
      <c r="P8035" s="7">
        <v>1.7167063293436424E-2</v>
      </c>
      <c r="Q8035" s="9">
        <f t="shared" si="907"/>
        <v>18.914206003767834</v>
      </c>
      <c r="R8035" s="7">
        <f t="shared" si="908"/>
        <v>1.7477620528876855E-2</v>
      </c>
      <c r="S8035" t="s">
        <v>481</v>
      </c>
      <c r="T8035" t="s">
        <v>581</v>
      </c>
      <c r="U8035">
        <v>76</v>
      </c>
      <c r="V8035">
        <f t="shared" si="911"/>
        <v>23.1648</v>
      </c>
      <c r="W8035">
        <f t="shared" si="909"/>
        <v>1871.1968644105334</v>
      </c>
      <c r="X8035">
        <f t="shared" si="910"/>
        <v>895.01638240914713</v>
      </c>
    </row>
    <row r="8036" spans="1:24">
      <c r="A8036" t="s">
        <v>282</v>
      </c>
      <c r="B8036">
        <v>2014011</v>
      </c>
      <c r="C8036">
        <v>13</v>
      </c>
      <c r="D8036">
        <v>2</v>
      </c>
      <c r="E8036" s="28" t="s">
        <v>530</v>
      </c>
      <c r="F8036" t="s">
        <v>581</v>
      </c>
      <c r="G8036" t="s">
        <v>581</v>
      </c>
      <c r="H8036">
        <v>24</v>
      </c>
      <c r="I8036" s="3">
        <v>0.10666666666666667</v>
      </c>
      <c r="J8036">
        <v>59.903999999999996</v>
      </c>
      <c r="K8036">
        <f t="shared" si="905"/>
        <v>23.4</v>
      </c>
      <c r="L8036">
        <v>2.2713E-3</v>
      </c>
      <c r="M8036">
        <f t="shared" si="906"/>
        <v>0.10957393066666668</v>
      </c>
      <c r="N8036" s="5">
        <v>2818.3927915413501</v>
      </c>
      <c r="O8036" s="3">
        <v>20.038278708223842</v>
      </c>
      <c r="P8036" s="7">
        <v>7.1098247087359005E-3</v>
      </c>
      <c r="Q8036" s="9">
        <f t="shared" si="907"/>
        <v>20.583432902953049</v>
      </c>
      <c r="R8036" s="7">
        <f t="shared" si="908"/>
        <v>7.3032520395058852E-3</v>
      </c>
      <c r="S8036" t="s">
        <v>481</v>
      </c>
      <c r="T8036" t="s">
        <v>581</v>
      </c>
      <c r="U8036">
        <v>76</v>
      </c>
      <c r="V8036">
        <f t="shared" si="911"/>
        <v>23.1648</v>
      </c>
      <c r="W8036">
        <f t="shared" si="909"/>
        <v>5078.2771574045901</v>
      </c>
      <c r="X8036">
        <f t="shared" si="910"/>
        <v>2429.0021732817936</v>
      </c>
    </row>
    <row r="8037" spans="1:24">
      <c r="A8037" t="s">
        <v>20</v>
      </c>
      <c r="B8037">
        <v>2006026</v>
      </c>
      <c r="C8037">
        <v>7</v>
      </c>
      <c r="D8037">
        <v>3</v>
      </c>
      <c r="E8037" s="28" t="s">
        <v>530</v>
      </c>
      <c r="F8037" t="s">
        <v>581</v>
      </c>
      <c r="G8037" t="s">
        <v>581</v>
      </c>
      <c r="H8037">
        <v>9</v>
      </c>
      <c r="I8037" s="3">
        <v>0.28444444444444444</v>
      </c>
      <c r="J8037">
        <v>41.472000000000001</v>
      </c>
      <c r="K8037">
        <f t="shared" si="905"/>
        <v>16.2</v>
      </c>
      <c r="L8037">
        <v>2.2713E-3</v>
      </c>
      <c r="M8037">
        <f t="shared" si="906"/>
        <v>0.28735170844444446</v>
      </c>
      <c r="N8037" s="5">
        <v>1350.8273142890496</v>
      </c>
      <c r="O8037" s="3">
        <v>36.805552868920572</v>
      </c>
      <c r="P8037" s="7">
        <v>2.7246675040985241E-2</v>
      </c>
      <c r="Q8037" s="9">
        <f t="shared" si="907"/>
        <v>37.179111802874885</v>
      </c>
      <c r="R8037" s="7">
        <f t="shared" si="908"/>
        <v>2.7523215891175939E-2</v>
      </c>
      <c r="S8037" t="s">
        <v>481</v>
      </c>
      <c r="T8037" t="s">
        <v>581</v>
      </c>
      <c r="U8037">
        <v>83</v>
      </c>
      <c r="V8037">
        <f t="shared" si="911"/>
        <v>25.298400000000001</v>
      </c>
      <c r="W8037">
        <f t="shared" si="909"/>
        <v>2464.5386891503986</v>
      </c>
      <c r="X8037">
        <f t="shared" si="910"/>
        <v>1178.8190456195778</v>
      </c>
    </row>
    <row r="8038" spans="1:24">
      <c r="A8038" t="s">
        <v>235</v>
      </c>
      <c r="B8038">
        <v>2006018</v>
      </c>
      <c r="C8038">
        <v>5</v>
      </c>
      <c r="D8038">
        <v>1</v>
      </c>
      <c r="E8038" s="28" t="s">
        <v>530</v>
      </c>
      <c r="F8038" t="s">
        <v>581</v>
      </c>
      <c r="G8038" t="s">
        <v>581</v>
      </c>
      <c r="H8038">
        <v>18</v>
      </c>
      <c r="I8038" s="3">
        <v>0.14222222222222222</v>
      </c>
      <c r="J8038">
        <v>22.015999999999998</v>
      </c>
      <c r="K8038">
        <f t="shared" si="905"/>
        <v>8.6</v>
      </c>
      <c r="L8038">
        <v>2.2713E-3</v>
      </c>
      <c r="M8038">
        <f t="shared" si="906"/>
        <v>0.14512948622222221</v>
      </c>
      <c r="N8038" s="5">
        <v>380.68582595952637</v>
      </c>
      <c r="O8038" s="3">
        <v>9.7732977058701849</v>
      </c>
      <c r="P8038" s="7">
        <v>2.5672869961040418E-2</v>
      </c>
      <c r="Q8038" s="9">
        <f t="shared" si="907"/>
        <v>9.9717548355383414</v>
      </c>
      <c r="R8038" s="7">
        <f t="shared" si="908"/>
        <v>2.619418469391218E-2</v>
      </c>
      <c r="S8038" t="s">
        <v>482</v>
      </c>
      <c r="T8038" t="s">
        <v>581</v>
      </c>
      <c r="U8038">
        <v>57</v>
      </c>
      <c r="V8038">
        <f t="shared" si="911"/>
        <v>17.3736</v>
      </c>
      <c r="W8038">
        <f t="shared" si="909"/>
        <v>544.79189389058104</v>
      </c>
      <c r="X8038">
        <f t="shared" si="910"/>
        <v>260.58063654856505</v>
      </c>
    </row>
    <row r="8039" spans="1:24">
      <c r="A8039" t="s">
        <v>3</v>
      </c>
      <c r="B8039">
        <v>2017016</v>
      </c>
      <c r="C8039">
        <v>16</v>
      </c>
      <c r="D8039">
        <v>3</v>
      </c>
      <c r="E8039" s="28" t="s">
        <v>530</v>
      </c>
      <c r="F8039" t="s">
        <v>581</v>
      </c>
      <c r="G8039" t="s">
        <v>581</v>
      </c>
      <c r="H8039">
        <v>11</v>
      </c>
      <c r="I8039" s="3">
        <v>0.23272727272727273</v>
      </c>
      <c r="J8039">
        <v>44.288000000000004</v>
      </c>
      <c r="K8039">
        <f t="shared" si="905"/>
        <v>17.3</v>
      </c>
      <c r="L8039">
        <v>2.2713E-3</v>
      </c>
      <c r="M8039">
        <f t="shared" si="906"/>
        <v>0.23563453672727272</v>
      </c>
      <c r="N8039" s="5">
        <v>1540.501093177754</v>
      </c>
      <c r="O8039" s="3">
        <v>32.210320522180886</v>
      </c>
      <c r="P8039" s="7">
        <v>2.0908989071690472E-2</v>
      </c>
      <c r="Q8039" s="9">
        <f t="shared" si="907"/>
        <v>32.610544004960886</v>
      </c>
      <c r="R8039" s="7">
        <f t="shared" si="908"/>
        <v>2.116878991477486E-2</v>
      </c>
      <c r="S8039" t="s">
        <v>481</v>
      </c>
      <c r="T8039" t="s">
        <v>581</v>
      </c>
      <c r="U8039">
        <v>80</v>
      </c>
      <c r="V8039">
        <f t="shared" si="911"/>
        <v>24.384</v>
      </c>
      <c r="W8039">
        <f t="shared" si="909"/>
        <v>2774.8724029411437</v>
      </c>
      <c r="X8039">
        <f t="shared" si="910"/>
        <v>1327.255462513685</v>
      </c>
    </row>
    <row r="8040" spans="1:24">
      <c r="A8040" t="s">
        <v>3</v>
      </c>
      <c r="B8040">
        <v>2017016</v>
      </c>
      <c r="C8040">
        <v>16</v>
      </c>
      <c r="D8040">
        <v>1</v>
      </c>
      <c r="E8040" s="28" t="s">
        <v>530</v>
      </c>
      <c r="F8040" t="s">
        <v>581</v>
      </c>
      <c r="G8040" t="s">
        <v>581</v>
      </c>
      <c r="H8040">
        <v>8</v>
      </c>
      <c r="I8040" s="3">
        <v>0.32</v>
      </c>
      <c r="J8040">
        <v>64.256</v>
      </c>
      <c r="K8040">
        <f t="shared" si="905"/>
        <v>25.099999999999998</v>
      </c>
      <c r="L8040">
        <v>2.2713E-3</v>
      </c>
      <c r="M8040">
        <f t="shared" si="906"/>
        <v>0.32290726400000003</v>
      </c>
      <c r="N8040" s="5">
        <v>3242.7782208323588</v>
      </c>
      <c r="O8040" s="3">
        <v>64.275477654528004</v>
      </c>
      <c r="P8040" s="7">
        <v>1.9821114266035042E-2</v>
      </c>
      <c r="Q8040" s="9">
        <f t="shared" si="907"/>
        <v>64.856482938024854</v>
      </c>
      <c r="R8040" s="7">
        <f t="shared" si="908"/>
        <v>2.000028325137124E-2</v>
      </c>
      <c r="S8040" t="s">
        <v>481</v>
      </c>
      <c r="T8040" t="s">
        <v>495</v>
      </c>
      <c r="U8040">
        <v>82</v>
      </c>
      <c r="V8040">
        <f t="shared" si="911"/>
        <v>24.993600000000001</v>
      </c>
      <c r="W8040">
        <f t="shared" si="909"/>
        <v>6106.5047817648465</v>
      </c>
      <c r="X8040">
        <f t="shared" si="910"/>
        <v>2920.8160418017028</v>
      </c>
    </row>
    <row r="8041" spans="1:24">
      <c r="A8041" t="s">
        <v>3</v>
      </c>
      <c r="B8041">
        <v>2017016</v>
      </c>
      <c r="C8041">
        <v>19</v>
      </c>
      <c r="D8041">
        <v>2</v>
      </c>
      <c r="E8041" s="28" t="s">
        <v>530</v>
      </c>
      <c r="F8041" t="s">
        <v>581</v>
      </c>
      <c r="G8041" t="s">
        <v>581</v>
      </c>
      <c r="H8041">
        <v>8</v>
      </c>
      <c r="I8041" s="3">
        <v>0.32</v>
      </c>
      <c r="J8041">
        <v>54.783999999999999</v>
      </c>
      <c r="K8041">
        <f t="shared" si="905"/>
        <v>21.4</v>
      </c>
      <c r="L8041">
        <v>2.2713E-3</v>
      </c>
      <c r="M8041">
        <f t="shared" si="906"/>
        <v>0.32290726400000003</v>
      </c>
      <c r="N8041" s="5">
        <v>2357.2049872420866</v>
      </c>
      <c r="O8041" s="3">
        <v>54.75318466867212</v>
      </c>
      <c r="P8041" s="7">
        <v>2.3228011549701055E-2</v>
      </c>
      <c r="Q8041" s="9">
        <f t="shared" si="907"/>
        <v>55.247678168862301</v>
      </c>
      <c r="R8041" s="7">
        <f t="shared" si="908"/>
        <v>2.3437791141576406E-2</v>
      </c>
      <c r="S8041" t="s">
        <v>481</v>
      </c>
      <c r="T8041" t="s">
        <v>483</v>
      </c>
      <c r="U8041">
        <v>78</v>
      </c>
      <c r="V8041">
        <f t="shared" si="911"/>
        <v>23.7744</v>
      </c>
      <c r="W8041">
        <f t="shared" si="909"/>
        <v>4269.957679756365</v>
      </c>
      <c r="X8041">
        <f t="shared" si="910"/>
        <v>2042.3730652090464</v>
      </c>
    </row>
    <row r="8042" spans="1:24">
      <c r="A8042" t="s">
        <v>3</v>
      </c>
      <c r="B8042">
        <v>2017016</v>
      </c>
      <c r="C8042">
        <v>31</v>
      </c>
      <c r="D8042">
        <v>1</v>
      </c>
      <c r="E8042" s="28" t="s">
        <v>530</v>
      </c>
      <c r="F8042" t="s">
        <v>581</v>
      </c>
      <c r="G8042" t="s">
        <v>581</v>
      </c>
      <c r="H8042">
        <v>5</v>
      </c>
      <c r="I8042" s="3">
        <v>0.51200000000000001</v>
      </c>
      <c r="J8042">
        <v>71.680000000000007</v>
      </c>
      <c r="K8042">
        <f t="shared" si="905"/>
        <v>28.000000000000004</v>
      </c>
      <c r="L8042">
        <v>2.2713E-3</v>
      </c>
      <c r="M8042">
        <f t="shared" si="906"/>
        <v>0.51490726399999998</v>
      </c>
      <c r="N8042" s="5">
        <v>4035.3932876185609</v>
      </c>
      <c r="O8042" s="3">
        <v>114.4734032461826</v>
      </c>
      <c r="P8042" s="7">
        <v>2.8367347390255909E-2</v>
      </c>
      <c r="Q8042" s="9">
        <f t="shared" si="907"/>
        <v>115.11870714179715</v>
      </c>
      <c r="R8042" s="7">
        <f t="shared" si="908"/>
        <v>2.8527258419893214E-2</v>
      </c>
      <c r="S8042" t="s">
        <v>481</v>
      </c>
      <c r="T8042" t="s">
        <v>581</v>
      </c>
      <c r="U8042">
        <v>91</v>
      </c>
      <c r="V8042">
        <f t="shared" si="911"/>
        <v>27.736800000000002</v>
      </c>
      <c r="W8042">
        <f t="shared" si="909"/>
        <v>8081.9424151525782</v>
      </c>
      <c r="X8042">
        <f t="shared" si="910"/>
        <v>3865.6920609620638</v>
      </c>
    </row>
    <row r="8043" spans="1:24">
      <c r="A8043" t="s">
        <v>70</v>
      </c>
      <c r="B8043">
        <v>2017016</v>
      </c>
      <c r="C8043">
        <v>1</v>
      </c>
      <c r="D8043">
        <v>3</v>
      </c>
      <c r="E8043" s="28" t="s">
        <v>530</v>
      </c>
      <c r="F8043" t="s">
        <v>581</v>
      </c>
      <c r="G8043" t="s">
        <v>581</v>
      </c>
      <c r="H8043">
        <v>11</v>
      </c>
      <c r="I8043" s="3">
        <v>0.23272727272727273</v>
      </c>
      <c r="J8043">
        <v>44.288000000000004</v>
      </c>
      <c r="K8043">
        <f t="shared" si="905"/>
        <v>17.3</v>
      </c>
      <c r="L8043">
        <v>2.2713E-3</v>
      </c>
      <c r="M8043">
        <f t="shared" si="906"/>
        <v>0.23563453672727272</v>
      </c>
      <c r="N8043" s="5">
        <v>1540.501093177754</v>
      </c>
      <c r="O8043" s="3">
        <v>32.210320522180886</v>
      </c>
      <c r="P8043" s="7">
        <v>2.0908989071690472E-2</v>
      </c>
      <c r="Q8043" s="9">
        <f t="shared" si="907"/>
        <v>32.610544004960886</v>
      </c>
      <c r="R8043" s="7">
        <f t="shared" si="908"/>
        <v>2.116878991477486E-2</v>
      </c>
      <c r="S8043" t="s">
        <v>481</v>
      </c>
      <c r="T8043" t="s">
        <v>581</v>
      </c>
      <c r="U8043">
        <v>80</v>
      </c>
      <c r="V8043">
        <f t="shared" si="911"/>
        <v>24.384</v>
      </c>
      <c r="W8043">
        <f t="shared" si="909"/>
        <v>2774.8724029411437</v>
      </c>
      <c r="X8043">
        <f t="shared" si="910"/>
        <v>1327.255462513685</v>
      </c>
    </row>
    <row r="8044" spans="1:24">
      <c r="A8044" t="s">
        <v>70</v>
      </c>
      <c r="B8044">
        <v>2017016</v>
      </c>
      <c r="C8044">
        <v>1</v>
      </c>
      <c r="D8044">
        <v>1</v>
      </c>
      <c r="E8044" s="28" t="s">
        <v>530</v>
      </c>
      <c r="F8044" t="s">
        <v>581</v>
      </c>
      <c r="G8044" t="s">
        <v>581</v>
      </c>
      <c r="H8044">
        <v>8</v>
      </c>
      <c r="I8044" s="3">
        <v>0.32</v>
      </c>
      <c r="J8044">
        <v>64.256</v>
      </c>
      <c r="K8044">
        <f t="shared" si="905"/>
        <v>25.099999999999998</v>
      </c>
      <c r="L8044">
        <v>2.2713E-3</v>
      </c>
      <c r="M8044">
        <f t="shared" si="906"/>
        <v>0.32290726400000003</v>
      </c>
      <c r="N8044" s="5">
        <v>3242.7782208323588</v>
      </c>
      <c r="O8044" s="3">
        <v>64.275477654528004</v>
      </c>
      <c r="P8044" s="7">
        <v>1.9821114266035042E-2</v>
      </c>
      <c r="Q8044" s="9">
        <f t="shared" si="907"/>
        <v>64.856482938024854</v>
      </c>
      <c r="R8044" s="7">
        <f t="shared" si="908"/>
        <v>2.000028325137124E-2</v>
      </c>
      <c r="S8044" t="s">
        <v>481</v>
      </c>
      <c r="T8044" t="s">
        <v>495</v>
      </c>
      <c r="U8044">
        <v>82</v>
      </c>
      <c r="V8044">
        <f t="shared" si="911"/>
        <v>24.993600000000001</v>
      </c>
      <c r="W8044">
        <f t="shared" si="909"/>
        <v>6106.5047817648465</v>
      </c>
      <c r="X8044">
        <f t="shared" si="910"/>
        <v>2920.8160418017028</v>
      </c>
    </row>
    <row r="8045" spans="1:24">
      <c r="A8045" t="s">
        <v>70</v>
      </c>
      <c r="B8045">
        <v>2017016</v>
      </c>
      <c r="C8045">
        <v>4</v>
      </c>
      <c r="D8045">
        <v>2</v>
      </c>
      <c r="E8045" s="28" t="s">
        <v>530</v>
      </c>
      <c r="F8045" t="s">
        <v>581</v>
      </c>
      <c r="G8045" t="s">
        <v>581</v>
      </c>
      <c r="H8045">
        <v>8</v>
      </c>
      <c r="I8045" s="3">
        <v>0.32</v>
      </c>
      <c r="J8045">
        <v>54.783999999999999</v>
      </c>
      <c r="K8045">
        <f t="shared" si="905"/>
        <v>21.4</v>
      </c>
      <c r="L8045">
        <v>2.2713E-3</v>
      </c>
      <c r="M8045">
        <f t="shared" si="906"/>
        <v>0.32290726400000003</v>
      </c>
      <c r="N8045" s="5">
        <v>2357.2049872420866</v>
      </c>
      <c r="O8045" s="3">
        <v>54.75318466867212</v>
      </c>
      <c r="P8045" s="7">
        <v>2.3228011549701055E-2</v>
      </c>
      <c r="Q8045" s="9">
        <f t="shared" si="907"/>
        <v>55.247678168862301</v>
      </c>
      <c r="R8045" s="7">
        <f t="shared" si="908"/>
        <v>2.3437791141576406E-2</v>
      </c>
      <c r="S8045" t="s">
        <v>481</v>
      </c>
      <c r="T8045" t="s">
        <v>483</v>
      </c>
      <c r="U8045">
        <v>78</v>
      </c>
      <c r="V8045">
        <f t="shared" si="911"/>
        <v>23.7744</v>
      </c>
      <c r="W8045">
        <f t="shared" si="909"/>
        <v>4269.957679756365</v>
      </c>
      <c r="X8045">
        <f t="shared" si="910"/>
        <v>2042.3730652090464</v>
      </c>
    </row>
    <row r="8046" spans="1:24">
      <c r="A8046" t="s">
        <v>70</v>
      </c>
      <c r="B8046">
        <v>2017016</v>
      </c>
      <c r="C8046">
        <v>15</v>
      </c>
      <c r="D8046">
        <v>1</v>
      </c>
      <c r="E8046" s="28" t="s">
        <v>530</v>
      </c>
      <c r="F8046" t="s">
        <v>581</v>
      </c>
      <c r="G8046" t="s">
        <v>581</v>
      </c>
      <c r="H8046">
        <v>5</v>
      </c>
      <c r="I8046" s="3">
        <v>0.51200000000000001</v>
      </c>
      <c r="J8046">
        <v>71.680000000000007</v>
      </c>
      <c r="K8046">
        <f t="shared" si="905"/>
        <v>28.000000000000004</v>
      </c>
      <c r="L8046">
        <v>2.2713E-3</v>
      </c>
      <c r="M8046">
        <f t="shared" si="906"/>
        <v>0.51490726399999998</v>
      </c>
      <c r="N8046" s="5">
        <v>4035.3932876185609</v>
      </c>
      <c r="O8046" s="3">
        <v>114.4734032461826</v>
      </c>
      <c r="P8046" s="7">
        <v>2.8367347390255909E-2</v>
      </c>
      <c r="Q8046" s="9">
        <f t="shared" si="907"/>
        <v>115.11870714179715</v>
      </c>
      <c r="R8046" s="7">
        <f t="shared" si="908"/>
        <v>2.8527258419893214E-2</v>
      </c>
      <c r="S8046" t="s">
        <v>481</v>
      </c>
      <c r="T8046" t="s">
        <v>581</v>
      </c>
      <c r="U8046">
        <v>91</v>
      </c>
      <c r="V8046">
        <f t="shared" si="911"/>
        <v>27.736800000000002</v>
      </c>
      <c r="W8046">
        <f t="shared" si="909"/>
        <v>8081.9424151525782</v>
      </c>
      <c r="X8046">
        <f t="shared" si="910"/>
        <v>3865.6920609620638</v>
      </c>
    </row>
    <row r="8047" spans="1:24">
      <c r="A8047" t="s">
        <v>8</v>
      </c>
      <c r="B8047">
        <v>2008067</v>
      </c>
      <c r="C8047">
        <v>10</v>
      </c>
      <c r="D8047">
        <v>8</v>
      </c>
      <c r="E8047" s="28" t="s">
        <v>530</v>
      </c>
      <c r="F8047" t="s">
        <v>581</v>
      </c>
      <c r="G8047" t="s">
        <v>581</v>
      </c>
      <c r="H8047">
        <v>6</v>
      </c>
      <c r="I8047" s="3">
        <v>0.42666666666666669</v>
      </c>
      <c r="J8047">
        <v>14.08</v>
      </c>
      <c r="K8047">
        <f t="shared" si="905"/>
        <v>5.5</v>
      </c>
      <c r="L8047">
        <v>2.2713E-3</v>
      </c>
      <c r="M8047">
        <f t="shared" si="906"/>
        <v>0.42957393066666671</v>
      </c>
      <c r="N8047" s="5">
        <v>155.70235580416002</v>
      </c>
      <c r="O8047" s="3">
        <v>18.301103636480001</v>
      </c>
      <c r="P8047" s="7">
        <v>0.11753902850062745</v>
      </c>
      <c r="Q8047" s="9">
        <f t="shared" si="907"/>
        <v>18.421881745971582</v>
      </c>
      <c r="R8047" s="7">
        <f t="shared" si="908"/>
        <v>0.11831472716535089</v>
      </c>
      <c r="S8047" t="s">
        <v>482</v>
      </c>
      <c r="T8047" t="s">
        <v>581</v>
      </c>
      <c r="U8047">
        <v>50</v>
      </c>
      <c r="V8047">
        <f t="shared" si="911"/>
        <v>15.24</v>
      </c>
      <c r="W8047">
        <f t="shared" si="909"/>
        <v>200.7808472444205</v>
      </c>
      <c r="X8047">
        <f t="shared" si="910"/>
        <v>96.035938802385061</v>
      </c>
    </row>
    <row r="8048" spans="1:24">
      <c r="A8048" t="s">
        <v>114</v>
      </c>
      <c r="B8048">
        <v>2006012</v>
      </c>
      <c r="C8048">
        <v>7</v>
      </c>
      <c r="D8048">
        <v>1</v>
      </c>
      <c r="E8048" s="28" t="s">
        <v>530</v>
      </c>
      <c r="F8048" t="s">
        <v>581</v>
      </c>
      <c r="G8048" t="s">
        <v>581</v>
      </c>
      <c r="H8048">
        <v>19</v>
      </c>
      <c r="I8048" s="3">
        <v>0.13473684210526315</v>
      </c>
      <c r="J8048">
        <v>11.776</v>
      </c>
      <c r="K8048">
        <f t="shared" si="905"/>
        <v>4.5999999999999996</v>
      </c>
      <c r="L8048">
        <v>2.2713E-3</v>
      </c>
      <c r="M8048">
        <f t="shared" si="906"/>
        <v>0.13764410610526315</v>
      </c>
      <c r="N8048" s="5">
        <v>108.9144412831744</v>
      </c>
      <c r="O8048" s="3">
        <v>4.9276101758056852</v>
      </c>
      <c r="P8048" s="7">
        <v>4.5242945910120784E-2</v>
      </c>
      <c r="Q8048" s="9">
        <f t="shared" si="907"/>
        <v>5.0326777010587866</v>
      </c>
      <c r="R8048" s="7">
        <f t="shared" si="908"/>
        <v>4.6207625377923667E-2</v>
      </c>
      <c r="S8048" t="s">
        <v>482</v>
      </c>
      <c r="T8048" t="s">
        <v>581</v>
      </c>
      <c r="U8048">
        <v>45</v>
      </c>
      <c r="V8048">
        <f t="shared" si="911"/>
        <v>13.716000000000001</v>
      </c>
      <c r="W8048">
        <f t="shared" si="909"/>
        <v>131.18929134163201</v>
      </c>
      <c r="X8048">
        <f t="shared" si="910"/>
        <v>62.749445117521525</v>
      </c>
    </row>
    <row r="8049" spans="1:24">
      <c r="A8049" t="s">
        <v>214</v>
      </c>
      <c r="B8049">
        <v>2004020</v>
      </c>
      <c r="C8049">
        <v>1</v>
      </c>
      <c r="D8049">
        <v>2</v>
      </c>
      <c r="E8049" s="28" t="s">
        <v>530</v>
      </c>
      <c r="F8049" t="s">
        <v>581</v>
      </c>
      <c r="G8049" t="s">
        <v>581</v>
      </c>
      <c r="H8049">
        <v>12</v>
      </c>
      <c r="I8049" s="3">
        <v>0.21333333333333335</v>
      </c>
      <c r="J8049">
        <v>46.08</v>
      </c>
      <c r="K8049">
        <f t="shared" si="905"/>
        <v>18</v>
      </c>
      <c r="L8049">
        <v>2.2713E-3</v>
      </c>
      <c r="M8049">
        <f t="shared" si="906"/>
        <v>0.21624059733333334</v>
      </c>
      <c r="N8049" s="5">
        <v>1667.68804233216</v>
      </c>
      <c r="O8049" s="3">
        <v>30.740135014400305</v>
      </c>
      <c r="P8049" s="7">
        <v>1.8432784929855409E-2</v>
      </c>
      <c r="Q8049" s="9">
        <f t="shared" si="907"/>
        <v>31.157079910117343</v>
      </c>
      <c r="R8049" s="7">
        <f t="shared" si="908"/>
        <v>1.8682798652526204E-2</v>
      </c>
      <c r="S8049" t="s">
        <v>481</v>
      </c>
      <c r="T8049" t="s">
        <v>482</v>
      </c>
      <c r="U8049">
        <v>74</v>
      </c>
      <c r="V8049">
        <f t="shared" si="911"/>
        <v>22.555200000000003</v>
      </c>
      <c r="W8049">
        <f t="shared" si="909"/>
        <v>2898.7593054543568</v>
      </c>
      <c r="X8049">
        <f t="shared" si="910"/>
        <v>1386.5120856003107</v>
      </c>
    </row>
    <row r="8050" spans="1:24">
      <c r="A8050" t="s">
        <v>332</v>
      </c>
      <c r="B8050">
        <v>2006030</v>
      </c>
      <c r="C8050">
        <v>10</v>
      </c>
      <c r="D8050">
        <v>1</v>
      </c>
      <c r="E8050" s="28" t="s">
        <v>530</v>
      </c>
      <c r="F8050" t="s">
        <v>581</v>
      </c>
      <c r="G8050" t="s">
        <v>581</v>
      </c>
      <c r="H8050">
        <v>14</v>
      </c>
      <c r="I8050" s="3">
        <v>0.18285714285714286</v>
      </c>
      <c r="J8050">
        <v>35.840000000000003</v>
      </c>
      <c r="K8050">
        <f t="shared" si="905"/>
        <v>14.000000000000002</v>
      </c>
      <c r="L8050">
        <v>2.2713E-3</v>
      </c>
      <c r="M8050">
        <f t="shared" si="906"/>
        <v>0.18576440685714285</v>
      </c>
      <c r="N8050" s="5">
        <v>1008.8483219046402</v>
      </c>
      <c r="O8050" s="3">
        <v>20.483696991085498</v>
      </c>
      <c r="P8050" s="7">
        <v>2.0304040306488896E-2</v>
      </c>
      <c r="Q8050" s="9">
        <f t="shared" si="907"/>
        <v>20.807672338834067</v>
      </c>
      <c r="R8050" s="7">
        <f t="shared" si="908"/>
        <v>2.0625174158540038E-2</v>
      </c>
      <c r="S8050" t="s">
        <v>481</v>
      </c>
      <c r="T8050" t="s">
        <v>581</v>
      </c>
      <c r="U8050">
        <v>88</v>
      </c>
      <c r="V8050">
        <f t="shared" si="911"/>
        <v>26.822400000000002</v>
      </c>
      <c r="W8050">
        <f t="shared" si="909"/>
        <v>1871.687424892426</v>
      </c>
      <c r="X8050">
        <f t="shared" si="910"/>
        <v>895.25102349700228</v>
      </c>
    </row>
    <row r="8051" spans="1:24">
      <c r="A8051" t="s">
        <v>136</v>
      </c>
      <c r="B8051">
        <v>2006029</v>
      </c>
      <c r="C8051">
        <v>4</v>
      </c>
      <c r="D8051">
        <v>1</v>
      </c>
      <c r="E8051" s="28" t="s">
        <v>530</v>
      </c>
      <c r="F8051" t="s">
        <v>581</v>
      </c>
      <c r="G8051" t="s">
        <v>581</v>
      </c>
      <c r="H8051">
        <v>13</v>
      </c>
      <c r="I8051" s="3">
        <v>0.19692307692307692</v>
      </c>
      <c r="J8051">
        <v>48.128</v>
      </c>
      <c r="K8051">
        <f t="shared" si="905"/>
        <v>18.8</v>
      </c>
      <c r="L8051">
        <v>2.2713E-3</v>
      </c>
      <c r="M8051">
        <f t="shared" si="906"/>
        <v>0.19983034092307692</v>
      </c>
      <c r="N8051" s="5">
        <v>1819.2211780304895</v>
      </c>
      <c r="O8051" s="3">
        <v>29.652660966030528</v>
      </c>
      <c r="P8051" s="7">
        <v>1.629964587270958E-2</v>
      </c>
      <c r="Q8051" s="9">
        <f t="shared" si="907"/>
        <v>30.088610926422579</v>
      </c>
      <c r="R8051" s="7">
        <f t="shared" si="908"/>
        <v>1.6539281363795944E-2</v>
      </c>
      <c r="S8051" t="s">
        <v>481</v>
      </c>
      <c r="T8051" t="s">
        <v>581</v>
      </c>
      <c r="U8051">
        <v>78</v>
      </c>
      <c r="V8051">
        <f t="shared" si="911"/>
        <v>23.7744</v>
      </c>
      <c r="W8051">
        <f t="shared" si="909"/>
        <v>3258.8667009637411</v>
      </c>
      <c r="X8051">
        <f t="shared" si="910"/>
        <v>1558.7558641880441</v>
      </c>
    </row>
    <row r="8052" spans="1:24">
      <c r="A8052" t="s">
        <v>136</v>
      </c>
      <c r="B8052">
        <v>2006029</v>
      </c>
      <c r="C8052">
        <v>4</v>
      </c>
      <c r="D8052">
        <v>3</v>
      </c>
      <c r="E8052" s="28" t="s">
        <v>530</v>
      </c>
      <c r="F8052" t="s">
        <v>581</v>
      </c>
      <c r="G8052" t="s">
        <v>581</v>
      </c>
      <c r="H8052">
        <v>11</v>
      </c>
      <c r="I8052" s="3">
        <v>0.23272727272727273</v>
      </c>
      <c r="J8052">
        <v>49.92</v>
      </c>
      <c r="K8052">
        <f t="shared" si="905"/>
        <v>19.5</v>
      </c>
      <c r="L8052">
        <v>2.2713E-3</v>
      </c>
      <c r="M8052">
        <f t="shared" si="906"/>
        <v>0.23563453672727272</v>
      </c>
      <c r="N8052" s="5">
        <v>1957.21721634816</v>
      </c>
      <c r="O8052" s="3">
        <v>36.328068840389079</v>
      </c>
      <c r="P8052" s="7">
        <v>1.856108179355339E-2</v>
      </c>
      <c r="Q8052" s="9">
        <f t="shared" si="907"/>
        <v>36.779731786467607</v>
      </c>
      <c r="R8052" s="7">
        <f t="shared" si="908"/>
        <v>1.8791849713591033E-2</v>
      </c>
      <c r="S8052" t="s">
        <v>483</v>
      </c>
      <c r="T8052" t="s">
        <v>581</v>
      </c>
      <c r="U8052">
        <v>70</v>
      </c>
      <c r="V8052">
        <f t="shared" si="911"/>
        <v>21.336000000000002</v>
      </c>
      <c r="W8052">
        <f t="shared" si="909"/>
        <v>3331.4726439465417</v>
      </c>
      <c r="X8052">
        <f t="shared" si="910"/>
        <v>1593.4841761395191</v>
      </c>
    </row>
    <row r="8053" spans="1:24">
      <c r="A8053" t="s">
        <v>136</v>
      </c>
      <c r="B8053">
        <v>2006029</v>
      </c>
      <c r="C8053">
        <v>6</v>
      </c>
      <c r="D8053">
        <v>3</v>
      </c>
      <c r="E8053" s="28" t="s">
        <v>530</v>
      </c>
      <c r="F8053" t="s">
        <v>581</v>
      </c>
      <c r="G8053" t="s">
        <v>581</v>
      </c>
      <c r="H8053">
        <v>12</v>
      </c>
      <c r="I8053" s="3">
        <v>0.21333333333333335</v>
      </c>
      <c r="J8053">
        <v>32.768000000000001</v>
      </c>
      <c r="K8053">
        <f t="shared" si="905"/>
        <v>12.8</v>
      </c>
      <c r="L8053">
        <v>2.2713E-3</v>
      </c>
      <c r="M8053">
        <f t="shared" si="906"/>
        <v>0.21624059733333334</v>
      </c>
      <c r="N8053" s="5">
        <v>843.3148421472257</v>
      </c>
      <c r="O8053" s="3">
        <v>21.818346991616075</v>
      </c>
      <c r="P8053" s="7">
        <v>2.5872124977739965E-2</v>
      </c>
      <c r="Q8053" s="9">
        <f t="shared" si="907"/>
        <v>22.113707688446226</v>
      </c>
      <c r="R8053" s="7">
        <f t="shared" si="908"/>
        <v>2.6222362732453392E-2</v>
      </c>
      <c r="S8053" t="s">
        <v>483</v>
      </c>
      <c r="T8053" t="s">
        <v>581</v>
      </c>
      <c r="U8053">
        <v>78</v>
      </c>
      <c r="V8053">
        <f t="shared" si="911"/>
        <v>23.7744</v>
      </c>
      <c r="W8053">
        <f t="shared" si="909"/>
        <v>1461.4777263563999</v>
      </c>
      <c r="X8053">
        <f t="shared" si="910"/>
        <v>699.04269961841396</v>
      </c>
    </row>
    <row r="8054" spans="1:24">
      <c r="A8054" t="s">
        <v>136</v>
      </c>
      <c r="B8054">
        <v>2006029</v>
      </c>
      <c r="C8054">
        <v>6</v>
      </c>
      <c r="D8054">
        <v>1</v>
      </c>
      <c r="E8054" s="28" t="s">
        <v>530</v>
      </c>
      <c r="F8054" t="s">
        <v>581</v>
      </c>
      <c r="G8054" t="s">
        <v>581</v>
      </c>
      <c r="H8054">
        <v>9</v>
      </c>
      <c r="I8054" s="3">
        <v>0.28444444444444444</v>
      </c>
      <c r="J8054">
        <v>57.343999999999994</v>
      </c>
      <c r="K8054">
        <f t="shared" si="905"/>
        <v>22.4</v>
      </c>
      <c r="L8054">
        <v>2.2713E-3</v>
      </c>
      <c r="M8054">
        <f t="shared" si="906"/>
        <v>0.28735170844444446</v>
      </c>
      <c r="N8054" s="5">
        <v>2582.6517040758777</v>
      </c>
      <c r="O8054" s="3">
        <v>50.988908187192628</v>
      </c>
      <c r="P8054" s="7">
        <v>1.9742851158258461E-2</v>
      </c>
      <c r="Q8054" s="9">
        <f t="shared" si="907"/>
        <v>51.507432840309356</v>
      </c>
      <c r="R8054" s="7">
        <f t="shared" si="908"/>
        <v>1.9943623353865948E-2</v>
      </c>
      <c r="S8054" t="s">
        <v>481</v>
      </c>
      <c r="T8054" t="s">
        <v>581</v>
      </c>
      <c r="U8054">
        <v>76</v>
      </c>
      <c r="V8054">
        <f t="shared" si="911"/>
        <v>23.1648</v>
      </c>
      <c r="W8054">
        <f t="shared" si="909"/>
        <v>4636.0390769431961</v>
      </c>
      <c r="X8054">
        <f t="shared" si="910"/>
        <v>2217.4742819806233</v>
      </c>
    </row>
    <row r="8055" spans="1:24">
      <c r="A8055" t="s">
        <v>136</v>
      </c>
      <c r="B8055">
        <v>2006029</v>
      </c>
      <c r="C8055">
        <v>7</v>
      </c>
      <c r="D8055">
        <v>1</v>
      </c>
      <c r="E8055" s="28" t="s">
        <v>530</v>
      </c>
      <c r="F8055" t="s">
        <v>581</v>
      </c>
      <c r="G8055" t="s">
        <v>581</v>
      </c>
      <c r="H8055">
        <v>19</v>
      </c>
      <c r="I8055" s="3">
        <v>0.13473684210526315</v>
      </c>
      <c r="J8055">
        <v>35.584000000000003</v>
      </c>
      <c r="K8055">
        <f t="shared" si="905"/>
        <v>13.9</v>
      </c>
      <c r="L8055">
        <v>2.2713E-3</v>
      </c>
      <c r="M8055">
        <f t="shared" si="906"/>
        <v>0.13764410610526315</v>
      </c>
      <c r="N8055" s="5">
        <v>994.48767487344662</v>
      </c>
      <c r="O8055" s="3">
        <v>15.005257375630521</v>
      </c>
      <c r="P8055" s="7">
        <v>1.5088429705818137E-2</v>
      </c>
      <c r="Q8055" s="9">
        <f t="shared" si="907"/>
        <v>15.327773657839344</v>
      </c>
      <c r="R8055" s="7">
        <f t="shared" si="908"/>
        <v>1.5412733656844846E-2</v>
      </c>
      <c r="S8055" t="s">
        <v>481</v>
      </c>
      <c r="T8055" t="s">
        <v>581</v>
      </c>
      <c r="U8055">
        <v>74</v>
      </c>
      <c r="V8055">
        <f t="shared" si="911"/>
        <v>22.555200000000003</v>
      </c>
      <c r="W8055">
        <f t="shared" si="909"/>
        <v>1690.5514123391974</v>
      </c>
      <c r="X8055">
        <f t="shared" si="910"/>
        <v>808.61144977663923</v>
      </c>
    </row>
    <row r="8056" spans="1:24">
      <c r="A8056" t="s">
        <v>136</v>
      </c>
      <c r="B8056">
        <v>2006029</v>
      </c>
      <c r="C8056">
        <v>8</v>
      </c>
      <c r="D8056">
        <v>1</v>
      </c>
      <c r="E8056" s="28" t="s">
        <v>530</v>
      </c>
      <c r="F8056" t="s">
        <v>581</v>
      </c>
      <c r="G8056" t="s">
        <v>581</v>
      </c>
      <c r="H8056">
        <v>40</v>
      </c>
      <c r="I8056" s="3">
        <v>6.4000000000000001E-2</v>
      </c>
      <c r="J8056">
        <v>25.6</v>
      </c>
      <c r="K8056">
        <f t="shared" si="905"/>
        <v>10</v>
      </c>
      <c r="L8056">
        <v>2.2713E-3</v>
      </c>
      <c r="M8056">
        <f t="shared" si="906"/>
        <v>6.6907264000000008E-2</v>
      </c>
      <c r="N8056" s="5">
        <v>514.71853158400006</v>
      </c>
      <c r="O8056" s="3">
        <v>5.1343174342656459</v>
      </c>
      <c r="P8056" s="7">
        <v>9.9750001587571458E-3</v>
      </c>
      <c r="Q8056" s="9">
        <f t="shared" si="907"/>
        <v>5.36693775918833</v>
      </c>
      <c r="R8056" s="7">
        <f t="shared" si="908"/>
        <v>1.0426937111963039E-2</v>
      </c>
      <c r="S8056" t="s">
        <v>483</v>
      </c>
      <c r="T8056" t="s">
        <v>482</v>
      </c>
      <c r="U8056">
        <v>51</v>
      </c>
      <c r="V8056">
        <f t="shared" si="911"/>
        <v>15.5448</v>
      </c>
      <c r="W8056">
        <f t="shared" si="909"/>
        <v>705.77836389573349</v>
      </c>
      <c r="X8056">
        <f t="shared" si="910"/>
        <v>337.58243723628703</v>
      </c>
    </row>
    <row r="8057" spans="1:24">
      <c r="A8057" t="s">
        <v>136</v>
      </c>
      <c r="B8057">
        <v>2006029</v>
      </c>
      <c r="C8057">
        <v>10</v>
      </c>
      <c r="D8057">
        <v>1</v>
      </c>
      <c r="E8057" s="28" t="s">
        <v>530</v>
      </c>
      <c r="F8057" t="s">
        <v>581</v>
      </c>
      <c r="G8057" t="s">
        <v>581</v>
      </c>
      <c r="H8057">
        <v>13</v>
      </c>
      <c r="I8057" s="3">
        <v>0.19692307692307692</v>
      </c>
      <c r="J8057">
        <v>38.655999999999999</v>
      </c>
      <c r="K8057">
        <f t="shared" si="905"/>
        <v>15.1</v>
      </c>
      <c r="L8057">
        <v>2.2713E-3</v>
      </c>
      <c r="M8057">
        <f t="shared" si="906"/>
        <v>0.19983034092307692</v>
      </c>
      <c r="N8057" s="5">
        <v>1173.6097238646782</v>
      </c>
      <c r="O8057" s="3">
        <v>23.792788359349835</v>
      </c>
      <c r="P8057" s="7">
        <v>2.0273169074469289E-2</v>
      </c>
      <c r="Q8057" s="9">
        <f t="shared" si="907"/>
        <v>24.142226478146348</v>
      </c>
      <c r="R8057" s="7">
        <f t="shared" si="908"/>
        <v>2.0570915515803992E-2</v>
      </c>
      <c r="S8057" t="s">
        <v>483</v>
      </c>
      <c r="T8057" t="s">
        <v>581</v>
      </c>
      <c r="U8057">
        <v>65</v>
      </c>
      <c r="V8057">
        <f t="shared" si="911"/>
        <v>19.812000000000001</v>
      </c>
      <c r="W8057">
        <f t="shared" si="909"/>
        <v>1882.9001024002439</v>
      </c>
      <c r="X8057">
        <f t="shared" si="910"/>
        <v>900.61418450429107</v>
      </c>
    </row>
    <row r="8058" spans="1:24">
      <c r="A8058" t="s">
        <v>120</v>
      </c>
      <c r="B8058">
        <v>2006029</v>
      </c>
      <c r="C8058">
        <v>3</v>
      </c>
      <c r="D8058">
        <v>4</v>
      </c>
      <c r="E8058" s="28" t="s">
        <v>530</v>
      </c>
      <c r="F8058" t="s">
        <v>581</v>
      </c>
      <c r="G8058" t="s">
        <v>581</v>
      </c>
      <c r="H8058">
        <v>28</v>
      </c>
      <c r="I8058" s="3">
        <v>9.1428571428571428E-2</v>
      </c>
      <c r="J8058">
        <v>35.840000000000003</v>
      </c>
      <c r="K8058">
        <f t="shared" si="905"/>
        <v>14.000000000000002</v>
      </c>
      <c r="L8058">
        <v>2.2713E-3</v>
      </c>
      <c r="M8058">
        <f t="shared" si="906"/>
        <v>9.4335835428571435E-2</v>
      </c>
      <c r="N8058" s="5">
        <v>1008.8483219046402</v>
      </c>
      <c r="O8058" s="3">
        <v>10.268109645531567</v>
      </c>
      <c r="P8058" s="7">
        <v>1.0178050974150447E-2</v>
      </c>
      <c r="Q8058" s="9">
        <f t="shared" si="907"/>
        <v>10.593755270438319</v>
      </c>
      <c r="R8058" s="7">
        <f t="shared" si="908"/>
        <v>1.0500840453833531E-2</v>
      </c>
      <c r="S8058" t="s">
        <v>483</v>
      </c>
      <c r="T8058" t="s">
        <v>581</v>
      </c>
      <c r="U8058">
        <v>64</v>
      </c>
      <c r="V8058">
        <f t="shared" si="911"/>
        <v>19.507200000000001</v>
      </c>
      <c r="W8058">
        <f t="shared" si="909"/>
        <v>1595.6072812986622</v>
      </c>
      <c r="X8058">
        <f t="shared" si="910"/>
        <v>763.19850883434606</v>
      </c>
    </row>
    <row r="8059" spans="1:24">
      <c r="A8059" t="s">
        <v>120</v>
      </c>
      <c r="B8059">
        <v>2006029</v>
      </c>
      <c r="C8059">
        <v>4</v>
      </c>
      <c r="D8059">
        <v>1</v>
      </c>
      <c r="E8059" s="28" t="s">
        <v>530</v>
      </c>
      <c r="F8059" t="s">
        <v>581</v>
      </c>
      <c r="G8059" t="s">
        <v>581</v>
      </c>
      <c r="H8059">
        <v>13</v>
      </c>
      <c r="I8059" s="3">
        <v>0.19692307692307692</v>
      </c>
      <c r="J8059">
        <v>48.128</v>
      </c>
      <c r="K8059">
        <f t="shared" si="905"/>
        <v>18.8</v>
      </c>
      <c r="L8059">
        <v>2.2713E-3</v>
      </c>
      <c r="M8059">
        <f t="shared" si="906"/>
        <v>0.19983034092307692</v>
      </c>
      <c r="N8059" s="5">
        <v>1819.2211780304895</v>
      </c>
      <c r="O8059" s="3">
        <v>29.652660966030528</v>
      </c>
      <c r="P8059" s="7">
        <v>1.629964587270958E-2</v>
      </c>
      <c r="Q8059" s="9">
        <f t="shared" si="907"/>
        <v>30.088610926422579</v>
      </c>
      <c r="R8059" s="7">
        <f t="shared" si="908"/>
        <v>1.6539281363795944E-2</v>
      </c>
      <c r="S8059" t="s">
        <v>483</v>
      </c>
      <c r="T8059" t="s">
        <v>581</v>
      </c>
      <c r="U8059">
        <v>72</v>
      </c>
      <c r="V8059">
        <f t="shared" si="911"/>
        <v>21.945600000000002</v>
      </c>
      <c r="W8059">
        <f t="shared" si="909"/>
        <v>3130.7352439872902</v>
      </c>
      <c r="X8059">
        <f t="shared" si="910"/>
        <v>1497.4690187058598</v>
      </c>
    </row>
    <row r="8060" spans="1:24">
      <c r="A8060" t="s">
        <v>120</v>
      </c>
      <c r="B8060">
        <v>2006029</v>
      </c>
      <c r="C8060">
        <v>4</v>
      </c>
      <c r="D8060">
        <v>3</v>
      </c>
      <c r="E8060" s="28" t="s">
        <v>530</v>
      </c>
      <c r="F8060" t="s">
        <v>581</v>
      </c>
      <c r="G8060" t="s">
        <v>581</v>
      </c>
      <c r="H8060">
        <v>11</v>
      </c>
      <c r="I8060" s="3">
        <v>0.23272727272727273</v>
      </c>
      <c r="J8060">
        <v>49.92</v>
      </c>
      <c r="K8060">
        <f t="shared" si="905"/>
        <v>19.5</v>
      </c>
      <c r="L8060">
        <v>2.2713E-3</v>
      </c>
      <c r="M8060">
        <f t="shared" si="906"/>
        <v>0.23563453672727272</v>
      </c>
      <c r="N8060" s="5">
        <v>1957.21721634816</v>
      </c>
      <c r="O8060" s="3">
        <v>36.328068840389079</v>
      </c>
      <c r="P8060" s="7">
        <v>1.856108179355339E-2</v>
      </c>
      <c r="Q8060" s="9">
        <f t="shared" si="907"/>
        <v>36.779731786467607</v>
      </c>
      <c r="R8060" s="7">
        <f t="shared" si="908"/>
        <v>1.8791849713591033E-2</v>
      </c>
      <c r="S8060" t="s">
        <v>483</v>
      </c>
      <c r="T8060" t="s">
        <v>581</v>
      </c>
      <c r="U8060">
        <v>65</v>
      </c>
      <c r="V8060">
        <f t="shared" si="911"/>
        <v>19.812000000000001</v>
      </c>
      <c r="W8060">
        <f t="shared" si="909"/>
        <v>3210.0190895270784</v>
      </c>
      <c r="X8060">
        <f t="shared" si="910"/>
        <v>1535.3914532546482</v>
      </c>
    </row>
    <row r="8061" spans="1:24">
      <c r="A8061" t="s">
        <v>120</v>
      </c>
      <c r="B8061">
        <v>2006029</v>
      </c>
      <c r="C8061">
        <v>6</v>
      </c>
      <c r="D8061">
        <v>1</v>
      </c>
      <c r="E8061" s="28" t="s">
        <v>530</v>
      </c>
      <c r="F8061" t="s">
        <v>581</v>
      </c>
      <c r="G8061" t="s">
        <v>581</v>
      </c>
      <c r="H8061">
        <v>9</v>
      </c>
      <c r="I8061" s="3">
        <v>0.28444444444444444</v>
      </c>
      <c r="J8061">
        <v>57.343999999999994</v>
      </c>
      <c r="K8061">
        <f t="shared" si="905"/>
        <v>22.4</v>
      </c>
      <c r="L8061">
        <v>2.2713E-3</v>
      </c>
      <c r="M8061">
        <f t="shared" si="906"/>
        <v>0.28735170844444446</v>
      </c>
      <c r="N8061" s="5">
        <v>2582.6517040758777</v>
      </c>
      <c r="O8061" s="3">
        <v>50.988908187192628</v>
      </c>
      <c r="P8061" s="7">
        <v>1.9742851158258461E-2</v>
      </c>
      <c r="Q8061" s="9">
        <f t="shared" si="907"/>
        <v>51.507432840309356</v>
      </c>
      <c r="R8061" s="7">
        <f t="shared" si="908"/>
        <v>1.9943623353865948E-2</v>
      </c>
      <c r="S8061" t="s">
        <v>483</v>
      </c>
      <c r="T8061" t="s">
        <v>581</v>
      </c>
      <c r="U8061">
        <v>65</v>
      </c>
      <c r="V8061">
        <f t="shared" si="911"/>
        <v>19.812000000000001</v>
      </c>
      <c r="W8061">
        <f t="shared" si="909"/>
        <v>4286.6734295877714</v>
      </c>
      <c r="X8061">
        <f t="shared" si="910"/>
        <v>2050.3684131213436</v>
      </c>
    </row>
    <row r="8062" spans="1:24">
      <c r="A8062" t="s">
        <v>120</v>
      </c>
      <c r="B8062">
        <v>2006029</v>
      </c>
      <c r="C8062">
        <v>7</v>
      </c>
      <c r="D8062">
        <v>1</v>
      </c>
      <c r="E8062" s="28" t="s">
        <v>530</v>
      </c>
      <c r="F8062" t="s">
        <v>581</v>
      </c>
      <c r="G8062" t="s">
        <v>581</v>
      </c>
      <c r="H8062">
        <v>19</v>
      </c>
      <c r="I8062" s="3">
        <v>0.13473684210526315</v>
      </c>
      <c r="J8062">
        <v>35.584000000000003</v>
      </c>
      <c r="K8062">
        <f t="shared" si="905"/>
        <v>13.9</v>
      </c>
      <c r="L8062">
        <v>2.2713E-3</v>
      </c>
      <c r="M8062">
        <f t="shared" si="906"/>
        <v>0.13764410610526315</v>
      </c>
      <c r="N8062" s="5">
        <v>994.48767487344662</v>
      </c>
      <c r="O8062" s="3">
        <v>15.005257375630521</v>
      </c>
      <c r="P8062" s="7">
        <v>1.5088429705818137E-2</v>
      </c>
      <c r="Q8062" s="9">
        <f t="shared" si="907"/>
        <v>15.327773657839344</v>
      </c>
      <c r="R8062" s="7">
        <f t="shared" si="908"/>
        <v>1.5412733656844846E-2</v>
      </c>
      <c r="S8062" t="s">
        <v>481</v>
      </c>
      <c r="T8062" t="s">
        <v>581</v>
      </c>
      <c r="U8062">
        <v>62</v>
      </c>
      <c r="V8062">
        <f t="shared" si="911"/>
        <v>18.897600000000001</v>
      </c>
      <c r="W8062">
        <f t="shared" si="909"/>
        <v>1547.1118595354988</v>
      </c>
      <c r="X8062">
        <f t="shared" si="910"/>
        <v>740.00255453610839</v>
      </c>
    </row>
    <row r="8063" spans="1:24">
      <c r="A8063" t="s">
        <v>120</v>
      </c>
      <c r="B8063">
        <v>2006029</v>
      </c>
      <c r="C8063">
        <v>8</v>
      </c>
      <c r="D8063">
        <v>1</v>
      </c>
      <c r="E8063" s="28" t="s">
        <v>530</v>
      </c>
      <c r="F8063" t="s">
        <v>581</v>
      </c>
      <c r="G8063" t="s">
        <v>581</v>
      </c>
      <c r="H8063">
        <v>40</v>
      </c>
      <c r="I8063" s="3">
        <v>6.4000000000000001E-2</v>
      </c>
      <c r="J8063">
        <v>25.6</v>
      </c>
      <c r="K8063">
        <f t="shared" si="905"/>
        <v>10</v>
      </c>
      <c r="L8063">
        <v>2.2713E-3</v>
      </c>
      <c r="M8063">
        <f t="shared" si="906"/>
        <v>6.6907264000000008E-2</v>
      </c>
      <c r="N8063" s="5">
        <v>514.71853158400006</v>
      </c>
      <c r="O8063" s="3">
        <v>5.1343174342656459</v>
      </c>
      <c r="P8063" s="7">
        <v>9.9750001587571458E-3</v>
      </c>
      <c r="Q8063" s="9">
        <f t="shared" si="907"/>
        <v>5.36693775918833</v>
      </c>
      <c r="R8063" s="7">
        <f t="shared" si="908"/>
        <v>1.0426937111963039E-2</v>
      </c>
      <c r="S8063" t="s">
        <v>483</v>
      </c>
      <c r="T8063" t="s">
        <v>482</v>
      </c>
      <c r="U8063">
        <v>51</v>
      </c>
      <c r="V8063">
        <f t="shared" si="911"/>
        <v>15.5448</v>
      </c>
      <c r="W8063">
        <f t="shared" si="909"/>
        <v>705.77836389573349</v>
      </c>
      <c r="X8063">
        <f t="shared" si="910"/>
        <v>337.58243723628703</v>
      </c>
    </row>
    <row r="8064" spans="1:24">
      <c r="A8064" t="s">
        <v>120</v>
      </c>
      <c r="B8064">
        <v>2006029</v>
      </c>
      <c r="C8064">
        <v>9</v>
      </c>
      <c r="D8064">
        <v>1</v>
      </c>
      <c r="E8064" s="28" t="s">
        <v>530</v>
      </c>
      <c r="F8064" t="s">
        <v>581</v>
      </c>
      <c r="G8064" t="s">
        <v>581</v>
      </c>
      <c r="H8064">
        <v>22</v>
      </c>
      <c r="I8064" s="3">
        <v>0.11636363636363636</v>
      </c>
      <c r="J8064">
        <v>25.344000000000001</v>
      </c>
      <c r="K8064">
        <f t="shared" si="905"/>
        <v>9.9</v>
      </c>
      <c r="L8064">
        <v>2.2713E-3</v>
      </c>
      <c r="M8064">
        <f t="shared" si="906"/>
        <v>0.11927090036363637</v>
      </c>
      <c r="N8064" s="5">
        <v>504.47563280547848</v>
      </c>
      <c r="O8064" s="3">
        <v>9.2223949936725198</v>
      </c>
      <c r="P8064" s="7">
        <v>1.8281150553070613E-2</v>
      </c>
      <c r="Q8064" s="9">
        <f t="shared" si="907"/>
        <v>9.4517205729656002</v>
      </c>
      <c r="R8064" s="7">
        <f t="shared" si="908"/>
        <v>1.8735732626773083E-2</v>
      </c>
      <c r="S8064" t="s">
        <v>481</v>
      </c>
      <c r="T8064" t="s">
        <v>581</v>
      </c>
      <c r="U8064">
        <v>57</v>
      </c>
      <c r="V8064">
        <f t="shared" si="911"/>
        <v>17.3736</v>
      </c>
      <c r="W8064">
        <f t="shared" si="909"/>
        <v>730.75133493662634</v>
      </c>
      <c r="X8064">
        <f t="shared" si="910"/>
        <v>349.52731520404137</v>
      </c>
    </row>
    <row r="8065" spans="1:24">
      <c r="A8065" t="s">
        <v>120</v>
      </c>
      <c r="B8065">
        <v>2006029</v>
      </c>
      <c r="C8065">
        <v>10</v>
      </c>
      <c r="D8065">
        <v>1</v>
      </c>
      <c r="E8065" s="28" t="s">
        <v>530</v>
      </c>
      <c r="F8065" t="s">
        <v>581</v>
      </c>
      <c r="G8065" t="s">
        <v>581</v>
      </c>
      <c r="H8065">
        <v>13</v>
      </c>
      <c r="I8065" s="3">
        <v>0.19692307692307692</v>
      </c>
      <c r="J8065">
        <v>38.655999999999999</v>
      </c>
      <c r="K8065">
        <f t="shared" si="905"/>
        <v>15.1</v>
      </c>
      <c r="L8065">
        <v>2.2713E-3</v>
      </c>
      <c r="M8065">
        <f t="shared" si="906"/>
        <v>0.19983034092307692</v>
      </c>
      <c r="N8065" s="5">
        <v>1173.6097238646782</v>
      </c>
      <c r="O8065" s="3">
        <v>23.792788359349835</v>
      </c>
      <c r="P8065" s="7">
        <v>2.0273169074469289E-2</v>
      </c>
      <c r="Q8065" s="9">
        <f t="shared" si="907"/>
        <v>24.142226478146348</v>
      </c>
      <c r="R8065" s="7">
        <f t="shared" si="908"/>
        <v>2.0570915515803992E-2</v>
      </c>
      <c r="S8065" t="s">
        <v>483</v>
      </c>
      <c r="T8065" t="s">
        <v>581</v>
      </c>
      <c r="U8065">
        <v>65</v>
      </c>
      <c r="V8065">
        <f t="shared" si="911"/>
        <v>19.812000000000001</v>
      </c>
      <c r="W8065">
        <f t="shared" si="909"/>
        <v>1882.9001024002439</v>
      </c>
      <c r="X8065">
        <f t="shared" si="910"/>
        <v>900.61418450429107</v>
      </c>
    </row>
    <row r="8066" spans="1:24">
      <c r="A8066" t="s">
        <v>120</v>
      </c>
      <c r="B8066">
        <v>2006029</v>
      </c>
      <c r="C8066">
        <v>12</v>
      </c>
      <c r="D8066">
        <v>1</v>
      </c>
      <c r="E8066" s="28" t="s">
        <v>530</v>
      </c>
      <c r="F8066" t="s">
        <v>581</v>
      </c>
      <c r="G8066" t="s">
        <v>581</v>
      </c>
      <c r="H8066">
        <v>13</v>
      </c>
      <c r="I8066" s="3">
        <v>0.19692307692307692</v>
      </c>
      <c r="J8066">
        <v>38.911999999999999</v>
      </c>
      <c r="K8066">
        <f t="shared" ref="K8066:K8129" si="912">J8066/2.56</f>
        <v>15.2</v>
      </c>
      <c r="L8066">
        <v>2.2713E-3</v>
      </c>
      <c r="M8066">
        <f t="shared" ref="M8066:M8129" si="913">I8066+L8066*1.28</f>
        <v>0.19983034092307692</v>
      </c>
      <c r="N8066" s="5">
        <v>1189.2056953716735</v>
      </c>
      <c r="O8066" s="3">
        <v>23.95116329466563</v>
      </c>
      <c r="P8066" s="7">
        <v>2.0140471398583364E-2</v>
      </c>
      <c r="Q8066" s="9">
        <f t="shared" ref="Q8066:Q8129" si="914">(J8066*J8066 - (J8066 - 2*M8066)*(J8066 - 2*M8066))*3.1415926/4</f>
        <v>24.302939571343092</v>
      </c>
      <c r="R8066" s="7">
        <f t="shared" ref="R8066:R8129" si="915">Q8066/N8066</f>
        <v>2.0436279161737E-2</v>
      </c>
      <c r="S8066" t="s">
        <v>481</v>
      </c>
      <c r="T8066" t="s">
        <v>482</v>
      </c>
      <c r="U8066">
        <v>86</v>
      </c>
      <c r="V8066">
        <f t="shared" si="911"/>
        <v>26.212800000000001</v>
      </c>
      <c r="W8066">
        <f t="shared" si="909"/>
        <v>2196.5298669964027</v>
      </c>
      <c r="X8066">
        <f t="shared" si="910"/>
        <v>1050.62714287525</v>
      </c>
    </row>
    <row r="8067" spans="1:24">
      <c r="A8067" t="s">
        <v>120</v>
      </c>
      <c r="B8067">
        <v>2006029</v>
      </c>
      <c r="C8067">
        <v>13</v>
      </c>
      <c r="D8067">
        <v>4</v>
      </c>
      <c r="E8067" s="28" t="s">
        <v>530</v>
      </c>
      <c r="F8067" t="s">
        <v>581</v>
      </c>
      <c r="G8067" t="s">
        <v>581</v>
      </c>
      <c r="H8067">
        <v>14</v>
      </c>
      <c r="I8067" s="3">
        <v>0.18285714285714286</v>
      </c>
      <c r="J8067">
        <v>60.160000000000004</v>
      </c>
      <c r="K8067">
        <f t="shared" si="912"/>
        <v>23.5</v>
      </c>
      <c r="L8067">
        <v>2.2713E-3</v>
      </c>
      <c r="M8067">
        <f t="shared" si="913"/>
        <v>0.18576440685714285</v>
      </c>
      <c r="N8067" s="5">
        <v>2842.5330906726404</v>
      </c>
      <c r="O8067" s="3">
        <v>34.454628785005518</v>
      </c>
      <c r="P8067" s="7">
        <v>1.2121100330569019E-2</v>
      </c>
      <c r="Q8067" s="9">
        <f t="shared" si="914"/>
        <v>35.000729148549382</v>
      </c>
      <c r="R8067" s="7">
        <f t="shared" si="915"/>
        <v>1.2313217834965296E-2</v>
      </c>
      <c r="S8067" t="s">
        <v>481</v>
      </c>
      <c r="T8067" t="s">
        <v>581</v>
      </c>
      <c r="U8067">
        <v>81</v>
      </c>
      <c r="V8067">
        <f t="shared" si="911"/>
        <v>24.688800000000001</v>
      </c>
      <c r="W8067">
        <f t="shared" si="909"/>
        <v>5289.8923537594937</v>
      </c>
      <c r="X8067">
        <f t="shared" si="910"/>
        <v>2530.2203139844992</v>
      </c>
    </row>
    <row r="8068" spans="1:24">
      <c r="A8068" t="s">
        <v>120</v>
      </c>
      <c r="B8068">
        <v>2006029</v>
      </c>
      <c r="C8068">
        <v>15</v>
      </c>
      <c r="D8068">
        <v>1</v>
      </c>
      <c r="E8068" s="28" t="s">
        <v>530</v>
      </c>
      <c r="F8068" t="s">
        <v>581</v>
      </c>
      <c r="G8068" t="s">
        <v>581</v>
      </c>
      <c r="H8068">
        <v>34</v>
      </c>
      <c r="I8068" s="3">
        <v>7.5294117647058831E-2</v>
      </c>
      <c r="J8068">
        <v>20.991999999999997</v>
      </c>
      <c r="K8068">
        <f t="shared" si="912"/>
        <v>8.1999999999999993</v>
      </c>
      <c r="L8068">
        <v>2.2713E-3</v>
      </c>
      <c r="M8068">
        <f t="shared" si="913"/>
        <v>7.8201381647058837E-2</v>
      </c>
      <c r="N8068" s="5">
        <v>346.0967406370815</v>
      </c>
      <c r="O8068" s="3">
        <v>4.9477097006842108</v>
      </c>
      <c r="P8068" s="7">
        <v>1.4295741969648884E-2</v>
      </c>
      <c r="Q8068" s="9">
        <f t="shared" si="914"/>
        <v>5.1380368330778481</v>
      </c>
      <c r="R8068" s="7">
        <f t="shared" si="915"/>
        <v>1.4845666629567064E-2</v>
      </c>
      <c r="S8068" t="s">
        <v>483</v>
      </c>
      <c r="T8068" t="s">
        <v>581</v>
      </c>
      <c r="U8068">
        <v>45</v>
      </c>
      <c r="V8068">
        <f t="shared" si="911"/>
        <v>13.716000000000001</v>
      </c>
      <c r="W8068">
        <f t="shared" si="909"/>
        <v>438.16027840553056</v>
      </c>
      <c r="X8068">
        <f t="shared" si="910"/>
        <v>209.57742862477573</v>
      </c>
    </row>
    <row r="8069" spans="1:24">
      <c r="A8069" t="s">
        <v>120</v>
      </c>
      <c r="B8069">
        <v>2006029</v>
      </c>
      <c r="C8069">
        <v>18</v>
      </c>
      <c r="D8069">
        <v>1</v>
      </c>
      <c r="E8069" s="28" t="s">
        <v>530</v>
      </c>
      <c r="F8069" t="s">
        <v>581</v>
      </c>
      <c r="G8069" t="s">
        <v>581</v>
      </c>
      <c r="H8069">
        <v>24</v>
      </c>
      <c r="I8069" s="3">
        <v>0.10666666666666667</v>
      </c>
      <c r="J8069">
        <v>41.472000000000001</v>
      </c>
      <c r="K8069">
        <f t="shared" si="912"/>
        <v>16.2</v>
      </c>
      <c r="L8069">
        <v>2.2713E-3</v>
      </c>
      <c r="M8069">
        <f t="shared" si="913"/>
        <v>0.10957393066666668</v>
      </c>
      <c r="N8069" s="5">
        <v>1350.8273142890496</v>
      </c>
      <c r="O8069" s="3">
        <v>13.861656230911736</v>
      </c>
      <c r="P8069" s="7">
        <v>1.0261604932239047E-2</v>
      </c>
      <c r="Q8069" s="9">
        <f t="shared" si="914"/>
        <v>14.238462975031807</v>
      </c>
      <c r="R8069" s="7">
        <f t="shared" si="915"/>
        <v>1.0540550094314325E-2</v>
      </c>
      <c r="S8069" t="s">
        <v>481</v>
      </c>
      <c r="T8069" t="s">
        <v>581</v>
      </c>
      <c r="U8069">
        <v>55</v>
      </c>
      <c r="V8069">
        <f t="shared" si="911"/>
        <v>16.763999999999999</v>
      </c>
      <c r="W8069">
        <f t="shared" si="909"/>
        <v>2005.2863678499546</v>
      </c>
      <c r="X8069">
        <f t="shared" si="910"/>
        <v>959.15303450063936</v>
      </c>
    </row>
    <row r="8070" spans="1:24">
      <c r="A8070" t="s">
        <v>105</v>
      </c>
      <c r="B8070">
        <v>2006029</v>
      </c>
      <c r="C8070">
        <v>1</v>
      </c>
      <c r="D8070">
        <v>1</v>
      </c>
      <c r="E8070" s="28" t="s">
        <v>530</v>
      </c>
      <c r="F8070" t="s">
        <v>581</v>
      </c>
      <c r="G8070" t="s">
        <v>581</v>
      </c>
      <c r="H8070">
        <v>22</v>
      </c>
      <c r="I8070" s="3">
        <v>0.11636363636363636</v>
      </c>
      <c r="J8070">
        <v>35.328000000000003</v>
      </c>
      <c r="K8070">
        <f t="shared" si="912"/>
        <v>13.8</v>
      </c>
      <c r="L8070">
        <v>2.2713E-3</v>
      </c>
      <c r="M8070">
        <f t="shared" si="913"/>
        <v>0.11927090036363637</v>
      </c>
      <c r="N8070" s="5">
        <v>980.22997154856978</v>
      </c>
      <c r="O8070" s="3">
        <v>12.872217366629576</v>
      </c>
      <c r="P8070" s="7">
        <v>1.3131834100414226E-2</v>
      </c>
      <c r="Q8070" s="9">
        <f t="shared" si="914"/>
        <v>13.19273114349536</v>
      </c>
      <c r="R8070" s="7">
        <f t="shared" si="915"/>
        <v>1.3458812244491412E-2</v>
      </c>
      <c r="S8070" t="s">
        <v>483</v>
      </c>
      <c r="T8070" t="s">
        <v>581</v>
      </c>
      <c r="U8070" t="s">
        <v>581</v>
      </c>
      <c r="V8070" t="s">
        <v>581</v>
      </c>
      <c r="W8070" t="s">
        <v>581</v>
      </c>
      <c r="X8070" t="s">
        <v>581</v>
      </c>
    </row>
    <row r="8071" spans="1:24">
      <c r="A8071" t="s">
        <v>113</v>
      </c>
      <c r="B8071">
        <v>2006029</v>
      </c>
      <c r="C8071">
        <v>4</v>
      </c>
      <c r="D8071">
        <v>3</v>
      </c>
      <c r="E8071" s="28" t="s">
        <v>530</v>
      </c>
      <c r="F8071" t="s">
        <v>581</v>
      </c>
      <c r="G8071" t="s">
        <v>581</v>
      </c>
      <c r="H8071">
        <v>14</v>
      </c>
      <c r="I8071" s="3">
        <v>0.18285714285714286</v>
      </c>
      <c r="J8071">
        <v>40.192</v>
      </c>
      <c r="K8071">
        <f t="shared" si="912"/>
        <v>15.7</v>
      </c>
      <c r="L8071">
        <v>2.2713E-3</v>
      </c>
      <c r="M8071">
        <f t="shared" si="913"/>
        <v>0.18576440685714285</v>
      </c>
      <c r="N8071" s="5">
        <v>1268.7297085014015</v>
      </c>
      <c r="O8071" s="3">
        <v>22.983758469997522</v>
      </c>
      <c r="P8071" s="7">
        <v>1.811556733951275E-2</v>
      </c>
      <c r="Q8071" s="9">
        <f t="shared" si="914"/>
        <v>23.347482504783102</v>
      </c>
      <c r="R8071" s="7">
        <f t="shared" si="915"/>
        <v>1.8402250966725361E-2</v>
      </c>
      <c r="S8071" t="s">
        <v>481</v>
      </c>
      <c r="T8071" t="s">
        <v>581</v>
      </c>
      <c r="U8071">
        <v>72</v>
      </c>
      <c r="V8071">
        <f t="shared" si="911"/>
        <v>21.945600000000002</v>
      </c>
      <c r="W8071">
        <f t="shared" si="909"/>
        <v>2149.7593376092818</v>
      </c>
      <c r="X8071">
        <f t="shared" si="910"/>
        <v>1028.2562257304053</v>
      </c>
    </row>
    <row r="8072" spans="1:24">
      <c r="A8072" t="s">
        <v>113</v>
      </c>
      <c r="B8072">
        <v>2006029</v>
      </c>
      <c r="C8072">
        <v>15</v>
      </c>
      <c r="D8072">
        <v>2</v>
      </c>
      <c r="E8072" s="28" t="s">
        <v>530</v>
      </c>
      <c r="F8072" t="s">
        <v>581</v>
      </c>
      <c r="G8072" t="s">
        <v>581</v>
      </c>
      <c r="H8072">
        <v>21</v>
      </c>
      <c r="I8072" s="3">
        <v>0.1219047619047619</v>
      </c>
      <c r="J8072">
        <v>26.88</v>
      </c>
      <c r="K8072">
        <f t="shared" si="912"/>
        <v>10.5</v>
      </c>
      <c r="L8072">
        <v>2.2713E-3</v>
      </c>
      <c r="M8072">
        <f t="shared" si="913"/>
        <v>0.12481202590476191</v>
      </c>
      <c r="N8072" s="5">
        <v>567.47718107135995</v>
      </c>
      <c r="O8072" s="3">
        <v>10.247684306651395</v>
      </c>
      <c r="P8072" s="7">
        <v>1.8058319609088835E-2</v>
      </c>
      <c r="Q8072" s="9">
        <f t="shared" si="914"/>
        <v>10.490937612970956</v>
      </c>
      <c r="R8072" s="7">
        <f t="shared" si="915"/>
        <v>1.8486977032564991E-2</v>
      </c>
      <c r="S8072" t="s">
        <v>481</v>
      </c>
      <c r="T8072" t="s">
        <v>482</v>
      </c>
      <c r="U8072">
        <v>50</v>
      </c>
      <c r="V8072">
        <f t="shared" si="911"/>
        <v>15.24</v>
      </c>
      <c r="W8072">
        <f t="shared" si="909"/>
        <v>773.68132607380994</v>
      </c>
      <c r="X8072">
        <f t="shared" si="910"/>
        <v>370.0612558573477</v>
      </c>
    </row>
    <row r="8073" spans="1:24">
      <c r="A8073" t="s">
        <v>113</v>
      </c>
      <c r="B8073">
        <v>2006029</v>
      </c>
      <c r="C8073">
        <v>18</v>
      </c>
      <c r="D8073">
        <v>1</v>
      </c>
      <c r="E8073" s="28" t="s">
        <v>530</v>
      </c>
      <c r="F8073" t="s">
        <v>581</v>
      </c>
      <c r="G8073" t="s">
        <v>581</v>
      </c>
      <c r="H8073">
        <v>23</v>
      </c>
      <c r="I8073" s="3">
        <v>0.11130434782608696</v>
      </c>
      <c r="J8073">
        <v>27.904</v>
      </c>
      <c r="K8073">
        <f t="shared" si="912"/>
        <v>10.9</v>
      </c>
      <c r="L8073">
        <v>2.2713E-3</v>
      </c>
      <c r="M8073">
        <f t="shared" si="913"/>
        <v>0.11421161182608697</v>
      </c>
      <c r="N8073" s="5">
        <v>611.53708737495037</v>
      </c>
      <c r="O8073" s="3">
        <v>9.7183530723679468</v>
      </c>
      <c r="P8073" s="7">
        <v>1.5891682242992655E-2</v>
      </c>
      <c r="Q8073" s="9">
        <f t="shared" si="914"/>
        <v>9.971152665190667</v>
      </c>
      <c r="R8073" s="7">
        <f t="shared" si="915"/>
        <v>1.6305066153865296E-2</v>
      </c>
      <c r="S8073" t="s">
        <v>483</v>
      </c>
      <c r="T8073" t="s">
        <v>481</v>
      </c>
      <c r="U8073">
        <v>64</v>
      </c>
      <c r="V8073">
        <f t="shared" si="911"/>
        <v>19.507200000000001</v>
      </c>
      <c r="W8073">
        <f t="shared" ref="W8073:W8080" si="916">0.8069212*POWER(K8073,2.0861265)*POWER(U8073,0.5011277)</f>
        <v>946.58768710222489</v>
      </c>
      <c r="X8073">
        <f t="shared" ref="X8073:X8080" si="917">W8073*0.47831225</f>
        <v>452.76448644016114</v>
      </c>
    </row>
    <row r="8074" spans="1:24">
      <c r="A8074" t="s">
        <v>113</v>
      </c>
      <c r="B8074">
        <v>2006029</v>
      </c>
      <c r="C8074">
        <v>18</v>
      </c>
      <c r="D8074">
        <v>2</v>
      </c>
      <c r="E8074" s="28" t="s">
        <v>530</v>
      </c>
      <c r="F8074" t="s">
        <v>581</v>
      </c>
      <c r="G8074" t="s">
        <v>581</v>
      </c>
      <c r="H8074">
        <v>17</v>
      </c>
      <c r="I8074" s="3">
        <v>0.15058823529411766</v>
      </c>
      <c r="J8074">
        <v>35.840000000000003</v>
      </c>
      <c r="K8074">
        <f t="shared" si="912"/>
        <v>14.000000000000002</v>
      </c>
      <c r="L8074">
        <v>2.2713E-3</v>
      </c>
      <c r="M8074">
        <f t="shared" si="913"/>
        <v>0.15349549929411765</v>
      </c>
      <c r="N8074" s="5">
        <v>1008.8483219046402</v>
      </c>
      <c r="O8074" s="3">
        <v>16.884192931060653</v>
      </c>
      <c r="P8074" s="7">
        <v>1.673610647355233E-2</v>
      </c>
      <c r="Q8074" s="9">
        <f t="shared" si="914"/>
        <v>17.208757788298676</v>
      </c>
      <c r="R8074" s="7">
        <f t="shared" si="915"/>
        <v>1.705782466467274E-2</v>
      </c>
      <c r="S8074" t="s">
        <v>481</v>
      </c>
      <c r="T8074" t="s">
        <v>490</v>
      </c>
      <c r="U8074">
        <v>65</v>
      </c>
      <c r="V8074">
        <f t="shared" si="911"/>
        <v>19.812000000000001</v>
      </c>
      <c r="W8074">
        <f t="shared" si="916"/>
        <v>1608.0527609245773</v>
      </c>
      <c r="X8074">
        <f t="shared" si="917"/>
        <v>769.15133419654671</v>
      </c>
    </row>
    <row r="8075" spans="1:24">
      <c r="A8075" t="s">
        <v>113</v>
      </c>
      <c r="B8075">
        <v>2006029</v>
      </c>
      <c r="C8075">
        <v>19</v>
      </c>
      <c r="D8075">
        <v>1</v>
      </c>
      <c r="E8075" s="28" t="s">
        <v>530</v>
      </c>
      <c r="F8075" t="s">
        <v>581</v>
      </c>
      <c r="G8075" t="s">
        <v>581</v>
      </c>
      <c r="H8075">
        <v>13</v>
      </c>
      <c r="I8075" s="3">
        <v>0.19692307692307692</v>
      </c>
      <c r="J8075">
        <v>38.911999999999999</v>
      </c>
      <c r="K8075">
        <f t="shared" si="912"/>
        <v>15.2</v>
      </c>
      <c r="L8075">
        <v>2.2713E-3</v>
      </c>
      <c r="M8075">
        <f t="shared" si="913"/>
        <v>0.19983034092307692</v>
      </c>
      <c r="N8075" s="5">
        <v>1189.2056953716735</v>
      </c>
      <c r="O8075" s="3">
        <v>23.95116329466563</v>
      </c>
      <c r="P8075" s="7">
        <v>2.0140471398583364E-2</v>
      </c>
      <c r="Q8075" s="9">
        <f t="shared" si="914"/>
        <v>24.302939571343092</v>
      </c>
      <c r="R8075" s="7">
        <f t="shared" si="915"/>
        <v>2.0436279161737E-2</v>
      </c>
      <c r="S8075" t="s">
        <v>481</v>
      </c>
      <c r="T8075" t="s">
        <v>482</v>
      </c>
      <c r="U8075">
        <v>84</v>
      </c>
      <c r="V8075">
        <f t="shared" si="911"/>
        <v>25.603200000000001</v>
      </c>
      <c r="W8075">
        <f t="shared" si="916"/>
        <v>2170.7809722117236</v>
      </c>
      <c r="X8075">
        <f t="shared" si="917"/>
        <v>1038.311131075777</v>
      </c>
    </row>
    <row r="8076" spans="1:24">
      <c r="A8076" t="s">
        <v>113</v>
      </c>
      <c r="B8076">
        <v>2006029</v>
      </c>
      <c r="C8076">
        <v>21</v>
      </c>
      <c r="D8076">
        <v>4</v>
      </c>
      <c r="E8076" s="28" t="s">
        <v>530</v>
      </c>
      <c r="F8076" t="s">
        <v>581</v>
      </c>
      <c r="G8076" t="s">
        <v>581</v>
      </c>
      <c r="H8076">
        <v>14</v>
      </c>
      <c r="I8076" s="3">
        <v>0.18285714285714286</v>
      </c>
      <c r="J8076">
        <v>60.160000000000004</v>
      </c>
      <c r="K8076">
        <f t="shared" si="912"/>
        <v>23.5</v>
      </c>
      <c r="L8076">
        <v>2.2713E-3</v>
      </c>
      <c r="M8076">
        <f t="shared" si="913"/>
        <v>0.18576440685714285</v>
      </c>
      <c r="N8076" s="5">
        <v>2842.5330906726404</v>
      </c>
      <c r="O8076" s="3">
        <v>34.454628785005518</v>
      </c>
      <c r="P8076" s="7">
        <v>1.2121100330569019E-2</v>
      </c>
      <c r="Q8076" s="9">
        <f t="shared" si="914"/>
        <v>35.000729148549382</v>
      </c>
      <c r="R8076" s="7">
        <f t="shared" si="915"/>
        <v>1.2313217834965296E-2</v>
      </c>
      <c r="S8076" t="s">
        <v>481</v>
      </c>
      <c r="T8076" t="s">
        <v>581</v>
      </c>
      <c r="U8076">
        <v>81</v>
      </c>
      <c r="V8076">
        <f t="shared" si="911"/>
        <v>24.688800000000001</v>
      </c>
      <c r="W8076">
        <f t="shared" si="916"/>
        <v>5289.8923537594937</v>
      </c>
      <c r="X8076">
        <f t="shared" si="917"/>
        <v>2530.2203139844992</v>
      </c>
    </row>
    <row r="8077" spans="1:24">
      <c r="A8077" t="s">
        <v>113</v>
      </c>
      <c r="B8077">
        <v>2006029</v>
      </c>
      <c r="C8077">
        <v>23</v>
      </c>
      <c r="D8077">
        <v>1</v>
      </c>
      <c r="E8077" s="28" t="s">
        <v>530</v>
      </c>
      <c r="F8077" t="s">
        <v>581</v>
      </c>
      <c r="G8077" t="s">
        <v>581</v>
      </c>
      <c r="H8077">
        <v>34</v>
      </c>
      <c r="I8077" s="3">
        <v>7.5294117647058831E-2</v>
      </c>
      <c r="J8077">
        <v>20.991999999999997</v>
      </c>
      <c r="K8077">
        <f t="shared" si="912"/>
        <v>8.1999999999999993</v>
      </c>
      <c r="L8077">
        <v>2.2713E-3</v>
      </c>
      <c r="M8077">
        <f t="shared" si="913"/>
        <v>7.8201381647058837E-2</v>
      </c>
      <c r="N8077" s="5">
        <v>346.0967406370815</v>
      </c>
      <c r="O8077" s="3">
        <v>4.9477097006842108</v>
      </c>
      <c r="P8077" s="7">
        <v>1.4295741969648884E-2</v>
      </c>
      <c r="Q8077" s="9">
        <f t="shared" si="914"/>
        <v>5.1380368330778481</v>
      </c>
      <c r="R8077" s="7">
        <f t="shared" si="915"/>
        <v>1.4845666629567064E-2</v>
      </c>
      <c r="S8077" t="s">
        <v>483</v>
      </c>
      <c r="T8077" t="s">
        <v>581</v>
      </c>
      <c r="U8077">
        <v>51</v>
      </c>
      <c r="V8077">
        <f t="shared" si="911"/>
        <v>15.5448</v>
      </c>
      <c r="W8077">
        <f t="shared" si="916"/>
        <v>466.52307997645914</v>
      </c>
      <c r="X8077">
        <f t="shared" si="917"/>
        <v>223.14370406047013</v>
      </c>
    </row>
    <row r="8078" spans="1:24">
      <c r="A8078" t="s">
        <v>113</v>
      </c>
      <c r="B8078">
        <v>2006029</v>
      </c>
      <c r="C8078">
        <v>24</v>
      </c>
      <c r="D8078">
        <v>1</v>
      </c>
      <c r="E8078" s="28" t="s">
        <v>530</v>
      </c>
      <c r="F8078" t="s">
        <v>581</v>
      </c>
      <c r="G8078" t="s">
        <v>581</v>
      </c>
      <c r="H8078">
        <v>24</v>
      </c>
      <c r="I8078" s="3">
        <v>0.10666666666666667</v>
      </c>
      <c r="J8078">
        <v>41.472000000000001</v>
      </c>
      <c r="K8078">
        <f t="shared" si="912"/>
        <v>16.2</v>
      </c>
      <c r="L8078">
        <v>2.2713E-3</v>
      </c>
      <c r="M8078">
        <f t="shared" si="913"/>
        <v>0.10957393066666668</v>
      </c>
      <c r="N8078" s="5">
        <v>1350.8273142890496</v>
      </c>
      <c r="O8078" s="3">
        <v>13.861656230911736</v>
      </c>
      <c r="P8078" s="7">
        <v>1.0261604932239047E-2</v>
      </c>
      <c r="Q8078" s="9">
        <f t="shared" si="914"/>
        <v>14.238462975031807</v>
      </c>
      <c r="R8078" s="7">
        <f t="shared" si="915"/>
        <v>1.0540550094314325E-2</v>
      </c>
      <c r="S8078" t="s">
        <v>481</v>
      </c>
      <c r="T8078" t="s">
        <v>581</v>
      </c>
      <c r="U8078">
        <v>55</v>
      </c>
      <c r="V8078">
        <f t="shared" si="911"/>
        <v>16.763999999999999</v>
      </c>
      <c r="W8078">
        <f t="shared" si="916"/>
        <v>2005.2863678499546</v>
      </c>
      <c r="X8078">
        <f t="shared" si="917"/>
        <v>959.15303450063936</v>
      </c>
    </row>
    <row r="8079" spans="1:24">
      <c r="A8079" t="s">
        <v>328</v>
      </c>
      <c r="B8079">
        <v>2005005</v>
      </c>
      <c r="C8079">
        <v>6</v>
      </c>
      <c r="D8079">
        <v>1</v>
      </c>
      <c r="E8079" s="28" t="s">
        <v>530</v>
      </c>
      <c r="F8079" t="s">
        <v>581</v>
      </c>
      <c r="G8079" t="s">
        <v>581</v>
      </c>
      <c r="H8079">
        <v>12</v>
      </c>
      <c r="I8079" s="3">
        <v>0.21333333333333335</v>
      </c>
      <c r="J8079">
        <v>30.208000000000002</v>
      </c>
      <c r="K8079">
        <f t="shared" si="912"/>
        <v>11.8</v>
      </c>
      <c r="L8079">
        <v>2.2713E-3</v>
      </c>
      <c r="M8079">
        <f t="shared" si="913"/>
        <v>0.21624059733333334</v>
      </c>
      <c r="N8079" s="5">
        <v>716.6940833775617</v>
      </c>
      <c r="O8079" s="3">
        <v>20.102618525695995</v>
      </c>
      <c r="P8079" s="7">
        <v>2.8049092342102861E-2</v>
      </c>
      <c r="Q8079" s="9">
        <f t="shared" si="914"/>
        <v>20.374597645817378</v>
      </c>
      <c r="R8079" s="7">
        <f t="shared" si="915"/>
        <v>2.8428583573340084E-2</v>
      </c>
      <c r="S8079" t="s">
        <v>482</v>
      </c>
      <c r="T8079" t="s">
        <v>581</v>
      </c>
      <c r="U8079">
        <v>72</v>
      </c>
      <c r="V8079">
        <f t="shared" si="911"/>
        <v>21.945600000000002</v>
      </c>
      <c r="W8079">
        <f t="shared" si="916"/>
        <v>1184.8772148615892</v>
      </c>
      <c r="X8079">
        <f t="shared" si="917"/>
        <v>566.74128661418013</v>
      </c>
    </row>
    <row r="8080" spans="1:24">
      <c r="A8080" t="s">
        <v>329</v>
      </c>
      <c r="B8080">
        <v>2005005</v>
      </c>
      <c r="C8080">
        <v>6</v>
      </c>
      <c r="D8080">
        <v>6</v>
      </c>
      <c r="E8080" s="28" t="s">
        <v>530</v>
      </c>
      <c r="F8080" t="s">
        <v>581</v>
      </c>
      <c r="G8080" t="s">
        <v>581</v>
      </c>
      <c r="H8080">
        <v>12</v>
      </c>
      <c r="I8080" s="3">
        <v>0.21333333333333335</v>
      </c>
      <c r="J8080">
        <v>55.808</v>
      </c>
      <c r="K8080">
        <f t="shared" si="912"/>
        <v>21.8</v>
      </c>
      <c r="L8080">
        <v>2.2713E-3</v>
      </c>
      <c r="M8080">
        <f t="shared" si="913"/>
        <v>0.21624059733333334</v>
      </c>
      <c r="N8080" s="5">
        <v>2446.1483494998015</v>
      </c>
      <c r="O8080" s="3">
        <v>37.25990318489616</v>
      </c>
      <c r="P8080" s="7">
        <v>1.5232070120569433E-2</v>
      </c>
      <c r="Q8080" s="9">
        <f t="shared" si="914"/>
        <v>37.765698072107554</v>
      </c>
      <c r="R8080" s="7">
        <f t="shared" si="915"/>
        <v>1.5438842079970349E-2</v>
      </c>
      <c r="S8080" t="s">
        <v>483</v>
      </c>
      <c r="T8080" t="s">
        <v>581</v>
      </c>
      <c r="U8080">
        <v>89</v>
      </c>
      <c r="V8080">
        <f t="shared" si="911"/>
        <v>27.127200000000002</v>
      </c>
      <c r="W8080">
        <f t="shared" si="916"/>
        <v>4741.4810212323928</v>
      </c>
      <c r="X8080">
        <f t="shared" si="917"/>
        <v>2267.9084555979634</v>
      </c>
    </row>
    <row r="8081" spans="1:24">
      <c r="A8081" t="s">
        <v>396</v>
      </c>
      <c r="B8081">
        <v>2005018</v>
      </c>
      <c r="C8081">
        <v>2</v>
      </c>
      <c r="D8081">
        <v>3</v>
      </c>
      <c r="E8081" s="28" t="s">
        <v>524</v>
      </c>
      <c r="F8081" s="19">
        <v>35.56</v>
      </c>
      <c r="G8081" s="5">
        <v>20.66115702479339</v>
      </c>
      <c r="H8081">
        <v>16</v>
      </c>
      <c r="I8081" s="3">
        <v>0.16</v>
      </c>
      <c r="J8081">
        <v>31.744000000000003</v>
      </c>
      <c r="K8081">
        <f t="shared" si="912"/>
        <v>12.4</v>
      </c>
      <c r="L8081">
        <v>9.8160000000000001E-4</v>
      </c>
      <c r="M8081">
        <f t="shared" si="913"/>
        <v>0.161256448</v>
      </c>
      <c r="N8081" s="5">
        <v>791.43121416355859</v>
      </c>
      <c r="O8081" s="3">
        <v>15.875849961215986</v>
      </c>
      <c r="P8081" s="7">
        <v>2.0059671234972359E-2</v>
      </c>
      <c r="Q8081" s="9">
        <f t="shared" si="914"/>
        <v>15.999883061985409</v>
      </c>
      <c r="R8081" s="7">
        <f t="shared" si="915"/>
        <v>2.0216391236091487E-2</v>
      </c>
      <c r="S8081" t="s">
        <v>483</v>
      </c>
      <c r="T8081" t="s">
        <v>581</v>
      </c>
      <c r="U8081">
        <v>45</v>
      </c>
      <c r="V8081">
        <f t="shared" si="911"/>
        <v>13.716000000000001</v>
      </c>
      <c r="W8081">
        <f>IF(K8081&lt;9,0.3932875*POWER(K8081,1.9203358)*POWER(U8081,0.5605173),0.3932875*0.7852883*POWER(K8081,2.0303402)*POWER(U8081,0.5605173))</f>
        <v>432.9238258217311</v>
      </c>
      <c r="X8081">
        <f>W8081*0.50074286</f>
        <v>216.78351470411548</v>
      </c>
    </row>
    <row r="8082" spans="1:24">
      <c r="A8082" t="s">
        <v>396</v>
      </c>
      <c r="B8082">
        <v>2005018</v>
      </c>
      <c r="C8082">
        <v>2</v>
      </c>
      <c r="D8082">
        <v>1</v>
      </c>
      <c r="E8082" s="28" t="s">
        <v>524</v>
      </c>
      <c r="F8082" s="19">
        <v>35.56</v>
      </c>
      <c r="G8082" s="5">
        <v>20.66115702479339</v>
      </c>
      <c r="H8082">
        <v>12</v>
      </c>
      <c r="I8082" s="3">
        <v>0.21333333333333335</v>
      </c>
      <c r="J8082">
        <v>40.704000000000001</v>
      </c>
      <c r="K8082">
        <f t="shared" si="912"/>
        <v>15.9</v>
      </c>
      <c r="L8082">
        <v>9.8160000000000001E-4</v>
      </c>
      <c r="M8082">
        <f t="shared" si="913"/>
        <v>0.21458978133333334</v>
      </c>
      <c r="N8082" s="5">
        <v>1301.2599196975104</v>
      </c>
      <c r="O8082" s="3">
        <v>27.137105235968274</v>
      </c>
      <c r="P8082" s="7">
        <v>2.085448481520628E-2</v>
      </c>
      <c r="Q8082" s="9">
        <f t="shared" si="914"/>
        <v>27.296084457492451</v>
      </c>
      <c r="R8082" s="7">
        <f t="shared" si="915"/>
        <v>2.0976658117494062E-2</v>
      </c>
      <c r="S8082" t="s">
        <v>483</v>
      </c>
      <c r="T8082" t="s">
        <v>581</v>
      </c>
      <c r="U8082">
        <v>67</v>
      </c>
      <c r="V8082">
        <f t="shared" si="911"/>
        <v>20.421600000000002</v>
      </c>
      <c r="W8082">
        <f t="shared" ref="W8082:W8145" si="918">IF(K8082&lt;9,0.3932875*POWER(K8082,1.9203358)*POWER(U8082,0.5605173),0.3932875*0.7852883*POWER(K8082,2.0303402)*POWER(U8082,0.5605173))</f>
        <v>896.45948352178937</v>
      </c>
      <c r="X8082">
        <f t="shared" ref="X8082:X8145" si="919">W8082*0.50074286</f>
        <v>448.89568565282372</v>
      </c>
    </row>
    <row r="8083" spans="1:24">
      <c r="A8083" t="s">
        <v>34</v>
      </c>
      <c r="B8083">
        <v>2006046</v>
      </c>
      <c r="C8083">
        <v>27</v>
      </c>
      <c r="D8083">
        <v>3</v>
      </c>
      <c r="E8083" s="28" t="s">
        <v>524</v>
      </c>
      <c r="F8083" s="19">
        <v>33.527999999999999</v>
      </c>
      <c r="G8083" s="5">
        <v>36.730945821854917</v>
      </c>
      <c r="H8083">
        <v>20</v>
      </c>
      <c r="I8083" s="3">
        <v>0.128</v>
      </c>
      <c r="J8083">
        <v>45.568000000000005</v>
      </c>
      <c r="K8083">
        <f t="shared" si="912"/>
        <v>17.8</v>
      </c>
      <c r="L8083">
        <v>9.8160000000000001E-4</v>
      </c>
      <c r="M8083">
        <f t="shared" si="913"/>
        <v>0.129256448</v>
      </c>
      <c r="N8083" s="5">
        <v>1630.834195470746</v>
      </c>
      <c r="O8083" s="3">
        <v>18.272508162047703</v>
      </c>
      <c r="P8083" s="7">
        <v>1.120439356299693E-2</v>
      </c>
      <c r="Q8083" s="9">
        <f t="shared" si="914"/>
        <v>18.451360601273606</v>
      </c>
      <c r="R8083" s="7">
        <f t="shared" si="915"/>
        <v>1.1314062859681182E-2</v>
      </c>
      <c r="S8083" t="s">
        <v>481</v>
      </c>
      <c r="T8083" t="s">
        <v>581</v>
      </c>
      <c r="U8083">
        <v>59</v>
      </c>
      <c r="V8083">
        <f t="shared" si="911"/>
        <v>17.9832</v>
      </c>
      <c r="W8083">
        <f t="shared" si="918"/>
        <v>1049.8093974715819</v>
      </c>
      <c r="X8083">
        <f t="shared" si="919"/>
        <v>525.68456014479671</v>
      </c>
    </row>
    <row r="8084" spans="1:24">
      <c r="A8084" t="s">
        <v>56</v>
      </c>
      <c r="B8084">
        <v>2006046</v>
      </c>
      <c r="C8084">
        <v>2</v>
      </c>
      <c r="D8084">
        <v>1</v>
      </c>
      <c r="E8084" s="28" t="s">
        <v>524</v>
      </c>
      <c r="F8084" s="19">
        <v>22.775333333333332</v>
      </c>
      <c r="G8084" s="5">
        <v>27.548209366391184</v>
      </c>
      <c r="H8084">
        <v>16</v>
      </c>
      <c r="I8084" s="3">
        <v>0.16</v>
      </c>
      <c r="J8084">
        <v>39.167999999999999</v>
      </c>
      <c r="K8084">
        <f t="shared" si="912"/>
        <v>15.299999999999999</v>
      </c>
      <c r="L8084">
        <v>9.8160000000000001E-4</v>
      </c>
      <c r="M8084">
        <f t="shared" si="913"/>
        <v>0.161256448</v>
      </c>
      <c r="N8084" s="5">
        <v>1204.9046105849857</v>
      </c>
      <c r="O8084" s="3">
        <v>19.607559374592057</v>
      </c>
      <c r="P8084" s="7">
        <v>1.6273121708010159E-2</v>
      </c>
      <c r="Q8084" s="9">
        <f t="shared" si="914"/>
        <v>19.76089678318441</v>
      </c>
      <c r="R8084" s="7">
        <f t="shared" si="915"/>
        <v>1.6400382743651732E-2</v>
      </c>
      <c r="S8084" t="s">
        <v>481</v>
      </c>
      <c r="T8084" t="s">
        <v>491</v>
      </c>
      <c r="U8084">
        <v>46</v>
      </c>
      <c r="V8084">
        <f t="shared" si="911"/>
        <v>14.020800000000001</v>
      </c>
      <c r="W8084">
        <f t="shared" si="918"/>
        <v>671.53775921446515</v>
      </c>
      <c r="X8084">
        <f t="shared" si="919"/>
        <v>336.26773814704262</v>
      </c>
    </row>
    <row r="8085" spans="1:24">
      <c r="A8085" t="s">
        <v>56</v>
      </c>
      <c r="B8085">
        <v>2006046</v>
      </c>
      <c r="C8085">
        <v>3</v>
      </c>
      <c r="D8085">
        <v>5</v>
      </c>
      <c r="E8085" s="28" t="s">
        <v>524</v>
      </c>
      <c r="F8085" s="19">
        <v>25.0444</v>
      </c>
      <c r="G8085" s="5">
        <v>22.956841138659321</v>
      </c>
      <c r="H8085">
        <v>18</v>
      </c>
      <c r="I8085" s="3">
        <v>0.14222222222222222</v>
      </c>
      <c r="J8085">
        <v>34.56</v>
      </c>
      <c r="K8085">
        <f t="shared" si="912"/>
        <v>13.5</v>
      </c>
      <c r="L8085">
        <v>9.8160000000000001E-4</v>
      </c>
      <c r="M8085">
        <f t="shared" si="913"/>
        <v>0.14347867022222222</v>
      </c>
      <c r="N8085" s="5">
        <v>938.07452381184021</v>
      </c>
      <c r="O8085" s="3">
        <v>15.378010694542249</v>
      </c>
      <c r="P8085" s="7">
        <v>1.639316525946587E-2</v>
      </c>
      <c r="Q8085" s="9">
        <f t="shared" si="914"/>
        <v>15.513299599454539</v>
      </c>
      <c r="R8085" s="7">
        <f t="shared" si="915"/>
        <v>1.653738504315912E-2</v>
      </c>
      <c r="S8085" t="s">
        <v>481</v>
      </c>
      <c r="T8085" t="s">
        <v>581</v>
      </c>
      <c r="U8085">
        <v>55</v>
      </c>
      <c r="V8085">
        <f t="shared" si="911"/>
        <v>16.763999999999999</v>
      </c>
      <c r="W8085">
        <f t="shared" si="918"/>
        <v>575.71130231508698</v>
      </c>
      <c r="X8085">
        <f t="shared" si="919"/>
        <v>288.28332405558126</v>
      </c>
    </row>
    <row r="8086" spans="1:24">
      <c r="A8086" t="s">
        <v>56</v>
      </c>
      <c r="B8086">
        <v>2006046</v>
      </c>
      <c r="C8086">
        <v>4</v>
      </c>
      <c r="D8086">
        <v>4</v>
      </c>
      <c r="E8086" s="28" t="s">
        <v>524</v>
      </c>
      <c r="F8086" s="19">
        <v>24.5364</v>
      </c>
      <c r="G8086" s="5">
        <v>22.956841138659321</v>
      </c>
      <c r="H8086">
        <v>23</v>
      </c>
      <c r="I8086" s="3">
        <v>0.11130434782608696</v>
      </c>
      <c r="J8086">
        <v>29.695999999999998</v>
      </c>
      <c r="K8086">
        <f t="shared" si="912"/>
        <v>11.6</v>
      </c>
      <c r="L8086">
        <v>9.8160000000000001E-4</v>
      </c>
      <c r="M8086">
        <f t="shared" si="913"/>
        <v>0.11256079582608695</v>
      </c>
      <c r="N8086" s="5">
        <v>692.60525609943033</v>
      </c>
      <c r="O8086" s="3">
        <v>10.344966946877864</v>
      </c>
      <c r="P8086" s="7">
        <v>1.4936310193685192E-2</v>
      </c>
      <c r="Q8086" s="9">
        <f t="shared" si="914"/>
        <v>10.461300599910309</v>
      </c>
      <c r="R8086" s="7">
        <f t="shared" si="915"/>
        <v>1.5104275498608816E-2</v>
      </c>
      <c r="S8086" t="s">
        <v>481</v>
      </c>
      <c r="T8086" t="s">
        <v>581</v>
      </c>
      <c r="U8086">
        <v>60</v>
      </c>
      <c r="V8086">
        <f t="shared" si="911"/>
        <v>18.288</v>
      </c>
      <c r="W8086">
        <f t="shared" si="918"/>
        <v>444.25840683244979</v>
      </c>
      <c r="X8086">
        <f t="shared" si="919"/>
        <v>222.45922521632446</v>
      </c>
    </row>
    <row r="8087" spans="1:24">
      <c r="A8087" t="s">
        <v>5</v>
      </c>
      <c r="B8087">
        <v>2006046</v>
      </c>
      <c r="C8087">
        <v>7</v>
      </c>
      <c r="D8087">
        <v>3</v>
      </c>
      <c r="E8087" s="28" t="s">
        <v>524</v>
      </c>
      <c r="F8087" s="19">
        <v>29.305250000000001</v>
      </c>
      <c r="G8087" s="5">
        <v>27.548209366391184</v>
      </c>
      <c r="H8087">
        <v>27</v>
      </c>
      <c r="I8087" s="3">
        <v>9.481481481481481E-2</v>
      </c>
      <c r="J8087">
        <v>31.231999999999999</v>
      </c>
      <c r="K8087">
        <f t="shared" si="912"/>
        <v>12.2</v>
      </c>
      <c r="L8087">
        <v>9.8160000000000001E-4</v>
      </c>
      <c r="M8087">
        <f t="shared" si="913"/>
        <v>9.6071262814814803E-2</v>
      </c>
      <c r="N8087" s="5">
        <v>766.10706240962554</v>
      </c>
      <c r="O8087" s="3">
        <v>9.2748185713271951</v>
      </c>
      <c r="P8087" s="7">
        <v>1.2106426146438648E-2</v>
      </c>
      <c r="Q8087" s="9">
        <f t="shared" si="914"/>
        <v>9.3973453904626911</v>
      </c>
      <c r="R8087" s="7">
        <f t="shared" si="915"/>
        <v>1.2266360475656438E-2</v>
      </c>
      <c r="S8087" t="s">
        <v>483</v>
      </c>
      <c r="T8087" t="s">
        <v>581</v>
      </c>
      <c r="U8087">
        <v>48</v>
      </c>
      <c r="V8087">
        <f t="shared" si="911"/>
        <v>14.630400000000002</v>
      </c>
      <c r="W8087">
        <f t="shared" si="918"/>
        <v>434.29427575134559</v>
      </c>
      <c r="X8087">
        <f t="shared" si="919"/>
        <v>217.46975772135744</v>
      </c>
    </row>
    <row r="8088" spans="1:24">
      <c r="A8088" t="s">
        <v>373</v>
      </c>
      <c r="B8088">
        <v>2006048</v>
      </c>
      <c r="C8088">
        <v>3</v>
      </c>
      <c r="D8088">
        <v>3</v>
      </c>
      <c r="E8088" s="28" t="s">
        <v>524</v>
      </c>
      <c r="F8088" s="19">
        <v>36.176857142857145</v>
      </c>
      <c r="G8088" s="5">
        <v>16.069788797061523</v>
      </c>
      <c r="H8088">
        <v>20</v>
      </c>
      <c r="I8088" s="3">
        <v>0.128</v>
      </c>
      <c r="J8088">
        <v>54.528000000000006</v>
      </c>
      <c r="K8088">
        <f t="shared" si="912"/>
        <v>21.3</v>
      </c>
      <c r="L8088">
        <v>9.8160000000000001E-4</v>
      </c>
      <c r="M8088">
        <f t="shared" si="913"/>
        <v>0.129256448</v>
      </c>
      <c r="N8088" s="5">
        <v>2335.2265059434499</v>
      </c>
      <c r="O8088" s="3">
        <v>21.875537940479735</v>
      </c>
      <c r="P8088" s="7">
        <v>9.3676300285234406E-3</v>
      </c>
      <c r="Q8088" s="9">
        <f t="shared" si="914"/>
        <v>22.089757662103953</v>
      </c>
      <c r="R8088" s="7">
        <f t="shared" si="915"/>
        <v>9.4593640513597702E-3</v>
      </c>
      <c r="S8088" t="s">
        <v>483</v>
      </c>
      <c r="T8088" t="s">
        <v>581</v>
      </c>
      <c r="U8088">
        <v>59</v>
      </c>
      <c r="V8088">
        <f t="shared" ref="V8088:V8151" si="920">U8088*0.3048</f>
        <v>17.9832</v>
      </c>
      <c r="W8088">
        <f t="shared" si="918"/>
        <v>1511.4541181537882</v>
      </c>
      <c r="X8088">
        <f t="shared" si="919"/>
        <v>756.84985788310587</v>
      </c>
    </row>
    <row r="8089" spans="1:24">
      <c r="A8089" t="s">
        <v>373</v>
      </c>
      <c r="B8089">
        <v>2006048</v>
      </c>
      <c r="C8089">
        <v>7</v>
      </c>
      <c r="D8089">
        <v>5</v>
      </c>
      <c r="E8089" s="28" t="s">
        <v>524</v>
      </c>
      <c r="F8089" s="19">
        <v>54.755142857142857</v>
      </c>
      <c r="G8089" s="5">
        <v>16.069788797061523</v>
      </c>
      <c r="H8089">
        <v>21</v>
      </c>
      <c r="I8089" s="3">
        <v>0.1219047619047619</v>
      </c>
      <c r="J8089">
        <v>65.792000000000002</v>
      </c>
      <c r="K8089">
        <f t="shared" si="912"/>
        <v>25.7</v>
      </c>
      <c r="L8089">
        <v>9.8160000000000001E-4</v>
      </c>
      <c r="M8089">
        <f t="shared" si="913"/>
        <v>0.1231612099047619</v>
      </c>
      <c r="N8089" s="5">
        <v>3399.6644292591618</v>
      </c>
      <c r="O8089" s="3">
        <v>25.150011553498384</v>
      </c>
      <c r="P8089" s="7">
        <v>7.3977923635771756E-3</v>
      </c>
      <c r="Q8089" s="9">
        <f t="shared" si="914"/>
        <v>25.408741140371298</v>
      </c>
      <c r="R8089" s="7">
        <f t="shared" si="915"/>
        <v>7.4738968121945632E-3</v>
      </c>
      <c r="S8089" t="s">
        <v>483</v>
      </c>
      <c r="T8089" t="s">
        <v>581</v>
      </c>
      <c r="U8089">
        <v>51</v>
      </c>
      <c r="V8089">
        <f t="shared" si="920"/>
        <v>15.5448</v>
      </c>
      <c r="W8089">
        <f t="shared" si="918"/>
        <v>2039.4158700793978</v>
      </c>
      <c r="X8089">
        <f t="shared" si="919"/>
        <v>1021.2229355129462</v>
      </c>
    </row>
    <row r="8090" spans="1:24">
      <c r="A8090" t="s">
        <v>40</v>
      </c>
      <c r="B8090">
        <v>2006048</v>
      </c>
      <c r="C8090">
        <v>1</v>
      </c>
      <c r="D8090">
        <v>3</v>
      </c>
      <c r="E8090" s="28" t="s">
        <v>524</v>
      </c>
      <c r="F8090" s="19">
        <v>26.270857142857146</v>
      </c>
      <c r="G8090" s="5">
        <v>16.069788797061523</v>
      </c>
      <c r="H8090">
        <v>15</v>
      </c>
      <c r="I8090" s="3">
        <v>0.17066666666666666</v>
      </c>
      <c r="J8090">
        <v>48.384</v>
      </c>
      <c r="K8090">
        <f t="shared" si="912"/>
        <v>18.899999999999999</v>
      </c>
      <c r="L8090">
        <v>9.8160000000000001E-4</v>
      </c>
      <c r="M8090">
        <f t="shared" si="913"/>
        <v>0.17192311466666665</v>
      </c>
      <c r="N8090" s="5">
        <v>1838.6260666712064</v>
      </c>
      <c r="O8090" s="3">
        <v>25.850308886528058</v>
      </c>
      <c r="P8090" s="7">
        <v>1.405957924513139E-2</v>
      </c>
      <c r="Q8090" s="9">
        <f t="shared" si="914"/>
        <v>26.039939822975501</v>
      </c>
      <c r="R8090" s="7">
        <f t="shared" si="915"/>
        <v>1.4162716549602857E-2</v>
      </c>
      <c r="S8090" t="s">
        <v>481</v>
      </c>
      <c r="T8090" t="s">
        <v>581</v>
      </c>
      <c r="U8090">
        <v>50</v>
      </c>
      <c r="V8090">
        <f t="shared" si="920"/>
        <v>15.24</v>
      </c>
      <c r="W8090">
        <f t="shared" si="918"/>
        <v>1080.6699234886248</v>
      </c>
      <c r="X8090">
        <f t="shared" si="919"/>
        <v>541.13774820367519</v>
      </c>
    </row>
    <row r="8091" spans="1:24">
      <c r="A8091" t="s">
        <v>40</v>
      </c>
      <c r="B8091">
        <v>2006048</v>
      </c>
      <c r="C8091">
        <v>2</v>
      </c>
      <c r="D8091">
        <v>4</v>
      </c>
      <c r="E8091" s="28" t="s">
        <v>524</v>
      </c>
      <c r="F8091" s="19">
        <v>32.289750000000005</v>
      </c>
      <c r="G8091" s="5">
        <v>18.365472910927458</v>
      </c>
      <c r="H8091">
        <v>20</v>
      </c>
      <c r="I8091" s="3">
        <v>0.128</v>
      </c>
      <c r="J8091">
        <v>33.024000000000001</v>
      </c>
      <c r="K8091">
        <f t="shared" si="912"/>
        <v>12.9</v>
      </c>
      <c r="L8091">
        <v>9.8160000000000001E-4</v>
      </c>
      <c r="M8091">
        <f t="shared" si="913"/>
        <v>0.129256448</v>
      </c>
      <c r="N8091" s="5">
        <v>856.54310840893447</v>
      </c>
      <c r="O8091" s="3">
        <v>13.228266472243215</v>
      </c>
      <c r="P8091" s="7">
        <v>1.5443783672272242E-2</v>
      </c>
      <c r="Q8091" s="9">
        <f t="shared" si="914"/>
        <v>13.357604716111444</v>
      </c>
      <c r="R8091" s="7">
        <f t="shared" si="915"/>
        <v>1.5594783946045363E-2</v>
      </c>
      <c r="S8091" t="s">
        <v>483</v>
      </c>
      <c r="T8091" t="s">
        <v>581</v>
      </c>
      <c r="U8091">
        <v>56</v>
      </c>
      <c r="V8091">
        <f t="shared" si="920"/>
        <v>17.0688</v>
      </c>
      <c r="W8091">
        <f t="shared" si="918"/>
        <v>530.27827830946126</v>
      </c>
      <c r="X8091">
        <f t="shared" si="919"/>
        <v>265.53306167655558</v>
      </c>
    </row>
    <row r="8092" spans="1:24">
      <c r="A8092" t="s">
        <v>40</v>
      </c>
      <c r="B8092">
        <v>2006048</v>
      </c>
      <c r="C8092">
        <v>3</v>
      </c>
      <c r="D8092">
        <v>3</v>
      </c>
      <c r="E8092" s="28" t="s">
        <v>524</v>
      </c>
      <c r="F8092" s="19">
        <v>27.262666666666668</v>
      </c>
      <c r="G8092" s="5">
        <v>20.66115702479339</v>
      </c>
      <c r="H8092">
        <v>37</v>
      </c>
      <c r="I8092" s="3">
        <v>6.918918918918919E-2</v>
      </c>
      <c r="J8092">
        <v>28.671999999999997</v>
      </c>
      <c r="K8092">
        <f t="shared" si="912"/>
        <v>11.2</v>
      </c>
      <c r="L8092">
        <v>9.8160000000000001E-4</v>
      </c>
      <c r="M8092">
        <f t="shared" si="913"/>
        <v>7.0445637189189184E-2</v>
      </c>
      <c r="N8092" s="5">
        <v>645.66292601896942</v>
      </c>
      <c r="O8092" s="3">
        <v>6.217228468762527</v>
      </c>
      <c r="P8092" s="7">
        <v>9.6292170701154159E-3</v>
      </c>
      <c r="Q8092" s="9">
        <f t="shared" si="914"/>
        <v>6.3298526837346669</v>
      </c>
      <c r="R8092" s="7">
        <f t="shared" si="915"/>
        <v>9.8036489763525577E-3</v>
      </c>
      <c r="S8092" t="s">
        <v>483</v>
      </c>
      <c r="T8092" t="s">
        <v>581</v>
      </c>
      <c r="U8092">
        <v>53</v>
      </c>
      <c r="V8092">
        <f t="shared" si="920"/>
        <v>16.154400000000003</v>
      </c>
      <c r="W8092">
        <f t="shared" si="918"/>
        <v>385.91819522419001</v>
      </c>
      <c r="X8092">
        <f t="shared" si="919"/>
        <v>193.24578080259926</v>
      </c>
    </row>
    <row r="8093" spans="1:24">
      <c r="A8093" t="s">
        <v>40</v>
      </c>
      <c r="B8093">
        <v>2006048</v>
      </c>
      <c r="C8093">
        <v>3</v>
      </c>
      <c r="D8093">
        <v>1</v>
      </c>
      <c r="E8093" s="28" t="s">
        <v>524</v>
      </c>
      <c r="F8093" s="19">
        <v>27.262666666666668</v>
      </c>
      <c r="G8093" s="5">
        <v>20.66115702479339</v>
      </c>
      <c r="H8093">
        <v>24</v>
      </c>
      <c r="I8093" s="3">
        <v>0.10666666666666667</v>
      </c>
      <c r="J8093">
        <v>35.584000000000003</v>
      </c>
      <c r="K8093">
        <f t="shared" si="912"/>
        <v>13.9</v>
      </c>
      <c r="L8093">
        <v>9.8160000000000001E-4</v>
      </c>
      <c r="M8093">
        <f t="shared" si="913"/>
        <v>0.10792311466666667</v>
      </c>
      <c r="N8093" s="5">
        <v>994.48767487344662</v>
      </c>
      <c r="O8093" s="3">
        <v>11.888568495104025</v>
      </c>
      <c r="P8093" s="7">
        <v>1.1954465395075813E-2</v>
      </c>
      <c r="Q8093" s="9">
        <f t="shared" si="914"/>
        <v>12.028180130409824</v>
      </c>
      <c r="R8093" s="7">
        <f t="shared" si="915"/>
        <v>1.2094850880822097E-2</v>
      </c>
      <c r="S8093" t="s">
        <v>483</v>
      </c>
      <c r="T8093" t="s">
        <v>581</v>
      </c>
      <c r="U8093">
        <v>56</v>
      </c>
      <c r="V8093">
        <f t="shared" si="920"/>
        <v>17.0688</v>
      </c>
      <c r="W8093">
        <f t="shared" si="918"/>
        <v>617.07478586720072</v>
      </c>
      <c r="X8093">
        <f t="shared" si="919"/>
        <v>308.99579310902965</v>
      </c>
    </row>
    <row r="8094" spans="1:24">
      <c r="A8094" t="s">
        <v>222</v>
      </c>
      <c r="B8094">
        <v>2006048</v>
      </c>
      <c r="C8094">
        <v>7</v>
      </c>
      <c r="D8094">
        <v>3</v>
      </c>
      <c r="E8094" s="28" t="s">
        <v>524</v>
      </c>
      <c r="F8094" s="19">
        <v>23.647400000000001</v>
      </c>
      <c r="G8094" s="5">
        <v>45.913682277318642</v>
      </c>
      <c r="H8094">
        <v>33</v>
      </c>
      <c r="I8094" s="3">
        <v>7.7575757575757576E-2</v>
      </c>
      <c r="J8094">
        <v>22.271999999999998</v>
      </c>
      <c r="K8094">
        <f t="shared" si="912"/>
        <v>8.6999999999999993</v>
      </c>
      <c r="L8094">
        <v>9.8160000000000001E-4</v>
      </c>
      <c r="M8094">
        <f t="shared" si="913"/>
        <v>7.8832205575757569E-2</v>
      </c>
      <c r="N8094" s="5">
        <v>389.59045655592956</v>
      </c>
      <c r="O8094" s="3">
        <v>5.4090348661125729</v>
      </c>
      <c r="P8094" s="7">
        <v>1.3883899810918629E-2</v>
      </c>
      <c r="Q8094" s="9">
        <f t="shared" si="914"/>
        <v>5.496330500691041</v>
      </c>
      <c r="R8094" s="7">
        <f t="shared" si="915"/>
        <v>1.4107970070108708E-2</v>
      </c>
      <c r="S8094" t="s">
        <v>483</v>
      </c>
      <c r="T8094" t="s">
        <v>581</v>
      </c>
      <c r="U8094">
        <v>40</v>
      </c>
      <c r="V8094">
        <f t="shared" si="920"/>
        <v>12.192</v>
      </c>
      <c r="W8094">
        <f t="shared" si="918"/>
        <v>198.10021170508273</v>
      </c>
      <c r="X8094">
        <f t="shared" si="919"/>
        <v>99.197266575808598</v>
      </c>
    </row>
    <row r="8095" spans="1:24">
      <c r="A8095" t="s">
        <v>222</v>
      </c>
      <c r="B8095">
        <v>2006048</v>
      </c>
      <c r="C8095">
        <v>7</v>
      </c>
      <c r="D8095">
        <v>1</v>
      </c>
      <c r="E8095" s="28" t="s">
        <v>524</v>
      </c>
      <c r="F8095" s="19">
        <v>23.647400000000001</v>
      </c>
      <c r="G8095" s="5">
        <v>45.913682277318642</v>
      </c>
      <c r="H8095">
        <v>40</v>
      </c>
      <c r="I8095" s="3">
        <v>6.4000000000000001E-2</v>
      </c>
      <c r="J8095">
        <v>25.088000000000001</v>
      </c>
      <c r="K8095">
        <f t="shared" si="912"/>
        <v>9.8000000000000007</v>
      </c>
      <c r="L8095">
        <v>9.8160000000000001E-4</v>
      </c>
      <c r="M8095">
        <f t="shared" si="913"/>
        <v>6.5256447999999995E-2</v>
      </c>
      <c r="N8095" s="5">
        <v>494.33567773327366</v>
      </c>
      <c r="O8095" s="3">
        <v>5.0313737263104317</v>
      </c>
      <c r="P8095" s="7">
        <v>1.0178050974150374E-2</v>
      </c>
      <c r="Q8095" s="9">
        <f t="shared" si="914"/>
        <v>5.1298919902895976</v>
      </c>
      <c r="R8095" s="7">
        <f t="shared" si="915"/>
        <v>1.0377345235958286E-2</v>
      </c>
      <c r="S8095" t="s">
        <v>483</v>
      </c>
      <c r="T8095" t="s">
        <v>581</v>
      </c>
      <c r="U8095">
        <v>42</v>
      </c>
      <c r="V8095">
        <f t="shared" si="920"/>
        <v>12.801600000000001</v>
      </c>
      <c r="W8095">
        <f t="shared" si="918"/>
        <v>258.30019170010416</v>
      </c>
      <c r="X8095">
        <f t="shared" si="919"/>
        <v>129.34197673045841</v>
      </c>
    </row>
    <row r="8096" spans="1:24">
      <c r="A8096" t="s">
        <v>269</v>
      </c>
      <c r="B8096">
        <v>2006047</v>
      </c>
      <c r="C8096">
        <v>1</v>
      </c>
      <c r="D8096">
        <v>3</v>
      </c>
      <c r="E8096" s="28" t="s">
        <v>524</v>
      </c>
      <c r="F8096" s="19">
        <v>32.838571428571427</v>
      </c>
      <c r="G8096" s="5">
        <v>8.0348943985307617</v>
      </c>
      <c r="H8096">
        <v>38</v>
      </c>
      <c r="I8096" s="3">
        <v>6.7368421052631577E-2</v>
      </c>
      <c r="J8096">
        <v>23.295999999999999</v>
      </c>
      <c r="K8096">
        <f t="shared" si="912"/>
        <v>9.1</v>
      </c>
      <c r="L8096">
        <v>9.8160000000000001E-4</v>
      </c>
      <c r="M8096">
        <f t="shared" si="913"/>
        <v>6.8624869052631571E-2</v>
      </c>
      <c r="N8096" s="5">
        <v>426.23841600471036</v>
      </c>
      <c r="O8096" s="3">
        <v>4.9162036707690753</v>
      </c>
      <c r="P8096" s="7">
        <v>1.1533929102051529E-2</v>
      </c>
      <c r="Q8096" s="9">
        <f t="shared" si="914"/>
        <v>5.0076218766482183</v>
      </c>
      <c r="R8096" s="7">
        <f t="shared" si="915"/>
        <v>1.1748405795016091E-2</v>
      </c>
      <c r="S8096" t="s">
        <v>483</v>
      </c>
      <c r="T8096" t="s">
        <v>581</v>
      </c>
      <c r="U8096">
        <v>57</v>
      </c>
      <c r="V8096">
        <f t="shared" si="920"/>
        <v>17.3736</v>
      </c>
      <c r="W8096">
        <f t="shared" si="918"/>
        <v>263.7046547613441</v>
      </c>
      <c r="X8096">
        <f t="shared" si="919"/>
        <v>132.04822302050806</v>
      </c>
    </row>
    <row r="8097" spans="1:24">
      <c r="A8097" t="s">
        <v>95</v>
      </c>
      <c r="B8097">
        <v>2006028</v>
      </c>
      <c r="C8097">
        <v>20</v>
      </c>
      <c r="D8097">
        <v>1</v>
      </c>
      <c r="E8097" s="28" t="s">
        <v>524</v>
      </c>
      <c r="F8097" t="s">
        <v>581</v>
      </c>
      <c r="G8097" t="s">
        <v>581</v>
      </c>
      <c r="H8097">
        <v>11</v>
      </c>
      <c r="I8097" s="3">
        <v>0.23272727272727273</v>
      </c>
      <c r="J8097">
        <v>27.135999999999999</v>
      </c>
      <c r="K8097">
        <f t="shared" si="912"/>
        <v>10.6</v>
      </c>
      <c r="L8097">
        <v>9.8160000000000001E-4</v>
      </c>
      <c r="M8097">
        <f t="shared" si="913"/>
        <v>0.23398372072727272</v>
      </c>
      <c r="N8097" s="5">
        <v>578.33774208778243</v>
      </c>
      <c r="O8097" s="3">
        <v>19.669905189456401</v>
      </c>
      <c r="P8097" s="7">
        <v>3.4011104166310528E-2</v>
      </c>
      <c r="Q8097" s="9">
        <f t="shared" si="914"/>
        <v>19.775175167134112</v>
      </c>
      <c r="R8097" s="7">
        <f t="shared" si="915"/>
        <v>3.4193125794879486E-2</v>
      </c>
      <c r="S8097" t="s">
        <v>481</v>
      </c>
      <c r="T8097" t="s">
        <v>581</v>
      </c>
      <c r="U8097">
        <v>34</v>
      </c>
      <c r="V8097">
        <f t="shared" si="920"/>
        <v>10.363200000000001</v>
      </c>
      <c r="W8097">
        <f t="shared" si="918"/>
        <v>269.07875735021031</v>
      </c>
      <c r="X8097">
        <f t="shared" si="919"/>
        <v>134.73926652079032</v>
      </c>
    </row>
    <row r="8098" spans="1:24">
      <c r="A8098" t="s">
        <v>95</v>
      </c>
      <c r="B8098">
        <v>2006028</v>
      </c>
      <c r="C8098">
        <v>20</v>
      </c>
      <c r="D8098">
        <v>5</v>
      </c>
      <c r="E8098" s="28" t="s">
        <v>524</v>
      </c>
      <c r="F8098" t="s">
        <v>581</v>
      </c>
      <c r="G8098" t="s">
        <v>581</v>
      </c>
      <c r="H8098">
        <v>13</v>
      </c>
      <c r="I8098" s="3">
        <v>0.19692307692307692</v>
      </c>
      <c r="J8098">
        <v>29.44</v>
      </c>
      <c r="K8098">
        <f t="shared" si="912"/>
        <v>11.5</v>
      </c>
      <c r="L8098">
        <v>9.8160000000000001E-4</v>
      </c>
      <c r="M8098">
        <f t="shared" si="913"/>
        <v>0.19817952492307692</v>
      </c>
      <c r="N8098" s="5">
        <v>680.71525801984012</v>
      </c>
      <c r="O8098" s="3">
        <v>18.091290687984937</v>
      </c>
      <c r="P8098" s="7">
        <v>2.6576884350457221E-2</v>
      </c>
      <c r="Q8098" s="9">
        <f t="shared" si="914"/>
        <v>18.205937805639817</v>
      </c>
      <c r="R8098" s="7">
        <f t="shared" si="915"/>
        <v>2.6745305898680453E-2</v>
      </c>
      <c r="S8098" t="s">
        <v>481</v>
      </c>
      <c r="T8098" t="s">
        <v>494</v>
      </c>
      <c r="U8098">
        <v>42</v>
      </c>
      <c r="V8098">
        <f t="shared" si="920"/>
        <v>12.801600000000001</v>
      </c>
      <c r="W8098">
        <f t="shared" si="918"/>
        <v>357.41769116129319</v>
      </c>
      <c r="X8098">
        <f t="shared" si="919"/>
        <v>178.97435688670268</v>
      </c>
    </row>
    <row r="8099" spans="1:24">
      <c r="A8099" t="s">
        <v>319</v>
      </c>
      <c r="B8099">
        <v>2006033</v>
      </c>
      <c r="C8099">
        <v>1</v>
      </c>
      <c r="D8099">
        <v>1</v>
      </c>
      <c r="E8099" s="28" t="s">
        <v>524</v>
      </c>
      <c r="F8099" t="s">
        <v>581</v>
      </c>
      <c r="G8099" t="s">
        <v>581</v>
      </c>
      <c r="H8099">
        <v>35</v>
      </c>
      <c r="I8099" s="3">
        <v>7.3142857142857148E-2</v>
      </c>
      <c r="J8099">
        <v>30.72</v>
      </c>
      <c r="K8099">
        <f t="shared" si="912"/>
        <v>12</v>
      </c>
      <c r="L8099">
        <v>9.8160000000000001E-4</v>
      </c>
      <c r="M8099">
        <f t="shared" si="913"/>
        <v>7.4399305142857142E-2</v>
      </c>
      <c r="N8099" s="5">
        <v>741.19468548096006</v>
      </c>
      <c r="O8099" s="3">
        <v>7.042189980935353</v>
      </c>
      <c r="P8099" s="7">
        <v>9.5011339380633667E-3</v>
      </c>
      <c r="Q8099" s="9">
        <f t="shared" si="914"/>
        <v>7.1628669339335325</v>
      </c>
      <c r="R8099" s="7">
        <f t="shared" si="915"/>
        <v>9.6639480479889829E-3</v>
      </c>
      <c r="S8099" t="s">
        <v>482</v>
      </c>
      <c r="T8099" t="s">
        <v>581</v>
      </c>
      <c r="U8099">
        <v>50</v>
      </c>
      <c r="V8099">
        <f t="shared" si="920"/>
        <v>15.24</v>
      </c>
      <c r="W8099">
        <f t="shared" si="918"/>
        <v>429.68126385151891</v>
      </c>
      <c r="X8099">
        <f t="shared" si="919"/>
        <v>215.15982494942421</v>
      </c>
    </row>
    <row r="8100" spans="1:24">
      <c r="A8100" t="s">
        <v>58</v>
      </c>
      <c r="B8100">
        <v>2006028</v>
      </c>
      <c r="C8100">
        <v>1</v>
      </c>
      <c r="D8100">
        <v>3</v>
      </c>
      <c r="E8100" s="28" t="s">
        <v>524</v>
      </c>
      <c r="F8100" t="s">
        <v>581</v>
      </c>
      <c r="G8100" t="s">
        <v>581</v>
      </c>
      <c r="H8100">
        <v>26</v>
      </c>
      <c r="I8100" s="3">
        <v>9.8461538461538461E-2</v>
      </c>
      <c r="J8100">
        <v>33.28</v>
      </c>
      <c r="K8100">
        <f t="shared" si="912"/>
        <v>13</v>
      </c>
      <c r="L8100">
        <v>9.8160000000000001E-4</v>
      </c>
      <c r="M8100">
        <f t="shared" si="913"/>
        <v>9.9717986461538455E-2</v>
      </c>
      <c r="N8100" s="5">
        <v>869.87431837695999</v>
      </c>
      <c r="O8100" s="3">
        <v>10.26391407719017</v>
      </c>
      <c r="P8100" s="7">
        <v>1.1799306934754571E-2</v>
      </c>
      <c r="Q8100" s="9">
        <f t="shared" si="914"/>
        <v>10.394496054909789</v>
      </c>
      <c r="R8100" s="7">
        <f t="shared" si="915"/>
        <v>1.1949422848008871E-2</v>
      </c>
      <c r="S8100" t="s">
        <v>482</v>
      </c>
      <c r="T8100" t="s">
        <v>490</v>
      </c>
      <c r="U8100">
        <v>44</v>
      </c>
      <c r="V8100">
        <f t="shared" si="920"/>
        <v>13.411200000000001</v>
      </c>
      <c r="W8100">
        <f t="shared" si="918"/>
        <v>470.55121144401807</v>
      </c>
      <c r="X8100">
        <f t="shared" si="919"/>
        <v>235.62515939494233</v>
      </c>
    </row>
    <row r="8101" spans="1:24">
      <c r="A8101" t="s">
        <v>58</v>
      </c>
      <c r="B8101">
        <v>2006028</v>
      </c>
      <c r="C8101">
        <v>2</v>
      </c>
      <c r="D8101">
        <v>1</v>
      </c>
      <c r="E8101" s="28" t="s">
        <v>524</v>
      </c>
      <c r="F8101" t="s">
        <v>581</v>
      </c>
      <c r="G8101" t="s">
        <v>581</v>
      </c>
      <c r="H8101">
        <v>22</v>
      </c>
      <c r="I8101" s="3">
        <v>0.11636363636363636</v>
      </c>
      <c r="J8101">
        <v>33.536000000000001</v>
      </c>
      <c r="K8101">
        <f t="shared" si="912"/>
        <v>13.1</v>
      </c>
      <c r="L8101">
        <v>9.8160000000000001E-4</v>
      </c>
      <c r="M8101">
        <f t="shared" si="913"/>
        <v>0.11762008436363636</v>
      </c>
      <c r="N8101" s="5">
        <v>883.30847205130249</v>
      </c>
      <c r="O8101" s="3">
        <v>12.217121043278347</v>
      </c>
      <c r="P8101" s="7">
        <v>1.3831092341848135E-2</v>
      </c>
      <c r="Q8101" s="9">
        <f t="shared" si="914"/>
        <v>12.348572157302089</v>
      </c>
      <c r="R8101" s="7">
        <f t="shared" si="915"/>
        <v>1.3979909112187123E-2</v>
      </c>
      <c r="S8101" t="s">
        <v>483</v>
      </c>
      <c r="T8101" t="s">
        <v>490</v>
      </c>
      <c r="U8101">
        <v>55</v>
      </c>
      <c r="V8101">
        <f t="shared" si="920"/>
        <v>16.763999999999999</v>
      </c>
      <c r="W8101">
        <f t="shared" si="918"/>
        <v>541.60603113357558</v>
      </c>
      <c r="X8101">
        <f t="shared" si="919"/>
        <v>271.2053530230757</v>
      </c>
    </row>
    <row r="8102" spans="1:24">
      <c r="A8102" t="s">
        <v>58</v>
      </c>
      <c r="B8102">
        <v>2006028</v>
      </c>
      <c r="C8102">
        <v>2</v>
      </c>
      <c r="D8102">
        <v>4</v>
      </c>
      <c r="E8102" s="28" t="s">
        <v>524</v>
      </c>
      <c r="F8102" t="s">
        <v>581</v>
      </c>
      <c r="G8102" t="s">
        <v>581</v>
      </c>
      <c r="H8102">
        <v>19</v>
      </c>
      <c r="I8102" s="3">
        <v>0.13473684210526315</v>
      </c>
      <c r="J8102">
        <v>37.375999999999998</v>
      </c>
      <c r="K8102">
        <f t="shared" si="912"/>
        <v>14.6</v>
      </c>
      <c r="L8102">
        <v>9.8160000000000001E-4</v>
      </c>
      <c r="M8102">
        <f t="shared" si="913"/>
        <v>0.13599329010526315</v>
      </c>
      <c r="N8102" s="5">
        <v>1097.1740219244543</v>
      </c>
      <c r="O8102" s="3">
        <v>15.763789960563505</v>
      </c>
      <c r="P8102" s="7">
        <v>1.4367629606207463E-2</v>
      </c>
      <c r="Q8102" s="9">
        <f t="shared" si="914"/>
        <v>15.910253402268635</v>
      </c>
      <c r="R8102" s="7">
        <f t="shared" si="915"/>
        <v>1.4501121138797918E-2</v>
      </c>
      <c r="S8102" t="s">
        <v>481</v>
      </c>
      <c r="T8102" t="s">
        <v>490</v>
      </c>
      <c r="U8102">
        <v>52</v>
      </c>
      <c r="V8102">
        <f t="shared" si="920"/>
        <v>15.849600000000001</v>
      </c>
      <c r="W8102">
        <f t="shared" si="918"/>
        <v>654.06549893184024</v>
      </c>
      <c r="X8102">
        <f t="shared" si="919"/>
        <v>327.51862856245663</v>
      </c>
    </row>
    <row r="8103" spans="1:24">
      <c r="A8103" t="s">
        <v>388</v>
      </c>
      <c r="B8103">
        <v>2006033</v>
      </c>
      <c r="C8103">
        <v>1</v>
      </c>
      <c r="D8103">
        <v>1</v>
      </c>
      <c r="E8103" s="28" t="s">
        <v>524</v>
      </c>
      <c r="F8103" t="s">
        <v>581</v>
      </c>
      <c r="G8103" t="s">
        <v>581</v>
      </c>
      <c r="H8103">
        <v>28</v>
      </c>
      <c r="I8103" s="3">
        <v>9.1428571428571428E-2</v>
      </c>
      <c r="J8103">
        <v>21.248000000000001</v>
      </c>
      <c r="K8103">
        <f t="shared" si="912"/>
        <v>8.3000000000000007</v>
      </c>
      <c r="L8103">
        <v>9.8160000000000001E-4</v>
      </c>
      <c r="M8103">
        <f t="shared" si="913"/>
        <v>9.2685019428571422E-2</v>
      </c>
      <c r="N8103" s="5">
        <v>354.58959640821769</v>
      </c>
      <c r="O8103" s="3">
        <v>6.0768301073554181</v>
      </c>
      <c r="P8103" s="7">
        <v>1.7137643543155532E-2</v>
      </c>
      <c r="Q8103" s="9">
        <f t="shared" si="914"/>
        <v>6.1599743886445362</v>
      </c>
      <c r="R8103" s="7">
        <f t="shared" si="915"/>
        <v>1.737212386105352E-2</v>
      </c>
      <c r="S8103" t="s">
        <v>483</v>
      </c>
      <c r="T8103" t="s">
        <v>581</v>
      </c>
      <c r="U8103">
        <v>48</v>
      </c>
      <c r="V8103">
        <f t="shared" si="920"/>
        <v>14.630400000000002</v>
      </c>
      <c r="W8103">
        <f t="shared" si="918"/>
        <v>200.45343652856988</v>
      </c>
      <c r="X8103">
        <f t="shared" si="919"/>
        <v>100.37562710414456</v>
      </c>
    </row>
    <row r="8104" spans="1:24">
      <c r="A8104" t="s">
        <v>388</v>
      </c>
      <c r="B8104">
        <v>2006033</v>
      </c>
      <c r="C8104">
        <v>1</v>
      </c>
      <c r="D8104">
        <v>3</v>
      </c>
      <c r="E8104" s="28" t="s">
        <v>524</v>
      </c>
      <c r="F8104" t="s">
        <v>581</v>
      </c>
      <c r="G8104" t="s">
        <v>581</v>
      </c>
      <c r="H8104">
        <v>34</v>
      </c>
      <c r="I8104" s="3">
        <v>7.5294117647058831E-2</v>
      </c>
      <c r="J8104">
        <v>24.831999999999997</v>
      </c>
      <c r="K8104">
        <f t="shared" si="912"/>
        <v>9.6999999999999993</v>
      </c>
      <c r="L8104">
        <v>9.8160000000000001E-4</v>
      </c>
      <c r="M8104">
        <f t="shared" si="913"/>
        <v>7.6550565647058824E-2</v>
      </c>
      <c r="N8104" s="5">
        <v>484.29866636738552</v>
      </c>
      <c r="O8104" s="3">
        <v>5.8560365355830317</v>
      </c>
      <c r="P8104" s="7">
        <v>1.2091787449071115E-2</v>
      </c>
      <c r="Q8104" s="9">
        <f t="shared" si="914"/>
        <v>5.9534551296553833</v>
      </c>
      <c r="R8104" s="7">
        <f t="shared" si="915"/>
        <v>1.2292941408058998E-2</v>
      </c>
      <c r="S8104" t="s">
        <v>483</v>
      </c>
      <c r="T8104" t="s">
        <v>581</v>
      </c>
      <c r="U8104">
        <v>55</v>
      </c>
      <c r="V8104">
        <f t="shared" si="920"/>
        <v>16.763999999999999</v>
      </c>
      <c r="W8104">
        <f t="shared" si="918"/>
        <v>294.25576911491709</v>
      </c>
      <c r="X8104">
        <f t="shared" si="919"/>
        <v>147.34647539810325</v>
      </c>
    </row>
    <row r="8105" spans="1:24">
      <c r="A8105" t="s">
        <v>388</v>
      </c>
      <c r="B8105">
        <v>2006033</v>
      </c>
      <c r="C8105">
        <v>2</v>
      </c>
      <c r="D8105">
        <v>1</v>
      </c>
      <c r="E8105" s="28" t="s">
        <v>524</v>
      </c>
      <c r="F8105" t="s">
        <v>581</v>
      </c>
      <c r="G8105" t="s">
        <v>581</v>
      </c>
      <c r="H8105">
        <v>50</v>
      </c>
      <c r="I8105" s="3">
        <v>5.1200000000000002E-2</v>
      </c>
      <c r="J8105">
        <v>24.064</v>
      </c>
      <c r="K8105">
        <f t="shared" si="912"/>
        <v>9.4</v>
      </c>
      <c r="L8105">
        <v>9.8160000000000001E-4</v>
      </c>
      <c r="M8105">
        <f t="shared" si="913"/>
        <v>5.2456448000000003E-2</v>
      </c>
      <c r="N8105" s="5">
        <v>454.80529450762236</v>
      </c>
      <c r="O8105" s="3">
        <v>3.8624479224791135</v>
      </c>
      <c r="P8105" s="7">
        <v>8.4925306919758827E-3</v>
      </c>
      <c r="Q8105" s="9">
        <f t="shared" si="914"/>
        <v>3.9570252729196054</v>
      </c>
      <c r="R8105" s="7">
        <f t="shared" si="915"/>
        <v>8.7004819880197922E-3</v>
      </c>
      <c r="S8105" t="s">
        <v>483</v>
      </c>
      <c r="T8105" t="s">
        <v>581</v>
      </c>
      <c r="U8105">
        <v>63</v>
      </c>
      <c r="V8105">
        <f t="shared" si="920"/>
        <v>19.202400000000001</v>
      </c>
      <c r="W8105">
        <f t="shared" si="918"/>
        <v>297.9074593424134</v>
      </c>
      <c r="X8105">
        <f t="shared" si="919"/>
        <v>149.1750332064538</v>
      </c>
    </row>
    <row r="8106" spans="1:24">
      <c r="A8106" t="s">
        <v>388</v>
      </c>
      <c r="B8106">
        <v>2006033</v>
      </c>
      <c r="C8106">
        <v>2</v>
      </c>
      <c r="D8106">
        <v>3</v>
      </c>
      <c r="E8106" s="28" t="s">
        <v>524</v>
      </c>
      <c r="F8106" t="s">
        <v>581</v>
      </c>
      <c r="G8106" t="s">
        <v>581</v>
      </c>
      <c r="H8106">
        <v>28</v>
      </c>
      <c r="I8106" s="3">
        <v>9.1428571428571428E-2</v>
      </c>
      <c r="J8106">
        <v>27.391999999999999</v>
      </c>
      <c r="K8106">
        <f t="shared" si="912"/>
        <v>10.7</v>
      </c>
      <c r="L8106">
        <v>9.8160000000000001E-4</v>
      </c>
      <c r="M8106">
        <f t="shared" si="913"/>
        <v>9.2685019428571422E-2</v>
      </c>
      <c r="N8106" s="5">
        <v>589.30124681052166</v>
      </c>
      <c r="O8106" s="3">
        <v>7.8415793865873207</v>
      </c>
      <c r="P8106" s="7">
        <v>1.3306571857820332E-2</v>
      </c>
      <c r="Q8106" s="9">
        <f t="shared" si="914"/>
        <v>7.9489755298986262</v>
      </c>
      <c r="R8106" s="7">
        <f t="shared" si="915"/>
        <v>1.3488815054984034E-2</v>
      </c>
      <c r="S8106" t="s">
        <v>483</v>
      </c>
      <c r="T8106" t="s">
        <v>581</v>
      </c>
      <c r="U8106">
        <v>65</v>
      </c>
      <c r="V8106">
        <f t="shared" si="920"/>
        <v>19.812000000000001</v>
      </c>
      <c r="W8106">
        <f t="shared" si="918"/>
        <v>394.37360020802532</v>
      </c>
      <c r="X8106">
        <f t="shared" si="919"/>
        <v>197.47976447666321</v>
      </c>
    </row>
    <row r="8107" spans="1:24">
      <c r="A8107" t="s">
        <v>216</v>
      </c>
      <c r="B8107">
        <v>2006031</v>
      </c>
      <c r="C8107">
        <v>3</v>
      </c>
      <c r="D8107">
        <v>4</v>
      </c>
      <c r="E8107" s="28" t="s">
        <v>524</v>
      </c>
      <c r="F8107" t="s">
        <v>581</v>
      </c>
      <c r="G8107" t="s">
        <v>581</v>
      </c>
      <c r="H8107">
        <v>22</v>
      </c>
      <c r="I8107" s="3">
        <v>0.11636363636363636</v>
      </c>
      <c r="J8107">
        <v>29.44</v>
      </c>
      <c r="K8107">
        <f t="shared" si="912"/>
        <v>11.5</v>
      </c>
      <c r="L8107">
        <v>9.8160000000000001E-4</v>
      </c>
      <c r="M8107">
        <f t="shared" si="913"/>
        <v>0.11762008436363636</v>
      </c>
      <c r="N8107" s="5">
        <v>680.71525801984012</v>
      </c>
      <c r="O8107" s="3">
        <v>10.719758018475433</v>
      </c>
      <c r="P8107" s="7">
        <v>1.5747785718302491E-2</v>
      </c>
      <c r="Q8107" s="9">
        <f t="shared" si="914"/>
        <v>10.835041229591116</v>
      </c>
      <c r="R8107" s="7">
        <f t="shared" si="915"/>
        <v>1.5917141715185879E-2</v>
      </c>
      <c r="S8107" t="s">
        <v>483</v>
      </c>
      <c r="T8107" t="s">
        <v>490</v>
      </c>
      <c r="U8107">
        <v>47</v>
      </c>
      <c r="V8107">
        <f t="shared" si="920"/>
        <v>14.325600000000001</v>
      </c>
      <c r="W8107">
        <f t="shared" si="918"/>
        <v>380.67688966211955</v>
      </c>
      <c r="X8107">
        <f t="shared" si="919"/>
        <v>190.62123446531419</v>
      </c>
    </row>
    <row r="8108" spans="1:24">
      <c r="A8108" t="s">
        <v>278</v>
      </c>
      <c r="B8108">
        <v>2006025</v>
      </c>
      <c r="C8108">
        <v>5</v>
      </c>
      <c r="D8108">
        <v>1</v>
      </c>
      <c r="E8108" s="28" t="s">
        <v>524</v>
      </c>
      <c r="F8108" t="s">
        <v>581</v>
      </c>
      <c r="G8108" t="s">
        <v>581</v>
      </c>
      <c r="H8108">
        <v>11</v>
      </c>
      <c r="I8108" s="3">
        <v>0.23272727272727273</v>
      </c>
      <c r="J8108">
        <v>46.591999999999999</v>
      </c>
      <c r="K8108">
        <f t="shared" si="912"/>
        <v>18.2</v>
      </c>
      <c r="L8108">
        <v>9.8160000000000001E-4</v>
      </c>
      <c r="M8108">
        <f t="shared" si="913"/>
        <v>0.23398372072727272</v>
      </c>
      <c r="N8108" s="5">
        <v>1704.9536640188414</v>
      </c>
      <c r="O8108" s="3">
        <v>33.894853925084256</v>
      </c>
      <c r="P8108" s="7">
        <v>1.9880219996823142E-2</v>
      </c>
      <c r="Q8108" s="9">
        <f t="shared" si="914"/>
        <v>34.076921328376613</v>
      </c>
      <c r="R8108" s="7">
        <f t="shared" si="915"/>
        <v>1.9987007299689306E-2</v>
      </c>
      <c r="S8108" t="s">
        <v>483</v>
      </c>
      <c r="T8108" t="s">
        <v>485</v>
      </c>
      <c r="U8108">
        <v>43</v>
      </c>
      <c r="V8108">
        <f t="shared" si="920"/>
        <v>13.106400000000001</v>
      </c>
      <c r="W8108">
        <f t="shared" si="918"/>
        <v>919.8143749635517</v>
      </c>
      <c r="X8108">
        <f t="shared" si="919"/>
        <v>460.59048078836128</v>
      </c>
    </row>
    <row r="8109" spans="1:24">
      <c r="A8109" t="s">
        <v>320</v>
      </c>
      <c r="B8109">
        <v>2006028</v>
      </c>
      <c r="C8109">
        <v>4</v>
      </c>
      <c r="D8109">
        <v>1</v>
      </c>
      <c r="E8109" s="28" t="s">
        <v>524</v>
      </c>
      <c r="F8109" t="s">
        <v>581</v>
      </c>
      <c r="G8109" t="s">
        <v>581</v>
      </c>
      <c r="H8109">
        <v>30</v>
      </c>
      <c r="I8109" s="3">
        <v>8.533333333333333E-2</v>
      </c>
      <c r="J8109">
        <v>27.135999999999999</v>
      </c>
      <c r="K8109">
        <f t="shared" si="912"/>
        <v>10.6</v>
      </c>
      <c r="L8109">
        <v>9.8160000000000001E-4</v>
      </c>
      <c r="M8109">
        <f t="shared" si="913"/>
        <v>8.6589781333333324E-2</v>
      </c>
      <c r="N8109" s="5">
        <v>578.33774208778243</v>
      </c>
      <c r="O8109" s="3">
        <v>7.2518123159551706</v>
      </c>
      <c r="P8109" s="7">
        <v>1.2539061154432598E-2</v>
      </c>
      <c r="Q8109" s="9">
        <f t="shared" si="914"/>
        <v>7.3582460920612283</v>
      </c>
      <c r="R8109" s="7">
        <f t="shared" si="915"/>
        <v>1.2723095099237643E-2</v>
      </c>
      <c r="S8109" t="s">
        <v>483</v>
      </c>
      <c r="T8109" t="s">
        <v>490</v>
      </c>
      <c r="U8109">
        <v>54</v>
      </c>
      <c r="V8109">
        <f t="shared" si="920"/>
        <v>16.459199999999999</v>
      </c>
      <c r="W8109">
        <f t="shared" si="918"/>
        <v>348.73509798937647</v>
      </c>
      <c r="X8109">
        <f t="shared" si="919"/>
        <v>174.62661034958063</v>
      </c>
    </row>
    <row r="8110" spans="1:24">
      <c r="A8110" t="s">
        <v>356</v>
      </c>
      <c r="B8110">
        <v>2006040</v>
      </c>
      <c r="C8110">
        <v>19</v>
      </c>
      <c r="D8110">
        <v>1</v>
      </c>
      <c r="E8110" s="28" t="s">
        <v>524</v>
      </c>
      <c r="F8110" t="s">
        <v>581</v>
      </c>
      <c r="G8110" t="s">
        <v>581</v>
      </c>
      <c r="H8110">
        <v>16</v>
      </c>
      <c r="I8110" s="3">
        <v>0.16</v>
      </c>
      <c r="J8110">
        <v>32.768000000000001</v>
      </c>
      <c r="K8110">
        <f t="shared" si="912"/>
        <v>12.8</v>
      </c>
      <c r="L8110">
        <v>9.8160000000000001E-4</v>
      </c>
      <c r="M8110">
        <f t="shared" si="913"/>
        <v>0.161256448</v>
      </c>
      <c r="N8110" s="5">
        <v>843.3148421472257</v>
      </c>
      <c r="O8110" s="3">
        <v>16.390568500991876</v>
      </c>
      <c r="P8110" s="7">
        <v>1.9435882877690908E-2</v>
      </c>
      <c r="Q8110" s="9">
        <f t="shared" si="914"/>
        <v>16.518643575254131</v>
      </c>
      <c r="R8110" s="7">
        <f t="shared" si="915"/>
        <v>1.9587753884652146E-2</v>
      </c>
      <c r="S8110" t="s">
        <v>482</v>
      </c>
      <c r="T8110" t="s">
        <v>581</v>
      </c>
      <c r="U8110">
        <v>52</v>
      </c>
      <c r="V8110">
        <f t="shared" si="920"/>
        <v>15.849600000000001</v>
      </c>
      <c r="W8110">
        <f t="shared" si="918"/>
        <v>500.72784459626359</v>
      </c>
      <c r="X8110">
        <f t="shared" si="919"/>
        <v>250.73589298476858</v>
      </c>
    </row>
    <row r="8111" spans="1:24">
      <c r="A8111" t="s">
        <v>391</v>
      </c>
      <c r="B8111">
        <v>2006041</v>
      </c>
      <c r="C8111">
        <v>4</v>
      </c>
      <c r="D8111">
        <v>3</v>
      </c>
      <c r="E8111" s="28" t="s">
        <v>524</v>
      </c>
      <c r="F8111" t="s">
        <v>581</v>
      </c>
      <c r="G8111" t="s">
        <v>581</v>
      </c>
      <c r="H8111">
        <v>18</v>
      </c>
      <c r="I8111" s="3">
        <v>0.14222222222222222</v>
      </c>
      <c r="J8111">
        <v>25.088000000000001</v>
      </c>
      <c r="K8111">
        <f t="shared" si="912"/>
        <v>9.8000000000000007</v>
      </c>
      <c r="L8111">
        <v>9.8160000000000001E-4</v>
      </c>
      <c r="M8111">
        <f t="shared" si="913"/>
        <v>0.14347867022222222</v>
      </c>
      <c r="N8111" s="5">
        <v>494.33567773327366</v>
      </c>
      <c r="O8111" s="3">
        <v>11.145880478606204</v>
      </c>
      <c r="P8111" s="7">
        <v>2.254719005861465E-2</v>
      </c>
      <c r="Q8111" s="9">
        <f t="shared" si="914"/>
        <v>11.243781120290521</v>
      </c>
      <c r="R8111" s="7">
        <f t="shared" si="915"/>
        <v>2.2745234921840447E-2</v>
      </c>
      <c r="S8111" t="s">
        <v>482</v>
      </c>
      <c r="T8111" t="s">
        <v>581</v>
      </c>
      <c r="U8111">
        <v>51</v>
      </c>
      <c r="V8111">
        <f t="shared" si="920"/>
        <v>15.5448</v>
      </c>
      <c r="W8111">
        <f t="shared" si="918"/>
        <v>287.99705294548352</v>
      </c>
      <c r="X8111">
        <f t="shared" si="919"/>
        <v>144.21246796349286</v>
      </c>
    </row>
    <row r="8112" spans="1:24">
      <c r="A8112" t="s">
        <v>391</v>
      </c>
      <c r="B8112">
        <v>2006041</v>
      </c>
      <c r="C8112">
        <v>6</v>
      </c>
      <c r="D8112">
        <v>3</v>
      </c>
      <c r="E8112" s="28" t="s">
        <v>524</v>
      </c>
      <c r="F8112" t="s">
        <v>581</v>
      </c>
      <c r="G8112" t="s">
        <v>581</v>
      </c>
      <c r="H8112">
        <v>15</v>
      </c>
      <c r="I8112" s="3">
        <v>0.17066666666666666</v>
      </c>
      <c r="J8112">
        <v>31.231999999999999</v>
      </c>
      <c r="K8112">
        <f t="shared" si="912"/>
        <v>12.2</v>
      </c>
      <c r="L8112">
        <v>9.8160000000000001E-4</v>
      </c>
      <c r="M8112">
        <f t="shared" si="913"/>
        <v>0.17192311466666665</v>
      </c>
      <c r="N8112" s="5">
        <v>766.10706240962554</v>
      </c>
      <c r="O8112" s="3">
        <v>16.654004309196917</v>
      </c>
      <c r="P8112" s="7">
        <v>2.1738481638343493E-2</v>
      </c>
      <c r="Q8112" s="9">
        <f t="shared" si="914"/>
        <v>16.775932198787384</v>
      </c>
      <c r="R8112" s="7">
        <f t="shared" si="915"/>
        <v>2.1897634184473231E-2</v>
      </c>
      <c r="S8112" t="s">
        <v>482</v>
      </c>
      <c r="T8112" t="s">
        <v>581</v>
      </c>
      <c r="U8112">
        <v>43</v>
      </c>
      <c r="V8112">
        <f t="shared" si="920"/>
        <v>13.106400000000001</v>
      </c>
      <c r="W8112">
        <f t="shared" si="918"/>
        <v>408.32562405559588</v>
      </c>
      <c r="X8112">
        <f t="shared" si="919"/>
        <v>204.46614080088389</v>
      </c>
    </row>
    <row r="8113" spans="1:24">
      <c r="A8113" t="s">
        <v>391</v>
      </c>
      <c r="B8113">
        <v>2006041</v>
      </c>
      <c r="C8113">
        <v>8</v>
      </c>
      <c r="D8113">
        <v>3</v>
      </c>
      <c r="E8113" s="28" t="s">
        <v>524</v>
      </c>
      <c r="F8113" t="s">
        <v>581</v>
      </c>
      <c r="G8113" t="s">
        <v>581</v>
      </c>
      <c r="H8113">
        <v>24</v>
      </c>
      <c r="I8113" s="3">
        <v>0.10666666666666667</v>
      </c>
      <c r="J8113">
        <v>24.831999999999997</v>
      </c>
      <c r="K8113">
        <f t="shared" si="912"/>
        <v>9.6999999999999993</v>
      </c>
      <c r="L8113">
        <v>9.8160000000000001E-4</v>
      </c>
      <c r="M8113">
        <f t="shared" si="913"/>
        <v>0.10792311466666667</v>
      </c>
      <c r="N8113" s="5">
        <v>484.29866636738552</v>
      </c>
      <c r="O8113" s="3">
        <v>8.2855387166719936</v>
      </c>
      <c r="P8113" s="7">
        <v>1.7108324453626811E-2</v>
      </c>
      <c r="Q8113" s="9">
        <f t="shared" si="914"/>
        <v>8.3827096016312659</v>
      </c>
      <c r="R8113" s="7">
        <f t="shared" si="915"/>
        <v>1.7308966932550258E-2</v>
      </c>
      <c r="S8113" t="s">
        <v>482</v>
      </c>
      <c r="T8113" t="s">
        <v>581</v>
      </c>
      <c r="U8113">
        <v>45</v>
      </c>
      <c r="V8113">
        <f t="shared" si="920"/>
        <v>13.716000000000001</v>
      </c>
      <c r="W8113">
        <f t="shared" si="918"/>
        <v>262.95159234356595</v>
      </c>
      <c r="X8113">
        <f t="shared" si="919"/>
        <v>131.67113239167131</v>
      </c>
    </row>
    <row r="8114" spans="1:24">
      <c r="A8114" t="s">
        <v>391</v>
      </c>
      <c r="B8114">
        <v>2006041</v>
      </c>
      <c r="C8114">
        <v>12</v>
      </c>
      <c r="D8114">
        <v>1</v>
      </c>
      <c r="E8114" s="28" t="s">
        <v>524</v>
      </c>
      <c r="F8114" t="s">
        <v>581</v>
      </c>
      <c r="G8114" t="s">
        <v>581</v>
      </c>
      <c r="H8114">
        <v>16</v>
      </c>
      <c r="I8114" s="3">
        <v>0.16</v>
      </c>
      <c r="J8114">
        <v>29.951999999999998</v>
      </c>
      <c r="K8114">
        <f t="shared" si="912"/>
        <v>11.7</v>
      </c>
      <c r="L8114">
        <v>9.8160000000000001E-4</v>
      </c>
      <c r="M8114">
        <f t="shared" si="913"/>
        <v>0.161256448</v>
      </c>
      <c r="N8114" s="5">
        <v>704.59819788533753</v>
      </c>
      <c r="O8114" s="3">
        <v>14.975092516607976</v>
      </c>
      <c r="P8114" s="7">
        <v>2.1253378963431498E-2</v>
      </c>
      <c r="Q8114" s="9">
        <f t="shared" si="914"/>
        <v>15.092052163765011</v>
      </c>
      <c r="R8114" s="7">
        <f t="shared" si="915"/>
        <v>2.1419373777934372E-2</v>
      </c>
      <c r="S8114" t="s">
        <v>482</v>
      </c>
      <c r="T8114" t="s">
        <v>581</v>
      </c>
      <c r="U8114">
        <v>62</v>
      </c>
      <c r="V8114">
        <f t="shared" si="920"/>
        <v>18.897600000000001</v>
      </c>
      <c r="W8114">
        <f t="shared" si="918"/>
        <v>460.4542827481535</v>
      </c>
      <c r="X8114">
        <f t="shared" si="919"/>
        <v>230.56919444255905</v>
      </c>
    </row>
    <row r="8115" spans="1:24">
      <c r="A8115" t="s">
        <v>395</v>
      </c>
      <c r="B8115">
        <v>2006041</v>
      </c>
      <c r="C8115">
        <v>6</v>
      </c>
      <c r="D8115">
        <v>3</v>
      </c>
      <c r="E8115" s="28" t="s">
        <v>524</v>
      </c>
      <c r="F8115" t="s">
        <v>581</v>
      </c>
      <c r="G8115" t="s">
        <v>581</v>
      </c>
      <c r="H8115">
        <v>17</v>
      </c>
      <c r="I8115" s="3">
        <v>0.15058823529411766</v>
      </c>
      <c r="J8115">
        <v>31.744000000000003</v>
      </c>
      <c r="K8115">
        <f t="shared" si="912"/>
        <v>12.4</v>
      </c>
      <c r="L8115">
        <v>9.8160000000000001E-4</v>
      </c>
      <c r="M8115">
        <f t="shared" si="913"/>
        <v>0.15184468329411765</v>
      </c>
      <c r="N8115" s="5">
        <v>791.43121416355859</v>
      </c>
      <c r="O8115" s="3">
        <v>14.946429016609651</v>
      </c>
      <c r="P8115" s="7">
        <v>1.8885316562104657E-2</v>
      </c>
      <c r="Q8115" s="9">
        <f t="shared" si="914"/>
        <v>15.07053643330512</v>
      </c>
      <c r="R8115" s="7">
        <f t="shared" si="915"/>
        <v>1.9042130463899819E-2</v>
      </c>
      <c r="S8115" t="s">
        <v>482</v>
      </c>
      <c r="T8115" t="s">
        <v>581</v>
      </c>
      <c r="U8115">
        <v>63</v>
      </c>
      <c r="V8115">
        <f t="shared" si="920"/>
        <v>19.202400000000001</v>
      </c>
      <c r="W8115">
        <f t="shared" si="918"/>
        <v>522.77977769375229</v>
      </c>
      <c r="X8115">
        <f t="shared" si="919"/>
        <v>261.77824103253374</v>
      </c>
    </row>
    <row r="8116" spans="1:24">
      <c r="A8116" t="s">
        <v>386</v>
      </c>
      <c r="B8116">
        <v>2006041</v>
      </c>
      <c r="C8116">
        <v>1</v>
      </c>
      <c r="D8116">
        <v>3</v>
      </c>
      <c r="E8116" s="28" t="s">
        <v>524</v>
      </c>
      <c r="F8116" t="s">
        <v>581</v>
      </c>
      <c r="G8116" t="s">
        <v>581</v>
      </c>
      <c r="H8116">
        <v>34</v>
      </c>
      <c r="I8116" s="3">
        <v>7.5294117647058831E-2</v>
      </c>
      <c r="J8116">
        <v>19.712</v>
      </c>
      <c r="K8116">
        <f t="shared" si="912"/>
        <v>7.7</v>
      </c>
      <c r="L8116">
        <v>9.8160000000000001E-4</v>
      </c>
      <c r="M8116">
        <f t="shared" si="913"/>
        <v>7.6550565647058824E-2</v>
      </c>
      <c r="N8116" s="5">
        <v>305.17661737615362</v>
      </c>
      <c r="O8116" s="3">
        <v>4.6449340890513007</v>
      </c>
      <c r="P8116" s="7">
        <v>1.5220478321660085E-2</v>
      </c>
      <c r="Q8116" s="9">
        <f t="shared" si="914"/>
        <v>4.7221427939748697</v>
      </c>
      <c r="R8116" s="7">
        <f t="shared" si="915"/>
        <v>1.5473475112788428E-2</v>
      </c>
      <c r="S8116" t="s">
        <v>483</v>
      </c>
      <c r="T8116" t="s">
        <v>581</v>
      </c>
      <c r="U8116">
        <v>35</v>
      </c>
      <c r="V8116">
        <f t="shared" si="920"/>
        <v>10.668000000000001</v>
      </c>
      <c r="W8116">
        <f t="shared" si="918"/>
        <v>145.39412911078912</v>
      </c>
      <c r="X8116">
        <f t="shared" si="919"/>
        <v>72.805072038145809</v>
      </c>
    </row>
    <row r="8117" spans="1:24">
      <c r="A8117" t="s">
        <v>386</v>
      </c>
      <c r="B8117">
        <v>2006041</v>
      </c>
      <c r="C8117">
        <v>1</v>
      </c>
      <c r="D8117">
        <v>1</v>
      </c>
      <c r="E8117" s="28" t="s">
        <v>524</v>
      </c>
      <c r="F8117" t="s">
        <v>581</v>
      </c>
      <c r="G8117" t="s">
        <v>581</v>
      </c>
      <c r="H8117">
        <v>35</v>
      </c>
      <c r="I8117" s="3">
        <v>7.3142857142857148E-2</v>
      </c>
      <c r="J8117">
        <v>25.855999999999998</v>
      </c>
      <c r="K8117">
        <f t="shared" si="912"/>
        <v>10.1</v>
      </c>
      <c r="L8117">
        <v>9.8160000000000001E-4</v>
      </c>
      <c r="M8117">
        <f t="shared" si="913"/>
        <v>7.4399305142857142E-2</v>
      </c>
      <c r="N8117" s="5">
        <v>525.06437406883833</v>
      </c>
      <c r="O8117" s="3">
        <v>5.9245154374217197</v>
      </c>
      <c r="P8117" s="7">
        <v>1.128340776867293E-2</v>
      </c>
      <c r="Q8117" s="9">
        <f t="shared" si="914"/>
        <v>6.0259929952053506</v>
      </c>
      <c r="R8117" s="7">
        <f t="shared" si="915"/>
        <v>1.147667465706846E-2</v>
      </c>
      <c r="S8117" t="s">
        <v>483</v>
      </c>
      <c r="T8117" t="s">
        <v>581</v>
      </c>
      <c r="U8117">
        <v>31</v>
      </c>
      <c r="V8117">
        <f t="shared" si="920"/>
        <v>9.4488000000000003</v>
      </c>
      <c r="W8117">
        <f t="shared" si="918"/>
        <v>231.62602762213319</v>
      </c>
      <c r="X8117">
        <f t="shared" si="919"/>
        <v>115.98507952194598</v>
      </c>
    </row>
    <row r="8118" spans="1:24">
      <c r="A8118" t="s">
        <v>21</v>
      </c>
      <c r="B8118">
        <v>2006038</v>
      </c>
      <c r="C8118">
        <v>9</v>
      </c>
      <c r="D8118">
        <v>3</v>
      </c>
      <c r="E8118" s="28" t="s">
        <v>524</v>
      </c>
      <c r="F8118" t="s">
        <v>581</v>
      </c>
      <c r="G8118" t="s">
        <v>581</v>
      </c>
      <c r="H8118">
        <v>33</v>
      </c>
      <c r="I8118" s="3">
        <v>7.7575757575757576E-2</v>
      </c>
      <c r="J8118">
        <v>24.576000000000001</v>
      </c>
      <c r="K8118">
        <f t="shared" si="912"/>
        <v>9.6</v>
      </c>
      <c r="L8118">
        <v>9.8160000000000001E-4</v>
      </c>
      <c r="M8118">
        <f t="shared" si="913"/>
        <v>7.8832205575757569E-2</v>
      </c>
      <c r="N8118" s="5">
        <v>474.36459870781442</v>
      </c>
      <c r="O8118" s="3">
        <v>5.9705460004136208</v>
      </c>
      <c r="P8118" s="7">
        <v>1.2586407199604681E-2</v>
      </c>
      <c r="Q8118" s="9">
        <f t="shared" si="914"/>
        <v>6.066936084846259</v>
      </c>
      <c r="R8118" s="7">
        <f t="shared" si="915"/>
        <v>1.2789605508869765E-2</v>
      </c>
      <c r="S8118" t="s">
        <v>482</v>
      </c>
      <c r="T8118" t="s">
        <v>581</v>
      </c>
      <c r="U8118">
        <v>47</v>
      </c>
      <c r="V8118">
        <f t="shared" si="920"/>
        <v>14.325600000000001</v>
      </c>
      <c r="W8118">
        <f t="shared" si="918"/>
        <v>263.82978202494616</v>
      </c>
      <c r="X8118">
        <f t="shared" si="919"/>
        <v>132.11087960434813</v>
      </c>
    </row>
    <row r="8119" spans="1:24">
      <c r="A8119" t="s">
        <v>390</v>
      </c>
      <c r="B8119">
        <v>2006038</v>
      </c>
      <c r="C8119">
        <v>1</v>
      </c>
      <c r="D8119">
        <v>1</v>
      </c>
      <c r="E8119" s="28" t="s">
        <v>524</v>
      </c>
      <c r="F8119" t="s">
        <v>581</v>
      </c>
      <c r="G8119" t="s">
        <v>581</v>
      </c>
      <c r="H8119">
        <v>10</v>
      </c>
      <c r="I8119" s="3">
        <v>0.25600000000000001</v>
      </c>
      <c r="J8119">
        <v>21.76</v>
      </c>
      <c r="K8119">
        <f t="shared" si="912"/>
        <v>8.5</v>
      </c>
      <c r="L8119">
        <v>9.8160000000000001E-4</v>
      </c>
      <c r="M8119">
        <f t="shared" si="913"/>
        <v>0.25725644800000003</v>
      </c>
      <c r="N8119" s="5">
        <v>371.88413906944004</v>
      </c>
      <c r="O8119" s="3">
        <v>17.294542936473619</v>
      </c>
      <c r="P8119" s="7">
        <v>4.6505191051571831E-2</v>
      </c>
      <c r="Q8119" s="9">
        <f t="shared" si="914"/>
        <v>17.378408821670966</v>
      </c>
      <c r="R8119" s="7">
        <f t="shared" si="915"/>
        <v>4.6730707217459422E-2</v>
      </c>
      <c r="S8119" t="s">
        <v>483</v>
      </c>
      <c r="T8119" t="s">
        <v>581</v>
      </c>
      <c r="U8119">
        <v>41</v>
      </c>
      <c r="V8119">
        <f t="shared" si="920"/>
        <v>12.4968</v>
      </c>
      <c r="W8119">
        <f t="shared" si="918"/>
        <v>192.08782204067444</v>
      </c>
      <c r="X8119">
        <f t="shared" si="919"/>
        <v>96.18660537981836</v>
      </c>
    </row>
    <row r="8120" spans="1:24">
      <c r="A8120" t="s">
        <v>200</v>
      </c>
      <c r="B8120">
        <v>2006038</v>
      </c>
      <c r="C8120">
        <v>3</v>
      </c>
      <c r="D8120">
        <v>1</v>
      </c>
      <c r="E8120" s="28" t="s">
        <v>524</v>
      </c>
      <c r="F8120" t="s">
        <v>581</v>
      </c>
      <c r="G8120" t="s">
        <v>581</v>
      </c>
      <c r="H8120">
        <v>13</v>
      </c>
      <c r="I8120" s="3">
        <v>0.19692307692307692</v>
      </c>
      <c r="J8120">
        <v>37.888000000000005</v>
      </c>
      <c r="K8120">
        <f t="shared" si="912"/>
        <v>14.800000000000002</v>
      </c>
      <c r="L8120">
        <v>9.8160000000000001E-4</v>
      </c>
      <c r="M8120">
        <f t="shared" si="913"/>
        <v>0.19817952492307692</v>
      </c>
      <c r="N8120" s="5">
        <v>1127.439471581594</v>
      </c>
      <c r="O8120" s="3">
        <v>23.317663553402806</v>
      </c>
      <c r="P8120" s="7">
        <v>2.0681964878072199E-2</v>
      </c>
      <c r="Q8120" s="9">
        <f t="shared" si="914"/>
        <v>23.465656936777137</v>
      </c>
      <c r="R8120" s="7">
        <f t="shared" si="915"/>
        <v>2.0813229914559455E-2</v>
      </c>
      <c r="S8120" t="s">
        <v>483</v>
      </c>
      <c r="T8120" t="s">
        <v>581</v>
      </c>
      <c r="U8120">
        <v>48</v>
      </c>
      <c r="V8120">
        <f t="shared" si="920"/>
        <v>14.630400000000002</v>
      </c>
      <c r="W8120">
        <f t="shared" si="918"/>
        <v>642.88526907504229</v>
      </c>
      <c r="X8120">
        <f t="shared" si="919"/>
        <v>321.92020828850622</v>
      </c>
    </row>
    <row r="8121" spans="1:24">
      <c r="A8121" t="s">
        <v>28</v>
      </c>
      <c r="B8121">
        <v>2014013</v>
      </c>
      <c r="C8121">
        <v>19</v>
      </c>
      <c r="D8121">
        <v>1</v>
      </c>
      <c r="E8121" s="28" t="s">
        <v>524</v>
      </c>
      <c r="F8121" t="s">
        <v>581</v>
      </c>
      <c r="G8121" t="s">
        <v>581</v>
      </c>
      <c r="H8121">
        <v>17</v>
      </c>
      <c r="I8121" s="3">
        <v>0.15058823529411766</v>
      </c>
      <c r="J8121">
        <v>38.4</v>
      </c>
      <c r="K8121">
        <f t="shared" si="912"/>
        <v>15</v>
      </c>
      <c r="L8121">
        <v>9.8160000000000001E-4</v>
      </c>
      <c r="M8121">
        <f t="shared" si="913"/>
        <v>0.15184468329411765</v>
      </c>
      <c r="N8121" s="5">
        <v>1158.1166960639998</v>
      </c>
      <c r="O8121" s="3">
        <v>18.095295377592475</v>
      </c>
      <c r="P8121" s="7">
        <v>1.5624759956480666E-2</v>
      </c>
      <c r="Q8121" s="9">
        <f t="shared" si="914"/>
        <v>18.245675625123638</v>
      </c>
      <c r="R8121" s="7">
        <f t="shared" si="915"/>
        <v>1.5754608915607368E-2</v>
      </c>
      <c r="S8121" t="s">
        <v>483</v>
      </c>
      <c r="T8121" t="s">
        <v>490</v>
      </c>
      <c r="U8121">
        <v>50</v>
      </c>
      <c r="V8121">
        <f t="shared" si="920"/>
        <v>15.24</v>
      </c>
      <c r="W8121">
        <f t="shared" si="918"/>
        <v>675.93776593280086</v>
      </c>
      <c r="X8121">
        <f t="shared" si="919"/>
        <v>338.47101009520128</v>
      </c>
    </row>
    <row r="8122" spans="1:24">
      <c r="A8122" t="s">
        <v>260</v>
      </c>
      <c r="B8122">
        <v>2006026</v>
      </c>
      <c r="C8122">
        <v>2</v>
      </c>
      <c r="D8122">
        <v>6</v>
      </c>
      <c r="E8122" s="28" t="s">
        <v>524</v>
      </c>
      <c r="F8122" t="s">
        <v>581</v>
      </c>
      <c r="G8122" t="s">
        <v>581</v>
      </c>
      <c r="H8122">
        <v>19</v>
      </c>
      <c r="I8122" s="3">
        <v>0.13473684210526315</v>
      </c>
      <c r="J8122">
        <v>31.744000000000003</v>
      </c>
      <c r="K8122">
        <f t="shared" si="912"/>
        <v>12.4</v>
      </c>
      <c r="L8122">
        <v>9.8160000000000001E-4</v>
      </c>
      <c r="M8122">
        <f t="shared" si="913"/>
        <v>0.13599329010526315</v>
      </c>
      <c r="N8122" s="5">
        <v>791.43121416355859</v>
      </c>
      <c r="O8122" s="3">
        <v>13.379830407916856</v>
      </c>
      <c r="P8122" s="7">
        <v>1.6905866446091114E-2</v>
      </c>
      <c r="Q8122" s="9">
        <f t="shared" si="914"/>
        <v>13.504062988297433</v>
      </c>
      <c r="R8122" s="7">
        <f t="shared" si="915"/>
        <v>1.7062838496418792E-2</v>
      </c>
      <c r="S8122" t="s">
        <v>481</v>
      </c>
      <c r="T8122" t="s">
        <v>581</v>
      </c>
      <c r="U8122">
        <v>45</v>
      </c>
      <c r="V8122">
        <f t="shared" si="920"/>
        <v>13.716000000000001</v>
      </c>
      <c r="W8122">
        <f t="shared" si="918"/>
        <v>432.9238258217311</v>
      </c>
      <c r="X8122">
        <f t="shared" si="919"/>
        <v>216.78351470411548</v>
      </c>
    </row>
    <row r="8123" spans="1:24">
      <c r="A8123" t="s">
        <v>260</v>
      </c>
      <c r="B8123">
        <v>2006026</v>
      </c>
      <c r="C8123">
        <v>3</v>
      </c>
      <c r="D8123">
        <v>1</v>
      </c>
      <c r="E8123" s="28" t="s">
        <v>524</v>
      </c>
      <c r="F8123" t="s">
        <v>581</v>
      </c>
      <c r="G8123" t="s">
        <v>581</v>
      </c>
      <c r="H8123">
        <v>27</v>
      </c>
      <c r="I8123" s="3">
        <v>9.481481481481481E-2</v>
      </c>
      <c r="J8123">
        <v>19.712</v>
      </c>
      <c r="K8123">
        <f t="shared" si="912"/>
        <v>7.7</v>
      </c>
      <c r="L8123">
        <v>9.8160000000000001E-4</v>
      </c>
      <c r="M8123">
        <f t="shared" si="913"/>
        <v>9.6071262814814803E-2</v>
      </c>
      <c r="N8123" s="5">
        <v>305.17661737615362</v>
      </c>
      <c r="O8123" s="3">
        <v>5.8433616394872159</v>
      </c>
      <c r="P8123" s="7">
        <v>1.9147474959671711E-2</v>
      </c>
      <c r="Q8123" s="9">
        <f t="shared" si="914"/>
        <v>5.9204162192817824</v>
      </c>
      <c r="R8123" s="7">
        <f t="shared" si="915"/>
        <v>1.9399966714961043E-2</v>
      </c>
      <c r="S8123" t="s">
        <v>481</v>
      </c>
      <c r="T8123" t="s">
        <v>581</v>
      </c>
      <c r="U8123">
        <v>42</v>
      </c>
      <c r="V8123">
        <f t="shared" si="920"/>
        <v>12.801600000000001</v>
      </c>
      <c r="W8123">
        <f t="shared" si="918"/>
        <v>161.0383561432707</v>
      </c>
      <c r="X8123">
        <f t="shared" si="919"/>
        <v>80.638807024879938</v>
      </c>
    </row>
    <row r="8124" spans="1:24">
      <c r="A8124" t="s">
        <v>260</v>
      </c>
      <c r="B8124">
        <v>2006026</v>
      </c>
      <c r="C8124">
        <v>3</v>
      </c>
      <c r="D8124">
        <v>3</v>
      </c>
      <c r="E8124" s="28" t="s">
        <v>524</v>
      </c>
      <c r="F8124" t="s">
        <v>581</v>
      </c>
      <c r="G8124" t="s">
        <v>581</v>
      </c>
      <c r="H8124">
        <v>25</v>
      </c>
      <c r="I8124" s="3">
        <v>0.1024</v>
      </c>
      <c r="J8124">
        <v>32.256</v>
      </c>
      <c r="K8124">
        <f t="shared" si="912"/>
        <v>12.6</v>
      </c>
      <c r="L8124">
        <v>9.8160000000000001E-4</v>
      </c>
      <c r="M8124">
        <f t="shared" si="913"/>
        <v>0.103656448</v>
      </c>
      <c r="N8124" s="5">
        <v>817.16714074275842</v>
      </c>
      <c r="O8124" s="3">
        <v>10.343783775338498</v>
      </c>
      <c r="P8124" s="7">
        <v>1.2658100478607824E-2</v>
      </c>
      <c r="Q8124" s="9">
        <f t="shared" si="914"/>
        <v>10.470292677935481</v>
      </c>
      <c r="R8124" s="7">
        <f t="shared" si="915"/>
        <v>1.281291446498764E-2</v>
      </c>
      <c r="S8124" t="s">
        <v>481</v>
      </c>
      <c r="T8124" t="s">
        <v>581</v>
      </c>
      <c r="U8124">
        <v>51</v>
      </c>
      <c r="V8124">
        <f t="shared" si="920"/>
        <v>15.5448</v>
      </c>
      <c r="W8124">
        <f t="shared" si="918"/>
        <v>479.72068766502213</v>
      </c>
      <c r="X8124">
        <f t="shared" si="919"/>
        <v>240.21670914254992</v>
      </c>
    </row>
    <row r="8125" spans="1:24">
      <c r="A8125" t="s">
        <v>276</v>
      </c>
      <c r="B8125">
        <v>2006042</v>
      </c>
      <c r="C8125">
        <v>8</v>
      </c>
      <c r="D8125">
        <v>1</v>
      </c>
      <c r="E8125" s="28" t="s">
        <v>524</v>
      </c>
      <c r="F8125" t="s">
        <v>581</v>
      </c>
      <c r="G8125" t="s">
        <v>581</v>
      </c>
      <c r="H8125">
        <v>19</v>
      </c>
      <c r="I8125" s="3">
        <v>0.13473684210526315</v>
      </c>
      <c r="J8125">
        <v>27.648000000000003</v>
      </c>
      <c r="K8125">
        <f t="shared" si="912"/>
        <v>10.8</v>
      </c>
      <c r="L8125">
        <v>9.8160000000000001E-4</v>
      </c>
      <c r="M8125">
        <f t="shared" si="913"/>
        <v>0.13599329010526315</v>
      </c>
      <c r="N8125" s="5">
        <v>600.36769523957776</v>
      </c>
      <c r="O8125" s="3">
        <v>11.646041642355673</v>
      </c>
      <c r="P8125" s="7">
        <v>1.9398181705476841E-2</v>
      </c>
      <c r="Q8125" s="9">
        <f t="shared" si="914"/>
        <v>11.754106323591021</v>
      </c>
      <c r="R8125" s="7">
        <f t="shared" si="915"/>
        <v>1.9578179200498994E-2</v>
      </c>
      <c r="S8125" t="s">
        <v>482</v>
      </c>
      <c r="T8125" t="s">
        <v>581</v>
      </c>
      <c r="U8125">
        <v>58</v>
      </c>
      <c r="V8125">
        <f t="shared" si="920"/>
        <v>17.6784</v>
      </c>
      <c r="W8125">
        <f t="shared" si="918"/>
        <v>377.02744268755225</v>
      </c>
      <c r="X8125">
        <f t="shared" si="919"/>
        <v>188.79379994985101</v>
      </c>
    </row>
    <row r="8126" spans="1:24">
      <c r="A8126" t="s">
        <v>276</v>
      </c>
      <c r="B8126">
        <v>2006042</v>
      </c>
      <c r="C8126">
        <v>10</v>
      </c>
      <c r="D8126">
        <v>3</v>
      </c>
      <c r="E8126" s="28" t="s">
        <v>524</v>
      </c>
      <c r="F8126" t="s">
        <v>581</v>
      </c>
      <c r="G8126" t="s">
        <v>581</v>
      </c>
      <c r="H8126">
        <v>50</v>
      </c>
      <c r="I8126" s="3">
        <v>5.1200000000000002E-2</v>
      </c>
      <c r="J8126">
        <v>13.568</v>
      </c>
      <c r="K8126">
        <f t="shared" si="912"/>
        <v>5.3</v>
      </c>
      <c r="L8126">
        <v>9.8160000000000001E-4</v>
      </c>
      <c r="M8126">
        <f t="shared" si="913"/>
        <v>5.2456448000000003E-2</v>
      </c>
      <c r="N8126" s="5">
        <v>144.58443552194561</v>
      </c>
      <c r="O8126" s="3">
        <v>2.1741711120138145</v>
      </c>
      <c r="P8126" s="7">
        <v>1.5037380089807869E-2</v>
      </c>
      <c r="Q8126" s="9">
        <f t="shared" si="914"/>
        <v>2.2273181770547041</v>
      </c>
      <c r="R8126" s="7">
        <f t="shared" si="915"/>
        <v>1.5404965057367E-2</v>
      </c>
      <c r="S8126" t="s">
        <v>483</v>
      </c>
      <c r="T8126" t="s">
        <v>581</v>
      </c>
      <c r="U8126">
        <v>28</v>
      </c>
      <c r="V8126">
        <f t="shared" si="920"/>
        <v>8.5343999999999998</v>
      </c>
      <c r="W8126">
        <f t="shared" si="918"/>
        <v>62.621019976075694</v>
      </c>
      <c r="X8126">
        <f t="shared" si="919"/>
        <v>31.357028638937276</v>
      </c>
    </row>
    <row r="8127" spans="1:24">
      <c r="A8127" t="s">
        <v>276</v>
      </c>
      <c r="B8127">
        <v>2006042</v>
      </c>
      <c r="C8127">
        <v>10</v>
      </c>
      <c r="D8127">
        <v>1</v>
      </c>
      <c r="E8127" s="28" t="s">
        <v>524</v>
      </c>
      <c r="F8127" t="s">
        <v>581</v>
      </c>
      <c r="G8127" t="s">
        <v>581</v>
      </c>
      <c r="H8127">
        <v>27</v>
      </c>
      <c r="I8127" s="3">
        <v>9.481481481481481E-2</v>
      </c>
      <c r="J8127">
        <v>18.432000000000002</v>
      </c>
      <c r="K8127">
        <f t="shared" si="912"/>
        <v>7.2000000000000011</v>
      </c>
      <c r="L8127">
        <v>9.8160000000000001E-4</v>
      </c>
      <c r="M8127">
        <f t="shared" si="913"/>
        <v>9.6071262814814803E-2</v>
      </c>
      <c r="N8127" s="5">
        <v>266.83008677314569</v>
      </c>
      <c r="O8127" s="3">
        <v>5.462088647060507</v>
      </c>
      <c r="P8127" s="7">
        <v>2.0470287714234713E-2</v>
      </c>
      <c r="Q8127" s="9">
        <f t="shared" si="914"/>
        <v>5.5340907558172026</v>
      </c>
      <c r="R8127" s="7">
        <f t="shared" si="915"/>
        <v>2.0740130255709095E-2</v>
      </c>
      <c r="S8127" t="s">
        <v>483</v>
      </c>
      <c r="T8127" t="s">
        <v>581</v>
      </c>
      <c r="U8127">
        <v>34</v>
      </c>
      <c r="V8127">
        <f t="shared" si="920"/>
        <v>10.363200000000001</v>
      </c>
      <c r="W8127">
        <f t="shared" si="918"/>
        <v>125.74677519159165</v>
      </c>
      <c r="X8127">
        <f t="shared" si="919"/>
        <v>62.966799845214652</v>
      </c>
    </row>
    <row r="8128" spans="1:24">
      <c r="A8128" t="s">
        <v>276</v>
      </c>
      <c r="B8128">
        <v>2006042</v>
      </c>
      <c r="C8128">
        <v>13</v>
      </c>
      <c r="D8128">
        <v>1</v>
      </c>
      <c r="E8128" s="28" t="s">
        <v>524</v>
      </c>
      <c r="F8128" t="s">
        <v>581</v>
      </c>
      <c r="G8128" t="s">
        <v>581</v>
      </c>
      <c r="H8128">
        <v>17</v>
      </c>
      <c r="I8128" s="3">
        <v>0.15058823529411766</v>
      </c>
      <c r="J8128">
        <v>31.744000000000003</v>
      </c>
      <c r="K8128">
        <f t="shared" si="912"/>
        <v>12.4</v>
      </c>
      <c r="L8128">
        <v>9.8160000000000001E-4</v>
      </c>
      <c r="M8128">
        <f t="shared" si="913"/>
        <v>0.15184468329411765</v>
      </c>
      <c r="N8128" s="5">
        <v>791.43121416355859</v>
      </c>
      <c r="O8128" s="3">
        <v>14.946429016609651</v>
      </c>
      <c r="P8128" s="7">
        <v>1.8885316562104657E-2</v>
      </c>
      <c r="Q8128" s="9">
        <f t="shared" si="914"/>
        <v>15.07053643330512</v>
      </c>
      <c r="R8128" s="7">
        <f t="shared" si="915"/>
        <v>1.9042130463899819E-2</v>
      </c>
      <c r="S8128" t="s">
        <v>483</v>
      </c>
      <c r="T8128" t="s">
        <v>490</v>
      </c>
      <c r="U8128">
        <v>48</v>
      </c>
      <c r="V8128">
        <f t="shared" si="920"/>
        <v>14.630400000000002</v>
      </c>
      <c r="W8128">
        <f t="shared" si="918"/>
        <v>448.87154174764777</v>
      </c>
      <c r="X8128">
        <f t="shared" si="919"/>
        <v>224.76921958732655</v>
      </c>
    </row>
    <row r="8129" spans="1:24">
      <c r="A8129" t="s">
        <v>292</v>
      </c>
      <c r="B8129">
        <v>2006042</v>
      </c>
      <c r="C8129">
        <v>2</v>
      </c>
      <c r="D8129">
        <v>3</v>
      </c>
      <c r="E8129" s="28" t="s">
        <v>524</v>
      </c>
      <c r="F8129" t="s">
        <v>581</v>
      </c>
      <c r="G8129" t="s">
        <v>581</v>
      </c>
      <c r="H8129">
        <v>21</v>
      </c>
      <c r="I8129" s="3">
        <v>0.1219047619047619</v>
      </c>
      <c r="J8129">
        <v>41.472000000000001</v>
      </c>
      <c r="K8129">
        <f t="shared" si="912"/>
        <v>16.2</v>
      </c>
      <c r="L8129">
        <v>9.8160000000000001E-4</v>
      </c>
      <c r="M8129">
        <f t="shared" si="913"/>
        <v>0.1231612099047619</v>
      </c>
      <c r="N8129" s="5">
        <v>1350.8273142890496</v>
      </c>
      <c r="O8129" s="3">
        <v>15.836057024219384</v>
      </c>
      <c r="P8129" s="7">
        <v>1.172322831845758E-2</v>
      </c>
      <c r="Q8129" s="9">
        <f t="shared" si="914"/>
        <v>15.998789694312872</v>
      </c>
      <c r="R8129" s="7">
        <f t="shared" si="915"/>
        <v>1.184369721064839E-2</v>
      </c>
      <c r="S8129" t="s">
        <v>481</v>
      </c>
      <c r="T8129" t="s">
        <v>581</v>
      </c>
      <c r="U8129">
        <v>57</v>
      </c>
      <c r="V8129">
        <f t="shared" si="920"/>
        <v>17.3736</v>
      </c>
      <c r="W8129">
        <f t="shared" si="918"/>
        <v>850.48069494050981</v>
      </c>
      <c r="X8129">
        <f t="shared" si="919"/>
        <v>425.87213555929844</v>
      </c>
    </row>
    <row r="8130" spans="1:24">
      <c r="A8130" t="s">
        <v>205</v>
      </c>
      <c r="B8130">
        <v>2006020</v>
      </c>
      <c r="C8130">
        <v>1</v>
      </c>
      <c r="D8130">
        <v>1</v>
      </c>
      <c r="E8130" s="28" t="s">
        <v>524</v>
      </c>
      <c r="F8130" t="s">
        <v>581</v>
      </c>
      <c r="G8130" t="s">
        <v>581</v>
      </c>
      <c r="H8130">
        <v>29</v>
      </c>
      <c r="I8130" s="3">
        <v>8.8275862068965524E-2</v>
      </c>
      <c r="J8130">
        <v>47.616000000000007</v>
      </c>
      <c r="K8130">
        <f t="shared" ref="K8130:K8193" si="921">J8130/2.56</f>
        <v>18.600000000000001</v>
      </c>
      <c r="L8130">
        <v>9.8160000000000001E-4</v>
      </c>
      <c r="M8130">
        <f t="shared" ref="M8130:M8193" si="922">I8130+L8130*1.28</f>
        <v>8.9532310068965518E-2</v>
      </c>
      <c r="N8130" s="5">
        <v>1780.7202318680072</v>
      </c>
      <c r="O8130" s="3">
        <v>13.180711620232801</v>
      </c>
      <c r="P8130" s="7">
        <v>7.4018991778433381E-3</v>
      </c>
      <c r="Q8130" s="9">
        <f t="shared" ref="Q8130:Q8193" si="923">(J8130*J8130 - (J8130 - 2*M8130)*(J8130 - 2*M8130))*3.1415926/4</f>
        <v>13.367961705894084</v>
      </c>
      <c r="R8130" s="7">
        <f t="shared" ref="R8130:R8193" si="924">Q8130/N8130</f>
        <v>7.5070533072288705E-3</v>
      </c>
      <c r="S8130" t="s">
        <v>481</v>
      </c>
      <c r="T8130" t="s">
        <v>581</v>
      </c>
      <c r="U8130">
        <v>52</v>
      </c>
      <c r="V8130">
        <f t="shared" si="920"/>
        <v>15.849600000000001</v>
      </c>
      <c r="W8130">
        <f t="shared" si="918"/>
        <v>1069.3798492880896</v>
      </c>
      <c r="X8130">
        <f t="shared" si="919"/>
        <v>535.48432415888703</v>
      </c>
    </row>
    <row r="8131" spans="1:24">
      <c r="A8131" t="s">
        <v>205</v>
      </c>
      <c r="B8131">
        <v>2006020</v>
      </c>
      <c r="C8131">
        <v>2</v>
      </c>
      <c r="D8131">
        <v>5</v>
      </c>
      <c r="E8131" s="28" t="s">
        <v>524</v>
      </c>
      <c r="F8131" t="s">
        <v>581</v>
      </c>
      <c r="G8131" t="s">
        <v>581</v>
      </c>
      <c r="H8131">
        <v>21</v>
      </c>
      <c r="I8131" s="3">
        <v>0.1219047619047619</v>
      </c>
      <c r="J8131">
        <v>31.231999999999999</v>
      </c>
      <c r="K8131">
        <f t="shared" si="921"/>
        <v>12.2</v>
      </c>
      <c r="L8131">
        <v>9.8160000000000001E-4</v>
      </c>
      <c r="M8131">
        <f t="shared" si="922"/>
        <v>0.1231612099047619</v>
      </c>
      <c r="N8131" s="5">
        <v>766.10706240962554</v>
      </c>
      <c r="O8131" s="3">
        <v>11.914391959259472</v>
      </c>
      <c r="P8131" s="7">
        <v>1.5551862845103275E-2</v>
      </c>
      <c r="Q8131" s="9">
        <f t="shared" si="923"/>
        <v>12.036704874919954</v>
      </c>
      <c r="R8131" s="7">
        <f t="shared" si="924"/>
        <v>1.5711517965989085E-2</v>
      </c>
      <c r="S8131" t="s">
        <v>483</v>
      </c>
      <c r="T8131" t="s">
        <v>490</v>
      </c>
      <c r="U8131">
        <v>52</v>
      </c>
      <c r="V8131">
        <f t="shared" si="920"/>
        <v>15.849600000000001</v>
      </c>
      <c r="W8131">
        <f t="shared" si="918"/>
        <v>454.22273408294444</v>
      </c>
      <c r="X8131">
        <f t="shared" si="919"/>
        <v>227.44879094171307</v>
      </c>
    </row>
    <row r="8132" spans="1:24">
      <c r="A8132" t="s">
        <v>205</v>
      </c>
      <c r="B8132">
        <v>2006020</v>
      </c>
      <c r="C8132">
        <v>2</v>
      </c>
      <c r="D8132">
        <v>3</v>
      </c>
      <c r="E8132" s="28" t="s">
        <v>524</v>
      </c>
      <c r="F8132" t="s">
        <v>581</v>
      </c>
      <c r="G8132" t="s">
        <v>581</v>
      </c>
      <c r="H8132">
        <v>19</v>
      </c>
      <c r="I8132" s="3">
        <v>0.13473684210526315</v>
      </c>
      <c r="J8132">
        <v>42.24</v>
      </c>
      <c r="K8132">
        <f t="shared" si="921"/>
        <v>16.5</v>
      </c>
      <c r="L8132">
        <v>9.8160000000000001E-4</v>
      </c>
      <c r="M8132">
        <f t="shared" si="922"/>
        <v>0.13599329010526315</v>
      </c>
      <c r="N8132" s="5">
        <v>1401.3212022374403</v>
      </c>
      <c r="O8132" s="3">
        <v>17.822664119667422</v>
      </c>
      <c r="P8132" s="7">
        <v>1.2718471747384255E-2</v>
      </c>
      <c r="Q8132" s="9">
        <f t="shared" si="923"/>
        <v>17.988326941607532</v>
      </c>
      <c r="R8132" s="7">
        <f t="shared" si="924"/>
        <v>1.283669076931556E-2</v>
      </c>
      <c r="S8132" t="s">
        <v>483</v>
      </c>
      <c r="T8132" t="s">
        <v>490</v>
      </c>
      <c r="U8132">
        <v>58</v>
      </c>
      <c r="V8132">
        <f t="shared" si="920"/>
        <v>17.6784</v>
      </c>
      <c r="W8132">
        <f t="shared" si="918"/>
        <v>891.41053562918592</v>
      </c>
      <c r="X8132">
        <f t="shared" si="919"/>
        <v>446.36746104509047</v>
      </c>
    </row>
    <row r="8133" spans="1:24">
      <c r="A8133" t="s">
        <v>205</v>
      </c>
      <c r="B8133">
        <v>2006020</v>
      </c>
      <c r="C8133">
        <v>3</v>
      </c>
      <c r="D8133">
        <v>4</v>
      </c>
      <c r="E8133" s="28" t="s">
        <v>524</v>
      </c>
      <c r="F8133" t="s">
        <v>581</v>
      </c>
      <c r="G8133" t="s">
        <v>581</v>
      </c>
      <c r="H8133">
        <v>24</v>
      </c>
      <c r="I8133" s="3">
        <v>0.10666666666666667</v>
      </c>
      <c r="J8133">
        <v>60.671999999999997</v>
      </c>
      <c r="K8133">
        <f t="shared" si="921"/>
        <v>23.7</v>
      </c>
      <c r="L8133">
        <v>9.8160000000000001E-4</v>
      </c>
      <c r="M8133">
        <f t="shared" si="922"/>
        <v>0.10792311466666667</v>
      </c>
      <c r="N8133" s="5">
        <v>2891.1225200541694</v>
      </c>
      <c r="O8133" s="3">
        <v>20.295637978111742</v>
      </c>
      <c r="P8133" s="7">
        <v>7.0199854338001124E-3</v>
      </c>
      <c r="Q8133" s="9">
        <f t="shared" si="923"/>
        <v>20.534278030893422</v>
      </c>
      <c r="R8133" s="7">
        <f t="shared" si="924"/>
        <v>7.1025277858195656E-3</v>
      </c>
      <c r="S8133" t="s">
        <v>483</v>
      </c>
      <c r="T8133" t="s">
        <v>490</v>
      </c>
      <c r="U8133">
        <v>68</v>
      </c>
      <c r="V8133">
        <f t="shared" si="920"/>
        <v>20.726400000000002</v>
      </c>
      <c r="W8133">
        <f t="shared" si="918"/>
        <v>2032.8205856302227</v>
      </c>
      <c r="X8133">
        <f t="shared" si="919"/>
        <v>1017.9203939153526</v>
      </c>
    </row>
    <row r="8134" spans="1:24">
      <c r="A8134" t="s">
        <v>205</v>
      </c>
      <c r="B8134">
        <v>2006020</v>
      </c>
      <c r="C8134">
        <v>3</v>
      </c>
      <c r="D8134">
        <v>2</v>
      </c>
      <c r="E8134" s="28" t="s">
        <v>524</v>
      </c>
      <c r="F8134" t="s">
        <v>581</v>
      </c>
      <c r="G8134" t="s">
        <v>581</v>
      </c>
      <c r="H8134">
        <v>23</v>
      </c>
      <c r="I8134" s="3">
        <v>0.11130434782608696</v>
      </c>
      <c r="J8134">
        <v>64.768000000000001</v>
      </c>
      <c r="K8134">
        <f t="shared" si="921"/>
        <v>25.3</v>
      </c>
      <c r="L8134">
        <v>9.8160000000000001E-4</v>
      </c>
      <c r="M8134">
        <f t="shared" si="922"/>
        <v>0.11256079582608695</v>
      </c>
      <c r="N8134" s="5">
        <v>3294.6618488160261</v>
      </c>
      <c r="O8134" s="3">
        <v>22.608695633714191</v>
      </c>
      <c r="P8134" s="7">
        <v>6.8622203646905014E-3</v>
      </c>
      <c r="Q8134" s="9">
        <f t="shared" si="923"/>
        <v>22.863466964268405</v>
      </c>
      <c r="R8134" s="7">
        <f t="shared" si="924"/>
        <v>6.9395488864766649E-3</v>
      </c>
      <c r="S8134" t="s">
        <v>483</v>
      </c>
      <c r="T8134" t="s">
        <v>490</v>
      </c>
      <c r="U8134">
        <v>69</v>
      </c>
      <c r="V8134">
        <f t="shared" si="920"/>
        <v>21.031200000000002</v>
      </c>
      <c r="W8134">
        <f t="shared" si="918"/>
        <v>2340.2270626922609</v>
      </c>
      <c r="X8134">
        <f t="shared" si="919"/>
        <v>1171.851992421922</v>
      </c>
    </row>
    <row r="8135" spans="1:24">
      <c r="A8135" t="s">
        <v>205</v>
      </c>
      <c r="B8135">
        <v>2006020</v>
      </c>
      <c r="C8135">
        <v>4</v>
      </c>
      <c r="D8135">
        <v>5</v>
      </c>
      <c r="E8135" s="28" t="s">
        <v>524</v>
      </c>
      <c r="F8135" t="s">
        <v>581</v>
      </c>
      <c r="G8135" t="s">
        <v>581</v>
      </c>
      <c r="H8135">
        <v>28</v>
      </c>
      <c r="I8135" s="3">
        <v>9.1428571428571428E-2</v>
      </c>
      <c r="J8135">
        <v>50.688000000000002</v>
      </c>
      <c r="K8135">
        <f t="shared" si="921"/>
        <v>19.8</v>
      </c>
      <c r="L8135">
        <v>9.8160000000000001E-4</v>
      </c>
      <c r="M8135">
        <f t="shared" si="922"/>
        <v>9.2685019428571422E-2</v>
      </c>
      <c r="N8135" s="5">
        <v>2017.9025312219139</v>
      </c>
      <c r="O8135" s="3">
        <v>14.532920403675496</v>
      </c>
      <c r="P8135" s="7">
        <v>7.2019932473523784E-3</v>
      </c>
      <c r="Q8135" s="9">
        <f t="shared" si="923"/>
        <v>14.732271523820422</v>
      </c>
      <c r="R8135" s="7">
        <f t="shared" si="924"/>
        <v>7.3007845006763002E-3</v>
      </c>
      <c r="S8135" t="s">
        <v>481</v>
      </c>
      <c r="T8135" t="s">
        <v>581</v>
      </c>
      <c r="U8135">
        <v>74</v>
      </c>
      <c r="V8135">
        <f t="shared" si="920"/>
        <v>22.555200000000003</v>
      </c>
      <c r="W8135">
        <f t="shared" si="918"/>
        <v>1479.6106498365841</v>
      </c>
      <c r="X8135">
        <f t="shared" si="919"/>
        <v>740.90446848562965</v>
      </c>
    </row>
    <row r="8136" spans="1:24">
      <c r="A8136" t="s">
        <v>384</v>
      </c>
      <c r="B8136">
        <v>2006037</v>
      </c>
      <c r="C8136">
        <v>11</v>
      </c>
      <c r="D8136">
        <v>1</v>
      </c>
      <c r="E8136" s="28" t="s">
        <v>524</v>
      </c>
      <c r="F8136" t="s">
        <v>581</v>
      </c>
      <c r="G8136" t="s">
        <v>581</v>
      </c>
      <c r="H8136">
        <v>16</v>
      </c>
      <c r="I8136" s="3">
        <v>0.16</v>
      </c>
      <c r="J8136">
        <v>43.008000000000003</v>
      </c>
      <c r="K8136">
        <f t="shared" si="921"/>
        <v>16.8</v>
      </c>
      <c r="L8136">
        <v>9.8160000000000001E-4</v>
      </c>
      <c r="M8136">
        <f t="shared" si="922"/>
        <v>0.161256448</v>
      </c>
      <c r="N8136" s="5">
        <v>1452.7415835426816</v>
      </c>
      <c r="O8136" s="3">
        <v>21.537753898752023</v>
      </c>
      <c r="P8136" s="7">
        <v>1.4825591930967977E-2</v>
      </c>
      <c r="Q8136" s="9">
        <f t="shared" si="923"/>
        <v>21.706248707942436</v>
      </c>
      <c r="R8136" s="7">
        <f t="shared" si="924"/>
        <v>1.4941575951181344E-2</v>
      </c>
      <c r="S8136" t="s">
        <v>483</v>
      </c>
      <c r="T8136" t="s">
        <v>487</v>
      </c>
      <c r="U8136">
        <v>62</v>
      </c>
      <c r="V8136">
        <f t="shared" si="920"/>
        <v>18.897600000000001</v>
      </c>
      <c r="W8136">
        <f t="shared" si="918"/>
        <v>959.84368671866923</v>
      </c>
      <c r="X8136">
        <f t="shared" si="919"/>
        <v>480.63487284045044</v>
      </c>
    </row>
    <row r="8137" spans="1:24">
      <c r="A8137" t="s">
        <v>384</v>
      </c>
      <c r="B8137">
        <v>2006037</v>
      </c>
      <c r="C8137">
        <v>13</v>
      </c>
      <c r="D8137">
        <v>1</v>
      </c>
      <c r="E8137" s="28" t="s">
        <v>524</v>
      </c>
      <c r="F8137" t="s">
        <v>581</v>
      </c>
      <c r="G8137" t="s">
        <v>581</v>
      </c>
      <c r="H8137">
        <v>18</v>
      </c>
      <c r="I8137" s="3">
        <v>0.14222222222222222</v>
      </c>
      <c r="J8137">
        <v>13.055999999999999</v>
      </c>
      <c r="K8137">
        <f t="shared" si="921"/>
        <v>5.0999999999999996</v>
      </c>
      <c r="L8137">
        <v>9.8160000000000001E-4</v>
      </c>
      <c r="M8137">
        <f t="shared" si="922"/>
        <v>0.14347867022222222</v>
      </c>
      <c r="N8137" s="5">
        <v>133.8782900649984</v>
      </c>
      <c r="O8137" s="3">
        <v>5.7699312853902089</v>
      </c>
      <c r="P8137" s="7">
        <v>4.3098334185392467E-2</v>
      </c>
      <c r="Q8137" s="9">
        <f t="shared" si="923"/>
        <v>5.8203387278386689</v>
      </c>
      <c r="R8137" s="7">
        <f t="shared" si="924"/>
        <v>4.3474851112998779E-2</v>
      </c>
      <c r="S8137" t="s">
        <v>482</v>
      </c>
      <c r="T8137" t="s">
        <v>581</v>
      </c>
      <c r="U8137">
        <v>38</v>
      </c>
      <c r="V8137">
        <f t="shared" si="920"/>
        <v>11.5824</v>
      </c>
      <c r="W8137">
        <f t="shared" si="918"/>
        <v>69.020566514954183</v>
      </c>
      <c r="X8137">
        <f t="shared" si="919"/>
        <v>34.561555875518394</v>
      </c>
    </row>
    <row r="8138" spans="1:24">
      <c r="A8138" t="s">
        <v>384</v>
      </c>
      <c r="B8138">
        <v>2006037</v>
      </c>
      <c r="C8138">
        <v>13</v>
      </c>
      <c r="D8138">
        <v>4</v>
      </c>
      <c r="E8138" s="28" t="s">
        <v>524</v>
      </c>
      <c r="F8138" t="s">
        <v>581</v>
      </c>
      <c r="G8138" t="s">
        <v>581</v>
      </c>
      <c r="H8138">
        <v>27</v>
      </c>
      <c r="I8138" s="3">
        <v>9.481481481481481E-2</v>
      </c>
      <c r="J8138">
        <v>32.768000000000001</v>
      </c>
      <c r="K8138">
        <f t="shared" si="921"/>
        <v>12.8</v>
      </c>
      <c r="L8138">
        <v>9.8160000000000001E-4</v>
      </c>
      <c r="M8138">
        <f t="shared" si="922"/>
        <v>9.6071262814814803E-2</v>
      </c>
      <c r="N8138" s="5">
        <v>843.3148421472257</v>
      </c>
      <c r="O8138" s="3">
        <v>9.7323461622391569</v>
      </c>
      <c r="P8138" s="7">
        <v>1.1540584460080078E-2</v>
      </c>
      <c r="Q8138" s="9">
        <f t="shared" si="923"/>
        <v>9.860935946619902</v>
      </c>
      <c r="R8138" s="7">
        <f t="shared" si="924"/>
        <v>1.1693065808627594E-2</v>
      </c>
      <c r="S8138" t="s">
        <v>481</v>
      </c>
      <c r="T8138" t="s">
        <v>581</v>
      </c>
      <c r="U8138">
        <v>59</v>
      </c>
      <c r="V8138">
        <f t="shared" si="920"/>
        <v>17.9832</v>
      </c>
      <c r="W8138">
        <f t="shared" si="918"/>
        <v>537.45903710045275</v>
      </c>
      <c r="X8138">
        <f t="shared" si="919"/>
        <v>269.1287753705268</v>
      </c>
    </row>
    <row r="8139" spans="1:24">
      <c r="A8139" t="s">
        <v>326</v>
      </c>
      <c r="B8139">
        <v>2013022</v>
      </c>
      <c r="C8139">
        <v>24</v>
      </c>
      <c r="D8139">
        <v>1</v>
      </c>
      <c r="E8139" s="28" t="s">
        <v>524</v>
      </c>
      <c r="F8139" t="s">
        <v>581</v>
      </c>
      <c r="G8139" t="s">
        <v>581</v>
      </c>
      <c r="H8139">
        <v>32</v>
      </c>
      <c r="I8139" s="3">
        <v>0.08</v>
      </c>
      <c r="J8139">
        <v>35.071999999999996</v>
      </c>
      <c r="K8139">
        <f t="shared" si="921"/>
        <v>13.699999999999998</v>
      </c>
      <c r="L8139">
        <v>9.8160000000000001E-4</v>
      </c>
      <c r="M8139">
        <f t="shared" si="922"/>
        <v>8.1256447999999995E-2</v>
      </c>
      <c r="N8139" s="5">
        <v>966.07521193000946</v>
      </c>
      <c r="O8139" s="3">
        <v>8.7944488007037549</v>
      </c>
      <c r="P8139" s="7">
        <v>9.1032754925305936E-3</v>
      </c>
      <c r="Q8139" s="9">
        <f t="shared" si="923"/>
        <v>8.9322500142914976</v>
      </c>
      <c r="R8139" s="7">
        <f t="shared" si="924"/>
        <v>9.2459157465046571E-3</v>
      </c>
      <c r="S8139" t="s">
        <v>483</v>
      </c>
      <c r="T8139" t="s">
        <v>581</v>
      </c>
      <c r="U8139">
        <v>36</v>
      </c>
      <c r="V8139">
        <f t="shared" si="920"/>
        <v>10.972800000000001</v>
      </c>
      <c r="W8139">
        <f t="shared" si="918"/>
        <v>467.73859806038439</v>
      </c>
      <c r="X8139">
        <f t="shared" si="919"/>
        <v>234.21676332514733</v>
      </c>
    </row>
    <row r="8140" spans="1:24">
      <c r="A8140" t="s">
        <v>279</v>
      </c>
      <c r="B8140">
        <v>2006037</v>
      </c>
      <c r="C8140">
        <v>7</v>
      </c>
      <c r="D8140">
        <v>3</v>
      </c>
      <c r="E8140" s="28" t="s">
        <v>524</v>
      </c>
      <c r="F8140" t="s">
        <v>581</v>
      </c>
      <c r="G8140" t="s">
        <v>581</v>
      </c>
      <c r="H8140">
        <v>19</v>
      </c>
      <c r="I8140" s="3">
        <v>0.13473684210526315</v>
      </c>
      <c r="J8140">
        <v>46.591999999999999</v>
      </c>
      <c r="K8140">
        <f t="shared" si="921"/>
        <v>18.2</v>
      </c>
      <c r="L8140">
        <v>9.8160000000000001E-4</v>
      </c>
      <c r="M8140">
        <f t="shared" si="922"/>
        <v>0.13599329010526315</v>
      </c>
      <c r="N8140" s="5">
        <v>1704.9536640188414</v>
      </c>
      <c r="O8140" s="3">
        <v>19.664814683076301</v>
      </c>
      <c r="P8140" s="7">
        <v>1.1533929102051529E-2</v>
      </c>
      <c r="Q8140" s="9">
        <f t="shared" si="923"/>
        <v>19.847655897858282</v>
      </c>
      <c r="R8140" s="7">
        <f t="shared" si="924"/>
        <v>1.1641170265633063E-2</v>
      </c>
      <c r="S8140" t="s">
        <v>481</v>
      </c>
      <c r="T8140" t="s">
        <v>489</v>
      </c>
      <c r="U8140">
        <v>64</v>
      </c>
      <c r="V8140">
        <f t="shared" si="920"/>
        <v>19.507200000000001</v>
      </c>
      <c r="W8140">
        <f t="shared" si="918"/>
        <v>1149.4973819368547</v>
      </c>
      <c r="X8140">
        <f t="shared" si="919"/>
        <v>575.602606593573</v>
      </c>
    </row>
    <row r="8141" spans="1:24">
      <c r="A8141" t="s">
        <v>279</v>
      </c>
      <c r="B8141">
        <v>2006037</v>
      </c>
      <c r="C8141">
        <v>8</v>
      </c>
      <c r="D8141">
        <v>2</v>
      </c>
      <c r="E8141" s="28" t="s">
        <v>524</v>
      </c>
      <c r="F8141" t="s">
        <v>581</v>
      </c>
      <c r="G8141" t="s">
        <v>581</v>
      </c>
      <c r="H8141">
        <v>17</v>
      </c>
      <c r="I8141" s="3">
        <v>0.15058823529411766</v>
      </c>
      <c r="J8141">
        <v>45.311999999999998</v>
      </c>
      <c r="K8141">
        <f t="shared" si="921"/>
        <v>17.7</v>
      </c>
      <c r="L8141">
        <v>9.8160000000000001E-4</v>
      </c>
      <c r="M8141">
        <f t="shared" si="922"/>
        <v>0.15184468329411765</v>
      </c>
      <c r="N8141" s="5">
        <v>1612.5616875995133</v>
      </c>
      <c r="O8141" s="3">
        <v>21.365271983228212</v>
      </c>
      <c r="P8141" s="7">
        <v>1.3249274212283264E-2</v>
      </c>
      <c r="Q8141" s="9">
        <f t="shared" si="923"/>
        <v>21.542935555088551</v>
      </c>
      <c r="R8141" s="7">
        <f t="shared" si="924"/>
        <v>1.335944895674517E-2</v>
      </c>
      <c r="S8141" t="s">
        <v>481</v>
      </c>
      <c r="T8141" t="s">
        <v>581</v>
      </c>
      <c r="U8141">
        <v>54</v>
      </c>
      <c r="V8141">
        <f t="shared" si="920"/>
        <v>16.459199999999999</v>
      </c>
      <c r="W8141">
        <f t="shared" si="918"/>
        <v>987.61171814955537</v>
      </c>
      <c r="X8141">
        <f t="shared" si="919"/>
        <v>494.53951631572227</v>
      </c>
    </row>
    <row r="8142" spans="1:24">
      <c r="A8142" t="s">
        <v>279</v>
      </c>
      <c r="B8142">
        <v>2006037</v>
      </c>
      <c r="C8142">
        <v>12</v>
      </c>
      <c r="D8142">
        <v>3</v>
      </c>
      <c r="E8142" s="28" t="s">
        <v>524</v>
      </c>
      <c r="F8142" t="s">
        <v>581</v>
      </c>
      <c r="G8142" t="s">
        <v>581</v>
      </c>
      <c r="H8142">
        <v>34</v>
      </c>
      <c r="I8142" s="3">
        <v>7.5294117647058831E-2</v>
      </c>
      <c r="J8142">
        <v>33.024000000000001</v>
      </c>
      <c r="K8142">
        <f t="shared" si="921"/>
        <v>12.9</v>
      </c>
      <c r="L8142">
        <v>9.8160000000000001E-4</v>
      </c>
      <c r="M8142">
        <f t="shared" si="922"/>
        <v>7.6550565647058824E-2</v>
      </c>
      <c r="N8142" s="5">
        <v>856.54310840893447</v>
      </c>
      <c r="O8142" s="3">
        <v>7.7938004500335873</v>
      </c>
      <c r="P8142" s="7">
        <v>9.0991339180942175E-3</v>
      </c>
      <c r="Q8142" s="9">
        <f t="shared" si="923"/>
        <v>7.9235548667441345</v>
      </c>
      <c r="R8142" s="7">
        <f t="shared" si="924"/>
        <v>9.2506200668200783E-3</v>
      </c>
      <c r="S8142" t="s">
        <v>483</v>
      </c>
      <c r="T8142" t="s">
        <v>490</v>
      </c>
      <c r="U8142">
        <v>59</v>
      </c>
      <c r="V8142">
        <f t="shared" si="920"/>
        <v>17.9832</v>
      </c>
      <c r="W8142">
        <f t="shared" si="918"/>
        <v>546.01854459813023</v>
      </c>
      <c r="X8142">
        <f t="shared" si="919"/>
        <v>273.41488763510529</v>
      </c>
    </row>
    <row r="8143" spans="1:24">
      <c r="A8143" t="s">
        <v>279</v>
      </c>
      <c r="B8143">
        <v>2006037</v>
      </c>
      <c r="C8143">
        <v>13</v>
      </c>
      <c r="D8143">
        <v>3</v>
      </c>
      <c r="E8143" s="28" t="s">
        <v>524</v>
      </c>
      <c r="F8143" t="s">
        <v>581</v>
      </c>
      <c r="G8143" t="s">
        <v>581</v>
      </c>
      <c r="H8143">
        <v>50</v>
      </c>
      <c r="I8143" s="3">
        <v>5.1200000000000002E-2</v>
      </c>
      <c r="J8143">
        <v>25.088000000000001</v>
      </c>
      <c r="K8143">
        <f t="shared" si="921"/>
        <v>9.8000000000000007</v>
      </c>
      <c r="L8143">
        <v>9.8160000000000001E-4</v>
      </c>
      <c r="M8143">
        <f t="shared" si="922"/>
        <v>5.2456448000000003E-2</v>
      </c>
      <c r="N8143" s="5">
        <v>494.33567773327366</v>
      </c>
      <c r="O8143" s="3">
        <v>4.0271578552074372</v>
      </c>
      <c r="P8143" s="7">
        <v>8.1466057106651963E-3</v>
      </c>
      <c r="Q8143" s="9">
        <f t="shared" si="923"/>
        <v>4.125777184711322</v>
      </c>
      <c r="R8143" s="7">
        <f t="shared" si="924"/>
        <v>8.3461044196317304E-3</v>
      </c>
      <c r="S8143" t="s">
        <v>482</v>
      </c>
      <c r="T8143" t="s">
        <v>494</v>
      </c>
      <c r="U8143">
        <v>39</v>
      </c>
      <c r="V8143">
        <f t="shared" si="920"/>
        <v>11.8872</v>
      </c>
      <c r="W8143">
        <f t="shared" si="918"/>
        <v>247.79050265403987</v>
      </c>
      <c r="X8143">
        <f t="shared" si="919"/>
        <v>124.07932497982152</v>
      </c>
    </row>
    <row r="8144" spans="1:24">
      <c r="A8144" t="s">
        <v>279</v>
      </c>
      <c r="B8144">
        <v>2006037</v>
      </c>
      <c r="C8144">
        <v>13</v>
      </c>
      <c r="D8144">
        <v>1</v>
      </c>
      <c r="E8144" s="28" t="s">
        <v>524</v>
      </c>
      <c r="F8144" t="s">
        <v>581</v>
      </c>
      <c r="G8144" t="s">
        <v>581</v>
      </c>
      <c r="H8144">
        <v>43</v>
      </c>
      <c r="I8144" s="3">
        <v>5.9534883720930236E-2</v>
      </c>
      <c r="J8144">
        <v>39.167999999999999</v>
      </c>
      <c r="K8144">
        <f t="shared" si="921"/>
        <v>15.299999999999999</v>
      </c>
      <c r="L8144">
        <v>9.8160000000000001E-4</v>
      </c>
      <c r="M8144">
        <f t="shared" si="922"/>
        <v>6.0791331720930236E-2</v>
      </c>
      <c r="N8144" s="5">
        <v>1204.9046105849857</v>
      </c>
      <c r="O8144" s="3">
        <v>7.31462647439362</v>
      </c>
      <c r="P8144" s="7">
        <v>6.0707100048711252E-3</v>
      </c>
      <c r="Q8144" s="9">
        <f t="shared" si="923"/>
        <v>7.4687572000408116</v>
      </c>
      <c r="R8144" s="7">
        <f t="shared" si="924"/>
        <v>6.1986294470353981E-3</v>
      </c>
      <c r="S8144" t="s">
        <v>482</v>
      </c>
      <c r="T8144" t="s">
        <v>494</v>
      </c>
      <c r="U8144">
        <v>40</v>
      </c>
      <c r="V8144">
        <f t="shared" si="920"/>
        <v>12.192</v>
      </c>
      <c r="W8144">
        <f t="shared" si="918"/>
        <v>620.93801301831206</v>
      </c>
      <c r="X8144">
        <f t="shared" si="919"/>
        <v>310.93027652150681</v>
      </c>
    </row>
    <row r="8145" spans="1:24">
      <c r="A8145" t="s">
        <v>279</v>
      </c>
      <c r="B8145">
        <v>2006037</v>
      </c>
      <c r="C8145">
        <v>14</v>
      </c>
      <c r="D8145">
        <v>3</v>
      </c>
      <c r="E8145" s="28" t="s">
        <v>524</v>
      </c>
      <c r="F8145" t="s">
        <v>581</v>
      </c>
      <c r="G8145" t="s">
        <v>581</v>
      </c>
      <c r="H8145">
        <v>23</v>
      </c>
      <c r="I8145" s="3">
        <v>0.11130434782608696</v>
      </c>
      <c r="J8145">
        <v>21.504000000000001</v>
      </c>
      <c r="K8145">
        <f t="shared" si="921"/>
        <v>8.4</v>
      </c>
      <c r="L8145">
        <v>9.8160000000000001E-4</v>
      </c>
      <c r="M8145">
        <f t="shared" si="922"/>
        <v>0.11256079582608695</v>
      </c>
      <c r="N8145" s="5">
        <v>363.1853958856704</v>
      </c>
      <c r="O8145" s="3">
        <v>7.4804463776897361</v>
      </c>
      <c r="P8145" s="7">
        <v>2.0596770857065398E-2</v>
      </c>
      <c r="Q8145" s="9">
        <f t="shared" si="923"/>
        <v>7.5644442228338198</v>
      </c>
      <c r="R8145" s="7">
        <f t="shared" si="924"/>
        <v>2.0828051756836288E-2</v>
      </c>
      <c r="S8145" t="s">
        <v>482</v>
      </c>
      <c r="T8145" t="s">
        <v>581</v>
      </c>
      <c r="U8145">
        <v>41</v>
      </c>
      <c r="V8145">
        <f t="shared" si="920"/>
        <v>12.4968</v>
      </c>
      <c r="W8145">
        <f t="shared" si="918"/>
        <v>187.77163954219438</v>
      </c>
      <c r="X8145">
        <f t="shared" si="919"/>
        <v>94.025307811247501</v>
      </c>
    </row>
    <row r="8146" spans="1:24">
      <c r="A8146" t="s">
        <v>279</v>
      </c>
      <c r="B8146">
        <v>2006037</v>
      </c>
      <c r="C8146">
        <v>16</v>
      </c>
      <c r="D8146">
        <v>3</v>
      </c>
      <c r="E8146" s="28" t="s">
        <v>524</v>
      </c>
      <c r="F8146" t="s">
        <v>581</v>
      </c>
      <c r="G8146" t="s">
        <v>581</v>
      </c>
      <c r="H8146">
        <v>48</v>
      </c>
      <c r="I8146" s="3">
        <v>5.3333333333333337E-2</v>
      </c>
      <c r="J8146">
        <v>29.44</v>
      </c>
      <c r="K8146">
        <f t="shared" si="921"/>
        <v>11.5</v>
      </c>
      <c r="L8146">
        <v>9.8160000000000001E-4</v>
      </c>
      <c r="M8146">
        <f t="shared" si="922"/>
        <v>5.4589781333333337E-2</v>
      </c>
      <c r="N8146" s="5">
        <v>680.71525801984012</v>
      </c>
      <c r="O8146" s="3">
        <v>4.9237832537599342</v>
      </c>
      <c r="P8146" s="7">
        <v>7.233249432490943E-3</v>
      </c>
      <c r="Q8146" s="9">
        <f t="shared" si="923"/>
        <v>5.0395641495638515</v>
      </c>
      <c r="R8146" s="7">
        <f t="shared" si="924"/>
        <v>7.4033365495929111E-3</v>
      </c>
      <c r="S8146" t="s">
        <v>482</v>
      </c>
      <c r="T8146" t="s">
        <v>489</v>
      </c>
      <c r="U8146">
        <v>54</v>
      </c>
      <c r="V8146">
        <f t="shared" si="920"/>
        <v>16.459199999999999</v>
      </c>
      <c r="W8146">
        <f t="shared" ref="W8146:W8209" si="925">IF(K8146&lt;9,0.3932875*POWER(K8146,1.9203358)*POWER(U8146,0.5605173),0.3932875*0.7852883*POWER(K8146,2.0303402)*POWER(U8146,0.5605173))</f>
        <v>411.48443151549071</v>
      </c>
      <c r="X8146">
        <f t="shared" ref="X8146:X8209" si="926">W8146*0.50074286</f>
        <v>206.04789108254096</v>
      </c>
    </row>
    <row r="8147" spans="1:24">
      <c r="A8147" t="s">
        <v>315</v>
      </c>
      <c r="B8147">
        <v>2013024</v>
      </c>
      <c r="C8147">
        <v>9</v>
      </c>
      <c r="D8147">
        <v>1</v>
      </c>
      <c r="E8147" s="28" t="s">
        <v>524</v>
      </c>
      <c r="F8147" t="s">
        <v>581</v>
      </c>
      <c r="G8147" t="s">
        <v>581</v>
      </c>
      <c r="H8147">
        <v>23</v>
      </c>
      <c r="I8147" s="3">
        <v>0.11130434782608696</v>
      </c>
      <c r="J8147">
        <v>53.76</v>
      </c>
      <c r="K8147">
        <f t="shared" si="921"/>
        <v>21</v>
      </c>
      <c r="L8147">
        <v>9.8160000000000001E-4</v>
      </c>
      <c r="M8147">
        <f t="shared" si="922"/>
        <v>0.11256079582608695</v>
      </c>
      <c r="N8147" s="5">
        <v>2269.9087242854398</v>
      </c>
      <c r="O8147" s="3">
        <v>18.759496118868316</v>
      </c>
      <c r="P8147" s="7">
        <v>8.2644275155926133E-3</v>
      </c>
      <c r="Q8147" s="9">
        <f t="shared" si="923"/>
        <v>18.970816207572639</v>
      </c>
      <c r="R8147" s="7">
        <f t="shared" si="924"/>
        <v>8.3575238090441688E-3</v>
      </c>
      <c r="S8147" t="s">
        <v>483</v>
      </c>
      <c r="T8147" t="s">
        <v>581</v>
      </c>
      <c r="U8147">
        <v>58</v>
      </c>
      <c r="V8147">
        <f t="shared" si="920"/>
        <v>17.6784</v>
      </c>
      <c r="W8147">
        <f t="shared" si="925"/>
        <v>1454.5416289253012</v>
      </c>
      <c r="X8147">
        <f t="shared" si="926"/>
        <v>728.3513352571141</v>
      </c>
    </row>
    <row r="8148" spans="1:24">
      <c r="A8148" t="s">
        <v>73</v>
      </c>
      <c r="B8148">
        <v>2013024</v>
      </c>
      <c r="C8148">
        <v>10</v>
      </c>
      <c r="D8148">
        <v>3</v>
      </c>
      <c r="E8148" s="28" t="s">
        <v>524</v>
      </c>
      <c r="F8148" t="s">
        <v>581</v>
      </c>
      <c r="G8148" t="s">
        <v>581</v>
      </c>
      <c r="H8148">
        <v>18</v>
      </c>
      <c r="I8148" s="3">
        <v>0.14222222222222222</v>
      </c>
      <c r="J8148">
        <v>39.68</v>
      </c>
      <c r="K8148">
        <f t="shared" si="921"/>
        <v>15.5</v>
      </c>
      <c r="L8148">
        <v>9.8160000000000001E-4</v>
      </c>
      <c r="M8148">
        <f t="shared" si="922"/>
        <v>0.14347867022222222</v>
      </c>
      <c r="N8148" s="5">
        <v>1236.6112721305601</v>
      </c>
      <c r="O8148" s="3">
        <v>17.665648649102415</v>
      </c>
      <c r="P8148" s="7">
        <v>1.4285530988785371E-2</v>
      </c>
      <c r="Q8148" s="9">
        <f t="shared" si="923"/>
        <v>17.821147426029892</v>
      </c>
      <c r="R8148" s="7">
        <f t="shared" si="924"/>
        <v>1.4411276872258976E-2</v>
      </c>
      <c r="S8148" t="s">
        <v>482</v>
      </c>
      <c r="T8148" t="s">
        <v>581</v>
      </c>
      <c r="U8148">
        <v>50</v>
      </c>
      <c r="V8148">
        <f t="shared" si="920"/>
        <v>15.24</v>
      </c>
      <c r="W8148">
        <f t="shared" si="925"/>
        <v>722.46971705958674</v>
      </c>
      <c r="X8148">
        <f t="shared" si="926"/>
        <v>361.77155238380828</v>
      </c>
    </row>
    <row r="8149" spans="1:24">
      <c r="A8149" t="s">
        <v>338</v>
      </c>
      <c r="B8149">
        <v>2006037</v>
      </c>
      <c r="C8149">
        <v>1</v>
      </c>
      <c r="D8149">
        <v>3</v>
      </c>
      <c r="E8149" s="28" t="s">
        <v>524</v>
      </c>
      <c r="F8149" t="s">
        <v>581</v>
      </c>
      <c r="G8149" t="s">
        <v>581</v>
      </c>
      <c r="H8149">
        <v>17</v>
      </c>
      <c r="I8149" s="3">
        <v>0.15058823529411766</v>
      </c>
      <c r="J8149">
        <v>35.840000000000003</v>
      </c>
      <c r="K8149">
        <f t="shared" si="921"/>
        <v>14.000000000000002</v>
      </c>
      <c r="L8149">
        <v>9.8160000000000001E-4</v>
      </c>
      <c r="M8149">
        <f t="shared" si="922"/>
        <v>0.15184468329411765</v>
      </c>
      <c r="N8149" s="5">
        <v>1008.8483219046402</v>
      </c>
      <c r="O8149" s="3">
        <v>16.884192931060653</v>
      </c>
      <c r="P8149" s="7">
        <v>1.673610647355233E-2</v>
      </c>
      <c r="Q8149" s="9">
        <f t="shared" si="923"/>
        <v>17.024468243654898</v>
      </c>
      <c r="R8149" s="7">
        <f t="shared" si="924"/>
        <v>1.6875151471247733E-2</v>
      </c>
      <c r="S8149" t="s">
        <v>483</v>
      </c>
      <c r="T8149" t="s">
        <v>581</v>
      </c>
      <c r="U8149">
        <v>49</v>
      </c>
      <c r="V8149">
        <f t="shared" si="920"/>
        <v>14.9352</v>
      </c>
      <c r="W8149">
        <f t="shared" si="925"/>
        <v>580.96937355014632</v>
      </c>
      <c r="X8149">
        <f t="shared" si="926"/>
        <v>290.91626568390865</v>
      </c>
    </row>
    <row r="8150" spans="1:24">
      <c r="A8150" t="s">
        <v>338</v>
      </c>
      <c r="B8150">
        <v>2006037</v>
      </c>
      <c r="C8150">
        <v>3</v>
      </c>
      <c r="D8150">
        <v>1</v>
      </c>
      <c r="E8150" s="28" t="s">
        <v>524</v>
      </c>
      <c r="F8150" t="s">
        <v>581</v>
      </c>
      <c r="G8150" t="s">
        <v>581</v>
      </c>
      <c r="H8150">
        <v>17</v>
      </c>
      <c r="I8150" s="3">
        <v>0.15058823529411766</v>
      </c>
      <c r="J8150">
        <v>18.432000000000002</v>
      </c>
      <c r="K8150">
        <f t="shared" si="921"/>
        <v>7.2000000000000011</v>
      </c>
      <c r="L8150">
        <v>9.8160000000000001E-4</v>
      </c>
      <c r="M8150">
        <f t="shared" si="922"/>
        <v>0.15184468329411765</v>
      </c>
      <c r="N8150" s="5">
        <v>266.83008677314569</v>
      </c>
      <c r="O8150" s="3">
        <v>8.6486962946444521</v>
      </c>
      <c r="P8150" s="7">
        <v>3.241274774983461E-2</v>
      </c>
      <c r="Q8150" s="9">
        <f t="shared" si="923"/>
        <v>8.7202580496688427</v>
      </c>
      <c r="R8150" s="7">
        <f t="shared" si="924"/>
        <v>3.2680939976167882E-2</v>
      </c>
      <c r="S8150" t="s">
        <v>482</v>
      </c>
      <c r="T8150" t="s">
        <v>581</v>
      </c>
      <c r="U8150">
        <v>32</v>
      </c>
      <c r="V8150">
        <f t="shared" si="920"/>
        <v>9.7536000000000005</v>
      </c>
      <c r="W8150">
        <f t="shared" si="925"/>
        <v>121.54554089304249</v>
      </c>
      <c r="X8150">
        <f t="shared" si="926"/>
        <v>60.863061767029052</v>
      </c>
    </row>
    <row r="8151" spans="1:24">
      <c r="A8151" t="s">
        <v>338</v>
      </c>
      <c r="B8151">
        <v>2006037</v>
      </c>
      <c r="C8151">
        <v>3</v>
      </c>
      <c r="D8151">
        <v>3</v>
      </c>
      <c r="E8151" s="28" t="s">
        <v>524</v>
      </c>
      <c r="F8151" t="s">
        <v>581</v>
      </c>
      <c r="G8151" t="s">
        <v>581</v>
      </c>
      <c r="H8151">
        <v>15</v>
      </c>
      <c r="I8151" s="3">
        <v>0.17066666666666666</v>
      </c>
      <c r="J8151">
        <v>39.167999999999999</v>
      </c>
      <c r="K8151">
        <f t="shared" si="921"/>
        <v>15.299999999999999</v>
      </c>
      <c r="L8151">
        <v>9.8160000000000001E-4</v>
      </c>
      <c r="M8151">
        <f t="shared" si="922"/>
        <v>0.17192311466666665</v>
      </c>
      <c r="N8151" s="5">
        <v>1204.9046105849857</v>
      </c>
      <c r="O8151" s="3">
        <v>20.90901090467834</v>
      </c>
      <c r="P8151" s="7">
        <v>1.7353249975968585E-2</v>
      </c>
      <c r="Q8151" s="9">
        <f t="shared" si="923"/>
        <v>21.062264084605573</v>
      </c>
      <c r="R8151" s="7">
        <f t="shared" si="924"/>
        <v>1.7480441106769246E-2</v>
      </c>
      <c r="S8151" t="s">
        <v>482</v>
      </c>
      <c r="T8151" t="s">
        <v>491</v>
      </c>
      <c r="U8151">
        <v>43</v>
      </c>
      <c r="V8151">
        <f t="shared" si="920"/>
        <v>13.106400000000001</v>
      </c>
      <c r="W8151">
        <f t="shared" si="925"/>
        <v>646.62610740092487</v>
      </c>
      <c r="X8151">
        <f t="shared" si="926"/>
        <v>323.79340637060631</v>
      </c>
    </row>
    <row r="8152" spans="1:24">
      <c r="A8152" t="s">
        <v>198</v>
      </c>
      <c r="B8152">
        <v>2006037</v>
      </c>
      <c r="C8152">
        <v>6</v>
      </c>
      <c r="D8152">
        <v>3</v>
      </c>
      <c r="E8152" s="28" t="s">
        <v>524</v>
      </c>
      <c r="F8152" t="s">
        <v>581</v>
      </c>
      <c r="G8152" t="s">
        <v>581</v>
      </c>
      <c r="H8152">
        <v>21</v>
      </c>
      <c r="I8152" s="3">
        <v>0.1219047619047619</v>
      </c>
      <c r="J8152">
        <v>53.248000000000005</v>
      </c>
      <c r="K8152">
        <f t="shared" si="921"/>
        <v>20.8</v>
      </c>
      <c r="L8152">
        <v>9.8160000000000001E-4</v>
      </c>
      <c r="M8152">
        <f t="shared" si="922"/>
        <v>0.1231612099047619</v>
      </c>
      <c r="N8152" s="5">
        <v>2226.8782550450178</v>
      </c>
      <c r="O8152" s="3">
        <v>20.345971848923771</v>
      </c>
      <c r="P8152" s="7">
        <v>9.1365443094294629E-3</v>
      </c>
      <c r="Q8152" s="9">
        <f t="shared" si="923"/>
        <v>20.555187236614824</v>
      </c>
      <c r="R8152" s="7">
        <f t="shared" si="924"/>
        <v>9.2304943882975266E-3</v>
      </c>
      <c r="S8152" t="s">
        <v>483</v>
      </c>
      <c r="T8152" t="s">
        <v>484</v>
      </c>
      <c r="U8152">
        <v>55</v>
      </c>
      <c r="V8152">
        <f t="shared" ref="V8152:V8215" si="927">U8152*0.3048</f>
        <v>16.763999999999999</v>
      </c>
      <c r="W8152">
        <f t="shared" si="925"/>
        <v>1384.7125906733718</v>
      </c>
      <c r="X8152">
        <f t="shared" si="926"/>
        <v>693.38494293179349</v>
      </c>
    </row>
    <row r="8153" spans="1:24">
      <c r="A8153" t="s">
        <v>198</v>
      </c>
      <c r="B8153">
        <v>2006037</v>
      </c>
      <c r="C8153">
        <v>24</v>
      </c>
      <c r="D8153">
        <v>2</v>
      </c>
      <c r="E8153" s="28" t="s">
        <v>524</v>
      </c>
      <c r="F8153" t="s">
        <v>581</v>
      </c>
      <c r="G8153" t="s">
        <v>581</v>
      </c>
      <c r="H8153">
        <v>14</v>
      </c>
      <c r="I8153" s="3">
        <v>0.18285714285714286</v>
      </c>
      <c r="J8153">
        <v>44.543999999999997</v>
      </c>
      <c r="K8153">
        <f t="shared" si="921"/>
        <v>17.399999999999999</v>
      </c>
      <c r="L8153">
        <v>9.8160000000000001E-4</v>
      </c>
      <c r="M8153">
        <f t="shared" si="922"/>
        <v>0.18411359085714285</v>
      </c>
      <c r="N8153" s="5">
        <v>1558.3618262237183</v>
      </c>
      <c r="O8153" s="3">
        <v>25.483819948909549</v>
      </c>
      <c r="P8153" s="7">
        <v>1.6352954442334429E-2</v>
      </c>
      <c r="Q8153" s="9">
        <f t="shared" si="923"/>
        <v>25.658197222213314</v>
      </c>
      <c r="R8153" s="7">
        <f t="shared" si="924"/>
        <v>1.6464852250898134E-2</v>
      </c>
      <c r="S8153" t="s">
        <v>481</v>
      </c>
      <c r="T8153" t="s">
        <v>581</v>
      </c>
      <c r="U8153">
        <v>60</v>
      </c>
      <c r="V8153">
        <f t="shared" si="927"/>
        <v>18.288</v>
      </c>
      <c r="W8153">
        <f t="shared" si="925"/>
        <v>1011.9541061826237</v>
      </c>
      <c r="X8153">
        <f t="shared" si="926"/>
        <v>506.72879331863072</v>
      </c>
    </row>
    <row r="8154" spans="1:24">
      <c r="A8154" t="s">
        <v>198</v>
      </c>
      <c r="B8154">
        <v>2006037</v>
      </c>
      <c r="C8154">
        <v>31</v>
      </c>
      <c r="D8154">
        <v>1</v>
      </c>
      <c r="E8154" s="28" t="s">
        <v>524</v>
      </c>
      <c r="F8154" t="s">
        <v>581</v>
      </c>
      <c r="G8154" t="s">
        <v>581</v>
      </c>
      <c r="H8154">
        <v>23</v>
      </c>
      <c r="I8154" s="3">
        <v>0.11130434782608696</v>
      </c>
      <c r="J8154">
        <v>29.184000000000001</v>
      </c>
      <c r="K8154">
        <f t="shared" si="921"/>
        <v>11.4</v>
      </c>
      <c r="L8154">
        <v>9.8160000000000001E-4</v>
      </c>
      <c r="M8154">
        <f t="shared" si="922"/>
        <v>0.11256079582608695</v>
      </c>
      <c r="N8154" s="5">
        <v>668.92820364656643</v>
      </c>
      <c r="O8154" s="3">
        <v>10.165934411303615</v>
      </c>
      <c r="P8154" s="7">
        <v>1.5197347571660871E-2</v>
      </c>
      <c r="Q8154" s="9">
        <f t="shared" si="923"/>
        <v>10.28024707634299</v>
      </c>
      <c r="R8154" s="7">
        <f t="shared" si="924"/>
        <v>1.5368236860550494E-2</v>
      </c>
      <c r="S8154" t="s">
        <v>482</v>
      </c>
      <c r="T8154" t="s">
        <v>490</v>
      </c>
      <c r="U8154">
        <v>48</v>
      </c>
      <c r="V8154">
        <f t="shared" si="927"/>
        <v>14.630400000000002</v>
      </c>
      <c r="W8154">
        <f t="shared" si="925"/>
        <v>378.42557240161261</v>
      </c>
      <c r="X8154">
        <f t="shared" si="926"/>
        <v>189.49390342152057</v>
      </c>
    </row>
    <row r="8155" spans="1:24">
      <c r="A8155" t="s">
        <v>369</v>
      </c>
      <c r="B8155">
        <v>2014015</v>
      </c>
      <c r="C8155">
        <v>9</v>
      </c>
      <c r="D8155">
        <v>1</v>
      </c>
      <c r="E8155" s="28" t="s">
        <v>524</v>
      </c>
      <c r="F8155" t="s">
        <v>581</v>
      </c>
      <c r="G8155" t="s">
        <v>581</v>
      </c>
      <c r="H8155">
        <v>24</v>
      </c>
      <c r="I8155" s="3">
        <v>0.10666666666666667</v>
      </c>
      <c r="J8155">
        <v>40.448</v>
      </c>
      <c r="K8155">
        <f t="shared" si="921"/>
        <v>15.8</v>
      </c>
      <c r="L8155">
        <v>9.8160000000000001E-4</v>
      </c>
      <c r="M8155">
        <f t="shared" si="922"/>
        <v>0.10792311466666667</v>
      </c>
      <c r="N8155" s="5">
        <v>1284.9433422462976</v>
      </c>
      <c r="O8155" s="3">
        <v>13.51851053772781</v>
      </c>
      <c r="P8155" s="7">
        <v>1.0520705538732295E-2</v>
      </c>
      <c r="Q8155" s="9">
        <f t="shared" si="923"/>
        <v>13.677321560095255</v>
      </c>
      <c r="R8155" s="7">
        <f t="shared" si="924"/>
        <v>1.0644299332439818E-2</v>
      </c>
      <c r="S8155" t="s">
        <v>483</v>
      </c>
      <c r="T8155" t="s">
        <v>581</v>
      </c>
      <c r="U8155">
        <v>57</v>
      </c>
      <c r="V8155">
        <f t="shared" si="927"/>
        <v>17.3736</v>
      </c>
      <c r="W8155">
        <f t="shared" si="925"/>
        <v>808.38672508657066</v>
      </c>
      <c r="X8155">
        <f t="shared" si="926"/>
        <v>404.79388070588317</v>
      </c>
    </row>
    <row r="8156" spans="1:24">
      <c r="A8156" t="s">
        <v>398</v>
      </c>
      <c r="B8156">
        <v>2017016</v>
      </c>
      <c r="C8156">
        <v>4</v>
      </c>
      <c r="D8156">
        <v>3</v>
      </c>
      <c r="E8156" s="28" t="s">
        <v>524</v>
      </c>
      <c r="F8156" t="s">
        <v>581</v>
      </c>
      <c r="G8156" t="s">
        <v>581</v>
      </c>
      <c r="H8156">
        <v>28</v>
      </c>
      <c r="I8156" s="3">
        <v>9.1428571428571428E-2</v>
      </c>
      <c r="J8156">
        <v>38.143999999999998</v>
      </c>
      <c r="K8156">
        <f t="shared" si="921"/>
        <v>14.899999999999999</v>
      </c>
      <c r="L8156">
        <v>9.8160000000000001E-4</v>
      </c>
      <c r="M8156">
        <f t="shared" si="922"/>
        <v>9.2685019428571422E-2</v>
      </c>
      <c r="N8156" s="5">
        <v>1142.7266119696383</v>
      </c>
      <c r="O8156" s="3">
        <v>10.929890625243642</v>
      </c>
      <c r="P8156" s="7">
        <v>9.5647467301076955E-3</v>
      </c>
      <c r="Q8156" s="9">
        <f t="shared" si="923"/>
        <v>11.079727527093294</v>
      </c>
      <c r="R8156" s="7">
        <f t="shared" si="924"/>
        <v>9.69586899529358E-3</v>
      </c>
      <c r="S8156" t="s">
        <v>483</v>
      </c>
      <c r="T8156" t="s">
        <v>581</v>
      </c>
      <c r="U8156">
        <v>56</v>
      </c>
      <c r="V8156">
        <f t="shared" si="927"/>
        <v>17.0688</v>
      </c>
      <c r="W8156">
        <f t="shared" si="925"/>
        <v>710.55245758244575</v>
      </c>
      <c r="X8156">
        <f t="shared" si="926"/>
        <v>355.80406978986258</v>
      </c>
    </row>
    <row r="8157" spans="1:24">
      <c r="A8157" t="s">
        <v>164</v>
      </c>
      <c r="B8157">
        <v>2008067</v>
      </c>
      <c r="C8157">
        <v>21</v>
      </c>
      <c r="D8157">
        <v>7</v>
      </c>
      <c r="E8157" s="28" t="s">
        <v>524</v>
      </c>
      <c r="F8157" t="s">
        <v>581</v>
      </c>
      <c r="G8157" t="s">
        <v>581</v>
      </c>
      <c r="H8157">
        <v>34</v>
      </c>
      <c r="I8157" s="3">
        <v>7.5294117647058831E-2</v>
      </c>
      <c r="J8157">
        <v>27.648000000000003</v>
      </c>
      <c r="K8157">
        <f t="shared" si="921"/>
        <v>10.8</v>
      </c>
      <c r="L8157">
        <v>9.8160000000000001E-4</v>
      </c>
      <c r="M8157">
        <f t="shared" si="922"/>
        <v>7.6550565647058824E-2</v>
      </c>
      <c r="N8157" s="5">
        <v>600.36769523957776</v>
      </c>
      <c r="O8157" s="3">
        <v>6.5221428811755331</v>
      </c>
      <c r="P8157" s="7">
        <v>1.0863580657138557E-2</v>
      </c>
      <c r="Q8157" s="9">
        <f t="shared" si="923"/>
        <v>6.6306769142797872</v>
      </c>
      <c r="R8157" s="7">
        <f t="shared" si="924"/>
        <v>1.1044359926184577E-2</v>
      </c>
      <c r="S8157" t="s">
        <v>483</v>
      </c>
      <c r="T8157" t="s">
        <v>581</v>
      </c>
      <c r="U8157">
        <v>46</v>
      </c>
      <c r="V8157">
        <f t="shared" si="927"/>
        <v>14.020800000000001</v>
      </c>
      <c r="W8157">
        <f t="shared" si="925"/>
        <v>331.0896425836001</v>
      </c>
      <c r="X8157">
        <f t="shared" si="926"/>
        <v>165.79077454368971</v>
      </c>
    </row>
    <row r="8158" spans="1:24">
      <c r="A8158" t="s">
        <v>298</v>
      </c>
      <c r="B8158">
        <v>2008067</v>
      </c>
      <c r="C8158">
        <v>2</v>
      </c>
      <c r="D8158">
        <v>9</v>
      </c>
      <c r="E8158" s="28" t="s">
        <v>524</v>
      </c>
      <c r="F8158" t="s">
        <v>581</v>
      </c>
      <c r="G8158" t="s">
        <v>581</v>
      </c>
      <c r="H8158">
        <v>18</v>
      </c>
      <c r="I8158" s="3">
        <v>0.14222222222222222</v>
      </c>
      <c r="J8158">
        <v>39.68</v>
      </c>
      <c r="K8158">
        <f t="shared" si="921"/>
        <v>15.5</v>
      </c>
      <c r="L8158">
        <v>9.8160000000000001E-4</v>
      </c>
      <c r="M8158">
        <f t="shared" si="922"/>
        <v>0.14347867022222222</v>
      </c>
      <c r="N8158" s="5">
        <v>1236.6112721305601</v>
      </c>
      <c r="O8158" s="3">
        <v>17.665648649102415</v>
      </c>
      <c r="P8158" s="7">
        <v>1.4285530988785371E-2</v>
      </c>
      <c r="Q8158" s="9">
        <f t="shared" si="923"/>
        <v>17.821147426029892</v>
      </c>
      <c r="R8158" s="7">
        <f t="shared" si="924"/>
        <v>1.4411276872258976E-2</v>
      </c>
      <c r="S8158" t="s">
        <v>483</v>
      </c>
      <c r="T8158" t="s">
        <v>581</v>
      </c>
      <c r="U8158">
        <v>51</v>
      </c>
      <c r="V8158">
        <f t="shared" si="927"/>
        <v>15.5448</v>
      </c>
      <c r="W8158">
        <f t="shared" si="925"/>
        <v>730.53359573554644</v>
      </c>
      <c r="X8158">
        <f t="shared" si="926"/>
        <v>365.80948205470133</v>
      </c>
    </row>
    <row r="8159" spans="1:24">
      <c r="A8159" t="s">
        <v>57</v>
      </c>
      <c r="B8159">
        <v>2006016</v>
      </c>
      <c r="C8159">
        <v>7</v>
      </c>
      <c r="D8159">
        <v>1</v>
      </c>
      <c r="E8159" s="28" t="s">
        <v>524</v>
      </c>
      <c r="F8159" t="s">
        <v>581</v>
      </c>
      <c r="G8159" t="s">
        <v>581</v>
      </c>
      <c r="H8159">
        <v>19</v>
      </c>
      <c r="I8159" s="3">
        <v>0.13473684210526315</v>
      </c>
      <c r="J8159">
        <v>36.351999999999997</v>
      </c>
      <c r="K8159">
        <f t="shared" si="921"/>
        <v>14.2</v>
      </c>
      <c r="L8159">
        <v>9.8160000000000001E-4</v>
      </c>
      <c r="M8159">
        <f t="shared" si="922"/>
        <v>0.13599329010526315</v>
      </c>
      <c r="N8159" s="5">
        <v>1037.8784470859775</v>
      </c>
      <c r="O8159" s="3">
        <v>15.330342769173253</v>
      </c>
      <c r="P8159" s="7">
        <v>1.47708460583374E-2</v>
      </c>
      <c r="Q8159" s="9">
        <f t="shared" si="923"/>
        <v>15.472764236092166</v>
      </c>
      <c r="R8159" s="7">
        <f t="shared" si="924"/>
        <v>1.4908069706558235E-2</v>
      </c>
      <c r="S8159" t="s">
        <v>482</v>
      </c>
      <c r="T8159" t="s">
        <v>581</v>
      </c>
      <c r="U8159">
        <v>46</v>
      </c>
      <c r="V8159">
        <f t="shared" si="927"/>
        <v>14.020800000000001</v>
      </c>
      <c r="W8159">
        <f t="shared" si="925"/>
        <v>577.13996423102515</v>
      </c>
      <c r="X8159">
        <f t="shared" si="926"/>
        <v>288.99871630934126</v>
      </c>
    </row>
    <row r="8160" spans="1:24">
      <c r="A8160" t="s">
        <v>271</v>
      </c>
      <c r="B8160">
        <v>2006016</v>
      </c>
      <c r="C8160">
        <v>2</v>
      </c>
      <c r="D8160">
        <v>3</v>
      </c>
      <c r="E8160" s="28" t="s">
        <v>524</v>
      </c>
      <c r="F8160" t="s">
        <v>581</v>
      </c>
      <c r="G8160" t="s">
        <v>581</v>
      </c>
      <c r="H8160">
        <v>23</v>
      </c>
      <c r="I8160" s="3">
        <v>0.11130434782608696</v>
      </c>
      <c r="J8160">
        <v>18.687999999999999</v>
      </c>
      <c r="K8160">
        <f t="shared" si="921"/>
        <v>7.3</v>
      </c>
      <c r="L8160">
        <v>9.8160000000000001E-4</v>
      </c>
      <c r="M8160">
        <f t="shared" si="922"/>
        <v>0.11256079582608695</v>
      </c>
      <c r="N8160" s="5">
        <v>274.29350548111358</v>
      </c>
      <c r="O8160" s="3">
        <v>6.4957674320313181</v>
      </c>
      <c r="P8160" s="7">
        <v>2.3681812737919829E-2</v>
      </c>
      <c r="Q8160" s="9">
        <f t="shared" si="923"/>
        <v>6.5686498432138301</v>
      </c>
      <c r="R8160" s="7">
        <f t="shared" si="924"/>
        <v>2.3947522314435962E-2</v>
      </c>
      <c r="S8160" t="s">
        <v>482</v>
      </c>
      <c r="T8160" t="s">
        <v>581</v>
      </c>
      <c r="U8160">
        <v>30</v>
      </c>
      <c r="V8160">
        <f t="shared" si="927"/>
        <v>9.1440000000000001</v>
      </c>
      <c r="W8160">
        <f t="shared" si="925"/>
        <v>120.3737959281957</v>
      </c>
      <c r="X8160">
        <f t="shared" si="926"/>
        <v>60.276318842141073</v>
      </c>
    </row>
    <row r="8161" spans="1:24">
      <c r="A8161" t="s">
        <v>394</v>
      </c>
      <c r="B8161">
        <v>2006019</v>
      </c>
      <c r="C8161">
        <v>1</v>
      </c>
      <c r="D8161">
        <v>2</v>
      </c>
      <c r="E8161" s="28" t="s">
        <v>524</v>
      </c>
      <c r="F8161" t="s">
        <v>581</v>
      </c>
      <c r="G8161" t="s">
        <v>581</v>
      </c>
      <c r="H8161">
        <v>29</v>
      </c>
      <c r="I8161" s="3">
        <v>8.8275862068965524E-2</v>
      </c>
      <c r="J8161">
        <v>31.231999999999999</v>
      </c>
      <c r="K8161">
        <f t="shared" si="921"/>
        <v>12.2</v>
      </c>
      <c r="L8161">
        <v>9.8160000000000001E-4</v>
      </c>
      <c r="M8161">
        <f t="shared" si="922"/>
        <v>8.9532310068965518E-2</v>
      </c>
      <c r="N8161" s="5">
        <v>766.10706240962554</v>
      </c>
      <c r="O8161" s="3">
        <v>8.6369893380724356</v>
      </c>
      <c r="P8161" s="7">
        <v>1.1273867272423566E-2</v>
      </c>
      <c r="Q8161" s="9">
        <f t="shared" si="923"/>
        <v>8.7595677890921539</v>
      </c>
      <c r="R8161" s="7">
        <f t="shared" si="924"/>
        <v>1.1433868996770256E-2</v>
      </c>
      <c r="S8161" t="s">
        <v>482</v>
      </c>
      <c r="T8161" t="s">
        <v>581</v>
      </c>
      <c r="U8161">
        <v>57</v>
      </c>
      <c r="V8161">
        <f t="shared" si="927"/>
        <v>17.3736</v>
      </c>
      <c r="W8161">
        <f t="shared" si="925"/>
        <v>478.20877315889646</v>
      </c>
      <c r="X8161">
        <f t="shared" si="926"/>
        <v>239.45962874867706</v>
      </c>
    </row>
    <row r="8162" spans="1:24">
      <c r="A8162" t="s">
        <v>351</v>
      </c>
      <c r="B8162">
        <v>2006019</v>
      </c>
      <c r="C8162">
        <v>1</v>
      </c>
      <c r="D8162">
        <v>6</v>
      </c>
      <c r="E8162" s="28" t="s">
        <v>524</v>
      </c>
      <c r="F8162" t="s">
        <v>581</v>
      </c>
      <c r="G8162" t="s">
        <v>581</v>
      </c>
      <c r="H8162">
        <v>30</v>
      </c>
      <c r="I8162" s="3">
        <v>8.533333333333333E-2</v>
      </c>
      <c r="J8162">
        <v>38.655999999999999</v>
      </c>
      <c r="K8162">
        <f t="shared" si="921"/>
        <v>15.1</v>
      </c>
      <c r="L8162">
        <v>9.8160000000000001E-4</v>
      </c>
      <c r="M8162">
        <f t="shared" si="922"/>
        <v>8.6589781333333324E-2</v>
      </c>
      <c r="N8162" s="5">
        <v>1173.6097238646782</v>
      </c>
      <c r="O8162" s="3">
        <v>10.340123554611402</v>
      </c>
      <c r="P8162" s="7">
        <v>8.8105298928178085E-3</v>
      </c>
      <c r="Q8162" s="9">
        <f t="shared" si="923"/>
        <v>10.492029575519455</v>
      </c>
      <c r="R8162" s="7">
        <f t="shared" si="924"/>
        <v>8.9399647618540242E-3</v>
      </c>
      <c r="S8162" t="s">
        <v>483</v>
      </c>
      <c r="T8162" t="s">
        <v>482</v>
      </c>
      <c r="U8162">
        <v>51</v>
      </c>
      <c r="V8162">
        <f t="shared" si="927"/>
        <v>15.5448</v>
      </c>
      <c r="W8162">
        <f t="shared" si="925"/>
        <v>692.7653952995131</v>
      </c>
      <c r="X8162">
        <f t="shared" si="926"/>
        <v>346.89732535130878</v>
      </c>
    </row>
    <row r="8163" spans="1:24">
      <c r="A8163" t="s">
        <v>69</v>
      </c>
      <c r="B8163">
        <v>2006017</v>
      </c>
      <c r="C8163">
        <v>14</v>
      </c>
      <c r="D8163">
        <v>2</v>
      </c>
      <c r="E8163" s="28" t="s">
        <v>524</v>
      </c>
      <c r="F8163" t="s">
        <v>581</v>
      </c>
      <c r="G8163" t="s">
        <v>581</v>
      </c>
      <c r="H8163">
        <v>10</v>
      </c>
      <c r="I8163" s="3">
        <v>0.25600000000000001</v>
      </c>
      <c r="J8163">
        <v>45.056000000000004</v>
      </c>
      <c r="K8163">
        <f t="shared" si="921"/>
        <v>17.600000000000001</v>
      </c>
      <c r="L8163">
        <v>9.8160000000000001E-4</v>
      </c>
      <c r="M8163">
        <f t="shared" si="922"/>
        <v>0.25725644800000003</v>
      </c>
      <c r="N8163" s="5">
        <v>1594.3921234345987</v>
      </c>
      <c r="O8163" s="3">
        <v>36.03029778432014</v>
      </c>
      <c r="P8163" s="7">
        <v>2.2598140855528435E-2</v>
      </c>
      <c r="Q8163" s="9">
        <f t="shared" si="923"/>
        <v>36.206118454658217</v>
      </c>
      <c r="R8163" s="7">
        <f t="shared" si="924"/>
        <v>2.270841527783261E-2</v>
      </c>
      <c r="S8163" t="s">
        <v>481</v>
      </c>
      <c r="T8163" t="s">
        <v>581</v>
      </c>
      <c r="U8163">
        <v>65</v>
      </c>
      <c r="V8163">
        <f t="shared" si="927"/>
        <v>19.812000000000001</v>
      </c>
      <c r="W8163">
        <f t="shared" si="925"/>
        <v>1083.235811176693</v>
      </c>
      <c r="X8163">
        <f t="shared" si="926"/>
        <v>542.42259814303725</v>
      </c>
    </row>
    <row r="8164" spans="1:24">
      <c r="A8164" t="s">
        <v>387</v>
      </c>
      <c r="B8164">
        <v>2006017</v>
      </c>
      <c r="C8164">
        <v>1</v>
      </c>
      <c r="D8164">
        <v>2</v>
      </c>
      <c r="E8164" s="28" t="s">
        <v>524</v>
      </c>
      <c r="F8164" t="s">
        <v>581</v>
      </c>
      <c r="G8164" t="s">
        <v>581</v>
      </c>
      <c r="H8164">
        <v>49</v>
      </c>
      <c r="I8164" s="3">
        <v>5.2244897959183675E-2</v>
      </c>
      <c r="J8164">
        <v>19.712</v>
      </c>
      <c r="K8164">
        <f t="shared" si="921"/>
        <v>7.7</v>
      </c>
      <c r="L8164">
        <v>9.8160000000000001E-4</v>
      </c>
      <c r="M8164">
        <f t="shared" si="922"/>
        <v>5.3501345959183676E-2</v>
      </c>
      <c r="N8164" s="5">
        <v>305.17661737615362</v>
      </c>
      <c r="O8164" s="3">
        <v>3.2267986092080307</v>
      </c>
      <c r="P8164" s="7">
        <v>1.0573544713062842E-2</v>
      </c>
      <c r="Q8164" s="9">
        <f t="shared" si="923"/>
        <v>3.3041892986625103</v>
      </c>
      <c r="R8164" s="7">
        <f t="shared" si="924"/>
        <v>1.082713782946825E-2</v>
      </c>
      <c r="S8164" t="s">
        <v>482</v>
      </c>
      <c r="T8164" t="s">
        <v>581</v>
      </c>
      <c r="U8164">
        <v>41</v>
      </c>
      <c r="V8164">
        <f t="shared" si="927"/>
        <v>12.4968</v>
      </c>
      <c r="W8164">
        <f t="shared" si="925"/>
        <v>158.8778199717481</v>
      </c>
      <c r="X8164">
        <f t="shared" si="926"/>
        <v>79.556933963218256</v>
      </c>
    </row>
    <row r="8165" spans="1:24">
      <c r="A8165" t="s">
        <v>387</v>
      </c>
      <c r="B8165">
        <v>2006017</v>
      </c>
      <c r="C8165">
        <v>2</v>
      </c>
      <c r="D8165">
        <v>2</v>
      </c>
      <c r="E8165" s="28" t="s">
        <v>524</v>
      </c>
      <c r="F8165" t="s">
        <v>581</v>
      </c>
      <c r="G8165" t="s">
        <v>581</v>
      </c>
      <c r="H8165">
        <v>50</v>
      </c>
      <c r="I8165" s="3">
        <v>5.1200000000000002E-2</v>
      </c>
      <c r="J8165">
        <v>19.968</v>
      </c>
      <c r="K8165">
        <f t="shared" si="921"/>
        <v>7.8</v>
      </c>
      <c r="L8165">
        <v>9.8160000000000001E-4</v>
      </c>
      <c r="M8165">
        <f t="shared" si="922"/>
        <v>5.2456448000000003E-2</v>
      </c>
      <c r="N8165" s="5">
        <v>313.1547546157056</v>
      </c>
      <c r="O8165" s="3">
        <v>3.2036081915658174</v>
      </c>
      <c r="P8165" s="7">
        <v>1.0230111931390574E-2</v>
      </c>
      <c r="Q8165" s="9">
        <f t="shared" si="923"/>
        <v>3.2820176257527809</v>
      </c>
      <c r="R8165" s="7">
        <f t="shared" si="924"/>
        <v>1.0480497509227913E-2</v>
      </c>
      <c r="S8165" t="s">
        <v>483</v>
      </c>
      <c r="T8165" t="s">
        <v>581</v>
      </c>
      <c r="U8165" t="s">
        <v>581</v>
      </c>
      <c r="V8165" t="s">
        <v>581</v>
      </c>
      <c r="W8165" t="s">
        <v>581</v>
      </c>
      <c r="X8165" t="s">
        <v>581</v>
      </c>
    </row>
    <row r="8166" spans="1:24">
      <c r="A8166" t="s">
        <v>387</v>
      </c>
      <c r="B8166">
        <v>2006017</v>
      </c>
      <c r="C8166">
        <v>2</v>
      </c>
      <c r="D8166">
        <v>1</v>
      </c>
      <c r="E8166" s="28" t="s">
        <v>524</v>
      </c>
      <c r="F8166" t="s">
        <v>581</v>
      </c>
      <c r="G8166" t="s">
        <v>581</v>
      </c>
      <c r="H8166">
        <v>42</v>
      </c>
      <c r="I8166" s="3">
        <v>6.0952380952380952E-2</v>
      </c>
      <c r="J8166">
        <v>22.528000000000002</v>
      </c>
      <c r="K8166">
        <f t="shared" si="921"/>
        <v>8.8000000000000007</v>
      </c>
      <c r="L8166">
        <v>9.8160000000000001E-4</v>
      </c>
      <c r="M8166">
        <f t="shared" si="922"/>
        <v>6.2208828952380953E-2</v>
      </c>
      <c r="N8166" s="5">
        <v>398.59803085864968</v>
      </c>
      <c r="O8166" s="3">
        <v>4.3021599492388622</v>
      </c>
      <c r="P8166" s="7">
        <v>1.0793229309164572E-2</v>
      </c>
      <c r="Q8166" s="9">
        <f t="shared" si="923"/>
        <v>4.3905973300265835</v>
      </c>
      <c r="R8166" s="7">
        <f t="shared" si="924"/>
        <v>1.1015100402198353E-2</v>
      </c>
      <c r="S8166" t="s">
        <v>482</v>
      </c>
      <c r="T8166" t="s">
        <v>581</v>
      </c>
      <c r="U8166">
        <v>33</v>
      </c>
      <c r="V8166">
        <f t="shared" si="927"/>
        <v>10.058400000000001</v>
      </c>
      <c r="W8166">
        <f t="shared" si="925"/>
        <v>181.79727311374717</v>
      </c>
      <c r="X8166">
        <f t="shared" si="926"/>
        <v>91.033686479178868</v>
      </c>
    </row>
    <row r="8167" spans="1:24">
      <c r="A8167" t="s">
        <v>27</v>
      </c>
      <c r="B8167">
        <v>2006024</v>
      </c>
      <c r="C8167">
        <v>26</v>
      </c>
      <c r="D8167">
        <v>1</v>
      </c>
      <c r="E8167" s="28" t="s">
        <v>524</v>
      </c>
      <c r="F8167" t="s">
        <v>581</v>
      </c>
      <c r="G8167" t="s">
        <v>581</v>
      </c>
      <c r="H8167">
        <v>20</v>
      </c>
      <c r="I8167" s="3">
        <v>0.128</v>
      </c>
      <c r="J8167">
        <v>37.375999999999998</v>
      </c>
      <c r="K8167">
        <f t="shared" si="921"/>
        <v>14.6</v>
      </c>
      <c r="L8167">
        <v>9.8160000000000001E-4</v>
      </c>
      <c r="M8167">
        <f t="shared" si="922"/>
        <v>0.129256448</v>
      </c>
      <c r="N8167" s="5">
        <v>1097.1740219244543</v>
      </c>
      <c r="O8167" s="3">
        <v>14.97830950748158</v>
      </c>
      <c r="P8167" s="7">
        <v>1.3651717237352624E-2</v>
      </c>
      <c r="Q8167" s="9">
        <f t="shared" si="923"/>
        <v>15.124826145657618</v>
      </c>
      <c r="R8167" s="7">
        <f t="shared" si="924"/>
        <v>1.3785257254932558E-2</v>
      </c>
      <c r="S8167" t="s">
        <v>483</v>
      </c>
      <c r="T8167" t="s">
        <v>581</v>
      </c>
      <c r="U8167">
        <v>56</v>
      </c>
      <c r="V8167">
        <f t="shared" si="927"/>
        <v>17.0688</v>
      </c>
      <c r="W8167">
        <f t="shared" si="925"/>
        <v>681.80677608292615</v>
      </c>
      <c r="X8167">
        <f t="shared" si="926"/>
        <v>341.40987502314402</v>
      </c>
    </row>
    <row r="8168" spans="1:24">
      <c r="A8168" t="s">
        <v>27</v>
      </c>
      <c r="B8168">
        <v>2013022</v>
      </c>
      <c r="C8168">
        <v>4</v>
      </c>
      <c r="D8168">
        <v>4</v>
      </c>
      <c r="E8168" s="28" t="s">
        <v>524</v>
      </c>
      <c r="F8168" t="s">
        <v>581</v>
      </c>
      <c r="G8168" t="s">
        <v>581</v>
      </c>
      <c r="H8168">
        <v>33</v>
      </c>
      <c r="I8168" s="3">
        <v>7.7575757575757576E-2</v>
      </c>
      <c r="J8168">
        <v>26.111999999999998</v>
      </c>
      <c r="K8168">
        <f t="shared" si="921"/>
        <v>10.199999999999999</v>
      </c>
      <c r="L8168">
        <v>9.8160000000000001E-4</v>
      </c>
      <c r="M8168">
        <f t="shared" si="922"/>
        <v>7.8832205575757569E-2</v>
      </c>
      <c r="N8168" s="5">
        <v>535.51316025999358</v>
      </c>
      <c r="O8168" s="3">
        <v>6.3448867566143488</v>
      </c>
      <c r="P8168" s="7">
        <v>1.184823684544724E-2</v>
      </c>
      <c r="Q8168" s="9">
        <f t="shared" si="923"/>
        <v>6.4473398076163742</v>
      </c>
      <c r="R8168" s="7">
        <f t="shared" si="924"/>
        <v>1.2039554367788398E-2</v>
      </c>
      <c r="S8168" t="s">
        <v>482</v>
      </c>
      <c r="T8168" t="s">
        <v>581</v>
      </c>
      <c r="U8168">
        <v>44</v>
      </c>
      <c r="V8168">
        <f t="shared" si="927"/>
        <v>13.411200000000001</v>
      </c>
      <c r="W8168">
        <f t="shared" si="925"/>
        <v>287.55730292610104</v>
      </c>
      <c r="X8168">
        <f t="shared" si="926"/>
        <v>143.99226628110222</v>
      </c>
    </row>
    <row r="8169" spans="1:24">
      <c r="A8169" t="s">
        <v>27</v>
      </c>
      <c r="B8169">
        <v>2013022</v>
      </c>
      <c r="C8169">
        <v>17</v>
      </c>
      <c r="D8169">
        <v>3</v>
      </c>
      <c r="E8169" s="28" t="s">
        <v>524</v>
      </c>
      <c r="F8169" t="s">
        <v>581</v>
      </c>
      <c r="G8169" t="s">
        <v>581</v>
      </c>
      <c r="H8169">
        <v>20</v>
      </c>
      <c r="I8169" s="3">
        <v>0.128</v>
      </c>
      <c r="J8169">
        <v>37.375999999999998</v>
      </c>
      <c r="K8169">
        <f t="shared" si="921"/>
        <v>14.6</v>
      </c>
      <c r="L8169">
        <v>9.8160000000000001E-4</v>
      </c>
      <c r="M8169">
        <f t="shared" si="922"/>
        <v>0.129256448</v>
      </c>
      <c r="N8169" s="5">
        <v>1097.1740219244543</v>
      </c>
      <c r="O8169" s="3">
        <v>14.97830950748158</v>
      </c>
      <c r="P8169" s="7">
        <v>1.3651717237352624E-2</v>
      </c>
      <c r="Q8169" s="9">
        <f t="shared" si="923"/>
        <v>15.124826145657618</v>
      </c>
      <c r="R8169" s="7">
        <f t="shared" si="924"/>
        <v>1.3785257254932558E-2</v>
      </c>
      <c r="S8169" t="s">
        <v>483</v>
      </c>
      <c r="T8169" t="s">
        <v>490</v>
      </c>
      <c r="U8169">
        <v>63</v>
      </c>
      <c r="V8169">
        <f t="shared" si="927"/>
        <v>19.202400000000001</v>
      </c>
      <c r="W8169">
        <f t="shared" si="925"/>
        <v>728.33836500129974</v>
      </c>
      <c r="X8169">
        <f t="shared" si="926"/>
        <v>364.71023593847474</v>
      </c>
    </row>
    <row r="8170" spans="1:24">
      <c r="A8170" t="s">
        <v>27</v>
      </c>
      <c r="B8170">
        <v>2013022</v>
      </c>
      <c r="C8170">
        <v>17</v>
      </c>
      <c r="D8170">
        <v>1</v>
      </c>
      <c r="E8170" s="28" t="s">
        <v>524</v>
      </c>
      <c r="F8170" t="s">
        <v>581</v>
      </c>
      <c r="G8170" t="s">
        <v>581</v>
      </c>
      <c r="H8170">
        <v>21</v>
      </c>
      <c r="I8170" s="3">
        <v>0.1219047619047619</v>
      </c>
      <c r="J8170">
        <v>60.928000000000004</v>
      </c>
      <c r="K8170">
        <f t="shared" si="921"/>
        <v>23.8</v>
      </c>
      <c r="L8170">
        <v>9.8160000000000001E-4</v>
      </c>
      <c r="M8170">
        <f t="shared" si="922"/>
        <v>0.1231612099047619</v>
      </c>
      <c r="N8170" s="5">
        <v>2915.57165030441</v>
      </c>
      <c r="O8170" s="3">
        <v>23.287220647643547</v>
      </c>
      <c r="P8170" s="7">
        <v>7.9871885999482015E-3</v>
      </c>
      <c r="Q8170" s="9">
        <f t="shared" si="923"/>
        <v>23.526750851159647</v>
      </c>
      <c r="R8170" s="7">
        <f t="shared" si="924"/>
        <v>8.0693440851310437E-3</v>
      </c>
      <c r="S8170" t="s">
        <v>483</v>
      </c>
      <c r="T8170" t="s">
        <v>581</v>
      </c>
      <c r="U8170">
        <v>64</v>
      </c>
      <c r="V8170">
        <f t="shared" si="927"/>
        <v>19.507200000000001</v>
      </c>
      <c r="W8170">
        <f t="shared" si="925"/>
        <v>1981.7730897255601</v>
      </c>
      <c r="X8170">
        <f t="shared" si="926"/>
        <v>992.35872482021364</v>
      </c>
    </row>
    <row r="8171" spans="1:24">
      <c r="A8171" t="s">
        <v>27</v>
      </c>
      <c r="B8171">
        <v>2013022</v>
      </c>
      <c r="C8171">
        <v>18</v>
      </c>
      <c r="D8171">
        <v>3</v>
      </c>
      <c r="E8171" s="28" t="s">
        <v>524</v>
      </c>
      <c r="F8171" t="s">
        <v>581</v>
      </c>
      <c r="G8171" t="s">
        <v>581</v>
      </c>
      <c r="H8171">
        <v>18</v>
      </c>
      <c r="I8171" s="3">
        <v>0.14222222222222222</v>
      </c>
      <c r="J8171">
        <v>40.96</v>
      </c>
      <c r="K8171">
        <f t="shared" si="921"/>
        <v>16</v>
      </c>
      <c r="L8171">
        <v>9.8160000000000001E-4</v>
      </c>
      <c r="M8171">
        <f t="shared" si="922"/>
        <v>0.14347867022222222</v>
      </c>
      <c r="N8171" s="5">
        <v>1317.6794408550402</v>
      </c>
      <c r="O8171" s="3">
        <v>18.237558137742411</v>
      </c>
      <c r="P8171" s="7">
        <v>1.3840663800528062E-2</v>
      </c>
      <c r="Q8171" s="9">
        <f t="shared" si="923"/>
        <v>18.398109382673688</v>
      </c>
      <c r="R8171" s="7">
        <f t="shared" si="924"/>
        <v>1.3962507733091125E-2</v>
      </c>
      <c r="S8171" t="s">
        <v>483</v>
      </c>
      <c r="T8171" t="s">
        <v>581</v>
      </c>
      <c r="U8171">
        <v>59</v>
      </c>
      <c r="V8171">
        <f t="shared" si="927"/>
        <v>17.9832</v>
      </c>
      <c r="W8171">
        <f t="shared" si="925"/>
        <v>845.4845286054009</v>
      </c>
      <c r="X8171">
        <f t="shared" si="926"/>
        <v>423.37034093962029</v>
      </c>
    </row>
    <row r="8172" spans="1:24">
      <c r="A8172" t="s">
        <v>382</v>
      </c>
      <c r="B8172">
        <v>2006024</v>
      </c>
      <c r="C8172">
        <v>1</v>
      </c>
      <c r="D8172">
        <v>3</v>
      </c>
      <c r="E8172" s="28" t="s">
        <v>524</v>
      </c>
      <c r="F8172" t="s">
        <v>581</v>
      </c>
      <c r="G8172" t="s">
        <v>581</v>
      </c>
      <c r="H8172">
        <v>19</v>
      </c>
      <c r="I8172" s="3">
        <v>0.13473684210526315</v>
      </c>
      <c r="J8172">
        <v>52.736000000000004</v>
      </c>
      <c r="K8172">
        <f t="shared" si="921"/>
        <v>20.6</v>
      </c>
      <c r="L8172">
        <v>9.8160000000000001E-4</v>
      </c>
      <c r="M8172">
        <f t="shared" si="922"/>
        <v>0.13599329010526315</v>
      </c>
      <c r="N8172" s="5">
        <v>2184.2595606298628</v>
      </c>
      <c r="O8172" s="3">
        <v>22.265497831418166</v>
      </c>
      <c r="P8172" s="7">
        <v>1.0193613539682797E-2</v>
      </c>
      <c r="Q8172" s="9">
        <f t="shared" si="923"/>
        <v>22.472590894917811</v>
      </c>
      <c r="R8172" s="7">
        <f t="shared" si="924"/>
        <v>1.0288425102938552E-2</v>
      </c>
      <c r="S8172" t="s">
        <v>481</v>
      </c>
      <c r="T8172" t="s">
        <v>581</v>
      </c>
      <c r="U8172">
        <v>78</v>
      </c>
      <c r="V8172">
        <f t="shared" si="927"/>
        <v>23.7744</v>
      </c>
      <c r="W8172">
        <f t="shared" si="925"/>
        <v>1651.537591209089</v>
      </c>
      <c r="X8172">
        <f t="shared" si="926"/>
        <v>826.99565681955005</v>
      </c>
    </row>
    <row r="8173" spans="1:24">
      <c r="A8173" t="s">
        <v>377</v>
      </c>
      <c r="B8173">
        <v>2006020</v>
      </c>
      <c r="C8173">
        <v>12</v>
      </c>
      <c r="D8173">
        <v>1</v>
      </c>
      <c r="E8173" s="28" t="s">
        <v>524</v>
      </c>
      <c r="F8173" t="s">
        <v>581</v>
      </c>
      <c r="G8173" t="s">
        <v>581</v>
      </c>
      <c r="H8173">
        <v>13</v>
      </c>
      <c r="I8173" s="3">
        <v>0.19692307692307692</v>
      </c>
      <c r="J8173">
        <v>48.128</v>
      </c>
      <c r="K8173">
        <f t="shared" si="921"/>
        <v>18.8</v>
      </c>
      <c r="L8173">
        <v>9.8160000000000001E-4</v>
      </c>
      <c r="M8173">
        <f t="shared" si="922"/>
        <v>0.19817952492307692</v>
      </c>
      <c r="N8173" s="5">
        <v>1819.2211780304895</v>
      </c>
      <c r="O8173" s="3">
        <v>29.652660966030528</v>
      </c>
      <c r="P8173" s="7">
        <v>1.629964587270958E-2</v>
      </c>
      <c r="Q8173" s="9">
        <f t="shared" si="923"/>
        <v>29.841074065428579</v>
      </c>
      <c r="R8173" s="7">
        <f t="shared" si="924"/>
        <v>1.640321387294693E-2</v>
      </c>
      <c r="S8173" t="s">
        <v>483</v>
      </c>
      <c r="T8173" t="s">
        <v>490</v>
      </c>
      <c r="U8173">
        <v>57</v>
      </c>
      <c r="V8173">
        <f t="shared" si="927"/>
        <v>17.3736</v>
      </c>
      <c r="W8173">
        <f t="shared" si="925"/>
        <v>1150.5656550704186</v>
      </c>
      <c r="X8173">
        <f t="shared" si="926"/>
        <v>576.13753673773499</v>
      </c>
    </row>
    <row r="8174" spans="1:24">
      <c r="A8174" t="s">
        <v>377</v>
      </c>
      <c r="B8174">
        <v>2006020</v>
      </c>
      <c r="C8174">
        <v>12</v>
      </c>
      <c r="D8174">
        <v>3</v>
      </c>
      <c r="E8174" s="28" t="s">
        <v>524</v>
      </c>
      <c r="F8174" t="s">
        <v>581</v>
      </c>
      <c r="G8174" t="s">
        <v>581</v>
      </c>
      <c r="H8174">
        <v>27</v>
      </c>
      <c r="I8174" s="3">
        <v>9.481481481481481E-2</v>
      </c>
      <c r="J8174">
        <v>67.584000000000003</v>
      </c>
      <c r="K8174">
        <f t="shared" si="921"/>
        <v>26.400000000000002</v>
      </c>
      <c r="L8174">
        <v>9.8160000000000001E-4</v>
      </c>
      <c r="M8174">
        <f t="shared" si="922"/>
        <v>9.6071262814814803E-2</v>
      </c>
      <c r="N8174" s="5">
        <v>3587.3822777278469</v>
      </c>
      <c r="O8174" s="3">
        <v>20.102971556245286</v>
      </c>
      <c r="P8174" s="7">
        <v>5.6037996510865237E-3</v>
      </c>
      <c r="Q8174" s="9">
        <f t="shared" si="923"/>
        <v>20.368988552856553</v>
      </c>
      <c r="R8174" s="7">
        <f t="shared" si="924"/>
        <v>5.6779531635969757E-3</v>
      </c>
      <c r="S8174" t="s">
        <v>481</v>
      </c>
      <c r="T8174" t="s">
        <v>490</v>
      </c>
      <c r="U8174">
        <v>62</v>
      </c>
      <c r="V8174">
        <f t="shared" si="927"/>
        <v>18.897600000000001</v>
      </c>
      <c r="W8174">
        <f t="shared" si="925"/>
        <v>2402.9538043803736</v>
      </c>
      <c r="X8174">
        <f t="shared" si="926"/>
        <v>1203.2619604533088</v>
      </c>
    </row>
    <row r="8175" spans="1:24">
      <c r="A8175" t="s">
        <v>38</v>
      </c>
      <c r="B8175">
        <v>2006020</v>
      </c>
      <c r="C8175">
        <v>7</v>
      </c>
      <c r="D8175">
        <v>5</v>
      </c>
      <c r="E8175" s="28" t="s">
        <v>524</v>
      </c>
      <c r="F8175" t="s">
        <v>581</v>
      </c>
      <c r="G8175" t="s">
        <v>581</v>
      </c>
      <c r="H8175">
        <v>18</v>
      </c>
      <c r="I8175" s="3">
        <v>0.14222222222222222</v>
      </c>
      <c r="J8175">
        <v>31.488000000000003</v>
      </c>
      <c r="K8175">
        <f t="shared" si="921"/>
        <v>12.3</v>
      </c>
      <c r="L8175">
        <v>9.8160000000000001E-4</v>
      </c>
      <c r="M8175">
        <f t="shared" si="922"/>
        <v>0.14347867022222222</v>
      </c>
      <c r="N8175" s="5">
        <v>778.71766643343369</v>
      </c>
      <c r="O8175" s="3">
        <v>14.005427921806186</v>
      </c>
      <c r="P8175" s="7">
        <v>1.7985244878226218E-2</v>
      </c>
      <c r="Q8175" s="9">
        <f t="shared" si="923"/>
        <v>14.128590903509489</v>
      </c>
      <c r="R8175" s="7">
        <f t="shared" si="924"/>
        <v>1.8143406156712932E-2</v>
      </c>
      <c r="S8175" t="s">
        <v>483</v>
      </c>
      <c r="T8175" t="s">
        <v>581</v>
      </c>
      <c r="U8175">
        <v>51</v>
      </c>
      <c r="V8175">
        <f t="shared" si="927"/>
        <v>15.5448</v>
      </c>
      <c r="W8175">
        <f t="shared" si="925"/>
        <v>456.8146853510018</v>
      </c>
      <c r="X8175">
        <f t="shared" si="926"/>
        <v>228.74669203266075</v>
      </c>
    </row>
    <row r="8176" spans="1:24">
      <c r="A8176" t="s">
        <v>38</v>
      </c>
      <c r="B8176">
        <v>2006020</v>
      </c>
      <c r="C8176">
        <v>11</v>
      </c>
      <c r="D8176">
        <v>3</v>
      </c>
      <c r="E8176" s="28" t="s">
        <v>524</v>
      </c>
      <c r="F8176" t="s">
        <v>581</v>
      </c>
      <c r="G8176" t="s">
        <v>581</v>
      </c>
      <c r="H8176">
        <v>18</v>
      </c>
      <c r="I8176" s="3">
        <v>0.14222222222222222</v>
      </c>
      <c r="J8176">
        <v>47.872</v>
      </c>
      <c r="K8176">
        <f t="shared" si="921"/>
        <v>18.7</v>
      </c>
      <c r="L8176">
        <v>9.8160000000000001E-4</v>
      </c>
      <c r="M8176">
        <f t="shared" si="922"/>
        <v>0.14347867022222222</v>
      </c>
      <c r="N8176" s="5">
        <v>1799.9192330960898</v>
      </c>
      <c r="O8176" s="3">
        <v>21.325869376398284</v>
      </c>
      <c r="P8176" s="7">
        <v>1.1848236845447269E-2</v>
      </c>
      <c r="Q8176" s="9">
        <f t="shared" si="923"/>
        <v>21.513703948550209</v>
      </c>
      <c r="R8176" s="7">
        <f t="shared" si="924"/>
        <v>1.1952594068092659E-2</v>
      </c>
      <c r="S8176" t="s">
        <v>481</v>
      </c>
      <c r="T8176" t="s">
        <v>581</v>
      </c>
      <c r="U8176">
        <v>65</v>
      </c>
      <c r="V8176">
        <f t="shared" si="927"/>
        <v>19.812000000000001</v>
      </c>
      <c r="W8176">
        <f t="shared" si="925"/>
        <v>1225.1230524762823</v>
      </c>
      <c r="X8176">
        <f t="shared" si="926"/>
        <v>613.47162114890364</v>
      </c>
    </row>
    <row r="8177" spans="1:24">
      <c r="A8177" t="s">
        <v>221</v>
      </c>
      <c r="B8177">
        <v>2006020</v>
      </c>
      <c r="C8177">
        <v>3</v>
      </c>
      <c r="D8177">
        <v>1</v>
      </c>
      <c r="E8177" s="28" t="s">
        <v>524</v>
      </c>
      <c r="F8177" t="s">
        <v>581</v>
      </c>
      <c r="G8177" t="s">
        <v>581</v>
      </c>
      <c r="H8177">
        <v>18</v>
      </c>
      <c r="I8177" s="3">
        <v>0.14222222222222222</v>
      </c>
      <c r="J8177">
        <v>28.928000000000001</v>
      </c>
      <c r="K8177">
        <f t="shared" si="921"/>
        <v>11.3</v>
      </c>
      <c r="L8177">
        <v>9.8160000000000001E-4</v>
      </c>
      <c r="M8177">
        <f t="shared" si="922"/>
        <v>0.14347867022222222</v>
      </c>
      <c r="N8177" s="5">
        <v>657.24409297960972</v>
      </c>
      <c r="O8177" s="3">
        <v>12.861608944526193</v>
      </c>
      <c r="P8177" s="7">
        <v>1.9568998918222624E-2</v>
      </c>
      <c r="Q8177" s="9">
        <f t="shared" si="923"/>
        <v>12.974666990221902</v>
      </c>
      <c r="R8177" s="7">
        <f t="shared" si="924"/>
        <v>1.9741017270161188E-2</v>
      </c>
      <c r="S8177" t="s">
        <v>483</v>
      </c>
      <c r="T8177" t="s">
        <v>581</v>
      </c>
      <c r="U8177">
        <v>57</v>
      </c>
      <c r="V8177">
        <f t="shared" si="927"/>
        <v>17.3736</v>
      </c>
      <c r="W8177">
        <f t="shared" si="925"/>
        <v>409.3030689937782</v>
      </c>
      <c r="X8177">
        <f t="shared" si="926"/>
        <v>204.95558937472182</v>
      </c>
    </row>
    <row r="8178" spans="1:24">
      <c r="A8178" t="s">
        <v>371</v>
      </c>
      <c r="B8178">
        <v>2006020</v>
      </c>
      <c r="C8178">
        <v>10</v>
      </c>
      <c r="D8178">
        <v>2</v>
      </c>
      <c r="E8178" s="28" t="s">
        <v>524</v>
      </c>
      <c r="F8178" t="s">
        <v>581</v>
      </c>
      <c r="G8178" t="s">
        <v>581</v>
      </c>
      <c r="H8178">
        <v>23</v>
      </c>
      <c r="I8178" s="3">
        <v>0.11130434782608696</v>
      </c>
      <c r="J8178">
        <v>45.568000000000005</v>
      </c>
      <c r="K8178">
        <f t="shared" si="921"/>
        <v>17.8</v>
      </c>
      <c r="L8178">
        <v>9.8160000000000001E-4</v>
      </c>
      <c r="M8178">
        <f t="shared" si="922"/>
        <v>0.11256079582608695</v>
      </c>
      <c r="N8178" s="5">
        <v>1630.834195470746</v>
      </c>
      <c r="O8178" s="3">
        <v>15.894975549679963</v>
      </c>
      <c r="P8178" s="7">
        <v>9.7465306981080451E-3</v>
      </c>
      <c r="Q8178" s="9">
        <f t="shared" si="923"/>
        <v>16.073959830496236</v>
      </c>
      <c r="R8178" s="7">
        <f t="shared" si="924"/>
        <v>9.8562808378300105E-3</v>
      </c>
      <c r="S8178" t="s">
        <v>481</v>
      </c>
      <c r="T8178" t="s">
        <v>490</v>
      </c>
      <c r="U8178">
        <v>70</v>
      </c>
      <c r="V8178">
        <f t="shared" si="927"/>
        <v>21.336000000000002</v>
      </c>
      <c r="W8178">
        <f t="shared" si="925"/>
        <v>1155.3847725504158</v>
      </c>
      <c r="X8178">
        <f t="shared" si="926"/>
        <v>578.55067540734478</v>
      </c>
    </row>
    <row r="8179" spans="1:24">
      <c r="A8179" t="s">
        <v>371</v>
      </c>
      <c r="B8179">
        <v>2006020</v>
      </c>
      <c r="C8179">
        <v>11</v>
      </c>
      <c r="D8179">
        <v>3</v>
      </c>
      <c r="E8179" s="28" t="s">
        <v>524</v>
      </c>
      <c r="F8179" t="s">
        <v>581</v>
      </c>
      <c r="G8179" t="s">
        <v>581</v>
      </c>
      <c r="H8179">
        <v>19</v>
      </c>
      <c r="I8179" s="3">
        <v>0.13473684210526315</v>
      </c>
      <c r="J8179">
        <v>51.968000000000004</v>
      </c>
      <c r="K8179">
        <f t="shared" si="921"/>
        <v>20.3</v>
      </c>
      <c r="L8179">
        <v>9.8160000000000001E-4</v>
      </c>
      <c r="M8179">
        <f t="shared" si="922"/>
        <v>0.13599329010526315</v>
      </c>
      <c r="N8179" s="5">
        <v>2121.1035968045057</v>
      </c>
      <c r="O8179" s="3">
        <v>21.940412437875253</v>
      </c>
      <c r="P8179" s="7">
        <v>1.0343866499933817E-2</v>
      </c>
      <c r="Q8179" s="9">
        <f t="shared" si="923"/>
        <v>22.144474020285145</v>
      </c>
      <c r="R8179" s="7">
        <f t="shared" si="924"/>
        <v>1.0440071882225052E-2</v>
      </c>
      <c r="S8179" t="s">
        <v>483</v>
      </c>
      <c r="T8179" t="s">
        <v>581</v>
      </c>
      <c r="U8179">
        <v>65</v>
      </c>
      <c r="V8179">
        <f t="shared" si="927"/>
        <v>19.812000000000001</v>
      </c>
      <c r="W8179">
        <f t="shared" si="925"/>
        <v>1447.3392412551507</v>
      </c>
      <c r="X8179">
        <f t="shared" si="926"/>
        <v>724.74479105633418</v>
      </c>
    </row>
    <row r="8180" spans="1:24">
      <c r="A8180" t="s">
        <v>289</v>
      </c>
      <c r="B8180">
        <v>2006024</v>
      </c>
      <c r="C8180">
        <v>3</v>
      </c>
      <c r="D8180">
        <v>1</v>
      </c>
      <c r="E8180" s="28" t="s">
        <v>524</v>
      </c>
      <c r="F8180" t="s">
        <v>581</v>
      </c>
      <c r="G8180" t="s">
        <v>581</v>
      </c>
      <c r="H8180">
        <v>27</v>
      </c>
      <c r="I8180" s="3">
        <v>9.481481481481481E-2</v>
      </c>
      <c r="J8180">
        <v>41.983999999999995</v>
      </c>
      <c r="K8180">
        <f t="shared" si="921"/>
        <v>16.399999999999999</v>
      </c>
      <c r="L8180">
        <v>9.8160000000000001E-4</v>
      </c>
      <c r="M8180">
        <f t="shared" si="922"/>
        <v>9.6071262814814803E-2</v>
      </c>
      <c r="N8180" s="5">
        <v>1384.386962548326</v>
      </c>
      <c r="O8180" s="3">
        <v>12.477511707711106</v>
      </c>
      <c r="P8180" s="7">
        <v>9.0130231252272021E-3</v>
      </c>
      <c r="Q8180" s="9">
        <f t="shared" si="923"/>
        <v>12.642479283564592</v>
      </c>
      <c r="R8180" s="7">
        <f t="shared" si="924"/>
        <v>9.1321860329375004E-3</v>
      </c>
      <c r="S8180" t="s">
        <v>483</v>
      </c>
      <c r="T8180" t="s">
        <v>581</v>
      </c>
      <c r="U8180">
        <v>47</v>
      </c>
      <c r="V8180">
        <f t="shared" si="927"/>
        <v>14.325600000000001</v>
      </c>
      <c r="W8180">
        <f t="shared" si="925"/>
        <v>782.57387996354237</v>
      </c>
      <c r="X8180">
        <f t="shared" si="926"/>
        <v>391.8682828142409</v>
      </c>
    </row>
    <row r="8181" spans="1:24">
      <c r="A8181" t="s">
        <v>289</v>
      </c>
      <c r="B8181">
        <v>2006024</v>
      </c>
      <c r="C8181">
        <v>14</v>
      </c>
      <c r="D8181">
        <v>3</v>
      </c>
      <c r="E8181" s="28" t="s">
        <v>524</v>
      </c>
      <c r="F8181" t="s">
        <v>581</v>
      </c>
      <c r="G8181" t="s">
        <v>581</v>
      </c>
      <c r="H8181">
        <v>17</v>
      </c>
      <c r="I8181" s="3">
        <v>0.15058823529411766</v>
      </c>
      <c r="J8181">
        <v>25.088000000000001</v>
      </c>
      <c r="K8181">
        <f t="shared" si="921"/>
        <v>9.8000000000000007</v>
      </c>
      <c r="L8181">
        <v>9.8160000000000001E-4</v>
      </c>
      <c r="M8181">
        <f t="shared" si="922"/>
        <v>0.15184468329411765</v>
      </c>
      <c r="N8181" s="5">
        <v>494.33567773327366</v>
      </c>
      <c r="O8181" s="3">
        <v>11.797562655627097</v>
      </c>
      <c r="P8181" s="7">
        <v>2.3865488952210832E-2</v>
      </c>
      <c r="Q8181" s="9">
        <f t="shared" si="923"/>
        <v>11.895397241487048</v>
      </c>
      <c r="R8181" s="7">
        <f t="shared" si="924"/>
        <v>2.4063400189992742E-2</v>
      </c>
      <c r="S8181" t="s">
        <v>481</v>
      </c>
      <c r="T8181" t="s">
        <v>581</v>
      </c>
      <c r="U8181">
        <v>44</v>
      </c>
      <c r="V8181">
        <f t="shared" si="927"/>
        <v>13.411200000000001</v>
      </c>
      <c r="W8181">
        <f t="shared" si="925"/>
        <v>265.12401981797944</v>
      </c>
      <c r="X8181">
        <f t="shared" si="926"/>
        <v>132.75895993835172</v>
      </c>
    </row>
    <row r="8182" spans="1:24">
      <c r="A8182" t="s">
        <v>289</v>
      </c>
      <c r="B8182">
        <v>2006024</v>
      </c>
      <c r="C8182">
        <v>21</v>
      </c>
      <c r="D8182">
        <v>1</v>
      </c>
      <c r="E8182" s="28" t="s">
        <v>524</v>
      </c>
      <c r="F8182" t="s">
        <v>581</v>
      </c>
      <c r="G8182" t="s">
        <v>581</v>
      </c>
      <c r="H8182">
        <v>40</v>
      </c>
      <c r="I8182" s="3">
        <v>6.4000000000000001E-2</v>
      </c>
      <c r="J8182">
        <v>30.464000000000002</v>
      </c>
      <c r="K8182">
        <f t="shared" si="921"/>
        <v>11.9</v>
      </c>
      <c r="L8182">
        <v>9.8160000000000001E-4</v>
      </c>
      <c r="M8182">
        <f t="shared" si="922"/>
        <v>6.5256447999999995E-2</v>
      </c>
      <c r="N8182" s="5">
        <v>728.8929125761025</v>
      </c>
      <c r="O8182" s="3">
        <v>6.112282659839952</v>
      </c>
      <c r="P8182" s="7">
        <v>8.3857073575287072E-3</v>
      </c>
      <c r="Q8182" s="9">
        <f t="shared" si="923"/>
        <v>6.2320213104612696</v>
      </c>
      <c r="R8182" s="7">
        <f t="shared" si="924"/>
        <v>8.5499820384254237E-3</v>
      </c>
      <c r="S8182" t="s">
        <v>484</v>
      </c>
      <c r="T8182" t="s">
        <v>581</v>
      </c>
      <c r="U8182">
        <v>44</v>
      </c>
      <c r="V8182">
        <f t="shared" si="927"/>
        <v>13.411200000000001</v>
      </c>
      <c r="W8182">
        <f t="shared" si="925"/>
        <v>393.2322786174343</v>
      </c>
      <c r="X8182">
        <f t="shared" si="926"/>
        <v>196.90825583921091</v>
      </c>
    </row>
    <row r="8183" spans="1:24">
      <c r="A8183" t="s">
        <v>289</v>
      </c>
      <c r="B8183">
        <v>2006024</v>
      </c>
      <c r="C8183">
        <v>23</v>
      </c>
      <c r="D8183">
        <v>1</v>
      </c>
      <c r="E8183" s="28" t="s">
        <v>524</v>
      </c>
      <c r="F8183" t="s">
        <v>581</v>
      </c>
      <c r="G8183" t="s">
        <v>581</v>
      </c>
      <c r="H8183">
        <v>19</v>
      </c>
      <c r="I8183" s="3">
        <v>0.13473684210526315</v>
      </c>
      <c r="J8183">
        <v>34.56</v>
      </c>
      <c r="K8183">
        <f t="shared" si="921"/>
        <v>13.5</v>
      </c>
      <c r="L8183">
        <v>9.8160000000000001E-4</v>
      </c>
      <c r="M8183">
        <f t="shared" si="922"/>
        <v>0.13599329010526315</v>
      </c>
      <c r="N8183" s="5">
        <v>938.07452381184021</v>
      </c>
      <c r="O8183" s="3">
        <v>14.571810184240091</v>
      </c>
      <c r="P8183" s="7">
        <v>1.5533744723210197E-2</v>
      </c>
      <c r="Q8183" s="9">
        <f t="shared" si="923"/>
        <v>14.707158195283034</v>
      </c>
      <c r="R8183" s="7">
        <f t="shared" si="924"/>
        <v>1.567802751482995E-2</v>
      </c>
      <c r="S8183" t="s">
        <v>483</v>
      </c>
      <c r="T8183" t="s">
        <v>581</v>
      </c>
      <c r="U8183">
        <v>45</v>
      </c>
      <c r="V8183">
        <f t="shared" si="927"/>
        <v>13.716000000000001</v>
      </c>
      <c r="W8183">
        <f t="shared" si="925"/>
        <v>514.46469215976322</v>
      </c>
      <c r="X8183">
        <f t="shared" si="926"/>
        <v>257.6145213210994</v>
      </c>
    </row>
    <row r="8184" spans="1:24">
      <c r="A8184" t="s">
        <v>289</v>
      </c>
      <c r="B8184">
        <v>2006024</v>
      </c>
      <c r="C8184">
        <v>24</v>
      </c>
      <c r="D8184">
        <v>1</v>
      </c>
      <c r="E8184" s="28" t="s">
        <v>524</v>
      </c>
      <c r="F8184" t="s">
        <v>581</v>
      </c>
      <c r="G8184" t="s">
        <v>581</v>
      </c>
      <c r="H8184">
        <v>20</v>
      </c>
      <c r="I8184" s="3">
        <v>0.128</v>
      </c>
      <c r="J8184">
        <v>35.584000000000003</v>
      </c>
      <c r="K8184">
        <f t="shared" si="921"/>
        <v>13.9</v>
      </c>
      <c r="L8184">
        <v>9.8160000000000001E-4</v>
      </c>
      <c r="M8184">
        <f t="shared" si="922"/>
        <v>0.129256448</v>
      </c>
      <c r="N8184" s="5">
        <v>994.48767487344662</v>
      </c>
      <c r="O8184" s="3">
        <v>14.257703551795352</v>
      </c>
      <c r="P8184" s="7">
        <v>1.4336732281382686E-2</v>
      </c>
      <c r="Q8184" s="9">
        <f t="shared" si="923"/>
        <v>14.397146733491621</v>
      </c>
      <c r="R8184" s="7">
        <f t="shared" si="924"/>
        <v>1.4476948379801416E-2</v>
      </c>
      <c r="S8184" t="s">
        <v>483</v>
      </c>
      <c r="T8184" t="s">
        <v>581</v>
      </c>
      <c r="U8184">
        <v>52</v>
      </c>
      <c r="V8184">
        <f t="shared" si="927"/>
        <v>15.849600000000001</v>
      </c>
      <c r="W8184">
        <f t="shared" si="925"/>
        <v>591.96731662784123</v>
      </c>
      <c r="X8184">
        <f t="shared" si="926"/>
        <v>296.42340715475081</v>
      </c>
    </row>
    <row r="8185" spans="1:24">
      <c r="A8185" t="s">
        <v>289</v>
      </c>
      <c r="B8185">
        <v>2006024</v>
      </c>
      <c r="C8185">
        <v>26</v>
      </c>
      <c r="D8185">
        <v>3</v>
      </c>
      <c r="E8185" s="28" t="s">
        <v>524</v>
      </c>
      <c r="F8185" t="s">
        <v>581</v>
      </c>
      <c r="G8185" t="s">
        <v>581</v>
      </c>
      <c r="H8185">
        <v>38</v>
      </c>
      <c r="I8185" s="3">
        <v>6.7368421052631577E-2</v>
      </c>
      <c r="J8185">
        <v>41.472000000000001</v>
      </c>
      <c r="K8185">
        <f t="shared" si="921"/>
        <v>16.2</v>
      </c>
      <c r="L8185">
        <v>9.8160000000000001E-4</v>
      </c>
      <c r="M8185">
        <f t="shared" si="922"/>
        <v>6.8624869052631571E-2</v>
      </c>
      <c r="N8185" s="5">
        <v>1350.8273142890496</v>
      </c>
      <c r="O8185" s="3">
        <v>8.7630474943579344</v>
      </c>
      <c r="P8185" s="7">
        <v>6.4871707890878641E-3</v>
      </c>
      <c r="Q8185" s="9">
        <f t="shared" si="923"/>
        <v>8.9262108139181109</v>
      </c>
      <c r="R8185" s="7">
        <f t="shared" si="924"/>
        <v>6.6079584855122967E-3</v>
      </c>
      <c r="S8185" t="s">
        <v>483</v>
      </c>
      <c r="T8185" t="s">
        <v>581</v>
      </c>
      <c r="U8185">
        <v>58</v>
      </c>
      <c r="V8185">
        <f t="shared" si="927"/>
        <v>17.6784</v>
      </c>
      <c r="W8185">
        <f t="shared" si="925"/>
        <v>858.812040252727</v>
      </c>
      <c r="X8185">
        <f t="shared" si="926"/>
        <v>430.04399723858563</v>
      </c>
    </row>
    <row r="8186" spans="1:24">
      <c r="A8186" t="s">
        <v>289</v>
      </c>
      <c r="B8186">
        <v>2006024</v>
      </c>
      <c r="C8186">
        <v>31</v>
      </c>
      <c r="D8186">
        <v>3</v>
      </c>
      <c r="E8186" s="28" t="s">
        <v>524</v>
      </c>
      <c r="F8186" t="s">
        <v>581</v>
      </c>
      <c r="G8186" t="s">
        <v>581</v>
      </c>
      <c r="H8186">
        <v>28</v>
      </c>
      <c r="I8186" s="3">
        <v>9.1428571428571428E-2</v>
      </c>
      <c r="J8186">
        <v>29.695999999999998</v>
      </c>
      <c r="K8186">
        <f t="shared" si="921"/>
        <v>11.6</v>
      </c>
      <c r="L8186">
        <v>9.8160000000000001E-4</v>
      </c>
      <c r="M8186">
        <f t="shared" si="922"/>
        <v>9.2685019428571422E-2</v>
      </c>
      <c r="N8186" s="5">
        <v>692.60525609943033</v>
      </c>
      <c r="O8186" s="3">
        <v>8.5033603662993062</v>
      </c>
      <c r="P8186" s="7">
        <v>1.2277354656804055E-2</v>
      </c>
      <c r="Q8186" s="9">
        <f t="shared" si="923"/>
        <v>8.6198509578688931</v>
      </c>
      <c r="R8186" s="7">
        <f t="shared" si="924"/>
        <v>1.2445546553333445E-2</v>
      </c>
      <c r="S8186" t="s">
        <v>484</v>
      </c>
      <c r="T8186" t="s">
        <v>490</v>
      </c>
      <c r="U8186">
        <v>42</v>
      </c>
      <c r="V8186">
        <f t="shared" si="927"/>
        <v>12.801600000000001</v>
      </c>
      <c r="W8186">
        <f t="shared" si="925"/>
        <v>363.75621852961319</v>
      </c>
      <c r="X8186">
        <f t="shared" si="926"/>
        <v>182.14832920930351</v>
      </c>
    </row>
    <row r="8187" spans="1:24">
      <c r="A8187" t="s">
        <v>289</v>
      </c>
      <c r="B8187">
        <v>2006024</v>
      </c>
      <c r="C8187">
        <v>35</v>
      </c>
      <c r="D8187">
        <v>1</v>
      </c>
      <c r="E8187" s="28" t="s">
        <v>524</v>
      </c>
      <c r="F8187" t="s">
        <v>581</v>
      </c>
      <c r="G8187" t="s">
        <v>581</v>
      </c>
      <c r="H8187">
        <v>31</v>
      </c>
      <c r="I8187" s="3">
        <v>8.2580645161290323E-2</v>
      </c>
      <c r="J8187">
        <v>60.671999999999997</v>
      </c>
      <c r="K8187">
        <f t="shared" si="921"/>
        <v>23.7</v>
      </c>
      <c r="L8187">
        <v>9.8160000000000001E-4</v>
      </c>
      <c r="M8187">
        <f t="shared" si="922"/>
        <v>8.3837093161290316E-2</v>
      </c>
      <c r="N8187" s="5">
        <v>2891.1225200541694</v>
      </c>
      <c r="O8187" s="3">
        <v>15.719000733970757</v>
      </c>
      <c r="P8187" s="7">
        <v>5.4369887906639937E-3</v>
      </c>
      <c r="Q8187" s="9">
        <f t="shared" si="923"/>
        <v>15.957831006579738</v>
      </c>
      <c r="R8187" s="7">
        <f t="shared" si="924"/>
        <v>5.5195969371373251E-3</v>
      </c>
      <c r="S8187" t="s">
        <v>483</v>
      </c>
      <c r="T8187" t="s">
        <v>581</v>
      </c>
      <c r="U8187">
        <v>59</v>
      </c>
      <c r="V8187">
        <f t="shared" si="927"/>
        <v>17.9832</v>
      </c>
      <c r="W8187">
        <f t="shared" si="925"/>
        <v>1877.3242508053156</v>
      </c>
      <c r="X8187">
        <f t="shared" si="926"/>
        <v>940.05671449561112</v>
      </c>
    </row>
    <row r="8188" spans="1:24">
      <c r="A8188" t="s">
        <v>289</v>
      </c>
      <c r="B8188">
        <v>2006024</v>
      </c>
      <c r="C8188">
        <v>40</v>
      </c>
      <c r="D8188">
        <v>1</v>
      </c>
      <c r="E8188" s="28" t="s">
        <v>524</v>
      </c>
      <c r="F8188" t="s">
        <v>581</v>
      </c>
      <c r="G8188" t="s">
        <v>581</v>
      </c>
      <c r="H8188">
        <v>22</v>
      </c>
      <c r="I8188" s="3">
        <v>0.11636363636363636</v>
      </c>
      <c r="J8188">
        <v>39.167999999999999</v>
      </c>
      <c r="K8188">
        <f t="shared" si="921"/>
        <v>15.299999999999999</v>
      </c>
      <c r="L8188">
        <v>9.8160000000000001E-4</v>
      </c>
      <c r="M8188">
        <f t="shared" si="922"/>
        <v>0.11762008436363636</v>
      </c>
      <c r="N8188" s="5">
        <v>1204.9046105849857</v>
      </c>
      <c r="O8188" s="3">
        <v>14.275995202382441</v>
      </c>
      <c r="P8188" s="7">
        <v>1.184823684544737E-2</v>
      </c>
      <c r="Q8188" s="9">
        <f t="shared" si="923"/>
        <v>14.429677182904632</v>
      </c>
      <c r="R8188" s="7">
        <f t="shared" si="924"/>
        <v>1.1975783855536057E-2</v>
      </c>
      <c r="S8188" t="s">
        <v>482</v>
      </c>
      <c r="T8188" t="s">
        <v>581</v>
      </c>
      <c r="U8188">
        <v>58</v>
      </c>
      <c r="V8188">
        <f t="shared" si="927"/>
        <v>17.6784</v>
      </c>
      <c r="W8188">
        <f t="shared" si="925"/>
        <v>764.71182260202841</v>
      </c>
      <c r="X8188">
        <f t="shared" si="926"/>
        <v>382.92398512555235</v>
      </c>
    </row>
    <row r="8189" spans="1:24">
      <c r="A8189" t="s">
        <v>289</v>
      </c>
      <c r="B8189">
        <v>2006024</v>
      </c>
      <c r="C8189">
        <v>45</v>
      </c>
      <c r="D8189">
        <v>3</v>
      </c>
      <c r="E8189" s="28" t="s">
        <v>524</v>
      </c>
      <c r="F8189" t="s">
        <v>581</v>
      </c>
      <c r="G8189" t="s">
        <v>581</v>
      </c>
      <c r="H8189">
        <v>23</v>
      </c>
      <c r="I8189" s="3">
        <v>0.11130434782608696</v>
      </c>
      <c r="J8189">
        <v>28.928000000000001</v>
      </c>
      <c r="K8189">
        <f t="shared" si="921"/>
        <v>11.3</v>
      </c>
      <c r="L8189">
        <v>9.8160000000000001E-4</v>
      </c>
      <c r="M8189">
        <f t="shared" si="922"/>
        <v>0.11256079582608695</v>
      </c>
      <c r="N8189" s="5">
        <v>657.24409297960972</v>
      </c>
      <c r="O8189" s="3">
        <v>10.076418143516536</v>
      </c>
      <c r="P8189" s="7">
        <v>1.533131792457075E-2</v>
      </c>
      <c r="Q8189" s="9">
        <f t="shared" si="923"/>
        <v>10.18972031455942</v>
      </c>
      <c r="R8189" s="7">
        <f t="shared" si="924"/>
        <v>1.5503707714381153E-2</v>
      </c>
      <c r="S8189" t="s">
        <v>483</v>
      </c>
      <c r="T8189" t="s">
        <v>581</v>
      </c>
      <c r="U8189">
        <v>53</v>
      </c>
      <c r="V8189">
        <f t="shared" si="927"/>
        <v>16.154400000000003</v>
      </c>
      <c r="W8189">
        <f t="shared" si="925"/>
        <v>392.9463170927296</v>
      </c>
      <c r="X8189">
        <f t="shared" si="926"/>
        <v>196.76506264748031</v>
      </c>
    </row>
    <row r="8190" spans="1:24">
      <c r="A8190" t="s">
        <v>289</v>
      </c>
      <c r="B8190">
        <v>2013022</v>
      </c>
      <c r="C8190">
        <v>1</v>
      </c>
      <c r="D8190">
        <v>3</v>
      </c>
      <c r="E8190" s="28" t="s">
        <v>524</v>
      </c>
      <c r="F8190" t="s">
        <v>581</v>
      </c>
      <c r="G8190" t="s">
        <v>581</v>
      </c>
      <c r="H8190">
        <v>24</v>
      </c>
      <c r="I8190" s="3">
        <v>0.10666666666666667</v>
      </c>
      <c r="J8190">
        <v>34.56</v>
      </c>
      <c r="K8190">
        <f t="shared" si="921"/>
        <v>13.5</v>
      </c>
      <c r="L8190">
        <v>9.8160000000000001E-4</v>
      </c>
      <c r="M8190">
        <f t="shared" si="922"/>
        <v>0.10792311466666667</v>
      </c>
      <c r="N8190" s="5">
        <v>938.07452381184021</v>
      </c>
      <c r="O8190" s="3">
        <v>11.545422801919919</v>
      </c>
      <c r="P8190" s="7">
        <v>1.2307575260657766E-2</v>
      </c>
      <c r="Q8190" s="9">
        <f t="shared" si="923"/>
        <v>11.680992461002308</v>
      </c>
      <c r="R8190" s="7">
        <f t="shared" si="924"/>
        <v>1.2452094332054679E-2</v>
      </c>
      <c r="S8190" t="s">
        <v>483</v>
      </c>
      <c r="T8190" t="s">
        <v>581</v>
      </c>
      <c r="U8190">
        <v>61</v>
      </c>
      <c r="V8190">
        <f t="shared" si="927"/>
        <v>18.5928</v>
      </c>
      <c r="W8190">
        <f t="shared" si="925"/>
        <v>610.11207243127228</v>
      </c>
      <c r="X8190">
        <f t="shared" si="926"/>
        <v>305.50926406976242</v>
      </c>
    </row>
    <row r="8191" spans="1:24">
      <c r="A8191" t="s">
        <v>289</v>
      </c>
      <c r="B8191">
        <v>2013022</v>
      </c>
      <c r="C8191">
        <v>9</v>
      </c>
      <c r="D8191">
        <v>1</v>
      </c>
      <c r="E8191" s="28" t="s">
        <v>524</v>
      </c>
      <c r="F8191" t="s">
        <v>581</v>
      </c>
      <c r="G8191" t="s">
        <v>581</v>
      </c>
      <c r="H8191">
        <v>30</v>
      </c>
      <c r="I8191" s="3">
        <v>8.533333333333333E-2</v>
      </c>
      <c r="J8191">
        <v>57.088000000000001</v>
      </c>
      <c r="K8191">
        <f t="shared" si="921"/>
        <v>22.3</v>
      </c>
      <c r="L8191">
        <v>9.8160000000000001E-4</v>
      </c>
      <c r="M8191">
        <f t="shared" si="922"/>
        <v>8.6589781333333324E-2</v>
      </c>
      <c r="N8191" s="5">
        <v>2559.6437857140736</v>
      </c>
      <c r="O8191" s="3">
        <v>15.281421536461123</v>
      </c>
      <c r="P8191" s="7">
        <v>5.9701360094518022E-3</v>
      </c>
      <c r="Q8191" s="9">
        <f t="shared" si="923"/>
        <v>15.506083149052795</v>
      </c>
      <c r="R8191" s="7">
        <f t="shared" si="924"/>
        <v>6.0579066648240682E-3</v>
      </c>
      <c r="S8191" t="s">
        <v>483</v>
      </c>
      <c r="T8191" t="s">
        <v>581</v>
      </c>
      <c r="U8191">
        <v>65</v>
      </c>
      <c r="V8191">
        <f t="shared" si="927"/>
        <v>19.812000000000001</v>
      </c>
      <c r="W8191">
        <f t="shared" si="925"/>
        <v>1751.5645033837857</v>
      </c>
      <c r="X8191">
        <f t="shared" si="926"/>
        <v>877.08341889887652</v>
      </c>
    </row>
    <row r="8192" spans="1:24">
      <c r="A8192" t="s">
        <v>289</v>
      </c>
      <c r="B8192">
        <v>2013022</v>
      </c>
      <c r="C8192">
        <v>11</v>
      </c>
      <c r="D8192">
        <v>1</v>
      </c>
      <c r="E8192" s="28" t="s">
        <v>524</v>
      </c>
      <c r="F8192" t="s">
        <v>581</v>
      </c>
      <c r="G8192" t="s">
        <v>581</v>
      </c>
      <c r="H8192">
        <v>26</v>
      </c>
      <c r="I8192" s="3">
        <v>9.8461538461538461E-2</v>
      </c>
      <c r="J8192">
        <v>39.68</v>
      </c>
      <c r="K8192">
        <f t="shared" si="921"/>
        <v>15.5</v>
      </c>
      <c r="L8192">
        <v>9.8160000000000001E-4</v>
      </c>
      <c r="M8192">
        <f t="shared" si="922"/>
        <v>9.9717986461538455E-2</v>
      </c>
      <c r="N8192" s="5">
        <v>1236.6112721305601</v>
      </c>
      <c r="O8192" s="3">
        <v>12.243600768636368</v>
      </c>
      <c r="P8192" s="7">
        <v>9.9009292932789161E-3</v>
      </c>
      <c r="Q8192" s="9">
        <f t="shared" si="923"/>
        <v>12.39944510037857</v>
      </c>
      <c r="R8192" s="7">
        <f t="shared" si="924"/>
        <v>1.0026954613647941E-2</v>
      </c>
      <c r="S8192" t="s">
        <v>483</v>
      </c>
      <c r="T8192" t="s">
        <v>581</v>
      </c>
      <c r="U8192">
        <v>59</v>
      </c>
      <c r="V8192">
        <f t="shared" si="927"/>
        <v>17.9832</v>
      </c>
      <c r="W8192">
        <f t="shared" si="925"/>
        <v>792.70346515860047</v>
      </c>
      <c r="X8192">
        <f t="shared" si="926"/>
        <v>396.94060027542798</v>
      </c>
    </row>
    <row r="8193" spans="1:24">
      <c r="A8193" t="s">
        <v>60</v>
      </c>
      <c r="B8193">
        <v>2006024</v>
      </c>
      <c r="C8193">
        <v>7</v>
      </c>
      <c r="D8193">
        <v>1</v>
      </c>
      <c r="E8193" s="28" t="s">
        <v>524</v>
      </c>
      <c r="F8193" t="s">
        <v>581</v>
      </c>
      <c r="G8193" t="s">
        <v>581</v>
      </c>
      <c r="H8193">
        <v>27</v>
      </c>
      <c r="I8193" s="3">
        <v>9.481481481481481E-2</v>
      </c>
      <c r="J8193">
        <v>35.071999999999996</v>
      </c>
      <c r="K8193">
        <f t="shared" si="921"/>
        <v>13.699999999999998</v>
      </c>
      <c r="L8193">
        <v>9.8160000000000001E-4</v>
      </c>
      <c r="M8193">
        <f t="shared" si="922"/>
        <v>9.6071262814814803E-2</v>
      </c>
      <c r="N8193" s="5">
        <v>966.07521193000946</v>
      </c>
      <c r="O8193" s="3">
        <v>10.418637548607009</v>
      </c>
      <c r="P8193" s="7">
        <v>1.0784499405375306E-2</v>
      </c>
      <c r="Q8193" s="9">
        <f t="shared" si="923"/>
        <v>10.556321780856029</v>
      </c>
      <c r="R8193" s="7">
        <f t="shared" si="924"/>
        <v>1.0927018570082945E-2</v>
      </c>
      <c r="S8193" t="s">
        <v>482</v>
      </c>
      <c r="T8193" t="s">
        <v>581</v>
      </c>
      <c r="U8193">
        <v>54</v>
      </c>
      <c r="V8193">
        <f t="shared" si="927"/>
        <v>16.459199999999999</v>
      </c>
      <c r="W8193">
        <f t="shared" si="925"/>
        <v>587.09097827251003</v>
      </c>
      <c r="X8193">
        <f t="shared" si="926"/>
        <v>293.98161554037455</v>
      </c>
    </row>
    <row r="8194" spans="1:24">
      <c r="A8194" t="s">
        <v>60</v>
      </c>
      <c r="B8194">
        <v>2013022</v>
      </c>
      <c r="C8194">
        <v>3</v>
      </c>
      <c r="D8194">
        <v>3</v>
      </c>
      <c r="E8194" s="28" t="s">
        <v>524</v>
      </c>
      <c r="F8194" t="s">
        <v>581</v>
      </c>
      <c r="G8194" t="s">
        <v>581</v>
      </c>
      <c r="H8194">
        <v>26</v>
      </c>
      <c r="I8194" s="3">
        <v>9.8461538461538461E-2</v>
      </c>
      <c r="J8194">
        <v>41.983999999999995</v>
      </c>
      <c r="K8194">
        <f t="shared" ref="K8194:K8257" si="928">J8194/2.56</f>
        <v>16.399999999999999</v>
      </c>
      <c r="L8194">
        <v>9.8160000000000001E-4</v>
      </c>
      <c r="M8194">
        <f t="shared" ref="M8194:M8257" si="929">I8194+L8194*1.28</f>
        <v>9.9717986461538455E-2</v>
      </c>
      <c r="N8194" s="5">
        <v>1384.386962548326</v>
      </c>
      <c r="O8194" s="3">
        <v>12.956287977556912</v>
      </c>
      <c r="P8194" s="7">
        <v>9.3588630405096254E-3</v>
      </c>
      <c r="Q8194" s="9">
        <f t="shared" ref="Q8194:Q8257" si="930">(J8194*J8194 - (J8194 - 2*M8194)*(J8194 - 2*M8194))*3.1415926/4</f>
        <v>13.121226756747108</v>
      </c>
      <c r="R8194" s="7">
        <f t="shared" ref="R8194:R8257" si="931">Q8194/N8194</f>
        <v>9.478005147198194E-3</v>
      </c>
      <c r="S8194" t="s">
        <v>482</v>
      </c>
      <c r="T8194" t="s">
        <v>581</v>
      </c>
      <c r="U8194">
        <v>46</v>
      </c>
      <c r="V8194">
        <f t="shared" si="927"/>
        <v>14.020800000000001</v>
      </c>
      <c r="W8194">
        <f t="shared" si="925"/>
        <v>773.19689624879618</v>
      </c>
      <c r="X8194">
        <f t="shared" si="926"/>
        <v>387.17282517074545</v>
      </c>
    </row>
    <row r="8195" spans="1:24">
      <c r="A8195" t="s">
        <v>60</v>
      </c>
      <c r="B8195">
        <v>2013022</v>
      </c>
      <c r="C8195">
        <v>3</v>
      </c>
      <c r="D8195">
        <v>1</v>
      </c>
      <c r="E8195" s="28" t="s">
        <v>524</v>
      </c>
      <c r="F8195" t="s">
        <v>581</v>
      </c>
      <c r="G8195" t="s">
        <v>581</v>
      </c>
      <c r="H8195">
        <v>17</v>
      </c>
      <c r="I8195" s="3">
        <v>0.15058823529411766</v>
      </c>
      <c r="J8195">
        <v>41.983999999999995</v>
      </c>
      <c r="K8195">
        <f t="shared" si="928"/>
        <v>16.399999999999999</v>
      </c>
      <c r="L8195">
        <v>9.8160000000000001E-4</v>
      </c>
      <c r="M8195">
        <f t="shared" si="929"/>
        <v>0.15184468329411765</v>
      </c>
      <c r="N8195" s="5">
        <v>1384.386962548326</v>
      </c>
      <c r="O8195" s="3">
        <v>19.790838802736843</v>
      </c>
      <c r="P8195" s="7">
        <v>1.4295741969648884E-2</v>
      </c>
      <c r="Q8195" s="9">
        <f t="shared" si="930"/>
        <v>19.955365959179559</v>
      </c>
      <c r="R8195" s="7">
        <f t="shared" si="931"/>
        <v>1.4414586744190723E-2</v>
      </c>
      <c r="S8195" t="s">
        <v>482</v>
      </c>
      <c r="T8195" t="s">
        <v>581</v>
      </c>
      <c r="U8195">
        <v>54</v>
      </c>
      <c r="V8195">
        <f t="shared" si="927"/>
        <v>16.459199999999999</v>
      </c>
      <c r="W8195">
        <f t="shared" si="925"/>
        <v>845.90627080484273</v>
      </c>
      <c r="X8195">
        <f t="shared" si="926"/>
        <v>423.58152533475146</v>
      </c>
    </row>
    <row r="8196" spans="1:24">
      <c r="A8196" t="s">
        <v>22</v>
      </c>
      <c r="B8196">
        <v>2014014</v>
      </c>
      <c r="C8196">
        <v>2</v>
      </c>
      <c r="D8196">
        <v>3</v>
      </c>
      <c r="E8196" s="28" t="s">
        <v>524</v>
      </c>
      <c r="F8196" t="s">
        <v>581</v>
      </c>
      <c r="G8196" t="s">
        <v>581</v>
      </c>
      <c r="H8196">
        <v>17</v>
      </c>
      <c r="I8196" s="3">
        <v>0.15058823529411766</v>
      </c>
      <c r="J8196">
        <v>67.84</v>
      </c>
      <c r="K8196">
        <f t="shared" si="928"/>
        <v>26.5</v>
      </c>
      <c r="L8196">
        <v>9.8160000000000001E-4</v>
      </c>
      <c r="M8196">
        <f t="shared" si="929"/>
        <v>0.15184468329411765</v>
      </c>
      <c r="N8196" s="5">
        <v>3614.6108880486408</v>
      </c>
      <c r="O8196" s="3">
        <v>32.022973512707516</v>
      </c>
      <c r="P8196" s="7">
        <v>8.8593141847130383E-3</v>
      </c>
      <c r="Q8196" s="9">
        <f t="shared" si="930"/>
        <v>32.28956051201142</v>
      </c>
      <c r="R8196" s="7">
        <f t="shared" si="931"/>
        <v>8.9330667980815608E-3</v>
      </c>
      <c r="S8196" t="s">
        <v>483</v>
      </c>
      <c r="T8196" t="s">
        <v>490</v>
      </c>
      <c r="U8196">
        <v>37</v>
      </c>
      <c r="V8196">
        <f t="shared" si="927"/>
        <v>11.277600000000001</v>
      </c>
      <c r="W8196">
        <f t="shared" si="925"/>
        <v>1813.0792133202237</v>
      </c>
      <c r="X8196">
        <f t="shared" si="926"/>
        <v>907.88647068451894</v>
      </c>
    </row>
    <row r="8197" spans="1:24">
      <c r="A8197" t="s">
        <v>26</v>
      </c>
      <c r="B8197">
        <v>2014014</v>
      </c>
      <c r="C8197">
        <v>7</v>
      </c>
      <c r="D8197">
        <v>1</v>
      </c>
      <c r="E8197" s="28" t="s">
        <v>524</v>
      </c>
      <c r="F8197" t="s">
        <v>581</v>
      </c>
      <c r="G8197" t="s">
        <v>581</v>
      </c>
      <c r="H8197">
        <v>27</v>
      </c>
      <c r="I8197" s="3">
        <v>9.481481481481481E-2</v>
      </c>
      <c r="J8197">
        <v>60.928000000000004</v>
      </c>
      <c r="K8197">
        <f t="shared" si="928"/>
        <v>23.8</v>
      </c>
      <c r="L8197">
        <v>9.8160000000000001E-4</v>
      </c>
      <c r="M8197">
        <f t="shared" si="929"/>
        <v>9.6071262814814803E-2</v>
      </c>
      <c r="N8197" s="5">
        <v>2915.57165030441</v>
      </c>
      <c r="O8197" s="3">
        <v>18.120351995625775</v>
      </c>
      <c r="P8197" s="7">
        <v>6.2150254457762543E-3</v>
      </c>
      <c r="Q8197" s="9">
        <f t="shared" si="930"/>
        <v>18.36009614283968</v>
      </c>
      <c r="R8197" s="7">
        <f t="shared" si="931"/>
        <v>6.2972543106332964E-3</v>
      </c>
      <c r="S8197" t="s">
        <v>483</v>
      </c>
      <c r="T8197" t="s">
        <v>581</v>
      </c>
      <c r="U8197">
        <v>65</v>
      </c>
      <c r="V8197">
        <f t="shared" si="927"/>
        <v>19.812000000000001</v>
      </c>
      <c r="W8197">
        <f t="shared" si="925"/>
        <v>1999.0704721983143</v>
      </c>
      <c r="X8197">
        <f t="shared" si="926"/>
        <v>1001.0202655901344</v>
      </c>
    </row>
    <row r="8198" spans="1:24">
      <c r="A8198" t="s">
        <v>393</v>
      </c>
      <c r="B8198">
        <v>2014014</v>
      </c>
      <c r="C8198">
        <v>3</v>
      </c>
      <c r="D8198">
        <v>4</v>
      </c>
      <c r="E8198" s="28" t="s">
        <v>524</v>
      </c>
      <c r="F8198" t="s">
        <v>581</v>
      </c>
      <c r="G8198" t="s">
        <v>581</v>
      </c>
      <c r="H8198">
        <v>23</v>
      </c>
      <c r="I8198" s="3">
        <v>0.11130434782608696</v>
      </c>
      <c r="J8198">
        <v>28.16</v>
      </c>
      <c r="K8198">
        <f t="shared" si="928"/>
        <v>11</v>
      </c>
      <c r="L8198">
        <v>9.8160000000000001E-4</v>
      </c>
      <c r="M8198">
        <f t="shared" si="929"/>
        <v>0.11256079582608695</v>
      </c>
      <c r="N8198" s="5">
        <v>622.80942321664008</v>
      </c>
      <c r="O8198" s="3">
        <v>9.8078693401551167</v>
      </c>
      <c r="P8198" s="7">
        <v>1.5747785718302331E-2</v>
      </c>
      <c r="Q8198" s="9">
        <f t="shared" si="930"/>
        <v>9.9181400292084394</v>
      </c>
      <c r="R8198" s="7">
        <f t="shared" si="931"/>
        <v>1.5924839380213555E-2</v>
      </c>
      <c r="S8198" t="s">
        <v>483</v>
      </c>
      <c r="T8198" t="s">
        <v>581</v>
      </c>
      <c r="U8198">
        <v>46</v>
      </c>
      <c r="V8198">
        <f t="shared" si="927"/>
        <v>14.020800000000001</v>
      </c>
      <c r="W8198">
        <f t="shared" si="925"/>
        <v>343.65703064650938</v>
      </c>
      <c r="X8198">
        <f t="shared" si="926"/>
        <v>172.08380438504076</v>
      </c>
    </row>
    <row r="8199" spans="1:24">
      <c r="A8199" t="s">
        <v>46</v>
      </c>
      <c r="B8199">
        <v>2014014</v>
      </c>
      <c r="C8199">
        <v>3</v>
      </c>
      <c r="D8199">
        <v>6</v>
      </c>
      <c r="E8199" s="28" t="s">
        <v>524</v>
      </c>
      <c r="F8199" t="s">
        <v>581</v>
      </c>
      <c r="G8199" t="s">
        <v>581</v>
      </c>
      <c r="H8199">
        <v>22</v>
      </c>
      <c r="I8199" s="3">
        <v>0.11636363636363636</v>
      </c>
      <c r="J8199">
        <v>27.648000000000003</v>
      </c>
      <c r="K8199">
        <f t="shared" si="928"/>
        <v>10.8</v>
      </c>
      <c r="L8199">
        <v>9.8160000000000001E-4</v>
      </c>
      <c r="M8199">
        <f t="shared" si="929"/>
        <v>0.11762008436363636</v>
      </c>
      <c r="N8199" s="5">
        <v>600.36769523957776</v>
      </c>
      <c r="O8199" s="3">
        <v>10.064661695124114</v>
      </c>
      <c r="P8199" s="7">
        <v>1.6764162653867966E-2</v>
      </c>
      <c r="Q8199" s="9">
        <f t="shared" si="930"/>
        <v>10.172871448717677</v>
      </c>
      <c r="R8199" s="7">
        <f t="shared" si="931"/>
        <v>1.6944401788071183E-2</v>
      </c>
      <c r="S8199" t="s">
        <v>482</v>
      </c>
      <c r="T8199" t="s">
        <v>581</v>
      </c>
      <c r="U8199">
        <v>48</v>
      </c>
      <c r="V8199">
        <f t="shared" si="927"/>
        <v>14.630400000000002</v>
      </c>
      <c r="W8199">
        <f t="shared" si="925"/>
        <v>339.08288037790578</v>
      </c>
      <c r="X8199">
        <f t="shared" si="926"/>
        <v>169.79333129747042</v>
      </c>
    </row>
    <row r="8200" spans="1:24">
      <c r="A8200" t="s">
        <v>46</v>
      </c>
      <c r="B8200">
        <v>2014014</v>
      </c>
      <c r="C8200">
        <v>4</v>
      </c>
      <c r="D8200">
        <v>3</v>
      </c>
      <c r="E8200" s="28" t="s">
        <v>524</v>
      </c>
      <c r="F8200" t="s">
        <v>581</v>
      </c>
      <c r="G8200" t="s">
        <v>581</v>
      </c>
      <c r="H8200">
        <v>12</v>
      </c>
      <c r="I8200" s="3">
        <v>0.21333333333333335</v>
      </c>
      <c r="J8200">
        <v>30.208000000000002</v>
      </c>
      <c r="K8200">
        <f t="shared" si="928"/>
        <v>11.8</v>
      </c>
      <c r="L8200">
        <v>9.8160000000000001E-4</v>
      </c>
      <c r="M8200">
        <f t="shared" si="929"/>
        <v>0.21458978133333334</v>
      </c>
      <c r="N8200" s="5">
        <v>716.6940833775617</v>
      </c>
      <c r="O8200" s="3">
        <v>20.102618525695995</v>
      </c>
      <c r="P8200" s="7">
        <v>2.8049092342102861E-2</v>
      </c>
      <c r="Q8200" s="9">
        <f t="shared" si="930"/>
        <v>20.220167546908431</v>
      </c>
      <c r="R8200" s="7">
        <f t="shared" si="931"/>
        <v>2.8213107957605732E-2</v>
      </c>
      <c r="S8200" t="s">
        <v>483</v>
      </c>
      <c r="T8200" t="s">
        <v>581</v>
      </c>
      <c r="U8200">
        <v>44</v>
      </c>
      <c r="V8200">
        <f t="shared" si="927"/>
        <v>13.411200000000001</v>
      </c>
      <c r="W8200">
        <f t="shared" si="925"/>
        <v>386.55211713720337</v>
      </c>
      <c r="X8200">
        <f t="shared" si="926"/>
        <v>193.56321267433822</v>
      </c>
    </row>
    <row r="8201" spans="1:24">
      <c r="A8201" t="s">
        <v>46</v>
      </c>
      <c r="B8201">
        <v>2014014</v>
      </c>
      <c r="C8201">
        <v>4</v>
      </c>
      <c r="D8201">
        <v>1</v>
      </c>
      <c r="E8201" s="28" t="s">
        <v>524</v>
      </c>
      <c r="F8201" t="s">
        <v>581</v>
      </c>
      <c r="G8201" t="s">
        <v>581</v>
      </c>
      <c r="H8201">
        <v>18</v>
      </c>
      <c r="I8201" s="3">
        <v>0.14222222222222222</v>
      </c>
      <c r="J8201">
        <v>39.68</v>
      </c>
      <c r="K8201">
        <f t="shared" si="928"/>
        <v>15.5</v>
      </c>
      <c r="L8201">
        <v>9.8160000000000001E-4</v>
      </c>
      <c r="M8201">
        <f t="shared" si="929"/>
        <v>0.14347867022222222</v>
      </c>
      <c r="N8201" s="5">
        <v>1236.6112721305601</v>
      </c>
      <c r="O8201" s="3">
        <v>17.665648649102415</v>
      </c>
      <c r="P8201" s="7">
        <v>1.4285530988785371E-2</v>
      </c>
      <c r="Q8201" s="9">
        <f t="shared" si="930"/>
        <v>17.821147426029892</v>
      </c>
      <c r="R8201" s="7">
        <f t="shared" si="931"/>
        <v>1.4411276872258976E-2</v>
      </c>
      <c r="S8201" t="s">
        <v>481</v>
      </c>
      <c r="T8201" t="s">
        <v>581</v>
      </c>
      <c r="U8201">
        <v>50</v>
      </c>
      <c r="V8201">
        <f t="shared" si="927"/>
        <v>15.24</v>
      </c>
      <c r="W8201">
        <f t="shared" si="925"/>
        <v>722.46971705958674</v>
      </c>
      <c r="X8201">
        <f t="shared" si="926"/>
        <v>361.77155238380828</v>
      </c>
    </row>
    <row r="8202" spans="1:24">
      <c r="A8202" t="s">
        <v>46</v>
      </c>
      <c r="B8202">
        <v>2014014</v>
      </c>
      <c r="C8202">
        <v>6</v>
      </c>
      <c r="D8202">
        <v>2</v>
      </c>
      <c r="E8202" s="28" t="s">
        <v>524</v>
      </c>
      <c r="F8202" t="s">
        <v>581</v>
      </c>
      <c r="G8202" t="s">
        <v>581</v>
      </c>
      <c r="H8202">
        <v>18</v>
      </c>
      <c r="I8202" s="3">
        <v>0.14222222222222222</v>
      </c>
      <c r="J8202">
        <v>28.671999999999997</v>
      </c>
      <c r="K8202">
        <f t="shared" si="928"/>
        <v>11.2</v>
      </c>
      <c r="L8202">
        <v>9.8160000000000001E-4</v>
      </c>
      <c r="M8202">
        <f t="shared" si="929"/>
        <v>0.14347867022222222</v>
      </c>
      <c r="N8202" s="5">
        <v>645.66292601896942</v>
      </c>
      <c r="O8202" s="3">
        <v>12.747227046798157</v>
      </c>
      <c r="P8202" s="7">
        <v>1.9742851158258461E-2</v>
      </c>
      <c r="Q8202" s="9">
        <f t="shared" si="930"/>
        <v>12.859274598893125</v>
      </c>
      <c r="R8202" s="7">
        <f t="shared" si="931"/>
        <v>1.991638993147846E-2</v>
      </c>
      <c r="S8202" t="s">
        <v>483</v>
      </c>
      <c r="T8202" t="s">
        <v>581</v>
      </c>
      <c r="U8202">
        <v>39</v>
      </c>
      <c r="V8202">
        <f t="shared" si="927"/>
        <v>11.8872</v>
      </c>
      <c r="W8202">
        <f t="shared" si="925"/>
        <v>324.95860214779083</v>
      </c>
      <c r="X8202">
        <f t="shared" si="926"/>
        <v>162.72069982108692</v>
      </c>
    </row>
    <row r="8203" spans="1:24">
      <c r="A8203" t="s">
        <v>46</v>
      </c>
      <c r="B8203">
        <v>2014014</v>
      </c>
      <c r="C8203">
        <v>9</v>
      </c>
      <c r="D8203">
        <v>1</v>
      </c>
      <c r="E8203" s="28" t="s">
        <v>524</v>
      </c>
      <c r="F8203" t="s">
        <v>581</v>
      </c>
      <c r="G8203" t="s">
        <v>581</v>
      </c>
      <c r="H8203">
        <v>40</v>
      </c>
      <c r="I8203" s="3">
        <v>6.4000000000000001E-2</v>
      </c>
      <c r="J8203">
        <v>41.728000000000002</v>
      </c>
      <c r="K8203">
        <f t="shared" si="928"/>
        <v>16.3</v>
      </c>
      <c r="L8203">
        <v>9.8160000000000001E-4</v>
      </c>
      <c r="M8203">
        <f t="shared" si="929"/>
        <v>6.5256447999999995E-2</v>
      </c>
      <c r="N8203" s="5">
        <v>1367.5556665655297</v>
      </c>
      <c r="O8203" s="3">
        <v>8.3770442348543845</v>
      </c>
      <c r="P8203" s="7">
        <v>6.1255599604895343E-3</v>
      </c>
      <c r="Q8203" s="9">
        <f t="shared" si="930"/>
        <v>8.5412446479639801</v>
      </c>
      <c r="R8203" s="7">
        <f t="shared" si="931"/>
        <v>6.2456285011157214E-3</v>
      </c>
      <c r="S8203" t="s">
        <v>483</v>
      </c>
      <c r="T8203" t="s">
        <v>581</v>
      </c>
      <c r="U8203">
        <v>58</v>
      </c>
      <c r="V8203">
        <f t="shared" si="927"/>
        <v>17.6784</v>
      </c>
      <c r="W8203">
        <f t="shared" si="925"/>
        <v>869.60973141487614</v>
      </c>
      <c r="X8203">
        <f t="shared" si="926"/>
        <v>435.45086399251693</v>
      </c>
    </row>
    <row r="8204" spans="1:24">
      <c r="A8204" t="s">
        <v>46</v>
      </c>
      <c r="B8204">
        <v>2014014</v>
      </c>
      <c r="C8204">
        <v>12</v>
      </c>
      <c r="D8204">
        <v>3</v>
      </c>
      <c r="E8204" s="28" t="s">
        <v>524</v>
      </c>
      <c r="F8204" t="s">
        <v>581</v>
      </c>
      <c r="G8204" t="s">
        <v>581</v>
      </c>
      <c r="H8204">
        <v>41</v>
      </c>
      <c r="I8204" s="3">
        <v>6.2439024390243902E-2</v>
      </c>
      <c r="J8204">
        <v>25.6</v>
      </c>
      <c r="K8204">
        <f t="shared" si="928"/>
        <v>10</v>
      </c>
      <c r="L8204">
        <v>9.8160000000000001E-4</v>
      </c>
      <c r="M8204">
        <f t="shared" si="929"/>
        <v>6.3695472390243896E-2</v>
      </c>
      <c r="N8204" s="5">
        <v>514.71853158400006</v>
      </c>
      <c r="O8204" s="3">
        <v>5.0093963775939692</v>
      </c>
      <c r="P8204" s="7">
        <v>9.732302355965311E-3</v>
      </c>
      <c r="Q8204" s="9">
        <f t="shared" si="930"/>
        <v>5.1099479558802585</v>
      </c>
      <c r="R8204" s="7">
        <f t="shared" si="931"/>
        <v>9.9276549071486749E-3</v>
      </c>
      <c r="S8204" t="s">
        <v>482</v>
      </c>
      <c r="T8204" t="s">
        <v>581</v>
      </c>
      <c r="U8204">
        <v>54</v>
      </c>
      <c r="V8204">
        <f t="shared" si="927"/>
        <v>16.459199999999999</v>
      </c>
      <c r="W8204">
        <f t="shared" si="925"/>
        <v>309.82477504169941</v>
      </c>
      <c r="X8204">
        <f t="shared" si="926"/>
        <v>155.14254395323718</v>
      </c>
    </row>
    <row r="8205" spans="1:24">
      <c r="A8205" t="s">
        <v>46</v>
      </c>
      <c r="B8205">
        <v>2014014</v>
      </c>
      <c r="C8205">
        <v>13</v>
      </c>
      <c r="D8205">
        <v>1</v>
      </c>
      <c r="E8205" s="28" t="s">
        <v>524</v>
      </c>
      <c r="F8205" t="s">
        <v>581</v>
      </c>
      <c r="G8205" t="s">
        <v>581</v>
      </c>
      <c r="H8205">
        <v>31</v>
      </c>
      <c r="I8205" s="3">
        <v>8.2580645161290323E-2</v>
      </c>
      <c r="J8205">
        <v>37.375999999999998</v>
      </c>
      <c r="K8205">
        <f t="shared" si="928"/>
        <v>14.6</v>
      </c>
      <c r="L8205">
        <v>9.8160000000000001E-4</v>
      </c>
      <c r="M8205">
        <f t="shared" si="929"/>
        <v>8.3837093161290316E-2</v>
      </c>
      <c r="N8205" s="5">
        <v>1097.1740219244543</v>
      </c>
      <c r="O8205" s="3">
        <v>9.6752088475688005</v>
      </c>
      <c r="P8205" s="7">
        <v>8.8182992435405887E-3</v>
      </c>
      <c r="Q8205" s="9">
        <f t="shared" si="930"/>
        <v>9.8220841330377375</v>
      </c>
      <c r="R8205" s="7">
        <f t="shared" si="931"/>
        <v>8.9521661438991262E-3</v>
      </c>
      <c r="S8205" t="s">
        <v>483</v>
      </c>
      <c r="T8205" t="s">
        <v>581</v>
      </c>
      <c r="U8205">
        <v>74</v>
      </c>
      <c r="V8205">
        <f t="shared" si="927"/>
        <v>22.555200000000003</v>
      </c>
      <c r="W8205">
        <f t="shared" si="925"/>
        <v>797.09190195651183</v>
      </c>
      <c r="X8205">
        <f t="shared" si="926"/>
        <v>399.13807866854336</v>
      </c>
    </row>
    <row r="8206" spans="1:24">
      <c r="A8206" t="s">
        <v>321</v>
      </c>
      <c r="B8206">
        <v>2013022</v>
      </c>
      <c r="C8206">
        <v>7</v>
      </c>
      <c r="D8206">
        <v>3</v>
      </c>
      <c r="E8206" s="28" t="s">
        <v>524</v>
      </c>
      <c r="F8206" t="s">
        <v>581</v>
      </c>
      <c r="G8206" t="s">
        <v>581</v>
      </c>
      <c r="H8206">
        <v>20</v>
      </c>
      <c r="I8206" s="3">
        <v>0.128</v>
      </c>
      <c r="J8206">
        <v>29.951999999999998</v>
      </c>
      <c r="K8206">
        <f t="shared" si="928"/>
        <v>11.7</v>
      </c>
      <c r="L8206">
        <v>9.8160000000000001E-4</v>
      </c>
      <c r="M8206">
        <f t="shared" si="929"/>
        <v>0.129256448</v>
      </c>
      <c r="N8206" s="5">
        <v>704.59819788533753</v>
      </c>
      <c r="O8206" s="3">
        <v>11.992941976780831</v>
      </c>
      <c r="P8206" s="7">
        <v>1.7020966009811591E-2</v>
      </c>
      <c r="Q8206" s="9">
        <f t="shared" si="930"/>
        <v>12.110154295255448</v>
      </c>
      <c r="R8206" s="7">
        <f t="shared" si="931"/>
        <v>1.7187319427726083E-2</v>
      </c>
      <c r="S8206" t="s">
        <v>484</v>
      </c>
      <c r="T8206" t="s">
        <v>581</v>
      </c>
      <c r="U8206">
        <v>48</v>
      </c>
      <c r="V8206">
        <f t="shared" si="927"/>
        <v>14.630400000000002</v>
      </c>
      <c r="W8206">
        <f t="shared" si="925"/>
        <v>398.91904018456728</v>
      </c>
      <c r="X8206">
        <f t="shared" si="926"/>
        <v>199.75586109047515</v>
      </c>
    </row>
    <row r="8207" spans="1:24">
      <c r="A8207" t="s">
        <v>368</v>
      </c>
      <c r="B8207">
        <v>2013024</v>
      </c>
      <c r="C8207">
        <v>3</v>
      </c>
      <c r="D8207">
        <v>3</v>
      </c>
      <c r="E8207" s="28" t="s">
        <v>524</v>
      </c>
      <c r="F8207" t="s">
        <v>581</v>
      </c>
      <c r="G8207" t="s">
        <v>581</v>
      </c>
      <c r="H8207">
        <v>24</v>
      </c>
      <c r="I8207" s="3">
        <v>0.10666666666666667</v>
      </c>
      <c r="J8207">
        <v>50.688000000000002</v>
      </c>
      <c r="K8207">
        <f t="shared" si="928"/>
        <v>19.8</v>
      </c>
      <c r="L8207">
        <v>9.8160000000000001E-4</v>
      </c>
      <c r="M8207">
        <f t="shared" si="929"/>
        <v>0.10792311466666667</v>
      </c>
      <c r="N8207" s="5">
        <v>2017.9025312219139</v>
      </c>
      <c r="O8207" s="3">
        <v>16.949967469567611</v>
      </c>
      <c r="P8207" s="7">
        <v>8.3997949392054048E-3</v>
      </c>
      <c r="Q8207" s="9">
        <f t="shared" si="930"/>
        <v>17.149198254170233</v>
      </c>
      <c r="R8207" s="7">
        <f t="shared" si="931"/>
        <v>8.4985265585576942E-3</v>
      </c>
      <c r="S8207" t="s">
        <v>481</v>
      </c>
      <c r="T8207" t="s">
        <v>581</v>
      </c>
      <c r="U8207">
        <v>70</v>
      </c>
      <c r="V8207">
        <f t="shared" si="927"/>
        <v>21.336000000000002</v>
      </c>
      <c r="W8207">
        <f t="shared" si="925"/>
        <v>1434.2342969138415</v>
      </c>
      <c r="X8207">
        <f t="shared" si="926"/>
        <v>718.18258374672621</v>
      </c>
    </row>
    <row r="8208" spans="1:24">
      <c r="A8208" t="s">
        <v>368</v>
      </c>
      <c r="B8208">
        <v>2013024</v>
      </c>
      <c r="C8208">
        <v>4</v>
      </c>
      <c r="D8208">
        <v>1</v>
      </c>
      <c r="E8208" s="28" t="s">
        <v>524</v>
      </c>
      <c r="F8208" t="s">
        <v>581</v>
      </c>
      <c r="G8208" t="s">
        <v>581</v>
      </c>
      <c r="H8208">
        <v>21</v>
      </c>
      <c r="I8208" s="3">
        <v>0.1219047619047619</v>
      </c>
      <c r="J8208">
        <v>40.192</v>
      </c>
      <c r="K8208">
        <f t="shared" si="928"/>
        <v>15.7</v>
      </c>
      <c r="L8208">
        <v>9.8160000000000001E-4</v>
      </c>
      <c r="M8208">
        <f t="shared" si="929"/>
        <v>0.1231612099047619</v>
      </c>
      <c r="N8208" s="5">
        <v>1268.7297085014015</v>
      </c>
      <c r="O8208" s="3">
        <v>15.345848891099541</v>
      </c>
      <c r="P8208" s="7">
        <v>1.209544380357086E-2</v>
      </c>
      <c r="Q8208" s="9">
        <f t="shared" si="930"/>
        <v>15.503529091888735</v>
      </c>
      <c r="R8208" s="7">
        <f t="shared" si="931"/>
        <v>1.2219725752462435E-2</v>
      </c>
      <c r="S8208" t="s">
        <v>481</v>
      </c>
      <c r="T8208" t="s">
        <v>581</v>
      </c>
      <c r="U8208">
        <v>63</v>
      </c>
      <c r="V8208">
        <f t="shared" si="927"/>
        <v>19.202400000000001</v>
      </c>
      <c r="W8208">
        <f t="shared" si="925"/>
        <v>844.08059517106301</v>
      </c>
      <c r="X8208">
        <f t="shared" si="926"/>
        <v>422.6673312964603</v>
      </c>
    </row>
    <row r="8209" spans="1:24">
      <c r="A8209" t="s">
        <v>368</v>
      </c>
      <c r="B8209">
        <v>2013024</v>
      </c>
      <c r="C8209">
        <v>6</v>
      </c>
      <c r="D8209">
        <v>1</v>
      </c>
      <c r="E8209" s="28" t="s">
        <v>524</v>
      </c>
      <c r="F8209" t="s">
        <v>581</v>
      </c>
      <c r="G8209" t="s">
        <v>581</v>
      </c>
      <c r="H8209">
        <v>25</v>
      </c>
      <c r="I8209" s="3">
        <v>0.1024</v>
      </c>
      <c r="J8209">
        <v>46.591999999999999</v>
      </c>
      <c r="K8209">
        <f t="shared" si="928"/>
        <v>18.2</v>
      </c>
      <c r="L8209">
        <v>9.8160000000000001E-4</v>
      </c>
      <c r="M8209">
        <f t="shared" si="929"/>
        <v>0.103656448</v>
      </c>
      <c r="N8209" s="5">
        <v>1704.9536640188414</v>
      </c>
      <c r="O8209" s="3">
        <v>14.955661891731571</v>
      </c>
      <c r="P8209" s="7">
        <v>8.7718875928151311E-3</v>
      </c>
      <c r="Q8209" s="9">
        <f t="shared" si="930"/>
        <v>15.138758464515542</v>
      </c>
      <c r="R8209" s="7">
        <f t="shared" si="931"/>
        <v>8.8792785305561502E-3</v>
      </c>
      <c r="S8209" t="s">
        <v>483</v>
      </c>
      <c r="T8209" t="s">
        <v>581</v>
      </c>
      <c r="U8209">
        <v>60</v>
      </c>
      <c r="V8209">
        <f t="shared" si="927"/>
        <v>18.288</v>
      </c>
      <c r="W8209">
        <f t="shared" si="925"/>
        <v>1108.6575068283994</v>
      </c>
      <c r="X8209">
        <f t="shared" si="926"/>
        <v>555.15233072972228</v>
      </c>
    </row>
    <row r="8210" spans="1:24">
      <c r="A8210" t="s">
        <v>141</v>
      </c>
      <c r="B8210">
        <v>2006027</v>
      </c>
      <c r="C8210">
        <v>15</v>
      </c>
      <c r="D8210">
        <v>3</v>
      </c>
      <c r="E8210" s="28" t="s">
        <v>524</v>
      </c>
      <c r="F8210" t="s">
        <v>581</v>
      </c>
      <c r="G8210" t="s">
        <v>581</v>
      </c>
      <c r="H8210">
        <v>16</v>
      </c>
      <c r="I8210" s="3">
        <v>0.16</v>
      </c>
      <c r="J8210">
        <v>19.712</v>
      </c>
      <c r="K8210">
        <f t="shared" si="928"/>
        <v>7.7</v>
      </c>
      <c r="L8210">
        <v>9.8160000000000001E-4</v>
      </c>
      <c r="M8210">
        <f t="shared" si="929"/>
        <v>0.161256448</v>
      </c>
      <c r="N8210" s="5">
        <v>305.17661737615362</v>
      </c>
      <c r="O8210" s="3">
        <v>9.8279071188480067</v>
      </c>
      <c r="P8210" s="7">
        <v>3.2203997813942467E-2</v>
      </c>
      <c r="Q8210" s="9">
        <f t="shared" si="930"/>
        <v>9.9044470310767974</v>
      </c>
      <c r="R8210" s="7">
        <f t="shared" si="931"/>
        <v>3.2454803111172853E-2</v>
      </c>
      <c r="S8210" t="s">
        <v>482</v>
      </c>
      <c r="T8210" t="s">
        <v>581</v>
      </c>
      <c r="U8210">
        <v>40</v>
      </c>
      <c r="V8210">
        <f t="shared" si="927"/>
        <v>12.192</v>
      </c>
      <c r="W8210">
        <f t="shared" ref="W8210:W8273" si="932">IF(K8210&lt;9,0.3932875*POWER(K8210,1.9203358)*POWER(U8210,0.5605173),0.3932875*0.7852883*POWER(K8210,2.0303402)*POWER(U8210,0.5605173))</f>
        <v>156.69399742005831</v>
      </c>
      <c r="X8210">
        <f t="shared" ref="X8210:X8273" si="933">W8210*0.50074286</f>
        <v>78.463400412952623</v>
      </c>
    </row>
    <row r="8211" spans="1:24">
      <c r="A8211" t="s">
        <v>141</v>
      </c>
      <c r="B8211">
        <v>2006027</v>
      </c>
      <c r="C8211">
        <v>15</v>
      </c>
      <c r="D8211">
        <v>5</v>
      </c>
      <c r="E8211" s="28" t="s">
        <v>524</v>
      </c>
      <c r="F8211" t="s">
        <v>581</v>
      </c>
      <c r="G8211" t="s">
        <v>581</v>
      </c>
      <c r="H8211">
        <v>20</v>
      </c>
      <c r="I8211" s="3">
        <v>0.128</v>
      </c>
      <c r="J8211">
        <v>28.671999999999997</v>
      </c>
      <c r="K8211">
        <f t="shared" si="928"/>
        <v>11.2</v>
      </c>
      <c r="L8211">
        <v>9.8160000000000001E-4</v>
      </c>
      <c r="M8211">
        <f t="shared" si="929"/>
        <v>0.129256448</v>
      </c>
      <c r="N8211" s="5">
        <v>645.66292601896942</v>
      </c>
      <c r="O8211" s="3">
        <v>11.478223437004852</v>
      </c>
      <c r="P8211" s="7">
        <v>1.7777423752324328E-2</v>
      </c>
      <c r="Q8211" s="9">
        <f t="shared" si="930"/>
        <v>11.59038328656545</v>
      </c>
      <c r="R8211" s="7">
        <f t="shared" si="931"/>
        <v>1.795113645138257E-2</v>
      </c>
      <c r="S8211" t="s">
        <v>481</v>
      </c>
      <c r="T8211" t="s">
        <v>581</v>
      </c>
      <c r="U8211">
        <v>59</v>
      </c>
      <c r="V8211">
        <f t="shared" si="927"/>
        <v>17.9832</v>
      </c>
      <c r="W8211">
        <f t="shared" si="932"/>
        <v>409.82834145288564</v>
      </c>
      <c r="X8211">
        <f t="shared" si="933"/>
        <v>205.21861580817452</v>
      </c>
    </row>
    <row r="8212" spans="1:24">
      <c r="A8212" t="s">
        <v>141</v>
      </c>
      <c r="B8212">
        <v>2006043</v>
      </c>
      <c r="C8212">
        <v>4</v>
      </c>
      <c r="D8212">
        <v>3</v>
      </c>
      <c r="E8212" s="28" t="s">
        <v>524</v>
      </c>
      <c r="F8212" t="s">
        <v>581</v>
      </c>
      <c r="G8212" t="s">
        <v>581</v>
      </c>
      <c r="H8212">
        <v>16</v>
      </c>
      <c r="I8212" s="3">
        <v>0.16</v>
      </c>
      <c r="J8212">
        <v>19.712</v>
      </c>
      <c r="K8212">
        <f t="shared" si="928"/>
        <v>7.7</v>
      </c>
      <c r="L8212">
        <v>9.8160000000000001E-4</v>
      </c>
      <c r="M8212">
        <f t="shared" si="929"/>
        <v>0.161256448</v>
      </c>
      <c r="N8212" s="5">
        <v>305.17661737615362</v>
      </c>
      <c r="O8212" s="3">
        <v>9.8279071188480067</v>
      </c>
      <c r="P8212" s="7">
        <v>3.2203997813942467E-2</v>
      </c>
      <c r="Q8212" s="9">
        <f t="shared" si="930"/>
        <v>9.9044470310767974</v>
      </c>
      <c r="R8212" s="7">
        <f t="shared" si="931"/>
        <v>3.2454803111172853E-2</v>
      </c>
      <c r="S8212" t="s">
        <v>482</v>
      </c>
      <c r="T8212" t="s">
        <v>581</v>
      </c>
      <c r="U8212">
        <v>40</v>
      </c>
      <c r="V8212">
        <f t="shared" si="927"/>
        <v>12.192</v>
      </c>
      <c r="W8212">
        <f t="shared" si="932"/>
        <v>156.69399742005831</v>
      </c>
      <c r="X8212">
        <f t="shared" si="933"/>
        <v>78.463400412952623</v>
      </c>
    </row>
    <row r="8213" spans="1:24">
      <c r="A8213" t="s">
        <v>141</v>
      </c>
      <c r="B8213">
        <v>2006043</v>
      </c>
      <c r="C8213">
        <v>4</v>
      </c>
      <c r="D8213">
        <v>5</v>
      </c>
      <c r="E8213" s="28" t="s">
        <v>524</v>
      </c>
      <c r="F8213" t="s">
        <v>581</v>
      </c>
      <c r="G8213" t="s">
        <v>581</v>
      </c>
      <c r="H8213">
        <v>20</v>
      </c>
      <c r="I8213" s="3">
        <v>0.128</v>
      </c>
      <c r="J8213">
        <v>28.671999999999997</v>
      </c>
      <c r="K8213">
        <f t="shared" si="928"/>
        <v>11.2</v>
      </c>
      <c r="L8213">
        <v>9.8160000000000001E-4</v>
      </c>
      <c r="M8213">
        <f t="shared" si="929"/>
        <v>0.129256448</v>
      </c>
      <c r="N8213" s="5">
        <v>645.66292601896942</v>
      </c>
      <c r="O8213" s="3">
        <v>11.478223437004852</v>
      </c>
      <c r="P8213" s="7">
        <v>1.7777423752324328E-2</v>
      </c>
      <c r="Q8213" s="9">
        <f t="shared" si="930"/>
        <v>11.59038328656545</v>
      </c>
      <c r="R8213" s="7">
        <f t="shared" si="931"/>
        <v>1.795113645138257E-2</v>
      </c>
      <c r="S8213" t="s">
        <v>481</v>
      </c>
      <c r="T8213" t="s">
        <v>581</v>
      </c>
      <c r="U8213">
        <v>59</v>
      </c>
      <c r="V8213">
        <f t="shared" si="927"/>
        <v>17.9832</v>
      </c>
      <c r="W8213">
        <f t="shared" si="932"/>
        <v>409.82834145288564</v>
      </c>
      <c r="X8213">
        <f t="shared" si="933"/>
        <v>205.21861580817452</v>
      </c>
    </row>
    <row r="8214" spans="1:24">
      <c r="A8214" t="s">
        <v>13</v>
      </c>
      <c r="B8214">
        <v>2006043</v>
      </c>
      <c r="C8214">
        <v>10</v>
      </c>
      <c r="D8214">
        <v>3</v>
      </c>
      <c r="E8214" s="28" t="s">
        <v>524</v>
      </c>
      <c r="F8214" t="s">
        <v>581</v>
      </c>
      <c r="G8214" t="s">
        <v>581</v>
      </c>
      <c r="H8214">
        <v>24</v>
      </c>
      <c r="I8214" s="3">
        <v>0.10666666666666667</v>
      </c>
      <c r="J8214">
        <v>25.344000000000001</v>
      </c>
      <c r="K8214">
        <f t="shared" si="928"/>
        <v>9.9</v>
      </c>
      <c r="L8214">
        <v>9.8160000000000001E-4</v>
      </c>
      <c r="M8214">
        <f t="shared" si="929"/>
        <v>0.10792311466666667</v>
      </c>
      <c r="N8214" s="5">
        <v>504.47563280547848</v>
      </c>
      <c r="O8214" s="3">
        <v>8.4571115632640446</v>
      </c>
      <c r="P8214" s="7">
        <v>1.6764162653868032E-2</v>
      </c>
      <c r="Q8214" s="9">
        <f t="shared" si="930"/>
        <v>8.556303436335023</v>
      </c>
      <c r="R8214" s="7">
        <f t="shared" si="931"/>
        <v>1.6960786368911223E-2</v>
      </c>
      <c r="S8214" t="s">
        <v>481</v>
      </c>
      <c r="T8214" t="s">
        <v>581</v>
      </c>
      <c r="U8214">
        <v>43</v>
      </c>
      <c r="V8214">
        <f t="shared" si="927"/>
        <v>13.106400000000001</v>
      </c>
      <c r="W8214">
        <f t="shared" si="932"/>
        <v>267.18050029108633</v>
      </c>
      <c r="X8214">
        <f t="shared" si="933"/>
        <v>133.78872785198939</v>
      </c>
    </row>
    <row r="8215" spans="1:24">
      <c r="A8215" t="s">
        <v>357</v>
      </c>
      <c r="B8215">
        <v>2006016</v>
      </c>
      <c r="C8215">
        <v>13</v>
      </c>
      <c r="D8215">
        <v>3</v>
      </c>
      <c r="E8215" s="28" t="s">
        <v>524</v>
      </c>
      <c r="F8215" t="s">
        <v>581</v>
      </c>
      <c r="G8215" t="s">
        <v>581</v>
      </c>
      <c r="H8215">
        <v>28</v>
      </c>
      <c r="I8215" s="3">
        <v>9.1428571428571428E-2</v>
      </c>
      <c r="J8215">
        <v>33.024000000000001</v>
      </c>
      <c r="K8215">
        <f t="shared" si="928"/>
        <v>12.9</v>
      </c>
      <c r="L8215">
        <v>9.8160000000000001E-4</v>
      </c>
      <c r="M8215">
        <f t="shared" si="929"/>
        <v>9.2685019428571422E-2</v>
      </c>
      <c r="N8215" s="5">
        <v>856.54310840893447</v>
      </c>
      <c r="O8215" s="3">
        <v>9.4592662258833951</v>
      </c>
      <c r="P8215" s="7">
        <v>1.1043537836004994E-2</v>
      </c>
      <c r="Q8215" s="9">
        <f t="shared" si="930"/>
        <v>9.5888932427148639</v>
      </c>
      <c r="R8215" s="7">
        <f t="shared" si="931"/>
        <v>1.1194875247466114E-2</v>
      </c>
      <c r="S8215" t="s">
        <v>483</v>
      </c>
      <c r="T8215" t="s">
        <v>490</v>
      </c>
      <c r="U8215">
        <v>58</v>
      </c>
      <c r="V8215">
        <f t="shared" si="927"/>
        <v>17.6784</v>
      </c>
      <c r="W8215">
        <f t="shared" si="932"/>
        <v>540.81172968616454</v>
      </c>
      <c r="X8215">
        <f t="shared" si="933"/>
        <v>270.80761224459695</v>
      </c>
    </row>
    <row r="8216" spans="1:24">
      <c r="A8216" t="s">
        <v>357</v>
      </c>
      <c r="B8216">
        <v>2006016</v>
      </c>
      <c r="C8216">
        <v>16</v>
      </c>
      <c r="D8216">
        <v>1</v>
      </c>
      <c r="E8216" s="28" t="s">
        <v>524</v>
      </c>
      <c r="F8216" t="s">
        <v>581</v>
      </c>
      <c r="G8216" t="s">
        <v>581</v>
      </c>
      <c r="H8216">
        <v>25</v>
      </c>
      <c r="I8216" s="3">
        <v>0.1024</v>
      </c>
      <c r="J8216">
        <v>29.695999999999998</v>
      </c>
      <c r="K8216">
        <f t="shared" si="928"/>
        <v>11.6</v>
      </c>
      <c r="L8216">
        <v>9.8160000000000001E-4</v>
      </c>
      <c r="M8216">
        <f t="shared" si="929"/>
        <v>0.103656448</v>
      </c>
      <c r="N8216" s="5">
        <v>692.60525609943033</v>
      </c>
      <c r="O8216" s="3">
        <v>9.520234111696789</v>
      </c>
      <c r="P8216" s="7">
        <v>1.3745541241359082E-2</v>
      </c>
      <c r="Q8216" s="9">
        <f t="shared" si="930"/>
        <v>9.6366380731890224</v>
      </c>
      <c r="R8216" s="7">
        <f t="shared" si="931"/>
        <v>1.3913608059315085E-2</v>
      </c>
      <c r="S8216" t="s">
        <v>482</v>
      </c>
      <c r="T8216" t="s">
        <v>581</v>
      </c>
      <c r="U8216">
        <v>50</v>
      </c>
      <c r="V8216">
        <f t="shared" ref="V8216:V8279" si="934">U8216*0.3048</f>
        <v>15.24</v>
      </c>
      <c r="W8216">
        <f t="shared" si="932"/>
        <v>401.10049374873614</v>
      </c>
      <c r="X8216">
        <f t="shared" si="933"/>
        <v>200.84820838715427</v>
      </c>
    </row>
    <row r="8217" spans="1:24">
      <c r="A8217" t="s">
        <v>357</v>
      </c>
      <c r="B8217">
        <v>2006016</v>
      </c>
      <c r="C8217">
        <v>19</v>
      </c>
      <c r="D8217">
        <v>1</v>
      </c>
      <c r="E8217" s="28" t="s">
        <v>524</v>
      </c>
      <c r="F8217" t="s">
        <v>581</v>
      </c>
      <c r="G8217" t="s">
        <v>581</v>
      </c>
      <c r="H8217">
        <v>15</v>
      </c>
      <c r="I8217" s="3">
        <v>0.17066666666666666</v>
      </c>
      <c r="J8217">
        <v>41.216000000000001</v>
      </c>
      <c r="K8217">
        <f t="shared" si="928"/>
        <v>16.100000000000001</v>
      </c>
      <c r="L8217">
        <v>9.8160000000000001E-4</v>
      </c>
      <c r="M8217">
        <f t="shared" si="929"/>
        <v>0.17192311466666665</v>
      </c>
      <c r="N8217" s="5">
        <v>1334.2019057188863</v>
      </c>
      <c r="O8217" s="3">
        <v>22.007077122867226</v>
      </c>
      <c r="P8217" s="7">
        <v>1.6494562800829993E-2</v>
      </c>
      <c r="Q8217" s="9">
        <f t="shared" si="930"/>
        <v>22.168414248687856</v>
      </c>
      <c r="R8217" s="7">
        <f t="shared" si="931"/>
        <v>1.6615486871713925E-2</v>
      </c>
      <c r="S8217" t="s">
        <v>482</v>
      </c>
      <c r="T8217" t="s">
        <v>581</v>
      </c>
      <c r="U8217">
        <v>52</v>
      </c>
      <c r="V8217">
        <f t="shared" si="934"/>
        <v>15.849600000000001</v>
      </c>
      <c r="W8217">
        <f t="shared" si="932"/>
        <v>797.72999443491585</v>
      </c>
      <c r="X8217">
        <f t="shared" si="933"/>
        <v>399.45759892112386</v>
      </c>
    </row>
    <row r="8218" spans="1:24">
      <c r="A8218" t="s">
        <v>389</v>
      </c>
      <c r="B8218">
        <v>2006024</v>
      </c>
      <c r="C8218">
        <v>1</v>
      </c>
      <c r="D8218">
        <v>1</v>
      </c>
      <c r="E8218" s="28" t="s">
        <v>524</v>
      </c>
      <c r="F8218" t="s">
        <v>581</v>
      </c>
      <c r="G8218" t="s">
        <v>581</v>
      </c>
      <c r="H8218">
        <v>47</v>
      </c>
      <c r="I8218" s="3">
        <v>5.4468085106382978E-2</v>
      </c>
      <c r="J8218">
        <v>21.76</v>
      </c>
      <c r="K8218">
        <f t="shared" si="928"/>
        <v>8.5</v>
      </c>
      <c r="L8218">
        <v>9.8160000000000001E-4</v>
      </c>
      <c r="M8218">
        <f t="shared" si="929"/>
        <v>5.5724533106382979E-2</v>
      </c>
      <c r="N8218" s="5">
        <v>371.88413906944004</v>
      </c>
      <c r="O8218" s="3">
        <v>3.7141754296194547</v>
      </c>
      <c r="P8218" s="7">
        <v>9.9874531861277507E-3</v>
      </c>
      <c r="Q8218" s="9">
        <f t="shared" si="930"/>
        <v>3.79963252374599</v>
      </c>
      <c r="R8218" s="7">
        <f t="shared" si="931"/>
        <v>1.0217248128015763E-2</v>
      </c>
      <c r="S8218" t="s">
        <v>484</v>
      </c>
      <c r="T8218" t="s">
        <v>581</v>
      </c>
      <c r="U8218">
        <v>32</v>
      </c>
      <c r="V8218">
        <f t="shared" si="934"/>
        <v>9.7536000000000005</v>
      </c>
      <c r="W8218">
        <f t="shared" si="932"/>
        <v>167.17417224121974</v>
      </c>
      <c r="X8218">
        <f t="shared" si="933"/>
        <v>83.711273126200979</v>
      </c>
    </row>
    <row r="8219" spans="1:24">
      <c r="A8219" t="s">
        <v>389</v>
      </c>
      <c r="B8219">
        <v>2006024</v>
      </c>
      <c r="C8219">
        <v>4</v>
      </c>
      <c r="D8219">
        <v>1</v>
      </c>
      <c r="E8219" s="28" t="s">
        <v>524</v>
      </c>
      <c r="F8219" t="s">
        <v>581</v>
      </c>
      <c r="G8219" t="s">
        <v>581</v>
      </c>
      <c r="H8219">
        <v>24</v>
      </c>
      <c r="I8219" s="3">
        <v>0.10666666666666667</v>
      </c>
      <c r="J8219">
        <v>36.608000000000004</v>
      </c>
      <c r="K8219">
        <f t="shared" si="928"/>
        <v>14.3</v>
      </c>
      <c r="L8219">
        <v>9.8160000000000001E-4</v>
      </c>
      <c r="M8219">
        <f t="shared" si="929"/>
        <v>0.10792311466666667</v>
      </c>
      <c r="N8219" s="5">
        <v>1052.5479252361217</v>
      </c>
      <c r="O8219" s="3">
        <v>12.231714188287951</v>
      </c>
      <c r="P8219" s="7">
        <v>1.162105201579678E-2</v>
      </c>
      <c r="Q8219" s="9">
        <f t="shared" si="930"/>
        <v>12.37536779981734</v>
      </c>
      <c r="R8219" s="7">
        <f t="shared" si="931"/>
        <v>1.1757533793096528E-2</v>
      </c>
      <c r="S8219" t="s">
        <v>481</v>
      </c>
      <c r="T8219" t="s">
        <v>581</v>
      </c>
      <c r="U8219">
        <v>38</v>
      </c>
      <c r="V8219">
        <f t="shared" si="934"/>
        <v>11.5824</v>
      </c>
      <c r="W8219">
        <f t="shared" si="932"/>
        <v>525.96943560284831</v>
      </c>
      <c r="X8219">
        <f t="shared" si="933"/>
        <v>263.3754394563561</v>
      </c>
    </row>
    <row r="8220" spans="1:24">
      <c r="A8220" t="s">
        <v>272</v>
      </c>
      <c r="B8220">
        <v>2006024</v>
      </c>
      <c r="C8220">
        <v>3</v>
      </c>
      <c r="D8220">
        <v>2</v>
      </c>
      <c r="E8220" s="28" t="s">
        <v>524</v>
      </c>
      <c r="F8220" t="s">
        <v>581</v>
      </c>
      <c r="G8220" t="s">
        <v>581</v>
      </c>
      <c r="H8220">
        <v>18</v>
      </c>
      <c r="I8220" s="3">
        <v>0.14222222222222222</v>
      </c>
      <c r="J8220">
        <v>39.68</v>
      </c>
      <c r="K8220">
        <f t="shared" si="928"/>
        <v>15.5</v>
      </c>
      <c r="L8220">
        <v>9.8160000000000001E-4</v>
      </c>
      <c r="M8220">
        <f t="shared" si="929"/>
        <v>0.14347867022222222</v>
      </c>
      <c r="N8220" s="5">
        <v>1236.6112721305601</v>
      </c>
      <c r="O8220" s="3">
        <v>17.665648649102415</v>
      </c>
      <c r="P8220" s="7">
        <v>1.4285530988785371E-2</v>
      </c>
      <c r="Q8220" s="9">
        <f t="shared" si="930"/>
        <v>17.821147426029892</v>
      </c>
      <c r="R8220" s="7">
        <f t="shared" si="931"/>
        <v>1.4411276872258976E-2</v>
      </c>
      <c r="S8220" t="s">
        <v>483</v>
      </c>
      <c r="T8220" t="s">
        <v>581</v>
      </c>
      <c r="U8220">
        <v>40</v>
      </c>
      <c r="V8220">
        <f t="shared" si="934"/>
        <v>12.192</v>
      </c>
      <c r="W8220">
        <f t="shared" si="932"/>
        <v>637.5289476682583</v>
      </c>
      <c r="X8220">
        <f t="shared" si="933"/>
        <v>319.23806858819398</v>
      </c>
    </row>
    <row r="8221" spans="1:24">
      <c r="A8221" t="s">
        <v>383</v>
      </c>
      <c r="B8221">
        <v>2006036</v>
      </c>
      <c r="C8221">
        <v>2</v>
      </c>
      <c r="D8221">
        <v>3</v>
      </c>
      <c r="E8221" s="28" t="s">
        <v>524</v>
      </c>
      <c r="F8221" t="s">
        <v>581</v>
      </c>
      <c r="G8221" t="s">
        <v>581</v>
      </c>
      <c r="H8221">
        <v>25</v>
      </c>
      <c r="I8221" s="3">
        <v>0.1024</v>
      </c>
      <c r="J8221">
        <v>53.503999999999998</v>
      </c>
      <c r="K8221">
        <f t="shared" si="928"/>
        <v>20.9</v>
      </c>
      <c r="L8221">
        <v>9.8160000000000001E-4</v>
      </c>
      <c r="M8221">
        <f t="shared" si="929"/>
        <v>0.103656448</v>
      </c>
      <c r="N8221" s="5">
        <v>2248.34201781207</v>
      </c>
      <c r="O8221" s="3">
        <v>17.179245983563899</v>
      </c>
      <c r="P8221" s="7">
        <v>7.6408508347326739E-3</v>
      </c>
      <c r="Q8221" s="9">
        <f t="shared" si="930"/>
        <v>17.389625897330902</v>
      </c>
      <c r="R8221" s="7">
        <f t="shared" si="931"/>
        <v>7.7344219694178359E-3</v>
      </c>
      <c r="S8221" t="s">
        <v>483</v>
      </c>
      <c r="T8221" t="s">
        <v>491</v>
      </c>
      <c r="U8221">
        <v>55</v>
      </c>
      <c r="V8221">
        <f t="shared" si="934"/>
        <v>16.763999999999999</v>
      </c>
      <c r="W8221">
        <f t="shared" si="932"/>
        <v>1398.2625968612981</v>
      </c>
      <c r="X8221">
        <f t="shared" si="933"/>
        <v>700.1700117833534</v>
      </c>
    </row>
    <row r="8222" spans="1:24">
      <c r="A8222" t="s">
        <v>383</v>
      </c>
      <c r="B8222">
        <v>2006036</v>
      </c>
      <c r="C8222">
        <v>3</v>
      </c>
      <c r="D8222">
        <v>1</v>
      </c>
      <c r="E8222" s="28" t="s">
        <v>524</v>
      </c>
      <c r="F8222" t="s">
        <v>581</v>
      </c>
      <c r="G8222" t="s">
        <v>581</v>
      </c>
      <c r="H8222">
        <v>30</v>
      </c>
      <c r="I8222" s="3">
        <v>8.533333333333333E-2</v>
      </c>
      <c r="J8222">
        <v>37.631999999999998</v>
      </c>
      <c r="K8222">
        <f t="shared" si="928"/>
        <v>14.7</v>
      </c>
      <c r="L8222">
        <v>9.8160000000000001E-4</v>
      </c>
      <c r="M8222">
        <f t="shared" si="929"/>
        <v>8.6589781333333324E-2</v>
      </c>
      <c r="N8222" s="5">
        <v>1112.2552748998655</v>
      </c>
      <c r="O8222" s="3">
        <v>10.065607000064047</v>
      </c>
      <c r="P8222" s="7">
        <v>9.0497273667416289E-3</v>
      </c>
      <c r="Q8222" s="9">
        <f t="shared" si="930"/>
        <v>10.213471043656421</v>
      </c>
      <c r="R8222" s="7">
        <f t="shared" si="931"/>
        <v>9.1826681105881217E-3</v>
      </c>
      <c r="S8222" t="s">
        <v>481</v>
      </c>
      <c r="T8222" t="s">
        <v>581</v>
      </c>
      <c r="U8222">
        <v>58</v>
      </c>
      <c r="V8222">
        <f t="shared" si="934"/>
        <v>17.6784</v>
      </c>
      <c r="W8222">
        <f t="shared" si="932"/>
        <v>705.05415911028274</v>
      </c>
      <c r="X8222">
        <f t="shared" si="933"/>
        <v>353.05083608777807</v>
      </c>
    </row>
    <row r="8223" spans="1:24">
      <c r="A8223" t="s">
        <v>6</v>
      </c>
      <c r="B8223">
        <v>2006036</v>
      </c>
      <c r="C8223">
        <v>1</v>
      </c>
      <c r="D8223">
        <v>1</v>
      </c>
      <c r="E8223" s="28" t="s">
        <v>524</v>
      </c>
      <c r="F8223" t="s">
        <v>581</v>
      </c>
      <c r="G8223" t="s">
        <v>581</v>
      </c>
      <c r="H8223">
        <v>42</v>
      </c>
      <c r="I8223" s="3">
        <v>6.0952380952380952E-2</v>
      </c>
      <c r="J8223">
        <v>27.135999999999999</v>
      </c>
      <c r="K8223">
        <f t="shared" si="928"/>
        <v>10.6</v>
      </c>
      <c r="L8223">
        <v>9.8160000000000001E-4</v>
      </c>
      <c r="M8223">
        <f t="shared" si="929"/>
        <v>6.2208828952380953E-2</v>
      </c>
      <c r="N8223" s="5">
        <v>578.33774208778243</v>
      </c>
      <c r="O8223" s="3">
        <v>5.1845345888548575</v>
      </c>
      <c r="P8223" s="7">
        <v>8.9645447833628118E-3</v>
      </c>
      <c r="Q8223" s="9">
        <f t="shared" si="930"/>
        <v>5.2911608731808553</v>
      </c>
      <c r="R8223" s="7">
        <f t="shared" si="931"/>
        <v>9.1489115928694506E-3</v>
      </c>
      <c r="S8223" t="s">
        <v>483</v>
      </c>
      <c r="T8223" t="s">
        <v>581</v>
      </c>
      <c r="U8223">
        <v>38</v>
      </c>
      <c r="V8223">
        <f t="shared" si="934"/>
        <v>11.5824</v>
      </c>
      <c r="W8223">
        <f t="shared" si="932"/>
        <v>286.38813543854303</v>
      </c>
      <c r="X8223">
        <f t="shared" si="933"/>
        <v>143.40681400956339</v>
      </c>
    </row>
    <row r="8224" spans="1:24">
      <c r="A8224" t="s">
        <v>6</v>
      </c>
      <c r="B8224">
        <v>2006036</v>
      </c>
      <c r="C8224">
        <v>1</v>
      </c>
      <c r="D8224">
        <v>3</v>
      </c>
      <c r="E8224" s="28" t="s">
        <v>524</v>
      </c>
      <c r="F8224" t="s">
        <v>581</v>
      </c>
      <c r="G8224" t="s">
        <v>581</v>
      </c>
      <c r="H8224">
        <v>16</v>
      </c>
      <c r="I8224" s="3">
        <v>0.16</v>
      </c>
      <c r="J8224">
        <v>40.96</v>
      </c>
      <c r="K8224">
        <f t="shared" si="928"/>
        <v>16</v>
      </c>
      <c r="L8224">
        <v>9.8160000000000001E-4</v>
      </c>
      <c r="M8224">
        <f t="shared" si="929"/>
        <v>0.161256448</v>
      </c>
      <c r="N8224" s="5">
        <v>1317.6794408550402</v>
      </c>
      <c r="O8224" s="3">
        <v>20.508316819200065</v>
      </c>
      <c r="P8224" s="7">
        <v>1.5563965091458245E-2</v>
      </c>
      <c r="Q8224" s="9">
        <f t="shared" si="930"/>
        <v>20.66872768140481</v>
      </c>
      <c r="R8224" s="7">
        <f t="shared" si="931"/>
        <v>1.5685702486177445E-2</v>
      </c>
      <c r="S8224" t="s">
        <v>481</v>
      </c>
      <c r="T8224" t="s">
        <v>491</v>
      </c>
      <c r="U8224">
        <v>52</v>
      </c>
      <c r="V8224">
        <f t="shared" si="934"/>
        <v>15.849600000000001</v>
      </c>
      <c r="W8224">
        <f t="shared" si="932"/>
        <v>787.70216225602974</v>
      </c>
      <c r="X8224">
        <f t="shared" si="933"/>
        <v>394.43623355626841</v>
      </c>
    </row>
    <row r="8225" spans="1:24">
      <c r="A8225" t="s">
        <v>6</v>
      </c>
      <c r="B8225">
        <v>2006036</v>
      </c>
      <c r="C8225">
        <v>2</v>
      </c>
      <c r="D8225">
        <v>3</v>
      </c>
      <c r="E8225" s="28" t="s">
        <v>524</v>
      </c>
      <c r="F8225" t="s">
        <v>581</v>
      </c>
      <c r="G8225" t="s">
        <v>581</v>
      </c>
      <c r="H8225">
        <v>42</v>
      </c>
      <c r="I8225" s="3">
        <v>6.0952380952380952E-2</v>
      </c>
      <c r="J8225">
        <v>34.304000000000002</v>
      </c>
      <c r="K8225">
        <f t="shared" si="928"/>
        <v>13.4</v>
      </c>
      <c r="L8225">
        <v>9.8160000000000001E-4</v>
      </c>
      <c r="M8225">
        <f t="shared" si="929"/>
        <v>6.2208828952380953E-2</v>
      </c>
      <c r="N8225" s="5">
        <v>924.22859531223048</v>
      </c>
      <c r="O8225" s="3">
        <v>6.5571173615906533</v>
      </c>
      <c r="P8225" s="7">
        <v>7.0946921517565402E-3</v>
      </c>
      <c r="Q8225" s="9">
        <f t="shared" si="930"/>
        <v>6.6920374958655966</v>
      </c>
      <c r="R8225" s="7">
        <f t="shared" si="931"/>
        <v>7.2406734976695215E-3</v>
      </c>
      <c r="S8225" t="s">
        <v>481</v>
      </c>
      <c r="T8225" t="s">
        <v>581</v>
      </c>
      <c r="U8225">
        <v>46</v>
      </c>
      <c r="V8225">
        <f t="shared" si="934"/>
        <v>14.020800000000001</v>
      </c>
      <c r="W8225">
        <f t="shared" si="932"/>
        <v>513.038529773351</v>
      </c>
      <c r="X8225">
        <f t="shared" si="933"/>
        <v>256.90038068890294</v>
      </c>
    </row>
    <row r="8226" spans="1:24">
      <c r="A8226" t="s">
        <v>6</v>
      </c>
      <c r="B8226">
        <v>2006036</v>
      </c>
      <c r="C8226">
        <v>3</v>
      </c>
      <c r="D8226">
        <v>2</v>
      </c>
      <c r="E8226" s="28" t="s">
        <v>524</v>
      </c>
      <c r="F8226" t="s">
        <v>581</v>
      </c>
      <c r="G8226" t="s">
        <v>581</v>
      </c>
      <c r="H8226">
        <v>14</v>
      </c>
      <c r="I8226" s="3">
        <v>0.18285714285714286</v>
      </c>
      <c r="J8226">
        <v>29.44</v>
      </c>
      <c r="K8226">
        <f t="shared" si="928"/>
        <v>11.5</v>
      </c>
      <c r="L8226">
        <v>9.8160000000000001E-4</v>
      </c>
      <c r="M8226">
        <f t="shared" si="929"/>
        <v>0.18411359085714285</v>
      </c>
      <c r="N8226" s="5">
        <v>680.71525801984012</v>
      </c>
      <c r="O8226" s="3">
        <v>16.807135992685684</v>
      </c>
      <c r="P8226" s="7">
        <v>2.4690405855712173E-2</v>
      </c>
      <c r="Q8226" s="9">
        <f t="shared" si="930"/>
        <v>16.921894174231493</v>
      </c>
      <c r="R8226" s="7">
        <f t="shared" si="931"/>
        <v>2.4858990561569413E-2</v>
      </c>
      <c r="S8226" t="s">
        <v>482</v>
      </c>
      <c r="T8226" t="s">
        <v>581</v>
      </c>
      <c r="U8226">
        <v>37</v>
      </c>
      <c r="V8226">
        <f t="shared" si="934"/>
        <v>11.277600000000001</v>
      </c>
      <c r="W8226">
        <f t="shared" si="932"/>
        <v>332.90547049608244</v>
      </c>
      <c r="X8226">
        <f t="shared" si="933"/>
        <v>166.70003740585395</v>
      </c>
    </row>
    <row r="8227" spans="1:24">
      <c r="A8227" t="s">
        <v>6</v>
      </c>
      <c r="B8227">
        <v>2006036</v>
      </c>
      <c r="C8227">
        <v>6</v>
      </c>
      <c r="D8227">
        <v>1</v>
      </c>
      <c r="E8227" s="28" t="s">
        <v>524</v>
      </c>
      <c r="F8227" t="s">
        <v>581</v>
      </c>
      <c r="G8227" t="s">
        <v>581</v>
      </c>
      <c r="H8227">
        <v>18</v>
      </c>
      <c r="I8227" s="3">
        <v>0.14222222222222222</v>
      </c>
      <c r="J8227">
        <v>29.695999999999998</v>
      </c>
      <c r="K8227">
        <f t="shared" si="928"/>
        <v>11.6</v>
      </c>
      <c r="L8227">
        <v>9.8160000000000001E-4</v>
      </c>
      <c r="M8227">
        <f t="shared" si="929"/>
        <v>0.14347867022222222</v>
      </c>
      <c r="N8227" s="5">
        <v>692.60525609943033</v>
      </c>
      <c r="O8227" s="3">
        <v>13.204754637710119</v>
      </c>
      <c r="P8227" s="7">
        <v>1.9065339919705208E-2</v>
      </c>
      <c r="Q8227" s="9">
        <f t="shared" si="930"/>
        <v>13.320844164208141</v>
      </c>
      <c r="R8227" s="7">
        <f t="shared" si="931"/>
        <v>1.9232952748911573E-2</v>
      </c>
      <c r="S8227" t="s">
        <v>482</v>
      </c>
      <c r="T8227" t="s">
        <v>581</v>
      </c>
      <c r="U8227">
        <v>47</v>
      </c>
      <c r="V8227">
        <f t="shared" si="934"/>
        <v>14.325600000000001</v>
      </c>
      <c r="W8227">
        <f t="shared" si="932"/>
        <v>387.42790099502355</v>
      </c>
      <c r="X8227">
        <f t="shared" si="933"/>
        <v>194.00175518804494</v>
      </c>
    </row>
    <row r="8228" spans="1:24">
      <c r="A8228" t="s">
        <v>6</v>
      </c>
      <c r="B8228">
        <v>2006036</v>
      </c>
      <c r="C8228">
        <v>6</v>
      </c>
      <c r="D8228">
        <v>4</v>
      </c>
      <c r="E8228" s="28" t="s">
        <v>524</v>
      </c>
      <c r="F8228" t="s">
        <v>581</v>
      </c>
      <c r="G8228" t="s">
        <v>581</v>
      </c>
      <c r="H8228">
        <v>29</v>
      </c>
      <c r="I8228" s="3">
        <v>8.8275862068965524E-2</v>
      </c>
      <c r="J8228">
        <v>29.951999999999998</v>
      </c>
      <c r="K8228">
        <f t="shared" si="928"/>
        <v>11.7</v>
      </c>
      <c r="L8228">
        <v>9.8160000000000001E-4</v>
      </c>
      <c r="M8228">
        <f t="shared" si="929"/>
        <v>8.9532310068965518E-2</v>
      </c>
      <c r="N8228" s="5">
        <v>704.59819788533753</v>
      </c>
      <c r="O8228" s="3">
        <v>8.2820110347785558</v>
      </c>
      <c r="P8228" s="7">
        <v>1.1754232496811361E-2</v>
      </c>
      <c r="Q8228" s="9">
        <f t="shared" si="930"/>
        <v>8.3995370143419983</v>
      </c>
      <c r="R8228" s="7">
        <f t="shared" si="931"/>
        <v>1.1921031077784409E-2</v>
      </c>
      <c r="S8228" t="s">
        <v>481</v>
      </c>
      <c r="T8228" t="s">
        <v>491</v>
      </c>
      <c r="U8228">
        <v>46</v>
      </c>
      <c r="V8228">
        <f t="shared" si="934"/>
        <v>14.020800000000001</v>
      </c>
      <c r="W8228">
        <f t="shared" si="932"/>
        <v>389.5152780562118</v>
      </c>
      <c r="X8228">
        <f t="shared" si="933"/>
        <v>195.04699434756273</v>
      </c>
    </row>
    <row r="8229" spans="1:24">
      <c r="A8229" t="s">
        <v>23</v>
      </c>
      <c r="B8229">
        <v>2006036</v>
      </c>
      <c r="C8229">
        <v>22</v>
      </c>
      <c r="D8229">
        <v>3</v>
      </c>
      <c r="E8229" s="28" t="s">
        <v>524</v>
      </c>
      <c r="F8229" t="s">
        <v>581</v>
      </c>
      <c r="G8229" t="s">
        <v>581</v>
      </c>
      <c r="H8229">
        <v>30</v>
      </c>
      <c r="I8229" s="3">
        <v>8.533333333333333E-2</v>
      </c>
      <c r="J8229">
        <v>28.671999999999997</v>
      </c>
      <c r="K8229">
        <f t="shared" si="928"/>
        <v>11.2</v>
      </c>
      <c r="L8229">
        <v>9.8160000000000001E-4</v>
      </c>
      <c r="M8229">
        <f t="shared" si="929"/>
        <v>8.6589781333333324E-2</v>
      </c>
      <c r="N8229" s="5">
        <v>645.66292601896942</v>
      </c>
      <c r="O8229" s="3">
        <v>7.6635871477759361</v>
      </c>
      <c r="P8229" s="7">
        <v>1.1869331254665817E-2</v>
      </c>
      <c r="Q8229" s="9">
        <f t="shared" si="930"/>
        <v>7.7760838898556877</v>
      </c>
      <c r="R8229" s="7">
        <f t="shared" si="931"/>
        <v>1.2043565731428148E-2</v>
      </c>
      <c r="S8229" t="s">
        <v>482</v>
      </c>
      <c r="T8229" t="s">
        <v>581</v>
      </c>
      <c r="U8229">
        <v>53</v>
      </c>
      <c r="V8229">
        <f t="shared" si="934"/>
        <v>16.154400000000003</v>
      </c>
      <c r="W8229">
        <f t="shared" si="932"/>
        <v>385.91819522419001</v>
      </c>
      <c r="X8229">
        <f t="shared" si="933"/>
        <v>193.24578080259926</v>
      </c>
    </row>
    <row r="8230" spans="1:24">
      <c r="A8230" t="s">
        <v>23</v>
      </c>
      <c r="B8230">
        <v>2006036</v>
      </c>
      <c r="C8230">
        <v>45</v>
      </c>
      <c r="D8230">
        <v>3</v>
      </c>
      <c r="E8230" s="28" t="s">
        <v>524</v>
      </c>
      <c r="F8230" t="s">
        <v>581</v>
      </c>
      <c r="G8230" t="s">
        <v>581</v>
      </c>
      <c r="H8230">
        <v>35</v>
      </c>
      <c r="I8230" s="3">
        <v>7.3142857142857148E-2</v>
      </c>
      <c r="J8230">
        <v>46.848000000000006</v>
      </c>
      <c r="K8230">
        <f t="shared" si="928"/>
        <v>18.3</v>
      </c>
      <c r="L8230">
        <v>9.8160000000000001E-4</v>
      </c>
      <c r="M8230">
        <f t="shared" si="929"/>
        <v>7.4399305142857142E-2</v>
      </c>
      <c r="N8230" s="5">
        <v>1723.7408904216582</v>
      </c>
      <c r="O8230" s="3">
        <v>10.748163467323044</v>
      </c>
      <c r="P8230" s="7">
        <v>6.2353707143849501E-3</v>
      </c>
      <c r="Q8230" s="9">
        <f t="shared" si="930"/>
        <v>10.932501572874791</v>
      </c>
      <c r="R8230" s="7">
        <f t="shared" si="931"/>
        <v>6.3423114422960078E-3</v>
      </c>
      <c r="S8230" t="s">
        <v>483</v>
      </c>
      <c r="T8230" t="s">
        <v>581</v>
      </c>
      <c r="U8230">
        <v>76</v>
      </c>
      <c r="V8230">
        <f t="shared" si="934"/>
        <v>23.1648</v>
      </c>
      <c r="W8230">
        <f t="shared" si="932"/>
        <v>1279.8911167636493</v>
      </c>
      <c r="X8230">
        <f t="shared" si="933"/>
        <v>640.89633829682373</v>
      </c>
    </row>
    <row r="8231" spans="1:24">
      <c r="A8231" t="s">
        <v>23</v>
      </c>
      <c r="B8231">
        <v>2006036</v>
      </c>
      <c r="C8231">
        <v>46</v>
      </c>
      <c r="D8231">
        <v>3</v>
      </c>
      <c r="E8231" s="28" t="s">
        <v>524</v>
      </c>
      <c r="F8231" t="s">
        <v>581</v>
      </c>
      <c r="G8231" t="s">
        <v>581</v>
      </c>
      <c r="H8231">
        <v>18</v>
      </c>
      <c r="I8231" s="3">
        <v>0.14222222222222222</v>
      </c>
      <c r="J8231">
        <v>48.896000000000008</v>
      </c>
      <c r="K8231">
        <f t="shared" si="928"/>
        <v>19.100000000000001</v>
      </c>
      <c r="L8231">
        <v>9.8160000000000001E-4</v>
      </c>
      <c r="M8231">
        <f t="shared" si="929"/>
        <v>0.14347867022222222</v>
      </c>
      <c r="N8231" s="5">
        <v>1877.7446750715912</v>
      </c>
      <c r="O8231" s="3">
        <v>21.783396967310424</v>
      </c>
      <c r="P8231" s="7">
        <v>1.1600830110984022E-2</v>
      </c>
      <c r="Q8231" s="9">
        <f t="shared" si="930"/>
        <v>21.975273513865314</v>
      </c>
      <c r="R8231" s="7">
        <f t="shared" si="931"/>
        <v>1.1703014688633044E-2</v>
      </c>
      <c r="S8231" t="s">
        <v>483</v>
      </c>
      <c r="T8231" t="s">
        <v>581</v>
      </c>
      <c r="U8231">
        <v>61</v>
      </c>
      <c r="V8231">
        <f t="shared" si="934"/>
        <v>18.5928</v>
      </c>
      <c r="W8231">
        <f t="shared" si="932"/>
        <v>1234.1872968735074</v>
      </c>
      <c r="X8231">
        <f t="shared" si="933"/>
        <v>618.01047681210923</v>
      </c>
    </row>
    <row r="8232" spans="1:24">
      <c r="A8232" t="s">
        <v>37</v>
      </c>
      <c r="B8232">
        <v>2006036</v>
      </c>
      <c r="C8232">
        <v>5</v>
      </c>
      <c r="D8232">
        <v>1</v>
      </c>
      <c r="E8232" s="28" t="s">
        <v>524</v>
      </c>
      <c r="F8232" t="s">
        <v>581</v>
      </c>
      <c r="G8232" t="s">
        <v>581</v>
      </c>
      <c r="H8232">
        <v>31</v>
      </c>
      <c r="I8232" s="3">
        <v>8.2580645161290323E-2</v>
      </c>
      <c r="J8232">
        <v>23.04</v>
      </c>
      <c r="K8232">
        <f t="shared" si="928"/>
        <v>9</v>
      </c>
      <c r="L8232">
        <v>9.8160000000000001E-4</v>
      </c>
      <c r="M8232">
        <f t="shared" si="929"/>
        <v>8.3837093161290316E-2</v>
      </c>
      <c r="N8232" s="5">
        <v>416.92201058303999</v>
      </c>
      <c r="O8232" s="3">
        <v>5.9559523020906111</v>
      </c>
      <c r="P8232" s="7">
        <v>1.4285530988785109E-2</v>
      </c>
      <c r="Q8232" s="9">
        <f t="shared" si="930"/>
        <v>6.0462399031659579</v>
      </c>
      <c r="R8232" s="7">
        <f t="shared" si="931"/>
        <v>1.4502088519410766E-2</v>
      </c>
      <c r="S8232" t="s">
        <v>482</v>
      </c>
      <c r="T8232" t="s">
        <v>491</v>
      </c>
      <c r="U8232">
        <v>31</v>
      </c>
      <c r="V8232">
        <f t="shared" si="934"/>
        <v>9.4488000000000003</v>
      </c>
      <c r="W8232">
        <f t="shared" si="932"/>
        <v>183.27795384785693</v>
      </c>
      <c r="X8232">
        <f t="shared" si="933"/>
        <v>91.775126784723895</v>
      </c>
    </row>
    <row r="8233" spans="1:24">
      <c r="A8233" t="s">
        <v>37</v>
      </c>
      <c r="B8233">
        <v>2006036</v>
      </c>
      <c r="C8233">
        <v>5</v>
      </c>
      <c r="D8233">
        <v>3</v>
      </c>
      <c r="E8233" s="28" t="s">
        <v>524</v>
      </c>
      <c r="F8233" t="s">
        <v>581</v>
      </c>
      <c r="G8233" t="s">
        <v>581</v>
      </c>
      <c r="H8233">
        <v>22</v>
      </c>
      <c r="I8233" s="3">
        <v>0.11636363636363636</v>
      </c>
      <c r="J8233">
        <v>32.256</v>
      </c>
      <c r="K8233">
        <f t="shared" si="928"/>
        <v>12.6</v>
      </c>
      <c r="L8233">
        <v>9.8160000000000001E-4</v>
      </c>
      <c r="M8233">
        <f t="shared" si="929"/>
        <v>0.11762008436363636</v>
      </c>
      <c r="N8233" s="5">
        <v>817.16714074275842</v>
      </c>
      <c r="O8233" s="3">
        <v>11.74919509802757</v>
      </c>
      <c r="P8233" s="7">
        <v>1.437795832973438E-2</v>
      </c>
      <c r="Q8233" s="9">
        <f t="shared" si="930"/>
        <v>11.875593742392565</v>
      </c>
      <c r="R8233" s="7">
        <f t="shared" si="931"/>
        <v>1.4532637388721145E-2</v>
      </c>
      <c r="S8233" t="s">
        <v>481</v>
      </c>
      <c r="T8233" t="s">
        <v>581</v>
      </c>
      <c r="U8233">
        <v>48</v>
      </c>
      <c r="V8233">
        <f t="shared" si="934"/>
        <v>14.630400000000002</v>
      </c>
      <c r="W8233">
        <f t="shared" si="932"/>
        <v>463.69308772322546</v>
      </c>
      <c r="X8233">
        <f t="shared" si="933"/>
        <v>232.1910029087588</v>
      </c>
    </row>
    <row r="8234" spans="1:24">
      <c r="A8234" t="s">
        <v>37</v>
      </c>
      <c r="B8234">
        <v>2006036</v>
      </c>
      <c r="C8234">
        <v>38</v>
      </c>
      <c r="D8234">
        <v>3</v>
      </c>
      <c r="E8234" s="28" t="s">
        <v>524</v>
      </c>
      <c r="F8234" t="s">
        <v>581</v>
      </c>
      <c r="G8234" t="s">
        <v>581</v>
      </c>
      <c r="H8234">
        <v>48</v>
      </c>
      <c r="I8234" s="3">
        <v>5.3333333333333337E-2</v>
      </c>
      <c r="J8234">
        <v>34.56</v>
      </c>
      <c r="K8234">
        <f t="shared" si="928"/>
        <v>13.5</v>
      </c>
      <c r="L8234">
        <v>9.8160000000000001E-4</v>
      </c>
      <c r="M8234">
        <f t="shared" si="929"/>
        <v>5.4589781333333337E-2</v>
      </c>
      <c r="N8234" s="5">
        <v>938.07452381184021</v>
      </c>
      <c r="O8234" s="3">
        <v>5.7816474867200185</v>
      </c>
      <c r="P8234" s="7">
        <v>6.1633136173727988E-3</v>
      </c>
      <c r="Q8234" s="9">
        <f t="shared" si="930"/>
        <v>5.9176382772945901</v>
      </c>
      <c r="R8234" s="7">
        <f t="shared" si="931"/>
        <v>6.3082816205778927E-3</v>
      </c>
      <c r="S8234" t="s">
        <v>483</v>
      </c>
      <c r="T8234" t="s">
        <v>487</v>
      </c>
      <c r="U8234">
        <v>66</v>
      </c>
      <c r="V8234">
        <f t="shared" si="934"/>
        <v>20.116800000000001</v>
      </c>
      <c r="W8234">
        <f t="shared" si="932"/>
        <v>637.65712071687335</v>
      </c>
      <c r="X8234">
        <f t="shared" si="933"/>
        <v>319.30225032713241</v>
      </c>
    </row>
    <row r="8235" spans="1:24">
      <c r="A8235" t="s">
        <v>37</v>
      </c>
      <c r="B8235">
        <v>2006036</v>
      </c>
      <c r="C8235">
        <v>40</v>
      </c>
      <c r="D8235">
        <v>3</v>
      </c>
      <c r="E8235" s="28" t="s">
        <v>524</v>
      </c>
      <c r="F8235" t="s">
        <v>581</v>
      </c>
      <c r="G8235" t="s">
        <v>581</v>
      </c>
      <c r="H8235">
        <v>39</v>
      </c>
      <c r="I8235" s="3">
        <v>6.5641025641025641E-2</v>
      </c>
      <c r="J8235">
        <v>29.695999999999998</v>
      </c>
      <c r="K8235">
        <f t="shared" si="928"/>
        <v>11.6</v>
      </c>
      <c r="L8235">
        <v>9.8160000000000001E-4</v>
      </c>
      <c r="M8235">
        <f t="shared" si="929"/>
        <v>6.6897473641025634E-2</v>
      </c>
      <c r="N8235" s="5">
        <v>692.60525609943033</v>
      </c>
      <c r="O8235" s="3">
        <v>6.1102945129490864</v>
      </c>
      <c r="P8235" s="7">
        <v>8.8221890595526938E-3</v>
      </c>
      <c r="Q8235" s="9">
        <f t="shared" si="930"/>
        <v>6.2269887222689002</v>
      </c>
      <c r="R8235" s="7">
        <f t="shared" si="931"/>
        <v>8.9906749442498525E-3</v>
      </c>
      <c r="S8235" t="s">
        <v>483</v>
      </c>
      <c r="T8235" t="s">
        <v>581</v>
      </c>
      <c r="U8235">
        <v>65</v>
      </c>
      <c r="V8235">
        <f t="shared" si="934"/>
        <v>19.812000000000001</v>
      </c>
      <c r="W8235">
        <f t="shared" si="932"/>
        <v>464.64408917584763</v>
      </c>
      <c r="X8235">
        <f t="shared" si="933"/>
        <v>232.667210096009</v>
      </c>
    </row>
    <row r="8236" spans="1:24">
      <c r="A8236" t="s">
        <v>397</v>
      </c>
      <c r="B8236">
        <v>2005005</v>
      </c>
      <c r="C8236">
        <v>2</v>
      </c>
      <c r="D8236">
        <v>4</v>
      </c>
      <c r="E8236" s="28" t="s">
        <v>524</v>
      </c>
      <c r="F8236" t="s">
        <v>581</v>
      </c>
      <c r="G8236" t="s">
        <v>581</v>
      </c>
      <c r="H8236">
        <v>25</v>
      </c>
      <c r="I8236" s="3">
        <v>0.1024</v>
      </c>
      <c r="J8236">
        <v>35.328000000000003</v>
      </c>
      <c r="K8236">
        <f t="shared" si="928"/>
        <v>13.8</v>
      </c>
      <c r="L8236">
        <v>9.8160000000000001E-4</v>
      </c>
      <c r="M8236">
        <f t="shared" si="929"/>
        <v>0.103656448</v>
      </c>
      <c r="N8236" s="5">
        <v>980.22997154856978</v>
      </c>
      <c r="O8236" s="3">
        <v>11.332043371708263</v>
      </c>
      <c r="P8236" s="7">
        <v>1.1560596697329987E-2</v>
      </c>
      <c r="Q8236" s="9">
        <f t="shared" si="930"/>
        <v>11.470678203631017</v>
      </c>
      <c r="R8236" s="7">
        <f t="shared" si="931"/>
        <v>1.1702027622670638E-2</v>
      </c>
      <c r="S8236" t="s">
        <v>483</v>
      </c>
      <c r="T8236" t="s">
        <v>581</v>
      </c>
      <c r="U8236" t="s">
        <v>581</v>
      </c>
      <c r="V8236" t="s">
        <v>581</v>
      </c>
      <c r="W8236" t="s">
        <v>581</v>
      </c>
      <c r="X8236" t="s">
        <v>581</v>
      </c>
    </row>
    <row r="8237" spans="1:24">
      <c r="A8237" t="s">
        <v>397</v>
      </c>
      <c r="B8237">
        <v>2005005</v>
      </c>
      <c r="C8237">
        <v>2</v>
      </c>
      <c r="D8237">
        <v>2</v>
      </c>
      <c r="E8237" s="28" t="s">
        <v>524</v>
      </c>
      <c r="F8237" t="s">
        <v>581</v>
      </c>
      <c r="G8237" t="s">
        <v>581</v>
      </c>
      <c r="H8237">
        <v>25</v>
      </c>
      <c r="I8237" s="3">
        <v>0.1024</v>
      </c>
      <c r="J8237">
        <v>37.375999999999998</v>
      </c>
      <c r="K8237">
        <f t="shared" si="928"/>
        <v>14.6</v>
      </c>
      <c r="L8237">
        <v>9.8160000000000001E-4</v>
      </c>
      <c r="M8237">
        <f t="shared" si="929"/>
        <v>0.103656448</v>
      </c>
      <c r="N8237" s="5">
        <v>1097.1740219244543</v>
      </c>
      <c r="O8237" s="3">
        <v>11.990883102621739</v>
      </c>
      <c r="P8237" s="7">
        <v>1.0928879888706815E-2</v>
      </c>
      <c r="Q8237" s="9">
        <f t="shared" si="930"/>
        <v>12.137601887428399</v>
      </c>
      <c r="R8237" s="7">
        <f t="shared" si="931"/>
        <v>1.1062604149284288E-2</v>
      </c>
      <c r="S8237" t="s">
        <v>483</v>
      </c>
      <c r="T8237" t="s">
        <v>581</v>
      </c>
      <c r="U8237" t="s">
        <v>581</v>
      </c>
      <c r="V8237" t="s">
        <v>581</v>
      </c>
      <c r="W8237" t="s">
        <v>581</v>
      </c>
      <c r="X8237" t="s">
        <v>581</v>
      </c>
    </row>
    <row r="8238" spans="1:24">
      <c r="A8238" t="s">
        <v>250</v>
      </c>
      <c r="B8238">
        <v>2006039</v>
      </c>
      <c r="C8238">
        <v>5</v>
      </c>
      <c r="D8238">
        <v>1</v>
      </c>
      <c r="E8238" s="28" t="s">
        <v>524</v>
      </c>
      <c r="F8238" t="s">
        <v>581</v>
      </c>
      <c r="G8238" t="s">
        <v>581</v>
      </c>
      <c r="H8238">
        <v>19</v>
      </c>
      <c r="I8238" s="3">
        <v>0.13473684210526315</v>
      </c>
      <c r="J8238">
        <v>21.504000000000001</v>
      </c>
      <c r="K8238">
        <f t="shared" si="928"/>
        <v>8.4</v>
      </c>
      <c r="L8238">
        <v>9.8160000000000001E-4</v>
      </c>
      <c r="M8238">
        <f t="shared" si="929"/>
        <v>0.13599329010526315</v>
      </c>
      <c r="N8238" s="5">
        <v>363.1853958856704</v>
      </c>
      <c r="O8238" s="3">
        <v>9.0453584940137191</v>
      </c>
      <c r="P8238" s="7">
        <v>2.490562284850564E-2</v>
      </c>
      <c r="Q8238" s="9">
        <f t="shared" si="930"/>
        <v>9.1291713265313597</v>
      </c>
      <c r="R8238" s="7">
        <f t="shared" si="931"/>
        <v>2.5136394331795195E-2</v>
      </c>
      <c r="S8238" t="s">
        <v>483</v>
      </c>
      <c r="T8238" t="s">
        <v>581</v>
      </c>
      <c r="U8238">
        <v>44</v>
      </c>
      <c r="V8238">
        <f t="shared" si="934"/>
        <v>13.411200000000001</v>
      </c>
      <c r="W8238">
        <f t="shared" si="932"/>
        <v>195.3531427817594</v>
      </c>
      <c r="X8238">
        <f t="shared" si="933"/>
        <v>97.821691426526556</v>
      </c>
    </row>
    <row r="8239" spans="1:24">
      <c r="A8239" t="s">
        <v>135</v>
      </c>
      <c r="B8239">
        <v>2006039</v>
      </c>
      <c r="C8239">
        <v>7</v>
      </c>
      <c r="D8239">
        <v>1</v>
      </c>
      <c r="E8239" s="28" t="s">
        <v>524</v>
      </c>
      <c r="F8239" t="s">
        <v>581</v>
      </c>
      <c r="G8239" t="s">
        <v>581</v>
      </c>
      <c r="H8239">
        <v>27</v>
      </c>
      <c r="I8239" s="3">
        <v>9.481481481481481E-2</v>
      </c>
      <c r="J8239">
        <v>29.695999999999998</v>
      </c>
      <c r="K8239">
        <f t="shared" si="928"/>
        <v>11.6</v>
      </c>
      <c r="L8239">
        <v>9.8160000000000001E-4</v>
      </c>
      <c r="M8239">
        <f t="shared" si="929"/>
        <v>9.6071262814814803E-2</v>
      </c>
      <c r="N8239" s="5">
        <v>692.60525609943033</v>
      </c>
      <c r="O8239" s="3">
        <v>8.8172909804151445</v>
      </c>
      <c r="P8239" s="7">
        <v>1.2730615170424486E-2</v>
      </c>
      <c r="Q8239" s="9">
        <f t="shared" si="930"/>
        <v>8.933754834305212</v>
      </c>
      <c r="R8239" s="7">
        <f t="shared" si="931"/>
        <v>1.2898768462454005E-2</v>
      </c>
      <c r="S8239" t="s">
        <v>483</v>
      </c>
      <c r="T8239" t="s">
        <v>581</v>
      </c>
      <c r="U8239">
        <v>46</v>
      </c>
      <c r="V8239">
        <f t="shared" si="934"/>
        <v>14.020800000000001</v>
      </c>
      <c r="W8239">
        <f t="shared" si="932"/>
        <v>382.78564904759349</v>
      </c>
      <c r="X8239">
        <f t="shared" si="933"/>
        <v>191.67718067104823</v>
      </c>
    </row>
    <row r="8240" spans="1:24">
      <c r="A8240" t="s">
        <v>135</v>
      </c>
      <c r="B8240">
        <v>2006039</v>
      </c>
      <c r="C8240">
        <v>9</v>
      </c>
      <c r="D8240">
        <v>1</v>
      </c>
      <c r="E8240" s="28" t="s">
        <v>524</v>
      </c>
      <c r="F8240" t="s">
        <v>581</v>
      </c>
      <c r="G8240" t="s">
        <v>581</v>
      </c>
      <c r="H8240">
        <v>19</v>
      </c>
      <c r="I8240" s="3">
        <v>0.13473684210526315</v>
      </c>
      <c r="J8240">
        <v>22.784000000000002</v>
      </c>
      <c r="K8240">
        <f t="shared" si="928"/>
        <v>8.9</v>
      </c>
      <c r="L8240">
        <v>9.8160000000000001E-4</v>
      </c>
      <c r="M8240">
        <f t="shared" si="929"/>
        <v>0.13599329010526315</v>
      </c>
      <c r="N8240" s="5">
        <v>407.70854886768649</v>
      </c>
      <c r="O8240" s="3">
        <v>9.5871674832516227</v>
      </c>
      <c r="P8240" s="7">
        <v>2.3514757073104551E-2</v>
      </c>
      <c r="Q8240" s="9">
        <f t="shared" si="930"/>
        <v>9.6760327842520795</v>
      </c>
      <c r="R8240" s="7">
        <f t="shared" si="931"/>
        <v>2.3732719883173797E-2</v>
      </c>
      <c r="S8240" t="s">
        <v>481</v>
      </c>
      <c r="T8240" t="s">
        <v>581</v>
      </c>
      <c r="U8240">
        <v>58</v>
      </c>
      <c r="V8240">
        <f t="shared" si="934"/>
        <v>17.6784</v>
      </c>
      <c r="W8240">
        <f t="shared" si="932"/>
        <v>254.8529463993745</v>
      </c>
      <c r="X8240">
        <f t="shared" si="933"/>
        <v>127.61579325944949</v>
      </c>
    </row>
    <row r="8241" spans="1:24">
      <c r="A8241" t="s">
        <v>135</v>
      </c>
      <c r="B8241">
        <v>2006039</v>
      </c>
      <c r="C8241">
        <v>10</v>
      </c>
      <c r="D8241">
        <v>3</v>
      </c>
      <c r="E8241" s="28" t="s">
        <v>524</v>
      </c>
      <c r="F8241" t="s">
        <v>581</v>
      </c>
      <c r="G8241" t="s">
        <v>581</v>
      </c>
      <c r="H8241">
        <v>22</v>
      </c>
      <c r="I8241" s="3">
        <v>0.11636363636363636</v>
      </c>
      <c r="J8241">
        <v>30.72</v>
      </c>
      <c r="K8241">
        <f t="shared" si="928"/>
        <v>12</v>
      </c>
      <c r="L8241">
        <v>9.8160000000000001E-4</v>
      </c>
      <c r="M8241">
        <f t="shared" si="929"/>
        <v>0.11762008436363636</v>
      </c>
      <c r="N8241" s="5">
        <v>741.19468548096006</v>
      </c>
      <c r="O8241" s="3">
        <v>11.187683963726387</v>
      </c>
      <c r="P8241" s="7">
        <v>1.5094123288899079E-2</v>
      </c>
      <c r="Q8241" s="9">
        <f t="shared" si="930"/>
        <v>11.308019644500906</v>
      </c>
      <c r="R8241" s="7">
        <f t="shared" si="931"/>
        <v>1.525647696348922E-2</v>
      </c>
      <c r="S8241" t="s">
        <v>483</v>
      </c>
      <c r="T8241" t="s">
        <v>581</v>
      </c>
      <c r="U8241">
        <v>48</v>
      </c>
      <c r="V8241">
        <f t="shared" si="934"/>
        <v>14.630400000000002</v>
      </c>
      <c r="W8241">
        <f t="shared" si="932"/>
        <v>419.96116924398791</v>
      </c>
      <c r="X8241">
        <f t="shared" si="933"/>
        <v>210.29255697617856</v>
      </c>
    </row>
    <row r="8242" spans="1:24">
      <c r="A8242" t="s">
        <v>158</v>
      </c>
      <c r="B8242">
        <v>2006015</v>
      </c>
      <c r="C8242">
        <v>3</v>
      </c>
      <c r="D8242">
        <v>1</v>
      </c>
      <c r="E8242" s="28" t="s">
        <v>524</v>
      </c>
      <c r="F8242" t="s">
        <v>581</v>
      </c>
      <c r="G8242" t="s">
        <v>581</v>
      </c>
      <c r="H8242">
        <v>10</v>
      </c>
      <c r="I8242" s="3">
        <v>0.25600000000000001</v>
      </c>
      <c r="J8242">
        <v>32.512</v>
      </c>
      <c r="K8242">
        <f t="shared" si="928"/>
        <v>12.7</v>
      </c>
      <c r="L8242">
        <v>9.8160000000000001E-4</v>
      </c>
      <c r="M8242">
        <f t="shared" si="929"/>
        <v>0.25725644800000003</v>
      </c>
      <c r="N8242" s="5">
        <v>830.18951959183357</v>
      </c>
      <c r="O8242" s="3">
        <v>25.941814404710453</v>
      </c>
      <c r="P8242" s="7">
        <v>3.1248062993453427E-2</v>
      </c>
      <c r="Q8242" s="9">
        <f t="shared" si="930"/>
        <v>26.068120959972813</v>
      </c>
      <c r="R8242" s="7">
        <f t="shared" si="931"/>
        <v>3.1400204826470615E-2</v>
      </c>
      <c r="S8242" t="s">
        <v>481</v>
      </c>
      <c r="T8242" t="s">
        <v>581</v>
      </c>
      <c r="U8242">
        <v>50</v>
      </c>
      <c r="V8242">
        <f t="shared" si="934"/>
        <v>15.24</v>
      </c>
      <c r="W8242">
        <f t="shared" si="932"/>
        <v>482.1014274901467</v>
      </c>
      <c r="X8242">
        <f t="shared" si="933"/>
        <v>241.40884761149869</v>
      </c>
    </row>
    <row r="8243" spans="1:24">
      <c r="A8243" t="s">
        <v>270</v>
      </c>
      <c r="B8243">
        <v>2006034</v>
      </c>
      <c r="C8243">
        <v>2</v>
      </c>
      <c r="D8243">
        <v>3</v>
      </c>
      <c r="E8243" s="28" t="s">
        <v>524</v>
      </c>
      <c r="F8243" t="s">
        <v>581</v>
      </c>
      <c r="G8243" t="s">
        <v>581</v>
      </c>
      <c r="H8243">
        <v>24</v>
      </c>
      <c r="I8243" s="3">
        <v>0.10666666666666667</v>
      </c>
      <c r="J8243">
        <v>40.448</v>
      </c>
      <c r="K8243">
        <f t="shared" si="928"/>
        <v>15.8</v>
      </c>
      <c r="L8243">
        <v>9.8160000000000001E-4</v>
      </c>
      <c r="M8243">
        <f t="shared" si="929"/>
        <v>0.10792311466666667</v>
      </c>
      <c r="N8243" s="5">
        <v>1284.9433422462976</v>
      </c>
      <c r="O8243" s="3">
        <v>13.51851053772781</v>
      </c>
      <c r="P8243" s="7">
        <v>1.0520705538732295E-2</v>
      </c>
      <c r="Q8243" s="9">
        <f t="shared" si="930"/>
        <v>13.677321560095255</v>
      </c>
      <c r="R8243" s="7">
        <f t="shared" si="931"/>
        <v>1.0644299332439818E-2</v>
      </c>
      <c r="S8243" t="s">
        <v>483</v>
      </c>
      <c r="T8243" t="s">
        <v>581</v>
      </c>
      <c r="U8243">
        <v>55</v>
      </c>
      <c r="V8243">
        <f t="shared" si="934"/>
        <v>16.763999999999999</v>
      </c>
      <c r="W8243">
        <f t="shared" si="932"/>
        <v>792.36327004467364</v>
      </c>
      <c r="X8243">
        <f t="shared" si="933"/>
        <v>396.77025000112224</v>
      </c>
    </row>
    <row r="8244" spans="1:24">
      <c r="A8244" t="s">
        <v>30</v>
      </c>
      <c r="B8244">
        <v>2006034</v>
      </c>
      <c r="C8244">
        <v>7</v>
      </c>
      <c r="D8244">
        <v>1</v>
      </c>
      <c r="E8244" s="28" t="s">
        <v>524</v>
      </c>
      <c r="F8244" t="s">
        <v>581</v>
      </c>
      <c r="G8244" t="s">
        <v>581</v>
      </c>
      <c r="H8244">
        <v>17</v>
      </c>
      <c r="I8244" s="3">
        <v>0.15058823529411766</v>
      </c>
      <c r="J8244">
        <v>36.351999999999997</v>
      </c>
      <c r="K8244">
        <f t="shared" si="928"/>
        <v>14.2</v>
      </c>
      <c r="L8244">
        <v>9.8160000000000001E-4</v>
      </c>
      <c r="M8244">
        <f t="shared" si="929"/>
        <v>0.15184468329411765</v>
      </c>
      <c r="N8244" s="5">
        <v>1037.8784470859775</v>
      </c>
      <c r="O8244" s="3">
        <v>17.126413420367015</v>
      </c>
      <c r="P8244" s="7">
        <v>1.6501367253990457E-2</v>
      </c>
      <c r="Q8244" s="9">
        <f t="shared" si="930"/>
        <v>17.268709719948752</v>
      </c>
      <c r="R8244" s="7">
        <f t="shared" si="931"/>
        <v>1.6638470302985507E-2</v>
      </c>
      <c r="S8244" t="s">
        <v>482</v>
      </c>
      <c r="T8244" t="s">
        <v>581</v>
      </c>
      <c r="U8244">
        <v>48</v>
      </c>
      <c r="V8244">
        <f t="shared" si="934"/>
        <v>14.630400000000002</v>
      </c>
      <c r="W8244">
        <f t="shared" si="932"/>
        <v>591.07340213230543</v>
      </c>
      <c r="X8244">
        <f t="shared" si="933"/>
        <v>295.97578585366074</v>
      </c>
    </row>
    <row r="8245" spans="1:24">
      <c r="A8245" t="s">
        <v>30</v>
      </c>
      <c r="B8245">
        <v>2006034</v>
      </c>
      <c r="C8245">
        <v>8</v>
      </c>
      <c r="D8245">
        <v>1</v>
      </c>
      <c r="E8245" s="28" t="s">
        <v>524</v>
      </c>
      <c r="F8245" t="s">
        <v>581</v>
      </c>
      <c r="G8245" t="s">
        <v>581</v>
      </c>
      <c r="H8245">
        <v>19</v>
      </c>
      <c r="I8245" s="3">
        <v>0.13473684210526315</v>
      </c>
      <c r="J8245">
        <v>47.36</v>
      </c>
      <c r="K8245">
        <f t="shared" si="928"/>
        <v>18.5</v>
      </c>
      <c r="L8245">
        <v>9.8160000000000001E-4</v>
      </c>
      <c r="M8245">
        <f t="shared" si="929"/>
        <v>0.13599329010526315</v>
      </c>
      <c r="N8245" s="5">
        <v>1761.6241743462401</v>
      </c>
      <c r="O8245" s="3">
        <v>19.989900076618856</v>
      </c>
      <c r="P8245" s="7">
        <v>1.1347426067218535E-2</v>
      </c>
      <c r="Q8245" s="9">
        <f t="shared" si="930"/>
        <v>20.175772772490589</v>
      </c>
      <c r="R8245" s="7">
        <f t="shared" si="931"/>
        <v>1.1452938184149329E-2</v>
      </c>
      <c r="S8245" t="s">
        <v>481</v>
      </c>
      <c r="T8245" t="s">
        <v>581</v>
      </c>
      <c r="U8245">
        <v>66</v>
      </c>
      <c r="V8245">
        <f t="shared" si="934"/>
        <v>20.116800000000001</v>
      </c>
      <c r="W8245">
        <f t="shared" si="932"/>
        <v>1208.9680528041044</v>
      </c>
      <c r="X8245">
        <f t="shared" si="933"/>
        <v>605.38212040975827</v>
      </c>
    </row>
    <row r="8246" spans="1:24">
      <c r="A8246" t="s">
        <v>168</v>
      </c>
      <c r="B8246">
        <v>2006052</v>
      </c>
      <c r="C8246">
        <v>1</v>
      </c>
      <c r="D8246">
        <v>1</v>
      </c>
      <c r="E8246" s="28" t="s">
        <v>524</v>
      </c>
      <c r="F8246" t="s">
        <v>581</v>
      </c>
      <c r="G8246" t="s">
        <v>581</v>
      </c>
      <c r="H8246">
        <v>37</v>
      </c>
      <c r="I8246" s="3">
        <v>6.918918918918919E-2</v>
      </c>
      <c r="J8246">
        <v>20.48</v>
      </c>
      <c r="K8246">
        <f t="shared" si="928"/>
        <v>8</v>
      </c>
      <c r="L8246">
        <v>9.8160000000000001E-4</v>
      </c>
      <c r="M8246">
        <f t="shared" si="929"/>
        <v>7.0445637189189184E-2</v>
      </c>
      <c r="N8246" s="5">
        <v>329.41986021376005</v>
      </c>
      <c r="O8246" s="3">
        <v>4.4365805473752786</v>
      </c>
      <c r="P8246" s="7">
        <v>1.3467859965991086E-2</v>
      </c>
      <c r="Q8246" s="9">
        <f t="shared" si="930"/>
        <v>4.516868937208689</v>
      </c>
      <c r="R8246" s="7">
        <f t="shared" si="931"/>
        <v>1.3711586588245468E-2</v>
      </c>
      <c r="S8246" t="s">
        <v>483</v>
      </c>
      <c r="T8246" t="s">
        <v>581</v>
      </c>
      <c r="U8246">
        <v>34</v>
      </c>
      <c r="V8246">
        <f t="shared" si="934"/>
        <v>10.363200000000001</v>
      </c>
      <c r="W8246">
        <f t="shared" si="932"/>
        <v>153.94535998690955</v>
      </c>
      <c r="X8246">
        <f t="shared" si="933"/>
        <v>77.087039843574658</v>
      </c>
    </row>
    <row r="8247" spans="1:24">
      <c r="A8247" t="s">
        <v>168</v>
      </c>
      <c r="B8247">
        <v>2006052</v>
      </c>
      <c r="C8247">
        <v>1</v>
      </c>
      <c r="D8247">
        <v>3</v>
      </c>
      <c r="E8247" s="28" t="s">
        <v>524</v>
      </c>
      <c r="F8247" t="s">
        <v>581</v>
      </c>
      <c r="G8247" t="s">
        <v>581</v>
      </c>
      <c r="H8247">
        <v>38</v>
      </c>
      <c r="I8247" s="3">
        <v>6.7368421052631577E-2</v>
      </c>
      <c r="J8247">
        <v>21.76</v>
      </c>
      <c r="K8247">
        <f t="shared" si="928"/>
        <v>8.5</v>
      </c>
      <c r="L8247">
        <v>9.8160000000000001E-4</v>
      </c>
      <c r="M8247">
        <f t="shared" si="929"/>
        <v>6.8624869052631571E-2</v>
      </c>
      <c r="N8247" s="5">
        <v>371.88413906944004</v>
      </c>
      <c r="O8247" s="3">
        <v>4.5911182772263421</v>
      </c>
      <c r="P8247" s="7">
        <v>1.2345560874724658E-2</v>
      </c>
      <c r="Q8247" s="9">
        <f t="shared" si="930"/>
        <v>4.6764735157521296</v>
      </c>
      <c r="R8247" s="7">
        <f t="shared" si="931"/>
        <v>1.2575081925929934E-2</v>
      </c>
      <c r="S8247" t="s">
        <v>483</v>
      </c>
      <c r="T8247" t="s">
        <v>581</v>
      </c>
      <c r="U8247">
        <v>33</v>
      </c>
      <c r="V8247">
        <f t="shared" si="934"/>
        <v>10.058400000000001</v>
      </c>
      <c r="W8247">
        <f t="shared" si="932"/>
        <v>170.08261056363381</v>
      </c>
      <c r="X8247">
        <f t="shared" si="933"/>
        <v>85.167652849900207</v>
      </c>
    </row>
    <row r="8248" spans="1:24">
      <c r="A8248" t="s">
        <v>168</v>
      </c>
      <c r="B8248">
        <v>2006052</v>
      </c>
      <c r="C8248">
        <v>5</v>
      </c>
      <c r="D8248">
        <v>4</v>
      </c>
      <c r="E8248" s="28" t="s">
        <v>524</v>
      </c>
      <c r="F8248" t="s">
        <v>581</v>
      </c>
      <c r="G8248" t="s">
        <v>581</v>
      </c>
      <c r="H8248">
        <v>10</v>
      </c>
      <c r="I8248" s="3">
        <v>0.25600000000000001</v>
      </c>
      <c r="J8248">
        <v>28.16</v>
      </c>
      <c r="K8248">
        <f t="shared" si="928"/>
        <v>11</v>
      </c>
      <c r="L8248">
        <v>9.8160000000000001E-4</v>
      </c>
      <c r="M8248">
        <f t="shared" si="929"/>
        <v>0.25725644800000003</v>
      </c>
      <c r="N8248" s="5">
        <v>622.80942321664008</v>
      </c>
      <c r="O8248" s="3">
        <v>22.441728334233634</v>
      </c>
      <c r="P8248" s="7">
        <v>3.6033058424723659E-2</v>
      </c>
      <c r="Q8248" s="9">
        <f t="shared" si="930"/>
        <v>22.550856523041073</v>
      </c>
      <c r="R8248" s="7">
        <f t="shared" si="931"/>
        <v>3.6208277656706082E-2</v>
      </c>
      <c r="S8248" t="s">
        <v>481</v>
      </c>
      <c r="T8248" t="s">
        <v>581</v>
      </c>
      <c r="U8248">
        <v>37</v>
      </c>
      <c r="V8248">
        <f t="shared" si="934"/>
        <v>11.277600000000001</v>
      </c>
      <c r="W8248">
        <f t="shared" si="932"/>
        <v>304.17596822554094</v>
      </c>
      <c r="X8248">
        <f t="shared" si="933"/>
        <v>152.3139442725265</v>
      </c>
    </row>
    <row r="8249" spans="1:24">
      <c r="A8249" t="s">
        <v>168</v>
      </c>
      <c r="B8249">
        <v>2006052</v>
      </c>
      <c r="C8249">
        <v>6</v>
      </c>
      <c r="D8249">
        <v>7</v>
      </c>
      <c r="E8249" s="28" t="s">
        <v>524</v>
      </c>
      <c r="F8249" t="s">
        <v>581</v>
      </c>
      <c r="G8249" t="s">
        <v>581</v>
      </c>
      <c r="H8249">
        <v>17</v>
      </c>
      <c r="I8249" s="3">
        <v>0.15058823529411766</v>
      </c>
      <c r="J8249">
        <v>31.488000000000003</v>
      </c>
      <c r="K8249">
        <f t="shared" si="928"/>
        <v>12.3</v>
      </c>
      <c r="L8249">
        <v>9.8160000000000001E-4</v>
      </c>
      <c r="M8249">
        <f t="shared" si="929"/>
        <v>0.15184468329411765</v>
      </c>
      <c r="N8249" s="5">
        <v>778.71766643343369</v>
      </c>
      <c r="O8249" s="3">
        <v>14.825318771956468</v>
      </c>
      <c r="P8249" s="7">
        <v>1.9038117935422188E-2</v>
      </c>
      <c r="Q8249" s="9">
        <f t="shared" si="930"/>
        <v>14.948415695158372</v>
      </c>
      <c r="R8249" s="7">
        <f t="shared" si="931"/>
        <v>1.9196194384060752E-2</v>
      </c>
      <c r="S8249" t="s">
        <v>483</v>
      </c>
      <c r="T8249" t="s">
        <v>581</v>
      </c>
      <c r="U8249" t="s">
        <v>581</v>
      </c>
      <c r="V8249" t="s">
        <v>581</v>
      </c>
      <c r="W8249" t="s">
        <v>581</v>
      </c>
      <c r="X8249" t="s">
        <v>581</v>
      </c>
    </row>
    <row r="8250" spans="1:24">
      <c r="A8250" t="s">
        <v>168</v>
      </c>
      <c r="B8250">
        <v>2006052</v>
      </c>
      <c r="C8250">
        <v>7</v>
      </c>
      <c r="D8250">
        <v>1</v>
      </c>
      <c r="E8250" s="28" t="s">
        <v>524</v>
      </c>
      <c r="F8250" t="s">
        <v>581</v>
      </c>
      <c r="G8250" t="s">
        <v>581</v>
      </c>
      <c r="H8250">
        <v>24</v>
      </c>
      <c r="I8250" s="3">
        <v>0.10666666666666667</v>
      </c>
      <c r="J8250">
        <v>33.024000000000001</v>
      </c>
      <c r="K8250">
        <f t="shared" si="928"/>
        <v>12.9</v>
      </c>
      <c r="L8250">
        <v>9.8160000000000001E-4</v>
      </c>
      <c r="M8250">
        <f t="shared" si="929"/>
        <v>0.10792311466666667</v>
      </c>
      <c r="N8250" s="5">
        <v>856.54310840893447</v>
      </c>
      <c r="O8250" s="3">
        <v>11.030704262143763</v>
      </c>
      <c r="P8250" s="7">
        <v>1.2878165913486559E-2</v>
      </c>
      <c r="Q8250" s="9">
        <f t="shared" si="930"/>
        <v>11.160210956891035</v>
      </c>
      <c r="R8250" s="7">
        <f t="shared" si="931"/>
        <v>1.3029362850892123E-2</v>
      </c>
      <c r="S8250" t="s">
        <v>483</v>
      </c>
      <c r="T8250" t="s">
        <v>581</v>
      </c>
      <c r="U8250">
        <v>43</v>
      </c>
      <c r="V8250">
        <f t="shared" si="934"/>
        <v>13.106400000000001</v>
      </c>
      <c r="W8250">
        <f t="shared" si="932"/>
        <v>457.30034931827953</v>
      </c>
      <c r="X8250">
        <f t="shared" si="933"/>
        <v>228.98988479663436</v>
      </c>
    </row>
    <row r="8251" spans="1:24">
      <c r="A8251" t="s">
        <v>59</v>
      </c>
      <c r="B8251">
        <v>2006051</v>
      </c>
      <c r="C8251">
        <v>2</v>
      </c>
      <c r="D8251">
        <v>1</v>
      </c>
      <c r="E8251" s="28" t="s">
        <v>524</v>
      </c>
      <c r="F8251" t="s">
        <v>581</v>
      </c>
      <c r="G8251" t="s">
        <v>581</v>
      </c>
      <c r="H8251">
        <v>21</v>
      </c>
      <c r="I8251" s="3">
        <v>0.1219047619047619</v>
      </c>
      <c r="J8251">
        <v>31.488000000000003</v>
      </c>
      <c r="K8251">
        <f t="shared" si="928"/>
        <v>12.3</v>
      </c>
      <c r="L8251">
        <v>9.8160000000000001E-4</v>
      </c>
      <c r="M8251">
        <f t="shared" si="929"/>
        <v>0.1231612099047619</v>
      </c>
      <c r="N8251" s="5">
        <v>778.71766643343369</v>
      </c>
      <c r="O8251" s="3">
        <v>12.012433585883477</v>
      </c>
      <c r="P8251" s="7">
        <v>1.542591635412746E-2</v>
      </c>
      <c r="Q8251" s="9">
        <f t="shared" si="930"/>
        <v>12.135756995404764</v>
      </c>
      <c r="R8251" s="7">
        <f t="shared" si="931"/>
        <v>1.558428364799677E-2</v>
      </c>
      <c r="S8251" t="s">
        <v>483</v>
      </c>
      <c r="T8251" t="s">
        <v>581</v>
      </c>
      <c r="U8251">
        <v>43</v>
      </c>
      <c r="V8251">
        <f t="shared" si="934"/>
        <v>13.106400000000001</v>
      </c>
      <c r="W8251">
        <f t="shared" si="932"/>
        <v>415.14973069908302</v>
      </c>
      <c r="X8251">
        <f t="shared" si="933"/>
        <v>207.88326347848863</v>
      </c>
    </row>
    <row r="8252" spans="1:24">
      <c r="A8252" t="s">
        <v>59</v>
      </c>
      <c r="B8252">
        <v>2006051</v>
      </c>
      <c r="C8252">
        <v>3</v>
      </c>
      <c r="D8252">
        <v>4</v>
      </c>
      <c r="E8252" s="28" t="s">
        <v>524</v>
      </c>
      <c r="F8252" t="s">
        <v>581</v>
      </c>
      <c r="G8252" t="s">
        <v>581</v>
      </c>
      <c r="H8252">
        <v>18</v>
      </c>
      <c r="I8252" s="3">
        <v>0.14222222222222222</v>
      </c>
      <c r="J8252">
        <v>35.840000000000003</v>
      </c>
      <c r="K8252">
        <f t="shared" si="928"/>
        <v>14.000000000000002</v>
      </c>
      <c r="L8252">
        <v>9.8160000000000001E-4</v>
      </c>
      <c r="M8252">
        <f t="shared" si="929"/>
        <v>0.14347867022222222</v>
      </c>
      <c r="N8252" s="5">
        <v>1008.8483219046402</v>
      </c>
      <c r="O8252" s="3">
        <v>15.949920183182245</v>
      </c>
      <c r="P8252" s="7">
        <v>1.581002796641405E-2</v>
      </c>
      <c r="Q8252" s="9">
        <f t="shared" si="930"/>
        <v>16.090261556098334</v>
      </c>
      <c r="R8252" s="7">
        <f t="shared" si="931"/>
        <v>1.594913844503499E-2</v>
      </c>
      <c r="S8252" t="s">
        <v>481</v>
      </c>
      <c r="T8252" t="s">
        <v>581</v>
      </c>
      <c r="U8252">
        <v>44</v>
      </c>
      <c r="V8252">
        <f t="shared" si="934"/>
        <v>13.411200000000001</v>
      </c>
      <c r="W8252">
        <f t="shared" si="932"/>
        <v>546.95645528834859</v>
      </c>
      <c r="X8252">
        <f t="shared" si="933"/>
        <v>273.8845397165498</v>
      </c>
    </row>
    <row r="8253" spans="1:24">
      <c r="A8253" t="s">
        <v>59</v>
      </c>
      <c r="B8253">
        <v>2006051</v>
      </c>
      <c r="C8253">
        <v>3</v>
      </c>
      <c r="D8253">
        <v>1</v>
      </c>
      <c r="E8253" s="28" t="s">
        <v>524</v>
      </c>
      <c r="F8253" t="s">
        <v>581</v>
      </c>
      <c r="G8253" t="s">
        <v>581</v>
      </c>
      <c r="H8253">
        <v>27</v>
      </c>
      <c r="I8253" s="3">
        <v>9.481481481481481E-2</v>
      </c>
      <c r="J8253">
        <v>36.608000000000004</v>
      </c>
      <c r="K8253">
        <f t="shared" si="928"/>
        <v>14.3</v>
      </c>
      <c r="L8253">
        <v>9.8160000000000001E-4</v>
      </c>
      <c r="M8253">
        <f t="shared" si="929"/>
        <v>9.6071262814814803E-2</v>
      </c>
      <c r="N8253" s="5">
        <v>1052.5479252361217</v>
      </c>
      <c r="O8253" s="3">
        <v>10.87616513951915</v>
      </c>
      <c r="P8253" s="7">
        <v>1.0333178070803058E-2</v>
      </c>
      <c r="Q8253" s="9">
        <f t="shared" si="930"/>
        <v>11.019912337013686</v>
      </c>
      <c r="R8253" s="7">
        <f t="shared" si="931"/>
        <v>1.0469748761835762E-2</v>
      </c>
      <c r="S8253" t="s">
        <v>481</v>
      </c>
      <c r="T8253" t="s">
        <v>581</v>
      </c>
      <c r="U8253">
        <v>43</v>
      </c>
      <c r="V8253">
        <f t="shared" si="934"/>
        <v>13.106400000000001</v>
      </c>
      <c r="W8253">
        <f t="shared" si="932"/>
        <v>563.70488706569199</v>
      </c>
      <c r="X8253">
        <f t="shared" si="933"/>
        <v>282.27119734525161</v>
      </c>
    </row>
    <row r="8254" spans="1:24">
      <c r="A8254" t="s">
        <v>285</v>
      </c>
      <c r="B8254">
        <v>2006050</v>
      </c>
      <c r="C8254">
        <v>1</v>
      </c>
      <c r="D8254">
        <v>1</v>
      </c>
      <c r="E8254" s="28" t="s">
        <v>524</v>
      </c>
      <c r="F8254" t="s">
        <v>581</v>
      </c>
      <c r="G8254" t="s">
        <v>581</v>
      </c>
      <c r="H8254">
        <v>17</v>
      </c>
      <c r="I8254" s="3">
        <v>0.15058823529411766</v>
      </c>
      <c r="J8254">
        <v>23.808000000000003</v>
      </c>
      <c r="K8254">
        <f t="shared" si="928"/>
        <v>9.3000000000000007</v>
      </c>
      <c r="L8254">
        <v>9.8160000000000001E-4</v>
      </c>
      <c r="M8254">
        <f t="shared" si="929"/>
        <v>0.15184468329411765</v>
      </c>
      <c r="N8254" s="5">
        <v>445.1800579670018</v>
      </c>
      <c r="O8254" s="3">
        <v>11.192011432361186</v>
      </c>
      <c r="P8254" s="7">
        <v>2.5140415056935848E-2</v>
      </c>
      <c r="Q8254" s="9">
        <f t="shared" si="930"/>
        <v>11.284793550752767</v>
      </c>
      <c r="R8254" s="7">
        <f t="shared" si="931"/>
        <v>2.5348829869619255E-2</v>
      </c>
      <c r="S8254" t="s">
        <v>483</v>
      </c>
      <c r="T8254" t="s">
        <v>581</v>
      </c>
      <c r="U8254">
        <v>41</v>
      </c>
      <c r="V8254">
        <f t="shared" si="934"/>
        <v>12.4968</v>
      </c>
      <c r="W8254">
        <f t="shared" si="932"/>
        <v>229.13022763032436</v>
      </c>
      <c r="X8254">
        <f t="shared" si="933"/>
        <v>114.73532549605964</v>
      </c>
    </row>
    <row r="8255" spans="1:24">
      <c r="A8255" t="s">
        <v>285</v>
      </c>
      <c r="B8255">
        <v>2006050</v>
      </c>
      <c r="C8255">
        <v>2</v>
      </c>
      <c r="D8255">
        <v>3</v>
      </c>
      <c r="E8255" s="28" t="s">
        <v>524</v>
      </c>
      <c r="F8255" t="s">
        <v>581</v>
      </c>
      <c r="G8255" t="s">
        <v>581</v>
      </c>
      <c r="H8255">
        <v>43</v>
      </c>
      <c r="I8255" s="3">
        <v>5.9534883720930236E-2</v>
      </c>
      <c r="J8255">
        <v>21.76</v>
      </c>
      <c r="K8255">
        <f t="shared" si="928"/>
        <v>8.5</v>
      </c>
      <c r="L8255">
        <v>9.8160000000000001E-4</v>
      </c>
      <c r="M8255">
        <f t="shared" si="929"/>
        <v>6.0791331720930236E-2</v>
      </c>
      <c r="N8255" s="5">
        <v>371.88413906944004</v>
      </c>
      <c r="O8255" s="3">
        <v>4.0587324553456838</v>
      </c>
      <c r="P8255" s="7">
        <v>1.0913970317480566E-2</v>
      </c>
      <c r="Q8255" s="9">
        <f t="shared" si="930"/>
        <v>4.1441495441695153</v>
      </c>
      <c r="R8255" s="7">
        <f t="shared" si="931"/>
        <v>1.1143657684727713E-2</v>
      </c>
      <c r="S8255" t="s">
        <v>483</v>
      </c>
      <c r="T8255" t="s">
        <v>487</v>
      </c>
      <c r="U8255">
        <v>52</v>
      </c>
      <c r="V8255">
        <f t="shared" si="934"/>
        <v>15.849600000000001</v>
      </c>
      <c r="W8255">
        <f t="shared" si="932"/>
        <v>219.46038689630132</v>
      </c>
      <c r="X8255">
        <f t="shared" si="933"/>
        <v>109.89322179116044</v>
      </c>
    </row>
    <row r="8256" spans="1:24">
      <c r="A8256" t="s">
        <v>285</v>
      </c>
      <c r="B8256">
        <v>2006050</v>
      </c>
      <c r="C8256">
        <v>2</v>
      </c>
      <c r="D8256">
        <v>2</v>
      </c>
      <c r="E8256" s="28" t="s">
        <v>524</v>
      </c>
      <c r="F8256" t="s">
        <v>581</v>
      </c>
      <c r="G8256" t="s">
        <v>581</v>
      </c>
      <c r="H8256">
        <v>23</v>
      </c>
      <c r="I8256" s="3">
        <v>0.11130434782608696</v>
      </c>
      <c r="J8256">
        <v>25.855999999999998</v>
      </c>
      <c r="K8256">
        <f t="shared" si="928"/>
        <v>10.1</v>
      </c>
      <c r="L8256">
        <v>9.8160000000000001E-4</v>
      </c>
      <c r="M8256">
        <f t="shared" si="929"/>
        <v>0.11256079582608695</v>
      </c>
      <c r="N8256" s="5">
        <v>525.06437406883833</v>
      </c>
      <c r="O8256" s="3">
        <v>9.002222930070948</v>
      </c>
      <c r="P8256" s="7">
        <v>1.7144989023556788E-2</v>
      </c>
      <c r="Q8256" s="9">
        <f t="shared" si="930"/>
        <v>9.1033991731556796</v>
      </c>
      <c r="R8256" s="7">
        <f t="shared" si="931"/>
        <v>1.7337682049557952E-2</v>
      </c>
      <c r="S8256" t="s">
        <v>483</v>
      </c>
      <c r="T8256" t="s">
        <v>487</v>
      </c>
      <c r="U8256">
        <v>45</v>
      </c>
      <c r="V8256">
        <f t="shared" si="934"/>
        <v>13.716000000000001</v>
      </c>
      <c r="W8256">
        <f t="shared" si="932"/>
        <v>285.43520934818599</v>
      </c>
      <c r="X8256">
        <f t="shared" si="933"/>
        <v>142.9296430737094</v>
      </c>
    </row>
    <row r="8257" spans="1:24">
      <c r="A8257" t="s">
        <v>285</v>
      </c>
      <c r="B8257">
        <v>2006050</v>
      </c>
      <c r="C8257">
        <v>3</v>
      </c>
      <c r="D8257">
        <v>2</v>
      </c>
      <c r="E8257" s="28" t="s">
        <v>524</v>
      </c>
      <c r="F8257" t="s">
        <v>581</v>
      </c>
      <c r="G8257" t="s">
        <v>581</v>
      </c>
      <c r="H8257">
        <v>17</v>
      </c>
      <c r="I8257" s="3">
        <v>0.15058823529411766</v>
      </c>
      <c r="J8257">
        <v>28.671999999999997</v>
      </c>
      <c r="K8257">
        <f t="shared" si="928"/>
        <v>11.2</v>
      </c>
      <c r="L8257">
        <v>9.8160000000000001E-4</v>
      </c>
      <c r="M8257">
        <f t="shared" si="929"/>
        <v>0.15184468329411765</v>
      </c>
      <c r="N8257" s="5">
        <v>645.66292601896942</v>
      </c>
      <c r="O8257" s="3">
        <v>13.493106080771556</v>
      </c>
      <c r="P8257" s="7">
        <v>2.0898065440999366E-2</v>
      </c>
      <c r="Q8257" s="9">
        <f t="shared" si="930"/>
        <v>13.605087575542969</v>
      </c>
      <c r="R8257" s="7">
        <f t="shared" si="931"/>
        <v>2.1071501904916953E-2</v>
      </c>
      <c r="S8257" t="s">
        <v>483</v>
      </c>
      <c r="T8257" t="s">
        <v>581</v>
      </c>
      <c r="U8257">
        <v>47</v>
      </c>
      <c r="V8257">
        <f t="shared" si="934"/>
        <v>14.325600000000001</v>
      </c>
      <c r="W8257">
        <f t="shared" si="932"/>
        <v>360.78508630146712</v>
      </c>
      <c r="X8257">
        <f t="shared" si="933"/>
        <v>180.66055595994348</v>
      </c>
    </row>
    <row r="8258" spans="1:24">
      <c r="A8258" t="s">
        <v>285</v>
      </c>
      <c r="B8258">
        <v>2006050</v>
      </c>
      <c r="C8258">
        <v>3</v>
      </c>
      <c r="D8258">
        <v>1</v>
      </c>
      <c r="E8258" s="28" t="s">
        <v>524</v>
      </c>
      <c r="F8258" t="s">
        <v>581</v>
      </c>
      <c r="G8258" t="s">
        <v>581</v>
      </c>
      <c r="H8258">
        <v>27</v>
      </c>
      <c r="I8258" s="3">
        <v>9.481481481481481E-2</v>
      </c>
      <c r="J8258">
        <v>38.911999999999999</v>
      </c>
      <c r="K8258">
        <f t="shared" ref="K8258:K8321" si="935">J8258/2.56</f>
        <v>15.2</v>
      </c>
      <c r="L8258">
        <v>9.8160000000000001E-4</v>
      </c>
      <c r="M8258">
        <f t="shared" ref="M8258:M8321" si="936">I8258+L8258*1.28</f>
        <v>9.6071262814814803E-2</v>
      </c>
      <c r="N8258" s="5">
        <v>1189.2056953716735</v>
      </c>
      <c r="O8258" s="3">
        <v>11.562456525887182</v>
      </c>
      <c r="P8258" s="7">
        <v>9.722839850908601E-3</v>
      </c>
      <c r="Q8258" s="9">
        <f t="shared" ref="Q8258:Q8321" si="937">(J8258*J8258 - (J8258 - 2*M8258)*(J8258 - 2*M8258))*3.1415926/4</f>
        <v>11.715298171249815</v>
      </c>
      <c r="R8258" s="7">
        <f t="shared" ref="R8258:R8321" si="938">Q8258/N8258</f>
        <v>9.8513639960228442E-3</v>
      </c>
      <c r="S8258" t="s">
        <v>483</v>
      </c>
      <c r="T8258" t="s">
        <v>581</v>
      </c>
      <c r="U8258">
        <v>48</v>
      </c>
      <c r="V8258">
        <f t="shared" si="934"/>
        <v>14.630400000000002</v>
      </c>
      <c r="W8258">
        <f t="shared" si="932"/>
        <v>678.65431691384003</v>
      </c>
      <c r="X8258">
        <f t="shared" si="933"/>
        <v>339.83130360278267</v>
      </c>
    </row>
    <row r="8259" spans="1:24">
      <c r="A8259" t="s">
        <v>285</v>
      </c>
      <c r="B8259">
        <v>2006050</v>
      </c>
      <c r="C8259">
        <v>4</v>
      </c>
      <c r="D8259">
        <v>3</v>
      </c>
      <c r="E8259" s="28" t="s">
        <v>524</v>
      </c>
      <c r="F8259" t="s">
        <v>581</v>
      </c>
      <c r="G8259" t="s">
        <v>581</v>
      </c>
      <c r="H8259">
        <v>35</v>
      </c>
      <c r="I8259" s="3">
        <v>7.3142857142857148E-2</v>
      </c>
      <c r="J8259">
        <v>22.015999999999998</v>
      </c>
      <c r="K8259">
        <f t="shared" si="935"/>
        <v>8.6</v>
      </c>
      <c r="L8259">
        <v>9.8160000000000001E-4</v>
      </c>
      <c r="M8259">
        <f t="shared" si="936"/>
        <v>7.4399305142857142E-2</v>
      </c>
      <c r="N8259" s="5">
        <v>380.68582595952637</v>
      </c>
      <c r="O8259" s="3">
        <v>5.0421407978057236</v>
      </c>
      <c r="P8259" s="7">
        <v>1.3244887132576856E-2</v>
      </c>
      <c r="Q8259" s="9">
        <f t="shared" si="937"/>
        <v>5.1284609383146806</v>
      </c>
      <c r="R8259" s="7">
        <f t="shared" si="938"/>
        <v>1.3471636159261486E-2</v>
      </c>
      <c r="S8259" t="s">
        <v>483</v>
      </c>
      <c r="T8259" t="s">
        <v>581</v>
      </c>
      <c r="U8259">
        <v>38</v>
      </c>
      <c r="V8259">
        <f t="shared" si="934"/>
        <v>11.5824</v>
      </c>
      <c r="W8259">
        <f t="shared" si="932"/>
        <v>188.25954747061968</v>
      </c>
      <c r="X8259">
        <f t="shared" si="933"/>
        <v>94.269624222743872</v>
      </c>
    </row>
    <row r="8260" spans="1:24">
      <c r="A8260" t="s">
        <v>285</v>
      </c>
      <c r="B8260">
        <v>2006050</v>
      </c>
      <c r="C8260">
        <v>4</v>
      </c>
      <c r="D8260">
        <v>1</v>
      </c>
      <c r="E8260" s="28" t="s">
        <v>524</v>
      </c>
      <c r="F8260" t="s">
        <v>581</v>
      </c>
      <c r="G8260" t="s">
        <v>581</v>
      </c>
      <c r="H8260">
        <v>34</v>
      </c>
      <c r="I8260" s="3">
        <v>7.5294117647058831E-2</v>
      </c>
      <c r="J8260">
        <v>22.784000000000002</v>
      </c>
      <c r="K8260">
        <f t="shared" si="935"/>
        <v>8.9</v>
      </c>
      <c r="L8260">
        <v>9.8160000000000001E-4</v>
      </c>
      <c r="M8260">
        <f t="shared" si="936"/>
        <v>7.6550565647058824E-2</v>
      </c>
      <c r="N8260" s="5">
        <v>407.70854886768649</v>
      </c>
      <c r="O8260" s="3">
        <v>5.3715955569703038</v>
      </c>
      <c r="P8260" s="7">
        <v>1.3175086889614242E-2</v>
      </c>
      <c r="Q8260" s="9">
        <f t="shared" si="937"/>
        <v>5.4609301953831961</v>
      </c>
      <c r="R8260" s="7">
        <f t="shared" si="938"/>
        <v>1.3394200858798843E-2</v>
      </c>
      <c r="S8260" t="s">
        <v>483</v>
      </c>
      <c r="T8260" t="s">
        <v>491</v>
      </c>
      <c r="U8260">
        <v>41</v>
      </c>
      <c r="V8260">
        <f t="shared" si="934"/>
        <v>12.4968</v>
      </c>
      <c r="W8260">
        <f t="shared" si="932"/>
        <v>209.82199599214917</v>
      </c>
      <c r="X8260">
        <f t="shared" si="933"/>
        <v>105.06686636401732</v>
      </c>
    </row>
    <row r="8261" spans="1:24">
      <c r="A8261" t="s">
        <v>285</v>
      </c>
      <c r="B8261">
        <v>2006050</v>
      </c>
      <c r="C8261">
        <v>5</v>
      </c>
      <c r="D8261">
        <v>1</v>
      </c>
      <c r="E8261" s="28" t="s">
        <v>524</v>
      </c>
      <c r="F8261" t="s">
        <v>581</v>
      </c>
      <c r="G8261" t="s">
        <v>581</v>
      </c>
      <c r="H8261">
        <v>9</v>
      </c>
      <c r="I8261" s="3">
        <v>0.28444444444444444</v>
      </c>
      <c r="J8261">
        <v>32.256</v>
      </c>
      <c r="K8261">
        <f t="shared" si="935"/>
        <v>12.6</v>
      </c>
      <c r="L8261">
        <v>9.8160000000000001E-4</v>
      </c>
      <c r="M8261">
        <f t="shared" si="936"/>
        <v>0.28570089244444447</v>
      </c>
      <c r="N8261" s="5">
        <v>817.16714074275842</v>
      </c>
      <c r="O8261" s="3">
        <v>28.570056232504907</v>
      </c>
      <c r="P8261" s="7">
        <v>3.4962316529928449E-2</v>
      </c>
      <c r="Q8261" s="9">
        <f t="shared" si="937"/>
        <v>28.695127695978243</v>
      </c>
      <c r="R8261" s="7">
        <f t="shared" si="938"/>
        <v>3.511537146476057E-2</v>
      </c>
      <c r="S8261" t="s">
        <v>481</v>
      </c>
      <c r="T8261" t="s">
        <v>581</v>
      </c>
      <c r="U8261">
        <v>40</v>
      </c>
      <c r="V8261">
        <f t="shared" si="934"/>
        <v>12.192</v>
      </c>
      <c r="W8261">
        <f t="shared" si="932"/>
        <v>418.64717374680129</v>
      </c>
      <c r="X8261">
        <f t="shared" si="933"/>
        <v>209.6345831128902</v>
      </c>
    </row>
    <row r="8262" spans="1:24">
      <c r="A8262" t="s">
        <v>264</v>
      </c>
      <c r="B8262">
        <v>2006050</v>
      </c>
      <c r="C8262">
        <v>8</v>
      </c>
      <c r="D8262">
        <v>3</v>
      </c>
      <c r="E8262" s="28" t="s">
        <v>524</v>
      </c>
      <c r="F8262" t="s">
        <v>581</v>
      </c>
      <c r="G8262" t="s">
        <v>581</v>
      </c>
      <c r="H8262">
        <v>12</v>
      </c>
      <c r="I8262" s="3">
        <v>0.21333333333333335</v>
      </c>
      <c r="J8262">
        <v>40.704000000000001</v>
      </c>
      <c r="K8262">
        <f t="shared" si="935"/>
        <v>15.9</v>
      </c>
      <c r="L8262">
        <v>9.8160000000000001E-4</v>
      </c>
      <c r="M8262">
        <f t="shared" si="936"/>
        <v>0.21458978133333334</v>
      </c>
      <c r="N8262" s="5">
        <v>1301.2599196975104</v>
      </c>
      <c r="O8262" s="3">
        <v>27.137105235968274</v>
      </c>
      <c r="P8262" s="7">
        <v>2.085448481520628E-2</v>
      </c>
      <c r="Q8262" s="9">
        <f t="shared" si="937"/>
        <v>27.296084457492451</v>
      </c>
      <c r="R8262" s="7">
        <f t="shared" si="938"/>
        <v>2.0976658117494062E-2</v>
      </c>
      <c r="S8262" t="s">
        <v>483</v>
      </c>
      <c r="T8262" t="s">
        <v>492</v>
      </c>
      <c r="U8262">
        <v>67</v>
      </c>
      <c r="V8262">
        <f t="shared" si="934"/>
        <v>20.421600000000002</v>
      </c>
      <c r="W8262">
        <f t="shared" si="932"/>
        <v>896.45948352178937</v>
      </c>
      <c r="X8262">
        <f t="shared" si="933"/>
        <v>448.89568565282372</v>
      </c>
    </row>
    <row r="8263" spans="1:24">
      <c r="A8263" t="s">
        <v>68</v>
      </c>
      <c r="B8263">
        <v>2006015</v>
      </c>
      <c r="C8263">
        <v>8</v>
      </c>
      <c r="D8263">
        <v>2</v>
      </c>
      <c r="E8263" s="28" t="s">
        <v>524</v>
      </c>
      <c r="F8263" t="s">
        <v>581</v>
      </c>
      <c r="G8263" t="s">
        <v>581</v>
      </c>
      <c r="H8263">
        <v>16</v>
      </c>
      <c r="I8263" s="3">
        <v>0.16</v>
      </c>
      <c r="J8263">
        <v>38.911999999999999</v>
      </c>
      <c r="K8263">
        <f t="shared" si="935"/>
        <v>15.2</v>
      </c>
      <c r="L8263">
        <v>9.8160000000000001E-4</v>
      </c>
      <c r="M8263">
        <f t="shared" si="936"/>
        <v>0.161256448</v>
      </c>
      <c r="N8263" s="5">
        <v>1189.2056953716735</v>
      </c>
      <c r="O8263" s="3">
        <v>19.478879739648107</v>
      </c>
      <c r="P8263" s="7">
        <v>1.6379739699749919E-2</v>
      </c>
      <c r="Q8263" s="9">
        <f t="shared" si="937"/>
        <v>19.631206654867185</v>
      </c>
      <c r="R8263" s="7">
        <f t="shared" si="938"/>
        <v>1.6507831009614921E-2</v>
      </c>
      <c r="S8263" t="s">
        <v>483</v>
      </c>
      <c r="T8263" t="s">
        <v>581</v>
      </c>
      <c r="U8263">
        <v>59</v>
      </c>
      <c r="V8263">
        <f t="shared" si="934"/>
        <v>17.9832</v>
      </c>
      <c r="W8263">
        <f t="shared" si="932"/>
        <v>761.8632152829382</v>
      </c>
      <c r="X8263">
        <f t="shared" si="933"/>
        <v>381.49756534957419</v>
      </c>
    </row>
    <row r="8264" spans="1:24">
      <c r="A8264" t="s">
        <v>92</v>
      </c>
      <c r="B8264">
        <v>2006015</v>
      </c>
      <c r="C8264">
        <v>22</v>
      </c>
      <c r="D8264">
        <v>1</v>
      </c>
      <c r="E8264" s="28" t="s">
        <v>524</v>
      </c>
      <c r="F8264" t="s">
        <v>581</v>
      </c>
      <c r="G8264" t="s">
        <v>581</v>
      </c>
      <c r="H8264">
        <v>17</v>
      </c>
      <c r="I8264" s="3">
        <v>0.15058823529411766</v>
      </c>
      <c r="J8264">
        <v>37.888000000000005</v>
      </c>
      <c r="K8264">
        <f t="shared" si="935"/>
        <v>14.800000000000002</v>
      </c>
      <c r="L8264">
        <v>9.8160000000000001E-4</v>
      </c>
      <c r="M8264">
        <f t="shared" si="936"/>
        <v>0.15184468329411765</v>
      </c>
      <c r="N8264" s="5">
        <v>1127.439471581594</v>
      </c>
      <c r="O8264" s="3">
        <v>17.853074888286109</v>
      </c>
      <c r="P8264" s="7">
        <v>1.5835062846647961E-2</v>
      </c>
      <c r="Q8264" s="9">
        <f t="shared" si="937"/>
        <v>18.001434148829961</v>
      </c>
      <c r="R8264" s="7">
        <f t="shared" si="938"/>
        <v>1.5966652403589524E-2</v>
      </c>
      <c r="S8264" t="s">
        <v>483</v>
      </c>
      <c r="T8264" t="s">
        <v>581</v>
      </c>
      <c r="U8264">
        <v>43</v>
      </c>
      <c r="V8264">
        <f t="shared" si="934"/>
        <v>13.106400000000001</v>
      </c>
      <c r="W8264">
        <f t="shared" si="932"/>
        <v>604.44390669683605</v>
      </c>
      <c r="X8264">
        <f t="shared" si="933"/>
        <v>302.67097054894685</v>
      </c>
    </row>
    <row r="8265" spans="1:24">
      <c r="A8265" t="s">
        <v>33</v>
      </c>
      <c r="B8265">
        <v>2009016</v>
      </c>
      <c r="C8265">
        <v>7</v>
      </c>
      <c r="D8265">
        <v>5</v>
      </c>
      <c r="E8265" s="28" t="s">
        <v>524</v>
      </c>
      <c r="F8265" t="s">
        <v>581</v>
      </c>
      <c r="G8265" t="s">
        <v>581</v>
      </c>
      <c r="H8265">
        <v>16</v>
      </c>
      <c r="I8265" s="3">
        <v>0.16</v>
      </c>
      <c r="J8265">
        <v>29.44</v>
      </c>
      <c r="K8265">
        <f t="shared" si="935"/>
        <v>11.5</v>
      </c>
      <c r="L8265">
        <v>9.8160000000000001E-4</v>
      </c>
      <c r="M8265">
        <f t="shared" si="936"/>
        <v>0.161256448</v>
      </c>
      <c r="N8265" s="5">
        <v>680.71525801984012</v>
      </c>
      <c r="O8265" s="3">
        <v>14.717733246719988</v>
      </c>
      <c r="P8265" s="7">
        <v>2.1620983330876101E-2</v>
      </c>
      <c r="Q8265" s="9">
        <f t="shared" si="937"/>
        <v>14.83267190713056</v>
      </c>
      <c r="R8265" s="7">
        <f t="shared" si="938"/>
        <v>2.1789833167950301E-2</v>
      </c>
      <c r="S8265" t="s">
        <v>483</v>
      </c>
      <c r="T8265" t="s">
        <v>581</v>
      </c>
      <c r="U8265">
        <v>51</v>
      </c>
      <c r="V8265">
        <f t="shared" si="934"/>
        <v>15.5448</v>
      </c>
      <c r="W8265">
        <f t="shared" si="932"/>
        <v>398.51012516685608</v>
      </c>
      <c r="X8265">
        <f t="shared" si="933"/>
        <v>199.55109981500951</v>
      </c>
    </row>
    <row r="8266" spans="1:24">
      <c r="A8266" t="s">
        <v>33</v>
      </c>
      <c r="B8266">
        <v>2009016</v>
      </c>
      <c r="C8266">
        <v>14</v>
      </c>
      <c r="D8266">
        <v>1</v>
      </c>
      <c r="E8266" s="28" t="s">
        <v>524</v>
      </c>
      <c r="F8266" t="s">
        <v>581</v>
      </c>
      <c r="G8266" t="s">
        <v>581</v>
      </c>
      <c r="H8266">
        <v>20</v>
      </c>
      <c r="I8266" s="3">
        <v>0.128</v>
      </c>
      <c r="J8266">
        <v>34.304000000000002</v>
      </c>
      <c r="K8266">
        <f t="shared" si="935"/>
        <v>13.4</v>
      </c>
      <c r="L8266">
        <v>9.8160000000000001E-4</v>
      </c>
      <c r="M8266">
        <f t="shared" si="936"/>
        <v>0.129256448</v>
      </c>
      <c r="N8266" s="5">
        <v>924.22859531223048</v>
      </c>
      <c r="O8266" s="3">
        <v>13.742985012019195</v>
      </c>
      <c r="P8266" s="7">
        <v>1.4869681680186955E-2</v>
      </c>
      <c r="Q8266" s="9">
        <f t="shared" si="937"/>
        <v>13.877375724801622</v>
      </c>
      <c r="R8266" s="7">
        <f t="shared" si="938"/>
        <v>1.5015090200832245E-2</v>
      </c>
      <c r="S8266" t="s">
        <v>481</v>
      </c>
      <c r="T8266" t="s">
        <v>482</v>
      </c>
      <c r="U8266">
        <v>44</v>
      </c>
      <c r="V8266">
        <f t="shared" si="934"/>
        <v>13.411200000000001</v>
      </c>
      <c r="W8266">
        <f t="shared" si="932"/>
        <v>500.41360535632151</v>
      </c>
      <c r="X8266">
        <f t="shared" si="933"/>
        <v>250.57853992903577</v>
      </c>
    </row>
    <row r="8267" spans="1:24">
      <c r="A8267" t="s">
        <v>33</v>
      </c>
      <c r="B8267">
        <v>2009016</v>
      </c>
      <c r="C8267">
        <v>14</v>
      </c>
      <c r="D8267">
        <v>4</v>
      </c>
      <c r="E8267" s="28" t="s">
        <v>524</v>
      </c>
      <c r="F8267" t="s">
        <v>581</v>
      </c>
      <c r="G8267" t="s">
        <v>581</v>
      </c>
      <c r="H8267">
        <v>16</v>
      </c>
      <c r="I8267" s="3">
        <v>0.16</v>
      </c>
      <c r="J8267">
        <v>34.304000000000002</v>
      </c>
      <c r="K8267">
        <f t="shared" si="935"/>
        <v>13.4</v>
      </c>
      <c r="L8267">
        <v>9.8160000000000001E-4</v>
      </c>
      <c r="M8267">
        <f t="shared" si="936"/>
        <v>0.161256448</v>
      </c>
      <c r="N8267" s="5">
        <v>924.22859531223048</v>
      </c>
      <c r="O8267" s="3">
        <v>17.162646310656111</v>
      </c>
      <c r="P8267" s="7">
        <v>1.8569698446581913E-2</v>
      </c>
      <c r="Q8267" s="9">
        <f t="shared" si="937"/>
        <v>17.296784345157484</v>
      </c>
      <c r="R8267" s="7">
        <f t="shared" si="938"/>
        <v>1.8714833573520998E-2</v>
      </c>
      <c r="S8267" t="s">
        <v>481</v>
      </c>
      <c r="T8267" t="s">
        <v>581</v>
      </c>
      <c r="U8267">
        <v>44</v>
      </c>
      <c r="V8267">
        <f t="shared" si="934"/>
        <v>13.411200000000001</v>
      </c>
      <c r="W8267">
        <f t="shared" si="932"/>
        <v>500.41360535632151</v>
      </c>
      <c r="X8267">
        <f t="shared" si="933"/>
        <v>250.57853992903577</v>
      </c>
    </row>
    <row r="8268" spans="1:24">
      <c r="A8268" t="s">
        <v>274</v>
      </c>
      <c r="B8268">
        <v>2009016</v>
      </c>
      <c r="C8268">
        <v>16</v>
      </c>
      <c r="D8268">
        <v>1</v>
      </c>
      <c r="E8268" s="28" t="s">
        <v>524</v>
      </c>
      <c r="F8268" t="s">
        <v>581</v>
      </c>
      <c r="G8268" t="s">
        <v>581</v>
      </c>
      <c r="H8268">
        <v>31</v>
      </c>
      <c r="I8268" s="3">
        <v>8.2580645161290323E-2</v>
      </c>
      <c r="J8268">
        <v>22.528000000000002</v>
      </c>
      <c r="K8268">
        <f t="shared" si="935"/>
        <v>8.8000000000000007</v>
      </c>
      <c r="L8268">
        <v>9.8160000000000001E-4</v>
      </c>
      <c r="M8268">
        <f t="shared" si="936"/>
        <v>8.3837093161290316E-2</v>
      </c>
      <c r="N8268" s="5">
        <v>398.59803085864968</v>
      </c>
      <c r="O8268" s="3">
        <v>5.8231217111806854</v>
      </c>
      <c r="P8268" s="7">
        <v>1.4609007722985148E-2</v>
      </c>
      <c r="Q8268" s="9">
        <f t="shared" si="937"/>
        <v>5.9113883235276798</v>
      </c>
      <c r="R8268" s="7">
        <f t="shared" si="938"/>
        <v>1.4830450393328634E-2</v>
      </c>
      <c r="S8268" t="s">
        <v>483</v>
      </c>
      <c r="T8268" t="s">
        <v>488</v>
      </c>
      <c r="U8268">
        <v>37</v>
      </c>
      <c r="V8268">
        <f t="shared" si="934"/>
        <v>11.277600000000001</v>
      </c>
      <c r="W8268">
        <f t="shared" si="932"/>
        <v>193.83769077505681</v>
      </c>
      <c r="X8268">
        <f t="shared" si="933"/>
        <v>97.062839654497566</v>
      </c>
    </row>
    <row r="8269" spans="1:24">
      <c r="A8269" t="s">
        <v>44</v>
      </c>
      <c r="B8269">
        <v>2009016</v>
      </c>
      <c r="C8269">
        <v>6</v>
      </c>
      <c r="D8269">
        <v>4</v>
      </c>
      <c r="E8269" s="28" t="s">
        <v>524</v>
      </c>
      <c r="F8269" t="s">
        <v>581</v>
      </c>
      <c r="G8269" t="s">
        <v>581</v>
      </c>
      <c r="H8269">
        <v>34</v>
      </c>
      <c r="I8269" s="3">
        <v>7.5294117647058831E-2</v>
      </c>
      <c r="J8269">
        <v>20.736000000000001</v>
      </c>
      <c r="K8269">
        <f t="shared" si="935"/>
        <v>8.1</v>
      </c>
      <c r="L8269">
        <v>9.8160000000000001E-4</v>
      </c>
      <c r="M8269">
        <f t="shared" si="936"/>
        <v>7.6550565647058824E-2</v>
      </c>
      <c r="N8269" s="5">
        <v>337.7068285722624</v>
      </c>
      <c r="O8269" s="3">
        <v>4.8871545783576202</v>
      </c>
      <c r="P8269" s="7">
        <v>1.4471589452363912E-2</v>
      </c>
      <c r="Q8269" s="9">
        <f t="shared" si="937"/>
        <v>4.9684052611109637</v>
      </c>
      <c r="R8269" s="7">
        <f t="shared" si="938"/>
        <v>1.471218477315399E-2</v>
      </c>
      <c r="S8269" t="s">
        <v>482</v>
      </c>
      <c r="T8269" t="s">
        <v>581</v>
      </c>
      <c r="U8269">
        <v>46</v>
      </c>
      <c r="V8269">
        <f t="shared" si="934"/>
        <v>14.020800000000001</v>
      </c>
      <c r="W8269">
        <f t="shared" si="932"/>
        <v>186.77166018225006</v>
      </c>
      <c r="X8269">
        <f t="shared" si="933"/>
        <v>93.524575286608012</v>
      </c>
    </row>
    <row r="8270" spans="1:24">
      <c r="A8270" t="s">
        <v>44</v>
      </c>
      <c r="B8270">
        <v>2009016</v>
      </c>
      <c r="C8270">
        <v>7</v>
      </c>
      <c r="D8270">
        <v>5</v>
      </c>
      <c r="E8270" s="28" t="s">
        <v>524</v>
      </c>
      <c r="F8270" t="s">
        <v>581</v>
      </c>
      <c r="G8270" t="s">
        <v>581</v>
      </c>
      <c r="H8270">
        <v>12</v>
      </c>
      <c r="I8270" s="3">
        <v>0.21333333333333335</v>
      </c>
      <c r="J8270">
        <v>21.504000000000001</v>
      </c>
      <c r="K8270">
        <f t="shared" si="935"/>
        <v>8.4</v>
      </c>
      <c r="L8270">
        <v>9.8160000000000001E-4</v>
      </c>
      <c r="M8270">
        <f t="shared" si="936"/>
        <v>0.21458978133333334</v>
      </c>
      <c r="N8270" s="5">
        <v>363.1853958856704</v>
      </c>
      <c r="O8270" s="3">
        <v>14.26914174156795</v>
      </c>
      <c r="P8270" s="7">
        <v>3.9288864318927155E-2</v>
      </c>
      <c r="Q8270" s="9">
        <f t="shared" si="937"/>
        <v>14.352334011302016</v>
      </c>
      <c r="R8270" s="7">
        <f t="shared" si="938"/>
        <v>3.9517927135539574E-2</v>
      </c>
      <c r="S8270" t="s">
        <v>484</v>
      </c>
      <c r="T8270" t="s">
        <v>581</v>
      </c>
      <c r="U8270" t="s">
        <v>581</v>
      </c>
      <c r="V8270" t="s">
        <v>581</v>
      </c>
      <c r="W8270" t="s">
        <v>581</v>
      </c>
      <c r="X8270" t="s">
        <v>581</v>
      </c>
    </row>
    <row r="8271" spans="1:24">
      <c r="A8271" t="s">
        <v>44</v>
      </c>
      <c r="B8271">
        <v>2009016</v>
      </c>
      <c r="C8271">
        <v>35</v>
      </c>
      <c r="D8271">
        <v>1</v>
      </c>
      <c r="E8271" s="28" t="s">
        <v>524</v>
      </c>
      <c r="F8271" t="s">
        <v>581</v>
      </c>
      <c r="G8271" t="s">
        <v>581</v>
      </c>
      <c r="H8271">
        <v>15</v>
      </c>
      <c r="I8271" s="3">
        <v>0.17066666666666666</v>
      </c>
      <c r="J8271">
        <v>40.96</v>
      </c>
      <c r="K8271">
        <f t="shared" si="935"/>
        <v>16</v>
      </c>
      <c r="L8271">
        <v>9.8160000000000001E-4</v>
      </c>
      <c r="M8271">
        <f t="shared" si="936"/>
        <v>0.17192311466666665</v>
      </c>
      <c r="N8271" s="5">
        <v>1317.6794408550402</v>
      </c>
      <c r="O8271" s="3">
        <v>21.869818845593549</v>
      </c>
      <c r="P8271" s="7">
        <v>1.6597222486375181E-2</v>
      </c>
      <c r="Q8271" s="9">
        <f t="shared" si="937"/>
        <v>22.030145478177616</v>
      </c>
      <c r="R8271" s="7">
        <f t="shared" si="938"/>
        <v>1.6718895958399631E-2</v>
      </c>
      <c r="S8271" t="s">
        <v>483</v>
      </c>
      <c r="T8271" t="s">
        <v>495</v>
      </c>
      <c r="U8271" t="s">
        <v>581</v>
      </c>
      <c r="V8271" t="s">
        <v>581</v>
      </c>
      <c r="W8271" t="s">
        <v>581</v>
      </c>
      <c r="X8271" t="s">
        <v>581</v>
      </c>
    </row>
    <row r="8272" spans="1:24">
      <c r="A8272" t="s">
        <v>44</v>
      </c>
      <c r="B8272">
        <v>2009016</v>
      </c>
      <c r="C8272">
        <v>41</v>
      </c>
      <c r="D8272">
        <v>2</v>
      </c>
      <c r="E8272" s="28" t="s">
        <v>524</v>
      </c>
      <c r="F8272" t="s">
        <v>581</v>
      </c>
      <c r="G8272" t="s">
        <v>581</v>
      </c>
      <c r="H8272">
        <v>10</v>
      </c>
      <c r="I8272" s="3">
        <v>0.25600000000000001</v>
      </c>
      <c r="J8272">
        <v>40.96</v>
      </c>
      <c r="K8272">
        <f t="shared" si="935"/>
        <v>16</v>
      </c>
      <c r="L8272">
        <v>9.8160000000000001E-4</v>
      </c>
      <c r="M8272">
        <f t="shared" si="936"/>
        <v>0.25725644800000003</v>
      </c>
      <c r="N8272" s="5">
        <v>1317.6794408550402</v>
      </c>
      <c r="O8272" s="3">
        <v>32.736099129753661</v>
      </c>
      <c r="P8272" s="7">
        <v>2.4843750395400613E-2</v>
      </c>
      <c r="Q8272" s="9">
        <f t="shared" si="937"/>
        <v>32.895751925781383</v>
      </c>
      <c r="R8272" s="7">
        <f t="shared" si="938"/>
        <v>2.4964912486177503E-2</v>
      </c>
      <c r="S8272" t="s">
        <v>483</v>
      </c>
      <c r="T8272" t="s">
        <v>492</v>
      </c>
      <c r="U8272">
        <v>42</v>
      </c>
      <c r="V8272">
        <f t="shared" si="934"/>
        <v>12.801600000000001</v>
      </c>
      <c r="W8272">
        <f t="shared" si="932"/>
        <v>698.8303952615006</v>
      </c>
      <c r="X8272">
        <f t="shared" si="933"/>
        <v>349.93433077817429</v>
      </c>
    </row>
    <row r="8273" spans="1:24">
      <c r="A8273" t="s">
        <v>44</v>
      </c>
      <c r="B8273">
        <v>2009016</v>
      </c>
      <c r="C8273">
        <v>44</v>
      </c>
      <c r="D8273">
        <v>1</v>
      </c>
      <c r="E8273" s="28" t="s">
        <v>524</v>
      </c>
      <c r="F8273" t="s">
        <v>581</v>
      </c>
      <c r="G8273" t="s">
        <v>581</v>
      </c>
      <c r="H8273">
        <v>25</v>
      </c>
      <c r="I8273" s="3">
        <v>0.1024</v>
      </c>
      <c r="J8273">
        <v>44.031999999999996</v>
      </c>
      <c r="K8273">
        <f t="shared" si="935"/>
        <v>17.2</v>
      </c>
      <c r="L8273">
        <v>9.8160000000000001E-4</v>
      </c>
      <c r="M8273">
        <f t="shared" si="936"/>
        <v>0.103656448</v>
      </c>
      <c r="N8273" s="5">
        <v>1522.7433038381055</v>
      </c>
      <c r="O8273" s="3">
        <v>14.132112228089861</v>
      </c>
      <c r="P8273" s="7">
        <v>9.2806924137965891E-3</v>
      </c>
      <c r="Q8273" s="9">
        <f t="shared" si="937"/>
        <v>14.305103859768995</v>
      </c>
      <c r="R8273" s="7">
        <f t="shared" si="938"/>
        <v>9.3942976624574147E-3</v>
      </c>
      <c r="S8273" t="s">
        <v>481</v>
      </c>
      <c r="T8273" t="s">
        <v>488</v>
      </c>
      <c r="U8273">
        <v>61</v>
      </c>
      <c r="V8273">
        <f t="shared" si="934"/>
        <v>18.5928</v>
      </c>
      <c r="W8273">
        <f t="shared" si="932"/>
        <v>997.67847636351496</v>
      </c>
      <c r="X8273">
        <f t="shared" si="933"/>
        <v>499.58037361470889</v>
      </c>
    </row>
    <row r="8274" spans="1:24">
      <c r="A8274" t="s">
        <v>265</v>
      </c>
      <c r="B8274">
        <v>2009016</v>
      </c>
      <c r="C8274">
        <v>12</v>
      </c>
      <c r="D8274">
        <v>3</v>
      </c>
      <c r="E8274" s="28" t="s">
        <v>524</v>
      </c>
      <c r="F8274" t="s">
        <v>581</v>
      </c>
      <c r="G8274" t="s">
        <v>581</v>
      </c>
      <c r="H8274">
        <v>14</v>
      </c>
      <c r="I8274" s="3">
        <v>0.18285714285714286</v>
      </c>
      <c r="J8274">
        <v>30.464000000000002</v>
      </c>
      <c r="K8274">
        <f t="shared" si="935"/>
        <v>11.9</v>
      </c>
      <c r="L8274">
        <v>9.8160000000000001E-4</v>
      </c>
      <c r="M8274">
        <f t="shared" si="936"/>
        <v>0.18411359085714285</v>
      </c>
      <c r="N8274" s="5">
        <v>728.8929125761025</v>
      </c>
      <c r="O8274" s="3">
        <v>17.395385752429711</v>
      </c>
      <c r="P8274" s="7">
        <v>2.3865488952210776E-2</v>
      </c>
      <c r="Q8274" s="9">
        <f t="shared" si="937"/>
        <v>17.514185906298071</v>
      </c>
      <c r="R8274" s="7">
        <f t="shared" si="938"/>
        <v>2.4028476068450513E-2</v>
      </c>
      <c r="S8274" t="s">
        <v>481</v>
      </c>
      <c r="T8274" t="s">
        <v>483</v>
      </c>
      <c r="U8274">
        <v>40</v>
      </c>
      <c r="V8274">
        <f t="shared" si="934"/>
        <v>12.192</v>
      </c>
      <c r="W8274">
        <f t="shared" ref="W8274:W8292" si="939">IF(K8274&lt;9,0.3932875*POWER(K8274,1.9203358)*POWER(U8274,0.5605173),0.3932875*0.7852883*POWER(K8274,2.0303402)*POWER(U8274,0.5605173))</f>
        <v>372.77591400429583</v>
      </c>
      <c r="X8274">
        <f t="shared" ref="X8274:X8292" si="940">W8274*0.50074286</f>
        <v>186.66487731762516</v>
      </c>
    </row>
    <row r="8275" spans="1:24">
      <c r="A8275" t="s">
        <v>257</v>
      </c>
      <c r="B8275">
        <v>2009016</v>
      </c>
      <c r="C8275">
        <v>23</v>
      </c>
      <c r="D8275">
        <v>1</v>
      </c>
      <c r="E8275" s="28" t="s">
        <v>524</v>
      </c>
      <c r="F8275" t="s">
        <v>581</v>
      </c>
      <c r="G8275" t="s">
        <v>581</v>
      </c>
      <c r="H8275">
        <v>47</v>
      </c>
      <c r="I8275" s="3">
        <v>5.4468085106382978E-2</v>
      </c>
      <c r="J8275">
        <v>16.64</v>
      </c>
      <c r="K8275">
        <f t="shared" si="935"/>
        <v>6.5</v>
      </c>
      <c r="L8275">
        <v>9.8160000000000001E-4</v>
      </c>
      <c r="M8275">
        <f t="shared" si="936"/>
        <v>5.5724533106382979E-2</v>
      </c>
      <c r="N8275" s="5">
        <v>217.46857959424</v>
      </c>
      <c r="O8275" s="3">
        <v>2.8380587661709558</v>
      </c>
      <c r="P8275" s="7">
        <v>1.3050431338018111E-2</v>
      </c>
      <c r="Q8275" s="9">
        <f t="shared" si="937"/>
        <v>2.9033059658171547</v>
      </c>
      <c r="R8275" s="7">
        <f t="shared" si="938"/>
        <v>1.335046180572034E-2</v>
      </c>
      <c r="S8275" t="s">
        <v>482</v>
      </c>
      <c r="T8275" t="s">
        <v>581</v>
      </c>
      <c r="U8275">
        <v>31</v>
      </c>
      <c r="V8275">
        <f t="shared" si="934"/>
        <v>9.4488000000000003</v>
      </c>
      <c r="W8275">
        <f t="shared" si="939"/>
        <v>98.109439433971659</v>
      </c>
      <c r="X8275">
        <f t="shared" si="940"/>
        <v>49.12760129516375</v>
      </c>
    </row>
    <row r="8276" spans="1:24">
      <c r="A8276" t="s">
        <v>257</v>
      </c>
      <c r="B8276">
        <v>2009016</v>
      </c>
      <c r="C8276">
        <v>23</v>
      </c>
      <c r="D8276">
        <v>2</v>
      </c>
      <c r="E8276" s="28" t="s">
        <v>524</v>
      </c>
      <c r="F8276" t="s">
        <v>581</v>
      </c>
      <c r="G8276" t="s">
        <v>581</v>
      </c>
      <c r="H8276">
        <v>37</v>
      </c>
      <c r="I8276" s="3">
        <v>6.918918918918919E-2</v>
      </c>
      <c r="J8276">
        <v>25.344000000000001</v>
      </c>
      <c r="K8276">
        <f t="shared" si="935"/>
        <v>9.9</v>
      </c>
      <c r="L8276">
        <v>9.8160000000000001E-4</v>
      </c>
      <c r="M8276">
        <f t="shared" si="936"/>
        <v>7.0445637189189184E-2</v>
      </c>
      <c r="N8276" s="5">
        <v>504.47563280547848</v>
      </c>
      <c r="O8276" s="3">
        <v>5.4938402506989572</v>
      </c>
      <c r="P8276" s="7">
        <v>1.0890199433710479E-2</v>
      </c>
      <c r="Q8276" s="9">
        <f t="shared" si="937"/>
        <v>5.5933280367084928</v>
      </c>
      <c r="R8276" s="7">
        <f t="shared" si="938"/>
        <v>1.10874097240396E-2</v>
      </c>
      <c r="S8276" t="s">
        <v>483</v>
      </c>
      <c r="T8276" t="s">
        <v>581</v>
      </c>
      <c r="U8276">
        <v>40</v>
      </c>
      <c r="V8276">
        <f t="shared" si="934"/>
        <v>12.192</v>
      </c>
      <c r="W8276">
        <f t="shared" si="939"/>
        <v>256.56639450395994</v>
      </c>
      <c r="X8276">
        <f t="shared" si="940"/>
        <v>128.4737901638012</v>
      </c>
    </row>
    <row r="8277" spans="1:24">
      <c r="A8277" t="s">
        <v>399</v>
      </c>
      <c r="B8277">
        <v>2006023</v>
      </c>
      <c r="C8277">
        <v>1</v>
      </c>
      <c r="D8277">
        <v>3</v>
      </c>
      <c r="E8277" s="28" t="s">
        <v>524</v>
      </c>
      <c r="F8277" t="s">
        <v>581</v>
      </c>
      <c r="G8277" t="s">
        <v>581</v>
      </c>
      <c r="H8277">
        <v>27</v>
      </c>
      <c r="I8277" s="3">
        <v>9.481481481481481E-2</v>
      </c>
      <c r="J8277">
        <v>38.655999999999999</v>
      </c>
      <c r="K8277">
        <f t="shared" si="935"/>
        <v>15.1</v>
      </c>
      <c r="L8277">
        <v>9.8160000000000001E-4</v>
      </c>
      <c r="M8277">
        <f t="shared" si="936"/>
        <v>9.6071262814814803E-2</v>
      </c>
      <c r="N8277" s="5">
        <v>1173.6097238646782</v>
      </c>
      <c r="O8277" s="3">
        <v>11.486201927401885</v>
      </c>
      <c r="P8277" s="7">
        <v>9.7870711990848229E-3</v>
      </c>
      <c r="Q8277" s="9">
        <f t="shared" si="937"/>
        <v>11.638033078556871</v>
      </c>
      <c r="R8277" s="7">
        <f t="shared" si="938"/>
        <v>9.9164422736998225E-3</v>
      </c>
      <c r="S8277" t="s">
        <v>483</v>
      </c>
      <c r="T8277" t="s">
        <v>581</v>
      </c>
      <c r="U8277">
        <v>55</v>
      </c>
      <c r="V8277">
        <f t="shared" si="934"/>
        <v>16.763999999999999</v>
      </c>
      <c r="W8277">
        <f t="shared" si="939"/>
        <v>722.71481414692846</v>
      </c>
      <c r="X8277">
        <f t="shared" si="940"/>
        <v>361.89428300030141</v>
      </c>
    </row>
    <row r="8278" spans="1:24">
      <c r="A8278" t="s">
        <v>399</v>
      </c>
      <c r="B8278">
        <v>2006023</v>
      </c>
      <c r="C8278">
        <v>1</v>
      </c>
      <c r="D8278">
        <v>1</v>
      </c>
      <c r="E8278" s="28" t="s">
        <v>524</v>
      </c>
      <c r="F8278" t="s">
        <v>581</v>
      </c>
      <c r="G8278" t="s">
        <v>581</v>
      </c>
      <c r="H8278">
        <v>20</v>
      </c>
      <c r="I8278" s="3">
        <v>0.128</v>
      </c>
      <c r="J8278">
        <v>44.800000000000004</v>
      </c>
      <c r="K8278">
        <f t="shared" si="935"/>
        <v>17.5</v>
      </c>
      <c r="L8278">
        <v>9.8160000000000001E-4</v>
      </c>
      <c r="M8278">
        <f t="shared" si="936"/>
        <v>0.129256448</v>
      </c>
      <c r="N8278" s="5">
        <v>1576.3255029760003</v>
      </c>
      <c r="O8278" s="3">
        <v>17.96367703818251</v>
      </c>
      <c r="P8278" s="7">
        <v>1.1395918548718683E-2</v>
      </c>
      <c r="Q8278" s="9">
        <f t="shared" si="937"/>
        <v>18.139497996059784</v>
      </c>
      <c r="R8278" s="7">
        <f t="shared" si="938"/>
        <v>1.1507457033343424E-2</v>
      </c>
      <c r="S8278" t="s">
        <v>481</v>
      </c>
      <c r="T8278" t="s">
        <v>581</v>
      </c>
      <c r="U8278">
        <v>62</v>
      </c>
      <c r="V8278">
        <f t="shared" si="934"/>
        <v>18.897600000000001</v>
      </c>
      <c r="W8278">
        <f t="shared" si="939"/>
        <v>1042.787798611479</v>
      </c>
      <c r="X8278">
        <f t="shared" si="940"/>
        <v>522.16854464981611</v>
      </c>
    </row>
    <row r="8279" spans="1:24">
      <c r="A8279" t="s">
        <v>399</v>
      </c>
      <c r="B8279">
        <v>2006023</v>
      </c>
      <c r="C8279">
        <v>2</v>
      </c>
      <c r="D8279">
        <v>1</v>
      </c>
      <c r="E8279" s="28" t="s">
        <v>524</v>
      </c>
      <c r="F8279" t="s">
        <v>581</v>
      </c>
      <c r="G8279" t="s">
        <v>581</v>
      </c>
      <c r="H8279">
        <v>18</v>
      </c>
      <c r="I8279" s="3">
        <v>0.14222222222222222</v>
      </c>
      <c r="J8279">
        <v>44.800000000000004</v>
      </c>
      <c r="K8279">
        <f t="shared" si="935"/>
        <v>17.5</v>
      </c>
      <c r="L8279">
        <v>9.8160000000000001E-4</v>
      </c>
      <c r="M8279">
        <f t="shared" si="936"/>
        <v>0.14347867022222222</v>
      </c>
      <c r="N8279" s="5">
        <v>1576.3255029760003</v>
      </c>
      <c r="O8279" s="3">
        <v>19.953286603662402</v>
      </c>
      <c r="P8279" s="7">
        <v>1.2658100478607935E-2</v>
      </c>
      <c r="Q8279" s="9">
        <f t="shared" si="937"/>
        <v>20.128995252605066</v>
      </c>
      <c r="R8279" s="7">
        <f t="shared" si="938"/>
        <v>1.2769567715933561E-2</v>
      </c>
      <c r="S8279" t="s">
        <v>482</v>
      </c>
      <c r="T8279" t="s">
        <v>490</v>
      </c>
      <c r="U8279">
        <v>55</v>
      </c>
      <c r="V8279">
        <f t="shared" si="934"/>
        <v>16.763999999999999</v>
      </c>
      <c r="W8279">
        <f t="shared" si="939"/>
        <v>975.06324575243355</v>
      </c>
      <c r="X8279">
        <f t="shared" si="940"/>
        <v>488.25595835895643</v>
      </c>
    </row>
    <row r="8280" spans="1:24">
      <c r="A8280" t="s">
        <v>54</v>
      </c>
      <c r="B8280">
        <v>2006023</v>
      </c>
      <c r="C8280">
        <v>5</v>
      </c>
      <c r="D8280">
        <v>3</v>
      </c>
      <c r="E8280" s="28" t="s">
        <v>524</v>
      </c>
      <c r="F8280" t="s">
        <v>581</v>
      </c>
      <c r="G8280" t="s">
        <v>581</v>
      </c>
      <c r="H8280">
        <v>29</v>
      </c>
      <c r="I8280" s="3">
        <v>8.8275862068965524E-2</v>
      </c>
      <c r="J8280">
        <v>28.16</v>
      </c>
      <c r="K8280">
        <f t="shared" si="935"/>
        <v>11</v>
      </c>
      <c r="L8280">
        <v>9.8160000000000001E-4</v>
      </c>
      <c r="M8280">
        <f t="shared" si="936"/>
        <v>8.9532310068965518E-2</v>
      </c>
      <c r="N8280" s="5">
        <v>622.80942321664008</v>
      </c>
      <c r="O8280" s="3">
        <v>7.7850414101672838</v>
      </c>
      <c r="P8280" s="7">
        <v>1.2499877362098469E-2</v>
      </c>
      <c r="Q8280" s="9">
        <f t="shared" si="937"/>
        <v>7.8954939296917637</v>
      </c>
      <c r="R8280" s="7">
        <f t="shared" si="938"/>
        <v>1.2677222976032861E-2</v>
      </c>
      <c r="S8280" t="s">
        <v>484</v>
      </c>
      <c r="T8280" t="s">
        <v>490</v>
      </c>
      <c r="U8280">
        <v>39</v>
      </c>
      <c r="V8280">
        <f t="shared" ref="V8280:V8343" si="941">U8280*0.3048</f>
        <v>11.8872</v>
      </c>
      <c r="W8280">
        <f t="shared" si="939"/>
        <v>313.28524460219904</v>
      </c>
      <c r="X8280">
        <f t="shared" si="940"/>
        <v>156.87534937790471</v>
      </c>
    </row>
    <row r="8281" spans="1:24">
      <c r="A8281" t="s">
        <v>54</v>
      </c>
      <c r="B8281">
        <v>2006023</v>
      </c>
      <c r="C8281">
        <v>17</v>
      </c>
      <c r="D8281">
        <v>3</v>
      </c>
      <c r="E8281" s="28" t="s">
        <v>524</v>
      </c>
      <c r="F8281" t="s">
        <v>581</v>
      </c>
      <c r="G8281" t="s">
        <v>581</v>
      </c>
      <c r="H8281">
        <v>27</v>
      </c>
      <c r="I8281" s="3">
        <v>9.481481481481481E-2</v>
      </c>
      <c r="J8281">
        <v>25.088000000000001</v>
      </c>
      <c r="K8281">
        <f t="shared" si="935"/>
        <v>9.8000000000000007</v>
      </c>
      <c r="L8281">
        <v>9.8160000000000001E-4</v>
      </c>
      <c r="M8281">
        <f t="shared" si="936"/>
        <v>9.6071262814814803E-2</v>
      </c>
      <c r="N8281" s="5">
        <v>494.33567773327366</v>
      </c>
      <c r="O8281" s="3">
        <v>7.4447082076791702</v>
      </c>
      <c r="P8281" s="7">
        <v>1.5060026097683518E-2</v>
      </c>
      <c r="Q8281" s="9">
        <f t="shared" si="937"/>
        <v>7.542983165832867</v>
      </c>
      <c r="R8281" s="7">
        <f t="shared" si="938"/>
        <v>1.5258828172023623E-2</v>
      </c>
      <c r="S8281" t="s">
        <v>483</v>
      </c>
      <c r="T8281" t="s">
        <v>581</v>
      </c>
      <c r="U8281">
        <v>38</v>
      </c>
      <c r="V8281">
        <f t="shared" si="941"/>
        <v>11.5824</v>
      </c>
      <c r="W8281">
        <f t="shared" si="939"/>
        <v>244.20888186706301</v>
      </c>
      <c r="X8281">
        <f t="shared" si="940"/>
        <v>122.28585394351528</v>
      </c>
    </row>
    <row r="8282" spans="1:24">
      <c r="A8282" t="s">
        <v>385</v>
      </c>
      <c r="B8282">
        <v>2006023</v>
      </c>
      <c r="C8282">
        <v>1</v>
      </c>
      <c r="D8282">
        <v>1</v>
      </c>
      <c r="E8282" s="28" t="s">
        <v>524</v>
      </c>
      <c r="F8282" t="s">
        <v>581</v>
      </c>
      <c r="G8282" t="s">
        <v>581</v>
      </c>
      <c r="H8282">
        <v>25</v>
      </c>
      <c r="I8282" s="3">
        <v>0.1024</v>
      </c>
      <c r="J8282">
        <v>19.968</v>
      </c>
      <c r="K8282">
        <f t="shared" si="935"/>
        <v>7.8</v>
      </c>
      <c r="L8282">
        <v>9.8160000000000001E-4</v>
      </c>
      <c r="M8282">
        <f t="shared" si="936"/>
        <v>0.103656448</v>
      </c>
      <c r="N8282" s="5">
        <v>313.1547546157056</v>
      </c>
      <c r="O8282" s="3">
        <v>6.3907453898587665</v>
      </c>
      <c r="P8282" s="7">
        <v>2.0407626886270028E-2</v>
      </c>
      <c r="Q8282" s="9">
        <f t="shared" si="937"/>
        <v>6.4687505751525345</v>
      </c>
      <c r="R8282" s="7">
        <f t="shared" si="938"/>
        <v>2.0656721572344629E-2</v>
      </c>
      <c r="S8282" t="s">
        <v>482</v>
      </c>
      <c r="T8282" t="s">
        <v>581</v>
      </c>
      <c r="U8282">
        <v>39</v>
      </c>
      <c r="V8282">
        <f t="shared" si="941"/>
        <v>11.8872</v>
      </c>
      <c r="W8282">
        <f t="shared" si="939"/>
        <v>158.36185616040362</v>
      </c>
      <c r="X8282">
        <f t="shared" si="940"/>
        <v>79.298568768669128</v>
      </c>
    </row>
    <row r="8283" spans="1:24">
      <c r="A8283" t="s">
        <v>385</v>
      </c>
      <c r="B8283">
        <v>2006023</v>
      </c>
      <c r="C8283">
        <v>2</v>
      </c>
      <c r="D8283">
        <v>1</v>
      </c>
      <c r="E8283" s="28" t="s">
        <v>524</v>
      </c>
      <c r="F8283" t="s">
        <v>581</v>
      </c>
      <c r="G8283" t="s">
        <v>581</v>
      </c>
      <c r="H8283">
        <v>22</v>
      </c>
      <c r="I8283" s="3">
        <v>0.11636363636363636</v>
      </c>
      <c r="J8283">
        <v>17.152000000000001</v>
      </c>
      <c r="K8283">
        <f t="shared" si="935"/>
        <v>6.7</v>
      </c>
      <c r="L8283">
        <v>9.8160000000000001E-4</v>
      </c>
      <c r="M8283">
        <f t="shared" si="936"/>
        <v>0.11762008436363636</v>
      </c>
      <c r="N8283" s="5">
        <v>231.05714882805762</v>
      </c>
      <c r="O8283" s="3">
        <v>6.2276689440666937</v>
      </c>
      <c r="P8283" s="7">
        <v>2.6952937728410412E-2</v>
      </c>
      <c r="Q8283" s="9">
        <f t="shared" si="937"/>
        <v>6.2944484464584187</v>
      </c>
      <c r="R8283" s="7">
        <f t="shared" si="938"/>
        <v>2.7241954981200193E-2</v>
      </c>
      <c r="S8283" t="s">
        <v>483</v>
      </c>
      <c r="T8283" t="s">
        <v>581</v>
      </c>
      <c r="U8283">
        <v>49</v>
      </c>
      <c r="V8283">
        <f t="shared" si="941"/>
        <v>14.9352</v>
      </c>
      <c r="W8283">
        <f t="shared" si="939"/>
        <v>134.41115209819316</v>
      </c>
      <c r="X8283">
        <f t="shared" si="940"/>
        <v>67.305424717544241</v>
      </c>
    </row>
    <row r="8284" spans="1:24">
      <c r="A8284" t="s">
        <v>385</v>
      </c>
      <c r="B8284">
        <v>2006023</v>
      </c>
      <c r="C8284">
        <v>2</v>
      </c>
      <c r="D8284">
        <v>3</v>
      </c>
      <c r="E8284" s="28" t="s">
        <v>524</v>
      </c>
      <c r="F8284" t="s">
        <v>581</v>
      </c>
      <c r="G8284" t="s">
        <v>581</v>
      </c>
      <c r="H8284">
        <v>28</v>
      </c>
      <c r="I8284" s="3">
        <v>9.1428571428571428E-2</v>
      </c>
      <c r="J8284">
        <v>18.944000000000003</v>
      </c>
      <c r="K8284">
        <f t="shared" si="935"/>
        <v>7.4000000000000012</v>
      </c>
      <c r="L8284">
        <v>9.8160000000000001E-4</v>
      </c>
      <c r="M8284">
        <f t="shared" si="936"/>
        <v>9.2685019428571422E-2</v>
      </c>
      <c r="N8284" s="5">
        <v>281.85986789539851</v>
      </c>
      <c r="O8284" s="3">
        <v>5.4150491276433881</v>
      </c>
      <c r="P8284" s="7">
        <v>1.9211848668193431E-2</v>
      </c>
      <c r="Q8284" s="9">
        <f t="shared" si="937"/>
        <v>5.4890989606742693</v>
      </c>
      <c r="R8284" s="7">
        <f t="shared" si="938"/>
        <v>1.9474567279338037E-2</v>
      </c>
      <c r="S8284" t="s">
        <v>483</v>
      </c>
      <c r="T8284" t="s">
        <v>581</v>
      </c>
      <c r="U8284">
        <v>53</v>
      </c>
      <c r="V8284">
        <f t="shared" si="941"/>
        <v>16.154400000000003</v>
      </c>
      <c r="W8284">
        <f t="shared" si="939"/>
        <v>169.98609142900099</v>
      </c>
      <c r="X8284">
        <f t="shared" si="940"/>
        <v>85.119321582379442</v>
      </c>
    </row>
    <row r="8285" spans="1:24">
      <c r="A8285" t="s">
        <v>14</v>
      </c>
      <c r="B8285">
        <v>2006023</v>
      </c>
      <c r="C8285">
        <v>1</v>
      </c>
      <c r="D8285">
        <v>2</v>
      </c>
      <c r="E8285" s="28" t="s">
        <v>524</v>
      </c>
      <c r="F8285" t="s">
        <v>581</v>
      </c>
      <c r="G8285" t="s">
        <v>581</v>
      </c>
      <c r="H8285">
        <v>38</v>
      </c>
      <c r="I8285" s="3">
        <v>6.7368421052631577E-2</v>
      </c>
      <c r="J8285">
        <v>18.687999999999999</v>
      </c>
      <c r="K8285">
        <f t="shared" si="935"/>
        <v>7.3</v>
      </c>
      <c r="L8285">
        <v>9.8160000000000001E-4</v>
      </c>
      <c r="M8285">
        <f t="shared" si="936"/>
        <v>6.8624869052631571E-2</v>
      </c>
      <c r="N8285" s="5">
        <v>274.29350548111358</v>
      </c>
      <c r="O8285" s="3">
        <v>3.9409474901408763</v>
      </c>
      <c r="P8285" s="7">
        <v>1.4367629606207463E-2</v>
      </c>
      <c r="Q8285" s="9">
        <f t="shared" si="937"/>
        <v>4.0141767939599537</v>
      </c>
      <c r="R8285" s="7">
        <f t="shared" si="938"/>
        <v>1.4634603859537422E-2</v>
      </c>
      <c r="S8285" t="s">
        <v>482</v>
      </c>
      <c r="T8285" t="s">
        <v>581</v>
      </c>
      <c r="U8285">
        <v>34</v>
      </c>
      <c r="V8285">
        <f t="shared" si="941"/>
        <v>10.363200000000001</v>
      </c>
      <c r="W8285">
        <f t="shared" si="939"/>
        <v>129.12203621539052</v>
      </c>
      <c r="X8285">
        <f t="shared" si="940"/>
        <v>64.656937703518224</v>
      </c>
    </row>
    <row r="8286" spans="1:24">
      <c r="A8286" t="s">
        <v>335</v>
      </c>
      <c r="B8286">
        <v>2006053</v>
      </c>
      <c r="C8286">
        <v>4</v>
      </c>
      <c r="D8286">
        <v>3</v>
      </c>
      <c r="E8286" s="28" t="s">
        <v>524</v>
      </c>
      <c r="F8286" t="s">
        <v>581</v>
      </c>
      <c r="G8286" t="s">
        <v>581</v>
      </c>
      <c r="H8286">
        <v>20</v>
      </c>
      <c r="I8286" s="3">
        <v>0.128</v>
      </c>
      <c r="J8286">
        <v>23.552</v>
      </c>
      <c r="K8286">
        <f t="shared" si="935"/>
        <v>9.1999999999999993</v>
      </c>
      <c r="L8286">
        <v>9.8160000000000001E-4</v>
      </c>
      <c r="M8286">
        <f t="shared" si="936"/>
        <v>0.129256448</v>
      </c>
      <c r="N8286" s="5">
        <v>435.65776513269759</v>
      </c>
      <c r="O8286" s="3">
        <v>9.4193492779007553</v>
      </c>
      <c r="P8286" s="7">
        <v>2.1620983330876021E-2</v>
      </c>
      <c r="Q8286" s="9">
        <f t="shared" si="937"/>
        <v>9.5112992518053687</v>
      </c>
      <c r="R8286" s="7">
        <f t="shared" si="938"/>
        <v>2.1832043436453633E-2</v>
      </c>
      <c r="S8286" t="s">
        <v>482</v>
      </c>
      <c r="T8286" t="s">
        <v>581</v>
      </c>
      <c r="U8286">
        <v>37</v>
      </c>
      <c r="V8286">
        <f t="shared" si="941"/>
        <v>11.277600000000001</v>
      </c>
      <c r="W8286">
        <f t="shared" si="939"/>
        <v>211.62191331096903</v>
      </c>
      <c r="X8286">
        <f t="shared" si="940"/>
        <v>105.9681621100067</v>
      </c>
    </row>
    <row r="8287" spans="1:24">
      <c r="A8287" t="s">
        <v>335</v>
      </c>
      <c r="B8287">
        <v>2006053</v>
      </c>
      <c r="C8287">
        <v>4</v>
      </c>
      <c r="D8287">
        <v>1</v>
      </c>
      <c r="E8287" s="28" t="s">
        <v>524</v>
      </c>
      <c r="F8287" t="s">
        <v>581</v>
      </c>
      <c r="G8287" t="s">
        <v>581</v>
      </c>
      <c r="H8287">
        <v>24</v>
      </c>
      <c r="I8287" s="3">
        <v>0.10666666666666667</v>
      </c>
      <c r="J8287">
        <v>25.344000000000001</v>
      </c>
      <c r="K8287">
        <f t="shared" si="935"/>
        <v>9.9</v>
      </c>
      <c r="L8287">
        <v>9.8160000000000001E-4</v>
      </c>
      <c r="M8287">
        <f t="shared" si="936"/>
        <v>0.10792311466666667</v>
      </c>
      <c r="N8287" s="5">
        <v>504.47563280547848</v>
      </c>
      <c r="O8287" s="3">
        <v>8.4571115632640446</v>
      </c>
      <c r="P8287" s="7">
        <v>1.6764162653868032E-2</v>
      </c>
      <c r="Q8287" s="9">
        <f t="shared" si="937"/>
        <v>8.556303436335023</v>
      </c>
      <c r="R8287" s="7">
        <f t="shared" si="938"/>
        <v>1.6960786368911223E-2</v>
      </c>
      <c r="S8287" t="s">
        <v>483</v>
      </c>
      <c r="T8287" t="s">
        <v>494</v>
      </c>
      <c r="U8287">
        <v>51</v>
      </c>
      <c r="V8287">
        <f t="shared" si="941"/>
        <v>15.5448</v>
      </c>
      <c r="W8287">
        <f t="shared" si="939"/>
        <v>293.9950749019369</v>
      </c>
      <c r="X8287">
        <f t="shared" si="940"/>
        <v>147.21593463231011</v>
      </c>
    </row>
    <row r="8288" spans="1:24">
      <c r="A8288" t="s">
        <v>335</v>
      </c>
      <c r="B8288">
        <v>2006053</v>
      </c>
      <c r="C8288">
        <v>5</v>
      </c>
      <c r="D8288">
        <v>3</v>
      </c>
      <c r="E8288" s="28" t="s">
        <v>524</v>
      </c>
      <c r="F8288" t="s">
        <v>581</v>
      </c>
      <c r="G8288" t="s">
        <v>581</v>
      </c>
      <c r="H8288">
        <v>22</v>
      </c>
      <c r="I8288" s="3">
        <v>0.11636363636363636</v>
      </c>
      <c r="J8288">
        <v>28.671999999999997</v>
      </c>
      <c r="K8288">
        <f t="shared" si="935"/>
        <v>11.2</v>
      </c>
      <c r="L8288">
        <v>9.8160000000000001E-4</v>
      </c>
      <c r="M8288">
        <f t="shared" si="936"/>
        <v>0.11762008436363636</v>
      </c>
      <c r="N8288" s="5">
        <v>645.66292601896942</v>
      </c>
      <c r="O8288" s="3">
        <v>10.439002451324932</v>
      </c>
      <c r="P8288" s="7">
        <v>1.6167882699553104E-2</v>
      </c>
      <c r="Q8288" s="9">
        <f t="shared" si="937"/>
        <v>10.551254180645419</v>
      </c>
      <c r="R8288" s="7">
        <f t="shared" si="938"/>
        <v>1.634173770159358E-2</v>
      </c>
      <c r="S8288" t="s">
        <v>482</v>
      </c>
      <c r="T8288" t="s">
        <v>581</v>
      </c>
      <c r="U8288">
        <v>73</v>
      </c>
      <c r="V8288">
        <f t="shared" si="941"/>
        <v>22.250400000000003</v>
      </c>
      <c r="W8288">
        <f t="shared" si="939"/>
        <v>461.77827685206211</v>
      </c>
      <c r="X8288">
        <f t="shared" si="940"/>
        <v>231.23217503677338</v>
      </c>
    </row>
    <row r="8289" spans="1:24">
      <c r="A8289" t="s">
        <v>335</v>
      </c>
      <c r="B8289">
        <v>2006053</v>
      </c>
      <c r="C8289">
        <v>7</v>
      </c>
      <c r="D8289">
        <v>1</v>
      </c>
      <c r="E8289" s="28" t="s">
        <v>524</v>
      </c>
      <c r="F8289" t="s">
        <v>581</v>
      </c>
      <c r="G8289" t="s">
        <v>581</v>
      </c>
      <c r="H8289">
        <v>25</v>
      </c>
      <c r="I8289" s="3">
        <v>0.1024</v>
      </c>
      <c r="J8289">
        <v>26.368000000000002</v>
      </c>
      <c r="K8289">
        <f t="shared" si="935"/>
        <v>10.3</v>
      </c>
      <c r="L8289">
        <v>9.8160000000000001E-4</v>
      </c>
      <c r="M8289">
        <f t="shared" si="936"/>
        <v>0.103656448</v>
      </c>
      <c r="N8289" s="5">
        <v>546.0648901574657</v>
      </c>
      <c r="O8289" s="3">
        <v>8.4496195489628168</v>
      </c>
      <c r="P8289" s="7">
        <v>1.5473654690610574E-2</v>
      </c>
      <c r="Q8289" s="9">
        <f t="shared" si="937"/>
        <v>8.5528870870187248</v>
      </c>
      <c r="R8289" s="7">
        <f t="shared" si="938"/>
        <v>1.5662766900381337E-2</v>
      </c>
      <c r="S8289" t="s">
        <v>483</v>
      </c>
      <c r="T8289" t="s">
        <v>581</v>
      </c>
      <c r="U8289">
        <v>39</v>
      </c>
      <c r="V8289">
        <f t="shared" si="941"/>
        <v>11.8872</v>
      </c>
      <c r="W8289">
        <f t="shared" si="939"/>
        <v>274.133834734564</v>
      </c>
      <c r="X8289">
        <f t="shared" si="940"/>
        <v>137.27056042775291</v>
      </c>
    </row>
    <row r="8290" spans="1:24">
      <c r="A8290" t="s">
        <v>335</v>
      </c>
      <c r="B8290">
        <v>2006053</v>
      </c>
      <c r="C8290">
        <v>7</v>
      </c>
      <c r="D8290">
        <v>3</v>
      </c>
      <c r="E8290" s="28" t="s">
        <v>524</v>
      </c>
      <c r="F8290" t="s">
        <v>581</v>
      </c>
      <c r="G8290" t="s">
        <v>581</v>
      </c>
      <c r="H8290">
        <v>30</v>
      </c>
      <c r="I8290" s="3">
        <v>8.533333333333333E-2</v>
      </c>
      <c r="J8290">
        <v>29.695999999999998</v>
      </c>
      <c r="K8290">
        <f t="shared" si="935"/>
        <v>11.6</v>
      </c>
      <c r="L8290">
        <v>9.8160000000000001E-4</v>
      </c>
      <c r="M8290">
        <f t="shared" si="936"/>
        <v>8.6589781333333324E-2</v>
      </c>
      <c r="N8290" s="5">
        <v>692.60525609943033</v>
      </c>
      <c r="O8290" s="3">
        <v>7.9381037023231134</v>
      </c>
      <c r="P8290" s="7">
        <v>1.1461223593693779E-2</v>
      </c>
      <c r="Q8290" s="9">
        <f t="shared" si="937"/>
        <v>8.0546424217185422</v>
      </c>
      <c r="R8290" s="7">
        <f t="shared" si="938"/>
        <v>1.1629484978326844E-2</v>
      </c>
      <c r="S8290" t="s">
        <v>481</v>
      </c>
      <c r="T8290" t="s">
        <v>581</v>
      </c>
      <c r="U8290">
        <v>48</v>
      </c>
      <c r="V8290">
        <f t="shared" si="941"/>
        <v>14.630400000000002</v>
      </c>
      <c r="W8290">
        <f t="shared" si="939"/>
        <v>392.02694301622762</v>
      </c>
      <c r="X8290">
        <f t="shared" si="940"/>
        <v>196.30469264300285</v>
      </c>
    </row>
    <row r="8291" spans="1:24">
      <c r="A8291" t="s">
        <v>263</v>
      </c>
      <c r="B8291">
        <v>2006053</v>
      </c>
      <c r="C8291">
        <v>4</v>
      </c>
      <c r="D8291">
        <v>3</v>
      </c>
      <c r="E8291" s="28" t="s">
        <v>524</v>
      </c>
      <c r="F8291" t="s">
        <v>581</v>
      </c>
      <c r="G8291" t="s">
        <v>581</v>
      </c>
      <c r="H8291">
        <v>30</v>
      </c>
      <c r="I8291" s="3">
        <v>8.533333333333333E-2</v>
      </c>
      <c r="J8291">
        <v>22.528000000000002</v>
      </c>
      <c r="K8291">
        <f t="shared" si="935"/>
        <v>8.8000000000000007</v>
      </c>
      <c r="L8291">
        <v>9.8160000000000001E-4</v>
      </c>
      <c r="M8291">
        <f t="shared" si="936"/>
        <v>8.6589781333333324E-2</v>
      </c>
      <c r="N8291" s="5">
        <v>398.59803085864968</v>
      </c>
      <c r="O8291" s="3">
        <v>6.0164878204927854</v>
      </c>
      <c r="P8291" s="7">
        <v>1.5094123288898897E-2</v>
      </c>
      <c r="Q8291" s="9">
        <f t="shared" si="937"/>
        <v>6.104732698677938</v>
      </c>
      <c r="R8291" s="7">
        <f t="shared" si="938"/>
        <v>1.5315511432726546E-2</v>
      </c>
      <c r="S8291" t="s">
        <v>482</v>
      </c>
      <c r="T8291" t="s">
        <v>581</v>
      </c>
      <c r="U8291">
        <v>36</v>
      </c>
      <c r="V8291">
        <f t="shared" si="941"/>
        <v>10.972800000000001</v>
      </c>
      <c r="W8291">
        <f t="shared" si="939"/>
        <v>190.88355154755348</v>
      </c>
      <c r="X8291">
        <f t="shared" si="940"/>
        <v>95.583575528879365</v>
      </c>
    </row>
    <row r="8292" spans="1:24">
      <c r="A8292" t="s">
        <v>392</v>
      </c>
      <c r="B8292">
        <v>2006023</v>
      </c>
      <c r="C8292">
        <v>1</v>
      </c>
      <c r="D8292">
        <v>6</v>
      </c>
      <c r="E8292" s="28" t="s">
        <v>524</v>
      </c>
      <c r="F8292" t="s">
        <v>581</v>
      </c>
      <c r="G8292" t="s">
        <v>581</v>
      </c>
      <c r="H8292">
        <v>10</v>
      </c>
      <c r="I8292" s="3">
        <v>0.25600000000000001</v>
      </c>
      <c r="J8292">
        <v>25.855999999999998</v>
      </c>
      <c r="K8292">
        <f t="shared" si="935"/>
        <v>10.1</v>
      </c>
      <c r="L8292">
        <v>9.8160000000000001E-4</v>
      </c>
      <c r="M8292">
        <f t="shared" si="936"/>
        <v>0.25725644800000003</v>
      </c>
      <c r="N8292" s="5">
        <v>525.06437406883833</v>
      </c>
      <c r="O8292" s="3">
        <v>20.588741591039966</v>
      </c>
      <c r="P8292" s="7">
        <v>3.9211842600352632E-2</v>
      </c>
      <c r="Q8292" s="9">
        <f t="shared" si="937"/>
        <v>20.688775350547843</v>
      </c>
      <c r="R8292" s="7">
        <f t="shared" si="938"/>
        <v>3.9402359733961785E-2</v>
      </c>
      <c r="S8292" t="s">
        <v>481</v>
      </c>
      <c r="T8292" t="s">
        <v>581</v>
      </c>
      <c r="U8292">
        <v>46</v>
      </c>
      <c r="V8292">
        <f t="shared" si="941"/>
        <v>14.020800000000001</v>
      </c>
      <c r="W8292">
        <f t="shared" si="939"/>
        <v>288.9733944963557</v>
      </c>
      <c r="X8292">
        <f t="shared" si="940"/>
        <v>144.7013640240134</v>
      </c>
    </row>
    <row r="8293" spans="1:24">
      <c r="A8293" t="s">
        <v>106</v>
      </c>
      <c r="B8293">
        <v>2005018</v>
      </c>
      <c r="C8293">
        <v>8</v>
      </c>
      <c r="D8293">
        <v>1</v>
      </c>
      <c r="E8293" s="28" t="s">
        <v>521</v>
      </c>
      <c r="F8293" s="19">
        <v>33.739666666666665</v>
      </c>
      <c r="G8293" s="5">
        <v>20.66115702479339</v>
      </c>
      <c r="H8293">
        <v>14</v>
      </c>
      <c r="I8293" s="3">
        <v>0.18285714285714286</v>
      </c>
      <c r="J8293">
        <v>37.888000000000005</v>
      </c>
      <c r="K8293">
        <f t="shared" si="935"/>
        <v>14.800000000000002</v>
      </c>
      <c r="L8293">
        <v>1.1494000000000001E-3</v>
      </c>
      <c r="M8293">
        <f t="shared" si="936"/>
        <v>0.18432837485714285</v>
      </c>
      <c r="N8293" s="5">
        <v>1127.439471581594</v>
      </c>
      <c r="O8293" s="3">
        <v>21.660196510573552</v>
      </c>
      <c r="P8293" s="7">
        <v>1.9211848668193431E-2</v>
      </c>
      <c r="Q8293" s="9">
        <f t="shared" si="937"/>
        <v>21.83361780427181</v>
      </c>
      <c r="R8293" s="7">
        <f t="shared" si="938"/>
        <v>1.9365667385800488E-2</v>
      </c>
      <c r="S8293" t="s">
        <v>483</v>
      </c>
      <c r="T8293" t="s">
        <v>581</v>
      </c>
      <c r="U8293">
        <v>85</v>
      </c>
      <c r="V8293">
        <f t="shared" si="941"/>
        <v>25.908000000000001</v>
      </c>
      <c r="W8293">
        <f>0.3592896*POWER(K8293,2.0430679)*POWER(U8293,0.6106435)</f>
        <v>1332.1585527183315</v>
      </c>
      <c r="X8293">
        <f>W8293*0.4820833</f>
        <v>642.21139121767726</v>
      </c>
    </row>
    <row r="8294" spans="1:24">
      <c r="A8294" t="s">
        <v>106</v>
      </c>
      <c r="B8294">
        <v>2005018</v>
      </c>
      <c r="C8294">
        <v>10</v>
      </c>
      <c r="D8294">
        <v>3</v>
      </c>
      <c r="E8294" s="28" t="s">
        <v>521</v>
      </c>
      <c r="F8294" s="19">
        <v>31.133142857142861</v>
      </c>
      <c r="G8294" s="5">
        <v>24.104683195592287</v>
      </c>
      <c r="H8294">
        <v>16</v>
      </c>
      <c r="I8294" s="3">
        <v>0.16</v>
      </c>
      <c r="J8294">
        <v>33.28</v>
      </c>
      <c r="K8294">
        <f t="shared" si="935"/>
        <v>13</v>
      </c>
      <c r="L8294">
        <v>1.1494000000000001E-3</v>
      </c>
      <c r="M8294">
        <f t="shared" si="936"/>
        <v>0.16147123199999999</v>
      </c>
      <c r="N8294" s="5">
        <v>869.87431837695999</v>
      </c>
      <c r="O8294" s="3">
        <v>16.647927770880131</v>
      </c>
      <c r="P8294" s="7">
        <v>1.9138313914063333E-2</v>
      </c>
      <c r="Q8294" s="9">
        <f t="shared" si="937"/>
        <v>16.800262207020946</v>
      </c>
      <c r="R8294" s="7">
        <f t="shared" si="938"/>
        <v>1.9313436265560095E-2</v>
      </c>
      <c r="S8294" t="s">
        <v>483</v>
      </c>
      <c r="T8294" t="s">
        <v>581</v>
      </c>
      <c r="U8294">
        <v>87</v>
      </c>
      <c r="V8294">
        <f t="shared" si="941"/>
        <v>26.517600000000002</v>
      </c>
      <c r="W8294">
        <f t="shared" ref="W8294:W8357" si="942">0.3592896*POWER(K8294,2.0430679)*POWER(U8294,0.6106435)</f>
        <v>1036.7197605478066</v>
      </c>
      <c r="X8294">
        <f t="shared" ref="X8294:X8357" si="943">W8294*0.4820833</f>
        <v>499.78528334009638</v>
      </c>
    </row>
    <row r="8295" spans="1:24">
      <c r="A8295" t="s">
        <v>227</v>
      </c>
      <c r="B8295">
        <v>2005018</v>
      </c>
      <c r="C8295">
        <v>3</v>
      </c>
      <c r="D8295">
        <v>1</v>
      </c>
      <c r="E8295" s="28" t="s">
        <v>521</v>
      </c>
      <c r="F8295" s="19">
        <v>22.193250000000003</v>
      </c>
      <c r="G8295" s="5">
        <v>36.730945821854917</v>
      </c>
      <c r="H8295">
        <v>20</v>
      </c>
      <c r="I8295" s="3">
        <v>0.128</v>
      </c>
      <c r="J8295">
        <v>18.175999999999998</v>
      </c>
      <c r="K8295">
        <f t="shared" si="935"/>
        <v>7.1</v>
      </c>
      <c r="L8295">
        <v>1.1494000000000001E-3</v>
      </c>
      <c r="M8295">
        <f t="shared" si="936"/>
        <v>0.12947123199999999</v>
      </c>
      <c r="N8295" s="5">
        <v>259.46961177149439</v>
      </c>
      <c r="O8295" s="3">
        <v>7.2575314108416258</v>
      </c>
      <c r="P8295" s="7">
        <v>2.7970641191050437E-2</v>
      </c>
      <c r="Q8295" s="9">
        <f t="shared" si="937"/>
        <v>7.3403509425114866</v>
      </c>
      <c r="R8295" s="7">
        <f t="shared" si="938"/>
        <v>2.8289828979957281E-2</v>
      </c>
      <c r="S8295" t="s">
        <v>483</v>
      </c>
      <c r="T8295" t="s">
        <v>487</v>
      </c>
      <c r="U8295">
        <v>44</v>
      </c>
      <c r="V8295">
        <f t="shared" si="941"/>
        <v>13.411200000000001</v>
      </c>
      <c r="W8295">
        <f t="shared" si="942"/>
        <v>198.69500413945718</v>
      </c>
      <c r="X8295">
        <f t="shared" si="943"/>
        <v>95.78754328906318</v>
      </c>
    </row>
    <row r="8296" spans="1:24">
      <c r="A8296" t="s">
        <v>17</v>
      </c>
      <c r="B8296">
        <v>2006044</v>
      </c>
      <c r="C8296">
        <v>3</v>
      </c>
      <c r="D8296">
        <v>3</v>
      </c>
      <c r="E8296" s="28" t="s">
        <v>521</v>
      </c>
      <c r="F8296" s="19">
        <v>34.086799999999997</v>
      </c>
      <c r="G8296" s="5">
        <v>17.217630853994489</v>
      </c>
      <c r="H8296">
        <v>10</v>
      </c>
      <c r="I8296" s="3">
        <v>0.25600000000000001</v>
      </c>
      <c r="J8296">
        <v>41.472000000000001</v>
      </c>
      <c r="K8296">
        <f t="shared" si="935"/>
        <v>16.2</v>
      </c>
      <c r="L8296">
        <v>1.1494000000000001E-3</v>
      </c>
      <c r="M8296">
        <f t="shared" si="936"/>
        <v>0.25747123199999999</v>
      </c>
      <c r="N8296" s="5">
        <v>1350.8273142890496</v>
      </c>
      <c r="O8296" s="3">
        <v>33.147873961574341</v>
      </c>
      <c r="P8296" s="7">
        <v>2.4538942624964845E-2</v>
      </c>
      <c r="Q8296" s="9">
        <f t="shared" si="937"/>
        <v>33.33718422762302</v>
      </c>
      <c r="R8296" s="7">
        <f t="shared" si="938"/>
        <v>2.4679086567899782E-2</v>
      </c>
      <c r="S8296" t="s">
        <v>481</v>
      </c>
      <c r="T8296" t="s">
        <v>491</v>
      </c>
      <c r="U8296">
        <v>73</v>
      </c>
      <c r="V8296">
        <f t="shared" si="941"/>
        <v>22.250400000000003</v>
      </c>
      <c r="W8296">
        <f t="shared" si="942"/>
        <v>1460.1313982504646</v>
      </c>
      <c r="X8296">
        <f t="shared" si="943"/>
        <v>703.90496290219824</v>
      </c>
    </row>
    <row r="8297" spans="1:24">
      <c r="A8297" t="s">
        <v>43</v>
      </c>
      <c r="B8297">
        <v>2006044</v>
      </c>
      <c r="C8297">
        <v>3</v>
      </c>
      <c r="D8297">
        <v>3</v>
      </c>
      <c r="E8297" s="28" t="s">
        <v>521</v>
      </c>
      <c r="F8297" s="19">
        <v>30.321249999999999</v>
      </c>
      <c r="G8297" s="5">
        <v>27.548209366391184</v>
      </c>
      <c r="H8297">
        <v>10</v>
      </c>
      <c r="I8297" s="3">
        <v>0.25600000000000001</v>
      </c>
      <c r="J8297">
        <v>32.768000000000001</v>
      </c>
      <c r="K8297">
        <f t="shared" si="935"/>
        <v>12.8</v>
      </c>
      <c r="L8297">
        <v>1.1494000000000001E-3</v>
      </c>
      <c r="M8297">
        <f t="shared" si="936"/>
        <v>0.25747123199999999</v>
      </c>
      <c r="N8297" s="5">
        <v>843.3148421472257</v>
      </c>
      <c r="O8297" s="3">
        <v>26.1477018206207</v>
      </c>
      <c r="P8297" s="7">
        <v>3.1005859868473463E-2</v>
      </c>
      <c r="Q8297" s="9">
        <f t="shared" si="937"/>
        <v>26.296782209426834</v>
      </c>
      <c r="R8297" s="7">
        <f t="shared" si="938"/>
        <v>3.1182638909177347E-2</v>
      </c>
      <c r="S8297" t="s">
        <v>483</v>
      </c>
      <c r="T8297" t="s">
        <v>581</v>
      </c>
      <c r="U8297">
        <v>86</v>
      </c>
      <c r="V8297">
        <f t="shared" si="941"/>
        <v>26.212800000000001</v>
      </c>
      <c r="W8297">
        <f t="shared" si="942"/>
        <v>997.32957723229549</v>
      </c>
      <c r="X8297">
        <f t="shared" si="943"/>
        <v>480.79593377974987</v>
      </c>
    </row>
    <row r="8298" spans="1:24">
      <c r="A8298" t="s">
        <v>2</v>
      </c>
      <c r="B8298">
        <v>2006044</v>
      </c>
      <c r="C8298">
        <v>5</v>
      </c>
      <c r="D8298">
        <v>3</v>
      </c>
      <c r="E8298" s="28" t="s">
        <v>521</v>
      </c>
      <c r="F8298" s="19">
        <v>24.0792</v>
      </c>
      <c r="G8298" s="5">
        <v>17.217630853994489</v>
      </c>
      <c r="H8298">
        <v>20</v>
      </c>
      <c r="I8298" s="3">
        <v>0.128</v>
      </c>
      <c r="J8298">
        <v>25.344000000000001</v>
      </c>
      <c r="K8298">
        <f t="shared" si="935"/>
        <v>9.9</v>
      </c>
      <c r="L8298">
        <v>1.1494000000000001E-3</v>
      </c>
      <c r="M8298">
        <f t="shared" si="936"/>
        <v>0.12947123199999999</v>
      </c>
      <c r="N8298" s="5">
        <v>504.47563280547848</v>
      </c>
      <c r="O8298" s="3">
        <v>10.139955233587163</v>
      </c>
      <c r="P8298" s="7">
        <v>2.0099990116860696E-2</v>
      </c>
      <c r="Q8298" s="9">
        <f t="shared" si="937"/>
        <v>10.255905298273204</v>
      </c>
      <c r="R8298" s="7">
        <f t="shared" si="938"/>
        <v>2.0329832862765431E-2</v>
      </c>
      <c r="S8298" t="s">
        <v>483</v>
      </c>
      <c r="T8298" t="s">
        <v>581</v>
      </c>
      <c r="U8298">
        <v>78</v>
      </c>
      <c r="V8298">
        <f t="shared" si="941"/>
        <v>23.7744</v>
      </c>
      <c r="W8298">
        <f t="shared" si="942"/>
        <v>555.8917426930393</v>
      </c>
      <c r="X8298">
        <f t="shared" si="943"/>
        <v>267.98612576021128</v>
      </c>
    </row>
    <row r="8299" spans="1:24">
      <c r="A8299" t="s">
        <v>2</v>
      </c>
      <c r="B8299">
        <v>2006044</v>
      </c>
      <c r="C8299">
        <v>11</v>
      </c>
      <c r="D8299">
        <v>3</v>
      </c>
      <c r="E8299" s="28" t="s">
        <v>521</v>
      </c>
      <c r="F8299" s="19">
        <v>38.680571428571426</v>
      </c>
      <c r="G8299" s="5">
        <v>24.104683195592287</v>
      </c>
      <c r="H8299">
        <v>14</v>
      </c>
      <c r="I8299" s="3">
        <v>0.18285714285714286</v>
      </c>
      <c r="J8299">
        <v>26.88</v>
      </c>
      <c r="K8299">
        <f t="shared" si="935"/>
        <v>10.5</v>
      </c>
      <c r="L8299">
        <v>1.1494000000000001E-3</v>
      </c>
      <c r="M8299">
        <f t="shared" si="936"/>
        <v>0.18432837485714285</v>
      </c>
      <c r="N8299" s="5">
        <v>567.47718107135995</v>
      </c>
      <c r="O8299" s="3">
        <v>15.336511593325707</v>
      </c>
      <c r="P8299" s="7">
        <v>2.7025776727041907E-2</v>
      </c>
      <c r="Q8299" s="9">
        <f t="shared" si="937"/>
        <v>15.459053884371098</v>
      </c>
      <c r="R8299" s="7">
        <f t="shared" si="938"/>
        <v>2.7241718962488344E-2</v>
      </c>
      <c r="S8299" t="s">
        <v>481</v>
      </c>
      <c r="T8299" t="s">
        <v>581</v>
      </c>
      <c r="U8299">
        <v>76</v>
      </c>
      <c r="V8299">
        <f t="shared" si="941"/>
        <v>23.1648</v>
      </c>
      <c r="W8299">
        <f t="shared" si="942"/>
        <v>617.03573698754133</v>
      </c>
      <c r="X8299">
        <f t="shared" si="943"/>
        <v>297.46262430488599</v>
      </c>
    </row>
    <row r="8300" spans="1:24">
      <c r="A8300" t="s">
        <v>2</v>
      </c>
      <c r="B8300">
        <v>2006044</v>
      </c>
      <c r="C8300">
        <v>23</v>
      </c>
      <c r="D8300">
        <v>3</v>
      </c>
      <c r="E8300" s="28" t="s">
        <v>521</v>
      </c>
      <c r="F8300" s="19">
        <v>43.222333333333331</v>
      </c>
      <c r="G8300" s="5">
        <v>20.66115702479339</v>
      </c>
      <c r="H8300">
        <v>15</v>
      </c>
      <c r="I8300" s="3">
        <v>0.17066666666666666</v>
      </c>
      <c r="J8300">
        <v>20.224</v>
      </c>
      <c r="K8300">
        <f t="shared" si="935"/>
        <v>7.9</v>
      </c>
      <c r="L8300">
        <v>1.1494000000000001E-3</v>
      </c>
      <c r="M8300">
        <f t="shared" si="936"/>
        <v>0.17213789866666665</v>
      </c>
      <c r="N8300" s="5">
        <v>321.23583556157439</v>
      </c>
      <c r="O8300" s="3">
        <v>10.751898386432034</v>
      </c>
      <c r="P8300" s="7">
        <v>3.3470420159182751E-2</v>
      </c>
      <c r="Q8300" s="9">
        <f t="shared" si="937"/>
        <v>10.84378933051711</v>
      </c>
      <c r="R8300" s="7">
        <f t="shared" si="938"/>
        <v>3.3756474621084345E-2</v>
      </c>
      <c r="S8300" t="s">
        <v>484</v>
      </c>
      <c r="T8300" t="s">
        <v>581</v>
      </c>
      <c r="U8300">
        <v>65</v>
      </c>
      <c r="V8300">
        <f t="shared" si="941"/>
        <v>19.812000000000001</v>
      </c>
      <c r="W8300">
        <f t="shared" si="942"/>
        <v>313.61837483275326</v>
      </c>
      <c r="X8300">
        <f t="shared" si="943"/>
        <v>151.19018108001063</v>
      </c>
    </row>
    <row r="8301" spans="1:24">
      <c r="A8301" t="s">
        <v>2</v>
      </c>
      <c r="B8301">
        <v>2006044</v>
      </c>
      <c r="C8301">
        <v>24</v>
      </c>
      <c r="D8301">
        <v>3</v>
      </c>
      <c r="E8301" s="28" t="s">
        <v>521</v>
      </c>
      <c r="F8301" s="19">
        <v>34.29</v>
      </c>
      <c r="G8301" s="5">
        <v>10.330578512396695</v>
      </c>
      <c r="H8301">
        <v>14</v>
      </c>
      <c r="I8301" s="3">
        <v>0.18285714285714286</v>
      </c>
      <c r="J8301">
        <v>16.896000000000001</v>
      </c>
      <c r="K8301">
        <f t="shared" si="935"/>
        <v>6.6000000000000005</v>
      </c>
      <c r="L8301">
        <v>1.1494000000000001E-3</v>
      </c>
      <c r="M8301">
        <f t="shared" si="936"/>
        <v>0.18432837485714285</v>
      </c>
      <c r="N8301" s="5">
        <v>224.21139235799043</v>
      </c>
      <c r="O8301" s="3">
        <v>9.6010764358217546</v>
      </c>
      <c r="P8301" s="7">
        <v>4.2821537009555939E-2</v>
      </c>
      <c r="Q8301" s="9">
        <f t="shared" si="937"/>
        <v>9.6774726546935899</v>
      </c>
      <c r="R8301" s="7">
        <f t="shared" si="938"/>
        <v>4.3162270002952884E-2</v>
      </c>
      <c r="S8301" t="s">
        <v>483</v>
      </c>
      <c r="T8301" t="s">
        <v>581</v>
      </c>
      <c r="U8301">
        <v>46</v>
      </c>
      <c r="V8301">
        <f t="shared" si="941"/>
        <v>14.020800000000001</v>
      </c>
      <c r="W8301">
        <f t="shared" si="942"/>
        <v>175.86556661909677</v>
      </c>
      <c r="X8301">
        <f t="shared" si="943"/>
        <v>84.781852712104012</v>
      </c>
    </row>
    <row r="8302" spans="1:24">
      <c r="A8302" t="s">
        <v>63</v>
      </c>
      <c r="B8302">
        <v>2006045</v>
      </c>
      <c r="C8302">
        <v>2</v>
      </c>
      <c r="D8302">
        <v>3</v>
      </c>
      <c r="E8302" s="28" t="s">
        <v>521</v>
      </c>
      <c r="F8302" s="19">
        <v>29.514799999999997</v>
      </c>
      <c r="G8302" s="5">
        <v>17.217630853994489</v>
      </c>
      <c r="H8302">
        <v>19</v>
      </c>
      <c r="I8302" s="3">
        <v>0.13473684210526315</v>
      </c>
      <c r="J8302">
        <v>27.648000000000003</v>
      </c>
      <c r="K8302">
        <f t="shared" si="935"/>
        <v>10.8</v>
      </c>
      <c r="L8302">
        <v>1.1494000000000001E-3</v>
      </c>
      <c r="M8302">
        <f t="shared" si="936"/>
        <v>0.13620807410526314</v>
      </c>
      <c r="N8302" s="5">
        <v>600.36769523957776</v>
      </c>
      <c r="O8302" s="3">
        <v>11.646041642355673</v>
      </c>
      <c r="P8302" s="7">
        <v>1.9398181705476841E-2</v>
      </c>
      <c r="Q8302" s="9">
        <f t="shared" si="937"/>
        <v>11.772578522190811</v>
      </c>
      <c r="R8302" s="7">
        <f t="shared" si="938"/>
        <v>1.9608947342666303E-2</v>
      </c>
      <c r="S8302" t="s">
        <v>483</v>
      </c>
      <c r="T8302" t="s">
        <v>581</v>
      </c>
      <c r="U8302">
        <v>53</v>
      </c>
      <c r="V8302">
        <f t="shared" si="941"/>
        <v>16.154400000000003</v>
      </c>
      <c r="W8302">
        <f t="shared" si="942"/>
        <v>524.46607383287244</v>
      </c>
      <c r="X8302">
        <f t="shared" si="943"/>
        <v>252.83633561139479</v>
      </c>
    </row>
    <row r="8303" spans="1:24">
      <c r="A8303" t="s">
        <v>63</v>
      </c>
      <c r="B8303">
        <v>2006045</v>
      </c>
      <c r="C8303">
        <v>6</v>
      </c>
      <c r="D8303">
        <v>1</v>
      </c>
      <c r="E8303" s="28" t="s">
        <v>521</v>
      </c>
      <c r="F8303" s="19">
        <v>32.286222222222229</v>
      </c>
      <c r="G8303" s="5">
        <v>30.991735537190085</v>
      </c>
      <c r="H8303">
        <v>16</v>
      </c>
      <c r="I8303" s="3">
        <v>0.16</v>
      </c>
      <c r="J8303">
        <v>16.384</v>
      </c>
      <c r="K8303">
        <f t="shared" si="935"/>
        <v>6.4</v>
      </c>
      <c r="L8303">
        <v>1.1494000000000001E-3</v>
      </c>
      <c r="M8303">
        <f t="shared" si="936"/>
        <v>0.16147123199999999</v>
      </c>
      <c r="N8303" s="5">
        <v>210.82871053680643</v>
      </c>
      <c r="O8303" s="3">
        <v>8.1550718645759872</v>
      </c>
      <c r="P8303" s="7">
        <v>3.868103088906516E-2</v>
      </c>
      <c r="Q8303" s="9">
        <f t="shared" si="937"/>
        <v>8.2293129284981212</v>
      </c>
      <c r="R8303" s="7">
        <f t="shared" si="938"/>
        <v>3.9033170138663108E-2</v>
      </c>
      <c r="S8303" t="s">
        <v>482</v>
      </c>
      <c r="T8303" t="s">
        <v>581</v>
      </c>
      <c r="U8303">
        <v>47</v>
      </c>
      <c r="V8303">
        <f t="shared" si="941"/>
        <v>14.325600000000001</v>
      </c>
      <c r="W8303">
        <f t="shared" si="942"/>
        <v>167.33267780611459</v>
      </c>
      <c r="X8303">
        <f t="shared" si="943"/>
        <v>80.668289514608475</v>
      </c>
    </row>
    <row r="8304" spans="1:24">
      <c r="A8304" t="s">
        <v>63</v>
      </c>
      <c r="B8304">
        <v>2006045</v>
      </c>
      <c r="C8304">
        <v>7</v>
      </c>
      <c r="D8304">
        <v>3</v>
      </c>
      <c r="E8304" s="28" t="s">
        <v>521</v>
      </c>
      <c r="F8304" s="19">
        <v>35.204400000000007</v>
      </c>
      <c r="G8304" s="5">
        <v>17.217630853994489</v>
      </c>
      <c r="H8304">
        <v>12</v>
      </c>
      <c r="I8304" s="3">
        <v>0.21333333333333335</v>
      </c>
      <c r="J8304">
        <v>48.128</v>
      </c>
      <c r="K8304">
        <f t="shared" si="935"/>
        <v>18.8</v>
      </c>
      <c r="L8304">
        <v>1.1494000000000001E-3</v>
      </c>
      <c r="M8304">
        <f t="shared" si="936"/>
        <v>0.21480456533333334</v>
      </c>
      <c r="N8304" s="5">
        <v>1819.2211780304895</v>
      </c>
      <c r="O8304" s="3">
        <v>32.112717787136368</v>
      </c>
      <c r="P8304" s="7">
        <v>1.7651904108714245E-2</v>
      </c>
      <c r="Q8304" s="9">
        <f t="shared" si="937"/>
        <v>32.333186590283901</v>
      </c>
      <c r="R8304" s="7">
        <f t="shared" si="938"/>
        <v>1.7773092673254935E-2</v>
      </c>
      <c r="S8304" t="s">
        <v>481</v>
      </c>
      <c r="T8304" t="s">
        <v>581</v>
      </c>
      <c r="U8304">
        <v>87</v>
      </c>
      <c r="V8304">
        <f t="shared" si="941"/>
        <v>26.517600000000002</v>
      </c>
      <c r="W8304">
        <f t="shared" si="942"/>
        <v>2202.8781355141036</v>
      </c>
      <c r="X8304">
        <f t="shared" si="943"/>
        <v>1061.9707610664861</v>
      </c>
    </row>
    <row r="8305" spans="1:24">
      <c r="A8305" t="s">
        <v>140</v>
      </c>
      <c r="B8305">
        <v>2006045</v>
      </c>
      <c r="C8305">
        <v>3</v>
      </c>
      <c r="D8305">
        <v>1</v>
      </c>
      <c r="E8305" s="28" t="s">
        <v>521</v>
      </c>
      <c r="F8305" s="19">
        <v>26.246666666666673</v>
      </c>
      <c r="G8305" s="5">
        <v>27.548209366391184</v>
      </c>
      <c r="H8305">
        <v>15</v>
      </c>
      <c r="I8305" s="3">
        <v>0.17066666666666666</v>
      </c>
      <c r="J8305">
        <v>31.488000000000003</v>
      </c>
      <c r="K8305">
        <f t="shared" si="935"/>
        <v>12.3</v>
      </c>
      <c r="L8305">
        <v>1.1494000000000001E-3</v>
      </c>
      <c r="M8305">
        <f t="shared" si="936"/>
        <v>0.17213789866666665</v>
      </c>
      <c r="N8305" s="5">
        <v>778.71766643343369</v>
      </c>
      <c r="O8305" s="3">
        <v>16.791262586470506</v>
      </c>
      <c r="P8305" s="7">
        <v>2.156270919520208E-2</v>
      </c>
      <c r="Q8305" s="9">
        <f t="shared" si="937"/>
        <v>16.935215772693915</v>
      </c>
      <c r="R8305" s="7">
        <f t="shared" si="938"/>
        <v>2.1747568474024818E-2</v>
      </c>
      <c r="S8305" t="s">
        <v>481</v>
      </c>
      <c r="T8305" t="s">
        <v>581</v>
      </c>
      <c r="U8305">
        <v>62</v>
      </c>
      <c r="V8305">
        <f t="shared" si="941"/>
        <v>18.897600000000001</v>
      </c>
      <c r="W8305">
        <f t="shared" si="942"/>
        <v>752.84770039413456</v>
      </c>
      <c r="X8305">
        <f t="shared" si="943"/>
        <v>362.93530380341571</v>
      </c>
    </row>
    <row r="8306" spans="1:24">
      <c r="A8306" t="s">
        <v>140</v>
      </c>
      <c r="B8306">
        <v>2006045</v>
      </c>
      <c r="C8306">
        <v>10</v>
      </c>
      <c r="D8306">
        <v>3</v>
      </c>
      <c r="E8306" s="28" t="s">
        <v>521</v>
      </c>
      <c r="F8306" s="19">
        <v>29.972000000000001</v>
      </c>
      <c r="G8306" s="5">
        <v>45.913682277318642</v>
      </c>
      <c r="H8306">
        <v>12</v>
      </c>
      <c r="I8306" s="3">
        <v>0.21333333333333335</v>
      </c>
      <c r="J8306">
        <v>32.512</v>
      </c>
      <c r="K8306">
        <f t="shared" si="935"/>
        <v>12.7</v>
      </c>
      <c r="L8306">
        <v>1.1494000000000001E-3</v>
      </c>
      <c r="M8306">
        <f t="shared" si="936"/>
        <v>0.21480456533333334</v>
      </c>
      <c r="N8306" s="5">
        <v>830.18951959183357</v>
      </c>
      <c r="O8306" s="3">
        <v>21.646774145024199</v>
      </c>
      <c r="P8306" s="7">
        <v>2.6074497008426383E-2</v>
      </c>
      <c r="Q8306" s="9">
        <f t="shared" si="937"/>
        <v>21.795065782157941</v>
      </c>
      <c r="R8306" s="7">
        <f t="shared" si="938"/>
        <v>2.6253120845073523E-2</v>
      </c>
      <c r="S8306" t="s">
        <v>483</v>
      </c>
      <c r="T8306" t="s">
        <v>581</v>
      </c>
      <c r="U8306">
        <v>75</v>
      </c>
      <c r="V8306">
        <f t="shared" si="941"/>
        <v>22.86</v>
      </c>
      <c r="W8306">
        <f t="shared" si="942"/>
        <v>902.78548750327718</v>
      </c>
      <c r="X8306">
        <f t="shared" si="943"/>
        <v>435.21780700768863</v>
      </c>
    </row>
    <row r="8307" spans="1:24">
      <c r="A8307" t="s">
        <v>24</v>
      </c>
      <c r="B8307">
        <v>2006045</v>
      </c>
      <c r="C8307">
        <v>1</v>
      </c>
      <c r="D8307">
        <v>1</v>
      </c>
      <c r="E8307" s="28" t="s">
        <v>521</v>
      </c>
      <c r="F8307" s="19">
        <v>28.702000000000002</v>
      </c>
      <c r="G8307" s="5">
        <v>6.887052341597796</v>
      </c>
      <c r="H8307">
        <v>20</v>
      </c>
      <c r="I8307" s="3">
        <v>0.128</v>
      </c>
      <c r="J8307">
        <v>26.88</v>
      </c>
      <c r="K8307">
        <f t="shared" si="935"/>
        <v>10.5</v>
      </c>
      <c r="L8307">
        <v>1.1494000000000001E-3</v>
      </c>
      <c r="M8307">
        <f t="shared" si="936"/>
        <v>0.12947123199999999</v>
      </c>
      <c r="N8307" s="5">
        <v>567.47718107135995</v>
      </c>
      <c r="O8307" s="3">
        <v>10.757617481318356</v>
      </c>
      <c r="P8307" s="7">
        <v>1.8956916401481862E-2</v>
      </c>
      <c r="Q8307" s="9">
        <f t="shared" si="937"/>
        <v>10.880666945936365</v>
      </c>
      <c r="R8307" s="7">
        <f t="shared" si="938"/>
        <v>1.9173752370790265E-2</v>
      </c>
      <c r="S8307" t="s">
        <v>481</v>
      </c>
      <c r="T8307" t="s">
        <v>581</v>
      </c>
      <c r="U8307">
        <v>69</v>
      </c>
      <c r="V8307">
        <f t="shared" si="941"/>
        <v>21.031200000000002</v>
      </c>
      <c r="W8307">
        <f t="shared" si="942"/>
        <v>581.68111991565024</v>
      </c>
      <c r="X8307">
        <f t="shared" si="943"/>
        <v>280.41875383663239</v>
      </c>
    </row>
    <row r="8308" spans="1:24">
      <c r="A8308" t="s">
        <v>24</v>
      </c>
      <c r="B8308">
        <v>2006045</v>
      </c>
      <c r="C8308">
        <v>3</v>
      </c>
      <c r="D8308">
        <v>1</v>
      </c>
      <c r="E8308" s="28" t="s">
        <v>521</v>
      </c>
      <c r="F8308" s="19">
        <v>25.958800000000004</v>
      </c>
      <c r="G8308" s="5">
        <v>34.435261707988978</v>
      </c>
      <c r="H8308">
        <v>18</v>
      </c>
      <c r="I8308" s="3">
        <v>0.14222222222222222</v>
      </c>
      <c r="J8308">
        <v>34.816000000000003</v>
      </c>
      <c r="K8308">
        <f t="shared" si="935"/>
        <v>13.600000000000001</v>
      </c>
      <c r="L8308">
        <v>1.1494000000000001E-3</v>
      </c>
      <c r="M8308">
        <f t="shared" si="936"/>
        <v>0.14369345422222221</v>
      </c>
      <c r="N8308" s="5">
        <v>952.02339601776657</v>
      </c>
      <c r="O8308" s="3">
        <v>15.492392592270285</v>
      </c>
      <c r="P8308" s="7">
        <v>1.6273121708010176E-2</v>
      </c>
      <c r="Q8308" s="9">
        <f t="shared" si="937"/>
        <v>15.651990794753441</v>
      </c>
      <c r="R8308" s="7">
        <f t="shared" si="938"/>
        <v>1.644076275879815E-2</v>
      </c>
      <c r="S8308" t="s">
        <v>481</v>
      </c>
      <c r="T8308" t="s">
        <v>581</v>
      </c>
      <c r="U8308">
        <v>76</v>
      </c>
      <c r="V8308">
        <f t="shared" si="941"/>
        <v>23.1648</v>
      </c>
      <c r="W8308">
        <f t="shared" si="942"/>
        <v>1046.7626023575681</v>
      </c>
      <c r="X8308">
        <f t="shared" si="943"/>
        <v>504.62676966112417</v>
      </c>
    </row>
    <row r="8309" spans="1:24">
      <c r="A8309" t="s">
        <v>24</v>
      </c>
      <c r="B8309">
        <v>2006045</v>
      </c>
      <c r="C8309">
        <v>5</v>
      </c>
      <c r="D8309">
        <v>1</v>
      </c>
      <c r="E8309" s="28" t="s">
        <v>521</v>
      </c>
      <c r="F8309" s="19">
        <v>28.645555555555553</v>
      </c>
      <c r="G8309" s="5">
        <v>30.991735537190085</v>
      </c>
      <c r="H8309">
        <v>18</v>
      </c>
      <c r="I8309" s="3">
        <v>0.14222222222222222</v>
      </c>
      <c r="J8309">
        <v>18.687999999999999</v>
      </c>
      <c r="K8309">
        <f t="shared" si="935"/>
        <v>7.3</v>
      </c>
      <c r="L8309">
        <v>1.1494000000000001E-3</v>
      </c>
      <c r="M8309">
        <f t="shared" si="936"/>
        <v>0.14369345422222221</v>
      </c>
      <c r="N8309" s="5">
        <v>274.29350548111358</v>
      </c>
      <c r="O8309" s="3">
        <v>8.2863330354061748</v>
      </c>
      <c r="P8309" s="7">
        <v>3.0209731072093241E-2</v>
      </c>
      <c r="Q8309" s="9">
        <f t="shared" si="937"/>
        <v>8.3713875500717929</v>
      </c>
      <c r="R8309" s="7">
        <f t="shared" si="938"/>
        <v>3.0519816848701156E-2</v>
      </c>
      <c r="S8309" t="s">
        <v>483</v>
      </c>
      <c r="T8309" t="s">
        <v>581</v>
      </c>
      <c r="U8309">
        <v>61</v>
      </c>
      <c r="V8309">
        <f t="shared" si="941"/>
        <v>18.5928</v>
      </c>
      <c r="W8309">
        <f t="shared" si="942"/>
        <v>256.72722604331477</v>
      </c>
      <c r="X8309">
        <f t="shared" si="943"/>
        <v>123.76390833080713</v>
      </c>
    </row>
    <row r="8310" spans="1:24">
      <c r="A8310" t="s">
        <v>24</v>
      </c>
      <c r="B8310">
        <v>2006045</v>
      </c>
      <c r="C8310">
        <v>9</v>
      </c>
      <c r="D8310">
        <v>1</v>
      </c>
      <c r="E8310" s="28" t="s">
        <v>521</v>
      </c>
      <c r="F8310" s="19">
        <v>25.717499999999998</v>
      </c>
      <c r="G8310" s="5">
        <v>27.548209366391184</v>
      </c>
      <c r="H8310">
        <v>21</v>
      </c>
      <c r="I8310" s="3">
        <v>0.1219047619047619</v>
      </c>
      <c r="J8310">
        <v>19.456</v>
      </c>
      <c r="K8310">
        <f t="shared" si="935"/>
        <v>7.6</v>
      </c>
      <c r="L8310">
        <v>1.1494000000000001E-3</v>
      </c>
      <c r="M8310">
        <f t="shared" si="936"/>
        <v>0.12337599390476191</v>
      </c>
      <c r="N8310" s="5">
        <v>297.30142384291838</v>
      </c>
      <c r="O8310" s="3">
        <v>7.4044771345554423</v>
      </c>
      <c r="P8310" s="7">
        <v>2.4905622848505622E-2</v>
      </c>
      <c r="Q8310" s="9">
        <f t="shared" si="937"/>
        <v>7.4932691832105442</v>
      </c>
      <c r="R8310" s="7">
        <f t="shared" si="938"/>
        <v>2.5204282866703235E-2</v>
      </c>
      <c r="S8310" t="s">
        <v>483</v>
      </c>
      <c r="T8310" t="s">
        <v>581</v>
      </c>
      <c r="U8310">
        <v>60</v>
      </c>
      <c r="V8310">
        <f t="shared" si="941"/>
        <v>18.288</v>
      </c>
      <c r="W8310">
        <f t="shared" si="942"/>
        <v>275.94537893229233</v>
      </c>
      <c r="X8310">
        <f t="shared" si="943"/>
        <v>133.02865889542997</v>
      </c>
    </row>
    <row r="8311" spans="1:24">
      <c r="A8311" t="s">
        <v>24</v>
      </c>
      <c r="B8311">
        <v>2006045</v>
      </c>
      <c r="C8311">
        <v>9</v>
      </c>
      <c r="D8311">
        <v>3</v>
      </c>
      <c r="E8311" s="28" t="s">
        <v>521</v>
      </c>
      <c r="F8311" s="19">
        <v>25.717499999999998</v>
      </c>
      <c r="G8311" s="5">
        <v>27.548209366391184</v>
      </c>
      <c r="H8311">
        <v>11</v>
      </c>
      <c r="I8311" s="3">
        <v>0.23272727272727273</v>
      </c>
      <c r="J8311">
        <v>24.32</v>
      </c>
      <c r="K8311">
        <f t="shared" si="935"/>
        <v>9.5</v>
      </c>
      <c r="L8311">
        <v>1.1494000000000001E-3</v>
      </c>
      <c r="M8311">
        <f t="shared" si="936"/>
        <v>0.23419850472727272</v>
      </c>
      <c r="N8311" s="5">
        <v>464.53347475456002</v>
      </c>
      <c r="O8311" s="3">
        <v>17.611031030352397</v>
      </c>
      <c r="P8311" s="7">
        <v>3.7911220584603347E-2</v>
      </c>
      <c r="Q8311" s="9">
        <f t="shared" si="937"/>
        <v>17.721279934959639</v>
      </c>
      <c r="R8311" s="7">
        <f t="shared" si="938"/>
        <v>3.8148553114116954E-2</v>
      </c>
      <c r="S8311" t="s">
        <v>483</v>
      </c>
      <c r="T8311" t="s">
        <v>581</v>
      </c>
      <c r="U8311">
        <v>63</v>
      </c>
      <c r="V8311">
        <f t="shared" si="941"/>
        <v>19.202400000000001</v>
      </c>
      <c r="W8311">
        <f t="shared" si="942"/>
        <v>448.49331094590491</v>
      </c>
      <c r="X8311">
        <f t="shared" si="943"/>
        <v>216.21113536872795</v>
      </c>
    </row>
    <row r="8312" spans="1:24">
      <c r="A8312" t="s">
        <v>24</v>
      </c>
      <c r="B8312">
        <v>2006045</v>
      </c>
      <c r="C8312">
        <v>12</v>
      </c>
      <c r="D8312">
        <v>6</v>
      </c>
      <c r="E8312" s="28" t="s">
        <v>521</v>
      </c>
      <c r="F8312" s="19">
        <v>15.578666666666665</v>
      </c>
      <c r="G8312" s="5">
        <v>20.66115702479339</v>
      </c>
      <c r="H8312">
        <v>13</v>
      </c>
      <c r="I8312" s="3">
        <v>0.19692307692307692</v>
      </c>
      <c r="J8312">
        <v>13.055999999999999</v>
      </c>
      <c r="K8312">
        <f t="shared" si="935"/>
        <v>5.0999999999999996</v>
      </c>
      <c r="L8312">
        <v>1.1494000000000001E-3</v>
      </c>
      <c r="M8312">
        <f t="shared" si="936"/>
        <v>0.19839430892307691</v>
      </c>
      <c r="N8312" s="5">
        <v>133.8782900649984</v>
      </c>
      <c r="O8312" s="3">
        <v>7.955294827780528</v>
      </c>
      <c r="P8312" s="7">
        <v>5.9421843705340149E-2</v>
      </c>
      <c r="Q8312" s="9">
        <f t="shared" si="937"/>
        <v>8.0138125226198955</v>
      </c>
      <c r="R8312" s="7">
        <f t="shared" si="938"/>
        <v>5.985893992766983E-2</v>
      </c>
      <c r="S8312" t="s">
        <v>482</v>
      </c>
      <c r="T8312" t="s">
        <v>487</v>
      </c>
      <c r="U8312">
        <v>29</v>
      </c>
      <c r="V8312">
        <f t="shared" si="941"/>
        <v>8.8391999999999999</v>
      </c>
      <c r="W8312">
        <f t="shared" si="942"/>
        <v>78.354220045050312</v>
      </c>
      <c r="X8312">
        <f t="shared" si="943"/>
        <v>37.773260968244003</v>
      </c>
    </row>
    <row r="8313" spans="1:24">
      <c r="A8313" t="s">
        <v>24</v>
      </c>
      <c r="B8313">
        <v>2006045</v>
      </c>
      <c r="C8313">
        <v>13</v>
      </c>
      <c r="D8313">
        <v>1</v>
      </c>
      <c r="E8313" s="28" t="s">
        <v>521</v>
      </c>
      <c r="F8313" s="19">
        <v>13.673666666666666</v>
      </c>
      <c r="G8313" s="5">
        <v>41.32231404958678</v>
      </c>
      <c r="H8313">
        <v>15</v>
      </c>
      <c r="I8313" s="3">
        <v>0.17066666666666666</v>
      </c>
      <c r="J8313">
        <v>22.528000000000002</v>
      </c>
      <c r="K8313">
        <f t="shared" si="935"/>
        <v>8.8000000000000007</v>
      </c>
      <c r="L8313">
        <v>1.1494000000000001E-3</v>
      </c>
      <c r="M8313">
        <f t="shared" si="936"/>
        <v>0.17213789866666665</v>
      </c>
      <c r="N8313" s="5">
        <v>398.59803085864968</v>
      </c>
      <c r="O8313" s="3">
        <v>11.987222881894464</v>
      </c>
      <c r="P8313" s="7">
        <v>3.0073462370277883E-2</v>
      </c>
      <c r="Q8313" s="9">
        <f t="shared" si="937"/>
        <v>12.089762920962382</v>
      </c>
      <c r="R8313" s="7">
        <f t="shared" si="938"/>
        <v>3.033071411546847E-2</v>
      </c>
      <c r="S8313" t="s">
        <v>481</v>
      </c>
      <c r="T8313" t="s">
        <v>581</v>
      </c>
      <c r="U8313">
        <v>37</v>
      </c>
      <c r="V8313">
        <f t="shared" si="941"/>
        <v>11.277600000000001</v>
      </c>
      <c r="W8313">
        <f t="shared" si="942"/>
        <v>277.13990602197345</v>
      </c>
      <c r="X8313">
        <f t="shared" si="943"/>
        <v>133.60452045676283</v>
      </c>
    </row>
    <row r="8314" spans="1:24">
      <c r="A8314" t="s">
        <v>72</v>
      </c>
      <c r="B8314">
        <v>2006045</v>
      </c>
      <c r="C8314">
        <v>1</v>
      </c>
      <c r="D8314">
        <v>3</v>
      </c>
      <c r="E8314" s="28" t="s">
        <v>521</v>
      </c>
      <c r="F8314" s="19">
        <v>42.587333333333333</v>
      </c>
      <c r="G8314" s="5">
        <v>30.991735537190085</v>
      </c>
      <c r="H8314">
        <v>19</v>
      </c>
      <c r="I8314" s="3">
        <v>0.13473684210526315</v>
      </c>
      <c r="J8314">
        <v>40.192</v>
      </c>
      <c r="K8314">
        <f t="shared" si="935"/>
        <v>15.7</v>
      </c>
      <c r="L8314">
        <v>1.1494000000000001E-3</v>
      </c>
      <c r="M8314">
        <f t="shared" si="936"/>
        <v>0.13620807410526314</v>
      </c>
      <c r="N8314" s="5">
        <v>1268.7297085014015</v>
      </c>
      <c r="O8314" s="3">
        <v>16.955769736886918</v>
      </c>
      <c r="P8314" s="7">
        <v>1.3364367227527712E-2</v>
      </c>
      <c r="Q8314" s="9">
        <f t="shared" si="937"/>
        <v>17.140285045275093</v>
      </c>
      <c r="R8314" s="7">
        <f t="shared" si="938"/>
        <v>1.3509800338419488E-2</v>
      </c>
      <c r="S8314" t="s">
        <v>481</v>
      </c>
      <c r="T8314" t="s">
        <v>581</v>
      </c>
      <c r="U8314">
        <v>73</v>
      </c>
      <c r="V8314">
        <f t="shared" si="941"/>
        <v>22.250400000000003</v>
      </c>
      <c r="W8314">
        <f t="shared" si="942"/>
        <v>1369.5403453756098</v>
      </c>
      <c r="X8314">
        <f t="shared" si="943"/>
        <v>660.23252918181367</v>
      </c>
    </row>
    <row r="8315" spans="1:24">
      <c r="A8315" t="s">
        <v>72</v>
      </c>
      <c r="B8315">
        <v>2006045</v>
      </c>
      <c r="C8315">
        <v>3</v>
      </c>
      <c r="D8315">
        <v>1</v>
      </c>
      <c r="E8315" s="28" t="s">
        <v>521</v>
      </c>
      <c r="F8315" s="19">
        <v>35.266923076923099</v>
      </c>
      <c r="G8315" s="5">
        <v>44.765840220385677</v>
      </c>
      <c r="H8315">
        <v>28</v>
      </c>
      <c r="I8315" s="3">
        <v>9.1428571428571428E-2</v>
      </c>
      <c r="J8315">
        <v>24.064</v>
      </c>
      <c r="K8315">
        <f t="shared" si="935"/>
        <v>9.4</v>
      </c>
      <c r="L8315">
        <v>1.1494000000000001E-3</v>
      </c>
      <c r="M8315">
        <f t="shared" si="936"/>
        <v>9.2899803428571431E-2</v>
      </c>
      <c r="N8315" s="5">
        <v>454.80529450762236</v>
      </c>
      <c r="O8315" s="3">
        <v>6.8856735270034113</v>
      </c>
      <c r="P8315" s="7">
        <v>1.5139827108780524E-2</v>
      </c>
      <c r="Q8315" s="9">
        <f t="shared" si="937"/>
        <v>6.9960455358124394</v>
      </c>
      <c r="R8315" s="7">
        <f t="shared" si="938"/>
        <v>1.5382506800819989E-2</v>
      </c>
      <c r="S8315" t="s">
        <v>482</v>
      </c>
      <c r="T8315" t="s">
        <v>581</v>
      </c>
      <c r="U8315">
        <v>76</v>
      </c>
      <c r="V8315">
        <f t="shared" si="941"/>
        <v>23.1648</v>
      </c>
      <c r="W8315">
        <f t="shared" si="942"/>
        <v>492.17270110463033</v>
      </c>
      <c r="X8315">
        <f t="shared" si="943"/>
        <v>237.26823991843384</v>
      </c>
    </row>
    <row r="8316" spans="1:24">
      <c r="A8316" t="s">
        <v>77</v>
      </c>
      <c r="B8316">
        <v>2006046</v>
      </c>
      <c r="C8316">
        <v>9</v>
      </c>
      <c r="D8316">
        <v>1</v>
      </c>
      <c r="E8316" s="28" t="s">
        <v>521</v>
      </c>
      <c r="F8316" s="19">
        <v>20.827999999999999</v>
      </c>
      <c r="G8316" s="5">
        <v>1.1478420569329661</v>
      </c>
      <c r="H8316">
        <v>8</v>
      </c>
      <c r="I8316" s="3">
        <v>0.32</v>
      </c>
      <c r="J8316">
        <v>20.991999999999997</v>
      </c>
      <c r="K8316">
        <f t="shared" si="935"/>
        <v>8.1999999999999993</v>
      </c>
      <c r="L8316">
        <v>1.1494000000000001E-3</v>
      </c>
      <c r="M8316">
        <f t="shared" si="936"/>
        <v>0.321471232</v>
      </c>
      <c r="N8316" s="5">
        <v>346.0967406370815</v>
      </c>
      <c r="O8316" s="3">
        <v>20.781761043456026</v>
      </c>
      <c r="P8316" s="7">
        <v>6.0046104465479117E-2</v>
      </c>
      <c r="Q8316" s="9">
        <f t="shared" si="937"/>
        <v>20.875821092004934</v>
      </c>
      <c r="R8316" s="7">
        <f t="shared" si="938"/>
        <v>6.0317878329560488E-2</v>
      </c>
      <c r="S8316" t="s">
        <v>481</v>
      </c>
      <c r="T8316" t="s">
        <v>581</v>
      </c>
      <c r="U8316">
        <v>41</v>
      </c>
      <c r="V8316">
        <f t="shared" si="941"/>
        <v>12.4968</v>
      </c>
      <c r="W8316">
        <f t="shared" si="942"/>
        <v>255.42557145467092</v>
      </c>
      <c r="X8316">
        <f t="shared" si="943"/>
        <v>123.13640239125355</v>
      </c>
    </row>
    <row r="8317" spans="1:24">
      <c r="A8317" t="s">
        <v>5</v>
      </c>
      <c r="B8317">
        <v>2006046</v>
      </c>
      <c r="C8317">
        <v>1</v>
      </c>
      <c r="D8317">
        <v>3</v>
      </c>
      <c r="E8317" s="28" t="s">
        <v>521</v>
      </c>
      <c r="F8317" s="19">
        <v>27.660600000000002</v>
      </c>
      <c r="G8317" s="5">
        <v>34.435261707988978</v>
      </c>
      <c r="H8317">
        <v>17</v>
      </c>
      <c r="I8317" s="3">
        <v>0.15058823529411766</v>
      </c>
      <c r="J8317">
        <v>44.800000000000004</v>
      </c>
      <c r="K8317">
        <f t="shared" si="935"/>
        <v>17.5</v>
      </c>
      <c r="L8317">
        <v>1.1494000000000001E-3</v>
      </c>
      <c r="M8317">
        <f t="shared" si="936"/>
        <v>0.15205946729411765</v>
      </c>
      <c r="N8317" s="5">
        <v>1576.3255029760003</v>
      </c>
      <c r="O8317" s="3">
        <v>21.123051493921846</v>
      </c>
      <c r="P8317" s="7">
        <v>1.3400183816123571E-2</v>
      </c>
      <c r="Q8317" s="9">
        <f t="shared" si="937"/>
        <v>21.328718434627849</v>
      </c>
      <c r="R8317" s="7">
        <f t="shared" si="938"/>
        <v>1.3530656196553702E-2</v>
      </c>
      <c r="S8317" t="s">
        <v>481</v>
      </c>
      <c r="T8317" t="s">
        <v>581</v>
      </c>
      <c r="U8317">
        <v>85</v>
      </c>
      <c r="V8317">
        <f t="shared" si="941"/>
        <v>25.908000000000001</v>
      </c>
      <c r="W8317">
        <f t="shared" si="942"/>
        <v>1876.0435156424712</v>
      </c>
      <c r="X8317">
        <f t="shared" si="943"/>
        <v>904.40924896452418</v>
      </c>
    </row>
    <row r="8318" spans="1:24">
      <c r="A8318" t="s">
        <v>5</v>
      </c>
      <c r="B8318">
        <v>2006046</v>
      </c>
      <c r="C8318">
        <v>3</v>
      </c>
      <c r="D8318">
        <v>1</v>
      </c>
      <c r="E8318" s="28" t="s">
        <v>521</v>
      </c>
      <c r="F8318" s="19">
        <v>35.6235</v>
      </c>
      <c r="G8318" s="5">
        <v>27.548209366391184</v>
      </c>
      <c r="H8318">
        <v>21</v>
      </c>
      <c r="I8318" s="3">
        <v>0.1219047619047619</v>
      </c>
      <c r="J8318">
        <v>49.152000000000001</v>
      </c>
      <c r="K8318">
        <f t="shared" si="935"/>
        <v>19.2</v>
      </c>
      <c r="L8318">
        <v>1.1494000000000001E-3</v>
      </c>
      <c r="M8318">
        <f t="shared" si="936"/>
        <v>0.12337599390476191</v>
      </c>
      <c r="N8318" s="5">
        <v>1897.4583948312577</v>
      </c>
      <c r="O8318" s="3">
        <v>18.77730582293934</v>
      </c>
      <c r="P8318" s="7">
        <v>9.896030328827958E-3</v>
      </c>
      <c r="Q8318" s="9">
        <f t="shared" si="937"/>
        <v>19.003352945997328</v>
      </c>
      <c r="R8318" s="7">
        <f t="shared" si="938"/>
        <v>1.0015161859550184E-2</v>
      </c>
      <c r="S8318" t="s">
        <v>481</v>
      </c>
      <c r="T8318" t="s">
        <v>581</v>
      </c>
      <c r="U8318">
        <v>92</v>
      </c>
      <c r="V8318">
        <f t="shared" si="941"/>
        <v>28.041600000000003</v>
      </c>
      <c r="W8318">
        <f t="shared" si="942"/>
        <v>2379.5260566413567</v>
      </c>
      <c r="X8318">
        <f t="shared" si="943"/>
        <v>1147.1297738216522</v>
      </c>
    </row>
    <row r="8319" spans="1:24">
      <c r="A8319" t="s">
        <v>5</v>
      </c>
      <c r="B8319">
        <v>2006046</v>
      </c>
      <c r="C8319">
        <v>4</v>
      </c>
      <c r="D8319">
        <v>3</v>
      </c>
      <c r="E8319" s="28" t="s">
        <v>521</v>
      </c>
      <c r="F8319" s="19">
        <v>47.11699999999999</v>
      </c>
      <c r="G8319" s="5">
        <v>20.66115702479339</v>
      </c>
      <c r="H8319">
        <v>15</v>
      </c>
      <c r="I8319" s="3">
        <v>0.17066666666666666</v>
      </c>
      <c r="J8319">
        <v>37.119999999999997</v>
      </c>
      <c r="K8319">
        <f t="shared" si="935"/>
        <v>14.499999999999998</v>
      </c>
      <c r="L8319">
        <v>1.1494000000000001E-3</v>
      </c>
      <c r="M8319">
        <f t="shared" si="936"/>
        <v>0.17213789866666665</v>
      </c>
      <c r="N8319" s="5">
        <v>1082.1957126553598</v>
      </c>
      <c r="O8319" s="3">
        <v>19.810944686489631</v>
      </c>
      <c r="P8319" s="7">
        <v>1.8306249465616483E-2</v>
      </c>
      <c r="Q8319" s="9">
        <f t="shared" si="937"/>
        <v>19.980928993782232</v>
      </c>
      <c r="R8319" s="7">
        <f t="shared" si="938"/>
        <v>1.8463323001673575E-2</v>
      </c>
      <c r="S8319" t="s">
        <v>481</v>
      </c>
      <c r="T8319" t="s">
        <v>490</v>
      </c>
      <c r="U8319">
        <v>88</v>
      </c>
      <c r="V8319">
        <f t="shared" si="941"/>
        <v>26.822400000000002</v>
      </c>
      <c r="W8319">
        <f t="shared" si="942"/>
        <v>1304.9204474506878</v>
      </c>
      <c r="X8319">
        <f t="shared" si="943"/>
        <v>629.08035554450419</v>
      </c>
    </row>
    <row r="8320" spans="1:24">
      <c r="A8320" t="s">
        <v>5</v>
      </c>
      <c r="B8320">
        <v>2006046</v>
      </c>
      <c r="C8320">
        <v>9</v>
      </c>
      <c r="D8320">
        <v>1</v>
      </c>
      <c r="E8320" s="28" t="s">
        <v>521</v>
      </c>
      <c r="F8320" s="19">
        <v>32.42733333333333</v>
      </c>
      <c r="G8320" s="5">
        <v>20.66115702479339</v>
      </c>
      <c r="H8320">
        <v>16</v>
      </c>
      <c r="I8320" s="3">
        <v>0.16</v>
      </c>
      <c r="J8320">
        <v>56.064</v>
      </c>
      <c r="K8320">
        <f t="shared" si="935"/>
        <v>21.9</v>
      </c>
      <c r="L8320">
        <v>1.1494000000000001E-3</v>
      </c>
      <c r="M8320">
        <f t="shared" si="936"/>
        <v>0.16147123199999999</v>
      </c>
      <c r="N8320" s="5">
        <v>2468.6415493300224</v>
      </c>
      <c r="O8320" s="3">
        <v>28.100415280895799</v>
      </c>
      <c r="P8320" s="7">
        <v>1.1382946741912417E-2</v>
      </c>
      <c r="Q8320" s="9">
        <f t="shared" si="937"/>
        <v>28.358057446240895</v>
      </c>
      <c r="R8320" s="7">
        <f t="shared" si="938"/>
        <v>1.1487312710076171E-2</v>
      </c>
      <c r="S8320" t="s">
        <v>481</v>
      </c>
      <c r="T8320" t="s">
        <v>581</v>
      </c>
      <c r="U8320">
        <v>88</v>
      </c>
      <c r="V8320">
        <f t="shared" si="941"/>
        <v>26.822400000000002</v>
      </c>
      <c r="W8320">
        <f t="shared" si="942"/>
        <v>3030.0423160228033</v>
      </c>
      <c r="X8320">
        <f t="shared" si="943"/>
        <v>1460.7327988479158</v>
      </c>
    </row>
    <row r="8321" spans="1:24">
      <c r="A8321" t="s">
        <v>127</v>
      </c>
      <c r="B8321">
        <v>2006048</v>
      </c>
      <c r="C8321">
        <v>2</v>
      </c>
      <c r="D8321">
        <v>1</v>
      </c>
      <c r="E8321" s="28" t="s">
        <v>521</v>
      </c>
      <c r="F8321" s="19">
        <v>30.124399999999994</v>
      </c>
      <c r="G8321" s="5">
        <v>22.956841138659321</v>
      </c>
      <c r="H8321">
        <v>17</v>
      </c>
      <c r="I8321" s="3">
        <v>0.15058823529411766</v>
      </c>
      <c r="J8321">
        <v>38.4</v>
      </c>
      <c r="K8321">
        <f t="shared" si="935"/>
        <v>15</v>
      </c>
      <c r="L8321">
        <v>1.1494000000000001E-3</v>
      </c>
      <c r="M8321">
        <f t="shared" si="936"/>
        <v>0.15205946729411765</v>
      </c>
      <c r="N8321" s="5">
        <v>1158.1166960639998</v>
      </c>
      <c r="O8321" s="3">
        <v>18.095295377592475</v>
      </c>
      <c r="P8321" s="7">
        <v>1.5624759956480666E-2</v>
      </c>
      <c r="Q8321" s="9">
        <f t="shared" si="937"/>
        <v>18.271381492476468</v>
      </c>
      <c r="R8321" s="7">
        <f t="shared" si="938"/>
        <v>1.5776805182564052E-2</v>
      </c>
      <c r="S8321" t="s">
        <v>481</v>
      </c>
      <c r="T8321" t="s">
        <v>581</v>
      </c>
      <c r="U8321">
        <v>94</v>
      </c>
      <c r="V8321">
        <f t="shared" si="941"/>
        <v>28.651200000000003</v>
      </c>
      <c r="W8321">
        <f t="shared" si="942"/>
        <v>1455.9841378810381</v>
      </c>
      <c r="X8321">
        <f t="shared" si="943"/>
        <v>701.90563793734589</v>
      </c>
    </row>
    <row r="8322" spans="1:24">
      <c r="A8322" t="s">
        <v>127</v>
      </c>
      <c r="B8322">
        <v>2006048</v>
      </c>
      <c r="C8322">
        <v>5</v>
      </c>
      <c r="D8322">
        <v>3</v>
      </c>
      <c r="E8322" s="28" t="s">
        <v>521</v>
      </c>
      <c r="F8322" s="19">
        <v>34.442399999999999</v>
      </c>
      <c r="G8322" s="5">
        <v>22.956841138659321</v>
      </c>
      <c r="H8322">
        <v>18</v>
      </c>
      <c r="I8322" s="3">
        <v>0.14222222222222222</v>
      </c>
      <c r="J8322">
        <v>27.904</v>
      </c>
      <c r="K8322">
        <f t="shared" ref="K8322:K8385" si="944">J8322/2.56</f>
        <v>10.9</v>
      </c>
      <c r="L8322">
        <v>1.1494000000000001E-3</v>
      </c>
      <c r="M8322">
        <f t="shared" ref="M8322:M8385" si="945">I8322+L8322*1.28</f>
        <v>0.14369345422222221</v>
      </c>
      <c r="N8322" s="5">
        <v>611.53708737495037</v>
      </c>
      <c r="O8322" s="3">
        <v>12.404081353614142</v>
      </c>
      <c r="P8322" s="7">
        <v>2.0283449049442286E-2</v>
      </c>
      <c r="Q8322" s="9">
        <f t="shared" ref="Q8322:Q8385" si="946">(J8322*J8322 - (J8322 - 2*M8322)*(J8322 - 2*M8322))*3.1415926/4</f>
        <v>12.531732261318329</v>
      </c>
      <c r="R8322" s="7">
        <f t="shared" ref="R8322:R8385" si="947">Q8322/N8322</f>
        <v>2.0492186851841374E-2</v>
      </c>
      <c r="S8322" t="s">
        <v>483</v>
      </c>
      <c r="T8322" t="s">
        <v>483</v>
      </c>
      <c r="U8322">
        <v>69</v>
      </c>
      <c r="V8322">
        <f t="shared" si="941"/>
        <v>21.031200000000002</v>
      </c>
      <c r="W8322">
        <f t="shared" si="942"/>
        <v>627.85400309207319</v>
      </c>
      <c r="X8322">
        <f t="shared" si="943"/>
        <v>302.67792972883683</v>
      </c>
    </row>
    <row r="8323" spans="1:24">
      <c r="A8323" t="s">
        <v>127</v>
      </c>
      <c r="B8323">
        <v>2006048</v>
      </c>
      <c r="C8323">
        <v>6</v>
      </c>
      <c r="D8323">
        <v>1</v>
      </c>
      <c r="E8323" s="28" t="s">
        <v>521</v>
      </c>
      <c r="F8323" s="19">
        <v>28.397199999999998</v>
      </c>
      <c r="G8323" s="5">
        <v>22.956841138659321</v>
      </c>
      <c r="H8323">
        <v>21</v>
      </c>
      <c r="I8323" s="3">
        <v>0.1219047619047619</v>
      </c>
      <c r="J8323">
        <v>24.831999999999997</v>
      </c>
      <c r="K8323">
        <f t="shared" si="944"/>
        <v>9.6999999999999993</v>
      </c>
      <c r="L8323">
        <v>1.1494000000000001E-3</v>
      </c>
      <c r="M8323">
        <f t="shared" si="945"/>
        <v>0.12337599390476191</v>
      </c>
      <c r="N8323" s="5">
        <v>484.29866636738552</v>
      </c>
      <c r="O8323" s="3">
        <v>9.4633512936594482</v>
      </c>
      <c r="P8323" s="7">
        <v>1.9540320778997599E-2</v>
      </c>
      <c r="Q8323" s="9">
        <f t="shared" si="946"/>
        <v>9.5769912437150637</v>
      </c>
      <c r="R8323" s="7">
        <f t="shared" si="947"/>
        <v>1.9774969267518129E-2</v>
      </c>
      <c r="S8323" t="s">
        <v>483</v>
      </c>
      <c r="T8323" t="s">
        <v>581</v>
      </c>
      <c r="U8323">
        <v>72</v>
      </c>
      <c r="V8323">
        <f t="shared" si="941"/>
        <v>21.945600000000002</v>
      </c>
      <c r="W8323">
        <f t="shared" si="942"/>
        <v>507.75512717232988</v>
      </c>
      <c r="X8323">
        <f t="shared" si="943"/>
        <v>244.78026729915646</v>
      </c>
    </row>
    <row r="8324" spans="1:24">
      <c r="A8324" t="s">
        <v>127</v>
      </c>
      <c r="B8324">
        <v>2006048</v>
      </c>
      <c r="C8324">
        <v>6</v>
      </c>
      <c r="D8324">
        <v>4</v>
      </c>
      <c r="E8324" s="28" t="s">
        <v>521</v>
      </c>
      <c r="F8324" s="19">
        <v>28.397199999999998</v>
      </c>
      <c r="G8324" s="5">
        <v>22.956841138659321</v>
      </c>
      <c r="H8324">
        <v>16</v>
      </c>
      <c r="I8324" s="3">
        <v>0.16</v>
      </c>
      <c r="J8324">
        <v>24.831999999999997</v>
      </c>
      <c r="K8324">
        <f t="shared" si="944"/>
        <v>9.6999999999999993</v>
      </c>
      <c r="L8324">
        <v>1.1494000000000001E-3</v>
      </c>
      <c r="M8324">
        <f t="shared" si="945"/>
        <v>0.16147123199999999</v>
      </c>
      <c r="N8324" s="5">
        <v>484.29866636738552</v>
      </c>
      <c r="O8324" s="3">
        <v>12.401499817727991</v>
      </c>
      <c r="P8324" s="7">
        <v>2.5607131877419424E-2</v>
      </c>
      <c r="Q8324" s="9">
        <f t="shared" si="946"/>
        <v>12.514787567759468</v>
      </c>
      <c r="R8324" s="7">
        <f t="shared" si="947"/>
        <v>2.584105312870269E-2</v>
      </c>
      <c r="S8324" t="s">
        <v>483</v>
      </c>
      <c r="T8324" t="s">
        <v>581</v>
      </c>
      <c r="U8324">
        <v>73</v>
      </c>
      <c r="V8324">
        <f t="shared" si="941"/>
        <v>22.250400000000003</v>
      </c>
      <c r="W8324">
        <f t="shared" si="942"/>
        <v>512.04990999180893</v>
      </c>
      <c r="X8324">
        <f t="shared" si="943"/>
        <v>246.85071037355422</v>
      </c>
    </row>
    <row r="8325" spans="1:24">
      <c r="A8325" t="s">
        <v>127</v>
      </c>
      <c r="B8325">
        <v>2006048</v>
      </c>
      <c r="C8325">
        <v>24</v>
      </c>
      <c r="D8325">
        <v>1</v>
      </c>
      <c r="E8325" s="28" t="s">
        <v>521</v>
      </c>
      <c r="F8325" s="19">
        <v>34.628666666666668</v>
      </c>
      <c r="G8325" s="5">
        <v>27.548209366391184</v>
      </c>
      <c r="H8325">
        <v>20</v>
      </c>
      <c r="I8325" s="3">
        <v>0.128</v>
      </c>
      <c r="J8325">
        <v>37.888000000000005</v>
      </c>
      <c r="K8325">
        <f t="shared" si="944"/>
        <v>14.800000000000002</v>
      </c>
      <c r="L8325">
        <v>1.1494000000000001E-3</v>
      </c>
      <c r="M8325">
        <f t="shared" si="945"/>
        <v>0.12947123199999999</v>
      </c>
      <c r="N8325" s="5">
        <v>1127.439471581594</v>
      </c>
      <c r="O8325" s="3">
        <v>15.184196923392008</v>
      </c>
      <c r="P8325" s="7">
        <v>1.3467859965991187E-2</v>
      </c>
      <c r="Q8325" s="9">
        <f t="shared" si="946"/>
        <v>15.358125420856345</v>
      </c>
      <c r="R8325" s="7">
        <f t="shared" si="947"/>
        <v>1.362212855587863E-2</v>
      </c>
      <c r="S8325" t="s">
        <v>481</v>
      </c>
      <c r="T8325" t="s">
        <v>581</v>
      </c>
      <c r="U8325">
        <v>83</v>
      </c>
      <c r="V8325">
        <f t="shared" si="941"/>
        <v>25.298400000000001</v>
      </c>
      <c r="W8325">
        <f t="shared" si="942"/>
        <v>1312.9293433712096</v>
      </c>
      <c r="X8325">
        <f t="shared" si="943"/>
        <v>632.94131051922579</v>
      </c>
    </row>
    <row r="8326" spans="1:24">
      <c r="A8326" t="s">
        <v>125</v>
      </c>
      <c r="B8326">
        <v>2006048</v>
      </c>
      <c r="C8326">
        <v>2</v>
      </c>
      <c r="D8326">
        <v>5</v>
      </c>
      <c r="E8326" s="28" t="s">
        <v>521</v>
      </c>
      <c r="F8326" s="19">
        <v>28.193999999999996</v>
      </c>
      <c r="G8326" s="5">
        <v>18.365472910927458</v>
      </c>
      <c r="H8326">
        <v>18</v>
      </c>
      <c r="I8326" s="3">
        <v>0.14222222222222222</v>
      </c>
      <c r="J8326">
        <v>33.024000000000001</v>
      </c>
      <c r="K8326">
        <f t="shared" si="944"/>
        <v>12.9</v>
      </c>
      <c r="L8326">
        <v>1.1494000000000001E-3</v>
      </c>
      <c r="M8326">
        <f t="shared" si="945"/>
        <v>0.14369345422222221</v>
      </c>
      <c r="N8326" s="5">
        <v>856.54310840893447</v>
      </c>
      <c r="O8326" s="3">
        <v>14.691719308174218</v>
      </c>
      <c r="P8326" s="7">
        <v>1.715234080333063E-2</v>
      </c>
      <c r="Q8326" s="9">
        <f t="shared" si="946"/>
        <v>14.843034878677619</v>
      </c>
      <c r="R8326" s="7">
        <f t="shared" si="947"/>
        <v>1.7328999244707242E-2</v>
      </c>
      <c r="S8326" t="s">
        <v>481</v>
      </c>
      <c r="T8326" t="s">
        <v>581</v>
      </c>
      <c r="U8326" t="s">
        <v>581</v>
      </c>
      <c r="V8326" t="s">
        <v>581</v>
      </c>
      <c r="W8326" t="s">
        <v>581</v>
      </c>
      <c r="X8326" t="s">
        <v>581</v>
      </c>
    </row>
    <row r="8327" spans="1:24">
      <c r="A8327" t="s">
        <v>9</v>
      </c>
      <c r="B8327">
        <v>2006054</v>
      </c>
      <c r="C8327">
        <v>6</v>
      </c>
      <c r="D8327">
        <v>3</v>
      </c>
      <c r="E8327" s="28" t="s">
        <v>521</v>
      </c>
      <c r="F8327" s="19">
        <v>35.414857142857137</v>
      </c>
      <c r="G8327" s="5">
        <v>32.139577594123047</v>
      </c>
      <c r="H8327">
        <v>12</v>
      </c>
      <c r="I8327" s="3">
        <v>0.21333333333333335</v>
      </c>
      <c r="J8327">
        <v>31.488000000000003</v>
      </c>
      <c r="K8327">
        <f t="shared" si="944"/>
        <v>12.3</v>
      </c>
      <c r="L8327">
        <v>1.1494000000000001E-3</v>
      </c>
      <c r="M8327">
        <f t="shared" si="945"/>
        <v>0.21480456533333334</v>
      </c>
      <c r="N8327" s="5">
        <v>778.71766643343369</v>
      </c>
      <c r="O8327" s="3">
        <v>20.960482758655992</v>
      </c>
      <c r="P8327" s="7">
        <v>2.6916665258996966E-2</v>
      </c>
      <c r="Q8327" s="9">
        <f t="shared" si="946"/>
        <v>21.104041466870761</v>
      </c>
      <c r="R8327" s="7">
        <f t="shared" si="947"/>
        <v>2.7101017963966759E-2</v>
      </c>
      <c r="S8327" t="s">
        <v>482</v>
      </c>
      <c r="T8327" t="s">
        <v>581</v>
      </c>
      <c r="U8327">
        <v>67</v>
      </c>
      <c r="V8327">
        <f t="shared" si="941"/>
        <v>20.421600000000002</v>
      </c>
      <c r="W8327">
        <f t="shared" si="942"/>
        <v>789.36070360135079</v>
      </c>
      <c r="X8327">
        <f t="shared" si="943"/>
        <v>380.53761288246108</v>
      </c>
    </row>
    <row r="8328" spans="1:24">
      <c r="A8328" t="s">
        <v>9</v>
      </c>
      <c r="B8328">
        <v>2006054</v>
      </c>
      <c r="C8328">
        <v>17</v>
      </c>
      <c r="D8328">
        <v>3</v>
      </c>
      <c r="E8328" s="28" t="s">
        <v>521</v>
      </c>
      <c r="F8328" s="19">
        <v>33.274000000000001</v>
      </c>
      <c r="G8328" s="5">
        <v>22.956841138659321</v>
      </c>
      <c r="H8328">
        <v>14</v>
      </c>
      <c r="I8328" s="3">
        <v>0.18285714285714286</v>
      </c>
      <c r="J8328">
        <v>62.208000000000006</v>
      </c>
      <c r="K8328">
        <f t="shared" si="944"/>
        <v>24.3</v>
      </c>
      <c r="L8328">
        <v>1.1494000000000001E-3</v>
      </c>
      <c r="M8328">
        <f t="shared" si="945"/>
        <v>0.18432837485714285</v>
      </c>
      <c r="N8328" s="5">
        <v>3039.3614571503622</v>
      </c>
      <c r="O8328" s="3">
        <v>35.631128304493572</v>
      </c>
      <c r="P8328" s="7">
        <v>1.1723228318457565E-2</v>
      </c>
      <c r="Q8328" s="9">
        <f t="shared" si="946"/>
        <v>35.916956697075925</v>
      </c>
      <c r="R8328" s="7">
        <f t="shared" si="947"/>
        <v>1.1817270569309275E-2</v>
      </c>
      <c r="S8328" t="s">
        <v>484</v>
      </c>
      <c r="T8328" t="s">
        <v>485</v>
      </c>
      <c r="U8328">
        <v>80</v>
      </c>
      <c r="V8328">
        <f t="shared" si="941"/>
        <v>24.384</v>
      </c>
      <c r="W8328">
        <f t="shared" si="942"/>
        <v>3535.4270170574414</v>
      </c>
      <c r="X8328">
        <f t="shared" si="943"/>
        <v>1704.3703232922076</v>
      </c>
    </row>
    <row r="8329" spans="1:24">
      <c r="A8329" t="s">
        <v>311</v>
      </c>
      <c r="B8329">
        <v>2006046</v>
      </c>
      <c r="C8329">
        <v>2</v>
      </c>
      <c r="D8329">
        <v>1</v>
      </c>
      <c r="E8329" s="28" t="s">
        <v>521</v>
      </c>
      <c r="F8329" s="19">
        <v>40.4876</v>
      </c>
      <c r="G8329" s="5">
        <v>22.956841138659321</v>
      </c>
      <c r="H8329">
        <v>9</v>
      </c>
      <c r="I8329" s="3">
        <v>0.28444444444444444</v>
      </c>
      <c r="J8329">
        <v>42.24</v>
      </c>
      <c r="K8329">
        <f t="shared" si="944"/>
        <v>16.5</v>
      </c>
      <c r="L8329">
        <v>1.1494000000000001E-3</v>
      </c>
      <c r="M8329">
        <f t="shared" si="945"/>
        <v>0.28591567644444443</v>
      </c>
      <c r="N8329" s="5">
        <v>1401.3212022374403</v>
      </c>
      <c r="O8329" s="3">
        <v>37.491844255288605</v>
      </c>
      <c r="P8329" s="7">
        <v>2.6754639975065456E-2</v>
      </c>
      <c r="Q8329" s="9">
        <f t="shared" si="946"/>
        <v>37.684441215979909</v>
      </c>
      <c r="R8329" s="7">
        <f t="shared" si="947"/>
        <v>2.6892079528812157E-2</v>
      </c>
      <c r="S8329" t="s">
        <v>481</v>
      </c>
      <c r="T8329" t="s">
        <v>491</v>
      </c>
      <c r="U8329">
        <v>74</v>
      </c>
      <c r="V8329">
        <f t="shared" si="941"/>
        <v>22.555200000000003</v>
      </c>
      <c r="W8329">
        <f t="shared" si="942"/>
        <v>1528.5554967465357</v>
      </c>
      <c r="X8329">
        <f t="shared" si="943"/>
        <v>736.89107810470921</v>
      </c>
    </row>
    <row r="8330" spans="1:24">
      <c r="A8330" t="s">
        <v>311</v>
      </c>
      <c r="B8330">
        <v>2006046</v>
      </c>
      <c r="C8330">
        <v>3</v>
      </c>
      <c r="D8330">
        <v>4</v>
      </c>
      <c r="E8330" s="28" t="s">
        <v>521</v>
      </c>
      <c r="F8330" s="19">
        <v>39.319200000000002</v>
      </c>
      <c r="G8330" s="5">
        <v>22.956841138659321</v>
      </c>
      <c r="H8330">
        <v>17</v>
      </c>
      <c r="I8330" s="3">
        <v>0.15058823529411766</v>
      </c>
      <c r="J8330">
        <v>45.823999999999998</v>
      </c>
      <c r="K8330">
        <f t="shared" si="944"/>
        <v>17.899999999999999</v>
      </c>
      <c r="L8330">
        <v>1.1494000000000001E-3</v>
      </c>
      <c r="M8330">
        <f t="shared" si="945"/>
        <v>0.15205946729411765</v>
      </c>
      <c r="N8330" s="5">
        <v>1649.2096470482943</v>
      </c>
      <c r="O8330" s="3">
        <v>21.607492472534574</v>
      </c>
      <c r="P8330" s="7">
        <v>1.3101725733418437E-2</v>
      </c>
      <c r="Q8330" s="9">
        <f t="shared" si="946"/>
        <v>21.817892345372098</v>
      </c>
      <c r="R8330" s="7">
        <f t="shared" si="947"/>
        <v>1.322930191708562E-2</v>
      </c>
      <c r="S8330" t="s">
        <v>481</v>
      </c>
      <c r="T8330" t="s">
        <v>581</v>
      </c>
      <c r="U8330">
        <v>73</v>
      </c>
      <c r="V8330">
        <f t="shared" si="941"/>
        <v>22.250400000000003</v>
      </c>
      <c r="W8330">
        <f t="shared" si="942"/>
        <v>1790.3356113102068</v>
      </c>
      <c r="X8330">
        <f t="shared" si="943"/>
        <v>863.09089960794176</v>
      </c>
    </row>
    <row r="8331" spans="1:24">
      <c r="A8331" t="s">
        <v>311</v>
      </c>
      <c r="B8331">
        <v>2006046</v>
      </c>
      <c r="C8331">
        <v>4</v>
      </c>
      <c r="D8331">
        <v>3</v>
      </c>
      <c r="E8331" s="28" t="s">
        <v>521</v>
      </c>
      <c r="F8331" s="19">
        <v>32.681333333333335</v>
      </c>
      <c r="G8331" s="5">
        <v>27.548209366391184</v>
      </c>
      <c r="H8331">
        <v>12</v>
      </c>
      <c r="I8331" s="3">
        <v>0.21333333333333335</v>
      </c>
      <c r="J8331">
        <v>31.488000000000003</v>
      </c>
      <c r="K8331">
        <f t="shared" si="944"/>
        <v>12.3</v>
      </c>
      <c r="L8331">
        <v>1.1494000000000001E-3</v>
      </c>
      <c r="M8331">
        <f t="shared" si="945"/>
        <v>0.21480456533333334</v>
      </c>
      <c r="N8331" s="5">
        <v>778.71766643343369</v>
      </c>
      <c r="O8331" s="3">
        <v>20.960482758655992</v>
      </c>
      <c r="P8331" s="7">
        <v>2.6916665258996966E-2</v>
      </c>
      <c r="Q8331" s="9">
        <f t="shared" si="946"/>
        <v>21.104041466870761</v>
      </c>
      <c r="R8331" s="7">
        <f t="shared" si="947"/>
        <v>2.7101017963966759E-2</v>
      </c>
      <c r="S8331" t="s">
        <v>481</v>
      </c>
      <c r="T8331" t="s">
        <v>581</v>
      </c>
      <c r="U8331">
        <v>80</v>
      </c>
      <c r="V8331">
        <f t="shared" si="941"/>
        <v>24.384</v>
      </c>
      <c r="W8331">
        <f t="shared" si="942"/>
        <v>879.63869180389452</v>
      </c>
      <c r="X8331">
        <f t="shared" si="943"/>
        <v>424.0591233525044</v>
      </c>
    </row>
    <row r="8332" spans="1:24">
      <c r="A8332" t="s">
        <v>311</v>
      </c>
      <c r="B8332">
        <v>2006046</v>
      </c>
      <c r="C8332">
        <v>5</v>
      </c>
      <c r="D8332">
        <v>1</v>
      </c>
      <c r="E8332" s="28" t="s">
        <v>521</v>
      </c>
      <c r="F8332" s="19">
        <v>42.417999999999999</v>
      </c>
      <c r="G8332" s="5">
        <v>22.956841138659321</v>
      </c>
      <c r="H8332">
        <v>17</v>
      </c>
      <c r="I8332" s="3">
        <v>0.15058823529411766</v>
      </c>
      <c r="J8332">
        <v>39.423999999999999</v>
      </c>
      <c r="K8332">
        <f t="shared" si="944"/>
        <v>15.4</v>
      </c>
      <c r="L8332">
        <v>1.1494000000000001E-3</v>
      </c>
      <c r="M8332">
        <f t="shared" si="945"/>
        <v>0.15205946729411765</v>
      </c>
      <c r="N8332" s="5">
        <v>1220.7064695046145</v>
      </c>
      <c r="O8332" s="3">
        <v>18.579736356205203</v>
      </c>
      <c r="P8332" s="7">
        <v>1.5220478321660085E-2</v>
      </c>
      <c r="Q8332" s="9">
        <f t="shared" si="946"/>
        <v>18.760555403220717</v>
      </c>
      <c r="R8332" s="7">
        <f t="shared" si="947"/>
        <v>1.5368604879135359E-2</v>
      </c>
      <c r="S8332" t="s">
        <v>481</v>
      </c>
      <c r="T8332" t="s">
        <v>491</v>
      </c>
      <c r="U8332">
        <v>99</v>
      </c>
      <c r="V8332">
        <f t="shared" si="941"/>
        <v>30.1752</v>
      </c>
      <c r="W8332">
        <f t="shared" si="942"/>
        <v>1585.8122617903246</v>
      </c>
      <c r="X8332">
        <f t="shared" si="943"/>
        <v>764.49360834434356</v>
      </c>
    </row>
    <row r="8333" spans="1:24">
      <c r="A8333" t="s">
        <v>55</v>
      </c>
      <c r="B8333">
        <v>2006047</v>
      </c>
      <c r="C8333">
        <v>2</v>
      </c>
      <c r="D8333">
        <v>1</v>
      </c>
      <c r="E8333" s="28" t="s">
        <v>521</v>
      </c>
      <c r="F8333" s="19">
        <v>30.225999999999996</v>
      </c>
      <c r="G8333" s="5">
        <v>41.32231404958678</v>
      </c>
      <c r="H8333">
        <v>10</v>
      </c>
      <c r="I8333" s="3">
        <v>0.25600000000000001</v>
      </c>
      <c r="J8333">
        <v>55.552</v>
      </c>
      <c r="K8333">
        <f t="shared" si="944"/>
        <v>21.7</v>
      </c>
      <c r="L8333">
        <v>1.1494000000000001E-3</v>
      </c>
      <c r="M8333">
        <f t="shared" si="945"/>
        <v>0.25747123199999999</v>
      </c>
      <c r="N8333" s="5">
        <v>2423.7580933758977</v>
      </c>
      <c r="O8333" s="3">
        <v>44.471681836646589</v>
      </c>
      <c r="P8333" s="7">
        <v>1.8348234486843869E-2</v>
      </c>
      <c r="Q8333" s="9">
        <f t="shared" si="946"/>
        <v>44.72606984529363</v>
      </c>
      <c r="R8333" s="7">
        <f t="shared" si="947"/>
        <v>1.845319050920529E-2</v>
      </c>
      <c r="S8333" t="s">
        <v>481</v>
      </c>
      <c r="T8333" t="s">
        <v>492</v>
      </c>
      <c r="U8333">
        <v>79</v>
      </c>
      <c r="V8333">
        <f t="shared" si="941"/>
        <v>24.0792</v>
      </c>
      <c r="W8333">
        <f t="shared" si="942"/>
        <v>2784.1733806403604</v>
      </c>
      <c r="X8333">
        <f t="shared" si="943"/>
        <v>1342.203491111261</v>
      </c>
    </row>
    <row r="8334" spans="1:24">
      <c r="A8334" t="s">
        <v>55</v>
      </c>
      <c r="B8334">
        <v>2006047</v>
      </c>
      <c r="C8334">
        <v>5</v>
      </c>
      <c r="D8334">
        <v>1</v>
      </c>
      <c r="E8334" s="28" t="s">
        <v>521</v>
      </c>
      <c r="F8334" s="19">
        <v>31.115000000000002</v>
      </c>
      <c r="G8334" s="5">
        <v>27.548209366391184</v>
      </c>
      <c r="H8334">
        <v>11</v>
      </c>
      <c r="I8334" s="3">
        <v>0.23272727272727273</v>
      </c>
      <c r="J8334">
        <v>36.351999999999997</v>
      </c>
      <c r="K8334">
        <f t="shared" si="944"/>
        <v>14.2</v>
      </c>
      <c r="L8334">
        <v>1.1494000000000001E-3</v>
      </c>
      <c r="M8334">
        <f t="shared" si="945"/>
        <v>0.23419850472727272</v>
      </c>
      <c r="N8334" s="5">
        <v>1037.8784470859775</v>
      </c>
      <c r="O8334" s="3">
        <v>26.40803880106969</v>
      </c>
      <c r="P8334" s="7">
        <v>2.5444250119284011E-2</v>
      </c>
      <c r="Q8334" s="9">
        <f t="shared" si="946"/>
        <v>26.573899608807281</v>
      </c>
      <c r="R8334" s="7">
        <f t="shared" si="947"/>
        <v>2.5604057665344224E-2</v>
      </c>
      <c r="S8334" t="s">
        <v>481</v>
      </c>
      <c r="T8334" t="s">
        <v>581</v>
      </c>
      <c r="U8334">
        <v>71</v>
      </c>
      <c r="V8334">
        <f t="shared" si="941"/>
        <v>21.640800000000002</v>
      </c>
      <c r="W8334">
        <f t="shared" si="942"/>
        <v>1096.7480015247461</v>
      </c>
      <c r="X8334">
        <f t="shared" si="943"/>
        <v>528.72389584345467</v>
      </c>
    </row>
    <row r="8335" spans="1:24">
      <c r="A8335" t="s">
        <v>55</v>
      </c>
      <c r="B8335">
        <v>2006047</v>
      </c>
      <c r="C8335">
        <v>9</v>
      </c>
      <c r="D8335">
        <v>1</v>
      </c>
      <c r="E8335" s="28" t="s">
        <v>521</v>
      </c>
      <c r="F8335" s="19">
        <v>53.03520000000001</v>
      </c>
      <c r="G8335" s="5">
        <v>34.435261707988978</v>
      </c>
      <c r="H8335">
        <v>12</v>
      </c>
      <c r="I8335" s="3">
        <v>0.21333333333333335</v>
      </c>
      <c r="J8335">
        <v>21.76</v>
      </c>
      <c r="K8335">
        <f t="shared" si="944"/>
        <v>8.5</v>
      </c>
      <c r="L8335">
        <v>1.1494000000000001E-3</v>
      </c>
      <c r="M8335">
        <f t="shared" si="945"/>
        <v>0.21480456533333334</v>
      </c>
      <c r="N8335" s="5">
        <v>371.88413906944004</v>
      </c>
      <c r="O8335" s="3">
        <v>14.440714588160002</v>
      </c>
      <c r="P8335" s="7">
        <v>3.8831219380032665E-2</v>
      </c>
      <c r="Q8335" s="9">
        <f t="shared" si="946"/>
        <v>14.539310471644674</v>
      </c>
      <c r="R8335" s="7">
        <f t="shared" si="947"/>
        <v>3.909634465192887E-2</v>
      </c>
      <c r="S8335" t="s">
        <v>482</v>
      </c>
      <c r="T8335" t="s">
        <v>581</v>
      </c>
      <c r="U8335">
        <v>68</v>
      </c>
      <c r="V8335">
        <f t="shared" si="941"/>
        <v>20.726400000000002</v>
      </c>
      <c r="W8335">
        <f t="shared" si="942"/>
        <v>374.38658205328875</v>
      </c>
      <c r="X8335">
        <f t="shared" si="943"/>
        <v>180.48551895197022</v>
      </c>
    </row>
    <row r="8336" spans="1:24">
      <c r="A8336" t="s">
        <v>309</v>
      </c>
      <c r="B8336">
        <v>2006049</v>
      </c>
      <c r="C8336">
        <v>2</v>
      </c>
      <c r="D8336">
        <v>3</v>
      </c>
      <c r="E8336" s="28" t="s">
        <v>521</v>
      </c>
      <c r="F8336" s="19">
        <v>33.464500000000001</v>
      </c>
      <c r="G8336" s="5">
        <v>18.365472910927458</v>
      </c>
      <c r="H8336">
        <v>15</v>
      </c>
      <c r="I8336" s="3">
        <v>0.17066666666666666</v>
      </c>
      <c r="J8336">
        <v>43.52</v>
      </c>
      <c r="K8336">
        <f t="shared" si="944"/>
        <v>17</v>
      </c>
      <c r="L8336">
        <v>1.1494000000000001E-3</v>
      </c>
      <c r="M8336">
        <f t="shared" si="945"/>
        <v>0.17213789866666665</v>
      </c>
      <c r="N8336" s="5">
        <v>1487.5365562777602</v>
      </c>
      <c r="O8336" s="3">
        <v>23.242401618329612</v>
      </c>
      <c r="P8336" s="7">
        <v>1.5624759956480475E-2</v>
      </c>
      <c r="Q8336" s="9">
        <f t="shared" si="946"/>
        <v>23.441966745018942</v>
      </c>
      <c r="R8336" s="7">
        <f t="shared" si="947"/>
        <v>1.5758918089164419E-2</v>
      </c>
      <c r="S8336" t="s">
        <v>481</v>
      </c>
      <c r="T8336" t="s">
        <v>581</v>
      </c>
      <c r="U8336">
        <v>77</v>
      </c>
      <c r="V8336">
        <f t="shared" si="941"/>
        <v>23.4696</v>
      </c>
      <c r="W8336">
        <f t="shared" si="942"/>
        <v>1664.5952050398419</v>
      </c>
      <c r="X8336">
        <f t="shared" si="943"/>
        <v>802.47354960978362</v>
      </c>
    </row>
    <row r="8337" spans="1:24">
      <c r="A8337" t="s">
        <v>309</v>
      </c>
      <c r="B8337">
        <v>2006049</v>
      </c>
      <c r="C8337">
        <v>3</v>
      </c>
      <c r="D8337">
        <v>1</v>
      </c>
      <c r="E8337" s="28" t="s">
        <v>521</v>
      </c>
      <c r="F8337" s="19">
        <v>33.147000000000006</v>
      </c>
      <c r="G8337" s="5">
        <v>18.365472910927458</v>
      </c>
      <c r="H8337">
        <v>20</v>
      </c>
      <c r="I8337" s="3">
        <v>0.128</v>
      </c>
      <c r="J8337">
        <v>27.904</v>
      </c>
      <c r="K8337">
        <f t="shared" si="944"/>
        <v>10.9</v>
      </c>
      <c r="L8337">
        <v>1.1494000000000001E-3</v>
      </c>
      <c r="M8337">
        <f t="shared" si="945"/>
        <v>0.12947123199999999</v>
      </c>
      <c r="N8337" s="5">
        <v>611.53708737495037</v>
      </c>
      <c r="O8337" s="3">
        <v>11.169392313139211</v>
      </c>
      <c r="P8337" s="7">
        <v>1.8264456144572221E-2</v>
      </c>
      <c r="Q8337" s="9">
        <f t="shared" si="946"/>
        <v>11.297174711045258</v>
      </c>
      <c r="R8337" s="7">
        <f t="shared" si="947"/>
        <v>1.8473408962878888E-2</v>
      </c>
      <c r="S8337" t="s">
        <v>483</v>
      </c>
      <c r="T8337" t="s">
        <v>581</v>
      </c>
      <c r="U8337">
        <v>78</v>
      </c>
      <c r="V8337">
        <f t="shared" si="941"/>
        <v>23.7744</v>
      </c>
      <c r="W8337">
        <f t="shared" si="942"/>
        <v>676.66341054830764</v>
      </c>
      <c r="X8337">
        <f t="shared" si="943"/>
        <v>326.20812994638294</v>
      </c>
    </row>
    <row r="8338" spans="1:24">
      <c r="A8338" t="s">
        <v>314</v>
      </c>
      <c r="B8338">
        <v>2006011</v>
      </c>
      <c r="C8338">
        <v>5</v>
      </c>
      <c r="D8338">
        <v>3</v>
      </c>
      <c r="E8338" s="28" t="s">
        <v>521</v>
      </c>
      <c r="F8338" s="19">
        <v>32.80833333333333</v>
      </c>
      <c r="G8338" s="5">
        <v>20.66115702479339</v>
      </c>
      <c r="H8338">
        <v>10</v>
      </c>
      <c r="I8338" s="3">
        <v>0.25600000000000001</v>
      </c>
      <c r="J8338">
        <v>32.256</v>
      </c>
      <c r="K8338">
        <f t="shared" si="944"/>
        <v>12.6</v>
      </c>
      <c r="L8338">
        <v>1.1494000000000001E-3</v>
      </c>
      <c r="M8338">
        <f t="shared" si="945"/>
        <v>0.25747123199999999</v>
      </c>
      <c r="N8338" s="5">
        <v>817.16714074275842</v>
      </c>
      <c r="O8338" s="3">
        <v>25.735926988800113</v>
      </c>
      <c r="P8338" s="7">
        <v>3.1494079614370715E-2</v>
      </c>
      <c r="Q8338" s="9">
        <f t="shared" si="946"/>
        <v>25.882640914239026</v>
      </c>
      <c r="R8338" s="7">
        <f t="shared" si="947"/>
        <v>3.1673619292514846E-2</v>
      </c>
      <c r="S8338" t="s">
        <v>483</v>
      </c>
      <c r="T8338" t="s">
        <v>581</v>
      </c>
      <c r="U8338">
        <v>95</v>
      </c>
      <c r="V8338">
        <f t="shared" si="941"/>
        <v>28.956000000000003</v>
      </c>
      <c r="W8338">
        <f t="shared" si="942"/>
        <v>1026.2672014953894</v>
      </c>
      <c r="X8338">
        <f t="shared" si="943"/>
        <v>494.74627917866223</v>
      </c>
    </row>
    <row r="8339" spans="1:24">
      <c r="A8339" t="s">
        <v>314</v>
      </c>
      <c r="B8339">
        <v>2006011</v>
      </c>
      <c r="C8339">
        <v>5</v>
      </c>
      <c r="D8339">
        <v>1</v>
      </c>
      <c r="E8339" s="28" t="s">
        <v>521</v>
      </c>
      <c r="F8339" s="19">
        <v>32.80833333333333</v>
      </c>
      <c r="G8339" s="5">
        <v>20.66115702479339</v>
      </c>
      <c r="H8339">
        <v>16</v>
      </c>
      <c r="I8339" s="3">
        <v>0.16</v>
      </c>
      <c r="J8339">
        <v>33.536000000000001</v>
      </c>
      <c r="K8339">
        <f t="shared" si="944"/>
        <v>13.1</v>
      </c>
      <c r="L8339">
        <v>1.1494000000000001E-3</v>
      </c>
      <c r="M8339">
        <f t="shared" si="945"/>
        <v>0.16147123199999999</v>
      </c>
      <c r="N8339" s="5">
        <v>883.30847205130249</v>
      </c>
      <c r="O8339" s="3">
        <v>16.77660740582408</v>
      </c>
      <c r="P8339" s="7">
        <v>1.8992920295289206E-2</v>
      </c>
      <c r="Q8339" s="9">
        <f t="shared" si="946"/>
        <v>16.930125074877306</v>
      </c>
      <c r="R8339" s="7">
        <f t="shared" si="947"/>
        <v>1.9166718774428337E-2</v>
      </c>
      <c r="S8339" t="s">
        <v>483</v>
      </c>
      <c r="T8339" t="s">
        <v>581</v>
      </c>
      <c r="U8339">
        <v>91</v>
      </c>
      <c r="V8339">
        <f t="shared" si="941"/>
        <v>27.736800000000002</v>
      </c>
      <c r="W8339">
        <f t="shared" si="942"/>
        <v>1082.3847344164085</v>
      </c>
      <c r="X8339">
        <f t="shared" si="943"/>
        <v>521.79960463708574</v>
      </c>
    </row>
    <row r="8340" spans="1:24">
      <c r="A8340" t="s">
        <v>314</v>
      </c>
      <c r="B8340">
        <v>2006011</v>
      </c>
      <c r="C8340">
        <v>9</v>
      </c>
      <c r="D8340">
        <v>4</v>
      </c>
      <c r="E8340" s="28" t="s">
        <v>521</v>
      </c>
      <c r="F8340" s="19">
        <v>36.017200000000003</v>
      </c>
      <c r="G8340" s="5">
        <v>17.217630853994489</v>
      </c>
      <c r="H8340">
        <v>17</v>
      </c>
      <c r="I8340" s="3">
        <v>0.15058823529411766</v>
      </c>
      <c r="J8340">
        <v>37.375999999999998</v>
      </c>
      <c r="K8340">
        <f t="shared" si="944"/>
        <v>14.6</v>
      </c>
      <c r="L8340">
        <v>1.1494000000000001E-3</v>
      </c>
      <c r="M8340">
        <f t="shared" si="945"/>
        <v>0.15205946729411765</v>
      </c>
      <c r="N8340" s="5">
        <v>1097.1740219244543</v>
      </c>
      <c r="O8340" s="3">
        <v>17.610854398979747</v>
      </c>
      <c r="P8340" s="7">
        <v>1.6051104061040499E-2</v>
      </c>
      <c r="Q8340" s="9">
        <f t="shared" si="946"/>
        <v>17.782207581732219</v>
      </c>
      <c r="R8340" s="7">
        <f t="shared" si="947"/>
        <v>1.6207280911137548E-2</v>
      </c>
      <c r="S8340" t="s">
        <v>483</v>
      </c>
      <c r="T8340" t="s">
        <v>581</v>
      </c>
      <c r="U8340">
        <v>85</v>
      </c>
      <c r="V8340">
        <f t="shared" si="941"/>
        <v>25.908000000000001</v>
      </c>
      <c r="W8340">
        <f t="shared" si="942"/>
        <v>1295.6381162288374</v>
      </c>
      <c r="X8340">
        <f t="shared" si="943"/>
        <v>624.60549867738143</v>
      </c>
    </row>
    <row r="8341" spans="1:24">
      <c r="A8341" t="s">
        <v>211</v>
      </c>
      <c r="B8341">
        <v>2014011</v>
      </c>
      <c r="C8341">
        <v>4</v>
      </c>
      <c r="D8341">
        <v>1</v>
      </c>
      <c r="E8341" s="28" t="s">
        <v>521</v>
      </c>
      <c r="F8341" t="s">
        <v>581</v>
      </c>
      <c r="G8341" t="s">
        <v>581</v>
      </c>
      <c r="H8341">
        <v>22</v>
      </c>
      <c r="I8341" s="3">
        <v>0.11636363636363636</v>
      </c>
      <c r="J8341">
        <v>32.512</v>
      </c>
      <c r="K8341">
        <f t="shared" si="944"/>
        <v>12.7</v>
      </c>
      <c r="L8341">
        <v>1.1494000000000001E-3</v>
      </c>
      <c r="M8341">
        <f t="shared" si="945"/>
        <v>0.11783486836363637</v>
      </c>
      <c r="N8341" s="5">
        <v>830.18951959183357</v>
      </c>
      <c r="O8341" s="3">
        <v>11.842780287077618</v>
      </c>
      <c r="P8341" s="7">
        <v>1.4265152724284179E-2</v>
      </c>
      <c r="Q8341" s="9">
        <f t="shared" si="946"/>
        <v>11.991968470368297</v>
      </c>
      <c r="R8341" s="7">
        <f t="shared" si="947"/>
        <v>1.4444856490436307E-2</v>
      </c>
      <c r="S8341" t="s">
        <v>481</v>
      </c>
      <c r="T8341" t="s">
        <v>581</v>
      </c>
      <c r="U8341">
        <v>72</v>
      </c>
      <c r="V8341">
        <f t="shared" si="941"/>
        <v>21.945600000000002</v>
      </c>
      <c r="W8341">
        <f t="shared" si="942"/>
        <v>880.55930920352057</v>
      </c>
      <c r="X8341">
        <f t="shared" si="943"/>
        <v>424.50293762655355</v>
      </c>
    </row>
    <row r="8342" spans="1:24">
      <c r="A8342" t="s">
        <v>85</v>
      </c>
      <c r="B8342">
        <v>2014011</v>
      </c>
      <c r="C8342">
        <v>14</v>
      </c>
      <c r="D8342">
        <v>1</v>
      </c>
      <c r="E8342" s="28" t="s">
        <v>521</v>
      </c>
      <c r="F8342" t="s">
        <v>581</v>
      </c>
      <c r="G8342" t="s">
        <v>581</v>
      </c>
      <c r="H8342">
        <v>22</v>
      </c>
      <c r="I8342" s="3">
        <v>0.11636363636363636</v>
      </c>
      <c r="J8342">
        <v>32.512</v>
      </c>
      <c r="K8342">
        <f t="shared" si="944"/>
        <v>12.7</v>
      </c>
      <c r="L8342">
        <v>1.1494000000000001E-3</v>
      </c>
      <c r="M8342">
        <f t="shared" si="945"/>
        <v>0.11783486836363637</v>
      </c>
      <c r="N8342" s="5">
        <v>830.18951959183357</v>
      </c>
      <c r="O8342" s="3">
        <v>11.842780287077618</v>
      </c>
      <c r="P8342" s="7">
        <v>1.4265152724284179E-2</v>
      </c>
      <c r="Q8342" s="9">
        <f t="shared" si="946"/>
        <v>11.991968470368297</v>
      </c>
      <c r="R8342" s="7">
        <f t="shared" si="947"/>
        <v>1.4444856490436307E-2</v>
      </c>
      <c r="S8342" t="s">
        <v>481</v>
      </c>
      <c r="T8342" t="s">
        <v>581</v>
      </c>
      <c r="U8342">
        <v>72</v>
      </c>
      <c r="V8342">
        <f t="shared" si="941"/>
        <v>21.945600000000002</v>
      </c>
      <c r="W8342">
        <f t="shared" si="942"/>
        <v>880.55930920352057</v>
      </c>
      <c r="X8342">
        <f t="shared" si="943"/>
        <v>424.50293762655355</v>
      </c>
    </row>
    <row r="8343" spans="1:24">
      <c r="A8343" t="s">
        <v>319</v>
      </c>
      <c r="B8343">
        <v>2006033</v>
      </c>
      <c r="C8343">
        <v>10</v>
      </c>
      <c r="D8343">
        <v>1</v>
      </c>
      <c r="E8343" s="28" t="s">
        <v>521</v>
      </c>
      <c r="F8343" t="s">
        <v>581</v>
      </c>
      <c r="G8343" t="s">
        <v>581</v>
      </c>
      <c r="H8343">
        <v>11</v>
      </c>
      <c r="I8343" s="3">
        <v>0.23272727272727273</v>
      </c>
      <c r="J8343">
        <v>36.864000000000004</v>
      </c>
      <c r="K8343">
        <f t="shared" si="944"/>
        <v>14.400000000000002</v>
      </c>
      <c r="L8343">
        <v>1.1494000000000001E-3</v>
      </c>
      <c r="M8343">
        <f t="shared" si="945"/>
        <v>0.23419850472727272</v>
      </c>
      <c r="N8343" s="5">
        <v>1067.3203470925828</v>
      </c>
      <c r="O8343" s="3">
        <v>26.782379557270417</v>
      </c>
      <c r="P8343" s="7">
        <v>2.5093103143987217E-2</v>
      </c>
      <c r="Q8343" s="9">
        <f t="shared" si="946"/>
        <v>26.950606828971011</v>
      </c>
      <c r="R8343" s="7">
        <f t="shared" si="947"/>
        <v>2.5250719619826782E-2</v>
      </c>
      <c r="S8343" t="s">
        <v>483</v>
      </c>
      <c r="T8343" t="s">
        <v>581</v>
      </c>
      <c r="U8343">
        <v>74</v>
      </c>
      <c r="V8343">
        <f t="shared" si="941"/>
        <v>22.555200000000003</v>
      </c>
      <c r="W8343">
        <f t="shared" si="942"/>
        <v>1157.4228982184957</v>
      </c>
      <c r="X8343">
        <f t="shared" si="943"/>
        <v>557.97425026873645</v>
      </c>
    </row>
    <row r="8344" spans="1:24">
      <c r="A8344" t="s">
        <v>4</v>
      </c>
      <c r="B8344">
        <v>2006033</v>
      </c>
      <c r="C8344">
        <v>5</v>
      </c>
      <c r="D8344">
        <v>3</v>
      </c>
      <c r="E8344" s="28" t="s">
        <v>521</v>
      </c>
      <c r="F8344" t="s">
        <v>581</v>
      </c>
      <c r="G8344" t="s">
        <v>581</v>
      </c>
      <c r="H8344">
        <v>10</v>
      </c>
      <c r="I8344" s="3">
        <v>0.25600000000000001</v>
      </c>
      <c r="J8344">
        <v>28.416</v>
      </c>
      <c r="K8344">
        <f t="shared" si="944"/>
        <v>11.1</v>
      </c>
      <c r="L8344">
        <v>1.1494000000000001E-3</v>
      </c>
      <c r="M8344">
        <f t="shared" si="945"/>
        <v>0.25747123199999999</v>
      </c>
      <c r="N8344" s="5">
        <v>634.18470276464643</v>
      </c>
      <c r="O8344" s="3">
        <v>22.647615750144062</v>
      </c>
      <c r="P8344" s="7">
        <v>3.5711387631102896E-2</v>
      </c>
      <c r="Q8344" s="9">
        <f t="shared" si="946"/>
        <v>22.77658120032892</v>
      </c>
      <c r="R8344" s="7">
        <f t="shared" si="947"/>
        <v>3.591474392402931E-2</v>
      </c>
      <c r="S8344" t="s">
        <v>483</v>
      </c>
      <c r="T8344" t="s">
        <v>581</v>
      </c>
      <c r="U8344">
        <v>74</v>
      </c>
      <c r="V8344">
        <f t="shared" ref="V8344:V8407" si="948">U8344*0.3048</f>
        <v>22.555200000000003</v>
      </c>
      <c r="W8344">
        <f t="shared" si="942"/>
        <v>680.0559880554132</v>
      </c>
      <c r="X8344">
        <f t="shared" si="943"/>
        <v>327.84363490651418</v>
      </c>
    </row>
    <row r="8345" spans="1:24">
      <c r="A8345" t="s">
        <v>4</v>
      </c>
      <c r="B8345">
        <v>2006033</v>
      </c>
      <c r="C8345">
        <v>8</v>
      </c>
      <c r="D8345">
        <v>3</v>
      </c>
      <c r="E8345" s="28" t="s">
        <v>521</v>
      </c>
      <c r="F8345" t="s">
        <v>581</v>
      </c>
      <c r="G8345" t="s">
        <v>581</v>
      </c>
      <c r="H8345">
        <v>10</v>
      </c>
      <c r="I8345" s="3">
        <v>0.25600000000000001</v>
      </c>
      <c r="J8345">
        <v>52.223999999999997</v>
      </c>
      <c r="K8345">
        <f t="shared" si="944"/>
        <v>20.399999999999999</v>
      </c>
      <c r="L8345">
        <v>1.1494000000000001E-3</v>
      </c>
      <c r="M8345">
        <f t="shared" si="945"/>
        <v>0.25747123199999999</v>
      </c>
      <c r="N8345" s="5">
        <v>2142.0526410399743</v>
      </c>
      <c r="O8345" s="3">
        <v>41.795145429811214</v>
      </c>
      <c r="P8345" s="7">
        <v>1.9511726569669884E-2</v>
      </c>
      <c r="Q8345" s="9">
        <f t="shared" si="946"/>
        <v>42.034151426571505</v>
      </c>
      <c r="R8345" s="7">
        <f t="shared" si="947"/>
        <v>1.9623304591694708E-2</v>
      </c>
      <c r="S8345" t="s">
        <v>481</v>
      </c>
      <c r="T8345" t="s">
        <v>581</v>
      </c>
      <c r="U8345">
        <v>99</v>
      </c>
      <c r="V8345">
        <f t="shared" si="948"/>
        <v>30.1752</v>
      </c>
      <c r="W8345">
        <f t="shared" si="942"/>
        <v>2816.6291019533792</v>
      </c>
      <c r="X8345">
        <f t="shared" si="943"/>
        <v>1357.8498523457215</v>
      </c>
    </row>
    <row r="8346" spans="1:24">
      <c r="A8346" t="s">
        <v>259</v>
      </c>
      <c r="B8346">
        <v>2006040</v>
      </c>
      <c r="C8346">
        <v>7</v>
      </c>
      <c r="D8346">
        <v>1</v>
      </c>
      <c r="E8346" s="28" t="s">
        <v>521</v>
      </c>
      <c r="F8346" t="s">
        <v>581</v>
      </c>
      <c r="G8346" t="s">
        <v>581</v>
      </c>
      <c r="H8346">
        <v>7</v>
      </c>
      <c r="I8346" s="3">
        <v>0.36571428571428571</v>
      </c>
      <c r="J8346">
        <v>45.056000000000004</v>
      </c>
      <c r="K8346">
        <f t="shared" si="944"/>
        <v>17.600000000000001</v>
      </c>
      <c r="L8346">
        <v>1.1494000000000001E-3</v>
      </c>
      <c r="M8346">
        <f t="shared" si="945"/>
        <v>0.3671855177142857</v>
      </c>
      <c r="N8346" s="5">
        <v>1594.3921234345987</v>
      </c>
      <c r="O8346" s="3">
        <v>51.345800457655081</v>
      </c>
      <c r="P8346" s="7">
        <v>3.2203997813942578E-2</v>
      </c>
      <c r="Q8346" s="9">
        <f t="shared" si="946"/>
        <v>51.550661522125814</v>
      </c>
      <c r="R8346" s="7">
        <f t="shared" si="947"/>
        <v>3.2332486321543473E-2</v>
      </c>
      <c r="S8346" t="s">
        <v>483</v>
      </c>
      <c r="T8346" t="s">
        <v>581</v>
      </c>
      <c r="U8346">
        <v>53</v>
      </c>
      <c r="V8346">
        <f t="shared" si="948"/>
        <v>16.154400000000003</v>
      </c>
      <c r="W8346">
        <f t="shared" si="942"/>
        <v>1422.4252366044584</v>
      </c>
      <c r="X8346">
        <f t="shared" si="943"/>
        <v>685.72745206555805</v>
      </c>
    </row>
    <row r="8347" spans="1:24">
      <c r="A8347" t="s">
        <v>259</v>
      </c>
      <c r="B8347">
        <v>2006040</v>
      </c>
      <c r="C8347">
        <v>10</v>
      </c>
      <c r="D8347">
        <v>3</v>
      </c>
      <c r="E8347" s="28" t="s">
        <v>521</v>
      </c>
      <c r="F8347" t="s">
        <v>581</v>
      </c>
      <c r="G8347" t="s">
        <v>581</v>
      </c>
      <c r="H8347">
        <v>10</v>
      </c>
      <c r="I8347" s="3">
        <v>0.25600000000000001</v>
      </c>
      <c r="J8347">
        <v>35.071999999999996</v>
      </c>
      <c r="K8347">
        <f t="shared" si="944"/>
        <v>13.699999999999998</v>
      </c>
      <c r="L8347">
        <v>1.1494000000000001E-3</v>
      </c>
      <c r="M8347">
        <f t="shared" si="945"/>
        <v>0.25747123199999999</v>
      </c>
      <c r="N8347" s="5">
        <v>966.07521193000946</v>
      </c>
      <c r="O8347" s="3">
        <v>28.000688563814368</v>
      </c>
      <c r="P8347" s="7">
        <v>2.8983963378870933E-2</v>
      </c>
      <c r="Q8347" s="9">
        <f t="shared" si="946"/>
        <v>28.160418037772988</v>
      </c>
      <c r="R8347" s="7">
        <f t="shared" si="947"/>
        <v>2.9149301928070963E-2</v>
      </c>
      <c r="S8347" t="s">
        <v>483</v>
      </c>
      <c r="T8347" t="s">
        <v>487</v>
      </c>
      <c r="U8347">
        <v>64</v>
      </c>
      <c r="V8347">
        <f t="shared" si="948"/>
        <v>19.507200000000001</v>
      </c>
      <c r="W8347">
        <f t="shared" si="942"/>
        <v>956.69611258540056</v>
      </c>
      <c r="X8347">
        <f t="shared" si="943"/>
        <v>461.20721905234143</v>
      </c>
    </row>
    <row r="8348" spans="1:24">
      <c r="A8348" t="s">
        <v>160</v>
      </c>
      <c r="B8348">
        <v>2006040</v>
      </c>
      <c r="C8348">
        <v>14</v>
      </c>
      <c r="D8348">
        <v>1</v>
      </c>
      <c r="E8348" s="28" t="s">
        <v>521</v>
      </c>
      <c r="F8348" t="s">
        <v>581</v>
      </c>
      <c r="G8348" t="s">
        <v>581</v>
      </c>
      <c r="H8348">
        <v>9</v>
      </c>
      <c r="I8348" s="3">
        <v>0.28444444444444444</v>
      </c>
      <c r="J8348">
        <v>49.408000000000001</v>
      </c>
      <c r="K8348">
        <f t="shared" si="944"/>
        <v>19.3</v>
      </c>
      <c r="L8348">
        <v>1.1494000000000001E-3</v>
      </c>
      <c r="M8348">
        <f t="shared" si="945"/>
        <v>0.28591567644444443</v>
      </c>
      <c r="N8348" s="5">
        <v>1917.2750582972419</v>
      </c>
      <c r="O8348" s="3">
        <v>43.897230528056603</v>
      </c>
      <c r="P8348" s="7">
        <v>2.2895635312255264E-2</v>
      </c>
      <c r="Q8348" s="9">
        <f t="shared" si="946"/>
        <v>44.122957965694489</v>
      </c>
      <c r="R8348" s="7">
        <f t="shared" si="947"/>
        <v>2.3013368778124453E-2</v>
      </c>
      <c r="S8348" t="s">
        <v>481</v>
      </c>
      <c r="T8348" t="s">
        <v>581</v>
      </c>
      <c r="U8348">
        <v>81</v>
      </c>
      <c r="V8348">
        <f t="shared" si="948"/>
        <v>24.688800000000001</v>
      </c>
      <c r="W8348">
        <f t="shared" si="942"/>
        <v>2224.9973064388514</v>
      </c>
      <c r="X8348">
        <f t="shared" si="943"/>
        <v>1072.6340439791527</v>
      </c>
    </row>
    <row r="8349" spans="1:24">
      <c r="A8349" t="s">
        <v>160</v>
      </c>
      <c r="B8349">
        <v>2006040</v>
      </c>
      <c r="C8349">
        <v>20</v>
      </c>
      <c r="D8349">
        <v>3</v>
      </c>
      <c r="E8349" s="28" t="s">
        <v>521</v>
      </c>
      <c r="F8349" t="s">
        <v>581</v>
      </c>
      <c r="G8349" t="s">
        <v>581</v>
      </c>
      <c r="H8349">
        <v>11</v>
      </c>
      <c r="I8349" s="3">
        <v>0.23272727272727273</v>
      </c>
      <c r="J8349">
        <v>50.176000000000002</v>
      </c>
      <c r="K8349">
        <f t="shared" si="944"/>
        <v>19.600000000000001</v>
      </c>
      <c r="L8349">
        <v>1.1494000000000001E-3</v>
      </c>
      <c r="M8349">
        <f t="shared" si="945"/>
        <v>0.23419850472727272</v>
      </c>
      <c r="N8349" s="5">
        <v>1977.3427109330946</v>
      </c>
      <c r="O8349" s="3">
        <v>36.515239218489533</v>
      </c>
      <c r="P8349" s="7">
        <v>1.8466823690496344E-2</v>
      </c>
      <c r="Q8349" s="9">
        <f t="shared" si="946"/>
        <v>36.744994553227798</v>
      </c>
      <c r="R8349" s="7">
        <f t="shared" si="947"/>
        <v>1.8583017678249658E-2</v>
      </c>
      <c r="S8349" t="s">
        <v>481</v>
      </c>
      <c r="T8349" t="s">
        <v>581</v>
      </c>
      <c r="U8349">
        <v>81</v>
      </c>
      <c r="V8349">
        <f t="shared" si="948"/>
        <v>24.688800000000001</v>
      </c>
      <c r="W8349">
        <f t="shared" si="942"/>
        <v>2296.2306832863833</v>
      </c>
      <c r="X8349">
        <f t="shared" si="943"/>
        <v>1106.9744653599546</v>
      </c>
    </row>
    <row r="8350" spans="1:24">
      <c r="A8350" t="s">
        <v>16</v>
      </c>
      <c r="B8350">
        <v>2006031</v>
      </c>
      <c r="C8350">
        <v>1</v>
      </c>
      <c r="D8350">
        <v>3</v>
      </c>
      <c r="E8350" s="28" t="s">
        <v>521</v>
      </c>
      <c r="F8350" t="s">
        <v>581</v>
      </c>
      <c r="G8350" t="s">
        <v>581</v>
      </c>
      <c r="H8350">
        <v>13</v>
      </c>
      <c r="I8350" s="3">
        <v>0.19692307692307692</v>
      </c>
      <c r="J8350">
        <v>32.256</v>
      </c>
      <c r="K8350">
        <f t="shared" si="944"/>
        <v>12.6</v>
      </c>
      <c r="L8350">
        <v>1.1494000000000001E-3</v>
      </c>
      <c r="M8350">
        <f t="shared" si="945"/>
        <v>0.19839430892307691</v>
      </c>
      <c r="N8350" s="5">
        <v>817.16714074275842</v>
      </c>
      <c r="O8350" s="3">
        <v>19.833414976457622</v>
      </c>
      <c r="P8350" s="7">
        <v>2.4270940408139974E-2</v>
      </c>
      <c r="Q8350" s="9">
        <f t="shared" si="946"/>
        <v>19.980675104281225</v>
      </c>
      <c r="R8350" s="7">
        <f t="shared" si="947"/>
        <v>2.4451148495912269E-2</v>
      </c>
      <c r="S8350" t="s">
        <v>483</v>
      </c>
      <c r="T8350" t="s">
        <v>581</v>
      </c>
      <c r="U8350">
        <v>77</v>
      </c>
      <c r="V8350">
        <f t="shared" si="948"/>
        <v>23.4696</v>
      </c>
      <c r="W8350">
        <f t="shared" si="942"/>
        <v>902.71297396081695</v>
      </c>
      <c r="X8350">
        <f t="shared" si="943"/>
        <v>435.18284943984469</v>
      </c>
    </row>
    <row r="8351" spans="1:24">
      <c r="A8351" t="s">
        <v>94</v>
      </c>
      <c r="B8351">
        <v>2006028</v>
      </c>
      <c r="C8351">
        <v>12</v>
      </c>
      <c r="D8351">
        <v>1</v>
      </c>
      <c r="E8351" s="28" t="s">
        <v>521</v>
      </c>
      <c r="F8351" t="s">
        <v>581</v>
      </c>
      <c r="G8351" t="s">
        <v>581</v>
      </c>
      <c r="H8351">
        <v>12</v>
      </c>
      <c r="I8351" s="3">
        <v>0.21333333333333335</v>
      </c>
      <c r="J8351">
        <v>26.368000000000002</v>
      </c>
      <c r="K8351">
        <f t="shared" si="944"/>
        <v>10.3</v>
      </c>
      <c r="L8351">
        <v>1.1494000000000001E-3</v>
      </c>
      <c r="M8351">
        <f t="shared" si="945"/>
        <v>0.21480456533333334</v>
      </c>
      <c r="N8351" s="5">
        <v>546.0648901574657</v>
      </c>
      <c r="O8351" s="3">
        <v>17.52902582681601</v>
      </c>
      <c r="P8351" s="7">
        <v>3.2100627860841342E-2</v>
      </c>
      <c r="Q8351" s="9">
        <f t="shared" si="946"/>
        <v>17.648919890436012</v>
      </c>
      <c r="R8351" s="7">
        <f t="shared" si="947"/>
        <v>3.2320187964010455E-2</v>
      </c>
      <c r="S8351" t="s">
        <v>483</v>
      </c>
      <c r="T8351" t="s">
        <v>581</v>
      </c>
      <c r="U8351">
        <v>71</v>
      </c>
      <c r="V8351">
        <f t="shared" si="948"/>
        <v>21.640800000000002</v>
      </c>
      <c r="W8351">
        <f t="shared" si="942"/>
        <v>569.11331366465231</v>
      </c>
      <c r="X8351">
        <f t="shared" si="943"/>
        <v>274.36002432539067</v>
      </c>
    </row>
    <row r="8352" spans="1:24">
      <c r="A8352" t="s">
        <v>94</v>
      </c>
      <c r="B8352">
        <v>2006028</v>
      </c>
      <c r="C8352">
        <v>17</v>
      </c>
      <c r="D8352">
        <v>3</v>
      </c>
      <c r="E8352" s="28" t="s">
        <v>521</v>
      </c>
      <c r="F8352" t="s">
        <v>581</v>
      </c>
      <c r="G8352" t="s">
        <v>581</v>
      </c>
      <c r="H8352">
        <v>16</v>
      </c>
      <c r="I8352" s="3">
        <v>0.16</v>
      </c>
      <c r="J8352">
        <v>43.263999999999996</v>
      </c>
      <c r="K8352">
        <f t="shared" si="944"/>
        <v>16.899999999999999</v>
      </c>
      <c r="L8352">
        <v>1.1494000000000001E-3</v>
      </c>
      <c r="M8352">
        <f t="shared" si="945"/>
        <v>0.16147123199999999</v>
      </c>
      <c r="N8352" s="5">
        <v>1470.087598057062</v>
      </c>
      <c r="O8352" s="3">
        <v>21.66643353369615</v>
      </c>
      <c r="P8352" s="7">
        <v>1.4738192174623842E-2</v>
      </c>
      <c r="Q8352" s="9">
        <f t="shared" si="946"/>
        <v>21.864914053420765</v>
      </c>
      <c r="R8352" s="7">
        <f t="shared" si="947"/>
        <v>1.4873204890863974E-2</v>
      </c>
      <c r="S8352" t="s">
        <v>483</v>
      </c>
      <c r="T8352" t="s">
        <v>581</v>
      </c>
      <c r="U8352">
        <v>85</v>
      </c>
      <c r="V8352">
        <f t="shared" si="948"/>
        <v>25.908000000000001</v>
      </c>
      <c r="W8352">
        <f t="shared" si="942"/>
        <v>1746.9789944634272</v>
      </c>
      <c r="X8352">
        <f t="shared" si="943"/>
        <v>842.18939868161067</v>
      </c>
    </row>
    <row r="8353" spans="1:24">
      <c r="A8353" t="s">
        <v>320</v>
      </c>
      <c r="B8353">
        <v>2014011</v>
      </c>
      <c r="C8353">
        <v>8</v>
      </c>
      <c r="D8353">
        <v>3</v>
      </c>
      <c r="E8353" s="28" t="s">
        <v>521</v>
      </c>
      <c r="F8353" t="s">
        <v>581</v>
      </c>
      <c r="G8353" t="s">
        <v>581</v>
      </c>
      <c r="H8353">
        <v>23</v>
      </c>
      <c r="I8353" s="3">
        <v>0.11130434782608696</v>
      </c>
      <c r="J8353">
        <v>37.119999999999997</v>
      </c>
      <c r="K8353">
        <f t="shared" si="944"/>
        <v>14.499999999999998</v>
      </c>
      <c r="L8353">
        <v>1.1494000000000001E-3</v>
      </c>
      <c r="M8353">
        <f t="shared" si="945"/>
        <v>0.11277557982608696</v>
      </c>
      <c r="N8353" s="5">
        <v>1082.1957126553598</v>
      </c>
      <c r="O8353" s="3">
        <v>12.940938712704888</v>
      </c>
      <c r="P8353" s="7">
        <v>1.1958039161836995E-2</v>
      </c>
      <c r="Q8353" s="9">
        <f t="shared" si="946"/>
        <v>13.111471875985348</v>
      </c>
      <c r="R8353" s="7">
        <f t="shared" si="947"/>
        <v>1.2115619866774391E-2</v>
      </c>
      <c r="S8353" t="s">
        <v>483</v>
      </c>
      <c r="T8353" t="s">
        <v>581</v>
      </c>
      <c r="U8353">
        <v>73</v>
      </c>
      <c r="V8353">
        <f t="shared" si="948"/>
        <v>22.250400000000003</v>
      </c>
      <c r="W8353">
        <f t="shared" si="942"/>
        <v>1164.1912335280813</v>
      </c>
      <c r="X8353">
        <f t="shared" si="943"/>
        <v>561.2371516902881</v>
      </c>
    </row>
    <row r="8354" spans="1:24">
      <c r="A8354" t="s">
        <v>323</v>
      </c>
      <c r="B8354">
        <v>2006028</v>
      </c>
      <c r="C8354">
        <v>3</v>
      </c>
      <c r="D8354">
        <v>3</v>
      </c>
      <c r="E8354" s="28" t="s">
        <v>521</v>
      </c>
      <c r="F8354" t="s">
        <v>581</v>
      </c>
      <c r="G8354" t="s">
        <v>581</v>
      </c>
      <c r="H8354">
        <v>19</v>
      </c>
      <c r="I8354" s="3">
        <v>0.13473684210526315</v>
      </c>
      <c r="J8354">
        <v>42.752000000000002</v>
      </c>
      <c r="K8354">
        <f t="shared" si="944"/>
        <v>16.7</v>
      </c>
      <c r="L8354">
        <v>1.1494000000000001E-3</v>
      </c>
      <c r="M8354">
        <f t="shared" si="945"/>
        <v>0.13620807410526314</v>
      </c>
      <c r="N8354" s="5">
        <v>1435.4985127346179</v>
      </c>
      <c r="O8354" s="3">
        <v>18.039387715362636</v>
      </c>
      <c r="P8354" s="7">
        <v>1.2566636297656407E-2</v>
      </c>
      <c r="Q8354" s="9">
        <f t="shared" si="946"/>
        <v>18.235735356108592</v>
      </c>
      <c r="R8354" s="7">
        <f t="shared" si="947"/>
        <v>1.2703416405057504E-2</v>
      </c>
      <c r="S8354" t="s">
        <v>481</v>
      </c>
      <c r="T8354" t="s">
        <v>581</v>
      </c>
      <c r="U8354">
        <v>89</v>
      </c>
      <c r="V8354">
        <f t="shared" si="948"/>
        <v>27.127200000000002</v>
      </c>
      <c r="W8354">
        <f t="shared" si="942"/>
        <v>1753.5564689402042</v>
      </c>
      <c r="X8354">
        <f t="shared" si="943"/>
        <v>845.3602892830412</v>
      </c>
    </row>
    <row r="8355" spans="1:24">
      <c r="A8355" t="s">
        <v>323</v>
      </c>
      <c r="B8355">
        <v>2006028</v>
      </c>
      <c r="C8355">
        <v>4</v>
      </c>
      <c r="D8355">
        <v>3</v>
      </c>
      <c r="E8355" s="28" t="s">
        <v>521</v>
      </c>
      <c r="F8355" t="s">
        <v>581</v>
      </c>
      <c r="G8355" t="s">
        <v>581</v>
      </c>
      <c r="H8355">
        <v>13</v>
      </c>
      <c r="I8355" s="3">
        <v>0.19692307692307692</v>
      </c>
      <c r="J8355">
        <v>45.823999999999998</v>
      </c>
      <c r="K8355">
        <f t="shared" si="944"/>
        <v>17.899999999999999</v>
      </c>
      <c r="L8355">
        <v>1.1494000000000001E-3</v>
      </c>
      <c r="M8355">
        <f t="shared" si="945"/>
        <v>0.19839430892307691</v>
      </c>
      <c r="N8355" s="5">
        <v>1649.2096470482943</v>
      </c>
      <c r="O8355" s="3">
        <v>28.227286548189436</v>
      </c>
      <c r="P8355" s="7">
        <v>1.7115644817327975E-2</v>
      </c>
      <c r="Q8355" s="9">
        <f t="shared" si="946"/>
        <v>28.437257995321783</v>
      </c>
      <c r="R8355" s="7">
        <f t="shared" si="947"/>
        <v>1.7242961224619279E-2</v>
      </c>
      <c r="S8355" t="s">
        <v>481</v>
      </c>
      <c r="T8355" t="s">
        <v>483</v>
      </c>
      <c r="U8355">
        <v>78</v>
      </c>
      <c r="V8355">
        <f t="shared" si="948"/>
        <v>23.7744</v>
      </c>
      <c r="W8355">
        <f t="shared" si="942"/>
        <v>1864.2481802098973</v>
      </c>
      <c r="X8355">
        <f t="shared" si="943"/>
        <v>898.72291473458199</v>
      </c>
    </row>
    <row r="8356" spans="1:24">
      <c r="A8356" t="s">
        <v>324</v>
      </c>
      <c r="B8356">
        <v>2006040</v>
      </c>
      <c r="C8356">
        <v>4</v>
      </c>
      <c r="D8356">
        <v>1</v>
      </c>
      <c r="E8356" s="28" t="s">
        <v>521</v>
      </c>
      <c r="F8356" t="s">
        <v>581</v>
      </c>
      <c r="G8356" t="s">
        <v>581</v>
      </c>
      <c r="H8356">
        <v>11</v>
      </c>
      <c r="I8356" s="3">
        <v>0.23272727272727273</v>
      </c>
      <c r="J8356">
        <v>44.800000000000004</v>
      </c>
      <c r="K8356">
        <f t="shared" si="944"/>
        <v>17.5</v>
      </c>
      <c r="L8356">
        <v>1.1494000000000001E-3</v>
      </c>
      <c r="M8356">
        <f t="shared" si="945"/>
        <v>0.23419850472727272</v>
      </c>
      <c r="N8356" s="5">
        <v>1576.3255029760003</v>
      </c>
      <c r="O8356" s="3">
        <v>32.584661278381795</v>
      </c>
      <c r="P8356" s="7">
        <v>2.0671277104166663E-2</v>
      </c>
      <c r="Q8356" s="9">
        <f t="shared" si="946"/>
        <v>32.789568741508731</v>
      </c>
      <c r="R8356" s="7">
        <f t="shared" si="947"/>
        <v>2.0801267682089869E-2</v>
      </c>
      <c r="S8356" t="s">
        <v>481</v>
      </c>
      <c r="T8356" t="s">
        <v>581</v>
      </c>
      <c r="U8356">
        <v>64</v>
      </c>
      <c r="V8356">
        <f t="shared" si="948"/>
        <v>19.507200000000001</v>
      </c>
      <c r="W8356">
        <f t="shared" si="942"/>
        <v>1577.5671089464972</v>
      </c>
      <c r="X8356">
        <f t="shared" si="943"/>
        <v>760.5187578523869</v>
      </c>
    </row>
    <row r="8357" spans="1:24">
      <c r="A8357" t="s">
        <v>228</v>
      </c>
      <c r="B8357">
        <v>2006038</v>
      </c>
      <c r="C8357">
        <v>1</v>
      </c>
      <c r="D8357">
        <v>1</v>
      </c>
      <c r="E8357" s="28" t="s">
        <v>521</v>
      </c>
      <c r="F8357" t="s">
        <v>581</v>
      </c>
      <c r="G8357" t="s">
        <v>581</v>
      </c>
      <c r="H8357">
        <v>15</v>
      </c>
      <c r="I8357" s="3">
        <v>0.17066666666666666</v>
      </c>
      <c r="J8357">
        <v>58.368000000000002</v>
      </c>
      <c r="K8357">
        <f t="shared" si="944"/>
        <v>22.8</v>
      </c>
      <c r="L8357">
        <v>1.1494000000000001E-3</v>
      </c>
      <c r="M8357">
        <f t="shared" si="945"/>
        <v>0.17213789866666665</v>
      </c>
      <c r="N8357" s="5">
        <v>2675.7128145862657</v>
      </c>
      <c r="O8357" s="3">
        <v>31.203381700198101</v>
      </c>
      <c r="P8357" s="7">
        <v>1.1661708061529372E-2</v>
      </c>
      <c r="Q8357" s="9">
        <f t="shared" si="946"/>
        <v>31.471574327888078</v>
      </c>
      <c r="R8357" s="7">
        <f t="shared" si="947"/>
        <v>1.176194027861484E-2</v>
      </c>
      <c r="S8357" t="s">
        <v>481</v>
      </c>
      <c r="T8357" t="s">
        <v>581</v>
      </c>
      <c r="U8357">
        <v>85</v>
      </c>
      <c r="V8357">
        <f t="shared" si="948"/>
        <v>25.908000000000001</v>
      </c>
      <c r="W8357">
        <f t="shared" si="942"/>
        <v>3220.9565643547198</v>
      </c>
      <c r="X8357">
        <f t="shared" si="943"/>
        <v>1552.7693697007858</v>
      </c>
    </row>
    <row r="8358" spans="1:24">
      <c r="A8358" t="s">
        <v>228</v>
      </c>
      <c r="B8358">
        <v>2006038</v>
      </c>
      <c r="C8358">
        <v>2</v>
      </c>
      <c r="D8358">
        <v>3</v>
      </c>
      <c r="E8358" s="28" t="s">
        <v>521</v>
      </c>
      <c r="F8358" t="s">
        <v>581</v>
      </c>
      <c r="G8358" t="s">
        <v>581</v>
      </c>
      <c r="H8358">
        <v>15</v>
      </c>
      <c r="I8358" s="3">
        <v>0.17066666666666666</v>
      </c>
      <c r="J8358">
        <v>47.103999999999999</v>
      </c>
      <c r="K8358">
        <f t="shared" si="944"/>
        <v>18.399999999999999</v>
      </c>
      <c r="L8358">
        <v>1.1494000000000001E-3</v>
      </c>
      <c r="M8358">
        <f t="shared" si="945"/>
        <v>0.17213789866666665</v>
      </c>
      <c r="N8358" s="5">
        <v>1742.6310605307904</v>
      </c>
      <c r="O8358" s="3">
        <v>25.164017500159851</v>
      </c>
      <c r="P8358" s="7">
        <v>1.4440243876116329E-2</v>
      </c>
      <c r="Q8358" s="9">
        <f t="shared" si="946"/>
        <v>25.380147885711271</v>
      </c>
      <c r="R8358" s="7">
        <f t="shared" si="947"/>
        <v>1.4564269202214665E-2</v>
      </c>
      <c r="S8358" t="s">
        <v>483</v>
      </c>
      <c r="T8358" t="s">
        <v>581</v>
      </c>
      <c r="U8358">
        <v>86</v>
      </c>
      <c r="V8358">
        <f t="shared" si="948"/>
        <v>26.212800000000001</v>
      </c>
      <c r="W8358">
        <f t="shared" ref="W8358:W8421" si="949">0.3592896*POWER(K8358,2.0430679)*POWER(U8358,0.6106435)</f>
        <v>2093.3519188065175</v>
      </c>
      <c r="X8358">
        <f t="shared" ref="X8358:X8421" si="950">W8358*0.4820833</f>
        <v>1009.170001079578</v>
      </c>
    </row>
    <row r="8359" spans="1:24">
      <c r="A8359" t="s">
        <v>228</v>
      </c>
      <c r="B8359">
        <v>2006038</v>
      </c>
      <c r="C8359">
        <v>8</v>
      </c>
      <c r="D8359">
        <v>4</v>
      </c>
      <c r="E8359" s="28" t="s">
        <v>521</v>
      </c>
      <c r="F8359" t="s">
        <v>581</v>
      </c>
      <c r="G8359" t="s">
        <v>581</v>
      </c>
      <c r="H8359">
        <v>11</v>
      </c>
      <c r="I8359" s="3">
        <v>0.23272727272727273</v>
      </c>
      <c r="J8359">
        <v>49.152000000000001</v>
      </c>
      <c r="K8359">
        <f t="shared" si="944"/>
        <v>19.2</v>
      </c>
      <c r="L8359">
        <v>1.1494000000000001E-3</v>
      </c>
      <c r="M8359">
        <f t="shared" si="945"/>
        <v>0.23419850472727272</v>
      </c>
      <c r="N8359" s="5">
        <v>1897.4583948312577</v>
      </c>
      <c r="O8359" s="3">
        <v>35.766557706087717</v>
      </c>
      <c r="P8359" s="7">
        <v>1.8849719078698673E-2</v>
      </c>
      <c r="Q8359" s="9">
        <f t="shared" si="946"/>
        <v>35.991580112900337</v>
      </c>
      <c r="R8359" s="7">
        <f t="shared" si="947"/>
        <v>1.8968310562667748E-2</v>
      </c>
      <c r="S8359" t="s">
        <v>481</v>
      </c>
      <c r="T8359" t="s">
        <v>581</v>
      </c>
      <c r="U8359">
        <v>81</v>
      </c>
      <c r="V8359">
        <f t="shared" si="948"/>
        <v>24.688800000000001</v>
      </c>
      <c r="W8359">
        <f t="shared" si="949"/>
        <v>2201.5074745598663</v>
      </c>
      <c r="X8359">
        <f t="shared" si="950"/>
        <v>1061.3099883104865</v>
      </c>
    </row>
    <row r="8360" spans="1:24">
      <c r="A8360" t="s">
        <v>228</v>
      </c>
      <c r="B8360">
        <v>2006038</v>
      </c>
      <c r="C8360">
        <v>11</v>
      </c>
      <c r="D8360">
        <v>3</v>
      </c>
      <c r="E8360" s="28" t="s">
        <v>521</v>
      </c>
      <c r="F8360" t="s">
        <v>581</v>
      </c>
      <c r="G8360" t="s">
        <v>581</v>
      </c>
      <c r="H8360">
        <v>31</v>
      </c>
      <c r="I8360" s="3">
        <v>8.2580645161290323E-2</v>
      </c>
      <c r="J8360">
        <v>46.591999999999999</v>
      </c>
      <c r="K8360">
        <f t="shared" si="944"/>
        <v>18.2</v>
      </c>
      <c r="L8360">
        <v>1.1494000000000001E-3</v>
      </c>
      <c r="M8360">
        <f t="shared" si="945"/>
        <v>8.4051877161290325E-2</v>
      </c>
      <c r="N8360" s="5">
        <v>1704.9536640188414</v>
      </c>
      <c r="O8360" s="3">
        <v>12.06615948394791</v>
      </c>
      <c r="P8360" s="7">
        <v>7.0771187150658931E-3</v>
      </c>
      <c r="Q8360" s="9">
        <f t="shared" si="946"/>
        <v>12.280737877257517</v>
      </c>
      <c r="R8360" s="7">
        <f t="shared" si="947"/>
        <v>7.2029745654846149E-3</v>
      </c>
      <c r="S8360" t="s">
        <v>481</v>
      </c>
      <c r="T8360" t="s">
        <v>581</v>
      </c>
      <c r="U8360">
        <v>82</v>
      </c>
      <c r="V8360">
        <f t="shared" si="948"/>
        <v>24.993600000000001</v>
      </c>
      <c r="W8360">
        <f t="shared" si="949"/>
        <v>1988.4470922938444</v>
      </c>
      <c r="X8360">
        <f t="shared" si="950"/>
        <v>958.59713612842108</v>
      </c>
    </row>
    <row r="8361" spans="1:24">
      <c r="A8361" t="s">
        <v>228</v>
      </c>
      <c r="B8361">
        <v>2006038</v>
      </c>
      <c r="C8361">
        <v>15</v>
      </c>
      <c r="D8361">
        <v>3</v>
      </c>
      <c r="E8361" s="28" t="s">
        <v>521</v>
      </c>
      <c r="F8361" t="s">
        <v>581</v>
      </c>
      <c r="G8361" t="s">
        <v>581</v>
      </c>
      <c r="H8361">
        <v>11</v>
      </c>
      <c r="I8361" s="3">
        <v>0.23272727272727273</v>
      </c>
      <c r="J8361">
        <v>38.143999999999998</v>
      </c>
      <c r="K8361">
        <f t="shared" si="944"/>
        <v>14.899999999999999</v>
      </c>
      <c r="L8361">
        <v>1.1494000000000001E-3</v>
      </c>
      <c r="M8361">
        <f t="shared" si="945"/>
        <v>0.23419850472727272</v>
      </c>
      <c r="N8361" s="5">
        <v>1142.7266119696383</v>
      </c>
      <c r="O8361" s="3">
        <v>27.718231447772148</v>
      </c>
      <c r="P8361" s="7">
        <v>2.4256222929818851E-2</v>
      </c>
      <c r="Q8361" s="9">
        <f t="shared" si="946"/>
        <v>27.892374879380245</v>
      </c>
      <c r="R8361" s="7">
        <f t="shared" si="947"/>
        <v>2.440861583795979E-2</v>
      </c>
      <c r="S8361" t="s">
        <v>483</v>
      </c>
      <c r="T8361" t="s">
        <v>581</v>
      </c>
      <c r="U8361">
        <v>72</v>
      </c>
      <c r="V8361">
        <f t="shared" si="948"/>
        <v>21.945600000000002</v>
      </c>
      <c r="W8361">
        <f t="shared" si="949"/>
        <v>1220.4271718228772</v>
      </c>
      <c r="X8361">
        <f t="shared" si="950"/>
        <v>588.34755840203968</v>
      </c>
    </row>
    <row r="8362" spans="1:24">
      <c r="A8362" t="s">
        <v>262</v>
      </c>
      <c r="B8362">
        <v>2006041</v>
      </c>
      <c r="C8362">
        <v>11</v>
      </c>
      <c r="D8362">
        <v>3</v>
      </c>
      <c r="E8362" s="28" t="s">
        <v>521</v>
      </c>
      <c r="F8362" t="s">
        <v>581</v>
      </c>
      <c r="G8362" t="s">
        <v>581</v>
      </c>
      <c r="H8362">
        <v>10</v>
      </c>
      <c r="I8362" s="3">
        <v>0.25600000000000001</v>
      </c>
      <c r="J8362">
        <v>50.943999999999996</v>
      </c>
      <c r="K8362">
        <f t="shared" si="944"/>
        <v>19.899999999999999</v>
      </c>
      <c r="L8362">
        <v>1.1494000000000001E-3</v>
      </c>
      <c r="M8362">
        <f t="shared" si="945"/>
        <v>0.25747123199999999</v>
      </c>
      <c r="N8362" s="5">
        <v>2038.3368569257982</v>
      </c>
      <c r="O8362" s="3">
        <v>40.765708350259253</v>
      </c>
      <c r="P8362" s="7">
        <v>1.9999495280550311E-2</v>
      </c>
      <c r="Q8362" s="9">
        <f t="shared" si="946"/>
        <v>40.99879818860132</v>
      </c>
      <c r="R8362" s="7">
        <f t="shared" si="947"/>
        <v>2.0113848233326532E-2</v>
      </c>
      <c r="S8362" t="s">
        <v>481</v>
      </c>
      <c r="T8362" t="s">
        <v>581</v>
      </c>
      <c r="U8362">
        <v>79</v>
      </c>
      <c r="V8362">
        <f t="shared" si="948"/>
        <v>24.0792</v>
      </c>
      <c r="W8362">
        <f t="shared" si="949"/>
        <v>2332.7238101904982</v>
      </c>
      <c r="X8362">
        <f t="shared" si="950"/>
        <v>1124.567192405209</v>
      </c>
    </row>
    <row r="8363" spans="1:24">
      <c r="A8363" t="s">
        <v>308</v>
      </c>
      <c r="B8363">
        <v>2006041</v>
      </c>
      <c r="C8363">
        <v>1</v>
      </c>
      <c r="D8363">
        <v>3</v>
      </c>
      <c r="E8363" s="28" t="s">
        <v>521</v>
      </c>
      <c r="F8363" t="s">
        <v>581</v>
      </c>
      <c r="G8363" t="s">
        <v>581</v>
      </c>
      <c r="H8363">
        <v>7</v>
      </c>
      <c r="I8363" s="3">
        <v>0.36571428571428571</v>
      </c>
      <c r="J8363">
        <v>53.76</v>
      </c>
      <c r="K8363">
        <f t="shared" si="944"/>
        <v>21</v>
      </c>
      <c r="L8363">
        <v>1.1494000000000001E-3</v>
      </c>
      <c r="M8363">
        <f t="shared" si="945"/>
        <v>0.3671855177142857</v>
      </c>
      <c r="N8363" s="5">
        <v>2269.9087242854398</v>
      </c>
      <c r="O8363" s="3">
        <v>61.346046373302826</v>
      </c>
      <c r="P8363" s="7">
        <v>2.7025776727041907E-2</v>
      </c>
      <c r="Q8363" s="9">
        <f t="shared" si="946"/>
        <v>61.591137267268628</v>
      </c>
      <c r="R8363" s="7">
        <f t="shared" si="947"/>
        <v>2.7133750625438619E-2</v>
      </c>
      <c r="S8363" t="s">
        <v>481</v>
      </c>
      <c r="T8363" t="s">
        <v>581</v>
      </c>
      <c r="U8363">
        <v>75</v>
      </c>
      <c r="V8363">
        <f t="shared" si="948"/>
        <v>22.86</v>
      </c>
      <c r="W8363">
        <f t="shared" si="949"/>
        <v>2522.449130567562</v>
      </c>
      <c r="X8363">
        <f t="shared" si="950"/>
        <v>1216.030600946141</v>
      </c>
    </row>
    <row r="8364" spans="1:24">
      <c r="A8364" t="s">
        <v>308</v>
      </c>
      <c r="B8364">
        <v>2006041</v>
      </c>
      <c r="C8364">
        <v>5</v>
      </c>
      <c r="D8364">
        <v>3</v>
      </c>
      <c r="E8364" s="28" t="s">
        <v>521</v>
      </c>
      <c r="F8364" t="s">
        <v>581</v>
      </c>
      <c r="G8364" t="s">
        <v>581</v>
      </c>
      <c r="H8364">
        <v>10</v>
      </c>
      <c r="I8364" s="3">
        <v>0.25600000000000001</v>
      </c>
      <c r="J8364">
        <v>38.143999999999998</v>
      </c>
      <c r="K8364">
        <f t="shared" si="944"/>
        <v>14.899999999999999</v>
      </c>
      <c r="L8364">
        <v>1.1494000000000001E-3</v>
      </c>
      <c r="M8364">
        <f t="shared" si="945"/>
        <v>0.25747123199999999</v>
      </c>
      <c r="N8364" s="5">
        <v>1142.7266119696383</v>
      </c>
      <c r="O8364" s="3">
        <v>30.471337554739318</v>
      </c>
      <c r="P8364" s="7">
        <v>2.6665465943965367E-2</v>
      </c>
      <c r="Q8364" s="9">
        <f t="shared" si="946"/>
        <v>30.645265808901076</v>
      </c>
      <c r="R8364" s="7">
        <f t="shared" si="947"/>
        <v>2.6817670550333964E-2</v>
      </c>
      <c r="S8364" t="s">
        <v>481</v>
      </c>
      <c r="T8364" t="s">
        <v>581</v>
      </c>
      <c r="U8364">
        <v>65</v>
      </c>
      <c r="V8364">
        <f t="shared" si="948"/>
        <v>19.812000000000001</v>
      </c>
      <c r="W8364">
        <f t="shared" si="949"/>
        <v>1146.5357720229113</v>
      </c>
      <c r="X8364">
        <f t="shared" si="950"/>
        <v>552.72574854485276</v>
      </c>
    </row>
    <row r="8365" spans="1:24">
      <c r="A8365" t="s">
        <v>308</v>
      </c>
      <c r="B8365">
        <v>2006041</v>
      </c>
      <c r="C8365">
        <v>6</v>
      </c>
      <c r="D8365">
        <v>4</v>
      </c>
      <c r="E8365" s="28" t="s">
        <v>521</v>
      </c>
      <c r="F8365" t="s">
        <v>581</v>
      </c>
      <c r="G8365" t="s">
        <v>581</v>
      </c>
      <c r="H8365">
        <v>14</v>
      </c>
      <c r="I8365" s="3">
        <v>0.18285714285714286</v>
      </c>
      <c r="J8365">
        <v>26.624000000000002</v>
      </c>
      <c r="K8365">
        <f t="shared" si="944"/>
        <v>10.4</v>
      </c>
      <c r="L8365">
        <v>1.1494000000000001E-3</v>
      </c>
      <c r="M8365">
        <f t="shared" si="945"/>
        <v>0.18432837485714285</v>
      </c>
      <c r="N8365" s="5">
        <v>556.71956376125445</v>
      </c>
      <c r="O8365" s="3">
        <v>15.18944915338979</v>
      </c>
      <c r="P8365" s="7">
        <v>2.7283842965331258E-2</v>
      </c>
      <c r="Q8365" s="9">
        <f t="shared" si="946"/>
        <v>15.310808211815344</v>
      </c>
      <c r="R8365" s="7">
        <f t="shared" si="947"/>
        <v>2.7501832535530013E-2</v>
      </c>
      <c r="S8365" t="s">
        <v>483</v>
      </c>
      <c r="T8365" t="s">
        <v>581</v>
      </c>
      <c r="U8365">
        <v>82</v>
      </c>
      <c r="V8365">
        <f t="shared" si="948"/>
        <v>24.993600000000001</v>
      </c>
      <c r="W8365">
        <f t="shared" si="949"/>
        <v>633.82710030217584</v>
      </c>
      <c r="X8365">
        <f t="shared" si="950"/>
        <v>305.55746014310392</v>
      </c>
    </row>
    <row r="8366" spans="1:24">
      <c r="A8366" t="s">
        <v>308</v>
      </c>
      <c r="B8366">
        <v>2006041</v>
      </c>
      <c r="C8366">
        <v>6</v>
      </c>
      <c r="D8366">
        <v>1</v>
      </c>
      <c r="E8366" s="28" t="s">
        <v>521</v>
      </c>
      <c r="F8366" t="s">
        <v>581</v>
      </c>
      <c r="G8366" t="s">
        <v>581</v>
      </c>
      <c r="H8366">
        <v>18</v>
      </c>
      <c r="I8366" s="3">
        <v>0.14222222222222222</v>
      </c>
      <c r="J8366">
        <v>29.44</v>
      </c>
      <c r="K8366">
        <f t="shared" si="944"/>
        <v>11.5</v>
      </c>
      <c r="L8366">
        <v>1.1494000000000001E-3</v>
      </c>
      <c r="M8366">
        <f t="shared" si="945"/>
        <v>0.14369345422222221</v>
      </c>
      <c r="N8366" s="5">
        <v>680.71525801984012</v>
      </c>
      <c r="O8366" s="3">
        <v>13.090372739982085</v>
      </c>
      <c r="P8366" s="7">
        <v>1.9230320733607757E-2</v>
      </c>
      <c r="Q8366" s="9">
        <f t="shared" si="946"/>
        <v>13.225123046526061</v>
      </c>
      <c r="R8366" s="7">
        <f t="shared" si="947"/>
        <v>1.9428274731195464E-2</v>
      </c>
      <c r="S8366" t="s">
        <v>483</v>
      </c>
      <c r="T8366" t="s">
        <v>581</v>
      </c>
      <c r="U8366">
        <v>86</v>
      </c>
      <c r="V8366">
        <f t="shared" si="948"/>
        <v>26.212800000000001</v>
      </c>
      <c r="W8366">
        <f t="shared" si="949"/>
        <v>801.32973886699324</v>
      </c>
      <c r="X8366">
        <f t="shared" si="950"/>
        <v>386.30768490113837</v>
      </c>
    </row>
    <row r="8367" spans="1:24">
      <c r="A8367" t="s">
        <v>51</v>
      </c>
      <c r="B8367">
        <v>2014013</v>
      </c>
      <c r="C8367">
        <v>4</v>
      </c>
      <c r="D8367">
        <v>1</v>
      </c>
      <c r="E8367" s="28" t="s">
        <v>521</v>
      </c>
      <c r="F8367" t="s">
        <v>581</v>
      </c>
      <c r="G8367" t="s">
        <v>581</v>
      </c>
      <c r="H8367">
        <v>9</v>
      </c>
      <c r="I8367" s="3">
        <v>0.28444444444444444</v>
      </c>
      <c r="J8367">
        <v>33.024000000000001</v>
      </c>
      <c r="K8367">
        <f t="shared" si="944"/>
        <v>12.9</v>
      </c>
      <c r="L8367">
        <v>1.1494000000000001E-3</v>
      </c>
      <c r="M8367">
        <f t="shared" si="945"/>
        <v>0.28591567644444443</v>
      </c>
      <c r="N8367" s="5">
        <v>856.54310840893447</v>
      </c>
      <c r="O8367" s="3">
        <v>29.256347618872582</v>
      </c>
      <c r="P8367" s="7">
        <v>3.4156304956113069E-2</v>
      </c>
      <c r="Q8367" s="9">
        <f t="shared" si="946"/>
        <v>29.406348252061317</v>
      </c>
      <c r="R8367" s="7">
        <f t="shared" si="947"/>
        <v>3.433142822978854E-2</v>
      </c>
      <c r="S8367" t="s">
        <v>483</v>
      </c>
      <c r="T8367" t="s">
        <v>581</v>
      </c>
      <c r="U8367">
        <v>83</v>
      </c>
      <c r="V8367">
        <f t="shared" si="948"/>
        <v>25.298400000000001</v>
      </c>
      <c r="W8367">
        <f t="shared" si="949"/>
        <v>991.57917357624285</v>
      </c>
      <c r="X8367">
        <f t="shared" si="950"/>
        <v>478.02376020890796</v>
      </c>
    </row>
    <row r="8368" spans="1:24">
      <c r="A8368" t="s">
        <v>51</v>
      </c>
      <c r="B8368">
        <v>2014013</v>
      </c>
      <c r="C8368">
        <v>7</v>
      </c>
      <c r="D8368">
        <v>3</v>
      </c>
      <c r="E8368" s="28" t="s">
        <v>521</v>
      </c>
      <c r="F8368" t="s">
        <v>581</v>
      </c>
      <c r="G8368" t="s">
        <v>581</v>
      </c>
      <c r="H8368">
        <v>13</v>
      </c>
      <c r="I8368" s="3">
        <v>0.19692307692307692</v>
      </c>
      <c r="J8368">
        <v>37.119999999999997</v>
      </c>
      <c r="K8368">
        <f t="shared" si="944"/>
        <v>14.499999999999998</v>
      </c>
      <c r="L8368">
        <v>1.1494000000000001E-3</v>
      </c>
      <c r="M8368">
        <f t="shared" si="945"/>
        <v>0.19839430892307691</v>
      </c>
      <c r="N8368" s="5">
        <v>1082.1957126553598</v>
      </c>
      <c r="O8368" s="3">
        <v>22.842538747455777</v>
      </c>
      <c r="P8368" s="7">
        <v>2.1107585698530947E-2</v>
      </c>
      <c r="Q8368" s="9">
        <f t="shared" si="946"/>
        <v>23.01228029163547</v>
      </c>
      <c r="R8368" s="7">
        <f t="shared" si="947"/>
        <v>2.1264434909994925E-2</v>
      </c>
      <c r="S8368" t="s">
        <v>483</v>
      </c>
      <c r="T8368" t="s">
        <v>490</v>
      </c>
      <c r="U8368">
        <v>70</v>
      </c>
      <c r="V8368">
        <f t="shared" si="948"/>
        <v>21.336000000000002</v>
      </c>
      <c r="W8368">
        <f t="shared" si="949"/>
        <v>1134.7376290464656</v>
      </c>
      <c r="X8368">
        <f t="shared" si="950"/>
        <v>547.03806084489599</v>
      </c>
    </row>
    <row r="8369" spans="1:24">
      <c r="A8369" t="s">
        <v>51</v>
      </c>
      <c r="B8369">
        <v>2014013</v>
      </c>
      <c r="C8369">
        <v>7</v>
      </c>
      <c r="D8369">
        <v>1</v>
      </c>
      <c r="E8369" s="28" t="s">
        <v>521</v>
      </c>
      <c r="F8369" t="s">
        <v>581</v>
      </c>
      <c r="G8369" t="s">
        <v>581</v>
      </c>
      <c r="H8369">
        <v>9</v>
      </c>
      <c r="I8369" s="3">
        <v>0.28444444444444444</v>
      </c>
      <c r="J8369">
        <v>44.031999999999996</v>
      </c>
      <c r="K8369">
        <f t="shared" si="944"/>
        <v>17.2</v>
      </c>
      <c r="L8369">
        <v>1.1494000000000001E-3</v>
      </c>
      <c r="M8369">
        <f t="shared" si="945"/>
        <v>0.28591567644444443</v>
      </c>
      <c r="N8369" s="5">
        <v>1522.7433038381055</v>
      </c>
      <c r="O8369" s="3">
        <v>39.093190823480739</v>
      </c>
      <c r="P8369" s="7">
        <v>2.5672869961040418E-2</v>
      </c>
      <c r="Q8369" s="9">
        <f t="shared" si="946"/>
        <v>39.294070403408504</v>
      </c>
      <c r="R8369" s="7">
        <f t="shared" si="947"/>
        <v>2.5804789490367155E-2</v>
      </c>
      <c r="S8369" t="s">
        <v>483</v>
      </c>
      <c r="T8369" t="s">
        <v>581</v>
      </c>
      <c r="U8369">
        <v>82</v>
      </c>
      <c r="V8369">
        <f t="shared" si="948"/>
        <v>24.993600000000001</v>
      </c>
      <c r="W8369">
        <f t="shared" si="949"/>
        <v>1771.6223270046889</v>
      </c>
      <c r="X8369">
        <f t="shared" si="950"/>
        <v>854.06953775609952</v>
      </c>
    </row>
    <row r="8370" spans="1:24">
      <c r="A8370" t="s">
        <v>51</v>
      </c>
      <c r="B8370">
        <v>2014013</v>
      </c>
      <c r="C8370">
        <v>10</v>
      </c>
      <c r="D8370">
        <v>3</v>
      </c>
      <c r="E8370" s="28" t="s">
        <v>521</v>
      </c>
      <c r="F8370" t="s">
        <v>581</v>
      </c>
      <c r="G8370" t="s">
        <v>581</v>
      </c>
      <c r="H8370">
        <v>6</v>
      </c>
      <c r="I8370" s="3">
        <v>0.42666666666666669</v>
      </c>
      <c r="J8370">
        <v>40.448</v>
      </c>
      <c r="K8370">
        <f t="shared" si="944"/>
        <v>15.8</v>
      </c>
      <c r="L8370">
        <v>1.1494000000000001E-3</v>
      </c>
      <c r="M8370">
        <f t="shared" si="945"/>
        <v>0.42813789866666668</v>
      </c>
      <c r="N8370" s="5">
        <v>1284.9433422462976</v>
      </c>
      <c r="O8370" s="3">
        <v>53.645110034431823</v>
      </c>
      <c r="P8370" s="7">
        <v>4.1749008124086724E-2</v>
      </c>
      <c r="Q8370" s="9">
        <f t="shared" si="946"/>
        <v>53.828109387801462</v>
      </c>
      <c r="R8370" s="7">
        <f t="shared" si="947"/>
        <v>4.1891426351687112E-2</v>
      </c>
      <c r="S8370" t="s">
        <v>483</v>
      </c>
      <c r="T8370" t="s">
        <v>490</v>
      </c>
      <c r="U8370">
        <v>84</v>
      </c>
      <c r="V8370">
        <f t="shared" si="948"/>
        <v>25.603200000000001</v>
      </c>
      <c r="W8370">
        <f t="shared" si="949"/>
        <v>1511.579877924207</v>
      </c>
      <c r="X8370">
        <f t="shared" si="950"/>
        <v>728.70741576329885</v>
      </c>
    </row>
    <row r="8371" spans="1:24">
      <c r="A8371" t="s">
        <v>51</v>
      </c>
      <c r="B8371">
        <v>2014013</v>
      </c>
      <c r="C8371">
        <v>11</v>
      </c>
      <c r="D8371">
        <v>2</v>
      </c>
      <c r="E8371" s="28" t="s">
        <v>521</v>
      </c>
      <c r="F8371" t="s">
        <v>581</v>
      </c>
      <c r="G8371" t="s">
        <v>581</v>
      </c>
      <c r="H8371">
        <v>12</v>
      </c>
      <c r="I8371" s="3">
        <v>0.21333333333333335</v>
      </c>
      <c r="J8371">
        <v>29.951999999999998</v>
      </c>
      <c r="K8371">
        <f t="shared" si="944"/>
        <v>11.7</v>
      </c>
      <c r="L8371">
        <v>1.1494000000000001E-3</v>
      </c>
      <c r="M8371">
        <f t="shared" si="945"/>
        <v>0.21480456533333334</v>
      </c>
      <c r="N8371" s="5">
        <v>704.59819788533753</v>
      </c>
      <c r="O8371" s="3">
        <v>19.931045679103942</v>
      </c>
      <c r="P8371" s="7">
        <v>2.8287108509391066E-2</v>
      </c>
      <c r="Q8371" s="9">
        <f t="shared" si="946"/>
        <v>20.067504993940254</v>
      </c>
      <c r="R8371" s="7">
        <f t="shared" si="947"/>
        <v>2.8480778199784625E-2</v>
      </c>
      <c r="S8371" t="s">
        <v>483</v>
      </c>
      <c r="T8371" t="s">
        <v>581</v>
      </c>
      <c r="U8371" t="s">
        <v>581</v>
      </c>
      <c r="V8371" t="s">
        <v>581</v>
      </c>
      <c r="W8371" t="s">
        <v>581</v>
      </c>
      <c r="X8371" t="s">
        <v>581</v>
      </c>
    </row>
    <row r="8372" spans="1:24">
      <c r="A8372" t="s">
        <v>51</v>
      </c>
      <c r="B8372">
        <v>2014013</v>
      </c>
      <c r="C8372">
        <v>13</v>
      </c>
      <c r="D8372">
        <v>3</v>
      </c>
      <c r="E8372" s="28" t="s">
        <v>521</v>
      </c>
      <c r="F8372" t="s">
        <v>581</v>
      </c>
      <c r="G8372" t="s">
        <v>581</v>
      </c>
      <c r="H8372">
        <v>12</v>
      </c>
      <c r="I8372" s="3">
        <v>0.21333333333333335</v>
      </c>
      <c r="J8372">
        <v>34.048000000000002</v>
      </c>
      <c r="K8372">
        <f t="shared" si="944"/>
        <v>13.3</v>
      </c>
      <c r="L8372">
        <v>1.1494000000000001E-3</v>
      </c>
      <c r="M8372">
        <f t="shared" si="945"/>
        <v>0.21480456533333334</v>
      </c>
      <c r="N8372" s="5">
        <v>910.48561051893762</v>
      </c>
      <c r="O8372" s="3">
        <v>22.676211224576161</v>
      </c>
      <c r="P8372" s="7">
        <v>2.4905622848505751E-2</v>
      </c>
      <c r="Q8372" s="9">
        <f t="shared" si="946"/>
        <v>22.831602255088359</v>
      </c>
      <c r="R8372" s="7">
        <f t="shared" si="947"/>
        <v>2.5076291147616631E-2</v>
      </c>
      <c r="S8372" t="s">
        <v>483</v>
      </c>
      <c r="T8372" t="s">
        <v>581</v>
      </c>
      <c r="U8372">
        <v>80</v>
      </c>
      <c r="V8372">
        <f t="shared" si="948"/>
        <v>24.384</v>
      </c>
      <c r="W8372">
        <f t="shared" si="949"/>
        <v>1031.9517426869581</v>
      </c>
      <c r="X8372">
        <f t="shared" si="950"/>
        <v>497.48670155527964</v>
      </c>
    </row>
    <row r="8373" spans="1:24">
      <c r="A8373" t="s">
        <v>51</v>
      </c>
      <c r="B8373">
        <v>2014013</v>
      </c>
      <c r="C8373">
        <v>13</v>
      </c>
      <c r="D8373">
        <v>1</v>
      </c>
      <c r="E8373" s="28" t="s">
        <v>521</v>
      </c>
      <c r="F8373" t="s">
        <v>581</v>
      </c>
      <c r="G8373" t="s">
        <v>581</v>
      </c>
      <c r="H8373">
        <v>7</v>
      </c>
      <c r="I8373" s="3">
        <v>0.36571428571428571</v>
      </c>
      <c r="J8373">
        <v>36.351999999999997</v>
      </c>
      <c r="K8373">
        <f t="shared" si="944"/>
        <v>14.2</v>
      </c>
      <c r="L8373">
        <v>1.1494000000000001E-3</v>
      </c>
      <c r="M8373">
        <f t="shared" si="945"/>
        <v>0.3671855177142857</v>
      </c>
      <c r="N8373" s="5">
        <v>1037.8784470859775</v>
      </c>
      <c r="O8373" s="3">
        <v>41.345554542006973</v>
      </c>
      <c r="P8373" s="7">
        <v>3.9836605777961512E-2</v>
      </c>
      <c r="Q8373" s="9">
        <f t="shared" si="946"/>
        <v>41.510185776982816</v>
      </c>
      <c r="R8373" s="7">
        <f t="shared" si="947"/>
        <v>3.9995228625789282E-2</v>
      </c>
      <c r="S8373" t="s">
        <v>483</v>
      </c>
      <c r="T8373" t="s">
        <v>581</v>
      </c>
      <c r="U8373">
        <v>83</v>
      </c>
      <c r="V8373">
        <f t="shared" si="948"/>
        <v>25.298400000000001</v>
      </c>
      <c r="W8373">
        <f t="shared" si="949"/>
        <v>1206.4811401287234</v>
      </c>
      <c r="X8373">
        <f t="shared" si="950"/>
        <v>581.62440942101739</v>
      </c>
    </row>
    <row r="8374" spans="1:24">
      <c r="A8374" t="s">
        <v>51</v>
      </c>
      <c r="B8374">
        <v>2014013</v>
      </c>
      <c r="C8374">
        <v>14</v>
      </c>
      <c r="D8374">
        <v>3</v>
      </c>
      <c r="E8374" s="28" t="s">
        <v>521</v>
      </c>
      <c r="F8374" t="s">
        <v>581</v>
      </c>
      <c r="G8374" t="s">
        <v>581</v>
      </c>
      <c r="H8374">
        <v>7</v>
      </c>
      <c r="I8374" s="3">
        <v>0.36571428571428571</v>
      </c>
      <c r="J8374">
        <v>44.800000000000004</v>
      </c>
      <c r="K8374">
        <f t="shared" si="944"/>
        <v>17.5</v>
      </c>
      <c r="L8374">
        <v>1.1494000000000001E-3</v>
      </c>
      <c r="M8374">
        <f t="shared" si="945"/>
        <v>0.3671855177142857</v>
      </c>
      <c r="N8374" s="5">
        <v>1576.3255029760003</v>
      </c>
      <c r="O8374" s="3">
        <v>51.051675577783065</v>
      </c>
      <c r="P8374" s="7">
        <v>3.2386506138104607E-2</v>
      </c>
      <c r="Q8374" s="9">
        <f t="shared" si="946"/>
        <v>51.255353411974532</v>
      </c>
      <c r="R8374" s="7">
        <f t="shared" si="947"/>
        <v>3.2515716655733697E-2</v>
      </c>
      <c r="S8374" t="s">
        <v>483</v>
      </c>
      <c r="T8374" t="s">
        <v>581</v>
      </c>
      <c r="U8374">
        <v>90</v>
      </c>
      <c r="V8374">
        <f t="shared" si="948"/>
        <v>27.432000000000002</v>
      </c>
      <c r="W8374">
        <f t="shared" si="949"/>
        <v>1942.6799943834676</v>
      </c>
      <c r="X8374">
        <f t="shared" si="950"/>
        <v>936.5335825363635</v>
      </c>
    </row>
    <row r="8375" spans="1:24">
      <c r="A8375" t="s">
        <v>51</v>
      </c>
      <c r="B8375">
        <v>2014013</v>
      </c>
      <c r="C8375">
        <v>19</v>
      </c>
      <c r="D8375">
        <v>1</v>
      </c>
      <c r="E8375" s="28" t="s">
        <v>521</v>
      </c>
      <c r="F8375" t="s">
        <v>581</v>
      </c>
      <c r="G8375" t="s">
        <v>581</v>
      </c>
      <c r="H8375">
        <v>17</v>
      </c>
      <c r="I8375" s="3">
        <v>0.15058823529411766</v>
      </c>
      <c r="J8375">
        <v>37.119999999999997</v>
      </c>
      <c r="K8375">
        <f t="shared" si="944"/>
        <v>14.499999999999998</v>
      </c>
      <c r="L8375">
        <v>1.1494000000000001E-3</v>
      </c>
      <c r="M8375">
        <f t="shared" si="945"/>
        <v>0.15205946729411765</v>
      </c>
      <c r="N8375" s="5">
        <v>1082.1957126553598</v>
      </c>
      <c r="O8375" s="3">
        <v>17.489744154326562</v>
      </c>
      <c r="P8375" s="7">
        <v>1.6161350437632359E-2</v>
      </c>
      <c r="Q8375" s="9">
        <f t="shared" si="946"/>
        <v>17.659914104046337</v>
      </c>
      <c r="R8375" s="7">
        <f t="shared" si="947"/>
        <v>1.6318595516068526E-2</v>
      </c>
      <c r="S8375" t="s">
        <v>483</v>
      </c>
      <c r="T8375" t="s">
        <v>581</v>
      </c>
      <c r="U8375">
        <v>78</v>
      </c>
      <c r="V8375">
        <f t="shared" si="948"/>
        <v>23.7744</v>
      </c>
      <c r="W8375">
        <f t="shared" si="949"/>
        <v>1212.2539342960047</v>
      </c>
      <c r="X8375">
        <f t="shared" si="950"/>
        <v>584.40737708340112</v>
      </c>
    </row>
    <row r="8376" spans="1:24">
      <c r="A8376" t="s">
        <v>51</v>
      </c>
      <c r="B8376">
        <v>2014013</v>
      </c>
      <c r="C8376">
        <v>20</v>
      </c>
      <c r="D8376">
        <v>1</v>
      </c>
      <c r="E8376" s="28" t="s">
        <v>521</v>
      </c>
      <c r="F8376" t="s">
        <v>581</v>
      </c>
      <c r="G8376" t="s">
        <v>581</v>
      </c>
      <c r="H8376">
        <v>9</v>
      </c>
      <c r="I8376" s="3">
        <v>0.28444444444444444</v>
      </c>
      <c r="J8376">
        <v>29.184000000000001</v>
      </c>
      <c r="K8376">
        <f t="shared" si="944"/>
        <v>11.4</v>
      </c>
      <c r="L8376">
        <v>1.1494000000000001E-3</v>
      </c>
      <c r="M8376">
        <f t="shared" si="945"/>
        <v>0.28591567644444443</v>
      </c>
      <c r="N8376" s="5">
        <v>668.92820364656643</v>
      </c>
      <c r="O8376" s="3">
        <v>25.82489068703287</v>
      </c>
      <c r="P8376" s="7">
        <v>3.8606371425591222E-2</v>
      </c>
      <c r="Q8376" s="9">
        <f t="shared" si="946"/>
        <v>25.957142850428795</v>
      </c>
      <c r="R8376" s="7">
        <f t="shared" si="947"/>
        <v>3.8804078986245674E-2</v>
      </c>
      <c r="S8376" t="s">
        <v>483</v>
      </c>
      <c r="T8376" t="s">
        <v>581</v>
      </c>
      <c r="U8376">
        <v>66</v>
      </c>
      <c r="V8376">
        <f t="shared" si="948"/>
        <v>20.116800000000001</v>
      </c>
      <c r="W8376">
        <f t="shared" si="949"/>
        <v>669.67748608493946</v>
      </c>
      <c r="X8376">
        <f t="shared" si="950"/>
        <v>322.84033242753168</v>
      </c>
    </row>
    <row r="8377" spans="1:24">
      <c r="A8377" t="s">
        <v>51</v>
      </c>
      <c r="B8377">
        <v>2014013</v>
      </c>
      <c r="C8377">
        <v>21</v>
      </c>
      <c r="D8377">
        <v>3</v>
      </c>
      <c r="E8377" s="28" t="s">
        <v>521</v>
      </c>
      <c r="F8377" t="s">
        <v>581</v>
      </c>
      <c r="G8377" t="s">
        <v>581</v>
      </c>
      <c r="H8377">
        <v>13</v>
      </c>
      <c r="I8377" s="3">
        <v>0.19692307692307692</v>
      </c>
      <c r="J8377">
        <v>43.008000000000003</v>
      </c>
      <c r="K8377">
        <f t="shared" si="944"/>
        <v>16.8</v>
      </c>
      <c r="L8377">
        <v>1.1494000000000001E-3</v>
      </c>
      <c r="M8377">
        <f t="shared" si="945"/>
        <v>0.19839430892307691</v>
      </c>
      <c r="N8377" s="5">
        <v>1452.7415835426816</v>
      </c>
      <c r="O8377" s="3">
        <v>26.485162259716578</v>
      </c>
      <c r="P8377" s="7">
        <v>1.8231158631206376E-2</v>
      </c>
      <c r="Q8377" s="9">
        <f t="shared" si="946"/>
        <v>26.682118150011362</v>
      </c>
      <c r="R8377" s="7">
        <f t="shared" si="947"/>
        <v>1.8366733941038483E-2</v>
      </c>
      <c r="S8377" t="s">
        <v>483</v>
      </c>
      <c r="T8377" t="s">
        <v>581</v>
      </c>
      <c r="U8377">
        <v>74</v>
      </c>
      <c r="V8377">
        <f t="shared" si="948"/>
        <v>22.555200000000003</v>
      </c>
      <c r="W8377">
        <f t="shared" si="949"/>
        <v>1585.8748325140352</v>
      </c>
      <c r="X8377">
        <f t="shared" si="950"/>
        <v>764.52377264531344</v>
      </c>
    </row>
    <row r="8378" spans="1:24">
      <c r="A8378" t="s">
        <v>51</v>
      </c>
      <c r="B8378">
        <v>2014013</v>
      </c>
      <c r="C8378">
        <v>22</v>
      </c>
      <c r="D8378">
        <v>3</v>
      </c>
      <c r="E8378" s="28" t="s">
        <v>521</v>
      </c>
      <c r="F8378" t="s">
        <v>581</v>
      </c>
      <c r="G8378" t="s">
        <v>581</v>
      </c>
      <c r="H8378">
        <v>12</v>
      </c>
      <c r="I8378" s="3">
        <v>0.21333333333333335</v>
      </c>
      <c r="J8378">
        <v>31.744000000000003</v>
      </c>
      <c r="K8378">
        <f t="shared" si="944"/>
        <v>12.4</v>
      </c>
      <c r="L8378">
        <v>1.1494000000000001E-3</v>
      </c>
      <c r="M8378">
        <f t="shared" si="945"/>
        <v>0.21480456533333334</v>
      </c>
      <c r="N8378" s="5">
        <v>791.43121416355859</v>
      </c>
      <c r="O8378" s="3">
        <v>21.132055605247952</v>
      </c>
      <c r="P8378" s="7">
        <v>2.6701064131747481E-2</v>
      </c>
      <c r="Q8378" s="9">
        <f t="shared" si="946"/>
        <v>21.276797545692467</v>
      </c>
      <c r="R8378" s="7">
        <f t="shared" si="947"/>
        <v>2.6883950449413746E-2</v>
      </c>
      <c r="S8378" t="s">
        <v>483</v>
      </c>
      <c r="T8378" t="s">
        <v>581</v>
      </c>
      <c r="U8378">
        <v>86</v>
      </c>
      <c r="V8378">
        <f t="shared" si="948"/>
        <v>26.212800000000001</v>
      </c>
      <c r="W8378">
        <f t="shared" si="949"/>
        <v>934.69150893703636</v>
      </c>
      <c r="X8378">
        <f t="shared" si="950"/>
        <v>450.59916711034595</v>
      </c>
    </row>
    <row r="8379" spans="1:24">
      <c r="A8379" t="s">
        <v>51</v>
      </c>
      <c r="B8379">
        <v>2014013</v>
      </c>
      <c r="C8379">
        <v>26</v>
      </c>
      <c r="D8379">
        <v>5</v>
      </c>
      <c r="E8379" s="28" t="s">
        <v>521</v>
      </c>
      <c r="F8379" t="s">
        <v>581</v>
      </c>
      <c r="G8379" t="s">
        <v>581</v>
      </c>
      <c r="H8379">
        <v>15</v>
      </c>
      <c r="I8379" s="3">
        <v>0.17066666666666666</v>
      </c>
      <c r="J8379">
        <v>27.391999999999999</v>
      </c>
      <c r="K8379">
        <f t="shared" si="944"/>
        <v>10.7</v>
      </c>
      <c r="L8379">
        <v>1.1494000000000001E-3</v>
      </c>
      <c r="M8379">
        <f t="shared" si="945"/>
        <v>0.17213789866666665</v>
      </c>
      <c r="N8379" s="5">
        <v>589.30124681052166</v>
      </c>
      <c r="O8379" s="3">
        <v>14.595130150092823</v>
      </c>
      <c r="P8379" s="7">
        <v>2.4766840778101394E-2</v>
      </c>
      <c r="Q8379" s="9">
        <f t="shared" si="946"/>
        <v>14.720151611902303</v>
      </c>
      <c r="R8379" s="7">
        <f t="shared" si="947"/>
        <v>2.4978992818311958E-2</v>
      </c>
      <c r="S8379" t="s">
        <v>483</v>
      </c>
      <c r="T8379" t="s">
        <v>490</v>
      </c>
      <c r="U8379">
        <v>56</v>
      </c>
      <c r="V8379">
        <f t="shared" si="948"/>
        <v>17.0688</v>
      </c>
      <c r="W8379">
        <f t="shared" si="949"/>
        <v>532.18821697442297</v>
      </c>
      <c r="X8379">
        <f t="shared" si="950"/>
        <v>256.55905186014581</v>
      </c>
    </row>
    <row r="8380" spans="1:24">
      <c r="A8380" t="s">
        <v>51</v>
      </c>
      <c r="B8380">
        <v>2014013</v>
      </c>
      <c r="C8380">
        <v>29</v>
      </c>
      <c r="D8380">
        <v>4</v>
      </c>
      <c r="E8380" s="28" t="s">
        <v>521</v>
      </c>
      <c r="F8380" t="s">
        <v>581</v>
      </c>
      <c r="G8380" t="s">
        <v>581</v>
      </c>
      <c r="H8380">
        <v>8</v>
      </c>
      <c r="I8380" s="3">
        <v>0.32</v>
      </c>
      <c r="J8380">
        <v>41.472000000000001</v>
      </c>
      <c r="K8380">
        <f t="shared" si="944"/>
        <v>16.2</v>
      </c>
      <c r="L8380">
        <v>1.1494000000000001E-3</v>
      </c>
      <c r="M8380">
        <f t="shared" si="945"/>
        <v>0.321471232</v>
      </c>
      <c r="N8380" s="5">
        <v>1350.8273142890496</v>
      </c>
      <c r="O8380" s="3">
        <v>41.370502634495949</v>
      </c>
      <c r="P8380" s="7">
        <v>3.0626048345986808E-2</v>
      </c>
      <c r="Q8380" s="9">
        <f t="shared" si="946"/>
        <v>41.559221152197317</v>
      </c>
      <c r="R8380" s="7">
        <f t="shared" si="947"/>
        <v>3.076575422526916E-2</v>
      </c>
      <c r="S8380" t="s">
        <v>483</v>
      </c>
      <c r="T8380" t="s">
        <v>581</v>
      </c>
      <c r="U8380">
        <v>85</v>
      </c>
      <c r="V8380">
        <f t="shared" si="948"/>
        <v>25.908000000000001</v>
      </c>
      <c r="W8380">
        <f t="shared" si="949"/>
        <v>1602.3340912697338</v>
      </c>
      <c r="X8380">
        <f t="shared" si="950"/>
        <v>772.45850642181449</v>
      </c>
    </row>
    <row r="8381" spans="1:24">
      <c r="A8381" t="s">
        <v>51</v>
      </c>
      <c r="B8381">
        <v>2014013</v>
      </c>
      <c r="C8381">
        <v>32</v>
      </c>
      <c r="D8381">
        <v>3</v>
      </c>
      <c r="E8381" s="28" t="s">
        <v>521</v>
      </c>
      <c r="F8381" t="s">
        <v>581</v>
      </c>
      <c r="G8381" t="s">
        <v>581</v>
      </c>
      <c r="H8381">
        <v>10</v>
      </c>
      <c r="I8381" s="3">
        <v>0.25600000000000001</v>
      </c>
      <c r="J8381">
        <v>44.800000000000004</v>
      </c>
      <c r="K8381">
        <f t="shared" si="944"/>
        <v>17.5</v>
      </c>
      <c r="L8381">
        <v>1.1494000000000001E-3</v>
      </c>
      <c r="M8381">
        <f t="shared" si="945"/>
        <v>0.25747123199999999</v>
      </c>
      <c r="N8381" s="5">
        <v>1576.3255029760003</v>
      </c>
      <c r="O8381" s="3">
        <v>35.824410368409715</v>
      </c>
      <c r="P8381" s="7">
        <v>2.2726530973948941E-2</v>
      </c>
      <c r="Q8381" s="9">
        <f t="shared" si="946"/>
        <v>36.029102646345322</v>
      </c>
      <c r="R8381" s="7">
        <f t="shared" si="947"/>
        <v>2.2856385041239713E-2</v>
      </c>
      <c r="S8381" t="s">
        <v>483</v>
      </c>
      <c r="T8381" t="s">
        <v>581</v>
      </c>
      <c r="U8381">
        <v>82</v>
      </c>
      <c r="V8381">
        <f t="shared" si="948"/>
        <v>24.993600000000001</v>
      </c>
      <c r="W8381">
        <f t="shared" si="949"/>
        <v>1835.3283418911194</v>
      </c>
      <c r="X8381">
        <f t="shared" si="950"/>
        <v>884.78114364239912</v>
      </c>
    </row>
    <row r="8382" spans="1:24">
      <c r="A8382" t="s">
        <v>51</v>
      </c>
      <c r="B8382">
        <v>2014013</v>
      </c>
      <c r="C8382">
        <v>34</v>
      </c>
      <c r="D8382">
        <v>1</v>
      </c>
      <c r="E8382" s="28" t="s">
        <v>521</v>
      </c>
      <c r="F8382" t="s">
        <v>581</v>
      </c>
      <c r="G8382" t="s">
        <v>581</v>
      </c>
      <c r="H8382">
        <v>10</v>
      </c>
      <c r="I8382" s="3">
        <v>0.25600000000000001</v>
      </c>
      <c r="J8382">
        <v>25.855999999999998</v>
      </c>
      <c r="K8382">
        <f t="shared" si="944"/>
        <v>10.1</v>
      </c>
      <c r="L8382">
        <v>1.1494000000000001E-3</v>
      </c>
      <c r="M8382">
        <f t="shared" si="945"/>
        <v>0.25747123199999999</v>
      </c>
      <c r="N8382" s="5">
        <v>525.06437406883833</v>
      </c>
      <c r="O8382" s="3">
        <v>20.588741591039966</v>
      </c>
      <c r="P8382" s="7">
        <v>3.9211842600352632E-2</v>
      </c>
      <c r="Q8382" s="9">
        <f t="shared" si="946"/>
        <v>20.705874724388817</v>
      </c>
      <c r="R8382" s="7">
        <f t="shared" si="947"/>
        <v>3.9434925976665446E-2</v>
      </c>
      <c r="S8382" t="s">
        <v>483</v>
      </c>
      <c r="T8382" t="s">
        <v>581</v>
      </c>
      <c r="U8382">
        <v>65</v>
      </c>
      <c r="V8382">
        <f t="shared" si="948"/>
        <v>19.812000000000001</v>
      </c>
      <c r="W8382">
        <f t="shared" si="949"/>
        <v>518.06608661876226</v>
      </c>
      <c r="X8382">
        <f t="shared" si="950"/>
        <v>249.75100865525874</v>
      </c>
    </row>
    <row r="8383" spans="1:24">
      <c r="A8383" t="s">
        <v>51</v>
      </c>
      <c r="B8383">
        <v>2014013</v>
      </c>
      <c r="C8383">
        <v>34</v>
      </c>
      <c r="D8383">
        <v>3</v>
      </c>
      <c r="E8383" s="28" t="s">
        <v>521</v>
      </c>
      <c r="F8383" t="s">
        <v>581</v>
      </c>
      <c r="G8383" t="s">
        <v>581</v>
      </c>
      <c r="H8383">
        <v>11</v>
      </c>
      <c r="I8383" s="3">
        <v>0.23272727272727273</v>
      </c>
      <c r="J8383">
        <v>31.488000000000003</v>
      </c>
      <c r="K8383">
        <f t="shared" si="944"/>
        <v>12.3</v>
      </c>
      <c r="L8383">
        <v>1.1494000000000001E-3</v>
      </c>
      <c r="M8383">
        <f t="shared" si="945"/>
        <v>0.23419850472727272</v>
      </c>
      <c r="N8383" s="5">
        <v>778.71766643343369</v>
      </c>
      <c r="O8383" s="3">
        <v>22.85180161716259</v>
      </c>
      <c r="P8383" s="7">
        <v>2.9345425951134506E-2</v>
      </c>
      <c r="Q8383" s="9">
        <f t="shared" si="946"/>
        <v>22.995181017251763</v>
      </c>
      <c r="R8383" s="7">
        <f t="shared" si="947"/>
        <v>2.9529548395339295E-2</v>
      </c>
      <c r="S8383" t="s">
        <v>483</v>
      </c>
      <c r="T8383" t="s">
        <v>581</v>
      </c>
      <c r="U8383">
        <v>55</v>
      </c>
      <c r="V8383">
        <f t="shared" si="948"/>
        <v>16.763999999999999</v>
      </c>
      <c r="W8383">
        <f t="shared" si="949"/>
        <v>699.73880260410681</v>
      </c>
      <c r="X8383">
        <f t="shared" si="950"/>
        <v>337.33239109743641</v>
      </c>
    </row>
    <row r="8384" spans="1:24">
      <c r="A8384" t="s">
        <v>51</v>
      </c>
      <c r="B8384">
        <v>2014013</v>
      </c>
      <c r="C8384">
        <v>42</v>
      </c>
      <c r="D8384">
        <v>2</v>
      </c>
      <c r="E8384" s="28" t="s">
        <v>521</v>
      </c>
      <c r="F8384" t="s">
        <v>581</v>
      </c>
      <c r="G8384" t="s">
        <v>581</v>
      </c>
      <c r="H8384">
        <v>12</v>
      </c>
      <c r="I8384" s="3">
        <v>0.21333333333333335</v>
      </c>
      <c r="J8384">
        <v>30.72</v>
      </c>
      <c r="K8384">
        <f t="shared" si="944"/>
        <v>12</v>
      </c>
      <c r="L8384">
        <v>1.1494000000000001E-3</v>
      </c>
      <c r="M8384">
        <f t="shared" si="945"/>
        <v>0.21480456533333334</v>
      </c>
      <c r="N8384" s="5">
        <v>741.19468548096006</v>
      </c>
      <c r="O8384" s="3">
        <v>20.445764218880011</v>
      </c>
      <c r="P8384" s="7">
        <v>2.7584876982236842E-2</v>
      </c>
      <c r="Q8384" s="9">
        <f t="shared" si="946"/>
        <v>20.585773230405554</v>
      </c>
      <c r="R8384" s="7">
        <f t="shared" si="947"/>
        <v>2.7773773387281479E-2</v>
      </c>
      <c r="S8384" t="s">
        <v>483</v>
      </c>
      <c r="T8384" t="s">
        <v>581</v>
      </c>
      <c r="U8384">
        <v>72</v>
      </c>
      <c r="V8384">
        <f t="shared" si="948"/>
        <v>21.945600000000002</v>
      </c>
      <c r="W8384">
        <f t="shared" si="949"/>
        <v>784.24764756899185</v>
      </c>
      <c r="X8384">
        <f t="shared" si="950"/>
        <v>378.07269395729656</v>
      </c>
    </row>
    <row r="8385" spans="1:24">
      <c r="A8385" t="s">
        <v>51</v>
      </c>
      <c r="B8385">
        <v>2014013</v>
      </c>
      <c r="C8385">
        <v>43</v>
      </c>
      <c r="D8385">
        <v>1</v>
      </c>
      <c r="E8385" s="28" t="s">
        <v>521</v>
      </c>
      <c r="F8385" t="s">
        <v>581</v>
      </c>
      <c r="G8385" t="s">
        <v>581</v>
      </c>
      <c r="H8385">
        <v>6</v>
      </c>
      <c r="I8385" s="3">
        <v>0.42666666666666669</v>
      </c>
      <c r="J8385">
        <v>45.311999999999998</v>
      </c>
      <c r="K8385">
        <f t="shared" si="944"/>
        <v>17.7</v>
      </c>
      <c r="L8385">
        <v>1.1494000000000001E-3</v>
      </c>
      <c r="M8385">
        <f t="shared" si="945"/>
        <v>0.42813789866666668</v>
      </c>
      <c r="N8385" s="5">
        <v>1612.5616875995133</v>
      </c>
      <c r="O8385" s="3">
        <v>60.164878204927852</v>
      </c>
      <c r="P8385" s="7">
        <v>3.7310125043644261E-2</v>
      </c>
      <c r="Q8385" s="9">
        <f t="shared" si="946"/>
        <v>60.370358918779765</v>
      </c>
      <c r="R8385" s="7">
        <f t="shared" si="947"/>
        <v>3.7437550068951532E-2</v>
      </c>
      <c r="S8385" t="s">
        <v>483</v>
      </c>
      <c r="T8385" t="s">
        <v>581</v>
      </c>
      <c r="U8385">
        <v>82</v>
      </c>
      <c r="V8385">
        <f t="shared" si="948"/>
        <v>24.993600000000001</v>
      </c>
      <c r="W8385">
        <f t="shared" si="949"/>
        <v>1878.4375275775353</v>
      </c>
      <c r="X8385">
        <f t="shared" si="950"/>
        <v>905.56336213841917</v>
      </c>
    </row>
    <row r="8386" spans="1:24">
      <c r="A8386" t="s">
        <v>28</v>
      </c>
      <c r="B8386">
        <v>2014013</v>
      </c>
      <c r="C8386">
        <v>8</v>
      </c>
      <c r="D8386">
        <v>2</v>
      </c>
      <c r="E8386" s="28" t="s">
        <v>521</v>
      </c>
      <c r="F8386" t="s">
        <v>581</v>
      </c>
      <c r="G8386" t="s">
        <v>581</v>
      </c>
      <c r="H8386">
        <v>16</v>
      </c>
      <c r="I8386" s="3">
        <v>0.16</v>
      </c>
      <c r="J8386">
        <v>30.975999999999999</v>
      </c>
      <c r="K8386">
        <f t="shared" ref="K8386:K8449" si="951">J8386/2.56</f>
        <v>12.1</v>
      </c>
      <c r="L8386">
        <v>1.1494000000000001E-3</v>
      </c>
      <c r="M8386">
        <f t="shared" ref="M8386:M8449" si="952">I8386+L8386*1.28</f>
        <v>0.16147123199999999</v>
      </c>
      <c r="N8386" s="5">
        <v>753.59940209213437</v>
      </c>
      <c r="O8386" s="3">
        <v>15.489811056384045</v>
      </c>
      <c r="P8386" s="7">
        <v>2.0554436499526676E-2</v>
      </c>
      <c r="Q8386" s="9">
        <f t="shared" ref="Q8386:Q8449" si="953">(J8386*J8386 - (J8386 - 2*M8386)*(J8386 - 2*M8386))*3.1415926/4</f>
        <v>15.631496396313263</v>
      </c>
      <c r="R8386" s="7">
        <f t="shared" ref="R8386:R8449" si="954">Q8386/N8386</f>
        <v>2.0742447980873227E-2</v>
      </c>
      <c r="S8386" t="s">
        <v>483</v>
      </c>
      <c r="T8386" t="s">
        <v>581</v>
      </c>
      <c r="U8386">
        <v>65</v>
      </c>
      <c r="V8386">
        <f t="shared" si="948"/>
        <v>19.812000000000001</v>
      </c>
      <c r="W8386">
        <f t="shared" si="949"/>
        <v>749.36332852095734</v>
      </c>
      <c r="X8386">
        <f t="shared" si="950"/>
        <v>361.25554631236724</v>
      </c>
    </row>
    <row r="8387" spans="1:24">
      <c r="A8387" t="s">
        <v>28</v>
      </c>
      <c r="B8387">
        <v>2014013</v>
      </c>
      <c r="C8387">
        <v>8</v>
      </c>
      <c r="D8387">
        <v>4</v>
      </c>
      <c r="E8387" s="28" t="s">
        <v>521</v>
      </c>
      <c r="F8387" t="s">
        <v>581</v>
      </c>
      <c r="G8387" t="s">
        <v>581</v>
      </c>
      <c r="H8387">
        <v>8</v>
      </c>
      <c r="I8387" s="3">
        <v>0.32</v>
      </c>
      <c r="J8387">
        <v>39.423999999999999</v>
      </c>
      <c r="K8387">
        <f t="shared" si="951"/>
        <v>15.4</v>
      </c>
      <c r="L8387">
        <v>1.1494000000000001E-3</v>
      </c>
      <c r="M8387">
        <f t="shared" si="952"/>
        <v>0.321471232</v>
      </c>
      <c r="N8387" s="5">
        <v>1220.7064695046145</v>
      </c>
      <c r="O8387" s="3">
        <v>39.311628475392027</v>
      </c>
      <c r="P8387" s="7">
        <v>3.2203997813942467E-2</v>
      </c>
      <c r="Q8387" s="9">
        <f t="shared" si="953"/>
        <v>39.490881146178296</v>
      </c>
      <c r="R8387" s="7">
        <f t="shared" si="954"/>
        <v>3.2350841199526401E-2</v>
      </c>
      <c r="S8387" t="s">
        <v>483</v>
      </c>
      <c r="T8387" t="s">
        <v>581</v>
      </c>
      <c r="U8387">
        <v>80</v>
      </c>
      <c r="V8387">
        <f t="shared" si="948"/>
        <v>24.384</v>
      </c>
      <c r="W8387">
        <f t="shared" si="949"/>
        <v>1392.3218609810485</v>
      </c>
      <c r="X8387">
        <f t="shared" si="950"/>
        <v>671.21511740388507</v>
      </c>
    </row>
    <row r="8388" spans="1:24">
      <c r="A8388" t="s">
        <v>28</v>
      </c>
      <c r="B8388">
        <v>2014013</v>
      </c>
      <c r="C8388">
        <v>11</v>
      </c>
      <c r="D8388">
        <v>1</v>
      </c>
      <c r="E8388" s="28" t="s">
        <v>521</v>
      </c>
      <c r="F8388" t="s">
        <v>581</v>
      </c>
      <c r="G8388" t="s">
        <v>581</v>
      </c>
      <c r="H8388">
        <v>12</v>
      </c>
      <c r="I8388" s="3">
        <v>0.21333333333333335</v>
      </c>
      <c r="J8388">
        <v>23.295999999999999</v>
      </c>
      <c r="K8388">
        <f t="shared" si="951"/>
        <v>9.1</v>
      </c>
      <c r="L8388">
        <v>1.1494000000000001E-3</v>
      </c>
      <c r="M8388">
        <f t="shared" si="952"/>
        <v>0.21480456533333334</v>
      </c>
      <c r="N8388" s="5">
        <v>426.23841600471036</v>
      </c>
      <c r="O8388" s="3">
        <v>15.470151667712006</v>
      </c>
      <c r="P8388" s="7">
        <v>3.629459731180365E-2</v>
      </c>
      <c r="Q8388" s="9">
        <f t="shared" si="953"/>
        <v>15.575846944575089</v>
      </c>
      <c r="R8388" s="7">
        <f t="shared" si="954"/>
        <v>3.6542569509743487E-2</v>
      </c>
      <c r="S8388" t="s">
        <v>482</v>
      </c>
      <c r="T8388" t="s">
        <v>581</v>
      </c>
      <c r="U8388">
        <v>62</v>
      </c>
      <c r="V8388">
        <f t="shared" si="948"/>
        <v>18.897600000000001</v>
      </c>
      <c r="W8388">
        <f t="shared" si="949"/>
        <v>406.76508174070409</v>
      </c>
      <c r="X8388">
        <f t="shared" si="950"/>
        <v>196.09465293032838</v>
      </c>
    </row>
    <row r="8389" spans="1:24">
      <c r="A8389" t="s">
        <v>20</v>
      </c>
      <c r="B8389">
        <v>2006026</v>
      </c>
      <c r="C8389">
        <v>1</v>
      </c>
      <c r="D8389">
        <v>1</v>
      </c>
      <c r="E8389" s="28" t="s">
        <v>521</v>
      </c>
      <c r="F8389" t="s">
        <v>581</v>
      </c>
      <c r="G8389" t="s">
        <v>581</v>
      </c>
      <c r="H8389">
        <v>23</v>
      </c>
      <c r="I8389" s="3">
        <v>0.11130434782608696</v>
      </c>
      <c r="J8389">
        <v>20.736000000000001</v>
      </c>
      <c r="K8389">
        <f t="shared" si="951"/>
        <v>8.1</v>
      </c>
      <c r="L8389">
        <v>1.1494000000000001E-3</v>
      </c>
      <c r="M8389">
        <f t="shared" si="952"/>
        <v>0.11277557982608696</v>
      </c>
      <c r="N8389" s="5">
        <v>337.7068285722624</v>
      </c>
      <c r="O8389" s="3">
        <v>7.2118975743283169</v>
      </c>
      <c r="P8389" s="7">
        <v>2.1355498213697262E-2</v>
      </c>
      <c r="Q8389" s="9">
        <f t="shared" si="953"/>
        <v>7.3067037913233932</v>
      </c>
      <c r="R8389" s="7">
        <f t="shared" si="954"/>
        <v>2.1636233481609649E-2</v>
      </c>
      <c r="S8389" t="s">
        <v>482</v>
      </c>
      <c r="T8389" t="s">
        <v>581</v>
      </c>
      <c r="U8389">
        <v>73</v>
      </c>
      <c r="V8389">
        <f t="shared" si="948"/>
        <v>22.250400000000003</v>
      </c>
      <c r="W8389">
        <f t="shared" si="949"/>
        <v>354.29679112136824</v>
      </c>
      <c r="X8389">
        <f t="shared" si="950"/>
        <v>170.80056624319991</v>
      </c>
    </row>
    <row r="8390" spans="1:24">
      <c r="A8390" t="s">
        <v>20</v>
      </c>
      <c r="B8390">
        <v>2006026</v>
      </c>
      <c r="C8390">
        <v>19</v>
      </c>
      <c r="D8390">
        <v>4</v>
      </c>
      <c r="E8390" s="28" t="s">
        <v>521</v>
      </c>
      <c r="F8390" t="s">
        <v>581</v>
      </c>
      <c r="G8390" t="s">
        <v>581</v>
      </c>
      <c r="H8390">
        <v>11</v>
      </c>
      <c r="I8390" s="3">
        <v>0.23272727272727273</v>
      </c>
      <c r="J8390">
        <v>33.28</v>
      </c>
      <c r="K8390">
        <f t="shared" si="951"/>
        <v>13</v>
      </c>
      <c r="L8390">
        <v>1.1494000000000001E-3</v>
      </c>
      <c r="M8390">
        <f t="shared" si="952"/>
        <v>0.23419850472727272</v>
      </c>
      <c r="N8390" s="5">
        <v>869.87431837695999</v>
      </c>
      <c r="O8390" s="3">
        <v>24.161994263865317</v>
      </c>
      <c r="P8390" s="7">
        <v>2.7776419826886667E-2</v>
      </c>
      <c r="Q8390" s="9">
        <f t="shared" si="953"/>
        <v>24.313656287824905</v>
      </c>
      <c r="R8390" s="7">
        <f t="shared" si="954"/>
        <v>2.7950769179150067E-2</v>
      </c>
      <c r="S8390" t="s">
        <v>483</v>
      </c>
      <c r="T8390" t="s">
        <v>581</v>
      </c>
      <c r="U8390">
        <v>78</v>
      </c>
      <c r="V8390">
        <f t="shared" si="948"/>
        <v>23.7744</v>
      </c>
      <c r="W8390">
        <f t="shared" si="949"/>
        <v>969.8438637288707</v>
      </c>
      <c r="X8390">
        <f t="shared" si="950"/>
        <v>467.54553031116427</v>
      </c>
    </row>
    <row r="8391" spans="1:24">
      <c r="A8391" t="s">
        <v>20</v>
      </c>
      <c r="B8391">
        <v>2006026</v>
      </c>
      <c r="C8391">
        <v>31</v>
      </c>
      <c r="D8391">
        <v>1</v>
      </c>
      <c r="E8391" s="28" t="s">
        <v>521</v>
      </c>
      <c r="F8391" t="s">
        <v>581</v>
      </c>
      <c r="G8391" t="s">
        <v>581</v>
      </c>
      <c r="H8391">
        <v>10</v>
      </c>
      <c r="I8391" s="3">
        <v>0.25600000000000001</v>
      </c>
      <c r="J8391">
        <v>39.423999999999999</v>
      </c>
      <c r="K8391">
        <f t="shared" si="951"/>
        <v>15.4</v>
      </c>
      <c r="L8391">
        <v>1.1494000000000001E-3</v>
      </c>
      <c r="M8391">
        <f t="shared" si="952"/>
        <v>0.25747123199999999</v>
      </c>
      <c r="N8391" s="5">
        <v>1220.7064695046145</v>
      </c>
      <c r="O8391" s="3">
        <v>31.500774634291275</v>
      </c>
      <c r="P8391" s="7">
        <v>2.5805363878406314E-2</v>
      </c>
      <c r="Q8391" s="9">
        <f t="shared" si="953"/>
        <v>31.680619046871261</v>
      </c>
      <c r="R8391" s="7">
        <f t="shared" si="954"/>
        <v>2.5952692017539521E-2</v>
      </c>
      <c r="S8391" t="s">
        <v>481</v>
      </c>
      <c r="T8391" t="s">
        <v>581</v>
      </c>
      <c r="U8391">
        <v>79</v>
      </c>
      <c r="V8391">
        <f t="shared" si="948"/>
        <v>24.0792</v>
      </c>
      <c r="W8391">
        <f t="shared" si="949"/>
        <v>1381.6681942962209</v>
      </c>
      <c r="X8391">
        <f t="shared" si="950"/>
        <v>666.07916261136336</v>
      </c>
    </row>
    <row r="8392" spans="1:24">
      <c r="A8392" t="s">
        <v>25</v>
      </c>
      <c r="B8392">
        <v>2006014</v>
      </c>
      <c r="C8392">
        <v>17</v>
      </c>
      <c r="D8392">
        <v>1</v>
      </c>
      <c r="E8392" s="28" t="s">
        <v>521</v>
      </c>
      <c r="F8392" t="s">
        <v>581</v>
      </c>
      <c r="G8392" t="s">
        <v>581</v>
      </c>
      <c r="H8392">
        <v>16</v>
      </c>
      <c r="I8392" s="3">
        <v>0.16</v>
      </c>
      <c r="J8392">
        <v>27.904</v>
      </c>
      <c r="K8392">
        <f t="shared" si="951"/>
        <v>10.9</v>
      </c>
      <c r="L8392">
        <v>1.1494000000000001E-3</v>
      </c>
      <c r="M8392">
        <f t="shared" si="952"/>
        <v>0.16147123199999999</v>
      </c>
      <c r="N8392" s="5">
        <v>611.53708737495037</v>
      </c>
      <c r="O8392" s="3">
        <v>13.945655437056018</v>
      </c>
      <c r="P8392" s="7">
        <v>2.2804267680507084E-2</v>
      </c>
      <c r="Q8392" s="9">
        <f t="shared" si="953"/>
        <v>14.07314198203632</v>
      </c>
      <c r="R8392" s="7">
        <f t="shared" si="954"/>
        <v>2.3012736713068208E-2</v>
      </c>
      <c r="S8392" t="s">
        <v>483</v>
      </c>
      <c r="T8392" t="s">
        <v>581</v>
      </c>
      <c r="U8392">
        <v>71</v>
      </c>
      <c r="V8392">
        <f t="shared" si="948"/>
        <v>21.640800000000002</v>
      </c>
      <c r="W8392">
        <f t="shared" si="949"/>
        <v>638.90501975206496</v>
      </c>
      <c r="X8392">
        <f t="shared" si="950"/>
        <v>308.00544030864063</v>
      </c>
    </row>
    <row r="8393" spans="1:24">
      <c r="A8393" t="s">
        <v>25</v>
      </c>
      <c r="B8393">
        <v>2006014</v>
      </c>
      <c r="C8393">
        <v>22</v>
      </c>
      <c r="D8393">
        <v>1</v>
      </c>
      <c r="E8393" s="28" t="s">
        <v>521</v>
      </c>
      <c r="F8393" t="s">
        <v>581</v>
      </c>
      <c r="G8393" t="s">
        <v>581</v>
      </c>
      <c r="H8393">
        <v>12</v>
      </c>
      <c r="I8393" s="3">
        <v>0.21333333333333335</v>
      </c>
      <c r="J8393">
        <v>25.088000000000001</v>
      </c>
      <c r="K8393">
        <f t="shared" si="951"/>
        <v>9.8000000000000007</v>
      </c>
      <c r="L8393">
        <v>1.1494000000000001E-3</v>
      </c>
      <c r="M8393">
        <f t="shared" si="952"/>
        <v>0.21480456533333334</v>
      </c>
      <c r="N8393" s="5">
        <v>494.33567773327366</v>
      </c>
      <c r="O8393" s="3">
        <v>16.671161593856016</v>
      </c>
      <c r="P8393" s="7">
        <v>3.372437464012297E-2</v>
      </c>
      <c r="Q8393" s="9">
        <f t="shared" si="953"/>
        <v>16.7851394963273</v>
      </c>
      <c r="R8393" s="7">
        <f t="shared" si="954"/>
        <v>3.3954942466005819E-2</v>
      </c>
      <c r="S8393" t="s">
        <v>482</v>
      </c>
      <c r="T8393" t="s">
        <v>581</v>
      </c>
      <c r="U8393">
        <v>48</v>
      </c>
      <c r="V8393">
        <f t="shared" si="948"/>
        <v>14.630400000000002</v>
      </c>
      <c r="W8393">
        <f t="shared" si="949"/>
        <v>404.78634785614366</v>
      </c>
      <c r="X8393">
        <f t="shared" si="950"/>
        <v>195.14073836943766</v>
      </c>
    </row>
    <row r="8394" spans="1:24">
      <c r="A8394" t="s">
        <v>316</v>
      </c>
      <c r="B8394">
        <v>2006019</v>
      </c>
      <c r="C8394">
        <v>7</v>
      </c>
      <c r="D8394">
        <v>1</v>
      </c>
      <c r="E8394" s="28" t="s">
        <v>521</v>
      </c>
      <c r="F8394" t="s">
        <v>581</v>
      </c>
      <c r="G8394" t="s">
        <v>581</v>
      </c>
      <c r="H8394">
        <v>17</v>
      </c>
      <c r="I8394" s="3">
        <v>0.15058823529411766</v>
      </c>
      <c r="J8394">
        <v>55.04</v>
      </c>
      <c r="K8394">
        <f t="shared" si="951"/>
        <v>21.5</v>
      </c>
      <c r="L8394">
        <v>1.1494000000000001E-3</v>
      </c>
      <c r="M8394">
        <f t="shared" si="952"/>
        <v>0.15205946729411765</v>
      </c>
      <c r="N8394" s="5">
        <v>2379.2864122470401</v>
      </c>
      <c r="O8394" s="3">
        <v>25.96746128004877</v>
      </c>
      <c r="P8394" s="7">
        <v>1.0913970317480459E-2</v>
      </c>
      <c r="Q8394" s="9">
        <f t="shared" si="953"/>
        <v>26.220457542069624</v>
      </c>
      <c r="R8394" s="7">
        <f t="shared" si="954"/>
        <v>1.1020303149340714E-2</v>
      </c>
      <c r="S8394" t="s">
        <v>483</v>
      </c>
      <c r="T8394" t="s">
        <v>581</v>
      </c>
      <c r="U8394">
        <v>82</v>
      </c>
      <c r="V8394">
        <f t="shared" si="948"/>
        <v>24.993600000000001</v>
      </c>
      <c r="W8394">
        <f t="shared" si="949"/>
        <v>2794.89104155633</v>
      </c>
      <c r="X8394">
        <f t="shared" si="950"/>
        <v>1347.3702964539127</v>
      </c>
    </row>
    <row r="8395" spans="1:24">
      <c r="A8395" t="s">
        <v>316</v>
      </c>
      <c r="B8395">
        <v>2006019</v>
      </c>
      <c r="C8395">
        <v>12</v>
      </c>
      <c r="D8395">
        <v>1</v>
      </c>
      <c r="E8395" s="28" t="s">
        <v>521</v>
      </c>
      <c r="F8395" t="s">
        <v>581</v>
      </c>
      <c r="G8395" t="s">
        <v>581</v>
      </c>
      <c r="H8395">
        <v>9</v>
      </c>
      <c r="I8395" s="3">
        <v>0.28444444444444444</v>
      </c>
      <c r="J8395">
        <v>34.048000000000002</v>
      </c>
      <c r="K8395">
        <f t="shared" si="951"/>
        <v>13.3</v>
      </c>
      <c r="L8395">
        <v>1.1494000000000001E-3</v>
      </c>
      <c r="M8395">
        <f t="shared" si="952"/>
        <v>0.28591567644444443</v>
      </c>
      <c r="N8395" s="5">
        <v>910.48561051893762</v>
      </c>
      <c r="O8395" s="3">
        <v>30.171402800696864</v>
      </c>
      <c r="P8395" s="7">
        <v>3.3137704157126066E-2</v>
      </c>
      <c r="Q8395" s="9">
        <f t="shared" si="953"/>
        <v>30.326136359163502</v>
      </c>
      <c r="R8395" s="7">
        <f t="shared" si="954"/>
        <v>3.3307650344829624E-2</v>
      </c>
      <c r="S8395" t="s">
        <v>483</v>
      </c>
      <c r="T8395" t="s">
        <v>581</v>
      </c>
      <c r="U8395">
        <v>66</v>
      </c>
      <c r="V8395">
        <f t="shared" si="948"/>
        <v>20.116800000000001</v>
      </c>
      <c r="W8395">
        <f t="shared" si="949"/>
        <v>917.57703490922995</v>
      </c>
      <c r="X8395">
        <f t="shared" si="950"/>
        <v>442.34856499325679</v>
      </c>
    </row>
    <row r="8396" spans="1:24">
      <c r="A8396" t="s">
        <v>318</v>
      </c>
      <c r="B8396">
        <v>2006021</v>
      </c>
      <c r="C8396">
        <v>9</v>
      </c>
      <c r="D8396">
        <v>1</v>
      </c>
      <c r="E8396" s="28" t="s">
        <v>521</v>
      </c>
      <c r="F8396" t="s">
        <v>581</v>
      </c>
      <c r="G8396" t="s">
        <v>581</v>
      </c>
      <c r="H8396">
        <v>19</v>
      </c>
      <c r="I8396" s="3">
        <v>0.13473684210526315</v>
      </c>
      <c r="J8396">
        <v>44.800000000000004</v>
      </c>
      <c r="K8396">
        <f t="shared" si="951"/>
        <v>17.5</v>
      </c>
      <c r="L8396">
        <v>1.1494000000000001E-3</v>
      </c>
      <c r="M8396">
        <f t="shared" si="952"/>
        <v>0.13620807410526314</v>
      </c>
      <c r="N8396" s="5">
        <v>1576.3255029760003</v>
      </c>
      <c r="O8396" s="3">
        <v>18.906282098143318</v>
      </c>
      <c r="P8396" s="7">
        <v>1.1993894701601594E-2</v>
      </c>
      <c r="Q8396" s="9">
        <f t="shared" si="953"/>
        <v>19.112095604775497</v>
      </c>
      <c r="R8396" s="7">
        <f t="shared" si="954"/>
        <v>1.2124460061512106E-2</v>
      </c>
      <c r="S8396" t="s">
        <v>483</v>
      </c>
      <c r="T8396" t="s">
        <v>581</v>
      </c>
      <c r="U8396">
        <v>81</v>
      </c>
      <c r="V8396">
        <f t="shared" si="948"/>
        <v>24.688800000000001</v>
      </c>
      <c r="W8396">
        <f t="shared" si="949"/>
        <v>1821.628253886626</v>
      </c>
      <c r="X8396">
        <f t="shared" si="950"/>
        <v>878.17656000690249</v>
      </c>
    </row>
    <row r="8397" spans="1:24">
      <c r="A8397" t="s">
        <v>318</v>
      </c>
      <c r="B8397">
        <v>2006021</v>
      </c>
      <c r="C8397">
        <v>9</v>
      </c>
      <c r="D8397">
        <v>4</v>
      </c>
      <c r="E8397" s="28" t="s">
        <v>521</v>
      </c>
      <c r="F8397" t="s">
        <v>581</v>
      </c>
      <c r="G8397" t="s">
        <v>581</v>
      </c>
      <c r="H8397">
        <v>9</v>
      </c>
      <c r="I8397" s="3">
        <v>0.28444444444444444</v>
      </c>
      <c r="J8397">
        <v>56.576000000000008</v>
      </c>
      <c r="K8397">
        <f t="shared" si="951"/>
        <v>22.1</v>
      </c>
      <c r="L8397">
        <v>1.1494000000000001E-3</v>
      </c>
      <c r="M8397">
        <f t="shared" si="952"/>
        <v>0.28591567644444443</v>
      </c>
      <c r="N8397" s="5">
        <v>2513.9367801094149</v>
      </c>
      <c r="O8397" s="3">
        <v>50.302616800824779</v>
      </c>
      <c r="P8397" s="7">
        <v>2.0009499522352921E-2</v>
      </c>
      <c r="Q8397" s="9">
        <f t="shared" si="953"/>
        <v>50.561474715408885</v>
      </c>
      <c r="R8397" s="7">
        <f t="shared" si="954"/>
        <v>2.0112468664867652E-2</v>
      </c>
      <c r="S8397" t="s">
        <v>481</v>
      </c>
      <c r="T8397" t="s">
        <v>581</v>
      </c>
      <c r="U8397">
        <v>100</v>
      </c>
      <c r="V8397">
        <f t="shared" si="948"/>
        <v>30.48</v>
      </c>
      <c r="W8397">
        <f t="shared" si="949"/>
        <v>3337.4621237274796</v>
      </c>
      <c r="X8397">
        <f t="shared" si="950"/>
        <v>1608.9347542315516</v>
      </c>
    </row>
    <row r="8398" spans="1:24">
      <c r="A8398" t="s">
        <v>318</v>
      </c>
      <c r="B8398">
        <v>2006021</v>
      </c>
      <c r="C8398">
        <v>11</v>
      </c>
      <c r="D8398">
        <v>1</v>
      </c>
      <c r="E8398" s="28" t="s">
        <v>521</v>
      </c>
      <c r="F8398" t="s">
        <v>581</v>
      </c>
      <c r="G8398" t="s">
        <v>581</v>
      </c>
      <c r="H8398">
        <v>11</v>
      </c>
      <c r="I8398" s="3">
        <v>0.23272727272727273</v>
      </c>
      <c r="J8398">
        <v>58.623999999999995</v>
      </c>
      <c r="K8398">
        <f t="shared" si="951"/>
        <v>22.9</v>
      </c>
      <c r="L8398">
        <v>1.1494000000000001E-3</v>
      </c>
      <c r="M8398">
        <f t="shared" si="952"/>
        <v>0.23419850472727272</v>
      </c>
      <c r="N8398" s="5">
        <v>2699.2354514796539</v>
      </c>
      <c r="O8398" s="3">
        <v>42.691861695801634</v>
      </c>
      <c r="P8398" s="7">
        <v>1.581627926248487E-2</v>
      </c>
      <c r="Q8398" s="9">
        <f t="shared" si="953"/>
        <v>42.960663685929241</v>
      </c>
      <c r="R8398" s="7">
        <f t="shared" si="954"/>
        <v>1.5915863754078687E-2</v>
      </c>
      <c r="S8398" t="s">
        <v>481</v>
      </c>
      <c r="T8398" t="s">
        <v>581</v>
      </c>
      <c r="U8398">
        <v>93</v>
      </c>
      <c r="V8398">
        <f t="shared" si="948"/>
        <v>28.346400000000003</v>
      </c>
      <c r="W8398">
        <f t="shared" si="949"/>
        <v>3433.3824820772393</v>
      </c>
      <c r="X8398">
        <f t="shared" si="950"/>
        <v>1655.1763571219863</v>
      </c>
    </row>
    <row r="8399" spans="1:24">
      <c r="A8399" t="s">
        <v>318</v>
      </c>
      <c r="B8399">
        <v>2006021</v>
      </c>
      <c r="C8399">
        <v>14</v>
      </c>
      <c r="D8399">
        <v>4</v>
      </c>
      <c r="E8399" s="28" t="s">
        <v>521</v>
      </c>
      <c r="F8399" t="s">
        <v>581</v>
      </c>
      <c r="G8399" t="s">
        <v>581</v>
      </c>
      <c r="H8399">
        <v>14</v>
      </c>
      <c r="I8399" s="3">
        <v>0.18285714285714286</v>
      </c>
      <c r="J8399">
        <v>67.328000000000003</v>
      </c>
      <c r="K8399">
        <f t="shared" si="951"/>
        <v>26.3</v>
      </c>
      <c r="L8399">
        <v>1.1494000000000001E-3</v>
      </c>
      <c r="M8399">
        <f t="shared" si="952"/>
        <v>0.18432837485714285</v>
      </c>
      <c r="N8399" s="5">
        <v>3560.2566111133701</v>
      </c>
      <c r="O8399" s="3">
        <v>38.572377103214421</v>
      </c>
      <c r="P8399" s="7">
        <v>1.0834156443333447E-2</v>
      </c>
      <c r="Q8399" s="9">
        <f t="shared" si="953"/>
        <v>38.881870148193535</v>
      </c>
      <c r="R8399" s="7">
        <f t="shared" si="954"/>
        <v>1.0921086425855783E-2</v>
      </c>
      <c r="S8399" t="s">
        <v>481</v>
      </c>
      <c r="T8399" t="s">
        <v>581</v>
      </c>
      <c r="U8399">
        <v>78</v>
      </c>
      <c r="V8399">
        <f t="shared" si="948"/>
        <v>23.7744</v>
      </c>
      <c r="W8399">
        <f t="shared" si="949"/>
        <v>4091.7201796604945</v>
      </c>
      <c r="X8399">
        <f t="shared" si="950"/>
        <v>1972.549966887324</v>
      </c>
    </row>
    <row r="8400" spans="1:24">
      <c r="A8400" t="s">
        <v>318</v>
      </c>
      <c r="B8400">
        <v>2006021</v>
      </c>
      <c r="C8400">
        <v>19</v>
      </c>
      <c r="D8400">
        <v>3</v>
      </c>
      <c r="E8400" s="28" t="s">
        <v>521</v>
      </c>
      <c r="F8400" t="s">
        <v>581</v>
      </c>
      <c r="G8400" t="s">
        <v>581</v>
      </c>
      <c r="H8400">
        <v>11</v>
      </c>
      <c r="I8400" s="3">
        <v>0.23272727272727273</v>
      </c>
      <c r="J8400">
        <v>35.840000000000003</v>
      </c>
      <c r="K8400">
        <f t="shared" si="951"/>
        <v>14.000000000000002</v>
      </c>
      <c r="L8400">
        <v>1.1494000000000001E-3</v>
      </c>
      <c r="M8400">
        <f t="shared" si="952"/>
        <v>0.23419850472727272</v>
      </c>
      <c r="N8400" s="5">
        <v>1008.8483219046402</v>
      </c>
      <c r="O8400" s="3">
        <v>26.033698044868959</v>
      </c>
      <c r="P8400" s="7">
        <v>2.5805363878406443E-2</v>
      </c>
      <c r="Q8400" s="9">
        <f t="shared" si="953"/>
        <v>26.197192388643554</v>
      </c>
      <c r="R8400" s="7">
        <f t="shared" si="954"/>
        <v>2.5967424259758846E-2</v>
      </c>
      <c r="S8400" t="s">
        <v>483</v>
      </c>
      <c r="T8400" t="s">
        <v>581</v>
      </c>
      <c r="U8400">
        <v>64</v>
      </c>
      <c r="V8400">
        <f t="shared" si="948"/>
        <v>19.507200000000001</v>
      </c>
      <c r="W8400">
        <f t="shared" si="949"/>
        <v>999.98642916739482</v>
      </c>
      <c r="X8400">
        <f t="shared" si="950"/>
        <v>482.07675772823393</v>
      </c>
    </row>
    <row r="8401" spans="1:24">
      <c r="A8401" t="s">
        <v>317</v>
      </c>
      <c r="B8401">
        <v>2006020</v>
      </c>
      <c r="C8401">
        <v>8</v>
      </c>
      <c r="D8401">
        <v>2</v>
      </c>
      <c r="E8401" s="28" t="s">
        <v>521</v>
      </c>
      <c r="F8401" t="s">
        <v>581</v>
      </c>
      <c r="G8401" t="s">
        <v>581</v>
      </c>
      <c r="H8401">
        <v>13</v>
      </c>
      <c r="I8401" s="3">
        <v>0.19692307692307692</v>
      </c>
      <c r="J8401">
        <v>38.4</v>
      </c>
      <c r="K8401">
        <f t="shared" si="951"/>
        <v>15</v>
      </c>
      <c r="L8401">
        <v>1.1494000000000001E-3</v>
      </c>
      <c r="M8401">
        <f t="shared" si="952"/>
        <v>0.19839430892307691</v>
      </c>
      <c r="N8401" s="5">
        <v>1158.1166960639998</v>
      </c>
      <c r="O8401" s="3">
        <v>23.634413424034218</v>
      </c>
      <c r="P8401" s="7">
        <v>2.0407626886270305E-2</v>
      </c>
      <c r="Q8401" s="9">
        <f t="shared" si="953"/>
        <v>23.810071130412705</v>
      </c>
      <c r="R8401" s="7">
        <f t="shared" si="954"/>
        <v>2.0559302194100234E-2</v>
      </c>
      <c r="S8401" t="s">
        <v>483</v>
      </c>
      <c r="T8401" t="s">
        <v>581</v>
      </c>
      <c r="U8401">
        <v>86</v>
      </c>
      <c r="V8401">
        <f t="shared" si="948"/>
        <v>26.212800000000001</v>
      </c>
      <c r="W8401">
        <f t="shared" si="949"/>
        <v>1379.0113801261352</v>
      </c>
      <c r="X8401">
        <f t="shared" si="950"/>
        <v>664.79835686876163</v>
      </c>
    </row>
    <row r="8402" spans="1:24">
      <c r="A8402" t="s">
        <v>317</v>
      </c>
      <c r="B8402">
        <v>2006020</v>
      </c>
      <c r="C8402">
        <v>9</v>
      </c>
      <c r="D8402">
        <v>1</v>
      </c>
      <c r="E8402" s="28" t="s">
        <v>521</v>
      </c>
      <c r="F8402" t="s">
        <v>581</v>
      </c>
      <c r="G8402" t="s">
        <v>581</v>
      </c>
      <c r="H8402">
        <v>17</v>
      </c>
      <c r="I8402" s="3">
        <v>0.15058823529411766</v>
      </c>
      <c r="J8402">
        <v>37.119999999999997</v>
      </c>
      <c r="K8402">
        <f t="shared" si="951"/>
        <v>14.499999999999998</v>
      </c>
      <c r="L8402">
        <v>1.1494000000000001E-3</v>
      </c>
      <c r="M8402">
        <f t="shared" si="952"/>
        <v>0.15205946729411765</v>
      </c>
      <c r="N8402" s="5">
        <v>1082.1957126553598</v>
      </c>
      <c r="O8402" s="3">
        <v>17.489744154326562</v>
      </c>
      <c r="P8402" s="7">
        <v>1.6161350437632359E-2</v>
      </c>
      <c r="Q8402" s="9">
        <f t="shared" si="953"/>
        <v>17.659914104046337</v>
      </c>
      <c r="R8402" s="7">
        <f t="shared" si="954"/>
        <v>1.6318595516068526E-2</v>
      </c>
      <c r="S8402" t="s">
        <v>481</v>
      </c>
      <c r="T8402" t="s">
        <v>487</v>
      </c>
      <c r="U8402">
        <v>96</v>
      </c>
      <c r="V8402">
        <f t="shared" si="948"/>
        <v>29.260800000000003</v>
      </c>
      <c r="W8402">
        <f t="shared" si="949"/>
        <v>1376.1297235364816</v>
      </c>
      <c r="X8402">
        <f t="shared" si="950"/>
        <v>663.40915835055466</v>
      </c>
    </row>
    <row r="8403" spans="1:24">
      <c r="A8403" t="s">
        <v>317</v>
      </c>
      <c r="B8403">
        <v>2006020</v>
      </c>
      <c r="C8403">
        <v>14</v>
      </c>
      <c r="D8403">
        <v>3</v>
      </c>
      <c r="E8403" s="28" t="s">
        <v>521</v>
      </c>
      <c r="F8403" t="s">
        <v>581</v>
      </c>
      <c r="G8403" t="s">
        <v>581</v>
      </c>
      <c r="H8403">
        <v>12</v>
      </c>
      <c r="I8403" s="3">
        <v>0.21333333333333335</v>
      </c>
      <c r="J8403">
        <v>34.56</v>
      </c>
      <c r="K8403">
        <f t="shared" si="951"/>
        <v>13.5</v>
      </c>
      <c r="L8403">
        <v>1.1494000000000001E-3</v>
      </c>
      <c r="M8403">
        <f t="shared" si="952"/>
        <v>0.21480456533333334</v>
      </c>
      <c r="N8403" s="5">
        <v>938.07452381184021</v>
      </c>
      <c r="O8403" s="3">
        <v>23.019356917760085</v>
      </c>
      <c r="P8403" s="7">
        <v>2.4538942624964973E-2</v>
      </c>
      <c r="Q8403" s="9">
        <f t="shared" si="953"/>
        <v>23.177114412731772</v>
      </c>
      <c r="R8403" s="7">
        <f t="shared" si="954"/>
        <v>2.4707114226439283E-2</v>
      </c>
      <c r="S8403" t="s">
        <v>483</v>
      </c>
      <c r="T8403" t="s">
        <v>487</v>
      </c>
      <c r="U8403">
        <v>84</v>
      </c>
      <c r="V8403">
        <f t="shared" si="948"/>
        <v>25.603200000000001</v>
      </c>
      <c r="W8403">
        <f t="shared" si="949"/>
        <v>1096.079166869242</v>
      </c>
      <c r="X8403">
        <f t="shared" si="950"/>
        <v>528.40146182557487</v>
      </c>
    </row>
    <row r="8404" spans="1:24">
      <c r="A8404" t="s">
        <v>326</v>
      </c>
      <c r="B8404">
        <v>2013022</v>
      </c>
      <c r="C8404">
        <v>5</v>
      </c>
      <c r="D8404">
        <v>1</v>
      </c>
      <c r="E8404" s="28" t="s">
        <v>521</v>
      </c>
      <c r="F8404" t="s">
        <v>581</v>
      </c>
      <c r="G8404" t="s">
        <v>581</v>
      </c>
      <c r="H8404">
        <v>11</v>
      </c>
      <c r="I8404" s="3">
        <v>0.23272727272727273</v>
      </c>
      <c r="J8404">
        <v>47.103999999999999</v>
      </c>
      <c r="K8404">
        <f t="shared" si="951"/>
        <v>18.399999999999999</v>
      </c>
      <c r="L8404">
        <v>1.1494000000000001E-3</v>
      </c>
      <c r="M8404">
        <f t="shared" si="952"/>
        <v>0.23419850472727272</v>
      </c>
      <c r="N8404" s="5">
        <v>1742.6310605307904</v>
      </c>
      <c r="O8404" s="3">
        <v>34.269194681284802</v>
      </c>
      <c r="P8404" s="7">
        <v>1.966520364376307E-2</v>
      </c>
      <c r="Q8404" s="9">
        <f t="shared" si="953"/>
        <v>34.484751232245422</v>
      </c>
      <c r="R8404" s="7">
        <f t="shared" si="954"/>
        <v>1.9788899677790468E-2</v>
      </c>
      <c r="S8404" t="s">
        <v>481</v>
      </c>
      <c r="T8404" t="s">
        <v>581</v>
      </c>
      <c r="U8404">
        <v>89</v>
      </c>
      <c r="V8404">
        <f t="shared" si="948"/>
        <v>27.127200000000002</v>
      </c>
      <c r="W8404">
        <f t="shared" si="949"/>
        <v>2137.6454579665001</v>
      </c>
      <c r="X8404">
        <f t="shared" si="950"/>
        <v>1030.5231766065017</v>
      </c>
    </row>
    <row r="8405" spans="1:24">
      <c r="A8405" t="s">
        <v>326</v>
      </c>
      <c r="B8405">
        <v>2013022</v>
      </c>
      <c r="C8405">
        <v>5</v>
      </c>
      <c r="D8405">
        <v>3</v>
      </c>
      <c r="E8405" s="28" t="s">
        <v>521</v>
      </c>
      <c r="F8405" t="s">
        <v>581</v>
      </c>
      <c r="G8405" t="s">
        <v>581</v>
      </c>
      <c r="H8405">
        <v>10</v>
      </c>
      <c r="I8405" s="3">
        <v>0.25600000000000001</v>
      </c>
      <c r="J8405">
        <v>52.223999999999997</v>
      </c>
      <c r="K8405">
        <f t="shared" si="951"/>
        <v>20.399999999999999</v>
      </c>
      <c r="L8405">
        <v>1.1494000000000001E-3</v>
      </c>
      <c r="M8405">
        <f t="shared" si="952"/>
        <v>0.25747123199999999</v>
      </c>
      <c r="N8405" s="5">
        <v>2142.0526410399743</v>
      </c>
      <c r="O8405" s="3">
        <v>41.795145429811214</v>
      </c>
      <c r="P8405" s="7">
        <v>1.9511726569669884E-2</v>
      </c>
      <c r="Q8405" s="9">
        <f t="shared" si="953"/>
        <v>42.034151426571505</v>
      </c>
      <c r="R8405" s="7">
        <f t="shared" si="954"/>
        <v>1.9623304591694708E-2</v>
      </c>
      <c r="S8405" t="s">
        <v>485</v>
      </c>
      <c r="T8405" t="s">
        <v>581</v>
      </c>
      <c r="U8405">
        <v>98</v>
      </c>
      <c r="V8405">
        <f t="shared" si="948"/>
        <v>29.8704</v>
      </c>
      <c r="W8405">
        <f t="shared" si="949"/>
        <v>2799.2214820166132</v>
      </c>
      <c r="X8405">
        <f t="shared" si="950"/>
        <v>1349.4579294814596</v>
      </c>
    </row>
    <row r="8406" spans="1:24">
      <c r="A8406" t="s">
        <v>315</v>
      </c>
      <c r="B8406">
        <v>2013024</v>
      </c>
      <c r="C8406">
        <v>2</v>
      </c>
      <c r="D8406">
        <v>1</v>
      </c>
      <c r="E8406" s="28" t="s">
        <v>521</v>
      </c>
      <c r="F8406" t="s">
        <v>581</v>
      </c>
      <c r="G8406" t="s">
        <v>581</v>
      </c>
      <c r="H8406">
        <v>12</v>
      </c>
      <c r="I8406" s="3">
        <v>0.21333333333333335</v>
      </c>
      <c r="J8406">
        <v>43.52</v>
      </c>
      <c r="K8406">
        <f t="shared" si="951"/>
        <v>17</v>
      </c>
      <c r="L8406">
        <v>1.1494000000000001E-3</v>
      </c>
      <c r="M8406">
        <f t="shared" si="952"/>
        <v>0.21480456533333334</v>
      </c>
      <c r="N8406" s="5">
        <v>1487.5365562777602</v>
      </c>
      <c r="O8406" s="3">
        <v>29.024406548480318</v>
      </c>
      <c r="P8406" s="7">
        <v>1.9511726569670089E-2</v>
      </c>
      <c r="Q8406" s="9">
        <f t="shared" si="953"/>
        <v>29.22357717149265</v>
      </c>
      <c r="R8406" s="7">
        <f t="shared" si="954"/>
        <v>1.9645619496315679E-2</v>
      </c>
      <c r="S8406" t="s">
        <v>481</v>
      </c>
      <c r="T8406" t="s">
        <v>581</v>
      </c>
      <c r="U8406">
        <v>67</v>
      </c>
      <c r="V8406">
        <f t="shared" si="948"/>
        <v>20.421600000000002</v>
      </c>
      <c r="W8406">
        <f t="shared" si="949"/>
        <v>1529.0301494864609</v>
      </c>
      <c r="X8406">
        <f t="shared" si="950"/>
        <v>737.11990026392641</v>
      </c>
    </row>
    <row r="8407" spans="1:24">
      <c r="A8407" t="s">
        <v>315</v>
      </c>
      <c r="B8407">
        <v>2013024</v>
      </c>
      <c r="C8407">
        <v>5</v>
      </c>
      <c r="D8407">
        <v>4</v>
      </c>
      <c r="E8407" s="28" t="s">
        <v>521</v>
      </c>
      <c r="F8407" t="s">
        <v>581</v>
      </c>
      <c r="G8407" t="s">
        <v>581</v>
      </c>
      <c r="H8407">
        <v>16</v>
      </c>
      <c r="I8407" s="3">
        <v>0.16</v>
      </c>
      <c r="J8407">
        <v>33.024000000000001</v>
      </c>
      <c r="K8407">
        <f t="shared" si="951"/>
        <v>12.9</v>
      </c>
      <c r="L8407">
        <v>1.1494000000000001E-3</v>
      </c>
      <c r="M8407">
        <f t="shared" si="952"/>
        <v>0.16147123199999999</v>
      </c>
      <c r="N8407" s="5">
        <v>856.54310840893447</v>
      </c>
      <c r="O8407" s="3">
        <v>16.519248135936003</v>
      </c>
      <c r="P8407" s="7">
        <v>1.9285950670505321E-2</v>
      </c>
      <c r="Q8407" s="9">
        <f t="shared" si="953"/>
        <v>16.670399339164408</v>
      </c>
      <c r="R8407" s="7">
        <f t="shared" si="954"/>
        <v>1.9462417215790097E-2</v>
      </c>
      <c r="S8407" t="s">
        <v>481</v>
      </c>
      <c r="T8407" t="s">
        <v>581</v>
      </c>
      <c r="U8407">
        <v>75</v>
      </c>
      <c r="V8407">
        <f t="shared" si="948"/>
        <v>22.86</v>
      </c>
      <c r="W8407">
        <f t="shared" si="949"/>
        <v>932.07059289238146</v>
      </c>
      <c r="X8407">
        <f t="shared" si="950"/>
        <v>449.33566725451578</v>
      </c>
    </row>
    <row r="8408" spans="1:24">
      <c r="A8408" t="s">
        <v>73</v>
      </c>
      <c r="B8408">
        <v>2013024</v>
      </c>
      <c r="C8408">
        <v>13</v>
      </c>
      <c r="D8408">
        <v>3</v>
      </c>
      <c r="E8408" s="28" t="s">
        <v>521</v>
      </c>
      <c r="F8408" t="s">
        <v>581</v>
      </c>
      <c r="G8408" t="s">
        <v>581</v>
      </c>
      <c r="H8408">
        <v>12</v>
      </c>
      <c r="I8408" s="3">
        <v>0.21333333333333335</v>
      </c>
      <c r="J8408">
        <v>39.68</v>
      </c>
      <c r="K8408">
        <f t="shared" si="951"/>
        <v>15.5</v>
      </c>
      <c r="L8408">
        <v>1.1494000000000001E-3</v>
      </c>
      <c r="M8408">
        <f t="shared" si="952"/>
        <v>0.21480456533333334</v>
      </c>
      <c r="N8408" s="5">
        <v>1236.6112721305601</v>
      </c>
      <c r="O8408" s="3">
        <v>26.450813849600245</v>
      </c>
      <c r="P8408" s="7">
        <v>2.1389756381589568E-2</v>
      </c>
      <c r="Q8408" s="9">
        <f t="shared" si="953"/>
        <v>26.63223598916661</v>
      </c>
      <c r="R8408" s="7">
        <f t="shared" si="954"/>
        <v>2.1536465491926074E-2</v>
      </c>
      <c r="S8408" t="s">
        <v>485</v>
      </c>
      <c r="T8408" t="s">
        <v>581</v>
      </c>
      <c r="U8408">
        <v>98</v>
      </c>
      <c r="V8408">
        <f t="shared" ref="V8408:V8471" si="955">U8408*0.3048</f>
        <v>29.8704</v>
      </c>
      <c r="W8408">
        <f t="shared" si="949"/>
        <v>1596.9907083785929</v>
      </c>
      <c r="X8408">
        <f t="shared" si="950"/>
        <v>769.88255076448968</v>
      </c>
    </row>
    <row r="8409" spans="1:24">
      <c r="A8409" t="s">
        <v>73</v>
      </c>
      <c r="B8409">
        <v>2013024</v>
      </c>
      <c r="C8409">
        <v>28</v>
      </c>
      <c r="D8409">
        <v>1</v>
      </c>
      <c r="E8409" s="28" t="s">
        <v>521</v>
      </c>
      <c r="F8409" t="s">
        <v>581</v>
      </c>
      <c r="G8409" t="s">
        <v>581</v>
      </c>
      <c r="H8409">
        <v>19</v>
      </c>
      <c r="I8409" s="3">
        <v>0.13473684210526315</v>
      </c>
      <c r="J8409">
        <v>49.663999999999994</v>
      </c>
      <c r="K8409">
        <f t="shared" si="951"/>
        <v>19.399999999999999</v>
      </c>
      <c r="L8409">
        <v>1.1494000000000001E-3</v>
      </c>
      <c r="M8409">
        <f t="shared" si="952"/>
        <v>0.13620807410526314</v>
      </c>
      <c r="N8409" s="5">
        <v>1937.1946654695421</v>
      </c>
      <c r="O8409" s="3">
        <v>20.965156257247234</v>
      </c>
      <c r="P8409" s="7">
        <v>1.0822431338961821E-2</v>
      </c>
      <c r="Q8409" s="9">
        <f t="shared" si="953"/>
        <v>21.19345119535884</v>
      </c>
      <c r="R8409" s="7">
        <f t="shared" si="954"/>
        <v>1.094027955637691E-2</v>
      </c>
      <c r="S8409" t="s">
        <v>481</v>
      </c>
      <c r="T8409" t="s">
        <v>581</v>
      </c>
      <c r="U8409">
        <v>50</v>
      </c>
      <c r="V8409">
        <f t="shared" si="955"/>
        <v>15.24</v>
      </c>
      <c r="W8409">
        <f t="shared" si="949"/>
        <v>1674.8503645693668</v>
      </c>
      <c r="X8409">
        <f t="shared" si="950"/>
        <v>807.41739075780345</v>
      </c>
    </row>
    <row r="8410" spans="1:24">
      <c r="A8410" t="s">
        <v>73</v>
      </c>
      <c r="B8410">
        <v>2013024</v>
      </c>
      <c r="C8410">
        <v>31</v>
      </c>
      <c r="D8410">
        <v>1</v>
      </c>
      <c r="E8410" s="28" t="s">
        <v>521</v>
      </c>
      <c r="F8410" t="s">
        <v>581</v>
      </c>
      <c r="G8410" t="s">
        <v>581</v>
      </c>
      <c r="H8410">
        <v>14</v>
      </c>
      <c r="I8410" s="3">
        <v>0.18285714285714286</v>
      </c>
      <c r="J8410">
        <v>37.631999999999998</v>
      </c>
      <c r="K8410">
        <f t="shared" si="951"/>
        <v>14.7</v>
      </c>
      <c r="L8410">
        <v>1.1494000000000001E-3</v>
      </c>
      <c r="M8410">
        <f t="shared" si="952"/>
        <v>0.18432837485714285</v>
      </c>
      <c r="N8410" s="5">
        <v>1112.2552748998655</v>
      </c>
      <c r="O8410" s="3">
        <v>21.513134070637456</v>
      </c>
      <c r="P8410" s="7">
        <v>1.9341903388657111E-2</v>
      </c>
      <c r="Q8410" s="9">
        <f t="shared" si="953"/>
        <v>21.685372131715873</v>
      </c>
      <c r="R8410" s="7">
        <f t="shared" si="954"/>
        <v>1.9496758182305021E-2</v>
      </c>
      <c r="S8410" t="s">
        <v>481</v>
      </c>
      <c r="T8410" t="s">
        <v>485</v>
      </c>
      <c r="U8410">
        <v>75</v>
      </c>
      <c r="V8410">
        <f t="shared" si="955"/>
        <v>22.86</v>
      </c>
      <c r="W8410">
        <f t="shared" si="949"/>
        <v>1217.1586634087423</v>
      </c>
      <c r="X8410">
        <f t="shared" si="950"/>
        <v>586.77186507967576</v>
      </c>
    </row>
    <row r="8411" spans="1:24">
      <c r="A8411" t="s">
        <v>73</v>
      </c>
      <c r="B8411">
        <v>2013024</v>
      </c>
      <c r="C8411">
        <v>31</v>
      </c>
      <c r="D8411">
        <v>3</v>
      </c>
      <c r="E8411" s="28" t="s">
        <v>521</v>
      </c>
      <c r="F8411" t="s">
        <v>581</v>
      </c>
      <c r="G8411" t="s">
        <v>581</v>
      </c>
      <c r="H8411">
        <v>15</v>
      </c>
      <c r="I8411" s="3">
        <v>0.17066666666666666</v>
      </c>
      <c r="J8411">
        <v>37.888000000000005</v>
      </c>
      <c r="K8411">
        <f t="shared" si="951"/>
        <v>14.800000000000002</v>
      </c>
      <c r="L8411">
        <v>1.1494000000000001E-3</v>
      </c>
      <c r="M8411">
        <f t="shared" si="952"/>
        <v>0.17213789866666665</v>
      </c>
      <c r="N8411" s="5">
        <v>1127.439471581594</v>
      </c>
      <c r="O8411" s="3">
        <v>20.222719518310306</v>
      </c>
      <c r="P8411" s="7">
        <v>1.7936856060167452E-2</v>
      </c>
      <c r="Q8411" s="9">
        <f t="shared" si="953"/>
        <v>20.396253523930536</v>
      </c>
      <c r="R8411" s="7">
        <f t="shared" si="954"/>
        <v>1.8090774749369272E-2</v>
      </c>
      <c r="S8411" t="s">
        <v>481</v>
      </c>
      <c r="T8411" t="s">
        <v>581</v>
      </c>
      <c r="U8411">
        <v>92</v>
      </c>
      <c r="V8411">
        <f t="shared" si="955"/>
        <v>28.041600000000003</v>
      </c>
      <c r="W8411">
        <f t="shared" si="949"/>
        <v>1398.1155427662534</v>
      </c>
      <c r="X8411">
        <f t="shared" si="950"/>
        <v>674.00815463804656</v>
      </c>
    </row>
    <row r="8412" spans="1:24">
      <c r="A8412" t="s">
        <v>73</v>
      </c>
      <c r="B8412">
        <v>2013024</v>
      </c>
      <c r="C8412">
        <v>32</v>
      </c>
      <c r="D8412">
        <v>1</v>
      </c>
      <c r="E8412" s="28" t="s">
        <v>521</v>
      </c>
      <c r="F8412" t="s">
        <v>581</v>
      </c>
      <c r="G8412" t="s">
        <v>581</v>
      </c>
      <c r="H8412">
        <v>27</v>
      </c>
      <c r="I8412" s="3">
        <v>9.481481481481481E-2</v>
      </c>
      <c r="J8412">
        <v>44.031999999999996</v>
      </c>
      <c r="K8412">
        <f t="shared" si="951"/>
        <v>17.2</v>
      </c>
      <c r="L8412">
        <v>1.1494000000000001E-3</v>
      </c>
      <c r="M8412">
        <f t="shared" si="952"/>
        <v>9.6286046814814813E-2</v>
      </c>
      <c r="N8412" s="5">
        <v>1522.7433038381055</v>
      </c>
      <c r="O8412" s="3">
        <v>13.08754849559384</v>
      </c>
      <c r="P8412" s="7">
        <v>8.5947174829837745E-3</v>
      </c>
      <c r="Q8412" s="9">
        <f t="shared" si="953"/>
        <v>13.290181430096379</v>
      </c>
      <c r="R8412" s="7">
        <f t="shared" si="954"/>
        <v>8.7277884569238982E-3</v>
      </c>
      <c r="S8412" t="s">
        <v>481</v>
      </c>
      <c r="T8412" t="s">
        <v>581</v>
      </c>
      <c r="U8412">
        <v>71</v>
      </c>
      <c r="V8412">
        <f t="shared" si="955"/>
        <v>21.640800000000002</v>
      </c>
      <c r="W8412">
        <f t="shared" si="949"/>
        <v>1622.4526576906701</v>
      </c>
      <c r="X8412">
        <f t="shared" si="950"/>
        <v>782.15733131328864</v>
      </c>
    </row>
    <row r="8413" spans="1:24">
      <c r="A8413" t="s">
        <v>198</v>
      </c>
      <c r="B8413">
        <v>2006037</v>
      </c>
      <c r="C8413">
        <v>13</v>
      </c>
      <c r="D8413">
        <v>1</v>
      </c>
      <c r="E8413" s="28" t="s">
        <v>521</v>
      </c>
      <c r="F8413" t="s">
        <v>581</v>
      </c>
      <c r="G8413" t="s">
        <v>581</v>
      </c>
      <c r="H8413">
        <v>18</v>
      </c>
      <c r="I8413" s="3">
        <v>0.14222222222222222</v>
      </c>
      <c r="J8413">
        <v>62.208000000000006</v>
      </c>
      <c r="K8413">
        <f t="shared" si="951"/>
        <v>24.3</v>
      </c>
      <c r="L8413">
        <v>1.1494000000000001E-3</v>
      </c>
      <c r="M8413">
        <f t="shared" si="952"/>
        <v>0.14369345422222221</v>
      </c>
      <c r="N8413" s="5">
        <v>3039.3614571503622</v>
      </c>
      <c r="O8413" s="3">
        <v>27.73125564916646</v>
      </c>
      <c r="P8413" s="7">
        <v>9.1240400459531613E-3</v>
      </c>
      <c r="Q8413" s="9">
        <f t="shared" si="953"/>
        <v>28.01745979762536</v>
      </c>
      <c r="R8413" s="7">
        <f t="shared" si="954"/>
        <v>9.218205926679714E-3</v>
      </c>
      <c r="S8413" t="s">
        <v>481</v>
      </c>
      <c r="T8413" t="s">
        <v>581</v>
      </c>
      <c r="U8413">
        <v>79</v>
      </c>
      <c r="V8413">
        <f t="shared" si="955"/>
        <v>24.0792</v>
      </c>
      <c r="W8413">
        <f t="shared" si="949"/>
        <v>3508.3748949269129</v>
      </c>
      <c r="X8413">
        <f t="shared" si="950"/>
        <v>1691.3289469835195</v>
      </c>
    </row>
    <row r="8414" spans="1:24">
      <c r="A8414" t="s">
        <v>198</v>
      </c>
      <c r="B8414">
        <v>2006037</v>
      </c>
      <c r="C8414">
        <v>20</v>
      </c>
      <c r="D8414">
        <v>2</v>
      </c>
      <c r="E8414" s="28" t="s">
        <v>521</v>
      </c>
      <c r="F8414" t="s">
        <v>581</v>
      </c>
      <c r="G8414" t="s">
        <v>581</v>
      </c>
      <c r="H8414">
        <v>18</v>
      </c>
      <c r="I8414" s="3">
        <v>0.14222222222222222</v>
      </c>
      <c r="J8414">
        <v>46.08</v>
      </c>
      <c r="K8414">
        <f t="shared" si="951"/>
        <v>18</v>
      </c>
      <c r="L8414">
        <v>1.1494000000000001E-3</v>
      </c>
      <c r="M8414">
        <f t="shared" si="952"/>
        <v>0.14369345422222221</v>
      </c>
      <c r="N8414" s="5">
        <v>1667.68804233216</v>
      </c>
      <c r="O8414" s="3">
        <v>20.525196092302398</v>
      </c>
      <c r="P8414" s="7">
        <v>1.230757526065796E-2</v>
      </c>
      <c r="Q8414" s="9">
        <f t="shared" si="953"/>
        <v>20.736856552943667</v>
      </c>
      <c r="R8414" s="7">
        <f t="shared" si="954"/>
        <v>1.2434493758163811E-2</v>
      </c>
      <c r="S8414" t="s">
        <v>481</v>
      </c>
      <c r="T8414" t="s">
        <v>581</v>
      </c>
      <c r="U8414">
        <v>75</v>
      </c>
      <c r="V8414">
        <f t="shared" si="955"/>
        <v>22.86</v>
      </c>
      <c r="W8414">
        <f t="shared" si="949"/>
        <v>1840.9652032134059</v>
      </c>
      <c r="X8414">
        <f t="shared" si="950"/>
        <v>887.49858035028933</v>
      </c>
    </row>
    <row r="8415" spans="1:24">
      <c r="A8415" t="s">
        <v>198</v>
      </c>
      <c r="B8415">
        <v>2006037</v>
      </c>
      <c r="C8415">
        <v>26</v>
      </c>
      <c r="D8415">
        <v>3</v>
      </c>
      <c r="E8415" s="28" t="s">
        <v>521</v>
      </c>
      <c r="F8415" t="s">
        <v>581</v>
      </c>
      <c r="G8415" t="s">
        <v>581</v>
      </c>
      <c r="H8415">
        <v>7</v>
      </c>
      <c r="I8415" s="3">
        <v>0.36571428571428571</v>
      </c>
      <c r="J8415">
        <v>51.2</v>
      </c>
      <c r="K8415">
        <f t="shared" si="951"/>
        <v>20</v>
      </c>
      <c r="L8415">
        <v>1.1494000000000001E-3</v>
      </c>
      <c r="M8415">
        <f t="shared" si="952"/>
        <v>0.3671855177142857</v>
      </c>
      <c r="N8415" s="5">
        <v>2058.8741263360002</v>
      </c>
      <c r="O8415" s="3">
        <v>58.40479757458305</v>
      </c>
      <c r="P8415" s="7">
        <v>2.8367347390255957E-2</v>
      </c>
      <c r="Q8415" s="9">
        <f t="shared" si="953"/>
        <v>58.638056165756183</v>
      </c>
      <c r="R8415" s="7">
        <f t="shared" si="954"/>
        <v>2.8480641635974729E-2</v>
      </c>
      <c r="S8415" t="s">
        <v>481</v>
      </c>
      <c r="T8415" t="s">
        <v>581</v>
      </c>
      <c r="U8415">
        <v>79</v>
      </c>
      <c r="V8415">
        <f t="shared" si="955"/>
        <v>24.0792</v>
      </c>
      <c r="W8415">
        <f t="shared" si="949"/>
        <v>2356.7358926807533</v>
      </c>
      <c r="X8415">
        <f t="shared" si="950"/>
        <v>1136.1430163719833</v>
      </c>
    </row>
    <row r="8416" spans="1:24">
      <c r="A8416" t="s">
        <v>198</v>
      </c>
      <c r="B8416">
        <v>2006037</v>
      </c>
      <c r="C8416">
        <v>27</v>
      </c>
      <c r="D8416">
        <v>3</v>
      </c>
      <c r="E8416" s="28" t="s">
        <v>521</v>
      </c>
      <c r="F8416" t="s">
        <v>581</v>
      </c>
      <c r="G8416" t="s">
        <v>581</v>
      </c>
      <c r="H8416">
        <v>7</v>
      </c>
      <c r="I8416" s="3">
        <v>0.36571428571428571</v>
      </c>
      <c r="J8416">
        <v>29.44</v>
      </c>
      <c r="K8416">
        <f t="shared" si="951"/>
        <v>11.5</v>
      </c>
      <c r="L8416">
        <v>1.1494000000000001E-3</v>
      </c>
      <c r="M8416">
        <f t="shared" si="952"/>
        <v>0.3671855177142857</v>
      </c>
      <c r="N8416" s="5">
        <v>680.71525801984012</v>
      </c>
      <c r="O8416" s="3">
        <v>33.404182785462879</v>
      </c>
      <c r="P8416" s="7">
        <v>4.9072181638228067E-2</v>
      </c>
      <c r="Q8416" s="9">
        <f t="shared" si="953"/>
        <v>33.536866802898516</v>
      </c>
      <c r="R8416" s="7">
        <f t="shared" si="954"/>
        <v>4.9267100168219016E-2</v>
      </c>
      <c r="S8416" t="s">
        <v>481</v>
      </c>
      <c r="T8416" t="s">
        <v>581</v>
      </c>
      <c r="U8416">
        <v>74</v>
      </c>
      <c r="V8416">
        <f t="shared" si="955"/>
        <v>22.555200000000003</v>
      </c>
      <c r="W8416">
        <f t="shared" si="949"/>
        <v>731.0659473343195</v>
      </c>
      <c r="X8416">
        <f t="shared" si="950"/>
        <v>352.43468440855497</v>
      </c>
    </row>
    <row r="8417" spans="1:24">
      <c r="A8417" t="s">
        <v>198</v>
      </c>
      <c r="B8417">
        <v>2006037</v>
      </c>
      <c r="C8417">
        <v>27</v>
      </c>
      <c r="D8417">
        <v>1</v>
      </c>
      <c r="E8417" s="28" t="s">
        <v>521</v>
      </c>
      <c r="F8417" t="s">
        <v>581</v>
      </c>
      <c r="G8417" t="s">
        <v>581</v>
      </c>
      <c r="H8417">
        <v>7</v>
      </c>
      <c r="I8417" s="3">
        <v>0.36571428571428571</v>
      </c>
      <c r="J8417">
        <v>57.6</v>
      </c>
      <c r="K8417">
        <f t="shared" si="951"/>
        <v>22.5</v>
      </c>
      <c r="L8417">
        <v>1.1494000000000001E-3</v>
      </c>
      <c r="M8417">
        <f t="shared" si="952"/>
        <v>0.3671855177142857</v>
      </c>
      <c r="N8417" s="5">
        <v>2605.7625661440002</v>
      </c>
      <c r="O8417" s="3">
        <v>65.757919571383212</v>
      </c>
      <c r="P8417" s="7">
        <v>2.5235576113402991E-2</v>
      </c>
      <c r="Q8417" s="9">
        <f t="shared" si="953"/>
        <v>66.02075891953784</v>
      </c>
      <c r="R8417" s="7">
        <f t="shared" si="954"/>
        <v>2.5336444608318694E-2</v>
      </c>
      <c r="S8417" t="s">
        <v>481</v>
      </c>
      <c r="T8417" t="s">
        <v>581</v>
      </c>
      <c r="U8417">
        <v>89</v>
      </c>
      <c r="V8417">
        <f t="shared" si="955"/>
        <v>27.127200000000002</v>
      </c>
      <c r="W8417">
        <f t="shared" si="949"/>
        <v>3224.2423680466768</v>
      </c>
      <c r="X8417">
        <f t="shared" si="950"/>
        <v>1554.3534007877565</v>
      </c>
    </row>
    <row r="8418" spans="1:24">
      <c r="A8418" t="s">
        <v>310</v>
      </c>
      <c r="B8418">
        <v>2014015</v>
      </c>
      <c r="C8418">
        <v>3</v>
      </c>
      <c r="D8418">
        <v>1</v>
      </c>
      <c r="E8418" s="28" t="s">
        <v>521</v>
      </c>
      <c r="F8418" t="s">
        <v>581</v>
      </c>
      <c r="G8418" t="s">
        <v>581</v>
      </c>
      <c r="H8418">
        <v>12</v>
      </c>
      <c r="I8418" s="3">
        <v>0.21333333333333335</v>
      </c>
      <c r="J8418">
        <v>32.768000000000001</v>
      </c>
      <c r="K8418">
        <f t="shared" si="951"/>
        <v>12.8</v>
      </c>
      <c r="L8418">
        <v>1.1494000000000001E-3</v>
      </c>
      <c r="M8418">
        <f t="shared" si="952"/>
        <v>0.21480456533333334</v>
      </c>
      <c r="N8418" s="5">
        <v>843.3148421472257</v>
      </c>
      <c r="O8418" s="3">
        <v>21.818346991616075</v>
      </c>
      <c r="P8418" s="7">
        <v>2.5872124977739965E-2</v>
      </c>
      <c r="Q8418" s="9">
        <f t="shared" si="953"/>
        <v>21.967821860979559</v>
      </c>
      <c r="R8418" s="7">
        <f t="shared" si="954"/>
        <v>2.6049371792207142E-2</v>
      </c>
      <c r="S8418" t="s">
        <v>481</v>
      </c>
      <c r="T8418" t="s">
        <v>581</v>
      </c>
      <c r="U8418">
        <v>83</v>
      </c>
      <c r="V8418">
        <f t="shared" si="955"/>
        <v>25.298400000000001</v>
      </c>
      <c r="W8418">
        <f t="shared" si="949"/>
        <v>975.9382888359055</v>
      </c>
      <c r="X8418">
        <f t="shared" si="950"/>
        <v>470.48355087836649</v>
      </c>
    </row>
    <row r="8419" spans="1:24">
      <c r="A8419" t="s">
        <v>310</v>
      </c>
      <c r="B8419">
        <v>2014015</v>
      </c>
      <c r="C8419">
        <v>3</v>
      </c>
      <c r="D8419">
        <v>3</v>
      </c>
      <c r="E8419" s="28" t="s">
        <v>521</v>
      </c>
      <c r="F8419" t="s">
        <v>581</v>
      </c>
      <c r="G8419" t="s">
        <v>581</v>
      </c>
      <c r="H8419">
        <v>8</v>
      </c>
      <c r="I8419" s="3">
        <v>0.32</v>
      </c>
      <c r="J8419">
        <v>44.543999999999997</v>
      </c>
      <c r="K8419">
        <f t="shared" si="951"/>
        <v>17.399999999999999</v>
      </c>
      <c r="L8419">
        <v>1.1494000000000001E-3</v>
      </c>
      <c r="M8419">
        <f t="shared" si="952"/>
        <v>0.321471232</v>
      </c>
      <c r="N8419" s="5">
        <v>1558.3618262237183</v>
      </c>
      <c r="O8419" s="3">
        <v>44.458813873152181</v>
      </c>
      <c r="P8419" s="7">
        <v>2.8529198498712247E-2</v>
      </c>
      <c r="Q8419" s="9">
        <f t="shared" si="953"/>
        <v>44.661731161226285</v>
      </c>
      <c r="R8419" s="7">
        <f t="shared" si="954"/>
        <v>2.8659410420397869E-2</v>
      </c>
      <c r="S8419" t="s">
        <v>481</v>
      </c>
      <c r="T8419" t="s">
        <v>581</v>
      </c>
      <c r="U8419">
        <v>92</v>
      </c>
      <c r="V8419">
        <f t="shared" si="955"/>
        <v>28.041600000000003</v>
      </c>
      <c r="W8419">
        <f t="shared" si="949"/>
        <v>1946.0108886516105</v>
      </c>
      <c r="X8419">
        <f t="shared" si="950"/>
        <v>938.13935103710094</v>
      </c>
    </row>
    <row r="8420" spans="1:24">
      <c r="A8420" t="s">
        <v>310</v>
      </c>
      <c r="B8420">
        <v>2014015</v>
      </c>
      <c r="C8420">
        <v>7</v>
      </c>
      <c r="D8420">
        <v>4</v>
      </c>
      <c r="E8420" s="28" t="s">
        <v>521</v>
      </c>
      <c r="F8420" t="s">
        <v>581</v>
      </c>
      <c r="G8420" t="s">
        <v>581</v>
      </c>
      <c r="H8420">
        <v>7</v>
      </c>
      <c r="I8420" s="3">
        <v>0.36571428571428571</v>
      </c>
      <c r="J8420">
        <v>52.480000000000004</v>
      </c>
      <c r="K8420">
        <f t="shared" si="951"/>
        <v>20.5</v>
      </c>
      <c r="L8420">
        <v>1.1494000000000001E-3</v>
      </c>
      <c r="M8420">
        <f t="shared" si="952"/>
        <v>0.3671855177142857</v>
      </c>
      <c r="N8420" s="5">
        <v>2163.1046289817605</v>
      </c>
      <c r="O8420" s="3">
        <v>59.875421973942935</v>
      </c>
      <c r="P8420" s="7">
        <v>2.768031706451857E-2</v>
      </c>
      <c r="Q8420" s="9">
        <f t="shared" si="953"/>
        <v>60.114596716512587</v>
      </c>
      <c r="R8420" s="7">
        <f t="shared" si="954"/>
        <v>2.7790887186446626E-2</v>
      </c>
      <c r="S8420" t="s">
        <v>481</v>
      </c>
      <c r="T8420" t="s">
        <v>581</v>
      </c>
      <c r="U8420">
        <v>91</v>
      </c>
      <c r="V8420">
        <f t="shared" si="955"/>
        <v>27.736800000000002</v>
      </c>
      <c r="W8420">
        <f t="shared" si="949"/>
        <v>2702.2326990655743</v>
      </c>
      <c r="X8420">
        <f t="shared" si="950"/>
        <v>1302.701256933439</v>
      </c>
    </row>
    <row r="8421" spans="1:24">
      <c r="A8421" t="s">
        <v>310</v>
      </c>
      <c r="B8421">
        <v>2014015</v>
      </c>
      <c r="C8421">
        <v>24</v>
      </c>
      <c r="D8421">
        <v>3</v>
      </c>
      <c r="E8421" s="28" t="s">
        <v>521</v>
      </c>
      <c r="F8421" t="s">
        <v>581</v>
      </c>
      <c r="G8421" t="s">
        <v>581</v>
      </c>
      <c r="H8421">
        <v>13</v>
      </c>
      <c r="I8421" s="3">
        <v>0.19692307692307692</v>
      </c>
      <c r="J8421">
        <v>30.464000000000002</v>
      </c>
      <c r="K8421">
        <f t="shared" si="951"/>
        <v>11.9</v>
      </c>
      <c r="L8421">
        <v>1.1494000000000001E-3</v>
      </c>
      <c r="M8421">
        <f t="shared" si="952"/>
        <v>0.19839430892307691</v>
      </c>
      <c r="N8421" s="5">
        <v>728.8929125761025</v>
      </c>
      <c r="O8421" s="3">
        <v>18.724790429247676</v>
      </c>
      <c r="P8421" s="7">
        <v>2.5689357251491525E-2</v>
      </c>
      <c r="Q8421" s="9">
        <f t="shared" si="953"/>
        <v>18.863767929992719</v>
      </c>
      <c r="R8421" s="7">
        <f t="shared" si="954"/>
        <v>2.5880026550571218E-2</v>
      </c>
      <c r="S8421" t="s">
        <v>483</v>
      </c>
      <c r="T8421" t="s">
        <v>581</v>
      </c>
      <c r="U8421">
        <v>73</v>
      </c>
      <c r="V8421">
        <f t="shared" si="955"/>
        <v>22.250400000000003</v>
      </c>
      <c r="W8421">
        <f t="shared" si="949"/>
        <v>777.4744235024574</v>
      </c>
      <c r="X8421">
        <f t="shared" si="950"/>
        <v>374.80743574766223</v>
      </c>
    </row>
    <row r="8422" spans="1:24">
      <c r="A8422" t="s">
        <v>310</v>
      </c>
      <c r="B8422">
        <v>2014015</v>
      </c>
      <c r="C8422">
        <v>24</v>
      </c>
      <c r="D8422">
        <v>1</v>
      </c>
      <c r="E8422" s="28" t="s">
        <v>521</v>
      </c>
      <c r="F8422" t="s">
        <v>581</v>
      </c>
      <c r="G8422" t="s">
        <v>581</v>
      </c>
      <c r="H8422">
        <v>14</v>
      </c>
      <c r="I8422" s="3">
        <v>0.18285714285714286</v>
      </c>
      <c r="J8422">
        <v>36.095999999999997</v>
      </c>
      <c r="K8422">
        <f t="shared" si="951"/>
        <v>14.099999999999998</v>
      </c>
      <c r="L8422">
        <v>1.1494000000000001E-3</v>
      </c>
      <c r="M8422">
        <f t="shared" si="952"/>
        <v>0.18432837485714285</v>
      </c>
      <c r="N8422" s="5">
        <v>1023.3119126421502</v>
      </c>
      <c r="O8422" s="3">
        <v>20.630759431021595</v>
      </c>
      <c r="P8422" s="7">
        <v>2.0160773246305521E-2</v>
      </c>
      <c r="Q8422" s="9">
        <f t="shared" si="953"/>
        <v>20.795898096380984</v>
      </c>
      <c r="R8422" s="7">
        <f t="shared" si="954"/>
        <v>2.0322149912910533E-2</v>
      </c>
      <c r="S8422" t="s">
        <v>483</v>
      </c>
      <c r="T8422" t="s">
        <v>487</v>
      </c>
      <c r="U8422">
        <v>81</v>
      </c>
      <c r="V8422">
        <f t="shared" si="955"/>
        <v>24.688800000000001</v>
      </c>
      <c r="W8422">
        <f t="shared" ref="W8422:W8485" si="956">0.3592896*POWER(K8422,2.0430679)*POWER(U8422,0.6106435)</f>
        <v>1171.6052174971906</v>
      </c>
      <c r="X8422">
        <f t="shared" ref="X8422:X8485" si="957">W8422*0.4820833</f>
        <v>564.81130954826335</v>
      </c>
    </row>
    <row r="8423" spans="1:24">
      <c r="A8423" t="s">
        <v>310</v>
      </c>
      <c r="B8423">
        <v>2014015</v>
      </c>
      <c r="C8423">
        <v>26</v>
      </c>
      <c r="D8423">
        <v>4</v>
      </c>
      <c r="E8423" s="28" t="s">
        <v>521</v>
      </c>
      <c r="F8423" t="s">
        <v>581</v>
      </c>
      <c r="G8423" t="s">
        <v>581</v>
      </c>
      <c r="H8423">
        <v>24</v>
      </c>
      <c r="I8423" s="3">
        <v>0.10666666666666667</v>
      </c>
      <c r="J8423">
        <v>38.911999999999999</v>
      </c>
      <c r="K8423">
        <f t="shared" si="951"/>
        <v>15.2</v>
      </c>
      <c r="L8423">
        <v>1.1494000000000001E-3</v>
      </c>
      <c r="M8423">
        <f t="shared" si="952"/>
        <v>0.10813789866666668</v>
      </c>
      <c r="N8423" s="5">
        <v>1189.2056953716735</v>
      </c>
      <c r="O8423" s="3">
        <v>13.003791997951831</v>
      </c>
      <c r="P8423" s="7">
        <v>1.0934855129404366E-2</v>
      </c>
      <c r="Q8423" s="9">
        <f t="shared" si="953"/>
        <v>13.182650675786793</v>
      </c>
      <c r="R8423" s="7">
        <f t="shared" si="954"/>
        <v>1.1085256929976858E-2</v>
      </c>
      <c r="S8423" t="s">
        <v>483</v>
      </c>
      <c r="T8423" t="s">
        <v>581</v>
      </c>
      <c r="U8423">
        <v>87</v>
      </c>
      <c r="V8423">
        <f t="shared" si="955"/>
        <v>26.517600000000002</v>
      </c>
      <c r="W8423">
        <f t="shared" si="956"/>
        <v>1426.875787033787</v>
      </c>
      <c r="X8423">
        <f t="shared" si="957"/>
        <v>687.87298810334528</v>
      </c>
    </row>
    <row r="8424" spans="1:24">
      <c r="A8424" t="s">
        <v>310</v>
      </c>
      <c r="B8424">
        <v>2014015</v>
      </c>
      <c r="C8424">
        <v>31</v>
      </c>
      <c r="D8424">
        <v>2</v>
      </c>
      <c r="E8424" s="28" t="s">
        <v>521</v>
      </c>
      <c r="F8424" t="s">
        <v>581</v>
      </c>
      <c r="G8424" t="s">
        <v>581</v>
      </c>
      <c r="H8424">
        <v>15</v>
      </c>
      <c r="I8424" s="3">
        <v>0.17066666666666666</v>
      </c>
      <c r="J8424">
        <v>33.792000000000002</v>
      </c>
      <c r="K8424">
        <f t="shared" si="951"/>
        <v>13.200000000000001</v>
      </c>
      <c r="L8424">
        <v>1.1494000000000001E-3</v>
      </c>
      <c r="M8424">
        <f t="shared" si="952"/>
        <v>0.17213789866666665</v>
      </c>
      <c r="N8424" s="5">
        <v>896.84556943196174</v>
      </c>
      <c r="O8424" s="3">
        <v>18.026587081932714</v>
      </c>
      <c r="P8424" s="7">
        <v>2.0099990116860676E-2</v>
      </c>
      <c r="Q8424" s="9">
        <f t="shared" si="953"/>
        <v>18.181189363138923</v>
      </c>
      <c r="R8424" s="7">
        <f t="shared" si="954"/>
        <v>2.0272374623709639E-2</v>
      </c>
      <c r="S8424" t="s">
        <v>483</v>
      </c>
      <c r="T8424" t="s">
        <v>581</v>
      </c>
      <c r="U8424">
        <v>72</v>
      </c>
      <c r="V8424">
        <f t="shared" si="955"/>
        <v>21.945600000000002</v>
      </c>
      <c r="W8424">
        <f t="shared" si="956"/>
        <v>952.84287537670696</v>
      </c>
      <c r="X8424">
        <f t="shared" si="957"/>
        <v>459.34963774309165</v>
      </c>
    </row>
    <row r="8425" spans="1:24">
      <c r="A8425" t="s">
        <v>310</v>
      </c>
      <c r="B8425">
        <v>2014015</v>
      </c>
      <c r="C8425">
        <v>31</v>
      </c>
      <c r="D8425">
        <v>1</v>
      </c>
      <c r="E8425" s="28" t="s">
        <v>521</v>
      </c>
      <c r="F8425" t="s">
        <v>581</v>
      </c>
      <c r="G8425" t="s">
        <v>581</v>
      </c>
      <c r="H8425">
        <v>17</v>
      </c>
      <c r="I8425" s="3">
        <v>0.15058823529411766</v>
      </c>
      <c r="J8425">
        <v>40.192</v>
      </c>
      <c r="K8425">
        <f t="shared" si="951"/>
        <v>15.7</v>
      </c>
      <c r="L8425">
        <v>1.1494000000000001E-3</v>
      </c>
      <c r="M8425">
        <f t="shared" si="952"/>
        <v>0.15205946729411765</v>
      </c>
      <c r="N8425" s="5">
        <v>1268.7297085014015</v>
      </c>
      <c r="O8425" s="3">
        <v>18.943067090164746</v>
      </c>
      <c r="P8425" s="7">
        <v>1.4930735020416541E-2</v>
      </c>
      <c r="Q8425" s="9">
        <f t="shared" si="953"/>
        <v>19.127435836278906</v>
      </c>
      <c r="R8425" s="7">
        <f t="shared" si="954"/>
        <v>1.5076052612397526E-2</v>
      </c>
      <c r="S8425" t="s">
        <v>483</v>
      </c>
      <c r="T8425" t="s">
        <v>581</v>
      </c>
      <c r="U8425">
        <v>73</v>
      </c>
      <c r="V8425">
        <f t="shared" si="955"/>
        <v>22.250400000000003</v>
      </c>
      <c r="W8425">
        <f t="shared" si="956"/>
        <v>1369.5403453756098</v>
      </c>
      <c r="X8425">
        <f t="shared" si="957"/>
        <v>660.23252918181367</v>
      </c>
    </row>
    <row r="8426" spans="1:24">
      <c r="A8426" t="s">
        <v>310</v>
      </c>
      <c r="B8426">
        <v>2014015</v>
      </c>
      <c r="C8426">
        <v>44</v>
      </c>
      <c r="D8426">
        <v>2</v>
      </c>
      <c r="E8426" s="28" t="s">
        <v>521</v>
      </c>
      <c r="F8426" t="s">
        <v>581</v>
      </c>
      <c r="G8426" t="s">
        <v>581</v>
      </c>
      <c r="H8426">
        <v>10</v>
      </c>
      <c r="I8426" s="3">
        <v>0.25600000000000001</v>
      </c>
      <c r="J8426">
        <v>55.04</v>
      </c>
      <c r="K8426">
        <f t="shared" si="951"/>
        <v>21.5</v>
      </c>
      <c r="L8426">
        <v>1.1494000000000001E-3</v>
      </c>
      <c r="M8426">
        <f t="shared" si="952"/>
        <v>0.25747123199999999</v>
      </c>
      <c r="N8426" s="5">
        <v>2379.2864122470401</v>
      </c>
      <c r="O8426" s="3">
        <v>44.059907004825376</v>
      </c>
      <c r="P8426" s="7">
        <v>1.8518118196293325E-2</v>
      </c>
      <c r="Q8426" s="9">
        <f t="shared" si="953"/>
        <v>44.311928550105193</v>
      </c>
      <c r="R8426" s="7">
        <f t="shared" si="954"/>
        <v>1.862404136047506E-2</v>
      </c>
      <c r="S8426" t="s">
        <v>481</v>
      </c>
      <c r="T8426" t="s">
        <v>482</v>
      </c>
      <c r="U8426">
        <v>76</v>
      </c>
      <c r="V8426">
        <f t="shared" si="955"/>
        <v>23.1648</v>
      </c>
      <c r="W8426">
        <f t="shared" si="956"/>
        <v>2668.1699417061764</v>
      </c>
      <c r="X8426">
        <f t="shared" si="957"/>
        <v>1286.2801704585211</v>
      </c>
    </row>
    <row r="8427" spans="1:24">
      <c r="A8427" t="s">
        <v>235</v>
      </c>
      <c r="B8427">
        <v>2014013</v>
      </c>
      <c r="C8427">
        <v>4</v>
      </c>
      <c r="D8427">
        <v>4</v>
      </c>
      <c r="E8427" s="28" t="s">
        <v>521</v>
      </c>
      <c r="F8427" t="s">
        <v>581</v>
      </c>
      <c r="G8427" t="s">
        <v>581</v>
      </c>
      <c r="H8427">
        <v>16</v>
      </c>
      <c r="I8427" s="3">
        <v>0.16</v>
      </c>
      <c r="J8427">
        <v>45.056000000000004</v>
      </c>
      <c r="K8427">
        <f t="shared" si="951"/>
        <v>17.600000000000001</v>
      </c>
      <c r="L8427">
        <v>1.1494000000000001E-3</v>
      </c>
      <c r="M8427">
        <f t="shared" si="952"/>
        <v>0.16147123199999999</v>
      </c>
      <c r="N8427" s="5">
        <v>1594.3921234345987</v>
      </c>
      <c r="O8427" s="3">
        <v>22.56719097830398</v>
      </c>
      <c r="P8427" s="7">
        <v>1.4154103401922429E-2</v>
      </c>
      <c r="Q8427" s="9">
        <f t="shared" si="953"/>
        <v>22.773954128415639</v>
      </c>
      <c r="R8427" s="7">
        <f t="shared" si="954"/>
        <v>1.4283784894368752E-2</v>
      </c>
      <c r="S8427" t="s">
        <v>483</v>
      </c>
      <c r="T8427" t="s">
        <v>581</v>
      </c>
      <c r="U8427">
        <v>72</v>
      </c>
      <c r="V8427">
        <f t="shared" si="955"/>
        <v>21.945600000000002</v>
      </c>
      <c r="W8427">
        <f t="shared" si="956"/>
        <v>1715.0611655472555</v>
      </c>
      <c r="X8427">
        <f t="shared" si="957"/>
        <v>826.80234638886725</v>
      </c>
    </row>
    <row r="8428" spans="1:24">
      <c r="A8428" t="s">
        <v>232</v>
      </c>
      <c r="B8428">
        <v>2006018</v>
      </c>
      <c r="C8428">
        <v>2</v>
      </c>
      <c r="D8428">
        <v>1</v>
      </c>
      <c r="E8428" s="28" t="s">
        <v>521</v>
      </c>
      <c r="F8428" t="s">
        <v>581</v>
      </c>
      <c r="G8428" t="s">
        <v>581</v>
      </c>
      <c r="H8428">
        <v>18</v>
      </c>
      <c r="I8428" s="3">
        <v>0.14222222222222222</v>
      </c>
      <c r="J8428">
        <v>34.304000000000002</v>
      </c>
      <c r="K8428">
        <f t="shared" si="951"/>
        <v>13.4</v>
      </c>
      <c r="L8428">
        <v>1.1494000000000001E-3</v>
      </c>
      <c r="M8428">
        <f t="shared" si="952"/>
        <v>0.14369345422222221</v>
      </c>
      <c r="N8428" s="5">
        <v>924.22859531223048</v>
      </c>
      <c r="O8428" s="3">
        <v>15.263628796814393</v>
      </c>
      <c r="P8428" s="7">
        <v>1.651499301604914E-2</v>
      </c>
      <c r="Q8428" s="9">
        <f t="shared" si="953"/>
        <v>15.42086053301762</v>
      </c>
      <c r="R8428" s="7">
        <f t="shared" si="954"/>
        <v>1.6685115144925829E-2</v>
      </c>
      <c r="S8428" t="s">
        <v>481</v>
      </c>
      <c r="T8428" t="s">
        <v>581</v>
      </c>
      <c r="U8428">
        <v>80</v>
      </c>
      <c r="V8428">
        <f t="shared" si="955"/>
        <v>24.384</v>
      </c>
      <c r="W8428">
        <f t="shared" si="956"/>
        <v>1047.866147575967</v>
      </c>
      <c r="X8428">
        <f t="shared" si="957"/>
        <v>505.15877038170919</v>
      </c>
    </row>
    <row r="8429" spans="1:24">
      <c r="A8429" t="s">
        <v>232</v>
      </c>
      <c r="B8429">
        <v>2006018</v>
      </c>
      <c r="C8429">
        <v>5</v>
      </c>
      <c r="D8429">
        <v>3</v>
      </c>
      <c r="E8429" s="28" t="s">
        <v>521</v>
      </c>
      <c r="F8429" t="s">
        <v>581</v>
      </c>
      <c r="G8429" t="s">
        <v>581</v>
      </c>
      <c r="H8429">
        <v>18</v>
      </c>
      <c r="I8429" s="3">
        <v>0.14222222222222222</v>
      </c>
      <c r="J8429">
        <v>37.888000000000005</v>
      </c>
      <c r="K8429">
        <f t="shared" si="951"/>
        <v>14.800000000000002</v>
      </c>
      <c r="L8429">
        <v>1.1494000000000001E-3</v>
      </c>
      <c r="M8429">
        <f t="shared" si="952"/>
        <v>0.14369345422222221</v>
      </c>
      <c r="N8429" s="5">
        <v>1127.439471581594</v>
      </c>
      <c r="O8429" s="3">
        <v>16.864975365006348</v>
      </c>
      <c r="P8429" s="7">
        <v>1.495865258411419E-2</v>
      </c>
      <c r="Q8429" s="9">
        <f t="shared" si="953"/>
        <v>17.038772365169088</v>
      </c>
      <c r="R8429" s="7">
        <f t="shared" si="954"/>
        <v>1.5112804540421815E-2</v>
      </c>
      <c r="S8429" t="s">
        <v>481</v>
      </c>
      <c r="T8429" t="s">
        <v>581</v>
      </c>
      <c r="U8429">
        <v>81</v>
      </c>
      <c r="V8429">
        <f t="shared" si="955"/>
        <v>24.688800000000001</v>
      </c>
      <c r="W8429">
        <f t="shared" si="956"/>
        <v>1293.5188539362748</v>
      </c>
      <c r="X8429">
        <f t="shared" si="957"/>
        <v>623.58383771781735</v>
      </c>
    </row>
    <row r="8430" spans="1:24">
      <c r="A8430" t="s">
        <v>232</v>
      </c>
      <c r="B8430">
        <v>2014013</v>
      </c>
      <c r="C8430">
        <v>27</v>
      </c>
      <c r="D8430">
        <v>1</v>
      </c>
      <c r="E8430" s="28" t="s">
        <v>521</v>
      </c>
      <c r="F8430" t="s">
        <v>581</v>
      </c>
      <c r="G8430" t="s">
        <v>581</v>
      </c>
      <c r="H8430">
        <v>20</v>
      </c>
      <c r="I8430" s="3">
        <v>0.128</v>
      </c>
      <c r="J8430">
        <v>43.52</v>
      </c>
      <c r="K8430">
        <f t="shared" si="951"/>
        <v>17</v>
      </c>
      <c r="L8430">
        <v>1.1494000000000001E-3</v>
      </c>
      <c r="M8430">
        <f t="shared" si="952"/>
        <v>0.12947123199999999</v>
      </c>
      <c r="N8430" s="5">
        <v>1487.5365562777602</v>
      </c>
      <c r="O8430" s="3">
        <v>17.44895849840653</v>
      </c>
      <c r="P8430" s="7">
        <v>1.1730103992918864E-2</v>
      </c>
      <c r="Q8430" s="9">
        <f t="shared" si="953"/>
        <v>17.6489181289549</v>
      </c>
      <c r="R8430" s="7">
        <f t="shared" si="954"/>
        <v>1.1864527331763542E-2</v>
      </c>
      <c r="S8430" t="s">
        <v>483</v>
      </c>
      <c r="T8430" t="s">
        <v>581</v>
      </c>
      <c r="U8430">
        <v>94</v>
      </c>
      <c r="V8430">
        <f t="shared" si="955"/>
        <v>28.651200000000003</v>
      </c>
      <c r="W8430">
        <f t="shared" si="956"/>
        <v>1880.2389221839064</v>
      </c>
      <c r="X8430">
        <f t="shared" si="957"/>
        <v>906.43178439486076</v>
      </c>
    </row>
    <row r="8431" spans="1:24">
      <c r="A8431" t="s">
        <v>232</v>
      </c>
      <c r="B8431">
        <v>2014013</v>
      </c>
      <c r="C8431">
        <v>28</v>
      </c>
      <c r="D8431">
        <v>3</v>
      </c>
      <c r="E8431" s="28" t="s">
        <v>521</v>
      </c>
      <c r="F8431" t="s">
        <v>581</v>
      </c>
      <c r="G8431" t="s">
        <v>581</v>
      </c>
      <c r="H8431">
        <v>21</v>
      </c>
      <c r="I8431" s="3">
        <v>0.1219047619047619</v>
      </c>
      <c r="J8431">
        <v>40.96</v>
      </c>
      <c r="K8431">
        <f t="shared" si="951"/>
        <v>16</v>
      </c>
      <c r="L8431">
        <v>1.1494000000000001E-3</v>
      </c>
      <c r="M8431">
        <f t="shared" si="952"/>
        <v>0.12337599390476191</v>
      </c>
      <c r="N8431" s="5">
        <v>1317.6794408550402</v>
      </c>
      <c r="O8431" s="3">
        <v>15.639973770971555</v>
      </c>
      <c r="P8431" s="7">
        <v>1.1869331254666006E-2</v>
      </c>
      <c r="Q8431" s="9">
        <f t="shared" si="953"/>
        <v>15.828157425228621</v>
      </c>
      <c r="R8431" s="7">
        <f t="shared" si="954"/>
        <v>1.2012145696799939E-2</v>
      </c>
      <c r="S8431" t="s">
        <v>483</v>
      </c>
      <c r="T8431" t="s">
        <v>581</v>
      </c>
      <c r="U8431">
        <v>94</v>
      </c>
      <c r="V8431">
        <f t="shared" si="955"/>
        <v>28.651200000000003</v>
      </c>
      <c r="W8431">
        <f t="shared" si="956"/>
        <v>1661.1973478595355</v>
      </c>
      <c r="X8431">
        <f t="shared" si="957"/>
        <v>800.83549940737282</v>
      </c>
    </row>
    <row r="8432" spans="1:24">
      <c r="A8432" t="s">
        <v>232</v>
      </c>
      <c r="B8432">
        <v>2014013</v>
      </c>
      <c r="C8432">
        <v>28</v>
      </c>
      <c r="D8432">
        <v>1</v>
      </c>
      <c r="E8432" s="28" t="s">
        <v>521</v>
      </c>
      <c r="F8432" t="s">
        <v>581</v>
      </c>
      <c r="G8432" t="s">
        <v>581</v>
      </c>
      <c r="H8432">
        <v>21</v>
      </c>
      <c r="I8432" s="3">
        <v>0.1219047619047619</v>
      </c>
      <c r="J8432">
        <v>51.456000000000003</v>
      </c>
      <c r="K8432">
        <f t="shared" si="951"/>
        <v>20.100000000000001</v>
      </c>
      <c r="L8432">
        <v>1.1494000000000001E-3</v>
      </c>
      <c r="M8432">
        <f t="shared" si="952"/>
        <v>0.12337599390476191</v>
      </c>
      <c r="N8432" s="5">
        <v>2079.5143394525185</v>
      </c>
      <c r="O8432" s="3">
        <v>19.65968046255556</v>
      </c>
      <c r="P8432" s="7">
        <v>9.4539768683352468E-3</v>
      </c>
      <c r="Q8432" s="9">
        <f t="shared" si="953"/>
        <v>19.896376686213625</v>
      </c>
      <c r="R8432" s="7">
        <f t="shared" si="954"/>
        <v>9.5677997062774845E-3</v>
      </c>
      <c r="S8432" t="s">
        <v>483</v>
      </c>
      <c r="T8432" t="s">
        <v>581</v>
      </c>
      <c r="U8432">
        <v>90</v>
      </c>
      <c r="V8432">
        <f t="shared" si="955"/>
        <v>27.432000000000002</v>
      </c>
      <c r="W8432">
        <f t="shared" si="956"/>
        <v>2578.1498983671181</v>
      </c>
      <c r="X8432">
        <f t="shared" si="957"/>
        <v>1242.8830108994848</v>
      </c>
    </row>
    <row r="8433" spans="1:24">
      <c r="A8433" t="s">
        <v>195</v>
      </c>
      <c r="B8433">
        <v>2006018</v>
      </c>
      <c r="C8433">
        <v>2</v>
      </c>
      <c r="D8433">
        <v>3</v>
      </c>
      <c r="E8433" s="28" t="s">
        <v>521</v>
      </c>
      <c r="F8433" t="s">
        <v>581</v>
      </c>
      <c r="G8433" t="s">
        <v>581</v>
      </c>
      <c r="H8433">
        <v>12</v>
      </c>
      <c r="I8433" s="3">
        <v>0.21333333333333335</v>
      </c>
      <c r="J8433">
        <v>39.423999999999999</v>
      </c>
      <c r="K8433">
        <f t="shared" si="951"/>
        <v>15.4</v>
      </c>
      <c r="L8433">
        <v>1.1494000000000001E-3</v>
      </c>
      <c r="M8433">
        <f t="shared" si="952"/>
        <v>0.21480456533333334</v>
      </c>
      <c r="N8433" s="5">
        <v>1220.7064695046145</v>
      </c>
      <c r="O8433" s="3">
        <v>26.279241003008192</v>
      </c>
      <c r="P8433" s="7">
        <v>2.1527895247145531E-2</v>
      </c>
      <c r="Q8433" s="9">
        <f t="shared" si="953"/>
        <v>26.459479910344992</v>
      </c>
      <c r="R8433" s="7">
        <f t="shared" si="954"/>
        <v>2.1675546555498099E-2</v>
      </c>
      <c r="S8433" t="s">
        <v>481</v>
      </c>
      <c r="T8433" t="s">
        <v>581</v>
      </c>
      <c r="U8433">
        <v>80</v>
      </c>
      <c r="V8433">
        <f t="shared" si="955"/>
        <v>24.384</v>
      </c>
      <c r="W8433">
        <f t="shared" si="956"/>
        <v>1392.3218609810485</v>
      </c>
      <c r="X8433">
        <f t="shared" si="957"/>
        <v>671.21511740388507</v>
      </c>
    </row>
    <row r="8434" spans="1:24">
      <c r="A8434" t="s">
        <v>195</v>
      </c>
      <c r="B8434">
        <v>2006018</v>
      </c>
      <c r="C8434">
        <v>3</v>
      </c>
      <c r="D8434">
        <v>1</v>
      </c>
      <c r="E8434" s="28" t="s">
        <v>521</v>
      </c>
      <c r="F8434" t="s">
        <v>581</v>
      </c>
      <c r="G8434" t="s">
        <v>581</v>
      </c>
      <c r="H8434">
        <v>11</v>
      </c>
      <c r="I8434" s="3">
        <v>0.23272727272727273</v>
      </c>
      <c r="J8434">
        <v>35.328000000000003</v>
      </c>
      <c r="K8434">
        <f t="shared" si="951"/>
        <v>13.8</v>
      </c>
      <c r="L8434">
        <v>1.1494000000000001E-3</v>
      </c>
      <c r="M8434">
        <f t="shared" si="952"/>
        <v>0.23419850472727272</v>
      </c>
      <c r="N8434" s="5">
        <v>980.22997154856978</v>
      </c>
      <c r="O8434" s="3">
        <v>25.659357288668055</v>
      </c>
      <c r="P8434" s="7">
        <v>2.6176874849206392E-2</v>
      </c>
      <c r="Q8434" s="9">
        <f t="shared" si="953"/>
        <v>25.820485168479824</v>
      </c>
      <c r="R8434" s="7">
        <f t="shared" si="954"/>
        <v>2.6341252479444754E-2</v>
      </c>
      <c r="S8434" t="s">
        <v>481</v>
      </c>
      <c r="T8434" t="s">
        <v>581</v>
      </c>
      <c r="U8434">
        <v>72</v>
      </c>
      <c r="V8434">
        <f t="shared" si="955"/>
        <v>21.945600000000002</v>
      </c>
      <c r="W8434">
        <f t="shared" si="956"/>
        <v>1043.4293147275773</v>
      </c>
      <c r="X8434">
        <f t="shared" si="957"/>
        <v>503.01984736060905</v>
      </c>
    </row>
    <row r="8435" spans="1:24">
      <c r="A8435" t="s">
        <v>195</v>
      </c>
      <c r="B8435">
        <v>2006018</v>
      </c>
      <c r="C8435">
        <v>5</v>
      </c>
      <c r="D8435">
        <v>1</v>
      </c>
      <c r="E8435" s="28" t="s">
        <v>521</v>
      </c>
      <c r="F8435" t="s">
        <v>581</v>
      </c>
      <c r="G8435" t="s">
        <v>581</v>
      </c>
      <c r="H8435">
        <v>19</v>
      </c>
      <c r="I8435" s="3">
        <v>0.13473684210526315</v>
      </c>
      <c r="J8435">
        <v>24.576000000000001</v>
      </c>
      <c r="K8435">
        <f t="shared" si="951"/>
        <v>9.6</v>
      </c>
      <c r="L8435">
        <v>1.1494000000000001E-3</v>
      </c>
      <c r="M8435">
        <f t="shared" si="952"/>
        <v>0.13620807410526314</v>
      </c>
      <c r="N8435" s="5">
        <v>474.36459870781442</v>
      </c>
      <c r="O8435" s="3">
        <v>10.345700068184652</v>
      </c>
      <c r="P8435" s="7">
        <v>2.1809595607190538E-2</v>
      </c>
      <c r="Q8435" s="9">
        <f t="shared" si="953"/>
        <v>10.45803814919063</v>
      </c>
      <c r="R8435" s="7">
        <f t="shared" si="954"/>
        <v>2.2046413618720048E-2</v>
      </c>
      <c r="S8435" t="s">
        <v>483</v>
      </c>
      <c r="T8435" t="s">
        <v>581</v>
      </c>
      <c r="U8435">
        <v>68</v>
      </c>
      <c r="V8435">
        <f t="shared" si="955"/>
        <v>20.726400000000002</v>
      </c>
      <c r="W8435">
        <f t="shared" si="956"/>
        <v>480.06619795987348</v>
      </c>
      <c r="X8435">
        <f t="shared" si="957"/>
        <v>231.43189693094908</v>
      </c>
    </row>
    <row r="8436" spans="1:24">
      <c r="A8436" t="s">
        <v>195</v>
      </c>
      <c r="B8436">
        <v>2006018</v>
      </c>
      <c r="C8436">
        <v>6</v>
      </c>
      <c r="D8436">
        <v>3</v>
      </c>
      <c r="E8436" s="28" t="s">
        <v>521</v>
      </c>
      <c r="F8436" t="s">
        <v>581</v>
      </c>
      <c r="G8436" t="s">
        <v>581</v>
      </c>
      <c r="H8436">
        <v>8</v>
      </c>
      <c r="I8436" s="3">
        <v>0.32</v>
      </c>
      <c r="J8436">
        <v>51.456000000000003</v>
      </c>
      <c r="K8436">
        <f t="shared" si="951"/>
        <v>20.100000000000001</v>
      </c>
      <c r="L8436">
        <v>1.1494000000000001E-3</v>
      </c>
      <c r="M8436">
        <f t="shared" si="952"/>
        <v>0.321471232</v>
      </c>
      <c r="N8436" s="5">
        <v>2079.5143394525185</v>
      </c>
      <c r="O8436" s="3">
        <v>51.407514160127988</v>
      </c>
      <c r="P8436" s="7">
        <v>2.47209231428826E-2</v>
      </c>
      <c r="Q8436" s="9">
        <f t="shared" si="953"/>
        <v>51.642378681541331</v>
      </c>
      <c r="R8436" s="7">
        <f t="shared" si="954"/>
        <v>2.4833865149079672E-2</v>
      </c>
      <c r="S8436" t="s">
        <v>481</v>
      </c>
      <c r="T8436" t="s">
        <v>581</v>
      </c>
      <c r="U8436">
        <v>81</v>
      </c>
      <c r="V8436">
        <f t="shared" si="955"/>
        <v>24.688800000000001</v>
      </c>
      <c r="W8436">
        <f t="shared" si="956"/>
        <v>2417.5009323195009</v>
      </c>
      <c r="X8436">
        <f t="shared" si="957"/>
        <v>1165.4368272056615</v>
      </c>
    </row>
    <row r="8437" spans="1:24">
      <c r="A8437" t="s">
        <v>195</v>
      </c>
      <c r="B8437">
        <v>2006018</v>
      </c>
      <c r="C8437">
        <v>6</v>
      </c>
      <c r="D8437">
        <v>2</v>
      </c>
      <c r="E8437" s="28" t="s">
        <v>521</v>
      </c>
      <c r="F8437" t="s">
        <v>581</v>
      </c>
      <c r="G8437" t="s">
        <v>581</v>
      </c>
      <c r="H8437">
        <v>13</v>
      </c>
      <c r="I8437" s="3">
        <v>0.19692307692307692</v>
      </c>
      <c r="J8437">
        <v>51.456000000000003</v>
      </c>
      <c r="K8437">
        <f t="shared" si="951"/>
        <v>20.100000000000001</v>
      </c>
      <c r="L8437">
        <v>1.1494000000000001E-3</v>
      </c>
      <c r="M8437">
        <f t="shared" si="952"/>
        <v>0.19839430892307691</v>
      </c>
      <c r="N8437" s="5">
        <v>2079.5143394525185</v>
      </c>
      <c r="O8437" s="3">
        <v>31.711535125134446</v>
      </c>
      <c r="P8437" s="7">
        <v>1.5249490962146124E-2</v>
      </c>
      <c r="Q8437" s="9">
        <f t="shared" si="953"/>
        <v>31.947537685942621</v>
      </c>
      <c r="R8437" s="7">
        <f t="shared" si="954"/>
        <v>1.5362980230448216E-2</v>
      </c>
      <c r="S8437" t="s">
        <v>481</v>
      </c>
      <c r="T8437" t="s">
        <v>581</v>
      </c>
      <c r="U8437">
        <v>94</v>
      </c>
      <c r="V8437">
        <f t="shared" si="955"/>
        <v>28.651200000000003</v>
      </c>
      <c r="W8437">
        <f t="shared" si="956"/>
        <v>2647.5268735906529</v>
      </c>
      <c r="X8437">
        <f t="shared" si="957"/>
        <v>1276.3284920592648</v>
      </c>
    </row>
    <row r="8438" spans="1:24">
      <c r="A8438" t="s">
        <v>195</v>
      </c>
      <c r="B8438">
        <v>2006018</v>
      </c>
      <c r="C8438">
        <v>7</v>
      </c>
      <c r="D8438">
        <v>2</v>
      </c>
      <c r="E8438" s="28" t="s">
        <v>521</v>
      </c>
      <c r="F8438" t="s">
        <v>581</v>
      </c>
      <c r="G8438" t="s">
        <v>581</v>
      </c>
      <c r="H8438">
        <v>17</v>
      </c>
      <c r="I8438" s="3">
        <v>0.15058823529411766</v>
      </c>
      <c r="J8438">
        <v>21.76</v>
      </c>
      <c r="K8438">
        <f t="shared" si="951"/>
        <v>8.5</v>
      </c>
      <c r="L8438">
        <v>1.1494000000000001E-3</v>
      </c>
      <c r="M8438">
        <f t="shared" si="952"/>
        <v>0.15205946729411765</v>
      </c>
      <c r="N8438" s="5">
        <v>371.88413906944004</v>
      </c>
      <c r="O8438" s="3">
        <v>10.223129475135774</v>
      </c>
      <c r="P8438" s="7">
        <v>2.7490092749631524E-2</v>
      </c>
      <c r="Q8438" s="9">
        <f t="shared" si="953"/>
        <v>10.322305442882866</v>
      </c>
      <c r="R8438" s="7">
        <f t="shared" si="954"/>
        <v>2.7756777873646919E-2</v>
      </c>
      <c r="S8438" t="s">
        <v>484</v>
      </c>
      <c r="T8438" t="s">
        <v>581</v>
      </c>
      <c r="U8438">
        <v>56</v>
      </c>
      <c r="V8438">
        <f t="shared" si="955"/>
        <v>17.0688</v>
      </c>
      <c r="W8438">
        <f t="shared" si="956"/>
        <v>332.52957291015633</v>
      </c>
      <c r="X8438">
        <f t="shared" si="957"/>
        <v>160.30695385611875</v>
      </c>
    </row>
    <row r="8439" spans="1:24">
      <c r="A8439" t="s">
        <v>312</v>
      </c>
      <c r="B8439">
        <v>2014013</v>
      </c>
      <c r="C8439">
        <v>18</v>
      </c>
      <c r="D8439">
        <v>3</v>
      </c>
      <c r="E8439" s="28" t="s">
        <v>521</v>
      </c>
      <c r="F8439" t="s">
        <v>581</v>
      </c>
      <c r="G8439" t="s">
        <v>581</v>
      </c>
      <c r="H8439">
        <v>13</v>
      </c>
      <c r="I8439" s="3">
        <v>0.19692307692307692</v>
      </c>
      <c r="J8439">
        <v>31.744000000000003</v>
      </c>
      <c r="K8439">
        <f t="shared" si="951"/>
        <v>12.4</v>
      </c>
      <c r="L8439">
        <v>1.1494000000000001E-3</v>
      </c>
      <c r="M8439">
        <f t="shared" si="952"/>
        <v>0.19839430892307691</v>
      </c>
      <c r="N8439" s="5">
        <v>791.43121416355859</v>
      </c>
      <c r="O8439" s="3">
        <v>19.516665105826117</v>
      </c>
      <c r="P8439" s="7">
        <v>2.4659963818147775E-2</v>
      </c>
      <c r="Q8439" s="9">
        <f t="shared" si="953"/>
        <v>19.661558768770135</v>
      </c>
      <c r="R8439" s="7">
        <f t="shared" si="954"/>
        <v>2.484304184230323E-2</v>
      </c>
      <c r="S8439" t="s">
        <v>482</v>
      </c>
      <c r="T8439" t="s">
        <v>581</v>
      </c>
      <c r="U8439">
        <v>43</v>
      </c>
      <c r="V8439">
        <f t="shared" si="955"/>
        <v>13.106400000000001</v>
      </c>
      <c r="W8439">
        <f t="shared" si="956"/>
        <v>612.1336968320245</v>
      </c>
      <c r="X8439">
        <f t="shared" si="957"/>
        <v>295.09943260998193</v>
      </c>
    </row>
    <row r="8440" spans="1:24">
      <c r="A8440" t="s">
        <v>312</v>
      </c>
      <c r="B8440">
        <v>2014013</v>
      </c>
      <c r="C8440">
        <v>18</v>
      </c>
      <c r="D8440">
        <v>1</v>
      </c>
      <c r="E8440" s="28" t="s">
        <v>521</v>
      </c>
      <c r="F8440" t="s">
        <v>581</v>
      </c>
      <c r="G8440" t="s">
        <v>581</v>
      </c>
      <c r="H8440">
        <v>15</v>
      </c>
      <c r="I8440" s="3">
        <v>0.17066666666666666</v>
      </c>
      <c r="J8440">
        <v>57.088000000000001</v>
      </c>
      <c r="K8440">
        <f t="shared" si="951"/>
        <v>22.3</v>
      </c>
      <c r="L8440">
        <v>1.1494000000000001E-3</v>
      </c>
      <c r="M8440">
        <f t="shared" si="952"/>
        <v>0.17213789866666665</v>
      </c>
      <c r="N8440" s="5">
        <v>2559.6437857140736</v>
      </c>
      <c r="O8440" s="3">
        <v>30.517090313830245</v>
      </c>
      <c r="P8440" s="7">
        <v>1.1922397360192358E-2</v>
      </c>
      <c r="Q8440" s="9">
        <f t="shared" si="953"/>
        <v>30.77936677764102</v>
      </c>
      <c r="R8440" s="7">
        <f t="shared" si="954"/>
        <v>1.2024863361623728E-2</v>
      </c>
      <c r="S8440" t="s">
        <v>481</v>
      </c>
      <c r="T8440" t="s">
        <v>581</v>
      </c>
      <c r="U8440">
        <v>65</v>
      </c>
      <c r="V8440">
        <f t="shared" si="955"/>
        <v>19.812000000000001</v>
      </c>
      <c r="W8440">
        <f t="shared" si="956"/>
        <v>2613.1647350172611</v>
      </c>
      <c r="X8440">
        <f t="shared" si="957"/>
        <v>1259.7630789007467</v>
      </c>
    </row>
    <row r="8441" spans="1:24">
      <c r="A8441" t="s">
        <v>302</v>
      </c>
      <c r="B8441">
        <v>2006018</v>
      </c>
      <c r="C8441">
        <v>16</v>
      </c>
      <c r="D8441">
        <v>3</v>
      </c>
      <c r="E8441" s="28" t="s">
        <v>521</v>
      </c>
      <c r="F8441" t="s">
        <v>581</v>
      </c>
      <c r="G8441" t="s">
        <v>581</v>
      </c>
      <c r="H8441">
        <v>19</v>
      </c>
      <c r="I8441" s="3">
        <v>0.13473684210526315</v>
      </c>
      <c r="J8441">
        <v>52.480000000000004</v>
      </c>
      <c r="K8441">
        <f t="shared" si="951"/>
        <v>20.5</v>
      </c>
      <c r="L8441">
        <v>1.1494000000000001E-3</v>
      </c>
      <c r="M8441">
        <f t="shared" si="952"/>
        <v>0.13620807410526314</v>
      </c>
      <c r="N8441" s="5">
        <v>2163.1046289817605</v>
      </c>
      <c r="O8441" s="3">
        <v>22.157136033570648</v>
      </c>
      <c r="P8441" s="7">
        <v>1.0243210493244004E-2</v>
      </c>
      <c r="Q8441" s="9">
        <f t="shared" si="953"/>
        <v>22.398446537275991</v>
      </c>
      <c r="R8441" s="7">
        <f t="shared" si="954"/>
        <v>1.0354767974316446E-2</v>
      </c>
      <c r="S8441" t="s">
        <v>481</v>
      </c>
      <c r="T8441" t="s">
        <v>581</v>
      </c>
      <c r="U8441">
        <v>110</v>
      </c>
      <c r="V8441">
        <f t="shared" si="955"/>
        <v>33.527999999999999</v>
      </c>
      <c r="W8441">
        <f t="shared" si="956"/>
        <v>3033.961229156861</v>
      </c>
      <c r="X8441">
        <f t="shared" si="957"/>
        <v>1462.6220414239958</v>
      </c>
    </row>
    <row r="8442" spans="1:24">
      <c r="A8442" t="s">
        <v>302</v>
      </c>
      <c r="B8442">
        <v>2006018</v>
      </c>
      <c r="C8442">
        <v>17</v>
      </c>
      <c r="D8442">
        <v>1</v>
      </c>
      <c r="E8442" s="28" t="s">
        <v>521</v>
      </c>
      <c r="F8442" t="s">
        <v>581</v>
      </c>
      <c r="G8442" t="s">
        <v>581</v>
      </c>
      <c r="H8442">
        <v>13</v>
      </c>
      <c r="I8442" s="3">
        <v>0.19692307692307692</v>
      </c>
      <c r="J8442">
        <v>52.480000000000004</v>
      </c>
      <c r="K8442">
        <f t="shared" si="951"/>
        <v>20.5</v>
      </c>
      <c r="L8442">
        <v>1.1494000000000001E-3</v>
      </c>
      <c r="M8442">
        <f t="shared" si="952"/>
        <v>0.19839430892307691</v>
      </c>
      <c r="N8442" s="5">
        <v>2163.1046289817605</v>
      </c>
      <c r="O8442" s="3">
        <v>32.34503486639727</v>
      </c>
      <c r="P8442" s="7">
        <v>1.4953060722551858E-2</v>
      </c>
      <c r="Q8442" s="9">
        <f t="shared" si="953"/>
        <v>32.585770356964268</v>
      </c>
      <c r="R8442" s="7">
        <f t="shared" si="954"/>
        <v>1.5064352375919693E-2</v>
      </c>
      <c r="S8442" t="s">
        <v>481</v>
      </c>
      <c r="T8442" t="s">
        <v>581</v>
      </c>
      <c r="U8442">
        <v>103</v>
      </c>
      <c r="V8442">
        <f t="shared" si="955"/>
        <v>31.394400000000001</v>
      </c>
      <c r="W8442">
        <f t="shared" si="956"/>
        <v>2914.5587925525156</v>
      </c>
      <c r="X8442">
        <f t="shared" si="957"/>
        <v>1405.0601207577322</v>
      </c>
    </row>
    <row r="8443" spans="1:24">
      <c r="A8443" t="s">
        <v>302</v>
      </c>
      <c r="B8443">
        <v>2006018</v>
      </c>
      <c r="C8443">
        <v>27</v>
      </c>
      <c r="D8443">
        <v>1</v>
      </c>
      <c r="E8443" s="28" t="s">
        <v>521</v>
      </c>
      <c r="F8443" t="s">
        <v>581</v>
      </c>
      <c r="G8443" t="s">
        <v>581</v>
      </c>
      <c r="H8443">
        <v>13</v>
      </c>
      <c r="I8443" s="3">
        <v>0.19692307692307692</v>
      </c>
      <c r="J8443">
        <v>39.423999999999999</v>
      </c>
      <c r="K8443">
        <f t="shared" si="951"/>
        <v>15.4</v>
      </c>
      <c r="L8443">
        <v>1.1494000000000001E-3</v>
      </c>
      <c r="M8443">
        <f t="shared" si="952"/>
        <v>0.19839430892307691</v>
      </c>
      <c r="N8443" s="5">
        <v>1220.7064695046145</v>
      </c>
      <c r="O8443" s="3">
        <v>24.267913165297045</v>
      </c>
      <c r="P8443" s="7">
        <v>1.9880219996823167E-2</v>
      </c>
      <c r="Q8443" s="9">
        <f t="shared" si="953"/>
        <v>24.448303801434708</v>
      </c>
      <c r="R8443" s="7">
        <f t="shared" si="954"/>
        <v>2.0027995601068854E-2</v>
      </c>
      <c r="S8443" t="s">
        <v>481</v>
      </c>
      <c r="T8443" t="s">
        <v>581</v>
      </c>
      <c r="U8443">
        <v>91</v>
      </c>
      <c r="V8443">
        <f t="shared" si="955"/>
        <v>27.736800000000002</v>
      </c>
      <c r="W8443">
        <f t="shared" si="956"/>
        <v>1506.2810210473058</v>
      </c>
      <c r="X8443">
        <f t="shared" si="957"/>
        <v>726.15292535385458</v>
      </c>
    </row>
    <row r="8444" spans="1:24">
      <c r="A8444" t="s">
        <v>302</v>
      </c>
      <c r="B8444">
        <v>2006018</v>
      </c>
      <c r="C8444">
        <v>27</v>
      </c>
      <c r="D8444">
        <v>3</v>
      </c>
      <c r="E8444" s="28" t="s">
        <v>521</v>
      </c>
      <c r="F8444" t="s">
        <v>581</v>
      </c>
      <c r="G8444" t="s">
        <v>581</v>
      </c>
      <c r="H8444">
        <v>9</v>
      </c>
      <c r="I8444" s="3">
        <v>0.28444444444444444</v>
      </c>
      <c r="J8444">
        <v>41.216000000000001</v>
      </c>
      <c r="K8444">
        <f t="shared" si="951"/>
        <v>16.100000000000001</v>
      </c>
      <c r="L8444">
        <v>1.1494000000000001E-3</v>
      </c>
      <c r="M8444">
        <f t="shared" si="952"/>
        <v>0.28591567644444443</v>
      </c>
      <c r="N8444" s="5">
        <v>1334.2019057188863</v>
      </c>
      <c r="O8444" s="3">
        <v>36.576789073464681</v>
      </c>
      <c r="P8444" s="7">
        <v>2.7414733045038341E-2</v>
      </c>
      <c r="Q8444" s="9">
        <f t="shared" si="953"/>
        <v>36.764653108877901</v>
      </c>
      <c r="R8444" s="7">
        <f t="shared" si="954"/>
        <v>2.7555539346249547E-2</v>
      </c>
      <c r="S8444" t="s">
        <v>481</v>
      </c>
      <c r="T8444" t="s">
        <v>581</v>
      </c>
      <c r="U8444">
        <v>84</v>
      </c>
      <c r="V8444">
        <f t="shared" si="955"/>
        <v>25.603200000000001</v>
      </c>
      <c r="W8444">
        <f t="shared" si="956"/>
        <v>1570.7985536910624</v>
      </c>
      <c r="X8444">
        <f t="shared" si="957"/>
        <v>757.25575039861451</v>
      </c>
    </row>
    <row r="8445" spans="1:24">
      <c r="A8445" t="s">
        <v>302</v>
      </c>
      <c r="B8445">
        <v>2006018</v>
      </c>
      <c r="C8445">
        <v>29</v>
      </c>
      <c r="D8445">
        <v>1</v>
      </c>
      <c r="E8445" s="28" t="s">
        <v>521</v>
      </c>
      <c r="F8445" t="s">
        <v>581</v>
      </c>
      <c r="G8445" t="s">
        <v>581</v>
      </c>
      <c r="H8445">
        <v>16</v>
      </c>
      <c r="I8445" s="3">
        <v>0.16</v>
      </c>
      <c r="J8445">
        <v>54.528000000000006</v>
      </c>
      <c r="K8445">
        <f t="shared" si="951"/>
        <v>21.3</v>
      </c>
      <c r="L8445">
        <v>1.1494000000000001E-3</v>
      </c>
      <c r="M8445">
        <f t="shared" si="952"/>
        <v>0.16147123199999999</v>
      </c>
      <c r="N8445" s="5">
        <v>2335.2265059434499</v>
      </c>
      <c r="O8445" s="3">
        <v>27.328337471231741</v>
      </c>
      <c r="P8445" s="7">
        <v>1.1702649572398065E-2</v>
      </c>
      <c r="Q8445" s="9">
        <f t="shared" si="953"/>
        <v>27.578880239102382</v>
      </c>
      <c r="R8445" s="7">
        <f t="shared" si="954"/>
        <v>1.1809937994841447E-2</v>
      </c>
      <c r="S8445" t="s">
        <v>481</v>
      </c>
      <c r="T8445" t="s">
        <v>581</v>
      </c>
      <c r="U8445">
        <v>78</v>
      </c>
      <c r="V8445">
        <f t="shared" si="955"/>
        <v>23.7744</v>
      </c>
      <c r="W8445">
        <f t="shared" si="956"/>
        <v>2659.5590882126994</v>
      </c>
      <c r="X8445">
        <f t="shared" si="957"/>
        <v>1282.1290217905691</v>
      </c>
    </row>
    <row r="8446" spans="1:24">
      <c r="A8446" t="s">
        <v>302</v>
      </c>
      <c r="B8446">
        <v>2006018</v>
      </c>
      <c r="C8446">
        <v>31</v>
      </c>
      <c r="D8446">
        <v>1</v>
      </c>
      <c r="E8446" s="28" t="s">
        <v>521</v>
      </c>
      <c r="F8446" t="s">
        <v>581</v>
      </c>
      <c r="G8446" t="s">
        <v>581</v>
      </c>
      <c r="H8446">
        <v>10</v>
      </c>
      <c r="I8446" s="3">
        <v>0.25600000000000001</v>
      </c>
      <c r="J8446">
        <v>46.08</v>
      </c>
      <c r="K8446">
        <f t="shared" si="951"/>
        <v>18</v>
      </c>
      <c r="L8446">
        <v>1.1494000000000001E-3</v>
      </c>
      <c r="M8446">
        <f t="shared" si="952"/>
        <v>0.25747123199999999</v>
      </c>
      <c r="N8446" s="5">
        <v>1667.68804233216</v>
      </c>
      <c r="O8446" s="3">
        <v>36.85384744796167</v>
      </c>
      <c r="P8446" s="7">
        <v>2.2098765783811588E-2</v>
      </c>
      <c r="Q8446" s="9">
        <f t="shared" si="953"/>
        <v>37.064455884315329</v>
      </c>
      <c r="R8446" s="7">
        <f t="shared" si="954"/>
        <v>2.2225053453332283E-2</v>
      </c>
      <c r="S8446" t="s">
        <v>481</v>
      </c>
      <c r="T8446" t="s">
        <v>581</v>
      </c>
      <c r="U8446">
        <v>72</v>
      </c>
      <c r="V8446">
        <f t="shared" si="955"/>
        <v>21.945600000000002</v>
      </c>
      <c r="W8446">
        <f t="shared" si="956"/>
        <v>1795.6414564134548</v>
      </c>
      <c r="X8446">
        <f t="shared" si="957"/>
        <v>865.64875892460441</v>
      </c>
    </row>
    <row r="8447" spans="1:24">
      <c r="A8447" t="s">
        <v>302</v>
      </c>
      <c r="B8447">
        <v>2006018</v>
      </c>
      <c r="C8447">
        <v>35</v>
      </c>
      <c r="D8447">
        <v>1</v>
      </c>
      <c r="E8447" s="28" t="s">
        <v>521</v>
      </c>
      <c r="F8447" t="s">
        <v>581</v>
      </c>
      <c r="G8447" t="s">
        <v>581</v>
      </c>
      <c r="H8447">
        <v>12</v>
      </c>
      <c r="I8447" s="3">
        <v>0.21333333333333335</v>
      </c>
      <c r="J8447">
        <v>50.688000000000002</v>
      </c>
      <c r="K8447">
        <f t="shared" si="951"/>
        <v>19.8</v>
      </c>
      <c r="L8447">
        <v>1.1494000000000001E-3</v>
      </c>
      <c r="M8447">
        <f t="shared" si="952"/>
        <v>0.21480456533333334</v>
      </c>
      <c r="N8447" s="5">
        <v>2017.9025312219139</v>
      </c>
      <c r="O8447" s="3">
        <v>33.828446253056178</v>
      </c>
      <c r="P8447" s="7">
        <v>1.6764162653868032E-2</v>
      </c>
      <c r="Q8447" s="9">
        <f t="shared" si="953"/>
        <v>34.060747378501496</v>
      </c>
      <c r="R8447" s="7">
        <f t="shared" si="954"/>
        <v>1.6879282746068248E-2</v>
      </c>
      <c r="S8447" t="s">
        <v>481</v>
      </c>
      <c r="T8447" t="s">
        <v>581</v>
      </c>
      <c r="U8447">
        <v>94</v>
      </c>
      <c r="V8447">
        <f t="shared" si="955"/>
        <v>28.651200000000003</v>
      </c>
      <c r="W8447">
        <f t="shared" si="956"/>
        <v>2567.4226722939406</v>
      </c>
      <c r="X8447">
        <f t="shared" si="957"/>
        <v>1237.7115943542815</v>
      </c>
    </row>
    <row r="8448" spans="1:24">
      <c r="A8448" t="s">
        <v>302</v>
      </c>
      <c r="B8448">
        <v>2006018</v>
      </c>
      <c r="C8448">
        <v>36</v>
      </c>
      <c r="D8448">
        <v>4</v>
      </c>
      <c r="E8448" s="28" t="s">
        <v>521</v>
      </c>
      <c r="F8448" t="s">
        <v>581</v>
      </c>
      <c r="G8448" t="s">
        <v>581</v>
      </c>
      <c r="H8448">
        <v>20</v>
      </c>
      <c r="I8448" s="3">
        <v>0.128</v>
      </c>
      <c r="J8448">
        <v>37.888000000000005</v>
      </c>
      <c r="K8448">
        <f t="shared" si="951"/>
        <v>14.800000000000002</v>
      </c>
      <c r="L8448">
        <v>1.1494000000000001E-3</v>
      </c>
      <c r="M8448">
        <f t="shared" si="952"/>
        <v>0.12947123199999999</v>
      </c>
      <c r="N8448" s="5">
        <v>1127.439471581594</v>
      </c>
      <c r="O8448" s="3">
        <v>15.184196923392008</v>
      </c>
      <c r="P8448" s="7">
        <v>1.3467859965991187E-2</v>
      </c>
      <c r="Q8448" s="9">
        <f t="shared" si="953"/>
        <v>15.358125420856345</v>
      </c>
      <c r="R8448" s="7">
        <f t="shared" si="954"/>
        <v>1.362212855587863E-2</v>
      </c>
      <c r="S8448" t="s">
        <v>483</v>
      </c>
      <c r="T8448" t="s">
        <v>581</v>
      </c>
      <c r="U8448">
        <v>75</v>
      </c>
      <c r="V8448">
        <f t="shared" si="955"/>
        <v>22.86</v>
      </c>
      <c r="W8448">
        <f t="shared" si="956"/>
        <v>1234.1352703972605</v>
      </c>
      <c r="X8448">
        <f t="shared" si="957"/>
        <v>594.95600379950361</v>
      </c>
    </row>
    <row r="8449" spans="1:24">
      <c r="A8449" t="s">
        <v>302</v>
      </c>
      <c r="B8449">
        <v>2006018</v>
      </c>
      <c r="C8449">
        <v>40</v>
      </c>
      <c r="D8449">
        <v>3</v>
      </c>
      <c r="E8449" s="28" t="s">
        <v>521</v>
      </c>
      <c r="F8449" t="s">
        <v>581</v>
      </c>
      <c r="G8449" t="s">
        <v>581</v>
      </c>
      <c r="H8449">
        <v>9</v>
      </c>
      <c r="I8449" s="3">
        <v>0.28444444444444444</v>
      </c>
      <c r="J8449">
        <v>15.104000000000001</v>
      </c>
      <c r="K8449">
        <f t="shared" si="951"/>
        <v>5.9</v>
      </c>
      <c r="L8449">
        <v>1.1494000000000001E-3</v>
      </c>
      <c r="M8449">
        <f t="shared" si="952"/>
        <v>0.28591567644444443</v>
      </c>
      <c r="N8449" s="5">
        <v>179.17352084439042</v>
      </c>
      <c r="O8449" s="3">
        <v>13.242881936952902</v>
      </c>
      <c r="P8449" s="7">
        <v>7.3910932120679548E-2</v>
      </c>
      <c r="Q8449" s="9">
        <f t="shared" si="953"/>
        <v>13.310056377775361</v>
      </c>
      <c r="R8449" s="7">
        <f t="shared" si="954"/>
        <v>7.4285844889630484E-2</v>
      </c>
      <c r="S8449" t="s">
        <v>482</v>
      </c>
      <c r="T8449" t="s">
        <v>581</v>
      </c>
      <c r="U8449">
        <v>45</v>
      </c>
      <c r="V8449">
        <f t="shared" si="955"/>
        <v>13.716000000000001</v>
      </c>
      <c r="W8449">
        <f t="shared" si="956"/>
        <v>137.99746946742297</v>
      </c>
      <c r="X8449">
        <f t="shared" si="957"/>
        <v>66.526275472504508</v>
      </c>
    </row>
    <row r="8450" spans="1:24">
      <c r="A8450" t="s">
        <v>302</v>
      </c>
      <c r="B8450">
        <v>2006018</v>
      </c>
      <c r="C8450">
        <v>40</v>
      </c>
      <c r="D8450">
        <v>1</v>
      </c>
      <c r="E8450" s="28" t="s">
        <v>521</v>
      </c>
      <c r="F8450" t="s">
        <v>581</v>
      </c>
      <c r="G8450" t="s">
        <v>581</v>
      </c>
      <c r="H8450">
        <v>13</v>
      </c>
      <c r="I8450" s="3">
        <v>0.19692307692307692</v>
      </c>
      <c r="J8450">
        <v>17.152000000000001</v>
      </c>
      <c r="K8450">
        <f t="shared" ref="K8450:K8513" si="958">J8450/2.56</f>
        <v>6.7</v>
      </c>
      <c r="L8450">
        <v>1.1494000000000001E-3</v>
      </c>
      <c r="M8450">
        <f t="shared" ref="M8450:M8513" si="959">I8450+L8450*1.28</f>
        <v>0.19839430892307691</v>
      </c>
      <c r="N8450" s="5">
        <v>231.05714882805762</v>
      </c>
      <c r="O8450" s="3">
        <v>10.489293792831653</v>
      </c>
      <c r="P8450" s="7">
        <v>4.5396967140096216E-2</v>
      </c>
      <c r="Q8450" s="9">
        <f t="shared" ref="Q8450:Q8513" si="960">(J8450*J8450 - (J8450 - 2*M8450)*(J8450 - 2*M8450))*3.1415926/4</f>
        <v>10.566743206707663</v>
      </c>
      <c r="R8450" s="7">
        <f t="shared" ref="R8450:R8513" si="961">Q8450/N8450</f>
        <v>4.5732163061403305E-2</v>
      </c>
      <c r="S8450" t="s">
        <v>482</v>
      </c>
      <c r="T8450" t="s">
        <v>581</v>
      </c>
      <c r="U8450">
        <v>47</v>
      </c>
      <c r="V8450">
        <f t="shared" si="955"/>
        <v>14.325600000000001</v>
      </c>
      <c r="W8450">
        <f t="shared" si="956"/>
        <v>183.74995737167552</v>
      </c>
      <c r="X8450">
        <f t="shared" si="957"/>
        <v>88.582785824596655</v>
      </c>
    </row>
    <row r="8451" spans="1:24">
      <c r="A8451" t="s">
        <v>302</v>
      </c>
      <c r="B8451">
        <v>2014013</v>
      </c>
      <c r="C8451">
        <v>7</v>
      </c>
      <c r="D8451">
        <v>3</v>
      </c>
      <c r="E8451" s="28" t="s">
        <v>521</v>
      </c>
      <c r="F8451" t="s">
        <v>581</v>
      </c>
      <c r="G8451" t="s">
        <v>581</v>
      </c>
      <c r="H8451">
        <v>9</v>
      </c>
      <c r="I8451" s="3">
        <v>0.28444444444444444</v>
      </c>
      <c r="J8451">
        <v>53.76</v>
      </c>
      <c r="K8451">
        <f t="shared" si="958"/>
        <v>21</v>
      </c>
      <c r="L8451">
        <v>1.1494000000000001E-3</v>
      </c>
      <c r="M8451">
        <f t="shared" si="959"/>
        <v>0.28591567644444443</v>
      </c>
      <c r="N8451" s="5">
        <v>2269.9087242854398</v>
      </c>
      <c r="O8451" s="3">
        <v>47.786215050808366</v>
      </c>
      <c r="P8451" s="7">
        <v>2.1052042551116815E-2</v>
      </c>
      <c r="Q8451" s="9">
        <f t="shared" si="960"/>
        <v>48.032057420877926</v>
      </c>
      <c r="R8451" s="7">
        <f t="shared" si="961"/>
        <v>2.1160347509567051E-2</v>
      </c>
      <c r="S8451" t="s">
        <v>483</v>
      </c>
      <c r="T8451" t="s">
        <v>581</v>
      </c>
      <c r="U8451">
        <v>75</v>
      </c>
      <c r="V8451">
        <f t="shared" si="955"/>
        <v>22.86</v>
      </c>
      <c r="W8451">
        <f t="shared" si="956"/>
        <v>2522.449130567562</v>
      </c>
      <c r="X8451">
        <f t="shared" si="957"/>
        <v>1216.030600946141</v>
      </c>
    </row>
    <row r="8452" spans="1:24">
      <c r="A8452" t="s">
        <v>302</v>
      </c>
      <c r="B8452">
        <v>2014013</v>
      </c>
      <c r="C8452">
        <v>8</v>
      </c>
      <c r="D8452">
        <v>3</v>
      </c>
      <c r="E8452" s="28" t="s">
        <v>521</v>
      </c>
      <c r="F8452" t="s">
        <v>581</v>
      </c>
      <c r="G8452" t="s">
        <v>581</v>
      </c>
      <c r="H8452">
        <v>15</v>
      </c>
      <c r="I8452" s="3">
        <v>0.17066666666666666</v>
      </c>
      <c r="J8452">
        <v>43.263999999999996</v>
      </c>
      <c r="K8452">
        <f t="shared" si="958"/>
        <v>16.899999999999999</v>
      </c>
      <c r="L8452">
        <v>1.1494000000000001E-3</v>
      </c>
      <c r="M8452">
        <f t="shared" si="959"/>
        <v>0.17213789866666665</v>
      </c>
      <c r="N8452" s="5">
        <v>1470.087598057062</v>
      </c>
      <c r="O8452" s="3">
        <v>23.105143341055932</v>
      </c>
      <c r="P8452" s="7">
        <v>1.5716848010685073E-2</v>
      </c>
      <c r="Q8452" s="9">
        <f t="shared" si="960"/>
        <v>23.303525234969566</v>
      </c>
      <c r="R8452" s="7">
        <f t="shared" si="961"/>
        <v>1.5851793638534614E-2</v>
      </c>
      <c r="S8452" t="s">
        <v>483</v>
      </c>
      <c r="T8452" t="s">
        <v>581</v>
      </c>
      <c r="U8452">
        <v>80</v>
      </c>
      <c r="V8452">
        <f t="shared" si="955"/>
        <v>24.384</v>
      </c>
      <c r="W8452">
        <f t="shared" si="956"/>
        <v>1683.4882432052223</v>
      </c>
      <c r="X8452">
        <f t="shared" si="957"/>
        <v>811.58156779557612</v>
      </c>
    </row>
    <row r="8453" spans="1:24">
      <c r="A8453" t="s">
        <v>302</v>
      </c>
      <c r="B8453">
        <v>2014013</v>
      </c>
      <c r="C8453">
        <v>8</v>
      </c>
      <c r="D8453">
        <v>1</v>
      </c>
      <c r="E8453" s="28" t="s">
        <v>521</v>
      </c>
      <c r="F8453" t="s">
        <v>581</v>
      </c>
      <c r="G8453" t="s">
        <v>581</v>
      </c>
      <c r="H8453">
        <v>11</v>
      </c>
      <c r="I8453" s="3">
        <v>0.23272727272727273</v>
      </c>
      <c r="J8453">
        <v>55.808</v>
      </c>
      <c r="K8453">
        <f t="shared" si="958"/>
        <v>21.8</v>
      </c>
      <c r="L8453">
        <v>1.1494000000000001E-3</v>
      </c>
      <c r="M8453">
        <f t="shared" si="959"/>
        <v>0.23419850472727272</v>
      </c>
      <c r="N8453" s="5">
        <v>2446.1483494998015</v>
      </c>
      <c r="O8453" s="3">
        <v>40.632987536697364</v>
      </c>
      <c r="P8453" s="7">
        <v>1.6611007073633194E-2</v>
      </c>
      <c r="Q8453" s="9">
        <f t="shared" si="960"/>
        <v>40.888773975028641</v>
      </c>
      <c r="R8453" s="7">
        <f t="shared" si="961"/>
        <v>1.6715574091567157E-2</v>
      </c>
      <c r="S8453" t="s">
        <v>483</v>
      </c>
      <c r="T8453" t="s">
        <v>581</v>
      </c>
      <c r="U8453">
        <v>96</v>
      </c>
      <c r="V8453">
        <f t="shared" si="955"/>
        <v>29.260800000000003</v>
      </c>
      <c r="W8453">
        <f t="shared" si="956"/>
        <v>3165.6521198514779</v>
      </c>
      <c r="X8453">
        <f t="shared" si="957"/>
        <v>1526.1080205899959</v>
      </c>
    </row>
    <row r="8454" spans="1:24">
      <c r="A8454" t="s">
        <v>302</v>
      </c>
      <c r="B8454">
        <v>2014013</v>
      </c>
      <c r="C8454">
        <v>10</v>
      </c>
      <c r="D8454">
        <v>3</v>
      </c>
      <c r="E8454" s="28" t="s">
        <v>521</v>
      </c>
      <c r="F8454" t="s">
        <v>581</v>
      </c>
      <c r="G8454" t="s">
        <v>581</v>
      </c>
      <c r="H8454">
        <v>7</v>
      </c>
      <c r="I8454" s="3">
        <v>0.36571428571428571</v>
      </c>
      <c r="J8454">
        <v>33.792000000000002</v>
      </c>
      <c r="K8454">
        <f t="shared" si="958"/>
        <v>13.200000000000001</v>
      </c>
      <c r="L8454">
        <v>1.1494000000000001E-3</v>
      </c>
      <c r="M8454">
        <f t="shared" si="959"/>
        <v>0.3671855177142857</v>
      </c>
      <c r="N8454" s="5">
        <v>896.84556943196174</v>
      </c>
      <c r="O8454" s="3">
        <v>38.404305743287019</v>
      </c>
      <c r="P8454" s="7">
        <v>4.2821537009555939E-2</v>
      </c>
      <c r="Q8454" s="9">
        <f t="shared" si="960"/>
        <v>38.557104675470192</v>
      </c>
      <c r="R8454" s="7">
        <f t="shared" si="961"/>
        <v>4.2991910747678941E-2</v>
      </c>
      <c r="S8454" t="s">
        <v>483</v>
      </c>
      <c r="T8454" t="s">
        <v>581</v>
      </c>
      <c r="U8454">
        <v>73</v>
      </c>
      <c r="V8454">
        <f t="shared" si="955"/>
        <v>22.250400000000003</v>
      </c>
      <c r="W8454">
        <f t="shared" si="956"/>
        <v>960.90237688015907</v>
      </c>
      <c r="X8454">
        <f t="shared" si="957"/>
        <v>463.23498882423075</v>
      </c>
    </row>
    <row r="8455" spans="1:24">
      <c r="A8455" t="s">
        <v>302</v>
      </c>
      <c r="B8455">
        <v>2014013</v>
      </c>
      <c r="C8455">
        <v>10</v>
      </c>
      <c r="D8455">
        <v>1</v>
      </c>
      <c r="E8455" s="28" t="s">
        <v>521</v>
      </c>
      <c r="F8455" t="s">
        <v>581</v>
      </c>
      <c r="G8455" t="s">
        <v>581</v>
      </c>
      <c r="H8455">
        <v>11</v>
      </c>
      <c r="I8455" s="3">
        <v>0.23272727272727273</v>
      </c>
      <c r="J8455">
        <v>44.800000000000004</v>
      </c>
      <c r="K8455">
        <f t="shared" si="958"/>
        <v>17.5</v>
      </c>
      <c r="L8455">
        <v>1.1494000000000001E-3</v>
      </c>
      <c r="M8455">
        <f t="shared" si="959"/>
        <v>0.23419850472727272</v>
      </c>
      <c r="N8455" s="5">
        <v>1576.3255029760003</v>
      </c>
      <c r="O8455" s="3">
        <v>32.584661278381795</v>
      </c>
      <c r="P8455" s="7">
        <v>2.0671277104166663E-2</v>
      </c>
      <c r="Q8455" s="9">
        <f t="shared" si="960"/>
        <v>32.789568741508731</v>
      </c>
      <c r="R8455" s="7">
        <f t="shared" si="961"/>
        <v>2.0801267682089869E-2</v>
      </c>
      <c r="S8455" t="s">
        <v>483</v>
      </c>
      <c r="T8455" t="s">
        <v>581</v>
      </c>
      <c r="U8455">
        <v>76</v>
      </c>
      <c r="V8455">
        <f t="shared" si="955"/>
        <v>23.1648</v>
      </c>
      <c r="W8455">
        <f t="shared" si="956"/>
        <v>1752.114068914992</v>
      </c>
      <c r="X8455">
        <f t="shared" si="957"/>
        <v>844.66493231896675</v>
      </c>
    </row>
    <row r="8456" spans="1:24">
      <c r="A8456" t="s">
        <v>302</v>
      </c>
      <c r="B8456">
        <v>2014013</v>
      </c>
      <c r="C8456">
        <v>11</v>
      </c>
      <c r="D8456">
        <v>3</v>
      </c>
      <c r="E8456" s="28" t="s">
        <v>521</v>
      </c>
      <c r="F8456" t="s">
        <v>581</v>
      </c>
      <c r="G8456" t="s">
        <v>581</v>
      </c>
      <c r="H8456">
        <v>16</v>
      </c>
      <c r="I8456" s="3">
        <v>0.16</v>
      </c>
      <c r="J8456">
        <v>50.176000000000002</v>
      </c>
      <c r="K8456">
        <f t="shared" si="958"/>
        <v>19.600000000000001</v>
      </c>
      <c r="L8456">
        <v>1.1494000000000001E-3</v>
      </c>
      <c r="M8456">
        <f t="shared" si="959"/>
        <v>0.16147123199999999</v>
      </c>
      <c r="N8456" s="5">
        <v>1977.3427109330946</v>
      </c>
      <c r="O8456" s="3">
        <v>25.140783677184054</v>
      </c>
      <c r="P8456" s="7">
        <v>1.2714429086154867E-2</v>
      </c>
      <c r="Q8456" s="9">
        <f t="shared" si="960"/>
        <v>25.371211485543906</v>
      </c>
      <c r="R8456" s="7">
        <f t="shared" si="961"/>
        <v>1.2830963163472762E-2</v>
      </c>
      <c r="S8456" t="s">
        <v>483</v>
      </c>
      <c r="T8456" t="s">
        <v>581</v>
      </c>
      <c r="U8456">
        <v>93</v>
      </c>
      <c r="V8456">
        <f t="shared" si="955"/>
        <v>28.346400000000003</v>
      </c>
      <c r="W8456">
        <f t="shared" si="956"/>
        <v>2498.3475952464119</v>
      </c>
      <c r="X8456">
        <f t="shared" si="957"/>
        <v>1204.4116532634546</v>
      </c>
    </row>
    <row r="8457" spans="1:24">
      <c r="A8457" t="s">
        <v>302</v>
      </c>
      <c r="B8457">
        <v>2014013</v>
      </c>
      <c r="C8457">
        <v>14</v>
      </c>
      <c r="D8457">
        <v>3</v>
      </c>
      <c r="E8457" s="28" t="s">
        <v>521</v>
      </c>
      <c r="F8457" t="s">
        <v>581</v>
      </c>
      <c r="G8457" t="s">
        <v>581</v>
      </c>
      <c r="H8457">
        <v>9</v>
      </c>
      <c r="I8457" s="3">
        <v>0.28444444444444444</v>
      </c>
      <c r="J8457">
        <v>60.671999999999997</v>
      </c>
      <c r="K8457">
        <f t="shared" si="958"/>
        <v>23.7</v>
      </c>
      <c r="L8457">
        <v>1.1494000000000001E-3</v>
      </c>
      <c r="M8457">
        <f t="shared" si="959"/>
        <v>0.28591567644444443</v>
      </c>
      <c r="N8457" s="5">
        <v>2891.1225200541694</v>
      </c>
      <c r="O8457" s="3">
        <v>53.962837528120829</v>
      </c>
      <c r="P8457" s="7">
        <v>1.8665012345139131E-2</v>
      </c>
      <c r="Q8457" s="9">
        <f t="shared" si="960"/>
        <v>54.240627143816909</v>
      </c>
      <c r="R8457" s="7">
        <f t="shared" si="961"/>
        <v>1.876109599907258E-2</v>
      </c>
      <c r="S8457" t="s">
        <v>483</v>
      </c>
      <c r="T8457" t="s">
        <v>581</v>
      </c>
      <c r="U8457">
        <v>87</v>
      </c>
      <c r="V8457">
        <f t="shared" si="955"/>
        <v>26.517600000000002</v>
      </c>
      <c r="W8457">
        <f t="shared" si="956"/>
        <v>3535.9302324075429</v>
      </c>
      <c r="X8457">
        <f t="shared" si="957"/>
        <v>1704.6129150087952</v>
      </c>
    </row>
    <row r="8458" spans="1:24">
      <c r="A8458" t="s">
        <v>302</v>
      </c>
      <c r="B8458">
        <v>2014013</v>
      </c>
      <c r="C8458">
        <v>25</v>
      </c>
      <c r="D8458">
        <v>3</v>
      </c>
      <c r="E8458" s="28" t="s">
        <v>521</v>
      </c>
      <c r="F8458" t="s">
        <v>581</v>
      </c>
      <c r="G8458" t="s">
        <v>581</v>
      </c>
      <c r="H8458">
        <v>13</v>
      </c>
      <c r="I8458" s="3">
        <v>0.19692307692307692</v>
      </c>
      <c r="J8458">
        <v>47.36</v>
      </c>
      <c r="K8458">
        <f t="shared" si="958"/>
        <v>18.5</v>
      </c>
      <c r="L8458">
        <v>1.1494000000000001E-3</v>
      </c>
      <c r="M8458">
        <f t="shared" si="959"/>
        <v>0.19839430892307691</v>
      </c>
      <c r="N8458" s="5">
        <v>1761.6241743462401</v>
      </c>
      <c r="O8458" s="3">
        <v>29.177536160083498</v>
      </c>
      <c r="P8458" s="7">
        <v>1.6562860901310934E-2</v>
      </c>
      <c r="Q8458" s="9">
        <f t="shared" si="960"/>
        <v>29.394607001854606</v>
      </c>
      <c r="R8458" s="7">
        <f t="shared" si="961"/>
        <v>1.6686082894362696E-2</v>
      </c>
      <c r="S8458" t="s">
        <v>483</v>
      </c>
      <c r="T8458" t="s">
        <v>581</v>
      </c>
      <c r="U8458">
        <v>69</v>
      </c>
      <c r="V8458">
        <f t="shared" si="955"/>
        <v>21.031200000000002</v>
      </c>
      <c r="W8458">
        <f t="shared" si="956"/>
        <v>1850.3069202839035</v>
      </c>
      <c r="X8458">
        <f t="shared" si="957"/>
        <v>892.00206614330114</v>
      </c>
    </row>
    <row r="8459" spans="1:24">
      <c r="A8459" t="s">
        <v>302</v>
      </c>
      <c r="B8459">
        <v>2014013</v>
      </c>
      <c r="C8459">
        <v>29</v>
      </c>
      <c r="D8459">
        <v>1</v>
      </c>
      <c r="E8459" s="28" t="s">
        <v>521</v>
      </c>
      <c r="F8459" t="s">
        <v>581</v>
      </c>
      <c r="G8459" t="s">
        <v>581</v>
      </c>
      <c r="H8459">
        <v>10</v>
      </c>
      <c r="I8459" s="3">
        <v>0.25600000000000001</v>
      </c>
      <c r="J8459">
        <v>45.311999999999998</v>
      </c>
      <c r="K8459">
        <f t="shared" si="958"/>
        <v>17.7</v>
      </c>
      <c r="L8459">
        <v>1.1494000000000001E-3</v>
      </c>
      <c r="M8459">
        <f t="shared" si="959"/>
        <v>0.25747123199999999</v>
      </c>
      <c r="N8459" s="5">
        <v>1612.5616875995133</v>
      </c>
      <c r="O8459" s="3">
        <v>36.236185200230388</v>
      </c>
      <c r="P8459" s="7">
        <v>2.2471193182179709E-2</v>
      </c>
      <c r="Q8459" s="9">
        <f t="shared" si="960"/>
        <v>36.443243941533218</v>
      </c>
      <c r="R8459" s="7">
        <f t="shared" si="961"/>
        <v>2.2599596791725376E-2</v>
      </c>
      <c r="S8459" t="s">
        <v>483</v>
      </c>
      <c r="T8459" t="s">
        <v>581</v>
      </c>
      <c r="U8459">
        <v>74</v>
      </c>
      <c r="V8459">
        <f t="shared" si="955"/>
        <v>22.555200000000003</v>
      </c>
      <c r="W8459">
        <f t="shared" si="956"/>
        <v>1764.3021627786716</v>
      </c>
      <c r="X8459">
        <f t="shared" si="957"/>
        <v>850.5406088294792</v>
      </c>
    </row>
    <row r="8460" spans="1:24">
      <c r="A8460" t="s">
        <v>302</v>
      </c>
      <c r="B8460">
        <v>2014013</v>
      </c>
      <c r="C8460">
        <v>30</v>
      </c>
      <c r="D8460">
        <v>1</v>
      </c>
      <c r="E8460" s="28" t="s">
        <v>521</v>
      </c>
      <c r="F8460" t="s">
        <v>581</v>
      </c>
      <c r="G8460" t="s">
        <v>581</v>
      </c>
      <c r="H8460">
        <v>9</v>
      </c>
      <c r="I8460" s="3">
        <v>0.28444444444444444</v>
      </c>
      <c r="J8460">
        <v>42.752000000000002</v>
      </c>
      <c r="K8460">
        <f t="shared" si="958"/>
        <v>16.7</v>
      </c>
      <c r="L8460">
        <v>1.1494000000000001E-3</v>
      </c>
      <c r="M8460">
        <f t="shared" si="959"/>
        <v>0.28591567644444443</v>
      </c>
      <c r="N8460" s="5">
        <v>1435.4985127346179</v>
      </c>
      <c r="O8460" s="3">
        <v>37.949371846200748</v>
      </c>
      <c r="P8460" s="7">
        <v>2.6436371413515E-2</v>
      </c>
      <c r="Q8460" s="9">
        <f t="shared" si="960"/>
        <v>38.144335269530913</v>
      </c>
      <c r="R8460" s="7">
        <f t="shared" si="961"/>
        <v>2.6572187244461951E-2</v>
      </c>
      <c r="S8460" t="s">
        <v>483</v>
      </c>
      <c r="T8460" t="s">
        <v>581</v>
      </c>
      <c r="U8460">
        <v>93</v>
      </c>
      <c r="V8460">
        <f t="shared" si="955"/>
        <v>28.346400000000003</v>
      </c>
      <c r="W8460">
        <f t="shared" si="956"/>
        <v>1801.2696713127821</v>
      </c>
      <c r="X8460">
        <f t="shared" si="957"/>
        <v>868.36202733638129</v>
      </c>
    </row>
    <row r="8461" spans="1:24">
      <c r="A8461" t="s">
        <v>302</v>
      </c>
      <c r="B8461">
        <v>2014013</v>
      </c>
      <c r="C8461">
        <v>31</v>
      </c>
      <c r="D8461">
        <v>3</v>
      </c>
      <c r="E8461" s="28" t="s">
        <v>521</v>
      </c>
      <c r="F8461" t="s">
        <v>581</v>
      </c>
      <c r="G8461" t="s">
        <v>581</v>
      </c>
      <c r="H8461">
        <v>9</v>
      </c>
      <c r="I8461" s="3">
        <v>0.28444444444444444</v>
      </c>
      <c r="J8461">
        <v>61.183999999999997</v>
      </c>
      <c r="K8461">
        <f t="shared" si="958"/>
        <v>23.9</v>
      </c>
      <c r="L8461">
        <v>1.1494000000000001E-3</v>
      </c>
      <c r="M8461">
        <f t="shared" si="959"/>
        <v>0.28591567644444443</v>
      </c>
      <c r="N8461" s="5">
        <v>2940.1237242609664</v>
      </c>
      <c r="O8461" s="3">
        <v>54.42036511903261</v>
      </c>
      <c r="P8461" s="7">
        <v>1.8509549332898154E-2</v>
      </c>
      <c r="Q8461" s="9">
        <f t="shared" si="960"/>
        <v>54.70052119736809</v>
      </c>
      <c r="R8461" s="7">
        <f t="shared" si="961"/>
        <v>1.8604836506027546E-2</v>
      </c>
      <c r="S8461" t="s">
        <v>483</v>
      </c>
      <c r="T8461" t="s">
        <v>581</v>
      </c>
      <c r="U8461">
        <v>80</v>
      </c>
      <c r="V8461">
        <f t="shared" si="955"/>
        <v>24.384</v>
      </c>
      <c r="W8461">
        <f t="shared" si="956"/>
        <v>3417.5484611642078</v>
      </c>
      <c r="X8461">
        <f t="shared" si="957"/>
        <v>1647.5430400679631</v>
      </c>
    </row>
    <row r="8462" spans="1:24">
      <c r="A8462" t="s">
        <v>302</v>
      </c>
      <c r="B8462">
        <v>2014013</v>
      </c>
      <c r="C8462">
        <v>32</v>
      </c>
      <c r="D8462">
        <v>1</v>
      </c>
      <c r="E8462" s="28" t="s">
        <v>521</v>
      </c>
      <c r="F8462" t="s">
        <v>581</v>
      </c>
      <c r="G8462" t="s">
        <v>581</v>
      </c>
      <c r="H8462">
        <v>12</v>
      </c>
      <c r="I8462" s="3">
        <v>0.21333333333333335</v>
      </c>
      <c r="J8462">
        <v>58.368000000000002</v>
      </c>
      <c r="K8462">
        <f t="shared" si="958"/>
        <v>22.8</v>
      </c>
      <c r="L8462">
        <v>1.1494000000000001E-3</v>
      </c>
      <c r="M8462">
        <f t="shared" si="959"/>
        <v>0.21480456533333334</v>
      </c>
      <c r="N8462" s="5">
        <v>2675.7128145862657</v>
      </c>
      <c r="O8462" s="3">
        <v>38.975631650816332</v>
      </c>
      <c r="P8462" s="7">
        <v>1.4566448027735357E-2</v>
      </c>
      <c r="Q8462" s="9">
        <f t="shared" si="960"/>
        <v>39.243429743153577</v>
      </c>
      <c r="R8462" s="7">
        <f t="shared" si="961"/>
        <v>1.4666532794260891E-2</v>
      </c>
      <c r="S8462" t="s">
        <v>483</v>
      </c>
      <c r="T8462" t="s">
        <v>581</v>
      </c>
      <c r="U8462">
        <v>83</v>
      </c>
      <c r="V8462">
        <f t="shared" si="955"/>
        <v>25.298400000000001</v>
      </c>
      <c r="W8462">
        <f t="shared" si="956"/>
        <v>3174.4632637280192</v>
      </c>
      <c r="X8462">
        <f t="shared" si="957"/>
        <v>1530.3557259067738</v>
      </c>
    </row>
    <row r="8463" spans="1:24">
      <c r="A8463" t="s">
        <v>302</v>
      </c>
      <c r="B8463">
        <v>2014013</v>
      </c>
      <c r="C8463">
        <v>34</v>
      </c>
      <c r="D8463">
        <v>1</v>
      </c>
      <c r="E8463" s="28" t="s">
        <v>521</v>
      </c>
      <c r="F8463" t="s">
        <v>581</v>
      </c>
      <c r="G8463" t="s">
        <v>581</v>
      </c>
      <c r="H8463">
        <v>18</v>
      </c>
      <c r="I8463" s="3">
        <v>0.14222222222222222</v>
      </c>
      <c r="J8463">
        <v>67.328000000000003</v>
      </c>
      <c r="K8463">
        <f t="shared" si="958"/>
        <v>26.3</v>
      </c>
      <c r="L8463">
        <v>1.1494000000000001E-3</v>
      </c>
      <c r="M8463">
        <f t="shared" si="959"/>
        <v>0.14369345422222221</v>
      </c>
      <c r="N8463" s="5">
        <v>3560.2566111133701</v>
      </c>
      <c r="O8463" s="3">
        <v>30.018893603726447</v>
      </c>
      <c r="P8463" s="7">
        <v>8.4316657147752282E-3</v>
      </c>
      <c r="Q8463" s="9">
        <f t="shared" si="960"/>
        <v>30.328762414985007</v>
      </c>
      <c r="R8463" s="7">
        <f t="shared" si="961"/>
        <v>8.5187012420154008E-3</v>
      </c>
      <c r="S8463" t="s">
        <v>483</v>
      </c>
      <c r="T8463" t="s">
        <v>581</v>
      </c>
      <c r="U8463">
        <v>93</v>
      </c>
      <c r="V8463">
        <f t="shared" si="955"/>
        <v>28.346400000000003</v>
      </c>
      <c r="W8463">
        <f t="shared" si="956"/>
        <v>4555.6670144061782</v>
      </c>
      <c r="X8463">
        <f t="shared" si="957"/>
        <v>2196.210988006078</v>
      </c>
    </row>
    <row r="8464" spans="1:24">
      <c r="A8464" t="s">
        <v>302</v>
      </c>
      <c r="B8464">
        <v>2014013</v>
      </c>
      <c r="C8464">
        <v>35</v>
      </c>
      <c r="D8464">
        <v>1</v>
      </c>
      <c r="E8464" s="28" t="s">
        <v>521</v>
      </c>
      <c r="F8464" t="s">
        <v>581</v>
      </c>
      <c r="G8464" t="s">
        <v>581</v>
      </c>
      <c r="H8464">
        <v>9</v>
      </c>
      <c r="I8464" s="3">
        <v>0.28444444444444444</v>
      </c>
      <c r="J8464">
        <v>17.920000000000002</v>
      </c>
      <c r="K8464">
        <f t="shared" si="958"/>
        <v>7.0000000000000009</v>
      </c>
      <c r="L8464">
        <v>1.1494000000000001E-3</v>
      </c>
      <c r="M8464">
        <f t="shared" si="959"/>
        <v>0.28591567644444443</v>
      </c>
      <c r="N8464" s="5">
        <v>252.21208047616005</v>
      </c>
      <c r="O8464" s="3">
        <v>15.759283686968869</v>
      </c>
      <c r="P8464" s="7">
        <v>6.2484253954911133E-2</v>
      </c>
      <c r="Q8464" s="9">
        <f t="shared" si="960"/>
        <v>15.839473672306012</v>
      </c>
      <c r="R8464" s="7">
        <f t="shared" si="961"/>
        <v>6.2802200601977956E-2</v>
      </c>
      <c r="S8464" t="s">
        <v>482</v>
      </c>
      <c r="T8464" t="s">
        <v>581</v>
      </c>
      <c r="U8464">
        <v>51</v>
      </c>
      <c r="V8464">
        <f t="shared" si="955"/>
        <v>15.5448</v>
      </c>
      <c r="W8464">
        <f t="shared" si="956"/>
        <v>211.22919942370493</v>
      </c>
      <c r="X8464">
        <f t="shared" si="957"/>
        <v>101.83006951453777</v>
      </c>
    </row>
    <row r="8465" spans="1:24">
      <c r="A8465" t="s">
        <v>302</v>
      </c>
      <c r="B8465">
        <v>2014013</v>
      </c>
      <c r="C8465">
        <v>35</v>
      </c>
      <c r="D8465">
        <v>3</v>
      </c>
      <c r="E8465" s="28" t="s">
        <v>521</v>
      </c>
      <c r="F8465" t="s">
        <v>581</v>
      </c>
      <c r="G8465" t="s">
        <v>581</v>
      </c>
      <c r="H8465">
        <v>10</v>
      </c>
      <c r="I8465" s="3">
        <v>0.25600000000000001</v>
      </c>
      <c r="J8465">
        <v>60.671999999999997</v>
      </c>
      <c r="K8465">
        <f t="shared" si="958"/>
        <v>23.7</v>
      </c>
      <c r="L8465">
        <v>1.1494000000000001E-3</v>
      </c>
      <c r="M8465">
        <f t="shared" si="959"/>
        <v>0.25747123199999999</v>
      </c>
      <c r="N8465" s="5">
        <v>2891.1225200541694</v>
      </c>
      <c r="O8465" s="3">
        <v>48.589430154854426</v>
      </c>
      <c r="P8465" s="7">
        <v>1.6806423739504486E-2</v>
      </c>
      <c r="Q8465" s="9">
        <f t="shared" si="960"/>
        <v>48.867482797173651</v>
      </c>
      <c r="R8465" s="7">
        <f t="shared" si="961"/>
        <v>1.6902598370773316E-2</v>
      </c>
      <c r="S8465" t="s">
        <v>483</v>
      </c>
      <c r="T8465" t="s">
        <v>581</v>
      </c>
      <c r="U8465">
        <v>90</v>
      </c>
      <c r="V8465">
        <f t="shared" si="955"/>
        <v>27.432000000000002</v>
      </c>
      <c r="W8465">
        <f t="shared" si="956"/>
        <v>3609.8931591281162</v>
      </c>
      <c r="X8465">
        <f t="shared" si="957"/>
        <v>1740.2692067999074</v>
      </c>
    </row>
    <row r="8466" spans="1:24">
      <c r="A8466" t="s">
        <v>302</v>
      </c>
      <c r="B8466">
        <v>2014013</v>
      </c>
      <c r="C8466">
        <v>36</v>
      </c>
      <c r="D8466">
        <v>1</v>
      </c>
      <c r="E8466" s="28" t="s">
        <v>521</v>
      </c>
      <c r="F8466" t="s">
        <v>581</v>
      </c>
      <c r="G8466" t="s">
        <v>581</v>
      </c>
      <c r="H8466">
        <v>8</v>
      </c>
      <c r="I8466" s="3">
        <v>0.32</v>
      </c>
      <c r="J8466">
        <v>50.176000000000002</v>
      </c>
      <c r="K8466">
        <f t="shared" si="958"/>
        <v>19.600000000000001</v>
      </c>
      <c r="L8466">
        <v>1.1494000000000001E-3</v>
      </c>
      <c r="M8466">
        <f t="shared" si="959"/>
        <v>0.321471232</v>
      </c>
      <c r="N8466" s="5">
        <v>1977.3427109330946</v>
      </c>
      <c r="O8466" s="3">
        <v>50.120717810688127</v>
      </c>
      <c r="P8466" s="7">
        <v>2.5347511856979258E-2</v>
      </c>
      <c r="Q8466" s="9">
        <f t="shared" si="960"/>
        <v>50.349666177779241</v>
      </c>
      <c r="R8466" s="7">
        <f t="shared" si="961"/>
        <v>2.5463297737608456E-2</v>
      </c>
      <c r="S8466" t="s">
        <v>483</v>
      </c>
      <c r="T8466" t="s">
        <v>581</v>
      </c>
      <c r="U8466">
        <v>93</v>
      </c>
      <c r="V8466">
        <f t="shared" si="955"/>
        <v>28.346400000000003</v>
      </c>
      <c r="W8466">
        <f t="shared" si="956"/>
        <v>2498.3475952464119</v>
      </c>
      <c r="X8466">
        <f t="shared" si="957"/>
        <v>1204.4116532634546</v>
      </c>
    </row>
    <row r="8467" spans="1:24">
      <c r="A8467" t="s">
        <v>302</v>
      </c>
      <c r="B8467">
        <v>2014013</v>
      </c>
      <c r="C8467">
        <v>37</v>
      </c>
      <c r="D8467">
        <v>1</v>
      </c>
      <c r="E8467" s="28" t="s">
        <v>521</v>
      </c>
      <c r="F8467" t="s">
        <v>581</v>
      </c>
      <c r="G8467" t="s">
        <v>581</v>
      </c>
      <c r="H8467">
        <v>13</v>
      </c>
      <c r="I8467" s="3">
        <v>0.19692307692307692</v>
      </c>
      <c r="J8467">
        <v>45.568000000000005</v>
      </c>
      <c r="K8467">
        <f t="shared" si="958"/>
        <v>17.8</v>
      </c>
      <c r="L8467">
        <v>1.1494000000000001E-3</v>
      </c>
      <c r="M8467">
        <f t="shared" si="959"/>
        <v>0.19839430892307691</v>
      </c>
      <c r="N8467" s="5">
        <v>1630.834195470746</v>
      </c>
      <c r="O8467" s="3">
        <v>28.068911612873464</v>
      </c>
      <c r="P8467" s="7">
        <v>1.7211382794663117E-2</v>
      </c>
      <c r="Q8467" s="9">
        <f t="shared" si="960"/>
        <v>28.277699827566192</v>
      </c>
      <c r="R8467" s="7">
        <f t="shared" si="961"/>
        <v>1.7339408203544404E-2</v>
      </c>
      <c r="S8467" t="s">
        <v>483</v>
      </c>
      <c r="T8467" t="s">
        <v>581</v>
      </c>
      <c r="U8467">
        <v>76</v>
      </c>
      <c r="V8467">
        <f t="shared" si="955"/>
        <v>23.1648</v>
      </c>
      <c r="W8467">
        <f t="shared" si="956"/>
        <v>1814.0289320549412</v>
      </c>
      <c r="X8467">
        <f t="shared" si="957"/>
        <v>874.51305386052184</v>
      </c>
    </row>
    <row r="8468" spans="1:24">
      <c r="A8468" t="s">
        <v>302</v>
      </c>
      <c r="B8468">
        <v>2014013</v>
      </c>
      <c r="C8468">
        <v>40</v>
      </c>
      <c r="D8468">
        <v>2</v>
      </c>
      <c r="E8468" s="28" t="s">
        <v>521</v>
      </c>
      <c r="F8468" t="s">
        <v>581</v>
      </c>
      <c r="G8468" t="s">
        <v>581</v>
      </c>
      <c r="H8468">
        <v>17</v>
      </c>
      <c r="I8468" s="3">
        <v>0.15058823529411766</v>
      </c>
      <c r="J8468">
        <v>35.071999999999996</v>
      </c>
      <c r="K8468">
        <f t="shared" si="958"/>
        <v>13.699999999999998</v>
      </c>
      <c r="L8468">
        <v>1.1494000000000001E-3</v>
      </c>
      <c r="M8468">
        <f t="shared" si="959"/>
        <v>0.15205946729411765</v>
      </c>
      <c r="N8468" s="5">
        <v>966.07521193000946</v>
      </c>
      <c r="O8468" s="3">
        <v>16.520862197101106</v>
      </c>
      <c r="P8468" s="7">
        <v>1.7101010348972722E-2</v>
      </c>
      <c r="Q8468" s="9">
        <f t="shared" si="960"/>
        <v>16.681566282557661</v>
      </c>
      <c r="R8468" s="7">
        <f t="shared" si="961"/>
        <v>1.7267357734219779E-2</v>
      </c>
      <c r="S8468" t="s">
        <v>483</v>
      </c>
      <c r="T8468" t="s">
        <v>581</v>
      </c>
      <c r="U8468">
        <v>87</v>
      </c>
      <c r="V8468">
        <f t="shared" si="955"/>
        <v>26.517600000000002</v>
      </c>
      <c r="W8468">
        <f t="shared" si="956"/>
        <v>1153.9759905757439</v>
      </c>
      <c r="X8468">
        <f t="shared" si="957"/>
        <v>556.31255365752349</v>
      </c>
    </row>
    <row r="8469" spans="1:24">
      <c r="A8469" t="s">
        <v>302</v>
      </c>
      <c r="B8469">
        <v>2014013</v>
      </c>
      <c r="C8469">
        <v>41</v>
      </c>
      <c r="D8469">
        <v>3</v>
      </c>
      <c r="E8469" s="28" t="s">
        <v>521</v>
      </c>
      <c r="F8469" t="s">
        <v>581</v>
      </c>
      <c r="G8469" t="s">
        <v>581</v>
      </c>
      <c r="H8469">
        <v>7</v>
      </c>
      <c r="I8469" s="3">
        <v>0.36571428571428571</v>
      </c>
      <c r="J8469">
        <v>59.648000000000003</v>
      </c>
      <c r="K8469">
        <f t="shared" si="958"/>
        <v>23.3</v>
      </c>
      <c r="L8469">
        <v>1.1494000000000001E-3</v>
      </c>
      <c r="M8469">
        <f t="shared" si="959"/>
        <v>0.3671855177142857</v>
      </c>
      <c r="N8469" s="5">
        <v>2794.3554361163779</v>
      </c>
      <c r="O8469" s="3">
        <v>68.110918610358965</v>
      </c>
      <c r="P8469" s="7">
        <v>2.4374464941017016E-2</v>
      </c>
      <c r="Q8469" s="9">
        <f t="shared" si="960"/>
        <v>68.383223800747714</v>
      </c>
      <c r="R8469" s="7">
        <f t="shared" si="961"/>
        <v>2.4471913242285089E-2</v>
      </c>
      <c r="S8469" t="s">
        <v>483</v>
      </c>
      <c r="T8469" t="s">
        <v>581</v>
      </c>
      <c r="U8469">
        <v>86</v>
      </c>
      <c r="V8469">
        <f t="shared" si="955"/>
        <v>26.212800000000001</v>
      </c>
      <c r="W8469">
        <f t="shared" si="956"/>
        <v>3391.0527177518852</v>
      </c>
      <c r="X8469">
        <f t="shared" si="957"/>
        <v>1634.7698846477974</v>
      </c>
    </row>
    <row r="8470" spans="1:24">
      <c r="A8470" t="s">
        <v>53</v>
      </c>
      <c r="B8470">
        <v>2006055</v>
      </c>
      <c r="C8470">
        <v>7</v>
      </c>
      <c r="D8470">
        <v>1</v>
      </c>
      <c r="E8470" s="28" t="s">
        <v>521</v>
      </c>
      <c r="F8470" t="s">
        <v>581</v>
      </c>
      <c r="G8470" t="s">
        <v>581</v>
      </c>
      <c r="H8470">
        <v>22</v>
      </c>
      <c r="I8470" s="3">
        <v>0.11636363636363636</v>
      </c>
      <c r="J8470">
        <v>34.56</v>
      </c>
      <c r="K8470">
        <f t="shared" si="958"/>
        <v>13.5</v>
      </c>
      <c r="L8470">
        <v>1.1494000000000001E-3</v>
      </c>
      <c r="M8470">
        <f t="shared" si="959"/>
        <v>0.11783486836363637</v>
      </c>
      <c r="N8470" s="5">
        <v>938.07452381184021</v>
      </c>
      <c r="O8470" s="3">
        <v>12.591461799479074</v>
      </c>
      <c r="P8470" s="7">
        <v>1.3422666834948265E-2</v>
      </c>
      <c r="Q8470" s="9">
        <f t="shared" si="960"/>
        <v>12.750115850537217</v>
      </c>
      <c r="R8470" s="7">
        <f t="shared" si="961"/>
        <v>1.3591794177212561E-2</v>
      </c>
      <c r="S8470" t="s">
        <v>481</v>
      </c>
      <c r="T8470" t="s">
        <v>581</v>
      </c>
      <c r="U8470">
        <v>83</v>
      </c>
      <c r="V8470">
        <f t="shared" si="955"/>
        <v>25.298400000000001</v>
      </c>
      <c r="W8470">
        <f t="shared" si="956"/>
        <v>1088.0925783888279</v>
      </c>
      <c r="X8470">
        <f t="shared" si="957"/>
        <v>524.55126089519479</v>
      </c>
    </row>
    <row r="8471" spans="1:24">
      <c r="A8471" t="s">
        <v>53</v>
      </c>
      <c r="B8471">
        <v>2006055</v>
      </c>
      <c r="C8471">
        <v>8</v>
      </c>
      <c r="D8471">
        <v>1</v>
      </c>
      <c r="E8471" s="28" t="s">
        <v>521</v>
      </c>
      <c r="F8471" t="s">
        <v>581</v>
      </c>
      <c r="G8471" t="s">
        <v>581</v>
      </c>
      <c r="H8471">
        <v>14</v>
      </c>
      <c r="I8471" s="3">
        <v>0.18285714285714286</v>
      </c>
      <c r="J8471">
        <v>26.88</v>
      </c>
      <c r="K8471">
        <f t="shared" si="958"/>
        <v>10.5</v>
      </c>
      <c r="L8471">
        <v>1.1494000000000001E-3</v>
      </c>
      <c r="M8471">
        <f t="shared" si="959"/>
        <v>0.18432837485714285</v>
      </c>
      <c r="N8471" s="5">
        <v>567.47718107135995</v>
      </c>
      <c r="O8471" s="3">
        <v>15.336511593325707</v>
      </c>
      <c r="P8471" s="7">
        <v>2.7025776727041907E-2</v>
      </c>
      <c r="Q8471" s="9">
        <f t="shared" si="960"/>
        <v>15.459053884371098</v>
      </c>
      <c r="R8471" s="7">
        <f t="shared" si="961"/>
        <v>2.7241718962488344E-2</v>
      </c>
      <c r="S8471" t="s">
        <v>481</v>
      </c>
      <c r="T8471" t="s">
        <v>581</v>
      </c>
      <c r="U8471">
        <v>72</v>
      </c>
      <c r="V8471">
        <f t="shared" si="955"/>
        <v>21.945600000000002</v>
      </c>
      <c r="W8471">
        <f t="shared" si="956"/>
        <v>596.99643721431528</v>
      </c>
      <c r="X8471">
        <f t="shared" si="957"/>
        <v>287.80201254051991</v>
      </c>
    </row>
    <row r="8472" spans="1:24">
      <c r="A8472" t="s">
        <v>53</v>
      </c>
      <c r="B8472">
        <v>2006055</v>
      </c>
      <c r="C8472">
        <v>8</v>
      </c>
      <c r="D8472">
        <v>3</v>
      </c>
      <c r="E8472" s="28" t="s">
        <v>521</v>
      </c>
      <c r="F8472" t="s">
        <v>581</v>
      </c>
      <c r="G8472" t="s">
        <v>581</v>
      </c>
      <c r="H8472">
        <v>15</v>
      </c>
      <c r="I8472" s="3">
        <v>0.17066666666666666</v>
      </c>
      <c r="J8472">
        <v>43.52</v>
      </c>
      <c r="K8472">
        <f t="shared" si="958"/>
        <v>17</v>
      </c>
      <c r="L8472">
        <v>1.1494000000000001E-3</v>
      </c>
      <c r="M8472">
        <f t="shared" si="959"/>
        <v>0.17213789866666665</v>
      </c>
      <c r="N8472" s="5">
        <v>1487.5365562777602</v>
      </c>
      <c r="O8472" s="3">
        <v>23.242401618329612</v>
      </c>
      <c r="P8472" s="7">
        <v>1.5624759956480475E-2</v>
      </c>
      <c r="Q8472" s="9">
        <f t="shared" si="960"/>
        <v>23.441966745018942</v>
      </c>
      <c r="R8472" s="7">
        <f t="shared" si="961"/>
        <v>1.5758918089164419E-2</v>
      </c>
      <c r="S8472" t="s">
        <v>481</v>
      </c>
      <c r="T8472" t="s">
        <v>581</v>
      </c>
      <c r="U8472">
        <v>82</v>
      </c>
      <c r="V8472">
        <f t="shared" ref="V8472:V8535" si="962">U8472*0.3048</f>
        <v>24.993600000000001</v>
      </c>
      <c r="W8472">
        <f t="shared" si="956"/>
        <v>1729.7897897724331</v>
      </c>
      <c r="X8472">
        <f t="shared" si="957"/>
        <v>833.90277015980075</v>
      </c>
    </row>
    <row r="8473" spans="1:24">
      <c r="A8473" t="s">
        <v>53</v>
      </c>
      <c r="B8473">
        <v>2006055</v>
      </c>
      <c r="C8473">
        <v>11</v>
      </c>
      <c r="D8473">
        <v>1</v>
      </c>
      <c r="E8473" s="28" t="s">
        <v>521</v>
      </c>
      <c r="F8473" t="s">
        <v>581</v>
      </c>
      <c r="G8473" t="s">
        <v>581</v>
      </c>
      <c r="H8473">
        <v>11</v>
      </c>
      <c r="I8473" s="3">
        <v>0.23272727272727273</v>
      </c>
      <c r="J8473">
        <v>48.896000000000008</v>
      </c>
      <c r="K8473">
        <f t="shared" si="958"/>
        <v>19.100000000000001</v>
      </c>
      <c r="L8473">
        <v>1.1494000000000001E-3</v>
      </c>
      <c r="M8473">
        <f t="shared" si="959"/>
        <v>0.23419850472727272</v>
      </c>
      <c r="N8473" s="5">
        <v>1877.7446750715912</v>
      </c>
      <c r="O8473" s="3">
        <v>35.579387327987618</v>
      </c>
      <c r="P8473" s="7">
        <v>1.8947936745783135E-2</v>
      </c>
      <c r="Q8473" s="9">
        <f t="shared" si="960"/>
        <v>35.803226502818561</v>
      </c>
      <c r="R8473" s="7">
        <f t="shared" si="961"/>
        <v>1.9067143141520835E-2</v>
      </c>
      <c r="S8473" t="s">
        <v>481</v>
      </c>
      <c r="T8473" t="s">
        <v>581</v>
      </c>
      <c r="U8473">
        <v>78</v>
      </c>
      <c r="V8473">
        <f t="shared" si="962"/>
        <v>23.7744</v>
      </c>
      <c r="W8473">
        <f t="shared" si="956"/>
        <v>2128.5216321406692</v>
      </c>
      <c r="X8473">
        <f t="shared" si="957"/>
        <v>1026.1247325437598</v>
      </c>
    </row>
    <row r="8474" spans="1:24">
      <c r="A8474" t="s">
        <v>53</v>
      </c>
      <c r="B8474">
        <v>2006055</v>
      </c>
      <c r="C8474">
        <v>12</v>
      </c>
      <c r="D8474">
        <v>3</v>
      </c>
      <c r="E8474" s="28" t="s">
        <v>521</v>
      </c>
      <c r="F8474" t="s">
        <v>581</v>
      </c>
      <c r="G8474" t="s">
        <v>581</v>
      </c>
      <c r="H8474">
        <v>13</v>
      </c>
      <c r="I8474" s="3">
        <v>0.19692307692307692</v>
      </c>
      <c r="J8474">
        <v>35.071999999999996</v>
      </c>
      <c r="K8474">
        <f t="shared" si="958"/>
        <v>13.699999999999998</v>
      </c>
      <c r="L8474">
        <v>1.1494000000000001E-3</v>
      </c>
      <c r="M8474">
        <f t="shared" si="959"/>
        <v>0.19839430892307691</v>
      </c>
      <c r="N8474" s="5">
        <v>966.07521193000946</v>
      </c>
      <c r="O8474" s="3">
        <v>21.575539264930125</v>
      </c>
      <c r="P8474" s="7">
        <v>2.2333187932466313E-2</v>
      </c>
      <c r="Q8474" s="9">
        <f t="shared" si="960"/>
        <v>21.735814949591465</v>
      </c>
      <c r="R8474" s="7">
        <f t="shared" si="961"/>
        <v>2.2499091873155512E-2</v>
      </c>
      <c r="S8474" t="s">
        <v>481</v>
      </c>
      <c r="T8474" t="s">
        <v>581</v>
      </c>
      <c r="U8474">
        <v>74</v>
      </c>
      <c r="V8474">
        <f t="shared" si="962"/>
        <v>22.555200000000003</v>
      </c>
      <c r="W8474">
        <f t="shared" si="956"/>
        <v>1045.3847201976957</v>
      </c>
      <c r="X8474">
        <f t="shared" si="957"/>
        <v>503.96251568248181</v>
      </c>
    </row>
    <row r="8475" spans="1:24">
      <c r="A8475" t="s">
        <v>53</v>
      </c>
      <c r="B8475">
        <v>2006055</v>
      </c>
      <c r="C8475">
        <v>13</v>
      </c>
      <c r="D8475">
        <v>3</v>
      </c>
      <c r="E8475" s="28" t="s">
        <v>521</v>
      </c>
      <c r="F8475" t="s">
        <v>581</v>
      </c>
      <c r="G8475" t="s">
        <v>581</v>
      </c>
      <c r="H8475">
        <v>13</v>
      </c>
      <c r="I8475" s="3">
        <v>0.19692307692307692</v>
      </c>
      <c r="J8475">
        <v>26.111999999999998</v>
      </c>
      <c r="K8475">
        <f t="shared" si="958"/>
        <v>10.199999999999999</v>
      </c>
      <c r="L8475">
        <v>1.1494000000000001E-3</v>
      </c>
      <c r="M8475">
        <f t="shared" si="959"/>
        <v>0.19839430892307691</v>
      </c>
      <c r="N8475" s="5">
        <v>535.51316025999358</v>
      </c>
      <c r="O8475" s="3">
        <v>16.032416528880933</v>
      </c>
      <c r="P8475" s="7">
        <v>2.9938417425814778E-2</v>
      </c>
      <c r="Q8475" s="9">
        <f t="shared" si="960"/>
        <v>16.151279078149564</v>
      </c>
      <c r="R8475" s="7">
        <f t="shared" si="961"/>
        <v>3.016037751585425E-2</v>
      </c>
      <c r="S8475" t="s">
        <v>483</v>
      </c>
      <c r="T8475" t="s">
        <v>581</v>
      </c>
      <c r="U8475">
        <v>59</v>
      </c>
      <c r="V8475">
        <f t="shared" si="962"/>
        <v>17.9832</v>
      </c>
      <c r="W8475">
        <f t="shared" si="956"/>
        <v>498.2445438242309</v>
      </c>
      <c r="X8475">
        <f t="shared" si="957"/>
        <v>240.19537389377984</v>
      </c>
    </row>
    <row r="8476" spans="1:24">
      <c r="A8476" t="s">
        <v>62</v>
      </c>
      <c r="B8476">
        <v>2006055</v>
      </c>
      <c r="C8476">
        <v>3</v>
      </c>
      <c r="D8476">
        <v>3</v>
      </c>
      <c r="E8476" s="28" t="s">
        <v>521</v>
      </c>
      <c r="F8476" t="s">
        <v>581</v>
      </c>
      <c r="G8476" t="s">
        <v>581</v>
      </c>
      <c r="H8476">
        <v>11</v>
      </c>
      <c r="I8476" s="3">
        <v>0.23272727272727273</v>
      </c>
      <c r="J8476">
        <v>49.152000000000001</v>
      </c>
      <c r="K8476">
        <f t="shared" si="958"/>
        <v>19.2</v>
      </c>
      <c r="L8476">
        <v>1.1494000000000001E-3</v>
      </c>
      <c r="M8476">
        <f t="shared" si="959"/>
        <v>0.23419850472727272</v>
      </c>
      <c r="N8476" s="5">
        <v>1897.4583948312577</v>
      </c>
      <c r="O8476" s="3">
        <v>35.766557706087717</v>
      </c>
      <c r="P8476" s="7">
        <v>1.8849719078698673E-2</v>
      </c>
      <c r="Q8476" s="9">
        <f t="shared" si="960"/>
        <v>35.991580112900337</v>
      </c>
      <c r="R8476" s="7">
        <f t="shared" si="961"/>
        <v>1.8968310562667748E-2</v>
      </c>
      <c r="S8476" t="s">
        <v>481</v>
      </c>
      <c r="T8476" t="s">
        <v>581</v>
      </c>
      <c r="U8476">
        <v>89</v>
      </c>
      <c r="V8476">
        <f t="shared" si="962"/>
        <v>27.127200000000002</v>
      </c>
      <c r="W8476">
        <f t="shared" si="956"/>
        <v>2331.8388261047726</v>
      </c>
      <c r="X8476">
        <f t="shared" si="957"/>
        <v>1124.1405563567148</v>
      </c>
    </row>
    <row r="8477" spans="1:24">
      <c r="A8477" t="s">
        <v>62</v>
      </c>
      <c r="B8477">
        <v>2006055</v>
      </c>
      <c r="C8477">
        <v>4</v>
      </c>
      <c r="D8477">
        <v>4</v>
      </c>
      <c r="E8477" s="28" t="s">
        <v>521</v>
      </c>
      <c r="F8477" t="s">
        <v>581</v>
      </c>
      <c r="G8477" t="s">
        <v>581</v>
      </c>
      <c r="H8477">
        <v>15</v>
      </c>
      <c r="I8477" s="3">
        <v>0.17066666666666666</v>
      </c>
      <c r="J8477">
        <v>29.44</v>
      </c>
      <c r="K8477">
        <f t="shared" si="958"/>
        <v>11.5</v>
      </c>
      <c r="L8477">
        <v>1.1494000000000001E-3</v>
      </c>
      <c r="M8477">
        <f t="shared" si="959"/>
        <v>0.17213789866666665</v>
      </c>
      <c r="N8477" s="5">
        <v>680.71525801984012</v>
      </c>
      <c r="O8477" s="3">
        <v>15.693196368281621</v>
      </c>
      <c r="P8477" s="7">
        <v>2.3053980623164213E-2</v>
      </c>
      <c r="Q8477" s="9">
        <f t="shared" si="960"/>
        <v>15.827683692298109</v>
      </c>
      <c r="R8477" s="7">
        <f t="shared" si="961"/>
        <v>2.3251548288104915E-2</v>
      </c>
      <c r="S8477" t="s">
        <v>483</v>
      </c>
      <c r="T8477" t="s">
        <v>581</v>
      </c>
      <c r="U8477">
        <v>83</v>
      </c>
      <c r="V8477">
        <f t="shared" si="962"/>
        <v>25.298400000000001</v>
      </c>
      <c r="W8477">
        <f t="shared" si="956"/>
        <v>784.1423657698499</v>
      </c>
      <c r="X8477">
        <f t="shared" si="957"/>
        <v>378.02193936013629</v>
      </c>
    </row>
    <row r="8478" spans="1:24">
      <c r="A8478" t="s">
        <v>62</v>
      </c>
      <c r="B8478">
        <v>2006055</v>
      </c>
      <c r="C8478">
        <v>4</v>
      </c>
      <c r="D8478">
        <v>2</v>
      </c>
      <c r="E8478" s="28" t="s">
        <v>521</v>
      </c>
      <c r="F8478" t="s">
        <v>581</v>
      </c>
      <c r="G8478" t="s">
        <v>581</v>
      </c>
      <c r="H8478">
        <v>16</v>
      </c>
      <c r="I8478" s="3">
        <v>0.16</v>
      </c>
      <c r="J8478">
        <v>38.911999999999999</v>
      </c>
      <c r="K8478">
        <f t="shared" si="958"/>
        <v>15.2</v>
      </c>
      <c r="L8478">
        <v>1.1494000000000001E-3</v>
      </c>
      <c r="M8478">
        <f t="shared" si="959"/>
        <v>0.16147123199999999</v>
      </c>
      <c r="N8478" s="5">
        <v>1189.2056953716735</v>
      </c>
      <c r="O8478" s="3">
        <v>19.478879739648107</v>
      </c>
      <c r="P8478" s="7">
        <v>1.6379739699749919E-2</v>
      </c>
      <c r="Q8478" s="9">
        <f t="shared" si="960"/>
        <v>19.657245299861934</v>
      </c>
      <c r="R8478" s="7">
        <f t="shared" si="961"/>
        <v>1.6529726838987492E-2</v>
      </c>
      <c r="S8478" t="s">
        <v>481</v>
      </c>
      <c r="T8478" t="s">
        <v>581</v>
      </c>
      <c r="U8478">
        <v>76</v>
      </c>
      <c r="V8478">
        <f t="shared" si="962"/>
        <v>23.1648</v>
      </c>
      <c r="W8478">
        <f t="shared" si="956"/>
        <v>1313.8262613241261</v>
      </c>
      <c r="X8478">
        <f t="shared" si="957"/>
        <v>633.37369968579708</v>
      </c>
    </row>
    <row r="8479" spans="1:24">
      <c r="A8479" t="s">
        <v>3</v>
      </c>
      <c r="B8479">
        <v>2006026</v>
      </c>
      <c r="C8479">
        <v>6</v>
      </c>
      <c r="D8479">
        <v>1</v>
      </c>
      <c r="E8479" s="28" t="s">
        <v>521</v>
      </c>
      <c r="F8479" t="s">
        <v>581</v>
      </c>
      <c r="G8479" t="s">
        <v>581</v>
      </c>
      <c r="H8479">
        <v>10</v>
      </c>
      <c r="I8479" s="3">
        <v>0.25600000000000001</v>
      </c>
      <c r="J8479">
        <v>36.095999999999997</v>
      </c>
      <c r="K8479">
        <f t="shared" si="958"/>
        <v>14.099999999999998</v>
      </c>
      <c r="L8479">
        <v>1.1494000000000001E-3</v>
      </c>
      <c r="M8479">
        <f t="shared" si="959"/>
        <v>0.25747123199999999</v>
      </c>
      <c r="N8479" s="5">
        <v>1023.3119126421502</v>
      </c>
      <c r="O8479" s="3">
        <v>28.824238227456078</v>
      </c>
      <c r="P8479" s="7">
        <v>2.8167597651661314E-2</v>
      </c>
      <c r="Q8479" s="9">
        <f t="shared" si="960"/>
        <v>28.988700628148958</v>
      </c>
      <c r="R8479" s="7">
        <f t="shared" si="961"/>
        <v>2.8328313459482064E-2</v>
      </c>
      <c r="S8479" t="s">
        <v>481</v>
      </c>
      <c r="T8479" t="s">
        <v>581</v>
      </c>
      <c r="U8479">
        <v>76</v>
      </c>
      <c r="V8479">
        <f t="shared" si="962"/>
        <v>23.1648</v>
      </c>
      <c r="W8479">
        <f t="shared" si="956"/>
        <v>1126.8962151916633</v>
      </c>
      <c r="X8479">
        <f t="shared" si="957"/>
        <v>543.25784617710713</v>
      </c>
    </row>
    <row r="8480" spans="1:24">
      <c r="A8480" t="s">
        <v>3</v>
      </c>
      <c r="B8480">
        <v>2006026</v>
      </c>
      <c r="C8480">
        <v>12</v>
      </c>
      <c r="D8480">
        <v>1</v>
      </c>
      <c r="E8480" s="28" t="s">
        <v>521</v>
      </c>
      <c r="F8480" t="s">
        <v>581</v>
      </c>
      <c r="G8480" t="s">
        <v>581</v>
      </c>
      <c r="H8480">
        <v>10</v>
      </c>
      <c r="I8480" s="3">
        <v>0.25600000000000001</v>
      </c>
      <c r="J8480">
        <v>51.968000000000004</v>
      </c>
      <c r="K8480">
        <f t="shared" si="958"/>
        <v>20.3</v>
      </c>
      <c r="L8480">
        <v>1.1494000000000001E-3</v>
      </c>
      <c r="M8480">
        <f t="shared" si="959"/>
        <v>0.25747123199999999</v>
      </c>
      <c r="N8480" s="5">
        <v>2121.1035968045057</v>
      </c>
      <c r="O8480" s="3">
        <v>41.589258013900611</v>
      </c>
      <c r="P8480" s="7">
        <v>1.960736763473309E-2</v>
      </c>
      <c r="Q8480" s="9">
        <f t="shared" si="960"/>
        <v>41.827080778977106</v>
      </c>
      <c r="R8480" s="7">
        <f t="shared" si="961"/>
        <v>1.971948981746607E-2</v>
      </c>
      <c r="S8480" t="s">
        <v>481</v>
      </c>
      <c r="T8480" t="s">
        <v>581</v>
      </c>
      <c r="U8480">
        <v>82</v>
      </c>
      <c r="V8480">
        <f t="shared" si="962"/>
        <v>24.993600000000001</v>
      </c>
      <c r="W8480">
        <f t="shared" si="956"/>
        <v>2485.4545158482783</v>
      </c>
      <c r="X8480">
        <f t="shared" si="957"/>
        <v>1198.1961150000402</v>
      </c>
    </row>
    <row r="8481" spans="1:24">
      <c r="A8481" t="s">
        <v>3</v>
      </c>
      <c r="B8481">
        <v>2017016</v>
      </c>
      <c r="C8481">
        <v>7</v>
      </c>
      <c r="D8481">
        <v>4</v>
      </c>
      <c r="E8481" s="28" t="s">
        <v>521</v>
      </c>
      <c r="F8481" t="s">
        <v>581</v>
      </c>
      <c r="G8481" t="s">
        <v>581</v>
      </c>
      <c r="H8481">
        <v>11</v>
      </c>
      <c r="I8481" s="3">
        <v>0.23272727272727273</v>
      </c>
      <c r="J8481">
        <v>37.375999999999998</v>
      </c>
      <c r="K8481">
        <f t="shared" si="958"/>
        <v>14.6</v>
      </c>
      <c r="L8481">
        <v>1.1494000000000001E-3</v>
      </c>
      <c r="M8481">
        <f t="shared" si="959"/>
        <v>0.23419850472727272</v>
      </c>
      <c r="N8481" s="5">
        <v>1097.1740219244543</v>
      </c>
      <c r="O8481" s="3">
        <v>27.156720313471144</v>
      </c>
      <c r="P8481" s="7">
        <v>2.4751515959007105E-2</v>
      </c>
      <c r="Q8481" s="9">
        <f t="shared" si="960"/>
        <v>27.327314049134742</v>
      </c>
      <c r="R8481" s="7">
        <f t="shared" si="961"/>
        <v>2.4907000624388057E-2</v>
      </c>
      <c r="S8481" t="s">
        <v>481</v>
      </c>
      <c r="T8481" t="s">
        <v>581</v>
      </c>
      <c r="U8481">
        <v>78</v>
      </c>
      <c r="V8481">
        <f t="shared" si="962"/>
        <v>23.7744</v>
      </c>
      <c r="W8481">
        <f t="shared" si="956"/>
        <v>1229.3961839606941</v>
      </c>
      <c r="X8481">
        <f t="shared" si="957"/>
        <v>592.67136937117846</v>
      </c>
    </row>
    <row r="8482" spans="1:24">
      <c r="A8482" t="s">
        <v>3</v>
      </c>
      <c r="B8482">
        <v>2017016</v>
      </c>
      <c r="C8482">
        <v>17</v>
      </c>
      <c r="D8482">
        <v>4</v>
      </c>
      <c r="E8482" s="28" t="s">
        <v>521</v>
      </c>
      <c r="F8482" t="s">
        <v>581</v>
      </c>
      <c r="G8482" t="s">
        <v>581</v>
      </c>
      <c r="H8482">
        <v>10</v>
      </c>
      <c r="I8482" s="3">
        <v>0.25600000000000001</v>
      </c>
      <c r="J8482">
        <v>46.591999999999999</v>
      </c>
      <c r="K8482">
        <f t="shared" si="958"/>
        <v>18.2</v>
      </c>
      <c r="L8482">
        <v>1.1494000000000001E-3</v>
      </c>
      <c r="M8482">
        <f t="shared" si="959"/>
        <v>0.25747123199999999</v>
      </c>
      <c r="N8482" s="5">
        <v>1704.9536640188414</v>
      </c>
      <c r="O8482" s="3">
        <v>37.265622279782527</v>
      </c>
      <c r="P8482" s="7">
        <v>2.1857263963374611E-2</v>
      </c>
      <c r="Q8482" s="9">
        <f t="shared" si="960"/>
        <v>37.478597179503403</v>
      </c>
      <c r="R8482" s="7">
        <f t="shared" si="961"/>
        <v>2.1982179322786115E-2</v>
      </c>
      <c r="S8482" t="s">
        <v>481</v>
      </c>
      <c r="T8482" t="s">
        <v>581</v>
      </c>
      <c r="U8482">
        <v>74</v>
      </c>
      <c r="V8482">
        <f t="shared" si="962"/>
        <v>22.555200000000003</v>
      </c>
      <c r="W8482">
        <f t="shared" si="956"/>
        <v>1867.627458459719</v>
      </c>
      <c r="X8482">
        <f t="shared" si="957"/>
        <v>900.35200834487421</v>
      </c>
    </row>
    <row r="8483" spans="1:24">
      <c r="A8483" t="s">
        <v>3</v>
      </c>
      <c r="B8483">
        <v>2017016</v>
      </c>
      <c r="C8483">
        <v>29</v>
      </c>
      <c r="D8483">
        <v>3</v>
      </c>
      <c r="E8483" s="28" t="s">
        <v>521</v>
      </c>
      <c r="F8483" t="s">
        <v>581</v>
      </c>
      <c r="G8483" t="s">
        <v>581</v>
      </c>
      <c r="H8483">
        <v>14</v>
      </c>
      <c r="I8483" s="3">
        <v>0.18285714285714286</v>
      </c>
      <c r="J8483">
        <v>40.192</v>
      </c>
      <c r="K8483">
        <f t="shared" si="958"/>
        <v>15.7</v>
      </c>
      <c r="L8483">
        <v>1.1494000000000001E-3</v>
      </c>
      <c r="M8483">
        <f t="shared" si="959"/>
        <v>0.18432837485714285</v>
      </c>
      <c r="N8483" s="5">
        <v>1268.7297085014015</v>
      </c>
      <c r="O8483" s="3">
        <v>22.983758469997522</v>
      </c>
      <c r="P8483" s="7">
        <v>1.811556733951275E-2</v>
      </c>
      <c r="Q8483" s="9">
        <f t="shared" si="960"/>
        <v>23.167828857274326</v>
      </c>
      <c r="R8483" s="7">
        <f t="shared" si="961"/>
        <v>1.8260649768057934E-2</v>
      </c>
      <c r="S8483" t="s">
        <v>483</v>
      </c>
      <c r="T8483" t="s">
        <v>581</v>
      </c>
      <c r="U8483" t="s">
        <v>581</v>
      </c>
      <c r="V8483" t="s">
        <v>581</v>
      </c>
      <c r="W8483" t="s">
        <v>581</v>
      </c>
      <c r="X8483" t="s">
        <v>581</v>
      </c>
    </row>
    <row r="8484" spans="1:24">
      <c r="A8484" t="s">
        <v>3</v>
      </c>
      <c r="B8484">
        <v>2017016</v>
      </c>
      <c r="C8484">
        <v>32</v>
      </c>
      <c r="D8484">
        <v>1</v>
      </c>
      <c r="E8484" s="28" t="s">
        <v>521</v>
      </c>
      <c r="F8484" t="s">
        <v>581</v>
      </c>
      <c r="G8484" t="s">
        <v>581</v>
      </c>
      <c r="H8484">
        <v>17</v>
      </c>
      <c r="I8484" s="3">
        <v>0.15058823529411766</v>
      </c>
      <c r="J8484">
        <v>32.512</v>
      </c>
      <c r="K8484">
        <f t="shared" si="958"/>
        <v>12.7</v>
      </c>
      <c r="L8484">
        <v>1.1494000000000001E-3</v>
      </c>
      <c r="M8484">
        <f t="shared" si="959"/>
        <v>0.15205946729411765</v>
      </c>
      <c r="N8484" s="5">
        <v>830.18951959183357</v>
      </c>
      <c r="O8484" s="3">
        <v>15.309759750569464</v>
      </c>
      <c r="P8484" s="7">
        <v>1.8441282850808063E-2</v>
      </c>
      <c r="Q8484" s="9">
        <f t="shared" si="960"/>
        <v>15.458631505697214</v>
      </c>
      <c r="R8484" s="7">
        <f t="shared" si="961"/>
        <v>1.862060546524066E-2</v>
      </c>
      <c r="S8484" t="s">
        <v>481</v>
      </c>
      <c r="T8484" t="s">
        <v>581</v>
      </c>
      <c r="U8484">
        <v>87</v>
      </c>
      <c r="V8484">
        <f t="shared" si="962"/>
        <v>26.517600000000002</v>
      </c>
      <c r="W8484">
        <f t="shared" si="956"/>
        <v>988.42886872897827</v>
      </c>
      <c r="X8484">
        <f t="shared" si="957"/>
        <v>476.50505085213263</v>
      </c>
    </row>
    <row r="8485" spans="1:24">
      <c r="A8485" t="s">
        <v>3</v>
      </c>
      <c r="B8485">
        <v>2017016</v>
      </c>
      <c r="C8485">
        <v>33</v>
      </c>
      <c r="D8485">
        <v>3</v>
      </c>
      <c r="E8485" s="28" t="s">
        <v>521</v>
      </c>
      <c r="F8485" t="s">
        <v>581</v>
      </c>
      <c r="G8485" t="s">
        <v>581</v>
      </c>
      <c r="H8485">
        <v>10</v>
      </c>
      <c r="I8485" s="3">
        <v>0.25600000000000001</v>
      </c>
      <c r="J8485">
        <v>75.263999999999996</v>
      </c>
      <c r="K8485">
        <f t="shared" si="958"/>
        <v>29.4</v>
      </c>
      <c r="L8485">
        <v>1.1494000000000001E-3</v>
      </c>
      <c r="M8485">
        <f t="shared" si="959"/>
        <v>0.25747123199999999</v>
      </c>
      <c r="N8485" s="5">
        <v>4449.0210995994621</v>
      </c>
      <c r="O8485" s="3">
        <v>60.325012861746821</v>
      </c>
      <c r="P8485" s="7">
        <v>1.355916537846444E-2</v>
      </c>
      <c r="Q8485" s="9">
        <f t="shared" si="960"/>
        <v>60.670509710031617</v>
      </c>
      <c r="R8485" s="7">
        <f t="shared" si="961"/>
        <v>1.3636822202415197E-2</v>
      </c>
      <c r="S8485" t="s">
        <v>481</v>
      </c>
      <c r="T8485" t="s">
        <v>482</v>
      </c>
      <c r="U8485">
        <v>81</v>
      </c>
      <c r="V8485">
        <f t="shared" si="962"/>
        <v>24.688800000000001</v>
      </c>
      <c r="W8485">
        <f t="shared" si="956"/>
        <v>5257.531879347971</v>
      </c>
      <c r="X8485">
        <f t="shared" si="957"/>
        <v>2534.5683182512716</v>
      </c>
    </row>
    <row r="8486" spans="1:24">
      <c r="A8486" t="s">
        <v>39</v>
      </c>
      <c r="B8486">
        <v>2017016</v>
      </c>
      <c r="C8486">
        <v>6</v>
      </c>
      <c r="D8486">
        <v>3</v>
      </c>
      <c r="E8486" s="28" t="s">
        <v>521</v>
      </c>
      <c r="F8486" t="s">
        <v>581</v>
      </c>
      <c r="G8486" t="s">
        <v>581</v>
      </c>
      <c r="H8486">
        <v>12</v>
      </c>
      <c r="I8486" s="3">
        <v>0.21333333333333335</v>
      </c>
      <c r="J8486">
        <v>33.792000000000002</v>
      </c>
      <c r="K8486">
        <f t="shared" si="958"/>
        <v>13.200000000000001</v>
      </c>
      <c r="L8486">
        <v>1.1494000000000001E-3</v>
      </c>
      <c r="M8486">
        <f t="shared" si="959"/>
        <v>0.21480456533333334</v>
      </c>
      <c r="N8486" s="5">
        <v>896.84556943196174</v>
      </c>
      <c r="O8486" s="3">
        <v>22.504638377984108</v>
      </c>
      <c r="P8486" s="7">
        <v>2.5093103143987154E-2</v>
      </c>
      <c r="Q8486" s="9">
        <f t="shared" si="960"/>
        <v>22.658846176266564</v>
      </c>
      <c r="R8486" s="7">
        <f t="shared" si="961"/>
        <v>2.5265047794814973E-2</v>
      </c>
      <c r="S8486" t="s">
        <v>483</v>
      </c>
      <c r="T8486" t="s">
        <v>581</v>
      </c>
      <c r="U8486" t="s">
        <v>581</v>
      </c>
      <c r="V8486" t="s">
        <v>581</v>
      </c>
      <c r="W8486" t="s">
        <v>581</v>
      </c>
      <c r="X8486" t="s">
        <v>581</v>
      </c>
    </row>
    <row r="8487" spans="1:24">
      <c r="A8487" t="s">
        <v>39</v>
      </c>
      <c r="B8487">
        <v>2017016</v>
      </c>
      <c r="C8487">
        <v>8</v>
      </c>
      <c r="D8487">
        <v>3</v>
      </c>
      <c r="E8487" s="28" t="s">
        <v>521</v>
      </c>
      <c r="F8487" t="s">
        <v>581</v>
      </c>
      <c r="G8487" t="s">
        <v>581</v>
      </c>
      <c r="H8487">
        <v>12</v>
      </c>
      <c r="I8487" s="3">
        <v>0.21333333333333335</v>
      </c>
      <c r="J8487">
        <v>16.384</v>
      </c>
      <c r="K8487">
        <f t="shared" si="958"/>
        <v>6.4</v>
      </c>
      <c r="L8487">
        <v>1.1494000000000001E-3</v>
      </c>
      <c r="M8487">
        <f t="shared" si="959"/>
        <v>0.21480456533333334</v>
      </c>
      <c r="N8487" s="5">
        <v>210.82871053680643</v>
      </c>
      <c r="O8487" s="3">
        <v>10.837684809727971</v>
      </c>
      <c r="P8487" s="7">
        <v>5.140516574869404E-2</v>
      </c>
      <c r="Q8487" s="9">
        <f t="shared" si="960"/>
        <v>10.911432816388128</v>
      </c>
      <c r="R8487" s="7">
        <f t="shared" si="961"/>
        <v>5.1754966335494486E-2</v>
      </c>
      <c r="S8487" t="s">
        <v>482</v>
      </c>
      <c r="T8487" t="s">
        <v>581</v>
      </c>
      <c r="U8487">
        <v>50</v>
      </c>
      <c r="V8487">
        <f t="shared" si="962"/>
        <v>15.24</v>
      </c>
      <c r="W8487">
        <f t="shared" ref="W8487:W8549" si="963">0.3592896*POWER(K8487,2.0430679)*POWER(U8487,0.6106435)</f>
        <v>173.77610653779777</v>
      </c>
      <c r="X8487">
        <f t="shared" ref="X8487:X8549" si="964">W8487*0.4820833</f>
        <v>83.774558900893126</v>
      </c>
    </row>
    <row r="8488" spans="1:24">
      <c r="A8488" t="s">
        <v>39</v>
      </c>
      <c r="B8488">
        <v>2017016</v>
      </c>
      <c r="C8488">
        <v>12</v>
      </c>
      <c r="D8488">
        <v>3</v>
      </c>
      <c r="E8488" s="28" t="s">
        <v>521</v>
      </c>
      <c r="F8488" t="s">
        <v>581</v>
      </c>
      <c r="G8488" t="s">
        <v>581</v>
      </c>
      <c r="H8488">
        <v>9</v>
      </c>
      <c r="I8488" s="3">
        <v>0.28444444444444444</v>
      </c>
      <c r="J8488">
        <v>52.223999999999997</v>
      </c>
      <c r="K8488">
        <f t="shared" si="958"/>
        <v>20.399999999999999</v>
      </c>
      <c r="L8488">
        <v>1.1494000000000001E-3</v>
      </c>
      <c r="M8488">
        <f t="shared" si="959"/>
        <v>0.28591567644444443</v>
      </c>
      <c r="N8488" s="5">
        <v>2142.0526410399743</v>
      </c>
      <c r="O8488" s="3">
        <v>46.413632278072662</v>
      </c>
      <c r="P8488" s="7">
        <v>2.1667829907083269E-2</v>
      </c>
      <c r="Q8488" s="9">
        <f t="shared" si="960"/>
        <v>46.652375260224737</v>
      </c>
      <c r="R8488" s="7">
        <f t="shared" si="961"/>
        <v>2.1779285142859438E-2</v>
      </c>
      <c r="S8488" t="s">
        <v>481</v>
      </c>
      <c r="T8488" t="s">
        <v>581</v>
      </c>
      <c r="U8488">
        <v>96</v>
      </c>
      <c r="V8488">
        <f t="shared" si="962"/>
        <v>29.260800000000003</v>
      </c>
      <c r="W8488">
        <f t="shared" si="963"/>
        <v>2764.1973477253327</v>
      </c>
      <c r="X8488">
        <f t="shared" si="964"/>
        <v>1332.5733792426759</v>
      </c>
    </row>
    <row r="8489" spans="1:24">
      <c r="A8489" t="s">
        <v>39</v>
      </c>
      <c r="B8489">
        <v>2017016</v>
      </c>
      <c r="C8489">
        <v>16</v>
      </c>
      <c r="D8489">
        <v>1</v>
      </c>
      <c r="E8489" s="28" t="s">
        <v>521</v>
      </c>
      <c r="F8489" t="s">
        <v>581</v>
      </c>
      <c r="G8489" t="s">
        <v>581</v>
      </c>
      <c r="H8489">
        <v>10</v>
      </c>
      <c r="I8489" s="3">
        <v>0.25600000000000001</v>
      </c>
      <c r="J8489">
        <v>38.4</v>
      </c>
      <c r="K8489">
        <f t="shared" si="958"/>
        <v>15</v>
      </c>
      <c r="L8489">
        <v>1.1494000000000001E-3</v>
      </c>
      <c r="M8489">
        <f t="shared" si="959"/>
        <v>0.25747123199999999</v>
      </c>
      <c r="N8489" s="5">
        <v>1158.1166960639998</v>
      </c>
      <c r="O8489" s="3">
        <v>30.677224970649746</v>
      </c>
      <c r="P8489" s="7">
        <v>2.6488889310472788E-2</v>
      </c>
      <c r="Q8489" s="9">
        <f t="shared" si="960"/>
        <v>30.852336456495113</v>
      </c>
      <c r="R8489" s="7">
        <f t="shared" si="961"/>
        <v>2.6640092972798443E-2</v>
      </c>
      <c r="S8489" t="s">
        <v>483</v>
      </c>
      <c r="T8489" t="s">
        <v>581</v>
      </c>
      <c r="U8489">
        <v>84</v>
      </c>
      <c r="V8489">
        <f t="shared" si="962"/>
        <v>25.603200000000001</v>
      </c>
      <c r="W8489">
        <f t="shared" si="963"/>
        <v>1359.3383933875537</v>
      </c>
      <c r="X8489">
        <f t="shared" si="964"/>
        <v>655.31433850097005</v>
      </c>
    </row>
    <row r="8490" spans="1:24">
      <c r="A8490" t="s">
        <v>39</v>
      </c>
      <c r="B8490">
        <v>2017016</v>
      </c>
      <c r="C8490">
        <v>18</v>
      </c>
      <c r="D8490">
        <v>3</v>
      </c>
      <c r="E8490" s="28" t="s">
        <v>521</v>
      </c>
      <c r="F8490" t="s">
        <v>581</v>
      </c>
      <c r="G8490" t="s">
        <v>581</v>
      </c>
      <c r="H8490">
        <v>16</v>
      </c>
      <c r="I8490" s="3">
        <v>0.16</v>
      </c>
      <c r="J8490">
        <v>29.695999999999998</v>
      </c>
      <c r="K8490">
        <f t="shared" si="958"/>
        <v>11.6</v>
      </c>
      <c r="L8490">
        <v>1.1494000000000001E-3</v>
      </c>
      <c r="M8490">
        <f t="shared" si="959"/>
        <v>0.16147123199999999</v>
      </c>
      <c r="N8490" s="5">
        <v>692.60525609943033</v>
      </c>
      <c r="O8490" s="3">
        <v>14.846412881663937</v>
      </c>
      <c r="P8490" s="7">
        <v>2.1435605275759832E-2</v>
      </c>
      <c r="Q8490" s="9">
        <f t="shared" si="960"/>
        <v>14.982182057031196</v>
      </c>
      <c r="R8490" s="7">
        <f t="shared" si="961"/>
        <v>2.1631632051721472E-2</v>
      </c>
      <c r="S8490" t="s">
        <v>483</v>
      </c>
      <c r="T8490" t="s">
        <v>581</v>
      </c>
      <c r="U8490">
        <v>61</v>
      </c>
      <c r="V8490">
        <f t="shared" si="962"/>
        <v>18.5928</v>
      </c>
      <c r="W8490">
        <f t="shared" si="963"/>
        <v>661.30933632151084</v>
      </c>
      <c r="X8490">
        <f t="shared" si="964"/>
        <v>318.80618717468383</v>
      </c>
    </row>
    <row r="8491" spans="1:24">
      <c r="A8491" t="s">
        <v>39</v>
      </c>
      <c r="B8491">
        <v>2017016</v>
      </c>
      <c r="C8491">
        <v>20</v>
      </c>
      <c r="D8491">
        <v>3</v>
      </c>
      <c r="E8491" s="28" t="s">
        <v>521</v>
      </c>
      <c r="F8491" t="s">
        <v>581</v>
      </c>
      <c r="G8491" t="s">
        <v>581</v>
      </c>
      <c r="H8491">
        <v>15</v>
      </c>
      <c r="I8491" s="3">
        <v>0.17066666666666666</v>
      </c>
      <c r="J8491">
        <v>44.543999999999997</v>
      </c>
      <c r="K8491">
        <f t="shared" si="958"/>
        <v>17.399999999999999</v>
      </c>
      <c r="L8491">
        <v>1.1494000000000001E-3</v>
      </c>
      <c r="M8491">
        <f t="shared" si="959"/>
        <v>0.17213789866666665</v>
      </c>
      <c r="N8491" s="5">
        <v>1558.3618262237183</v>
      </c>
      <c r="O8491" s="3">
        <v>23.791434727423965</v>
      </c>
      <c r="P8491" s="7">
        <v>1.526695169701139E-2</v>
      </c>
      <c r="Q8491" s="9">
        <f t="shared" si="960"/>
        <v>23.995732785216799</v>
      </c>
      <c r="R8491" s="7">
        <f t="shared" si="961"/>
        <v>1.5398049657930965E-2</v>
      </c>
      <c r="S8491" t="s">
        <v>481</v>
      </c>
      <c r="T8491" t="s">
        <v>581</v>
      </c>
      <c r="U8491">
        <v>88</v>
      </c>
      <c r="V8491">
        <f t="shared" si="962"/>
        <v>26.822400000000002</v>
      </c>
      <c r="W8491">
        <f t="shared" si="963"/>
        <v>1893.8984928592845</v>
      </c>
      <c r="X8491">
        <f t="shared" si="964"/>
        <v>913.01683530263028</v>
      </c>
    </row>
    <row r="8492" spans="1:24">
      <c r="A8492" t="s">
        <v>39</v>
      </c>
      <c r="B8492">
        <v>2017016</v>
      </c>
      <c r="C8492">
        <v>21</v>
      </c>
      <c r="D8492">
        <v>1</v>
      </c>
      <c r="E8492" s="28" t="s">
        <v>521</v>
      </c>
      <c r="F8492" t="s">
        <v>581</v>
      </c>
      <c r="G8492" t="s">
        <v>581</v>
      </c>
      <c r="H8492">
        <v>14</v>
      </c>
      <c r="I8492" s="3">
        <v>0.18285714285714286</v>
      </c>
      <c r="J8492">
        <v>50.943999999999996</v>
      </c>
      <c r="K8492">
        <f t="shared" si="958"/>
        <v>19.899999999999999</v>
      </c>
      <c r="L8492">
        <v>1.1494000000000001E-3</v>
      </c>
      <c r="M8492">
        <f t="shared" si="959"/>
        <v>0.18432837485714285</v>
      </c>
      <c r="N8492" s="5">
        <v>2038.3368569257982</v>
      </c>
      <c r="O8492" s="3">
        <v>29.160380947309271</v>
      </c>
      <c r="P8492" s="7">
        <v>1.4305967557927939E-2</v>
      </c>
      <c r="Q8492" s="9">
        <f t="shared" si="960"/>
        <v>29.394147104619101</v>
      </c>
      <c r="R8492" s="7">
        <f t="shared" si="961"/>
        <v>1.4420652310114775E-2</v>
      </c>
      <c r="S8492" t="s">
        <v>481</v>
      </c>
      <c r="T8492" t="s">
        <v>581</v>
      </c>
      <c r="U8492">
        <v>85</v>
      </c>
      <c r="V8492">
        <f t="shared" si="962"/>
        <v>25.908000000000001</v>
      </c>
      <c r="W8492">
        <f t="shared" si="963"/>
        <v>2439.3650618847755</v>
      </c>
      <c r="X8492">
        <f t="shared" si="964"/>
        <v>1175.9771589381169</v>
      </c>
    </row>
    <row r="8493" spans="1:24">
      <c r="A8493" t="s">
        <v>70</v>
      </c>
      <c r="B8493">
        <v>2017016</v>
      </c>
      <c r="C8493">
        <v>2</v>
      </c>
      <c r="D8493">
        <v>4</v>
      </c>
      <c r="E8493" s="28" t="s">
        <v>521</v>
      </c>
      <c r="F8493" t="s">
        <v>581</v>
      </c>
      <c r="G8493" t="s">
        <v>581</v>
      </c>
      <c r="H8493">
        <v>10</v>
      </c>
      <c r="I8493" s="3">
        <v>0.25600000000000001</v>
      </c>
      <c r="J8493">
        <v>46.591999999999999</v>
      </c>
      <c r="K8493">
        <f t="shared" si="958"/>
        <v>18.2</v>
      </c>
      <c r="L8493">
        <v>1.1494000000000001E-3</v>
      </c>
      <c r="M8493">
        <f t="shared" si="959"/>
        <v>0.25747123199999999</v>
      </c>
      <c r="N8493" s="5">
        <v>1704.9536640188414</v>
      </c>
      <c r="O8493" s="3">
        <v>37.265622279782527</v>
      </c>
      <c r="P8493" s="7">
        <v>2.1857263963374611E-2</v>
      </c>
      <c r="Q8493" s="9">
        <f t="shared" si="960"/>
        <v>37.478597179503403</v>
      </c>
      <c r="R8493" s="7">
        <f t="shared" si="961"/>
        <v>2.1982179322786115E-2</v>
      </c>
      <c r="S8493" t="s">
        <v>481</v>
      </c>
      <c r="T8493" t="s">
        <v>581</v>
      </c>
      <c r="U8493">
        <v>74</v>
      </c>
      <c r="V8493">
        <f t="shared" si="962"/>
        <v>22.555200000000003</v>
      </c>
      <c r="W8493">
        <f t="shared" si="963"/>
        <v>1867.627458459719</v>
      </c>
      <c r="X8493">
        <f t="shared" si="964"/>
        <v>900.35200834487421</v>
      </c>
    </row>
    <row r="8494" spans="1:24">
      <c r="A8494" t="s">
        <v>8</v>
      </c>
      <c r="B8494">
        <v>2008067</v>
      </c>
      <c r="C8494">
        <v>15</v>
      </c>
      <c r="D8494">
        <v>2</v>
      </c>
      <c r="E8494" s="28" t="s">
        <v>521</v>
      </c>
      <c r="F8494" t="s">
        <v>581</v>
      </c>
      <c r="G8494" t="s">
        <v>581</v>
      </c>
      <c r="H8494">
        <v>15</v>
      </c>
      <c r="I8494" s="3">
        <v>0.17066666666666666</v>
      </c>
      <c r="J8494">
        <v>32.512</v>
      </c>
      <c r="K8494">
        <f t="shared" si="958"/>
        <v>12.7</v>
      </c>
      <c r="L8494">
        <v>1.1494000000000001E-3</v>
      </c>
      <c r="M8494">
        <f t="shared" si="959"/>
        <v>0.17213789866666665</v>
      </c>
      <c r="N8494" s="5">
        <v>830.18951959183357</v>
      </c>
      <c r="O8494" s="3">
        <v>17.340295695564681</v>
      </c>
      <c r="P8494" s="7">
        <v>2.0887153217846108E-2</v>
      </c>
      <c r="Q8494" s="9">
        <f t="shared" si="960"/>
        <v>17.488981812891687</v>
      </c>
      <c r="R8494" s="7">
        <f t="shared" si="961"/>
        <v>2.1066252223335972E-2</v>
      </c>
      <c r="S8494" t="s">
        <v>483</v>
      </c>
      <c r="T8494" t="s">
        <v>490</v>
      </c>
      <c r="U8494">
        <v>71</v>
      </c>
      <c r="V8494">
        <f t="shared" si="962"/>
        <v>21.640800000000002</v>
      </c>
      <c r="W8494">
        <f t="shared" si="963"/>
        <v>873.07082117999244</v>
      </c>
      <c r="X8494">
        <f t="shared" si="964"/>
        <v>420.89286260816061</v>
      </c>
    </row>
    <row r="8495" spans="1:24">
      <c r="A8495" t="s">
        <v>8</v>
      </c>
      <c r="B8495">
        <v>2008067</v>
      </c>
      <c r="C8495">
        <v>20</v>
      </c>
      <c r="D8495">
        <v>2</v>
      </c>
      <c r="E8495" s="28" t="s">
        <v>521</v>
      </c>
      <c r="F8495" t="s">
        <v>581</v>
      </c>
      <c r="G8495" t="s">
        <v>581</v>
      </c>
      <c r="H8495">
        <v>14</v>
      </c>
      <c r="I8495" s="3">
        <v>0.18285714285714286</v>
      </c>
      <c r="J8495">
        <v>26.368000000000002</v>
      </c>
      <c r="K8495">
        <f t="shared" si="958"/>
        <v>10.3</v>
      </c>
      <c r="L8495">
        <v>1.1494000000000001E-3</v>
      </c>
      <c r="M8495">
        <f t="shared" si="959"/>
        <v>0.18432837485714285</v>
      </c>
      <c r="N8495" s="5">
        <v>546.0648901574657</v>
      </c>
      <c r="O8495" s="3">
        <v>15.042386713453782</v>
      </c>
      <c r="P8495" s="7">
        <v>2.7546884966576212E-2</v>
      </c>
      <c r="Q8495" s="9">
        <f t="shared" si="960"/>
        <v>15.162562539259499</v>
      </c>
      <c r="R8495" s="7">
        <f t="shared" si="961"/>
        <v>2.776696105638133E-2</v>
      </c>
      <c r="S8495" t="s">
        <v>483</v>
      </c>
      <c r="T8495" t="s">
        <v>581</v>
      </c>
      <c r="U8495">
        <v>65</v>
      </c>
      <c r="V8495">
        <f t="shared" si="962"/>
        <v>19.812000000000001</v>
      </c>
      <c r="W8495">
        <f t="shared" si="963"/>
        <v>539.24189387120339</v>
      </c>
      <c r="X8495">
        <f t="shared" si="964"/>
        <v>259.95951169567951</v>
      </c>
    </row>
    <row r="8496" spans="1:24">
      <c r="A8496" t="s">
        <v>57</v>
      </c>
      <c r="B8496">
        <v>2006016</v>
      </c>
      <c r="C8496">
        <v>8</v>
      </c>
      <c r="D8496">
        <v>3</v>
      </c>
      <c r="E8496" s="28" t="s">
        <v>521</v>
      </c>
      <c r="F8496" t="s">
        <v>581</v>
      </c>
      <c r="G8496" t="s">
        <v>581</v>
      </c>
      <c r="H8496">
        <v>9</v>
      </c>
      <c r="I8496" s="3">
        <v>0.28444444444444444</v>
      </c>
      <c r="J8496">
        <v>57.856000000000002</v>
      </c>
      <c r="K8496">
        <f t="shared" si="958"/>
        <v>22.6</v>
      </c>
      <c r="L8496">
        <v>1.1494000000000001E-3</v>
      </c>
      <c r="M8496">
        <f t="shared" si="959"/>
        <v>0.28591567644444443</v>
      </c>
      <c r="N8496" s="5">
        <v>2628.9763719184389</v>
      </c>
      <c r="O8496" s="3">
        <v>51.446435778104771</v>
      </c>
      <c r="P8496" s="7">
        <v>1.9568998918222624E-2</v>
      </c>
      <c r="Q8496" s="9">
        <f t="shared" si="960"/>
        <v>51.711209849286305</v>
      </c>
      <c r="R8496" s="7">
        <f t="shared" si="961"/>
        <v>1.9669712669023027E-2</v>
      </c>
      <c r="S8496" t="s">
        <v>481</v>
      </c>
      <c r="T8496" t="s">
        <v>581</v>
      </c>
      <c r="U8496">
        <v>80</v>
      </c>
      <c r="V8496">
        <f t="shared" si="962"/>
        <v>24.384</v>
      </c>
      <c r="W8496">
        <f t="shared" si="963"/>
        <v>3048.5243052232381</v>
      </c>
      <c r="X8496">
        <f t="shared" si="964"/>
        <v>1469.6426571922259</v>
      </c>
    </row>
    <row r="8497" spans="1:24">
      <c r="A8497" t="s">
        <v>45</v>
      </c>
      <c r="B8497">
        <v>2006016</v>
      </c>
      <c r="C8497">
        <v>1</v>
      </c>
      <c r="D8497">
        <v>1</v>
      </c>
      <c r="E8497" s="28" t="s">
        <v>521</v>
      </c>
      <c r="F8497" t="s">
        <v>581</v>
      </c>
      <c r="G8497" t="s">
        <v>581</v>
      </c>
      <c r="H8497">
        <v>13</v>
      </c>
      <c r="I8497" s="3">
        <v>0.19692307692307692</v>
      </c>
      <c r="J8497">
        <v>40.96</v>
      </c>
      <c r="K8497">
        <f t="shared" si="958"/>
        <v>16</v>
      </c>
      <c r="L8497">
        <v>1.1494000000000001E-3</v>
      </c>
      <c r="M8497">
        <f t="shared" si="959"/>
        <v>0.19839430892307691</v>
      </c>
      <c r="N8497" s="5">
        <v>1317.6794408550402</v>
      </c>
      <c r="O8497" s="3">
        <v>25.218162777191104</v>
      </c>
      <c r="P8497" s="7">
        <v>1.9138313914063253E-2</v>
      </c>
      <c r="Q8497" s="9">
        <f t="shared" si="960"/>
        <v>25.405652807967535</v>
      </c>
      <c r="R8497" s="7">
        <f t="shared" si="961"/>
        <v>1.9280601958456486E-2</v>
      </c>
      <c r="S8497" t="s">
        <v>483</v>
      </c>
      <c r="T8497" t="s">
        <v>581</v>
      </c>
      <c r="U8497">
        <v>82</v>
      </c>
      <c r="V8497">
        <f t="shared" si="962"/>
        <v>24.993600000000001</v>
      </c>
      <c r="W8497">
        <f t="shared" si="963"/>
        <v>1528.2750384652497</v>
      </c>
      <c r="X8497">
        <f t="shared" si="964"/>
        <v>736.75587385095457</v>
      </c>
    </row>
    <row r="8498" spans="1:24">
      <c r="A8498" t="s">
        <v>45</v>
      </c>
      <c r="B8498">
        <v>2006016</v>
      </c>
      <c r="C8498">
        <v>3</v>
      </c>
      <c r="D8498">
        <v>3</v>
      </c>
      <c r="E8498" s="28" t="s">
        <v>521</v>
      </c>
      <c r="F8498" t="s">
        <v>581</v>
      </c>
      <c r="G8498" t="s">
        <v>581</v>
      </c>
      <c r="H8498">
        <v>10</v>
      </c>
      <c r="I8498" s="3">
        <v>0.25600000000000001</v>
      </c>
      <c r="J8498">
        <v>49.663999999999994</v>
      </c>
      <c r="K8498">
        <f t="shared" si="958"/>
        <v>19.399999999999999</v>
      </c>
      <c r="L8498">
        <v>1.1494000000000001E-3</v>
      </c>
      <c r="M8498">
        <f t="shared" si="959"/>
        <v>0.25747123199999999</v>
      </c>
      <c r="N8498" s="5">
        <v>1937.1946654695421</v>
      </c>
      <c r="O8498" s="3">
        <v>39.736271270706943</v>
      </c>
      <c r="P8498" s="7">
        <v>2.0512275807385402E-2</v>
      </c>
      <c r="Q8498" s="9">
        <f t="shared" si="960"/>
        <v>39.963444950631136</v>
      </c>
      <c r="R8498" s="7">
        <f t="shared" si="961"/>
        <v>2.0629545219682244E-2</v>
      </c>
      <c r="S8498" t="s">
        <v>481</v>
      </c>
      <c r="T8498" t="s">
        <v>581</v>
      </c>
      <c r="U8498">
        <v>82</v>
      </c>
      <c r="V8498">
        <f t="shared" si="962"/>
        <v>24.993600000000001</v>
      </c>
      <c r="W8498">
        <f t="shared" si="963"/>
        <v>2265.5257954189242</v>
      </c>
      <c r="X8498">
        <f t="shared" si="964"/>
        <v>1092.1721516906798</v>
      </c>
    </row>
    <row r="8499" spans="1:24">
      <c r="A8499" t="s">
        <v>45</v>
      </c>
      <c r="B8499">
        <v>2006016</v>
      </c>
      <c r="C8499">
        <v>8</v>
      </c>
      <c r="D8499">
        <v>1</v>
      </c>
      <c r="E8499" s="28" t="s">
        <v>521</v>
      </c>
      <c r="F8499" t="s">
        <v>581</v>
      </c>
      <c r="G8499" t="s">
        <v>581</v>
      </c>
      <c r="H8499">
        <v>9</v>
      </c>
      <c r="I8499" s="3">
        <v>0.28444444444444444</v>
      </c>
      <c r="J8499">
        <v>54.528000000000006</v>
      </c>
      <c r="K8499">
        <f t="shared" si="958"/>
        <v>21.3</v>
      </c>
      <c r="L8499">
        <v>1.1494000000000001E-3</v>
      </c>
      <c r="M8499">
        <f t="shared" si="959"/>
        <v>0.28591567644444443</v>
      </c>
      <c r="N8499" s="5">
        <v>2335.2265059434499</v>
      </c>
      <c r="O8499" s="3">
        <v>48.472506437176577</v>
      </c>
      <c r="P8499" s="7">
        <v>2.0757089864219959E-2</v>
      </c>
      <c r="Q8499" s="9">
        <f t="shared" si="960"/>
        <v>48.721898501204521</v>
      </c>
      <c r="R8499" s="7">
        <f t="shared" si="961"/>
        <v>2.0863885527678393E-2</v>
      </c>
      <c r="S8499" t="s">
        <v>481</v>
      </c>
      <c r="T8499" t="s">
        <v>581</v>
      </c>
      <c r="U8499">
        <v>84</v>
      </c>
      <c r="V8499">
        <f t="shared" si="962"/>
        <v>25.603200000000001</v>
      </c>
      <c r="W8499">
        <f t="shared" si="963"/>
        <v>2782.6783641606926</v>
      </c>
      <c r="X8499">
        <f t="shared" si="964"/>
        <v>1341.4827686331885</v>
      </c>
    </row>
    <row r="8500" spans="1:24">
      <c r="A8500" t="s">
        <v>35</v>
      </c>
      <c r="B8500">
        <v>2009016</v>
      </c>
      <c r="C8500">
        <v>7</v>
      </c>
      <c r="D8500">
        <v>3</v>
      </c>
      <c r="E8500" s="28" t="s">
        <v>521</v>
      </c>
      <c r="F8500" t="s">
        <v>581</v>
      </c>
      <c r="G8500" t="s">
        <v>581</v>
      </c>
      <c r="H8500">
        <v>16</v>
      </c>
      <c r="I8500" s="3">
        <v>0.16</v>
      </c>
      <c r="J8500">
        <v>39.936</v>
      </c>
      <c r="K8500">
        <f t="shared" si="958"/>
        <v>15.6</v>
      </c>
      <c r="L8500">
        <v>1.1494000000000001E-3</v>
      </c>
      <c r="M8500">
        <f t="shared" si="959"/>
        <v>0.16147123199999999</v>
      </c>
      <c r="N8500" s="5">
        <v>1252.6190184628224</v>
      </c>
      <c r="O8500" s="3">
        <v>19.993598279424084</v>
      </c>
      <c r="P8500" s="7">
        <v>1.5961435987104561E-2</v>
      </c>
      <c r="Q8500" s="9">
        <f t="shared" si="960"/>
        <v>20.176696771287375</v>
      </c>
      <c r="R8500" s="7">
        <f t="shared" si="961"/>
        <v>1.6107608517749977E-2</v>
      </c>
      <c r="S8500" t="s">
        <v>481</v>
      </c>
      <c r="T8500" t="s">
        <v>581</v>
      </c>
      <c r="U8500">
        <v>87</v>
      </c>
      <c r="V8500">
        <f t="shared" si="962"/>
        <v>26.517600000000002</v>
      </c>
      <c r="W8500">
        <f t="shared" si="963"/>
        <v>1504.6449734577591</v>
      </c>
      <c r="X8500">
        <f t="shared" si="964"/>
        <v>725.36421413292885</v>
      </c>
    </row>
    <row r="8501" spans="1:24">
      <c r="A8501" t="s">
        <v>35</v>
      </c>
      <c r="B8501">
        <v>2009016</v>
      </c>
      <c r="C8501">
        <v>8</v>
      </c>
      <c r="D8501">
        <v>1</v>
      </c>
      <c r="E8501" s="28" t="s">
        <v>521</v>
      </c>
      <c r="F8501" t="s">
        <v>581</v>
      </c>
      <c r="G8501" t="s">
        <v>581</v>
      </c>
      <c r="H8501">
        <v>11</v>
      </c>
      <c r="I8501" s="3">
        <v>0.23272727272727273</v>
      </c>
      <c r="J8501">
        <v>44.800000000000004</v>
      </c>
      <c r="K8501">
        <f t="shared" si="958"/>
        <v>17.5</v>
      </c>
      <c r="L8501">
        <v>1.1494000000000001E-3</v>
      </c>
      <c r="M8501">
        <f t="shared" si="959"/>
        <v>0.23419850472727272</v>
      </c>
      <c r="N8501" s="5">
        <v>1576.3255029760003</v>
      </c>
      <c r="O8501" s="3">
        <v>32.584661278381795</v>
      </c>
      <c r="P8501" s="7">
        <v>2.0671277104166663E-2</v>
      </c>
      <c r="Q8501" s="9">
        <f t="shared" si="960"/>
        <v>32.789568741508731</v>
      </c>
      <c r="R8501" s="7">
        <f t="shared" si="961"/>
        <v>2.0801267682089869E-2</v>
      </c>
      <c r="S8501" t="s">
        <v>483</v>
      </c>
      <c r="T8501" t="s">
        <v>492</v>
      </c>
      <c r="U8501">
        <v>67</v>
      </c>
      <c r="V8501">
        <f t="shared" si="962"/>
        <v>20.421600000000002</v>
      </c>
      <c r="W8501">
        <f t="shared" si="963"/>
        <v>1622.3198827689362</v>
      </c>
      <c r="X8501">
        <f t="shared" si="964"/>
        <v>782.09332274086182</v>
      </c>
    </row>
    <row r="8502" spans="1:24">
      <c r="A8502" t="s">
        <v>35</v>
      </c>
      <c r="B8502">
        <v>2009016</v>
      </c>
      <c r="C8502">
        <v>13</v>
      </c>
      <c r="D8502">
        <v>3</v>
      </c>
      <c r="E8502" s="28" t="s">
        <v>521</v>
      </c>
      <c r="F8502" t="s">
        <v>581</v>
      </c>
      <c r="G8502" t="s">
        <v>581</v>
      </c>
      <c r="H8502">
        <v>9</v>
      </c>
      <c r="I8502" s="3">
        <v>0.28444444444444444</v>
      </c>
      <c r="J8502">
        <v>33.024000000000001</v>
      </c>
      <c r="K8502">
        <f t="shared" si="958"/>
        <v>12.9</v>
      </c>
      <c r="L8502">
        <v>1.1494000000000001E-3</v>
      </c>
      <c r="M8502">
        <f t="shared" si="959"/>
        <v>0.28591567644444443</v>
      </c>
      <c r="N8502" s="5">
        <v>856.54310840893447</v>
      </c>
      <c r="O8502" s="3">
        <v>29.256347618872582</v>
      </c>
      <c r="P8502" s="7">
        <v>3.4156304956113069E-2</v>
      </c>
      <c r="Q8502" s="9">
        <f t="shared" si="960"/>
        <v>29.406348252061317</v>
      </c>
      <c r="R8502" s="7">
        <f t="shared" si="961"/>
        <v>3.433142822978854E-2</v>
      </c>
      <c r="S8502" t="s">
        <v>483</v>
      </c>
      <c r="T8502" t="s">
        <v>581</v>
      </c>
      <c r="U8502">
        <v>63</v>
      </c>
      <c r="V8502">
        <f t="shared" si="962"/>
        <v>19.202400000000001</v>
      </c>
      <c r="W8502">
        <f t="shared" si="963"/>
        <v>837.93521858355552</v>
      </c>
      <c r="X8502">
        <f t="shared" si="964"/>
        <v>403.95457536098178</v>
      </c>
    </row>
    <row r="8503" spans="1:24">
      <c r="A8503" t="s">
        <v>35</v>
      </c>
      <c r="B8503">
        <v>2009016</v>
      </c>
      <c r="C8503">
        <v>13</v>
      </c>
      <c r="D8503">
        <v>1</v>
      </c>
      <c r="E8503" s="28" t="s">
        <v>521</v>
      </c>
      <c r="F8503" t="s">
        <v>581</v>
      </c>
      <c r="G8503" t="s">
        <v>581</v>
      </c>
      <c r="H8503">
        <v>10</v>
      </c>
      <c r="I8503" s="3">
        <v>0.25600000000000001</v>
      </c>
      <c r="J8503">
        <v>41.472000000000001</v>
      </c>
      <c r="K8503">
        <f t="shared" si="958"/>
        <v>16.2</v>
      </c>
      <c r="L8503">
        <v>1.1494000000000001E-3</v>
      </c>
      <c r="M8503">
        <f t="shared" si="959"/>
        <v>0.25747123199999999</v>
      </c>
      <c r="N8503" s="5">
        <v>1350.8273142890496</v>
      </c>
      <c r="O8503" s="3">
        <v>33.147873961574341</v>
      </c>
      <c r="P8503" s="7">
        <v>2.4538942624964845E-2</v>
      </c>
      <c r="Q8503" s="9">
        <f t="shared" si="960"/>
        <v>33.33718422762302</v>
      </c>
      <c r="R8503" s="7">
        <f t="shared" si="961"/>
        <v>2.4679086567899782E-2</v>
      </c>
      <c r="S8503" t="s">
        <v>483</v>
      </c>
      <c r="T8503" t="s">
        <v>487</v>
      </c>
      <c r="U8503">
        <v>68</v>
      </c>
      <c r="V8503">
        <f t="shared" si="962"/>
        <v>20.726400000000002</v>
      </c>
      <c r="W8503">
        <f t="shared" si="963"/>
        <v>1398.2203006010698</v>
      </c>
      <c r="X8503">
        <f t="shared" si="964"/>
        <v>674.05865664075566</v>
      </c>
    </row>
    <row r="8504" spans="1:24">
      <c r="A8504" t="s">
        <v>35</v>
      </c>
      <c r="B8504">
        <v>2009016</v>
      </c>
      <c r="C8504">
        <v>16</v>
      </c>
      <c r="D8504">
        <v>4</v>
      </c>
      <c r="E8504" s="28" t="s">
        <v>521</v>
      </c>
      <c r="F8504" t="s">
        <v>581</v>
      </c>
      <c r="G8504" t="s">
        <v>581</v>
      </c>
      <c r="H8504">
        <v>20</v>
      </c>
      <c r="I8504" s="3">
        <v>0.128</v>
      </c>
      <c r="J8504">
        <v>41.216000000000001</v>
      </c>
      <c r="K8504">
        <f t="shared" si="958"/>
        <v>16.100000000000001</v>
      </c>
      <c r="L8504">
        <v>1.1494000000000001E-3</v>
      </c>
      <c r="M8504">
        <f t="shared" si="959"/>
        <v>0.12947123199999999</v>
      </c>
      <c r="N8504" s="5">
        <v>1334.2019057188863</v>
      </c>
      <c r="O8504" s="3">
        <v>16.522465126809696</v>
      </c>
      <c r="P8504" s="7">
        <v>1.2383781687005734E-2</v>
      </c>
      <c r="Q8504" s="9">
        <f t="shared" si="960"/>
        <v>16.711775657459981</v>
      </c>
      <c r="R8504" s="7">
        <f t="shared" si="961"/>
        <v>1.2525672153387794E-2</v>
      </c>
      <c r="S8504" t="s">
        <v>483</v>
      </c>
      <c r="T8504" t="s">
        <v>581</v>
      </c>
      <c r="U8504">
        <v>76</v>
      </c>
      <c r="V8504">
        <f t="shared" si="962"/>
        <v>23.1648</v>
      </c>
      <c r="W8504">
        <f t="shared" si="963"/>
        <v>1477.6733789154121</v>
      </c>
      <c r="X8504">
        <f t="shared" si="964"/>
        <v>712.36165882969226</v>
      </c>
    </row>
    <row r="8505" spans="1:24">
      <c r="A8505" t="s">
        <v>35</v>
      </c>
      <c r="B8505">
        <v>2009016</v>
      </c>
      <c r="C8505">
        <v>19</v>
      </c>
      <c r="D8505">
        <v>4</v>
      </c>
      <c r="E8505" s="28" t="s">
        <v>521</v>
      </c>
      <c r="F8505" t="s">
        <v>581</v>
      </c>
      <c r="G8505" t="s">
        <v>581</v>
      </c>
      <c r="H8505">
        <v>9</v>
      </c>
      <c r="I8505" s="3">
        <v>0.28444444444444444</v>
      </c>
      <c r="J8505">
        <v>42.24</v>
      </c>
      <c r="K8505">
        <f t="shared" si="958"/>
        <v>16.5</v>
      </c>
      <c r="L8505">
        <v>1.1494000000000001E-3</v>
      </c>
      <c r="M8505">
        <f t="shared" si="959"/>
        <v>0.28591567644444443</v>
      </c>
      <c r="N8505" s="5">
        <v>1401.3212022374403</v>
      </c>
      <c r="O8505" s="3">
        <v>37.491844255288605</v>
      </c>
      <c r="P8505" s="7">
        <v>2.6754639975065456E-2</v>
      </c>
      <c r="Q8505" s="9">
        <f t="shared" si="960"/>
        <v>37.684441215979909</v>
      </c>
      <c r="R8505" s="7">
        <f t="shared" si="961"/>
        <v>2.6892079528812157E-2</v>
      </c>
      <c r="S8505" t="s">
        <v>483</v>
      </c>
      <c r="T8505" t="s">
        <v>581</v>
      </c>
      <c r="U8505">
        <v>87</v>
      </c>
      <c r="V8505">
        <f t="shared" si="962"/>
        <v>26.517600000000002</v>
      </c>
      <c r="W8505">
        <f t="shared" si="963"/>
        <v>1687.3370247601308</v>
      </c>
      <c r="X8505">
        <f t="shared" si="964"/>
        <v>813.43700110854559</v>
      </c>
    </row>
    <row r="8506" spans="1:24">
      <c r="A8506" t="s">
        <v>325</v>
      </c>
      <c r="B8506">
        <v>2006019</v>
      </c>
      <c r="C8506">
        <v>8</v>
      </c>
      <c r="D8506">
        <v>1</v>
      </c>
      <c r="E8506" s="28" t="s">
        <v>521</v>
      </c>
      <c r="F8506" t="s">
        <v>581</v>
      </c>
      <c r="G8506" t="s">
        <v>581</v>
      </c>
      <c r="H8506">
        <v>15</v>
      </c>
      <c r="I8506" s="3">
        <v>0.17066666666666666</v>
      </c>
      <c r="J8506">
        <v>46.591999999999999</v>
      </c>
      <c r="K8506">
        <f t="shared" si="958"/>
        <v>18.2</v>
      </c>
      <c r="L8506">
        <v>1.1494000000000001E-3</v>
      </c>
      <c r="M8506">
        <f t="shared" si="959"/>
        <v>0.17213789866666665</v>
      </c>
      <c r="N8506" s="5">
        <v>1704.9536640188414</v>
      </c>
      <c r="O8506" s="3">
        <v>24.889500945612852</v>
      </c>
      <c r="P8506" s="7">
        <v>1.4598344501013841E-2</v>
      </c>
      <c r="Q8506" s="9">
        <f t="shared" si="960"/>
        <v>25.10326486561252</v>
      </c>
      <c r="R8506" s="7">
        <f t="shared" si="961"/>
        <v>1.4723722641494089E-2</v>
      </c>
      <c r="S8506" t="s">
        <v>483</v>
      </c>
      <c r="T8506" t="s">
        <v>581</v>
      </c>
      <c r="U8506">
        <v>73</v>
      </c>
      <c r="V8506">
        <f t="shared" si="962"/>
        <v>22.250400000000003</v>
      </c>
      <c r="W8506">
        <f t="shared" si="963"/>
        <v>1852.1751099318572</v>
      </c>
      <c r="X8506">
        <f t="shared" si="964"/>
        <v>892.9026891738124</v>
      </c>
    </row>
    <row r="8507" spans="1:24">
      <c r="A8507" t="s">
        <v>27</v>
      </c>
      <c r="B8507">
        <v>2006024</v>
      </c>
      <c r="C8507">
        <v>16</v>
      </c>
      <c r="D8507">
        <v>3</v>
      </c>
      <c r="E8507" s="28" t="s">
        <v>521</v>
      </c>
      <c r="F8507" t="s">
        <v>581</v>
      </c>
      <c r="G8507" t="s">
        <v>581</v>
      </c>
      <c r="H8507">
        <v>15</v>
      </c>
      <c r="I8507" s="3">
        <v>0.17066666666666666</v>
      </c>
      <c r="J8507">
        <v>58.112000000000002</v>
      </c>
      <c r="K8507">
        <f t="shared" si="958"/>
        <v>22.7</v>
      </c>
      <c r="L8507">
        <v>1.1494000000000001E-3</v>
      </c>
      <c r="M8507">
        <f t="shared" si="959"/>
        <v>0.17213789866666665</v>
      </c>
      <c r="N8507" s="5">
        <v>2652.2931213991938</v>
      </c>
      <c r="O8507" s="3">
        <v>31.066123422924601</v>
      </c>
      <c r="P8507" s="7">
        <v>1.1712929906682389E-2</v>
      </c>
      <c r="Q8507" s="9">
        <f t="shared" si="960"/>
        <v>31.33313281783888</v>
      </c>
      <c r="R8507" s="7">
        <f t="shared" si="961"/>
        <v>1.1813601055266985E-2</v>
      </c>
      <c r="S8507" t="s">
        <v>481</v>
      </c>
      <c r="T8507" t="s">
        <v>581</v>
      </c>
      <c r="U8507">
        <v>89</v>
      </c>
      <c r="V8507">
        <f t="shared" si="962"/>
        <v>27.127200000000002</v>
      </c>
      <c r="W8507">
        <f t="shared" si="963"/>
        <v>3283.068038884715</v>
      </c>
      <c r="X8507">
        <f t="shared" si="964"/>
        <v>1582.7122743100717</v>
      </c>
    </row>
    <row r="8508" spans="1:24">
      <c r="A8508" t="s">
        <v>27</v>
      </c>
      <c r="B8508">
        <v>2006024</v>
      </c>
      <c r="C8508">
        <v>19</v>
      </c>
      <c r="D8508">
        <v>4</v>
      </c>
      <c r="E8508" s="28" t="s">
        <v>521</v>
      </c>
      <c r="F8508" t="s">
        <v>581</v>
      </c>
      <c r="G8508" t="s">
        <v>581</v>
      </c>
      <c r="H8508">
        <v>9</v>
      </c>
      <c r="I8508" s="3">
        <v>0.28444444444444444</v>
      </c>
      <c r="J8508">
        <v>60.416000000000004</v>
      </c>
      <c r="K8508">
        <f t="shared" si="958"/>
        <v>23.6</v>
      </c>
      <c r="L8508">
        <v>1.1494000000000001E-3</v>
      </c>
      <c r="M8508">
        <f t="shared" si="959"/>
        <v>0.28591567644444443</v>
      </c>
      <c r="N8508" s="5">
        <v>2866.7763335102468</v>
      </c>
      <c r="O8508" s="3">
        <v>53.734073732664761</v>
      </c>
      <c r="P8508" s="7">
        <v>1.8743727267648277E-2</v>
      </c>
      <c r="Q8508" s="9">
        <f t="shared" si="960"/>
        <v>54.010680117041503</v>
      </c>
      <c r="R8508" s="7">
        <f t="shared" si="961"/>
        <v>1.8840214175658308E-2</v>
      </c>
      <c r="S8508" t="s">
        <v>481</v>
      </c>
      <c r="T8508" t="s">
        <v>581</v>
      </c>
      <c r="U8508">
        <v>93</v>
      </c>
      <c r="V8508">
        <f t="shared" si="962"/>
        <v>28.346400000000003</v>
      </c>
      <c r="W8508">
        <f t="shared" si="963"/>
        <v>3651.2234035698375</v>
      </c>
      <c r="X8508">
        <f t="shared" si="964"/>
        <v>1760.193827430179</v>
      </c>
    </row>
    <row r="8509" spans="1:24">
      <c r="A8509" t="s">
        <v>27</v>
      </c>
      <c r="B8509">
        <v>2006024</v>
      </c>
      <c r="C8509">
        <v>21</v>
      </c>
      <c r="D8509">
        <v>1</v>
      </c>
      <c r="E8509" s="28" t="s">
        <v>521</v>
      </c>
      <c r="F8509" t="s">
        <v>581</v>
      </c>
      <c r="G8509" t="s">
        <v>581</v>
      </c>
      <c r="H8509">
        <v>13</v>
      </c>
      <c r="I8509" s="3">
        <v>0.19692307692307692</v>
      </c>
      <c r="J8509">
        <v>52.991999999999997</v>
      </c>
      <c r="K8509">
        <f t="shared" si="958"/>
        <v>20.7</v>
      </c>
      <c r="L8509">
        <v>1.1494000000000001E-3</v>
      </c>
      <c r="M8509">
        <f t="shared" si="959"/>
        <v>0.19839430892307691</v>
      </c>
      <c r="N8509" s="5">
        <v>2205.5174359842817</v>
      </c>
      <c r="O8509" s="3">
        <v>32.66178473702886</v>
      </c>
      <c r="P8509" s="7">
        <v>1.4809125606596037E-2</v>
      </c>
      <c r="Q8509" s="9">
        <f t="shared" si="960"/>
        <v>32.904886692475444</v>
      </c>
      <c r="R8509" s="7">
        <f t="shared" si="961"/>
        <v>1.4919350060721964E-2</v>
      </c>
      <c r="S8509" t="s">
        <v>481</v>
      </c>
      <c r="T8509" t="s">
        <v>581</v>
      </c>
      <c r="U8509">
        <v>70</v>
      </c>
      <c r="V8509">
        <f t="shared" si="962"/>
        <v>21.336000000000002</v>
      </c>
      <c r="W8509">
        <f t="shared" si="963"/>
        <v>2348.3268377431418</v>
      </c>
      <c r="X8509">
        <f t="shared" si="964"/>
        <v>1132.0891514177783</v>
      </c>
    </row>
    <row r="8510" spans="1:24">
      <c r="A8510" t="s">
        <v>27</v>
      </c>
      <c r="B8510">
        <v>2006024</v>
      </c>
      <c r="C8510">
        <v>47</v>
      </c>
      <c r="D8510">
        <v>4</v>
      </c>
      <c r="E8510" s="28" t="s">
        <v>521</v>
      </c>
      <c r="F8510" t="s">
        <v>581</v>
      </c>
      <c r="G8510" t="s">
        <v>581</v>
      </c>
      <c r="H8510">
        <v>22</v>
      </c>
      <c r="I8510" s="3">
        <v>0.11636363636363636</v>
      </c>
      <c r="J8510">
        <v>44.800000000000004</v>
      </c>
      <c r="K8510">
        <f t="shared" si="958"/>
        <v>17.5</v>
      </c>
      <c r="L8510">
        <v>1.1494000000000001E-3</v>
      </c>
      <c r="M8510">
        <f t="shared" si="959"/>
        <v>0.11783486836363637</v>
      </c>
      <c r="N8510" s="5">
        <v>1576.3255029760003</v>
      </c>
      <c r="O8510" s="3">
        <v>16.334869361486358</v>
      </c>
      <c r="P8510" s="7">
        <v>1.0362624553524755E-2</v>
      </c>
      <c r="Q8510" s="9">
        <f t="shared" si="960"/>
        <v>16.540852751382705</v>
      </c>
      <c r="R8510" s="7">
        <f t="shared" si="961"/>
        <v>1.0493297685125722E-2</v>
      </c>
      <c r="S8510" t="s">
        <v>481</v>
      </c>
      <c r="T8510" t="s">
        <v>581</v>
      </c>
      <c r="U8510">
        <v>77</v>
      </c>
      <c r="V8510">
        <f t="shared" si="962"/>
        <v>23.4696</v>
      </c>
      <c r="W8510">
        <f t="shared" si="963"/>
        <v>1766.1560818829898</v>
      </c>
      <c r="X8510">
        <f t="shared" si="964"/>
        <v>851.4343522692219</v>
      </c>
    </row>
    <row r="8511" spans="1:24">
      <c r="A8511" t="s">
        <v>27</v>
      </c>
      <c r="B8511">
        <v>2013022</v>
      </c>
      <c r="C8511">
        <v>20</v>
      </c>
      <c r="D8511">
        <v>1</v>
      </c>
      <c r="E8511" s="28" t="s">
        <v>521</v>
      </c>
      <c r="F8511" t="s">
        <v>581</v>
      </c>
      <c r="G8511" t="s">
        <v>581</v>
      </c>
      <c r="H8511">
        <v>16</v>
      </c>
      <c r="I8511" s="3">
        <v>0.16</v>
      </c>
      <c r="J8511">
        <v>55.808</v>
      </c>
      <c r="K8511">
        <f t="shared" si="958"/>
        <v>21.8</v>
      </c>
      <c r="L8511">
        <v>1.1494000000000001E-3</v>
      </c>
      <c r="M8511">
        <f t="shared" si="959"/>
        <v>0.16147123199999999</v>
      </c>
      <c r="N8511" s="5">
        <v>2446.1483494998015</v>
      </c>
      <c r="O8511" s="3">
        <v>27.971735645952027</v>
      </c>
      <c r="P8511" s="7">
        <v>1.1435011965513785E-2</v>
      </c>
      <c r="Q8511" s="9">
        <f t="shared" si="960"/>
        <v>28.228194578384539</v>
      </c>
      <c r="R8511" s="7">
        <f t="shared" si="961"/>
        <v>1.1539853903037712E-2</v>
      </c>
      <c r="S8511" t="s">
        <v>481</v>
      </c>
      <c r="T8511" t="s">
        <v>581</v>
      </c>
      <c r="U8511">
        <v>87</v>
      </c>
      <c r="V8511">
        <f t="shared" si="962"/>
        <v>26.517600000000002</v>
      </c>
      <c r="W8511">
        <f t="shared" si="963"/>
        <v>2980.9656295693785</v>
      </c>
      <c r="X8511">
        <f t="shared" si="964"/>
        <v>1437.0737478893836</v>
      </c>
    </row>
    <row r="8512" spans="1:24">
      <c r="A8512" t="s">
        <v>60</v>
      </c>
      <c r="B8512">
        <v>2013022</v>
      </c>
      <c r="C8512">
        <v>13</v>
      </c>
      <c r="D8512">
        <v>1</v>
      </c>
      <c r="E8512" s="28" t="s">
        <v>521</v>
      </c>
      <c r="F8512" t="s">
        <v>581</v>
      </c>
      <c r="G8512" t="s">
        <v>581</v>
      </c>
      <c r="H8512">
        <v>13</v>
      </c>
      <c r="I8512" s="3">
        <v>0.19692307692307692</v>
      </c>
      <c r="J8512">
        <v>72.703999999999994</v>
      </c>
      <c r="K8512">
        <f t="shared" si="958"/>
        <v>28.4</v>
      </c>
      <c r="L8512">
        <v>1.1494000000000001E-3</v>
      </c>
      <c r="M8512">
        <f t="shared" si="959"/>
        <v>0.19839430892307691</v>
      </c>
      <c r="N8512" s="5">
        <v>4151.5137883439102</v>
      </c>
      <c r="O8512" s="3">
        <v>44.856654756337633</v>
      </c>
      <c r="P8512" s="7">
        <v>1.0804891189878837E-2</v>
      </c>
      <c r="Q8512" s="9">
        <f t="shared" si="960"/>
        <v>45.190865609647844</v>
      </c>
      <c r="R8512" s="7">
        <f t="shared" si="961"/>
        <v>1.0885394560540539E-2</v>
      </c>
      <c r="S8512" t="s">
        <v>485</v>
      </c>
      <c r="T8512" t="s">
        <v>581</v>
      </c>
      <c r="U8512">
        <v>94</v>
      </c>
      <c r="V8512">
        <f t="shared" si="962"/>
        <v>28.651200000000003</v>
      </c>
      <c r="W8512">
        <f t="shared" si="963"/>
        <v>5364.7611837300528</v>
      </c>
      <c r="X8512">
        <f t="shared" si="964"/>
        <v>2586.2617751644902</v>
      </c>
    </row>
    <row r="8513" spans="1:24">
      <c r="A8513" t="s">
        <v>60</v>
      </c>
      <c r="B8513">
        <v>2013022</v>
      </c>
      <c r="C8513">
        <v>15</v>
      </c>
      <c r="D8513">
        <v>4</v>
      </c>
      <c r="E8513" s="28" t="s">
        <v>521</v>
      </c>
      <c r="F8513" t="s">
        <v>581</v>
      </c>
      <c r="G8513" t="s">
        <v>581</v>
      </c>
      <c r="H8513">
        <v>14</v>
      </c>
      <c r="I8513" s="3">
        <v>0.18285714285714286</v>
      </c>
      <c r="J8513">
        <v>41.472000000000001</v>
      </c>
      <c r="K8513">
        <f t="shared" si="958"/>
        <v>16.2</v>
      </c>
      <c r="L8513">
        <v>1.1494000000000001E-3</v>
      </c>
      <c r="M8513">
        <f t="shared" si="959"/>
        <v>0.18432837485714285</v>
      </c>
      <c r="N8513" s="5">
        <v>1350.8273142890496</v>
      </c>
      <c r="O8513" s="3">
        <v>23.719070669677468</v>
      </c>
      <c r="P8513" s="7">
        <v>1.7558921424505686E-2</v>
      </c>
      <c r="Q8513" s="9">
        <f t="shared" si="960"/>
        <v>23.909057220053281</v>
      </c>
      <c r="R8513" s="7">
        <f t="shared" si="961"/>
        <v>1.7699566011986363E-2</v>
      </c>
      <c r="S8513" t="s">
        <v>481</v>
      </c>
      <c r="T8513" t="s">
        <v>485</v>
      </c>
      <c r="U8513" t="s">
        <v>581</v>
      </c>
      <c r="V8513" t="s">
        <v>581</v>
      </c>
      <c r="W8513" t="s">
        <v>581</v>
      </c>
      <c r="X8513" t="s">
        <v>581</v>
      </c>
    </row>
    <row r="8514" spans="1:24">
      <c r="A8514" t="s">
        <v>60</v>
      </c>
      <c r="B8514">
        <v>2013022</v>
      </c>
      <c r="C8514">
        <v>20</v>
      </c>
      <c r="D8514">
        <v>3</v>
      </c>
      <c r="E8514" s="28" t="s">
        <v>521</v>
      </c>
      <c r="F8514" t="s">
        <v>581</v>
      </c>
      <c r="G8514" t="s">
        <v>581</v>
      </c>
      <c r="H8514">
        <v>20</v>
      </c>
      <c r="I8514" s="3">
        <v>0.128</v>
      </c>
      <c r="J8514">
        <v>49.408000000000001</v>
      </c>
      <c r="K8514">
        <f t="shared" ref="K8514:K8577" si="965">J8514/2.56</f>
        <v>19.3</v>
      </c>
      <c r="L8514">
        <v>1.1494000000000001E-3</v>
      </c>
      <c r="M8514">
        <f t="shared" ref="M8514:M8577" si="966">I8514+L8514*1.28</f>
        <v>0.12947123199999999</v>
      </c>
      <c r="N8514" s="5">
        <v>1917.2750582972419</v>
      </c>
      <c r="O8514" s="3">
        <v>19.816663781376175</v>
      </c>
      <c r="P8514" s="7">
        <v>1.0335848106726858E-2</v>
      </c>
      <c r="Q8514" s="9">
        <f t="shared" ref="Q8514:Q8577" si="967">(J8514*J8514 - (J8514 - 2*M8514)*(J8514 - 2*M8514))*3.1415926/4</f>
        <v>20.043837778330769</v>
      </c>
      <c r="R8514" s="7">
        <f t="shared" ref="R8514:R8577" si="968">Q8514/N8514</f>
        <v>1.0454336059705473E-2</v>
      </c>
      <c r="S8514" t="s">
        <v>481</v>
      </c>
      <c r="T8514" t="s">
        <v>484</v>
      </c>
      <c r="U8514">
        <v>82</v>
      </c>
      <c r="V8514">
        <f t="shared" si="962"/>
        <v>24.993600000000001</v>
      </c>
      <c r="W8514">
        <f t="shared" si="963"/>
        <v>2241.7310493652335</v>
      </c>
      <c r="X8514">
        <f t="shared" si="964"/>
        <v>1080.7011019904546</v>
      </c>
    </row>
    <row r="8515" spans="1:24">
      <c r="A8515" t="s">
        <v>60</v>
      </c>
      <c r="B8515">
        <v>2013022</v>
      </c>
      <c r="C8515">
        <v>24</v>
      </c>
      <c r="D8515">
        <v>1</v>
      </c>
      <c r="E8515" s="28" t="s">
        <v>521</v>
      </c>
      <c r="F8515" t="s">
        <v>581</v>
      </c>
      <c r="G8515" t="s">
        <v>581</v>
      </c>
      <c r="H8515">
        <v>20</v>
      </c>
      <c r="I8515" s="3">
        <v>0.128</v>
      </c>
      <c r="J8515">
        <v>71.680000000000007</v>
      </c>
      <c r="K8515">
        <f t="shared" si="965"/>
        <v>28.000000000000004</v>
      </c>
      <c r="L8515">
        <v>1.1494000000000001E-3</v>
      </c>
      <c r="M8515">
        <f t="shared" si="966"/>
        <v>0.12947123199999999</v>
      </c>
      <c r="N8515" s="5">
        <v>4035.3932876185609</v>
      </c>
      <c r="O8515" s="3">
        <v>28.772766373477889</v>
      </c>
      <c r="P8515" s="7">
        <v>7.1301021542952989E-3</v>
      </c>
      <c r="Q8515" s="9">
        <f t="shared" si="967"/>
        <v>29.102881669447502</v>
      </c>
      <c r="R8515" s="7">
        <f t="shared" si="968"/>
        <v>7.2119071414281453E-3</v>
      </c>
      <c r="S8515" t="s">
        <v>481</v>
      </c>
      <c r="T8515" t="s">
        <v>581</v>
      </c>
      <c r="U8515">
        <v>88</v>
      </c>
      <c r="V8515">
        <f t="shared" si="962"/>
        <v>26.822400000000002</v>
      </c>
      <c r="W8515">
        <f t="shared" si="963"/>
        <v>5005.7882086376003</v>
      </c>
      <c r="X8515">
        <f t="shared" si="964"/>
        <v>2413.2068987211028</v>
      </c>
    </row>
    <row r="8516" spans="1:24">
      <c r="A8516" t="s">
        <v>307</v>
      </c>
      <c r="B8516">
        <v>2004010</v>
      </c>
      <c r="C8516">
        <v>1</v>
      </c>
      <c r="D8516">
        <v>2</v>
      </c>
      <c r="E8516" s="28" t="s">
        <v>521</v>
      </c>
      <c r="F8516" t="s">
        <v>581</v>
      </c>
      <c r="G8516" t="s">
        <v>581</v>
      </c>
      <c r="H8516">
        <v>13</v>
      </c>
      <c r="I8516" s="3">
        <v>0.19692307692307692</v>
      </c>
      <c r="J8516">
        <v>23.295999999999999</v>
      </c>
      <c r="K8516">
        <f t="shared" si="965"/>
        <v>9.1</v>
      </c>
      <c r="L8516">
        <v>1.1494000000000001E-3</v>
      </c>
      <c r="M8516">
        <f t="shared" si="966"/>
        <v>0.19839430892307691</v>
      </c>
      <c r="N8516" s="5">
        <v>426.23841600471036</v>
      </c>
      <c r="O8516" s="3">
        <v>14.290292240408339</v>
      </c>
      <c r="P8516" s="7">
        <v>3.3526523428733877E-2</v>
      </c>
      <c r="Q8516" s="9">
        <f t="shared" si="967"/>
        <v>14.396139232839323</v>
      </c>
      <c r="R8516" s="7">
        <f t="shared" si="968"/>
        <v>3.3774851567298037E-2</v>
      </c>
      <c r="S8516" t="s">
        <v>482</v>
      </c>
      <c r="T8516" t="s">
        <v>495</v>
      </c>
      <c r="U8516">
        <v>63</v>
      </c>
      <c r="V8516">
        <f t="shared" si="962"/>
        <v>19.202400000000001</v>
      </c>
      <c r="W8516">
        <f t="shared" si="963"/>
        <v>410.75886062406937</v>
      </c>
      <c r="X8516">
        <f t="shared" si="964"/>
        <v>198.01998703389143</v>
      </c>
    </row>
    <row r="8517" spans="1:24">
      <c r="A8517" t="s">
        <v>26</v>
      </c>
      <c r="B8517">
        <v>2014014</v>
      </c>
      <c r="C8517">
        <v>13</v>
      </c>
      <c r="D8517">
        <v>3</v>
      </c>
      <c r="E8517" s="28" t="s">
        <v>521</v>
      </c>
      <c r="F8517" t="s">
        <v>581</v>
      </c>
      <c r="G8517" t="s">
        <v>581</v>
      </c>
      <c r="H8517">
        <v>16</v>
      </c>
      <c r="I8517" s="3">
        <v>0.16</v>
      </c>
      <c r="J8517">
        <v>43.008000000000003</v>
      </c>
      <c r="K8517">
        <f t="shared" si="965"/>
        <v>16.8</v>
      </c>
      <c r="L8517">
        <v>1.1494000000000001E-3</v>
      </c>
      <c r="M8517">
        <f t="shared" si="966"/>
        <v>0.16147123199999999</v>
      </c>
      <c r="N8517" s="5">
        <v>1452.7415835426816</v>
      </c>
      <c r="O8517" s="3">
        <v>21.537753898752023</v>
      </c>
      <c r="P8517" s="7">
        <v>1.4825591930967977E-2</v>
      </c>
      <c r="Q8517" s="9">
        <f t="shared" si="967"/>
        <v>21.735051185564227</v>
      </c>
      <c r="R8517" s="7">
        <f t="shared" si="968"/>
        <v>1.4961402242345637E-2</v>
      </c>
      <c r="S8517" t="s">
        <v>481</v>
      </c>
      <c r="T8517" t="s">
        <v>581</v>
      </c>
      <c r="U8517">
        <v>70</v>
      </c>
      <c r="V8517">
        <f t="shared" si="962"/>
        <v>21.336000000000002</v>
      </c>
      <c r="W8517">
        <f t="shared" si="963"/>
        <v>1532.9635634362919</v>
      </c>
      <c r="X8517">
        <f t="shared" si="964"/>
        <v>739.01613344112695</v>
      </c>
    </row>
    <row r="8518" spans="1:24">
      <c r="A8518" t="s">
        <v>26</v>
      </c>
      <c r="B8518">
        <v>2014014</v>
      </c>
      <c r="C8518">
        <v>17</v>
      </c>
      <c r="D8518">
        <v>4</v>
      </c>
      <c r="E8518" s="28" t="s">
        <v>521</v>
      </c>
      <c r="F8518" t="s">
        <v>581</v>
      </c>
      <c r="G8518" t="s">
        <v>581</v>
      </c>
      <c r="H8518">
        <v>15</v>
      </c>
      <c r="I8518" s="3">
        <v>0.17066666666666666</v>
      </c>
      <c r="J8518">
        <v>52.223999999999997</v>
      </c>
      <c r="K8518">
        <f t="shared" si="965"/>
        <v>20.399999999999999</v>
      </c>
      <c r="L8518">
        <v>1.1494000000000001E-3</v>
      </c>
      <c r="M8518">
        <f t="shared" si="966"/>
        <v>0.17213789866666665</v>
      </c>
      <c r="N8518" s="5">
        <v>2142.0526410399743</v>
      </c>
      <c r="O8518" s="3">
        <v>27.909183045631618</v>
      </c>
      <c r="P8518" s="7">
        <v>1.3029177019702751E-2</v>
      </c>
      <c r="Q8518" s="9">
        <f t="shared" si="967"/>
        <v>28.148978086700922</v>
      </c>
      <c r="R8518" s="7">
        <f t="shared" si="968"/>
        <v>1.3141123400699662E-2</v>
      </c>
      <c r="S8518" t="s">
        <v>481</v>
      </c>
      <c r="T8518" t="s">
        <v>581</v>
      </c>
      <c r="U8518">
        <v>97</v>
      </c>
      <c r="V8518">
        <f t="shared" si="962"/>
        <v>29.5656</v>
      </c>
      <c r="W8518">
        <f t="shared" si="963"/>
        <v>2781.7445621509451</v>
      </c>
      <c r="X8518">
        <f t="shared" si="964"/>
        <v>1341.0325982787826</v>
      </c>
    </row>
    <row r="8519" spans="1:24">
      <c r="A8519" t="s">
        <v>26</v>
      </c>
      <c r="B8519">
        <v>2014014</v>
      </c>
      <c r="C8519">
        <v>19</v>
      </c>
      <c r="D8519">
        <v>3</v>
      </c>
      <c r="E8519" s="28" t="s">
        <v>521</v>
      </c>
      <c r="F8519" t="s">
        <v>581</v>
      </c>
      <c r="G8519" t="s">
        <v>581</v>
      </c>
      <c r="H8519">
        <v>19</v>
      </c>
      <c r="I8519" s="3">
        <v>0.13473684210526315</v>
      </c>
      <c r="J8519">
        <v>49.92</v>
      </c>
      <c r="K8519">
        <f t="shared" si="965"/>
        <v>19.5</v>
      </c>
      <c r="L8519">
        <v>1.1494000000000001E-3</v>
      </c>
      <c r="M8519">
        <f t="shared" si="966"/>
        <v>0.13620807410526314</v>
      </c>
      <c r="N8519" s="5">
        <v>1957.21721634816</v>
      </c>
      <c r="O8519" s="3">
        <v>21.073518055094752</v>
      </c>
      <c r="P8519" s="7">
        <v>1.0767081895189136E-2</v>
      </c>
      <c r="Q8519" s="9">
        <f t="shared" si="967"/>
        <v>21.302996226442314</v>
      </c>
      <c r="R8519" s="7">
        <f t="shared" si="968"/>
        <v>1.0884329060925665E-2</v>
      </c>
      <c r="S8519" t="s">
        <v>483</v>
      </c>
      <c r="T8519" t="s">
        <v>581</v>
      </c>
      <c r="U8519">
        <v>91</v>
      </c>
      <c r="V8519">
        <f t="shared" si="962"/>
        <v>27.736800000000002</v>
      </c>
      <c r="W8519">
        <f t="shared" si="963"/>
        <v>2439.7697544783637</v>
      </c>
      <c r="X8519">
        <f t="shared" si="964"/>
        <v>1176.1722544791194</v>
      </c>
    </row>
    <row r="8520" spans="1:24">
      <c r="A8520" t="s">
        <v>26</v>
      </c>
      <c r="B8520">
        <v>2014014</v>
      </c>
      <c r="C8520">
        <v>24</v>
      </c>
      <c r="D8520">
        <v>3</v>
      </c>
      <c r="E8520" s="28" t="s">
        <v>521</v>
      </c>
      <c r="F8520" t="s">
        <v>581</v>
      </c>
      <c r="G8520" t="s">
        <v>581</v>
      </c>
      <c r="H8520">
        <v>15</v>
      </c>
      <c r="I8520" s="3">
        <v>0.17066666666666666</v>
      </c>
      <c r="J8520">
        <v>28.16</v>
      </c>
      <c r="K8520">
        <f t="shared" si="965"/>
        <v>11</v>
      </c>
      <c r="L8520">
        <v>1.1494000000000001E-3</v>
      </c>
      <c r="M8520">
        <f t="shared" si="966"/>
        <v>0.17213789866666665</v>
      </c>
      <c r="N8520" s="5">
        <v>622.80942321664008</v>
      </c>
      <c r="O8520" s="3">
        <v>15.006904981913678</v>
      </c>
      <c r="P8520" s="7">
        <v>2.409550084262875E-2</v>
      </c>
      <c r="Q8520" s="9">
        <f t="shared" si="967"/>
        <v>15.135476142050695</v>
      </c>
      <c r="R8520" s="7">
        <f t="shared" si="968"/>
        <v>2.4301938246020921E-2</v>
      </c>
      <c r="S8520" t="s">
        <v>482</v>
      </c>
      <c r="T8520" t="s">
        <v>581</v>
      </c>
      <c r="U8520">
        <v>75</v>
      </c>
      <c r="V8520">
        <f t="shared" si="962"/>
        <v>22.86</v>
      </c>
      <c r="W8520">
        <f t="shared" si="963"/>
        <v>673.09224243587323</v>
      </c>
      <c r="X8520">
        <f t="shared" si="964"/>
        <v>324.48652943788579</v>
      </c>
    </row>
    <row r="8521" spans="1:24">
      <c r="A8521" t="s">
        <v>26</v>
      </c>
      <c r="B8521">
        <v>2014014</v>
      </c>
      <c r="C8521">
        <v>30</v>
      </c>
      <c r="D8521">
        <v>4</v>
      </c>
      <c r="E8521" s="28" t="s">
        <v>521</v>
      </c>
      <c r="F8521" t="s">
        <v>581</v>
      </c>
      <c r="G8521" t="s">
        <v>581</v>
      </c>
      <c r="H8521">
        <v>18</v>
      </c>
      <c r="I8521" s="3">
        <v>0.14222222222222222</v>
      </c>
      <c r="J8521">
        <v>33.28</v>
      </c>
      <c r="K8521">
        <f t="shared" si="965"/>
        <v>13</v>
      </c>
      <c r="L8521">
        <v>1.1494000000000001E-3</v>
      </c>
      <c r="M8521">
        <f t="shared" si="966"/>
        <v>0.14369345422222221</v>
      </c>
      <c r="N8521" s="5">
        <v>869.87431837695999</v>
      </c>
      <c r="O8521" s="3">
        <v>14.806101205902431</v>
      </c>
      <c r="P8521" s="7">
        <v>1.7020966009811785E-2</v>
      </c>
      <c r="Q8521" s="9">
        <f t="shared" si="967"/>
        <v>14.958600009545798</v>
      </c>
      <c r="R8521" s="7">
        <f t="shared" si="968"/>
        <v>1.7196277316769214E-2</v>
      </c>
      <c r="S8521" t="s">
        <v>482</v>
      </c>
      <c r="T8521" t="s">
        <v>581</v>
      </c>
      <c r="U8521">
        <v>70</v>
      </c>
      <c r="V8521">
        <f t="shared" si="962"/>
        <v>21.336000000000002</v>
      </c>
      <c r="W8521">
        <f t="shared" si="963"/>
        <v>907.82821596868575</v>
      </c>
      <c r="X8521">
        <f t="shared" si="964"/>
        <v>437.64882218729673</v>
      </c>
    </row>
    <row r="8522" spans="1:24">
      <c r="A8522" t="s">
        <v>42</v>
      </c>
      <c r="B8522">
        <v>2014014</v>
      </c>
      <c r="C8522">
        <v>3</v>
      </c>
      <c r="D8522">
        <v>3</v>
      </c>
      <c r="E8522" s="28" t="s">
        <v>521</v>
      </c>
      <c r="F8522" t="s">
        <v>581</v>
      </c>
      <c r="G8522" t="s">
        <v>581</v>
      </c>
      <c r="H8522">
        <v>18</v>
      </c>
      <c r="I8522" s="3">
        <v>0.14222222222222222</v>
      </c>
      <c r="J8522">
        <v>52.223999999999997</v>
      </c>
      <c r="K8522">
        <f t="shared" si="965"/>
        <v>20.399999999999999</v>
      </c>
      <c r="L8522">
        <v>1.1494000000000001E-3</v>
      </c>
      <c r="M8522">
        <f t="shared" si="966"/>
        <v>0.14369345422222221</v>
      </c>
      <c r="N8522" s="5">
        <v>2142.0526410399743</v>
      </c>
      <c r="O8522" s="3">
        <v>23.270361637774165</v>
      </c>
      <c r="P8522" s="7">
        <v>1.0863580657138435E-2</v>
      </c>
      <c r="Q8522" s="9">
        <f t="shared" si="967"/>
        <v>23.51041969377496</v>
      </c>
      <c r="R8522" s="7">
        <f t="shared" si="968"/>
        <v>1.0975649824534922E-2</v>
      </c>
      <c r="S8522" t="s">
        <v>481</v>
      </c>
      <c r="T8522" t="s">
        <v>581</v>
      </c>
      <c r="U8522">
        <v>84</v>
      </c>
      <c r="V8522">
        <f t="shared" si="962"/>
        <v>25.603200000000001</v>
      </c>
      <c r="W8522">
        <f t="shared" si="963"/>
        <v>2547.7490038289002</v>
      </c>
      <c r="X8522">
        <f t="shared" si="964"/>
        <v>1228.2272473375488</v>
      </c>
    </row>
    <row r="8523" spans="1:24">
      <c r="A8523" t="s">
        <v>42</v>
      </c>
      <c r="B8523">
        <v>2014014</v>
      </c>
      <c r="C8523">
        <v>5</v>
      </c>
      <c r="D8523">
        <v>3</v>
      </c>
      <c r="E8523" s="28" t="s">
        <v>521</v>
      </c>
      <c r="F8523" t="s">
        <v>581</v>
      </c>
      <c r="G8523" t="s">
        <v>581</v>
      </c>
      <c r="H8523">
        <v>24</v>
      </c>
      <c r="I8523" s="3">
        <v>0.10666666666666667</v>
      </c>
      <c r="J8523">
        <v>45.056000000000004</v>
      </c>
      <c r="K8523">
        <f t="shared" si="965"/>
        <v>17.600000000000001</v>
      </c>
      <c r="L8523">
        <v>1.1494000000000001E-3</v>
      </c>
      <c r="M8523">
        <f t="shared" si="966"/>
        <v>0.10813789866666668</v>
      </c>
      <c r="N8523" s="5">
        <v>1594.3921234345987</v>
      </c>
      <c r="O8523" s="3">
        <v>15.062666157055926</v>
      </c>
      <c r="P8523" s="7">
        <v>9.4472783298805534E-3</v>
      </c>
      <c r="Q8523" s="9">
        <f t="shared" si="967"/>
        <v>15.269922441172541</v>
      </c>
      <c r="R8523" s="7">
        <f t="shared" si="968"/>
        <v>9.5772691151273792E-3</v>
      </c>
      <c r="S8523" t="s">
        <v>483</v>
      </c>
      <c r="T8523" t="s">
        <v>581</v>
      </c>
      <c r="U8523">
        <v>72</v>
      </c>
      <c r="V8523">
        <f t="shared" si="962"/>
        <v>21.945600000000002</v>
      </c>
      <c r="W8523">
        <f t="shared" si="963"/>
        <v>1715.0611655472555</v>
      </c>
      <c r="X8523">
        <f t="shared" si="964"/>
        <v>826.80234638886725</v>
      </c>
    </row>
    <row r="8524" spans="1:24">
      <c r="A8524" t="s">
        <v>42</v>
      </c>
      <c r="B8524">
        <v>2014014</v>
      </c>
      <c r="C8524">
        <v>7</v>
      </c>
      <c r="D8524">
        <v>3</v>
      </c>
      <c r="E8524" s="28" t="s">
        <v>521</v>
      </c>
      <c r="F8524" t="s">
        <v>581</v>
      </c>
      <c r="G8524" t="s">
        <v>581</v>
      </c>
      <c r="H8524">
        <v>18</v>
      </c>
      <c r="I8524" s="3">
        <v>0.14222222222222222</v>
      </c>
      <c r="J8524">
        <v>38.655999999999999</v>
      </c>
      <c r="K8524">
        <f t="shared" si="965"/>
        <v>15.1</v>
      </c>
      <c r="L8524">
        <v>1.1494000000000001E-3</v>
      </c>
      <c r="M8524">
        <f t="shared" si="966"/>
        <v>0.14369345422222221</v>
      </c>
      <c r="N8524" s="5">
        <v>1173.6097238646782</v>
      </c>
      <c r="O8524" s="3">
        <v>17.208121058190272</v>
      </c>
      <c r="P8524" s="7">
        <v>1.4662558351616414E-2</v>
      </c>
      <c r="Q8524" s="9">
        <f t="shared" si="967"/>
        <v>17.385467757772911</v>
      </c>
      <c r="R8524" s="7">
        <f t="shared" si="968"/>
        <v>1.481367051094536E-2</v>
      </c>
      <c r="S8524" t="s">
        <v>481</v>
      </c>
      <c r="T8524" t="s">
        <v>490</v>
      </c>
      <c r="U8524">
        <v>80</v>
      </c>
      <c r="V8524">
        <f t="shared" si="962"/>
        <v>24.384</v>
      </c>
      <c r="W8524">
        <f t="shared" si="963"/>
        <v>1337.4702562924808</v>
      </c>
      <c r="X8524">
        <f t="shared" si="964"/>
        <v>644.77207480532491</v>
      </c>
    </row>
    <row r="8525" spans="1:24">
      <c r="A8525" t="s">
        <v>321</v>
      </c>
      <c r="B8525">
        <v>2013022</v>
      </c>
      <c r="C8525">
        <v>8</v>
      </c>
      <c r="D8525">
        <v>3</v>
      </c>
      <c r="E8525" s="28" t="s">
        <v>521</v>
      </c>
      <c r="F8525" t="s">
        <v>581</v>
      </c>
      <c r="G8525" t="s">
        <v>581</v>
      </c>
      <c r="H8525">
        <v>8</v>
      </c>
      <c r="I8525" s="3">
        <v>0.32</v>
      </c>
      <c r="J8525">
        <v>37.375999999999998</v>
      </c>
      <c r="K8525">
        <f t="shared" si="965"/>
        <v>14.6</v>
      </c>
      <c r="L8525">
        <v>1.1494000000000001E-3</v>
      </c>
      <c r="M8525">
        <f t="shared" si="966"/>
        <v>0.321471232</v>
      </c>
      <c r="N8525" s="5">
        <v>1097.1740219244543</v>
      </c>
      <c r="O8525" s="3">
        <v>37.252754316288112</v>
      </c>
      <c r="P8525" s="7">
        <v>3.3953368902178711E-2</v>
      </c>
      <c r="Q8525" s="9">
        <f t="shared" si="967"/>
        <v>37.422541140158927</v>
      </c>
      <c r="R8525" s="7">
        <f t="shared" si="968"/>
        <v>3.4108118121972494E-2</v>
      </c>
      <c r="S8525" t="s">
        <v>483</v>
      </c>
      <c r="T8525" t="s">
        <v>581</v>
      </c>
      <c r="U8525" t="s">
        <v>581</v>
      </c>
      <c r="V8525" t="s">
        <v>581</v>
      </c>
      <c r="W8525" t="s">
        <v>581</v>
      </c>
      <c r="X8525" t="s">
        <v>581</v>
      </c>
    </row>
    <row r="8526" spans="1:24">
      <c r="A8526" t="s">
        <v>61</v>
      </c>
      <c r="B8526">
        <v>2013024</v>
      </c>
      <c r="C8526">
        <v>13</v>
      </c>
      <c r="D8526">
        <v>3</v>
      </c>
      <c r="E8526" s="28" t="s">
        <v>521</v>
      </c>
      <c r="F8526" t="s">
        <v>581</v>
      </c>
      <c r="G8526" t="s">
        <v>581</v>
      </c>
      <c r="H8526">
        <v>14</v>
      </c>
      <c r="I8526" s="3">
        <v>0.18285714285714286</v>
      </c>
      <c r="J8526">
        <v>36.864000000000004</v>
      </c>
      <c r="K8526">
        <f t="shared" si="965"/>
        <v>14.400000000000002</v>
      </c>
      <c r="L8526">
        <v>1.1494000000000001E-3</v>
      </c>
      <c r="M8526">
        <f t="shared" si="966"/>
        <v>0.18432837485714285</v>
      </c>
      <c r="N8526" s="5">
        <v>1067.3203470925828</v>
      </c>
      <c r="O8526" s="3">
        <v>21.071946750829525</v>
      </c>
      <c r="P8526" s="7">
        <v>1.974285115825837E-2</v>
      </c>
      <c r="Q8526" s="9">
        <f t="shared" si="967"/>
        <v>21.24063511404843</v>
      </c>
      <c r="R8526" s="7">
        <f t="shared" si="968"/>
        <v>1.990089964265054E-2</v>
      </c>
      <c r="S8526" t="s">
        <v>481</v>
      </c>
      <c r="T8526" t="s">
        <v>581</v>
      </c>
      <c r="U8526">
        <v>84</v>
      </c>
      <c r="V8526">
        <f t="shared" si="962"/>
        <v>25.603200000000001</v>
      </c>
      <c r="W8526">
        <f t="shared" si="963"/>
        <v>1250.5656879594699</v>
      </c>
      <c r="X8526">
        <f t="shared" si="964"/>
        <v>602.87683371827154</v>
      </c>
    </row>
    <row r="8527" spans="1:24">
      <c r="A8527" t="s">
        <v>23</v>
      </c>
      <c r="B8527">
        <v>2006036</v>
      </c>
      <c r="C8527">
        <v>17</v>
      </c>
      <c r="D8527">
        <v>2</v>
      </c>
      <c r="E8527" s="28" t="s">
        <v>521</v>
      </c>
      <c r="F8527" t="s">
        <v>581</v>
      </c>
      <c r="G8527" t="s">
        <v>581</v>
      </c>
      <c r="H8527">
        <v>8</v>
      </c>
      <c r="I8527" s="3">
        <v>0.32</v>
      </c>
      <c r="J8527">
        <v>62.72</v>
      </c>
      <c r="K8527">
        <f t="shared" si="965"/>
        <v>24.5</v>
      </c>
      <c r="L8527">
        <v>1.1494000000000001E-3</v>
      </c>
      <c r="M8527">
        <f t="shared" si="966"/>
        <v>0.321471232</v>
      </c>
      <c r="N8527" s="5">
        <v>3089.5979858329601</v>
      </c>
      <c r="O8527" s="3">
        <v>62.731322035199881</v>
      </c>
      <c r="P8527" s="7">
        <v>2.0304040306489073E-2</v>
      </c>
      <c r="Q8527" s="9">
        <f t="shared" si="967"/>
        <v>63.018248714646894</v>
      </c>
      <c r="R8527" s="7">
        <f t="shared" si="968"/>
        <v>2.0396908919416284E-2</v>
      </c>
      <c r="S8527" t="s">
        <v>481</v>
      </c>
      <c r="T8527" t="s">
        <v>581</v>
      </c>
      <c r="U8527">
        <v>89</v>
      </c>
      <c r="V8527">
        <f t="shared" si="962"/>
        <v>27.127200000000002</v>
      </c>
      <c r="W8527">
        <f t="shared" si="963"/>
        <v>3836.9630552456101</v>
      </c>
      <c r="X8527">
        <f t="shared" si="964"/>
        <v>1849.735811650886</v>
      </c>
    </row>
    <row r="8528" spans="1:24">
      <c r="A8528" t="s">
        <v>23</v>
      </c>
      <c r="B8528">
        <v>2006036</v>
      </c>
      <c r="C8528">
        <v>25</v>
      </c>
      <c r="D8528">
        <v>3</v>
      </c>
      <c r="E8528" s="28" t="s">
        <v>521</v>
      </c>
      <c r="F8528" t="s">
        <v>581</v>
      </c>
      <c r="G8528" t="s">
        <v>581</v>
      </c>
      <c r="H8528">
        <v>12</v>
      </c>
      <c r="I8528" s="3">
        <v>0.21333333333333335</v>
      </c>
      <c r="J8528">
        <v>41.472000000000001</v>
      </c>
      <c r="K8528">
        <f t="shared" si="965"/>
        <v>16.2</v>
      </c>
      <c r="L8528">
        <v>1.1494000000000001E-3</v>
      </c>
      <c r="M8528">
        <f t="shared" si="966"/>
        <v>0.21480456533333334</v>
      </c>
      <c r="N8528" s="5">
        <v>1350.8273142890496</v>
      </c>
      <c r="O8528" s="3">
        <v>27.651823775744077</v>
      </c>
      <c r="P8528" s="7">
        <v>2.0470287714234914E-2</v>
      </c>
      <c r="Q8528" s="9">
        <f t="shared" si="967"/>
        <v>27.841528540918645</v>
      </c>
      <c r="R8528" s="7">
        <f t="shared" si="968"/>
        <v>2.0610723699773459E-2</v>
      </c>
      <c r="S8528" t="s">
        <v>483</v>
      </c>
      <c r="T8528" t="s">
        <v>581</v>
      </c>
      <c r="U8528">
        <v>76</v>
      </c>
      <c r="V8528">
        <f t="shared" si="962"/>
        <v>23.1648</v>
      </c>
      <c r="W8528">
        <f t="shared" si="963"/>
        <v>1496.4855990850351</v>
      </c>
      <c r="X8528">
        <f t="shared" si="964"/>
        <v>721.43071600939072</v>
      </c>
    </row>
    <row r="8529" spans="1:24">
      <c r="A8529" t="s">
        <v>23</v>
      </c>
      <c r="B8529">
        <v>2006036</v>
      </c>
      <c r="C8529">
        <v>30</v>
      </c>
      <c r="D8529">
        <v>2</v>
      </c>
      <c r="E8529" s="28" t="s">
        <v>521</v>
      </c>
      <c r="F8529" t="s">
        <v>581</v>
      </c>
      <c r="G8529" t="s">
        <v>581</v>
      </c>
      <c r="H8529">
        <v>8</v>
      </c>
      <c r="I8529" s="3">
        <v>0.32</v>
      </c>
      <c r="J8529">
        <v>18.944000000000003</v>
      </c>
      <c r="K8529">
        <f t="shared" si="965"/>
        <v>7.4000000000000012</v>
      </c>
      <c r="L8529">
        <v>1.1494000000000001E-3</v>
      </c>
      <c r="M8529">
        <f t="shared" si="966"/>
        <v>0.321471232</v>
      </c>
      <c r="N8529" s="5">
        <v>281.85986789539851</v>
      </c>
      <c r="O8529" s="3">
        <v>18.722886884352018</v>
      </c>
      <c r="P8529" s="7">
        <v>6.6426224578024357E-2</v>
      </c>
      <c r="Q8529" s="9">
        <f t="shared" si="967"/>
        <v>18.807481085985696</v>
      </c>
      <c r="R8529" s="7">
        <f t="shared" si="968"/>
        <v>6.6726353157042465E-2</v>
      </c>
      <c r="S8529" t="s">
        <v>482</v>
      </c>
      <c r="T8529" t="s">
        <v>581</v>
      </c>
      <c r="U8529">
        <v>46</v>
      </c>
      <c r="V8529">
        <f t="shared" si="962"/>
        <v>14.020800000000001</v>
      </c>
      <c r="W8529">
        <f t="shared" si="963"/>
        <v>222.17558508552423</v>
      </c>
      <c r="X8529">
        <f t="shared" si="964"/>
        <v>107.1071392374603</v>
      </c>
    </row>
    <row r="8530" spans="1:24">
      <c r="A8530" t="s">
        <v>23</v>
      </c>
      <c r="B8530">
        <v>2006036</v>
      </c>
      <c r="C8530">
        <v>35</v>
      </c>
      <c r="D8530">
        <v>1</v>
      </c>
      <c r="E8530" s="28" t="s">
        <v>521</v>
      </c>
      <c r="F8530" t="s">
        <v>581</v>
      </c>
      <c r="G8530" t="s">
        <v>581</v>
      </c>
      <c r="H8530">
        <v>11</v>
      </c>
      <c r="I8530" s="3">
        <v>0.23272727272727273</v>
      </c>
      <c r="J8530">
        <v>34.304000000000002</v>
      </c>
      <c r="K8530">
        <f t="shared" si="965"/>
        <v>13.4</v>
      </c>
      <c r="L8530">
        <v>1.1494000000000001E-3</v>
      </c>
      <c r="M8530">
        <f t="shared" si="966"/>
        <v>0.23419850472727272</v>
      </c>
      <c r="N8530" s="5">
        <v>924.22859531223048</v>
      </c>
      <c r="O8530" s="3">
        <v>24.910675776266775</v>
      </c>
      <c r="P8530" s="7">
        <v>2.6952937728410412E-2</v>
      </c>
      <c r="Q8530" s="9">
        <f t="shared" si="967"/>
        <v>25.067070728152363</v>
      </c>
      <c r="R8530" s="7">
        <f t="shared" si="968"/>
        <v>2.7122154470544162E-2</v>
      </c>
      <c r="S8530" t="s">
        <v>481</v>
      </c>
      <c r="T8530" t="s">
        <v>581</v>
      </c>
      <c r="U8530">
        <v>73</v>
      </c>
      <c r="V8530">
        <f t="shared" si="962"/>
        <v>22.250400000000003</v>
      </c>
      <c r="W8530">
        <f t="shared" si="963"/>
        <v>990.88276080943308</v>
      </c>
      <c r="X8530">
        <f t="shared" si="964"/>
        <v>477.68803124412216</v>
      </c>
    </row>
    <row r="8531" spans="1:24">
      <c r="A8531" t="s">
        <v>313</v>
      </c>
      <c r="B8531">
        <v>2006036</v>
      </c>
      <c r="C8531">
        <v>6</v>
      </c>
      <c r="D8531">
        <v>3</v>
      </c>
      <c r="E8531" s="28" t="s">
        <v>521</v>
      </c>
      <c r="F8531" t="s">
        <v>581</v>
      </c>
      <c r="G8531" t="s">
        <v>581</v>
      </c>
      <c r="H8531">
        <v>12</v>
      </c>
      <c r="I8531" s="3">
        <v>0.21333333333333335</v>
      </c>
      <c r="J8531">
        <v>32.256</v>
      </c>
      <c r="K8531">
        <f t="shared" si="965"/>
        <v>12.6</v>
      </c>
      <c r="L8531">
        <v>1.1494000000000001E-3</v>
      </c>
      <c r="M8531">
        <f t="shared" si="966"/>
        <v>0.21480456533333334</v>
      </c>
      <c r="N8531" s="5">
        <v>817.16714074275842</v>
      </c>
      <c r="O8531" s="3">
        <v>21.475201298431969</v>
      </c>
      <c r="P8531" s="7">
        <v>2.6280059767102522E-2</v>
      </c>
      <c r="Q8531" s="9">
        <f t="shared" si="967"/>
        <v>21.622309703335969</v>
      </c>
      <c r="R8531" s="7">
        <f t="shared" si="968"/>
        <v>2.6460082185490865E-2</v>
      </c>
      <c r="S8531" t="s">
        <v>483</v>
      </c>
      <c r="T8531" t="s">
        <v>581</v>
      </c>
      <c r="U8531">
        <v>82</v>
      </c>
      <c r="V8531">
        <f t="shared" si="962"/>
        <v>24.993600000000001</v>
      </c>
      <c r="W8531">
        <f t="shared" si="963"/>
        <v>938.06811453307955</v>
      </c>
      <c r="X8531">
        <f t="shared" si="964"/>
        <v>452.22697227888494</v>
      </c>
    </row>
    <row r="8532" spans="1:24">
      <c r="A8532" t="s">
        <v>313</v>
      </c>
      <c r="B8532">
        <v>2006036</v>
      </c>
      <c r="C8532">
        <v>6</v>
      </c>
      <c r="D8532">
        <v>1</v>
      </c>
      <c r="E8532" s="28" t="s">
        <v>521</v>
      </c>
      <c r="F8532" t="s">
        <v>581</v>
      </c>
      <c r="G8532" t="s">
        <v>581</v>
      </c>
      <c r="H8532">
        <v>9</v>
      </c>
      <c r="I8532" s="3">
        <v>0.28444444444444444</v>
      </c>
      <c r="J8532">
        <v>47.36</v>
      </c>
      <c r="K8532">
        <f t="shared" si="965"/>
        <v>18.5</v>
      </c>
      <c r="L8532">
        <v>1.1494000000000001E-3</v>
      </c>
      <c r="M8532">
        <f t="shared" si="966"/>
        <v>0.28591567644444443</v>
      </c>
      <c r="N8532" s="5">
        <v>1761.6241743462401</v>
      </c>
      <c r="O8532" s="3">
        <v>42.067120164408756</v>
      </c>
      <c r="P8532" s="7">
        <v>2.3879735971505028E-2</v>
      </c>
      <c r="Q8532" s="9">
        <f t="shared" si="967"/>
        <v>42.283381751490118</v>
      </c>
      <c r="R8532" s="7">
        <f t="shared" si="968"/>
        <v>2.4002498584683642E-2</v>
      </c>
      <c r="S8532" t="s">
        <v>483</v>
      </c>
      <c r="T8532" t="s">
        <v>581</v>
      </c>
      <c r="U8532">
        <v>87</v>
      </c>
      <c r="V8532">
        <f t="shared" si="962"/>
        <v>26.517600000000002</v>
      </c>
      <c r="W8532">
        <f t="shared" si="963"/>
        <v>2131.6571397089033</v>
      </c>
      <c r="X8532">
        <f t="shared" si="964"/>
        <v>1027.636308379429</v>
      </c>
    </row>
    <row r="8533" spans="1:24">
      <c r="A8533" t="s">
        <v>313</v>
      </c>
      <c r="B8533">
        <v>2006036</v>
      </c>
      <c r="C8533">
        <v>22</v>
      </c>
      <c r="D8533">
        <v>1</v>
      </c>
      <c r="E8533" s="28" t="s">
        <v>521</v>
      </c>
      <c r="F8533" t="s">
        <v>581</v>
      </c>
      <c r="G8533" t="s">
        <v>581</v>
      </c>
      <c r="H8533">
        <v>18</v>
      </c>
      <c r="I8533" s="3">
        <v>0.14222222222222222</v>
      </c>
      <c r="J8533">
        <v>56.064</v>
      </c>
      <c r="K8533">
        <f t="shared" si="965"/>
        <v>21.9</v>
      </c>
      <c r="L8533">
        <v>1.1494000000000001E-3</v>
      </c>
      <c r="M8533">
        <f t="shared" si="966"/>
        <v>0.14369345422222221</v>
      </c>
      <c r="N8533" s="5">
        <v>2468.6415493300224</v>
      </c>
      <c r="O8533" s="3">
        <v>24.986090103694334</v>
      </c>
      <c r="P8533" s="7">
        <v>1.0121392516655746E-2</v>
      </c>
      <c r="Q8533" s="9">
        <f t="shared" si="967"/>
        <v>25.243896656794071</v>
      </c>
      <c r="R8533" s="7">
        <f t="shared" si="968"/>
        <v>1.022582507518969E-2</v>
      </c>
      <c r="S8533" t="s">
        <v>481</v>
      </c>
      <c r="T8533" t="s">
        <v>490</v>
      </c>
      <c r="U8533">
        <v>104</v>
      </c>
      <c r="V8533">
        <f t="shared" si="962"/>
        <v>31.699200000000001</v>
      </c>
      <c r="W8533">
        <f t="shared" si="963"/>
        <v>3355.4539811085024</v>
      </c>
      <c r="X8533">
        <f t="shared" si="964"/>
        <v>1617.6083282109244</v>
      </c>
    </row>
    <row r="8534" spans="1:24">
      <c r="A8534" t="s">
        <v>313</v>
      </c>
      <c r="B8534">
        <v>2006036</v>
      </c>
      <c r="C8534">
        <v>24</v>
      </c>
      <c r="D8534">
        <v>1</v>
      </c>
      <c r="E8534" s="28" t="s">
        <v>521</v>
      </c>
      <c r="F8534" t="s">
        <v>581</v>
      </c>
      <c r="G8534" t="s">
        <v>581</v>
      </c>
      <c r="H8534">
        <v>21</v>
      </c>
      <c r="I8534" s="3">
        <v>0.1219047619047619</v>
      </c>
      <c r="J8534">
        <v>64.768000000000001</v>
      </c>
      <c r="K8534">
        <f t="shared" si="965"/>
        <v>25.3</v>
      </c>
      <c r="L8534">
        <v>1.1494000000000001E-3</v>
      </c>
      <c r="M8534">
        <f t="shared" si="966"/>
        <v>0.12337599390476191</v>
      </c>
      <c r="N8534" s="5">
        <v>3294.6618488160261</v>
      </c>
      <c r="O8534" s="3">
        <v>24.757845047002366</v>
      </c>
      <c r="P8534" s="7">
        <v>7.5145329575778399E-3</v>
      </c>
      <c r="Q8534" s="9">
        <f t="shared" si="967"/>
        <v>25.056069407462282</v>
      </c>
      <c r="R8534" s="7">
        <f t="shared" si="968"/>
        <v>7.6050503988645945E-3</v>
      </c>
      <c r="S8534" t="s">
        <v>483</v>
      </c>
      <c r="T8534" t="s">
        <v>490</v>
      </c>
      <c r="U8534">
        <v>92</v>
      </c>
      <c r="V8534">
        <f t="shared" si="962"/>
        <v>28.041600000000003</v>
      </c>
      <c r="W8534">
        <f t="shared" si="963"/>
        <v>4181.0890279921841</v>
      </c>
      <c r="X8534">
        <f t="shared" si="964"/>
        <v>2015.6331962082645</v>
      </c>
    </row>
    <row r="8535" spans="1:24">
      <c r="A8535" t="s">
        <v>209</v>
      </c>
      <c r="B8535">
        <v>2005005</v>
      </c>
      <c r="C8535">
        <v>1</v>
      </c>
      <c r="D8535">
        <v>5</v>
      </c>
      <c r="E8535" s="28" t="s">
        <v>521</v>
      </c>
      <c r="F8535" t="s">
        <v>581</v>
      </c>
      <c r="G8535" t="s">
        <v>581</v>
      </c>
      <c r="H8535">
        <v>10</v>
      </c>
      <c r="I8535" s="3">
        <v>0.25600000000000001</v>
      </c>
      <c r="J8535">
        <v>46.591999999999999</v>
      </c>
      <c r="K8535">
        <f t="shared" si="965"/>
        <v>18.2</v>
      </c>
      <c r="L8535">
        <v>1.1494000000000001E-3</v>
      </c>
      <c r="M8535">
        <f t="shared" si="966"/>
        <v>0.25747123199999999</v>
      </c>
      <c r="N8535" s="5">
        <v>1704.9536640188414</v>
      </c>
      <c r="O8535" s="3">
        <v>37.265622279782527</v>
      </c>
      <c r="P8535" s="7">
        <v>2.1857263963374611E-2</v>
      </c>
      <c r="Q8535" s="9">
        <f t="shared" si="967"/>
        <v>37.478597179503403</v>
      </c>
      <c r="R8535" s="7">
        <f t="shared" si="968"/>
        <v>2.1982179322786115E-2</v>
      </c>
      <c r="S8535" t="s">
        <v>481</v>
      </c>
      <c r="T8535" t="s">
        <v>581</v>
      </c>
      <c r="U8535">
        <v>88</v>
      </c>
      <c r="V8535">
        <f t="shared" si="962"/>
        <v>26.822400000000002</v>
      </c>
      <c r="W8535">
        <f t="shared" si="963"/>
        <v>2076.0688653227239</v>
      </c>
      <c r="X8535">
        <f t="shared" si="964"/>
        <v>1000.8381296220343</v>
      </c>
    </row>
    <row r="8536" spans="1:24">
      <c r="A8536" t="s">
        <v>322</v>
      </c>
      <c r="B8536">
        <v>2006034</v>
      </c>
      <c r="C8536">
        <v>3</v>
      </c>
      <c r="D8536">
        <v>1</v>
      </c>
      <c r="E8536" s="28" t="s">
        <v>521</v>
      </c>
      <c r="F8536" t="s">
        <v>581</v>
      </c>
      <c r="G8536" t="s">
        <v>581</v>
      </c>
      <c r="H8536">
        <v>15</v>
      </c>
      <c r="I8536" s="3">
        <v>0.17066666666666666</v>
      </c>
      <c r="J8536">
        <v>39.68</v>
      </c>
      <c r="K8536">
        <f t="shared" si="965"/>
        <v>15.5</v>
      </c>
      <c r="L8536">
        <v>1.1494000000000001E-3</v>
      </c>
      <c r="M8536">
        <f t="shared" si="966"/>
        <v>0.17213789866666665</v>
      </c>
      <c r="N8536" s="5">
        <v>1236.6112721305601</v>
      </c>
      <c r="O8536" s="3">
        <v>21.183527459225516</v>
      </c>
      <c r="P8536" s="7">
        <v>1.7130304354033885E-2</v>
      </c>
      <c r="Q8536" s="9">
        <f t="shared" si="967"/>
        <v>21.365344094276878</v>
      </c>
      <c r="R8536" s="7">
        <f t="shared" si="968"/>
        <v>1.7277332477704559E-2</v>
      </c>
      <c r="S8536" t="s">
        <v>483</v>
      </c>
      <c r="T8536" t="s">
        <v>581</v>
      </c>
      <c r="U8536">
        <v>96</v>
      </c>
      <c r="V8536">
        <f t="shared" ref="V8536:V8599" si="969">U8536*0.3048</f>
        <v>29.260800000000003</v>
      </c>
      <c r="W8536">
        <f t="shared" si="963"/>
        <v>1577.0090036826559</v>
      </c>
      <c r="X8536">
        <f t="shared" si="964"/>
        <v>760.24970462504689</v>
      </c>
    </row>
    <row r="8537" spans="1:24">
      <c r="A8537" t="s">
        <v>30</v>
      </c>
      <c r="B8537">
        <v>2006034</v>
      </c>
      <c r="C8537">
        <v>10</v>
      </c>
      <c r="D8537">
        <v>3</v>
      </c>
      <c r="E8537" s="28" t="s">
        <v>521</v>
      </c>
      <c r="F8537" t="s">
        <v>581</v>
      </c>
      <c r="G8537" t="s">
        <v>581</v>
      </c>
      <c r="H8537">
        <v>13</v>
      </c>
      <c r="I8537" s="3">
        <v>0.19692307692307692</v>
      </c>
      <c r="J8537">
        <v>57.6</v>
      </c>
      <c r="K8537">
        <f t="shared" si="965"/>
        <v>22.5</v>
      </c>
      <c r="L8537">
        <v>1.1494000000000001E-3</v>
      </c>
      <c r="M8537">
        <f t="shared" si="966"/>
        <v>0.19839430892307691</v>
      </c>
      <c r="N8537" s="5">
        <v>2605.7625661440002</v>
      </c>
      <c r="O8537" s="3">
        <v>35.512533572711042</v>
      </c>
      <c r="P8537" s="7">
        <v>1.3628461024851695E-2</v>
      </c>
      <c r="Q8537" s="9">
        <f t="shared" si="967"/>
        <v>35.776933712073919</v>
      </c>
      <c r="R8537" s="7">
        <f t="shared" si="968"/>
        <v>1.3729928496523196E-2</v>
      </c>
      <c r="S8537" t="s">
        <v>483</v>
      </c>
      <c r="T8537" t="s">
        <v>581</v>
      </c>
      <c r="U8537">
        <v>85</v>
      </c>
      <c r="V8537">
        <f t="shared" si="969"/>
        <v>25.908000000000001</v>
      </c>
      <c r="W8537">
        <f t="shared" si="963"/>
        <v>3134.9633628145116</v>
      </c>
      <c r="X8537">
        <f t="shared" si="964"/>
        <v>1511.313483324717</v>
      </c>
    </row>
    <row r="8538" spans="1:24">
      <c r="A8538" t="s">
        <v>129</v>
      </c>
      <c r="B8538">
        <v>2006050</v>
      </c>
      <c r="C8538">
        <v>1</v>
      </c>
      <c r="D8538">
        <v>3</v>
      </c>
      <c r="E8538" s="28" t="s">
        <v>521</v>
      </c>
      <c r="F8538" t="s">
        <v>581</v>
      </c>
      <c r="G8538" t="s">
        <v>581</v>
      </c>
      <c r="H8538">
        <v>18</v>
      </c>
      <c r="I8538" s="3">
        <v>0.14222222222222222</v>
      </c>
      <c r="J8538">
        <v>29.695999999999998</v>
      </c>
      <c r="K8538">
        <f t="shared" si="965"/>
        <v>11.6</v>
      </c>
      <c r="L8538">
        <v>1.1494000000000001E-3</v>
      </c>
      <c r="M8538">
        <f t="shared" si="966"/>
        <v>0.14369345422222221</v>
      </c>
      <c r="N8538" s="5">
        <v>692.60525609943033</v>
      </c>
      <c r="O8538" s="3">
        <v>13.204754637710119</v>
      </c>
      <c r="P8538" s="7">
        <v>1.9065339919705208E-2</v>
      </c>
      <c r="Q8538" s="9">
        <f t="shared" si="967"/>
        <v>13.340688177394062</v>
      </c>
      <c r="R8538" s="7">
        <f t="shared" si="968"/>
        <v>1.9261604008790362E-2</v>
      </c>
      <c r="S8538" t="s">
        <v>483</v>
      </c>
      <c r="T8538" t="s">
        <v>498</v>
      </c>
      <c r="U8538">
        <v>69</v>
      </c>
      <c r="V8538">
        <f t="shared" si="969"/>
        <v>21.031200000000002</v>
      </c>
      <c r="W8538">
        <f t="shared" si="963"/>
        <v>712.99394178068667</v>
      </c>
      <c r="X8538">
        <f t="shared" si="964"/>
        <v>343.72247233364129</v>
      </c>
    </row>
    <row r="8539" spans="1:24">
      <c r="A8539" t="s">
        <v>129</v>
      </c>
      <c r="B8539">
        <v>2006050</v>
      </c>
      <c r="C8539">
        <v>1</v>
      </c>
      <c r="D8539">
        <v>1</v>
      </c>
      <c r="E8539" s="28" t="s">
        <v>521</v>
      </c>
      <c r="F8539" t="s">
        <v>581</v>
      </c>
      <c r="G8539" t="s">
        <v>581</v>
      </c>
      <c r="H8539">
        <v>13</v>
      </c>
      <c r="I8539" s="3">
        <v>0.19692307692307692</v>
      </c>
      <c r="J8539">
        <v>37.888000000000005</v>
      </c>
      <c r="K8539">
        <f t="shared" si="965"/>
        <v>14.800000000000002</v>
      </c>
      <c r="L8539">
        <v>1.1494000000000001E-3</v>
      </c>
      <c r="M8539">
        <f t="shared" si="966"/>
        <v>0.19839430892307691</v>
      </c>
      <c r="N8539" s="5">
        <v>1127.439471581594</v>
      </c>
      <c r="O8539" s="3">
        <v>23.317663553402806</v>
      </c>
      <c r="P8539" s="7">
        <v>2.0681964878072199E-2</v>
      </c>
      <c r="Q8539" s="9">
        <f t="shared" si="967"/>
        <v>23.490954794901885</v>
      </c>
      <c r="R8539" s="7">
        <f t="shared" si="968"/>
        <v>2.0835668243855535E-2</v>
      </c>
      <c r="S8539" t="s">
        <v>483</v>
      </c>
      <c r="T8539" t="s">
        <v>581</v>
      </c>
      <c r="U8539">
        <v>44</v>
      </c>
      <c r="V8539">
        <f t="shared" si="969"/>
        <v>13.411200000000001</v>
      </c>
      <c r="W8539">
        <f t="shared" si="963"/>
        <v>891.1123980915122</v>
      </c>
      <c r="X8539">
        <f t="shared" si="964"/>
        <v>429.59040554286992</v>
      </c>
    </row>
    <row r="8540" spans="1:24">
      <c r="A8540" t="s">
        <v>328</v>
      </c>
      <c r="B8540">
        <v>2005005</v>
      </c>
      <c r="C8540">
        <v>4</v>
      </c>
      <c r="D8540">
        <v>2</v>
      </c>
      <c r="E8540" s="28" t="s">
        <v>521</v>
      </c>
      <c r="F8540" t="s">
        <v>581</v>
      </c>
      <c r="G8540" t="s">
        <v>581</v>
      </c>
      <c r="H8540">
        <v>8</v>
      </c>
      <c r="I8540" s="3">
        <v>0.32</v>
      </c>
      <c r="J8540">
        <v>57.343999999999994</v>
      </c>
      <c r="K8540">
        <f t="shared" si="965"/>
        <v>22.4</v>
      </c>
      <c r="L8540">
        <v>1.1494000000000001E-3</v>
      </c>
      <c r="M8540">
        <f t="shared" si="966"/>
        <v>0.321471232</v>
      </c>
      <c r="N8540" s="5">
        <v>2582.6517040758777</v>
      </c>
      <c r="O8540" s="3">
        <v>57.326777367552189</v>
      </c>
      <c r="P8540" s="7">
        <v>2.219686738133542E-2</v>
      </c>
      <c r="Q8540" s="9">
        <f t="shared" si="967"/>
        <v>57.588856198846777</v>
      </c>
      <c r="R8540" s="7">
        <f t="shared" si="968"/>
        <v>2.2298344026785127E-2</v>
      </c>
      <c r="S8540" t="s">
        <v>481</v>
      </c>
      <c r="T8540" t="s">
        <v>581</v>
      </c>
      <c r="U8540">
        <v>100</v>
      </c>
      <c r="V8540">
        <f t="shared" si="969"/>
        <v>30.48</v>
      </c>
      <c r="W8540">
        <f t="shared" si="963"/>
        <v>3430.6785692935882</v>
      </c>
      <c r="X8540">
        <f t="shared" si="964"/>
        <v>1653.8728459243316</v>
      </c>
    </row>
    <row r="8541" spans="1:24">
      <c r="A8541" t="s">
        <v>329</v>
      </c>
      <c r="B8541">
        <v>2005005</v>
      </c>
      <c r="C8541">
        <v>15</v>
      </c>
      <c r="D8541">
        <v>5</v>
      </c>
      <c r="E8541" s="28" t="s">
        <v>521</v>
      </c>
      <c r="F8541" t="s">
        <v>581</v>
      </c>
      <c r="G8541" t="s">
        <v>581</v>
      </c>
      <c r="H8541">
        <v>7</v>
      </c>
      <c r="I8541" s="3">
        <v>0.36571428571428571</v>
      </c>
      <c r="J8541">
        <v>59.391999999999996</v>
      </c>
      <c r="K8541">
        <f t="shared" si="965"/>
        <v>23.2</v>
      </c>
      <c r="L8541">
        <v>1.1494000000000001E-3</v>
      </c>
      <c r="M8541">
        <f t="shared" si="966"/>
        <v>0.3671855177142857</v>
      </c>
      <c r="N8541" s="5">
        <v>2770.4210243977213</v>
      </c>
      <c r="O8541" s="3">
        <v>67.816793730486765</v>
      </c>
      <c r="P8541" s="7">
        <v>2.4478876363288455E-2</v>
      </c>
      <c r="Q8541" s="9">
        <f t="shared" si="967"/>
        <v>68.087915690596446</v>
      </c>
      <c r="R8541" s="7">
        <f t="shared" si="968"/>
        <v>2.4576739452588616E-2</v>
      </c>
      <c r="S8541" t="s">
        <v>485</v>
      </c>
      <c r="T8541" t="s">
        <v>484</v>
      </c>
      <c r="U8541">
        <v>105</v>
      </c>
      <c r="V8541">
        <f t="shared" si="969"/>
        <v>32.004000000000005</v>
      </c>
      <c r="W8541">
        <f t="shared" si="963"/>
        <v>3797.1296305170467</v>
      </c>
      <c r="X8541">
        <f t="shared" si="964"/>
        <v>1830.5327828074385</v>
      </c>
    </row>
    <row r="8542" spans="1:24">
      <c r="A8542" t="s">
        <v>68</v>
      </c>
      <c r="B8542">
        <v>2006015</v>
      </c>
      <c r="C8542">
        <v>3</v>
      </c>
      <c r="D8542">
        <v>1</v>
      </c>
      <c r="E8542" s="28" t="s">
        <v>521</v>
      </c>
      <c r="F8542" t="s">
        <v>581</v>
      </c>
      <c r="G8542" t="s">
        <v>581</v>
      </c>
      <c r="H8542">
        <v>9</v>
      </c>
      <c r="I8542" s="3">
        <v>0.28444444444444444</v>
      </c>
      <c r="J8542">
        <v>34.048000000000002</v>
      </c>
      <c r="K8542">
        <f t="shared" si="965"/>
        <v>13.3</v>
      </c>
      <c r="L8542">
        <v>1.1494000000000001E-3</v>
      </c>
      <c r="M8542">
        <f t="shared" si="966"/>
        <v>0.28591567644444443</v>
      </c>
      <c r="N8542" s="5">
        <v>910.48561051893762</v>
      </c>
      <c r="O8542" s="3">
        <v>30.171402800696864</v>
      </c>
      <c r="P8542" s="7">
        <v>3.3137704157126066E-2</v>
      </c>
      <c r="Q8542" s="9">
        <f t="shared" si="967"/>
        <v>30.326136359163502</v>
      </c>
      <c r="R8542" s="7">
        <f t="shared" si="968"/>
        <v>3.3307650344829624E-2</v>
      </c>
      <c r="S8542" t="s">
        <v>483</v>
      </c>
      <c r="T8542" t="s">
        <v>581</v>
      </c>
      <c r="U8542">
        <v>76</v>
      </c>
      <c r="V8542">
        <f t="shared" si="969"/>
        <v>23.1648</v>
      </c>
      <c r="W8542">
        <f t="shared" si="963"/>
        <v>1000.1299966412805</v>
      </c>
      <c r="X8542">
        <f t="shared" si="964"/>
        <v>482.14596920981739</v>
      </c>
    </row>
    <row r="8543" spans="1:24">
      <c r="A8543" t="s">
        <v>68</v>
      </c>
      <c r="B8543">
        <v>2006015</v>
      </c>
      <c r="C8543">
        <v>4</v>
      </c>
      <c r="D8543">
        <v>3</v>
      </c>
      <c r="E8543" s="28" t="s">
        <v>521</v>
      </c>
      <c r="F8543" t="s">
        <v>581</v>
      </c>
      <c r="G8543" t="s">
        <v>581</v>
      </c>
      <c r="H8543">
        <v>10</v>
      </c>
      <c r="I8543" s="3">
        <v>0.25600000000000001</v>
      </c>
      <c r="J8543">
        <v>35.840000000000003</v>
      </c>
      <c r="K8543">
        <f t="shared" si="965"/>
        <v>14.000000000000002</v>
      </c>
      <c r="L8543">
        <v>1.1494000000000001E-3</v>
      </c>
      <c r="M8543">
        <f t="shared" si="966"/>
        <v>0.25747123199999999</v>
      </c>
      <c r="N8543" s="5">
        <v>1008.8483219046402</v>
      </c>
      <c r="O8543" s="3">
        <v>28.61835081154565</v>
      </c>
      <c r="P8543" s="7">
        <v>2.8367347390255909E-2</v>
      </c>
      <c r="Q8543" s="9">
        <f t="shared" si="967"/>
        <v>28.781629980554921</v>
      </c>
      <c r="R8543" s="7">
        <f t="shared" si="968"/>
        <v>2.8529194484079697E-2</v>
      </c>
      <c r="S8543" t="s">
        <v>483</v>
      </c>
      <c r="T8543" t="s">
        <v>581</v>
      </c>
      <c r="U8543">
        <v>65</v>
      </c>
      <c r="V8543">
        <f t="shared" si="969"/>
        <v>19.812000000000001</v>
      </c>
      <c r="W8543">
        <f t="shared" si="963"/>
        <v>1009.4987896460927</v>
      </c>
      <c r="X8543">
        <f t="shared" si="964"/>
        <v>486.66250785859421</v>
      </c>
    </row>
    <row r="8544" spans="1:24">
      <c r="A8544" t="s">
        <v>223</v>
      </c>
      <c r="B8544">
        <v>2006015</v>
      </c>
      <c r="C8544">
        <v>3</v>
      </c>
      <c r="D8544">
        <v>1</v>
      </c>
      <c r="E8544" s="28" t="s">
        <v>521</v>
      </c>
      <c r="F8544" t="s">
        <v>581</v>
      </c>
      <c r="G8544" t="s">
        <v>581</v>
      </c>
      <c r="H8544">
        <v>13</v>
      </c>
      <c r="I8544" s="3">
        <v>0.19692307692307692</v>
      </c>
      <c r="J8544">
        <v>16.896000000000001</v>
      </c>
      <c r="K8544">
        <f t="shared" si="965"/>
        <v>6.6000000000000005</v>
      </c>
      <c r="L8544">
        <v>1.1494000000000001E-3</v>
      </c>
      <c r="M8544">
        <f t="shared" si="966"/>
        <v>0.19839430892307691</v>
      </c>
      <c r="N8544" s="5">
        <v>224.21139235799043</v>
      </c>
      <c r="O8544" s="3">
        <v>10.330918857515991</v>
      </c>
      <c r="P8544" s="7">
        <v>4.6076690166666358E-2</v>
      </c>
      <c r="Q8544" s="9">
        <f t="shared" si="967"/>
        <v>10.407185038952163</v>
      </c>
      <c r="R8544" s="7">
        <f t="shared" si="968"/>
        <v>4.6416843183130392E-2</v>
      </c>
      <c r="S8544" t="s">
        <v>482</v>
      </c>
      <c r="T8544" t="s">
        <v>581</v>
      </c>
      <c r="U8544">
        <v>40</v>
      </c>
      <c r="V8544">
        <f t="shared" si="969"/>
        <v>12.192</v>
      </c>
      <c r="W8544">
        <f t="shared" si="963"/>
        <v>161.47900843559771</v>
      </c>
      <c r="X8544">
        <f t="shared" si="964"/>
        <v>77.846333267360777</v>
      </c>
    </row>
    <row r="8545" spans="1:24">
      <c r="A8545" t="s">
        <v>223</v>
      </c>
      <c r="B8545">
        <v>2006015</v>
      </c>
      <c r="C8545">
        <v>3</v>
      </c>
      <c r="D8545">
        <v>3</v>
      </c>
      <c r="E8545" s="28" t="s">
        <v>521</v>
      </c>
      <c r="F8545" t="s">
        <v>581</v>
      </c>
      <c r="G8545" t="s">
        <v>581</v>
      </c>
      <c r="H8545">
        <v>11</v>
      </c>
      <c r="I8545" s="3">
        <v>0.23272727272727273</v>
      </c>
      <c r="J8545">
        <v>34.048000000000002</v>
      </c>
      <c r="K8545">
        <f t="shared" si="965"/>
        <v>13.3</v>
      </c>
      <c r="L8545">
        <v>1.1494000000000001E-3</v>
      </c>
      <c r="M8545">
        <f t="shared" si="966"/>
        <v>0.23419850472727272</v>
      </c>
      <c r="N8545" s="5">
        <v>910.48561051893762</v>
      </c>
      <c r="O8545" s="3">
        <v>24.723505398166502</v>
      </c>
      <c r="P8545" s="7">
        <v>2.7154196741313866E-2</v>
      </c>
      <c r="Q8545" s="9">
        <f t="shared" si="967"/>
        <v>24.87871711807059</v>
      </c>
      <c r="R8545" s="7">
        <f t="shared" si="968"/>
        <v>2.7324668100894851E-2</v>
      </c>
      <c r="S8545" t="s">
        <v>483</v>
      </c>
      <c r="T8545" t="s">
        <v>581</v>
      </c>
      <c r="U8545">
        <v>75</v>
      </c>
      <c r="V8545">
        <f t="shared" si="969"/>
        <v>22.86</v>
      </c>
      <c r="W8545">
        <f t="shared" si="963"/>
        <v>992.07345860234432</v>
      </c>
      <c r="X8545">
        <f t="shared" si="964"/>
        <v>478.26204676543153</v>
      </c>
    </row>
    <row r="8546" spans="1:24">
      <c r="A8546" t="s">
        <v>223</v>
      </c>
      <c r="B8546">
        <v>2006015</v>
      </c>
      <c r="C8546">
        <v>13</v>
      </c>
      <c r="D8546">
        <v>1</v>
      </c>
      <c r="E8546" s="28" t="s">
        <v>521</v>
      </c>
      <c r="F8546" t="s">
        <v>581</v>
      </c>
      <c r="G8546" t="s">
        <v>581</v>
      </c>
      <c r="H8546">
        <v>17</v>
      </c>
      <c r="I8546" s="3">
        <v>0.15058823529411766</v>
      </c>
      <c r="J8546">
        <v>17.408000000000001</v>
      </c>
      <c r="K8546">
        <f t="shared" si="965"/>
        <v>6.8000000000000007</v>
      </c>
      <c r="L8546">
        <v>1.1494000000000001E-3</v>
      </c>
      <c r="M8546">
        <f t="shared" si="966"/>
        <v>0.15205946729411765</v>
      </c>
      <c r="N8546" s="5">
        <v>238.00584900444164</v>
      </c>
      <c r="O8546" s="3">
        <v>8.1642553160317686</v>
      </c>
      <c r="P8546" s="7">
        <v>3.4302750752480071E-2</v>
      </c>
      <c r="Q8546" s="9">
        <f t="shared" si="967"/>
        <v>8.2433163222199415</v>
      </c>
      <c r="R8546" s="7">
        <f t="shared" si="968"/>
        <v>3.4634931690548938E-2</v>
      </c>
      <c r="S8546" t="s">
        <v>483</v>
      </c>
      <c r="T8546" t="s">
        <v>581</v>
      </c>
      <c r="U8546">
        <v>50</v>
      </c>
      <c r="V8546">
        <f t="shared" si="969"/>
        <v>15.24</v>
      </c>
      <c r="W8546">
        <f t="shared" si="963"/>
        <v>196.68981513782936</v>
      </c>
      <c r="X8546">
        <f t="shared" si="964"/>
        <v>94.820875158034724</v>
      </c>
    </row>
    <row r="8547" spans="1:24">
      <c r="A8547" t="s">
        <v>223</v>
      </c>
      <c r="B8547">
        <v>2006015</v>
      </c>
      <c r="C8547">
        <v>13</v>
      </c>
      <c r="D8547">
        <v>3</v>
      </c>
      <c r="E8547" s="28" t="s">
        <v>521</v>
      </c>
      <c r="F8547" t="s">
        <v>581</v>
      </c>
      <c r="G8547" t="s">
        <v>581</v>
      </c>
      <c r="H8547">
        <v>23</v>
      </c>
      <c r="I8547" s="3">
        <v>0.11130434782608696</v>
      </c>
      <c r="J8547">
        <v>31.488000000000003</v>
      </c>
      <c r="K8547">
        <f t="shared" si="965"/>
        <v>12.3</v>
      </c>
      <c r="L8547">
        <v>1.1494000000000001E-3</v>
      </c>
      <c r="M8547">
        <f t="shared" si="966"/>
        <v>0.11277557982608696</v>
      </c>
      <c r="N8547" s="5">
        <v>778.71766643343369</v>
      </c>
      <c r="O8547" s="3">
        <v>10.971580821387873</v>
      </c>
      <c r="P8547" s="7">
        <v>1.4089292299785965E-2</v>
      </c>
      <c r="Q8547" s="9">
        <f t="shared" si="967"/>
        <v>11.116082846882714</v>
      </c>
      <c r="R8547" s="7">
        <f t="shared" si="968"/>
        <v>1.4274856377401755E-2</v>
      </c>
      <c r="S8547" t="s">
        <v>481</v>
      </c>
      <c r="T8547" t="s">
        <v>581</v>
      </c>
      <c r="U8547">
        <v>74</v>
      </c>
      <c r="V8547">
        <f t="shared" si="969"/>
        <v>22.555200000000003</v>
      </c>
      <c r="W8547">
        <f t="shared" si="963"/>
        <v>838.74316323596281</v>
      </c>
      <c r="X8547">
        <f t="shared" si="964"/>
        <v>404.34407198523161</v>
      </c>
    </row>
    <row r="8548" spans="1:24">
      <c r="A8548" t="s">
        <v>274</v>
      </c>
      <c r="B8548">
        <v>2009016</v>
      </c>
      <c r="C8548">
        <v>4</v>
      </c>
      <c r="D8548">
        <v>1</v>
      </c>
      <c r="E8548" s="28" t="s">
        <v>521</v>
      </c>
      <c r="F8548" t="s">
        <v>581</v>
      </c>
      <c r="G8548" t="s">
        <v>581</v>
      </c>
      <c r="H8548">
        <v>16</v>
      </c>
      <c r="I8548" s="3">
        <v>0.16</v>
      </c>
      <c r="J8548">
        <v>24.831999999999997</v>
      </c>
      <c r="K8548">
        <f t="shared" si="965"/>
        <v>9.6999999999999993</v>
      </c>
      <c r="L8548">
        <v>1.1494000000000001E-3</v>
      </c>
      <c r="M8548">
        <f t="shared" si="966"/>
        <v>0.16147123199999999</v>
      </c>
      <c r="N8548" s="5">
        <v>484.29866636738552</v>
      </c>
      <c r="O8548" s="3">
        <v>12.401499817727991</v>
      </c>
      <c r="P8548" s="7">
        <v>2.5607131877419424E-2</v>
      </c>
      <c r="Q8548" s="9">
        <f t="shared" si="967"/>
        <v>12.514787567759468</v>
      </c>
      <c r="R8548" s="7">
        <f t="shared" si="968"/>
        <v>2.584105312870269E-2</v>
      </c>
      <c r="S8548" t="s">
        <v>483</v>
      </c>
      <c r="T8548" t="s">
        <v>581</v>
      </c>
      <c r="U8548">
        <v>68</v>
      </c>
      <c r="V8548">
        <f t="shared" si="969"/>
        <v>20.726400000000002</v>
      </c>
      <c r="W8548">
        <f t="shared" si="963"/>
        <v>490.33845853144612</v>
      </c>
      <c r="X8548">
        <f t="shared" si="964"/>
        <v>236.38398220575269</v>
      </c>
    </row>
    <row r="8549" spans="1:24">
      <c r="A8549" t="s">
        <v>274</v>
      </c>
      <c r="B8549">
        <v>2009016</v>
      </c>
      <c r="C8549">
        <v>9</v>
      </c>
      <c r="D8549">
        <v>1</v>
      </c>
      <c r="E8549" s="28" t="s">
        <v>521</v>
      </c>
      <c r="F8549" t="s">
        <v>581</v>
      </c>
      <c r="G8549" t="s">
        <v>581</v>
      </c>
      <c r="H8549">
        <v>23</v>
      </c>
      <c r="I8549" s="3">
        <v>0.11130434782608696</v>
      </c>
      <c r="J8549">
        <v>36.864000000000004</v>
      </c>
      <c r="K8549">
        <f t="shared" si="965"/>
        <v>14.400000000000002</v>
      </c>
      <c r="L8549">
        <v>1.1494000000000001E-3</v>
      </c>
      <c r="M8549">
        <f t="shared" si="966"/>
        <v>0.11277557982608696</v>
      </c>
      <c r="N8549" s="5">
        <v>1067.3203470925828</v>
      </c>
      <c r="O8549" s="3">
        <v>12.851422444917807</v>
      </c>
      <c r="P8549" s="7">
        <v>1.2040829615893225E-2</v>
      </c>
      <c r="Q8549" s="9">
        <f t="shared" si="967"/>
        <v>13.020772374662554</v>
      </c>
      <c r="R8549" s="7">
        <f t="shared" si="968"/>
        <v>1.2199497939050431E-2</v>
      </c>
      <c r="S8549" t="s">
        <v>483</v>
      </c>
      <c r="T8549" t="s">
        <v>581</v>
      </c>
      <c r="U8549">
        <v>69</v>
      </c>
      <c r="V8549">
        <f t="shared" si="969"/>
        <v>21.031200000000002</v>
      </c>
      <c r="W8549">
        <f t="shared" si="963"/>
        <v>1109.0193282408316</v>
      </c>
      <c r="X8549">
        <f t="shared" si="964"/>
        <v>534.63969752212324</v>
      </c>
    </row>
    <row r="8550" spans="1:24">
      <c r="A8550" t="s">
        <v>44</v>
      </c>
      <c r="B8550">
        <v>2009016</v>
      </c>
      <c r="C8550">
        <v>33</v>
      </c>
      <c r="D8550">
        <v>2</v>
      </c>
      <c r="E8550" s="28" t="s">
        <v>521</v>
      </c>
      <c r="F8550" t="s">
        <v>581</v>
      </c>
      <c r="G8550" t="s">
        <v>581</v>
      </c>
      <c r="H8550">
        <v>13</v>
      </c>
      <c r="I8550" s="3">
        <v>0.19692307692307692</v>
      </c>
      <c r="J8550">
        <v>21.248000000000001</v>
      </c>
      <c r="K8550">
        <f t="shared" si="965"/>
        <v>8.3000000000000007</v>
      </c>
      <c r="L8550">
        <v>1.1494000000000001E-3</v>
      </c>
      <c r="M8550">
        <f t="shared" si="966"/>
        <v>0.19839430892307691</v>
      </c>
      <c r="N8550" s="5">
        <v>354.58959640821769</v>
      </c>
      <c r="O8550" s="3">
        <v>13.023292757882778</v>
      </c>
      <c r="P8550" s="7">
        <v>3.6727791480068821E-2</v>
      </c>
      <c r="Q8550" s="9">
        <f t="shared" si="967"/>
        <v>13.119673890795406</v>
      </c>
      <c r="R8550" s="7">
        <f t="shared" si="968"/>
        <v>3.699960185998101E-2</v>
      </c>
      <c r="S8550" t="s">
        <v>481</v>
      </c>
      <c r="T8550" t="s">
        <v>581</v>
      </c>
      <c r="U8550">
        <v>52</v>
      </c>
      <c r="V8550">
        <f t="shared" si="969"/>
        <v>15.849600000000001</v>
      </c>
      <c r="W8550">
        <f t="shared" ref="W8550:W8556" si="970">0.3592896*POWER(K8550,2.0430679)*POWER(U8550,0.6106435)</f>
        <v>302.72611132533359</v>
      </c>
      <c r="X8550">
        <f t="shared" ref="X8550:X8556" si="971">W8550*0.4820833</f>
        <v>145.93920274388418</v>
      </c>
    </row>
    <row r="8551" spans="1:24">
      <c r="A8551" t="s">
        <v>44</v>
      </c>
      <c r="B8551">
        <v>2009016</v>
      </c>
      <c r="C8551">
        <v>46</v>
      </c>
      <c r="D8551">
        <v>3</v>
      </c>
      <c r="E8551" s="28" t="s">
        <v>521</v>
      </c>
      <c r="F8551" t="s">
        <v>581</v>
      </c>
      <c r="G8551" t="s">
        <v>581</v>
      </c>
      <c r="H8551">
        <v>12</v>
      </c>
      <c r="I8551" s="3">
        <v>0.21333333333333335</v>
      </c>
      <c r="J8551">
        <v>15.104000000000001</v>
      </c>
      <c r="K8551">
        <f t="shared" si="965"/>
        <v>5.9</v>
      </c>
      <c r="L8551">
        <v>1.1494000000000001E-3</v>
      </c>
      <c r="M8551">
        <f t="shared" si="966"/>
        <v>0.21480456533333334</v>
      </c>
      <c r="N8551" s="5">
        <v>179.17352084439042</v>
      </c>
      <c r="O8551" s="3">
        <v>9.9798205767679988</v>
      </c>
      <c r="P8551" s="7">
        <v>5.5699193327988047E-2</v>
      </c>
      <c r="Q8551" s="9">
        <f t="shared" si="967"/>
        <v>10.047652422279462</v>
      </c>
      <c r="R8551" s="7">
        <f t="shared" si="968"/>
        <v>5.6077775192048054E-2</v>
      </c>
      <c r="S8551" t="s">
        <v>481</v>
      </c>
      <c r="T8551" t="s">
        <v>488</v>
      </c>
      <c r="U8551">
        <v>62</v>
      </c>
      <c r="V8551">
        <f t="shared" si="969"/>
        <v>18.897600000000001</v>
      </c>
      <c r="W8551">
        <f t="shared" si="970"/>
        <v>167.82628516746803</v>
      </c>
      <c r="X8551">
        <f t="shared" si="971"/>
        <v>80.906249380274033</v>
      </c>
    </row>
    <row r="8552" spans="1:24">
      <c r="A8552" t="s">
        <v>257</v>
      </c>
      <c r="B8552">
        <v>2009016</v>
      </c>
      <c r="C8552">
        <v>3</v>
      </c>
      <c r="D8552">
        <v>1</v>
      </c>
      <c r="E8552" s="28" t="s">
        <v>521</v>
      </c>
      <c r="F8552" t="s">
        <v>581</v>
      </c>
      <c r="G8552" t="s">
        <v>581</v>
      </c>
      <c r="H8552">
        <v>14</v>
      </c>
      <c r="I8552" s="3">
        <v>0.18285714285714286</v>
      </c>
      <c r="J8552">
        <v>37.888000000000005</v>
      </c>
      <c r="K8552">
        <f t="shared" si="965"/>
        <v>14.800000000000002</v>
      </c>
      <c r="L8552">
        <v>1.1494000000000001E-3</v>
      </c>
      <c r="M8552">
        <f t="shared" si="966"/>
        <v>0.18432837485714285</v>
      </c>
      <c r="N8552" s="5">
        <v>1127.439471581594</v>
      </c>
      <c r="O8552" s="3">
        <v>21.660196510573552</v>
      </c>
      <c r="P8552" s="7">
        <v>1.9211848668193431E-2</v>
      </c>
      <c r="Q8552" s="9">
        <f t="shared" si="967"/>
        <v>21.83361780427181</v>
      </c>
      <c r="R8552" s="7">
        <f t="shared" si="968"/>
        <v>1.9365667385800488E-2</v>
      </c>
      <c r="S8552" t="s">
        <v>481</v>
      </c>
      <c r="T8552" t="s">
        <v>488</v>
      </c>
      <c r="U8552">
        <v>81</v>
      </c>
      <c r="V8552">
        <f t="shared" si="969"/>
        <v>24.688800000000001</v>
      </c>
      <c r="W8552">
        <f t="shared" si="970"/>
        <v>1293.5188539362748</v>
      </c>
      <c r="X8552">
        <f t="shared" si="971"/>
        <v>623.58383771781735</v>
      </c>
    </row>
    <row r="8553" spans="1:24">
      <c r="A8553" t="s">
        <v>54</v>
      </c>
      <c r="B8553">
        <v>2006023</v>
      </c>
      <c r="C8553">
        <v>33</v>
      </c>
      <c r="D8553">
        <v>3</v>
      </c>
      <c r="E8553" s="28" t="s">
        <v>521</v>
      </c>
      <c r="F8553" t="s">
        <v>581</v>
      </c>
      <c r="G8553" t="s">
        <v>581</v>
      </c>
      <c r="H8553">
        <v>11</v>
      </c>
      <c r="I8553" s="3">
        <v>0.23272727272727273</v>
      </c>
      <c r="J8553">
        <v>67.072000000000003</v>
      </c>
      <c r="K8553">
        <f t="shared" si="965"/>
        <v>26.2</v>
      </c>
      <c r="L8553">
        <v>1.1494000000000001E-3</v>
      </c>
      <c r="M8553">
        <f t="shared" si="966"/>
        <v>0.23419850472727272</v>
      </c>
      <c r="N8553" s="5">
        <v>3533.23388820521</v>
      </c>
      <c r="O8553" s="3">
        <v>48.868484173113387</v>
      </c>
      <c r="P8553" s="7">
        <v>1.3831092341848135E-2</v>
      </c>
      <c r="Q8553" s="9">
        <f t="shared" si="967"/>
        <v>49.176332818631046</v>
      </c>
      <c r="R8553" s="7">
        <f t="shared" si="968"/>
        <v>1.3918221769239096E-2</v>
      </c>
      <c r="S8553" t="s">
        <v>481</v>
      </c>
      <c r="T8553" t="s">
        <v>581</v>
      </c>
      <c r="U8553">
        <v>87</v>
      </c>
      <c r="V8553">
        <f t="shared" si="969"/>
        <v>26.517600000000002</v>
      </c>
      <c r="W8553">
        <f t="shared" si="970"/>
        <v>4339.9558536035966</v>
      </c>
      <c r="X8553">
        <f t="shared" si="971"/>
        <v>2092.2202397595388</v>
      </c>
    </row>
    <row r="8554" spans="1:24">
      <c r="A8554" t="s">
        <v>15</v>
      </c>
      <c r="B8554">
        <v>2006023</v>
      </c>
      <c r="C8554">
        <v>14</v>
      </c>
      <c r="D8554">
        <v>3</v>
      </c>
      <c r="E8554" s="28" t="s">
        <v>521</v>
      </c>
      <c r="F8554" t="s">
        <v>581</v>
      </c>
      <c r="G8554" t="s">
        <v>581</v>
      </c>
      <c r="H8554">
        <v>20</v>
      </c>
      <c r="I8554" s="3">
        <v>0.128</v>
      </c>
      <c r="J8554">
        <v>57.088000000000001</v>
      </c>
      <c r="K8554">
        <f t="shared" si="965"/>
        <v>22.3</v>
      </c>
      <c r="L8554">
        <v>1.1494000000000001E-3</v>
      </c>
      <c r="M8554">
        <f t="shared" si="966"/>
        <v>0.12947123199999999</v>
      </c>
      <c r="N8554" s="5">
        <v>2559.6437857140736</v>
      </c>
      <c r="O8554" s="3">
        <v>22.904975020032051</v>
      </c>
      <c r="P8554" s="7">
        <v>8.9485010171609335E-3</v>
      </c>
      <c r="Q8554" s="9">
        <f t="shared" si="967"/>
        <v>23.167646016646575</v>
      </c>
      <c r="R8554" s="7">
        <f t="shared" si="968"/>
        <v>9.0511211544161835E-3</v>
      </c>
      <c r="S8554" t="s">
        <v>483</v>
      </c>
      <c r="T8554" t="s">
        <v>484</v>
      </c>
      <c r="U8554">
        <v>80</v>
      </c>
      <c r="V8554">
        <f t="shared" si="969"/>
        <v>24.384</v>
      </c>
      <c r="W8554">
        <f t="shared" si="970"/>
        <v>2966.4194626375306</v>
      </c>
      <c r="X8554">
        <f t="shared" si="971"/>
        <v>1430.0612837325275</v>
      </c>
    </row>
    <row r="8555" spans="1:24">
      <c r="A8555" t="s">
        <v>327</v>
      </c>
      <c r="B8555">
        <v>2006023</v>
      </c>
      <c r="C8555">
        <v>16</v>
      </c>
      <c r="D8555">
        <v>1</v>
      </c>
      <c r="E8555" s="28" t="s">
        <v>521</v>
      </c>
      <c r="F8555" t="s">
        <v>581</v>
      </c>
      <c r="G8555" t="s">
        <v>581</v>
      </c>
      <c r="H8555">
        <v>12</v>
      </c>
      <c r="I8555" s="3">
        <v>0.21333333333333335</v>
      </c>
      <c r="J8555">
        <v>48.128</v>
      </c>
      <c r="K8555">
        <f t="shared" si="965"/>
        <v>18.8</v>
      </c>
      <c r="L8555">
        <v>1.1494000000000001E-3</v>
      </c>
      <c r="M8555">
        <f t="shared" si="966"/>
        <v>0.21480456533333334</v>
      </c>
      <c r="N8555" s="5">
        <v>1819.2211780304895</v>
      </c>
      <c r="O8555" s="3">
        <v>32.112717787136368</v>
      </c>
      <c r="P8555" s="7">
        <v>1.7651904108714245E-2</v>
      </c>
      <c r="Q8555" s="9">
        <f t="shared" si="967"/>
        <v>32.333186590283901</v>
      </c>
      <c r="R8555" s="7">
        <f t="shared" si="968"/>
        <v>1.7773092673254935E-2</v>
      </c>
      <c r="S8555" t="s">
        <v>483</v>
      </c>
      <c r="T8555" t="s">
        <v>581</v>
      </c>
      <c r="U8555">
        <v>80</v>
      </c>
      <c r="V8555">
        <f t="shared" si="969"/>
        <v>24.384</v>
      </c>
      <c r="W8555">
        <f t="shared" si="970"/>
        <v>2092.884097783472</v>
      </c>
      <c r="X8555">
        <f t="shared" si="971"/>
        <v>1008.9444723769789</v>
      </c>
    </row>
    <row r="8556" spans="1:24">
      <c r="A8556" t="s">
        <v>49</v>
      </c>
      <c r="B8556">
        <v>2006023</v>
      </c>
      <c r="C8556">
        <v>8</v>
      </c>
      <c r="D8556">
        <v>1</v>
      </c>
      <c r="E8556" s="28" t="s">
        <v>521</v>
      </c>
      <c r="F8556" t="s">
        <v>581</v>
      </c>
      <c r="G8556" t="s">
        <v>581</v>
      </c>
      <c r="H8556">
        <v>8</v>
      </c>
      <c r="I8556" s="3">
        <v>0.32</v>
      </c>
      <c r="J8556">
        <v>51.456000000000003</v>
      </c>
      <c r="K8556">
        <f t="shared" si="965"/>
        <v>20.100000000000001</v>
      </c>
      <c r="L8556">
        <v>1.1494000000000001E-3</v>
      </c>
      <c r="M8556">
        <f t="shared" si="966"/>
        <v>0.321471232</v>
      </c>
      <c r="N8556" s="5">
        <v>2079.5143394525185</v>
      </c>
      <c r="O8556" s="3">
        <v>51.407514160127988</v>
      </c>
      <c r="P8556" s="7">
        <v>2.47209231428826E-2</v>
      </c>
      <c r="Q8556" s="9">
        <f t="shared" si="967"/>
        <v>51.642378681541331</v>
      </c>
      <c r="R8556" s="7">
        <f t="shared" si="968"/>
        <v>2.4833865149079672E-2</v>
      </c>
      <c r="S8556" t="s">
        <v>481</v>
      </c>
      <c r="T8556" t="s">
        <v>581</v>
      </c>
      <c r="U8556">
        <v>89</v>
      </c>
      <c r="V8556">
        <f t="shared" si="969"/>
        <v>27.127200000000002</v>
      </c>
      <c r="W8556">
        <f t="shared" si="970"/>
        <v>2560.6193034861776</v>
      </c>
      <c r="X8556">
        <f t="shared" si="971"/>
        <v>1234.431803868318</v>
      </c>
    </row>
    <row r="8557" spans="1:24">
      <c r="A8557" t="s">
        <v>365</v>
      </c>
      <c r="B8557">
        <v>2005018</v>
      </c>
      <c r="C8557">
        <v>4</v>
      </c>
      <c r="D8557">
        <v>3</v>
      </c>
      <c r="E8557" s="28" t="s">
        <v>526</v>
      </c>
      <c r="F8557" s="19">
        <v>31.964923076923078</v>
      </c>
      <c r="G8557" s="5">
        <v>29.843893480257119</v>
      </c>
      <c r="H8557">
        <v>22</v>
      </c>
      <c r="I8557" s="3">
        <v>0.11636363636363636</v>
      </c>
      <c r="J8557">
        <v>41.216000000000001</v>
      </c>
      <c r="K8557">
        <f t="shared" si="965"/>
        <v>16.100000000000001</v>
      </c>
      <c r="L8557">
        <v>4.863E-4</v>
      </c>
      <c r="M8557">
        <f t="shared" si="966"/>
        <v>0.11698610036363637</v>
      </c>
      <c r="N8557" s="5">
        <v>1334.2019057188863</v>
      </c>
      <c r="O8557" s="3">
        <v>15.024676714783897</v>
      </c>
      <c r="P8557" s="7">
        <v>1.1261171679025893E-2</v>
      </c>
      <c r="Q8557" s="9">
        <f t="shared" si="967"/>
        <v>15.104819207900336</v>
      </c>
      <c r="R8557" s="7">
        <f t="shared" si="968"/>
        <v>1.1321239418978083E-2</v>
      </c>
      <c r="S8557" t="s">
        <v>482</v>
      </c>
      <c r="T8557" t="s">
        <v>487</v>
      </c>
      <c r="U8557">
        <v>58</v>
      </c>
      <c r="V8557">
        <f t="shared" si="969"/>
        <v>17.6784</v>
      </c>
      <c r="W8557">
        <f>IF(K8557&lt;9,0.4283268*POWER(K8557,1.8592888)*POWER(U8557,0.6736951),0.4283268*0.6212274*POWER(K8557,2.0759522)*POWER(U8557,0.6736951))</f>
        <v>1313.2623149716842</v>
      </c>
      <c r="X8557">
        <f>W8557*0.4797</f>
        <v>629.97193249191696</v>
      </c>
    </row>
    <row r="8558" spans="1:24">
      <c r="A8558" t="s">
        <v>34</v>
      </c>
      <c r="B8558">
        <v>2006046</v>
      </c>
      <c r="C8558">
        <v>7</v>
      </c>
      <c r="D8558">
        <v>3</v>
      </c>
      <c r="E8558" s="28" t="s">
        <v>526</v>
      </c>
      <c r="F8558" s="19">
        <v>36.067999999999998</v>
      </c>
      <c r="G8558" s="5">
        <v>22.956841138659321</v>
      </c>
      <c r="H8558">
        <v>22</v>
      </c>
      <c r="I8558" s="3">
        <v>0.11636363636363636</v>
      </c>
      <c r="J8558">
        <v>32.768000000000001</v>
      </c>
      <c r="K8558">
        <f t="shared" si="965"/>
        <v>12.8</v>
      </c>
      <c r="L8558">
        <v>4.863E-4</v>
      </c>
      <c r="M8558">
        <f t="shared" si="966"/>
        <v>0.11698610036363637</v>
      </c>
      <c r="N8558" s="5">
        <v>843.3148421472257</v>
      </c>
      <c r="O8558" s="3">
        <v>11.936365476127666</v>
      </c>
      <c r="P8558" s="7">
        <v>1.4154103401922361E-2</v>
      </c>
      <c r="Q8558" s="9">
        <f t="shared" si="967"/>
        <v>11.999987715350251</v>
      </c>
      <c r="R8558" s="7">
        <f t="shared" si="968"/>
        <v>1.4229546446492276E-2</v>
      </c>
      <c r="S8558" t="s">
        <v>482</v>
      </c>
      <c r="T8558" t="s">
        <v>581</v>
      </c>
      <c r="U8558">
        <v>52</v>
      </c>
      <c r="V8558">
        <f t="shared" si="969"/>
        <v>15.849600000000001</v>
      </c>
      <c r="W8558">
        <f t="shared" ref="W8558:W8621" si="972">IF(K8558&lt;9,0.4283268*POWER(K8558,1.8592888)*POWER(U8558,0.6736951),0.4283268*0.6212274*POWER(K8558,2.0759522)*POWER(U8558,0.6736951))</f>
        <v>757.8859704915659</v>
      </c>
      <c r="X8558">
        <f t="shared" ref="X8558:X8621" si="973">W8558*0.4797</f>
        <v>363.55790004480417</v>
      </c>
    </row>
    <row r="8559" spans="1:24">
      <c r="A8559" t="s">
        <v>56</v>
      </c>
      <c r="B8559">
        <v>2006046</v>
      </c>
      <c r="C8559">
        <v>6</v>
      </c>
      <c r="D8559">
        <v>3</v>
      </c>
      <c r="E8559" s="28" t="s">
        <v>526</v>
      </c>
      <c r="F8559" s="19">
        <v>29.464000000000006</v>
      </c>
      <c r="G8559" s="5">
        <v>41.32231404958678</v>
      </c>
      <c r="H8559">
        <v>15</v>
      </c>
      <c r="I8559" s="3">
        <v>0.17066666666666666</v>
      </c>
      <c r="J8559">
        <v>28.416</v>
      </c>
      <c r="K8559">
        <f t="shared" si="965"/>
        <v>11.1</v>
      </c>
      <c r="L8559">
        <v>4.863E-4</v>
      </c>
      <c r="M8559">
        <f t="shared" si="966"/>
        <v>0.17128913066666665</v>
      </c>
      <c r="N8559" s="5">
        <v>634.18470276464643</v>
      </c>
      <c r="O8559" s="3">
        <v>15.144163259187266</v>
      </c>
      <c r="P8559" s="7">
        <v>2.3879735971505209E-2</v>
      </c>
      <c r="Q8559" s="9">
        <f t="shared" si="967"/>
        <v>15.199062605986455</v>
      </c>
      <c r="R8559" s="7">
        <f t="shared" si="968"/>
        <v>2.3966302781710285E-2</v>
      </c>
      <c r="S8559" t="s">
        <v>482</v>
      </c>
      <c r="T8559" t="s">
        <v>490</v>
      </c>
      <c r="U8559">
        <v>37</v>
      </c>
      <c r="V8559">
        <f t="shared" si="969"/>
        <v>11.277600000000001</v>
      </c>
      <c r="W8559">
        <f t="shared" si="972"/>
        <v>448.28706320070853</v>
      </c>
      <c r="X8559">
        <f t="shared" si="973"/>
        <v>215.0433042173799</v>
      </c>
    </row>
    <row r="8560" spans="1:24">
      <c r="A8560" t="s">
        <v>56</v>
      </c>
      <c r="B8560">
        <v>2006046</v>
      </c>
      <c r="C8560">
        <v>7</v>
      </c>
      <c r="D8560">
        <v>3</v>
      </c>
      <c r="E8560" s="28" t="s">
        <v>526</v>
      </c>
      <c r="F8560" s="19">
        <v>25.327428571428566</v>
      </c>
      <c r="G8560" s="5">
        <v>32.139577594123047</v>
      </c>
      <c r="H8560">
        <v>42</v>
      </c>
      <c r="I8560" s="3">
        <v>6.0952380952380952E-2</v>
      </c>
      <c r="J8560">
        <v>24.831999999999997</v>
      </c>
      <c r="K8560">
        <f t="shared" si="965"/>
        <v>9.6999999999999993</v>
      </c>
      <c r="L8560">
        <v>4.863E-4</v>
      </c>
      <c r="M8560">
        <f t="shared" si="966"/>
        <v>6.1574844952380955E-2</v>
      </c>
      <c r="N8560" s="5">
        <v>484.29866636738552</v>
      </c>
      <c r="O8560" s="3">
        <v>4.7433472690468372</v>
      </c>
      <c r="P8560" s="7">
        <v>9.7942604397935045E-3</v>
      </c>
      <c r="Q8560" s="9">
        <f t="shared" si="967"/>
        <v>4.7916672667471367</v>
      </c>
      <c r="R8560" s="7">
        <f t="shared" si="968"/>
        <v>9.8940335778505157E-3</v>
      </c>
      <c r="S8560" t="s">
        <v>481</v>
      </c>
      <c r="T8560" t="s">
        <v>581</v>
      </c>
      <c r="U8560">
        <v>38</v>
      </c>
      <c r="V8560">
        <f t="shared" si="969"/>
        <v>11.5824</v>
      </c>
      <c r="W8560">
        <f t="shared" si="972"/>
        <v>344.99219668712612</v>
      </c>
      <c r="X8560">
        <f t="shared" si="973"/>
        <v>165.49275675081441</v>
      </c>
    </row>
    <row r="8561" spans="1:24">
      <c r="A8561" t="s">
        <v>5</v>
      </c>
      <c r="B8561">
        <v>2006046</v>
      </c>
      <c r="C8561">
        <v>16</v>
      </c>
      <c r="D8561">
        <v>2</v>
      </c>
      <c r="E8561" s="28" t="s">
        <v>526</v>
      </c>
      <c r="F8561" s="19">
        <v>27.099846153846151</v>
      </c>
      <c r="G8561" s="5">
        <v>44.765840220385677</v>
      </c>
      <c r="H8561">
        <v>47</v>
      </c>
      <c r="I8561" s="3">
        <v>5.4468085106382978E-2</v>
      </c>
      <c r="J8561">
        <v>26.624000000000002</v>
      </c>
      <c r="K8561">
        <f t="shared" si="965"/>
        <v>10.4</v>
      </c>
      <c r="L8561">
        <v>4.863E-4</v>
      </c>
      <c r="M8561">
        <f t="shared" si="966"/>
        <v>5.5090549106382981E-2</v>
      </c>
      <c r="N8561" s="5">
        <v>556.71956376125445</v>
      </c>
      <c r="O8561" s="3">
        <v>4.5464862598955618</v>
      </c>
      <c r="P8561" s="7">
        <v>8.1665645611212843E-3</v>
      </c>
      <c r="Q8561" s="9">
        <f t="shared" si="967"/>
        <v>4.5983359278838662</v>
      </c>
      <c r="R8561" s="7">
        <f t="shared" si="968"/>
        <v>8.2596988272103048E-3</v>
      </c>
      <c r="S8561" t="s">
        <v>482</v>
      </c>
      <c r="T8561" t="s">
        <v>581</v>
      </c>
      <c r="U8561">
        <v>53</v>
      </c>
      <c r="V8561">
        <f t="shared" si="969"/>
        <v>16.154400000000003</v>
      </c>
      <c r="W8561">
        <f t="shared" si="972"/>
        <v>498.85537252187373</v>
      </c>
      <c r="X8561">
        <f t="shared" si="973"/>
        <v>239.30092219874282</v>
      </c>
    </row>
    <row r="8562" spans="1:24">
      <c r="A8562" t="s">
        <v>373</v>
      </c>
      <c r="B8562">
        <v>2006048</v>
      </c>
      <c r="C8562">
        <v>1</v>
      </c>
      <c r="D8562">
        <v>1</v>
      </c>
      <c r="E8562" s="28" t="s">
        <v>526</v>
      </c>
      <c r="F8562" s="19">
        <v>45.212000000000003</v>
      </c>
      <c r="G8562" s="5">
        <v>6.887052341597796</v>
      </c>
      <c r="H8562">
        <v>40</v>
      </c>
      <c r="I8562" s="3">
        <v>6.4000000000000001E-2</v>
      </c>
      <c r="J8562">
        <v>51.968000000000004</v>
      </c>
      <c r="K8562">
        <f t="shared" si="965"/>
        <v>20.3</v>
      </c>
      <c r="L8562">
        <v>4.863E-4</v>
      </c>
      <c r="M8562">
        <f t="shared" si="966"/>
        <v>6.4622464000000004E-2</v>
      </c>
      <c r="N8562" s="5">
        <v>2121.1035968045057</v>
      </c>
      <c r="O8562" s="3">
        <v>10.435918393958122</v>
      </c>
      <c r="P8562" s="7">
        <v>4.9200418167599583E-3</v>
      </c>
      <c r="Q8562" s="9">
        <f t="shared" si="967"/>
        <v>10.537291597492471</v>
      </c>
      <c r="R8562" s="7">
        <f t="shared" si="968"/>
        <v>4.9678344864282718E-3</v>
      </c>
      <c r="S8562" t="s">
        <v>483</v>
      </c>
      <c r="T8562" t="s">
        <v>581</v>
      </c>
      <c r="U8562">
        <v>76</v>
      </c>
      <c r="V8562">
        <f t="shared" si="969"/>
        <v>23.1648</v>
      </c>
      <c r="W8562">
        <f t="shared" si="972"/>
        <v>2549.2946158644368</v>
      </c>
      <c r="X8562">
        <f t="shared" si="973"/>
        <v>1222.8966272301705</v>
      </c>
    </row>
    <row r="8563" spans="1:24">
      <c r="A8563" t="s">
        <v>373</v>
      </c>
      <c r="B8563">
        <v>2006048</v>
      </c>
      <c r="C8563">
        <v>1</v>
      </c>
      <c r="D8563">
        <v>3</v>
      </c>
      <c r="E8563" s="28" t="s">
        <v>526</v>
      </c>
      <c r="F8563" s="19">
        <v>45.212000000000003</v>
      </c>
      <c r="G8563" s="5">
        <v>6.887052341597796</v>
      </c>
      <c r="H8563">
        <v>30</v>
      </c>
      <c r="I8563" s="3">
        <v>8.533333333333333E-2</v>
      </c>
      <c r="J8563">
        <v>61.44</v>
      </c>
      <c r="K8563">
        <f t="shared" si="965"/>
        <v>24</v>
      </c>
      <c r="L8563">
        <v>4.863E-4</v>
      </c>
      <c r="M8563">
        <f t="shared" si="966"/>
        <v>8.5955797333333334E-2</v>
      </c>
      <c r="N8563" s="5">
        <v>2964.7787419238402</v>
      </c>
      <c r="O8563" s="3">
        <v>16.448116893286937</v>
      </c>
      <c r="P8563" s="7">
        <v>5.5478395944696295E-3</v>
      </c>
      <c r="Q8563" s="9">
        <f t="shared" si="967"/>
        <v>16.56792932928132</v>
      </c>
      <c r="R8563" s="7">
        <f t="shared" si="968"/>
        <v>5.5882515261595602E-3</v>
      </c>
      <c r="S8563" t="s">
        <v>481</v>
      </c>
      <c r="T8563" t="s">
        <v>490</v>
      </c>
      <c r="U8563">
        <v>78</v>
      </c>
      <c r="V8563">
        <f t="shared" si="969"/>
        <v>23.7744</v>
      </c>
      <c r="W8563">
        <f t="shared" si="972"/>
        <v>3672.5970198829054</v>
      </c>
      <c r="X8563">
        <f t="shared" si="973"/>
        <v>1761.7447904378298</v>
      </c>
    </row>
    <row r="8564" spans="1:24">
      <c r="A8564" t="s">
        <v>373</v>
      </c>
      <c r="B8564">
        <v>2006048</v>
      </c>
      <c r="C8564">
        <v>2</v>
      </c>
      <c r="D8564">
        <v>1</v>
      </c>
      <c r="E8564" s="28" t="s">
        <v>526</v>
      </c>
      <c r="F8564" s="19">
        <v>44.087142857142858</v>
      </c>
      <c r="G8564" s="5">
        <v>16.069788797061523</v>
      </c>
      <c r="H8564">
        <v>39</v>
      </c>
      <c r="I8564" s="3">
        <v>6.5641025641025641E-2</v>
      </c>
      <c r="J8564">
        <v>33.28</v>
      </c>
      <c r="K8564">
        <f t="shared" si="965"/>
        <v>13</v>
      </c>
      <c r="L8564">
        <v>4.863E-4</v>
      </c>
      <c r="M8564">
        <f t="shared" si="966"/>
        <v>6.6263489641025644E-2</v>
      </c>
      <c r="N8564" s="5">
        <v>869.87431837695999</v>
      </c>
      <c r="O8564" s="3">
        <v>6.8493775444221452</v>
      </c>
      <c r="P8564" s="7">
        <v>7.8739852409965821E-3</v>
      </c>
      <c r="Q8564" s="9">
        <f t="shared" si="967"/>
        <v>6.9141994740952821</v>
      </c>
      <c r="R8564" s="7">
        <f t="shared" si="968"/>
        <v>7.9485039712357784E-3</v>
      </c>
      <c r="S8564" t="s">
        <v>483</v>
      </c>
      <c r="T8564" t="s">
        <v>581</v>
      </c>
      <c r="U8564">
        <v>71</v>
      </c>
      <c r="V8564">
        <f t="shared" si="969"/>
        <v>21.640800000000002</v>
      </c>
      <c r="W8564">
        <f t="shared" si="972"/>
        <v>965.38974794824605</v>
      </c>
      <c r="X8564">
        <f t="shared" si="973"/>
        <v>463.09746209077366</v>
      </c>
    </row>
    <row r="8565" spans="1:24">
      <c r="A8565" t="s">
        <v>373</v>
      </c>
      <c r="B8565">
        <v>2006048</v>
      </c>
      <c r="C8565">
        <v>2</v>
      </c>
      <c r="D8565">
        <v>3</v>
      </c>
      <c r="E8565" s="28" t="s">
        <v>526</v>
      </c>
      <c r="F8565" s="19">
        <v>44.087142857142858</v>
      </c>
      <c r="G8565" s="5">
        <v>16.069788797061523</v>
      </c>
      <c r="H8565">
        <v>28</v>
      </c>
      <c r="I8565" s="3">
        <v>9.1428571428571428E-2</v>
      </c>
      <c r="J8565">
        <v>36.864000000000004</v>
      </c>
      <c r="K8565">
        <f t="shared" si="965"/>
        <v>14.400000000000002</v>
      </c>
      <c r="L8565">
        <v>4.863E-4</v>
      </c>
      <c r="M8565">
        <f t="shared" si="966"/>
        <v>9.2051035428571432E-2</v>
      </c>
      <c r="N8565" s="5">
        <v>1067.3203470925828</v>
      </c>
      <c r="O8565" s="3">
        <v>10.56223452540358</v>
      </c>
      <c r="P8565" s="7">
        <v>9.8960303288281436E-3</v>
      </c>
      <c r="Q8565" s="9">
        <f t="shared" si="967"/>
        <v>10.633964152847199</v>
      </c>
      <c r="R8565" s="7">
        <f t="shared" si="968"/>
        <v>9.9632356694168544E-3</v>
      </c>
      <c r="S8565" t="s">
        <v>483</v>
      </c>
      <c r="T8565" t="s">
        <v>581</v>
      </c>
      <c r="U8565">
        <v>69</v>
      </c>
      <c r="V8565">
        <f t="shared" si="969"/>
        <v>21.031200000000002</v>
      </c>
      <c r="W8565">
        <f t="shared" si="972"/>
        <v>1170.9939118993361</v>
      </c>
      <c r="X8565">
        <f t="shared" si="973"/>
        <v>561.72577953811151</v>
      </c>
    </row>
    <row r="8566" spans="1:24">
      <c r="A8566" t="s">
        <v>373</v>
      </c>
      <c r="B8566">
        <v>2006048</v>
      </c>
      <c r="C8566">
        <v>4</v>
      </c>
      <c r="D8566">
        <v>3</v>
      </c>
      <c r="E8566" s="28" t="s">
        <v>526</v>
      </c>
      <c r="F8566" s="19">
        <v>44.754799999999996</v>
      </c>
      <c r="G8566" s="5">
        <v>11.478420569329661</v>
      </c>
      <c r="H8566">
        <v>30</v>
      </c>
      <c r="I8566" s="3">
        <v>8.533333333333333E-2</v>
      </c>
      <c r="J8566">
        <v>70.143999999999991</v>
      </c>
      <c r="K8566">
        <f t="shared" si="965"/>
        <v>27.399999999999995</v>
      </c>
      <c r="L8566">
        <v>4.863E-4</v>
      </c>
      <c r="M8566">
        <f t="shared" si="966"/>
        <v>8.5955797333333334E-2</v>
      </c>
      <c r="N8566" s="5">
        <v>3864.3008477200378</v>
      </c>
      <c r="O8566" s="3">
        <v>18.781507606936781</v>
      </c>
      <c r="P8566" s="7">
        <v>4.8602601989485347E-3</v>
      </c>
      <c r="Q8566" s="9">
        <f t="shared" si="967"/>
        <v>18.918340924085115</v>
      </c>
      <c r="R8566" s="7">
        <f t="shared" si="968"/>
        <v>4.8956697911465815E-3</v>
      </c>
      <c r="S8566" t="s">
        <v>481</v>
      </c>
      <c r="T8566" t="s">
        <v>490</v>
      </c>
      <c r="U8566">
        <v>74</v>
      </c>
      <c r="V8566">
        <f t="shared" si="969"/>
        <v>22.555200000000003</v>
      </c>
      <c r="W8566">
        <f t="shared" si="972"/>
        <v>4666.8038287132804</v>
      </c>
      <c r="X8566">
        <f t="shared" si="973"/>
        <v>2238.6657966337607</v>
      </c>
    </row>
    <row r="8567" spans="1:24">
      <c r="A8567" t="s">
        <v>373</v>
      </c>
      <c r="B8567">
        <v>2006048</v>
      </c>
      <c r="C8567">
        <v>5</v>
      </c>
      <c r="D8567">
        <v>4</v>
      </c>
      <c r="E8567" s="28" t="s">
        <v>526</v>
      </c>
      <c r="F8567" s="19">
        <v>48.704500000000003</v>
      </c>
      <c r="G8567" s="5">
        <v>18.365472910927458</v>
      </c>
      <c r="H8567">
        <v>28</v>
      </c>
      <c r="I8567" s="3">
        <v>9.1428571428571428E-2</v>
      </c>
      <c r="J8567">
        <v>37.631999999999998</v>
      </c>
      <c r="K8567">
        <f t="shared" si="965"/>
        <v>14.7</v>
      </c>
      <c r="L8567">
        <v>4.863E-4</v>
      </c>
      <c r="M8567">
        <f t="shared" si="966"/>
        <v>9.2051035428571432E-2</v>
      </c>
      <c r="N8567" s="5">
        <v>1112.2552748998655</v>
      </c>
      <c r="O8567" s="3">
        <v>10.782828185307546</v>
      </c>
      <c r="P8567" s="7">
        <v>9.6945624162387591E-3</v>
      </c>
      <c r="Q8567" s="9">
        <f t="shared" si="967"/>
        <v>10.856059654971698</v>
      </c>
      <c r="R8567" s="7">
        <f t="shared" si="968"/>
        <v>9.7604029398278662E-3</v>
      </c>
      <c r="S8567" t="s">
        <v>483</v>
      </c>
      <c r="T8567" t="s">
        <v>494</v>
      </c>
      <c r="U8567">
        <v>67</v>
      </c>
      <c r="V8567">
        <f t="shared" si="969"/>
        <v>20.421600000000002</v>
      </c>
      <c r="W8567">
        <f t="shared" si="972"/>
        <v>1198.2253052551312</v>
      </c>
      <c r="X8567">
        <f t="shared" si="973"/>
        <v>574.78867893088648</v>
      </c>
    </row>
    <row r="8568" spans="1:24">
      <c r="A8568" t="s">
        <v>373</v>
      </c>
      <c r="B8568">
        <v>2006048</v>
      </c>
      <c r="C8568">
        <v>5</v>
      </c>
      <c r="D8568">
        <v>1</v>
      </c>
      <c r="E8568" s="28" t="s">
        <v>526</v>
      </c>
      <c r="F8568" s="19">
        <v>48.704500000000003</v>
      </c>
      <c r="G8568" s="5">
        <v>18.365472910927458</v>
      </c>
      <c r="H8568">
        <v>24</v>
      </c>
      <c r="I8568" s="3">
        <v>0.10666666666666667</v>
      </c>
      <c r="J8568">
        <v>50.176000000000002</v>
      </c>
      <c r="K8568">
        <f t="shared" si="965"/>
        <v>19.600000000000001</v>
      </c>
      <c r="L8568">
        <v>4.863E-4</v>
      </c>
      <c r="M8568">
        <f t="shared" si="966"/>
        <v>0.10728913066666668</v>
      </c>
      <c r="N8568" s="5">
        <v>1977.3427109330946</v>
      </c>
      <c r="O8568" s="3">
        <v>16.778394622975917</v>
      </c>
      <c r="P8568" s="7">
        <v>8.4853245369176829E-3</v>
      </c>
      <c r="Q8568" s="9">
        <f t="shared" si="967"/>
        <v>16.876096547112422</v>
      </c>
      <c r="R8568" s="7">
        <f t="shared" si="968"/>
        <v>8.5347352554523571E-3</v>
      </c>
      <c r="S8568" t="s">
        <v>483</v>
      </c>
      <c r="T8568" t="s">
        <v>581</v>
      </c>
      <c r="U8568">
        <v>70</v>
      </c>
      <c r="V8568">
        <f t="shared" si="969"/>
        <v>21.336000000000002</v>
      </c>
      <c r="W8568">
        <f t="shared" si="972"/>
        <v>2242.4418714409449</v>
      </c>
      <c r="X8568">
        <f t="shared" si="973"/>
        <v>1075.6993657302212</v>
      </c>
    </row>
    <row r="8569" spans="1:24">
      <c r="A8569" t="s">
        <v>373</v>
      </c>
      <c r="B8569">
        <v>2006048</v>
      </c>
      <c r="C8569">
        <v>6</v>
      </c>
      <c r="D8569">
        <v>3</v>
      </c>
      <c r="E8569" s="28" t="s">
        <v>526</v>
      </c>
      <c r="F8569" s="19">
        <v>36.067999999999998</v>
      </c>
      <c r="G8569" s="5">
        <v>11.478420569329661</v>
      </c>
      <c r="H8569">
        <v>25</v>
      </c>
      <c r="I8569" s="3">
        <v>0.1024</v>
      </c>
      <c r="J8569">
        <v>48.896000000000008</v>
      </c>
      <c r="K8569">
        <f t="shared" si="965"/>
        <v>19.100000000000001</v>
      </c>
      <c r="L8569">
        <v>4.863E-4</v>
      </c>
      <c r="M8569">
        <f t="shared" si="966"/>
        <v>0.10302246400000001</v>
      </c>
      <c r="N8569" s="5">
        <v>1877.7446750715912</v>
      </c>
      <c r="O8569" s="3">
        <v>15.696856589008895</v>
      </c>
      <c r="P8569" s="7">
        <v>8.3594201050845394E-3</v>
      </c>
      <c r="Q8569" s="9">
        <f t="shared" si="967"/>
        <v>15.792072141314012</v>
      </c>
      <c r="R8569" s="7">
        <f t="shared" si="968"/>
        <v>8.4101275061328144E-3</v>
      </c>
      <c r="S8569" t="s">
        <v>483</v>
      </c>
      <c r="T8569" t="s">
        <v>581</v>
      </c>
      <c r="U8569">
        <v>77</v>
      </c>
      <c r="V8569">
        <f t="shared" si="969"/>
        <v>23.4696</v>
      </c>
      <c r="W8569">
        <f t="shared" si="972"/>
        <v>2266.25849980364</v>
      </c>
      <c r="X8569">
        <f t="shared" si="973"/>
        <v>1087.1242023558061</v>
      </c>
    </row>
    <row r="8570" spans="1:24">
      <c r="A8570" t="s">
        <v>373</v>
      </c>
      <c r="B8570">
        <v>2006048</v>
      </c>
      <c r="C8570">
        <v>7</v>
      </c>
      <c r="D8570">
        <v>4</v>
      </c>
      <c r="E8570" s="28" t="s">
        <v>526</v>
      </c>
      <c r="F8570" s="19">
        <v>54.755142857142857</v>
      </c>
      <c r="G8570" s="5">
        <v>16.069788797061523</v>
      </c>
      <c r="H8570">
        <v>8</v>
      </c>
      <c r="I8570" s="3">
        <v>0.32</v>
      </c>
      <c r="J8570">
        <v>59.136000000000003</v>
      </c>
      <c r="K8570">
        <f t="shared" si="965"/>
        <v>23.1</v>
      </c>
      <c r="L8570">
        <v>4.863E-4</v>
      </c>
      <c r="M8570">
        <f t="shared" si="966"/>
        <v>0.320622464</v>
      </c>
      <c r="N8570" s="5">
        <v>2746.5895563853828</v>
      </c>
      <c r="O8570" s="3">
        <v>59.128292256768205</v>
      </c>
      <c r="P8570" s="7">
        <v>2.1527895247145448E-2</v>
      </c>
      <c r="Q8570" s="9">
        <f t="shared" si="967"/>
        <v>59.242680681678685</v>
      </c>
      <c r="R8570" s="7">
        <f t="shared" si="968"/>
        <v>2.1569542687566438E-2</v>
      </c>
      <c r="S8570" t="s">
        <v>483</v>
      </c>
      <c r="T8570" t="s">
        <v>487</v>
      </c>
      <c r="U8570">
        <v>60</v>
      </c>
      <c r="V8570">
        <f t="shared" si="969"/>
        <v>18.288</v>
      </c>
      <c r="W8570">
        <f t="shared" si="972"/>
        <v>2842.8302317986836</v>
      </c>
      <c r="X8570">
        <f t="shared" si="973"/>
        <v>1363.7056621938286</v>
      </c>
    </row>
    <row r="8571" spans="1:24">
      <c r="A8571" t="s">
        <v>373</v>
      </c>
      <c r="B8571">
        <v>2006048</v>
      </c>
      <c r="C8571">
        <v>8</v>
      </c>
      <c r="D8571">
        <v>1</v>
      </c>
      <c r="E8571" s="28" t="s">
        <v>526</v>
      </c>
      <c r="F8571" s="19">
        <v>42.722799999999999</v>
      </c>
      <c r="G8571" s="5">
        <v>11.478420569329661</v>
      </c>
      <c r="H8571">
        <v>20</v>
      </c>
      <c r="I8571" s="3">
        <v>0.128</v>
      </c>
      <c r="J8571">
        <v>36.608000000000004</v>
      </c>
      <c r="K8571">
        <f t="shared" si="965"/>
        <v>14.3</v>
      </c>
      <c r="L8571">
        <v>4.863E-4</v>
      </c>
      <c r="M8571">
        <f t="shared" si="966"/>
        <v>0.12862246399999999</v>
      </c>
      <c r="N8571" s="5">
        <v>1052.5479252361217</v>
      </c>
      <c r="O8571" s="3">
        <v>14.669478383616028</v>
      </c>
      <c r="P8571" s="7">
        <v>1.3937112061025794E-2</v>
      </c>
      <c r="Q8571" s="9">
        <f t="shared" si="967"/>
        <v>14.740564297520208</v>
      </c>
      <c r="R8571" s="7">
        <f t="shared" si="968"/>
        <v>1.4004649046468271E-2</v>
      </c>
      <c r="S8571" t="s">
        <v>483</v>
      </c>
      <c r="T8571" t="s">
        <v>581</v>
      </c>
      <c r="U8571">
        <v>59</v>
      </c>
      <c r="V8571">
        <f t="shared" si="969"/>
        <v>17.9832</v>
      </c>
      <c r="W8571">
        <f t="shared" si="972"/>
        <v>1038.6340663431718</v>
      </c>
      <c r="X8571">
        <f t="shared" si="973"/>
        <v>498.23276162481949</v>
      </c>
    </row>
    <row r="8572" spans="1:24">
      <c r="A8572" t="s">
        <v>373</v>
      </c>
      <c r="B8572">
        <v>2006048</v>
      </c>
      <c r="C8572">
        <v>8</v>
      </c>
      <c r="D8572">
        <v>3</v>
      </c>
      <c r="E8572" s="28" t="s">
        <v>526</v>
      </c>
      <c r="F8572" s="19">
        <v>42.722799999999999</v>
      </c>
      <c r="G8572" s="5">
        <v>11.478420569329661</v>
      </c>
      <c r="H8572">
        <v>32</v>
      </c>
      <c r="I8572" s="3">
        <v>0.08</v>
      </c>
      <c r="J8572">
        <v>47.103999999999999</v>
      </c>
      <c r="K8572">
        <f t="shared" si="965"/>
        <v>18.399999999999999</v>
      </c>
      <c r="L8572">
        <v>4.863E-4</v>
      </c>
      <c r="M8572">
        <f t="shared" si="966"/>
        <v>8.0622464000000005E-2</v>
      </c>
      <c r="N8572" s="5">
        <v>1742.6310605307904</v>
      </c>
      <c r="O8572" s="3">
        <v>11.818420221887743</v>
      </c>
      <c r="P8572" s="7">
        <v>6.7819405320871272E-3</v>
      </c>
      <c r="Q8572" s="9">
        <f t="shared" si="967"/>
        <v>11.910219136881286</v>
      </c>
      <c r="R8572" s="7">
        <f t="shared" si="968"/>
        <v>6.8346188740911898E-3</v>
      </c>
      <c r="S8572" t="s">
        <v>483</v>
      </c>
      <c r="T8572" t="s">
        <v>581</v>
      </c>
      <c r="U8572">
        <v>78</v>
      </c>
      <c r="V8572">
        <f t="shared" si="969"/>
        <v>23.7744</v>
      </c>
      <c r="W8572">
        <f t="shared" si="972"/>
        <v>2115.5439690683488</v>
      </c>
      <c r="X8572">
        <f t="shared" si="973"/>
        <v>1014.826441962087</v>
      </c>
    </row>
    <row r="8573" spans="1:24">
      <c r="A8573" t="s">
        <v>373</v>
      </c>
      <c r="B8573">
        <v>2006048</v>
      </c>
      <c r="C8573">
        <v>9</v>
      </c>
      <c r="D8573">
        <v>4</v>
      </c>
      <c r="E8573" s="28" t="s">
        <v>526</v>
      </c>
      <c r="F8573" s="19">
        <v>50.437142857142859</v>
      </c>
      <c r="G8573" s="5">
        <v>16.069788797061523</v>
      </c>
      <c r="H8573">
        <v>20</v>
      </c>
      <c r="I8573" s="3">
        <v>0.128</v>
      </c>
      <c r="J8573">
        <v>48.128</v>
      </c>
      <c r="K8573">
        <f t="shared" si="965"/>
        <v>18.8</v>
      </c>
      <c r="L8573">
        <v>4.863E-4</v>
      </c>
      <c r="M8573">
        <f t="shared" si="966"/>
        <v>0.12862246399999999</v>
      </c>
      <c r="N8573" s="5">
        <v>1819.2211780304895</v>
      </c>
      <c r="O8573" s="3">
        <v>19.30194524160002</v>
      </c>
      <c r="P8573" s="7">
        <v>1.0610004695798746E-2</v>
      </c>
      <c r="Q8573" s="9">
        <f t="shared" si="967"/>
        <v>19.395558767747978</v>
      </c>
      <c r="R8573" s="7">
        <f t="shared" si="968"/>
        <v>1.0661462719308182E-2</v>
      </c>
      <c r="S8573" t="s">
        <v>483</v>
      </c>
      <c r="T8573" t="s">
        <v>581</v>
      </c>
      <c r="U8573">
        <v>75</v>
      </c>
      <c r="V8573">
        <f t="shared" si="969"/>
        <v>22.86</v>
      </c>
      <c r="W8573">
        <f t="shared" si="972"/>
        <v>2154.4490443174518</v>
      </c>
      <c r="X8573">
        <f t="shared" si="973"/>
        <v>1033.4892065590816</v>
      </c>
    </row>
    <row r="8574" spans="1:24">
      <c r="A8574" t="s">
        <v>373</v>
      </c>
      <c r="B8574">
        <v>2006048</v>
      </c>
      <c r="C8574">
        <v>9</v>
      </c>
      <c r="D8574">
        <v>2</v>
      </c>
      <c r="E8574" s="28" t="s">
        <v>526</v>
      </c>
      <c r="F8574" s="19">
        <v>50.437142857142859</v>
      </c>
      <c r="G8574" s="5">
        <v>16.069788797061523</v>
      </c>
      <c r="H8574">
        <v>28</v>
      </c>
      <c r="I8574" s="3">
        <v>9.1428571428571428E-2</v>
      </c>
      <c r="J8574">
        <v>61.183999999999997</v>
      </c>
      <c r="K8574">
        <f t="shared" si="965"/>
        <v>23.9</v>
      </c>
      <c r="L8574">
        <v>4.863E-4</v>
      </c>
      <c r="M8574">
        <f t="shared" si="966"/>
        <v>9.2051035428571432E-2</v>
      </c>
      <c r="N8574" s="5">
        <v>2940.1237242609664</v>
      </c>
      <c r="O8574" s="3">
        <v>17.547700422363857</v>
      </c>
      <c r="P8574" s="7">
        <v>5.9683544190898535E-3</v>
      </c>
      <c r="Q8574" s="9">
        <f t="shared" si="967"/>
        <v>17.666988386792937</v>
      </c>
      <c r="R8574" s="7">
        <f t="shared" si="968"/>
        <v>6.0089268492378618E-3</v>
      </c>
      <c r="S8574" t="s">
        <v>481</v>
      </c>
      <c r="T8574" t="s">
        <v>581</v>
      </c>
      <c r="U8574">
        <v>85</v>
      </c>
      <c r="V8574">
        <f t="shared" si="969"/>
        <v>25.908000000000001</v>
      </c>
      <c r="W8574">
        <f t="shared" si="972"/>
        <v>3857.9276807177366</v>
      </c>
      <c r="X8574">
        <f t="shared" si="973"/>
        <v>1850.6479084402984</v>
      </c>
    </row>
    <row r="8575" spans="1:24">
      <c r="A8575" t="s">
        <v>373</v>
      </c>
      <c r="B8575">
        <v>2006048</v>
      </c>
      <c r="C8575">
        <v>10</v>
      </c>
      <c r="D8575">
        <v>3</v>
      </c>
      <c r="E8575" s="28" t="s">
        <v>526</v>
      </c>
      <c r="F8575" s="19">
        <v>56.823428571428572</v>
      </c>
      <c r="G8575" s="5">
        <v>16.069788797061523</v>
      </c>
      <c r="H8575">
        <v>39</v>
      </c>
      <c r="I8575" s="3">
        <v>6.5641025641025641E-2</v>
      </c>
      <c r="J8575">
        <v>48.128</v>
      </c>
      <c r="K8575">
        <f t="shared" si="965"/>
        <v>18.8</v>
      </c>
      <c r="L8575">
        <v>4.863E-4</v>
      </c>
      <c r="M8575">
        <f t="shared" si="966"/>
        <v>6.6263489641025644E-2</v>
      </c>
      <c r="N8575" s="5">
        <v>1819.2211780304895</v>
      </c>
      <c r="O8575" s="3">
        <v>9.9112929605253282</v>
      </c>
      <c r="P8575" s="7">
        <v>5.4480967351399311E-3</v>
      </c>
      <c r="Q8575" s="9">
        <f t="shared" si="967"/>
        <v>10.00515052560819</v>
      </c>
      <c r="R8575" s="7">
        <f t="shared" si="968"/>
        <v>5.4996889033800088E-3</v>
      </c>
      <c r="S8575" t="s">
        <v>483</v>
      </c>
      <c r="T8575" t="s">
        <v>581</v>
      </c>
      <c r="U8575">
        <v>71</v>
      </c>
      <c r="V8575">
        <f t="shared" si="969"/>
        <v>21.640800000000002</v>
      </c>
      <c r="W8575">
        <f t="shared" si="972"/>
        <v>2076.3488415417246</v>
      </c>
      <c r="X8575">
        <f t="shared" si="973"/>
        <v>996.02453928756529</v>
      </c>
    </row>
    <row r="8576" spans="1:24">
      <c r="A8576" t="s">
        <v>373</v>
      </c>
      <c r="B8576">
        <v>2006048</v>
      </c>
      <c r="C8576">
        <v>10</v>
      </c>
      <c r="D8576">
        <v>1</v>
      </c>
      <c r="E8576" s="28" t="s">
        <v>526</v>
      </c>
      <c r="F8576" s="19">
        <v>56.823428571428572</v>
      </c>
      <c r="G8576" s="5">
        <v>16.069788797061523</v>
      </c>
      <c r="H8576">
        <v>36</v>
      </c>
      <c r="I8576" s="3">
        <v>7.1111111111111111E-2</v>
      </c>
      <c r="J8576">
        <v>57.6</v>
      </c>
      <c r="K8576">
        <f t="shared" si="965"/>
        <v>22.5</v>
      </c>
      <c r="L8576">
        <v>4.863E-4</v>
      </c>
      <c r="M8576">
        <f t="shared" si="966"/>
        <v>7.1733575111111114E-2</v>
      </c>
      <c r="N8576" s="5">
        <v>2605.7625661440002</v>
      </c>
      <c r="O8576" s="3">
        <v>12.852077119715821</v>
      </c>
      <c r="P8576" s="7">
        <v>4.9321750518253422E-3</v>
      </c>
      <c r="Q8576" s="9">
        <f t="shared" si="967"/>
        <v>12.964436008201824</v>
      </c>
      <c r="R8576" s="7">
        <f t="shared" si="968"/>
        <v>4.9752944403474789E-3</v>
      </c>
      <c r="S8576" t="s">
        <v>481</v>
      </c>
      <c r="T8576" t="s">
        <v>581</v>
      </c>
      <c r="U8576">
        <v>81</v>
      </c>
      <c r="V8576">
        <f t="shared" si="969"/>
        <v>24.688800000000001</v>
      </c>
      <c r="W8576">
        <f t="shared" si="972"/>
        <v>3294.8005524248797</v>
      </c>
      <c r="X8576">
        <f t="shared" si="973"/>
        <v>1580.5158249982148</v>
      </c>
    </row>
    <row r="8577" spans="1:24">
      <c r="A8577" t="s">
        <v>373</v>
      </c>
      <c r="B8577">
        <v>2006048</v>
      </c>
      <c r="C8577">
        <v>11</v>
      </c>
      <c r="D8577">
        <v>1</v>
      </c>
      <c r="E8577" s="28" t="s">
        <v>526</v>
      </c>
      <c r="F8577" s="19">
        <v>47.280285714285725</v>
      </c>
      <c r="G8577" s="5">
        <v>16.069788797061523</v>
      </c>
      <c r="H8577">
        <v>20</v>
      </c>
      <c r="I8577" s="3">
        <v>0.128</v>
      </c>
      <c r="J8577">
        <v>46.848000000000006</v>
      </c>
      <c r="K8577">
        <f t="shared" si="965"/>
        <v>18.3</v>
      </c>
      <c r="L8577">
        <v>4.863E-4</v>
      </c>
      <c r="M8577">
        <f t="shared" si="966"/>
        <v>0.12862246399999999</v>
      </c>
      <c r="N8577" s="5">
        <v>1723.7408904216582</v>
      </c>
      <c r="O8577" s="3">
        <v>18.787226701824217</v>
      </c>
      <c r="P8577" s="7">
        <v>1.0899101370872813E-2</v>
      </c>
      <c r="Q8577" s="9">
        <f t="shared" si="967"/>
        <v>18.878337159945129</v>
      </c>
      <c r="R8577" s="7">
        <f t="shared" si="968"/>
        <v>1.095195760850527E-2</v>
      </c>
      <c r="S8577" t="s">
        <v>483</v>
      </c>
      <c r="T8577" t="s">
        <v>490</v>
      </c>
      <c r="U8577">
        <v>82</v>
      </c>
      <c r="V8577">
        <f t="shared" si="969"/>
        <v>24.993600000000001</v>
      </c>
      <c r="W8577">
        <f t="shared" si="972"/>
        <v>2163.4207109239037</v>
      </c>
      <c r="X8577">
        <f t="shared" si="973"/>
        <v>1037.7929150301966</v>
      </c>
    </row>
    <row r="8578" spans="1:24">
      <c r="A8578" t="s">
        <v>284</v>
      </c>
      <c r="B8578">
        <v>2006054</v>
      </c>
      <c r="C8578">
        <v>2</v>
      </c>
      <c r="D8578">
        <v>4</v>
      </c>
      <c r="E8578" s="28" t="s">
        <v>526</v>
      </c>
      <c r="F8578" s="19">
        <v>50.190400000000004</v>
      </c>
      <c r="G8578" s="5">
        <v>34.435261707988978</v>
      </c>
      <c r="H8578">
        <v>23</v>
      </c>
      <c r="I8578" s="3">
        <v>0.11130434782608696</v>
      </c>
      <c r="J8578">
        <v>54.783999999999999</v>
      </c>
      <c r="K8578">
        <f t="shared" ref="K8578:K8641" si="974">J8578/2.56</f>
        <v>21.4</v>
      </c>
      <c r="L8578">
        <v>4.863E-4</v>
      </c>
      <c r="M8578">
        <f t="shared" ref="M8578:M8641" si="975">I8578+L8578*1.28</f>
        <v>0.11192681182608696</v>
      </c>
      <c r="N8578" s="5">
        <v>2357.2049872420866</v>
      </c>
      <c r="O8578" s="3">
        <v>19.117561190016993</v>
      </c>
      <c r="P8578" s="7">
        <v>8.110266732629141E-3</v>
      </c>
      <c r="Q8578" s="9">
        <f t="shared" ref="Q8578:Q8641" si="976">(J8578*J8578 - (J8578 - 2*M8578)*(J8578 - 2*M8578))*3.1415926/4</f>
        <v>19.224256013079071</v>
      </c>
      <c r="R8578" s="7">
        <f t="shared" ref="R8578:R8641" si="977">Q8578/N8578</f>
        <v>8.1555300099595135E-3</v>
      </c>
      <c r="S8578" t="s">
        <v>483</v>
      </c>
      <c r="T8578" t="s">
        <v>581</v>
      </c>
      <c r="U8578">
        <v>60</v>
      </c>
      <c r="V8578">
        <f t="shared" si="969"/>
        <v>18.288</v>
      </c>
      <c r="W8578">
        <f t="shared" si="972"/>
        <v>2425.6773633640364</v>
      </c>
      <c r="X8578">
        <f t="shared" si="973"/>
        <v>1163.5974312057283</v>
      </c>
    </row>
    <row r="8579" spans="1:24">
      <c r="A8579" t="s">
        <v>284</v>
      </c>
      <c r="B8579">
        <v>2006054</v>
      </c>
      <c r="C8579">
        <v>4</v>
      </c>
      <c r="D8579">
        <v>1</v>
      </c>
      <c r="E8579" s="28" t="s">
        <v>526</v>
      </c>
      <c r="F8579" s="19">
        <v>49.733200000000004</v>
      </c>
      <c r="G8579" s="5">
        <v>34.435261707988978</v>
      </c>
      <c r="H8579">
        <v>23</v>
      </c>
      <c r="I8579" s="3">
        <v>0.11130434782608696</v>
      </c>
      <c r="J8579">
        <v>47.616000000000007</v>
      </c>
      <c r="K8579">
        <f t="shared" si="974"/>
        <v>18.600000000000001</v>
      </c>
      <c r="L8579">
        <v>4.863E-4</v>
      </c>
      <c r="M8579">
        <f t="shared" si="975"/>
        <v>0.11192681182608696</v>
      </c>
      <c r="N8579" s="5">
        <v>1780.7202318680072</v>
      </c>
      <c r="O8579" s="3">
        <v>16.611105691977318</v>
      </c>
      <c r="P8579" s="7">
        <v>9.3283073863612894E-3</v>
      </c>
      <c r="Q8579" s="9">
        <f t="shared" si="976"/>
        <v>16.703783328104066</v>
      </c>
      <c r="R8579" s="7">
        <f t="shared" si="977"/>
        <v>9.3803524153715599E-3</v>
      </c>
      <c r="S8579" t="s">
        <v>483</v>
      </c>
      <c r="T8579" t="s">
        <v>581</v>
      </c>
      <c r="U8579">
        <v>68</v>
      </c>
      <c r="V8579">
        <f t="shared" si="969"/>
        <v>20.726400000000002</v>
      </c>
      <c r="W8579">
        <f t="shared" si="972"/>
        <v>1972.5422578341916</v>
      </c>
      <c r="X8579">
        <f t="shared" si="973"/>
        <v>946.22852108306176</v>
      </c>
    </row>
    <row r="8580" spans="1:24">
      <c r="A8580" t="s">
        <v>284</v>
      </c>
      <c r="B8580">
        <v>2006054</v>
      </c>
      <c r="C8580">
        <v>4</v>
      </c>
      <c r="D8580">
        <v>3</v>
      </c>
      <c r="E8580" s="28" t="s">
        <v>526</v>
      </c>
      <c r="F8580" s="19">
        <v>49.733200000000004</v>
      </c>
      <c r="G8580" s="5">
        <v>34.435261707988978</v>
      </c>
      <c r="H8580">
        <v>37</v>
      </c>
      <c r="I8580" s="3">
        <v>6.918918918918919E-2</v>
      </c>
      <c r="J8580">
        <v>53.76</v>
      </c>
      <c r="K8580">
        <f t="shared" si="974"/>
        <v>21</v>
      </c>
      <c r="L8580">
        <v>4.863E-4</v>
      </c>
      <c r="M8580">
        <f t="shared" si="975"/>
        <v>6.9811653189189193E-2</v>
      </c>
      <c r="N8580" s="5">
        <v>2269.9087242854398</v>
      </c>
      <c r="O8580" s="3">
        <v>11.670462728010795</v>
      </c>
      <c r="P8580" s="7">
        <v>5.1413797405816929E-3</v>
      </c>
      <c r="Q8580" s="9">
        <f t="shared" si="976"/>
        <v>11.775319923390752</v>
      </c>
      <c r="R8580" s="7">
        <f t="shared" si="977"/>
        <v>5.1875741951243372E-3</v>
      </c>
      <c r="S8580" t="s">
        <v>483</v>
      </c>
      <c r="T8580" t="s">
        <v>581</v>
      </c>
      <c r="U8580">
        <v>70</v>
      </c>
      <c r="V8580">
        <f t="shared" si="969"/>
        <v>21.336000000000002</v>
      </c>
      <c r="W8580">
        <f t="shared" si="972"/>
        <v>2587.756532424065</v>
      </c>
      <c r="X8580">
        <f t="shared" si="973"/>
        <v>1241.346808603824</v>
      </c>
    </row>
    <row r="8581" spans="1:24">
      <c r="A8581" t="s">
        <v>284</v>
      </c>
      <c r="B8581">
        <v>2006054</v>
      </c>
      <c r="C8581">
        <v>5</v>
      </c>
      <c r="D8581">
        <v>1</v>
      </c>
      <c r="E8581" s="28" t="s">
        <v>526</v>
      </c>
      <c r="F8581" s="19">
        <v>45.50833333333334</v>
      </c>
      <c r="G8581" s="5">
        <v>41.32231404958678</v>
      </c>
      <c r="H8581">
        <v>13</v>
      </c>
      <c r="I8581" s="3">
        <v>0.19692307692307692</v>
      </c>
      <c r="J8581">
        <v>25.344000000000001</v>
      </c>
      <c r="K8581">
        <f t="shared" si="974"/>
        <v>9.9</v>
      </c>
      <c r="L8581">
        <v>4.863E-4</v>
      </c>
      <c r="M8581">
        <f t="shared" si="975"/>
        <v>0.19754554092307691</v>
      </c>
      <c r="N8581" s="5">
        <v>504.47563280547848</v>
      </c>
      <c r="O8581" s="3">
        <v>15.557291722933813</v>
      </c>
      <c r="P8581" s="7">
        <v>3.0838539487857825E-2</v>
      </c>
      <c r="Q8581" s="9">
        <f t="shared" si="976"/>
        <v>15.606080989925683</v>
      </c>
      <c r="R8581" s="7">
        <f t="shared" si="977"/>
        <v>3.0935252319596682E-2</v>
      </c>
      <c r="S8581" t="s">
        <v>484</v>
      </c>
      <c r="T8581" t="s">
        <v>581</v>
      </c>
      <c r="U8581">
        <v>45</v>
      </c>
      <c r="V8581">
        <f t="shared" si="969"/>
        <v>13.716000000000001</v>
      </c>
      <c r="W8581">
        <f t="shared" si="972"/>
        <v>403.34631506499818</v>
      </c>
      <c r="X8581">
        <f t="shared" si="973"/>
        <v>193.48522733667963</v>
      </c>
    </row>
    <row r="8582" spans="1:24">
      <c r="A8582" t="s">
        <v>284</v>
      </c>
      <c r="B8582">
        <v>2006054</v>
      </c>
      <c r="C8582">
        <v>5</v>
      </c>
      <c r="D8582">
        <v>3</v>
      </c>
      <c r="E8582" s="28" t="s">
        <v>526</v>
      </c>
      <c r="F8582" s="19">
        <v>45.50833333333334</v>
      </c>
      <c r="G8582" s="5">
        <v>41.32231404958678</v>
      </c>
      <c r="H8582">
        <v>36</v>
      </c>
      <c r="I8582" s="3">
        <v>7.1111111111111111E-2</v>
      </c>
      <c r="J8582">
        <v>48.896000000000008</v>
      </c>
      <c r="K8582">
        <f t="shared" si="974"/>
        <v>19.100000000000001</v>
      </c>
      <c r="L8582">
        <v>4.863E-4</v>
      </c>
      <c r="M8582">
        <f t="shared" si="975"/>
        <v>7.1733575111111114E-2</v>
      </c>
      <c r="N8582" s="5">
        <v>1877.7446750715912</v>
      </c>
      <c r="O8582" s="3">
        <v>10.907584858339582</v>
      </c>
      <c r="P8582" s="7">
        <v>5.8088754041726778E-3</v>
      </c>
      <c r="Q8582" s="9">
        <f t="shared" si="976"/>
        <v>11.002922859483551</v>
      </c>
      <c r="R8582" s="7">
        <f t="shared" si="977"/>
        <v>5.859648015811336E-3</v>
      </c>
      <c r="S8582" t="s">
        <v>483</v>
      </c>
      <c r="T8582" t="s">
        <v>581</v>
      </c>
      <c r="U8582">
        <v>70</v>
      </c>
      <c r="V8582">
        <f t="shared" si="969"/>
        <v>21.336000000000002</v>
      </c>
      <c r="W8582">
        <f t="shared" si="972"/>
        <v>2125.3154375677291</v>
      </c>
      <c r="X8582">
        <f t="shared" si="973"/>
        <v>1019.5138154012396</v>
      </c>
    </row>
    <row r="8583" spans="1:24">
      <c r="A8583" t="s">
        <v>284</v>
      </c>
      <c r="B8583">
        <v>2006054</v>
      </c>
      <c r="C8583">
        <v>6</v>
      </c>
      <c r="D8583">
        <v>3</v>
      </c>
      <c r="E8583" s="28" t="s">
        <v>526</v>
      </c>
      <c r="F8583" s="19">
        <v>43.973750000000003</v>
      </c>
      <c r="G8583" s="5">
        <v>55.096418732782368</v>
      </c>
      <c r="H8583">
        <v>28</v>
      </c>
      <c r="I8583" s="3">
        <v>9.1428571428571428E-2</v>
      </c>
      <c r="J8583">
        <v>21.504000000000001</v>
      </c>
      <c r="K8583">
        <f t="shared" si="974"/>
        <v>8.4</v>
      </c>
      <c r="L8583">
        <v>4.863E-4</v>
      </c>
      <c r="M8583">
        <f t="shared" si="975"/>
        <v>9.2051035428571432E-2</v>
      </c>
      <c r="N8583" s="5">
        <v>363.1853958856704</v>
      </c>
      <c r="O8583" s="3">
        <v>6.1503613273233766</v>
      </c>
      <c r="P8583" s="7">
        <v>1.693449515591065E-2</v>
      </c>
      <c r="Q8583" s="9">
        <f t="shared" si="976"/>
        <v>6.1920541103551727</v>
      </c>
      <c r="R8583" s="7">
        <f t="shared" si="977"/>
        <v>1.7049292676692352E-2</v>
      </c>
      <c r="S8583" t="s">
        <v>482</v>
      </c>
      <c r="T8583" t="s">
        <v>581</v>
      </c>
      <c r="U8583">
        <v>48</v>
      </c>
      <c r="V8583">
        <f t="shared" si="969"/>
        <v>14.630400000000002</v>
      </c>
      <c r="W8583">
        <f t="shared" si="972"/>
        <v>304.03344241461065</v>
      </c>
      <c r="X8583">
        <f t="shared" si="973"/>
        <v>145.84484232628873</v>
      </c>
    </row>
    <row r="8584" spans="1:24">
      <c r="A8584" t="s">
        <v>284</v>
      </c>
      <c r="B8584">
        <v>2006054</v>
      </c>
      <c r="C8584">
        <v>6</v>
      </c>
      <c r="D8584">
        <v>1</v>
      </c>
      <c r="E8584" s="28" t="s">
        <v>526</v>
      </c>
      <c r="F8584" s="19">
        <v>43.973750000000003</v>
      </c>
      <c r="G8584" s="5">
        <v>55.096418732782368</v>
      </c>
      <c r="H8584">
        <v>17</v>
      </c>
      <c r="I8584" s="3">
        <v>0.15058823529411766</v>
      </c>
      <c r="J8584">
        <v>33.536000000000001</v>
      </c>
      <c r="K8584">
        <f t="shared" si="974"/>
        <v>13.1</v>
      </c>
      <c r="L8584">
        <v>4.863E-4</v>
      </c>
      <c r="M8584">
        <f t="shared" si="975"/>
        <v>0.15121069929411765</v>
      </c>
      <c r="N8584" s="5">
        <v>883.30847205130249</v>
      </c>
      <c r="O8584" s="3">
        <v>15.794200729182194</v>
      </c>
      <c r="P8584" s="7">
        <v>1.7880730491017943E-2</v>
      </c>
      <c r="Q8584" s="9">
        <f t="shared" si="976"/>
        <v>15.859190898393349</v>
      </c>
      <c r="R8584" s="7">
        <f t="shared" si="977"/>
        <v>1.7954306338264406E-2</v>
      </c>
      <c r="S8584" t="s">
        <v>483</v>
      </c>
      <c r="T8584" t="s">
        <v>581</v>
      </c>
      <c r="U8584">
        <v>50</v>
      </c>
      <c r="V8584">
        <f t="shared" si="969"/>
        <v>15.24</v>
      </c>
      <c r="W8584">
        <f t="shared" si="972"/>
        <v>774.4893004915383</v>
      </c>
      <c r="X8584">
        <f t="shared" si="973"/>
        <v>371.52251744579092</v>
      </c>
    </row>
    <row r="8585" spans="1:24">
      <c r="A8585" t="s">
        <v>366</v>
      </c>
      <c r="B8585">
        <v>2006054</v>
      </c>
      <c r="C8585">
        <v>1</v>
      </c>
      <c r="D8585">
        <v>1</v>
      </c>
      <c r="E8585" s="28" t="s">
        <v>526</v>
      </c>
      <c r="F8585" s="19">
        <v>47.117000000000004</v>
      </c>
      <c r="G8585" s="5">
        <v>41.32231404958678</v>
      </c>
      <c r="H8585">
        <v>24</v>
      </c>
      <c r="I8585" s="3">
        <v>0.10666666666666667</v>
      </c>
      <c r="J8585">
        <v>40.192</v>
      </c>
      <c r="K8585">
        <f t="shared" si="974"/>
        <v>15.7</v>
      </c>
      <c r="L8585">
        <v>4.863E-4</v>
      </c>
      <c r="M8585">
        <f t="shared" si="975"/>
        <v>0.10728913066666668</v>
      </c>
      <c r="N8585" s="5">
        <v>1268.7297085014015</v>
      </c>
      <c r="O8585" s="3">
        <v>13.432724114431963</v>
      </c>
      <c r="P8585" s="7">
        <v>1.058753808980987E-2</v>
      </c>
      <c r="Q8585" s="9">
        <f t="shared" si="976"/>
        <v>13.510902097307472</v>
      </c>
      <c r="R8585" s="7">
        <f t="shared" si="977"/>
        <v>1.0649157189884267E-2</v>
      </c>
      <c r="S8585" t="s">
        <v>482</v>
      </c>
      <c r="T8585" t="s">
        <v>491</v>
      </c>
      <c r="U8585">
        <v>67</v>
      </c>
      <c r="V8585">
        <f t="shared" si="969"/>
        <v>20.421600000000002</v>
      </c>
      <c r="W8585">
        <f t="shared" si="972"/>
        <v>1373.6434272068288</v>
      </c>
      <c r="X8585">
        <f t="shared" si="973"/>
        <v>658.93675203111582</v>
      </c>
    </row>
    <row r="8586" spans="1:24">
      <c r="A8586" t="s">
        <v>366</v>
      </c>
      <c r="B8586">
        <v>2006054</v>
      </c>
      <c r="C8586">
        <v>1</v>
      </c>
      <c r="D8586">
        <v>3</v>
      </c>
      <c r="E8586" s="28" t="s">
        <v>526</v>
      </c>
      <c r="F8586" s="19">
        <v>47.117000000000004</v>
      </c>
      <c r="G8586" s="5">
        <v>41.32231404958678</v>
      </c>
      <c r="H8586">
        <v>21</v>
      </c>
      <c r="I8586" s="3">
        <v>0.1219047619047619</v>
      </c>
      <c r="J8586">
        <v>57.6</v>
      </c>
      <c r="K8586">
        <f t="shared" si="974"/>
        <v>22.5</v>
      </c>
      <c r="L8586">
        <v>4.863E-4</v>
      </c>
      <c r="M8586">
        <f t="shared" si="975"/>
        <v>0.12252722590476191</v>
      </c>
      <c r="N8586" s="5">
        <v>2605.7625661440002</v>
      </c>
      <c r="O8586" s="3">
        <v>22.012679501531668</v>
      </c>
      <c r="P8586" s="7">
        <v>8.4476919683845048E-3</v>
      </c>
      <c r="Q8586" s="9">
        <f t="shared" si="976"/>
        <v>22.12483958737926</v>
      </c>
      <c r="R8586" s="7">
        <f t="shared" si="977"/>
        <v>8.4907350634480603E-3</v>
      </c>
      <c r="S8586" t="s">
        <v>483</v>
      </c>
      <c r="T8586" t="s">
        <v>491</v>
      </c>
      <c r="U8586">
        <v>77</v>
      </c>
      <c r="V8586">
        <f t="shared" si="969"/>
        <v>23.4696</v>
      </c>
      <c r="W8586">
        <f t="shared" si="972"/>
        <v>3184.2831756545938</v>
      </c>
      <c r="X8586">
        <f t="shared" si="973"/>
        <v>1527.5006393615088</v>
      </c>
    </row>
    <row r="8587" spans="1:24">
      <c r="A8587" t="s">
        <v>366</v>
      </c>
      <c r="B8587">
        <v>2006054</v>
      </c>
      <c r="C8587">
        <v>3</v>
      </c>
      <c r="D8587">
        <v>3</v>
      </c>
      <c r="E8587" s="28" t="s">
        <v>526</v>
      </c>
      <c r="F8587" s="19">
        <v>47.853600000000007</v>
      </c>
      <c r="G8587" s="5">
        <v>34.435261707988978</v>
      </c>
      <c r="H8587">
        <v>16</v>
      </c>
      <c r="I8587" s="3">
        <v>0.16</v>
      </c>
      <c r="J8587">
        <v>51.711999999999996</v>
      </c>
      <c r="K8587">
        <f t="shared" si="974"/>
        <v>20.2</v>
      </c>
      <c r="L8587">
        <v>4.863E-4</v>
      </c>
      <c r="M8587">
        <f t="shared" si="975"/>
        <v>0.16062246399999999</v>
      </c>
      <c r="N8587" s="5">
        <v>2100.2574962753533</v>
      </c>
      <c r="O8587" s="3">
        <v>25.912861486848112</v>
      </c>
      <c r="P8587" s="7">
        <v>1.2337945005696967E-2</v>
      </c>
      <c r="Q8587" s="9">
        <f t="shared" si="976"/>
        <v>26.013358367382452</v>
      </c>
      <c r="R8587" s="7">
        <f t="shared" si="977"/>
        <v>1.2385794795883439E-2</v>
      </c>
      <c r="S8587" t="s">
        <v>483</v>
      </c>
      <c r="T8587" t="s">
        <v>491</v>
      </c>
      <c r="U8587">
        <v>70</v>
      </c>
      <c r="V8587">
        <f t="shared" si="969"/>
        <v>21.336000000000002</v>
      </c>
      <c r="W8587">
        <f t="shared" si="972"/>
        <v>2387.2967508679808</v>
      </c>
      <c r="X8587">
        <f t="shared" si="973"/>
        <v>1145.1862513913704</v>
      </c>
    </row>
    <row r="8588" spans="1:24">
      <c r="A8588" t="s">
        <v>366</v>
      </c>
      <c r="B8588">
        <v>2006054</v>
      </c>
      <c r="C8588">
        <v>4</v>
      </c>
      <c r="D8588">
        <v>3</v>
      </c>
      <c r="E8588" s="28" t="s">
        <v>526</v>
      </c>
      <c r="F8588" s="19">
        <v>54.279799999999994</v>
      </c>
      <c r="G8588" s="5">
        <v>68.870523415977956</v>
      </c>
      <c r="H8588">
        <v>25</v>
      </c>
      <c r="I8588" s="3">
        <v>0.1024</v>
      </c>
      <c r="J8588">
        <v>69.632000000000005</v>
      </c>
      <c r="K8588">
        <f t="shared" si="974"/>
        <v>27.200000000000003</v>
      </c>
      <c r="L8588">
        <v>4.863E-4</v>
      </c>
      <c r="M8588">
        <f t="shared" si="975"/>
        <v>0.10302246400000001</v>
      </c>
      <c r="N8588" s="5">
        <v>3808.0935840710663</v>
      </c>
      <c r="O8588" s="3">
        <v>22.367608864506597</v>
      </c>
      <c r="P8588" s="7">
        <v>5.8737025156284008E-3</v>
      </c>
      <c r="Q8588" s="9">
        <f t="shared" si="976"/>
        <v>22.503374145391525</v>
      </c>
      <c r="R8588" s="7">
        <f t="shared" si="977"/>
        <v>5.9093542867542015E-3</v>
      </c>
      <c r="S8588" t="s">
        <v>483</v>
      </c>
      <c r="T8588" t="s">
        <v>491</v>
      </c>
      <c r="U8588">
        <v>74</v>
      </c>
      <c r="V8588">
        <f t="shared" si="969"/>
        <v>22.555200000000003</v>
      </c>
      <c r="W8588">
        <f t="shared" si="972"/>
        <v>4596.3656877013746</v>
      </c>
      <c r="X8588">
        <f t="shared" si="973"/>
        <v>2204.8766203903492</v>
      </c>
    </row>
    <row r="8589" spans="1:24">
      <c r="A8589" t="s">
        <v>9</v>
      </c>
      <c r="B8589">
        <v>2006054</v>
      </c>
      <c r="C8589">
        <v>7</v>
      </c>
      <c r="D8589">
        <v>3</v>
      </c>
      <c r="E8589" s="28" t="s">
        <v>526</v>
      </c>
      <c r="F8589" s="19">
        <v>47.667333333333332</v>
      </c>
      <c r="G8589" s="5">
        <v>27.548209366391184</v>
      </c>
      <c r="H8589">
        <v>31</v>
      </c>
      <c r="I8589" s="3">
        <v>8.2580645161290323E-2</v>
      </c>
      <c r="J8589">
        <v>42.24</v>
      </c>
      <c r="K8589">
        <f t="shared" si="974"/>
        <v>16.5</v>
      </c>
      <c r="L8589">
        <v>4.863E-4</v>
      </c>
      <c r="M8589">
        <f t="shared" si="975"/>
        <v>8.3203109161290326E-2</v>
      </c>
      <c r="N8589" s="5">
        <v>1401.3212022374403</v>
      </c>
      <c r="O8589" s="3">
        <v>10.937099461213251</v>
      </c>
      <c r="P8589" s="7">
        <v>7.8048483415153989E-3</v>
      </c>
      <c r="Q8589" s="9">
        <f t="shared" si="976"/>
        <v>11.019376607551113</v>
      </c>
      <c r="R8589" s="7">
        <f t="shared" si="977"/>
        <v>7.8635623224403237E-3</v>
      </c>
      <c r="S8589" t="s">
        <v>482</v>
      </c>
      <c r="T8589" t="s">
        <v>491</v>
      </c>
      <c r="U8589">
        <v>54</v>
      </c>
      <c r="V8589">
        <f t="shared" si="969"/>
        <v>16.459199999999999</v>
      </c>
      <c r="W8589">
        <f t="shared" si="972"/>
        <v>1316.9506801728012</v>
      </c>
      <c r="X8589">
        <f t="shared" si="973"/>
        <v>631.74124127889274</v>
      </c>
    </row>
    <row r="8590" spans="1:24">
      <c r="A8590" t="s">
        <v>336</v>
      </c>
      <c r="B8590">
        <v>2006011</v>
      </c>
      <c r="C8590">
        <v>6</v>
      </c>
      <c r="D8590">
        <v>3</v>
      </c>
      <c r="E8590" s="28" t="s">
        <v>526</v>
      </c>
      <c r="F8590" s="19">
        <v>31.051499999999994</v>
      </c>
      <c r="G8590" s="5">
        <v>36.730945821854917</v>
      </c>
      <c r="H8590">
        <v>22</v>
      </c>
      <c r="I8590" s="3">
        <v>0.11636363636363636</v>
      </c>
      <c r="J8590">
        <v>20.736000000000001</v>
      </c>
      <c r="K8590">
        <f t="shared" si="974"/>
        <v>8.1</v>
      </c>
      <c r="L8590">
        <v>4.863E-4</v>
      </c>
      <c r="M8590">
        <f t="shared" si="975"/>
        <v>0.11698610036363637</v>
      </c>
      <c r="N8590" s="5">
        <v>337.7068285722624</v>
      </c>
      <c r="O8590" s="3">
        <v>7.5378615907691984</v>
      </c>
      <c r="P8590" s="7">
        <v>2.2320726005563282E-2</v>
      </c>
      <c r="Q8590" s="9">
        <f t="shared" si="976"/>
        <v>7.5779549835366238</v>
      </c>
      <c r="R8590" s="7">
        <f t="shared" si="977"/>
        <v>2.243944848724045E-2</v>
      </c>
      <c r="S8590" t="s">
        <v>484</v>
      </c>
      <c r="T8590" t="s">
        <v>581</v>
      </c>
      <c r="U8590">
        <v>34</v>
      </c>
      <c r="V8590">
        <f t="shared" si="969"/>
        <v>10.363200000000001</v>
      </c>
      <c r="W8590">
        <f t="shared" si="972"/>
        <v>225.24808705549034</v>
      </c>
      <c r="X8590">
        <f t="shared" si="973"/>
        <v>108.05150736051873</v>
      </c>
    </row>
    <row r="8591" spans="1:24">
      <c r="A8591" t="s">
        <v>314</v>
      </c>
      <c r="B8591">
        <v>2006011</v>
      </c>
      <c r="C8591">
        <v>4</v>
      </c>
      <c r="D8591">
        <v>1</v>
      </c>
      <c r="E8591" s="28" t="s">
        <v>526</v>
      </c>
      <c r="F8591" s="19">
        <v>29.125333333333334</v>
      </c>
      <c r="G8591" s="5">
        <v>30.991735537190085</v>
      </c>
      <c r="H8591">
        <v>27</v>
      </c>
      <c r="I8591" s="3">
        <v>9.481481481481481E-2</v>
      </c>
      <c r="J8591">
        <v>20.991999999999997</v>
      </c>
      <c r="K8591">
        <f t="shared" si="974"/>
        <v>8.1999999999999993</v>
      </c>
      <c r="L8591">
        <v>4.863E-4</v>
      </c>
      <c r="M8591">
        <f t="shared" si="975"/>
        <v>9.5437278814814813E-2</v>
      </c>
      <c r="N8591" s="5">
        <v>346.0967406370815</v>
      </c>
      <c r="O8591" s="3">
        <v>6.2246346319138359</v>
      </c>
      <c r="P8591" s="7">
        <v>1.7985244878226156E-2</v>
      </c>
      <c r="Q8591" s="9">
        <f t="shared" si="976"/>
        <v>6.2653129394863694</v>
      </c>
      <c r="R8591" s="7">
        <f t="shared" si="977"/>
        <v>1.810277937883328E-2</v>
      </c>
      <c r="S8591" t="s">
        <v>482</v>
      </c>
      <c r="T8591" t="s">
        <v>581</v>
      </c>
      <c r="U8591">
        <v>47</v>
      </c>
      <c r="V8591">
        <f t="shared" si="969"/>
        <v>14.325600000000001</v>
      </c>
      <c r="W8591">
        <f t="shared" si="972"/>
        <v>286.61785617509094</v>
      </c>
      <c r="X8591">
        <f t="shared" si="973"/>
        <v>137.49058560719112</v>
      </c>
    </row>
    <row r="8592" spans="1:24">
      <c r="A8592" t="s">
        <v>314</v>
      </c>
      <c r="B8592">
        <v>2006011</v>
      </c>
      <c r="C8592">
        <v>4</v>
      </c>
      <c r="D8592">
        <v>3</v>
      </c>
      <c r="E8592" s="28" t="s">
        <v>526</v>
      </c>
      <c r="F8592" s="19">
        <v>29.125333333333334</v>
      </c>
      <c r="G8592" s="5">
        <v>30.991735537190085</v>
      </c>
      <c r="H8592">
        <v>14</v>
      </c>
      <c r="I8592" s="3">
        <v>0.18285714285714286</v>
      </c>
      <c r="J8592">
        <v>29.951999999999998</v>
      </c>
      <c r="K8592">
        <f t="shared" si="974"/>
        <v>11.7</v>
      </c>
      <c r="L8592">
        <v>4.863E-4</v>
      </c>
      <c r="M8592">
        <f t="shared" si="975"/>
        <v>0.18347960685714285</v>
      </c>
      <c r="N8592" s="5">
        <v>704.59819788533753</v>
      </c>
      <c r="O8592" s="3">
        <v>17.101260872557699</v>
      </c>
      <c r="P8592" s="7">
        <v>2.4270940408139766E-2</v>
      </c>
      <c r="Q8592" s="9">
        <f t="shared" si="976"/>
        <v>17.15911620202947</v>
      </c>
      <c r="R8592" s="7">
        <f t="shared" si="977"/>
        <v>2.4353051503009735E-2</v>
      </c>
      <c r="S8592" t="s">
        <v>483</v>
      </c>
      <c r="T8592" t="s">
        <v>581</v>
      </c>
      <c r="U8592">
        <v>56</v>
      </c>
      <c r="V8592">
        <f t="shared" si="969"/>
        <v>17.0688</v>
      </c>
      <c r="W8592">
        <f t="shared" si="972"/>
        <v>661.11094715638967</v>
      </c>
      <c r="X8592">
        <f t="shared" si="973"/>
        <v>317.13492135092014</v>
      </c>
    </row>
    <row r="8593" spans="1:24">
      <c r="A8593" t="s">
        <v>301</v>
      </c>
      <c r="B8593">
        <v>2006028</v>
      </c>
      <c r="C8593">
        <v>11</v>
      </c>
      <c r="D8593">
        <v>1</v>
      </c>
      <c r="E8593" s="28" t="s">
        <v>526</v>
      </c>
      <c r="F8593" t="s">
        <v>581</v>
      </c>
      <c r="G8593" t="s">
        <v>581</v>
      </c>
      <c r="H8593">
        <v>23</v>
      </c>
      <c r="I8593" s="3">
        <v>0.11130434782608696</v>
      </c>
      <c r="J8593">
        <v>45.056000000000004</v>
      </c>
      <c r="K8593">
        <f t="shared" si="974"/>
        <v>17.600000000000001</v>
      </c>
      <c r="L8593">
        <v>4.863E-4</v>
      </c>
      <c r="M8593">
        <f t="shared" si="975"/>
        <v>0.11192681182608696</v>
      </c>
      <c r="N8593" s="5">
        <v>1594.3921234345987</v>
      </c>
      <c r="O8593" s="3">
        <v>15.715943014105981</v>
      </c>
      <c r="P8593" s="7">
        <v>9.8570124520253512E-3</v>
      </c>
      <c r="Q8593" s="9">
        <f t="shared" si="976"/>
        <v>15.80361451204177</v>
      </c>
      <c r="R8593" s="7">
        <f t="shared" si="977"/>
        <v>9.9119998648751657E-3</v>
      </c>
      <c r="S8593" t="s">
        <v>483</v>
      </c>
      <c r="T8593" t="s">
        <v>581</v>
      </c>
      <c r="U8593">
        <v>75</v>
      </c>
      <c r="V8593">
        <f t="shared" si="969"/>
        <v>22.86</v>
      </c>
      <c r="W8593">
        <f t="shared" si="972"/>
        <v>1878.7552164474662</v>
      </c>
      <c r="X8593">
        <f t="shared" si="973"/>
        <v>901.23887732984952</v>
      </c>
    </row>
    <row r="8594" spans="1:24">
      <c r="A8594" t="s">
        <v>319</v>
      </c>
      <c r="B8594">
        <v>2006033</v>
      </c>
      <c r="C8594">
        <v>1</v>
      </c>
      <c r="D8594">
        <v>3</v>
      </c>
      <c r="E8594" s="28" t="s">
        <v>526</v>
      </c>
      <c r="F8594" t="s">
        <v>581</v>
      </c>
      <c r="G8594" t="s">
        <v>581</v>
      </c>
      <c r="H8594">
        <v>22</v>
      </c>
      <c r="I8594" s="3">
        <v>0.11636363636363636</v>
      </c>
      <c r="J8594">
        <v>49.152000000000001</v>
      </c>
      <c r="K8594">
        <f t="shared" si="974"/>
        <v>19.2</v>
      </c>
      <c r="L8594">
        <v>4.863E-4</v>
      </c>
      <c r="M8594">
        <f t="shared" si="975"/>
        <v>0.11698610036363637</v>
      </c>
      <c r="N8594" s="5">
        <v>1897.4583948312577</v>
      </c>
      <c r="O8594" s="3">
        <v>17.92581757533932</v>
      </c>
      <c r="P8594" s="7">
        <v>9.4472783298805742E-3</v>
      </c>
      <c r="Q8594" s="9">
        <f t="shared" si="976"/>
        <v>18.021479094841041</v>
      </c>
      <c r="R8594" s="7">
        <f t="shared" si="977"/>
        <v>9.4976939383399246E-3</v>
      </c>
      <c r="S8594" t="s">
        <v>483</v>
      </c>
      <c r="T8594" t="s">
        <v>581</v>
      </c>
      <c r="U8594">
        <v>82</v>
      </c>
      <c r="V8594">
        <f t="shared" si="969"/>
        <v>24.993600000000001</v>
      </c>
      <c r="W8594">
        <f t="shared" si="972"/>
        <v>2390.1484468804124</v>
      </c>
      <c r="X8594">
        <f t="shared" si="973"/>
        <v>1146.5542099685338</v>
      </c>
    </row>
    <row r="8595" spans="1:24">
      <c r="A8595" t="s">
        <v>319</v>
      </c>
      <c r="B8595">
        <v>2006033</v>
      </c>
      <c r="C8595">
        <v>2</v>
      </c>
      <c r="D8595">
        <v>3</v>
      </c>
      <c r="E8595" s="28" t="s">
        <v>526</v>
      </c>
      <c r="F8595" t="s">
        <v>581</v>
      </c>
      <c r="G8595" t="s">
        <v>581</v>
      </c>
      <c r="H8595">
        <v>21</v>
      </c>
      <c r="I8595" s="3">
        <v>0.1219047619047619</v>
      </c>
      <c r="J8595">
        <v>37.119999999999997</v>
      </c>
      <c r="K8595">
        <f t="shared" si="974"/>
        <v>14.499999999999998</v>
      </c>
      <c r="L8595">
        <v>4.863E-4</v>
      </c>
      <c r="M8595">
        <f t="shared" si="975"/>
        <v>0.12252722590476191</v>
      </c>
      <c r="N8595" s="5">
        <v>1082.1957126553598</v>
      </c>
      <c r="O8595" s="3">
        <v>14.169349371611485</v>
      </c>
      <c r="P8595" s="7">
        <v>1.3093148684579857E-2</v>
      </c>
      <c r="Q8595" s="9">
        <f t="shared" si="976"/>
        <v>14.241460362784268</v>
      </c>
      <c r="R8595" s="7">
        <f t="shared" si="977"/>
        <v>1.3159782649517535E-2</v>
      </c>
      <c r="S8595" t="s">
        <v>483</v>
      </c>
      <c r="T8595" t="s">
        <v>581</v>
      </c>
      <c r="U8595">
        <v>80</v>
      </c>
      <c r="V8595">
        <f t="shared" si="969"/>
        <v>24.384</v>
      </c>
      <c r="W8595">
        <f t="shared" si="972"/>
        <v>1312.4196058383325</v>
      </c>
      <c r="X8595">
        <f t="shared" si="973"/>
        <v>629.56768492064816</v>
      </c>
    </row>
    <row r="8596" spans="1:24">
      <c r="A8596" t="s">
        <v>319</v>
      </c>
      <c r="B8596">
        <v>2006033</v>
      </c>
      <c r="C8596">
        <v>3</v>
      </c>
      <c r="D8596">
        <v>3</v>
      </c>
      <c r="E8596" s="28" t="s">
        <v>526</v>
      </c>
      <c r="F8596" t="s">
        <v>581</v>
      </c>
      <c r="G8596" t="s">
        <v>581</v>
      </c>
      <c r="H8596">
        <v>16</v>
      </c>
      <c r="I8596" s="3">
        <v>0.16</v>
      </c>
      <c r="J8596">
        <v>48.384</v>
      </c>
      <c r="K8596">
        <f t="shared" si="974"/>
        <v>18.899999999999999</v>
      </c>
      <c r="L8596">
        <v>4.863E-4</v>
      </c>
      <c r="M8596">
        <f t="shared" si="975"/>
        <v>0.16062246399999999</v>
      </c>
      <c r="N8596" s="5">
        <v>1838.6260666712064</v>
      </c>
      <c r="O8596" s="3">
        <v>24.240026232576223</v>
      </c>
      <c r="P8596" s="7">
        <v>1.3183771660793582E-2</v>
      </c>
      <c r="Q8596" s="9">
        <f t="shared" si="976"/>
        <v>24.334015141564898</v>
      </c>
      <c r="R8596" s="7">
        <f t="shared" si="977"/>
        <v>1.3234890760371475E-2</v>
      </c>
      <c r="S8596" t="s">
        <v>483</v>
      </c>
      <c r="T8596" t="s">
        <v>581</v>
      </c>
      <c r="U8596">
        <v>62</v>
      </c>
      <c r="V8596">
        <f t="shared" si="969"/>
        <v>18.897600000000001</v>
      </c>
      <c r="W8596">
        <f t="shared" si="972"/>
        <v>1916.1303079998447</v>
      </c>
      <c r="X8596">
        <f t="shared" si="973"/>
        <v>919.16770874752558</v>
      </c>
    </row>
    <row r="8597" spans="1:24">
      <c r="A8597" t="s">
        <v>319</v>
      </c>
      <c r="B8597">
        <v>2006033</v>
      </c>
      <c r="C8597">
        <v>4</v>
      </c>
      <c r="D8597">
        <v>1</v>
      </c>
      <c r="E8597" s="28" t="s">
        <v>526</v>
      </c>
      <c r="F8597" t="s">
        <v>581</v>
      </c>
      <c r="G8597" t="s">
        <v>581</v>
      </c>
      <c r="H8597">
        <v>13</v>
      </c>
      <c r="I8597" s="3">
        <v>0.19692307692307692</v>
      </c>
      <c r="J8597">
        <v>38.655999999999999</v>
      </c>
      <c r="K8597">
        <f t="shared" si="974"/>
        <v>15.1</v>
      </c>
      <c r="L8597">
        <v>4.863E-4</v>
      </c>
      <c r="M8597">
        <f t="shared" si="975"/>
        <v>0.19754554092307691</v>
      </c>
      <c r="N8597" s="5">
        <v>1173.6097238646782</v>
      </c>
      <c r="O8597" s="3">
        <v>23.792788359349835</v>
      </c>
      <c r="P8597" s="7">
        <v>2.0273169074469289E-2</v>
      </c>
      <c r="Q8597" s="9">
        <f t="shared" si="976"/>
        <v>23.867609487948187</v>
      </c>
      <c r="R8597" s="7">
        <f t="shared" si="977"/>
        <v>2.0336922064136044E-2</v>
      </c>
      <c r="S8597" t="s">
        <v>482</v>
      </c>
      <c r="T8597" t="s">
        <v>484</v>
      </c>
      <c r="U8597">
        <v>51</v>
      </c>
      <c r="V8597">
        <f t="shared" si="969"/>
        <v>15.5448</v>
      </c>
      <c r="W8597">
        <f t="shared" si="972"/>
        <v>1054.1618600553741</v>
      </c>
      <c r="X8597">
        <f t="shared" si="973"/>
        <v>505.68144426856293</v>
      </c>
    </row>
    <row r="8598" spans="1:24">
      <c r="A8598" t="s">
        <v>319</v>
      </c>
      <c r="B8598">
        <v>2006033</v>
      </c>
      <c r="C8598">
        <v>4</v>
      </c>
      <c r="D8598">
        <v>2</v>
      </c>
      <c r="E8598" s="28" t="s">
        <v>526</v>
      </c>
      <c r="F8598" t="s">
        <v>581</v>
      </c>
      <c r="G8598" t="s">
        <v>581</v>
      </c>
      <c r="H8598">
        <v>22</v>
      </c>
      <c r="I8598" s="3">
        <v>0.11636363636363636</v>
      </c>
      <c r="J8598">
        <v>63.231999999999999</v>
      </c>
      <c r="K8598">
        <f t="shared" si="974"/>
        <v>24.7</v>
      </c>
      <c r="L8598">
        <v>4.863E-4</v>
      </c>
      <c r="M8598">
        <f t="shared" si="975"/>
        <v>0.11698610036363637</v>
      </c>
      <c r="N8598" s="5">
        <v>3140.2462893408256</v>
      </c>
      <c r="O8598" s="3">
        <v>23.073002973099467</v>
      </c>
      <c r="P8598" s="7">
        <v>7.3475138085244774E-3</v>
      </c>
      <c r="Q8598" s="9">
        <f t="shared" si="976"/>
        <v>23.19619824909142</v>
      </c>
      <c r="R8598" s="7">
        <f t="shared" si="977"/>
        <v>7.3867448957198115E-3</v>
      </c>
      <c r="S8598" t="s">
        <v>485</v>
      </c>
      <c r="T8598" t="s">
        <v>581</v>
      </c>
      <c r="U8598">
        <v>95</v>
      </c>
      <c r="V8598">
        <f t="shared" si="969"/>
        <v>28.956000000000003</v>
      </c>
      <c r="W8598">
        <f t="shared" si="972"/>
        <v>4452.2634780908011</v>
      </c>
      <c r="X8598">
        <f t="shared" si="973"/>
        <v>2135.7507904401573</v>
      </c>
    </row>
    <row r="8599" spans="1:24">
      <c r="A8599" t="s">
        <v>319</v>
      </c>
      <c r="B8599">
        <v>2006033</v>
      </c>
      <c r="C8599">
        <v>7</v>
      </c>
      <c r="D8599">
        <v>1</v>
      </c>
      <c r="E8599" s="28" t="s">
        <v>526</v>
      </c>
      <c r="F8599" t="s">
        <v>581</v>
      </c>
      <c r="G8599" t="s">
        <v>581</v>
      </c>
      <c r="H8599">
        <v>12</v>
      </c>
      <c r="I8599" s="3">
        <v>0.21333333333333335</v>
      </c>
      <c r="J8599">
        <v>54.016000000000005</v>
      </c>
      <c r="K8599">
        <f t="shared" si="974"/>
        <v>21.1</v>
      </c>
      <c r="L8599">
        <v>4.863E-4</v>
      </c>
      <c r="M8599">
        <f t="shared" si="975"/>
        <v>0.21395579733333334</v>
      </c>
      <c r="N8599" s="5">
        <v>2291.5783744651271</v>
      </c>
      <c r="O8599" s="3">
        <v>36.058893258752505</v>
      </c>
      <c r="P8599" s="7">
        <v>1.5735396031204451E-2</v>
      </c>
      <c r="Q8599" s="9">
        <f t="shared" si="976"/>
        <v>36.163686925317052</v>
      </c>
      <c r="R8599" s="7">
        <f t="shared" si="977"/>
        <v>1.5781125938473715E-2</v>
      </c>
      <c r="S8599" t="s">
        <v>481</v>
      </c>
      <c r="T8599" t="s">
        <v>581</v>
      </c>
      <c r="U8599">
        <v>90</v>
      </c>
      <c r="V8599">
        <f t="shared" si="969"/>
        <v>27.432000000000002</v>
      </c>
      <c r="W8599">
        <f t="shared" si="972"/>
        <v>3095.5407859761813</v>
      </c>
      <c r="X8599">
        <f t="shared" si="973"/>
        <v>1484.9309150327742</v>
      </c>
    </row>
    <row r="8600" spans="1:24">
      <c r="A8600" t="s">
        <v>319</v>
      </c>
      <c r="B8600">
        <v>2006033</v>
      </c>
      <c r="C8600">
        <v>8</v>
      </c>
      <c r="D8600">
        <v>3</v>
      </c>
      <c r="E8600" s="28" t="s">
        <v>526</v>
      </c>
      <c r="F8600" t="s">
        <v>581</v>
      </c>
      <c r="G8600" t="s">
        <v>581</v>
      </c>
      <c r="H8600">
        <v>13</v>
      </c>
      <c r="I8600" s="3">
        <v>0.19692307692307692</v>
      </c>
      <c r="J8600">
        <v>50.176000000000002</v>
      </c>
      <c r="K8600">
        <f t="shared" si="974"/>
        <v>19.600000000000001</v>
      </c>
      <c r="L8600">
        <v>4.863E-4</v>
      </c>
      <c r="M8600">
        <f t="shared" si="975"/>
        <v>0.19754554092307691</v>
      </c>
      <c r="N8600" s="5">
        <v>1977.3427109330946</v>
      </c>
      <c r="O8600" s="3">
        <v>30.919660448556179</v>
      </c>
      <c r="P8600" s="7">
        <v>1.5636975966581635E-2</v>
      </c>
      <c r="Q8600" s="9">
        <f t="shared" si="976"/>
        <v>31.01700914969862</v>
      </c>
      <c r="R8600" s="7">
        <f t="shared" si="977"/>
        <v>1.5686208049924689E-2</v>
      </c>
      <c r="S8600" t="s">
        <v>483</v>
      </c>
      <c r="T8600" t="s">
        <v>581</v>
      </c>
      <c r="U8600">
        <v>64</v>
      </c>
      <c r="V8600">
        <f t="shared" ref="V8600:V8663" si="978">U8600*0.3048</f>
        <v>19.507200000000001</v>
      </c>
      <c r="W8600">
        <f t="shared" si="972"/>
        <v>2111.0682966400659</v>
      </c>
      <c r="X8600">
        <f t="shared" si="973"/>
        <v>1012.6794618982397</v>
      </c>
    </row>
    <row r="8601" spans="1:24">
      <c r="A8601" t="s">
        <v>319</v>
      </c>
      <c r="B8601">
        <v>2006033</v>
      </c>
      <c r="C8601">
        <v>8</v>
      </c>
      <c r="D8601">
        <v>1</v>
      </c>
      <c r="E8601" s="28" t="s">
        <v>526</v>
      </c>
      <c r="F8601" t="s">
        <v>581</v>
      </c>
      <c r="G8601" t="s">
        <v>581</v>
      </c>
      <c r="H8601">
        <v>22</v>
      </c>
      <c r="I8601" s="3">
        <v>0.11636363636363636</v>
      </c>
      <c r="J8601">
        <v>55.04</v>
      </c>
      <c r="K8601">
        <f t="shared" si="974"/>
        <v>21.5</v>
      </c>
      <c r="L8601">
        <v>4.863E-4</v>
      </c>
      <c r="M8601">
        <f t="shared" si="975"/>
        <v>0.11698610036363637</v>
      </c>
      <c r="N8601" s="5">
        <v>2379.2864122470401</v>
      </c>
      <c r="O8601" s="3">
        <v>20.07827692349364</v>
      </c>
      <c r="P8601" s="7">
        <v>8.4387809807779136E-3</v>
      </c>
      <c r="Q8601" s="9">
        <f t="shared" si="976"/>
        <v>20.185452559345666</v>
      </c>
      <c r="R8601" s="7">
        <f t="shared" si="977"/>
        <v>8.4838262663309068E-3</v>
      </c>
      <c r="S8601" t="s">
        <v>483</v>
      </c>
      <c r="T8601" t="s">
        <v>581</v>
      </c>
      <c r="U8601">
        <v>80</v>
      </c>
      <c r="V8601">
        <f t="shared" si="978"/>
        <v>24.384</v>
      </c>
      <c r="W8601">
        <f t="shared" si="972"/>
        <v>2973.0814179093632</v>
      </c>
      <c r="X8601">
        <f t="shared" si="973"/>
        <v>1426.1871561711216</v>
      </c>
    </row>
    <row r="8602" spans="1:24">
      <c r="A8602" t="s">
        <v>319</v>
      </c>
      <c r="B8602">
        <v>2006033</v>
      </c>
      <c r="C8602">
        <v>9</v>
      </c>
      <c r="D8602">
        <v>1</v>
      </c>
      <c r="E8602" s="28" t="s">
        <v>526</v>
      </c>
      <c r="F8602" t="s">
        <v>581</v>
      </c>
      <c r="G8602" t="s">
        <v>581</v>
      </c>
      <c r="H8602">
        <v>18</v>
      </c>
      <c r="I8602" s="3">
        <v>0.14222222222222222</v>
      </c>
      <c r="J8602">
        <v>17.408000000000001</v>
      </c>
      <c r="K8602">
        <f t="shared" si="974"/>
        <v>6.8000000000000007</v>
      </c>
      <c r="L8602">
        <v>4.863E-4</v>
      </c>
      <c r="M8602">
        <f t="shared" si="975"/>
        <v>0.14284468622222221</v>
      </c>
      <c r="N8602" s="5">
        <v>238.00584900444164</v>
      </c>
      <c r="O8602" s="3">
        <v>7.714423546766179</v>
      </c>
      <c r="P8602" s="7">
        <v>3.2412747749834554E-2</v>
      </c>
      <c r="Q8602" s="9">
        <f t="shared" si="976"/>
        <v>7.7479078041612439</v>
      </c>
      <c r="R8602" s="7">
        <f t="shared" si="977"/>
        <v>3.2553434449489743E-2</v>
      </c>
      <c r="S8602" t="s">
        <v>484</v>
      </c>
      <c r="T8602" t="s">
        <v>581</v>
      </c>
      <c r="U8602">
        <v>39</v>
      </c>
      <c r="V8602">
        <f t="shared" si="978"/>
        <v>11.8872</v>
      </c>
      <c r="W8602">
        <f t="shared" si="972"/>
        <v>178.46052878040101</v>
      </c>
      <c r="X8602">
        <f t="shared" si="973"/>
        <v>85.607515655958366</v>
      </c>
    </row>
    <row r="8603" spans="1:24">
      <c r="A8603" t="s">
        <v>319</v>
      </c>
      <c r="B8603">
        <v>2006033</v>
      </c>
      <c r="C8603">
        <v>9</v>
      </c>
      <c r="D8603">
        <v>3</v>
      </c>
      <c r="E8603" s="28" t="s">
        <v>526</v>
      </c>
      <c r="F8603" t="s">
        <v>581</v>
      </c>
      <c r="G8603" t="s">
        <v>581</v>
      </c>
      <c r="H8603">
        <v>11</v>
      </c>
      <c r="I8603" s="3">
        <v>0.23272727272727273</v>
      </c>
      <c r="J8603">
        <v>52.480000000000004</v>
      </c>
      <c r="K8603">
        <f t="shared" si="974"/>
        <v>20.5</v>
      </c>
      <c r="L8603">
        <v>4.863E-4</v>
      </c>
      <c r="M8603">
        <f t="shared" si="975"/>
        <v>0.23334973672727272</v>
      </c>
      <c r="N8603" s="5">
        <v>2163.1046289817605</v>
      </c>
      <c r="O8603" s="3">
        <v>38.19977262139254</v>
      </c>
      <c r="P8603" s="7">
        <v>1.7659697136043921E-2</v>
      </c>
      <c r="Q8603" s="9">
        <f t="shared" si="976"/>
        <v>38.301486711626879</v>
      </c>
      <c r="R8603" s="7">
        <f t="shared" si="977"/>
        <v>1.7706719406197453E-2</v>
      </c>
      <c r="S8603" t="s">
        <v>483</v>
      </c>
      <c r="T8603" t="s">
        <v>581</v>
      </c>
      <c r="U8603">
        <v>82</v>
      </c>
      <c r="V8603">
        <f t="shared" si="978"/>
        <v>24.993600000000001</v>
      </c>
      <c r="W8603">
        <f t="shared" si="972"/>
        <v>2738.3640182344102</v>
      </c>
      <c r="X8603">
        <f t="shared" si="973"/>
        <v>1313.5932195470466</v>
      </c>
    </row>
    <row r="8604" spans="1:24">
      <c r="A8604" t="s">
        <v>319</v>
      </c>
      <c r="B8604">
        <v>2006033</v>
      </c>
      <c r="C8604">
        <v>15</v>
      </c>
      <c r="D8604">
        <v>3</v>
      </c>
      <c r="E8604" s="28" t="s">
        <v>526</v>
      </c>
      <c r="F8604" t="s">
        <v>581</v>
      </c>
      <c r="G8604" t="s">
        <v>581</v>
      </c>
      <c r="H8604">
        <v>13</v>
      </c>
      <c r="I8604" s="3">
        <v>0.19692307692307692</v>
      </c>
      <c r="J8604">
        <v>45.056000000000004</v>
      </c>
      <c r="K8604">
        <f t="shared" si="974"/>
        <v>17.600000000000001</v>
      </c>
      <c r="L8604">
        <v>4.863E-4</v>
      </c>
      <c r="M8604">
        <f t="shared" si="975"/>
        <v>0.19754554092307691</v>
      </c>
      <c r="N8604" s="5">
        <v>1594.3921234345987</v>
      </c>
      <c r="O8604" s="3">
        <v>27.75216174224223</v>
      </c>
      <c r="P8604" s="7">
        <v>1.7406108155162754E-2</v>
      </c>
      <c r="Q8604" s="9">
        <f t="shared" si="976"/>
        <v>27.839498188920608</v>
      </c>
      <c r="R8604" s="7">
        <f t="shared" si="977"/>
        <v>1.7460885424439673E-2</v>
      </c>
      <c r="S8604" t="s">
        <v>483</v>
      </c>
      <c r="T8604" t="s">
        <v>581</v>
      </c>
      <c r="U8604">
        <v>76</v>
      </c>
      <c r="V8604">
        <f t="shared" si="978"/>
        <v>23.1648</v>
      </c>
      <c r="W8604">
        <f t="shared" si="972"/>
        <v>1895.5948285865459</v>
      </c>
      <c r="X8604">
        <f t="shared" si="973"/>
        <v>909.31683927296604</v>
      </c>
    </row>
    <row r="8605" spans="1:24">
      <c r="A8605" t="s">
        <v>319</v>
      </c>
      <c r="B8605">
        <v>2006033</v>
      </c>
      <c r="C8605">
        <v>16</v>
      </c>
      <c r="D8605">
        <v>3</v>
      </c>
      <c r="E8605" s="28" t="s">
        <v>526</v>
      </c>
      <c r="F8605" t="s">
        <v>581</v>
      </c>
      <c r="G8605" t="s">
        <v>581</v>
      </c>
      <c r="H8605">
        <v>23</v>
      </c>
      <c r="I8605" s="3">
        <v>0.11130434782608696</v>
      </c>
      <c r="J8605">
        <v>13.055999999999999</v>
      </c>
      <c r="K8605">
        <f t="shared" si="974"/>
        <v>5.0999999999999996</v>
      </c>
      <c r="L8605">
        <v>4.863E-4</v>
      </c>
      <c r="M8605">
        <f t="shared" si="975"/>
        <v>0.11192681182608696</v>
      </c>
      <c r="N8605" s="5">
        <v>133.8782900649984</v>
      </c>
      <c r="O8605" s="3">
        <v>4.5264095407144591</v>
      </c>
      <c r="P8605" s="7">
        <v>3.3809884623689702E-2</v>
      </c>
      <c r="Q8605" s="9">
        <f t="shared" si="976"/>
        <v>4.5515043112598708</v>
      </c>
      <c r="R8605" s="7">
        <f t="shared" si="977"/>
        <v>3.3997329283561202E-2</v>
      </c>
      <c r="S8605" t="s">
        <v>482</v>
      </c>
      <c r="T8605" t="s">
        <v>581</v>
      </c>
      <c r="U8605">
        <v>37</v>
      </c>
      <c r="V8605">
        <f t="shared" si="978"/>
        <v>11.277600000000001</v>
      </c>
      <c r="W8605">
        <f t="shared" si="972"/>
        <v>100.88866367048409</v>
      </c>
      <c r="X8605">
        <f t="shared" si="973"/>
        <v>48.396291962731219</v>
      </c>
    </row>
    <row r="8606" spans="1:24">
      <c r="A8606" t="s">
        <v>319</v>
      </c>
      <c r="B8606">
        <v>2006033</v>
      </c>
      <c r="C8606">
        <v>17</v>
      </c>
      <c r="D8606">
        <v>3</v>
      </c>
      <c r="E8606" s="28" t="s">
        <v>526</v>
      </c>
      <c r="F8606" t="s">
        <v>581</v>
      </c>
      <c r="G8606" t="s">
        <v>581</v>
      </c>
      <c r="H8606">
        <v>9</v>
      </c>
      <c r="I8606" s="3">
        <v>0.28444444444444444</v>
      </c>
      <c r="J8606">
        <v>49.408000000000001</v>
      </c>
      <c r="K8606">
        <f t="shared" si="974"/>
        <v>19.3</v>
      </c>
      <c r="L8606">
        <v>4.863E-4</v>
      </c>
      <c r="M8606">
        <f t="shared" si="975"/>
        <v>0.28506690844444443</v>
      </c>
      <c r="N8606" s="5">
        <v>1917.2750582972419</v>
      </c>
      <c r="O8606" s="3">
        <v>43.897230528056603</v>
      </c>
      <c r="P8606" s="7">
        <v>2.2895635312255264E-2</v>
      </c>
      <c r="Q8606" s="9">
        <f t="shared" si="976"/>
        <v>43.992734875902435</v>
      </c>
      <c r="R8606" s="7">
        <f t="shared" si="977"/>
        <v>2.294544785606974E-2</v>
      </c>
      <c r="S8606" t="s">
        <v>483</v>
      </c>
      <c r="T8606" t="s">
        <v>581</v>
      </c>
      <c r="U8606">
        <v>82</v>
      </c>
      <c r="V8606">
        <f t="shared" si="978"/>
        <v>24.993600000000001</v>
      </c>
      <c r="W8606">
        <f t="shared" si="972"/>
        <v>2416.0637521521862</v>
      </c>
      <c r="X8606">
        <f t="shared" si="973"/>
        <v>1158.9857819074039</v>
      </c>
    </row>
    <row r="8607" spans="1:24">
      <c r="A8607" t="s">
        <v>319</v>
      </c>
      <c r="B8607">
        <v>2006033</v>
      </c>
      <c r="C8607">
        <v>17</v>
      </c>
      <c r="D8607">
        <v>1</v>
      </c>
      <c r="E8607" s="28" t="s">
        <v>526</v>
      </c>
      <c r="F8607" t="s">
        <v>581</v>
      </c>
      <c r="G8607" t="s">
        <v>581</v>
      </c>
      <c r="H8607">
        <v>10</v>
      </c>
      <c r="I8607" s="3">
        <v>0.25600000000000001</v>
      </c>
      <c r="J8607">
        <v>62.72</v>
      </c>
      <c r="K8607">
        <f t="shared" si="974"/>
        <v>24.5</v>
      </c>
      <c r="L8607">
        <v>4.863E-4</v>
      </c>
      <c r="M8607">
        <f t="shared" si="975"/>
        <v>0.25662246399999999</v>
      </c>
      <c r="N8607" s="5">
        <v>3089.5979858329601</v>
      </c>
      <c r="O8607" s="3">
        <v>50.236529482137485</v>
      </c>
      <c r="P8607" s="7">
        <v>1.6259891970570935E-2</v>
      </c>
      <c r="Q8607" s="9">
        <f t="shared" si="976"/>
        <v>50.358176969600208</v>
      </c>
      <c r="R8607" s="7">
        <f t="shared" si="977"/>
        <v>1.6299265212015461E-2</v>
      </c>
      <c r="S8607" t="s">
        <v>483</v>
      </c>
      <c r="T8607" t="s">
        <v>581</v>
      </c>
      <c r="U8607">
        <v>78</v>
      </c>
      <c r="V8607">
        <f t="shared" si="978"/>
        <v>23.7744</v>
      </c>
      <c r="W8607">
        <f t="shared" si="972"/>
        <v>3833.2143277615578</v>
      </c>
      <c r="X8607">
        <f t="shared" si="973"/>
        <v>1838.7929130272194</v>
      </c>
    </row>
    <row r="8608" spans="1:24">
      <c r="A8608" t="s">
        <v>319</v>
      </c>
      <c r="B8608">
        <v>2006033</v>
      </c>
      <c r="C8608">
        <v>18</v>
      </c>
      <c r="D8608">
        <v>1</v>
      </c>
      <c r="E8608" s="28" t="s">
        <v>526</v>
      </c>
      <c r="F8608" t="s">
        <v>581</v>
      </c>
      <c r="G8608" t="s">
        <v>581</v>
      </c>
      <c r="H8608">
        <v>36</v>
      </c>
      <c r="I8608" s="3">
        <v>7.1111111111111111E-2</v>
      </c>
      <c r="J8608">
        <v>17.408000000000001</v>
      </c>
      <c r="K8608">
        <f t="shared" si="974"/>
        <v>6.8000000000000007</v>
      </c>
      <c r="L8608">
        <v>4.863E-4</v>
      </c>
      <c r="M8608">
        <f t="shared" si="975"/>
        <v>7.1733575111111114E-2</v>
      </c>
      <c r="N8608" s="5">
        <v>238.00584900444164</v>
      </c>
      <c r="O8608" s="3">
        <v>3.8730981480675712</v>
      </c>
      <c r="P8608" s="7">
        <v>1.6273121708010176E-2</v>
      </c>
      <c r="Q8608" s="9">
        <f t="shared" si="976"/>
        <v>3.9068605861790582</v>
      </c>
      <c r="R8608" s="7">
        <f t="shared" si="977"/>
        <v>1.6414977205480984E-2</v>
      </c>
      <c r="S8608" t="s">
        <v>483</v>
      </c>
      <c r="T8608" t="s">
        <v>581</v>
      </c>
      <c r="U8608">
        <v>54</v>
      </c>
      <c r="V8608">
        <f t="shared" si="978"/>
        <v>16.459199999999999</v>
      </c>
      <c r="W8608">
        <f t="shared" si="972"/>
        <v>222.20556593180197</v>
      </c>
      <c r="X8608">
        <f t="shared" si="973"/>
        <v>106.5920099774854</v>
      </c>
    </row>
    <row r="8609" spans="1:24">
      <c r="A8609" t="s">
        <v>319</v>
      </c>
      <c r="B8609">
        <v>2006033</v>
      </c>
      <c r="C8609">
        <v>19</v>
      </c>
      <c r="D8609">
        <v>1</v>
      </c>
      <c r="E8609" s="28" t="s">
        <v>526</v>
      </c>
      <c r="F8609" t="s">
        <v>581</v>
      </c>
      <c r="G8609" t="s">
        <v>581</v>
      </c>
      <c r="H8609">
        <v>14</v>
      </c>
      <c r="I8609" s="3">
        <v>0.18285714285714286</v>
      </c>
      <c r="J8609">
        <v>33.28</v>
      </c>
      <c r="K8609">
        <f t="shared" si="974"/>
        <v>13</v>
      </c>
      <c r="L8609">
        <v>4.863E-4</v>
      </c>
      <c r="M8609">
        <f t="shared" si="975"/>
        <v>0.18347960685714285</v>
      </c>
      <c r="N8609" s="5">
        <v>869.87431837695999</v>
      </c>
      <c r="O8609" s="3">
        <v>19.013072591725606</v>
      </c>
      <c r="P8609" s="7">
        <v>2.185726396337441E-2</v>
      </c>
      <c r="Q8609" s="9">
        <f t="shared" si="976"/>
        <v>19.077435888939881</v>
      </c>
      <c r="R8609" s="7">
        <f t="shared" si="977"/>
        <v>2.1931255453701847E-2</v>
      </c>
      <c r="S8609" t="s">
        <v>482</v>
      </c>
      <c r="T8609" t="s">
        <v>581</v>
      </c>
      <c r="U8609">
        <v>49</v>
      </c>
      <c r="V8609">
        <f t="shared" si="978"/>
        <v>14.9352</v>
      </c>
      <c r="W8609">
        <f t="shared" si="972"/>
        <v>751.96187352917832</v>
      </c>
      <c r="X8609">
        <f t="shared" si="973"/>
        <v>360.71611073194686</v>
      </c>
    </row>
    <row r="8610" spans="1:24">
      <c r="A8610" t="s">
        <v>319</v>
      </c>
      <c r="B8610">
        <v>2006033</v>
      </c>
      <c r="C8610">
        <v>20</v>
      </c>
      <c r="D8610">
        <v>3</v>
      </c>
      <c r="E8610" s="28" t="s">
        <v>526</v>
      </c>
      <c r="F8610" t="s">
        <v>581</v>
      </c>
      <c r="G8610" t="s">
        <v>581</v>
      </c>
      <c r="H8610">
        <v>7</v>
      </c>
      <c r="I8610" s="3">
        <v>0.36571428571428571</v>
      </c>
      <c r="J8610">
        <v>39.68</v>
      </c>
      <c r="K8610">
        <f t="shared" si="974"/>
        <v>15.5</v>
      </c>
      <c r="L8610">
        <v>4.863E-4</v>
      </c>
      <c r="M8610">
        <f t="shared" si="975"/>
        <v>0.3663367497142857</v>
      </c>
      <c r="N8610" s="5">
        <v>1236.6112721305601</v>
      </c>
      <c r="O8610" s="3">
        <v>45.169177980342972</v>
      </c>
      <c r="P8610" s="7">
        <v>3.6526577913624306E-2</v>
      </c>
      <c r="Q8610" s="9">
        <f t="shared" si="976"/>
        <v>45.245341077731069</v>
      </c>
      <c r="R8610" s="7">
        <f t="shared" si="977"/>
        <v>3.6588168082745821E-2</v>
      </c>
      <c r="S8610" t="s">
        <v>483</v>
      </c>
      <c r="T8610" t="s">
        <v>581</v>
      </c>
      <c r="U8610">
        <v>66</v>
      </c>
      <c r="V8610">
        <f t="shared" si="978"/>
        <v>20.116800000000001</v>
      </c>
      <c r="W8610">
        <f t="shared" si="972"/>
        <v>1324.0835570398942</v>
      </c>
      <c r="X8610">
        <f t="shared" si="973"/>
        <v>635.16288231203725</v>
      </c>
    </row>
    <row r="8611" spans="1:24">
      <c r="A8611" t="s">
        <v>319</v>
      </c>
      <c r="B8611">
        <v>2006033</v>
      </c>
      <c r="C8611">
        <v>21</v>
      </c>
      <c r="D8611">
        <v>2</v>
      </c>
      <c r="E8611" s="28" t="s">
        <v>526</v>
      </c>
      <c r="F8611" t="s">
        <v>581</v>
      </c>
      <c r="G8611" t="s">
        <v>581</v>
      </c>
      <c r="H8611">
        <v>11</v>
      </c>
      <c r="I8611" s="3">
        <v>0.23272727272727273</v>
      </c>
      <c r="J8611">
        <v>37.119999999999997</v>
      </c>
      <c r="K8611">
        <f t="shared" si="974"/>
        <v>14.499999999999998</v>
      </c>
      <c r="L8611">
        <v>4.863E-4</v>
      </c>
      <c r="M8611">
        <f t="shared" si="975"/>
        <v>0.23334973672727272</v>
      </c>
      <c r="N8611" s="5">
        <v>1082.1957126553598</v>
      </c>
      <c r="O8611" s="3">
        <v>26.969549935370871</v>
      </c>
      <c r="P8611" s="7">
        <v>2.4921139143303645E-2</v>
      </c>
      <c r="Q8611" s="9">
        <f t="shared" si="976"/>
        <v>27.041227289710474</v>
      </c>
      <c r="R8611" s="7">
        <f t="shared" si="977"/>
        <v>2.4987372407307001E-2</v>
      </c>
      <c r="S8611" t="s">
        <v>482</v>
      </c>
      <c r="T8611" t="s">
        <v>581</v>
      </c>
      <c r="U8611">
        <v>63</v>
      </c>
      <c r="V8611">
        <f t="shared" si="978"/>
        <v>19.202400000000001</v>
      </c>
      <c r="W8611">
        <f t="shared" si="972"/>
        <v>1117.3190973926712</v>
      </c>
      <c r="X8611">
        <f t="shared" si="973"/>
        <v>535.97797101926437</v>
      </c>
    </row>
    <row r="8612" spans="1:24">
      <c r="A8612" t="s">
        <v>319</v>
      </c>
      <c r="B8612">
        <v>2006033</v>
      </c>
      <c r="C8612">
        <v>22</v>
      </c>
      <c r="D8612">
        <v>3</v>
      </c>
      <c r="E8612" s="28" t="s">
        <v>526</v>
      </c>
      <c r="F8612" t="s">
        <v>581</v>
      </c>
      <c r="G8612" t="s">
        <v>581</v>
      </c>
      <c r="H8612">
        <v>12</v>
      </c>
      <c r="I8612" s="3">
        <v>0.21333333333333335</v>
      </c>
      <c r="J8612">
        <v>40.96</v>
      </c>
      <c r="K8612">
        <f t="shared" si="974"/>
        <v>16</v>
      </c>
      <c r="L8612">
        <v>4.863E-4</v>
      </c>
      <c r="M8612">
        <f t="shared" si="975"/>
        <v>0.21395579733333334</v>
      </c>
      <c r="N8612" s="5">
        <v>1317.6794408550402</v>
      </c>
      <c r="O8612" s="3">
        <v>27.308678082560149</v>
      </c>
      <c r="P8612" s="7">
        <v>2.0724826718734862E-2</v>
      </c>
      <c r="Q8612" s="9">
        <f t="shared" si="976"/>
        <v>27.387940510954305</v>
      </c>
      <c r="R8612" s="7">
        <f t="shared" si="977"/>
        <v>2.0784979761983926E-2</v>
      </c>
      <c r="S8612" t="s">
        <v>483</v>
      </c>
      <c r="T8612" t="s">
        <v>581</v>
      </c>
      <c r="U8612">
        <v>83</v>
      </c>
      <c r="V8612">
        <f t="shared" si="978"/>
        <v>25.298400000000001</v>
      </c>
      <c r="W8612">
        <f t="shared" si="972"/>
        <v>1650.4215496895144</v>
      </c>
      <c r="X8612">
        <f t="shared" si="973"/>
        <v>791.70721738606005</v>
      </c>
    </row>
    <row r="8613" spans="1:24">
      <c r="A8613" t="s">
        <v>319</v>
      </c>
      <c r="B8613">
        <v>2006033</v>
      </c>
      <c r="C8613">
        <v>22</v>
      </c>
      <c r="D8613">
        <v>1</v>
      </c>
      <c r="E8613" s="28" t="s">
        <v>526</v>
      </c>
      <c r="F8613" t="s">
        <v>581</v>
      </c>
      <c r="G8613" t="s">
        <v>581</v>
      </c>
      <c r="H8613">
        <v>11</v>
      </c>
      <c r="I8613" s="3">
        <v>0.23272727272727273</v>
      </c>
      <c r="J8613">
        <v>42.496000000000002</v>
      </c>
      <c r="K8613">
        <f t="shared" si="974"/>
        <v>16.600000000000001</v>
      </c>
      <c r="L8613">
        <v>4.863E-4</v>
      </c>
      <c r="M8613">
        <f t="shared" si="975"/>
        <v>0.23334973672727272</v>
      </c>
      <c r="N8613" s="5">
        <v>1418.3583856328707</v>
      </c>
      <c r="O8613" s="3">
        <v>30.900127875478429</v>
      </c>
      <c r="P8613" s="7">
        <v>2.1785839311473317E-2</v>
      </c>
      <c r="Q8613" s="9">
        <f t="shared" si="976"/>
        <v>30.982318087381223</v>
      </c>
      <c r="R8613" s="7">
        <f t="shared" si="977"/>
        <v>2.1843786733461535E-2</v>
      </c>
      <c r="S8613" t="s">
        <v>483</v>
      </c>
      <c r="T8613" t="s">
        <v>581</v>
      </c>
      <c r="U8613">
        <v>78</v>
      </c>
      <c r="V8613">
        <f t="shared" si="978"/>
        <v>23.7744</v>
      </c>
      <c r="W8613">
        <f t="shared" si="972"/>
        <v>1708.4677427613622</v>
      </c>
      <c r="X8613">
        <f t="shared" si="973"/>
        <v>819.5519762026255</v>
      </c>
    </row>
    <row r="8614" spans="1:24">
      <c r="A8614" t="s">
        <v>319</v>
      </c>
      <c r="B8614">
        <v>2006033</v>
      </c>
      <c r="C8614">
        <v>23</v>
      </c>
      <c r="D8614">
        <v>1</v>
      </c>
      <c r="E8614" s="28" t="s">
        <v>526</v>
      </c>
      <c r="F8614" t="s">
        <v>581</v>
      </c>
      <c r="G8614" t="s">
        <v>581</v>
      </c>
      <c r="H8614">
        <v>10</v>
      </c>
      <c r="I8614" s="3">
        <v>0.25600000000000001</v>
      </c>
      <c r="J8614">
        <v>29.695999999999998</v>
      </c>
      <c r="K8614">
        <f t="shared" si="974"/>
        <v>11.6</v>
      </c>
      <c r="L8614">
        <v>4.863E-4</v>
      </c>
      <c r="M8614">
        <f t="shared" si="975"/>
        <v>0.25662246399999999</v>
      </c>
      <c r="N8614" s="5">
        <v>692.60525609943033</v>
      </c>
      <c r="O8614" s="3">
        <v>23.67705282969602</v>
      </c>
      <c r="P8614" s="7">
        <v>3.4185494004245538E-2</v>
      </c>
      <c r="Q8614" s="9">
        <f t="shared" si="976"/>
        <v>23.734121373413302</v>
      </c>
      <c r="R8614" s="7">
        <f t="shared" si="977"/>
        <v>3.42678909297882E-2</v>
      </c>
      <c r="S8614" t="s">
        <v>482</v>
      </c>
      <c r="T8614" t="s">
        <v>484</v>
      </c>
      <c r="U8614">
        <v>65</v>
      </c>
      <c r="V8614">
        <f t="shared" si="978"/>
        <v>19.812000000000001</v>
      </c>
      <c r="W8614">
        <f t="shared" si="972"/>
        <v>718.02671150569222</v>
      </c>
      <c r="X8614">
        <f t="shared" si="973"/>
        <v>344.43741350928059</v>
      </c>
    </row>
    <row r="8615" spans="1:24">
      <c r="A8615" t="s">
        <v>319</v>
      </c>
      <c r="B8615">
        <v>2006033</v>
      </c>
      <c r="C8615">
        <v>23</v>
      </c>
      <c r="D8615">
        <v>3</v>
      </c>
      <c r="E8615" s="28" t="s">
        <v>526</v>
      </c>
      <c r="F8615" t="s">
        <v>581</v>
      </c>
      <c r="G8615" t="s">
        <v>581</v>
      </c>
      <c r="H8615">
        <v>12</v>
      </c>
      <c r="I8615" s="3">
        <v>0.21333333333333335</v>
      </c>
      <c r="J8615">
        <v>50.943999999999996</v>
      </c>
      <c r="K8615">
        <f t="shared" si="974"/>
        <v>19.899999999999999</v>
      </c>
      <c r="L8615">
        <v>4.863E-4</v>
      </c>
      <c r="M8615">
        <f t="shared" si="975"/>
        <v>0.21395579733333334</v>
      </c>
      <c r="N8615" s="5">
        <v>2038.3368569257982</v>
      </c>
      <c r="O8615" s="3">
        <v>34.000019099648235</v>
      </c>
      <c r="P8615" s="7">
        <v>1.6680274893781179E-2</v>
      </c>
      <c r="Q8615" s="9">
        <f t="shared" si="976"/>
        <v>34.098805416055207</v>
      </c>
      <c r="R8615" s="7">
        <f t="shared" si="977"/>
        <v>1.6728739069891876E-2</v>
      </c>
      <c r="S8615" t="s">
        <v>483</v>
      </c>
      <c r="T8615" t="s">
        <v>581</v>
      </c>
      <c r="U8615">
        <v>81</v>
      </c>
      <c r="V8615">
        <f t="shared" si="978"/>
        <v>24.688800000000001</v>
      </c>
      <c r="W8615">
        <f t="shared" si="972"/>
        <v>2553.4053165080609</v>
      </c>
      <c r="X8615">
        <f t="shared" si="973"/>
        <v>1224.8685303289169</v>
      </c>
    </row>
    <row r="8616" spans="1:24">
      <c r="A8616" t="s">
        <v>319</v>
      </c>
      <c r="B8616">
        <v>2006033</v>
      </c>
      <c r="C8616">
        <v>24</v>
      </c>
      <c r="D8616">
        <v>3</v>
      </c>
      <c r="E8616" s="28" t="s">
        <v>526</v>
      </c>
      <c r="F8616" t="s">
        <v>581</v>
      </c>
      <c r="G8616" t="s">
        <v>581</v>
      </c>
      <c r="H8616">
        <v>44</v>
      </c>
      <c r="I8616" s="3">
        <v>5.8181818181818182E-2</v>
      </c>
      <c r="J8616">
        <v>22.015999999999998</v>
      </c>
      <c r="K8616">
        <f t="shared" si="974"/>
        <v>8.6</v>
      </c>
      <c r="L8616">
        <v>4.863E-4</v>
      </c>
      <c r="M8616">
        <f t="shared" si="975"/>
        <v>5.8804282181818185E-2</v>
      </c>
      <c r="N8616" s="5">
        <v>380.68582595952637</v>
      </c>
      <c r="O8616" s="3">
        <v>4.0135284485839637</v>
      </c>
      <c r="P8616" s="7">
        <v>1.0542889109327314E-2</v>
      </c>
      <c r="Q8616" s="9">
        <f t="shared" si="976"/>
        <v>4.0563525260455027</v>
      </c>
      <c r="R8616" s="7">
        <f t="shared" si="977"/>
        <v>1.0655381024027841E-2</v>
      </c>
      <c r="S8616" t="s">
        <v>482</v>
      </c>
      <c r="T8616" t="s">
        <v>581</v>
      </c>
      <c r="U8616">
        <v>63</v>
      </c>
      <c r="V8616">
        <f t="shared" si="978"/>
        <v>19.202400000000001</v>
      </c>
      <c r="W8616">
        <f t="shared" si="972"/>
        <v>381.49132269554877</v>
      </c>
      <c r="X8616">
        <f t="shared" si="973"/>
        <v>183.00138749705476</v>
      </c>
    </row>
    <row r="8617" spans="1:24">
      <c r="A8617" t="s">
        <v>319</v>
      </c>
      <c r="B8617">
        <v>2006033</v>
      </c>
      <c r="C8617">
        <v>24</v>
      </c>
      <c r="D8617">
        <v>2</v>
      </c>
      <c r="E8617" s="28" t="s">
        <v>526</v>
      </c>
      <c r="F8617" t="s">
        <v>581</v>
      </c>
      <c r="G8617" t="s">
        <v>581</v>
      </c>
      <c r="H8617">
        <v>38</v>
      </c>
      <c r="I8617" s="3">
        <v>6.7368421052631577E-2</v>
      </c>
      <c r="J8617">
        <v>23.04</v>
      </c>
      <c r="K8617">
        <f t="shared" si="974"/>
        <v>9</v>
      </c>
      <c r="L8617">
        <v>4.863E-4</v>
      </c>
      <c r="M8617">
        <f t="shared" si="975"/>
        <v>6.7990885052631581E-2</v>
      </c>
      <c r="N8617" s="5">
        <v>416.92201058303999</v>
      </c>
      <c r="O8617" s="3">
        <v>4.8620227718453162</v>
      </c>
      <c r="P8617" s="7">
        <v>1.1661708061529479E-2</v>
      </c>
      <c r="Q8617" s="9">
        <f t="shared" si="976"/>
        <v>4.9068133674543351</v>
      </c>
      <c r="R8617" s="7">
        <f t="shared" si="977"/>
        <v>1.176913965418246E-2</v>
      </c>
      <c r="S8617" t="s">
        <v>482</v>
      </c>
      <c r="T8617" t="s">
        <v>581</v>
      </c>
      <c r="U8617">
        <v>61</v>
      </c>
      <c r="V8617">
        <f t="shared" si="978"/>
        <v>18.5928</v>
      </c>
      <c r="W8617">
        <f t="shared" si="972"/>
        <v>406.21471332699372</v>
      </c>
      <c r="X8617">
        <f t="shared" si="973"/>
        <v>194.86119798295888</v>
      </c>
    </row>
    <row r="8618" spans="1:24">
      <c r="A8618" t="s">
        <v>319</v>
      </c>
      <c r="B8618">
        <v>2006033</v>
      </c>
      <c r="C8618">
        <v>25</v>
      </c>
      <c r="D8618">
        <v>3</v>
      </c>
      <c r="E8618" s="28" t="s">
        <v>526</v>
      </c>
      <c r="F8618" t="s">
        <v>581</v>
      </c>
      <c r="G8618" t="s">
        <v>581</v>
      </c>
      <c r="H8618">
        <v>35</v>
      </c>
      <c r="I8618" s="3">
        <v>7.3142857142857148E-2</v>
      </c>
      <c r="J8618">
        <v>22.015999999999998</v>
      </c>
      <c r="K8618">
        <f t="shared" si="974"/>
        <v>8.6</v>
      </c>
      <c r="L8618">
        <v>4.863E-4</v>
      </c>
      <c r="M8618">
        <f t="shared" si="975"/>
        <v>7.3765321142857151E-2</v>
      </c>
      <c r="N8618" s="5">
        <v>380.68582595952637</v>
      </c>
      <c r="O8618" s="3">
        <v>5.0421407978057236</v>
      </c>
      <c r="P8618" s="7">
        <v>1.3244887132576856E-2</v>
      </c>
      <c r="Q8618" s="9">
        <f t="shared" si="976"/>
        <v>5.0849063454264485</v>
      </c>
      <c r="R8618" s="7">
        <f t="shared" si="977"/>
        <v>1.335722529886643E-2</v>
      </c>
      <c r="S8618" t="s">
        <v>482</v>
      </c>
      <c r="T8618" t="s">
        <v>581</v>
      </c>
      <c r="U8618">
        <v>37</v>
      </c>
      <c r="V8618">
        <f t="shared" si="978"/>
        <v>11.277600000000001</v>
      </c>
      <c r="W8618">
        <f t="shared" si="972"/>
        <v>266.5431770497039</v>
      </c>
      <c r="X8618">
        <f t="shared" si="973"/>
        <v>127.86076203074296</v>
      </c>
    </row>
    <row r="8619" spans="1:24">
      <c r="A8619" t="s">
        <v>319</v>
      </c>
      <c r="B8619">
        <v>2006033</v>
      </c>
      <c r="C8619">
        <v>26</v>
      </c>
      <c r="D8619">
        <v>3</v>
      </c>
      <c r="E8619" s="28" t="s">
        <v>526</v>
      </c>
      <c r="F8619" t="s">
        <v>581</v>
      </c>
      <c r="G8619" t="s">
        <v>581</v>
      </c>
      <c r="H8619">
        <v>44</v>
      </c>
      <c r="I8619" s="3">
        <v>5.8181818181818182E-2</v>
      </c>
      <c r="J8619">
        <v>32.512</v>
      </c>
      <c r="K8619">
        <f t="shared" si="974"/>
        <v>12.7</v>
      </c>
      <c r="L8619">
        <v>4.863E-4</v>
      </c>
      <c r="M8619">
        <f t="shared" si="975"/>
        <v>5.8804282181818185E-2</v>
      </c>
      <c r="N8619" s="5">
        <v>830.18951959183357</v>
      </c>
      <c r="O8619" s="3">
        <v>5.9320248241127187</v>
      </c>
      <c r="P8619" s="7">
        <v>7.1453863053212545E-3</v>
      </c>
      <c r="Q8619" s="9">
        <f t="shared" si="976"/>
        <v>5.9953740960369544</v>
      </c>
      <c r="R8619" s="7">
        <f t="shared" si="977"/>
        <v>7.2216933056256927E-3</v>
      </c>
      <c r="S8619" t="s">
        <v>483</v>
      </c>
      <c r="T8619" t="s">
        <v>487</v>
      </c>
      <c r="U8619">
        <v>60</v>
      </c>
      <c r="V8619">
        <f t="shared" si="978"/>
        <v>18.288</v>
      </c>
      <c r="W8619">
        <f t="shared" si="972"/>
        <v>821.11010826703978</v>
      </c>
      <c r="X8619">
        <f t="shared" si="973"/>
        <v>393.88651893569897</v>
      </c>
    </row>
    <row r="8620" spans="1:24">
      <c r="A8620" t="s">
        <v>319</v>
      </c>
      <c r="B8620">
        <v>2006033</v>
      </c>
      <c r="C8620">
        <v>26</v>
      </c>
      <c r="D8620">
        <v>1</v>
      </c>
      <c r="E8620" s="28" t="s">
        <v>526</v>
      </c>
      <c r="F8620" t="s">
        <v>581</v>
      </c>
      <c r="G8620" t="s">
        <v>581</v>
      </c>
      <c r="H8620">
        <v>22</v>
      </c>
      <c r="I8620" s="3">
        <v>0.11636363636363636</v>
      </c>
      <c r="J8620">
        <v>37.888000000000005</v>
      </c>
      <c r="K8620">
        <f t="shared" si="974"/>
        <v>14.800000000000002</v>
      </c>
      <c r="L8620">
        <v>4.863E-4</v>
      </c>
      <c r="M8620">
        <f t="shared" si="975"/>
        <v>0.11698610036363637</v>
      </c>
      <c r="N8620" s="5">
        <v>1127.439471581594</v>
      </c>
      <c r="O8620" s="3">
        <v>13.808069257131486</v>
      </c>
      <c r="P8620" s="7">
        <v>1.2247282098223204E-2</v>
      </c>
      <c r="Q8620" s="9">
        <f t="shared" si="976"/>
        <v>13.881703771441169</v>
      </c>
      <c r="R8620" s="7">
        <f t="shared" si="977"/>
        <v>1.2312593377600701E-2</v>
      </c>
      <c r="S8620" t="s">
        <v>483</v>
      </c>
      <c r="T8620" t="s">
        <v>581</v>
      </c>
      <c r="U8620">
        <v>67</v>
      </c>
      <c r="V8620">
        <f t="shared" si="978"/>
        <v>20.421600000000002</v>
      </c>
      <c r="W8620">
        <f t="shared" si="972"/>
        <v>1215.2087296022967</v>
      </c>
      <c r="X8620">
        <f t="shared" si="973"/>
        <v>582.93562759022177</v>
      </c>
    </row>
    <row r="8621" spans="1:24">
      <c r="A8621" t="s">
        <v>319</v>
      </c>
      <c r="B8621">
        <v>2006033</v>
      </c>
      <c r="C8621">
        <v>27</v>
      </c>
      <c r="D8621">
        <v>3</v>
      </c>
      <c r="E8621" s="28" t="s">
        <v>526</v>
      </c>
      <c r="F8621" t="s">
        <v>581</v>
      </c>
      <c r="G8621" t="s">
        <v>581</v>
      </c>
      <c r="H8621">
        <v>17</v>
      </c>
      <c r="I8621" s="3">
        <v>0.15058823529411766</v>
      </c>
      <c r="J8621">
        <v>41.216000000000001</v>
      </c>
      <c r="K8621">
        <f t="shared" si="974"/>
        <v>16.100000000000001</v>
      </c>
      <c r="L8621">
        <v>4.863E-4</v>
      </c>
      <c r="M8621">
        <f t="shared" si="975"/>
        <v>0.15121069929411765</v>
      </c>
      <c r="N8621" s="5">
        <v>1334.2019057188863</v>
      </c>
      <c r="O8621" s="3">
        <v>19.427508068777477</v>
      </c>
      <c r="P8621" s="7">
        <v>1.4561145494923926E-2</v>
      </c>
      <c r="Q8621" s="9">
        <f t="shared" si="976"/>
        <v>19.507516637477387</v>
      </c>
      <c r="R8621" s="7">
        <f t="shared" si="977"/>
        <v>1.4621112856952837E-2</v>
      </c>
      <c r="S8621" t="s">
        <v>483</v>
      </c>
      <c r="T8621" t="s">
        <v>581</v>
      </c>
      <c r="U8621">
        <v>78</v>
      </c>
      <c r="V8621">
        <f t="shared" si="978"/>
        <v>23.7744</v>
      </c>
      <c r="W8621">
        <f t="shared" si="972"/>
        <v>1603.3692347232188</v>
      </c>
      <c r="X8621">
        <f t="shared" si="973"/>
        <v>769.1362218967281</v>
      </c>
    </row>
    <row r="8622" spans="1:24">
      <c r="A8622" t="s">
        <v>319</v>
      </c>
      <c r="B8622">
        <v>2006033</v>
      </c>
      <c r="C8622">
        <v>28</v>
      </c>
      <c r="D8622">
        <v>3</v>
      </c>
      <c r="E8622" s="28" t="s">
        <v>526</v>
      </c>
      <c r="F8622" t="s">
        <v>581</v>
      </c>
      <c r="G8622" t="s">
        <v>581</v>
      </c>
      <c r="H8622">
        <v>18</v>
      </c>
      <c r="I8622" s="3">
        <v>0.14222222222222222</v>
      </c>
      <c r="J8622">
        <v>44.543999999999997</v>
      </c>
      <c r="K8622">
        <f t="shared" si="974"/>
        <v>17.399999999999999</v>
      </c>
      <c r="L8622">
        <v>4.863E-4</v>
      </c>
      <c r="M8622">
        <f t="shared" si="975"/>
        <v>0.14284468622222221</v>
      </c>
      <c r="N8622" s="5">
        <v>1558.3618262237183</v>
      </c>
      <c r="O8622" s="3">
        <v>19.838904705934365</v>
      </c>
      <c r="P8622" s="7">
        <v>1.2730615170424672E-2</v>
      </c>
      <c r="Q8622" s="9">
        <f t="shared" si="976"/>
        <v>19.925453986206936</v>
      </c>
      <c r="R8622" s="7">
        <f t="shared" si="977"/>
        <v>1.2786153800039529E-2</v>
      </c>
      <c r="S8622" t="s">
        <v>483</v>
      </c>
      <c r="T8622" t="s">
        <v>581</v>
      </c>
      <c r="U8622">
        <v>48</v>
      </c>
      <c r="V8622">
        <f t="shared" si="978"/>
        <v>14.630400000000002</v>
      </c>
      <c r="W8622">
        <f t="shared" ref="W8622:W8685" si="979">IF(K8622&lt;9,0.4283268*POWER(K8622,1.8592888)*POWER(U8622,0.6736951),0.4283268*0.6212274*POWER(K8622,2.0759522)*POWER(U8622,0.6736951))</f>
        <v>1358.2845973931287</v>
      </c>
      <c r="X8622">
        <f t="shared" ref="X8622:X8685" si="980">W8622*0.4797</f>
        <v>651.56912136948381</v>
      </c>
    </row>
    <row r="8623" spans="1:24">
      <c r="A8623" t="s">
        <v>320</v>
      </c>
      <c r="B8623">
        <v>2006028</v>
      </c>
      <c r="C8623">
        <v>1</v>
      </c>
      <c r="D8623">
        <v>3</v>
      </c>
      <c r="E8623" s="28" t="s">
        <v>526</v>
      </c>
      <c r="F8623" t="s">
        <v>581</v>
      </c>
      <c r="G8623" t="s">
        <v>581</v>
      </c>
      <c r="H8623">
        <v>15</v>
      </c>
      <c r="I8623" s="3">
        <v>0.17066666666666666</v>
      </c>
      <c r="J8623">
        <v>41.216000000000001</v>
      </c>
      <c r="K8623">
        <f t="shared" si="974"/>
        <v>16.100000000000001</v>
      </c>
      <c r="L8623">
        <v>4.863E-4</v>
      </c>
      <c r="M8623">
        <f t="shared" si="975"/>
        <v>0.17128913066666665</v>
      </c>
      <c r="N8623" s="5">
        <v>1334.2019057188863</v>
      </c>
      <c r="O8623" s="3">
        <v>22.007077122867226</v>
      </c>
      <c r="P8623" s="7">
        <v>1.6494562800829993E-2</v>
      </c>
      <c r="Q8623" s="9">
        <f t="shared" si="976"/>
        <v>22.08700712263111</v>
      </c>
      <c r="R8623" s="7">
        <f t="shared" si="977"/>
        <v>1.6554471274518475E-2</v>
      </c>
      <c r="S8623" t="s">
        <v>481</v>
      </c>
      <c r="T8623" t="s">
        <v>581</v>
      </c>
      <c r="U8623">
        <v>67</v>
      </c>
      <c r="V8623">
        <f t="shared" si="978"/>
        <v>20.421600000000002</v>
      </c>
      <c r="W8623">
        <f t="shared" si="979"/>
        <v>1447.2925627482664</v>
      </c>
      <c r="X8623">
        <f t="shared" si="980"/>
        <v>694.26624235034342</v>
      </c>
    </row>
    <row r="8624" spans="1:24">
      <c r="A8624" t="s">
        <v>320</v>
      </c>
      <c r="B8624">
        <v>2006028</v>
      </c>
      <c r="C8624">
        <v>1</v>
      </c>
      <c r="D8624">
        <v>1</v>
      </c>
      <c r="E8624" s="28" t="s">
        <v>526</v>
      </c>
      <c r="F8624" t="s">
        <v>581</v>
      </c>
      <c r="G8624" t="s">
        <v>581</v>
      </c>
      <c r="H8624">
        <v>8</v>
      </c>
      <c r="I8624" s="3">
        <v>0.32</v>
      </c>
      <c r="J8624">
        <v>50.176000000000002</v>
      </c>
      <c r="K8624">
        <f t="shared" si="974"/>
        <v>19.600000000000001</v>
      </c>
      <c r="L8624">
        <v>4.863E-4</v>
      </c>
      <c r="M8624">
        <f t="shared" si="975"/>
        <v>0.320622464</v>
      </c>
      <c r="N8624" s="5">
        <v>1977.3427109330946</v>
      </c>
      <c r="O8624" s="3">
        <v>50.120717810688127</v>
      </c>
      <c r="P8624" s="7">
        <v>2.5347511856979258E-2</v>
      </c>
      <c r="Q8624" s="9">
        <f t="shared" si="976"/>
        <v>50.217584845424916</v>
      </c>
      <c r="R8624" s="7">
        <f t="shared" si="977"/>
        <v>2.5396500347543486E-2</v>
      </c>
      <c r="S8624" t="s">
        <v>481</v>
      </c>
      <c r="T8624" t="s">
        <v>581</v>
      </c>
      <c r="U8624">
        <v>79</v>
      </c>
      <c r="V8624">
        <f t="shared" si="978"/>
        <v>24.0792</v>
      </c>
      <c r="W8624">
        <f t="shared" si="979"/>
        <v>2432.8187737099906</v>
      </c>
      <c r="X8624">
        <f t="shared" si="980"/>
        <v>1167.0231657486825</v>
      </c>
    </row>
    <row r="8625" spans="1:24">
      <c r="A8625" t="s">
        <v>320</v>
      </c>
      <c r="B8625">
        <v>2006028</v>
      </c>
      <c r="C8625">
        <v>2</v>
      </c>
      <c r="D8625">
        <v>6</v>
      </c>
      <c r="E8625" s="28" t="s">
        <v>526</v>
      </c>
      <c r="F8625" t="s">
        <v>581</v>
      </c>
      <c r="G8625" t="s">
        <v>581</v>
      </c>
      <c r="H8625">
        <v>20</v>
      </c>
      <c r="I8625" s="3">
        <v>0.128</v>
      </c>
      <c r="J8625">
        <v>23.552</v>
      </c>
      <c r="K8625">
        <f t="shared" si="974"/>
        <v>9.1999999999999993</v>
      </c>
      <c r="L8625">
        <v>4.863E-4</v>
      </c>
      <c r="M8625">
        <f t="shared" si="975"/>
        <v>0.12862246399999999</v>
      </c>
      <c r="N8625" s="5">
        <v>435.65776513269759</v>
      </c>
      <c r="O8625" s="3">
        <v>9.4193492779007553</v>
      </c>
      <c r="P8625" s="7">
        <v>2.1620983330876021E-2</v>
      </c>
      <c r="Q8625" s="9">
        <f t="shared" si="976"/>
        <v>9.4649038979286821</v>
      </c>
      <c r="R8625" s="7">
        <f t="shared" si="977"/>
        <v>2.1725548481950629E-2</v>
      </c>
      <c r="S8625" t="s">
        <v>482</v>
      </c>
      <c r="T8625" t="s">
        <v>581</v>
      </c>
      <c r="U8625">
        <v>42</v>
      </c>
      <c r="V8625">
        <f t="shared" si="978"/>
        <v>12.801600000000001</v>
      </c>
      <c r="W8625">
        <f t="shared" si="979"/>
        <v>330.65752047151238</v>
      </c>
      <c r="X8625">
        <f t="shared" si="980"/>
        <v>158.61641257018451</v>
      </c>
    </row>
    <row r="8626" spans="1:24">
      <c r="A8626" t="s">
        <v>320</v>
      </c>
      <c r="B8626">
        <v>2006028</v>
      </c>
      <c r="C8626">
        <v>3</v>
      </c>
      <c r="D8626">
        <v>1</v>
      </c>
      <c r="E8626" s="28" t="s">
        <v>526</v>
      </c>
      <c r="F8626" t="s">
        <v>581</v>
      </c>
      <c r="G8626" t="s">
        <v>581</v>
      </c>
      <c r="H8626">
        <v>18</v>
      </c>
      <c r="I8626" s="3">
        <v>0.14222222222222222</v>
      </c>
      <c r="J8626">
        <v>24.831999999999997</v>
      </c>
      <c r="K8626">
        <f t="shared" si="974"/>
        <v>9.6999999999999993</v>
      </c>
      <c r="L8626">
        <v>4.863E-4</v>
      </c>
      <c r="M8626">
        <f t="shared" si="975"/>
        <v>0.14284468622222221</v>
      </c>
      <c r="N8626" s="5">
        <v>484.29866636738552</v>
      </c>
      <c r="O8626" s="3">
        <v>11.031498580878079</v>
      </c>
      <c r="P8626" s="7">
        <v>2.2778296425267592E-2</v>
      </c>
      <c r="Q8626" s="9">
        <f t="shared" si="976"/>
        <v>11.079500627551067</v>
      </c>
      <c r="R8626" s="7">
        <f t="shared" si="977"/>
        <v>2.2877413044838403E-2</v>
      </c>
      <c r="S8626" t="s">
        <v>484</v>
      </c>
      <c r="T8626" t="s">
        <v>581</v>
      </c>
      <c r="U8626">
        <v>71</v>
      </c>
      <c r="V8626">
        <f t="shared" si="978"/>
        <v>21.640800000000002</v>
      </c>
      <c r="W8626">
        <f t="shared" si="979"/>
        <v>525.65461567479804</v>
      </c>
      <c r="X8626">
        <f t="shared" si="980"/>
        <v>252.15651913920064</v>
      </c>
    </row>
    <row r="8627" spans="1:24">
      <c r="A8627" t="s">
        <v>320</v>
      </c>
      <c r="B8627">
        <v>2006028</v>
      </c>
      <c r="C8627">
        <v>4</v>
      </c>
      <c r="D8627">
        <v>3</v>
      </c>
      <c r="E8627" s="28" t="s">
        <v>526</v>
      </c>
      <c r="F8627" t="s">
        <v>581</v>
      </c>
      <c r="G8627" t="s">
        <v>581</v>
      </c>
      <c r="H8627">
        <v>30</v>
      </c>
      <c r="I8627" s="3">
        <v>8.533333333333333E-2</v>
      </c>
      <c r="J8627">
        <v>20.991999999999997</v>
      </c>
      <c r="K8627">
        <f t="shared" si="974"/>
        <v>8.1999999999999993</v>
      </c>
      <c r="L8627">
        <v>4.863E-4</v>
      </c>
      <c r="M8627">
        <f t="shared" si="975"/>
        <v>8.5955797333333334E-2</v>
      </c>
      <c r="N8627" s="5">
        <v>346.0967406370815</v>
      </c>
      <c r="O8627" s="3">
        <v>5.6047129886719755</v>
      </c>
      <c r="P8627" s="7">
        <v>1.6194064637404665E-2</v>
      </c>
      <c r="Q8627" s="9">
        <f t="shared" si="976"/>
        <v>5.6454283887215269</v>
      </c>
      <c r="R8627" s="7">
        <f t="shared" si="977"/>
        <v>1.6311706311737117E-2</v>
      </c>
      <c r="S8627" t="s">
        <v>483</v>
      </c>
      <c r="T8627" t="s">
        <v>581</v>
      </c>
      <c r="U8627">
        <v>53</v>
      </c>
      <c r="V8627">
        <f t="shared" si="978"/>
        <v>16.154400000000003</v>
      </c>
      <c r="W8627">
        <f t="shared" si="979"/>
        <v>310.78161132004482</v>
      </c>
      <c r="X8627">
        <f t="shared" si="980"/>
        <v>149.08193895022549</v>
      </c>
    </row>
    <row r="8628" spans="1:24">
      <c r="A8628" t="s">
        <v>320</v>
      </c>
      <c r="B8628">
        <v>2006028</v>
      </c>
      <c r="C8628">
        <v>5</v>
      </c>
      <c r="D8628">
        <v>1</v>
      </c>
      <c r="E8628" s="28" t="s">
        <v>526</v>
      </c>
      <c r="F8628" t="s">
        <v>581</v>
      </c>
      <c r="G8628" t="s">
        <v>581</v>
      </c>
      <c r="H8628">
        <v>18</v>
      </c>
      <c r="I8628" s="3">
        <v>0.14222222222222222</v>
      </c>
      <c r="J8628">
        <v>43.263999999999996</v>
      </c>
      <c r="K8628">
        <f t="shared" si="974"/>
        <v>16.899999999999999</v>
      </c>
      <c r="L8628">
        <v>4.863E-4</v>
      </c>
      <c r="M8628">
        <f t="shared" si="975"/>
        <v>0.14284468622222221</v>
      </c>
      <c r="N8628" s="5">
        <v>1470.087598057062</v>
      </c>
      <c r="O8628" s="3">
        <v>19.266995217294369</v>
      </c>
      <c r="P8628" s="7">
        <v>1.3106018473156667E-2</v>
      </c>
      <c r="Q8628" s="9">
        <f t="shared" si="976"/>
        <v>19.351041430450113</v>
      </c>
      <c r="R8628" s="7">
        <f t="shared" si="977"/>
        <v>1.3163189360977792E-2</v>
      </c>
      <c r="S8628" t="s">
        <v>483</v>
      </c>
      <c r="T8628" t="s">
        <v>581</v>
      </c>
      <c r="U8628">
        <v>76</v>
      </c>
      <c r="V8628">
        <f t="shared" si="978"/>
        <v>23.1648</v>
      </c>
      <c r="W8628">
        <f t="shared" si="979"/>
        <v>1742.4280672481893</v>
      </c>
      <c r="X8628">
        <f t="shared" si="980"/>
        <v>835.8427438589564</v>
      </c>
    </row>
    <row r="8629" spans="1:24">
      <c r="A8629" t="s">
        <v>320</v>
      </c>
      <c r="B8629">
        <v>2006028</v>
      </c>
      <c r="C8629">
        <v>5</v>
      </c>
      <c r="D8629">
        <v>3</v>
      </c>
      <c r="E8629" s="28" t="s">
        <v>526</v>
      </c>
      <c r="F8629" t="s">
        <v>581</v>
      </c>
      <c r="G8629" t="s">
        <v>581</v>
      </c>
      <c r="H8629">
        <v>11</v>
      </c>
      <c r="I8629" s="3">
        <v>0.23272727272727273</v>
      </c>
      <c r="J8629">
        <v>53.503999999999998</v>
      </c>
      <c r="K8629">
        <f t="shared" si="974"/>
        <v>20.9</v>
      </c>
      <c r="L8629">
        <v>4.863E-4</v>
      </c>
      <c r="M8629">
        <f t="shared" si="975"/>
        <v>0.23334973672727272</v>
      </c>
      <c r="N8629" s="5">
        <v>2248.34201781207</v>
      </c>
      <c r="O8629" s="3">
        <v>38.948454133793994</v>
      </c>
      <c r="P8629" s="7">
        <v>1.7323189187958121E-2</v>
      </c>
      <c r="Q8629" s="9">
        <f t="shared" si="976"/>
        <v>39.052170673088007</v>
      </c>
      <c r="R8629" s="7">
        <f t="shared" si="977"/>
        <v>1.7369319420134692E-2</v>
      </c>
      <c r="S8629" t="s">
        <v>481</v>
      </c>
      <c r="T8629" t="s">
        <v>490</v>
      </c>
      <c r="U8629">
        <v>83</v>
      </c>
      <c r="V8629">
        <f t="shared" si="978"/>
        <v>25.298400000000001</v>
      </c>
      <c r="W8629">
        <f t="shared" si="979"/>
        <v>2873.8225321569785</v>
      </c>
      <c r="X8629">
        <f t="shared" si="980"/>
        <v>1378.5726686757025</v>
      </c>
    </row>
    <row r="8630" spans="1:24">
      <c r="A8630" t="s">
        <v>320</v>
      </c>
      <c r="B8630">
        <v>2006028</v>
      </c>
      <c r="C8630">
        <v>6</v>
      </c>
      <c r="D8630">
        <v>3</v>
      </c>
      <c r="E8630" s="28" t="s">
        <v>526</v>
      </c>
      <c r="F8630" t="s">
        <v>581</v>
      </c>
      <c r="G8630" t="s">
        <v>581</v>
      </c>
      <c r="H8630">
        <v>25</v>
      </c>
      <c r="I8630" s="3">
        <v>0.1024</v>
      </c>
      <c r="J8630">
        <v>17.920000000000002</v>
      </c>
      <c r="K8630">
        <f t="shared" si="974"/>
        <v>7.0000000000000009</v>
      </c>
      <c r="L8630">
        <v>4.863E-4</v>
      </c>
      <c r="M8630">
        <f t="shared" si="975"/>
        <v>0.10302246400000001</v>
      </c>
      <c r="N8630" s="5">
        <v>252.21208047616005</v>
      </c>
      <c r="O8630" s="3">
        <v>5.73190565894547</v>
      </c>
      <c r="P8630" s="7">
        <v>2.2726530973948608E-2</v>
      </c>
      <c r="Q8630" s="9">
        <f t="shared" si="976"/>
        <v>5.7665469253457271</v>
      </c>
      <c r="R8630" s="7">
        <f t="shared" si="977"/>
        <v>2.28638807247411E-2</v>
      </c>
      <c r="S8630" t="s">
        <v>483</v>
      </c>
      <c r="T8630" t="s">
        <v>581</v>
      </c>
      <c r="U8630">
        <v>51</v>
      </c>
      <c r="V8630">
        <f t="shared" si="978"/>
        <v>15.5448</v>
      </c>
      <c r="W8630">
        <f t="shared" si="979"/>
        <v>225.65150263929002</v>
      </c>
      <c r="X8630">
        <f t="shared" si="980"/>
        <v>108.24502581606743</v>
      </c>
    </row>
    <row r="8631" spans="1:24">
      <c r="A8631" t="s">
        <v>320</v>
      </c>
      <c r="B8631">
        <v>2006028</v>
      </c>
      <c r="C8631">
        <v>6</v>
      </c>
      <c r="D8631">
        <v>1</v>
      </c>
      <c r="E8631" s="28" t="s">
        <v>526</v>
      </c>
      <c r="F8631" t="s">
        <v>581</v>
      </c>
      <c r="G8631" t="s">
        <v>581</v>
      </c>
      <c r="H8631">
        <v>12</v>
      </c>
      <c r="I8631" s="3">
        <v>0.21333333333333335</v>
      </c>
      <c r="J8631">
        <v>32</v>
      </c>
      <c r="K8631">
        <f t="shared" si="974"/>
        <v>12.5</v>
      </c>
      <c r="L8631">
        <v>4.863E-4</v>
      </c>
      <c r="M8631">
        <f t="shared" si="975"/>
        <v>0.21395579733333334</v>
      </c>
      <c r="N8631" s="5">
        <v>804.24770560000002</v>
      </c>
      <c r="O8631" s="3">
        <v>21.303628451839916</v>
      </c>
      <c r="P8631" s="7">
        <v>2.6488889310472552E-2</v>
      </c>
      <c r="Q8631" s="9">
        <f t="shared" si="976"/>
        <v>21.365369442273899</v>
      </c>
      <c r="R8631" s="7">
        <f t="shared" si="977"/>
        <v>2.6565657935367689E-2</v>
      </c>
      <c r="S8631" t="s">
        <v>483</v>
      </c>
      <c r="T8631" t="s">
        <v>581</v>
      </c>
      <c r="U8631">
        <v>56</v>
      </c>
      <c r="V8631">
        <f t="shared" si="978"/>
        <v>17.0688</v>
      </c>
      <c r="W8631">
        <f t="shared" si="979"/>
        <v>758.41045900024085</v>
      </c>
      <c r="X8631">
        <f t="shared" si="980"/>
        <v>363.80949718241556</v>
      </c>
    </row>
    <row r="8632" spans="1:24">
      <c r="A8632" t="s">
        <v>320</v>
      </c>
      <c r="B8632">
        <v>2006028</v>
      </c>
      <c r="C8632">
        <v>7</v>
      </c>
      <c r="D8632">
        <v>3</v>
      </c>
      <c r="E8632" s="28" t="s">
        <v>526</v>
      </c>
      <c r="F8632" t="s">
        <v>581</v>
      </c>
      <c r="G8632" t="s">
        <v>581</v>
      </c>
      <c r="H8632">
        <v>34</v>
      </c>
      <c r="I8632" s="3">
        <v>7.5294117647058831E-2</v>
      </c>
      <c r="J8632">
        <v>18.432000000000002</v>
      </c>
      <c r="K8632">
        <f t="shared" si="974"/>
        <v>7.2000000000000011</v>
      </c>
      <c r="L8632">
        <v>4.863E-4</v>
      </c>
      <c r="M8632">
        <f t="shared" si="975"/>
        <v>7.5916581647058834E-2</v>
      </c>
      <c r="N8632" s="5">
        <v>266.83008677314569</v>
      </c>
      <c r="O8632" s="3">
        <v>4.3421584774183453</v>
      </c>
      <c r="P8632" s="7">
        <v>1.6273121708010284E-2</v>
      </c>
      <c r="Q8632" s="9">
        <f t="shared" si="976"/>
        <v>4.3779070090644829</v>
      </c>
      <c r="R8632" s="7">
        <f t="shared" si="977"/>
        <v>1.640709659846756E-2</v>
      </c>
      <c r="S8632" t="s">
        <v>483</v>
      </c>
      <c r="T8632" t="s">
        <v>490</v>
      </c>
      <c r="U8632">
        <v>28</v>
      </c>
      <c r="V8632">
        <f t="shared" si="978"/>
        <v>8.5343999999999998</v>
      </c>
      <c r="W8632">
        <f t="shared" si="979"/>
        <v>158.76224510577049</v>
      </c>
      <c r="X8632">
        <f t="shared" si="980"/>
        <v>76.158248977238102</v>
      </c>
    </row>
    <row r="8633" spans="1:24">
      <c r="A8633" t="s">
        <v>320</v>
      </c>
      <c r="B8633">
        <v>2006028</v>
      </c>
      <c r="C8633">
        <v>7</v>
      </c>
      <c r="D8633">
        <v>1</v>
      </c>
      <c r="E8633" s="28" t="s">
        <v>526</v>
      </c>
      <c r="F8633" t="s">
        <v>581</v>
      </c>
      <c r="G8633" t="s">
        <v>581</v>
      </c>
      <c r="H8633">
        <v>24</v>
      </c>
      <c r="I8633" s="3">
        <v>0.10666666666666667</v>
      </c>
      <c r="J8633">
        <v>38.911999999999999</v>
      </c>
      <c r="K8633">
        <f t="shared" si="974"/>
        <v>15.2</v>
      </c>
      <c r="L8633">
        <v>4.863E-4</v>
      </c>
      <c r="M8633">
        <f t="shared" si="975"/>
        <v>0.10728913066666668</v>
      </c>
      <c r="N8633" s="5">
        <v>1189.2056953716735</v>
      </c>
      <c r="O8633" s="3">
        <v>13.003791997951831</v>
      </c>
      <c r="P8633" s="7">
        <v>1.0934855129404366E-2</v>
      </c>
      <c r="Q8633" s="9">
        <f t="shared" si="976"/>
        <v>13.079466911435141</v>
      </c>
      <c r="R8633" s="7">
        <f t="shared" si="977"/>
        <v>1.0998489968842012E-2</v>
      </c>
      <c r="S8633" t="s">
        <v>483</v>
      </c>
      <c r="T8633" t="s">
        <v>490</v>
      </c>
      <c r="U8633">
        <v>67</v>
      </c>
      <c r="V8633">
        <f t="shared" si="978"/>
        <v>20.421600000000002</v>
      </c>
      <c r="W8633">
        <f t="shared" si="979"/>
        <v>1284.3822483225342</v>
      </c>
      <c r="X8633">
        <f t="shared" si="980"/>
        <v>616.11816452031974</v>
      </c>
    </row>
    <row r="8634" spans="1:24">
      <c r="A8634" t="s">
        <v>320</v>
      </c>
      <c r="B8634">
        <v>2006028</v>
      </c>
      <c r="C8634">
        <v>8</v>
      </c>
      <c r="D8634">
        <v>3</v>
      </c>
      <c r="E8634" s="28" t="s">
        <v>526</v>
      </c>
      <c r="F8634" t="s">
        <v>581</v>
      </c>
      <c r="G8634" t="s">
        <v>581</v>
      </c>
      <c r="H8634">
        <v>24</v>
      </c>
      <c r="I8634" s="3">
        <v>0.10666666666666667</v>
      </c>
      <c r="J8634">
        <v>19.712</v>
      </c>
      <c r="K8634">
        <f t="shared" si="974"/>
        <v>7.7</v>
      </c>
      <c r="L8634">
        <v>4.863E-4</v>
      </c>
      <c r="M8634">
        <f t="shared" si="975"/>
        <v>0.10728913066666668</v>
      </c>
      <c r="N8634" s="5">
        <v>305.17661737615362</v>
      </c>
      <c r="O8634" s="3">
        <v>6.5698102507520479</v>
      </c>
      <c r="P8634" s="7">
        <v>2.1527895247145531E-2</v>
      </c>
      <c r="Q8634" s="9">
        <f t="shared" si="976"/>
        <v>6.607939123348447</v>
      </c>
      <c r="R8634" s="7">
        <f t="shared" si="977"/>
        <v>2.1652835594555577E-2</v>
      </c>
      <c r="S8634" t="s">
        <v>484</v>
      </c>
      <c r="T8634" t="s">
        <v>490</v>
      </c>
      <c r="U8634">
        <v>47</v>
      </c>
      <c r="V8634">
        <f t="shared" si="978"/>
        <v>14.325600000000001</v>
      </c>
      <c r="W8634">
        <f t="shared" si="979"/>
        <v>254.97738271113505</v>
      </c>
      <c r="X8634">
        <f t="shared" si="980"/>
        <v>122.31265048653148</v>
      </c>
    </row>
    <row r="8635" spans="1:24">
      <c r="A8635" t="s">
        <v>320</v>
      </c>
      <c r="B8635">
        <v>2006028</v>
      </c>
      <c r="C8635">
        <v>8</v>
      </c>
      <c r="D8635">
        <v>1</v>
      </c>
      <c r="E8635" s="28" t="s">
        <v>526</v>
      </c>
      <c r="F8635" t="s">
        <v>581</v>
      </c>
      <c r="G8635" t="s">
        <v>581</v>
      </c>
      <c r="H8635">
        <v>15</v>
      </c>
      <c r="I8635" s="3">
        <v>0.17066666666666666</v>
      </c>
      <c r="J8635">
        <v>21.76</v>
      </c>
      <c r="K8635">
        <f t="shared" si="974"/>
        <v>8.5</v>
      </c>
      <c r="L8635">
        <v>4.863E-4</v>
      </c>
      <c r="M8635">
        <f t="shared" si="975"/>
        <v>0.17128913066666665</v>
      </c>
      <c r="N8635" s="5">
        <v>371.88413906944004</v>
      </c>
      <c r="O8635" s="3">
        <v>11.575448050073653</v>
      </c>
      <c r="P8635" s="7">
        <v>3.112649030700454E-2</v>
      </c>
      <c r="Q8635" s="9">
        <f t="shared" si="976"/>
        <v>11.617331457331513</v>
      </c>
      <c r="R8635" s="7">
        <f t="shared" si="977"/>
        <v>3.1239115188944015E-2</v>
      </c>
      <c r="S8635" t="s">
        <v>482</v>
      </c>
      <c r="T8635" t="s">
        <v>581</v>
      </c>
      <c r="U8635">
        <v>47</v>
      </c>
      <c r="V8635">
        <f t="shared" si="978"/>
        <v>14.325600000000001</v>
      </c>
      <c r="W8635">
        <f t="shared" si="979"/>
        <v>306.42033379980603</v>
      </c>
      <c r="X8635">
        <f t="shared" si="980"/>
        <v>146.98983412376697</v>
      </c>
    </row>
    <row r="8636" spans="1:24">
      <c r="A8636" t="s">
        <v>320</v>
      </c>
      <c r="B8636">
        <v>2006028</v>
      </c>
      <c r="C8636">
        <v>9</v>
      </c>
      <c r="D8636">
        <v>1</v>
      </c>
      <c r="E8636" s="28" t="s">
        <v>526</v>
      </c>
      <c r="F8636" t="s">
        <v>581</v>
      </c>
      <c r="G8636" t="s">
        <v>581</v>
      </c>
      <c r="H8636">
        <v>20</v>
      </c>
      <c r="I8636" s="3">
        <v>0.128</v>
      </c>
      <c r="J8636">
        <v>23.552</v>
      </c>
      <c r="K8636">
        <f t="shared" si="974"/>
        <v>9.1999999999999993</v>
      </c>
      <c r="L8636">
        <v>4.863E-4</v>
      </c>
      <c r="M8636">
        <f t="shared" si="975"/>
        <v>0.12862246399999999</v>
      </c>
      <c r="N8636" s="5">
        <v>435.65776513269759</v>
      </c>
      <c r="O8636" s="3">
        <v>9.4193492779007553</v>
      </c>
      <c r="P8636" s="7">
        <v>2.1620983330876021E-2</v>
      </c>
      <c r="Q8636" s="9">
        <f t="shared" si="976"/>
        <v>9.4649038979286821</v>
      </c>
      <c r="R8636" s="7">
        <f t="shared" si="977"/>
        <v>2.1725548481950629E-2</v>
      </c>
      <c r="S8636" t="s">
        <v>482</v>
      </c>
      <c r="T8636" t="s">
        <v>581</v>
      </c>
      <c r="U8636">
        <v>57</v>
      </c>
      <c r="V8636">
        <f t="shared" si="978"/>
        <v>17.3736</v>
      </c>
      <c r="W8636">
        <f t="shared" si="979"/>
        <v>406.1884763328743</v>
      </c>
      <c r="X8636">
        <f t="shared" si="980"/>
        <v>194.8486120968798</v>
      </c>
    </row>
    <row r="8637" spans="1:24">
      <c r="A8637" t="s">
        <v>320</v>
      </c>
      <c r="B8637">
        <v>2006028</v>
      </c>
      <c r="C8637">
        <v>10</v>
      </c>
      <c r="D8637">
        <v>1</v>
      </c>
      <c r="E8637" s="28" t="s">
        <v>526</v>
      </c>
      <c r="F8637" t="s">
        <v>581</v>
      </c>
      <c r="G8637" t="s">
        <v>581</v>
      </c>
      <c r="H8637">
        <v>14</v>
      </c>
      <c r="I8637" s="3">
        <v>0.18285714285714286</v>
      </c>
      <c r="J8637">
        <v>34.56</v>
      </c>
      <c r="K8637">
        <f t="shared" si="974"/>
        <v>13.5</v>
      </c>
      <c r="L8637">
        <v>4.863E-4</v>
      </c>
      <c r="M8637">
        <f t="shared" si="975"/>
        <v>0.18347960685714285</v>
      </c>
      <c r="N8637" s="5">
        <v>938.07452381184021</v>
      </c>
      <c r="O8637" s="3">
        <v>19.748384791405552</v>
      </c>
      <c r="P8637" s="7">
        <v>2.1052042551116867E-2</v>
      </c>
      <c r="Q8637" s="9">
        <f t="shared" si="976"/>
        <v>19.815251153136018</v>
      </c>
      <c r="R8637" s="7">
        <f t="shared" si="977"/>
        <v>2.1123322987833936E-2</v>
      </c>
      <c r="S8637" t="s">
        <v>483</v>
      </c>
      <c r="T8637" t="s">
        <v>581</v>
      </c>
      <c r="U8637">
        <v>55</v>
      </c>
      <c r="V8637">
        <f t="shared" si="978"/>
        <v>16.763999999999999</v>
      </c>
      <c r="W8637">
        <f t="shared" si="979"/>
        <v>879.06004463396084</v>
      </c>
      <c r="X8637">
        <f t="shared" si="980"/>
        <v>421.68510341091104</v>
      </c>
    </row>
    <row r="8638" spans="1:24">
      <c r="A8638" t="s">
        <v>320</v>
      </c>
      <c r="B8638">
        <v>2006028</v>
      </c>
      <c r="C8638">
        <v>11</v>
      </c>
      <c r="D8638">
        <v>1</v>
      </c>
      <c r="E8638" s="28" t="s">
        <v>526</v>
      </c>
      <c r="F8638" t="s">
        <v>581</v>
      </c>
      <c r="G8638" t="s">
        <v>581</v>
      </c>
      <c r="H8638">
        <v>20</v>
      </c>
      <c r="I8638" s="3">
        <v>0.128</v>
      </c>
      <c r="J8638">
        <v>47.103999999999999</v>
      </c>
      <c r="K8638">
        <f t="shared" si="974"/>
        <v>18.399999999999999</v>
      </c>
      <c r="L8638">
        <v>4.863E-4</v>
      </c>
      <c r="M8638">
        <f t="shared" si="975"/>
        <v>0.12862246399999999</v>
      </c>
      <c r="N8638" s="5">
        <v>1742.6310605307904</v>
      </c>
      <c r="O8638" s="3">
        <v>18.890170409779163</v>
      </c>
      <c r="P8638" s="7">
        <v>1.0840028527911915E-2</v>
      </c>
      <c r="Q8638" s="9">
        <f t="shared" si="976"/>
        <v>18.981781481505415</v>
      </c>
      <c r="R8638" s="7">
        <f t="shared" si="977"/>
        <v>1.0892599077009294E-2</v>
      </c>
      <c r="S8638" t="s">
        <v>483</v>
      </c>
      <c r="T8638" t="s">
        <v>490</v>
      </c>
      <c r="U8638">
        <v>80</v>
      </c>
      <c r="V8638">
        <f t="shared" si="978"/>
        <v>24.384</v>
      </c>
      <c r="W8638">
        <f t="shared" si="979"/>
        <v>2151.937197138428</v>
      </c>
      <c r="X8638">
        <f t="shared" si="980"/>
        <v>1032.284273467304</v>
      </c>
    </row>
    <row r="8639" spans="1:24">
      <c r="A8639" t="s">
        <v>320</v>
      </c>
      <c r="B8639">
        <v>2006028</v>
      </c>
      <c r="C8639">
        <v>12</v>
      </c>
      <c r="D8639">
        <v>3</v>
      </c>
      <c r="E8639" s="28" t="s">
        <v>526</v>
      </c>
      <c r="F8639" t="s">
        <v>581</v>
      </c>
      <c r="G8639" t="s">
        <v>581</v>
      </c>
      <c r="H8639">
        <v>23</v>
      </c>
      <c r="I8639" s="3">
        <v>0.11130434782608696</v>
      </c>
      <c r="J8639">
        <v>39.167999999999999</v>
      </c>
      <c r="K8639">
        <f t="shared" si="974"/>
        <v>15.299999999999999</v>
      </c>
      <c r="L8639">
        <v>4.863E-4</v>
      </c>
      <c r="M8639">
        <f t="shared" si="975"/>
        <v>0.11192681182608696</v>
      </c>
      <c r="N8639" s="5">
        <v>1204.9046105849857</v>
      </c>
      <c r="O8639" s="3">
        <v>13.657068855001887</v>
      </c>
      <c r="P8639" s="7">
        <v>1.1334564358892551E-2</v>
      </c>
      <c r="Q8639" s="9">
        <f t="shared" si="976"/>
        <v>13.733226235097739</v>
      </c>
      <c r="R8639" s="7">
        <f t="shared" si="977"/>
        <v>1.1397770507683763E-2</v>
      </c>
      <c r="S8639" t="s">
        <v>483</v>
      </c>
      <c r="T8639" t="s">
        <v>490</v>
      </c>
      <c r="U8639">
        <v>65</v>
      </c>
      <c r="V8639">
        <f t="shared" si="978"/>
        <v>19.812000000000001</v>
      </c>
      <c r="W8639">
        <f t="shared" si="979"/>
        <v>1275.6733371517057</v>
      </c>
      <c r="X8639">
        <f t="shared" si="980"/>
        <v>611.94049983167326</v>
      </c>
    </row>
    <row r="8640" spans="1:24">
      <c r="A8640" t="s">
        <v>320</v>
      </c>
      <c r="B8640">
        <v>2006028</v>
      </c>
      <c r="C8640">
        <v>12</v>
      </c>
      <c r="D8640">
        <v>1</v>
      </c>
      <c r="E8640" s="28" t="s">
        <v>526</v>
      </c>
      <c r="F8640" t="s">
        <v>581</v>
      </c>
      <c r="G8640" t="s">
        <v>581</v>
      </c>
      <c r="H8640">
        <v>10</v>
      </c>
      <c r="I8640" s="3">
        <v>0.25600000000000001</v>
      </c>
      <c r="J8640">
        <v>40.96</v>
      </c>
      <c r="K8640">
        <f t="shared" si="974"/>
        <v>16</v>
      </c>
      <c r="L8640">
        <v>4.863E-4</v>
      </c>
      <c r="M8640">
        <f t="shared" si="975"/>
        <v>0.25662246399999999</v>
      </c>
      <c r="N8640" s="5">
        <v>1317.6794408550402</v>
      </c>
      <c r="O8640" s="3">
        <v>32.736099129753661</v>
      </c>
      <c r="P8640" s="7">
        <v>2.4843750395400613E-2</v>
      </c>
      <c r="Q8640" s="9">
        <f t="shared" si="976"/>
        <v>32.815194600019694</v>
      </c>
      <c r="R8640" s="7">
        <f t="shared" si="977"/>
        <v>2.4903776732469896E-2</v>
      </c>
      <c r="S8640" t="s">
        <v>483</v>
      </c>
      <c r="T8640" t="s">
        <v>581</v>
      </c>
      <c r="U8640">
        <v>61</v>
      </c>
      <c r="V8640">
        <f t="shared" si="978"/>
        <v>18.5928</v>
      </c>
      <c r="W8640">
        <f t="shared" si="979"/>
        <v>1341.1870148196258</v>
      </c>
      <c r="X8640">
        <f t="shared" si="980"/>
        <v>643.3674110089745</v>
      </c>
    </row>
    <row r="8641" spans="1:24">
      <c r="A8641" t="s">
        <v>320</v>
      </c>
      <c r="B8641">
        <v>2006028</v>
      </c>
      <c r="C8641">
        <v>13</v>
      </c>
      <c r="D8641">
        <v>3</v>
      </c>
      <c r="E8641" s="28" t="s">
        <v>526</v>
      </c>
      <c r="F8641" t="s">
        <v>581</v>
      </c>
      <c r="G8641" t="s">
        <v>581</v>
      </c>
      <c r="H8641">
        <v>35</v>
      </c>
      <c r="I8641" s="3">
        <v>7.3142857142857148E-2</v>
      </c>
      <c r="J8641">
        <v>54.783999999999999</v>
      </c>
      <c r="K8641">
        <f t="shared" si="974"/>
        <v>21.4</v>
      </c>
      <c r="L8641">
        <v>4.863E-4</v>
      </c>
      <c r="M8641">
        <f t="shared" si="975"/>
        <v>7.3765321142857151E-2</v>
      </c>
      <c r="N8641" s="5">
        <v>2357.2049872420866</v>
      </c>
      <c r="O8641" s="3">
        <v>12.571737722528923</v>
      </c>
      <c r="P8641" s="7">
        <v>5.3333239113997327E-3</v>
      </c>
      <c r="Q8641" s="9">
        <f t="shared" si="976"/>
        <v>12.678581901521117</v>
      </c>
      <c r="R8641" s="7">
        <f t="shared" si="977"/>
        <v>5.3786505501818779E-3</v>
      </c>
      <c r="S8641" t="s">
        <v>483</v>
      </c>
      <c r="T8641" t="s">
        <v>581</v>
      </c>
      <c r="U8641" t="s">
        <v>581</v>
      </c>
      <c r="V8641" t="s">
        <v>581</v>
      </c>
      <c r="W8641" t="s">
        <v>581</v>
      </c>
      <c r="X8641" t="s">
        <v>581</v>
      </c>
    </row>
    <row r="8642" spans="1:24">
      <c r="A8642" t="s">
        <v>320</v>
      </c>
      <c r="B8642">
        <v>2006028</v>
      </c>
      <c r="C8642">
        <v>13</v>
      </c>
      <c r="D8642">
        <v>1</v>
      </c>
      <c r="E8642" s="28" t="s">
        <v>526</v>
      </c>
      <c r="F8642" t="s">
        <v>581</v>
      </c>
      <c r="G8642" t="s">
        <v>581</v>
      </c>
      <c r="H8642">
        <v>21</v>
      </c>
      <c r="I8642" s="3">
        <v>0.1219047619047619</v>
      </c>
      <c r="J8642">
        <v>56.576000000000008</v>
      </c>
      <c r="K8642">
        <f t="shared" ref="K8642:K8705" si="981">J8642/2.56</f>
        <v>22.1</v>
      </c>
      <c r="L8642">
        <v>4.863E-4</v>
      </c>
      <c r="M8642">
        <f t="shared" ref="M8642:M8705" si="982">I8642+L8642*1.28</f>
        <v>0.12252722590476191</v>
      </c>
      <c r="N8642" s="5">
        <v>2513.9367801094149</v>
      </c>
      <c r="O8642" s="3">
        <v>21.62051299503565</v>
      </c>
      <c r="P8642" s="7">
        <v>8.6002612182215065E-3</v>
      </c>
      <c r="Q8642" s="9">
        <f t="shared" ref="Q8642:Q8705" si="983">(J8642*J8642 - (J8642 - 2*M8642)*(J8642 - 2*M8642))*3.1415926/4</f>
        <v>21.730670626149458</v>
      </c>
      <c r="R8642" s="7">
        <f t="shared" ref="R8642:R8705" si="984">Q8642/N8642</f>
        <v>8.6440799936121169E-3</v>
      </c>
      <c r="S8642" t="s">
        <v>483</v>
      </c>
      <c r="T8642" t="s">
        <v>490</v>
      </c>
      <c r="U8642">
        <v>80</v>
      </c>
      <c r="V8642">
        <f t="shared" si="978"/>
        <v>24.384</v>
      </c>
      <c r="W8642">
        <f t="shared" si="979"/>
        <v>3147.9102994566997</v>
      </c>
      <c r="X8642">
        <f t="shared" si="980"/>
        <v>1510.0525706493788</v>
      </c>
    </row>
    <row r="8643" spans="1:24">
      <c r="A8643" t="s">
        <v>320</v>
      </c>
      <c r="B8643">
        <v>2014011</v>
      </c>
      <c r="C8643">
        <v>2</v>
      </c>
      <c r="D8643">
        <v>3</v>
      </c>
      <c r="E8643" s="28" t="s">
        <v>526</v>
      </c>
      <c r="F8643" t="s">
        <v>581</v>
      </c>
      <c r="G8643" t="s">
        <v>581</v>
      </c>
      <c r="H8643">
        <v>15</v>
      </c>
      <c r="I8643" s="3">
        <v>0.17066666666666666</v>
      </c>
      <c r="J8643">
        <v>41.472000000000001</v>
      </c>
      <c r="K8643">
        <f t="shared" si="981"/>
        <v>16.2</v>
      </c>
      <c r="L8643">
        <v>4.863E-4</v>
      </c>
      <c r="M8643">
        <f t="shared" si="982"/>
        <v>0.17128913066666665</v>
      </c>
      <c r="N8643" s="5">
        <v>1350.8273142890496</v>
      </c>
      <c r="O8643" s="3">
        <v>22.144335400140545</v>
      </c>
      <c r="P8643" s="7">
        <v>1.6393165259465659E-2</v>
      </c>
      <c r="Q8643" s="9">
        <f t="shared" si="983"/>
        <v>22.224766012963812</v>
      </c>
      <c r="R8643" s="7">
        <f t="shared" si="984"/>
        <v>1.6452707002494151E-2</v>
      </c>
      <c r="S8643" t="s">
        <v>483</v>
      </c>
      <c r="T8643" t="s">
        <v>490</v>
      </c>
      <c r="U8643">
        <v>71</v>
      </c>
      <c r="V8643">
        <f t="shared" si="978"/>
        <v>21.640800000000002</v>
      </c>
      <c r="W8643">
        <f t="shared" si="979"/>
        <v>1524.4208669270959</v>
      </c>
      <c r="X8643">
        <f t="shared" si="980"/>
        <v>731.26468986492796</v>
      </c>
    </row>
    <row r="8644" spans="1:24">
      <c r="A8644" t="s">
        <v>320</v>
      </c>
      <c r="B8644">
        <v>2014011</v>
      </c>
      <c r="C8644">
        <v>2</v>
      </c>
      <c r="D8644">
        <v>1</v>
      </c>
      <c r="E8644" s="28" t="s">
        <v>526</v>
      </c>
      <c r="F8644" t="s">
        <v>581</v>
      </c>
      <c r="G8644" t="s">
        <v>581</v>
      </c>
      <c r="H8644">
        <v>15</v>
      </c>
      <c r="I8644" s="3">
        <v>0.17066666666666666</v>
      </c>
      <c r="J8644">
        <v>48.64</v>
      </c>
      <c r="K8644">
        <f t="shared" si="981"/>
        <v>19</v>
      </c>
      <c r="L8644">
        <v>4.863E-4</v>
      </c>
      <c r="M8644">
        <f t="shared" si="982"/>
        <v>0.17128913066666665</v>
      </c>
      <c r="N8644" s="5">
        <v>1858.1338990182401</v>
      </c>
      <c r="O8644" s="3">
        <v>25.987567163801558</v>
      </c>
      <c r="P8644" s="7">
        <v>1.3985842020067713E-2</v>
      </c>
      <c r="Q8644" s="9">
        <f t="shared" si="983"/>
        <v>26.082014942284697</v>
      </c>
      <c r="R8644" s="7">
        <f t="shared" si="984"/>
        <v>1.4036671391693213E-2</v>
      </c>
      <c r="S8644" t="s">
        <v>481</v>
      </c>
      <c r="T8644" t="s">
        <v>581</v>
      </c>
      <c r="U8644">
        <v>72</v>
      </c>
      <c r="V8644">
        <f t="shared" si="978"/>
        <v>21.945600000000002</v>
      </c>
      <c r="W8644">
        <f t="shared" si="979"/>
        <v>2142.5600571593027</v>
      </c>
      <c r="X8644">
        <f t="shared" si="980"/>
        <v>1027.7860594193176</v>
      </c>
    </row>
    <row r="8645" spans="1:24">
      <c r="A8645" t="s">
        <v>320</v>
      </c>
      <c r="B8645">
        <v>2014011</v>
      </c>
      <c r="C8645">
        <v>3</v>
      </c>
      <c r="D8645">
        <v>3</v>
      </c>
      <c r="E8645" s="28" t="s">
        <v>526</v>
      </c>
      <c r="F8645" t="s">
        <v>581</v>
      </c>
      <c r="G8645" t="s">
        <v>581</v>
      </c>
      <c r="H8645">
        <v>17</v>
      </c>
      <c r="I8645" s="3">
        <v>0.15058823529411766</v>
      </c>
      <c r="J8645">
        <v>40.448</v>
      </c>
      <c r="K8645">
        <f t="shared" si="981"/>
        <v>15.8</v>
      </c>
      <c r="L8645">
        <v>4.863E-4</v>
      </c>
      <c r="M8645">
        <f t="shared" si="982"/>
        <v>0.15121069929411765</v>
      </c>
      <c r="N8645" s="5">
        <v>1284.9433422462976</v>
      </c>
      <c r="O8645" s="3">
        <v>19.064177334817931</v>
      </c>
      <c r="P8645" s="7">
        <v>1.4836589838654313E-2</v>
      </c>
      <c r="Q8645" s="9">
        <f t="shared" si="983"/>
        <v>19.142684063568858</v>
      </c>
      <c r="R8645" s="7">
        <f t="shared" si="984"/>
        <v>1.489768726308525E-2</v>
      </c>
      <c r="S8645" t="s">
        <v>481</v>
      </c>
      <c r="T8645" t="s">
        <v>490</v>
      </c>
      <c r="U8645">
        <v>82</v>
      </c>
      <c r="V8645">
        <f t="shared" si="978"/>
        <v>24.993600000000001</v>
      </c>
      <c r="W8645">
        <f t="shared" si="979"/>
        <v>1594.805345181247</v>
      </c>
      <c r="X8645">
        <f t="shared" si="980"/>
        <v>765.02812408344425</v>
      </c>
    </row>
    <row r="8646" spans="1:24">
      <c r="A8646" t="s">
        <v>320</v>
      </c>
      <c r="B8646">
        <v>2014011</v>
      </c>
      <c r="C8646">
        <v>3</v>
      </c>
      <c r="D8646">
        <v>1</v>
      </c>
      <c r="E8646" s="28" t="s">
        <v>526</v>
      </c>
      <c r="F8646" t="s">
        <v>581</v>
      </c>
      <c r="G8646" t="s">
        <v>581</v>
      </c>
      <c r="H8646">
        <v>10</v>
      </c>
      <c r="I8646" s="3">
        <v>0.25600000000000001</v>
      </c>
      <c r="J8646">
        <v>45.311999999999998</v>
      </c>
      <c r="K8646">
        <f t="shared" si="981"/>
        <v>17.7</v>
      </c>
      <c r="L8646">
        <v>4.863E-4</v>
      </c>
      <c r="M8646">
        <f t="shared" si="982"/>
        <v>0.25662246399999999</v>
      </c>
      <c r="N8646" s="5">
        <v>1612.5616875995133</v>
      </c>
      <c r="O8646" s="3">
        <v>36.236185200230388</v>
      </c>
      <c r="P8646" s="7">
        <v>2.2471193182179709E-2</v>
      </c>
      <c r="Q8646" s="9">
        <f t="shared" si="983"/>
        <v>36.323791073935801</v>
      </c>
      <c r="R8646" s="7">
        <f t="shared" si="984"/>
        <v>2.2525520327850535E-2</v>
      </c>
      <c r="S8646" t="s">
        <v>481</v>
      </c>
      <c r="T8646" t="s">
        <v>581</v>
      </c>
      <c r="U8646">
        <v>80</v>
      </c>
      <c r="V8646">
        <f t="shared" si="978"/>
        <v>24.384</v>
      </c>
      <c r="W8646">
        <f t="shared" si="979"/>
        <v>1985.4597995867541</v>
      </c>
      <c r="X8646">
        <f t="shared" si="980"/>
        <v>952.42506586176603</v>
      </c>
    </row>
    <row r="8647" spans="1:24">
      <c r="A8647" t="s">
        <v>320</v>
      </c>
      <c r="B8647">
        <v>2014011</v>
      </c>
      <c r="C8647">
        <v>4</v>
      </c>
      <c r="D8647">
        <v>3</v>
      </c>
      <c r="E8647" s="28" t="s">
        <v>526</v>
      </c>
      <c r="F8647" t="s">
        <v>581</v>
      </c>
      <c r="G8647" t="s">
        <v>581</v>
      </c>
      <c r="H8647">
        <v>10</v>
      </c>
      <c r="I8647" s="3">
        <v>0.25600000000000001</v>
      </c>
      <c r="J8647">
        <v>23.295999999999999</v>
      </c>
      <c r="K8647">
        <f t="shared" si="981"/>
        <v>9.1</v>
      </c>
      <c r="L8647">
        <v>4.863E-4</v>
      </c>
      <c r="M8647">
        <f t="shared" si="982"/>
        <v>0.25662246399999999</v>
      </c>
      <c r="N8647" s="5">
        <v>426.23841600471036</v>
      </c>
      <c r="O8647" s="3">
        <v>18.529867431936051</v>
      </c>
      <c r="P8647" s="7">
        <v>4.3473011197872127E-2</v>
      </c>
      <c r="Q8647" s="9">
        <f t="shared" si="983"/>
        <v>18.574420676477921</v>
      </c>
      <c r="R8647" s="7">
        <f t="shared" si="984"/>
        <v>4.3577537779402445E-2</v>
      </c>
      <c r="S8647" t="s">
        <v>483</v>
      </c>
      <c r="T8647" t="s">
        <v>581</v>
      </c>
      <c r="U8647">
        <v>53</v>
      </c>
      <c r="V8647">
        <f t="shared" si="978"/>
        <v>16.154400000000003</v>
      </c>
      <c r="W8647">
        <f t="shared" si="979"/>
        <v>378.08212382851281</v>
      </c>
      <c r="X8647">
        <f t="shared" si="980"/>
        <v>181.36599480053761</v>
      </c>
    </row>
    <row r="8648" spans="1:24">
      <c r="A8648" t="s">
        <v>320</v>
      </c>
      <c r="B8648">
        <v>2014011</v>
      </c>
      <c r="C8648">
        <v>4</v>
      </c>
      <c r="D8648">
        <v>1</v>
      </c>
      <c r="E8648" s="28" t="s">
        <v>526</v>
      </c>
      <c r="F8648" t="s">
        <v>581</v>
      </c>
      <c r="G8648" t="s">
        <v>581</v>
      </c>
      <c r="H8648">
        <v>30</v>
      </c>
      <c r="I8648" s="3">
        <v>8.533333333333333E-2</v>
      </c>
      <c r="J8648">
        <v>65.792000000000002</v>
      </c>
      <c r="K8648">
        <f t="shared" si="981"/>
        <v>25.7</v>
      </c>
      <c r="L8648">
        <v>4.863E-4</v>
      </c>
      <c r="M8648">
        <f t="shared" si="982"/>
        <v>8.5955797333333334E-2</v>
      </c>
      <c r="N8648" s="5">
        <v>3399.6644292591618</v>
      </c>
      <c r="O8648" s="3">
        <v>17.614812250110965</v>
      </c>
      <c r="P8648" s="7">
        <v>5.1813385163868948E-3</v>
      </c>
      <c r="Q8648" s="9">
        <f t="shared" si="983"/>
        <v>17.743135126682503</v>
      </c>
      <c r="R8648" s="7">
        <f t="shared" si="984"/>
        <v>5.219084264310463E-3</v>
      </c>
      <c r="S8648" t="s">
        <v>481</v>
      </c>
      <c r="T8648" t="s">
        <v>581</v>
      </c>
      <c r="U8648">
        <v>77</v>
      </c>
      <c r="V8648">
        <f t="shared" si="978"/>
        <v>23.4696</v>
      </c>
      <c r="W8648">
        <f t="shared" si="979"/>
        <v>4196.6154791663594</v>
      </c>
      <c r="X8648">
        <f t="shared" si="980"/>
        <v>2013.1164453561028</v>
      </c>
    </row>
    <row r="8649" spans="1:24">
      <c r="A8649" t="s">
        <v>320</v>
      </c>
      <c r="B8649">
        <v>2014011</v>
      </c>
      <c r="C8649">
        <v>6</v>
      </c>
      <c r="D8649">
        <v>1</v>
      </c>
      <c r="E8649" s="28" t="s">
        <v>526</v>
      </c>
      <c r="F8649" t="s">
        <v>581</v>
      </c>
      <c r="G8649" t="s">
        <v>581</v>
      </c>
      <c r="H8649">
        <v>10</v>
      </c>
      <c r="I8649" s="3">
        <v>0.25600000000000001</v>
      </c>
      <c r="J8649">
        <v>36.351999999999997</v>
      </c>
      <c r="K8649">
        <f t="shared" si="981"/>
        <v>14.2</v>
      </c>
      <c r="L8649">
        <v>4.863E-4</v>
      </c>
      <c r="M8649">
        <f t="shared" si="982"/>
        <v>0.25662246399999999</v>
      </c>
      <c r="N8649" s="5">
        <v>1037.8784470859775</v>
      </c>
      <c r="O8649" s="3">
        <v>29.030125643366503</v>
      </c>
      <c r="P8649" s="7">
        <v>2.7970641191050437E-2</v>
      </c>
      <c r="Q8649" s="9">
        <f t="shared" si="983"/>
        <v>29.100210098226228</v>
      </c>
      <c r="R8649" s="7">
        <f t="shared" si="984"/>
        <v>2.8038167841263183E-2</v>
      </c>
      <c r="S8649" t="s">
        <v>481</v>
      </c>
      <c r="T8649" t="s">
        <v>581</v>
      </c>
      <c r="U8649">
        <v>70</v>
      </c>
      <c r="V8649">
        <f t="shared" si="978"/>
        <v>21.336000000000002</v>
      </c>
      <c r="W8649">
        <f t="shared" si="979"/>
        <v>1148.5631629353418</v>
      </c>
      <c r="X8649">
        <f t="shared" si="980"/>
        <v>550.9657492600835</v>
      </c>
    </row>
    <row r="8650" spans="1:24">
      <c r="A8650" t="s">
        <v>320</v>
      </c>
      <c r="B8650">
        <v>2014011</v>
      </c>
      <c r="C8650">
        <v>7</v>
      </c>
      <c r="D8650">
        <v>1</v>
      </c>
      <c r="E8650" s="28" t="s">
        <v>526</v>
      </c>
      <c r="F8650" t="s">
        <v>581</v>
      </c>
      <c r="G8650" t="s">
        <v>581</v>
      </c>
      <c r="H8650">
        <v>12</v>
      </c>
      <c r="I8650" s="3">
        <v>0.21333333333333335</v>
      </c>
      <c r="J8650">
        <v>29.951999999999998</v>
      </c>
      <c r="K8650">
        <f t="shared" si="981"/>
        <v>11.7</v>
      </c>
      <c r="L8650">
        <v>4.863E-4</v>
      </c>
      <c r="M8650">
        <f t="shared" si="982"/>
        <v>0.21395579733333334</v>
      </c>
      <c r="N8650" s="5">
        <v>704.59819788533753</v>
      </c>
      <c r="O8650" s="3">
        <v>19.931045679103942</v>
      </c>
      <c r="P8650" s="7">
        <v>2.8287108509391066E-2</v>
      </c>
      <c r="Q8650" s="9">
        <f t="shared" si="983"/>
        <v>19.98878176943273</v>
      </c>
      <c r="R8650" s="7">
        <f t="shared" si="984"/>
        <v>2.8369050374275291E-2</v>
      </c>
      <c r="S8650" t="s">
        <v>481</v>
      </c>
      <c r="T8650" t="s">
        <v>581</v>
      </c>
      <c r="U8650">
        <v>68</v>
      </c>
      <c r="V8650">
        <f t="shared" si="978"/>
        <v>20.726400000000002</v>
      </c>
      <c r="W8650">
        <f t="shared" si="979"/>
        <v>753.49593917530569</v>
      </c>
      <c r="X8650">
        <f t="shared" si="980"/>
        <v>361.45200202239414</v>
      </c>
    </row>
    <row r="8651" spans="1:24">
      <c r="A8651" t="s">
        <v>320</v>
      </c>
      <c r="B8651">
        <v>2014011</v>
      </c>
      <c r="C8651">
        <v>8</v>
      </c>
      <c r="D8651">
        <v>1</v>
      </c>
      <c r="E8651" s="28" t="s">
        <v>526</v>
      </c>
      <c r="F8651" t="s">
        <v>581</v>
      </c>
      <c r="G8651" t="s">
        <v>581</v>
      </c>
      <c r="H8651">
        <v>21</v>
      </c>
      <c r="I8651" s="3">
        <v>0.1219047619047619</v>
      </c>
      <c r="J8651">
        <v>44.800000000000004</v>
      </c>
      <c r="K8651">
        <f t="shared" si="981"/>
        <v>17.5</v>
      </c>
      <c r="L8651">
        <v>4.863E-4</v>
      </c>
      <c r="M8651">
        <f t="shared" si="982"/>
        <v>0.12252722590476191</v>
      </c>
      <c r="N8651" s="5">
        <v>1576.3255029760003</v>
      </c>
      <c r="O8651" s="3">
        <v>17.110598170331443</v>
      </c>
      <c r="P8651" s="7">
        <v>1.0854736625162597E-2</v>
      </c>
      <c r="Q8651" s="9">
        <f t="shared" si="983"/>
        <v>17.197727572007434</v>
      </c>
      <c r="R8651" s="7">
        <f t="shared" si="984"/>
        <v>1.0910010362415148E-2</v>
      </c>
      <c r="S8651" t="s">
        <v>481</v>
      </c>
      <c r="T8651" t="s">
        <v>581</v>
      </c>
      <c r="U8651">
        <v>80</v>
      </c>
      <c r="V8651">
        <f t="shared" si="978"/>
        <v>24.384</v>
      </c>
      <c r="W8651">
        <f t="shared" si="979"/>
        <v>1939.1697249099252</v>
      </c>
      <c r="X8651">
        <f t="shared" si="980"/>
        <v>930.21971703929114</v>
      </c>
    </row>
    <row r="8652" spans="1:24">
      <c r="A8652" t="s">
        <v>323</v>
      </c>
      <c r="B8652">
        <v>2006028</v>
      </c>
      <c r="C8652">
        <v>1</v>
      </c>
      <c r="D8652">
        <v>1</v>
      </c>
      <c r="E8652" s="28" t="s">
        <v>526</v>
      </c>
      <c r="F8652" t="s">
        <v>581</v>
      </c>
      <c r="G8652" t="s">
        <v>581</v>
      </c>
      <c r="H8652">
        <v>17</v>
      </c>
      <c r="I8652" s="3">
        <v>0.15058823529411766</v>
      </c>
      <c r="J8652">
        <v>39.936</v>
      </c>
      <c r="K8652">
        <f t="shared" si="981"/>
        <v>15.6</v>
      </c>
      <c r="L8652">
        <v>4.863E-4</v>
      </c>
      <c r="M8652">
        <f t="shared" si="982"/>
        <v>0.15121069929411765</v>
      </c>
      <c r="N8652" s="5">
        <v>1252.6190184628224</v>
      </c>
      <c r="O8652" s="3">
        <v>18.821956845511565</v>
      </c>
      <c r="P8652" s="7">
        <v>1.502608260619364E-2</v>
      </c>
      <c r="Q8652" s="9">
        <f t="shared" si="983"/>
        <v>18.899462347630077</v>
      </c>
      <c r="R8652" s="7">
        <f t="shared" si="984"/>
        <v>1.5087957366975753E-2</v>
      </c>
      <c r="S8652" t="s">
        <v>483</v>
      </c>
      <c r="T8652" t="s">
        <v>581</v>
      </c>
      <c r="U8652">
        <v>57</v>
      </c>
      <c r="V8652">
        <f t="shared" si="978"/>
        <v>17.3736</v>
      </c>
      <c r="W8652">
        <f t="shared" si="979"/>
        <v>1215.6814014077777</v>
      </c>
      <c r="X8652">
        <f t="shared" si="980"/>
        <v>583.16236825531098</v>
      </c>
    </row>
    <row r="8653" spans="1:24">
      <c r="A8653" t="s">
        <v>323</v>
      </c>
      <c r="B8653">
        <v>2006028</v>
      </c>
      <c r="C8653">
        <v>1</v>
      </c>
      <c r="D8653">
        <v>3</v>
      </c>
      <c r="E8653" s="28" t="s">
        <v>526</v>
      </c>
      <c r="F8653" t="s">
        <v>581</v>
      </c>
      <c r="G8653" t="s">
        <v>581</v>
      </c>
      <c r="H8653">
        <v>10</v>
      </c>
      <c r="I8653" s="3">
        <v>0.25600000000000001</v>
      </c>
      <c r="J8653">
        <v>44.288000000000004</v>
      </c>
      <c r="K8653">
        <f t="shared" si="981"/>
        <v>17.3</v>
      </c>
      <c r="L8653">
        <v>4.863E-4</v>
      </c>
      <c r="M8653">
        <f t="shared" si="982"/>
        <v>0.25662246399999999</v>
      </c>
      <c r="N8653" s="5">
        <v>1540.501093177754</v>
      </c>
      <c r="O8653" s="3">
        <v>35.412635536588859</v>
      </c>
      <c r="P8653" s="7">
        <v>2.298773801162288E-2</v>
      </c>
      <c r="Q8653" s="9">
        <f t="shared" si="983"/>
        <v>35.498238962426157</v>
      </c>
      <c r="R8653" s="7">
        <f t="shared" si="984"/>
        <v>2.304330657059139E-2</v>
      </c>
      <c r="S8653" t="s">
        <v>482</v>
      </c>
      <c r="T8653" t="s">
        <v>581</v>
      </c>
      <c r="U8653">
        <v>77</v>
      </c>
      <c r="V8653">
        <f t="shared" si="978"/>
        <v>23.4696</v>
      </c>
      <c r="W8653">
        <f t="shared" si="979"/>
        <v>1845.3125714565801</v>
      </c>
      <c r="X8653">
        <f t="shared" si="980"/>
        <v>885.19644052772151</v>
      </c>
    </row>
    <row r="8654" spans="1:24">
      <c r="A8654" t="s">
        <v>323</v>
      </c>
      <c r="B8654">
        <v>2006028</v>
      </c>
      <c r="C8654">
        <v>2</v>
      </c>
      <c r="D8654">
        <v>3</v>
      </c>
      <c r="E8654" s="28" t="s">
        <v>526</v>
      </c>
      <c r="F8654" t="s">
        <v>581</v>
      </c>
      <c r="G8654" t="s">
        <v>581</v>
      </c>
      <c r="H8654">
        <v>9</v>
      </c>
      <c r="I8654" s="3">
        <v>0.28444444444444444</v>
      </c>
      <c r="J8654">
        <v>41.216000000000001</v>
      </c>
      <c r="K8654">
        <f t="shared" si="981"/>
        <v>16.100000000000001</v>
      </c>
      <c r="L8654">
        <v>4.863E-4</v>
      </c>
      <c r="M8654">
        <f t="shared" si="982"/>
        <v>0.28506690844444443</v>
      </c>
      <c r="N8654" s="5">
        <v>1334.2019057188863</v>
      </c>
      <c r="O8654" s="3">
        <v>36.576789073464681</v>
      </c>
      <c r="P8654" s="7">
        <v>2.7414733045038341E-2</v>
      </c>
      <c r="Q8654" s="9">
        <f t="shared" si="983"/>
        <v>36.656273850016667</v>
      </c>
      <c r="R8654" s="7">
        <f t="shared" si="984"/>
        <v>2.7474307818699872E-2</v>
      </c>
      <c r="S8654" t="s">
        <v>482</v>
      </c>
      <c r="T8654" t="s">
        <v>581</v>
      </c>
      <c r="U8654">
        <v>59</v>
      </c>
      <c r="V8654">
        <f t="shared" si="978"/>
        <v>17.9832</v>
      </c>
      <c r="W8654">
        <f t="shared" si="979"/>
        <v>1328.4738395135362</v>
      </c>
      <c r="X8654">
        <f t="shared" si="980"/>
        <v>637.2689008146433</v>
      </c>
    </row>
    <row r="8655" spans="1:24">
      <c r="A8655" t="s">
        <v>323</v>
      </c>
      <c r="B8655">
        <v>2006028</v>
      </c>
      <c r="C8655">
        <v>4</v>
      </c>
      <c r="D8655">
        <v>1</v>
      </c>
      <c r="E8655" s="28" t="s">
        <v>526</v>
      </c>
      <c r="F8655" t="s">
        <v>581</v>
      </c>
      <c r="G8655" t="s">
        <v>581</v>
      </c>
      <c r="H8655">
        <v>17</v>
      </c>
      <c r="I8655" s="3">
        <v>0.15058823529411766</v>
      </c>
      <c r="J8655">
        <v>40.704000000000001</v>
      </c>
      <c r="K8655">
        <f t="shared" si="981"/>
        <v>15.9</v>
      </c>
      <c r="L8655">
        <v>4.863E-4</v>
      </c>
      <c r="M8655">
        <f t="shared" si="982"/>
        <v>0.15121069929411765</v>
      </c>
      <c r="N8655" s="5">
        <v>1301.2599196975104</v>
      </c>
      <c r="O8655" s="3">
        <v>19.185287579471112</v>
      </c>
      <c r="P8655" s="7">
        <v>1.4743624458925089E-2</v>
      </c>
      <c r="Q8655" s="9">
        <f t="shared" si="983"/>
        <v>19.264294921538429</v>
      </c>
      <c r="R8655" s="7">
        <f t="shared" si="984"/>
        <v>1.4804340493340168E-2</v>
      </c>
      <c r="S8655" t="s">
        <v>481</v>
      </c>
      <c r="T8655" t="s">
        <v>483</v>
      </c>
      <c r="U8655">
        <v>69</v>
      </c>
      <c r="V8655">
        <f t="shared" si="978"/>
        <v>21.031200000000002</v>
      </c>
      <c r="W8655">
        <f t="shared" si="979"/>
        <v>1438.4424019958142</v>
      </c>
      <c r="X8655">
        <f t="shared" si="980"/>
        <v>690.02082023739206</v>
      </c>
    </row>
    <row r="8656" spans="1:24">
      <c r="A8656" t="s">
        <v>402</v>
      </c>
      <c r="B8656">
        <v>2006028</v>
      </c>
      <c r="C8656">
        <v>1</v>
      </c>
      <c r="D8656">
        <v>1</v>
      </c>
      <c r="E8656" s="28" t="s">
        <v>526</v>
      </c>
      <c r="F8656" t="s">
        <v>581</v>
      </c>
      <c r="G8656" t="s">
        <v>581</v>
      </c>
      <c r="H8656">
        <v>13</v>
      </c>
      <c r="I8656" s="3">
        <v>0.19692307692307692</v>
      </c>
      <c r="J8656">
        <v>19.456</v>
      </c>
      <c r="K8656">
        <f t="shared" si="981"/>
        <v>7.6</v>
      </c>
      <c r="L8656">
        <v>4.863E-4</v>
      </c>
      <c r="M8656">
        <f t="shared" si="982"/>
        <v>0.19754554092307691</v>
      </c>
      <c r="N8656" s="5">
        <v>297.30142384291838</v>
      </c>
      <c r="O8656" s="3">
        <v>11.914668210672922</v>
      </c>
      <c r="P8656" s="7">
        <v>4.0076054990466958E-2</v>
      </c>
      <c r="Q8656" s="9">
        <f t="shared" si="983"/>
        <v>11.951943385031097</v>
      </c>
      <c r="R8656" s="7">
        <f t="shared" si="984"/>
        <v>4.0201433382121989E-2</v>
      </c>
      <c r="S8656" t="s">
        <v>483</v>
      </c>
      <c r="T8656" t="s">
        <v>490</v>
      </c>
      <c r="U8656">
        <v>44</v>
      </c>
      <c r="V8656">
        <f t="shared" si="978"/>
        <v>13.411200000000001</v>
      </c>
      <c r="W8656">
        <f t="shared" si="979"/>
        <v>238.03899657770387</v>
      </c>
      <c r="X8656">
        <f t="shared" si="980"/>
        <v>114.18730665832454</v>
      </c>
    </row>
    <row r="8657" spans="1:24">
      <c r="A8657" t="s">
        <v>402</v>
      </c>
      <c r="B8657">
        <v>2006028</v>
      </c>
      <c r="C8657">
        <v>1</v>
      </c>
      <c r="D8657">
        <v>3</v>
      </c>
      <c r="E8657" s="28" t="s">
        <v>526</v>
      </c>
      <c r="F8657" t="s">
        <v>581</v>
      </c>
      <c r="G8657" t="s">
        <v>581</v>
      </c>
      <c r="H8657">
        <v>18</v>
      </c>
      <c r="I8657" s="3">
        <v>0.14222222222222222</v>
      </c>
      <c r="J8657">
        <v>21.76</v>
      </c>
      <c r="K8657">
        <f t="shared" si="981"/>
        <v>8.5</v>
      </c>
      <c r="L8657">
        <v>4.863E-4</v>
      </c>
      <c r="M8657">
        <f t="shared" si="982"/>
        <v>0.14284468622222221</v>
      </c>
      <c r="N8657" s="5">
        <v>371.88413906944004</v>
      </c>
      <c r="O8657" s="3">
        <v>9.6589158081421935</v>
      </c>
      <c r="P8657" s="7">
        <v>2.5972916813047069E-2</v>
      </c>
      <c r="Q8657" s="9">
        <f t="shared" si="983"/>
        <v>9.7009104937346322</v>
      </c>
      <c r="R8657" s="7">
        <f t="shared" si="984"/>
        <v>2.6085840923490502E-2</v>
      </c>
      <c r="S8657" t="s">
        <v>483</v>
      </c>
      <c r="T8657" t="s">
        <v>581</v>
      </c>
      <c r="U8657">
        <v>40</v>
      </c>
      <c r="V8657">
        <f t="shared" si="978"/>
        <v>12.192</v>
      </c>
      <c r="W8657">
        <f t="shared" si="979"/>
        <v>274.87384265344031</v>
      </c>
      <c r="X8657">
        <f t="shared" si="980"/>
        <v>131.85698232085531</v>
      </c>
    </row>
    <row r="8658" spans="1:24">
      <c r="A8658" t="s">
        <v>356</v>
      </c>
      <c r="B8658">
        <v>2006040</v>
      </c>
      <c r="C8658">
        <v>1</v>
      </c>
      <c r="D8658">
        <v>1</v>
      </c>
      <c r="E8658" s="28" t="s">
        <v>526</v>
      </c>
      <c r="F8658" t="s">
        <v>581</v>
      </c>
      <c r="G8658" t="s">
        <v>581</v>
      </c>
      <c r="H8658">
        <v>9</v>
      </c>
      <c r="I8658" s="3">
        <v>0.28444444444444444</v>
      </c>
      <c r="J8658">
        <v>54.528000000000006</v>
      </c>
      <c r="K8658">
        <f t="shared" si="981"/>
        <v>21.3</v>
      </c>
      <c r="L8658">
        <v>4.863E-4</v>
      </c>
      <c r="M8658">
        <f t="shared" si="982"/>
        <v>0.28506690844444443</v>
      </c>
      <c r="N8658" s="5">
        <v>2335.2265059434499</v>
      </c>
      <c r="O8658" s="3">
        <v>48.472506437176577</v>
      </c>
      <c r="P8658" s="7">
        <v>2.0757089864219959E-2</v>
      </c>
      <c r="Q8658" s="9">
        <f t="shared" si="983"/>
        <v>48.578023017080824</v>
      </c>
      <c r="R8658" s="7">
        <f t="shared" si="984"/>
        <v>2.0802274594538709E-2</v>
      </c>
      <c r="S8658" t="s">
        <v>481</v>
      </c>
      <c r="T8658" t="s">
        <v>581</v>
      </c>
      <c r="U8658">
        <v>83</v>
      </c>
      <c r="V8658">
        <f t="shared" si="978"/>
        <v>25.298400000000001</v>
      </c>
      <c r="W8658">
        <f t="shared" si="979"/>
        <v>2989.1789740361992</v>
      </c>
      <c r="X8658">
        <f t="shared" si="980"/>
        <v>1433.9091538451648</v>
      </c>
    </row>
    <row r="8659" spans="1:24">
      <c r="A8659" t="s">
        <v>356</v>
      </c>
      <c r="B8659">
        <v>2006040</v>
      </c>
      <c r="C8659">
        <v>2</v>
      </c>
      <c r="D8659">
        <v>3</v>
      </c>
      <c r="E8659" s="28" t="s">
        <v>526</v>
      </c>
      <c r="F8659" t="s">
        <v>581</v>
      </c>
      <c r="G8659" t="s">
        <v>581</v>
      </c>
      <c r="H8659">
        <v>11</v>
      </c>
      <c r="I8659" s="3">
        <v>0.23272727272727273</v>
      </c>
      <c r="J8659">
        <v>55.04</v>
      </c>
      <c r="K8659">
        <f t="shared" si="981"/>
        <v>21.5</v>
      </c>
      <c r="L8659">
        <v>4.863E-4</v>
      </c>
      <c r="M8659">
        <f t="shared" si="982"/>
        <v>0.23334973672727272</v>
      </c>
      <c r="N8659" s="5">
        <v>2379.2864122470401</v>
      </c>
      <c r="O8659" s="3">
        <v>40.071476402396002</v>
      </c>
      <c r="P8659" s="7">
        <v>1.6841804415027022E-2</v>
      </c>
      <c r="Q8659" s="9">
        <f t="shared" si="983"/>
        <v>40.17819661527934</v>
      </c>
      <c r="R8659" s="7">
        <f t="shared" si="984"/>
        <v>1.6886658289001173E-2</v>
      </c>
      <c r="S8659" t="s">
        <v>483</v>
      </c>
      <c r="T8659" t="s">
        <v>581</v>
      </c>
      <c r="U8659">
        <v>71</v>
      </c>
      <c r="V8659">
        <f t="shared" si="978"/>
        <v>21.640800000000002</v>
      </c>
      <c r="W8659">
        <f t="shared" si="979"/>
        <v>2743.3933514768005</v>
      </c>
      <c r="X8659">
        <f t="shared" si="980"/>
        <v>1316.0057907034213</v>
      </c>
    </row>
    <row r="8660" spans="1:24">
      <c r="A8660" t="s">
        <v>356</v>
      </c>
      <c r="B8660">
        <v>2006040</v>
      </c>
      <c r="C8660">
        <v>4</v>
      </c>
      <c r="D8660">
        <v>1</v>
      </c>
      <c r="E8660" s="28" t="s">
        <v>526</v>
      </c>
      <c r="F8660" t="s">
        <v>581</v>
      </c>
      <c r="G8660" t="s">
        <v>581</v>
      </c>
      <c r="H8660">
        <v>7</v>
      </c>
      <c r="I8660" s="3">
        <v>0.36571428571428571</v>
      </c>
      <c r="J8660">
        <v>49.152000000000001</v>
      </c>
      <c r="K8660">
        <f t="shared" si="981"/>
        <v>19.2</v>
      </c>
      <c r="L8660">
        <v>4.863E-4</v>
      </c>
      <c r="M8660">
        <f t="shared" si="982"/>
        <v>0.3663367497142857</v>
      </c>
      <c r="N8660" s="5">
        <v>1897.4583948312577</v>
      </c>
      <c r="O8660" s="3">
        <v>56.051798535606942</v>
      </c>
      <c r="P8660" s="7">
        <v>2.9540462488291695E-2</v>
      </c>
      <c r="Q8660" s="9">
        <f t="shared" si="983"/>
        <v>56.146484223813729</v>
      </c>
      <c r="R8660" s="7">
        <f t="shared" si="984"/>
        <v>2.9590363813382519E-2</v>
      </c>
      <c r="S8660" t="s">
        <v>483</v>
      </c>
      <c r="T8660" t="s">
        <v>581</v>
      </c>
      <c r="U8660">
        <v>63</v>
      </c>
      <c r="V8660">
        <f t="shared" si="978"/>
        <v>19.202400000000001</v>
      </c>
      <c r="W8660">
        <f t="shared" si="979"/>
        <v>2001.2657903319025</v>
      </c>
      <c r="X8660">
        <f t="shared" si="980"/>
        <v>960.00719962221365</v>
      </c>
    </row>
    <row r="8661" spans="1:24">
      <c r="A8661" t="s">
        <v>356</v>
      </c>
      <c r="B8661">
        <v>2006040</v>
      </c>
      <c r="C8661">
        <v>5</v>
      </c>
      <c r="D8661">
        <v>3</v>
      </c>
      <c r="E8661" s="28" t="s">
        <v>526</v>
      </c>
      <c r="F8661" t="s">
        <v>581</v>
      </c>
      <c r="G8661" t="s">
        <v>581</v>
      </c>
      <c r="H8661">
        <v>19</v>
      </c>
      <c r="I8661" s="3">
        <v>0.13473684210526315</v>
      </c>
      <c r="J8661">
        <v>52.991999999999997</v>
      </c>
      <c r="K8661">
        <f t="shared" si="981"/>
        <v>20.7</v>
      </c>
      <c r="L8661">
        <v>4.863E-4</v>
      </c>
      <c r="M8661">
        <f t="shared" si="982"/>
        <v>0.13535930610526314</v>
      </c>
      <c r="N8661" s="5">
        <v>2205.5174359842817</v>
      </c>
      <c r="O8661" s="3">
        <v>22.37385962926604</v>
      </c>
      <c r="P8661" s="7">
        <v>1.0144494559065229E-2</v>
      </c>
      <c r="Q8661" s="9">
        <f t="shared" si="983"/>
        <v>22.476958447984785</v>
      </c>
      <c r="R8661" s="7">
        <f t="shared" si="984"/>
        <v>1.0191240423340265E-2</v>
      </c>
      <c r="S8661" t="s">
        <v>483</v>
      </c>
      <c r="T8661" t="s">
        <v>581</v>
      </c>
      <c r="U8661">
        <v>70</v>
      </c>
      <c r="V8661">
        <f t="shared" si="978"/>
        <v>21.336000000000002</v>
      </c>
      <c r="W8661">
        <f t="shared" si="979"/>
        <v>2511.6024242382887</v>
      </c>
      <c r="X8661">
        <f t="shared" si="980"/>
        <v>1204.8156829071072</v>
      </c>
    </row>
    <row r="8662" spans="1:24">
      <c r="A8662" t="s">
        <v>356</v>
      </c>
      <c r="B8662">
        <v>2006040</v>
      </c>
      <c r="C8662">
        <v>6</v>
      </c>
      <c r="D8662">
        <v>3</v>
      </c>
      <c r="E8662" s="28" t="s">
        <v>526</v>
      </c>
      <c r="F8662" t="s">
        <v>581</v>
      </c>
      <c r="G8662" t="s">
        <v>581</v>
      </c>
      <c r="H8662">
        <v>24</v>
      </c>
      <c r="I8662" s="3">
        <v>0.10666666666666667</v>
      </c>
      <c r="J8662">
        <v>50.432000000000002</v>
      </c>
      <c r="K8662">
        <f t="shared" si="981"/>
        <v>19.7</v>
      </c>
      <c r="L8662">
        <v>4.863E-4</v>
      </c>
      <c r="M8662">
        <f t="shared" si="982"/>
        <v>0.10728913066666668</v>
      </c>
      <c r="N8662" s="5">
        <v>1997.5711492243458</v>
      </c>
      <c r="O8662" s="3">
        <v>16.864181046271764</v>
      </c>
      <c r="P8662" s="7">
        <v>8.4423431189522852E-3</v>
      </c>
      <c r="Q8662" s="9">
        <f t="shared" si="983"/>
        <v>16.962383584287032</v>
      </c>
      <c r="R8662" s="7">
        <f t="shared" si="984"/>
        <v>8.4915040902916045E-3</v>
      </c>
      <c r="S8662" t="s">
        <v>483</v>
      </c>
      <c r="T8662" t="s">
        <v>581</v>
      </c>
      <c r="U8662">
        <v>81</v>
      </c>
      <c r="V8662">
        <f t="shared" si="978"/>
        <v>24.688800000000001</v>
      </c>
      <c r="W8662">
        <f t="shared" si="979"/>
        <v>2500.4194407350369</v>
      </c>
      <c r="X8662">
        <f t="shared" si="980"/>
        <v>1199.4512057205973</v>
      </c>
    </row>
    <row r="8663" spans="1:24">
      <c r="A8663" t="s">
        <v>356</v>
      </c>
      <c r="B8663">
        <v>2006040</v>
      </c>
      <c r="C8663">
        <v>6</v>
      </c>
      <c r="D8663">
        <v>1</v>
      </c>
      <c r="E8663" s="28" t="s">
        <v>526</v>
      </c>
      <c r="F8663" t="s">
        <v>581</v>
      </c>
      <c r="G8663" t="s">
        <v>581</v>
      </c>
      <c r="H8663">
        <v>22</v>
      </c>
      <c r="I8663" s="3">
        <v>0.11636363636363636</v>
      </c>
      <c r="J8663">
        <v>55.552</v>
      </c>
      <c r="K8663">
        <f t="shared" si="981"/>
        <v>21.7</v>
      </c>
      <c r="L8663">
        <v>4.863E-4</v>
      </c>
      <c r="M8663">
        <f t="shared" si="982"/>
        <v>0.11698610036363637</v>
      </c>
      <c r="N8663" s="5">
        <v>2423.7580933758977</v>
      </c>
      <c r="O8663" s="3">
        <v>20.265447301594094</v>
      </c>
      <c r="P8663" s="7">
        <v>8.3611674601435353E-3</v>
      </c>
      <c r="Q8663" s="9">
        <f t="shared" si="983"/>
        <v>20.373624164954688</v>
      </c>
      <c r="R8663" s="7">
        <f t="shared" si="984"/>
        <v>8.4057993331246878E-3</v>
      </c>
      <c r="S8663" t="s">
        <v>483</v>
      </c>
      <c r="T8663" t="s">
        <v>581</v>
      </c>
      <c r="U8663">
        <v>76</v>
      </c>
      <c r="V8663">
        <f t="shared" si="978"/>
        <v>23.1648</v>
      </c>
      <c r="W8663">
        <f t="shared" si="979"/>
        <v>2927.8395768928799</v>
      </c>
      <c r="X8663">
        <f t="shared" si="980"/>
        <v>1404.4846450355146</v>
      </c>
    </row>
    <row r="8664" spans="1:24">
      <c r="A8664" t="s">
        <v>356</v>
      </c>
      <c r="B8664">
        <v>2006040</v>
      </c>
      <c r="C8664">
        <v>7</v>
      </c>
      <c r="D8664">
        <v>3</v>
      </c>
      <c r="E8664" s="28" t="s">
        <v>526</v>
      </c>
      <c r="F8664" t="s">
        <v>581</v>
      </c>
      <c r="G8664" t="s">
        <v>581</v>
      </c>
      <c r="H8664">
        <v>11</v>
      </c>
      <c r="I8664" s="3">
        <v>0.23272727272727273</v>
      </c>
      <c r="J8664">
        <v>45.823999999999998</v>
      </c>
      <c r="K8664">
        <f t="shared" si="981"/>
        <v>17.899999999999999</v>
      </c>
      <c r="L8664">
        <v>4.863E-4</v>
      </c>
      <c r="M8664">
        <f t="shared" si="982"/>
        <v>0.23334973672727272</v>
      </c>
      <c r="N8664" s="5">
        <v>1649.2096470482943</v>
      </c>
      <c r="O8664" s="3">
        <v>33.333342790783249</v>
      </c>
      <c r="P8664" s="7">
        <v>2.0211707377798972E-2</v>
      </c>
      <c r="Q8664" s="9">
        <f t="shared" si="983"/>
        <v>33.422040962129891</v>
      </c>
      <c r="R8664" s="7">
        <f t="shared" si="984"/>
        <v>2.0265489607065815E-2</v>
      </c>
      <c r="S8664" t="s">
        <v>483</v>
      </c>
      <c r="T8664" t="s">
        <v>581</v>
      </c>
      <c r="U8664">
        <v>71</v>
      </c>
      <c r="V8664">
        <f t="shared" ref="V8664:V8727" si="985">U8664*0.3048</f>
        <v>21.640800000000002</v>
      </c>
      <c r="W8664">
        <f t="shared" si="979"/>
        <v>1875.3076943022818</v>
      </c>
      <c r="X8664">
        <f t="shared" si="980"/>
        <v>899.58510095680458</v>
      </c>
    </row>
    <row r="8665" spans="1:24">
      <c r="A8665" t="s">
        <v>356</v>
      </c>
      <c r="B8665">
        <v>2006040</v>
      </c>
      <c r="C8665">
        <v>8</v>
      </c>
      <c r="D8665">
        <v>3</v>
      </c>
      <c r="E8665" s="28" t="s">
        <v>526</v>
      </c>
      <c r="F8665" t="s">
        <v>581</v>
      </c>
      <c r="G8665" t="s">
        <v>581</v>
      </c>
      <c r="H8665">
        <v>15</v>
      </c>
      <c r="I8665" s="3">
        <v>0.17066666666666666</v>
      </c>
      <c r="J8665">
        <v>33.792000000000002</v>
      </c>
      <c r="K8665">
        <f t="shared" si="981"/>
        <v>13.200000000000001</v>
      </c>
      <c r="L8665">
        <v>4.863E-4</v>
      </c>
      <c r="M8665">
        <f t="shared" si="982"/>
        <v>0.17128913066666665</v>
      </c>
      <c r="N8665" s="5">
        <v>896.84556943196174</v>
      </c>
      <c r="O8665" s="3">
        <v>18.026587081932714</v>
      </c>
      <c r="P8665" s="7">
        <v>2.0099990116860676E-2</v>
      </c>
      <c r="Q8665" s="9">
        <f t="shared" si="983"/>
        <v>18.091999302977342</v>
      </c>
      <c r="R8665" s="7">
        <f t="shared" si="984"/>
        <v>2.0172925997099297E-2</v>
      </c>
      <c r="S8665" t="s">
        <v>483</v>
      </c>
      <c r="T8665" t="s">
        <v>581</v>
      </c>
      <c r="U8665">
        <v>64</v>
      </c>
      <c r="V8665">
        <f t="shared" si="985"/>
        <v>19.507200000000001</v>
      </c>
      <c r="W8665">
        <f t="shared" si="979"/>
        <v>929.1768203238463</v>
      </c>
      <c r="X8665">
        <f t="shared" si="980"/>
        <v>445.72612070934906</v>
      </c>
    </row>
    <row r="8666" spans="1:24">
      <c r="A8666" t="s">
        <v>356</v>
      </c>
      <c r="B8666">
        <v>2006040</v>
      </c>
      <c r="C8666">
        <v>8</v>
      </c>
      <c r="D8666">
        <v>2</v>
      </c>
      <c r="E8666" s="28" t="s">
        <v>526</v>
      </c>
      <c r="F8666" t="s">
        <v>581</v>
      </c>
      <c r="G8666" t="s">
        <v>581</v>
      </c>
      <c r="H8666">
        <v>15</v>
      </c>
      <c r="I8666" s="3">
        <v>0.17066666666666666</v>
      </c>
      <c r="J8666">
        <v>34.56</v>
      </c>
      <c r="K8666">
        <f t="shared" si="981"/>
        <v>13.5</v>
      </c>
      <c r="L8666">
        <v>4.863E-4</v>
      </c>
      <c r="M8666">
        <f t="shared" si="982"/>
        <v>0.17128913066666665</v>
      </c>
      <c r="N8666" s="5">
        <v>938.07452381184021</v>
      </c>
      <c r="O8666" s="3">
        <v>18.43836191375339</v>
      </c>
      <c r="P8666" s="7">
        <v>1.9655540626803945E-2</v>
      </c>
      <c r="Q8666" s="9">
        <f t="shared" si="983"/>
        <v>18.505275973975809</v>
      </c>
      <c r="R8666" s="7">
        <f t="shared" si="984"/>
        <v>1.9726871910751956E-2</v>
      </c>
      <c r="S8666" t="s">
        <v>483</v>
      </c>
      <c r="T8666" t="s">
        <v>581</v>
      </c>
      <c r="U8666">
        <v>71</v>
      </c>
      <c r="V8666">
        <f t="shared" si="985"/>
        <v>21.640800000000002</v>
      </c>
      <c r="W8666">
        <f t="shared" si="979"/>
        <v>1044.0670813956363</v>
      </c>
      <c r="X8666">
        <f t="shared" si="980"/>
        <v>500.8389789454867</v>
      </c>
    </row>
    <row r="8667" spans="1:24">
      <c r="A8667" t="s">
        <v>356</v>
      </c>
      <c r="B8667">
        <v>2006040</v>
      </c>
      <c r="C8667">
        <v>9</v>
      </c>
      <c r="D8667">
        <v>3</v>
      </c>
      <c r="E8667" s="28" t="s">
        <v>526</v>
      </c>
      <c r="F8667" t="s">
        <v>581</v>
      </c>
      <c r="G8667" t="s">
        <v>581</v>
      </c>
      <c r="H8667">
        <v>26</v>
      </c>
      <c r="I8667" s="3">
        <v>9.8461538461538461E-2</v>
      </c>
      <c r="J8667">
        <v>42.496000000000002</v>
      </c>
      <c r="K8667">
        <f t="shared" si="981"/>
        <v>16.600000000000001</v>
      </c>
      <c r="L8667">
        <v>4.863E-4</v>
      </c>
      <c r="M8667">
        <f t="shared" si="982"/>
        <v>9.9084002461538465E-2</v>
      </c>
      <c r="N8667" s="5">
        <v>1418.3583856328707</v>
      </c>
      <c r="O8667" s="3">
        <v>13.114662912872708</v>
      </c>
      <c r="P8667" s="7">
        <v>9.246367522987466E-3</v>
      </c>
      <c r="Q8667" s="9">
        <f t="shared" si="983"/>
        <v>13.197378528724943</v>
      </c>
      <c r="R8667" s="7">
        <f t="shared" si="984"/>
        <v>9.3046853759998615E-3</v>
      </c>
      <c r="S8667" t="s">
        <v>483</v>
      </c>
      <c r="T8667" t="s">
        <v>490</v>
      </c>
      <c r="U8667">
        <v>74</v>
      </c>
      <c r="V8667">
        <f t="shared" si="985"/>
        <v>22.555200000000003</v>
      </c>
      <c r="W8667">
        <f t="shared" si="979"/>
        <v>1648.9374102245388</v>
      </c>
      <c r="X8667">
        <f t="shared" si="980"/>
        <v>790.99527568471126</v>
      </c>
    </row>
    <row r="8668" spans="1:24">
      <c r="A8668" t="s">
        <v>356</v>
      </c>
      <c r="B8668">
        <v>2006040</v>
      </c>
      <c r="C8668">
        <v>9</v>
      </c>
      <c r="D8668">
        <v>1</v>
      </c>
      <c r="E8668" s="28" t="s">
        <v>526</v>
      </c>
      <c r="F8668" t="s">
        <v>581</v>
      </c>
      <c r="G8668" t="s">
        <v>581</v>
      </c>
      <c r="H8668">
        <v>27</v>
      </c>
      <c r="I8668" s="3">
        <v>9.481481481481481E-2</v>
      </c>
      <c r="J8668">
        <v>50.943999999999996</v>
      </c>
      <c r="K8668">
        <f t="shared" si="981"/>
        <v>19.899999999999999</v>
      </c>
      <c r="L8668">
        <v>4.863E-4</v>
      </c>
      <c r="M8668">
        <f t="shared" si="982"/>
        <v>9.5437278814814813E-2</v>
      </c>
      <c r="N8668" s="5">
        <v>2038.3368569257982</v>
      </c>
      <c r="O8668" s="3">
        <v>15.146422654697577</v>
      </c>
      <c r="P8668" s="7">
        <v>7.4307750474282641E-3</v>
      </c>
      <c r="Q8668" s="9">
        <f t="shared" si="983"/>
        <v>15.24567280380216</v>
      </c>
      <c r="R8668" s="7">
        <f t="shared" si="984"/>
        <v>7.4794667780258605E-3</v>
      </c>
      <c r="S8668" t="s">
        <v>483</v>
      </c>
      <c r="T8668" t="s">
        <v>487</v>
      </c>
      <c r="U8668">
        <v>77</v>
      </c>
      <c r="V8668">
        <f t="shared" si="985"/>
        <v>23.4696</v>
      </c>
      <c r="W8668">
        <f t="shared" si="979"/>
        <v>2467.7565335478648</v>
      </c>
      <c r="X8668">
        <f t="shared" si="980"/>
        <v>1183.7828091429108</v>
      </c>
    </row>
    <row r="8669" spans="1:24">
      <c r="A8669" t="s">
        <v>356</v>
      </c>
      <c r="B8669">
        <v>2006040</v>
      </c>
      <c r="C8669">
        <v>10</v>
      </c>
      <c r="D8669">
        <v>3</v>
      </c>
      <c r="E8669" s="28" t="s">
        <v>526</v>
      </c>
      <c r="F8669" t="s">
        <v>581</v>
      </c>
      <c r="G8669" t="s">
        <v>581</v>
      </c>
      <c r="H8669">
        <v>16</v>
      </c>
      <c r="I8669" s="3">
        <v>0.16</v>
      </c>
      <c r="J8669">
        <v>42.752000000000002</v>
      </c>
      <c r="K8669">
        <f t="shared" si="981"/>
        <v>16.7</v>
      </c>
      <c r="L8669">
        <v>4.863E-4</v>
      </c>
      <c r="M8669">
        <f t="shared" si="982"/>
        <v>0.16062246399999999</v>
      </c>
      <c r="N8669" s="5">
        <v>1435.4985127346179</v>
      </c>
      <c r="O8669" s="3">
        <v>21.409074263808073</v>
      </c>
      <c r="P8669" s="7">
        <v>1.491403444439931E-2</v>
      </c>
      <c r="Q8669" s="9">
        <f t="shared" si="983"/>
        <v>21.492049682488904</v>
      </c>
      <c r="R8669" s="7">
        <f t="shared" si="984"/>
        <v>1.4971836955474549E-2</v>
      </c>
      <c r="S8669" t="s">
        <v>483</v>
      </c>
      <c r="T8669" t="s">
        <v>581</v>
      </c>
      <c r="U8669">
        <v>59</v>
      </c>
      <c r="V8669">
        <f t="shared" si="985"/>
        <v>17.9832</v>
      </c>
      <c r="W8669">
        <f t="shared" si="979"/>
        <v>1433.3132727394138</v>
      </c>
      <c r="X8669">
        <f t="shared" si="980"/>
        <v>687.56037693309679</v>
      </c>
    </row>
    <row r="8670" spans="1:24">
      <c r="A8670" t="s">
        <v>356</v>
      </c>
      <c r="B8670">
        <v>2006040</v>
      </c>
      <c r="C8670">
        <v>11</v>
      </c>
      <c r="D8670">
        <v>1</v>
      </c>
      <c r="E8670" s="28" t="s">
        <v>526</v>
      </c>
      <c r="F8670" t="s">
        <v>581</v>
      </c>
      <c r="G8670" t="s">
        <v>581</v>
      </c>
      <c r="H8670">
        <v>18</v>
      </c>
      <c r="I8670" s="3">
        <v>0.14222222222222222</v>
      </c>
      <c r="J8670">
        <v>41.728000000000002</v>
      </c>
      <c r="K8670">
        <f t="shared" si="981"/>
        <v>16.3</v>
      </c>
      <c r="L8670">
        <v>4.863E-4</v>
      </c>
      <c r="M8670">
        <f t="shared" si="982"/>
        <v>0.14284468622222221</v>
      </c>
      <c r="N8670" s="5">
        <v>1367.5556665655297</v>
      </c>
      <c r="O8670" s="3">
        <v>18.580703830926335</v>
      </c>
      <c r="P8670" s="7">
        <v>1.3586798903469716E-2</v>
      </c>
      <c r="Q8670" s="9">
        <f t="shared" si="983"/>
        <v>18.661746363541784</v>
      </c>
      <c r="R8670" s="7">
        <f t="shared" si="984"/>
        <v>1.3646059769112559E-2</v>
      </c>
      <c r="S8670" t="s">
        <v>483</v>
      </c>
      <c r="T8670" t="s">
        <v>581</v>
      </c>
      <c r="U8670">
        <v>82</v>
      </c>
      <c r="V8670">
        <f t="shared" si="985"/>
        <v>24.993600000000001</v>
      </c>
      <c r="W8670">
        <f t="shared" si="979"/>
        <v>1701.3606737584767</v>
      </c>
      <c r="X8670">
        <f t="shared" si="980"/>
        <v>816.14271520194131</v>
      </c>
    </row>
    <row r="8671" spans="1:24">
      <c r="A8671" t="s">
        <v>356</v>
      </c>
      <c r="B8671">
        <v>2006040</v>
      </c>
      <c r="C8671">
        <v>11</v>
      </c>
      <c r="D8671">
        <v>3</v>
      </c>
      <c r="E8671" s="28" t="s">
        <v>526</v>
      </c>
      <c r="F8671" t="s">
        <v>581</v>
      </c>
      <c r="G8671" t="s">
        <v>581</v>
      </c>
      <c r="H8671">
        <v>18</v>
      </c>
      <c r="I8671" s="3">
        <v>0.14222222222222222</v>
      </c>
      <c r="J8671">
        <v>51.2</v>
      </c>
      <c r="K8671">
        <f t="shared" si="981"/>
        <v>20</v>
      </c>
      <c r="L8671">
        <v>4.863E-4</v>
      </c>
      <c r="M8671">
        <f t="shared" si="982"/>
        <v>0.14284468622222221</v>
      </c>
      <c r="N8671" s="5">
        <v>2058.8741263360002</v>
      </c>
      <c r="O8671" s="3">
        <v>22.812834046862385</v>
      </c>
      <c r="P8671" s="7">
        <v>1.1080247089927935E-2</v>
      </c>
      <c r="Q8671" s="9">
        <f t="shared" si="983"/>
        <v>22.912399276142729</v>
      </c>
      <c r="R8671" s="7">
        <f t="shared" si="984"/>
        <v>1.1128606155694394E-2</v>
      </c>
      <c r="S8671" t="s">
        <v>481</v>
      </c>
      <c r="T8671" t="s">
        <v>581</v>
      </c>
      <c r="U8671">
        <v>87</v>
      </c>
      <c r="V8671">
        <f t="shared" si="985"/>
        <v>26.517600000000002</v>
      </c>
      <c r="W8671">
        <f t="shared" si="979"/>
        <v>2707.3633769050703</v>
      </c>
      <c r="X8671">
        <f t="shared" si="980"/>
        <v>1298.7222119013622</v>
      </c>
    </row>
    <row r="8672" spans="1:24">
      <c r="A8672" t="s">
        <v>356</v>
      </c>
      <c r="B8672">
        <v>2006040</v>
      </c>
      <c r="C8672">
        <v>12</v>
      </c>
      <c r="D8672">
        <v>3</v>
      </c>
      <c r="E8672" s="28" t="s">
        <v>526</v>
      </c>
      <c r="F8672" t="s">
        <v>581</v>
      </c>
      <c r="G8672" t="s">
        <v>581</v>
      </c>
      <c r="H8672">
        <v>10</v>
      </c>
      <c r="I8672" s="3">
        <v>0.25600000000000001</v>
      </c>
      <c r="J8672">
        <v>39.936</v>
      </c>
      <c r="K8672">
        <f t="shared" si="981"/>
        <v>15.6</v>
      </c>
      <c r="L8672">
        <v>4.863E-4</v>
      </c>
      <c r="M8672">
        <f t="shared" si="982"/>
        <v>0.25662246399999999</v>
      </c>
      <c r="N8672" s="5">
        <v>1252.6190184628224</v>
      </c>
      <c r="O8672" s="3">
        <v>31.912549466111951</v>
      </c>
      <c r="P8672" s="7">
        <v>2.5476660497518313E-2</v>
      </c>
      <c r="Q8672" s="9">
        <f t="shared" si="983"/>
        <v>31.989642488510057</v>
      </c>
      <c r="R8672" s="7">
        <f t="shared" si="984"/>
        <v>2.5538205964465408E-2</v>
      </c>
      <c r="S8672" t="s">
        <v>483</v>
      </c>
      <c r="T8672" t="s">
        <v>581</v>
      </c>
      <c r="U8672">
        <v>78</v>
      </c>
      <c r="V8672">
        <f t="shared" si="985"/>
        <v>23.7744</v>
      </c>
      <c r="W8672">
        <f t="shared" si="979"/>
        <v>1501.7247851140407</v>
      </c>
      <c r="X8672">
        <f t="shared" si="980"/>
        <v>720.37737941920534</v>
      </c>
    </row>
    <row r="8673" spans="1:24">
      <c r="A8673" t="s">
        <v>356</v>
      </c>
      <c r="B8673">
        <v>2006040</v>
      </c>
      <c r="C8673">
        <v>12</v>
      </c>
      <c r="D8673">
        <v>1</v>
      </c>
      <c r="E8673" s="28" t="s">
        <v>526</v>
      </c>
      <c r="F8673" t="s">
        <v>581</v>
      </c>
      <c r="G8673" t="s">
        <v>581</v>
      </c>
      <c r="H8673">
        <v>8</v>
      </c>
      <c r="I8673" s="3">
        <v>0.32</v>
      </c>
      <c r="J8673">
        <v>59.136000000000003</v>
      </c>
      <c r="K8673">
        <f t="shared" si="981"/>
        <v>23.1</v>
      </c>
      <c r="L8673">
        <v>4.863E-4</v>
      </c>
      <c r="M8673">
        <f t="shared" si="982"/>
        <v>0.320622464</v>
      </c>
      <c r="N8673" s="5">
        <v>2746.5895563853828</v>
      </c>
      <c r="O8673" s="3">
        <v>59.128292256768205</v>
      </c>
      <c r="P8673" s="7">
        <v>2.1527895247145448E-2</v>
      </c>
      <c r="Q8673" s="9">
        <f t="shared" si="983"/>
        <v>59.242680681678685</v>
      </c>
      <c r="R8673" s="7">
        <f t="shared" si="984"/>
        <v>2.1569542687566438E-2</v>
      </c>
      <c r="S8673" t="s">
        <v>483</v>
      </c>
      <c r="T8673" t="s">
        <v>581</v>
      </c>
      <c r="U8673">
        <v>83</v>
      </c>
      <c r="V8673">
        <f t="shared" si="985"/>
        <v>25.298400000000001</v>
      </c>
      <c r="W8673">
        <f t="shared" si="979"/>
        <v>3537.4690446488776</v>
      </c>
      <c r="X8673">
        <f t="shared" si="980"/>
        <v>1696.9239007180665</v>
      </c>
    </row>
    <row r="8674" spans="1:24">
      <c r="A8674" t="s">
        <v>356</v>
      </c>
      <c r="B8674">
        <v>2006040</v>
      </c>
      <c r="C8674">
        <v>14</v>
      </c>
      <c r="D8674">
        <v>1</v>
      </c>
      <c r="E8674" s="28" t="s">
        <v>526</v>
      </c>
      <c r="F8674" t="s">
        <v>581</v>
      </c>
      <c r="G8674" t="s">
        <v>581</v>
      </c>
      <c r="H8674">
        <v>11</v>
      </c>
      <c r="I8674" s="3">
        <v>0.23272727272727273</v>
      </c>
      <c r="J8674">
        <v>42.24</v>
      </c>
      <c r="K8674">
        <f t="shared" si="981"/>
        <v>16.5</v>
      </c>
      <c r="L8674">
        <v>4.863E-4</v>
      </c>
      <c r="M8674">
        <f t="shared" si="982"/>
        <v>0.23334973672727272</v>
      </c>
      <c r="N8674" s="5">
        <v>1401.3212022374403</v>
      </c>
      <c r="O8674" s="3">
        <v>30.712957497377975</v>
      </c>
      <c r="P8674" s="7">
        <v>2.1917143227648078E-2</v>
      </c>
      <c r="Q8674" s="9">
        <f t="shared" si="983"/>
        <v>30.794647097015943</v>
      </c>
      <c r="R8674" s="7">
        <f t="shared" si="984"/>
        <v>2.1975437928040489E-2</v>
      </c>
      <c r="S8674" t="s">
        <v>483</v>
      </c>
      <c r="T8674" t="s">
        <v>487</v>
      </c>
      <c r="U8674">
        <v>71</v>
      </c>
      <c r="V8674">
        <f t="shared" si="985"/>
        <v>21.640800000000002</v>
      </c>
      <c r="W8674">
        <f t="shared" si="979"/>
        <v>1583.6091486054947</v>
      </c>
      <c r="X8674">
        <f t="shared" si="980"/>
        <v>759.65730858605582</v>
      </c>
    </row>
    <row r="8675" spans="1:24">
      <c r="A8675" t="s">
        <v>356</v>
      </c>
      <c r="B8675">
        <v>2006040</v>
      </c>
      <c r="C8675">
        <v>15</v>
      </c>
      <c r="D8675">
        <v>1</v>
      </c>
      <c r="E8675" s="28" t="s">
        <v>526</v>
      </c>
      <c r="F8675" t="s">
        <v>581</v>
      </c>
      <c r="G8675" t="s">
        <v>581</v>
      </c>
      <c r="H8675">
        <v>10</v>
      </c>
      <c r="I8675" s="3">
        <v>0.25600000000000001</v>
      </c>
      <c r="J8675">
        <v>32.256</v>
      </c>
      <c r="K8675">
        <f t="shared" si="981"/>
        <v>12.6</v>
      </c>
      <c r="L8675">
        <v>4.863E-4</v>
      </c>
      <c r="M8675">
        <f t="shared" si="982"/>
        <v>0.25662246399999999</v>
      </c>
      <c r="N8675" s="5">
        <v>817.16714074275842</v>
      </c>
      <c r="O8675" s="3">
        <v>25.735926988800113</v>
      </c>
      <c r="P8675" s="7">
        <v>3.1494079614370715E-2</v>
      </c>
      <c r="Q8675" s="9">
        <f t="shared" si="983"/>
        <v>25.79800165218758</v>
      </c>
      <c r="R8675" s="7">
        <f t="shared" si="984"/>
        <v>3.1570042854071036E-2</v>
      </c>
      <c r="S8675" t="s">
        <v>482</v>
      </c>
      <c r="T8675" t="s">
        <v>581</v>
      </c>
      <c r="U8675">
        <v>47</v>
      </c>
      <c r="V8675">
        <f t="shared" si="985"/>
        <v>14.325600000000001</v>
      </c>
      <c r="W8675">
        <f t="shared" si="979"/>
        <v>685.21464857364163</v>
      </c>
      <c r="X8675">
        <f t="shared" si="980"/>
        <v>328.69746692077592</v>
      </c>
    </row>
    <row r="8676" spans="1:24">
      <c r="A8676" t="s">
        <v>356</v>
      </c>
      <c r="B8676">
        <v>2006040</v>
      </c>
      <c r="C8676">
        <v>15</v>
      </c>
      <c r="D8676">
        <v>3</v>
      </c>
      <c r="E8676" s="28" t="s">
        <v>526</v>
      </c>
      <c r="F8676" t="s">
        <v>581</v>
      </c>
      <c r="G8676" t="s">
        <v>581</v>
      </c>
      <c r="H8676">
        <v>15</v>
      </c>
      <c r="I8676" s="3">
        <v>0.17066666666666666</v>
      </c>
      <c r="J8676">
        <v>38.911999999999999</v>
      </c>
      <c r="K8676">
        <f t="shared" si="981"/>
        <v>15.2</v>
      </c>
      <c r="L8676">
        <v>4.863E-4</v>
      </c>
      <c r="M8676">
        <f t="shared" si="982"/>
        <v>0.17128913066666665</v>
      </c>
      <c r="N8676" s="5">
        <v>1189.2056953716735</v>
      </c>
      <c r="O8676" s="3">
        <v>20.771752627404663</v>
      </c>
      <c r="P8676" s="7">
        <v>1.746691317427022E-2</v>
      </c>
      <c r="Q8676" s="9">
        <f t="shared" si="983"/>
        <v>20.847177109634988</v>
      </c>
      <c r="R8676" s="7">
        <f t="shared" si="984"/>
        <v>1.7530337426713571E-2</v>
      </c>
      <c r="S8676" t="s">
        <v>482</v>
      </c>
      <c r="T8676" t="s">
        <v>581</v>
      </c>
      <c r="U8676">
        <v>44</v>
      </c>
      <c r="V8676">
        <f t="shared" si="985"/>
        <v>13.411200000000001</v>
      </c>
      <c r="W8676">
        <f t="shared" si="979"/>
        <v>967.52604097983226</v>
      </c>
      <c r="X8676">
        <f t="shared" si="980"/>
        <v>464.12224185802557</v>
      </c>
    </row>
    <row r="8677" spans="1:24">
      <c r="A8677" t="s">
        <v>356</v>
      </c>
      <c r="B8677">
        <v>2006040</v>
      </c>
      <c r="C8677">
        <v>16</v>
      </c>
      <c r="D8677">
        <v>3</v>
      </c>
      <c r="E8677" s="28" t="s">
        <v>526</v>
      </c>
      <c r="F8677" t="s">
        <v>581</v>
      </c>
      <c r="G8677" t="s">
        <v>581</v>
      </c>
      <c r="H8677">
        <v>14</v>
      </c>
      <c r="I8677" s="3">
        <v>0.18285714285714286</v>
      </c>
      <c r="J8677">
        <v>63.488000000000007</v>
      </c>
      <c r="K8677">
        <f t="shared" si="981"/>
        <v>24.8</v>
      </c>
      <c r="L8677">
        <v>4.863E-4</v>
      </c>
      <c r="M8677">
        <f t="shared" si="982"/>
        <v>0.18347960685714285</v>
      </c>
      <c r="N8677" s="5">
        <v>3165.7248566542344</v>
      </c>
      <c r="O8677" s="3">
        <v>36.366440504173333</v>
      </c>
      <c r="P8677" s="7">
        <v>1.1487555662878422E-2</v>
      </c>
      <c r="Q8677" s="9">
        <f t="shared" si="983"/>
        <v>36.489876123971079</v>
      </c>
      <c r="R8677" s="7">
        <f t="shared" si="984"/>
        <v>1.1526546928824448E-2</v>
      </c>
      <c r="S8677" t="s">
        <v>481</v>
      </c>
      <c r="T8677" t="s">
        <v>487</v>
      </c>
      <c r="U8677">
        <v>67</v>
      </c>
      <c r="V8677">
        <f t="shared" si="985"/>
        <v>20.421600000000002</v>
      </c>
      <c r="W8677">
        <f t="shared" si="979"/>
        <v>3548.612129130061</v>
      </c>
      <c r="X8677">
        <f t="shared" si="980"/>
        <v>1702.2692383436904</v>
      </c>
    </row>
    <row r="8678" spans="1:24">
      <c r="A8678" t="s">
        <v>356</v>
      </c>
      <c r="B8678">
        <v>2006040</v>
      </c>
      <c r="C8678">
        <v>18</v>
      </c>
      <c r="D8678">
        <v>2</v>
      </c>
      <c r="E8678" s="28" t="s">
        <v>526</v>
      </c>
      <c r="F8678" t="s">
        <v>581</v>
      </c>
      <c r="G8678" t="s">
        <v>581</v>
      </c>
      <c r="H8678">
        <v>27</v>
      </c>
      <c r="I8678" s="3">
        <v>9.481481481481481E-2</v>
      </c>
      <c r="J8678">
        <v>37.119999999999997</v>
      </c>
      <c r="K8678">
        <f t="shared" si="981"/>
        <v>14.499999999999998</v>
      </c>
      <c r="L8678">
        <v>4.863E-4</v>
      </c>
      <c r="M8678">
        <f t="shared" si="982"/>
        <v>9.5437278814814813E-2</v>
      </c>
      <c r="N8678" s="5">
        <v>1082.1957126553598</v>
      </c>
      <c r="O8678" s="3">
        <v>11.028674336489923</v>
      </c>
      <c r="P8678" s="7">
        <v>1.0191016474671764E-2</v>
      </c>
      <c r="Q8678" s="9">
        <f t="shared" si="983"/>
        <v>11.100891327964192</v>
      </c>
      <c r="R8678" s="7">
        <f t="shared" si="984"/>
        <v>1.0257748388899248E-2</v>
      </c>
      <c r="S8678" t="s">
        <v>483</v>
      </c>
      <c r="T8678" t="s">
        <v>581</v>
      </c>
      <c r="U8678">
        <v>71</v>
      </c>
      <c r="V8678">
        <f t="shared" si="985"/>
        <v>21.640800000000002</v>
      </c>
      <c r="W8678">
        <f t="shared" si="979"/>
        <v>1211.0274543159007</v>
      </c>
      <c r="X8678">
        <f t="shared" si="980"/>
        <v>580.92986983533763</v>
      </c>
    </row>
    <row r="8679" spans="1:24">
      <c r="A8679" t="s">
        <v>356</v>
      </c>
      <c r="B8679">
        <v>2006040</v>
      </c>
      <c r="C8679">
        <v>18</v>
      </c>
      <c r="D8679">
        <v>3</v>
      </c>
      <c r="E8679" s="28" t="s">
        <v>526</v>
      </c>
      <c r="F8679" t="s">
        <v>581</v>
      </c>
      <c r="G8679" t="s">
        <v>581</v>
      </c>
      <c r="H8679">
        <v>16</v>
      </c>
      <c r="I8679" s="3">
        <v>0.16</v>
      </c>
      <c r="J8679">
        <v>43.776000000000003</v>
      </c>
      <c r="K8679">
        <f t="shared" si="981"/>
        <v>17.100000000000001</v>
      </c>
      <c r="L8679">
        <v>4.863E-4</v>
      </c>
      <c r="M8679">
        <f t="shared" si="982"/>
        <v>0.16062246399999999</v>
      </c>
      <c r="N8679" s="5">
        <v>1505.0884582047747</v>
      </c>
      <c r="O8679" s="3">
        <v>21.923792803583872</v>
      </c>
      <c r="P8679" s="7">
        <v>1.4566448027735145E-2</v>
      </c>
      <c r="Q8679" s="9">
        <f t="shared" si="983"/>
        <v>22.008770675048012</v>
      </c>
      <c r="R8679" s="7">
        <f t="shared" si="984"/>
        <v>1.4622908411176992E-2</v>
      </c>
      <c r="S8679" t="s">
        <v>483</v>
      </c>
      <c r="T8679" t="s">
        <v>581</v>
      </c>
      <c r="U8679">
        <v>75</v>
      </c>
      <c r="V8679">
        <f t="shared" si="985"/>
        <v>22.86</v>
      </c>
      <c r="W8679">
        <f t="shared" si="979"/>
        <v>1769.6461048826975</v>
      </c>
      <c r="X8679">
        <f t="shared" si="980"/>
        <v>848.89923651223</v>
      </c>
    </row>
    <row r="8680" spans="1:24">
      <c r="A8680" t="s">
        <v>356</v>
      </c>
      <c r="B8680">
        <v>2006040</v>
      </c>
      <c r="C8680">
        <v>19</v>
      </c>
      <c r="D8680">
        <v>3</v>
      </c>
      <c r="E8680" s="28" t="s">
        <v>526</v>
      </c>
      <c r="F8680" t="s">
        <v>581</v>
      </c>
      <c r="G8680" t="s">
        <v>581</v>
      </c>
      <c r="H8680">
        <v>21</v>
      </c>
      <c r="I8680" s="3">
        <v>0.1219047619047619</v>
      </c>
      <c r="J8680">
        <v>51.968000000000004</v>
      </c>
      <c r="K8680">
        <f t="shared" si="981"/>
        <v>20.3</v>
      </c>
      <c r="L8680">
        <v>4.863E-4</v>
      </c>
      <c r="M8680">
        <f t="shared" si="982"/>
        <v>0.12252722590476191</v>
      </c>
      <c r="N8680" s="5">
        <v>2121.1035968045057</v>
      </c>
      <c r="O8680" s="3">
        <v>19.855763715803214</v>
      </c>
      <c r="P8680" s="7">
        <v>9.3610532487505109E-3</v>
      </c>
      <c r="Q8680" s="9">
        <f t="shared" si="983"/>
        <v>19.956910300615522</v>
      </c>
      <c r="R8680" s="7">
        <f t="shared" si="984"/>
        <v>9.4087390784123384E-3</v>
      </c>
      <c r="S8680" t="s">
        <v>481</v>
      </c>
      <c r="T8680" t="s">
        <v>487</v>
      </c>
      <c r="U8680">
        <v>77</v>
      </c>
      <c r="V8680">
        <f t="shared" si="985"/>
        <v>23.4696</v>
      </c>
      <c r="W8680">
        <f t="shared" si="979"/>
        <v>2571.8443745248223</v>
      </c>
      <c r="X8680">
        <f t="shared" si="980"/>
        <v>1233.7137464595573</v>
      </c>
    </row>
    <row r="8681" spans="1:24">
      <c r="A8681" t="s">
        <v>228</v>
      </c>
      <c r="B8681">
        <v>2006038</v>
      </c>
      <c r="C8681">
        <v>14</v>
      </c>
      <c r="D8681">
        <v>3</v>
      </c>
      <c r="E8681" s="28" t="s">
        <v>526</v>
      </c>
      <c r="F8681" t="s">
        <v>581</v>
      </c>
      <c r="G8681" t="s">
        <v>581</v>
      </c>
      <c r="H8681">
        <v>14</v>
      </c>
      <c r="I8681" s="3">
        <v>0.18285714285714286</v>
      </c>
      <c r="J8681">
        <v>45.311999999999998</v>
      </c>
      <c r="K8681">
        <f t="shared" si="981"/>
        <v>17.7</v>
      </c>
      <c r="L8681">
        <v>4.863E-4</v>
      </c>
      <c r="M8681">
        <f t="shared" si="982"/>
        <v>0.18347960685714285</v>
      </c>
      <c r="N8681" s="5">
        <v>1612.5616875995133</v>
      </c>
      <c r="O8681" s="3">
        <v>25.925007268717479</v>
      </c>
      <c r="P8681" s="7">
        <v>1.6076908851350602E-2</v>
      </c>
      <c r="Q8681" s="9">
        <f t="shared" si="983"/>
        <v>26.01289937238451</v>
      </c>
      <c r="R8681" s="7">
        <f t="shared" si="984"/>
        <v>1.6131413497183944E-2</v>
      </c>
      <c r="S8681" t="s">
        <v>483</v>
      </c>
      <c r="T8681" t="s">
        <v>581</v>
      </c>
      <c r="U8681">
        <v>68</v>
      </c>
      <c r="V8681">
        <f t="shared" si="985"/>
        <v>20.726400000000002</v>
      </c>
      <c r="W8681">
        <f t="shared" si="979"/>
        <v>1779.5531935357735</v>
      </c>
      <c r="X8681">
        <f t="shared" si="980"/>
        <v>853.65166693911056</v>
      </c>
    </row>
    <row r="8682" spans="1:24">
      <c r="A8682" t="s">
        <v>228</v>
      </c>
      <c r="B8682">
        <v>2006038</v>
      </c>
      <c r="C8682">
        <v>15</v>
      </c>
      <c r="D8682">
        <v>2</v>
      </c>
      <c r="E8682" s="28" t="s">
        <v>526</v>
      </c>
      <c r="F8682" t="s">
        <v>581</v>
      </c>
      <c r="G8682" t="s">
        <v>581</v>
      </c>
      <c r="H8682">
        <v>9</v>
      </c>
      <c r="I8682" s="3">
        <v>0.28444444444444444</v>
      </c>
      <c r="J8682">
        <v>34.816000000000003</v>
      </c>
      <c r="K8682">
        <f t="shared" si="981"/>
        <v>13.600000000000001</v>
      </c>
      <c r="L8682">
        <v>4.863E-4</v>
      </c>
      <c r="M8682">
        <f t="shared" si="982"/>
        <v>0.28506690844444443</v>
      </c>
      <c r="N8682" s="5">
        <v>952.02339601776657</v>
      </c>
      <c r="O8682" s="3">
        <v>30.857694187064716</v>
      </c>
      <c r="P8682" s="7">
        <v>3.2412747749834554E-2</v>
      </c>
      <c r="Q8682" s="9">
        <f t="shared" si="983"/>
        <v>30.924663673543336</v>
      </c>
      <c r="R8682" s="7">
        <f t="shared" si="984"/>
        <v>3.2483092120318253E-2</v>
      </c>
      <c r="S8682" t="s">
        <v>483</v>
      </c>
      <c r="T8682" t="s">
        <v>581</v>
      </c>
      <c r="U8682">
        <v>70</v>
      </c>
      <c r="V8682">
        <f t="shared" si="985"/>
        <v>21.336000000000002</v>
      </c>
      <c r="W8682">
        <f t="shared" si="979"/>
        <v>1050.1031238087012</v>
      </c>
      <c r="X8682">
        <f t="shared" si="980"/>
        <v>503.73446849103397</v>
      </c>
    </row>
    <row r="8683" spans="1:24">
      <c r="A8683" t="s">
        <v>391</v>
      </c>
      <c r="B8683">
        <v>2006041</v>
      </c>
      <c r="C8683">
        <v>1</v>
      </c>
      <c r="D8683">
        <v>3</v>
      </c>
      <c r="E8683" s="28" t="s">
        <v>526</v>
      </c>
      <c r="F8683" t="s">
        <v>581</v>
      </c>
      <c r="G8683" t="s">
        <v>581</v>
      </c>
      <c r="H8683">
        <v>9</v>
      </c>
      <c r="I8683" s="3">
        <v>0.28444444444444444</v>
      </c>
      <c r="J8683">
        <v>49.663999999999994</v>
      </c>
      <c r="K8683">
        <f t="shared" si="981"/>
        <v>19.399999999999999</v>
      </c>
      <c r="L8683">
        <v>4.863E-4</v>
      </c>
      <c r="M8683">
        <f t="shared" si="982"/>
        <v>0.28506690844444443</v>
      </c>
      <c r="N8683" s="5">
        <v>1937.1946654695421</v>
      </c>
      <c r="O8683" s="3">
        <v>44.125994323512316</v>
      </c>
      <c r="P8683" s="7">
        <v>2.2778296425267592E-2</v>
      </c>
      <c r="Q8683" s="9">
        <f t="shared" si="983"/>
        <v>44.221999282961001</v>
      </c>
      <c r="R8683" s="7">
        <f t="shared" si="984"/>
        <v>2.2827855182144207E-2</v>
      </c>
      <c r="S8683" t="s">
        <v>483</v>
      </c>
      <c r="T8683" t="s">
        <v>581</v>
      </c>
      <c r="U8683">
        <v>71</v>
      </c>
      <c r="V8683">
        <f t="shared" si="985"/>
        <v>21.640800000000002</v>
      </c>
      <c r="W8683">
        <f t="shared" si="979"/>
        <v>2216.2786560584673</v>
      </c>
      <c r="X8683">
        <f t="shared" si="980"/>
        <v>1063.1488713112467</v>
      </c>
    </row>
    <row r="8684" spans="1:24">
      <c r="A8684" t="s">
        <v>391</v>
      </c>
      <c r="B8684">
        <v>2006041</v>
      </c>
      <c r="C8684">
        <v>1</v>
      </c>
      <c r="D8684">
        <v>1</v>
      </c>
      <c r="E8684" s="28" t="s">
        <v>526</v>
      </c>
      <c r="F8684" t="s">
        <v>581</v>
      </c>
      <c r="G8684" t="s">
        <v>581</v>
      </c>
      <c r="H8684">
        <v>18</v>
      </c>
      <c r="I8684" s="3">
        <v>0.14222222222222222</v>
      </c>
      <c r="J8684">
        <v>50.432000000000002</v>
      </c>
      <c r="K8684">
        <f t="shared" si="981"/>
        <v>19.7</v>
      </c>
      <c r="L8684">
        <v>4.863E-4</v>
      </c>
      <c r="M8684">
        <f t="shared" si="982"/>
        <v>0.14284468622222221</v>
      </c>
      <c r="N8684" s="5">
        <v>1997.5711492243458</v>
      </c>
      <c r="O8684" s="3">
        <v>22.469688353678279</v>
      </c>
      <c r="P8684" s="7">
        <v>1.1248504646456887E-2</v>
      </c>
      <c r="Q8684" s="9">
        <f t="shared" si="983"/>
        <v>22.567751742688387</v>
      </c>
      <c r="R8684" s="7">
        <f t="shared" si="984"/>
        <v>1.1297595958697849E-2</v>
      </c>
      <c r="S8684" t="s">
        <v>483</v>
      </c>
      <c r="T8684" t="s">
        <v>581</v>
      </c>
      <c r="U8684">
        <v>73</v>
      </c>
      <c r="V8684">
        <f t="shared" si="985"/>
        <v>22.250400000000003</v>
      </c>
      <c r="W8684">
        <f t="shared" si="979"/>
        <v>2331.241908790239</v>
      </c>
      <c r="X8684">
        <f t="shared" si="980"/>
        <v>1118.2967436466777</v>
      </c>
    </row>
    <row r="8685" spans="1:24">
      <c r="A8685" t="s">
        <v>391</v>
      </c>
      <c r="B8685">
        <v>2006041</v>
      </c>
      <c r="C8685">
        <v>2</v>
      </c>
      <c r="D8685">
        <v>2</v>
      </c>
      <c r="E8685" s="28" t="s">
        <v>526</v>
      </c>
      <c r="F8685" t="s">
        <v>581</v>
      </c>
      <c r="G8685" t="s">
        <v>581</v>
      </c>
      <c r="H8685">
        <v>19</v>
      </c>
      <c r="I8685" s="3">
        <v>0.13473684210526315</v>
      </c>
      <c r="J8685">
        <v>34.048000000000002</v>
      </c>
      <c r="K8685">
        <f t="shared" si="981"/>
        <v>13.3</v>
      </c>
      <c r="L8685">
        <v>4.863E-4</v>
      </c>
      <c r="M8685">
        <f t="shared" si="982"/>
        <v>0.13535930610526314</v>
      </c>
      <c r="N8685" s="5">
        <v>910.48561051893762</v>
      </c>
      <c r="O8685" s="3">
        <v>14.355086588545054</v>
      </c>
      <c r="P8685" s="7">
        <v>1.5766406874199005E-2</v>
      </c>
      <c r="Q8685" s="9">
        <f t="shared" si="983"/>
        <v>14.421140006844391</v>
      </c>
      <c r="R8685" s="7">
        <f t="shared" si="984"/>
        <v>1.5838954334077792E-2</v>
      </c>
      <c r="S8685" t="s">
        <v>482</v>
      </c>
      <c r="T8685" t="s">
        <v>581</v>
      </c>
      <c r="U8685">
        <v>48</v>
      </c>
      <c r="V8685">
        <f t="shared" si="985"/>
        <v>14.630400000000002</v>
      </c>
      <c r="W8685">
        <f t="shared" si="979"/>
        <v>777.55679554457004</v>
      </c>
      <c r="X8685">
        <f t="shared" si="980"/>
        <v>372.99399482273026</v>
      </c>
    </row>
    <row r="8686" spans="1:24">
      <c r="A8686" t="s">
        <v>262</v>
      </c>
      <c r="B8686">
        <v>2006041</v>
      </c>
      <c r="C8686">
        <v>6</v>
      </c>
      <c r="D8686">
        <v>1</v>
      </c>
      <c r="E8686" s="28" t="s">
        <v>526</v>
      </c>
      <c r="F8686" t="s">
        <v>581</v>
      </c>
      <c r="G8686" t="s">
        <v>581</v>
      </c>
      <c r="H8686">
        <v>10</v>
      </c>
      <c r="I8686" s="3">
        <v>0.25600000000000001</v>
      </c>
      <c r="J8686">
        <v>53.503999999999998</v>
      </c>
      <c r="K8686">
        <f t="shared" si="981"/>
        <v>20.9</v>
      </c>
      <c r="L8686">
        <v>4.863E-4</v>
      </c>
      <c r="M8686">
        <f t="shared" si="982"/>
        <v>0.25662246399999999</v>
      </c>
      <c r="N8686" s="5">
        <v>2248.34201781207</v>
      </c>
      <c r="O8686" s="3">
        <v>42.824582509363175</v>
      </c>
      <c r="P8686" s="7">
        <v>1.9047183288882837E-2</v>
      </c>
      <c r="Q8686" s="9">
        <f t="shared" si="983"/>
        <v>42.928207966013275</v>
      </c>
      <c r="R8686" s="7">
        <f t="shared" si="984"/>
        <v>1.9093273010032531E-2</v>
      </c>
      <c r="S8686" t="s">
        <v>483</v>
      </c>
      <c r="T8686" t="s">
        <v>487</v>
      </c>
      <c r="U8686">
        <v>62</v>
      </c>
      <c r="V8686">
        <f t="shared" si="985"/>
        <v>18.897600000000001</v>
      </c>
      <c r="W8686">
        <f t="shared" ref="W8686:W8749" si="986">IF(K8686&lt;9,0.4283268*POWER(K8686,1.8592888)*POWER(U8686,0.6736951),0.4283268*0.6212274*POWER(K8686,2.0759522)*POWER(U8686,0.6736951))</f>
        <v>2361.0867100638266</v>
      </c>
      <c r="X8686">
        <f t="shared" ref="X8686:X8749" si="987">W8686*0.4797</f>
        <v>1132.6132948176175</v>
      </c>
    </row>
    <row r="8687" spans="1:24">
      <c r="A8687" t="s">
        <v>262</v>
      </c>
      <c r="B8687">
        <v>2006041</v>
      </c>
      <c r="C8687">
        <v>7</v>
      </c>
      <c r="D8687">
        <v>3</v>
      </c>
      <c r="E8687" s="28" t="s">
        <v>526</v>
      </c>
      <c r="F8687" t="s">
        <v>581</v>
      </c>
      <c r="G8687" t="s">
        <v>581</v>
      </c>
      <c r="H8687">
        <v>16</v>
      </c>
      <c r="I8687" s="3">
        <v>0.16</v>
      </c>
      <c r="J8687">
        <v>40.448</v>
      </c>
      <c r="K8687">
        <f t="shared" si="981"/>
        <v>15.8</v>
      </c>
      <c r="L8687">
        <v>4.863E-4</v>
      </c>
      <c r="M8687">
        <f t="shared" si="982"/>
        <v>0.16062246399999999</v>
      </c>
      <c r="N8687" s="5">
        <v>1284.9433422462976</v>
      </c>
      <c r="O8687" s="3">
        <v>20.250957549311984</v>
      </c>
      <c r="P8687" s="7">
        <v>1.5760194931170972E-2</v>
      </c>
      <c r="Q8687" s="9">
        <f t="shared" si="983"/>
        <v>20.329427449230462</v>
      </c>
      <c r="R8687" s="7">
        <f t="shared" si="984"/>
        <v>1.582126369376816E-2</v>
      </c>
      <c r="S8687" t="s">
        <v>483</v>
      </c>
      <c r="T8687" t="s">
        <v>581</v>
      </c>
      <c r="U8687">
        <v>63</v>
      </c>
      <c r="V8687">
        <f t="shared" si="985"/>
        <v>19.202400000000001</v>
      </c>
      <c r="W8687">
        <f t="shared" si="986"/>
        <v>1335.3268428642414</v>
      </c>
      <c r="X8687">
        <f t="shared" si="987"/>
        <v>640.55628652197663</v>
      </c>
    </row>
    <row r="8688" spans="1:24">
      <c r="A8688" t="s">
        <v>353</v>
      </c>
      <c r="B8688">
        <v>2006041</v>
      </c>
      <c r="C8688">
        <v>2</v>
      </c>
      <c r="D8688">
        <v>3</v>
      </c>
      <c r="E8688" s="28" t="s">
        <v>526</v>
      </c>
      <c r="F8688" t="s">
        <v>581</v>
      </c>
      <c r="G8688" t="s">
        <v>581</v>
      </c>
      <c r="H8688">
        <v>40</v>
      </c>
      <c r="I8688" s="3">
        <v>6.4000000000000001E-2</v>
      </c>
      <c r="J8688">
        <v>32.256</v>
      </c>
      <c r="K8688">
        <f t="shared" si="981"/>
        <v>12.6</v>
      </c>
      <c r="L8688">
        <v>4.863E-4</v>
      </c>
      <c r="M8688">
        <f t="shared" si="982"/>
        <v>6.4622464000000004E-2</v>
      </c>
      <c r="N8688" s="5">
        <v>817.16714074275842</v>
      </c>
      <c r="O8688" s="3">
        <v>6.4725856376832445</v>
      </c>
      <c r="P8688" s="7">
        <v>7.9207610230142538E-3</v>
      </c>
      <c r="Q8688" s="9">
        <f t="shared" si="983"/>
        <v>6.5354115305220981</v>
      </c>
      <c r="R8688" s="7">
        <f t="shared" si="984"/>
        <v>7.9976435721360265E-3</v>
      </c>
      <c r="S8688" t="s">
        <v>482</v>
      </c>
      <c r="T8688" t="s">
        <v>581</v>
      </c>
      <c r="U8688">
        <v>60</v>
      </c>
      <c r="V8688">
        <f t="shared" si="985"/>
        <v>18.288</v>
      </c>
      <c r="W8688">
        <f t="shared" si="986"/>
        <v>807.74502087134692</v>
      </c>
      <c r="X8688">
        <f t="shared" si="987"/>
        <v>387.47528651198513</v>
      </c>
    </row>
    <row r="8689" spans="1:24">
      <c r="A8689" t="s">
        <v>353</v>
      </c>
      <c r="B8689">
        <v>2006041</v>
      </c>
      <c r="C8689">
        <v>3</v>
      </c>
      <c r="D8689">
        <v>3</v>
      </c>
      <c r="E8689" s="28" t="s">
        <v>526</v>
      </c>
      <c r="F8689" t="s">
        <v>581</v>
      </c>
      <c r="G8689" t="s">
        <v>581</v>
      </c>
      <c r="H8689">
        <v>16</v>
      </c>
      <c r="I8689" s="3">
        <v>0.16</v>
      </c>
      <c r="J8689">
        <v>64</v>
      </c>
      <c r="K8689">
        <f t="shared" si="981"/>
        <v>25</v>
      </c>
      <c r="L8689">
        <v>4.863E-4</v>
      </c>
      <c r="M8689">
        <f t="shared" si="982"/>
        <v>0.16062246399999999</v>
      </c>
      <c r="N8689" s="5">
        <v>3216.9908224000001</v>
      </c>
      <c r="O8689" s="3">
        <v>32.089483964159861</v>
      </c>
      <c r="P8689" s="7">
        <v>9.9750001587570157E-3</v>
      </c>
      <c r="Q8689" s="9">
        <f t="shared" si="983"/>
        <v>32.214010278093909</v>
      </c>
      <c r="R8689" s="7">
        <f t="shared" si="984"/>
        <v>1.0013709101619694E-2</v>
      </c>
      <c r="S8689" t="s">
        <v>481</v>
      </c>
      <c r="T8689" t="s">
        <v>487</v>
      </c>
      <c r="U8689">
        <v>86</v>
      </c>
      <c r="V8689">
        <f t="shared" si="985"/>
        <v>26.212800000000001</v>
      </c>
      <c r="W8689">
        <f t="shared" si="986"/>
        <v>4269.1814650873739</v>
      </c>
      <c r="X8689">
        <f t="shared" si="987"/>
        <v>2047.9263488024133</v>
      </c>
    </row>
    <row r="8690" spans="1:24">
      <c r="A8690" t="s">
        <v>353</v>
      </c>
      <c r="B8690">
        <v>2006041</v>
      </c>
      <c r="C8690">
        <v>3</v>
      </c>
      <c r="D8690">
        <v>1</v>
      </c>
      <c r="E8690" s="28" t="s">
        <v>526</v>
      </c>
      <c r="F8690" t="s">
        <v>581</v>
      </c>
      <c r="G8690" t="s">
        <v>581</v>
      </c>
      <c r="H8690">
        <v>9</v>
      </c>
      <c r="I8690" s="3">
        <v>0.28444444444444444</v>
      </c>
      <c r="J8690">
        <v>66.56</v>
      </c>
      <c r="K8690">
        <f t="shared" si="981"/>
        <v>26</v>
      </c>
      <c r="L8690">
        <v>4.863E-4</v>
      </c>
      <c r="M8690">
        <f t="shared" si="982"/>
        <v>0.28506690844444443</v>
      </c>
      <c r="N8690" s="5">
        <v>3479.49727350784</v>
      </c>
      <c r="O8690" s="3">
        <v>59.224404823609724</v>
      </c>
      <c r="P8690" s="7">
        <v>1.7020966009811785E-2</v>
      </c>
      <c r="Q8690" s="9">
        <f t="shared" si="983"/>
        <v>59.353450148850023</v>
      </c>
      <c r="R8690" s="7">
        <f t="shared" si="984"/>
        <v>1.7058053357522279E-2</v>
      </c>
      <c r="S8690" t="s">
        <v>483</v>
      </c>
      <c r="T8690" t="s">
        <v>487</v>
      </c>
      <c r="U8690">
        <v>79</v>
      </c>
      <c r="V8690">
        <f t="shared" si="985"/>
        <v>24.0792</v>
      </c>
      <c r="W8690">
        <f t="shared" si="986"/>
        <v>4373.860816004727</v>
      </c>
      <c r="X8690">
        <f t="shared" si="987"/>
        <v>2098.1410334374677</v>
      </c>
    </row>
    <row r="8691" spans="1:24">
      <c r="A8691" t="s">
        <v>353</v>
      </c>
      <c r="B8691">
        <v>2006041</v>
      </c>
      <c r="C8691">
        <v>4</v>
      </c>
      <c r="D8691">
        <v>3</v>
      </c>
      <c r="E8691" s="28" t="s">
        <v>526</v>
      </c>
      <c r="F8691" t="s">
        <v>581</v>
      </c>
      <c r="G8691" t="s">
        <v>581</v>
      </c>
      <c r="H8691">
        <v>19</v>
      </c>
      <c r="I8691" s="3">
        <v>0.13473684210526315</v>
      </c>
      <c r="J8691">
        <v>44.800000000000004</v>
      </c>
      <c r="K8691">
        <f t="shared" si="981"/>
        <v>17.5</v>
      </c>
      <c r="L8691">
        <v>4.863E-4</v>
      </c>
      <c r="M8691">
        <f t="shared" si="982"/>
        <v>0.13535930610526314</v>
      </c>
      <c r="N8691" s="5">
        <v>1576.3255029760003</v>
      </c>
      <c r="O8691" s="3">
        <v>18.906282098143318</v>
      </c>
      <c r="P8691" s="7">
        <v>1.1993894701601594E-2</v>
      </c>
      <c r="Q8691" s="9">
        <f t="shared" si="983"/>
        <v>18.993361284248156</v>
      </c>
      <c r="R8691" s="7">
        <f t="shared" si="984"/>
        <v>1.2049136582761568E-2</v>
      </c>
      <c r="S8691" t="s">
        <v>483</v>
      </c>
      <c r="T8691" t="s">
        <v>581</v>
      </c>
      <c r="U8691">
        <v>78</v>
      </c>
      <c r="V8691">
        <f t="shared" si="985"/>
        <v>23.7744</v>
      </c>
      <c r="W8691">
        <f t="shared" si="986"/>
        <v>1906.3747873257407</v>
      </c>
      <c r="X8691">
        <f t="shared" si="987"/>
        <v>914.48798548015782</v>
      </c>
    </row>
    <row r="8692" spans="1:24">
      <c r="A8692" t="s">
        <v>353</v>
      </c>
      <c r="B8692">
        <v>2006041</v>
      </c>
      <c r="C8692">
        <v>5</v>
      </c>
      <c r="D8692">
        <v>2</v>
      </c>
      <c r="E8692" s="28" t="s">
        <v>526</v>
      </c>
      <c r="F8692" t="s">
        <v>581</v>
      </c>
      <c r="G8692" t="s">
        <v>581</v>
      </c>
      <c r="H8692">
        <v>13</v>
      </c>
      <c r="I8692" s="3">
        <v>0.19692307692307692</v>
      </c>
      <c r="J8692">
        <v>25.088000000000001</v>
      </c>
      <c r="K8692">
        <f t="shared" si="981"/>
        <v>9.8000000000000007</v>
      </c>
      <c r="L8692">
        <v>4.863E-4</v>
      </c>
      <c r="M8692">
        <f t="shared" si="982"/>
        <v>0.19754554092307691</v>
      </c>
      <c r="N8692" s="5">
        <v>494.33567773327366</v>
      </c>
      <c r="O8692" s="3">
        <v>15.398916787618196</v>
      </c>
      <c r="P8692" s="7">
        <v>3.1150729112307603E-2</v>
      </c>
      <c r="Q8692" s="9">
        <f t="shared" si="983"/>
        <v>15.447205441886855</v>
      </c>
      <c r="R8692" s="7">
        <f t="shared" si="984"/>
        <v>3.1248413047422464E-2</v>
      </c>
      <c r="S8692" t="s">
        <v>484</v>
      </c>
      <c r="T8692" t="s">
        <v>581</v>
      </c>
      <c r="U8692">
        <v>43</v>
      </c>
      <c r="V8692">
        <f t="shared" si="985"/>
        <v>13.106400000000001</v>
      </c>
      <c r="W8692">
        <f t="shared" si="986"/>
        <v>383.02180473782147</v>
      </c>
      <c r="X8692">
        <f t="shared" si="987"/>
        <v>183.73555973273295</v>
      </c>
    </row>
    <row r="8693" spans="1:24">
      <c r="A8693" t="s">
        <v>353</v>
      </c>
      <c r="B8693">
        <v>2006041</v>
      </c>
      <c r="C8693">
        <v>5</v>
      </c>
      <c r="D8693">
        <v>1</v>
      </c>
      <c r="E8693" s="28" t="s">
        <v>526</v>
      </c>
      <c r="F8693" t="s">
        <v>581</v>
      </c>
      <c r="G8693" t="s">
        <v>581</v>
      </c>
      <c r="H8693">
        <v>13</v>
      </c>
      <c r="I8693" s="3">
        <v>0.19692307692307692</v>
      </c>
      <c r="J8693">
        <v>41.216000000000001</v>
      </c>
      <c r="K8693">
        <f t="shared" si="981"/>
        <v>16.100000000000001</v>
      </c>
      <c r="L8693">
        <v>4.863E-4</v>
      </c>
      <c r="M8693">
        <f t="shared" si="982"/>
        <v>0.19754554092307691</v>
      </c>
      <c r="N8693" s="5">
        <v>1334.2019057188863</v>
      </c>
      <c r="O8693" s="3">
        <v>25.376537712506899</v>
      </c>
      <c r="P8693" s="7">
        <v>1.9020013090772548E-2</v>
      </c>
      <c r="Q8693" s="9">
        <f t="shared" si="983"/>
        <v>25.456364968337368</v>
      </c>
      <c r="R8693" s="7">
        <f t="shared" si="984"/>
        <v>1.9079844556676096E-2</v>
      </c>
      <c r="S8693" t="s">
        <v>483</v>
      </c>
      <c r="T8693" t="s">
        <v>581</v>
      </c>
      <c r="U8693">
        <v>70</v>
      </c>
      <c r="V8693">
        <f t="shared" si="985"/>
        <v>21.336000000000002</v>
      </c>
      <c r="W8693">
        <f t="shared" si="986"/>
        <v>1490.6380133591404</v>
      </c>
      <c r="X8693">
        <f t="shared" si="987"/>
        <v>715.05905500837969</v>
      </c>
    </row>
    <row r="8694" spans="1:24">
      <c r="A8694" t="s">
        <v>353</v>
      </c>
      <c r="B8694">
        <v>2006041</v>
      </c>
      <c r="C8694">
        <v>6</v>
      </c>
      <c r="D8694">
        <v>1</v>
      </c>
      <c r="E8694" s="28" t="s">
        <v>526</v>
      </c>
      <c r="F8694" t="s">
        <v>581</v>
      </c>
      <c r="G8694" t="s">
        <v>581</v>
      </c>
      <c r="H8694">
        <v>11</v>
      </c>
      <c r="I8694" s="3">
        <v>0.23272727272727273</v>
      </c>
      <c r="J8694">
        <v>41.472000000000001</v>
      </c>
      <c r="K8694">
        <f t="shared" si="981"/>
        <v>16.2</v>
      </c>
      <c r="L8694">
        <v>4.863E-4</v>
      </c>
      <c r="M8694">
        <f t="shared" si="982"/>
        <v>0.23334973672727272</v>
      </c>
      <c r="N8694" s="5">
        <v>1350.8273142890496</v>
      </c>
      <c r="O8694" s="3">
        <v>30.151446363076793</v>
      </c>
      <c r="P8694" s="7">
        <v>2.2320726005563282E-2</v>
      </c>
      <c r="Q8694" s="9">
        <f t="shared" si="983"/>
        <v>30.231634125920095</v>
      </c>
      <c r="R8694" s="7">
        <f t="shared" si="984"/>
        <v>2.2380087969890682E-2</v>
      </c>
      <c r="S8694" t="s">
        <v>483</v>
      </c>
      <c r="T8694" t="s">
        <v>581</v>
      </c>
      <c r="U8694">
        <v>79</v>
      </c>
      <c r="V8694">
        <f t="shared" si="985"/>
        <v>24.0792</v>
      </c>
      <c r="W8694">
        <f t="shared" si="986"/>
        <v>1638.1108226237213</v>
      </c>
      <c r="X8694">
        <f t="shared" si="987"/>
        <v>785.80176161259919</v>
      </c>
    </row>
    <row r="8695" spans="1:24">
      <c r="A8695" t="s">
        <v>353</v>
      </c>
      <c r="B8695">
        <v>2006041</v>
      </c>
      <c r="C8695">
        <v>6</v>
      </c>
      <c r="D8695">
        <v>3</v>
      </c>
      <c r="E8695" s="28" t="s">
        <v>526</v>
      </c>
      <c r="F8695" t="s">
        <v>581</v>
      </c>
      <c r="G8695" t="s">
        <v>581</v>
      </c>
      <c r="H8695">
        <v>26</v>
      </c>
      <c r="I8695" s="3">
        <v>9.8461538461538461E-2</v>
      </c>
      <c r="J8695">
        <v>51.711999999999996</v>
      </c>
      <c r="K8695">
        <f t="shared" si="981"/>
        <v>20.2</v>
      </c>
      <c r="L8695">
        <v>4.863E-4</v>
      </c>
      <c r="M8695">
        <f t="shared" si="982"/>
        <v>9.9084002461538465E-2</v>
      </c>
      <c r="N8695" s="5">
        <v>2100.2574962753533</v>
      </c>
      <c r="O8695" s="3">
        <v>15.965411748554889</v>
      </c>
      <c r="P8695" s="7">
        <v>7.6016449301422942E-3</v>
      </c>
      <c r="Q8695" s="9">
        <f t="shared" si="983"/>
        <v>16.066149467813648</v>
      </c>
      <c r="R8695" s="7">
        <f t="shared" si="984"/>
        <v>7.6496093913749818E-3</v>
      </c>
      <c r="S8695" t="s">
        <v>483</v>
      </c>
      <c r="T8695" t="s">
        <v>581</v>
      </c>
      <c r="U8695">
        <v>87</v>
      </c>
      <c r="V8695">
        <f t="shared" si="985"/>
        <v>26.517600000000002</v>
      </c>
      <c r="W8695">
        <f t="shared" si="986"/>
        <v>2763.8693846356177</v>
      </c>
      <c r="X8695">
        <f t="shared" si="987"/>
        <v>1325.8281438097058</v>
      </c>
    </row>
    <row r="8696" spans="1:24">
      <c r="A8696" t="s">
        <v>353</v>
      </c>
      <c r="B8696">
        <v>2006041</v>
      </c>
      <c r="C8696">
        <v>7</v>
      </c>
      <c r="D8696">
        <v>1</v>
      </c>
      <c r="E8696" s="28" t="s">
        <v>526</v>
      </c>
      <c r="F8696" t="s">
        <v>581</v>
      </c>
      <c r="G8696" t="s">
        <v>581</v>
      </c>
      <c r="H8696">
        <v>37</v>
      </c>
      <c r="I8696" s="3">
        <v>6.918918918918919E-2</v>
      </c>
      <c r="J8696">
        <v>30.975999999999999</v>
      </c>
      <c r="K8696">
        <f t="shared" si="981"/>
        <v>12.1</v>
      </c>
      <c r="L8696">
        <v>4.863E-4</v>
      </c>
      <c r="M8696">
        <f t="shared" si="982"/>
        <v>6.9811653189189193E-2</v>
      </c>
      <c r="N8696" s="5">
        <v>753.59940209213437</v>
      </c>
      <c r="O8696" s="3">
        <v>6.7180356966526906</v>
      </c>
      <c r="P8696" s="7">
        <v>8.9145979654470988E-3</v>
      </c>
      <c r="Q8696" s="9">
        <f t="shared" si="983"/>
        <v>6.7783382141535071</v>
      </c>
      <c r="R8696" s="7">
        <f t="shared" si="984"/>
        <v>8.9946172931342026E-3</v>
      </c>
      <c r="S8696" t="s">
        <v>482</v>
      </c>
      <c r="T8696" t="s">
        <v>581</v>
      </c>
      <c r="U8696">
        <v>67</v>
      </c>
      <c r="V8696">
        <f t="shared" si="985"/>
        <v>20.421600000000002</v>
      </c>
      <c r="W8696">
        <f t="shared" si="986"/>
        <v>799.93402475767107</v>
      </c>
      <c r="X8696">
        <f t="shared" si="987"/>
        <v>383.72835167625482</v>
      </c>
    </row>
    <row r="8697" spans="1:24">
      <c r="A8697" t="s">
        <v>353</v>
      </c>
      <c r="B8697">
        <v>2006041</v>
      </c>
      <c r="C8697">
        <v>7</v>
      </c>
      <c r="D8697">
        <v>3</v>
      </c>
      <c r="E8697" s="28" t="s">
        <v>526</v>
      </c>
      <c r="F8697" t="s">
        <v>581</v>
      </c>
      <c r="G8697" t="s">
        <v>581</v>
      </c>
      <c r="H8697">
        <v>25</v>
      </c>
      <c r="I8697" s="3">
        <v>0.1024</v>
      </c>
      <c r="J8697">
        <v>46.848000000000006</v>
      </c>
      <c r="K8697">
        <f t="shared" si="981"/>
        <v>18.3</v>
      </c>
      <c r="L8697">
        <v>4.863E-4</v>
      </c>
      <c r="M8697">
        <f t="shared" si="982"/>
        <v>0.10302246400000001</v>
      </c>
      <c r="N8697" s="5">
        <v>1723.7408904216582</v>
      </c>
      <c r="O8697" s="3">
        <v>15.038016858095599</v>
      </c>
      <c r="P8697" s="7">
        <v>8.7240587849703021E-3</v>
      </c>
      <c r="Q8697" s="9">
        <f t="shared" si="983"/>
        <v>15.129227498935858</v>
      </c>
      <c r="R8697" s="7">
        <f t="shared" si="984"/>
        <v>8.776973141963915E-3</v>
      </c>
      <c r="S8697" t="s">
        <v>483</v>
      </c>
      <c r="T8697" t="s">
        <v>581</v>
      </c>
      <c r="U8697">
        <v>72</v>
      </c>
      <c r="V8697">
        <f t="shared" si="985"/>
        <v>21.945600000000002</v>
      </c>
      <c r="W8697">
        <f t="shared" si="986"/>
        <v>1981.9366569691244</v>
      </c>
      <c r="X8697">
        <f t="shared" si="987"/>
        <v>950.73501434808907</v>
      </c>
    </row>
    <row r="8698" spans="1:24">
      <c r="A8698" t="s">
        <v>353</v>
      </c>
      <c r="B8698">
        <v>2006041</v>
      </c>
      <c r="C8698">
        <v>8</v>
      </c>
      <c r="D8698">
        <v>1</v>
      </c>
      <c r="E8698" s="28" t="s">
        <v>526</v>
      </c>
      <c r="F8698" t="s">
        <v>581</v>
      </c>
      <c r="G8698" t="s">
        <v>581</v>
      </c>
      <c r="H8698">
        <v>12</v>
      </c>
      <c r="I8698" s="3">
        <v>0.21333333333333335</v>
      </c>
      <c r="J8698">
        <v>43.008000000000003</v>
      </c>
      <c r="K8698">
        <f t="shared" si="981"/>
        <v>16.8</v>
      </c>
      <c r="L8698">
        <v>4.863E-4</v>
      </c>
      <c r="M8698">
        <f t="shared" si="982"/>
        <v>0.21395579733333334</v>
      </c>
      <c r="N8698" s="5">
        <v>1452.7415835426816</v>
      </c>
      <c r="O8698" s="3">
        <v>28.681260855296212</v>
      </c>
      <c r="P8698" s="7">
        <v>1.9742851158258704E-2</v>
      </c>
      <c r="Q8698" s="9">
        <f t="shared" si="983"/>
        <v>28.764528183795473</v>
      </c>
      <c r="R8698" s="7">
        <f t="shared" si="984"/>
        <v>1.9800168529388262E-2</v>
      </c>
      <c r="S8698" t="s">
        <v>482</v>
      </c>
      <c r="T8698" t="s">
        <v>487</v>
      </c>
      <c r="U8698">
        <v>65</v>
      </c>
      <c r="V8698">
        <f t="shared" si="985"/>
        <v>19.812000000000001</v>
      </c>
      <c r="W8698">
        <f t="shared" si="986"/>
        <v>1549.031307512879</v>
      </c>
      <c r="X8698">
        <f t="shared" si="987"/>
        <v>743.07031821392809</v>
      </c>
    </row>
    <row r="8699" spans="1:24">
      <c r="A8699" t="s">
        <v>353</v>
      </c>
      <c r="B8699">
        <v>2006041</v>
      </c>
      <c r="C8699">
        <v>9</v>
      </c>
      <c r="D8699">
        <v>1</v>
      </c>
      <c r="E8699" s="28" t="s">
        <v>526</v>
      </c>
      <c r="F8699" t="s">
        <v>581</v>
      </c>
      <c r="G8699" t="s">
        <v>581</v>
      </c>
      <c r="H8699">
        <v>13</v>
      </c>
      <c r="I8699" s="3">
        <v>0.19692307692307692</v>
      </c>
      <c r="J8699">
        <v>35.840000000000003</v>
      </c>
      <c r="K8699">
        <f t="shared" si="981"/>
        <v>14.000000000000002</v>
      </c>
      <c r="L8699">
        <v>4.863E-4</v>
      </c>
      <c r="M8699">
        <f t="shared" si="982"/>
        <v>0.19754554092307691</v>
      </c>
      <c r="N8699" s="5">
        <v>1008.8483219046402</v>
      </c>
      <c r="O8699" s="3">
        <v>22.050664070877154</v>
      </c>
      <c r="P8699" s="7">
        <v>2.1857263963374524E-2</v>
      </c>
      <c r="Q8699" s="9">
        <f t="shared" si="983"/>
        <v>22.119978459520265</v>
      </c>
      <c r="R8699" s="7">
        <f t="shared" si="984"/>
        <v>2.1925970415214827E-2</v>
      </c>
      <c r="S8699" t="s">
        <v>483</v>
      </c>
      <c r="T8699" t="s">
        <v>581</v>
      </c>
      <c r="U8699">
        <v>67</v>
      </c>
      <c r="V8699">
        <f t="shared" si="985"/>
        <v>20.421600000000002</v>
      </c>
      <c r="W8699">
        <f t="shared" si="986"/>
        <v>1082.8056548646462</v>
      </c>
      <c r="X8699">
        <f t="shared" si="987"/>
        <v>519.42187263857079</v>
      </c>
    </row>
    <row r="8700" spans="1:24">
      <c r="A8700" t="s">
        <v>353</v>
      </c>
      <c r="B8700">
        <v>2006041</v>
      </c>
      <c r="C8700">
        <v>9</v>
      </c>
      <c r="D8700">
        <v>3</v>
      </c>
      <c r="E8700" s="28" t="s">
        <v>526</v>
      </c>
      <c r="F8700" t="s">
        <v>581</v>
      </c>
      <c r="G8700" t="s">
        <v>581</v>
      </c>
      <c r="H8700">
        <v>17</v>
      </c>
      <c r="I8700" s="3">
        <v>0.15058823529411766</v>
      </c>
      <c r="J8700">
        <v>50.176000000000002</v>
      </c>
      <c r="K8700">
        <f t="shared" si="981"/>
        <v>19.600000000000001</v>
      </c>
      <c r="L8700">
        <v>4.863E-4</v>
      </c>
      <c r="M8700">
        <f t="shared" si="982"/>
        <v>0.15121069929411765</v>
      </c>
      <c r="N8700" s="5">
        <v>1977.3427109330946</v>
      </c>
      <c r="O8700" s="3">
        <v>23.666366631638848</v>
      </c>
      <c r="P8700" s="7">
        <v>1.1968773293968272E-2</v>
      </c>
      <c r="Q8700" s="9">
        <f t="shared" si="983"/>
        <v>23.763896666408918</v>
      </c>
      <c r="R8700" s="7">
        <f t="shared" si="984"/>
        <v>1.2018097083026593E-2</v>
      </c>
      <c r="S8700" t="s">
        <v>483</v>
      </c>
      <c r="T8700" t="s">
        <v>487</v>
      </c>
      <c r="U8700">
        <v>76</v>
      </c>
      <c r="V8700">
        <f t="shared" si="985"/>
        <v>23.1648</v>
      </c>
      <c r="W8700">
        <f t="shared" si="986"/>
        <v>2370.1868628205293</v>
      </c>
      <c r="X8700">
        <f t="shared" si="987"/>
        <v>1136.9786380950079</v>
      </c>
    </row>
    <row r="8701" spans="1:24">
      <c r="A8701" t="s">
        <v>353</v>
      </c>
      <c r="B8701">
        <v>2006041</v>
      </c>
      <c r="C8701">
        <v>10</v>
      </c>
      <c r="D8701">
        <v>3</v>
      </c>
      <c r="E8701" s="28" t="s">
        <v>526</v>
      </c>
      <c r="F8701" t="s">
        <v>581</v>
      </c>
      <c r="G8701" t="s">
        <v>581</v>
      </c>
      <c r="H8701">
        <v>13</v>
      </c>
      <c r="I8701" s="3">
        <v>0.19692307692307692</v>
      </c>
      <c r="J8701">
        <v>60.671999999999997</v>
      </c>
      <c r="K8701">
        <f t="shared" si="981"/>
        <v>23.7</v>
      </c>
      <c r="L8701">
        <v>4.863E-4</v>
      </c>
      <c r="M8701">
        <f t="shared" si="982"/>
        <v>0.19754554092307691</v>
      </c>
      <c r="N8701" s="5">
        <v>2891.1225200541694</v>
      </c>
      <c r="O8701" s="3">
        <v>37.413032796499522</v>
      </c>
      <c r="P8701" s="7">
        <v>1.2940659739248454E-2</v>
      </c>
      <c r="Q8701" s="9">
        <f t="shared" si="983"/>
        <v>37.530906619293198</v>
      </c>
      <c r="R8701" s="7">
        <f t="shared" si="984"/>
        <v>1.2981430693082493E-2</v>
      </c>
      <c r="S8701" t="s">
        <v>483</v>
      </c>
      <c r="T8701" t="s">
        <v>581</v>
      </c>
      <c r="U8701">
        <v>75</v>
      </c>
      <c r="V8701">
        <f t="shared" si="985"/>
        <v>22.86</v>
      </c>
      <c r="W8701">
        <f t="shared" si="986"/>
        <v>3484.6349639001151</v>
      </c>
      <c r="X8701">
        <f t="shared" si="987"/>
        <v>1671.5793921828852</v>
      </c>
    </row>
    <row r="8702" spans="1:24">
      <c r="A8702" t="s">
        <v>353</v>
      </c>
      <c r="B8702">
        <v>2006041</v>
      </c>
      <c r="C8702">
        <v>12</v>
      </c>
      <c r="D8702">
        <v>3</v>
      </c>
      <c r="E8702" s="28" t="s">
        <v>526</v>
      </c>
      <c r="F8702" t="s">
        <v>581</v>
      </c>
      <c r="G8702" t="s">
        <v>581</v>
      </c>
      <c r="H8702">
        <v>13</v>
      </c>
      <c r="I8702" s="3">
        <v>0.19692307692307692</v>
      </c>
      <c r="J8702">
        <v>39.167999999999999</v>
      </c>
      <c r="K8702">
        <f t="shared" si="981"/>
        <v>15.299999999999999</v>
      </c>
      <c r="L8702">
        <v>4.863E-4</v>
      </c>
      <c r="M8702">
        <f t="shared" si="982"/>
        <v>0.19754554092307691</v>
      </c>
      <c r="N8702" s="5">
        <v>1204.9046105849857</v>
      </c>
      <c r="O8702" s="3">
        <v>24.109538229981247</v>
      </c>
      <c r="P8702" s="7">
        <v>2.0009499522353039E-2</v>
      </c>
      <c r="Q8702" s="9">
        <f t="shared" si="983"/>
        <v>24.185360584026022</v>
      </c>
      <c r="R8702" s="7">
        <f t="shared" si="984"/>
        <v>2.0072427619215384E-2</v>
      </c>
      <c r="S8702" t="s">
        <v>483</v>
      </c>
      <c r="T8702" t="s">
        <v>581</v>
      </c>
      <c r="U8702">
        <v>68</v>
      </c>
      <c r="V8702">
        <f t="shared" si="985"/>
        <v>20.726400000000002</v>
      </c>
      <c r="W8702">
        <f t="shared" si="986"/>
        <v>1315.045890762352</v>
      </c>
      <c r="X8702">
        <f t="shared" si="987"/>
        <v>630.82751379870024</v>
      </c>
    </row>
    <row r="8703" spans="1:24">
      <c r="A8703" t="s">
        <v>308</v>
      </c>
      <c r="B8703">
        <v>2006041</v>
      </c>
      <c r="C8703">
        <v>2</v>
      </c>
      <c r="D8703">
        <v>1</v>
      </c>
      <c r="E8703" s="28" t="s">
        <v>526</v>
      </c>
      <c r="F8703" t="s">
        <v>581</v>
      </c>
      <c r="G8703" t="s">
        <v>581</v>
      </c>
      <c r="H8703">
        <v>16</v>
      </c>
      <c r="I8703" s="3">
        <v>0.16</v>
      </c>
      <c r="J8703">
        <v>51.968000000000004</v>
      </c>
      <c r="K8703">
        <f t="shared" si="981"/>
        <v>20.3</v>
      </c>
      <c r="L8703">
        <v>4.863E-4</v>
      </c>
      <c r="M8703">
        <f t="shared" si="982"/>
        <v>0.16062246399999999</v>
      </c>
      <c r="N8703" s="5">
        <v>2121.1035968045057</v>
      </c>
      <c r="O8703" s="3">
        <v>26.041541121791884</v>
      </c>
      <c r="P8703" s="7">
        <v>1.2277354656804174E-2</v>
      </c>
      <c r="Q8703" s="9">
        <f t="shared" si="983"/>
        <v>26.142538615522316</v>
      </c>
      <c r="R8703" s="7">
        <f t="shared" si="984"/>
        <v>1.232497019707415E-2</v>
      </c>
      <c r="S8703" t="s">
        <v>483</v>
      </c>
      <c r="T8703" t="s">
        <v>487</v>
      </c>
      <c r="U8703">
        <v>67</v>
      </c>
      <c r="V8703">
        <f t="shared" si="985"/>
        <v>20.421600000000002</v>
      </c>
      <c r="W8703">
        <f t="shared" si="986"/>
        <v>2341.7621080478375</v>
      </c>
      <c r="X8703">
        <f t="shared" si="987"/>
        <v>1123.3432832305477</v>
      </c>
    </row>
    <row r="8704" spans="1:24">
      <c r="A8704" t="s">
        <v>200</v>
      </c>
      <c r="B8704">
        <v>2006038</v>
      </c>
      <c r="C8704">
        <v>1</v>
      </c>
      <c r="D8704">
        <v>3</v>
      </c>
      <c r="E8704" s="28" t="s">
        <v>526</v>
      </c>
      <c r="F8704" t="s">
        <v>581</v>
      </c>
      <c r="G8704" t="s">
        <v>581</v>
      </c>
      <c r="H8704">
        <v>13</v>
      </c>
      <c r="I8704" s="3">
        <v>0.19692307692307692</v>
      </c>
      <c r="J8704">
        <v>53.503999999999998</v>
      </c>
      <c r="K8704">
        <f t="shared" si="981"/>
        <v>20.9</v>
      </c>
      <c r="L8704">
        <v>4.863E-4</v>
      </c>
      <c r="M8704">
        <f t="shared" si="982"/>
        <v>0.19754554092307691</v>
      </c>
      <c r="N8704" s="5">
        <v>2248.34201781207</v>
      </c>
      <c r="O8704" s="3">
        <v>32.978534607660094</v>
      </c>
      <c r="P8704" s="7">
        <v>1.4667935014510162E-2</v>
      </c>
      <c r="Q8704" s="9">
        <f t="shared" si="983"/>
        <v>33.082391274204198</v>
      </c>
      <c r="R8704" s="7">
        <f t="shared" si="984"/>
        <v>1.4714127571390441E-2</v>
      </c>
      <c r="S8704" t="s">
        <v>481</v>
      </c>
      <c r="T8704" t="s">
        <v>581</v>
      </c>
      <c r="U8704">
        <v>65</v>
      </c>
      <c r="V8704">
        <f t="shared" si="985"/>
        <v>19.812000000000001</v>
      </c>
      <c r="W8704">
        <f t="shared" si="986"/>
        <v>2437.4587981021104</v>
      </c>
      <c r="X8704">
        <f t="shared" si="987"/>
        <v>1169.2489854495825</v>
      </c>
    </row>
    <row r="8705" spans="1:24">
      <c r="A8705" t="s">
        <v>200</v>
      </c>
      <c r="B8705">
        <v>2006038</v>
      </c>
      <c r="C8705">
        <v>1</v>
      </c>
      <c r="D8705">
        <v>1</v>
      </c>
      <c r="E8705" s="28" t="s">
        <v>526</v>
      </c>
      <c r="F8705" t="s">
        <v>581</v>
      </c>
      <c r="G8705" t="s">
        <v>581</v>
      </c>
      <c r="H8705">
        <v>27</v>
      </c>
      <c r="I8705" s="3">
        <v>9.481481481481481E-2</v>
      </c>
      <c r="J8705">
        <v>75.263999999999996</v>
      </c>
      <c r="K8705">
        <f t="shared" si="981"/>
        <v>29.4</v>
      </c>
      <c r="L8705">
        <v>4.863E-4</v>
      </c>
      <c r="M8705">
        <f t="shared" si="982"/>
        <v>9.5437278814814813E-2</v>
      </c>
      <c r="N8705" s="5">
        <v>4449.0210995994621</v>
      </c>
      <c r="O8705" s="3">
        <v>22.390609510805273</v>
      </c>
      <c r="P8705" s="7">
        <v>5.0327047252756484E-3</v>
      </c>
      <c r="Q8705" s="9">
        <f t="shared" si="983"/>
        <v>22.537417992776575</v>
      </c>
      <c r="R8705" s="7">
        <f t="shared" si="984"/>
        <v>5.0657026541873632E-3</v>
      </c>
      <c r="S8705" t="s">
        <v>481</v>
      </c>
      <c r="T8705" t="s">
        <v>485</v>
      </c>
      <c r="U8705">
        <v>67</v>
      </c>
      <c r="V8705">
        <f t="shared" si="985"/>
        <v>20.421600000000002</v>
      </c>
      <c r="W8705">
        <f t="shared" si="986"/>
        <v>5051.9886822966801</v>
      </c>
      <c r="X8705">
        <f t="shared" si="987"/>
        <v>2423.4389708977174</v>
      </c>
    </row>
    <row r="8706" spans="1:24">
      <c r="A8706" t="s">
        <v>200</v>
      </c>
      <c r="B8706">
        <v>2006038</v>
      </c>
      <c r="C8706">
        <v>4</v>
      </c>
      <c r="D8706">
        <v>1</v>
      </c>
      <c r="E8706" s="28" t="s">
        <v>526</v>
      </c>
      <c r="F8706" t="s">
        <v>581</v>
      </c>
      <c r="G8706" t="s">
        <v>581</v>
      </c>
      <c r="H8706">
        <v>10</v>
      </c>
      <c r="I8706" s="3">
        <v>0.25600000000000001</v>
      </c>
      <c r="J8706">
        <v>30.464000000000002</v>
      </c>
      <c r="K8706">
        <f t="shared" ref="K8706:K8769" si="988">J8706/2.56</f>
        <v>11.9</v>
      </c>
      <c r="L8706">
        <v>4.863E-4</v>
      </c>
      <c r="M8706">
        <f t="shared" ref="M8706:M8769" si="989">I8706+L8706*1.28</f>
        <v>0.25662246399999999</v>
      </c>
      <c r="N8706" s="5">
        <v>728.8929125761025</v>
      </c>
      <c r="O8706" s="3">
        <v>24.294715077427213</v>
      </c>
      <c r="P8706" s="7">
        <v>3.3330979981082809E-2</v>
      </c>
      <c r="Q8706" s="9">
        <f t="shared" ref="Q8706:Q8769" si="990">(J8706*J8706 - (J8706 - 2*M8706)*(J8706 - 2*M8706))*3.1415926/4</f>
        <v>24.353285457045576</v>
      </c>
      <c r="R8706" s="7">
        <f t="shared" ref="R8706:R8769" si="991">Q8706/N8706</f>
        <v>3.3411335241242165E-2</v>
      </c>
      <c r="S8706" t="s">
        <v>483</v>
      </c>
      <c r="T8706" t="s">
        <v>581</v>
      </c>
      <c r="U8706">
        <v>47</v>
      </c>
      <c r="V8706">
        <f t="shared" si="985"/>
        <v>14.325600000000001</v>
      </c>
      <c r="W8706">
        <f t="shared" si="986"/>
        <v>608.54691555903389</v>
      </c>
      <c r="X8706">
        <f t="shared" si="987"/>
        <v>291.91995539366854</v>
      </c>
    </row>
    <row r="8707" spans="1:24">
      <c r="A8707" t="s">
        <v>200</v>
      </c>
      <c r="B8707">
        <v>2006038</v>
      </c>
      <c r="C8707">
        <v>4</v>
      </c>
      <c r="D8707">
        <v>3</v>
      </c>
      <c r="E8707" s="28" t="s">
        <v>526</v>
      </c>
      <c r="F8707" t="s">
        <v>581</v>
      </c>
      <c r="G8707" t="s">
        <v>581</v>
      </c>
      <c r="H8707">
        <v>16</v>
      </c>
      <c r="I8707" s="3">
        <v>0.16</v>
      </c>
      <c r="J8707">
        <v>50.688000000000002</v>
      </c>
      <c r="K8707">
        <f t="shared" si="988"/>
        <v>19.8</v>
      </c>
      <c r="L8707">
        <v>4.863E-4</v>
      </c>
      <c r="M8707">
        <f t="shared" si="989"/>
        <v>0.16062246399999999</v>
      </c>
      <c r="N8707" s="5">
        <v>2017.9025312219139</v>
      </c>
      <c r="O8707" s="3">
        <v>25.398142947071953</v>
      </c>
      <c r="P8707" s="7">
        <v>1.2586407199604655E-2</v>
      </c>
      <c r="Q8707" s="9">
        <f t="shared" si="990"/>
        <v>25.49663737482334</v>
      </c>
      <c r="R8707" s="7">
        <f t="shared" si="991"/>
        <v>1.2635217499521244E-2</v>
      </c>
      <c r="S8707" t="s">
        <v>483</v>
      </c>
      <c r="T8707" t="s">
        <v>581</v>
      </c>
      <c r="U8707">
        <v>55</v>
      </c>
      <c r="V8707">
        <f t="shared" si="985"/>
        <v>16.763999999999999</v>
      </c>
      <c r="W8707">
        <f t="shared" si="986"/>
        <v>1946.7698953276424</v>
      </c>
      <c r="X8707">
        <f t="shared" si="987"/>
        <v>933.8655187886701</v>
      </c>
    </row>
    <row r="8708" spans="1:24">
      <c r="A8708" t="s">
        <v>200</v>
      </c>
      <c r="B8708">
        <v>2006038</v>
      </c>
      <c r="C8708">
        <v>7</v>
      </c>
      <c r="D8708">
        <v>3</v>
      </c>
      <c r="E8708" s="28" t="s">
        <v>526</v>
      </c>
      <c r="F8708" t="s">
        <v>581</v>
      </c>
      <c r="G8708" t="s">
        <v>581</v>
      </c>
      <c r="H8708">
        <v>11</v>
      </c>
      <c r="I8708" s="3">
        <v>0.23272727272727273</v>
      </c>
      <c r="J8708">
        <v>40.704000000000001</v>
      </c>
      <c r="K8708">
        <f t="shared" si="988"/>
        <v>15.9</v>
      </c>
      <c r="L8708">
        <v>4.863E-4</v>
      </c>
      <c r="M8708">
        <f t="shared" si="989"/>
        <v>0.23334973672727272</v>
      </c>
      <c r="N8708" s="5">
        <v>1301.2599196975104</v>
      </c>
      <c r="O8708" s="3">
        <v>29.589935228775968</v>
      </c>
      <c r="P8708" s="7">
        <v>2.2739450267287426E-2</v>
      </c>
      <c r="Q8708" s="9">
        <f t="shared" si="990"/>
        <v>29.668621154824248</v>
      </c>
      <c r="R8708" s="7">
        <f t="shared" si="991"/>
        <v>2.2799919297999269E-2</v>
      </c>
      <c r="S8708" t="s">
        <v>481</v>
      </c>
      <c r="T8708" t="s">
        <v>581</v>
      </c>
      <c r="U8708">
        <v>80</v>
      </c>
      <c r="V8708">
        <f t="shared" si="985"/>
        <v>24.384</v>
      </c>
      <c r="W8708">
        <f t="shared" si="986"/>
        <v>1589.1732774306752</v>
      </c>
      <c r="X8708">
        <f t="shared" si="987"/>
        <v>762.32642118349486</v>
      </c>
    </row>
    <row r="8709" spans="1:24">
      <c r="A8709" t="s">
        <v>200</v>
      </c>
      <c r="B8709">
        <v>2006038</v>
      </c>
      <c r="C8709">
        <v>8</v>
      </c>
      <c r="D8709">
        <v>3</v>
      </c>
      <c r="E8709" s="28" t="s">
        <v>526</v>
      </c>
      <c r="F8709" t="s">
        <v>581</v>
      </c>
      <c r="G8709" t="s">
        <v>581</v>
      </c>
      <c r="H8709">
        <v>33</v>
      </c>
      <c r="I8709" s="3">
        <v>7.7575757575757576E-2</v>
      </c>
      <c r="J8709">
        <v>43.263999999999996</v>
      </c>
      <c r="K8709">
        <f t="shared" si="988"/>
        <v>16.899999999999999</v>
      </c>
      <c r="L8709">
        <v>4.863E-4</v>
      </c>
      <c r="M8709">
        <f t="shared" si="989"/>
        <v>7.8198221575757579E-2</v>
      </c>
      <c r="N8709" s="5">
        <v>1470.087598057062</v>
      </c>
      <c r="O8709" s="3">
        <v>10.525025200855874</v>
      </c>
      <c r="P8709" s="7">
        <v>7.1594544534395428E-3</v>
      </c>
      <c r="Q8709" s="9">
        <f t="shared" si="990"/>
        <v>10.609324389126179</v>
      </c>
      <c r="R8709" s="7">
        <f t="shared" si="991"/>
        <v>7.2167974229208993E-3</v>
      </c>
      <c r="S8709" t="s">
        <v>481</v>
      </c>
      <c r="T8709" t="s">
        <v>581</v>
      </c>
      <c r="U8709">
        <v>76</v>
      </c>
      <c r="V8709">
        <f t="shared" si="985"/>
        <v>23.1648</v>
      </c>
      <c r="W8709">
        <f t="shared" si="986"/>
        <v>1742.4280672481893</v>
      </c>
      <c r="X8709">
        <f t="shared" si="987"/>
        <v>835.8427438589564</v>
      </c>
    </row>
    <row r="8710" spans="1:24">
      <c r="A8710" t="s">
        <v>200</v>
      </c>
      <c r="B8710">
        <v>2006038</v>
      </c>
      <c r="C8710">
        <v>9</v>
      </c>
      <c r="D8710">
        <v>3</v>
      </c>
      <c r="E8710" s="28" t="s">
        <v>526</v>
      </c>
      <c r="F8710" t="s">
        <v>581</v>
      </c>
      <c r="G8710" t="s">
        <v>581</v>
      </c>
      <c r="H8710">
        <v>9</v>
      </c>
      <c r="I8710" s="3">
        <v>0.28444444444444444</v>
      </c>
      <c r="J8710">
        <v>37.888000000000005</v>
      </c>
      <c r="K8710">
        <f t="shared" si="988"/>
        <v>14.800000000000002</v>
      </c>
      <c r="L8710">
        <v>4.863E-4</v>
      </c>
      <c r="M8710">
        <f t="shared" si="989"/>
        <v>0.28506690844444443</v>
      </c>
      <c r="N8710" s="5">
        <v>1127.439471581594</v>
      </c>
      <c r="O8710" s="3">
        <v>33.602859732536665</v>
      </c>
      <c r="P8710" s="7">
        <v>2.9804579828483314E-2</v>
      </c>
      <c r="Q8710" s="9">
        <f t="shared" si="990"/>
        <v>33.675836558250545</v>
      </c>
      <c r="R8710" s="7">
        <f t="shared" si="991"/>
        <v>2.9869307760716793E-2</v>
      </c>
      <c r="S8710" t="s">
        <v>481</v>
      </c>
      <c r="T8710" t="s">
        <v>581</v>
      </c>
      <c r="U8710">
        <v>78</v>
      </c>
      <c r="V8710">
        <f t="shared" si="985"/>
        <v>23.7744</v>
      </c>
      <c r="W8710">
        <f t="shared" si="986"/>
        <v>1346.2573780601313</v>
      </c>
      <c r="X8710">
        <f t="shared" si="987"/>
        <v>645.79966425544501</v>
      </c>
    </row>
    <row r="8711" spans="1:24">
      <c r="A8711" t="s">
        <v>200</v>
      </c>
      <c r="B8711">
        <v>2006038</v>
      </c>
      <c r="C8711">
        <v>9</v>
      </c>
      <c r="D8711">
        <v>1</v>
      </c>
      <c r="E8711" s="28" t="s">
        <v>526</v>
      </c>
      <c r="F8711" t="s">
        <v>581</v>
      </c>
      <c r="G8711" t="s">
        <v>581</v>
      </c>
      <c r="H8711">
        <v>16</v>
      </c>
      <c r="I8711" s="3">
        <v>0.16</v>
      </c>
      <c r="J8711">
        <v>40.704000000000001</v>
      </c>
      <c r="K8711">
        <f t="shared" si="988"/>
        <v>15.9</v>
      </c>
      <c r="L8711">
        <v>4.863E-4</v>
      </c>
      <c r="M8711">
        <f t="shared" si="989"/>
        <v>0.16062246399999999</v>
      </c>
      <c r="N8711" s="5">
        <v>1301.2599196975104</v>
      </c>
      <c r="O8711" s="3">
        <v>20.379637184256115</v>
      </c>
      <c r="P8711" s="7">
        <v>1.5661465381177301E-2</v>
      </c>
      <c r="Q8711" s="9">
        <f t="shared" si="990"/>
        <v>20.458607697370326</v>
      </c>
      <c r="R8711" s="7">
        <f t="shared" si="991"/>
        <v>1.5722153113058392E-2</v>
      </c>
      <c r="S8711" t="s">
        <v>481</v>
      </c>
      <c r="T8711" t="s">
        <v>581</v>
      </c>
      <c r="U8711">
        <v>80</v>
      </c>
      <c r="V8711">
        <f t="shared" si="985"/>
        <v>24.384</v>
      </c>
      <c r="W8711">
        <f t="shared" si="986"/>
        <v>1589.1732774306752</v>
      </c>
      <c r="X8711">
        <f t="shared" si="987"/>
        <v>762.32642118349486</v>
      </c>
    </row>
    <row r="8712" spans="1:24">
      <c r="A8712" t="s">
        <v>200</v>
      </c>
      <c r="B8712">
        <v>2006038</v>
      </c>
      <c r="C8712">
        <v>10</v>
      </c>
      <c r="D8712">
        <v>3</v>
      </c>
      <c r="E8712" s="28" t="s">
        <v>526</v>
      </c>
      <c r="F8712" t="s">
        <v>581</v>
      </c>
      <c r="G8712" t="s">
        <v>581</v>
      </c>
      <c r="H8712">
        <v>23</v>
      </c>
      <c r="I8712" s="3">
        <v>0.11130434782608696</v>
      </c>
      <c r="J8712">
        <v>56.064</v>
      </c>
      <c r="K8712">
        <f t="shared" si="988"/>
        <v>21.9</v>
      </c>
      <c r="L8712">
        <v>4.863E-4</v>
      </c>
      <c r="M8712">
        <f t="shared" si="989"/>
        <v>0.11192681182608696</v>
      </c>
      <c r="N8712" s="5">
        <v>2468.6415493300224</v>
      </c>
      <c r="O8712" s="3">
        <v>19.565142528952393</v>
      </c>
      <c r="P8712" s="7">
        <v>7.9254691853753653E-3</v>
      </c>
      <c r="Q8712" s="9">
        <f t="shared" si="990"/>
        <v>19.674340421110397</v>
      </c>
      <c r="R8712" s="7">
        <f t="shared" si="991"/>
        <v>7.9697031861308172E-3</v>
      </c>
      <c r="S8712" t="s">
        <v>481</v>
      </c>
      <c r="T8712" t="s">
        <v>581</v>
      </c>
      <c r="U8712">
        <v>85</v>
      </c>
      <c r="V8712">
        <f t="shared" si="985"/>
        <v>25.908000000000001</v>
      </c>
      <c r="W8712">
        <f t="shared" si="986"/>
        <v>3217.8354842066447</v>
      </c>
      <c r="X8712">
        <f t="shared" si="987"/>
        <v>1543.5956817739275</v>
      </c>
    </row>
    <row r="8713" spans="1:24">
      <c r="A8713" t="s">
        <v>200</v>
      </c>
      <c r="B8713">
        <v>2006038</v>
      </c>
      <c r="C8713">
        <v>11</v>
      </c>
      <c r="D8713">
        <v>1</v>
      </c>
      <c r="E8713" s="28" t="s">
        <v>526</v>
      </c>
      <c r="F8713" t="s">
        <v>581</v>
      </c>
      <c r="G8713" t="s">
        <v>581</v>
      </c>
      <c r="H8713">
        <v>16</v>
      </c>
      <c r="I8713" s="3">
        <v>0.16</v>
      </c>
      <c r="J8713">
        <v>50.943999999999996</v>
      </c>
      <c r="K8713">
        <f t="shared" si="988"/>
        <v>19.899999999999999</v>
      </c>
      <c r="L8713">
        <v>4.863E-4</v>
      </c>
      <c r="M8713">
        <f t="shared" si="989"/>
        <v>0.16062246399999999</v>
      </c>
      <c r="N8713" s="5">
        <v>2038.3368569257982</v>
      </c>
      <c r="O8713" s="3">
        <v>25.526822582015726</v>
      </c>
      <c r="P8713" s="7">
        <v>1.2523358195325504E-2</v>
      </c>
      <c r="Q8713" s="9">
        <f t="shared" si="990"/>
        <v>25.625817622962849</v>
      </c>
      <c r="R8713" s="7">
        <f t="shared" si="991"/>
        <v>1.2571924770870054E-2</v>
      </c>
      <c r="S8713" t="s">
        <v>483</v>
      </c>
      <c r="T8713" t="s">
        <v>581</v>
      </c>
      <c r="U8713">
        <v>67</v>
      </c>
      <c r="V8713">
        <f t="shared" si="985"/>
        <v>20.421600000000002</v>
      </c>
      <c r="W8713">
        <f t="shared" si="986"/>
        <v>2246.986170466706</v>
      </c>
      <c r="X8713">
        <f t="shared" si="987"/>
        <v>1077.8792659728788</v>
      </c>
    </row>
    <row r="8714" spans="1:24">
      <c r="A8714" t="s">
        <v>200</v>
      </c>
      <c r="B8714">
        <v>2006038</v>
      </c>
      <c r="C8714">
        <v>12</v>
      </c>
      <c r="D8714">
        <v>1</v>
      </c>
      <c r="E8714" s="28" t="s">
        <v>526</v>
      </c>
      <c r="F8714" t="s">
        <v>581</v>
      </c>
      <c r="G8714" t="s">
        <v>581</v>
      </c>
      <c r="H8714">
        <v>17</v>
      </c>
      <c r="I8714" s="3">
        <v>0.15058823529411766</v>
      </c>
      <c r="J8714">
        <v>48.64</v>
      </c>
      <c r="K8714">
        <f t="shared" si="988"/>
        <v>19</v>
      </c>
      <c r="L8714">
        <v>4.863E-4</v>
      </c>
      <c r="M8714">
        <f t="shared" si="989"/>
        <v>0.15121069929411765</v>
      </c>
      <c r="N8714" s="5">
        <v>1858.1338990182401</v>
      </c>
      <c r="O8714" s="3">
        <v>22.939705163719399</v>
      </c>
      <c r="P8714" s="7">
        <v>1.2345560874724784E-2</v>
      </c>
      <c r="Q8714" s="9">
        <f t="shared" si="990"/>
        <v>23.034231518591859</v>
      </c>
      <c r="R8714" s="7">
        <f t="shared" si="991"/>
        <v>1.2396432534147394E-2</v>
      </c>
      <c r="S8714" t="s">
        <v>483</v>
      </c>
      <c r="T8714" t="s">
        <v>490</v>
      </c>
      <c r="U8714">
        <v>72</v>
      </c>
      <c r="V8714">
        <f t="shared" si="985"/>
        <v>21.945600000000002</v>
      </c>
      <c r="W8714">
        <f t="shared" si="986"/>
        <v>2142.5600571593027</v>
      </c>
      <c r="X8714">
        <f t="shared" si="987"/>
        <v>1027.7860594193176</v>
      </c>
    </row>
    <row r="8715" spans="1:24">
      <c r="A8715" t="s">
        <v>200</v>
      </c>
      <c r="B8715">
        <v>2006038</v>
      </c>
      <c r="C8715">
        <v>12</v>
      </c>
      <c r="D8715">
        <v>3</v>
      </c>
      <c r="E8715" s="28" t="s">
        <v>526</v>
      </c>
      <c r="F8715" t="s">
        <v>581</v>
      </c>
      <c r="G8715" t="s">
        <v>581</v>
      </c>
      <c r="H8715">
        <v>18</v>
      </c>
      <c r="I8715" s="3">
        <v>0.14222222222222222</v>
      </c>
      <c r="J8715">
        <v>55.552</v>
      </c>
      <c r="K8715">
        <f t="shared" si="988"/>
        <v>21.7</v>
      </c>
      <c r="L8715">
        <v>4.863E-4</v>
      </c>
      <c r="M8715">
        <f t="shared" si="989"/>
        <v>0.14284468622222221</v>
      </c>
      <c r="N8715" s="5">
        <v>2423.7580933758977</v>
      </c>
      <c r="O8715" s="3">
        <v>24.757326308238266</v>
      </c>
      <c r="P8715" s="7">
        <v>1.0214437808748219E-2</v>
      </c>
      <c r="Q8715" s="9">
        <f t="shared" si="990"/>
        <v>24.865401965716028</v>
      </c>
      <c r="R8715" s="7">
        <f t="shared" si="991"/>
        <v>1.0259027925960465E-2</v>
      </c>
      <c r="S8715" t="s">
        <v>483</v>
      </c>
      <c r="T8715" t="s">
        <v>581</v>
      </c>
      <c r="U8715">
        <v>74</v>
      </c>
      <c r="V8715">
        <f t="shared" si="985"/>
        <v>22.555200000000003</v>
      </c>
      <c r="W8715">
        <f t="shared" si="986"/>
        <v>2875.7069449001829</v>
      </c>
      <c r="X8715">
        <f t="shared" si="987"/>
        <v>1379.4766214686179</v>
      </c>
    </row>
    <row r="8716" spans="1:24">
      <c r="A8716" t="s">
        <v>51</v>
      </c>
      <c r="B8716">
        <v>2014013</v>
      </c>
      <c r="C8716">
        <v>2</v>
      </c>
      <c r="D8716">
        <v>2</v>
      </c>
      <c r="E8716" s="28" t="s">
        <v>526</v>
      </c>
      <c r="F8716" t="s">
        <v>581</v>
      </c>
      <c r="G8716" t="s">
        <v>581</v>
      </c>
      <c r="H8716">
        <v>20</v>
      </c>
      <c r="I8716" s="3">
        <v>0.128</v>
      </c>
      <c r="J8716">
        <v>39.936</v>
      </c>
      <c r="K8716">
        <f t="shared" si="988"/>
        <v>15.6</v>
      </c>
      <c r="L8716">
        <v>4.863E-4</v>
      </c>
      <c r="M8716">
        <f t="shared" si="989"/>
        <v>0.12862246399999999</v>
      </c>
      <c r="N8716" s="5">
        <v>1252.6190184628224</v>
      </c>
      <c r="O8716" s="3">
        <v>16.007746587033537</v>
      </c>
      <c r="P8716" s="7">
        <v>1.277942163665835E-2</v>
      </c>
      <c r="Q8716" s="9">
        <f t="shared" si="990"/>
        <v>16.085340477808181</v>
      </c>
      <c r="R8716" s="7">
        <f t="shared" si="991"/>
        <v>1.2841366960520561E-2</v>
      </c>
      <c r="S8716" t="s">
        <v>483</v>
      </c>
      <c r="T8716" t="s">
        <v>484</v>
      </c>
      <c r="U8716">
        <v>60</v>
      </c>
      <c r="V8716">
        <f t="shared" si="985"/>
        <v>18.288</v>
      </c>
      <c r="W8716">
        <f t="shared" si="986"/>
        <v>1258.4248059802501</v>
      </c>
      <c r="X8716">
        <f t="shared" si="987"/>
        <v>603.66637942872603</v>
      </c>
    </row>
    <row r="8717" spans="1:24">
      <c r="A8717" t="s">
        <v>51</v>
      </c>
      <c r="B8717">
        <v>2014013</v>
      </c>
      <c r="C8717">
        <v>28</v>
      </c>
      <c r="D8717">
        <v>1</v>
      </c>
      <c r="E8717" s="28" t="s">
        <v>526</v>
      </c>
      <c r="F8717" t="s">
        <v>581</v>
      </c>
      <c r="G8717" t="s">
        <v>581</v>
      </c>
      <c r="H8717">
        <v>7</v>
      </c>
      <c r="I8717" s="3">
        <v>0.36571428571428571</v>
      </c>
      <c r="J8717">
        <v>33.536000000000001</v>
      </c>
      <c r="K8717">
        <f t="shared" si="988"/>
        <v>13.1</v>
      </c>
      <c r="L8717">
        <v>4.863E-4</v>
      </c>
      <c r="M8717">
        <f t="shared" si="989"/>
        <v>0.3663367497142857</v>
      </c>
      <c r="N8717" s="5">
        <v>883.30847205130249</v>
      </c>
      <c r="O8717" s="3">
        <v>38.110180863415003</v>
      </c>
      <c r="P8717" s="7">
        <v>4.3144815281701006E-2</v>
      </c>
      <c r="Q8717" s="9">
        <f t="shared" si="990"/>
        <v>38.174329307298855</v>
      </c>
      <c r="R8717" s="7">
        <f t="shared" si="991"/>
        <v>4.3217438205530645E-2</v>
      </c>
      <c r="S8717" t="s">
        <v>483</v>
      </c>
      <c r="T8717" t="s">
        <v>581</v>
      </c>
      <c r="U8717">
        <v>55</v>
      </c>
      <c r="V8717">
        <f t="shared" si="985"/>
        <v>16.763999999999999</v>
      </c>
      <c r="W8717">
        <f t="shared" si="986"/>
        <v>825.85056750663648</v>
      </c>
      <c r="X8717">
        <f t="shared" si="987"/>
        <v>396.16051723293356</v>
      </c>
    </row>
    <row r="8718" spans="1:24">
      <c r="A8718" t="s">
        <v>361</v>
      </c>
      <c r="B8718">
        <v>2014013</v>
      </c>
      <c r="C8718">
        <v>2</v>
      </c>
      <c r="D8718">
        <v>1</v>
      </c>
      <c r="E8718" s="28" t="s">
        <v>526</v>
      </c>
      <c r="F8718" t="s">
        <v>581</v>
      </c>
      <c r="G8718" t="s">
        <v>581</v>
      </c>
      <c r="H8718">
        <v>10</v>
      </c>
      <c r="I8718" s="3">
        <v>0.25600000000000001</v>
      </c>
      <c r="J8718">
        <v>43.52</v>
      </c>
      <c r="K8718">
        <f t="shared" si="988"/>
        <v>17</v>
      </c>
      <c r="L8718">
        <v>4.863E-4</v>
      </c>
      <c r="M8718">
        <f t="shared" si="989"/>
        <v>0.25662246399999999</v>
      </c>
      <c r="N8718" s="5">
        <v>1487.5365562777602</v>
      </c>
      <c r="O8718" s="3">
        <v>34.794973288857754</v>
      </c>
      <c r="P8718" s="7">
        <v>2.3391003832487104E-2</v>
      </c>
      <c r="Q8718" s="9">
        <f t="shared" si="990"/>
        <v>34.879074878793887</v>
      </c>
      <c r="R8718" s="7">
        <f t="shared" si="991"/>
        <v>2.3447541327032164E-2</v>
      </c>
      <c r="S8718" t="s">
        <v>483</v>
      </c>
      <c r="T8718" t="s">
        <v>490</v>
      </c>
      <c r="U8718">
        <v>75</v>
      </c>
      <c r="V8718">
        <f t="shared" si="985"/>
        <v>22.86</v>
      </c>
      <c r="W8718">
        <f t="shared" si="986"/>
        <v>1748.2300536623632</v>
      </c>
      <c r="X8718">
        <f t="shared" si="987"/>
        <v>838.62595674183558</v>
      </c>
    </row>
    <row r="8719" spans="1:24">
      <c r="A8719" t="s">
        <v>361</v>
      </c>
      <c r="B8719">
        <v>2014013</v>
      </c>
      <c r="C8719">
        <v>3</v>
      </c>
      <c r="D8719">
        <v>2</v>
      </c>
      <c r="E8719" s="28" t="s">
        <v>526</v>
      </c>
      <c r="F8719" t="s">
        <v>581</v>
      </c>
      <c r="G8719" t="s">
        <v>581</v>
      </c>
      <c r="H8719">
        <v>17</v>
      </c>
      <c r="I8719" s="3">
        <v>0.15058823529411766</v>
      </c>
      <c r="J8719">
        <v>23.808000000000003</v>
      </c>
      <c r="K8719">
        <f t="shared" si="988"/>
        <v>9.3000000000000007</v>
      </c>
      <c r="L8719">
        <v>4.863E-4</v>
      </c>
      <c r="M8719">
        <f t="shared" si="989"/>
        <v>0.15121069929411765</v>
      </c>
      <c r="N8719" s="5">
        <v>445.1800579670018</v>
      </c>
      <c r="O8719" s="3">
        <v>11.192011432361186</v>
      </c>
      <c r="P8719" s="7">
        <v>2.5140415056935848E-2</v>
      </c>
      <c r="Q8719" s="9">
        <f t="shared" si="990"/>
        <v>11.237978295553649</v>
      </c>
      <c r="R8719" s="7">
        <f t="shared" si="991"/>
        <v>2.5243669599384087E-2</v>
      </c>
      <c r="S8719" t="s">
        <v>483</v>
      </c>
      <c r="T8719" t="s">
        <v>581</v>
      </c>
      <c r="U8719">
        <v>50</v>
      </c>
      <c r="V8719">
        <f t="shared" si="985"/>
        <v>15.24</v>
      </c>
      <c r="W8719">
        <f t="shared" si="986"/>
        <v>380.31015836473028</v>
      </c>
      <c r="X8719">
        <f t="shared" si="987"/>
        <v>182.43478296756112</v>
      </c>
    </row>
    <row r="8720" spans="1:24">
      <c r="A8720" t="s">
        <v>28</v>
      </c>
      <c r="B8720">
        <v>2014013</v>
      </c>
      <c r="C8720">
        <v>16</v>
      </c>
      <c r="D8720">
        <v>1</v>
      </c>
      <c r="E8720" s="28" t="s">
        <v>526</v>
      </c>
      <c r="F8720" t="s">
        <v>581</v>
      </c>
      <c r="G8720" t="s">
        <v>581</v>
      </c>
      <c r="H8720">
        <v>20</v>
      </c>
      <c r="I8720" s="3">
        <v>0.128</v>
      </c>
      <c r="J8720">
        <v>39.936</v>
      </c>
      <c r="K8720">
        <f t="shared" si="988"/>
        <v>15.6</v>
      </c>
      <c r="L8720">
        <v>4.863E-4</v>
      </c>
      <c r="M8720">
        <f t="shared" si="989"/>
        <v>0.12862246399999999</v>
      </c>
      <c r="N8720" s="5">
        <v>1252.6190184628224</v>
      </c>
      <c r="O8720" s="3">
        <v>16.007746587033537</v>
      </c>
      <c r="P8720" s="7">
        <v>1.277942163665835E-2</v>
      </c>
      <c r="Q8720" s="9">
        <f t="shared" si="990"/>
        <v>16.085340477808181</v>
      </c>
      <c r="R8720" s="7">
        <f t="shared" si="991"/>
        <v>1.2841366960520561E-2</v>
      </c>
      <c r="S8720" t="s">
        <v>483</v>
      </c>
      <c r="T8720" t="s">
        <v>490</v>
      </c>
      <c r="U8720">
        <v>64</v>
      </c>
      <c r="V8720">
        <f t="shared" si="985"/>
        <v>19.507200000000001</v>
      </c>
      <c r="W8720">
        <f t="shared" si="986"/>
        <v>1314.3471393068598</v>
      </c>
      <c r="X8720">
        <f t="shared" si="987"/>
        <v>630.49232272550069</v>
      </c>
    </row>
    <row r="8721" spans="1:24">
      <c r="A8721" t="s">
        <v>378</v>
      </c>
      <c r="B8721">
        <v>2006018</v>
      </c>
      <c r="C8721">
        <v>1</v>
      </c>
      <c r="D8721">
        <v>1</v>
      </c>
      <c r="E8721" s="28" t="s">
        <v>526</v>
      </c>
      <c r="F8721" t="s">
        <v>581</v>
      </c>
      <c r="G8721" t="s">
        <v>581</v>
      </c>
      <c r="H8721">
        <v>39</v>
      </c>
      <c r="I8721" s="3">
        <v>6.5641025641025641E-2</v>
      </c>
      <c r="J8721">
        <v>38.143999999999998</v>
      </c>
      <c r="K8721">
        <f t="shared" si="988"/>
        <v>14.899999999999999</v>
      </c>
      <c r="L8721">
        <v>4.863E-4</v>
      </c>
      <c r="M8721">
        <f t="shared" si="989"/>
        <v>6.6263489641025644E-2</v>
      </c>
      <c r="N8721" s="5">
        <v>1142.7266119696383</v>
      </c>
      <c r="O8721" s="3">
        <v>7.8524188014215897</v>
      </c>
      <c r="P8721" s="7">
        <v>6.8716512936431249E-3</v>
      </c>
      <c r="Q8721" s="9">
        <f t="shared" si="990"/>
        <v>7.9267524047632785</v>
      </c>
      <c r="R8721" s="7">
        <f t="shared" si="991"/>
        <v>6.9367006261458171E-3</v>
      </c>
      <c r="S8721" t="s">
        <v>483</v>
      </c>
      <c r="T8721" t="s">
        <v>581</v>
      </c>
      <c r="U8721" t="s">
        <v>581</v>
      </c>
      <c r="V8721" t="s">
        <v>581</v>
      </c>
      <c r="W8721" t="s">
        <v>581</v>
      </c>
      <c r="X8721" t="s">
        <v>581</v>
      </c>
    </row>
    <row r="8722" spans="1:24">
      <c r="A8722" t="s">
        <v>378</v>
      </c>
      <c r="B8722">
        <v>2006018</v>
      </c>
      <c r="C8722">
        <v>2</v>
      </c>
      <c r="D8722">
        <v>10</v>
      </c>
      <c r="E8722" s="28" t="s">
        <v>526</v>
      </c>
      <c r="F8722" t="s">
        <v>581</v>
      </c>
      <c r="G8722" t="s">
        <v>581</v>
      </c>
      <c r="H8722">
        <v>16</v>
      </c>
      <c r="I8722" s="3">
        <v>0.16</v>
      </c>
      <c r="J8722">
        <v>38.655999999999999</v>
      </c>
      <c r="K8722">
        <f t="shared" si="988"/>
        <v>15.1</v>
      </c>
      <c r="L8722">
        <v>4.863E-4</v>
      </c>
      <c r="M8722">
        <f t="shared" si="989"/>
        <v>0.16062246399999999</v>
      </c>
      <c r="N8722" s="5">
        <v>1173.6097238646782</v>
      </c>
      <c r="O8722" s="3">
        <v>19.350200104703976</v>
      </c>
      <c r="P8722" s="7">
        <v>1.6487763956985695E-2</v>
      </c>
      <c r="Q8722" s="9">
        <f t="shared" si="990"/>
        <v>19.425165712251751</v>
      </c>
      <c r="R8722" s="7">
        <f t="shared" si="991"/>
        <v>1.6551640053121739E-2</v>
      </c>
      <c r="S8722" t="s">
        <v>482</v>
      </c>
      <c r="T8722" t="s">
        <v>581</v>
      </c>
      <c r="U8722">
        <v>59</v>
      </c>
      <c r="V8722">
        <f t="shared" si="985"/>
        <v>17.9832</v>
      </c>
      <c r="W8722">
        <f t="shared" si="986"/>
        <v>1162.8935501465839</v>
      </c>
      <c r="X8722">
        <f t="shared" si="987"/>
        <v>557.84003600531639</v>
      </c>
    </row>
    <row r="8723" spans="1:24">
      <c r="A8723" t="s">
        <v>378</v>
      </c>
      <c r="B8723">
        <v>2006018</v>
      </c>
      <c r="C8723">
        <v>4</v>
      </c>
      <c r="D8723">
        <v>2</v>
      </c>
      <c r="E8723" s="28" t="s">
        <v>526</v>
      </c>
      <c r="F8723" t="s">
        <v>581</v>
      </c>
      <c r="G8723" t="s">
        <v>581</v>
      </c>
      <c r="H8723">
        <v>18</v>
      </c>
      <c r="I8723" s="3">
        <v>0.14222222222222222</v>
      </c>
      <c r="J8723">
        <v>45.311999999999998</v>
      </c>
      <c r="K8723">
        <f t="shared" si="988"/>
        <v>17.7</v>
      </c>
      <c r="L8723">
        <v>4.863E-4</v>
      </c>
      <c r="M8723">
        <f t="shared" si="989"/>
        <v>0.14284468622222221</v>
      </c>
      <c r="N8723" s="5">
        <v>1612.5616875995133</v>
      </c>
      <c r="O8723" s="3">
        <v>20.182050399118292</v>
      </c>
      <c r="P8723" s="7">
        <v>1.2515521455282516E-2</v>
      </c>
      <c r="Q8723" s="9">
        <f t="shared" si="990"/>
        <v>20.270101519660923</v>
      </c>
      <c r="R8723" s="7">
        <f t="shared" si="991"/>
        <v>1.2570124712460048E-2</v>
      </c>
      <c r="S8723" t="s">
        <v>483</v>
      </c>
      <c r="T8723" t="s">
        <v>581</v>
      </c>
      <c r="U8723">
        <v>81</v>
      </c>
      <c r="V8723">
        <f t="shared" si="985"/>
        <v>24.688800000000001</v>
      </c>
      <c r="W8723">
        <f t="shared" si="986"/>
        <v>2002.1458196719566</v>
      </c>
      <c r="X8723">
        <f t="shared" si="987"/>
        <v>960.42934969663759</v>
      </c>
    </row>
    <row r="8724" spans="1:24">
      <c r="A8724" t="s">
        <v>367</v>
      </c>
      <c r="B8724">
        <v>2006019</v>
      </c>
      <c r="C8724">
        <v>1</v>
      </c>
      <c r="D8724">
        <v>2</v>
      </c>
      <c r="E8724" s="28" t="s">
        <v>526</v>
      </c>
      <c r="F8724" t="s">
        <v>581</v>
      </c>
      <c r="G8724" t="s">
        <v>581</v>
      </c>
      <c r="H8724">
        <v>17</v>
      </c>
      <c r="I8724" s="3">
        <v>0.15058823529411766</v>
      </c>
      <c r="J8724">
        <v>39.423999999999999</v>
      </c>
      <c r="K8724">
        <f t="shared" si="988"/>
        <v>15.4</v>
      </c>
      <c r="L8724">
        <v>4.863E-4</v>
      </c>
      <c r="M8724">
        <f t="shared" si="989"/>
        <v>0.15121069929411765</v>
      </c>
      <c r="N8724" s="5">
        <v>1220.7064695046145</v>
      </c>
      <c r="O8724" s="3">
        <v>18.579736356205203</v>
      </c>
      <c r="P8724" s="7">
        <v>1.5220478321660085E-2</v>
      </c>
      <c r="Q8724" s="9">
        <f t="shared" si="990"/>
        <v>18.656240631691119</v>
      </c>
      <c r="R8724" s="7">
        <f t="shared" si="991"/>
        <v>1.5283150452427905E-2</v>
      </c>
      <c r="S8724" t="s">
        <v>483</v>
      </c>
      <c r="T8724" t="s">
        <v>581</v>
      </c>
      <c r="U8724">
        <v>72</v>
      </c>
      <c r="V8724">
        <f t="shared" si="985"/>
        <v>21.945600000000002</v>
      </c>
      <c r="W8724">
        <f t="shared" si="986"/>
        <v>1385.2810907608423</v>
      </c>
      <c r="X8724">
        <f t="shared" si="987"/>
        <v>664.51933923797606</v>
      </c>
    </row>
    <row r="8725" spans="1:24">
      <c r="A8725" t="s">
        <v>316</v>
      </c>
      <c r="B8725">
        <v>2006019</v>
      </c>
      <c r="C8725">
        <v>5</v>
      </c>
      <c r="D8725">
        <v>1</v>
      </c>
      <c r="E8725" s="28" t="s">
        <v>526</v>
      </c>
      <c r="F8725" t="s">
        <v>581</v>
      </c>
      <c r="G8725" t="s">
        <v>581</v>
      </c>
      <c r="H8725">
        <v>30</v>
      </c>
      <c r="I8725" s="3">
        <v>8.533333333333333E-2</v>
      </c>
      <c r="J8725">
        <v>46.591999999999999</v>
      </c>
      <c r="K8725">
        <f t="shared" si="988"/>
        <v>18.2</v>
      </c>
      <c r="L8725">
        <v>4.863E-4</v>
      </c>
      <c r="M8725">
        <f t="shared" si="989"/>
        <v>8.5955797333333334E-2</v>
      </c>
      <c r="N8725" s="5">
        <v>1704.9536640188414</v>
      </c>
      <c r="O8725" s="3">
        <v>12.467626852352247</v>
      </c>
      <c r="P8725" s="7">
        <v>7.3125898465557755E-3</v>
      </c>
      <c r="Q8725" s="9">
        <f t="shared" si="990"/>
        <v>12.558403667557009</v>
      </c>
      <c r="R8725" s="7">
        <f t="shared" si="991"/>
        <v>7.3658328273595976E-3</v>
      </c>
      <c r="S8725" t="s">
        <v>481</v>
      </c>
      <c r="T8725" t="s">
        <v>581</v>
      </c>
      <c r="U8725">
        <v>64</v>
      </c>
      <c r="V8725">
        <f t="shared" si="985"/>
        <v>19.507200000000001</v>
      </c>
      <c r="W8725">
        <f t="shared" si="986"/>
        <v>1810.041029504951</v>
      </c>
      <c r="X8725">
        <f t="shared" si="987"/>
        <v>868.27668185352502</v>
      </c>
    </row>
    <row r="8726" spans="1:24">
      <c r="A8726" t="s">
        <v>316</v>
      </c>
      <c r="B8726">
        <v>2006019</v>
      </c>
      <c r="C8726">
        <v>6</v>
      </c>
      <c r="D8726">
        <v>2</v>
      </c>
      <c r="E8726" s="28" t="s">
        <v>526</v>
      </c>
      <c r="F8726" t="s">
        <v>581</v>
      </c>
      <c r="G8726" t="s">
        <v>581</v>
      </c>
      <c r="H8726">
        <v>21</v>
      </c>
      <c r="I8726" s="3">
        <v>0.1219047619047619</v>
      </c>
      <c r="J8726">
        <v>48.64</v>
      </c>
      <c r="K8726">
        <f t="shared" si="988"/>
        <v>19</v>
      </c>
      <c r="L8726">
        <v>4.863E-4</v>
      </c>
      <c r="M8726">
        <f t="shared" si="989"/>
        <v>0.12252722590476191</v>
      </c>
      <c r="N8726" s="5">
        <v>1858.1338990182401</v>
      </c>
      <c r="O8726" s="3">
        <v>18.581222569691331</v>
      </c>
      <c r="P8726" s="7">
        <v>9.9999373454780997E-3</v>
      </c>
      <c r="Q8726" s="9">
        <f t="shared" si="990"/>
        <v>18.67586117661893</v>
      </c>
      <c r="R8726" s="7">
        <f t="shared" si="991"/>
        <v>1.0050869416077319E-2</v>
      </c>
      <c r="S8726" t="s">
        <v>483</v>
      </c>
      <c r="T8726" t="s">
        <v>581</v>
      </c>
      <c r="U8726">
        <v>77</v>
      </c>
      <c r="V8726">
        <f t="shared" si="985"/>
        <v>23.4696</v>
      </c>
      <c r="W8726">
        <f t="shared" si="986"/>
        <v>2241.6962231524381</v>
      </c>
      <c r="X8726">
        <f t="shared" si="987"/>
        <v>1075.3416782462245</v>
      </c>
    </row>
    <row r="8727" spans="1:24">
      <c r="A8727" t="s">
        <v>316</v>
      </c>
      <c r="B8727">
        <v>2006019</v>
      </c>
      <c r="C8727">
        <v>12</v>
      </c>
      <c r="D8727">
        <v>4</v>
      </c>
      <c r="E8727" s="28" t="s">
        <v>526</v>
      </c>
      <c r="F8727" t="s">
        <v>581</v>
      </c>
      <c r="G8727" t="s">
        <v>581</v>
      </c>
      <c r="H8727">
        <v>21</v>
      </c>
      <c r="I8727" s="3">
        <v>0.1219047619047619</v>
      </c>
      <c r="J8727">
        <v>58.112000000000002</v>
      </c>
      <c r="K8727">
        <f t="shared" si="988"/>
        <v>22.7</v>
      </c>
      <c r="L8727">
        <v>4.863E-4</v>
      </c>
      <c r="M8727">
        <f t="shared" si="989"/>
        <v>0.12252722590476191</v>
      </c>
      <c r="N8727" s="5">
        <v>2652.2931213991938</v>
      </c>
      <c r="O8727" s="3">
        <v>22.208762754779677</v>
      </c>
      <c r="P8727" s="7">
        <v>8.3734194292460554E-3</v>
      </c>
      <c r="Q8727" s="9">
        <f t="shared" si="990"/>
        <v>22.321924067994342</v>
      </c>
      <c r="R8727" s="7">
        <f t="shared" si="991"/>
        <v>8.4160848919363068E-3</v>
      </c>
      <c r="S8727" t="s">
        <v>481</v>
      </c>
      <c r="T8727" t="s">
        <v>581</v>
      </c>
      <c r="U8727">
        <v>82</v>
      </c>
      <c r="V8727">
        <f t="shared" si="985"/>
        <v>24.993600000000001</v>
      </c>
      <c r="W8727">
        <f t="shared" si="986"/>
        <v>3383.7457816957126</v>
      </c>
      <c r="X8727">
        <f t="shared" si="987"/>
        <v>1623.1828514794333</v>
      </c>
    </row>
    <row r="8728" spans="1:24">
      <c r="A8728" t="s">
        <v>316</v>
      </c>
      <c r="B8728">
        <v>2006019</v>
      </c>
      <c r="C8728">
        <v>13</v>
      </c>
      <c r="D8728">
        <v>4</v>
      </c>
      <c r="E8728" s="28" t="s">
        <v>526</v>
      </c>
      <c r="F8728" t="s">
        <v>581</v>
      </c>
      <c r="G8728" t="s">
        <v>581</v>
      </c>
      <c r="H8728">
        <v>7</v>
      </c>
      <c r="I8728" s="3">
        <v>0.36571428571428571</v>
      </c>
      <c r="J8728">
        <v>42.752000000000002</v>
      </c>
      <c r="K8728">
        <f t="shared" si="988"/>
        <v>16.7</v>
      </c>
      <c r="L8728">
        <v>4.863E-4</v>
      </c>
      <c r="M8728">
        <f t="shared" si="989"/>
        <v>0.3663367497142857</v>
      </c>
      <c r="N8728" s="5">
        <v>1435.4985127346179</v>
      </c>
      <c r="O8728" s="3">
        <v>48.698676538806957</v>
      </c>
      <c r="P8728" s="7">
        <v>3.392457470822189E-2</v>
      </c>
      <c r="Q8728" s="9">
        <f t="shared" si="990"/>
        <v>48.780846962947088</v>
      </c>
      <c r="R8728" s="7">
        <f t="shared" si="991"/>
        <v>3.3981816442303241E-2</v>
      </c>
      <c r="S8728" t="s">
        <v>481</v>
      </c>
      <c r="T8728" t="s">
        <v>581</v>
      </c>
      <c r="U8728">
        <v>70</v>
      </c>
      <c r="V8728">
        <f t="shared" ref="V8728:V8791" si="992">U8728*0.3048</f>
        <v>21.336000000000002</v>
      </c>
      <c r="W8728">
        <f t="shared" si="986"/>
        <v>1608.2749888247217</v>
      </c>
      <c r="X8728">
        <f t="shared" si="987"/>
        <v>771.48951213921907</v>
      </c>
    </row>
    <row r="8729" spans="1:24">
      <c r="A8729" t="s">
        <v>409</v>
      </c>
      <c r="B8729">
        <v>2006019</v>
      </c>
      <c r="C8729">
        <v>1</v>
      </c>
      <c r="D8729">
        <v>1</v>
      </c>
      <c r="E8729" s="28" t="s">
        <v>526</v>
      </c>
      <c r="F8729" t="s">
        <v>581</v>
      </c>
      <c r="G8729" t="s">
        <v>581</v>
      </c>
      <c r="H8729">
        <v>13</v>
      </c>
      <c r="I8729" s="3">
        <v>0.19692307692307692</v>
      </c>
      <c r="J8729">
        <v>37.631999999999998</v>
      </c>
      <c r="K8729">
        <f t="shared" si="988"/>
        <v>14.7</v>
      </c>
      <c r="L8729">
        <v>4.863E-4</v>
      </c>
      <c r="M8729">
        <f t="shared" si="989"/>
        <v>0.19754554092307691</v>
      </c>
      <c r="N8729" s="5">
        <v>1112.2552748998655</v>
      </c>
      <c r="O8729" s="3">
        <v>23.159288618087011</v>
      </c>
      <c r="P8729" s="7">
        <v>2.0821918439696323E-2</v>
      </c>
      <c r="Q8729" s="9">
        <f t="shared" si="990"/>
        <v>23.232107295792513</v>
      </c>
      <c r="R8729" s="7">
        <f t="shared" si="991"/>
        <v>2.0887387832693408E-2</v>
      </c>
      <c r="S8729" t="s">
        <v>481</v>
      </c>
      <c r="T8729" t="s">
        <v>581</v>
      </c>
      <c r="U8729">
        <v>47</v>
      </c>
      <c r="V8729">
        <f t="shared" si="992"/>
        <v>14.325600000000001</v>
      </c>
      <c r="W8729">
        <f t="shared" si="986"/>
        <v>943.63702772631291</v>
      </c>
      <c r="X8729">
        <f t="shared" si="987"/>
        <v>452.6626822003123</v>
      </c>
    </row>
    <row r="8730" spans="1:24">
      <c r="A8730" t="s">
        <v>331</v>
      </c>
      <c r="B8730">
        <v>2006021</v>
      </c>
      <c r="C8730">
        <v>2</v>
      </c>
      <c r="D8730">
        <v>4</v>
      </c>
      <c r="E8730" s="28" t="s">
        <v>526</v>
      </c>
      <c r="F8730" t="s">
        <v>581</v>
      </c>
      <c r="G8730" t="s">
        <v>581</v>
      </c>
      <c r="H8730">
        <v>18</v>
      </c>
      <c r="I8730" s="3">
        <v>0.14222222222222222</v>
      </c>
      <c r="J8730">
        <v>68.608000000000004</v>
      </c>
      <c r="K8730">
        <f t="shared" si="988"/>
        <v>26.8</v>
      </c>
      <c r="L8730">
        <v>4.863E-4</v>
      </c>
      <c r="M8730">
        <f t="shared" si="989"/>
        <v>0.14284468622222221</v>
      </c>
      <c r="N8730" s="5">
        <v>3696.9143812489219</v>
      </c>
      <c r="O8730" s="3">
        <v>30.590803092366624</v>
      </c>
      <c r="P8730" s="7">
        <v>8.2746853017548611E-3</v>
      </c>
      <c r="Q8730" s="9">
        <f t="shared" si="990"/>
        <v>30.724410034435568</v>
      </c>
      <c r="R8730" s="7">
        <f t="shared" si="991"/>
        <v>8.3108254251903976E-3</v>
      </c>
      <c r="S8730" t="s">
        <v>481</v>
      </c>
      <c r="T8730" t="s">
        <v>581</v>
      </c>
      <c r="U8730">
        <v>77</v>
      </c>
      <c r="V8730">
        <f t="shared" si="992"/>
        <v>23.4696</v>
      </c>
      <c r="W8730">
        <f t="shared" si="986"/>
        <v>4578.0968557574424</v>
      </c>
      <c r="X8730">
        <f t="shared" si="987"/>
        <v>2196.1130617068452</v>
      </c>
    </row>
    <row r="8731" spans="1:24">
      <c r="A8731" t="s">
        <v>344</v>
      </c>
      <c r="B8731">
        <v>2006021</v>
      </c>
      <c r="C8731">
        <v>1</v>
      </c>
      <c r="D8731">
        <v>1</v>
      </c>
      <c r="E8731" s="28" t="s">
        <v>526</v>
      </c>
      <c r="F8731" t="s">
        <v>581</v>
      </c>
      <c r="G8731" t="s">
        <v>581</v>
      </c>
      <c r="H8731">
        <v>11</v>
      </c>
      <c r="I8731" s="3">
        <v>0.23272727272727273</v>
      </c>
      <c r="J8731">
        <v>52.736000000000004</v>
      </c>
      <c r="K8731">
        <f t="shared" si="988"/>
        <v>20.6</v>
      </c>
      <c r="L8731">
        <v>4.863E-4</v>
      </c>
      <c r="M8731">
        <f t="shared" si="989"/>
        <v>0.23334973672727272</v>
      </c>
      <c r="N8731" s="5">
        <v>2184.2595606298628</v>
      </c>
      <c r="O8731" s="3">
        <v>38.386942999492994</v>
      </c>
      <c r="P8731" s="7">
        <v>1.7574350453305819E-2</v>
      </c>
      <c r="Q8731" s="9">
        <f t="shared" si="990"/>
        <v>38.489157701992156</v>
      </c>
      <c r="R8731" s="7">
        <f t="shared" si="991"/>
        <v>1.7621146495471102E-2</v>
      </c>
      <c r="S8731" t="s">
        <v>481</v>
      </c>
      <c r="T8731" t="s">
        <v>581</v>
      </c>
      <c r="U8731">
        <v>74</v>
      </c>
      <c r="V8731">
        <f t="shared" si="992"/>
        <v>22.555200000000003</v>
      </c>
      <c r="W8731">
        <f t="shared" si="986"/>
        <v>2581.3307098335367</v>
      </c>
      <c r="X8731">
        <f t="shared" si="987"/>
        <v>1238.2643415071477</v>
      </c>
    </row>
    <row r="8732" spans="1:24">
      <c r="A8732" t="s">
        <v>344</v>
      </c>
      <c r="B8732">
        <v>2006021</v>
      </c>
      <c r="C8732">
        <v>2</v>
      </c>
      <c r="D8732">
        <v>1</v>
      </c>
      <c r="E8732" s="28" t="s">
        <v>526</v>
      </c>
      <c r="F8732" t="s">
        <v>581</v>
      </c>
      <c r="G8732" t="s">
        <v>581</v>
      </c>
      <c r="H8732">
        <v>27</v>
      </c>
      <c r="I8732" s="3">
        <v>9.481481481481481E-2</v>
      </c>
      <c r="J8732">
        <v>36.864000000000004</v>
      </c>
      <c r="K8732">
        <f t="shared" si="988"/>
        <v>14.400000000000002</v>
      </c>
      <c r="L8732">
        <v>4.863E-4</v>
      </c>
      <c r="M8732">
        <f t="shared" si="989"/>
        <v>9.5437278814814813E-2</v>
      </c>
      <c r="N8732" s="5">
        <v>1067.3203470925828</v>
      </c>
      <c r="O8732" s="3">
        <v>10.952419738004448</v>
      </c>
      <c r="P8732" s="7">
        <v>1.0261604932239149E-2</v>
      </c>
      <c r="Q8732" s="9">
        <f t="shared" si="990"/>
        <v>11.024136115448607</v>
      </c>
      <c r="R8732" s="7">
        <f t="shared" si="991"/>
        <v>1.0328797858561145E-2</v>
      </c>
      <c r="S8732" t="s">
        <v>483</v>
      </c>
      <c r="T8732" t="s">
        <v>581</v>
      </c>
      <c r="U8732">
        <v>56</v>
      </c>
      <c r="V8732">
        <f t="shared" si="992"/>
        <v>17.0688</v>
      </c>
      <c r="W8732">
        <f t="shared" si="986"/>
        <v>1017.3648361443635</v>
      </c>
      <c r="X8732">
        <f t="shared" si="987"/>
        <v>488.02991189845119</v>
      </c>
    </row>
    <row r="8733" spans="1:24">
      <c r="A8733" t="s">
        <v>344</v>
      </c>
      <c r="B8733">
        <v>2006021</v>
      </c>
      <c r="C8733">
        <v>2</v>
      </c>
      <c r="D8733">
        <v>3</v>
      </c>
      <c r="E8733" s="28" t="s">
        <v>526</v>
      </c>
      <c r="F8733" t="s">
        <v>581</v>
      </c>
      <c r="G8733" t="s">
        <v>581</v>
      </c>
      <c r="H8733">
        <v>28</v>
      </c>
      <c r="I8733" s="3">
        <v>9.1428571428571428E-2</v>
      </c>
      <c r="J8733">
        <v>40.96</v>
      </c>
      <c r="K8733">
        <f t="shared" si="988"/>
        <v>16</v>
      </c>
      <c r="L8733">
        <v>4.863E-4</v>
      </c>
      <c r="M8733">
        <f t="shared" si="989"/>
        <v>9.2051035428571432E-2</v>
      </c>
      <c r="N8733" s="5">
        <v>1317.6794408550402</v>
      </c>
      <c r="O8733" s="3">
        <v>11.738734044891634</v>
      </c>
      <c r="P8733" s="7">
        <v>8.9086417234182456E-3</v>
      </c>
      <c r="Q8733" s="9">
        <f t="shared" si="990"/>
        <v>11.818473497511739</v>
      </c>
      <c r="R8733" s="7">
        <f t="shared" si="991"/>
        <v>8.9691567850848086E-3</v>
      </c>
      <c r="S8733" t="s">
        <v>483</v>
      </c>
      <c r="T8733" t="s">
        <v>581</v>
      </c>
      <c r="U8733">
        <v>65</v>
      </c>
      <c r="V8733">
        <f t="shared" si="992"/>
        <v>19.812000000000001</v>
      </c>
      <c r="W8733">
        <f t="shared" si="986"/>
        <v>1399.8200939181324</v>
      </c>
      <c r="X8733">
        <f t="shared" si="987"/>
        <v>671.4936990525282</v>
      </c>
    </row>
    <row r="8734" spans="1:24">
      <c r="A8734" t="s">
        <v>344</v>
      </c>
      <c r="B8734">
        <v>2006021</v>
      </c>
      <c r="C8734">
        <v>3</v>
      </c>
      <c r="D8734">
        <v>4</v>
      </c>
      <c r="E8734" s="28" t="s">
        <v>526</v>
      </c>
      <c r="F8734" t="s">
        <v>581</v>
      </c>
      <c r="G8734" t="s">
        <v>581</v>
      </c>
      <c r="H8734">
        <v>24</v>
      </c>
      <c r="I8734" s="3">
        <v>0.10666666666666667</v>
      </c>
      <c r="J8734">
        <v>40.448</v>
      </c>
      <c r="K8734">
        <f t="shared" si="988"/>
        <v>15.8</v>
      </c>
      <c r="L8734">
        <v>4.863E-4</v>
      </c>
      <c r="M8734">
        <f t="shared" si="989"/>
        <v>0.10728913066666668</v>
      </c>
      <c r="N8734" s="5">
        <v>1284.9433422462976</v>
      </c>
      <c r="O8734" s="3">
        <v>13.51851053772781</v>
      </c>
      <c r="P8734" s="7">
        <v>1.0520705538732295E-2</v>
      </c>
      <c r="Q8734" s="9">
        <f t="shared" si="990"/>
        <v>13.597189134481903</v>
      </c>
      <c r="R8734" s="7">
        <f t="shared" si="991"/>
        <v>1.0581936718479528E-2</v>
      </c>
      <c r="S8734" t="s">
        <v>483</v>
      </c>
      <c r="T8734" t="s">
        <v>581</v>
      </c>
      <c r="U8734">
        <v>53</v>
      </c>
      <c r="V8734">
        <f t="shared" si="992"/>
        <v>16.154400000000003</v>
      </c>
      <c r="W8734">
        <f t="shared" si="986"/>
        <v>1188.5484015837319</v>
      </c>
      <c r="X8734">
        <f t="shared" si="987"/>
        <v>570.14666823971618</v>
      </c>
    </row>
    <row r="8735" spans="1:24">
      <c r="A8735" t="s">
        <v>344</v>
      </c>
      <c r="B8735">
        <v>2006021</v>
      </c>
      <c r="C8735">
        <v>3</v>
      </c>
      <c r="D8735">
        <v>6</v>
      </c>
      <c r="E8735" s="28" t="s">
        <v>526</v>
      </c>
      <c r="F8735" t="s">
        <v>581</v>
      </c>
      <c r="G8735" t="s">
        <v>581</v>
      </c>
      <c r="H8735">
        <v>24</v>
      </c>
      <c r="I8735" s="3">
        <v>0.10666666666666667</v>
      </c>
      <c r="J8735">
        <v>48.64</v>
      </c>
      <c r="K8735">
        <f t="shared" si="988"/>
        <v>19</v>
      </c>
      <c r="L8735">
        <v>4.863E-4</v>
      </c>
      <c r="M8735">
        <f t="shared" si="989"/>
        <v>0.10728913066666668</v>
      </c>
      <c r="N8735" s="5">
        <v>1858.1338990182401</v>
      </c>
      <c r="O8735" s="3">
        <v>16.263676083199758</v>
      </c>
      <c r="P8735" s="7">
        <v>8.7526932756529559E-3</v>
      </c>
      <c r="Q8735" s="9">
        <f t="shared" si="990"/>
        <v>16.35837432406548</v>
      </c>
      <c r="R8735" s="7">
        <f t="shared" si="991"/>
        <v>8.8036574397079553E-3</v>
      </c>
      <c r="S8735" t="s">
        <v>481</v>
      </c>
      <c r="T8735" t="s">
        <v>581</v>
      </c>
      <c r="U8735">
        <v>60</v>
      </c>
      <c r="V8735">
        <f t="shared" si="992"/>
        <v>18.288</v>
      </c>
      <c r="W8735">
        <f t="shared" si="986"/>
        <v>1894.9117414303889</v>
      </c>
      <c r="X8735">
        <f t="shared" si="987"/>
        <v>908.98916236415755</v>
      </c>
    </row>
    <row r="8736" spans="1:24">
      <c r="A8736" t="s">
        <v>344</v>
      </c>
      <c r="B8736">
        <v>2006021</v>
      </c>
      <c r="C8736">
        <v>4</v>
      </c>
      <c r="D8736">
        <v>1</v>
      </c>
      <c r="E8736" s="28" t="s">
        <v>526</v>
      </c>
      <c r="F8736" t="s">
        <v>581</v>
      </c>
      <c r="G8736" t="s">
        <v>581</v>
      </c>
      <c r="H8736">
        <v>38</v>
      </c>
      <c r="I8736" s="3">
        <v>6.7368421052631577E-2</v>
      </c>
      <c r="J8736">
        <v>30.975999999999999</v>
      </c>
      <c r="K8736">
        <f t="shared" si="988"/>
        <v>12.1</v>
      </c>
      <c r="L8736">
        <v>4.863E-4</v>
      </c>
      <c r="M8736">
        <f t="shared" si="989"/>
        <v>6.7990885052631581E-2</v>
      </c>
      <c r="N8736" s="5">
        <v>753.59940209213437</v>
      </c>
      <c r="O8736" s="3">
        <v>6.5416306384827401</v>
      </c>
      <c r="P8736" s="7">
        <v>8.6805146345949012E-3</v>
      </c>
      <c r="Q8736" s="9">
        <f t="shared" si="990"/>
        <v>6.6019402799183471</v>
      </c>
      <c r="R8736" s="7">
        <f t="shared" si="991"/>
        <v>8.7605434154938468E-3</v>
      </c>
      <c r="S8736" t="s">
        <v>483</v>
      </c>
      <c r="T8736" t="s">
        <v>581</v>
      </c>
      <c r="U8736">
        <v>64</v>
      </c>
      <c r="V8736">
        <f t="shared" si="992"/>
        <v>19.507200000000001</v>
      </c>
      <c r="W8736">
        <f t="shared" si="986"/>
        <v>775.62378948132312</v>
      </c>
      <c r="X8736">
        <f t="shared" si="987"/>
        <v>372.06673181419069</v>
      </c>
    </row>
    <row r="8737" spans="1:24">
      <c r="A8737" t="s">
        <v>344</v>
      </c>
      <c r="B8737">
        <v>2006021</v>
      </c>
      <c r="C8737">
        <v>4</v>
      </c>
      <c r="D8737">
        <v>3</v>
      </c>
      <c r="E8737" s="28" t="s">
        <v>526</v>
      </c>
      <c r="F8737" t="s">
        <v>581</v>
      </c>
      <c r="G8737" t="s">
        <v>581</v>
      </c>
      <c r="H8737">
        <v>17</v>
      </c>
      <c r="I8737" s="3">
        <v>0.15058823529411766</v>
      </c>
      <c r="J8737">
        <v>38.4</v>
      </c>
      <c r="K8737">
        <f t="shared" si="988"/>
        <v>15</v>
      </c>
      <c r="L8737">
        <v>4.863E-4</v>
      </c>
      <c r="M8737">
        <f t="shared" si="989"/>
        <v>0.15121069929411765</v>
      </c>
      <c r="N8737" s="5">
        <v>1158.1166960639998</v>
      </c>
      <c r="O8737" s="3">
        <v>18.095295377592475</v>
      </c>
      <c r="P8737" s="7">
        <v>1.5624759956480666E-2</v>
      </c>
      <c r="Q8737" s="9">
        <f t="shared" si="990"/>
        <v>18.1697971998132</v>
      </c>
      <c r="R8737" s="7">
        <f t="shared" si="991"/>
        <v>1.5689090107728749E-2</v>
      </c>
      <c r="S8737" t="s">
        <v>483</v>
      </c>
      <c r="T8737" t="s">
        <v>581</v>
      </c>
      <c r="U8737">
        <v>65</v>
      </c>
      <c r="V8737">
        <f t="shared" si="992"/>
        <v>19.812000000000001</v>
      </c>
      <c r="W8737">
        <f t="shared" si="986"/>
        <v>1224.2945971535082</v>
      </c>
      <c r="X8737">
        <f t="shared" si="987"/>
        <v>587.29411825453792</v>
      </c>
    </row>
    <row r="8738" spans="1:24">
      <c r="A8738" t="s">
        <v>344</v>
      </c>
      <c r="B8738">
        <v>2006021</v>
      </c>
      <c r="C8738">
        <v>5</v>
      </c>
      <c r="D8738">
        <v>3</v>
      </c>
      <c r="E8738" s="28" t="s">
        <v>526</v>
      </c>
      <c r="F8738" t="s">
        <v>581</v>
      </c>
      <c r="G8738" t="s">
        <v>581</v>
      </c>
      <c r="H8738">
        <v>18</v>
      </c>
      <c r="I8738" s="3">
        <v>0.14222222222222222</v>
      </c>
      <c r="J8738">
        <v>37.631999999999998</v>
      </c>
      <c r="K8738">
        <f t="shared" si="988"/>
        <v>14.7</v>
      </c>
      <c r="L8738">
        <v>4.863E-4</v>
      </c>
      <c r="M8738">
        <f t="shared" si="989"/>
        <v>0.14284468622222221</v>
      </c>
      <c r="N8738" s="5">
        <v>1112.2552748998655</v>
      </c>
      <c r="O8738" s="3">
        <v>16.750593467278314</v>
      </c>
      <c r="P8738" s="7">
        <v>1.5060026097683683E-2</v>
      </c>
      <c r="Q8738" s="9">
        <f t="shared" si="990"/>
        <v>16.823626185119814</v>
      </c>
      <c r="R8738" s="7">
        <f t="shared" si="991"/>
        <v>1.5125687928640677E-2</v>
      </c>
      <c r="S8738" t="s">
        <v>482</v>
      </c>
      <c r="T8738" t="s">
        <v>581</v>
      </c>
      <c r="U8738">
        <v>49</v>
      </c>
      <c r="V8738">
        <f t="shared" si="992"/>
        <v>14.9352</v>
      </c>
      <c r="W8738">
        <f t="shared" si="986"/>
        <v>970.50473259389526</v>
      </c>
      <c r="X8738">
        <f t="shared" si="987"/>
        <v>465.55112022529158</v>
      </c>
    </row>
    <row r="8739" spans="1:24">
      <c r="A8739" t="s">
        <v>344</v>
      </c>
      <c r="B8739">
        <v>2006021</v>
      </c>
      <c r="C8739">
        <v>5</v>
      </c>
      <c r="D8739">
        <v>1</v>
      </c>
      <c r="E8739" s="28" t="s">
        <v>526</v>
      </c>
      <c r="F8739" t="s">
        <v>581</v>
      </c>
      <c r="G8739" t="s">
        <v>581</v>
      </c>
      <c r="H8739">
        <v>16</v>
      </c>
      <c r="I8739" s="3">
        <v>0.16</v>
      </c>
      <c r="J8739">
        <v>54.528000000000006</v>
      </c>
      <c r="K8739">
        <f t="shared" si="988"/>
        <v>21.3</v>
      </c>
      <c r="L8739">
        <v>4.863E-4</v>
      </c>
      <c r="M8739">
        <f t="shared" si="989"/>
        <v>0.16062246399999999</v>
      </c>
      <c r="N8739" s="5">
        <v>2335.2265059434499</v>
      </c>
      <c r="O8739" s="3">
        <v>27.328337471231741</v>
      </c>
      <c r="P8739" s="7">
        <v>1.1702649572398065E-2</v>
      </c>
      <c r="Q8739" s="9">
        <f t="shared" si="990"/>
        <v>27.434341096920267</v>
      </c>
      <c r="R8739" s="7">
        <f t="shared" si="991"/>
        <v>1.1748042867403382E-2</v>
      </c>
      <c r="S8739" t="s">
        <v>481</v>
      </c>
      <c r="T8739" t="s">
        <v>581</v>
      </c>
      <c r="U8739">
        <v>63</v>
      </c>
      <c r="V8739">
        <f t="shared" si="992"/>
        <v>19.202400000000001</v>
      </c>
      <c r="W8739">
        <f t="shared" si="986"/>
        <v>2482.4775106164634</v>
      </c>
      <c r="X8739">
        <f t="shared" si="987"/>
        <v>1190.8444618427175</v>
      </c>
    </row>
    <row r="8740" spans="1:24">
      <c r="A8740" t="s">
        <v>344</v>
      </c>
      <c r="B8740">
        <v>2006021</v>
      </c>
      <c r="C8740">
        <v>7</v>
      </c>
      <c r="D8740">
        <v>3</v>
      </c>
      <c r="E8740" s="28" t="s">
        <v>526</v>
      </c>
      <c r="F8740" t="s">
        <v>581</v>
      </c>
      <c r="G8740" t="s">
        <v>581</v>
      </c>
      <c r="H8740">
        <v>12</v>
      </c>
      <c r="I8740" s="3">
        <v>0.21333333333333335</v>
      </c>
      <c r="J8740">
        <v>38.143999999999998</v>
      </c>
      <c r="K8740">
        <f t="shared" si="988"/>
        <v>14.899999999999999</v>
      </c>
      <c r="L8740">
        <v>4.863E-4</v>
      </c>
      <c r="M8740">
        <f t="shared" si="989"/>
        <v>0.21395579733333334</v>
      </c>
      <c r="N8740" s="5">
        <v>1142.7266119696383</v>
      </c>
      <c r="O8740" s="3">
        <v>25.421376770048106</v>
      </c>
      <c r="P8740" s="7">
        <v>2.2246245518191834E-2</v>
      </c>
      <c r="Q8740" s="9">
        <f t="shared" si="990"/>
        <v>25.495132460797585</v>
      </c>
      <c r="R8740" s="7">
        <f t="shared" si="991"/>
        <v>2.2310789119414486E-2</v>
      </c>
      <c r="S8740" t="s">
        <v>483</v>
      </c>
      <c r="T8740" t="s">
        <v>581</v>
      </c>
      <c r="U8740">
        <v>72</v>
      </c>
      <c r="V8740">
        <f t="shared" si="992"/>
        <v>21.945600000000002</v>
      </c>
      <c r="W8740">
        <f t="shared" si="986"/>
        <v>1293.5412067209445</v>
      </c>
      <c r="X8740">
        <f t="shared" si="987"/>
        <v>620.51171686403711</v>
      </c>
    </row>
    <row r="8741" spans="1:24">
      <c r="A8741" t="s">
        <v>344</v>
      </c>
      <c r="B8741">
        <v>2006021</v>
      </c>
      <c r="C8741">
        <v>7</v>
      </c>
      <c r="D8741">
        <v>1</v>
      </c>
      <c r="E8741" s="28" t="s">
        <v>526</v>
      </c>
      <c r="F8741" t="s">
        <v>581</v>
      </c>
      <c r="G8741" t="s">
        <v>581</v>
      </c>
      <c r="H8741">
        <v>9</v>
      </c>
      <c r="I8741" s="3">
        <v>0.28444444444444444</v>
      </c>
      <c r="J8741">
        <v>41.216000000000001</v>
      </c>
      <c r="K8741">
        <f t="shared" si="988"/>
        <v>16.100000000000001</v>
      </c>
      <c r="L8741">
        <v>4.863E-4</v>
      </c>
      <c r="M8741">
        <f t="shared" si="989"/>
        <v>0.28506690844444443</v>
      </c>
      <c r="N8741" s="5">
        <v>1334.2019057188863</v>
      </c>
      <c r="O8741" s="3">
        <v>36.576789073464681</v>
      </c>
      <c r="P8741" s="7">
        <v>2.7414733045038341E-2</v>
      </c>
      <c r="Q8741" s="9">
        <f t="shared" si="990"/>
        <v>36.656273850016667</v>
      </c>
      <c r="R8741" s="7">
        <f t="shared" si="991"/>
        <v>2.7474307818699872E-2</v>
      </c>
      <c r="S8741" t="s">
        <v>481</v>
      </c>
      <c r="T8741" t="s">
        <v>581</v>
      </c>
      <c r="U8741">
        <v>79</v>
      </c>
      <c r="V8741">
        <f t="shared" si="992"/>
        <v>24.0792</v>
      </c>
      <c r="W8741">
        <f t="shared" si="986"/>
        <v>1617.1889179787745</v>
      </c>
      <c r="X8741">
        <f t="shared" si="987"/>
        <v>775.7655239544182</v>
      </c>
    </row>
    <row r="8742" spans="1:24">
      <c r="A8742" t="s">
        <v>344</v>
      </c>
      <c r="B8742">
        <v>2006021</v>
      </c>
      <c r="C8742">
        <v>8</v>
      </c>
      <c r="D8742">
        <v>1</v>
      </c>
      <c r="E8742" s="28" t="s">
        <v>526</v>
      </c>
      <c r="F8742" t="s">
        <v>581</v>
      </c>
      <c r="G8742" t="s">
        <v>581</v>
      </c>
      <c r="H8742">
        <v>11</v>
      </c>
      <c r="I8742" s="3">
        <v>0.23272727272727273</v>
      </c>
      <c r="J8742">
        <v>37.119999999999997</v>
      </c>
      <c r="K8742">
        <f t="shared" si="988"/>
        <v>14.499999999999998</v>
      </c>
      <c r="L8742">
        <v>4.863E-4</v>
      </c>
      <c r="M8742">
        <f t="shared" si="989"/>
        <v>0.23334973672727272</v>
      </c>
      <c r="N8742" s="5">
        <v>1082.1957126553598</v>
      </c>
      <c r="O8742" s="3">
        <v>26.969549935370871</v>
      </c>
      <c r="P8742" s="7">
        <v>2.4921139143303645E-2</v>
      </c>
      <c r="Q8742" s="9">
        <f t="shared" si="990"/>
        <v>27.041227289710474</v>
      </c>
      <c r="R8742" s="7">
        <f t="shared" si="991"/>
        <v>2.4987372407307001E-2</v>
      </c>
      <c r="S8742" t="s">
        <v>483</v>
      </c>
      <c r="T8742" t="s">
        <v>581</v>
      </c>
      <c r="U8742">
        <v>68</v>
      </c>
      <c r="V8742">
        <f t="shared" si="992"/>
        <v>20.726400000000002</v>
      </c>
      <c r="W8742">
        <f t="shared" si="986"/>
        <v>1176.3121576748479</v>
      </c>
      <c r="X8742">
        <f t="shared" si="987"/>
        <v>564.27694203662452</v>
      </c>
    </row>
    <row r="8743" spans="1:24">
      <c r="A8743" t="s">
        <v>344</v>
      </c>
      <c r="B8743">
        <v>2006021</v>
      </c>
      <c r="C8743">
        <v>8</v>
      </c>
      <c r="D8743">
        <v>3</v>
      </c>
      <c r="E8743" s="28" t="s">
        <v>526</v>
      </c>
      <c r="F8743" t="s">
        <v>581</v>
      </c>
      <c r="G8743" t="s">
        <v>581</v>
      </c>
      <c r="H8743">
        <v>9</v>
      </c>
      <c r="I8743" s="3">
        <v>0.28444444444444444</v>
      </c>
      <c r="J8743">
        <v>37.631999999999998</v>
      </c>
      <c r="K8743">
        <f t="shared" si="988"/>
        <v>14.7</v>
      </c>
      <c r="L8743">
        <v>4.863E-4</v>
      </c>
      <c r="M8743">
        <f t="shared" si="989"/>
        <v>0.28506690844444443</v>
      </c>
      <c r="N8743" s="5">
        <v>1112.2552748998655</v>
      </c>
      <c r="O8743" s="3">
        <v>33.374095937080597</v>
      </c>
      <c r="P8743" s="7">
        <v>3.0005787960938383E-2</v>
      </c>
      <c r="Q8743" s="9">
        <f t="shared" si="990"/>
        <v>33.446572151191447</v>
      </c>
      <c r="R8743" s="7">
        <f t="shared" si="991"/>
        <v>3.0070949453759693E-2</v>
      </c>
      <c r="S8743" t="s">
        <v>483</v>
      </c>
      <c r="T8743" t="s">
        <v>581</v>
      </c>
      <c r="U8743">
        <v>63</v>
      </c>
      <c r="V8743">
        <f t="shared" si="992"/>
        <v>19.202400000000001</v>
      </c>
      <c r="W8743">
        <f t="shared" si="986"/>
        <v>1149.5496982529612</v>
      </c>
      <c r="X8743">
        <f t="shared" si="987"/>
        <v>551.43899025194548</v>
      </c>
    </row>
    <row r="8744" spans="1:24">
      <c r="A8744" t="s">
        <v>276</v>
      </c>
      <c r="B8744">
        <v>2006042</v>
      </c>
      <c r="C8744">
        <v>1</v>
      </c>
      <c r="D8744">
        <v>1</v>
      </c>
      <c r="E8744" s="28" t="s">
        <v>526</v>
      </c>
      <c r="F8744" t="s">
        <v>581</v>
      </c>
      <c r="G8744" t="s">
        <v>581</v>
      </c>
      <c r="H8744">
        <v>25</v>
      </c>
      <c r="I8744" s="3">
        <v>0.1024</v>
      </c>
      <c r="J8744">
        <v>38.4</v>
      </c>
      <c r="K8744">
        <f t="shared" si="988"/>
        <v>15</v>
      </c>
      <c r="L8744">
        <v>4.863E-4</v>
      </c>
      <c r="M8744">
        <f t="shared" si="989"/>
        <v>0.10302246400000001</v>
      </c>
      <c r="N8744" s="5">
        <v>1158.1166960639998</v>
      </c>
      <c r="O8744" s="3">
        <v>12.320302968078387</v>
      </c>
      <c r="P8744" s="7">
        <v>1.0638222391534837E-2</v>
      </c>
      <c r="Q8744" s="9">
        <f t="shared" si="990"/>
        <v>12.394993349126196</v>
      </c>
      <c r="R8744" s="7">
        <f t="shared" si="991"/>
        <v>1.0702715357832319E-2</v>
      </c>
      <c r="S8744" t="s">
        <v>483</v>
      </c>
      <c r="T8744" t="s">
        <v>581</v>
      </c>
      <c r="U8744">
        <v>62</v>
      </c>
      <c r="V8744">
        <f t="shared" si="992"/>
        <v>18.897600000000001</v>
      </c>
      <c r="W8744">
        <f t="shared" si="986"/>
        <v>1185.934180628147</v>
      </c>
      <c r="X8744">
        <f t="shared" si="987"/>
        <v>568.89262644732219</v>
      </c>
    </row>
    <row r="8745" spans="1:24">
      <c r="A8745" t="s">
        <v>276</v>
      </c>
      <c r="B8745">
        <v>2006042</v>
      </c>
      <c r="C8745">
        <v>1</v>
      </c>
      <c r="D8745">
        <v>3</v>
      </c>
      <c r="E8745" s="28" t="s">
        <v>526</v>
      </c>
      <c r="F8745" t="s">
        <v>581</v>
      </c>
      <c r="G8745" t="s">
        <v>581</v>
      </c>
      <c r="H8745">
        <v>24</v>
      </c>
      <c r="I8745" s="3">
        <v>0.10666666666666667</v>
      </c>
      <c r="J8745">
        <v>42.496000000000002</v>
      </c>
      <c r="K8745">
        <f t="shared" si="988"/>
        <v>16.600000000000001</v>
      </c>
      <c r="L8745">
        <v>4.863E-4</v>
      </c>
      <c r="M8745">
        <f t="shared" si="989"/>
        <v>0.10728913066666668</v>
      </c>
      <c r="N8745" s="5">
        <v>1418.3583856328707</v>
      </c>
      <c r="O8745" s="3">
        <v>14.204801924095841</v>
      </c>
      <c r="P8745" s="7">
        <v>1.0014959595531045E-2</v>
      </c>
      <c r="Q8745" s="9">
        <f t="shared" si="990"/>
        <v>14.287485431877887</v>
      </c>
      <c r="R8745" s="7">
        <f t="shared" si="991"/>
        <v>1.0073254811055964E-2</v>
      </c>
      <c r="S8745" t="s">
        <v>483</v>
      </c>
      <c r="T8745" t="s">
        <v>490</v>
      </c>
      <c r="U8745">
        <v>73</v>
      </c>
      <c r="V8745">
        <f t="shared" si="992"/>
        <v>22.250400000000003</v>
      </c>
      <c r="W8745">
        <f t="shared" si="986"/>
        <v>1633.8922070985093</v>
      </c>
      <c r="X8745">
        <f t="shared" si="987"/>
        <v>783.77809174515494</v>
      </c>
    </row>
    <row r="8746" spans="1:24">
      <c r="A8746" t="s">
        <v>276</v>
      </c>
      <c r="B8746">
        <v>2006042</v>
      </c>
      <c r="C8746">
        <v>2</v>
      </c>
      <c r="D8746">
        <v>1</v>
      </c>
      <c r="E8746" s="28" t="s">
        <v>526</v>
      </c>
      <c r="F8746" t="s">
        <v>581</v>
      </c>
      <c r="G8746" t="s">
        <v>581</v>
      </c>
      <c r="H8746">
        <v>20</v>
      </c>
      <c r="I8746" s="3">
        <v>0.128</v>
      </c>
      <c r="J8746">
        <v>46.848000000000006</v>
      </c>
      <c r="K8746">
        <f t="shared" si="988"/>
        <v>18.3</v>
      </c>
      <c r="L8746">
        <v>4.863E-4</v>
      </c>
      <c r="M8746">
        <f t="shared" si="989"/>
        <v>0.12862246399999999</v>
      </c>
      <c r="N8746" s="5">
        <v>1723.7408904216582</v>
      </c>
      <c r="O8746" s="3">
        <v>18.787226701824217</v>
      </c>
      <c r="P8746" s="7">
        <v>1.0899101370872813E-2</v>
      </c>
      <c r="Q8746" s="9">
        <f t="shared" si="990"/>
        <v>18.878337159945129</v>
      </c>
      <c r="R8746" s="7">
        <f t="shared" si="991"/>
        <v>1.095195760850527E-2</v>
      </c>
      <c r="S8746" t="s">
        <v>483</v>
      </c>
      <c r="T8746" t="s">
        <v>581</v>
      </c>
      <c r="U8746">
        <v>76</v>
      </c>
      <c r="V8746">
        <f t="shared" si="992"/>
        <v>23.1648</v>
      </c>
      <c r="W8746">
        <f t="shared" si="986"/>
        <v>2055.459241758791</v>
      </c>
      <c r="X8746">
        <f t="shared" si="987"/>
        <v>986.00379827169206</v>
      </c>
    </row>
    <row r="8747" spans="1:24">
      <c r="A8747" t="s">
        <v>276</v>
      </c>
      <c r="B8747">
        <v>2006042</v>
      </c>
      <c r="C8747">
        <v>2</v>
      </c>
      <c r="D8747">
        <v>3</v>
      </c>
      <c r="E8747" s="28" t="s">
        <v>526</v>
      </c>
      <c r="F8747" t="s">
        <v>581</v>
      </c>
      <c r="G8747" t="s">
        <v>581</v>
      </c>
      <c r="H8747">
        <v>17</v>
      </c>
      <c r="I8747" s="3">
        <v>0.15058823529411766</v>
      </c>
      <c r="J8747">
        <v>56.064</v>
      </c>
      <c r="K8747">
        <f t="shared" si="988"/>
        <v>21.9</v>
      </c>
      <c r="L8747">
        <v>4.863E-4</v>
      </c>
      <c r="M8747">
        <f t="shared" si="989"/>
        <v>0.15121069929411765</v>
      </c>
      <c r="N8747" s="5">
        <v>2468.6415493300224</v>
      </c>
      <c r="O8747" s="3">
        <v>26.451902258661498</v>
      </c>
      <c r="P8747" s="7">
        <v>1.0715165296411875E-2</v>
      </c>
      <c r="Q8747" s="9">
        <f t="shared" si="990"/>
        <v>26.56094639970615</v>
      </c>
      <c r="R8747" s="7">
        <f t="shared" si="991"/>
        <v>1.075933701549934E-2</v>
      </c>
      <c r="S8747" t="s">
        <v>483</v>
      </c>
      <c r="T8747" t="s">
        <v>581</v>
      </c>
      <c r="U8747">
        <v>81</v>
      </c>
      <c r="V8747">
        <f t="shared" si="992"/>
        <v>24.688800000000001</v>
      </c>
      <c r="W8747">
        <f t="shared" si="986"/>
        <v>3115.0194738086552</v>
      </c>
      <c r="X8747">
        <f t="shared" si="987"/>
        <v>1494.2748415860119</v>
      </c>
    </row>
    <row r="8748" spans="1:24">
      <c r="A8748" t="s">
        <v>276</v>
      </c>
      <c r="B8748">
        <v>2006042</v>
      </c>
      <c r="C8748">
        <v>3</v>
      </c>
      <c r="D8748">
        <v>1</v>
      </c>
      <c r="E8748" s="28" t="s">
        <v>526</v>
      </c>
      <c r="F8748" t="s">
        <v>581</v>
      </c>
      <c r="G8748" t="s">
        <v>581</v>
      </c>
      <c r="H8748">
        <v>36</v>
      </c>
      <c r="I8748" s="3">
        <v>7.1111111111111111E-2</v>
      </c>
      <c r="J8748">
        <v>44.288000000000004</v>
      </c>
      <c r="K8748">
        <f t="shared" si="988"/>
        <v>17.3</v>
      </c>
      <c r="L8748">
        <v>4.863E-4</v>
      </c>
      <c r="M8748">
        <f t="shared" si="989"/>
        <v>7.1733575111111114E-2</v>
      </c>
      <c r="N8748" s="5">
        <v>1540.501093177754</v>
      </c>
      <c r="O8748" s="3">
        <v>9.8781477787876248</v>
      </c>
      <c r="P8748" s="7">
        <v>6.4122952087044141E-3</v>
      </c>
      <c r="Q8748" s="9">
        <f t="shared" si="990"/>
        <v>9.9644747219265231</v>
      </c>
      <c r="R8748" s="7">
        <f t="shared" si="991"/>
        <v>6.4683334312809542E-3</v>
      </c>
      <c r="S8748" t="s">
        <v>483</v>
      </c>
      <c r="T8748" t="s">
        <v>581</v>
      </c>
      <c r="U8748">
        <v>70</v>
      </c>
      <c r="V8748">
        <f t="shared" si="992"/>
        <v>21.336000000000002</v>
      </c>
      <c r="W8748">
        <f t="shared" si="986"/>
        <v>1730.5489623510662</v>
      </c>
      <c r="X8748">
        <f t="shared" si="987"/>
        <v>830.14433723980642</v>
      </c>
    </row>
    <row r="8749" spans="1:24">
      <c r="A8749" t="s">
        <v>276</v>
      </c>
      <c r="B8749">
        <v>2006042</v>
      </c>
      <c r="C8749">
        <v>3</v>
      </c>
      <c r="D8749">
        <v>3</v>
      </c>
      <c r="E8749" s="28" t="s">
        <v>526</v>
      </c>
      <c r="F8749" t="s">
        <v>581</v>
      </c>
      <c r="G8749" t="s">
        <v>581</v>
      </c>
      <c r="H8749">
        <v>20</v>
      </c>
      <c r="I8749" s="3">
        <v>0.128</v>
      </c>
      <c r="J8749">
        <v>50.943999999999996</v>
      </c>
      <c r="K8749">
        <f t="shared" si="988"/>
        <v>19.899999999999999</v>
      </c>
      <c r="L8749">
        <v>4.863E-4</v>
      </c>
      <c r="M8749">
        <f t="shared" si="989"/>
        <v>0.12862246399999999</v>
      </c>
      <c r="N8749" s="5">
        <v>2038.3368569257982</v>
      </c>
      <c r="O8749" s="3">
        <v>20.434326029106924</v>
      </c>
      <c r="P8749" s="7">
        <v>1.00249995282555E-2</v>
      </c>
      <c r="Q8749" s="9">
        <f t="shared" si="990"/>
        <v>20.533446304914669</v>
      </c>
      <c r="R8749" s="7">
        <f t="shared" si="991"/>
        <v>1.0073627543527341E-2</v>
      </c>
      <c r="S8749" t="s">
        <v>481</v>
      </c>
      <c r="T8749" t="s">
        <v>581</v>
      </c>
      <c r="U8749">
        <v>68</v>
      </c>
      <c r="V8749">
        <f t="shared" si="992"/>
        <v>20.726400000000002</v>
      </c>
      <c r="W8749">
        <f t="shared" si="986"/>
        <v>2269.5252966777639</v>
      </c>
      <c r="X8749">
        <f t="shared" si="987"/>
        <v>1088.6912848163233</v>
      </c>
    </row>
    <row r="8750" spans="1:24">
      <c r="A8750" t="s">
        <v>276</v>
      </c>
      <c r="B8750">
        <v>2006042</v>
      </c>
      <c r="C8750">
        <v>4</v>
      </c>
      <c r="D8750">
        <v>3</v>
      </c>
      <c r="E8750" s="28" t="s">
        <v>526</v>
      </c>
      <c r="F8750" t="s">
        <v>581</v>
      </c>
      <c r="G8750" t="s">
        <v>581</v>
      </c>
      <c r="H8750">
        <v>40</v>
      </c>
      <c r="I8750" s="3">
        <v>6.4000000000000001E-2</v>
      </c>
      <c r="J8750">
        <v>46.08</v>
      </c>
      <c r="K8750">
        <f t="shared" si="988"/>
        <v>18</v>
      </c>
      <c r="L8750">
        <v>4.863E-4</v>
      </c>
      <c r="M8750">
        <f t="shared" si="989"/>
        <v>6.4622464000000004E-2</v>
      </c>
      <c r="N8750" s="5">
        <v>1667.68804233216</v>
      </c>
      <c r="O8750" s="3">
        <v>9.2520657524735679</v>
      </c>
      <c r="P8750" s="7">
        <v>5.54783959446943E-3</v>
      </c>
      <c r="Q8750" s="9">
        <f t="shared" si="990"/>
        <v>9.3419248242417563</v>
      </c>
      <c r="R8750" s="7">
        <f t="shared" si="991"/>
        <v>5.6017220170132328E-3</v>
      </c>
      <c r="S8750" t="s">
        <v>481</v>
      </c>
      <c r="T8750" t="s">
        <v>581</v>
      </c>
      <c r="U8750">
        <v>65</v>
      </c>
      <c r="V8750">
        <f t="shared" si="992"/>
        <v>19.812000000000001</v>
      </c>
      <c r="W8750">
        <f t="shared" ref="W8750:W8813" si="993">IF(K8750&lt;9,0.4283268*POWER(K8750,1.8592888)*POWER(U8750,0.6736951),0.4283268*0.6212274*POWER(K8750,2.0759522)*POWER(U8750,0.6736951))</f>
        <v>1787.5673550325107</v>
      </c>
      <c r="X8750">
        <f t="shared" ref="X8750:X8813" si="994">W8750*0.4797</f>
        <v>857.49606020909539</v>
      </c>
    </row>
    <row r="8751" spans="1:24">
      <c r="A8751" t="s">
        <v>276</v>
      </c>
      <c r="B8751">
        <v>2006042</v>
      </c>
      <c r="C8751">
        <v>5</v>
      </c>
      <c r="D8751">
        <v>1</v>
      </c>
      <c r="E8751" s="28" t="s">
        <v>526</v>
      </c>
      <c r="F8751" t="s">
        <v>581</v>
      </c>
      <c r="G8751" t="s">
        <v>581</v>
      </c>
      <c r="H8751">
        <v>17</v>
      </c>
      <c r="I8751" s="3">
        <v>0.15058823529411766</v>
      </c>
      <c r="J8751">
        <v>38.655999999999999</v>
      </c>
      <c r="K8751">
        <f t="shared" si="988"/>
        <v>15.1</v>
      </c>
      <c r="L8751">
        <v>4.863E-4</v>
      </c>
      <c r="M8751">
        <f t="shared" si="989"/>
        <v>0.15121069929411765</v>
      </c>
      <c r="N8751" s="5">
        <v>1173.6097238646782</v>
      </c>
      <c r="O8751" s="3">
        <v>18.216405622245656</v>
      </c>
      <c r="P8751" s="7">
        <v>1.5521689409882631E-2</v>
      </c>
      <c r="Q8751" s="9">
        <f t="shared" si="990"/>
        <v>18.29140805778259</v>
      </c>
      <c r="R8751" s="7">
        <f t="shared" si="991"/>
        <v>1.5585596886117535E-2</v>
      </c>
      <c r="S8751" t="s">
        <v>483</v>
      </c>
      <c r="T8751" t="s">
        <v>581</v>
      </c>
      <c r="U8751">
        <v>55</v>
      </c>
      <c r="V8751">
        <f t="shared" si="992"/>
        <v>16.763999999999999</v>
      </c>
      <c r="W8751">
        <f t="shared" si="993"/>
        <v>1109.1734229126537</v>
      </c>
      <c r="X8751">
        <f t="shared" si="994"/>
        <v>532.0704909712</v>
      </c>
    </row>
    <row r="8752" spans="1:24">
      <c r="A8752" t="s">
        <v>276</v>
      </c>
      <c r="B8752">
        <v>2006042</v>
      </c>
      <c r="C8752">
        <v>6</v>
      </c>
      <c r="D8752">
        <v>3</v>
      </c>
      <c r="E8752" s="28" t="s">
        <v>526</v>
      </c>
      <c r="F8752" t="s">
        <v>581</v>
      </c>
      <c r="G8752" t="s">
        <v>581</v>
      </c>
      <c r="H8752">
        <v>18</v>
      </c>
      <c r="I8752" s="3">
        <v>0.14222222222222222</v>
      </c>
      <c r="J8752">
        <v>38.143999999999998</v>
      </c>
      <c r="K8752">
        <f t="shared" si="988"/>
        <v>14.899999999999999</v>
      </c>
      <c r="L8752">
        <v>4.863E-4</v>
      </c>
      <c r="M8752">
        <f t="shared" si="989"/>
        <v>0.14284468622222221</v>
      </c>
      <c r="N8752" s="5">
        <v>1142.7266119696383</v>
      </c>
      <c r="O8752" s="3">
        <v>16.979357262734382</v>
      </c>
      <c r="P8752" s="7">
        <v>1.4858634676817622E-2</v>
      </c>
      <c r="Q8752" s="9">
        <f t="shared" si="990"/>
        <v>17.053391207422649</v>
      </c>
      <c r="R8752" s="7">
        <f t="shared" si="991"/>
        <v>1.492342177804795E-2</v>
      </c>
      <c r="S8752" t="s">
        <v>483</v>
      </c>
      <c r="T8752" t="s">
        <v>581</v>
      </c>
      <c r="U8752">
        <v>68</v>
      </c>
      <c r="V8752">
        <f t="shared" si="992"/>
        <v>20.726400000000002</v>
      </c>
      <c r="W8752">
        <f t="shared" si="993"/>
        <v>1244.6772203879693</v>
      </c>
      <c r="X8752">
        <f t="shared" si="994"/>
        <v>597.0716626201089</v>
      </c>
    </row>
    <row r="8753" spans="1:24">
      <c r="A8753" t="s">
        <v>276</v>
      </c>
      <c r="B8753">
        <v>2006042</v>
      </c>
      <c r="C8753">
        <v>6</v>
      </c>
      <c r="D8753">
        <v>1</v>
      </c>
      <c r="E8753" s="28" t="s">
        <v>526</v>
      </c>
      <c r="F8753" t="s">
        <v>581</v>
      </c>
      <c r="G8753" t="s">
        <v>581</v>
      </c>
      <c r="H8753">
        <v>21</v>
      </c>
      <c r="I8753" s="3">
        <v>0.1219047619047619</v>
      </c>
      <c r="J8753">
        <v>55.296000000000006</v>
      </c>
      <c r="K8753">
        <f t="shared" si="988"/>
        <v>21.6</v>
      </c>
      <c r="L8753">
        <v>4.863E-4</v>
      </c>
      <c r="M8753">
        <f t="shared" si="989"/>
        <v>0.12252722590476191</v>
      </c>
      <c r="N8753" s="5">
        <v>2401.470780958311</v>
      </c>
      <c r="O8753" s="3">
        <v>21.130304861915448</v>
      </c>
      <c r="P8753" s="7">
        <v>8.7989015021383531E-3</v>
      </c>
      <c r="Q8753" s="9">
        <f t="shared" si="990"/>
        <v>21.237959424612114</v>
      </c>
      <c r="R8753" s="7">
        <f t="shared" si="991"/>
        <v>8.8437300978265795E-3</v>
      </c>
      <c r="S8753" t="s">
        <v>481</v>
      </c>
      <c r="T8753" t="s">
        <v>581</v>
      </c>
      <c r="U8753">
        <v>71</v>
      </c>
      <c r="V8753">
        <f t="shared" si="992"/>
        <v>21.640800000000002</v>
      </c>
      <c r="W8753">
        <f t="shared" si="993"/>
        <v>2769.948726522608</v>
      </c>
      <c r="X8753">
        <f t="shared" si="994"/>
        <v>1328.7444041128952</v>
      </c>
    </row>
    <row r="8754" spans="1:24">
      <c r="A8754" t="s">
        <v>276</v>
      </c>
      <c r="B8754">
        <v>2006042</v>
      </c>
      <c r="C8754">
        <v>8</v>
      </c>
      <c r="D8754">
        <v>3</v>
      </c>
      <c r="E8754" s="28" t="s">
        <v>526</v>
      </c>
      <c r="F8754" t="s">
        <v>581</v>
      </c>
      <c r="G8754" t="s">
        <v>581</v>
      </c>
      <c r="H8754">
        <v>30</v>
      </c>
      <c r="I8754" s="3">
        <v>8.533333333333333E-2</v>
      </c>
      <c r="J8754">
        <v>41.216000000000001</v>
      </c>
      <c r="K8754">
        <f t="shared" si="988"/>
        <v>16.100000000000001</v>
      </c>
      <c r="L8754">
        <v>4.863E-4</v>
      </c>
      <c r="M8754">
        <f t="shared" si="989"/>
        <v>8.5955797333333334E-2</v>
      </c>
      <c r="N8754" s="5">
        <v>1334.2019057188863</v>
      </c>
      <c r="O8754" s="3">
        <v>11.026414940979434</v>
      </c>
      <c r="P8754" s="7">
        <v>8.2644275155927399E-3</v>
      </c>
      <c r="Q8754" s="9">
        <f t="shared" si="990"/>
        <v>11.106678859001512</v>
      </c>
      <c r="R8754" s="7">
        <f t="shared" si="991"/>
        <v>8.3245862649379745E-3</v>
      </c>
      <c r="S8754" t="s">
        <v>483</v>
      </c>
      <c r="T8754" t="s">
        <v>581</v>
      </c>
      <c r="U8754">
        <v>63</v>
      </c>
      <c r="V8754">
        <f t="shared" si="992"/>
        <v>19.202400000000001</v>
      </c>
      <c r="W8754">
        <f t="shared" si="993"/>
        <v>1388.4990756698928</v>
      </c>
      <c r="X8754">
        <f t="shared" si="994"/>
        <v>666.06300659884755</v>
      </c>
    </row>
    <row r="8755" spans="1:24">
      <c r="A8755" t="s">
        <v>276</v>
      </c>
      <c r="B8755">
        <v>2006042</v>
      </c>
      <c r="C8755">
        <v>11</v>
      </c>
      <c r="D8755">
        <v>1</v>
      </c>
      <c r="E8755" s="28" t="s">
        <v>526</v>
      </c>
      <c r="F8755" t="s">
        <v>581</v>
      </c>
      <c r="G8755" t="s">
        <v>581</v>
      </c>
      <c r="H8755">
        <v>10</v>
      </c>
      <c r="I8755" s="3">
        <v>0.25600000000000001</v>
      </c>
      <c r="J8755">
        <v>51.456000000000003</v>
      </c>
      <c r="K8755">
        <f t="shared" si="988"/>
        <v>20.100000000000001</v>
      </c>
      <c r="L8755">
        <v>4.863E-4</v>
      </c>
      <c r="M8755">
        <f t="shared" si="989"/>
        <v>0.25662246399999999</v>
      </c>
      <c r="N8755" s="5">
        <v>2079.5143394525185</v>
      </c>
      <c r="O8755" s="3">
        <v>41.17748318208011</v>
      </c>
      <c r="P8755" s="7">
        <v>1.9801490377277735E-2</v>
      </c>
      <c r="Q8755" s="9">
        <f t="shared" si="990"/>
        <v>41.277103742993994</v>
      </c>
      <c r="R8755" s="7">
        <f t="shared" si="991"/>
        <v>1.9849396063246753E-2</v>
      </c>
      <c r="S8755" t="s">
        <v>481</v>
      </c>
      <c r="T8755" t="s">
        <v>581</v>
      </c>
      <c r="U8755">
        <v>88</v>
      </c>
      <c r="V8755">
        <f t="shared" si="992"/>
        <v>26.822400000000002</v>
      </c>
      <c r="W8755">
        <f t="shared" si="993"/>
        <v>2756.6842306137592</v>
      </c>
      <c r="X8755">
        <f t="shared" si="994"/>
        <v>1322.3814254254203</v>
      </c>
    </row>
    <row r="8756" spans="1:24">
      <c r="A8756" t="s">
        <v>276</v>
      </c>
      <c r="B8756">
        <v>2006042</v>
      </c>
      <c r="C8756">
        <v>12</v>
      </c>
      <c r="D8756">
        <v>1</v>
      </c>
      <c r="E8756" s="28" t="s">
        <v>526</v>
      </c>
      <c r="F8756" t="s">
        <v>581</v>
      </c>
      <c r="G8756" t="s">
        <v>581</v>
      </c>
      <c r="H8756">
        <v>10</v>
      </c>
      <c r="I8756" s="3">
        <v>0.25600000000000001</v>
      </c>
      <c r="J8756">
        <v>37.119999999999997</v>
      </c>
      <c r="K8756">
        <f t="shared" si="988"/>
        <v>14.499999999999998</v>
      </c>
      <c r="L8756">
        <v>4.863E-4</v>
      </c>
      <c r="M8756">
        <f t="shared" si="989"/>
        <v>0.25662246399999999</v>
      </c>
      <c r="N8756" s="5">
        <v>1082.1957126553598</v>
      </c>
      <c r="O8756" s="3">
        <v>29.647787891097789</v>
      </c>
      <c r="P8756" s="7">
        <v>2.7395957629837271E-2</v>
      </c>
      <c r="Q8756" s="9">
        <f t="shared" si="990"/>
        <v>29.719374181858502</v>
      </c>
      <c r="R8756" s="7">
        <f t="shared" si="991"/>
        <v>2.7462106746788645E-2</v>
      </c>
      <c r="S8756" t="s">
        <v>483</v>
      </c>
      <c r="T8756" t="s">
        <v>581</v>
      </c>
      <c r="U8756">
        <v>63</v>
      </c>
      <c r="V8756">
        <f t="shared" si="992"/>
        <v>19.202400000000001</v>
      </c>
      <c r="W8756">
        <f t="shared" si="993"/>
        <v>1117.3190973926712</v>
      </c>
      <c r="X8756">
        <f t="shared" si="994"/>
        <v>535.97797101926437</v>
      </c>
    </row>
    <row r="8757" spans="1:24">
      <c r="A8757" t="s">
        <v>276</v>
      </c>
      <c r="B8757">
        <v>2006042</v>
      </c>
      <c r="C8757">
        <v>12</v>
      </c>
      <c r="D8757">
        <v>3</v>
      </c>
      <c r="E8757" s="28" t="s">
        <v>526</v>
      </c>
      <c r="F8757" t="s">
        <v>581</v>
      </c>
      <c r="G8757" t="s">
        <v>581</v>
      </c>
      <c r="H8757">
        <v>10</v>
      </c>
      <c r="I8757" s="3">
        <v>0.25600000000000001</v>
      </c>
      <c r="J8757">
        <v>47.616000000000007</v>
      </c>
      <c r="K8757">
        <f t="shared" si="988"/>
        <v>18.600000000000001</v>
      </c>
      <c r="L8757">
        <v>4.863E-4</v>
      </c>
      <c r="M8757">
        <f t="shared" si="989"/>
        <v>0.25662246399999999</v>
      </c>
      <c r="N8757" s="5">
        <v>1780.7202318680072</v>
      </c>
      <c r="O8757" s="3">
        <v>38.089171943423878</v>
      </c>
      <c r="P8757" s="7">
        <v>2.1389756381589298E-2</v>
      </c>
      <c r="Q8757" s="9">
        <f t="shared" si="990"/>
        <v>38.18128332483262</v>
      </c>
      <c r="R8757" s="7">
        <f t="shared" si="991"/>
        <v>2.1441483418638857E-2</v>
      </c>
      <c r="S8757" t="s">
        <v>481</v>
      </c>
      <c r="T8757" t="s">
        <v>581</v>
      </c>
      <c r="U8757">
        <v>76</v>
      </c>
      <c r="V8757">
        <f t="shared" si="992"/>
        <v>23.1648</v>
      </c>
      <c r="W8757">
        <f t="shared" si="993"/>
        <v>2126.0278134640157</v>
      </c>
      <c r="X8757">
        <f t="shared" si="994"/>
        <v>1019.8555421186884</v>
      </c>
    </row>
    <row r="8758" spans="1:24">
      <c r="A8758" t="s">
        <v>364</v>
      </c>
      <c r="B8758">
        <v>2006021</v>
      </c>
      <c r="C8758">
        <v>1</v>
      </c>
      <c r="D8758">
        <v>1</v>
      </c>
      <c r="E8758" s="28" t="s">
        <v>526</v>
      </c>
      <c r="F8758" t="s">
        <v>581</v>
      </c>
      <c r="G8758" t="s">
        <v>581</v>
      </c>
      <c r="H8758">
        <v>38</v>
      </c>
      <c r="I8758" s="3">
        <v>6.7368421052631577E-2</v>
      </c>
      <c r="J8758">
        <v>45.568000000000005</v>
      </c>
      <c r="K8758">
        <f t="shared" si="988"/>
        <v>17.8</v>
      </c>
      <c r="L8758">
        <v>4.863E-4</v>
      </c>
      <c r="M8758">
        <f t="shared" si="989"/>
        <v>6.7990885052631581E-2</v>
      </c>
      <c r="N8758" s="5">
        <v>1630.834195470746</v>
      </c>
      <c r="O8758" s="3">
        <v>9.6299418771384353</v>
      </c>
      <c r="P8758" s="7">
        <v>5.9049178045710027E-3</v>
      </c>
      <c r="Q8758" s="9">
        <f t="shared" si="990"/>
        <v>9.7187865383197494</v>
      </c>
      <c r="R8758" s="7">
        <f t="shared" si="991"/>
        <v>5.9593958510996197E-3</v>
      </c>
      <c r="S8758" t="s">
        <v>481</v>
      </c>
      <c r="T8758" t="s">
        <v>581</v>
      </c>
      <c r="U8758">
        <v>71</v>
      </c>
      <c r="V8758">
        <f t="shared" si="992"/>
        <v>21.640800000000002</v>
      </c>
      <c r="W8758">
        <f t="shared" si="993"/>
        <v>1853.6241724352374</v>
      </c>
      <c r="X8758">
        <f t="shared" si="994"/>
        <v>889.18351551718342</v>
      </c>
    </row>
    <row r="8759" spans="1:24">
      <c r="A8759" t="s">
        <v>364</v>
      </c>
      <c r="B8759">
        <v>2006021</v>
      </c>
      <c r="C8759">
        <v>1</v>
      </c>
      <c r="D8759">
        <v>5</v>
      </c>
      <c r="E8759" s="28" t="s">
        <v>526</v>
      </c>
      <c r="F8759" t="s">
        <v>581</v>
      </c>
      <c r="G8759" t="s">
        <v>581</v>
      </c>
      <c r="H8759">
        <v>10</v>
      </c>
      <c r="I8759" s="3">
        <v>0.25600000000000001</v>
      </c>
      <c r="J8759">
        <v>49.663999999999994</v>
      </c>
      <c r="K8759">
        <f t="shared" si="988"/>
        <v>19.399999999999999</v>
      </c>
      <c r="L8759">
        <v>4.863E-4</v>
      </c>
      <c r="M8759">
        <f t="shared" si="989"/>
        <v>0.25662246399999999</v>
      </c>
      <c r="N8759" s="5">
        <v>1937.1946654695421</v>
      </c>
      <c r="O8759" s="3">
        <v>39.736271270706943</v>
      </c>
      <c r="P8759" s="7">
        <v>2.0512275807385402E-2</v>
      </c>
      <c r="Q8759" s="9">
        <f t="shared" si="990"/>
        <v>39.832387547851901</v>
      </c>
      <c r="R8759" s="7">
        <f t="shared" si="991"/>
        <v>2.0561892027612633E-2</v>
      </c>
      <c r="S8759" t="s">
        <v>483</v>
      </c>
      <c r="T8759" t="s">
        <v>581</v>
      </c>
      <c r="U8759">
        <v>75</v>
      </c>
      <c r="V8759">
        <f t="shared" si="992"/>
        <v>22.86</v>
      </c>
      <c r="W8759">
        <f t="shared" si="993"/>
        <v>2299.642207010319</v>
      </c>
      <c r="X8759">
        <f t="shared" si="994"/>
        <v>1103.1383667028501</v>
      </c>
    </row>
    <row r="8760" spans="1:24">
      <c r="A8760" t="s">
        <v>364</v>
      </c>
      <c r="B8760">
        <v>2006021</v>
      </c>
      <c r="C8760">
        <v>2</v>
      </c>
      <c r="D8760">
        <v>3</v>
      </c>
      <c r="E8760" s="28" t="s">
        <v>526</v>
      </c>
      <c r="F8760" t="s">
        <v>581</v>
      </c>
      <c r="G8760" t="s">
        <v>581</v>
      </c>
      <c r="H8760">
        <v>10</v>
      </c>
      <c r="I8760" s="3">
        <v>0.25600000000000001</v>
      </c>
      <c r="J8760">
        <v>41.983999999999995</v>
      </c>
      <c r="K8760">
        <f t="shared" si="988"/>
        <v>16.399999999999999</v>
      </c>
      <c r="L8760">
        <v>4.863E-4</v>
      </c>
      <c r="M8760">
        <f t="shared" si="989"/>
        <v>0.25662246399999999</v>
      </c>
      <c r="N8760" s="5">
        <v>1384.386962548326</v>
      </c>
      <c r="O8760" s="3">
        <v>33.559648793395191</v>
      </c>
      <c r="P8760" s="7">
        <v>2.4241523288849737E-2</v>
      </c>
      <c r="Q8760" s="9">
        <f t="shared" si="990"/>
        <v>33.640746711529339</v>
      </c>
      <c r="R8760" s="7">
        <f t="shared" si="991"/>
        <v>2.430010367159537E-2</v>
      </c>
      <c r="S8760" t="s">
        <v>483</v>
      </c>
      <c r="T8760" t="s">
        <v>581</v>
      </c>
      <c r="U8760">
        <v>72</v>
      </c>
      <c r="V8760">
        <f t="shared" si="992"/>
        <v>21.945600000000002</v>
      </c>
      <c r="W8760">
        <f t="shared" si="993"/>
        <v>1578.5538876273361</v>
      </c>
      <c r="X8760">
        <f t="shared" si="994"/>
        <v>757.23229989483309</v>
      </c>
    </row>
    <row r="8761" spans="1:24">
      <c r="A8761" t="s">
        <v>364</v>
      </c>
      <c r="B8761">
        <v>2006021</v>
      </c>
      <c r="C8761">
        <v>2</v>
      </c>
      <c r="D8761">
        <v>1</v>
      </c>
      <c r="E8761" s="28" t="s">
        <v>526</v>
      </c>
      <c r="F8761" t="s">
        <v>581</v>
      </c>
      <c r="G8761" t="s">
        <v>581</v>
      </c>
      <c r="H8761">
        <v>14</v>
      </c>
      <c r="I8761" s="3">
        <v>0.18285714285714286</v>
      </c>
      <c r="J8761">
        <v>46.848000000000006</v>
      </c>
      <c r="K8761">
        <f t="shared" si="988"/>
        <v>18.3</v>
      </c>
      <c r="L8761">
        <v>4.863E-4</v>
      </c>
      <c r="M8761">
        <f t="shared" si="989"/>
        <v>0.18347960685714285</v>
      </c>
      <c r="N8761" s="5">
        <v>1723.7408904216582</v>
      </c>
      <c r="O8761" s="3">
        <v>26.807381908333522</v>
      </c>
      <c r="P8761" s="7">
        <v>1.5551862845103102E-2</v>
      </c>
      <c r="Q8761" s="9">
        <f t="shared" si="990"/>
        <v>26.898277689420084</v>
      </c>
      <c r="R8761" s="7">
        <f t="shared" si="991"/>
        <v>1.560459454137581E-2</v>
      </c>
      <c r="S8761" t="s">
        <v>483</v>
      </c>
      <c r="T8761" t="s">
        <v>581</v>
      </c>
      <c r="U8761">
        <v>75</v>
      </c>
      <c r="V8761">
        <f t="shared" si="992"/>
        <v>22.86</v>
      </c>
      <c r="W8761">
        <f t="shared" si="993"/>
        <v>2037.1994660530754</v>
      </c>
      <c r="X8761">
        <f t="shared" si="994"/>
        <v>977.24458386566027</v>
      </c>
    </row>
    <row r="8762" spans="1:24">
      <c r="A8762" t="s">
        <v>364</v>
      </c>
      <c r="B8762">
        <v>2006021</v>
      </c>
      <c r="C8762">
        <v>3</v>
      </c>
      <c r="D8762">
        <v>3</v>
      </c>
      <c r="E8762" s="28" t="s">
        <v>526</v>
      </c>
      <c r="F8762" t="s">
        <v>581</v>
      </c>
      <c r="G8762" t="s">
        <v>581</v>
      </c>
      <c r="H8762">
        <v>15</v>
      </c>
      <c r="I8762" s="3">
        <v>0.17066666666666666</v>
      </c>
      <c r="J8762">
        <v>40.448</v>
      </c>
      <c r="K8762">
        <f t="shared" si="988"/>
        <v>15.8</v>
      </c>
      <c r="L8762">
        <v>4.863E-4</v>
      </c>
      <c r="M8762">
        <f t="shared" si="989"/>
        <v>0.17128913066666665</v>
      </c>
      <c r="N8762" s="5">
        <v>1284.9433422462976</v>
      </c>
      <c r="O8762" s="3">
        <v>21.595302291046192</v>
      </c>
      <c r="P8762" s="7">
        <v>1.6806423739504313E-2</v>
      </c>
      <c r="Q8762" s="9">
        <f t="shared" si="990"/>
        <v>21.673730451632284</v>
      </c>
      <c r="R8762" s="7">
        <f t="shared" si="991"/>
        <v>1.686746001869853E-2</v>
      </c>
      <c r="S8762" t="s">
        <v>483</v>
      </c>
      <c r="T8762" t="s">
        <v>581</v>
      </c>
      <c r="U8762">
        <v>69</v>
      </c>
      <c r="V8762">
        <f t="shared" si="992"/>
        <v>21.031200000000002</v>
      </c>
      <c r="W8762">
        <f t="shared" si="993"/>
        <v>1419.7251963930926</v>
      </c>
      <c r="X8762">
        <f t="shared" si="994"/>
        <v>681.04217670976652</v>
      </c>
    </row>
    <row r="8763" spans="1:24">
      <c r="A8763" t="s">
        <v>364</v>
      </c>
      <c r="B8763">
        <v>2006021</v>
      </c>
      <c r="C8763">
        <v>3</v>
      </c>
      <c r="D8763">
        <v>1</v>
      </c>
      <c r="E8763" s="28" t="s">
        <v>526</v>
      </c>
      <c r="F8763" t="s">
        <v>581</v>
      </c>
      <c r="G8763" t="s">
        <v>581</v>
      </c>
      <c r="H8763">
        <v>14</v>
      </c>
      <c r="I8763" s="3">
        <v>0.18285714285714286</v>
      </c>
      <c r="J8763">
        <v>56.064</v>
      </c>
      <c r="K8763">
        <f t="shared" si="988"/>
        <v>21.9</v>
      </c>
      <c r="L8763">
        <v>4.863E-4</v>
      </c>
      <c r="M8763">
        <f t="shared" si="989"/>
        <v>0.18347960685714285</v>
      </c>
      <c r="N8763" s="5">
        <v>2468.6415493300224</v>
      </c>
      <c r="O8763" s="3">
        <v>32.10162974602941</v>
      </c>
      <c r="P8763" s="7">
        <v>1.3003763043177184E-2</v>
      </c>
      <c r="Q8763" s="9">
        <f t="shared" si="990"/>
        <v>32.210547591632825</v>
      </c>
      <c r="R8763" s="7">
        <f t="shared" si="991"/>
        <v>1.3047883602370143E-2</v>
      </c>
      <c r="S8763" t="s">
        <v>481</v>
      </c>
      <c r="T8763" t="s">
        <v>581</v>
      </c>
      <c r="U8763">
        <v>68</v>
      </c>
      <c r="V8763">
        <f t="shared" si="992"/>
        <v>20.726400000000002</v>
      </c>
      <c r="W8763">
        <f t="shared" si="993"/>
        <v>2768.7008598857055</v>
      </c>
      <c r="X8763">
        <f t="shared" si="994"/>
        <v>1328.1458024871729</v>
      </c>
    </row>
    <row r="8764" spans="1:24">
      <c r="A8764" t="s">
        <v>364</v>
      </c>
      <c r="B8764">
        <v>2006021</v>
      </c>
      <c r="C8764">
        <v>4</v>
      </c>
      <c r="D8764">
        <v>4</v>
      </c>
      <c r="E8764" s="28" t="s">
        <v>526</v>
      </c>
      <c r="F8764" t="s">
        <v>581</v>
      </c>
      <c r="G8764" t="s">
        <v>581</v>
      </c>
      <c r="H8764">
        <v>23</v>
      </c>
      <c r="I8764" s="3">
        <v>0.11130434782608696</v>
      </c>
      <c r="J8764">
        <v>34.56</v>
      </c>
      <c r="K8764">
        <f t="shared" si="988"/>
        <v>13.5</v>
      </c>
      <c r="L8764">
        <v>4.863E-4</v>
      </c>
      <c r="M8764">
        <f t="shared" si="989"/>
        <v>0.11192681182608696</v>
      </c>
      <c r="N8764" s="5">
        <v>938.07452381184021</v>
      </c>
      <c r="O8764" s="3">
        <v>12.045776034833549</v>
      </c>
      <c r="P8764" s="7">
        <v>1.2840958504965968E-2</v>
      </c>
      <c r="Q8764" s="9">
        <f t="shared" si="990"/>
        <v>12.112922366185211</v>
      </c>
      <c r="R8764" s="7">
        <f t="shared" si="991"/>
        <v>1.2912537393047071E-2</v>
      </c>
      <c r="S8764" t="s">
        <v>483</v>
      </c>
      <c r="T8764" t="s">
        <v>581</v>
      </c>
      <c r="U8764">
        <v>78</v>
      </c>
      <c r="V8764">
        <f t="shared" si="992"/>
        <v>23.7744</v>
      </c>
      <c r="W8764">
        <f t="shared" si="993"/>
        <v>1112.3452054879483</v>
      </c>
      <c r="X8764">
        <f t="shared" si="994"/>
        <v>533.59199507256881</v>
      </c>
    </row>
    <row r="8765" spans="1:24">
      <c r="A8765" t="s">
        <v>364</v>
      </c>
      <c r="B8765">
        <v>2006021</v>
      </c>
      <c r="C8765">
        <v>4</v>
      </c>
      <c r="D8765">
        <v>5</v>
      </c>
      <c r="E8765" s="28" t="s">
        <v>526</v>
      </c>
      <c r="F8765" t="s">
        <v>581</v>
      </c>
      <c r="G8765" t="s">
        <v>581</v>
      </c>
      <c r="H8765">
        <v>19</v>
      </c>
      <c r="I8765" s="3">
        <v>0.13473684210526315</v>
      </c>
      <c r="J8765">
        <v>48.64</v>
      </c>
      <c r="K8765">
        <f t="shared" si="988"/>
        <v>19</v>
      </c>
      <c r="L8765">
        <v>4.863E-4</v>
      </c>
      <c r="M8765">
        <f t="shared" si="989"/>
        <v>0.13535930610526314</v>
      </c>
      <c r="N8765" s="5">
        <v>1858.1338990182401</v>
      </c>
      <c r="O8765" s="3">
        <v>20.531709065856802</v>
      </c>
      <c r="P8765" s="7">
        <v>1.1049639144253756E-2</v>
      </c>
      <c r="Q8765" s="9">
        <f t="shared" si="990"/>
        <v>20.626297454750024</v>
      </c>
      <c r="R8765" s="7">
        <f t="shared" si="991"/>
        <v>1.1100544188795056E-2</v>
      </c>
      <c r="S8765" t="s">
        <v>483</v>
      </c>
      <c r="T8765" t="s">
        <v>581</v>
      </c>
      <c r="U8765">
        <v>85</v>
      </c>
      <c r="V8765">
        <f t="shared" si="992"/>
        <v>25.908000000000001</v>
      </c>
      <c r="W8765">
        <f t="shared" si="993"/>
        <v>2396.0577346617292</v>
      </c>
      <c r="X8765">
        <f t="shared" si="994"/>
        <v>1149.3888953172316</v>
      </c>
    </row>
    <row r="8766" spans="1:24">
      <c r="A8766" t="s">
        <v>364</v>
      </c>
      <c r="B8766">
        <v>2006021</v>
      </c>
      <c r="C8766">
        <v>5</v>
      </c>
      <c r="D8766">
        <v>3</v>
      </c>
      <c r="E8766" s="28" t="s">
        <v>526</v>
      </c>
      <c r="F8766" t="s">
        <v>581</v>
      </c>
      <c r="G8766" t="s">
        <v>581</v>
      </c>
      <c r="H8766">
        <v>16</v>
      </c>
      <c r="I8766" s="3">
        <v>0.16</v>
      </c>
      <c r="J8766">
        <v>31.744000000000003</v>
      </c>
      <c r="K8766">
        <f t="shared" si="988"/>
        <v>12.4</v>
      </c>
      <c r="L8766">
        <v>4.863E-4</v>
      </c>
      <c r="M8766">
        <f t="shared" si="989"/>
        <v>0.16062246399999999</v>
      </c>
      <c r="N8766" s="5">
        <v>791.43121416355859</v>
      </c>
      <c r="O8766" s="3">
        <v>15.875849961215986</v>
      </c>
      <c r="P8766" s="7">
        <v>2.0059671234972359E-2</v>
      </c>
      <c r="Q8766" s="9">
        <f t="shared" si="990"/>
        <v>15.937299012476691</v>
      </c>
      <c r="R8766" s="7">
        <f t="shared" si="991"/>
        <v>2.0137314181271425E-2</v>
      </c>
      <c r="S8766" t="s">
        <v>483</v>
      </c>
      <c r="T8766" t="s">
        <v>581</v>
      </c>
      <c r="U8766">
        <v>65</v>
      </c>
      <c r="V8766">
        <f t="shared" si="992"/>
        <v>19.812000000000001</v>
      </c>
      <c r="W8766">
        <f t="shared" si="993"/>
        <v>824.64655521965108</v>
      </c>
      <c r="X8766">
        <f t="shared" si="994"/>
        <v>395.58295253886661</v>
      </c>
    </row>
    <row r="8767" spans="1:24">
      <c r="A8767" t="s">
        <v>364</v>
      </c>
      <c r="B8767">
        <v>2006021</v>
      </c>
      <c r="C8767">
        <v>5</v>
      </c>
      <c r="D8767">
        <v>1</v>
      </c>
      <c r="E8767" s="28" t="s">
        <v>526</v>
      </c>
      <c r="F8767" t="s">
        <v>581</v>
      </c>
      <c r="G8767" t="s">
        <v>581</v>
      </c>
      <c r="H8767">
        <v>14</v>
      </c>
      <c r="I8767" s="3">
        <v>0.18285714285714286</v>
      </c>
      <c r="J8767">
        <v>43.263999999999996</v>
      </c>
      <c r="K8767">
        <f t="shared" si="988"/>
        <v>16.899999999999999</v>
      </c>
      <c r="L8767">
        <v>4.863E-4</v>
      </c>
      <c r="M8767">
        <f t="shared" si="989"/>
        <v>0.18347960685714285</v>
      </c>
      <c r="N8767" s="5">
        <v>1470.087598057062</v>
      </c>
      <c r="O8767" s="3">
        <v>24.748507749229603</v>
      </c>
      <c r="P8767" s="7">
        <v>1.683471636788067E-2</v>
      </c>
      <c r="Q8767" s="9">
        <f t="shared" si="990"/>
        <v>24.832394949670586</v>
      </c>
      <c r="R8767" s="7">
        <f t="shared" si="991"/>
        <v>1.6891779090232626E-2</v>
      </c>
      <c r="S8767" t="s">
        <v>481</v>
      </c>
      <c r="T8767" t="s">
        <v>581</v>
      </c>
      <c r="U8767">
        <v>80</v>
      </c>
      <c r="V8767">
        <f t="shared" si="992"/>
        <v>24.384</v>
      </c>
      <c r="W8767">
        <f t="shared" si="993"/>
        <v>1803.6919047393073</v>
      </c>
      <c r="X8767">
        <f t="shared" si="994"/>
        <v>865.23100670344581</v>
      </c>
    </row>
    <row r="8768" spans="1:24">
      <c r="A8768" t="s">
        <v>364</v>
      </c>
      <c r="B8768">
        <v>2006021</v>
      </c>
      <c r="C8768">
        <v>6</v>
      </c>
      <c r="D8768">
        <v>1</v>
      </c>
      <c r="E8768" s="28" t="s">
        <v>526</v>
      </c>
      <c r="F8768" t="s">
        <v>581</v>
      </c>
      <c r="G8768" t="s">
        <v>581</v>
      </c>
      <c r="H8768">
        <v>23</v>
      </c>
      <c r="I8768" s="3">
        <v>0.11130434782608696</v>
      </c>
      <c r="J8768">
        <v>31.488000000000003</v>
      </c>
      <c r="K8768">
        <f t="shared" si="988"/>
        <v>12.3</v>
      </c>
      <c r="L8768">
        <v>4.863E-4</v>
      </c>
      <c r="M8768">
        <f t="shared" si="989"/>
        <v>0.11192681182608696</v>
      </c>
      <c r="N8768" s="5">
        <v>778.71766643343369</v>
      </c>
      <c r="O8768" s="3">
        <v>10.971580821387873</v>
      </c>
      <c r="P8768" s="7">
        <v>1.4089292299785965E-2</v>
      </c>
      <c r="Q8768" s="9">
        <f t="shared" si="990"/>
        <v>11.032719786910224</v>
      </c>
      <c r="R8768" s="7">
        <f t="shared" si="991"/>
        <v>1.4167804664610524E-2</v>
      </c>
      <c r="S8768" t="s">
        <v>482</v>
      </c>
      <c r="T8768" t="s">
        <v>581</v>
      </c>
      <c r="U8768">
        <v>65</v>
      </c>
      <c r="V8768">
        <f t="shared" si="992"/>
        <v>19.812000000000001</v>
      </c>
      <c r="W8768">
        <f t="shared" si="993"/>
        <v>810.9005783950272</v>
      </c>
      <c r="X8768">
        <f t="shared" si="994"/>
        <v>388.98900745609455</v>
      </c>
    </row>
    <row r="8769" spans="1:24">
      <c r="A8769" t="s">
        <v>364</v>
      </c>
      <c r="B8769">
        <v>2006021</v>
      </c>
      <c r="C8769">
        <v>6</v>
      </c>
      <c r="D8769">
        <v>3</v>
      </c>
      <c r="E8769" s="28" t="s">
        <v>526</v>
      </c>
      <c r="F8769" t="s">
        <v>581</v>
      </c>
      <c r="G8769" t="s">
        <v>581</v>
      </c>
      <c r="H8769">
        <v>16</v>
      </c>
      <c r="I8769" s="3">
        <v>0.16</v>
      </c>
      <c r="J8769">
        <v>54.016000000000005</v>
      </c>
      <c r="K8769">
        <f t="shared" si="988"/>
        <v>21.1</v>
      </c>
      <c r="L8769">
        <v>4.863E-4</v>
      </c>
      <c r="M8769">
        <f t="shared" si="989"/>
        <v>0.16062246399999999</v>
      </c>
      <c r="N8769" s="5">
        <v>2291.5783744651271</v>
      </c>
      <c r="O8769" s="3">
        <v>27.0709782013442</v>
      </c>
      <c r="P8769" s="7">
        <v>1.181324562275239E-2</v>
      </c>
      <c r="Q8769" s="9">
        <f t="shared" si="990"/>
        <v>27.175980600640894</v>
      </c>
      <c r="R8769" s="7">
        <f t="shared" si="991"/>
        <v>1.1859066616905035E-2</v>
      </c>
      <c r="S8769" t="s">
        <v>483</v>
      </c>
      <c r="T8769" t="s">
        <v>581</v>
      </c>
      <c r="U8769">
        <v>86</v>
      </c>
      <c r="V8769">
        <f t="shared" si="992"/>
        <v>26.212800000000001</v>
      </c>
      <c r="W8769">
        <f t="shared" si="993"/>
        <v>3002.1684407072457</v>
      </c>
      <c r="X8769">
        <f t="shared" si="994"/>
        <v>1440.1402010072659</v>
      </c>
    </row>
    <row r="8770" spans="1:24">
      <c r="A8770" t="s">
        <v>364</v>
      </c>
      <c r="B8770">
        <v>2006021</v>
      </c>
      <c r="C8770">
        <v>7</v>
      </c>
      <c r="D8770">
        <v>2</v>
      </c>
      <c r="E8770" s="28" t="s">
        <v>526</v>
      </c>
      <c r="F8770" t="s">
        <v>581</v>
      </c>
      <c r="G8770" t="s">
        <v>581</v>
      </c>
      <c r="H8770">
        <v>31</v>
      </c>
      <c r="I8770" s="3">
        <v>8.2580645161290323E-2</v>
      </c>
      <c r="J8770">
        <v>30.464000000000002</v>
      </c>
      <c r="K8770">
        <f t="shared" ref="K8770:K8833" si="995">J8770/2.56</f>
        <v>11.9</v>
      </c>
      <c r="L8770">
        <v>4.863E-4</v>
      </c>
      <c r="M8770">
        <f t="shared" ref="M8770:M8833" si="996">I8770+L8770*1.28</f>
        <v>8.3203109161290326E-2</v>
      </c>
      <c r="N8770" s="5">
        <v>728.8929125761025</v>
      </c>
      <c r="O8770" s="3">
        <v>7.881995870284646</v>
      </c>
      <c r="P8770" s="7">
        <v>1.0813654151784197E-2</v>
      </c>
      <c r="Q8770" s="9">
        <f t="shared" ref="Q8770:Q8833" si="997">(J8770*J8770 - (J8770 - 2*M8770)*(J8770 - 2*M8770))*3.1415926/4</f>
        <v>7.9412447640306532</v>
      </c>
      <c r="R8770" s="7">
        <f t="shared" ref="R8770:R8833" si="998">Q8770/N8770</f>
        <v>1.0894940295089672E-2</v>
      </c>
      <c r="S8770" t="s">
        <v>483</v>
      </c>
      <c r="T8770" t="s">
        <v>581</v>
      </c>
      <c r="U8770">
        <v>49</v>
      </c>
      <c r="V8770">
        <f t="shared" si="992"/>
        <v>14.9352</v>
      </c>
      <c r="W8770">
        <f t="shared" si="993"/>
        <v>625.87376735152179</v>
      </c>
      <c r="X8770">
        <f t="shared" si="994"/>
        <v>300.23164619852503</v>
      </c>
    </row>
    <row r="8771" spans="1:24">
      <c r="A8771" t="s">
        <v>364</v>
      </c>
      <c r="B8771">
        <v>2006021</v>
      </c>
      <c r="C8771">
        <v>8</v>
      </c>
      <c r="D8771">
        <v>3</v>
      </c>
      <c r="E8771" s="28" t="s">
        <v>526</v>
      </c>
      <c r="F8771" t="s">
        <v>581</v>
      </c>
      <c r="G8771" t="s">
        <v>581</v>
      </c>
      <c r="H8771">
        <v>15</v>
      </c>
      <c r="I8771" s="3">
        <v>0.17066666666666666</v>
      </c>
      <c r="J8771">
        <v>44.800000000000004</v>
      </c>
      <c r="K8771">
        <f t="shared" si="995"/>
        <v>17.5</v>
      </c>
      <c r="L8771">
        <v>4.863E-4</v>
      </c>
      <c r="M8771">
        <f t="shared" si="996"/>
        <v>0.17128913066666665</v>
      </c>
      <c r="N8771" s="5">
        <v>1576.3255029760003</v>
      </c>
      <c r="O8771" s="3">
        <v>23.928693004697465</v>
      </c>
      <c r="P8771" s="7">
        <v>1.5180045593071763E-2</v>
      </c>
      <c r="Q8771" s="9">
        <f t="shared" si="997"/>
        <v>24.015631587291463</v>
      </c>
      <c r="R8771" s="7">
        <f t="shared" si="998"/>
        <v>1.5235198277228598E-2</v>
      </c>
      <c r="S8771" t="s">
        <v>483</v>
      </c>
      <c r="T8771" t="s">
        <v>581</v>
      </c>
      <c r="U8771">
        <v>67</v>
      </c>
      <c r="V8771">
        <f t="shared" si="992"/>
        <v>20.421600000000002</v>
      </c>
      <c r="W8771">
        <f t="shared" si="993"/>
        <v>1720.8026646361582</v>
      </c>
      <c r="X8771">
        <f t="shared" si="994"/>
        <v>825.46903822596505</v>
      </c>
    </row>
    <row r="8772" spans="1:24">
      <c r="A8772" t="s">
        <v>364</v>
      </c>
      <c r="B8772">
        <v>2006021</v>
      </c>
      <c r="C8772">
        <v>8</v>
      </c>
      <c r="D8772">
        <v>1</v>
      </c>
      <c r="E8772" s="28" t="s">
        <v>526</v>
      </c>
      <c r="F8772" t="s">
        <v>581</v>
      </c>
      <c r="G8772" t="s">
        <v>581</v>
      </c>
      <c r="H8772">
        <v>13</v>
      </c>
      <c r="I8772" s="3">
        <v>0.19692307692307692</v>
      </c>
      <c r="J8772">
        <v>50.432000000000002</v>
      </c>
      <c r="K8772">
        <f t="shared" si="995"/>
        <v>19.7</v>
      </c>
      <c r="L8772">
        <v>4.863E-4</v>
      </c>
      <c r="M8772">
        <f t="shared" si="996"/>
        <v>0.19754554092307691</v>
      </c>
      <c r="N8772" s="5">
        <v>1997.5711492243458</v>
      </c>
      <c r="O8772" s="3">
        <v>31.078035383871619</v>
      </c>
      <c r="P8772" s="7">
        <v>1.5557911614782372E-2</v>
      </c>
      <c r="Q8772" s="9">
        <f t="shared" si="997"/>
        <v>31.175884697737537</v>
      </c>
      <c r="R8772" s="7">
        <f t="shared" si="998"/>
        <v>1.5606895759304039E-2</v>
      </c>
      <c r="S8772" t="s">
        <v>481</v>
      </c>
      <c r="T8772" t="s">
        <v>581</v>
      </c>
      <c r="U8772">
        <v>69</v>
      </c>
      <c r="V8772">
        <f t="shared" si="992"/>
        <v>21.031200000000002</v>
      </c>
      <c r="W8772">
        <f t="shared" si="993"/>
        <v>2244.3959859479614</v>
      </c>
      <c r="X8772">
        <f t="shared" si="994"/>
        <v>1076.6367544592372</v>
      </c>
    </row>
    <row r="8773" spans="1:24">
      <c r="A8773" t="s">
        <v>364</v>
      </c>
      <c r="B8773">
        <v>2006021</v>
      </c>
      <c r="C8773">
        <v>9</v>
      </c>
      <c r="D8773">
        <v>3</v>
      </c>
      <c r="E8773" s="28" t="s">
        <v>526</v>
      </c>
      <c r="F8773" t="s">
        <v>581</v>
      </c>
      <c r="G8773" t="s">
        <v>581</v>
      </c>
      <c r="H8773">
        <v>16</v>
      </c>
      <c r="I8773" s="3">
        <v>0.16</v>
      </c>
      <c r="J8773">
        <v>46.336000000000006</v>
      </c>
      <c r="K8773">
        <f t="shared" si="995"/>
        <v>18.100000000000001</v>
      </c>
      <c r="L8773">
        <v>4.863E-4</v>
      </c>
      <c r="M8773">
        <f t="shared" si="996"/>
        <v>0.16062246399999999</v>
      </c>
      <c r="N8773" s="5">
        <v>1686.2693813223427</v>
      </c>
      <c r="O8773" s="3">
        <v>23.210589153023911</v>
      </c>
      <c r="P8773" s="7">
        <v>1.3764461010863267E-2</v>
      </c>
      <c r="Q8773" s="9">
        <f t="shared" si="997"/>
        <v>23.300573156446323</v>
      </c>
      <c r="R8773" s="7">
        <f t="shared" si="998"/>
        <v>1.3817823779836662E-2</v>
      </c>
      <c r="S8773" t="s">
        <v>483</v>
      </c>
      <c r="T8773" t="s">
        <v>581</v>
      </c>
      <c r="U8773">
        <v>64</v>
      </c>
      <c r="V8773">
        <f t="shared" si="992"/>
        <v>19.507200000000001</v>
      </c>
      <c r="W8773">
        <f t="shared" si="993"/>
        <v>1789.4561218720137</v>
      </c>
      <c r="X8773">
        <f t="shared" si="994"/>
        <v>858.40210166200495</v>
      </c>
    </row>
    <row r="8774" spans="1:24">
      <c r="A8774" t="s">
        <v>364</v>
      </c>
      <c r="B8774">
        <v>2006021</v>
      </c>
      <c r="C8774">
        <v>9</v>
      </c>
      <c r="D8774">
        <v>5</v>
      </c>
      <c r="E8774" s="28" t="s">
        <v>526</v>
      </c>
      <c r="F8774" t="s">
        <v>581</v>
      </c>
      <c r="G8774" t="s">
        <v>581</v>
      </c>
      <c r="H8774">
        <v>24</v>
      </c>
      <c r="I8774" s="3">
        <v>0.10666666666666667</v>
      </c>
      <c r="J8774">
        <v>61.183999999999997</v>
      </c>
      <c r="K8774">
        <f t="shared" si="995"/>
        <v>23.9</v>
      </c>
      <c r="L8774">
        <v>4.863E-4</v>
      </c>
      <c r="M8774">
        <f t="shared" si="996"/>
        <v>0.10728913066666668</v>
      </c>
      <c r="N8774" s="5">
        <v>2940.1237242609664</v>
      </c>
      <c r="O8774" s="3">
        <v>20.467210824703795</v>
      </c>
      <c r="P8774" s="7">
        <v>6.9613433801492359E-3</v>
      </c>
      <c r="Q8774" s="9">
        <f t="shared" si="997"/>
        <v>20.586439145615628</v>
      </c>
      <c r="R8774" s="7">
        <f t="shared" si="998"/>
        <v>7.0018955242403154E-3</v>
      </c>
      <c r="S8774" t="s">
        <v>481</v>
      </c>
      <c r="T8774" t="s">
        <v>581</v>
      </c>
      <c r="U8774">
        <v>74</v>
      </c>
      <c r="V8774">
        <f t="shared" si="992"/>
        <v>22.555200000000003</v>
      </c>
      <c r="W8774">
        <f t="shared" si="993"/>
        <v>3514.0364056900694</v>
      </c>
      <c r="X8774">
        <f t="shared" si="994"/>
        <v>1685.6832638095264</v>
      </c>
    </row>
    <row r="8775" spans="1:24">
      <c r="A8775" t="s">
        <v>364</v>
      </c>
      <c r="B8775">
        <v>2006021</v>
      </c>
      <c r="C8775">
        <v>10</v>
      </c>
      <c r="D8775">
        <v>8</v>
      </c>
      <c r="E8775" s="28" t="s">
        <v>526</v>
      </c>
      <c r="F8775" t="s">
        <v>581</v>
      </c>
      <c r="G8775" t="s">
        <v>581</v>
      </c>
      <c r="H8775">
        <v>17</v>
      </c>
      <c r="I8775" s="3">
        <v>0.15058823529411766</v>
      </c>
      <c r="J8775">
        <v>49.663999999999994</v>
      </c>
      <c r="K8775">
        <f t="shared" si="995"/>
        <v>19.399999999999999</v>
      </c>
      <c r="L8775">
        <v>4.863E-4</v>
      </c>
      <c r="M8775">
        <f t="shared" si="996"/>
        <v>0.15121069929411765</v>
      </c>
      <c r="N8775" s="5">
        <v>1937.1946654695421</v>
      </c>
      <c r="O8775" s="3">
        <v>23.424146142332127</v>
      </c>
      <c r="P8775" s="7">
        <v>1.2091787449071115E-2</v>
      </c>
      <c r="Q8775" s="9">
        <f t="shared" si="997"/>
        <v>23.520674950469779</v>
      </c>
      <c r="R8775" s="7">
        <f t="shared" si="998"/>
        <v>1.2141616622080043E-2</v>
      </c>
      <c r="S8775" t="s">
        <v>483</v>
      </c>
      <c r="T8775" t="s">
        <v>581</v>
      </c>
      <c r="U8775">
        <v>74</v>
      </c>
      <c r="V8775">
        <f t="shared" si="992"/>
        <v>22.555200000000003</v>
      </c>
      <c r="W8775">
        <f t="shared" si="993"/>
        <v>2278.9402348658355</v>
      </c>
      <c r="X8775">
        <f t="shared" si="994"/>
        <v>1093.2076306651413</v>
      </c>
    </row>
    <row r="8776" spans="1:24">
      <c r="A8776" t="s">
        <v>364</v>
      </c>
      <c r="B8776">
        <v>2006021</v>
      </c>
      <c r="C8776">
        <v>10</v>
      </c>
      <c r="D8776">
        <v>1</v>
      </c>
      <c r="E8776" s="28" t="s">
        <v>526</v>
      </c>
      <c r="F8776" t="s">
        <v>581</v>
      </c>
      <c r="G8776" t="s">
        <v>581</v>
      </c>
      <c r="H8776">
        <v>14</v>
      </c>
      <c r="I8776" s="3">
        <v>0.18285714285714286</v>
      </c>
      <c r="J8776">
        <v>56.32</v>
      </c>
      <c r="K8776">
        <f t="shared" si="995"/>
        <v>22</v>
      </c>
      <c r="L8776">
        <v>4.863E-4</v>
      </c>
      <c r="M8776">
        <f t="shared" si="996"/>
        <v>0.18347960685714285</v>
      </c>
      <c r="N8776" s="5">
        <v>2491.2376928665603</v>
      </c>
      <c r="O8776" s="3">
        <v>32.248692185965503</v>
      </c>
      <c r="P8776" s="7">
        <v>1.2944847566455338E-2</v>
      </c>
      <c r="Q8776" s="9">
        <f t="shared" si="997"/>
        <v>32.358110644472085</v>
      </c>
      <c r="R8776" s="7">
        <f t="shared" si="998"/>
        <v>1.2988768890711105E-2</v>
      </c>
      <c r="S8776" t="s">
        <v>483</v>
      </c>
      <c r="T8776" t="s">
        <v>581</v>
      </c>
      <c r="U8776">
        <v>76</v>
      </c>
      <c r="V8776">
        <f t="shared" si="992"/>
        <v>23.1648</v>
      </c>
      <c r="W8776">
        <f t="shared" si="993"/>
        <v>3012.4931629674606</v>
      </c>
      <c r="X8776">
        <f t="shared" si="994"/>
        <v>1445.0929702754909</v>
      </c>
    </row>
    <row r="8777" spans="1:24">
      <c r="A8777" t="s">
        <v>364</v>
      </c>
      <c r="B8777">
        <v>2006021</v>
      </c>
      <c r="C8777">
        <v>11</v>
      </c>
      <c r="D8777">
        <v>1</v>
      </c>
      <c r="E8777" s="28" t="s">
        <v>526</v>
      </c>
      <c r="F8777" t="s">
        <v>581</v>
      </c>
      <c r="G8777" t="s">
        <v>581</v>
      </c>
      <c r="H8777">
        <v>11</v>
      </c>
      <c r="I8777" s="3">
        <v>0.23272727272727273</v>
      </c>
      <c r="J8777">
        <v>44.031999999999996</v>
      </c>
      <c r="K8777">
        <f t="shared" si="995"/>
        <v>17.2</v>
      </c>
      <c r="L8777">
        <v>4.863E-4</v>
      </c>
      <c r="M8777">
        <f t="shared" si="996"/>
        <v>0.23334973672727272</v>
      </c>
      <c r="N8777" s="5">
        <v>1522.7433038381055</v>
      </c>
      <c r="O8777" s="3">
        <v>32.02315014408061</v>
      </c>
      <c r="P8777" s="7">
        <v>2.1029907052203485E-2</v>
      </c>
      <c r="Q8777" s="9">
        <f t="shared" si="997"/>
        <v>32.108344029572919</v>
      </c>
      <c r="R8777" s="7">
        <f t="shared" si="998"/>
        <v>2.1085854686501121E-2</v>
      </c>
      <c r="S8777" t="s">
        <v>483</v>
      </c>
      <c r="T8777" t="s">
        <v>581</v>
      </c>
      <c r="U8777">
        <v>83</v>
      </c>
      <c r="V8777">
        <f t="shared" si="992"/>
        <v>25.298400000000001</v>
      </c>
      <c r="W8777">
        <f t="shared" si="993"/>
        <v>1917.7736893383731</v>
      </c>
      <c r="X8777">
        <f t="shared" si="994"/>
        <v>919.95603877561757</v>
      </c>
    </row>
    <row r="8778" spans="1:24">
      <c r="A8778" t="s">
        <v>364</v>
      </c>
      <c r="B8778">
        <v>2006021</v>
      </c>
      <c r="C8778">
        <v>11</v>
      </c>
      <c r="D8778">
        <v>2</v>
      </c>
      <c r="E8778" s="28" t="s">
        <v>526</v>
      </c>
      <c r="F8778" t="s">
        <v>581</v>
      </c>
      <c r="G8778" t="s">
        <v>581</v>
      </c>
      <c r="H8778">
        <v>15</v>
      </c>
      <c r="I8778" s="3">
        <v>0.17066666666666666</v>
      </c>
      <c r="J8778">
        <v>47.36</v>
      </c>
      <c r="K8778">
        <f t="shared" si="995"/>
        <v>18.5</v>
      </c>
      <c r="L8778">
        <v>4.863E-4</v>
      </c>
      <c r="M8778">
        <f t="shared" si="996"/>
        <v>0.17128913066666665</v>
      </c>
      <c r="N8778" s="5">
        <v>1761.6241743462401</v>
      </c>
      <c r="O8778" s="3">
        <v>25.30127577743335</v>
      </c>
      <c r="P8778" s="7">
        <v>1.4362470807272475E-2</v>
      </c>
      <c r="Q8778" s="9">
        <f t="shared" si="997"/>
        <v>25.393220490620109</v>
      </c>
      <c r="R8778" s="7">
        <f t="shared" si="998"/>
        <v>1.4414663956370739E-2</v>
      </c>
      <c r="S8778" t="s">
        <v>483</v>
      </c>
      <c r="T8778" t="s">
        <v>581</v>
      </c>
      <c r="U8778">
        <v>81</v>
      </c>
      <c r="V8778">
        <f t="shared" si="992"/>
        <v>24.688800000000001</v>
      </c>
      <c r="W8778">
        <f t="shared" si="993"/>
        <v>2194.5768529145034</v>
      </c>
      <c r="X8778">
        <f t="shared" si="994"/>
        <v>1052.7385163430874</v>
      </c>
    </row>
    <row r="8779" spans="1:24">
      <c r="A8779" t="s">
        <v>364</v>
      </c>
      <c r="B8779">
        <v>2006021</v>
      </c>
      <c r="C8779">
        <v>12</v>
      </c>
      <c r="D8779">
        <v>3</v>
      </c>
      <c r="E8779" s="28" t="s">
        <v>526</v>
      </c>
      <c r="F8779" t="s">
        <v>581</v>
      </c>
      <c r="G8779" t="s">
        <v>581</v>
      </c>
      <c r="H8779">
        <v>32</v>
      </c>
      <c r="I8779" s="3">
        <v>0.08</v>
      </c>
      <c r="J8779">
        <v>29.44</v>
      </c>
      <c r="K8779">
        <f t="shared" si="995"/>
        <v>11.5</v>
      </c>
      <c r="L8779">
        <v>4.863E-4</v>
      </c>
      <c r="M8779">
        <f t="shared" si="996"/>
        <v>8.0622464000000005E-2</v>
      </c>
      <c r="N8779" s="5">
        <v>680.71525801984012</v>
      </c>
      <c r="O8779" s="3">
        <v>7.3789728163199468</v>
      </c>
      <c r="P8779" s="7">
        <v>1.0840028527911856E-2</v>
      </c>
      <c r="Q8779" s="9">
        <f t="shared" si="997"/>
        <v>7.4362293501456778</v>
      </c>
      <c r="R8779" s="7">
        <f t="shared" si="998"/>
        <v>1.0924140839412389E-2</v>
      </c>
      <c r="S8779" t="s">
        <v>483</v>
      </c>
      <c r="T8779" t="s">
        <v>581</v>
      </c>
      <c r="U8779">
        <v>53</v>
      </c>
      <c r="V8779">
        <f t="shared" si="992"/>
        <v>16.154400000000003</v>
      </c>
      <c r="W8779">
        <f t="shared" si="993"/>
        <v>614.63893947052566</v>
      </c>
      <c r="X8779">
        <f t="shared" si="994"/>
        <v>294.84229926401116</v>
      </c>
    </row>
    <row r="8780" spans="1:24">
      <c r="A8780" t="s">
        <v>364</v>
      </c>
      <c r="B8780">
        <v>2006021</v>
      </c>
      <c r="C8780">
        <v>12</v>
      </c>
      <c r="D8780">
        <v>4</v>
      </c>
      <c r="E8780" s="28" t="s">
        <v>526</v>
      </c>
      <c r="F8780" t="s">
        <v>581</v>
      </c>
      <c r="G8780" t="s">
        <v>581</v>
      </c>
      <c r="H8780">
        <v>30</v>
      </c>
      <c r="I8780" s="3">
        <v>8.533333333333333E-2</v>
      </c>
      <c r="J8780">
        <v>29.951999999999998</v>
      </c>
      <c r="K8780">
        <f t="shared" si="995"/>
        <v>11.7</v>
      </c>
      <c r="L8780">
        <v>4.863E-4</v>
      </c>
      <c r="M8780">
        <f t="shared" si="996"/>
        <v>8.5955797333333334E-2</v>
      </c>
      <c r="N8780" s="5">
        <v>704.59819788533753</v>
      </c>
      <c r="O8780" s="3">
        <v>8.0067328409599519</v>
      </c>
      <c r="P8780" s="7">
        <v>1.1363544307933248E-2</v>
      </c>
      <c r="Q8780" s="9">
        <f t="shared" si="997"/>
        <v>8.0649697363138113</v>
      </c>
      <c r="R8780" s="7">
        <f t="shared" si="998"/>
        <v>1.1446196939643976E-2</v>
      </c>
      <c r="S8780" t="s">
        <v>483</v>
      </c>
      <c r="T8780" t="s">
        <v>581</v>
      </c>
      <c r="U8780">
        <v>57</v>
      </c>
      <c r="V8780">
        <f t="shared" si="992"/>
        <v>17.3736</v>
      </c>
      <c r="W8780">
        <f t="shared" si="993"/>
        <v>669.04129960835485</v>
      </c>
      <c r="X8780">
        <f t="shared" si="994"/>
        <v>320.93911142212784</v>
      </c>
    </row>
    <row r="8781" spans="1:24">
      <c r="A8781" t="s">
        <v>364</v>
      </c>
      <c r="B8781">
        <v>2006021</v>
      </c>
      <c r="C8781">
        <v>13</v>
      </c>
      <c r="D8781">
        <v>1</v>
      </c>
      <c r="E8781" s="28" t="s">
        <v>526</v>
      </c>
      <c r="F8781" t="s">
        <v>581</v>
      </c>
      <c r="G8781" t="s">
        <v>581</v>
      </c>
      <c r="H8781">
        <v>11</v>
      </c>
      <c r="I8781" s="3">
        <v>0.23272727272727273</v>
      </c>
      <c r="J8781">
        <v>49.92</v>
      </c>
      <c r="K8781">
        <f t="shared" si="995"/>
        <v>19.5</v>
      </c>
      <c r="L8781">
        <v>4.863E-4</v>
      </c>
      <c r="M8781">
        <f t="shared" si="996"/>
        <v>0.23334973672727272</v>
      </c>
      <c r="N8781" s="5">
        <v>1957.21721634816</v>
      </c>
      <c r="O8781" s="3">
        <v>36.328068840389079</v>
      </c>
      <c r="P8781" s="7">
        <v>1.856108179355339E-2</v>
      </c>
      <c r="Q8781" s="9">
        <f t="shared" si="997"/>
        <v>36.424776807974055</v>
      </c>
      <c r="R8781" s="7">
        <f t="shared" si="998"/>
        <v>1.8610492746398685E-2</v>
      </c>
      <c r="S8781" t="s">
        <v>483</v>
      </c>
      <c r="T8781" t="s">
        <v>581</v>
      </c>
      <c r="U8781">
        <v>8</v>
      </c>
      <c r="V8781">
        <f t="shared" si="992"/>
        <v>2.4384000000000001</v>
      </c>
      <c r="W8781">
        <f t="shared" si="993"/>
        <v>514.6160652247836</v>
      </c>
      <c r="X8781">
        <f t="shared" si="994"/>
        <v>246.8613264883287</v>
      </c>
    </row>
    <row r="8782" spans="1:24">
      <c r="A8782" t="s">
        <v>364</v>
      </c>
      <c r="B8782">
        <v>2006021</v>
      </c>
      <c r="C8782">
        <v>15</v>
      </c>
      <c r="D8782">
        <v>1</v>
      </c>
      <c r="E8782" s="28" t="s">
        <v>526</v>
      </c>
      <c r="F8782" t="s">
        <v>581</v>
      </c>
      <c r="G8782" t="s">
        <v>581</v>
      </c>
      <c r="H8782">
        <v>19</v>
      </c>
      <c r="I8782" s="3">
        <v>0.13473684210526315</v>
      </c>
      <c r="J8782">
        <v>50.176000000000002</v>
      </c>
      <c r="K8782">
        <f t="shared" si="995"/>
        <v>19.600000000000001</v>
      </c>
      <c r="L8782">
        <v>4.863E-4</v>
      </c>
      <c r="M8782">
        <f t="shared" si="996"/>
        <v>0.13535930610526314</v>
      </c>
      <c r="N8782" s="5">
        <v>1977.3427109330946</v>
      </c>
      <c r="O8782" s="3">
        <v>21.181879852942625</v>
      </c>
      <c r="P8782" s="7">
        <v>1.0712295716783986E-2</v>
      </c>
      <c r="Q8782" s="9">
        <f t="shared" si="997"/>
        <v>21.279471922950844</v>
      </c>
      <c r="R8782" s="7">
        <f t="shared" si="998"/>
        <v>1.0761650878875319E-2</v>
      </c>
      <c r="S8782" t="s">
        <v>481</v>
      </c>
      <c r="T8782" t="s">
        <v>581</v>
      </c>
      <c r="U8782">
        <v>76</v>
      </c>
      <c r="V8782">
        <f t="shared" si="992"/>
        <v>23.1648</v>
      </c>
      <c r="W8782">
        <f t="shared" si="993"/>
        <v>2370.1868628205293</v>
      </c>
      <c r="X8782">
        <f t="shared" si="994"/>
        <v>1136.9786380950079</v>
      </c>
    </row>
    <row r="8783" spans="1:24">
      <c r="A8783" t="s">
        <v>364</v>
      </c>
      <c r="B8783">
        <v>2006021</v>
      </c>
      <c r="C8783">
        <v>15</v>
      </c>
      <c r="D8783">
        <v>3</v>
      </c>
      <c r="E8783" s="28" t="s">
        <v>526</v>
      </c>
      <c r="F8783" t="s">
        <v>581</v>
      </c>
      <c r="G8783" t="s">
        <v>581</v>
      </c>
      <c r="H8783">
        <v>23</v>
      </c>
      <c r="I8783" s="3">
        <v>0.11130434782608696</v>
      </c>
      <c r="J8783">
        <v>51.711999999999996</v>
      </c>
      <c r="K8783">
        <f t="shared" si="995"/>
        <v>20.2</v>
      </c>
      <c r="L8783">
        <v>4.863E-4</v>
      </c>
      <c r="M8783">
        <f t="shared" si="996"/>
        <v>0.11192681182608696</v>
      </c>
      <c r="N8783" s="5">
        <v>2100.2574962753533</v>
      </c>
      <c r="O8783" s="3">
        <v>18.043365976571316</v>
      </c>
      <c r="P8783" s="7">
        <v>8.5910256283193136E-3</v>
      </c>
      <c r="Q8783" s="9">
        <f t="shared" si="997"/>
        <v>18.144053433804171</v>
      </c>
      <c r="R8783" s="7">
        <f t="shared" si="998"/>
        <v>8.6389661581883492E-3</v>
      </c>
      <c r="S8783" t="s">
        <v>483</v>
      </c>
      <c r="T8783" t="s">
        <v>581</v>
      </c>
      <c r="U8783">
        <v>74</v>
      </c>
      <c r="V8783">
        <f t="shared" si="992"/>
        <v>22.555200000000003</v>
      </c>
      <c r="W8783">
        <f t="shared" si="993"/>
        <v>2478.3643236211155</v>
      </c>
      <c r="X8783">
        <f t="shared" si="994"/>
        <v>1188.8713660410492</v>
      </c>
    </row>
    <row r="8784" spans="1:24">
      <c r="A8784" t="s">
        <v>364</v>
      </c>
      <c r="B8784">
        <v>2006021</v>
      </c>
      <c r="C8784">
        <v>16</v>
      </c>
      <c r="D8784">
        <v>1</v>
      </c>
      <c r="E8784" s="28" t="s">
        <v>526</v>
      </c>
      <c r="F8784" t="s">
        <v>581</v>
      </c>
      <c r="G8784" t="s">
        <v>581</v>
      </c>
      <c r="H8784">
        <v>24</v>
      </c>
      <c r="I8784" s="3">
        <v>0.10666666666666667</v>
      </c>
      <c r="J8784">
        <v>48.896000000000008</v>
      </c>
      <c r="K8784">
        <f t="shared" si="995"/>
        <v>19.100000000000001</v>
      </c>
      <c r="L8784">
        <v>4.863E-4</v>
      </c>
      <c r="M8784">
        <f t="shared" si="996"/>
        <v>0.10728913066666668</v>
      </c>
      <c r="N8784" s="5">
        <v>1877.7446750715912</v>
      </c>
      <c r="O8784" s="3">
        <v>16.349462506495961</v>
      </c>
      <c r="P8784" s="7">
        <v>8.7069678447484443E-3</v>
      </c>
      <c r="Q8784" s="9">
        <f t="shared" si="997"/>
        <v>16.444661361240087</v>
      </c>
      <c r="R8784" s="7">
        <f t="shared" si="998"/>
        <v>8.7576663534477146E-3</v>
      </c>
      <c r="S8784" t="s">
        <v>483</v>
      </c>
      <c r="T8784" t="s">
        <v>581</v>
      </c>
      <c r="U8784">
        <v>81</v>
      </c>
      <c r="V8784">
        <f t="shared" si="992"/>
        <v>24.688800000000001</v>
      </c>
      <c r="W8784">
        <f t="shared" si="993"/>
        <v>2344.9138613608529</v>
      </c>
      <c r="X8784">
        <f t="shared" si="994"/>
        <v>1124.8551792948012</v>
      </c>
    </row>
    <row r="8785" spans="1:24">
      <c r="A8785" t="s">
        <v>364</v>
      </c>
      <c r="B8785">
        <v>2006021</v>
      </c>
      <c r="C8785">
        <v>16</v>
      </c>
      <c r="D8785">
        <v>3</v>
      </c>
      <c r="E8785" s="28" t="s">
        <v>526</v>
      </c>
      <c r="F8785" t="s">
        <v>581</v>
      </c>
      <c r="G8785" t="s">
        <v>581</v>
      </c>
      <c r="H8785">
        <v>24</v>
      </c>
      <c r="I8785" s="3">
        <v>0.10666666666666667</v>
      </c>
      <c r="J8785">
        <v>60.160000000000004</v>
      </c>
      <c r="K8785">
        <f t="shared" si="995"/>
        <v>23.5</v>
      </c>
      <c r="L8785">
        <v>4.863E-4</v>
      </c>
      <c r="M8785">
        <f t="shared" si="996"/>
        <v>0.10728913066666668</v>
      </c>
      <c r="N8785" s="5">
        <v>2842.5330906726404</v>
      </c>
      <c r="O8785" s="3">
        <v>20.124065131520048</v>
      </c>
      <c r="P8785" s="7">
        <v>7.0796238740559415E-3</v>
      </c>
      <c r="Q8785" s="9">
        <f t="shared" si="997"/>
        <v>20.241290996917549</v>
      </c>
      <c r="R8785" s="7">
        <f t="shared" si="998"/>
        <v>7.1208638039558471E-3</v>
      </c>
      <c r="S8785" t="s">
        <v>483</v>
      </c>
      <c r="T8785" t="s">
        <v>581</v>
      </c>
      <c r="U8785">
        <v>84</v>
      </c>
      <c r="V8785">
        <f t="shared" si="992"/>
        <v>25.603200000000001</v>
      </c>
      <c r="W8785">
        <f t="shared" si="993"/>
        <v>3695.5128972540406</v>
      </c>
      <c r="X8785">
        <f t="shared" si="994"/>
        <v>1772.7375368127632</v>
      </c>
    </row>
    <row r="8786" spans="1:24">
      <c r="A8786" t="s">
        <v>364</v>
      </c>
      <c r="B8786">
        <v>2006021</v>
      </c>
      <c r="C8786">
        <v>17</v>
      </c>
      <c r="D8786">
        <v>3</v>
      </c>
      <c r="E8786" s="28" t="s">
        <v>526</v>
      </c>
      <c r="F8786" t="s">
        <v>581</v>
      </c>
      <c r="G8786" t="s">
        <v>581</v>
      </c>
      <c r="H8786">
        <v>13</v>
      </c>
      <c r="I8786" s="3">
        <v>0.19692307692307692</v>
      </c>
      <c r="J8786">
        <v>44.543999999999997</v>
      </c>
      <c r="K8786">
        <f t="shared" si="995"/>
        <v>17.399999999999999</v>
      </c>
      <c r="L8786">
        <v>4.863E-4</v>
      </c>
      <c r="M8786">
        <f t="shared" si="996"/>
        <v>0.19754554092307691</v>
      </c>
      <c r="N8786" s="5">
        <v>1558.3618262237183</v>
      </c>
      <c r="O8786" s="3">
        <v>27.435411871610818</v>
      </c>
      <c r="P8786" s="7">
        <v>1.760528999744132E-2</v>
      </c>
      <c r="Q8786" s="9">
        <f t="shared" si="997"/>
        <v>27.521747092842951</v>
      </c>
      <c r="R8786" s="7">
        <f t="shared" si="998"/>
        <v>1.7660691265477604E-2</v>
      </c>
      <c r="S8786" t="s">
        <v>483</v>
      </c>
      <c r="T8786" t="s">
        <v>581</v>
      </c>
      <c r="U8786">
        <v>61</v>
      </c>
      <c r="V8786">
        <f t="shared" si="992"/>
        <v>18.5928</v>
      </c>
      <c r="W8786">
        <f t="shared" si="993"/>
        <v>1596.3008839049101</v>
      </c>
      <c r="X8786">
        <f t="shared" si="994"/>
        <v>765.74553400918535</v>
      </c>
    </row>
    <row r="8787" spans="1:24">
      <c r="A8787" t="s">
        <v>364</v>
      </c>
      <c r="B8787">
        <v>2006021</v>
      </c>
      <c r="C8787">
        <v>17</v>
      </c>
      <c r="D8787">
        <v>1</v>
      </c>
      <c r="E8787" s="28" t="s">
        <v>526</v>
      </c>
      <c r="F8787" t="s">
        <v>581</v>
      </c>
      <c r="G8787" t="s">
        <v>581</v>
      </c>
      <c r="H8787">
        <v>33</v>
      </c>
      <c r="I8787" s="3">
        <v>7.7575757575757576E-2</v>
      </c>
      <c r="J8787">
        <v>48.384</v>
      </c>
      <c r="K8787">
        <f t="shared" si="995"/>
        <v>18.899999999999999</v>
      </c>
      <c r="L8787">
        <v>4.863E-4</v>
      </c>
      <c r="M8787">
        <f t="shared" si="996"/>
        <v>7.8198221575757579E-2</v>
      </c>
      <c r="N8787" s="5">
        <v>1838.6260666712064</v>
      </c>
      <c r="O8787" s="3">
        <v>11.772827721524909</v>
      </c>
      <c r="P8787" s="7">
        <v>6.403057116904344E-3</v>
      </c>
      <c r="Q8787" s="9">
        <f t="shared" si="997"/>
        <v>11.867139194812186</v>
      </c>
      <c r="R8787" s="7">
        <f t="shared" si="998"/>
        <v>6.4543516541660864E-3</v>
      </c>
      <c r="S8787" t="s">
        <v>483</v>
      </c>
      <c r="T8787" t="s">
        <v>581</v>
      </c>
      <c r="U8787">
        <v>71</v>
      </c>
      <c r="V8787">
        <f t="shared" si="992"/>
        <v>21.640800000000002</v>
      </c>
      <c r="W8787">
        <f t="shared" si="993"/>
        <v>2099.3421242022036</v>
      </c>
      <c r="X8787">
        <f t="shared" si="994"/>
        <v>1007.0544169797971</v>
      </c>
    </row>
    <row r="8788" spans="1:24">
      <c r="A8788" t="s">
        <v>364</v>
      </c>
      <c r="B8788">
        <v>2006021</v>
      </c>
      <c r="C8788">
        <v>18</v>
      </c>
      <c r="D8788">
        <v>2</v>
      </c>
      <c r="E8788" s="28" t="s">
        <v>526</v>
      </c>
      <c r="F8788" t="s">
        <v>581</v>
      </c>
      <c r="G8788" t="s">
        <v>581</v>
      </c>
      <c r="H8788">
        <v>8</v>
      </c>
      <c r="I8788" s="3">
        <v>0.32</v>
      </c>
      <c r="J8788">
        <v>52.991999999999997</v>
      </c>
      <c r="K8788">
        <f t="shared" si="995"/>
        <v>20.7</v>
      </c>
      <c r="L8788">
        <v>4.863E-4</v>
      </c>
      <c r="M8788">
        <f t="shared" si="996"/>
        <v>0.320622464</v>
      </c>
      <c r="N8788" s="5">
        <v>2205.5174359842817</v>
      </c>
      <c r="O8788" s="3">
        <v>52.951669779456104</v>
      </c>
      <c r="P8788" s="7">
        <v>2.4008728707159258E-2</v>
      </c>
      <c r="Q8788" s="9">
        <f t="shared" si="997"/>
        <v>53.05404353681908</v>
      </c>
      <c r="R8788" s="7">
        <f t="shared" si="998"/>
        <v>2.4055145822568406E-2</v>
      </c>
      <c r="S8788" t="s">
        <v>483</v>
      </c>
      <c r="T8788" t="s">
        <v>581</v>
      </c>
      <c r="U8788">
        <v>77</v>
      </c>
      <c r="V8788">
        <f t="shared" si="992"/>
        <v>23.4696</v>
      </c>
      <c r="W8788">
        <f t="shared" si="993"/>
        <v>2678.1626112740551</v>
      </c>
      <c r="X8788">
        <f t="shared" si="994"/>
        <v>1284.7146046281644</v>
      </c>
    </row>
    <row r="8789" spans="1:24">
      <c r="A8789" t="s">
        <v>364</v>
      </c>
      <c r="B8789">
        <v>2006021</v>
      </c>
      <c r="C8789">
        <v>18</v>
      </c>
      <c r="D8789">
        <v>8</v>
      </c>
      <c r="E8789" s="28" t="s">
        <v>526</v>
      </c>
      <c r="F8789" t="s">
        <v>581</v>
      </c>
      <c r="G8789" t="s">
        <v>581</v>
      </c>
      <c r="H8789">
        <v>8</v>
      </c>
      <c r="I8789" s="3">
        <v>0.32</v>
      </c>
      <c r="J8789">
        <v>64.256</v>
      </c>
      <c r="K8789">
        <f t="shared" si="995"/>
        <v>25.099999999999998</v>
      </c>
      <c r="L8789">
        <v>4.863E-4</v>
      </c>
      <c r="M8789">
        <f t="shared" si="996"/>
        <v>0.320622464</v>
      </c>
      <c r="N8789" s="5">
        <v>3242.7782208323588</v>
      </c>
      <c r="O8789" s="3">
        <v>64.275477654528004</v>
      </c>
      <c r="P8789" s="7">
        <v>1.9821114266035042E-2</v>
      </c>
      <c r="Q8789" s="9">
        <f t="shared" si="997"/>
        <v>64.399878302395024</v>
      </c>
      <c r="R8789" s="7">
        <f t="shared" si="998"/>
        <v>1.9859476632930147E-2</v>
      </c>
      <c r="S8789" t="s">
        <v>481</v>
      </c>
      <c r="T8789" t="s">
        <v>484</v>
      </c>
      <c r="U8789">
        <v>71</v>
      </c>
      <c r="V8789">
        <f t="shared" si="992"/>
        <v>21.640800000000002</v>
      </c>
      <c r="W8789">
        <f t="shared" si="993"/>
        <v>3783.2520055200343</v>
      </c>
      <c r="X8789">
        <f t="shared" si="994"/>
        <v>1814.8259870479606</v>
      </c>
    </row>
    <row r="8790" spans="1:24">
      <c r="A8790" t="s">
        <v>364</v>
      </c>
      <c r="B8790">
        <v>2006021</v>
      </c>
      <c r="C8790">
        <v>19</v>
      </c>
      <c r="D8790">
        <v>6</v>
      </c>
      <c r="E8790" s="28" t="s">
        <v>526</v>
      </c>
      <c r="F8790" t="s">
        <v>581</v>
      </c>
      <c r="G8790" t="s">
        <v>581</v>
      </c>
      <c r="H8790">
        <v>14</v>
      </c>
      <c r="I8790" s="3">
        <v>0.18285714285714286</v>
      </c>
      <c r="J8790">
        <v>43.263999999999996</v>
      </c>
      <c r="K8790">
        <f t="shared" si="995"/>
        <v>16.899999999999999</v>
      </c>
      <c r="L8790">
        <v>4.863E-4</v>
      </c>
      <c r="M8790">
        <f t="shared" si="996"/>
        <v>0.18347960685714285</v>
      </c>
      <c r="N8790" s="5">
        <v>1470.087598057062</v>
      </c>
      <c r="O8790" s="3">
        <v>24.748507749229603</v>
      </c>
      <c r="P8790" s="7">
        <v>1.683471636788067E-2</v>
      </c>
      <c r="Q8790" s="9">
        <f t="shared" si="997"/>
        <v>24.832394949670586</v>
      </c>
      <c r="R8790" s="7">
        <f t="shared" si="998"/>
        <v>1.6891779090232626E-2</v>
      </c>
      <c r="S8790" t="s">
        <v>483</v>
      </c>
      <c r="T8790" t="s">
        <v>581</v>
      </c>
      <c r="U8790">
        <v>74</v>
      </c>
      <c r="V8790">
        <f t="shared" si="992"/>
        <v>22.555200000000003</v>
      </c>
      <c r="W8790">
        <f t="shared" si="993"/>
        <v>1711.4026784528116</v>
      </c>
      <c r="X8790">
        <f t="shared" si="994"/>
        <v>820.95986485381377</v>
      </c>
    </row>
    <row r="8791" spans="1:24">
      <c r="A8791" t="s">
        <v>364</v>
      </c>
      <c r="B8791">
        <v>2006021</v>
      </c>
      <c r="C8791">
        <v>19</v>
      </c>
      <c r="D8791">
        <v>1</v>
      </c>
      <c r="E8791" s="28" t="s">
        <v>526</v>
      </c>
      <c r="F8791" t="s">
        <v>581</v>
      </c>
      <c r="G8791" t="s">
        <v>581</v>
      </c>
      <c r="H8791">
        <v>43</v>
      </c>
      <c r="I8791" s="3">
        <v>5.9534883720930236E-2</v>
      </c>
      <c r="J8791">
        <v>43.776000000000003</v>
      </c>
      <c r="K8791">
        <f t="shared" si="995"/>
        <v>17.100000000000001</v>
      </c>
      <c r="L8791">
        <v>4.863E-4</v>
      </c>
      <c r="M8791">
        <f t="shared" si="996"/>
        <v>6.0157347720930239E-2</v>
      </c>
      <c r="N8791" s="5">
        <v>1505.0884582047747</v>
      </c>
      <c r="O8791" s="3">
        <v>8.1764807735533829</v>
      </c>
      <c r="P8791" s="7">
        <v>5.432558285182818E-3</v>
      </c>
      <c r="Q8791" s="9">
        <f t="shared" si="997"/>
        <v>8.2618517885685154</v>
      </c>
      <c r="R8791" s="7">
        <f t="shared" si="998"/>
        <v>5.4892798782225794E-3</v>
      </c>
      <c r="S8791" t="s">
        <v>483</v>
      </c>
      <c r="T8791" t="s">
        <v>581</v>
      </c>
      <c r="U8791">
        <v>67</v>
      </c>
      <c r="V8791">
        <f t="shared" si="992"/>
        <v>20.421600000000002</v>
      </c>
      <c r="W8791">
        <f t="shared" si="993"/>
        <v>1640.1534657630791</v>
      </c>
      <c r="X8791">
        <f t="shared" si="994"/>
        <v>786.7816175265491</v>
      </c>
    </row>
    <row r="8792" spans="1:24">
      <c r="A8792" t="s">
        <v>364</v>
      </c>
      <c r="B8792">
        <v>2006021</v>
      </c>
      <c r="C8792">
        <v>20</v>
      </c>
      <c r="D8792">
        <v>4</v>
      </c>
      <c r="E8792" s="28" t="s">
        <v>526</v>
      </c>
      <c r="F8792" t="s">
        <v>581</v>
      </c>
      <c r="G8792" t="s">
        <v>581</v>
      </c>
      <c r="H8792">
        <v>20</v>
      </c>
      <c r="I8792" s="3">
        <v>0.128</v>
      </c>
      <c r="J8792">
        <v>39.936</v>
      </c>
      <c r="K8792">
        <f t="shared" si="995"/>
        <v>15.6</v>
      </c>
      <c r="L8792">
        <v>4.863E-4</v>
      </c>
      <c r="M8792">
        <f t="shared" si="996"/>
        <v>0.12862246399999999</v>
      </c>
      <c r="N8792" s="5">
        <v>1252.6190184628224</v>
      </c>
      <c r="O8792" s="3">
        <v>16.007746587033537</v>
      </c>
      <c r="P8792" s="7">
        <v>1.277942163665835E-2</v>
      </c>
      <c r="Q8792" s="9">
        <f t="shared" si="997"/>
        <v>16.085340477808181</v>
      </c>
      <c r="R8792" s="7">
        <f t="shared" si="998"/>
        <v>1.2841366960520561E-2</v>
      </c>
      <c r="S8792" t="s">
        <v>483</v>
      </c>
      <c r="T8792" t="s">
        <v>581</v>
      </c>
      <c r="U8792">
        <v>70</v>
      </c>
      <c r="V8792">
        <f t="shared" ref="V8792:V8855" si="999">U8792*0.3048</f>
        <v>21.336000000000002</v>
      </c>
      <c r="W8792">
        <f t="shared" si="993"/>
        <v>1396.140079163363</v>
      </c>
      <c r="X8792">
        <f t="shared" si="994"/>
        <v>669.7283959746652</v>
      </c>
    </row>
    <row r="8793" spans="1:24">
      <c r="A8793" t="s">
        <v>364</v>
      </c>
      <c r="B8793">
        <v>2006021</v>
      </c>
      <c r="C8793">
        <v>21</v>
      </c>
      <c r="D8793">
        <v>5</v>
      </c>
      <c r="E8793" s="28" t="s">
        <v>526</v>
      </c>
      <c r="F8793" t="s">
        <v>581</v>
      </c>
      <c r="G8793" t="s">
        <v>581</v>
      </c>
      <c r="H8793">
        <v>33</v>
      </c>
      <c r="I8793" s="3">
        <v>7.7575757575757576E-2</v>
      </c>
      <c r="J8793">
        <v>33.28</v>
      </c>
      <c r="K8793">
        <f t="shared" si="995"/>
        <v>13</v>
      </c>
      <c r="L8793">
        <v>4.863E-4</v>
      </c>
      <c r="M8793">
        <f t="shared" si="996"/>
        <v>7.8198221575757579E-2</v>
      </c>
      <c r="N8793" s="5">
        <v>869.87431837695999</v>
      </c>
      <c r="O8793" s="3">
        <v>8.0918102855512295</v>
      </c>
      <c r="P8793" s="7">
        <v>9.3022751845912577E-3</v>
      </c>
      <c r="Q8793" s="9">
        <f t="shared" si="997"/>
        <v>8.1565855180383586</v>
      </c>
      <c r="R8793" s="7">
        <f t="shared" si="998"/>
        <v>9.3767402321489196E-3</v>
      </c>
      <c r="S8793" t="s">
        <v>482</v>
      </c>
      <c r="T8793" t="s">
        <v>581</v>
      </c>
      <c r="U8793">
        <v>55</v>
      </c>
      <c r="V8793">
        <f t="shared" si="999"/>
        <v>16.763999999999999</v>
      </c>
      <c r="W8793">
        <f t="shared" si="993"/>
        <v>812.81707855989134</v>
      </c>
      <c r="X8793">
        <f t="shared" si="994"/>
        <v>389.9083525851799</v>
      </c>
    </row>
    <row r="8794" spans="1:24">
      <c r="A8794" t="s">
        <v>364</v>
      </c>
      <c r="B8794">
        <v>2006021</v>
      </c>
      <c r="C8794">
        <v>21</v>
      </c>
      <c r="D8794">
        <v>2</v>
      </c>
      <c r="E8794" s="28" t="s">
        <v>526</v>
      </c>
      <c r="F8794" t="s">
        <v>581</v>
      </c>
      <c r="G8794" t="s">
        <v>581</v>
      </c>
      <c r="H8794">
        <v>13</v>
      </c>
      <c r="I8794" s="3">
        <v>0.19692307692307692</v>
      </c>
      <c r="J8794">
        <v>53.503999999999998</v>
      </c>
      <c r="K8794">
        <f t="shared" si="995"/>
        <v>20.9</v>
      </c>
      <c r="L8794">
        <v>4.863E-4</v>
      </c>
      <c r="M8794">
        <f t="shared" si="996"/>
        <v>0.19754554092307691</v>
      </c>
      <c r="N8794" s="5">
        <v>2248.34201781207</v>
      </c>
      <c r="O8794" s="3">
        <v>32.978534607660094</v>
      </c>
      <c r="P8794" s="7">
        <v>1.4667935014510162E-2</v>
      </c>
      <c r="Q8794" s="9">
        <f t="shared" si="997"/>
        <v>33.082391274204198</v>
      </c>
      <c r="R8794" s="7">
        <f t="shared" si="998"/>
        <v>1.4714127571390441E-2</v>
      </c>
      <c r="S8794" t="s">
        <v>483</v>
      </c>
      <c r="T8794" t="s">
        <v>581</v>
      </c>
      <c r="U8794">
        <v>69</v>
      </c>
      <c r="V8794">
        <f t="shared" si="999"/>
        <v>21.031200000000002</v>
      </c>
      <c r="W8794">
        <f t="shared" si="993"/>
        <v>2537.5234258782934</v>
      </c>
      <c r="X8794">
        <f t="shared" si="994"/>
        <v>1217.2499873938175</v>
      </c>
    </row>
    <row r="8795" spans="1:24">
      <c r="A8795" t="s">
        <v>364</v>
      </c>
      <c r="B8795">
        <v>2006021</v>
      </c>
      <c r="C8795">
        <v>22</v>
      </c>
      <c r="D8795">
        <v>1</v>
      </c>
      <c r="E8795" s="28" t="s">
        <v>526</v>
      </c>
      <c r="F8795" t="s">
        <v>581</v>
      </c>
      <c r="G8795" t="s">
        <v>581</v>
      </c>
      <c r="H8795">
        <v>19</v>
      </c>
      <c r="I8795" s="3">
        <v>0.13473684210526315</v>
      </c>
      <c r="J8795">
        <v>44.288000000000004</v>
      </c>
      <c r="K8795">
        <f t="shared" si="995"/>
        <v>17.3</v>
      </c>
      <c r="L8795">
        <v>4.863E-4</v>
      </c>
      <c r="M8795">
        <f t="shared" si="996"/>
        <v>0.13535930610526314</v>
      </c>
      <c r="N8795" s="5">
        <v>1540.501093177754</v>
      </c>
      <c r="O8795" s="3">
        <v>18.689558502448101</v>
      </c>
      <c r="P8795" s="7">
        <v>1.2132129334549954E-2</v>
      </c>
      <c r="Q8795" s="9">
        <f t="shared" si="997"/>
        <v>18.775636461514551</v>
      </c>
      <c r="R8795" s="7">
        <f t="shared" si="998"/>
        <v>1.2188005931747875E-2</v>
      </c>
      <c r="S8795" t="s">
        <v>483</v>
      </c>
      <c r="T8795" t="s">
        <v>581</v>
      </c>
      <c r="U8795">
        <v>75</v>
      </c>
      <c r="V8795">
        <f t="shared" si="999"/>
        <v>22.86</v>
      </c>
      <c r="W8795">
        <f t="shared" si="993"/>
        <v>1812.8837997348405</v>
      </c>
      <c r="X8795">
        <f t="shared" si="994"/>
        <v>869.64035873280307</v>
      </c>
    </row>
    <row r="8796" spans="1:24">
      <c r="A8796" t="s">
        <v>364</v>
      </c>
      <c r="B8796">
        <v>2006021</v>
      </c>
      <c r="C8796">
        <v>22</v>
      </c>
      <c r="D8796">
        <v>3</v>
      </c>
      <c r="E8796" s="28" t="s">
        <v>526</v>
      </c>
      <c r="F8796" t="s">
        <v>581</v>
      </c>
      <c r="G8796" t="s">
        <v>581</v>
      </c>
      <c r="H8796">
        <v>15</v>
      </c>
      <c r="I8796" s="3">
        <v>0.17066666666666666</v>
      </c>
      <c r="J8796">
        <v>45.311999999999998</v>
      </c>
      <c r="K8796">
        <f t="shared" si="995"/>
        <v>17.7</v>
      </c>
      <c r="L8796">
        <v>4.863E-4</v>
      </c>
      <c r="M8796">
        <f t="shared" si="996"/>
        <v>0.17128913066666665</v>
      </c>
      <c r="N8796" s="5">
        <v>1612.5616875995133</v>
      </c>
      <c r="O8796" s="3">
        <v>24.203209559244641</v>
      </c>
      <c r="P8796" s="7">
        <v>1.5009168173450747E-2</v>
      </c>
      <c r="Q8796" s="9">
        <f t="shared" si="997"/>
        <v>24.29114936795705</v>
      </c>
      <c r="R8796" s="7">
        <f t="shared" si="998"/>
        <v>1.5063702402676618E-2</v>
      </c>
      <c r="S8796" t="s">
        <v>483</v>
      </c>
      <c r="T8796" t="s">
        <v>581</v>
      </c>
      <c r="U8796">
        <v>71</v>
      </c>
      <c r="V8796">
        <f t="shared" si="999"/>
        <v>21.640800000000002</v>
      </c>
      <c r="W8796">
        <f t="shared" si="993"/>
        <v>1832.071325393086</v>
      </c>
      <c r="X8796">
        <f t="shared" si="994"/>
        <v>878.84461479106335</v>
      </c>
    </row>
    <row r="8797" spans="1:24">
      <c r="A8797" t="s">
        <v>364</v>
      </c>
      <c r="B8797">
        <v>2006021</v>
      </c>
      <c r="C8797">
        <v>23</v>
      </c>
      <c r="D8797">
        <v>1</v>
      </c>
      <c r="E8797" s="28" t="s">
        <v>526</v>
      </c>
      <c r="F8797" t="s">
        <v>581</v>
      </c>
      <c r="G8797" t="s">
        <v>581</v>
      </c>
      <c r="H8797">
        <v>8</v>
      </c>
      <c r="I8797" s="3">
        <v>0.32</v>
      </c>
      <c r="J8797">
        <v>44.543999999999997</v>
      </c>
      <c r="K8797">
        <f t="shared" si="995"/>
        <v>17.399999999999999</v>
      </c>
      <c r="L8797">
        <v>4.863E-4</v>
      </c>
      <c r="M8797">
        <f t="shared" si="996"/>
        <v>0.320622464</v>
      </c>
      <c r="N8797" s="5">
        <v>1558.3618262237183</v>
      </c>
      <c r="O8797" s="3">
        <v>44.458813873152181</v>
      </c>
      <c r="P8797" s="7">
        <v>2.8529198498712247E-2</v>
      </c>
      <c r="Q8797" s="9">
        <f t="shared" si="997"/>
        <v>44.544667462636944</v>
      </c>
      <c r="R8797" s="7">
        <f t="shared" si="998"/>
        <v>2.8584290703898518E-2</v>
      </c>
      <c r="S8797" t="s">
        <v>483</v>
      </c>
      <c r="T8797" t="s">
        <v>581</v>
      </c>
      <c r="U8797">
        <v>75</v>
      </c>
      <c r="V8797">
        <f t="shared" si="999"/>
        <v>22.86</v>
      </c>
      <c r="W8797">
        <f t="shared" si="993"/>
        <v>1834.7055628054127</v>
      </c>
      <c r="X8797">
        <f t="shared" si="994"/>
        <v>880.10825847775652</v>
      </c>
    </row>
    <row r="8798" spans="1:24">
      <c r="A8798" t="s">
        <v>364</v>
      </c>
      <c r="B8798">
        <v>2006021</v>
      </c>
      <c r="C8798">
        <v>23</v>
      </c>
      <c r="D8798">
        <v>3</v>
      </c>
      <c r="E8798" s="28" t="s">
        <v>526</v>
      </c>
      <c r="F8798" t="s">
        <v>581</v>
      </c>
      <c r="G8798" t="s">
        <v>581</v>
      </c>
      <c r="H8798">
        <v>18</v>
      </c>
      <c r="I8798" s="3">
        <v>0.14222222222222222</v>
      </c>
      <c r="J8798">
        <v>50.943999999999996</v>
      </c>
      <c r="K8798">
        <f t="shared" si="995"/>
        <v>19.899999999999999</v>
      </c>
      <c r="L8798">
        <v>4.863E-4</v>
      </c>
      <c r="M8798">
        <f t="shared" si="996"/>
        <v>0.14284468622222221</v>
      </c>
      <c r="N8798" s="5">
        <v>2038.3368569257982</v>
      </c>
      <c r="O8798" s="3">
        <v>22.698452149134347</v>
      </c>
      <c r="P8798" s="7">
        <v>1.1135770847693915E-2</v>
      </c>
      <c r="Q8798" s="9">
        <f t="shared" si="997"/>
        <v>22.797516764991041</v>
      </c>
      <c r="R8798" s="7">
        <f t="shared" si="998"/>
        <v>1.1184371556413917E-2</v>
      </c>
      <c r="S8798" t="s">
        <v>481</v>
      </c>
      <c r="T8798" t="s">
        <v>581</v>
      </c>
      <c r="U8798">
        <v>77</v>
      </c>
      <c r="V8798">
        <f t="shared" si="999"/>
        <v>23.4696</v>
      </c>
      <c r="W8798">
        <f t="shared" si="993"/>
        <v>2467.7565335478648</v>
      </c>
      <c r="X8798">
        <f t="shared" si="994"/>
        <v>1183.7828091429108</v>
      </c>
    </row>
    <row r="8799" spans="1:24">
      <c r="A8799" t="s">
        <v>364</v>
      </c>
      <c r="B8799">
        <v>2006021</v>
      </c>
      <c r="C8799">
        <v>24</v>
      </c>
      <c r="D8799">
        <v>1</v>
      </c>
      <c r="E8799" s="28" t="s">
        <v>526</v>
      </c>
      <c r="F8799" t="s">
        <v>581</v>
      </c>
      <c r="G8799" t="s">
        <v>581</v>
      </c>
      <c r="H8799">
        <v>12</v>
      </c>
      <c r="I8799" s="3">
        <v>0.21333333333333335</v>
      </c>
      <c r="J8799">
        <v>44.543999999999997</v>
      </c>
      <c r="K8799">
        <f t="shared" si="995"/>
        <v>17.399999999999999</v>
      </c>
      <c r="L8799">
        <v>4.863E-4</v>
      </c>
      <c r="M8799">
        <f t="shared" si="996"/>
        <v>0.21395579733333334</v>
      </c>
      <c r="N8799" s="5">
        <v>1558.3618262237183</v>
      </c>
      <c r="O8799" s="3">
        <v>29.710697934848348</v>
      </c>
      <c r="P8799" s="7">
        <v>1.9065339919705583E-2</v>
      </c>
      <c r="Q8799" s="9">
        <f t="shared" si="997"/>
        <v>29.796968938426577</v>
      </c>
      <c r="R8799" s="7">
        <f t="shared" si="998"/>
        <v>1.9120699979305659E-2</v>
      </c>
      <c r="S8799" t="s">
        <v>483</v>
      </c>
      <c r="T8799" t="s">
        <v>581</v>
      </c>
      <c r="U8799">
        <v>80</v>
      </c>
      <c r="V8799">
        <f t="shared" si="999"/>
        <v>24.384</v>
      </c>
      <c r="W8799">
        <f t="shared" si="993"/>
        <v>1916.2368672995804</v>
      </c>
      <c r="X8799">
        <f t="shared" si="994"/>
        <v>919.21882524360876</v>
      </c>
    </row>
    <row r="8800" spans="1:24">
      <c r="A8800" t="s">
        <v>364</v>
      </c>
      <c r="B8800">
        <v>2006021</v>
      </c>
      <c r="C8800">
        <v>24</v>
      </c>
      <c r="D8800">
        <v>4</v>
      </c>
      <c r="E8800" s="28" t="s">
        <v>526</v>
      </c>
      <c r="F8800" t="s">
        <v>581</v>
      </c>
      <c r="G8800" t="s">
        <v>581</v>
      </c>
      <c r="H8800">
        <v>11</v>
      </c>
      <c r="I8800" s="3">
        <v>0.23272727272727273</v>
      </c>
      <c r="J8800">
        <v>50.943999999999996</v>
      </c>
      <c r="K8800">
        <f t="shared" si="995"/>
        <v>19.899999999999999</v>
      </c>
      <c r="L8800">
        <v>4.863E-4</v>
      </c>
      <c r="M8800">
        <f t="shared" si="996"/>
        <v>0.23334973672727272</v>
      </c>
      <c r="N8800" s="5">
        <v>2038.3368569257982</v>
      </c>
      <c r="O8800" s="3">
        <v>37.076750352790178</v>
      </c>
      <c r="P8800" s="7">
        <v>1.8189707077518585E-2</v>
      </c>
      <c r="Q8800" s="9">
        <f t="shared" si="997"/>
        <v>37.175460769435183</v>
      </c>
      <c r="R8800" s="7">
        <f t="shared" si="998"/>
        <v>1.8238134017506256E-2</v>
      </c>
      <c r="S8800" t="s">
        <v>483</v>
      </c>
      <c r="T8800" t="s">
        <v>581</v>
      </c>
      <c r="U8800">
        <v>80</v>
      </c>
      <c r="V8800">
        <f t="shared" si="999"/>
        <v>24.384</v>
      </c>
      <c r="W8800">
        <f t="shared" si="993"/>
        <v>2532.1250621038648</v>
      </c>
      <c r="X8800">
        <f t="shared" si="994"/>
        <v>1214.6603922912241</v>
      </c>
    </row>
    <row r="8801" spans="1:24">
      <c r="A8801" t="s">
        <v>364</v>
      </c>
      <c r="B8801">
        <v>2006021</v>
      </c>
      <c r="C8801">
        <v>25</v>
      </c>
      <c r="D8801">
        <v>2</v>
      </c>
      <c r="E8801" s="28" t="s">
        <v>526</v>
      </c>
      <c r="F8801" t="s">
        <v>581</v>
      </c>
      <c r="G8801" t="s">
        <v>581</v>
      </c>
      <c r="H8801">
        <v>8</v>
      </c>
      <c r="I8801" s="3">
        <v>0.32</v>
      </c>
      <c r="J8801">
        <v>45.823999999999998</v>
      </c>
      <c r="K8801">
        <f t="shared" si="995"/>
        <v>17.899999999999999</v>
      </c>
      <c r="L8801">
        <v>4.863E-4</v>
      </c>
      <c r="M8801">
        <f t="shared" si="996"/>
        <v>0.320622464</v>
      </c>
      <c r="N8801" s="5">
        <v>1649.2096470482943</v>
      </c>
      <c r="O8801" s="3">
        <v>45.745610222592212</v>
      </c>
      <c r="P8801" s="7">
        <v>2.7737898759242846E-2</v>
      </c>
      <c r="Q8801" s="9">
        <f t="shared" si="997"/>
        <v>45.833966867816031</v>
      </c>
      <c r="R8801" s="7">
        <f t="shared" si="998"/>
        <v>2.7791473903786751E-2</v>
      </c>
      <c r="S8801" t="s">
        <v>483</v>
      </c>
      <c r="T8801" t="s">
        <v>581</v>
      </c>
      <c r="U8801">
        <v>68</v>
      </c>
      <c r="V8801">
        <f t="shared" si="999"/>
        <v>20.726400000000002</v>
      </c>
      <c r="W8801">
        <f t="shared" si="993"/>
        <v>1821.5501492780625</v>
      </c>
      <c r="X8801">
        <f t="shared" si="994"/>
        <v>873.79760660868658</v>
      </c>
    </row>
    <row r="8802" spans="1:24">
      <c r="A8802" t="s">
        <v>364</v>
      </c>
      <c r="B8802">
        <v>2006021</v>
      </c>
      <c r="C8802">
        <v>25</v>
      </c>
      <c r="D8802">
        <v>4</v>
      </c>
      <c r="E8802" s="28" t="s">
        <v>526</v>
      </c>
      <c r="F8802" t="s">
        <v>581</v>
      </c>
      <c r="G8802" t="s">
        <v>581</v>
      </c>
      <c r="H8802">
        <v>8</v>
      </c>
      <c r="I8802" s="3">
        <v>0.32</v>
      </c>
      <c r="J8802">
        <v>49.663999999999994</v>
      </c>
      <c r="K8802">
        <f t="shared" si="995"/>
        <v>19.399999999999999</v>
      </c>
      <c r="L8802">
        <v>4.863E-4</v>
      </c>
      <c r="M8802">
        <f t="shared" si="996"/>
        <v>0.320622464</v>
      </c>
      <c r="N8802" s="5">
        <v>1937.1946654695421</v>
      </c>
      <c r="O8802" s="3">
        <v>49.605999270911965</v>
      </c>
      <c r="P8802" s="7">
        <v>2.5607131877419424E-2</v>
      </c>
      <c r="Q8802" s="9">
        <f t="shared" si="997"/>
        <v>49.701865083352928</v>
      </c>
      <c r="R8802" s="7">
        <f t="shared" si="998"/>
        <v>2.5656618805165905E-2</v>
      </c>
      <c r="S8802" t="s">
        <v>481</v>
      </c>
      <c r="T8802" t="s">
        <v>581</v>
      </c>
      <c r="U8802">
        <v>67</v>
      </c>
      <c r="V8802">
        <f t="shared" si="999"/>
        <v>20.421600000000002</v>
      </c>
      <c r="W8802">
        <f t="shared" si="993"/>
        <v>2131.367466882903</v>
      </c>
      <c r="X8802">
        <f t="shared" si="994"/>
        <v>1022.4169738637286</v>
      </c>
    </row>
    <row r="8803" spans="1:24">
      <c r="A8803" t="s">
        <v>364</v>
      </c>
      <c r="B8803">
        <v>2006021</v>
      </c>
      <c r="C8803">
        <v>26</v>
      </c>
      <c r="D8803">
        <v>1</v>
      </c>
      <c r="E8803" s="28" t="s">
        <v>526</v>
      </c>
      <c r="F8803" t="s">
        <v>581</v>
      </c>
      <c r="G8803" t="s">
        <v>581</v>
      </c>
      <c r="H8803">
        <v>7</v>
      </c>
      <c r="I8803" s="3">
        <v>0.36571428571428571</v>
      </c>
      <c r="J8803">
        <v>55.04</v>
      </c>
      <c r="K8803">
        <f t="shared" si="995"/>
        <v>21.5</v>
      </c>
      <c r="L8803">
        <v>4.863E-4</v>
      </c>
      <c r="M8803">
        <f t="shared" si="996"/>
        <v>0.3663367497142857</v>
      </c>
      <c r="N8803" s="5">
        <v>2379.2864122470401</v>
      </c>
      <c r="O8803" s="3">
        <v>62.816670772662711</v>
      </c>
      <c r="P8803" s="7">
        <v>2.640147501760309E-2</v>
      </c>
      <c r="Q8803" s="9">
        <f t="shared" si="997"/>
        <v>62.922870503811339</v>
      </c>
      <c r="R8803" s="7">
        <f t="shared" si="998"/>
        <v>2.6446110136184014E-2</v>
      </c>
      <c r="S8803" t="s">
        <v>481</v>
      </c>
      <c r="T8803" t="s">
        <v>581</v>
      </c>
      <c r="U8803">
        <v>70</v>
      </c>
      <c r="V8803">
        <f t="shared" si="999"/>
        <v>21.336000000000002</v>
      </c>
      <c r="W8803">
        <f t="shared" si="993"/>
        <v>2717.3020223785693</v>
      </c>
      <c r="X8803">
        <f t="shared" si="994"/>
        <v>1303.4897801349998</v>
      </c>
    </row>
    <row r="8804" spans="1:24">
      <c r="A8804" t="s">
        <v>364</v>
      </c>
      <c r="B8804">
        <v>2006021</v>
      </c>
      <c r="C8804">
        <v>26</v>
      </c>
      <c r="D8804">
        <v>4</v>
      </c>
      <c r="E8804" s="28" t="s">
        <v>526</v>
      </c>
      <c r="F8804" t="s">
        <v>581</v>
      </c>
      <c r="G8804" t="s">
        <v>581</v>
      </c>
      <c r="H8804">
        <v>11</v>
      </c>
      <c r="I8804" s="3">
        <v>0.23272727272727273</v>
      </c>
      <c r="J8804">
        <v>60.160000000000004</v>
      </c>
      <c r="K8804">
        <f t="shared" si="995"/>
        <v>23.5</v>
      </c>
      <c r="L8804">
        <v>4.863E-4</v>
      </c>
      <c r="M8804">
        <f t="shared" si="996"/>
        <v>0.23334973672727272</v>
      </c>
      <c r="N8804" s="5">
        <v>2842.5330906726404</v>
      </c>
      <c r="O8804" s="3">
        <v>43.814883964403641</v>
      </c>
      <c r="P8804" s="7">
        <v>1.5414027758612845E-2</v>
      </c>
      <c r="Q8804" s="9">
        <f t="shared" si="997"/>
        <v>43.931616422585343</v>
      </c>
      <c r="R8804" s="7">
        <f t="shared" si="998"/>
        <v>1.5455094108399499E-2</v>
      </c>
      <c r="S8804" t="s">
        <v>481</v>
      </c>
      <c r="T8804" t="s">
        <v>482</v>
      </c>
      <c r="U8804">
        <v>71</v>
      </c>
      <c r="V8804">
        <f t="shared" si="999"/>
        <v>21.640800000000002</v>
      </c>
      <c r="W8804">
        <f t="shared" si="993"/>
        <v>3299.7487621043474</v>
      </c>
      <c r="X8804">
        <f t="shared" si="994"/>
        <v>1582.8894811814555</v>
      </c>
    </row>
    <row r="8805" spans="1:24">
      <c r="A8805" t="s">
        <v>326</v>
      </c>
      <c r="B8805">
        <v>2013022</v>
      </c>
      <c r="C8805">
        <v>23</v>
      </c>
      <c r="D8805">
        <v>3</v>
      </c>
      <c r="E8805" s="28" t="s">
        <v>526</v>
      </c>
      <c r="F8805" t="s">
        <v>581</v>
      </c>
      <c r="G8805" t="s">
        <v>581</v>
      </c>
      <c r="H8805">
        <v>19</v>
      </c>
      <c r="I8805" s="3">
        <v>0.13473684210526315</v>
      </c>
      <c r="J8805">
        <v>47.872</v>
      </c>
      <c r="K8805">
        <f t="shared" si="995"/>
        <v>18.7</v>
      </c>
      <c r="L8805">
        <v>4.863E-4</v>
      </c>
      <c r="M8805">
        <f t="shared" si="996"/>
        <v>0.13535930610526314</v>
      </c>
      <c r="N8805" s="5">
        <v>1799.9192330960898</v>
      </c>
      <c r="O8805" s="3">
        <v>20.206623672314247</v>
      </c>
      <c r="P8805" s="7">
        <v>1.122640577463928E-2</v>
      </c>
      <c r="Q8805" s="9">
        <f t="shared" si="997"/>
        <v>20.299710220649793</v>
      </c>
      <c r="R8805" s="7">
        <f t="shared" si="998"/>
        <v>1.1278122844285469E-2</v>
      </c>
      <c r="S8805" t="s">
        <v>481</v>
      </c>
      <c r="T8805" t="s">
        <v>581</v>
      </c>
      <c r="U8805">
        <v>66</v>
      </c>
      <c r="V8805">
        <f t="shared" si="999"/>
        <v>20.116800000000001</v>
      </c>
      <c r="W8805">
        <f t="shared" si="993"/>
        <v>1954.9068390942814</v>
      </c>
      <c r="X8805">
        <f t="shared" si="994"/>
        <v>937.76881071352682</v>
      </c>
    </row>
    <row r="8806" spans="1:24">
      <c r="A8806" t="s">
        <v>279</v>
      </c>
      <c r="B8806">
        <v>2006037</v>
      </c>
      <c r="C8806">
        <v>1</v>
      </c>
      <c r="D8806">
        <v>3</v>
      </c>
      <c r="E8806" s="28" t="s">
        <v>526</v>
      </c>
      <c r="F8806" t="s">
        <v>581</v>
      </c>
      <c r="G8806" t="s">
        <v>581</v>
      </c>
      <c r="H8806">
        <v>7</v>
      </c>
      <c r="I8806" s="3">
        <v>0.36571428571428571</v>
      </c>
      <c r="J8806">
        <v>54.528000000000006</v>
      </c>
      <c r="K8806">
        <f t="shared" si="995"/>
        <v>21.3</v>
      </c>
      <c r="L8806">
        <v>4.863E-4</v>
      </c>
      <c r="M8806">
        <f t="shared" si="996"/>
        <v>0.3663367497142857</v>
      </c>
      <c r="N8806" s="5">
        <v>2335.2265059434499</v>
      </c>
      <c r="O8806" s="3">
        <v>62.228421012918687</v>
      </c>
      <c r="P8806" s="7">
        <v>2.6647702419675096E-2</v>
      </c>
      <c r="Q8806" s="9">
        <f t="shared" si="997"/>
        <v>62.333619522942122</v>
      </c>
      <c r="R8806" s="7">
        <f t="shared" si="998"/>
        <v>2.6692750944842008E-2</v>
      </c>
      <c r="S8806" t="s">
        <v>481</v>
      </c>
      <c r="T8806" t="s">
        <v>484</v>
      </c>
      <c r="U8806">
        <v>67</v>
      </c>
      <c r="V8806">
        <f t="shared" si="999"/>
        <v>20.421600000000002</v>
      </c>
      <c r="W8806">
        <f t="shared" si="993"/>
        <v>2587.59353986003</v>
      </c>
      <c r="X8806">
        <f t="shared" si="994"/>
        <v>1241.2686210708564</v>
      </c>
    </row>
    <row r="8807" spans="1:24">
      <c r="A8807" t="s">
        <v>279</v>
      </c>
      <c r="B8807">
        <v>2006037</v>
      </c>
      <c r="C8807">
        <v>1</v>
      </c>
      <c r="D8807">
        <v>1</v>
      </c>
      <c r="E8807" s="28" t="s">
        <v>526</v>
      </c>
      <c r="F8807" t="s">
        <v>581</v>
      </c>
      <c r="G8807" t="s">
        <v>581</v>
      </c>
      <c r="H8807">
        <v>13</v>
      </c>
      <c r="I8807" s="3">
        <v>0.19692307692307692</v>
      </c>
      <c r="J8807">
        <v>64.768000000000001</v>
      </c>
      <c r="K8807">
        <f t="shared" si="995"/>
        <v>25.3</v>
      </c>
      <c r="L8807">
        <v>4.863E-4</v>
      </c>
      <c r="M8807">
        <f t="shared" si="996"/>
        <v>0.19754554092307691</v>
      </c>
      <c r="N8807" s="5">
        <v>3294.6618488160261</v>
      </c>
      <c r="O8807" s="3">
        <v>39.947031761550107</v>
      </c>
      <c r="P8807" s="7">
        <v>1.2124774436534518E-2</v>
      </c>
      <c r="Q8807" s="9">
        <f t="shared" si="997"/>
        <v>40.072915387915891</v>
      </c>
      <c r="R8807" s="7">
        <f t="shared" si="998"/>
        <v>1.2162982796646201E-2</v>
      </c>
      <c r="S8807" t="s">
        <v>481</v>
      </c>
      <c r="T8807" t="s">
        <v>581</v>
      </c>
      <c r="U8807">
        <v>77</v>
      </c>
      <c r="V8807">
        <f t="shared" si="999"/>
        <v>23.4696</v>
      </c>
      <c r="W8807">
        <f t="shared" si="993"/>
        <v>4062.1554766361251</v>
      </c>
      <c r="X8807">
        <f t="shared" si="994"/>
        <v>1948.6159821423491</v>
      </c>
    </row>
    <row r="8808" spans="1:24">
      <c r="A8808" t="s">
        <v>279</v>
      </c>
      <c r="B8808">
        <v>2006037</v>
      </c>
      <c r="C8808">
        <v>2</v>
      </c>
      <c r="D8808">
        <v>3</v>
      </c>
      <c r="E8808" s="28" t="s">
        <v>526</v>
      </c>
      <c r="F8808" t="s">
        <v>581</v>
      </c>
      <c r="G8808" t="s">
        <v>581</v>
      </c>
      <c r="H8808">
        <v>18</v>
      </c>
      <c r="I8808" s="3">
        <v>0.14222222222222222</v>
      </c>
      <c r="J8808">
        <v>39.68</v>
      </c>
      <c r="K8808">
        <f t="shared" si="995"/>
        <v>15.5</v>
      </c>
      <c r="L8808">
        <v>4.863E-4</v>
      </c>
      <c r="M8808">
        <f t="shared" si="996"/>
        <v>0.14284468622222221</v>
      </c>
      <c r="N8808" s="5">
        <v>1236.6112721305601</v>
      </c>
      <c r="O8808" s="3">
        <v>17.665648649102415</v>
      </c>
      <c r="P8808" s="7">
        <v>1.4285530988785371E-2</v>
      </c>
      <c r="Q8808" s="9">
        <f t="shared" si="997"/>
        <v>17.742686274330978</v>
      </c>
      <c r="R8808" s="7">
        <f t="shared" si="998"/>
        <v>1.4347828354954316E-2</v>
      </c>
      <c r="S8808" t="s">
        <v>483</v>
      </c>
      <c r="T8808" t="s">
        <v>490</v>
      </c>
      <c r="U8808">
        <v>78</v>
      </c>
      <c r="V8808">
        <f t="shared" si="999"/>
        <v>23.7744</v>
      </c>
      <c r="W8808">
        <f t="shared" si="993"/>
        <v>1481.8096589112215</v>
      </c>
      <c r="X8808">
        <f t="shared" si="994"/>
        <v>710.82409337971296</v>
      </c>
    </row>
    <row r="8809" spans="1:24">
      <c r="A8809" t="s">
        <v>279</v>
      </c>
      <c r="B8809">
        <v>2006037</v>
      </c>
      <c r="C8809">
        <v>4</v>
      </c>
      <c r="D8809">
        <v>3</v>
      </c>
      <c r="E8809" s="28" t="s">
        <v>526</v>
      </c>
      <c r="F8809" t="s">
        <v>581</v>
      </c>
      <c r="G8809" t="s">
        <v>581</v>
      </c>
      <c r="H8809">
        <v>31</v>
      </c>
      <c r="I8809" s="3">
        <v>8.2580645161290323E-2</v>
      </c>
      <c r="J8809">
        <v>37.888000000000005</v>
      </c>
      <c r="K8809">
        <f t="shared" si="995"/>
        <v>14.800000000000002</v>
      </c>
      <c r="L8809">
        <v>4.863E-4</v>
      </c>
      <c r="M8809">
        <f t="shared" si="996"/>
        <v>8.3203109161290326E-2</v>
      </c>
      <c r="N8809" s="5">
        <v>1127.439471581594</v>
      </c>
      <c r="O8809" s="3">
        <v>9.8080394384787706</v>
      </c>
      <c r="P8809" s="7">
        <v>8.6993933472276457E-3</v>
      </c>
      <c r="Q8809" s="9">
        <f t="shared" si="997"/>
        <v>9.881806143641386</v>
      </c>
      <c r="R8809" s="7">
        <f t="shared" si="998"/>
        <v>8.7648218753411181E-3</v>
      </c>
      <c r="S8809" t="s">
        <v>483</v>
      </c>
      <c r="T8809" t="s">
        <v>581</v>
      </c>
      <c r="U8809">
        <v>60</v>
      </c>
      <c r="V8809">
        <f t="shared" si="999"/>
        <v>18.288</v>
      </c>
      <c r="W8809">
        <f t="shared" si="993"/>
        <v>1128.1452477699809</v>
      </c>
      <c r="X8809">
        <f t="shared" si="994"/>
        <v>541.17127535525981</v>
      </c>
    </row>
    <row r="8810" spans="1:24">
      <c r="A8810" t="s">
        <v>279</v>
      </c>
      <c r="B8810">
        <v>2006037</v>
      </c>
      <c r="C8810">
        <v>6</v>
      </c>
      <c r="D8810">
        <v>2</v>
      </c>
      <c r="E8810" s="28" t="s">
        <v>526</v>
      </c>
      <c r="F8810" t="s">
        <v>581</v>
      </c>
      <c r="G8810" t="s">
        <v>581</v>
      </c>
      <c r="H8810">
        <v>30</v>
      </c>
      <c r="I8810" s="3">
        <v>8.533333333333333E-2</v>
      </c>
      <c r="J8810">
        <v>28.16</v>
      </c>
      <c r="K8810">
        <f t="shared" si="995"/>
        <v>11</v>
      </c>
      <c r="L8810">
        <v>4.863E-4</v>
      </c>
      <c r="M8810">
        <f t="shared" si="996"/>
        <v>8.5955797333333334E-2</v>
      </c>
      <c r="N8810" s="5">
        <v>622.80942321664008</v>
      </c>
      <c r="O8810" s="3">
        <v>7.5263288705023479</v>
      </c>
      <c r="P8810" s="7">
        <v>1.2084481367720676E-2</v>
      </c>
      <c r="Q8810" s="9">
        <f t="shared" si="997"/>
        <v>7.5810614667953722</v>
      </c>
      <c r="R8810" s="7">
        <f t="shared" si="998"/>
        <v>1.2172361534996156E-2</v>
      </c>
      <c r="S8810" t="s">
        <v>483</v>
      </c>
      <c r="T8810" t="s">
        <v>581</v>
      </c>
      <c r="U8810">
        <v>65</v>
      </c>
      <c r="V8810">
        <f t="shared" si="999"/>
        <v>19.812000000000001</v>
      </c>
      <c r="W8810">
        <f t="shared" si="993"/>
        <v>643.06982592049928</v>
      </c>
      <c r="X8810">
        <f t="shared" si="994"/>
        <v>308.48059549406349</v>
      </c>
    </row>
    <row r="8811" spans="1:24">
      <c r="A8811" t="s">
        <v>279</v>
      </c>
      <c r="B8811">
        <v>2006037</v>
      </c>
      <c r="C8811">
        <v>6</v>
      </c>
      <c r="D8811">
        <v>4</v>
      </c>
      <c r="E8811" s="28" t="s">
        <v>526</v>
      </c>
      <c r="F8811" t="s">
        <v>581</v>
      </c>
      <c r="G8811" t="s">
        <v>581</v>
      </c>
      <c r="H8811">
        <v>18</v>
      </c>
      <c r="I8811" s="3">
        <v>0.14222222222222222</v>
      </c>
      <c r="J8811">
        <v>54.016000000000005</v>
      </c>
      <c r="K8811">
        <f t="shared" si="995"/>
        <v>21.1</v>
      </c>
      <c r="L8811">
        <v>4.863E-4</v>
      </c>
      <c r="M8811">
        <f t="shared" si="996"/>
        <v>0.14284468622222221</v>
      </c>
      <c r="N8811" s="5">
        <v>2291.5783744651271</v>
      </c>
      <c r="O8811" s="3">
        <v>24.07103492187041</v>
      </c>
      <c r="P8811" s="7">
        <v>1.0504129027438908E-2</v>
      </c>
      <c r="Q8811" s="9">
        <f t="shared" si="997"/>
        <v>24.176106898808055</v>
      </c>
      <c r="R8811" s="7">
        <f t="shared" si="998"/>
        <v>1.0549980383913752E-2</v>
      </c>
      <c r="S8811" t="s">
        <v>481</v>
      </c>
      <c r="T8811" t="s">
        <v>490</v>
      </c>
      <c r="U8811">
        <v>79</v>
      </c>
      <c r="V8811">
        <f t="shared" si="999"/>
        <v>24.0792</v>
      </c>
      <c r="W8811">
        <f t="shared" si="993"/>
        <v>2835.2737740913699</v>
      </c>
      <c r="X8811">
        <f t="shared" si="994"/>
        <v>1360.0808294316303</v>
      </c>
    </row>
    <row r="8812" spans="1:24">
      <c r="A8812" t="s">
        <v>279</v>
      </c>
      <c r="B8812">
        <v>2006037</v>
      </c>
      <c r="C8812">
        <v>7</v>
      </c>
      <c r="D8812">
        <v>1</v>
      </c>
      <c r="E8812" s="28" t="s">
        <v>526</v>
      </c>
      <c r="F8812" t="s">
        <v>581</v>
      </c>
      <c r="G8812" t="s">
        <v>581</v>
      </c>
      <c r="H8812">
        <v>16</v>
      </c>
      <c r="I8812" s="3">
        <v>0.16</v>
      </c>
      <c r="J8812">
        <v>43.263999999999996</v>
      </c>
      <c r="K8812">
        <f t="shared" si="995"/>
        <v>16.899999999999999</v>
      </c>
      <c r="L8812">
        <v>4.863E-4</v>
      </c>
      <c r="M8812">
        <f t="shared" si="996"/>
        <v>0.16062246399999999</v>
      </c>
      <c r="N8812" s="5">
        <v>1470.087598057062</v>
      </c>
      <c r="O8812" s="3">
        <v>21.66643353369615</v>
      </c>
      <c r="P8812" s="7">
        <v>1.4738192174623842E-2</v>
      </c>
      <c r="Q8812" s="9">
        <f t="shared" si="997"/>
        <v>21.750410178768636</v>
      </c>
      <c r="R8812" s="7">
        <f t="shared" si="998"/>
        <v>1.4795315740038225E-2</v>
      </c>
      <c r="S8812" t="s">
        <v>483</v>
      </c>
      <c r="T8812" t="s">
        <v>581</v>
      </c>
      <c r="U8812">
        <v>65</v>
      </c>
      <c r="V8812">
        <f t="shared" si="999"/>
        <v>19.812000000000001</v>
      </c>
      <c r="W8812">
        <f t="shared" si="993"/>
        <v>1568.2337717225391</v>
      </c>
      <c r="X8812">
        <f t="shared" si="994"/>
        <v>752.28174029530203</v>
      </c>
    </row>
    <row r="8813" spans="1:24">
      <c r="A8813" t="s">
        <v>279</v>
      </c>
      <c r="B8813">
        <v>2006037</v>
      </c>
      <c r="C8813">
        <v>9</v>
      </c>
      <c r="D8813">
        <v>4</v>
      </c>
      <c r="E8813" s="28" t="s">
        <v>526</v>
      </c>
      <c r="F8813" t="s">
        <v>581</v>
      </c>
      <c r="G8813" t="s">
        <v>581</v>
      </c>
      <c r="H8813">
        <v>16</v>
      </c>
      <c r="I8813" s="3">
        <v>0.16</v>
      </c>
      <c r="J8813">
        <v>44.288000000000004</v>
      </c>
      <c r="K8813">
        <f t="shared" si="995"/>
        <v>17.3</v>
      </c>
      <c r="L8813">
        <v>4.863E-4</v>
      </c>
      <c r="M8813">
        <f t="shared" si="996"/>
        <v>0.16062246399999999</v>
      </c>
      <c r="N8813" s="5">
        <v>1540.501093177754</v>
      </c>
      <c r="O8813" s="3">
        <v>22.181152073471953</v>
      </c>
      <c r="P8813" s="7">
        <v>1.4398660391546072E-2</v>
      </c>
      <c r="Q8813" s="9">
        <f t="shared" si="997"/>
        <v>22.267131171327744</v>
      </c>
      <c r="R8813" s="7">
        <f t="shared" si="998"/>
        <v>1.4454472814034156E-2</v>
      </c>
      <c r="S8813" t="s">
        <v>483</v>
      </c>
      <c r="T8813" t="s">
        <v>581</v>
      </c>
      <c r="U8813">
        <v>64</v>
      </c>
      <c r="V8813">
        <f t="shared" si="999"/>
        <v>19.507200000000001</v>
      </c>
      <c r="W8813">
        <f t="shared" si="993"/>
        <v>1629.1646605114279</v>
      </c>
      <c r="X8813">
        <f t="shared" si="994"/>
        <v>781.51028764733201</v>
      </c>
    </row>
    <row r="8814" spans="1:24">
      <c r="A8814" t="s">
        <v>279</v>
      </c>
      <c r="B8814">
        <v>2006037</v>
      </c>
      <c r="C8814">
        <v>9</v>
      </c>
      <c r="D8814">
        <v>1</v>
      </c>
      <c r="E8814" s="28" t="s">
        <v>526</v>
      </c>
      <c r="F8814" t="s">
        <v>581</v>
      </c>
      <c r="G8814" t="s">
        <v>581</v>
      </c>
      <c r="H8814">
        <v>19</v>
      </c>
      <c r="I8814" s="3">
        <v>0.13473684210526315</v>
      </c>
      <c r="J8814">
        <v>50.943999999999996</v>
      </c>
      <c r="K8814">
        <f t="shared" si="995"/>
        <v>19.899999999999999</v>
      </c>
      <c r="L8814">
        <v>4.863E-4</v>
      </c>
      <c r="M8814">
        <f t="shared" si="996"/>
        <v>0.13535930610526314</v>
      </c>
      <c r="N8814" s="5">
        <v>2038.3368569257982</v>
      </c>
      <c r="O8814" s="3">
        <v>21.506965246484825</v>
      </c>
      <c r="P8814" s="7">
        <v>1.0551232085810115E-2</v>
      </c>
      <c r="Q8814" s="9">
        <f t="shared" si="997"/>
        <v>21.60605915705036</v>
      </c>
      <c r="R8814" s="7">
        <f t="shared" si="998"/>
        <v>1.0599847166398408E-2</v>
      </c>
      <c r="S8814" t="s">
        <v>481</v>
      </c>
      <c r="T8814" t="s">
        <v>581</v>
      </c>
      <c r="U8814">
        <v>75</v>
      </c>
      <c r="V8814">
        <f t="shared" si="999"/>
        <v>22.86</v>
      </c>
      <c r="W8814">
        <f t="shared" ref="W8814:W8877" si="1000">IF(K8814&lt;9,0.4283268*POWER(K8814,1.8592888)*POWER(U8814,0.6736951),0.4283268*0.6212274*POWER(K8814,2.0759522)*POWER(U8814,0.6736951))</f>
        <v>2424.3891850947584</v>
      </c>
      <c r="X8814">
        <f t="shared" ref="X8814:X8877" si="1001">W8814*0.4797</f>
        <v>1162.9794920899556</v>
      </c>
    </row>
    <row r="8815" spans="1:24">
      <c r="A8815" t="s">
        <v>279</v>
      </c>
      <c r="B8815">
        <v>2006037</v>
      </c>
      <c r="C8815">
        <v>10</v>
      </c>
      <c r="D8815">
        <v>4</v>
      </c>
      <c r="E8815" s="28" t="s">
        <v>526</v>
      </c>
      <c r="F8815" t="s">
        <v>581</v>
      </c>
      <c r="G8815" t="s">
        <v>581</v>
      </c>
      <c r="H8815">
        <v>10</v>
      </c>
      <c r="I8815" s="3">
        <v>0.25600000000000001</v>
      </c>
      <c r="J8815">
        <v>41.216000000000001</v>
      </c>
      <c r="K8815">
        <f t="shared" si="995"/>
        <v>16.100000000000001</v>
      </c>
      <c r="L8815">
        <v>4.863E-4</v>
      </c>
      <c r="M8815">
        <f t="shared" si="996"/>
        <v>0.25662246399999999</v>
      </c>
      <c r="N8815" s="5">
        <v>1334.2019057188863</v>
      </c>
      <c r="O8815" s="3">
        <v>32.941986545664086</v>
      </c>
      <c r="P8815" s="7">
        <v>2.4690405855712288E-2</v>
      </c>
      <c r="Q8815" s="9">
        <f t="shared" si="997"/>
        <v>33.021582627897239</v>
      </c>
      <c r="R8815" s="7">
        <f t="shared" si="998"/>
        <v>2.4750064054289263E-2</v>
      </c>
      <c r="S8815" t="s">
        <v>481</v>
      </c>
      <c r="T8815" t="s">
        <v>581</v>
      </c>
      <c r="U8815">
        <v>64</v>
      </c>
      <c r="V8815">
        <f t="shared" si="999"/>
        <v>19.507200000000001</v>
      </c>
      <c r="W8815">
        <f t="shared" si="1000"/>
        <v>1403.3089070651899</v>
      </c>
      <c r="X8815">
        <f t="shared" si="1001"/>
        <v>673.16728271917168</v>
      </c>
    </row>
    <row r="8816" spans="1:24">
      <c r="A8816" t="s">
        <v>279</v>
      </c>
      <c r="B8816">
        <v>2006037</v>
      </c>
      <c r="C8816">
        <v>12</v>
      </c>
      <c r="D8816">
        <v>1</v>
      </c>
      <c r="E8816" s="28" t="s">
        <v>526</v>
      </c>
      <c r="F8816" t="s">
        <v>581</v>
      </c>
      <c r="G8816" t="s">
        <v>581</v>
      </c>
      <c r="H8816">
        <v>17</v>
      </c>
      <c r="I8816" s="3">
        <v>0.15058823529411766</v>
      </c>
      <c r="J8816">
        <v>45.056000000000004</v>
      </c>
      <c r="K8816">
        <f t="shared" si="995"/>
        <v>17.600000000000001</v>
      </c>
      <c r="L8816">
        <v>4.863E-4</v>
      </c>
      <c r="M8816">
        <f t="shared" si="996"/>
        <v>0.15121069929411765</v>
      </c>
      <c r="N8816" s="5">
        <v>1594.3921234345987</v>
      </c>
      <c r="O8816" s="3">
        <v>21.244161738575027</v>
      </c>
      <c r="P8816" s="7">
        <v>1.332430173627012E-2</v>
      </c>
      <c r="Q8816" s="9">
        <f t="shared" si="997"/>
        <v>21.33167950701932</v>
      </c>
      <c r="R8816" s="7">
        <f t="shared" si="998"/>
        <v>1.3379192730247038E-2</v>
      </c>
      <c r="S8816" t="s">
        <v>481</v>
      </c>
      <c r="T8816" t="s">
        <v>489</v>
      </c>
      <c r="U8816">
        <v>70</v>
      </c>
      <c r="V8816">
        <f t="shared" si="999"/>
        <v>21.336000000000002</v>
      </c>
      <c r="W8816">
        <f t="shared" si="1000"/>
        <v>1793.4287298559123</v>
      </c>
      <c r="X8816">
        <f t="shared" si="1001"/>
        <v>860.30776171188108</v>
      </c>
    </row>
    <row r="8817" spans="1:24">
      <c r="A8817" t="s">
        <v>279</v>
      </c>
      <c r="B8817">
        <v>2006037</v>
      </c>
      <c r="C8817">
        <v>15</v>
      </c>
      <c r="D8817">
        <v>3</v>
      </c>
      <c r="E8817" s="28" t="s">
        <v>526</v>
      </c>
      <c r="F8817" t="s">
        <v>581</v>
      </c>
      <c r="G8817" t="s">
        <v>581</v>
      </c>
      <c r="H8817">
        <v>35</v>
      </c>
      <c r="I8817" s="3">
        <v>7.3142857142857148E-2</v>
      </c>
      <c r="J8817">
        <v>38.4</v>
      </c>
      <c r="K8817">
        <f t="shared" si="995"/>
        <v>15</v>
      </c>
      <c r="L8817">
        <v>4.863E-4</v>
      </c>
      <c r="M8817">
        <f t="shared" si="996"/>
        <v>7.3765321142857151E-2</v>
      </c>
      <c r="N8817" s="5">
        <v>1158.1166960639998</v>
      </c>
      <c r="O8817" s="3">
        <v>8.8069392601676135</v>
      </c>
      <c r="P8817" s="7">
        <v>7.6045352684224873E-3</v>
      </c>
      <c r="Q8817" s="9">
        <f t="shared" si="997"/>
        <v>8.8817441234738492</v>
      </c>
      <c r="R8817" s="7">
        <f t="shared" si="998"/>
        <v>7.6691270868121794E-3</v>
      </c>
      <c r="S8817" t="s">
        <v>481</v>
      </c>
      <c r="T8817" t="s">
        <v>581</v>
      </c>
      <c r="U8817">
        <v>65</v>
      </c>
      <c r="V8817">
        <f t="shared" si="999"/>
        <v>19.812000000000001</v>
      </c>
      <c r="W8817">
        <f t="shared" si="1000"/>
        <v>1224.2945971535082</v>
      </c>
      <c r="X8817">
        <f t="shared" si="1001"/>
        <v>587.29411825453792</v>
      </c>
    </row>
    <row r="8818" spans="1:24">
      <c r="A8818" t="s">
        <v>279</v>
      </c>
      <c r="B8818">
        <v>2006037</v>
      </c>
      <c r="C8818">
        <v>15</v>
      </c>
      <c r="D8818">
        <v>1</v>
      </c>
      <c r="E8818" s="28" t="s">
        <v>526</v>
      </c>
      <c r="F8818" t="s">
        <v>581</v>
      </c>
      <c r="G8818" t="s">
        <v>581</v>
      </c>
      <c r="H8818">
        <v>24</v>
      </c>
      <c r="I8818" s="3">
        <v>0.10666666666666667</v>
      </c>
      <c r="J8818">
        <v>55.808</v>
      </c>
      <c r="K8818">
        <f t="shared" si="995"/>
        <v>21.8</v>
      </c>
      <c r="L8818">
        <v>4.863E-4</v>
      </c>
      <c r="M8818">
        <f t="shared" si="996"/>
        <v>0.10728913066666668</v>
      </c>
      <c r="N8818" s="5">
        <v>2446.1483494998015</v>
      </c>
      <c r="O8818" s="3">
        <v>18.665695935487779</v>
      </c>
      <c r="P8818" s="7">
        <v>7.6306475604002583E-3</v>
      </c>
      <c r="Q8818" s="9">
        <f t="shared" si="997"/>
        <v>18.774411364950971</v>
      </c>
      <c r="R8818" s="7">
        <f t="shared" si="998"/>
        <v>7.6750910748279192E-3</v>
      </c>
      <c r="S8818" t="s">
        <v>481</v>
      </c>
      <c r="T8818" t="s">
        <v>581</v>
      </c>
      <c r="U8818">
        <v>65</v>
      </c>
      <c r="V8818">
        <f t="shared" si="999"/>
        <v>19.812000000000001</v>
      </c>
      <c r="W8818">
        <f t="shared" si="1000"/>
        <v>2660.4089415145872</v>
      </c>
      <c r="X8818">
        <f t="shared" si="1001"/>
        <v>1276.1981692445474</v>
      </c>
    </row>
    <row r="8819" spans="1:24">
      <c r="A8819" t="s">
        <v>279</v>
      </c>
      <c r="B8819">
        <v>2006037</v>
      </c>
      <c r="C8819">
        <v>17</v>
      </c>
      <c r="D8819">
        <v>1</v>
      </c>
      <c r="E8819" s="28" t="s">
        <v>526</v>
      </c>
      <c r="F8819" t="s">
        <v>581</v>
      </c>
      <c r="G8819" t="s">
        <v>581</v>
      </c>
      <c r="H8819">
        <v>20</v>
      </c>
      <c r="I8819" s="3">
        <v>0.128</v>
      </c>
      <c r="J8819">
        <v>50.432000000000002</v>
      </c>
      <c r="K8819">
        <f t="shared" si="995"/>
        <v>19.7</v>
      </c>
      <c r="L8819">
        <v>4.863E-4</v>
      </c>
      <c r="M8819">
        <f t="shared" si="996"/>
        <v>0.12862246399999999</v>
      </c>
      <c r="N8819" s="5">
        <v>1997.5711492243458</v>
      </c>
      <c r="O8819" s="3">
        <v>20.228438613196673</v>
      </c>
      <c r="P8819" s="7">
        <v>1.0126517206183794E-2</v>
      </c>
      <c r="Q8819" s="9">
        <f t="shared" si="997"/>
        <v>20.326557661793746</v>
      </c>
      <c r="R8819" s="7">
        <f t="shared" si="998"/>
        <v>1.0175636382056539E-2</v>
      </c>
      <c r="S8819" t="s">
        <v>481</v>
      </c>
      <c r="T8819" t="s">
        <v>581</v>
      </c>
      <c r="U8819">
        <v>81</v>
      </c>
      <c r="V8819">
        <f t="shared" si="999"/>
        <v>24.688800000000001</v>
      </c>
      <c r="W8819">
        <f t="shared" si="1000"/>
        <v>2500.4194407350369</v>
      </c>
      <c r="X8819">
        <f t="shared" si="1001"/>
        <v>1199.4512057205973</v>
      </c>
    </row>
    <row r="8820" spans="1:24">
      <c r="A8820" t="s">
        <v>359</v>
      </c>
      <c r="B8820">
        <v>2013022</v>
      </c>
      <c r="C8820">
        <v>7</v>
      </c>
      <c r="D8820">
        <v>1</v>
      </c>
      <c r="E8820" s="28" t="s">
        <v>526</v>
      </c>
      <c r="F8820" t="s">
        <v>581</v>
      </c>
      <c r="G8820" t="s">
        <v>581</v>
      </c>
      <c r="H8820">
        <v>8</v>
      </c>
      <c r="I8820" s="3">
        <v>0.32</v>
      </c>
      <c r="J8820">
        <v>41.728000000000002</v>
      </c>
      <c r="K8820">
        <f t="shared" si="995"/>
        <v>16.3</v>
      </c>
      <c r="L8820">
        <v>4.863E-4</v>
      </c>
      <c r="M8820">
        <f t="shared" si="996"/>
        <v>0.320622464</v>
      </c>
      <c r="N8820" s="5">
        <v>1367.5556665655297</v>
      </c>
      <c r="O8820" s="3">
        <v>41.627861904384027</v>
      </c>
      <c r="P8820" s="7">
        <v>3.0439610556349757E-2</v>
      </c>
      <c r="Q8820" s="9">
        <f t="shared" si="997"/>
        <v>41.708208771242965</v>
      </c>
      <c r="R8820" s="7">
        <f t="shared" si="998"/>
        <v>3.0498362729166766E-2</v>
      </c>
      <c r="S8820" t="s">
        <v>481</v>
      </c>
      <c r="T8820" t="s">
        <v>484</v>
      </c>
      <c r="U8820">
        <v>52</v>
      </c>
      <c r="V8820">
        <f t="shared" si="999"/>
        <v>15.849600000000001</v>
      </c>
      <c r="W8820">
        <f t="shared" si="1000"/>
        <v>1251.7927144104692</v>
      </c>
      <c r="X8820">
        <f t="shared" si="1001"/>
        <v>600.48496510270206</v>
      </c>
    </row>
    <row r="8821" spans="1:24">
      <c r="A8821" t="s">
        <v>338</v>
      </c>
      <c r="B8821">
        <v>2006037</v>
      </c>
      <c r="C8821">
        <v>2</v>
      </c>
      <c r="D8821">
        <v>1</v>
      </c>
      <c r="E8821" s="28" t="s">
        <v>526</v>
      </c>
      <c r="F8821" t="s">
        <v>581</v>
      </c>
      <c r="G8821" t="s">
        <v>581</v>
      </c>
      <c r="H8821">
        <v>9</v>
      </c>
      <c r="I8821" s="3">
        <v>0.28444444444444444</v>
      </c>
      <c r="J8821">
        <v>28.416</v>
      </c>
      <c r="K8821">
        <f t="shared" si="995"/>
        <v>11.1</v>
      </c>
      <c r="L8821">
        <v>4.863E-4</v>
      </c>
      <c r="M8821">
        <f t="shared" si="996"/>
        <v>0.28506690844444443</v>
      </c>
      <c r="N8821" s="5">
        <v>634.18470276464643</v>
      </c>
      <c r="O8821" s="3">
        <v>25.138599300664929</v>
      </c>
      <c r="P8821" s="7">
        <v>3.963923946931619E-2</v>
      </c>
      <c r="Q8821" s="9">
        <f t="shared" si="997"/>
        <v>25.193053497069911</v>
      </c>
      <c r="R8821" s="7">
        <f t="shared" si="998"/>
        <v>3.9725104354053388E-2</v>
      </c>
      <c r="S8821" t="s">
        <v>484</v>
      </c>
      <c r="T8821" t="s">
        <v>581</v>
      </c>
      <c r="U8821">
        <v>42</v>
      </c>
      <c r="V8821">
        <f t="shared" si="999"/>
        <v>12.801600000000001</v>
      </c>
      <c r="W8821">
        <f t="shared" si="1000"/>
        <v>488.24913410599999</v>
      </c>
      <c r="X8821">
        <f t="shared" si="1001"/>
        <v>234.2131096306482</v>
      </c>
    </row>
    <row r="8822" spans="1:24">
      <c r="A8822" t="s">
        <v>198</v>
      </c>
      <c r="B8822">
        <v>2006037</v>
      </c>
      <c r="C8822">
        <v>5</v>
      </c>
      <c r="D8822">
        <v>3</v>
      </c>
      <c r="E8822" s="28" t="s">
        <v>526</v>
      </c>
      <c r="F8822" t="s">
        <v>581</v>
      </c>
      <c r="G8822" t="s">
        <v>581</v>
      </c>
      <c r="H8822">
        <v>28</v>
      </c>
      <c r="I8822" s="3">
        <v>9.1428571428571428E-2</v>
      </c>
      <c r="J8822">
        <v>45.568000000000005</v>
      </c>
      <c r="K8822">
        <f t="shared" si="995"/>
        <v>17.8</v>
      </c>
      <c r="L8822">
        <v>4.863E-4</v>
      </c>
      <c r="M8822">
        <f t="shared" si="996"/>
        <v>9.2051035428571432E-2</v>
      </c>
      <c r="N8822" s="5">
        <v>1630.834195470746</v>
      </c>
      <c r="O8822" s="3">
        <v>13.062296004315606</v>
      </c>
      <c r="P8822" s="7">
        <v>8.0095794168365039E-3</v>
      </c>
      <c r="Q8822" s="9">
        <f t="shared" si="997"/>
        <v>13.1510465102591</v>
      </c>
      <c r="R8822" s="7">
        <f t="shared" si="998"/>
        <v>8.063999728962639E-3</v>
      </c>
      <c r="S8822" t="s">
        <v>483</v>
      </c>
      <c r="T8822" t="s">
        <v>484</v>
      </c>
      <c r="U8822">
        <v>72</v>
      </c>
      <c r="V8822">
        <f t="shared" si="999"/>
        <v>21.945600000000002</v>
      </c>
      <c r="W8822">
        <f t="shared" si="1000"/>
        <v>1871.172421060737</v>
      </c>
      <c r="X8822">
        <f t="shared" si="1001"/>
        <v>897.60141038283552</v>
      </c>
    </row>
    <row r="8823" spans="1:24">
      <c r="A8823" t="s">
        <v>198</v>
      </c>
      <c r="B8823">
        <v>2006037</v>
      </c>
      <c r="C8823">
        <v>7</v>
      </c>
      <c r="D8823">
        <v>1</v>
      </c>
      <c r="E8823" s="28" t="s">
        <v>526</v>
      </c>
      <c r="F8823" t="s">
        <v>581</v>
      </c>
      <c r="G8823" t="s">
        <v>581</v>
      </c>
      <c r="H8823">
        <v>14</v>
      </c>
      <c r="I8823" s="3">
        <v>0.18285714285714286</v>
      </c>
      <c r="J8823">
        <v>35.840000000000003</v>
      </c>
      <c r="K8823">
        <f t="shared" si="995"/>
        <v>14.000000000000002</v>
      </c>
      <c r="L8823">
        <v>4.863E-4</v>
      </c>
      <c r="M8823">
        <f t="shared" si="996"/>
        <v>0.18347960685714285</v>
      </c>
      <c r="N8823" s="5">
        <v>1008.8483219046402</v>
      </c>
      <c r="O8823" s="3">
        <v>20.483696991085498</v>
      </c>
      <c r="P8823" s="7">
        <v>2.0304040306488896E-2</v>
      </c>
      <c r="Q8823" s="9">
        <f t="shared" si="997"/>
        <v>20.553066417332328</v>
      </c>
      <c r="R8823" s="7">
        <f t="shared" si="998"/>
        <v>2.0372801313213736E-2</v>
      </c>
      <c r="S8823" t="s">
        <v>482</v>
      </c>
      <c r="T8823" t="s">
        <v>581</v>
      </c>
      <c r="U8823">
        <v>60</v>
      </c>
      <c r="V8823">
        <f t="shared" si="999"/>
        <v>18.288</v>
      </c>
      <c r="W8823">
        <f t="shared" si="1000"/>
        <v>1005.228175240146</v>
      </c>
      <c r="X8823">
        <f t="shared" si="1001"/>
        <v>482.20795566269805</v>
      </c>
    </row>
    <row r="8824" spans="1:24">
      <c r="A8824" t="s">
        <v>198</v>
      </c>
      <c r="B8824">
        <v>2006037</v>
      </c>
      <c r="C8824">
        <v>11</v>
      </c>
      <c r="D8824">
        <v>3</v>
      </c>
      <c r="E8824" s="28" t="s">
        <v>526</v>
      </c>
      <c r="F8824" t="s">
        <v>581</v>
      </c>
      <c r="G8824" t="s">
        <v>581</v>
      </c>
      <c r="H8824">
        <v>14</v>
      </c>
      <c r="I8824" s="3">
        <v>0.18285714285714286</v>
      </c>
      <c r="J8824">
        <v>44.543999999999997</v>
      </c>
      <c r="K8824">
        <f t="shared" si="995"/>
        <v>17.399999999999999</v>
      </c>
      <c r="L8824">
        <v>4.863E-4</v>
      </c>
      <c r="M8824">
        <f t="shared" si="996"/>
        <v>0.18347960685714285</v>
      </c>
      <c r="N8824" s="5">
        <v>1558.3618262237183</v>
      </c>
      <c r="O8824" s="3">
        <v>25.483819948909549</v>
      </c>
      <c r="P8824" s="7">
        <v>1.6352954442334429E-2</v>
      </c>
      <c r="Q8824" s="9">
        <f t="shared" si="997"/>
        <v>25.570210213866901</v>
      </c>
      <c r="R8824" s="7">
        <f t="shared" si="998"/>
        <v>1.64083910319015E-2</v>
      </c>
      <c r="S8824" t="s">
        <v>481</v>
      </c>
      <c r="T8824" t="s">
        <v>489</v>
      </c>
      <c r="U8824">
        <v>70</v>
      </c>
      <c r="V8824">
        <f t="shared" si="999"/>
        <v>21.336000000000002</v>
      </c>
      <c r="W8824">
        <f t="shared" si="1000"/>
        <v>1751.3796573156153</v>
      </c>
      <c r="X8824">
        <f t="shared" si="1001"/>
        <v>840.13682161430074</v>
      </c>
    </row>
    <row r="8825" spans="1:24">
      <c r="A8825" t="s">
        <v>310</v>
      </c>
      <c r="B8825">
        <v>2014015</v>
      </c>
      <c r="C8825">
        <v>27</v>
      </c>
      <c r="D8825">
        <v>3</v>
      </c>
      <c r="E8825" s="28" t="s">
        <v>526</v>
      </c>
      <c r="F8825" t="s">
        <v>581</v>
      </c>
      <c r="G8825" t="s">
        <v>581</v>
      </c>
      <c r="H8825">
        <v>12</v>
      </c>
      <c r="I8825" s="3">
        <v>0.21333333333333335</v>
      </c>
      <c r="J8825">
        <v>38.911999999999999</v>
      </c>
      <c r="K8825">
        <f t="shared" si="995"/>
        <v>15.2</v>
      </c>
      <c r="L8825">
        <v>4.863E-4</v>
      </c>
      <c r="M8825">
        <f t="shared" si="996"/>
        <v>0.21395579733333334</v>
      </c>
      <c r="N8825" s="5">
        <v>1189.2056953716735</v>
      </c>
      <c r="O8825" s="3">
        <v>25.936095309824264</v>
      </c>
      <c r="P8825" s="7">
        <v>2.1809595607190743E-2</v>
      </c>
      <c r="Q8825" s="9">
        <f t="shared" si="997"/>
        <v>26.011352838113137</v>
      </c>
      <c r="R8825" s="7">
        <f t="shared" si="998"/>
        <v>2.1872879468495622E-2</v>
      </c>
      <c r="S8825" t="s">
        <v>482</v>
      </c>
      <c r="T8825" t="s">
        <v>490</v>
      </c>
      <c r="U8825">
        <v>57</v>
      </c>
      <c r="V8825">
        <f t="shared" si="999"/>
        <v>17.3736</v>
      </c>
      <c r="W8825">
        <f t="shared" si="1000"/>
        <v>1151.8632811211714</v>
      </c>
      <c r="X8825">
        <f t="shared" si="1001"/>
        <v>552.54881595382597</v>
      </c>
    </row>
    <row r="8826" spans="1:24">
      <c r="A8826" t="s">
        <v>369</v>
      </c>
      <c r="B8826">
        <v>2014015</v>
      </c>
      <c r="C8826">
        <v>1</v>
      </c>
      <c r="D8826">
        <v>7</v>
      </c>
      <c r="E8826" s="28" t="s">
        <v>526</v>
      </c>
      <c r="F8826" t="s">
        <v>581</v>
      </c>
      <c r="G8826" t="s">
        <v>581</v>
      </c>
      <c r="H8826">
        <v>12</v>
      </c>
      <c r="I8826" s="3">
        <v>0.21333333333333335</v>
      </c>
      <c r="J8826">
        <v>38.911999999999999</v>
      </c>
      <c r="K8826">
        <f t="shared" si="995"/>
        <v>15.2</v>
      </c>
      <c r="L8826">
        <v>4.863E-4</v>
      </c>
      <c r="M8826">
        <f t="shared" si="996"/>
        <v>0.21395579733333334</v>
      </c>
      <c r="N8826" s="5">
        <v>1189.2056953716735</v>
      </c>
      <c r="O8826" s="3">
        <v>25.936095309824264</v>
      </c>
      <c r="P8826" s="7">
        <v>2.1809595607190743E-2</v>
      </c>
      <c r="Q8826" s="9">
        <f t="shared" si="997"/>
        <v>26.011352838113137</v>
      </c>
      <c r="R8826" s="7">
        <f t="shared" si="998"/>
        <v>2.1872879468495622E-2</v>
      </c>
      <c r="S8826" t="s">
        <v>483</v>
      </c>
      <c r="T8826" t="s">
        <v>490</v>
      </c>
      <c r="U8826">
        <v>69</v>
      </c>
      <c r="V8826">
        <f t="shared" si="999"/>
        <v>21.031200000000002</v>
      </c>
      <c r="W8826">
        <f t="shared" si="1000"/>
        <v>1310.087399921377</v>
      </c>
      <c r="X8826">
        <f t="shared" si="1001"/>
        <v>628.44892574228459</v>
      </c>
    </row>
    <row r="8827" spans="1:24">
      <c r="A8827" t="s">
        <v>369</v>
      </c>
      <c r="B8827">
        <v>2014015</v>
      </c>
      <c r="C8827">
        <v>3</v>
      </c>
      <c r="D8827">
        <v>1</v>
      </c>
      <c r="E8827" s="28" t="s">
        <v>526</v>
      </c>
      <c r="F8827" t="s">
        <v>581</v>
      </c>
      <c r="G8827" t="s">
        <v>581</v>
      </c>
      <c r="H8827">
        <v>16</v>
      </c>
      <c r="I8827" s="3">
        <v>0.16</v>
      </c>
      <c r="J8827">
        <v>37.375999999999998</v>
      </c>
      <c r="K8827">
        <f t="shared" si="995"/>
        <v>14.6</v>
      </c>
      <c r="L8827">
        <v>4.863E-4</v>
      </c>
      <c r="M8827">
        <f t="shared" si="996"/>
        <v>0.16062246399999999</v>
      </c>
      <c r="N8827" s="5">
        <v>1097.1740219244543</v>
      </c>
      <c r="O8827" s="3">
        <v>18.706801929984049</v>
      </c>
      <c r="P8827" s="7">
        <v>1.7049986197423931E-2</v>
      </c>
      <c r="Q8827" s="9">
        <f t="shared" si="997"/>
        <v>18.779264471552775</v>
      </c>
      <c r="R8827" s="7">
        <f t="shared" si="998"/>
        <v>1.7116030908764825E-2</v>
      </c>
      <c r="S8827" t="s">
        <v>483</v>
      </c>
      <c r="T8827" t="s">
        <v>490</v>
      </c>
      <c r="U8827">
        <v>68</v>
      </c>
      <c r="V8827">
        <f t="shared" si="999"/>
        <v>20.726400000000002</v>
      </c>
      <c r="W8827">
        <f t="shared" si="1000"/>
        <v>1193.2158096138755</v>
      </c>
      <c r="X8827">
        <f t="shared" si="1001"/>
        <v>572.38562387177615</v>
      </c>
    </row>
    <row r="8828" spans="1:24">
      <c r="A8828" t="s">
        <v>369</v>
      </c>
      <c r="B8828">
        <v>2014015</v>
      </c>
      <c r="C8828">
        <v>3</v>
      </c>
      <c r="D8828">
        <v>3</v>
      </c>
      <c r="E8828" s="28" t="s">
        <v>526</v>
      </c>
      <c r="F8828" t="s">
        <v>581</v>
      </c>
      <c r="G8828" t="s">
        <v>581</v>
      </c>
      <c r="H8828">
        <v>21</v>
      </c>
      <c r="I8828" s="3">
        <v>0.1219047619047619</v>
      </c>
      <c r="J8828">
        <v>37.631999999999998</v>
      </c>
      <c r="K8828">
        <f t="shared" si="995"/>
        <v>14.7</v>
      </c>
      <c r="L8828">
        <v>4.863E-4</v>
      </c>
      <c r="M8828">
        <f t="shared" si="996"/>
        <v>0.12252722590476191</v>
      </c>
      <c r="N8828" s="5">
        <v>1112.2552748998655</v>
      </c>
      <c r="O8828" s="3">
        <v>14.365432624859316</v>
      </c>
      <c r="P8828" s="7">
        <v>1.2915589567469224E-2</v>
      </c>
      <c r="Q8828" s="9">
        <f t="shared" si="997"/>
        <v>14.43854484339899</v>
      </c>
      <c r="R8828" s="7">
        <f t="shared" si="998"/>
        <v>1.2981322875451293E-2</v>
      </c>
      <c r="S8828" t="s">
        <v>482</v>
      </c>
      <c r="T8828" t="s">
        <v>581</v>
      </c>
      <c r="U8828">
        <v>60</v>
      </c>
      <c r="V8828">
        <f t="shared" si="999"/>
        <v>18.288</v>
      </c>
      <c r="W8828">
        <f t="shared" si="1000"/>
        <v>1112.3785987973504</v>
      </c>
      <c r="X8828">
        <f t="shared" si="1001"/>
        <v>533.608013843089</v>
      </c>
    </row>
    <row r="8829" spans="1:24">
      <c r="A8829" t="s">
        <v>369</v>
      </c>
      <c r="B8829">
        <v>2014015</v>
      </c>
      <c r="C8829">
        <v>4</v>
      </c>
      <c r="D8829">
        <v>1</v>
      </c>
      <c r="E8829" s="28" t="s">
        <v>526</v>
      </c>
      <c r="F8829" t="s">
        <v>581</v>
      </c>
      <c r="G8829" t="s">
        <v>581</v>
      </c>
      <c r="H8829">
        <v>10</v>
      </c>
      <c r="I8829" s="3">
        <v>0.25600000000000001</v>
      </c>
      <c r="J8829">
        <v>35.071999999999996</v>
      </c>
      <c r="K8829">
        <f t="shared" si="995"/>
        <v>13.699999999999998</v>
      </c>
      <c r="L8829">
        <v>4.863E-4</v>
      </c>
      <c r="M8829">
        <f t="shared" si="996"/>
        <v>0.25662246399999999</v>
      </c>
      <c r="N8829" s="5">
        <v>966.07521193000946</v>
      </c>
      <c r="O8829" s="3">
        <v>28.000688563814368</v>
      </c>
      <c r="P8829" s="7">
        <v>2.8983963378870933E-2</v>
      </c>
      <c r="Q8829" s="9">
        <f t="shared" si="997"/>
        <v>28.068269958839046</v>
      </c>
      <c r="R8829" s="7">
        <f t="shared" si="998"/>
        <v>2.9053917968524117E-2</v>
      </c>
      <c r="S8829" t="s">
        <v>483</v>
      </c>
      <c r="T8829" t="s">
        <v>490</v>
      </c>
      <c r="U8829">
        <v>60</v>
      </c>
      <c r="V8829">
        <f t="shared" si="999"/>
        <v>18.288</v>
      </c>
      <c r="W8829">
        <f t="shared" si="1000"/>
        <v>961.02613368839081</v>
      </c>
      <c r="X8829">
        <f t="shared" si="1001"/>
        <v>461.00423633032108</v>
      </c>
    </row>
    <row r="8830" spans="1:24">
      <c r="A8830" t="s">
        <v>369</v>
      </c>
      <c r="B8830">
        <v>2014015</v>
      </c>
      <c r="C8830">
        <v>5</v>
      </c>
      <c r="D8830">
        <v>1</v>
      </c>
      <c r="E8830" s="28" t="s">
        <v>526</v>
      </c>
      <c r="F8830" t="s">
        <v>581</v>
      </c>
      <c r="G8830" t="s">
        <v>581</v>
      </c>
      <c r="H8830">
        <v>12</v>
      </c>
      <c r="I8830" s="3">
        <v>0.21333333333333335</v>
      </c>
      <c r="J8830">
        <v>24.32</v>
      </c>
      <c r="K8830">
        <f t="shared" si="995"/>
        <v>9.5</v>
      </c>
      <c r="L8830">
        <v>4.863E-4</v>
      </c>
      <c r="M8830">
        <f t="shared" si="996"/>
        <v>0.21395579733333334</v>
      </c>
      <c r="N8830" s="5">
        <v>464.53347475456002</v>
      </c>
      <c r="O8830" s="3">
        <v>16.156443054079947</v>
      </c>
      <c r="P8830" s="7">
        <v>3.4779932840397203E-2</v>
      </c>
      <c r="Q8830" s="9">
        <f t="shared" si="997"/>
        <v>16.203165669119382</v>
      </c>
      <c r="R8830" s="7">
        <f t="shared" si="998"/>
        <v>3.488051249198016E-2</v>
      </c>
      <c r="S8830" t="s">
        <v>482</v>
      </c>
      <c r="T8830" t="s">
        <v>581</v>
      </c>
      <c r="U8830">
        <v>48</v>
      </c>
      <c r="V8830">
        <f t="shared" si="999"/>
        <v>14.630400000000002</v>
      </c>
      <c r="W8830">
        <f t="shared" si="1000"/>
        <v>386.70278883298869</v>
      </c>
      <c r="X8830">
        <f t="shared" si="1001"/>
        <v>185.50132780318467</v>
      </c>
    </row>
    <row r="8831" spans="1:24">
      <c r="A8831" t="s">
        <v>369</v>
      </c>
      <c r="B8831">
        <v>2014015</v>
      </c>
      <c r="C8831">
        <v>6</v>
      </c>
      <c r="D8831">
        <v>6</v>
      </c>
      <c r="E8831" s="28" t="s">
        <v>526</v>
      </c>
      <c r="F8831" t="s">
        <v>581</v>
      </c>
      <c r="G8831" t="s">
        <v>581</v>
      </c>
      <c r="H8831">
        <v>31</v>
      </c>
      <c r="I8831" s="3">
        <v>8.2580645161290323E-2</v>
      </c>
      <c r="J8831">
        <v>32</v>
      </c>
      <c r="K8831">
        <f t="shared" si="995"/>
        <v>12.5</v>
      </c>
      <c r="L8831">
        <v>4.863E-4</v>
      </c>
      <c r="M8831">
        <f t="shared" si="996"/>
        <v>8.3203109161290326E-2</v>
      </c>
      <c r="N8831" s="5">
        <v>804.24770560000002</v>
      </c>
      <c r="O8831" s="3">
        <v>8.2804876430144692</v>
      </c>
      <c r="P8831" s="7">
        <v>1.0295941891232259E-2</v>
      </c>
      <c r="Q8831" s="9">
        <f t="shared" si="997"/>
        <v>8.342740221881245</v>
      </c>
      <c r="R8831" s="7">
        <f t="shared" si="998"/>
        <v>1.0373346624168778E-2</v>
      </c>
      <c r="S8831" t="s">
        <v>483</v>
      </c>
      <c r="T8831" t="s">
        <v>581</v>
      </c>
      <c r="U8831">
        <v>59</v>
      </c>
      <c r="V8831">
        <f t="shared" si="999"/>
        <v>17.9832</v>
      </c>
      <c r="W8831">
        <f t="shared" si="1000"/>
        <v>785.54836490198511</v>
      </c>
      <c r="X8831">
        <f t="shared" si="1001"/>
        <v>376.82755064348225</v>
      </c>
    </row>
    <row r="8832" spans="1:24">
      <c r="A8832" t="s">
        <v>369</v>
      </c>
      <c r="B8832">
        <v>2014015</v>
      </c>
      <c r="C8832">
        <v>6</v>
      </c>
      <c r="D8832">
        <v>3</v>
      </c>
      <c r="E8832" s="28" t="s">
        <v>526</v>
      </c>
      <c r="F8832" t="s">
        <v>581</v>
      </c>
      <c r="G8832" t="s">
        <v>581</v>
      </c>
      <c r="H8832">
        <v>11</v>
      </c>
      <c r="I8832" s="3">
        <v>0.23272727272727273</v>
      </c>
      <c r="J8832">
        <v>35.584000000000003</v>
      </c>
      <c r="K8832">
        <f t="shared" si="995"/>
        <v>13.9</v>
      </c>
      <c r="L8832">
        <v>4.863E-4</v>
      </c>
      <c r="M8832">
        <f t="shared" si="996"/>
        <v>0.23334973672727272</v>
      </c>
      <c r="N8832" s="5">
        <v>994.48767487344662</v>
      </c>
      <c r="O8832" s="3">
        <v>25.846527666768687</v>
      </c>
      <c r="P8832" s="7">
        <v>2.5989791849414103E-2</v>
      </c>
      <c r="Q8832" s="9">
        <f t="shared" si="997"/>
        <v>25.915201347518959</v>
      </c>
      <c r="R8832" s="7">
        <f t="shared" si="998"/>
        <v>2.6058846180086439E-2</v>
      </c>
      <c r="S8832" t="s">
        <v>483</v>
      </c>
      <c r="T8832" t="s">
        <v>484</v>
      </c>
      <c r="U8832">
        <v>48</v>
      </c>
      <c r="V8832">
        <f t="shared" si="999"/>
        <v>14.630400000000002</v>
      </c>
      <c r="W8832">
        <f t="shared" si="1000"/>
        <v>852.14583169410082</v>
      </c>
      <c r="X8832">
        <f t="shared" si="1001"/>
        <v>408.77435546366019</v>
      </c>
    </row>
    <row r="8833" spans="1:24">
      <c r="A8833" t="s">
        <v>369</v>
      </c>
      <c r="B8833">
        <v>2014015</v>
      </c>
      <c r="C8833">
        <v>7</v>
      </c>
      <c r="D8833">
        <v>3</v>
      </c>
      <c r="E8833" s="28" t="s">
        <v>526</v>
      </c>
      <c r="F8833" t="s">
        <v>581</v>
      </c>
      <c r="G8833" t="s">
        <v>581</v>
      </c>
      <c r="H8833">
        <v>30</v>
      </c>
      <c r="I8833" s="3">
        <v>8.533333333333333E-2</v>
      </c>
      <c r="J8833">
        <v>34.304000000000002</v>
      </c>
      <c r="K8833">
        <f t="shared" si="995"/>
        <v>13.4</v>
      </c>
      <c r="L8833">
        <v>4.863E-4</v>
      </c>
      <c r="M8833">
        <f t="shared" si="996"/>
        <v>8.5955797333333334E-2</v>
      </c>
      <c r="N8833" s="5">
        <v>924.22859531223048</v>
      </c>
      <c r="O8833" s="3">
        <v>9.1734281977857659</v>
      </c>
      <c r="P8833" s="7">
        <v>9.925497051610617E-3</v>
      </c>
      <c r="Q8833" s="9">
        <f t="shared" si="997"/>
        <v>9.240175533715977</v>
      </c>
      <c r="R8833" s="7">
        <f t="shared" si="998"/>
        <v>9.9977165612305952E-3</v>
      </c>
      <c r="S8833" t="s">
        <v>483</v>
      </c>
      <c r="T8833" t="s">
        <v>494</v>
      </c>
      <c r="U8833">
        <v>65</v>
      </c>
      <c r="V8833">
        <f t="shared" si="999"/>
        <v>19.812000000000001</v>
      </c>
      <c r="W8833">
        <f t="shared" si="1000"/>
        <v>968.70687528355415</v>
      </c>
      <c r="X8833">
        <f t="shared" si="1001"/>
        <v>464.68868807352095</v>
      </c>
    </row>
    <row r="8834" spans="1:24">
      <c r="A8834" t="s">
        <v>369</v>
      </c>
      <c r="B8834">
        <v>2014015</v>
      </c>
      <c r="C8834">
        <v>7</v>
      </c>
      <c r="D8834">
        <v>1</v>
      </c>
      <c r="E8834" s="28" t="s">
        <v>526</v>
      </c>
      <c r="F8834" t="s">
        <v>581</v>
      </c>
      <c r="G8834" t="s">
        <v>581</v>
      </c>
      <c r="H8834">
        <v>43</v>
      </c>
      <c r="I8834" s="3">
        <v>5.9534883720930236E-2</v>
      </c>
      <c r="J8834">
        <v>36.864000000000004</v>
      </c>
      <c r="K8834">
        <f t="shared" ref="K8834:K8897" si="1002">J8834/2.56</f>
        <v>14.400000000000002</v>
      </c>
      <c r="L8834">
        <v>4.863E-4</v>
      </c>
      <c r="M8834">
        <f t="shared" ref="M8834:M8897" si="1003">I8834+L8834*1.28</f>
        <v>6.0157347720930239E-2</v>
      </c>
      <c r="N8834" s="5">
        <v>1067.3203470925828</v>
      </c>
      <c r="O8834" s="3">
        <v>6.8836993248137395</v>
      </c>
      <c r="P8834" s="7">
        <v>6.4495156899848976E-3</v>
      </c>
      <c r="Q8834" s="9">
        <f t="shared" ref="Q8834:Q8897" si="1004">(J8834*J8834 - (J8834 - 2*M8834)*(J8834 - 2*M8834))*3.1415926/4</f>
        <v>6.9555537488210604</v>
      </c>
      <c r="R8834" s="7">
        <f t="shared" ref="R8834:R8897" si="1005">Q8834/N8834</f>
        <v>6.5168379556973938E-3</v>
      </c>
      <c r="S8834" t="s">
        <v>483</v>
      </c>
      <c r="T8834" t="s">
        <v>581</v>
      </c>
      <c r="U8834">
        <v>65</v>
      </c>
      <c r="V8834">
        <f t="shared" si="999"/>
        <v>19.812000000000001</v>
      </c>
      <c r="W8834">
        <f t="shared" si="1000"/>
        <v>1124.8169707419056</v>
      </c>
      <c r="X8834">
        <f t="shared" si="1001"/>
        <v>539.57470086489218</v>
      </c>
    </row>
    <row r="8835" spans="1:24">
      <c r="A8835" t="s">
        <v>369</v>
      </c>
      <c r="B8835">
        <v>2014015</v>
      </c>
      <c r="C8835">
        <v>10</v>
      </c>
      <c r="D8835">
        <v>1</v>
      </c>
      <c r="E8835" s="28" t="s">
        <v>526</v>
      </c>
      <c r="F8835" t="s">
        <v>581</v>
      </c>
      <c r="G8835" t="s">
        <v>581</v>
      </c>
      <c r="H8835">
        <v>12</v>
      </c>
      <c r="I8835" s="3">
        <v>0.21333333333333335</v>
      </c>
      <c r="J8835">
        <v>40.192</v>
      </c>
      <c r="K8835">
        <f t="shared" si="1002"/>
        <v>15.7</v>
      </c>
      <c r="L8835">
        <v>4.863E-4</v>
      </c>
      <c r="M8835">
        <f t="shared" si="1003"/>
        <v>0.21395579733333334</v>
      </c>
      <c r="N8835" s="5">
        <v>1268.7297085014015</v>
      </c>
      <c r="O8835" s="3">
        <v>26.793959542784169</v>
      </c>
      <c r="P8835" s="7">
        <v>2.1118729516023286E-2</v>
      </c>
      <c r="Q8835" s="9">
        <f t="shared" si="1004"/>
        <v>26.871720133638934</v>
      </c>
      <c r="R8835" s="7">
        <f t="shared" si="1005"/>
        <v>2.1180019631903534E-2</v>
      </c>
      <c r="S8835" t="s">
        <v>483</v>
      </c>
      <c r="T8835" t="s">
        <v>581</v>
      </c>
      <c r="U8835">
        <v>64</v>
      </c>
      <c r="V8835">
        <f t="shared" si="999"/>
        <v>19.507200000000001</v>
      </c>
      <c r="W8835">
        <f t="shared" si="1000"/>
        <v>1331.8979908737224</v>
      </c>
      <c r="X8835">
        <f t="shared" si="1001"/>
        <v>638.91146622212466</v>
      </c>
    </row>
    <row r="8836" spans="1:24">
      <c r="A8836" t="s">
        <v>369</v>
      </c>
      <c r="B8836">
        <v>2014015</v>
      </c>
      <c r="C8836">
        <v>11</v>
      </c>
      <c r="D8836">
        <v>3</v>
      </c>
      <c r="E8836" s="28" t="s">
        <v>526</v>
      </c>
      <c r="F8836" t="s">
        <v>581</v>
      </c>
      <c r="G8836" t="s">
        <v>581</v>
      </c>
      <c r="H8836">
        <v>15</v>
      </c>
      <c r="I8836" s="3">
        <v>0.17066666666666666</v>
      </c>
      <c r="J8836">
        <v>45.311999999999998</v>
      </c>
      <c r="K8836">
        <f t="shared" si="1002"/>
        <v>17.7</v>
      </c>
      <c r="L8836">
        <v>4.863E-4</v>
      </c>
      <c r="M8836">
        <f t="shared" si="1003"/>
        <v>0.17128913066666665</v>
      </c>
      <c r="N8836" s="5">
        <v>1612.5616875995133</v>
      </c>
      <c r="O8836" s="3">
        <v>24.203209559244641</v>
      </c>
      <c r="P8836" s="7">
        <v>1.5009168173450747E-2</v>
      </c>
      <c r="Q8836" s="9">
        <f t="shared" si="1004"/>
        <v>24.29114936795705</v>
      </c>
      <c r="R8836" s="7">
        <f t="shared" si="1005"/>
        <v>1.5063702402676618E-2</v>
      </c>
      <c r="S8836" t="s">
        <v>483</v>
      </c>
      <c r="T8836" t="s">
        <v>490</v>
      </c>
      <c r="U8836">
        <v>68</v>
      </c>
      <c r="V8836">
        <f t="shared" si="999"/>
        <v>20.726400000000002</v>
      </c>
      <c r="W8836">
        <f t="shared" si="1000"/>
        <v>1779.5531935357735</v>
      </c>
      <c r="X8836">
        <f t="shared" si="1001"/>
        <v>853.65166693911056</v>
      </c>
    </row>
    <row r="8837" spans="1:24">
      <c r="A8837" t="s">
        <v>369</v>
      </c>
      <c r="B8837">
        <v>2014015</v>
      </c>
      <c r="C8837">
        <v>12</v>
      </c>
      <c r="D8837">
        <v>1</v>
      </c>
      <c r="E8837" s="28" t="s">
        <v>526</v>
      </c>
      <c r="F8837" t="s">
        <v>581</v>
      </c>
      <c r="G8837" t="s">
        <v>581</v>
      </c>
      <c r="H8837">
        <v>21</v>
      </c>
      <c r="I8837" s="3">
        <v>0.1219047619047619</v>
      </c>
      <c r="J8837">
        <v>37.631999999999998</v>
      </c>
      <c r="K8837">
        <f t="shared" si="1002"/>
        <v>14.7</v>
      </c>
      <c r="L8837">
        <v>4.863E-4</v>
      </c>
      <c r="M8837">
        <f t="shared" si="1003"/>
        <v>0.12252722590476191</v>
      </c>
      <c r="N8837" s="5">
        <v>1112.2552748998655</v>
      </c>
      <c r="O8837" s="3">
        <v>14.365432624859316</v>
      </c>
      <c r="P8837" s="7">
        <v>1.2915589567469224E-2</v>
      </c>
      <c r="Q8837" s="9">
        <f t="shared" si="1004"/>
        <v>14.43854484339899</v>
      </c>
      <c r="R8837" s="7">
        <f t="shared" si="1005"/>
        <v>1.2981322875451293E-2</v>
      </c>
      <c r="S8837" t="s">
        <v>483</v>
      </c>
      <c r="T8837" t="s">
        <v>490</v>
      </c>
      <c r="U8837">
        <v>68</v>
      </c>
      <c r="V8837">
        <f t="shared" si="999"/>
        <v>20.726400000000002</v>
      </c>
      <c r="W8837">
        <f t="shared" si="1000"/>
        <v>1210.2444942200634</v>
      </c>
      <c r="X8837">
        <f t="shared" si="1001"/>
        <v>580.55428387736447</v>
      </c>
    </row>
    <row r="8838" spans="1:24">
      <c r="A8838" t="s">
        <v>369</v>
      </c>
      <c r="B8838">
        <v>2014015</v>
      </c>
      <c r="C8838">
        <v>12</v>
      </c>
      <c r="D8838">
        <v>4</v>
      </c>
      <c r="E8838" s="28" t="s">
        <v>526</v>
      </c>
      <c r="F8838" t="s">
        <v>581</v>
      </c>
      <c r="G8838" t="s">
        <v>581</v>
      </c>
      <c r="H8838">
        <v>23</v>
      </c>
      <c r="I8838" s="3">
        <v>0.11130434782608696</v>
      </c>
      <c r="J8838">
        <v>44.800000000000004</v>
      </c>
      <c r="K8838">
        <f t="shared" si="1002"/>
        <v>17.5</v>
      </c>
      <c r="L8838">
        <v>4.863E-4</v>
      </c>
      <c r="M8838">
        <f t="shared" si="1003"/>
        <v>0.11192681182608696</v>
      </c>
      <c r="N8838" s="5">
        <v>1576.3255029760003</v>
      </c>
      <c r="O8838" s="3">
        <v>15.6264267463189</v>
      </c>
      <c r="P8838" s="7">
        <v>9.9131979510686218E-3</v>
      </c>
      <c r="Q8838" s="9">
        <f t="shared" si="1004"/>
        <v>15.713597630435469</v>
      </c>
      <c r="R8838" s="7">
        <f t="shared" si="1005"/>
        <v>9.9684980042314963E-3</v>
      </c>
      <c r="S8838" t="s">
        <v>483</v>
      </c>
      <c r="T8838" t="s">
        <v>581</v>
      </c>
      <c r="U8838">
        <v>72</v>
      </c>
      <c r="V8838">
        <f t="shared" si="999"/>
        <v>21.945600000000002</v>
      </c>
      <c r="W8838">
        <f t="shared" si="1000"/>
        <v>1806.2972676625002</v>
      </c>
      <c r="X8838">
        <f t="shared" si="1001"/>
        <v>866.48079929770142</v>
      </c>
    </row>
    <row r="8839" spans="1:24">
      <c r="A8839" t="s">
        <v>232</v>
      </c>
      <c r="B8839">
        <v>2006018</v>
      </c>
      <c r="C8839">
        <v>4</v>
      </c>
      <c r="D8839">
        <v>3</v>
      </c>
      <c r="E8839" s="28" t="s">
        <v>526</v>
      </c>
      <c r="F8839" t="s">
        <v>581</v>
      </c>
      <c r="G8839" t="s">
        <v>581</v>
      </c>
      <c r="H8839">
        <v>12</v>
      </c>
      <c r="I8839" s="3">
        <v>0.21333333333333335</v>
      </c>
      <c r="J8839">
        <v>30.975999999999999</v>
      </c>
      <c r="K8839">
        <f t="shared" si="1002"/>
        <v>12.1</v>
      </c>
      <c r="L8839">
        <v>4.863E-4</v>
      </c>
      <c r="M8839">
        <f t="shared" si="1003"/>
        <v>0.21395579733333334</v>
      </c>
      <c r="N8839" s="5">
        <v>753.59940209213437</v>
      </c>
      <c r="O8839" s="3">
        <v>20.617337065471975</v>
      </c>
      <c r="P8839" s="7">
        <v>2.7358483841991316E-2</v>
      </c>
      <c r="Q8839" s="9">
        <f t="shared" si="1004"/>
        <v>20.677075605853314</v>
      </c>
      <c r="R8839" s="7">
        <f t="shared" si="1005"/>
        <v>2.7437754791802972E-2</v>
      </c>
      <c r="S8839" t="s">
        <v>485</v>
      </c>
      <c r="T8839" t="s">
        <v>581</v>
      </c>
      <c r="U8839">
        <v>47</v>
      </c>
      <c r="V8839">
        <f t="shared" si="999"/>
        <v>14.325600000000001</v>
      </c>
      <c r="W8839">
        <f t="shared" si="1000"/>
        <v>629.97114331411183</v>
      </c>
      <c r="X8839">
        <f t="shared" si="1001"/>
        <v>302.19715744777943</v>
      </c>
    </row>
    <row r="8840" spans="1:24">
      <c r="A8840" t="s">
        <v>312</v>
      </c>
      <c r="B8840">
        <v>2014013</v>
      </c>
      <c r="C8840">
        <v>17</v>
      </c>
      <c r="D8840">
        <v>1</v>
      </c>
      <c r="E8840" s="28" t="s">
        <v>526</v>
      </c>
      <c r="F8840" t="s">
        <v>581</v>
      </c>
      <c r="G8840" t="s">
        <v>581</v>
      </c>
      <c r="H8840">
        <v>36</v>
      </c>
      <c r="I8840" s="3">
        <v>7.1111111111111111E-2</v>
      </c>
      <c r="J8840">
        <v>40.704000000000001</v>
      </c>
      <c r="K8840">
        <f t="shared" si="1002"/>
        <v>15.9</v>
      </c>
      <c r="L8840">
        <v>4.863E-4</v>
      </c>
      <c r="M8840">
        <f t="shared" si="1003"/>
        <v>7.1733575111111114E-2</v>
      </c>
      <c r="N8840" s="5">
        <v>1301.2599196975104</v>
      </c>
      <c r="O8840" s="3">
        <v>9.0774744946915575</v>
      </c>
      <c r="P8840" s="7">
        <v>6.9759118507251791E-3</v>
      </c>
      <c r="Q8840" s="9">
        <f t="shared" si="1004"/>
        <v>9.156792837160344</v>
      </c>
      <c r="R8840" s="7">
        <f t="shared" si="1005"/>
        <v>7.0368668845874564E-3</v>
      </c>
      <c r="S8840" t="s">
        <v>481</v>
      </c>
      <c r="T8840" t="s">
        <v>490</v>
      </c>
      <c r="U8840">
        <v>48</v>
      </c>
      <c r="V8840">
        <f t="shared" si="999"/>
        <v>14.630400000000002</v>
      </c>
      <c r="W8840">
        <f t="shared" si="1000"/>
        <v>1126.4523828751596</v>
      </c>
      <c r="X8840">
        <f t="shared" si="1001"/>
        <v>540.35920806521415</v>
      </c>
    </row>
    <row r="8841" spans="1:24">
      <c r="A8841" t="s">
        <v>302</v>
      </c>
      <c r="B8841">
        <v>2006018</v>
      </c>
      <c r="C8841">
        <v>3</v>
      </c>
      <c r="D8841">
        <v>1</v>
      </c>
      <c r="E8841" s="28" t="s">
        <v>526</v>
      </c>
      <c r="F8841" t="s">
        <v>581</v>
      </c>
      <c r="G8841" t="s">
        <v>581</v>
      </c>
      <c r="H8841">
        <v>9</v>
      </c>
      <c r="I8841" s="3">
        <v>0.28444444444444444</v>
      </c>
      <c r="J8841">
        <v>52.223999999999997</v>
      </c>
      <c r="K8841">
        <f t="shared" si="1002"/>
        <v>20.399999999999999</v>
      </c>
      <c r="L8841">
        <v>4.863E-4</v>
      </c>
      <c r="M8841">
        <f t="shared" si="1003"/>
        <v>0.28506690844444443</v>
      </c>
      <c r="N8841" s="5">
        <v>2142.0526410399743</v>
      </c>
      <c r="O8841" s="3">
        <v>46.413632278072662</v>
      </c>
      <c r="P8841" s="7">
        <v>2.1667829907083269E-2</v>
      </c>
      <c r="Q8841" s="9">
        <f t="shared" si="1004"/>
        <v>46.514643353550547</v>
      </c>
      <c r="R8841" s="7">
        <f t="shared" si="1005"/>
        <v>2.1714986113024522E-2</v>
      </c>
      <c r="S8841" t="s">
        <v>481</v>
      </c>
      <c r="T8841" t="s">
        <v>581</v>
      </c>
      <c r="U8841">
        <v>83</v>
      </c>
      <c r="V8841">
        <f t="shared" si="999"/>
        <v>25.298400000000001</v>
      </c>
      <c r="W8841">
        <f t="shared" si="1000"/>
        <v>2732.9330066938637</v>
      </c>
      <c r="X8841">
        <f t="shared" si="1001"/>
        <v>1310.9879633110465</v>
      </c>
    </row>
    <row r="8842" spans="1:24">
      <c r="A8842" t="s">
        <v>302</v>
      </c>
      <c r="B8842">
        <v>2006018</v>
      </c>
      <c r="C8842">
        <v>5</v>
      </c>
      <c r="D8842">
        <v>1</v>
      </c>
      <c r="E8842" s="28" t="s">
        <v>526</v>
      </c>
      <c r="F8842" t="s">
        <v>581</v>
      </c>
      <c r="G8842" t="s">
        <v>581</v>
      </c>
      <c r="H8842">
        <v>23</v>
      </c>
      <c r="I8842" s="3">
        <v>0.11130434782608696</v>
      </c>
      <c r="J8842">
        <v>59.903999999999996</v>
      </c>
      <c r="K8842">
        <f t="shared" si="1002"/>
        <v>23.4</v>
      </c>
      <c r="L8842">
        <v>4.863E-4</v>
      </c>
      <c r="M8842">
        <f t="shared" si="1003"/>
        <v>0.11192681182608696</v>
      </c>
      <c r="N8842" s="5">
        <v>2818.3927915413501</v>
      </c>
      <c r="O8842" s="3">
        <v>20.90788654575967</v>
      </c>
      <c r="P8842" s="7">
        <v>7.4183721334049255E-3</v>
      </c>
      <c r="Q8842" s="9">
        <f t="shared" si="1004"/>
        <v>21.024593645204376</v>
      </c>
      <c r="R8842" s="7">
        <f t="shared" si="1005"/>
        <v>7.4597812300343852E-3</v>
      </c>
      <c r="S8842" t="s">
        <v>481</v>
      </c>
      <c r="T8842" t="s">
        <v>581</v>
      </c>
      <c r="U8842">
        <v>71</v>
      </c>
      <c r="V8842">
        <f t="shared" si="999"/>
        <v>21.640800000000002</v>
      </c>
      <c r="W8842">
        <f t="shared" si="1000"/>
        <v>3270.6660357812416</v>
      </c>
      <c r="X8842">
        <f t="shared" si="1001"/>
        <v>1568.9384973642616</v>
      </c>
    </row>
    <row r="8843" spans="1:24">
      <c r="A8843" t="s">
        <v>302</v>
      </c>
      <c r="B8843">
        <v>2006018</v>
      </c>
      <c r="C8843">
        <v>9</v>
      </c>
      <c r="D8843">
        <v>1</v>
      </c>
      <c r="E8843" s="28" t="s">
        <v>526</v>
      </c>
      <c r="F8843" t="s">
        <v>581</v>
      </c>
      <c r="G8843" t="s">
        <v>581</v>
      </c>
      <c r="H8843">
        <v>19</v>
      </c>
      <c r="I8843" s="3">
        <v>0.13473684210526315</v>
      </c>
      <c r="J8843">
        <v>58.368000000000002</v>
      </c>
      <c r="K8843">
        <f t="shared" si="1002"/>
        <v>22.8</v>
      </c>
      <c r="L8843">
        <v>4.863E-4</v>
      </c>
      <c r="M8843">
        <f t="shared" si="1003"/>
        <v>0.13535930610526314</v>
      </c>
      <c r="N8843" s="5">
        <v>2675.7128145862657</v>
      </c>
      <c r="O8843" s="3">
        <v>24.649457384064991</v>
      </c>
      <c r="P8843" s="7">
        <v>9.2122955982764671E-3</v>
      </c>
      <c r="Q8843" s="9">
        <f t="shared" si="1004"/>
        <v>24.7630690866864</v>
      </c>
      <c r="R8843" s="7">
        <f t="shared" si="1005"/>
        <v>9.2547559482819199E-3</v>
      </c>
      <c r="S8843" t="s">
        <v>482</v>
      </c>
      <c r="T8843" t="s">
        <v>581</v>
      </c>
      <c r="U8843">
        <v>71</v>
      </c>
      <c r="V8843">
        <f t="shared" si="999"/>
        <v>21.640800000000002</v>
      </c>
      <c r="W8843">
        <f t="shared" si="1000"/>
        <v>3098.9699332932882</v>
      </c>
      <c r="X8843">
        <f t="shared" si="1001"/>
        <v>1486.5758770007903</v>
      </c>
    </row>
    <row r="8844" spans="1:24">
      <c r="A8844" t="s">
        <v>302</v>
      </c>
      <c r="B8844">
        <v>2006018</v>
      </c>
      <c r="C8844">
        <v>24</v>
      </c>
      <c r="D8844">
        <v>1</v>
      </c>
      <c r="E8844" s="28" t="s">
        <v>526</v>
      </c>
      <c r="F8844" t="s">
        <v>581</v>
      </c>
      <c r="G8844" t="s">
        <v>581</v>
      </c>
      <c r="H8844">
        <v>24</v>
      </c>
      <c r="I8844" s="3">
        <v>0.10666666666666667</v>
      </c>
      <c r="J8844">
        <v>31.231999999999999</v>
      </c>
      <c r="K8844">
        <f t="shared" si="1002"/>
        <v>12.2</v>
      </c>
      <c r="L8844">
        <v>4.863E-4</v>
      </c>
      <c r="M8844">
        <f t="shared" si="1003"/>
        <v>0.10728913066666668</v>
      </c>
      <c r="N8844" s="5">
        <v>766.10706240962554</v>
      </c>
      <c r="O8844" s="3">
        <v>10.430199299072115</v>
      </c>
      <c r="P8844" s="7">
        <v>1.3614545291184445E-2</v>
      </c>
      <c r="Q8844" s="9">
        <f t="shared" si="1004"/>
        <v>10.490855796200249</v>
      </c>
      <c r="R8844" s="7">
        <f t="shared" si="1005"/>
        <v>1.3693720252628282E-2</v>
      </c>
      <c r="S8844" t="s">
        <v>484</v>
      </c>
      <c r="T8844" t="s">
        <v>581</v>
      </c>
      <c r="U8844">
        <v>44</v>
      </c>
      <c r="V8844">
        <f t="shared" si="999"/>
        <v>13.411200000000001</v>
      </c>
      <c r="W8844">
        <f t="shared" si="1000"/>
        <v>612.97526056663696</v>
      </c>
      <c r="X8844">
        <f t="shared" si="1001"/>
        <v>294.04423249381574</v>
      </c>
    </row>
    <row r="8845" spans="1:24">
      <c r="A8845" t="s">
        <v>3</v>
      </c>
      <c r="B8845">
        <v>2017016</v>
      </c>
      <c r="C8845">
        <v>9</v>
      </c>
      <c r="D8845">
        <v>1</v>
      </c>
      <c r="E8845" s="28" t="s">
        <v>526</v>
      </c>
      <c r="F8845" t="s">
        <v>581</v>
      </c>
      <c r="G8845" t="s">
        <v>581</v>
      </c>
      <c r="H8845">
        <v>13</v>
      </c>
      <c r="I8845" s="3">
        <v>0.19692307692307692</v>
      </c>
      <c r="J8845">
        <v>35.071999999999996</v>
      </c>
      <c r="K8845">
        <f t="shared" si="1002"/>
        <v>13.699999999999998</v>
      </c>
      <c r="L8845">
        <v>4.863E-4</v>
      </c>
      <c r="M8845">
        <f t="shared" si="1003"/>
        <v>0.19754554092307691</v>
      </c>
      <c r="N8845" s="5">
        <v>966.07521193000946</v>
      </c>
      <c r="O8845" s="3">
        <v>21.575539264930125</v>
      </c>
      <c r="P8845" s="7">
        <v>2.2333187932466313E-2</v>
      </c>
      <c r="Q8845" s="9">
        <f t="shared" si="1004"/>
        <v>21.643351815403687</v>
      </c>
      <c r="R8845" s="7">
        <f t="shared" si="1005"/>
        <v>2.2403381794844884E-2</v>
      </c>
      <c r="S8845" t="s">
        <v>483</v>
      </c>
      <c r="T8845" t="s">
        <v>581</v>
      </c>
      <c r="U8845">
        <v>48</v>
      </c>
      <c r="V8845">
        <f t="shared" si="999"/>
        <v>14.630400000000002</v>
      </c>
      <c r="W8845">
        <f t="shared" si="1000"/>
        <v>826.88934713258061</v>
      </c>
      <c r="X8845">
        <f t="shared" si="1001"/>
        <v>396.65881981949894</v>
      </c>
    </row>
    <row r="8846" spans="1:24">
      <c r="A8846" t="s">
        <v>3</v>
      </c>
      <c r="B8846">
        <v>2017016</v>
      </c>
      <c r="C8846">
        <v>10</v>
      </c>
      <c r="D8846">
        <v>5</v>
      </c>
      <c r="E8846" s="28" t="s">
        <v>526</v>
      </c>
      <c r="F8846" t="s">
        <v>581</v>
      </c>
      <c r="G8846" t="s">
        <v>581</v>
      </c>
      <c r="H8846">
        <v>10</v>
      </c>
      <c r="I8846" s="3">
        <v>0.25600000000000001</v>
      </c>
      <c r="J8846">
        <v>48.128</v>
      </c>
      <c r="K8846">
        <f t="shared" si="1002"/>
        <v>18.8</v>
      </c>
      <c r="L8846">
        <v>4.863E-4</v>
      </c>
      <c r="M8846">
        <f t="shared" si="1003"/>
        <v>0.25662246399999999</v>
      </c>
      <c r="N8846" s="5">
        <v>1819.2211780304895</v>
      </c>
      <c r="O8846" s="3">
        <v>38.500946775244735</v>
      </c>
      <c r="P8846" s="7">
        <v>2.1163422699886508E-2</v>
      </c>
      <c r="Q8846" s="9">
        <f t="shared" si="1004"/>
        <v>38.594059380587353</v>
      </c>
      <c r="R8846" s="7">
        <f t="shared" si="1005"/>
        <v>2.1214605374355714E-2</v>
      </c>
      <c r="S8846" t="s">
        <v>483</v>
      </c>
      <c r="T8846" t="s">
        <v>581</v>
      </c>
      <c r="U8846" t="s">
        <v>581</v>
      </c>
      <c r="V8846" t="s">
        <v>581</v>
      </c>
      <c r="W8846" t="s">
        <v>581</v>
      </c>
      <c r="X8846" t="s">
        <v>581</v>
      </c>
    </row>
    <row r="8847" spans="1:24">
      <c r="A8847" t="s">
        <v>398</v>
      </c>
      <c r="B8847">
        <v>2017016</v>
      </c>
      <c r="C8847">
        <v>4</v>
      </c>
      <c r="D8847">
        <v>1</v>
      </c>
      <c r="E8847" s="28" t="s">
        <v>526</v>
      </c>
      <c r="F8847" t="s">
        <v>581</v>
      </c>
      <c r="G8847" t="s">
        <v>581</v>
      </c>
      <c r="H8847">
        <v>35</v>
      </c>
      <c r="I8847" s="3">
        <v>7.3142857142857148E-2</v>
      </c>
      <c r="J8847">
        <v>40.96</v>
      </c>
      <c r="K8847">
        <f t="shared" si="1002"/>
        <v>16</v>
      </c>
      <c r="L8847">
        <v>4.863E-4</v>
      </c>
      <c r="M8847">
        <f t="shared" si="1003"/>
        <v>7.3765321142857151E-2</v>
      </c>
      <c r="N8847" s="5">
        <v>1317.6794408550402</v>
      </c>
      <c r="O8847" s="3">
        <v>9.3951890199114612</v>
      </c>
      <c r="P8847" s="7">
        <v>7.1301021542955374E-3</v>
      </c>
      <c r="Q8847" s="9">
        <f t="shared" si="1004"/>
        <v>9.4750000262936851</v>
      </c>
      <c r="R8847" s="7">
        <f t="shared" si="1005"/>
        <v>7.1906715188220375E-3</v>
      </c>
      <c r="S8847" t="s">
        <v>483</v>
      </c>
      <c r="T8847" t="s">
        <v>581</v>
      </c>
      <c r="U8847">
        <v>60</v>
      </c>
      <c r="V8847">
        <f t="shared" si="999"/>
        <v>18.288</v>
      </c>
      <c r="W8847">
        <f t="shared" si="1000"/>
        <v>1326.3347940151632</v>
      </c>
      <c r="X8847">
        <f t="shared" si="1001"/>
        <v>636.24280068907376</v>
      </c>
    </row>
    <row r="8848" spans="1:24">
      <c r="A8848" t="s">
        <v>398</v>
      </c>
      <c r="B8848">
        <v>2017016</v>
      </c>
      <c r="C8848">
        <v>6</v>
      </c>
      <c r="D8848">
        <v>3</v>
      </c>
      <c r="E8848" s="28" t="s">
        <v>526</v>
      </c>
      <c r="F8848" t="s">
        <v>581</v>
      </c>
      <c r="G8848" t="s">
        <v>581</v>
      </c>
      <c r="H8848">
        <v>20</v>
      </c>
      <c r="I8848" s="3">
        <v>0.128</v>
      </c>
      <c r="J8848">
        <v>55.296000000000006</v>
      </c>
      <c r="K8848">
        <f t="shared" si="1002"/>
        <v>21.6</v>
      </c>
      <c r="L8848">
        <v>4.863E-4</v>
      </c>
      <c r="M8848">
        <f t="shared" si="1003"/>
        <v>0.12862246399999999</v>
      </c>
      <c r="N8848" s="5">
        <v>2401.470780958311</v>
      </c>
      <c r="O8848" s="3">
        <v>22.184369064345645</v>
      </c>
      <c r="P8848" s="7">
        <v>9.2378259357762983E-3</v>
      </c>
      <c r="Q8848" s="9">
        <f t="shared" si="1004"/>
        <v>22.291999771445209</v>
      </c>
      <c r="R8848" s="7">
        <f t="shared" si="1005"/>
        <v>9.2826445977200467E-3</v>
      </c>
      <c r="S8848" t="s">
        <v>481</v>
      </c>
      <c r="T8848" t="s">
        <v>581</v>
      </c>
      <c r="U8848">
        <v>55</v>
      </c>
      <c r="V8848">
        <f t="shared" si="999"/>
        <v>16.763999999999999</v>
      </c>
      <c r="W8848">
        <f t="shared" si="1000"/>
        <v>2332.1789323305484</v>
      </c>
      <c r="X8848">
        <f t="shared" si="1001"/>
        <v>1118.7462338389641</v>
      </c>
    </row>
    <row r="8849" spans="1:24">
      <c r="A8849" t="s">
        <v>398</v>
      </c>
      <c r="B8849">
        <v>2017016</v>
      </c>
      <c r="C8849">
        <v>8</v>
      </c>
      <c r="D8849">
        <v>1</v>
      </c>
      <c r="E8849" s="28" t="s">
        <v>526</v>
      </c>
      <c r="F8849" t="s">
        <v>581</v>
      </c>
      <c r="G8849" t="s">
        <v>581</v>
      </c>
      <c r="H8849">
        <v>32</v>
      </c>
      <c r="I8849" s="3">
        <v>0.08</v>
      </c>
      <c r="J8849">
        <v>28.416</v>
      </c>
      <c r="K8849">
        <f t="shared" si="1002"/>
        <v>11.1</v>
      </c>
      <c r="L8849">
        <v>4.863E-4</v>
      </c>
      <c r="M8849">
        <f t="shared" si="1003"/>
        <v>8.0622464000000005E-2</v>
      </c>
      <c r="N8849" s="5">
        <v>634.18470276464643</v>
      </c>
      <c r="O8849" s="3">
        <v>7.1216135464320462</v>
      </c>
      <c r="P8849" s="7">
        <v>1.1229557438686696E-2</v>
      </c>
      <c r="Q8849" s="9">
        <f t="shared" si="1004"/>
        <v>7.1768676233784685</v>
      </c>
      <c r="R8849" s="7">
        <f t="shared" si="1005"/>
        <v>1.1316683597210464E-2</v>
      </c>
      <c r="S8849" t="s">
        <v>483</v>
      </c>
      <c r="T8849" t="s">
        <v>581</v>
      </c>
      <c r="U8849">
        <v>53</v>
      </c>
      <c r="V8849">
        <f t="shared" si="999"/>
        <v>16.154400000000003</v>
      </c>
      <c r="W8849">
        <f t="shared" si="1000"/>
        <v>571.08741942995061</v>
      </c>
      <c r="X8849">
        <f t="shared" si="1001"/>
        <v>273.95063510054734</v>
      </c>
    </row>
    <row r="8850" spans="1:24">
      <c r="A8850" t="s">
        <v>398</v>
      </c>
      <c r="B8850">
        <v>2017016</v>
      </c>
      <c r="C8850">
        <v>8</v>
      </c>
      <c r="D8850">
        <v>3</v>
      </c>
      <c r="E8850" s="28" t="s">
        <v>526</v>
      </c>
      <c r="F8850" t="s">
        <v>581</v>
      </c>
      <c r="G8850" t="s">
        <v>581</v>
      </c>
      <c r="H8850">
        <v>31</v>
      </c>
      <c r="I8850" s="3">
        <v>8.2580645161290323E-2</v>
      </c>
      <c r="J8850">
        <v>33.792000000000002</v>
      </c>
      <c r="K8850">
        <f t="shared" si="1002"/>
        <v>13.200000000000001</v>
      </c>
      <c r="L8850">
        <v>4.863E-4</v>
      </c>
      <c r="M8850">
        <f t="shared" si="1003"/>
        <v>8.3203109161290326E-2</v>
      </c>
      <c r="N8850" s="5">
        <v>896.84556943196174</v>
      </c>
      <c r="O8850" s="3">
        <v>8.7453947111991859</v>
      </c>
      <c r="P8850" s="7">
        <v>9.7512827283500851E-3</v>
      </c>
      <c r="Q8850" s="9">
        <f t="shared" si="1004"/>
        <v>8.8111515893732602</v>
      </c>
      <c r="R8850" s="7">
        <f t="shared" si="1005"/>
        <v>9.8246029078941765E-3</v>
      </c>
      <c r="S8850" t="s">
        <v>483</v>
      </c>
      <c r="T8850" t="s">
        <v>581</v>
      </c>
      <c r="U8850">
        <v>61</v>
      </c>
      <c r="V8850">
        <f t="shared" si="999"/>
        <v>18.5928</v>
      </c>
      <c r="W8850">
        <f t="shared" si="1000"/>
        <v>899.60473095262773</v>
      </c>
      <c r="X8850">
        <f t="shared" si="1001"/>
        <v>431.54038943797553</v>
      </c>
    </row>
    <row r="8851" spans="1:24">
      <c r="A8851" t="s">
        <v>398</v>
      </c>
      <c r="B8851">
        <v>2017016</v>
      </c>
      <c r="C8851">
        <v>10</v>
      </c>
      <c r="D8851">
        <v>1</v>
      </c>
      <c r="E8851" s="28" t="s">
        <v>526</v>
      </c>
      <c r="F8851" t="s">
        <v>581</v>
      </c>
      <c r="G8851" t="s">
        <v>581</v>
      </c>
      <c r="H8851">
        <v>20</v>
      </c>
      <c r="I8851" s="3">
        <v>0.128</v>
      </c>
      <c r="J8851">
        <v>37.119999999999997</v>
      </c>
      <c r="K8851">
        <f t="shared" si="1002"/>
        <v>14.499999999999998</v>
      </c>
      <c r="L8851">
        <v>4.863E-4</v>
      </c>
      <c r="M8851">
        <f t="shared" si="1003"/>
        <v>0.12862246399999999</v>
      </c>
      <c r="N8851" s="5">
        <v>1082.1957126553598</v>
      </c>
      <c r="O8851" s="3">
        <v>14.875365799526456</v>
      </c>
      <c r="P8851" s="7">
        <v>1.374554124135929E-2</v>
      </c>
      <c r="Q8851" s="9">
        <f t="shared" si="1004"/>
        <v>14.94745294064149</v>
      </c>
      <c r="R8851" s="7">
        <f t="shared" si="1005"/>
        <v>1.3812153167716081E-2</v>
      </c>
      <c r="S8851" t="s">
        <v>483</v>
      </c>
      <c r="T8851" t="s">
        <v>581</v>
      </c>
      <c r="U8851">
        <v>63</v>
      </c>
      <c r="V8851">
        <f t="shared" si="999"/>
        <v>19.202400000000001</v>
      </c>
      <c r="W8851">
        <f t="shared" si="1000"/>
        <v>1117.3190973926712</v>
      </c>
      <c r="X8851">
        <f t="shared" si="1001"/>
        <v>535.97797101926437</v>
      </c>
    </row>
    <row r="8852" spans="1:24">
      <c r="A8852" t="s">
        <v>164</v>
      </c>
      <c r="B8852">
        <v>2008067</v>
      </c>
      <c r="C8852">
        <v>2</v>
      </c>
      <c r="D8852">
        <v>2</v>
      </c>
      <c r="E8852" s="28" t="s">
        <v>526</v>
      </c>
      <c r="F8852" t="s">
        <v>581</v>
      </c>
      <c r="G8852" t="s">
        <v>581</v>
      </c>
      <c r="H8852">
        <v>25</v>
      </c>
      <c r="I8852" s="3">
        <v>0.1024</v>
      </c>
      <c r="J8852">
        <v>18.432000000000002</v>
      </c>
      <c r="K8852">
        <f t="shared" si="1002"/>
        <v>7.2000000000000011</v>
      </c>
      <c r="L8852">
        <v>4.863E-4</v>
      </c>
      <c r="M8852">
        <f t="shared" si="1003"/>
        <v>0.10302246400000001</v>
      </c>
      <c r="N8852" s="5">
        <v>266.83008677314569</v>
      </c>
      <c r="O8852" s="3">
        <v>5.8966155916737941</v>
      </c>
      <c r="P8852" s="7">
        <v>2.2098765783811307E-2</v>
      </c>
      <c r="Q8852" s="9">
        <f t="shared" si="1004"/>
        <v>5.9322580859402203</v>
      </c>
      <c r="R8852" s="7">
        <f t="shared" si="1005"/>
        <v>2.2232343277629418E-2</v>
      </c>
      <c r="S8852" t="s">
        <v>483</v>
      </c>
      <c r="T8852" t="s">
        <v>581</v>
      </c>
      <c r="U8852">
        <v>30</v>
      </c>
      <c r="V8852">
        <f t="shared" si="999"/>
        <v>9.1440000000000001</v>
      </c>
      <c r="W8852">
        <f t="shared" si="1000"/>
        <v>166.31572317420256</v>
      </c>
      <c r="X8852">
        <f t="shared" si="1001"/>
        <v>79.781652406664975</v>
      </c>
    </row>
    <row r="8853" spans="1:24">
      <c r="A8853" t="s">
        <v>164</v>
      </c>
      <c r="B8853">
        <v>2008067</v>
      </c>
      <c r="C8853">
        <v>2</v>
      </c>
      <c r="D8853">
        <v>3</v>
      </c>
      <c r="E8853" s="28" t="s">
        <v>526</v>
      </c>
      <c r="F8853" t="s">
        <v>581</v>
      </c>
      <c r="G8853" t="s">
        <v>581</v>
      </c>
      <c r="H8853">
        <v>14</v>
      </c>
      <c r="I8853" s="3">
        <v>0.18285714285714286</v>
      </c>
      <c r="J8853">
        <v>23.808000000000003</v>
      </c>
      <c r="K8853">
        <f t="shared" si="1002"/>
        <v>9.3000000000000007</v>
      </c>
      <c r="L8853">
        <v>4.863E-4</v>
      </c>
      <c r="M8853">
        <f t="shared" si="1003"/>
        <v>0.18347960685714285</v>
      </c>
      <c r="N8853" s="5">
        <v>445.1800579670018</v>
      </c>
      <c r="O8853" s="3">
        <v>13.571762314093714</v>
      </c>
      <c r="P8853" s="7">
        <v>3.0486006889148879E-2</v>
      </c>
      <c r="Q8853" s="9">
        <f t="shared" si="1004"/>
        <v>13.617602933887524</v>
      </c>
      <c r="R8853" s="7">
        <f t="shared" si="1005"/>
        <v>3.0588977853309197E-2</v>
      </c>
      <c r="S8853" t="s">
        <v>481</v>
      </c>
      <c r="T8853" t="s">
        <v>481</v>
      </c>
      <c r="U8853">
        <v>21</v>
      </c>
      <c r="V8853">
        <f t="shared" si="999"/>
        <v>6.4008000000000003</v>
      </c>
      <c r="W8853">
        <f t="shared" si="1000"/>
        <v>211.99363366061698</v>
      </c>
      <c r="X8853">
        <f t="shared" si="1001"/>
        <v>101.69334606699796</v>
      </c>
    </row>
    <row r="8854" spans="1:24">
      <c r="A8854" t="s">
        <v>164</v>
      </c>
      <c r="B8854">
        <v>2008067</v>
      </c>
      <c r="C8854">
        <v>21</v>
      </c>
      <c r="D8854">
        <v>11</v>
      </c>
      <c r="E8854" s="28" t="s">
        <v>526</v>
      </c>
      <c r="F8854" t="s">
        <v>581</v>
      </c>
      <c r="G8854" t="s">
        <v>581</v>
      </c>
      <c r="H8854">
        <v>13</v>
      </c>
      <c r="I8854" s="3">
        <v>0.19692307692307692</v>
      </c>
      <c r="J8854">
        <v>42.496000000000002</v>
      </c>
      <c r="K8854">
        <f t="shared" si="1002"/>
        <v>16.600000000000001</v>
      </c>
      <c r="L8854">
        <v>4.863E-4</v>
      </c>
      <c r="M8854">
        <f t="shared" si="1003"/>
        <v>0.19754554092307691</v>
      </c>
      <c r="N8854" s="5">
        <v>1418.3583856328707</v>
      </c>
      <c r="O8854" s="3">
        <v>26.168412389085344</v>
      </c>
      <c r="P8854" s="7">
        <v>1.8449788610661339E-2</v>
      </c>
      <c r="Q8854" s="9">
        <f t="shared" si="1004"/>
        <v>26.250742708531781</v>
      </c>
      <c r="R8854" s="7">
        <f t="shared" si="1005"/>
        <v>1.850783481413177E-2</v>
      </c>
      <c r="S8854" t="s">
        <v>481</v>
      </c>
      <c r="T8854" t="s">
        <v>581</v>
      </c>
      <c r="U8854">
        <v>53</v>
      </c>
      <c r="V8854">
        <f t="shared" si="999"/>
        <v>16.154400000000003</v>
      </c>
      <c r="W8854">
        <f t="shared" si="1000"/>
        <v>1316.8858319166065</v>
      </c>
      <c r="X8854">
        <f t="shared" si="1001"/>
        <v>631.71013357039624</v>
      </c>
    </row>
    <row r="8855" spans="1:24">
      <c r="A8855" t="s">
        <v>57</v>
      </c>
      <c r="B8855">
        <v>2006016</v>
      </c>
      <c r="C8855">
        <v>1</v>
      </c>
      <c r="D8855">
        <v>3</v>
      </c>
      <c r="E8855" s="28" t="s">
        <v>526</v>
      </c>
      <c r="F8855" t="s">
        <v>581</v>
      </c>
      <c r="G8855" t="s">
        <v>581</v>
      </c>
      <c r="H8855">
        <v>11</v>
      </c>
      <c r="I8855" s="3">
        <v>0.23272727272727273</v>
      </c>
      <c r="J8855">
        <v>28.16</v>
      </c>
      <c r="K8855">
        <f t="shared" si="1002"/>
        <v>11</v>
      </c>
      <c r="L8855">
        <v>4.863E-4</v>
      </c>
      <c r="M8855">
        <f t="shared" si="1003"/>
        <v>0.23334973672727272</v>
      </c>
      <c r="N8855" s="5">
        <v>622.80942321664008</v>
      </c>
      <c r="O8855" s="3">
        <v>20.41858670185777</v>
      </c>
      <c r="P8855" s="7">
        <v>3.2784646379307114E-2</v>
      </c>
      <c r="Q8855" s="9">
        <f t="shared" si="1004"/>
        <v>20.472742626925861</v>
      </c>
      <c r="R8855" s="7">
        <f t="shared" si="1005"/>
        <v>3.287160062734721E-2</v>
      </c>
      <c r="S8855" t="s">
        <v>483</v>
      </c>
      <c r="T8855" t="s">
        <v>581</v>
      </c>
      <c r="U8855">
        <v>74</v>
      </c>
      <c r="V8855">
        <f t="shared" si="999"/>
        <v>22.555200000000003</v>
      </c>
      <c r="W8855">
        <f t="shared" si="1000"/>
        <v>701.77765736015647</v>
      </c>
      <c r="X8855">
        <f t="shared" si="1001"/>
        <v>336.64274223566707</v>
      </c>
    </row>
    <row r="8856" spans="1:24">
      <c r="A8856" t="s">
        <v>406</v>
      </c>
      <c r="B8856">
        <v>2006019</v>
      </c>
      <c r="C8856">
        <v>1</v>
      </c>
      <c r="D8856">
        <v>4</v>
      </c>
      <c r="E8856" s="28" t="s">
        <v>526</v>
      </c>
      <c r="F8856" t="s">
        <v>581</v>
      </c>
      <c r="G8856" t="s">
        <v>581</v>
      </c>
      <c r="H8856">
        <v>13</v>
      </c>
      <c r="I8856" s="3">
        <v>0.19692307692307692</v>
      </c>
      <c r="J8856">
        <v>31.231999999999999</v>
      </c>
      <c r="K8856">
        <f t="shared" si="1002"/>
        <v>12.2</v>
      </c>
      <c r="L8856">
        <v>4.863E-4</v>
      </c>
      <c r="M8856">
        <f t="shared" si="1003"/>
        <v>0.19754554092307691</v>
      </c>
      <c r="N8856" s="5">
        <v>766.10706240962554</v>
      </c>
      <c r="O8856" s="3">
        <v>19.199915235194794</v>
      </c>
      <c r="P8856" s="7">
        <v>2.506166067025355E-2</v>
      </c>
      <c r="Q8856" s="9">
        <f t="shared" si="1004"/>
        <v>19.26021859482027</v>
      </c>
      <c r="R8856" s="7">
        <f t="shared" si="1005"/>
        <v>2.5140374681107077E-2</v>
      </c>
      <c r="S8856" t="s">
        <v>483</v>
      </c>
      <c r="T8856" t="s">
        <v>581</v>
      </c>
      <c r="U8856">
        <v>62</v>
      </c>
      <c r="V8856">
        <f t="shared" ref="V8856:V8919" si="1006">U8856*0.3048</f>
        <v>18.897600000000001</v>
      </c>
      <c r="W8856">
        <f t="shared" si="1000"/>
        <v>772.29358992510936</v>
      </c>
      <c r="X8856">
        <f t="shared" si="1001"/>
        <v>370.46923508707499</v>
      </c>
    </row>
    <row r="8857" spans="1:24">
      <c r="A8857" t="s">
        <v>406</v>
      </c>
      <c r="B8857">
        <v>2006019</v>
      </c>
      <c r="C8857">
        <v>1</v>
      </c>
      <c r="D8857">
        <v>2</v>
      </c>
      <c r="E8857" s="28" t="s">
        <v>526</v>
      </c>
      <c r="F8857" t="s">
        <v>581</v>
      </c>
      <c r="G8857" t="s">
        <v>581</v>
      </c>
      <c r="H8857">
        <v>16</v>
      </c>
      <c r="I8857" s="3">
        <v>0.16</v>
      </c>
      <c r="J8857">
        <v>46.848000000000006</v>
      </c>
      <c r="K8857">
        <f t="shared" si="1002"/>
        <v>18.3</v>
      </c>
      <c r="L8857">
        <v>4.863E-4</v>
      </c>
      <c r="M8857">
        <f t="shared" si="1003"/>
        <v>0.16062246399999999</v>
      </c>
      <c r="N8857" s="5">
        <v>1723.7408904216582</v>
      </c>
      <c r="O8857" s="3">
        <v>23.467948422912166</v>
      </c>
      <c r="P8857" s="7">
        <v>1.3614545291184386E-2</v>
      </c>
      <c r="Q8857" s="9">
        <f t="shared" si="1004"/>
        <v>23.558933652726054</v>
      </c>
      <c r="R8857" s="7">
        <f t="shared" si="1005"/>
        <v>1.3667328879668865E-2</v>
      </c>
      <c r="S8857" t="s">
        <v>481</v>
      </c>
      <c r="T8857" t="s">
        <v>581</v>
      </c>
      <c r="U8857">
        <v>66</v>
      </c>
      <c r="V8857">
        <f t="shared" si="1006"/>
        <v>20.116800000000001</v>
      </c>
      <c r="W8857">
        <f t="shared" si="1000"/>
        <v>1869.0968343774714</v>
      </c>
      <c r="X8857">
        <f t="shared" si="1001"/>
        <v>896.60575145087307</v>
      </c>
    </row>
    <row r="8858" spans="1:24">
      <c r="A8858" t="s">
        <v>406</v>
      </c>
      <c r="B8858">
        <v>2006019</v>
      </c>
      <c r="C8858">
        <v>2</v>
      </c>
      <c r="D8858">
        <v>1</v>
      </c>
      <c r="E8858" s="28" t="s">
        <v>526</v>
      </c>
      <c r="F8858" t="s">
        <v>581</v>
      </c>
      <c r="G8858" t="s">
        <v>581</v>
      </c>
      <c r="H8858">
        <v>13</v>
      </c>
      <c r="I8858" s="3">
        <v>0.19692307692307692</v>
      </c>
      <c r="J8858">
        <v>37.119999999999997</v>
      </c>
      <c r="K8858">
        <f t="shared" si="1002"/>
        <v>14.499999999999998</v>
      </c>
      <c r="L8858">
        <v>4.863E-4</v>
      </c>
      <c r="M8858">
        <f t="shared" si="1003"/>
        <v>0.19754554092307691</v>
      </c>
      <c r="N8858" s="5">
        <v>1082.1957126553598</v>
      </c>
      <c r="O8858" s="3">
        <v>22.842538747455777</v>
      </c>
      <c r="P8858" s="7">
        <v>2.1107585698530947E-2</v>
      </c>
      <c r="Q8858" s="9">
        <f t="shared" si="1004"/>
        <v>22.914356199714856</v>
      </c>
      <c r="R8858" s="7">
        <f t="shared" si="1005"/>
        <v>2.117394841963512E-2</v>
      </c>
      <c r="S8858" t="s">
        <v>483</v>
      </c>
      <c r="T8858" t="s">
        <v>581</v>
      </c>
      <c r="U8858">
        <v>65</v>
      </c>
      <c r="V8858">
        <f t="shared" si="1006"/>
        <v>19.812000000000001</v>
      </c>
      <c r="W8858">
        <f t="shared" si="1000"/>
        <v>1141.0933004347717</v>
      </c>
      <c r="X8858">
        <f t="shared" si="1001"/>
        <v>547.38245621856004</v>
      </c>
    </row>
    <row r="8859" spans="1:24">
      <c r="A8859" t="s">
        <v>406</v>
      </c>
      <c r="B8859">
        <v>2006019</v>
      </c>
      <c r="C8859">
        <v>2</v>
      </c>
      <c r="D8859">
        <v>4</v>
      </c>
      <c r="E8859" s="28" t="s">
        <v>526</v>
      </c>
      <c r="F8859" t="s">
        <v>581</v>
      </c>
      <c r="G8859" t="s">
        <v>581</v>
      </c>
      <c r="H8859">
        <v>27</v>
      </c>
      <c r="I8859" s="3">
        <v>9.481481481481481E-2</v>
      </c>
      <c r="J8859">
        <v>50.688000000000002</v>
      </c>
      <c r="K8859">
        <f t="shared" si="1002"/>
        <v>19.8</v>
      </c>
      <c r="L8859">
        <v>4.863E-4</v>
      </c>
      <c r="M8859">
        <f t="shared" si="1003"/>
        <v>9.5437278814814813E-2</v>
      </c>
      <c r="N8859" s="5">
        <v>2017.9025312219139</v>
      </c>
      <c r="O8859" s="3">
        <v>15.070168056212458</v>
      </c>
      <c r="P8859" s="7">
        <v>7.4682338829749713E-3</v>
      </c>
      <c r="Q8859" s="9">
        <f t="shared" si="1004"/>
        <v>15.168917591286576</v>
      </c>
      <c r="R8859" s="7">
        <f t="shared" si="1005"/>
        <v>7.5171706049158085E-3</v>
      </c>
      <c r="S8859" t="s">
        <v>481</v>
      </c>
      <c r="T8859" t="s">
        <v>581</v>
      </c>
      <c r="U8859">
        <v>76</v>
      </c>
      <c r="V8859">
        <f t="shared" si="1006"/>
        <v>23.1648</v>
      </c>
      <c r="W8859">
        <f t="shared" si="1000"/>
        <v>2420.6706623743689</v>
      </c>
      <c r="X8859">
        <f t="shared" si="1001"/>
        <v>1161.1957167409848</v>
      </c>
    </row>
    <row r="8860" spans="1:24">
      <c r="A8860" t="s">
        <v>375</v>
      </c>
      <c r="B8860">
        <v>2006019</v>
      </c>
      <c r="C8860">
        <v>1</v>
      </c>
      <c r="D8860">
        <v>2</v>
      </c>
      <c r="E8860" s="28" t="s">
        <v>526</v>
      </c>
      <c r="F8860" t="s">
        <v>581</v>
      </c>
      <c r="G8860" t="s">
        <v>581</v>
      </c>
      <c r="H8860">
        <v>12</v>
      </c>
      <c r="I8860" s="3">
        <v>0.21333333333333335</v>
      </c>
      <c r="J8860">
        <v>47.36</v>
      </c>
      <c r="K8860">
        <f t="shared" si="1002"/>
        <v>18.5</v>
      </c>
      <c r="L8860">
        <v>4.863E-4</v>
      </c>
      <c r="M8860">
        <f t="shared" si="1003"/>
        <v>0.21395579733333334</v>
      </c>
      <c r="N8860" s="5">
        <v>1761.6241743462401</v>
      </c>
      <c r="O8860" s="3">
        <v>31.597999247360214</v>
      </c>
      <c r="P8860" s="7">
        <v>1.7936856060167664E-2</v>
      </c>
      <c r="Q8860" s="9">
        <f t="shared" si="1004"/>
        <v>31.689776988583116</v>
      </c>
      <c r="R8860" s="7">
        <f t="shared" si="1005"/>
        <v>1.7988954426300136E-2</v>
      </c>
      <c r="S8860" t="s">
        <v>483</v>
      </c>
      <c r="T8860" t="s">
        <v>581</v>
      </c>
      <c r="U8860">
        <v>61</v>
      </c>
      <c r="V8860">
        <f t="shared" si="1006"/>
        <v>18.5928</v>
      </c>
      <c r="W8860">
        <f t="shared" si="1000"/>
        <v>1812.9329832668375</v>
      </c>
      <c r="X8860">
        <f t="shared" si="1001"/>
        <v>869.663952073102</v>
      </c>
    </row>
    <row r="8861" spans="1:24">
      <c r="A8861" t="s">
        <v>375</v>
      </c>
      <c r="B8861">
        <v>2006019</v>
      </c>
      <c r="C8861">
        <v>1</v>
      </c>
      <c r="D8861">
        <v>7</v>
      </c>
      <c r="E8861" s="28" t="s">
        <v>526</v>
      </c>
      <c r="F8861" t="s">
        <v>581</v>
      </c>
      <c r="G8861" t="s">
        <v>581</v>
      </c>
      <c r="H8861">
        <v>20</v>
      </c>
      <c r="I8861" s="3">
        <v>0.128</v>
      </c>
      <c r="J8861">
        <v>51.968000000000004</v>
      </c>
      <c r="K8861">
        <f t="shared" si="1002"/>
        <v>20.3</v>
      </c>
      <c r="L8861">
        <v>4.863E-4</v>
      </c>
      <c r="M8861">
        <f t="shared" si="1003"/>
        <v>0.12862246399999999</v>
      </c>
      <c r="N8861" s="5">
        <v>2121.1035968045057</v>
      </c>
      <c r="O8861" s="3">
        <v>20.846100860927777</v>
      </c>
      <c r="P8861" s="7">
        <v>9.8279503614688776E-3</v>
      </c>
      <c r="Q8861" s="9">
        <f t="shared" si="1004"/>
        <v>20.947223591157233</v>
      </c>
      <c r="R8861" s="7">
        <f t="shared" si="1005"/>
        <v>9.87562494482341E-3</v>
      </c>
      <c r="S8861" t="s">
        <v>483</v>
      </c>
      <c r="T8861" t="s">
        <v>581</v>
      </c>
      <c r="U8861">
        <v>62</v>
      </c>
      <c r="V8861">
        <f t="shared" si="1006"/>
        <v>18.897600000000001</v>
      </c>
      <c r="W8861">
        <f t="shared" si="1000"/>
        <v>2222.5453233644043</v>
      </c>
      <c r="X8861">
        <f t="shared" si="1001"/>
        <v>1066.1549916179049</v>
      </c>
    </row>
    <row r="8862" spans="1:24">
      <c r="A8862" t="s">
        <v>299</v>
      </c>
      <c r="B8862">
        <v>2006019</v>
      </c>
      <c r="C8862">
        <v>1</v>
      </c>
      <c r="D8862">
        <v>1</v>
      </c>
      <c r="E8862" s="28" t="s">
        <v>526</v>
      </c>
      <c r="F8862" t="s">
        <v>581</v>
      </c>
      <c r="G8862" t="s">
        <v>581</v>
      </c>
      <c r="H8862">
        <v>12</v>
      </c>
      <c r="I8862" s="3">
        <v>0.21333333333333335</v>
      </c>
      <c r="J8862">
        <v>45.568000000000005</v>
      </c>
      <c r="K8862">
        <f t="shared" si="1002"/>
        <v>17.8</v>
      </c>
      <c r="L8862">
        <v>4.863E-4</v>
      </c>
      <c r="M8862">
        <f t="shared" si="1003"/>
        <v>0.21395579733333334</v>
      </c>
      <c r="N8862" s="5">
        <v>1630.834195470746</v>
      </c>
      <c r="O8862" s="3">
        <v>30.396989321216022</v>
      </c>
      <c r="P8862" s="7">
        <v>1.8638920747208042E-2</v>
      </c>
      <c r="Q8862" s="9">
        <f t="shared" si="1004"/>
        <v>30.485262774846891</v>
      </c>
      <c r="R8862" s="7">
        <f t="shared" si="1005"/>
        <v>1.8693048538908772E-2</v>
      </c>
      <c r="S8862" t="s">
        <v>481</v>
      </c>
      <c r="T8862" t="s">
        <v>581</v>
      </c>
      <c r="U8862">
        <v>55</v>
      </c>
      <c r="V8862">
        <f t="shared" si="1006"/>
        <v>16.763999999999999</v>
      </c>
      <c r="W8862">
        <f t="shared" si="1000"/>
        <v>1560.6726586737866</v>
      </c>
      <c r="X8862">
        <f t="shared" si="1001"/>
        <v>748.65467436581548</v>
      </c>
    </row>
    <row r="8863" spans="1:24">
      <c r="A8863" t="s">
        <v>325</v>
      </c>
      <c r="B8863">
        <v>2006019</v>
      </c>
      <c r="C8863">
        <v>1</v>
      </c>
      <c r="D8863">
        <v>3</v>
      </c>
      <c r="E8863" s="28" t="s">
        <v>526</v>
      </c>
      <c r="F8863" t="s">
        <v>581</v>
      </c>
      <c r="G8863" t="s">
        <v>581</v>
      </c>
      <c r="H8863">
        <v>29</v>
      </c>
      <c r="I8863" s="3">
        <v>8.8275862068965524E-2</v>
      </c>
      <c r="J8863">
        <v>39.423999999999999</v>
      </c>
      <c r="K8863">
        <f t="shared" si="1002"/>
        <v>15.4</v>
      </c>
      <c r="L8863">
        <v>4.863E-4</v>
      </c>
      <c r="M8863">
        <f t="shared" si="1003"/>
        <v>8.8898326068965527E-2</v>
      </c>
      <c r="N8863" s="5">
        <v>1220.7064695046145</v>
      </c>
      <c r="O8863" s="3">
        <v>10.908850479152752</v>
      </c>
      <c r="P8863" s="7">
        <v>8.9365058281208002E-3</v>
      </c>
      <c r="Q8863" s="9">
        <f t="shared" si="1004"/>
        <v>10.98559858394273</v>
      </c>
      <c r="R8863" s="7">
        <f t="shared" si="1005"/>
        <v>8.9993777033072434E-3</v>
      </c>
      <c r="S8863" t="s">
        <v>483</v>
      </c>
      <c r="T8863" t="s">
        <v>581</v>
      </c>
      <c r="U8863">
        <v>79</v>
      </c>
      <c r="V8863">
        <f t="shared" si="1006"/>
        <v>24.0792</v>
      </c>
      <c r="W8863">
        <f t="shared" si="1000"/>
        <v>1474.6337765229625</v>
      </c>
      <c r="X8863">
        <f t="shared" si="1001"/>
        <v>707.38182259806513</v>
      </c>
    </row>
    <row r="8864" spans="1:24">
      <c r="A8864" t="s">
        <v>325</v>
      </c>
      <c r="B8864">
        <v>2006019</v>
      </c>
      <c r="C8864">
        <v>1</v>
      </c>
      <c r="D8864">
        <v>1</v>
      </c>
      <c r="E8864" s="28" t="s">
        <v>526</v>
      </c>
      <c r="F8864" t="s">
        <v>581</v>
      </c>
      <c r="G8864" t="s">
        <v>581</v>
      </c>
      <c r="H8864">
        <v>31</v>
      </c>
      <c r="I8864" s="3">
        <v>8.2580645161290323E-2</v>
      </c>
      <c r="J8864">
        <v>49.408000000000001</v>
      </c>
      <c r="K8864">
        <f t="shared" si="1002"/>
        <v>19.3</v>
      </c>
      <c r="L8864">
        <v>4.863E-4</v>
      </c>
      <c r="M8864">
        <f t="shared" si="1003"/>
        <v>8.3203109161290326E-2</v>
      </c>
      <c r="N8864" s="5">
        <v>1917.2750582972419</v>
      </c>
      <c r="O8864" s="3">
        <v>12.79672773395248</v>
      </c>
      <c r="P8864" s="7">
        <v>6.6744349896865757E-3</v>
      </c>
      <c r="Q8864" s="9">
        <f t="shared" si="1004"/>
        <v>12.893022077520245</v>
      </c>
      <c r="R8864" s="7">
        <f t="shared" si="1005"/>
        <v>6.7246595743913305E-3</v>
      </c>
      <c r="S8864" t="s">
        <v>481</v>
      </c>
      <c r="T8864" t="s">
        <v>581</v>
      </c>
      <c r="U8864">
        <v>80</v>
      </c>
      <c r="V8864">
        <f t="shared" si="1006"/>
        <v>24.384</v>
      </c>
      <c r="W8864">
        <f t="shared" si="1000"/>
        <v>2376.2042820451729</v>
      </c>
      <c r="X8864">
        <f t="shared" si="1001"/>
        <v>1139.8651940970694</v>
      </c>
    </row>
    <row r="8865" spans="1:24">
      <c r="A8865" t="s">
        <v>325</v>
      </c>
      <c r="B8865">
        <v>2006019</v>
      </c>
      <c r="C8865">
        <v>2</v>
      </c>
      <c r="D8865">
        <v>3</v>
      </c>
      <c r="E8865" s="28" t="s">
        <v>526</v>
      </c>
      <c r="F8865" t="s">
        <v>581</v>
      </c>
      <c r="G8865" t="s">
        <v>581</v>
      </c>
      <c r="H8865">
        <v>9</v>
      </c>
      <c r="I8865" s="3">
        <v>0.28444444444444444</v>
      </c>
      <c r="J8865">
        <v>48.128</v>
      </c>
      <c r="K8865">
        <f t="shared" si="1002"/>
        <v>18.8</v>
      </c>
      <c r="L8865">
        <v>4.863E-4</v>
      </c>
      <c r="M8865">
        <f t="shared" si="1003"/>
        <v>0.28506690844444443</v>
      </c>
      <c r="N8865" s="5">
        <v>1819.2211780304895</v>
      </c>
      <c r="O8865" s="3">
        <v>42.753411550776612</v>
      </c>
      <c r="P8865" s="7">
        <v>2.3500942088340224E-2</v>
      </c>
      <c r="Q8865" s="9">
        <f t="shared" si="1004"/>
        <v>42.84641284060784</v>
      </c>
      <c r="R8865" s="7">
        <f t="shared" si="1005"/>
        <v>2.3552063574256474E-2</v>
      </c>
      <c r="S8865" t="s">
        <v>483</v>
      </c>
      <c r="T8865" t="s">
        <v>581</v>
      </c>
      <c r="U8865">
        <v>66</v>
      </c>
      <c r="V8865">
        <f t="shared" si="1006"/>
        <v>20.116800000000001</v>
      </c>
      <c r="W8865">
        <f t="shared" si="1000"/>
        <v>1976.6713842523679</v>
      </c>
      <c r="X8865">
        <f t="shared" si="1001"/>
        <v>948.20926302586088</v>
      </c>
    </row>
    <row r="8866" spans="1:24">
      <c r="A8866" t="s">
        <v>325</v>
      </c>
      <c r="B8866">
        <v>2006019</v>
      </c>
      <c r="C8866">
        <v>2</v>
      </c>
      <c r="D8866">
        <v>1</v>
      </c>
      <c r="E8866" s="28" t="s">
        <v>526</v>
      </c>
      <c r="F8866" t="s">
        <v>581</v>
      </c>
      <c r="G8866" t="s">
        <v>581</v>
      </c>
      <c r="H8866">
        <v>15</v>
      </c>
      <c r="I8866" s="3">
        <v>0.17066666666666666</v>
      </c>
      <c r="J8866">
        <v>56.32</v>
      </c>
      <c r="K8866">
        <f t="shared" si="1002"/>
        <v>22</v>
      </c>
      <c r="L8866">
        <v>4.863E-4</v>
      </c>
      <c r="M8866">
        <f t="shared" si="1003"/>
        <v>0.17128913066666665</v>
      </c>
      <c r="N8866" s="5">
        <v>2491.2376928665603</v>
      </c>
      <c r="O8866" s="3">
        <v>30.105315482009392</v>
      </c>
      <c r="P8866" s="7">
        <v>1.2084481367720676E-2</v>
      </c>
      <c r="Q8866" s="9">
        <f t="shared" si="1004"/>
        <v>30.214781652271171</v>
      </c>
      <c r="R8866" s="7">
        <f t="shared" si="1005"/>
        <v>1.21284218438042E-2</v>
      </c>
      <c r="S8866" t="s">
        <v>481</v>
      </c>
      <c r="T8866" t="s">
        <v>581</v>
      </c>
      <c r="U8866">
        <v>64</v>
      </c>
      <c r="V8866">
        <f t="shared" si="1006"/>
        <v>19.507200000000001</v>
      </c>
      <c r="W8866">
        <f t="shared" si="1000"/>
        <v>2683.1550330245454</v>
      </c>
      <c r="X8866">
        <f t="shared" si="1001"/>
        <v>1287.1094693418745</v>
      </c>
    </row>
    <row r="8867" spans="1:24">
      <c r="A8867" t="s">
        <v>325</v>
      </c>
      <c r="B8867">
        <v>2006019</v>
      </c>
      <c r="C8867">
        <v>3</v>
      </c>
      <c r="D8867">
        <v>11</v>
      </c>
      <c r="E8867" s="28" t="s">
        <v>526</v>
      </c>
      <c r="F8867" t="s">
        <v>581</v>
      </c>
      <c r="G8867" t="s">
        <v>581</v>
      </c>
      <c r="H8867">
        <v>8</v>
      </c>
      <c r="I8867" s="3">
        <v>0.32</v>
      </c>
      <c r="J8867">
        <v>46.848000000000006</v>
      </c>
      <c r="K8867">
        <f t="shared" si="1002"/>
        <v>18.3</v>
      </c>
      <c r="L8867">
        <v>4.863E-4</v>
      </c>
      <c r="M8867">
        <f t="shared" si="1003"/>
        <v>0.320622464</v>
      </c>
      <c r="N8867" s="5">
        <v>1723.7408904216582</v>
      </c>
      <c r="O8867" s="3">
        <v>46.775047302144351</v>
      </c>
      <c r="P8867" s="7">
        <v>2.7135776358303092E-2</v>
      </c>
      <c r="Q8867" s="9">
        <f t="shared" si="1004"/>
        <v>46.865406391959475</v>
      </c>
      <c r="R8867" s="7">
        <f t="shared" si="1005"/>
        <v>2.7188196701938974E-2</v>
      </c>
      <c r="S8867" t="s">
        <v>481</v>
      </c>
      <c r="T8867" t="s">
        <v>581</v>
      </c>
      <c r="U8867">
        <v>65</v>
      </c>
      <c r="V8867">
        <f t="shared" si="1006"/>
        <v>19.812000000000001</v>
      </c>
      <c r="W8867">
        <f t="shared" si="1000"/>
        <v>1849.9705439296029</v>
      </c>
      <c r="X8867">
        <f t="shared" si="1001"/>
        <v>887.43086992303051</v>
      </c>
    </row>
    <row r="8868" spans="1:24">
      <c r="A8868" t="s">
        <v>325</v>
      </c>
      <c r="B8868">
        <v>2006019</v>
      </c>
      <c r="C8868">
        <v>3</v>
      </c>
      <c r="D8868">
        <v>2</v>
      </c>
      <c r="E8868" s="28" t="s">
        <v>526</v>
      </c>
      <c r="F8868" t="s">
        <v>581</v>
      </c>
      <c r="G8868" t="s">
        <v>581</v>
      </c>
      <c r="H8868">
        <v>10</v>
      </c>
      <c r="I8868" s="3">
        <v>0.25600000000000001</v>
      </c>
      <c r="J8868">
        <v>58.368000000000002</v>
      </c>
      <c r="K8868">
        <f t="shared" si="1002"/>
        <v>22.8</v>
      </c>
      <c r="L8868">
        <v>4.863E-4</v>
      </c>
      <c r="M8868">
        <f t="shared" si="1003"/>
        <v>0.25662246399999999</v>
      </c>
      <c r="N8868" s="5">
        <v>2675.7128145862657</v>
      </c>
      <c r="O8868" s="3">
        <v>46.736443411660758</v>
      </c>
      <c r="P8868" s="7">
        <v>1.7466913174270318E-2</v>
      </c>
      <c r="Q8868" s="9">
        <f t="shared" si="1004"/>
        <v>46.849580495684108</v>
      </c>
      <c r="R8868" s="7">
        <f t="shared" si="1005"/>
        <v>1.750919614402948E-2</v>
      </c>
      <c r="S8868" t="s">
        <v>481</v>
      </c>
      <c r="T8868" t="s">
        <v>581</v>
      </c>
      <c r="U8868">
        <v>65</v>
      </c>
      <c r="V8868">
        <f t="shared" si="1006"/>
        <v>19.812000000000001</v>
      </c>
      <c r="W8868">
        <f t="shared" si="1000"/>
        <v>2920.0112817651525</v>
      </c>
      <c r="X8868">
        <f t="shared" si="1001"/>
        <v>1400.7294118627437</v>
      </c>
    </row>
    <row r="8869" spans="1:24">
      <c r="A8869" t="s">
        <v>325</v>
      </c>
      <c r="B8869">
        <v>2006019</v>
      </c>
      <c r="C8869">
        <v>4</v>
      </c>
      <c r="D8869">
        <v>4</v>
      </c>
      <c r="E8869" s="28" t="s">
        <v>526</v>
      </c>
      <c r="F8869" t="s">
        <v>581</v>
      </c>
      <c r="G8869" t="s">
        <v>581</v>
      </c>
      <c r="H8869">
        <v>18</v>
      </c>
      <c r="I8869" s="3">
        <v>0.14222222222222222</v>
      </c>
      <c r="J8869">
        <v>48.128</v>
      </c>
      <c r="K8869">
        <f t="shared" si="1002"/>
        <v>18.8</v>
      </c>
      <c r="L8869">
        <v>4.863E-4</v>
      </c>
      <c r="M8869">
        <f t="shared" si="1003"/>
        <v>0.14284468622222221</v>
      </c>
      <c r="N8869" s="5">
        <v>1819.2211780304895</v>
      </c>
      <c r="O8869" s="3">
        <v>21.440251274126322</v>
      </c>
      <c r="P8869" s="7">
        <v>1.1785401100781925E-2</v>
      </c>
      <c r="Q8869" s="9">
        <f t="shared" si="1004"/>
        <v>21.533809142326071</v>
      </c>
      <c r="R8869" s="7">
        <f t="shared" si="1005"/>
        <v>1.1836828529909062E-2</v>
      </c>
      <c r="S8869" t="s">
        <v>483</v>
      </c>
      <c r="T8869" t="s">
        <v>581</v>
      </c>
      <c r="U8869">
        <v>70</v>
      </c>
      <c r="V8869">
        <f t="shared" si="1006"/>
        <v>21.336000000000002</v>
      </c>
      <c r="W8869">
        <f t="shared" si="1000"/>
        <v>2056.6015089478651</v>
      </c>
      <c r="X8869">
        <f t="shared" si="1001"/>
        <v>986.55174384229088</v>
      </c>
    </row>
    <row r="8870" spans="1:24">
      <c r="A8870" t="s">
        <v>325</v>
      </c>
      <c r="B8870">
        <v>2006019</v>
      </c>
      <c r="C8870">
        <v>5</v>
      </c>
      <c r="D8870">
        <v>1</v>
      </c>
      <c r="E8870" s="28" t="s">
        <v>526</v>
      </c>
      <c r="F8870" t="s">
        <v>581</v>
      </c>
      <c r="G8870" t="s">
        <v>581</v>
      </c>
      <c r="H8870">
        <v>14</v>
      </c>
      <c r="I8870" s="3">
        <v>0.18285714285714286</v>
      </c>
      <c r="J8870">
        <v>46.848000000000006</v>
      </c>
      <c r="K8870">
        <f t="shared" si="1002"/>
        <v>18.3</v>
      </c>
      <c r="L8870">
        <v>4.863E-4</v>
      </c>
      <c r="M8870">
        <f t="shared" si="1003"/>
        <v>0.18347960685714285</v>
      </c>
      <c r="N8870" s="5">
        <v>1723.7408904216582</v>
      </c>
      <c r="O8870" s="3">
        <v>26.807381908333522</v>
      </c>
      <c r="P8870" s="7">
        <v>1.5551862845103102E-2</v>
      </c>
      <c r="Q8870" s="9">
        <f t="shared" si="1004"/>
        <v>26.898277689420084</v>
      </c>
      <c r="R8870" s="7">
        <f t="shared" si="1005"/>
        <v>1.560459454137581E-2</v>
      </c>
      <c r="S8870" t="s">
        <v>483</v>
      </c>
      <c r="T8870" t="s">
        <v>581</v>
      </c>
      <c r="U8870">
        <v>61</v>
      </c>
      <c r="V8870">
        <f t="shared" si="1006"/>
        <v>18.5928</v>
      </c>
      <c r="W8870">
        <f t="shared" si="1000"/>
        <v>1772.4823940570552</v>
      </c>
      <c r="X8870">
        <f t="shared" si="1001"/>
        <v>850.25980442916944</v>
      </c>
    </row>
    <row r="8871" spans="1:24">
      <c r="A8871" t="s">
        <v>325</v>
      </c>
      <c r="B8871">
        <v>2006019</v>
      </c>
      <c r="C8871">
        <v>5</v>
      </c>
      <c r="D8871">
        <v>5</v>
      </c>
      <c r="E8871" s="28" t="s">
        <v>526</v>
      </c>
      <c r="F8871" t="s">
        <v>581</v>
      </c>
      <c r="G8871" t="s">
        <v>581</v>
      </c>
      <c r="H8871">
        <v>7</v>
      </c>
      <c r="I8871" s="3">
        <v>0.36571428571428571</v>
      </c>
      <c r="J8871">
        <v>49.408000000000001</v>
      </c>
      <c r="K8871">
        <f t="shared" si="1002"/>
        <v>19.3</v>
      </c>
      <c r="L8871">
        <v>4.863E-4</v>
      </c>
      <c r="M8871">
        <f t="shared" si="1003"/>
        <v>0.3663367497142857</v>
      </c>
      <c r="N8871" s="5">
        <v>1917.2750582972419</v>
      </c>
      <c r="O8871" s="3">
        <v>56.345923415479128</v>
      </c>
      <c r="P8871" s="7">
        <v>2.9388544523977017E-2</v>
      </c>
      <c r="Q8871" s="9">
        <f t="shared" si="1004"/>
        <v>56.441109714248874</v>
      </c>
      <c r="R8871" s="7">
        <f t="shared" si="1005"/>
        <v>2.9438191181798919E-2</v>
      </c>
      <c r="S8871" t="s">
        <v>483</v>
      </c>
      <c r="T8871" t="s">
        <v>581</v>
      </c>
      <c r="U8871">
        <v>73</v>
      </c>
      <c r="V8871">
        <f t="shared" si="1006"/>
        <v>22.250400000000003</v>
      </c>
      <c r="W8871">
        <f t="shared" si="1000"/>
        <v>2234.049829591555</v>
      </c>
      <c r="X8871">
        <f t="shared" si="1001"/>
        <v>1071.6737032550689</v>
      </c>
    </row>
    <row r="8872" spans="1:24">
      <c r="A8872" t="s">
        <v>325</v>
      </c>
      <c r="B8872">
        <v>2006019</v>
      </c>
      <c r="C8872">
        <v>6</v>
      </c>
      <c r="D8872">
        <v>3</v>
      </c>
      <c r="E8872" s="28" t="s">
        <v>526</v>
      </c>
      <c r="F8872" t="s">
        <v>581</v>
      </c>
      <c r="G8872" t="s">
        <v>581</v>
      </c>
      <c r="H8872">
        <v>17</v>
      </c>
      <c r="I8872" s="3">
        <v>0.15058823529411766</v>
      </c>
      <c r="J8872">
        <v>49.92</v>
      </c>
      <c r="K8872">
        <f t="shared" si="1002"/>
        <v>19.5</v>
      </c>
      <c r="L8872">
        <v>4.863E-4</v>
      </c>
      <c r="M8872">
        <f t="shared" si="1003"/>
        <v>0.15121069929411765</v>
      </c>
      <c r="N8872" s="5">
        <v>1957.21721634816</v>
      </c>
      <c r="O8872" s="3">
        <v>23.545256386985486</v>
      </c>
      <c r="P8872" s="7">
        <v>1.2029965907880677E-2</v>
      </c>
      <c r="Q8872" s="9">
        <f t="shared" si="1004"/>
        <v>23.642285808439347</v>
      </c>
      <c r="R8872" s="7">
        <f t="shared" si="1005"/>
        <v>1.2079541100988217E-2</v>
      </c>
      <c r="S8872" t="s">
        <v>483</v>
      </c>
      <c r="T8872" t="s">
        <v>581</v>
      </c>
      <c r="U8872">
        <v>72</v>
      </c>
      <c r="V8872">
        <f t="shared" si="1006"/>
        <v>21.945600000000002</v>
      </c>
      <c r="W8872">
        <f t="shared" si="1000"/>
        <v>2261.2669885200967</v>
      </c>
      <c r="X8872">
        <f t="shared" si="1001"/>
        <v>1084.7297743930903</v>
      </c>
    </row>
    <row r="8873" spans="1:24">
      <c r="A8873" t="s">
        <v>325</v>
      </c>
      <c r="B8873">
        <v>2006019</v>
      </c>
      <c r="C8873">
        <v>6</v>
      </c>
      <c r="D8873">
        <v>5</v>
      </c>
      <c r="E8873" s="28" t="s">
        <v>526</v>
      </c>
      <c r="F8873" t="s">
        <v>581</v>
      </c>
      <c r="G8873" t="s">
        <v>581</v>
      </c>
      <c r="H8873">
        <v>12</v>
      </c>
      <c r="I8873" s="3">
        <v>0.21333333333333335</v>
      </c>
      <c r="J8873">
        <v>58.112000000000002</v>
      </c>
      <c r="K8873">
        <f t="shared" si="1002"/>
        <v>22.7</v>
      </c>
      <c r="L8873">
        <v>4.863E-4</v>
      </c>
      <c r="M8873">
        <f t="shared" si="1003"/>
        <v>0.21395579733333334</v>
      </c>
      <c r="N8873" s="5">
        <v>2652.2931213991938</v>
      </c>
      <c r="O8873" s="3">
        <v>38.804058804224276</v>
      </c>
      <c r="P8873" s="7">
        <v>1.463038096775425E-2</v>
      </c>
      <c r="Q8873" s="9">
        <f t="shared" si="1004"/>
        <v>38.916862270999744</v>
      </c>
      <c r="R8873" s="7">
        <f t="shared" si="1005"/>
        <v>1.4672911510802206E-2</v>
      </c>
      <c r="S8873" t="s">
        <v>483</v>
      </c>
      <c r="T8873" t="s">
        <v>581</v>
      </c>
      <c r="U8873">
        <v>71</v>
      </c>
      <c r="V8873">
        <f t="shared" si="1006"/>
        <v>21.640800000000002</v>
      </c>
      <c r="W8873">
        <f t="shared" si="1000"/>
        <v>3070.8202164074801</v>
      </c>
      <c r="X8873">
        <f t="shared" si="1001"/>
        <v>1473.0724578106683</v>
      </c>
    </row>
    <row r="8874" spans="1:24">
      <c r="A8874" t="s">
        <v>325</v>
      </c>
      <c r="B8874">
        <v>2006019</v>
      </c>
      <c r="C8874">
        <v>7</v>
      </c>
      <c r="D8874">
        <v>2</v>
      </c>
      <c r="E8874" s="28" t="s">
        <v>526</v>
      </c>
      <c r="F8874" t="s">
        <v>581</v>
      </c>
      <c r="G8874" t="s">
        <v>581</v>
      </c>
      <c r="H8874">
        <v>13</v>
      </c>
      <c r="I8874" s="3">
        <v>0.19692307692307692</v>
      </c>
      <c r="J8874">
        <v>42.752000000000002</v>
      </c>
      <c r="K8874">
        <f t="shared" si="1002"/>
        <v>16.7</v>
      </c>
      <c r="L8874">
        <v>4.863E-4</v>
      </c>
      <c r="M8874">
        <f t="shared" si="1003"/>
        <v>0.19754554092307691</v>
      </c>
      <c r="N8874" s="5">
        <v>1435.4985127346179</v>
      </c>
      <c r="O8874" s="3">
        <v>26.326787324400961</v>
      </c>
      <c r="P8874" s="7">
        <v>1.8339822083304397E-2</v>
      </c>
      <c r="Q8874" s="9">
        <f t="shared" si="1004"/>
        <v>26.409618256570702</v>
      </c>
      <c r="R8874" s="7">
        <f t="shared" si="1005"/>
        <v>1.83975239418817E-2</v>
      </c>
      <c r="S8874" t="s">
        <v>483</v>
      </c>
      <c r="T8874" t="s">
        <v>581</v>
      </c>
      <c r="U8874">
        <v>56</v>
      </c>
      <c r="V8874">
        <f t="shared" si="1006"/>
        <v>17.0688</v>
      </c>
      <c r="W8874">
        <f t="shared" si="1000"/>
        <v>1383.7973899991109</v>
      </c>
      <c r="X8874">
        <f t="shared" si="1001"/>
        <v>663.80760798257347</v>
      </c>
    </row>
    <row r="8875" spans="1:24">
      <c r="A8875" t="s">
        <v>325</v>
      </c>
      <c r="B8875">
        <v>2006019</v>
      </c>
      <c r="C8875">
        <v>8</v>
      </c>
      <c r="D8875">
        <v>3</v>
      </c>
      <c r="E8875" s="28" t="s">
        <v>526</v>
      </c>
      <c r="F8875" t="s">
        <v>581</v>
      </c>
      <c r="G8875" t="s">
        <v>581</v>
      </c>
      <c r="H8875">
        <v>14</v>
      </c>
      <c r="I8875" s="3">
        <v>0.18285714285714286</v>
      </c>
      <c r="J8875">
        <v>47.872</v>
      </c>
      <c r="K8875">
        <f t="shared" si="1002"/>
        <v>18.7</v>
      </c>
      <c r="L8875">
        <v>4.863E-4</v>
      </c>
      <c r="M8875">
        <f t="shared" si="1003"/>
        <v>0.18347960685714285</v>
      </c>
      <c r="N8875" s="5">
        <v>1799.9192330960898</v>
      </c>
      <c r="O8875" s="3">
        <v>27.395631668077549</v>
      </c>
      <c r="P8875" s="7">
        <v>1.522047832165979E-2</v>
      </c>
      <c r="Q8875" s="9">
        <f t="shared" si="1004"/>
        <v>27.488529900777134</v>
      </c>
      <c r="R8875" s="7">
        <f t="shared" si="1005"/>
        <v>1.527209076681367E-2</v>
      </c>
      <c r="S8875" t="s">
        <v>483</v>
      </c>
      <c r="T8875" t="s">
        <v>482</v>
      </c>
      <c r="U8875">
        <v>65</v>
      </c>
      <c r="V8875">
        <f t="shared" si="1006"/>
        <v>19.812000000000001</v>
      </c>
      <c r="W8875">
        <f t="shared" si="1000"/>
        <v>1934.9024630152351</v>
      </c>
      <c r="X8875">
        <f t="shared" si="1001"/>
        <v>928.17271150840827</v>
      </c>
    </row>
    <row r="8876" spans="1:24">
      <c r="A8876" t="s">
        <v>325</v>
      </c>
      <c r="B8876">
        <v>2006019</v>
      </c>
      <c r="C8876">
        <v>9</v>
      </c>
      <c r="D8876">
        <v>7</v>
      </c>
      <c r="E8876" s="28" t="s">
        <v>526</v>
      </c>
      <c r="F8876" t="s">
        <v>581</v>
      </c>
      <c r="G8876" t="s">
        <v>581</v>
      </c>
      <c r="H8876">
        <v>11</v>
      </c>
      <c r="I8876" s="3">
        <v>0.23272727272727273</v>
      </c>
      <c r="J8876">
        <v>52.991999999999997</v>
      </c>
      <c r="K8876">
        <f t="shared" si="1002"/>
        <v>20.7</v>
      </c>
      <c r="L8876">
        <v>4.863E-4</v>
      </c>
      <c r="M8876">
        <f t="shared" si="1003"/>
        <v>0.23334973672727272</v>
      </c>
      <c r="N8876" s="5">
        <v>2205.5174359842817</v>
      </c>
      <c r="O8876" s="3">
        <v>38.574113377593449</v>
      </c>
      <c r="P8876" s="7">
        <v>1.7489824722414192E-2</v>
      </c>
      <c r="Q8876" s="9">
        <f t="shared" si="1004"/>
        <v>38.676828692357439</v>
      </c>
      <c r="R8876" s="7">
        <f t="shared" si="1005"/>
        <v>1.7536396702797628E-2</v>
      </c>
      <c r="S8876" t="s">
        <v>483</v>
      </c>
      <c r="T8876" t="s">
        <v>581</v>
      </c>
      <c r="U8876">
        <v>73</v>
      </c>
      <c r="V8876">
        <f t="shared" si="1006"/>
        <v>22.250400000000003</v>
      </c>
      <c r="W8876">
        <f t="shared" si="1000"/>
        <v>2583.6213551087526</v>
      </c>
      <c r="X8876">
        <f t="shared" si="1001"/>
        <v>1239.3631640456686</v>
      </c>
    </row>
    <row r="8877" spans="1:24">
      <c r="A8877" t="s">
        <v>325</v>
      </c>
      <c r="B8877">
        <v>2006019</v>
      </c>
      <c r="C8877">
        <v>9</v>
      </c>
      <c r="D8877">
        <v>2</v>
      </c>
      <c r="E8877" s="28" t="s">
        <v>526</v>
      </c>
      <c r="F8877" t="s">
        <v>581</v>
      </c>
      <c r="G8877" t="s">
        <v>581</v>
      </c>
      <c r="H8877">
        <v>7</v>
      </c>
      <c r="I8877" s="3">
        <v>0.36571428571428571</v>
      </c>
      <c r="J8877">
        <v>58.368000000000002</v>
      </c>
      <c r="K8877">
        <f t="shared" si="1002"/>
        <v>22.8</v>
      </c>
      <c r="L8877">
        <v>4.863E-4</v>
      </c>
      <c r="M8877">
        <f t="shared" si="1003"/>
        <v>0.3663367497142857</v>
      </c>
      <c r="N8877" s="5">
        <v>2675.7128145862657</v>
      </c>
      <c r="O8877" s="3">
        <v>66.640294210999073</v>
      </c>
      <c r="P8877" s="7">
        <v>2.4905622848505653E-2</v>
      </c>
      <c r="Q8877" s="9">
        <f t="shared" si="1004"/>
        <v>66.753001879462147</v>
      </c>
      <c r="R8877" s="7">
        <f t="shared" si="1005"/>
        <v>2.494774533184866E-2</v>
      </c>
      <c r="S8877" t="s">
        <v>483</v>
      </c>
      <c r="T8877" t="s">
        <v>581</v>
      </c>
      <c r="U8877">
        <v>72</v>
      </c>
      <c r="V8877">
        <f t="shared" si="1006"/>
        <v>21.945600000000002</v>
      </c>
      <c r="W8877">
        <f t="shared" si="1000"/>
        <v>3128.3078625677717</v>
      </c>
      <c r="X8877">
        <f t="shared" si="1001"/>
        <v>1500.6492816737602</v>
      </c>
    </row>
    <row r="8878" spans="1:24">
      <c r="A8878" t="s">
        <v>325</v>
      </c>
      <c r="B8878">
        <v>2006019</v>
      </c>
      <c r="C8878">
        <v>10</v>
      </c>
      <c r="D8878">
        <v>4</v>
      </c>
      <c r="E8878" s="28" t="s">
        <v>526</v>
      </c>
      <c r="F8878" t="s">
        <v>581</v>
      </c>
      <c r="G8878" t="s">
        <v>581</v>
      </c>
      <c r="H8878">
        <v>11</v>
      </c>
      <c r="I8878" s="3">
        <v>0.23272727272727273</v>
      </c>
      <c r="J8878">
        <v>57.088000000000001</v>
      </c>
      <c r="K8878">
        <f t="shared" si="1002"/>
        <v>22.3</v>
      </c>
      <c r="L8878">
        <v>4.863E-4</v>
      </c>
      <c r="M8878">
        <f t="shared" si="1003"/>
        <v>0.23334973672727272</v>
      </c>
      <c r="N8878" s="5">
        <v>2559.6437857140736</v>
      </c>
      <c r="O8878" s="3">
        <v>41.568839427199272</v>
      </c>
      <c r="P8878" s="7">
        <v>1.6240087647821921E-2</v>
      </c>
      <c r="Q8878" s="9">
        <f t="shared" si="1004"/>
        <v>41.679564538201959</v>
      </c>
      <c r="R8878" s="7">
        <f t="shared" si="1005"/>
        <v>1.6283345663496082E-2</v>
      </c>
      <c r="S8878" t="s">
        <v>481</v>
      </c>
      <c r="T8878" t="s">
        <v>581</v>
      </c>
      <c r="U8878">
        <v>85</v>
      </c>
      <c r="V8878">
        <f t="shared" si="1006"/>
        <v>25.908000000000001</v>
      </c>
      <c r="W8878">
        <f t="shared" ref="W8878:W8941" si="1007">IF(K8878&lt;9,0.4283268*POWER(K8878,1.8592888)*POWER(U8878,0.6736951),0.4283268*0.6212274*POWER(K8878,2.0759522)*POWER(U8878,0.6736951))</f>
        <v>3341.0453762459324</v>
      </c>
      <c r="X8878">
        <f t="shared" ref="X8878:X8941" si="1008">W8878*0.4797</f>
        <v>1602.6994669851738</v>
      </c>
    </row>
    <row r="8879" spans="1:24">
      <c r="A8879" t="s">
        <v>325</v>
      </c>
      <c r="B8879">
        <v>2006019</v>
      </c>
      <c r="C8879">
        <v>10</v>
      </c>
      <c r="D8879">
        <v>3</v>
      </c>
      <c r="E8879" s="28" t="s">
        <v>526</v>
      </c>
      <c r="F8879" t="s">
        <v>581</v>
      </c>
      <c r="G8879" t="s">
        <v>581</v>
      </c>
      <c r="H8879">
        <v>6</v>
      </c>
      <c r="I8879" s="3">
        <v>0.42666666666666669</v>
      </c>
      <c r="J8879">
        <v>58.368000000000002</v>
      </c>
      <c r="K8879">
        <f t="shared" si="1002"/>
        <v>22.8</v>
      </c>
      <c r="L8879">
        <v>4.863E-4</v>
      </c>
      <c r="M8879">
        <f t="shared" si="1003"/>
        <v>0.42728913066666668</v>
      </c>
      <c r="N8879" s="5">
        <v>2675.7128145862657</v>
      </c>
      <c r="O8879" s="3">
        <v>77.66530855731186</v>
      </c>
      <c r="P8879" s="7">
        <v>2.9026025563704198E-2</v>
      </c>
      <c r="Q8879" s="9">
        <f t="shared" si="1004"/>
        <v>77.777777662095261</v>
      </c>
      <c r="R8879" s="7">
        <f t="shared" si="1005"/>
        <v>2.9068058888121636E-2</v>
      </c>
      <c r="S8879" t="s">
        <v>481</v>
      </c>
      <c r="T8879" t="s">
        <v>581</v>
      </c>
      <c r="U8879">
        <v>79</v>
      </c>
      <c r="V8879">
        <f t="shared" si="1006"/>
        <v>24.0792</v>
      </c>
      <c r="W8879">
        <f t="shared" si="1007"/>
        <v>3330.0883613239234</v>
      </c>
      <c r="X8879">
        <f t="shared" si="1008"/>
        <v>1597.4433869270861</v>
      </c>
    </row>
    <row r="8880" spans="1:24">
      <c r="A8880" t="s">
        <v>325</v>
      </c>
      <c r="B8880">
        <v>2006019</v>
      </c>
      <c r="C8880">
        <v>11</v>
      </c>
      <c r="D8880">
        <v>3</v>
      </c>
      <c r="E8880" s="28" t="s">
        <v>526</v>
      </c>
      <c r="F8880" t="s">
        <v>581</v>
      </c>
      <c r="G8880" t="s">
        <v>581</v>
      </c>
      <c r="H8880">
        <v>15</v>
      </c>
      <c r="I8880" s="3">
        <v>0.17066666666666666</v>
      </c>
      <c r="J8880">
        <v>44.800000000000004</v>
      </c>
      <c r="K8880">
        <f t="shared" si="1002"/>
        <v>17.5</v>
      </c>
      <c r="L8880">
        <v>4.863E-4</v>
      </c>
      <c r="M8880">
        <f t="shared" si="1003"/>
        <v>0.17128913066666665</v>
      </c>
      <c r="N8880" s="5">
        <v>1576.3255029760003</v>
      </c>
      <c r="O8880" s="3">
        <v>23.928693004697465</v>
      </c>
      <c r="P8880" s="7">
        <v>1.5180045593071763E-2</v>
      </c>
      <c r="Q8880" s="9">
        <f t="shared" si="1004"/>
        <v>24.015631587291463</v>
      </c>
      <c r="R8880" s="7">
        <f t="shared" si="1005"/>
        <v>1.5235198277228598E-2</v>
      </c>
      <c r="S8880" t="s">
        <v>483</v>
      </c>
      <c r="T8880" t="s">
        <v>581</v>
      </c>
      <c r="U8880">
        <v>75</v>
      </c>
      <c r="V8880">
        <f t="shared" si="1006"/>
        <v>22.86</v>
      </c>
      <c r="W8880">
        <f t="shared" si="1007"/>
        <v>1856.6626820669881</v>
      </c>
      <c r="X8880">
        <f t="shared" si="1008"/>
        <v>890.64108858753423</v>
      </c>
    </row>
    <row r="8881" spans="1:24">
      <c r="A8881" t="s">
        <v>325</v>
      </c>
      <c r="B8881">
        <v>2006019</v>
      </c>
      <c r="C8881">
        <v>11</v>
      </c>
      <c r="D8881">
        <v>5</v>
      </c>
      <c r="E8881" s="28" t="s">
        <v>526</v>
      </c>
      <c r="F8881" t="s">
        <v>581</v>
      </c>
      <c r="G8881" t="s">
        <v>581</v>
      </c>
      <c r="H8881">
        <v>22</v>
      </c>
      <c r="I8881" s="3">
        <v>0.11636363636363636</v>
      </c>
      <c r="J8881">
        <v>44.800000000000004</v>
      </c>
      <c r="K8881">
        <f t="shared" si="1002"/>
        <v>17.5</v>
      </c>
      <c r="L8881">
        <v>4.863E-4</v>
      </c>
      <c r="M8881">
        <f t="shared" si="1003"/>
        <v>0.11698610036363637</v>
      </c>
      <c r="N8881" s="5">
        <v>1576.3255029760003</v>
      </c>
      <c r="O8881" s="3">
        <v>16.334869361486358</v>
      </c>
      <c r="P8881" s="7">
        <v>1.0362624553524755E-2</v>
      </c>
      <c r="Q8881" s="9">
        <f t="shared" si="1004"/>
        <v>16.422020447164012</v>
      </c>
      <c r="R8881" s="7">
        <f t="shared" si="1005"/>
        <v>1.0417912046820471E-2</v>
      </c>
      <c r="S8881" t="s">
        <v>483</v>
      </c>
      <c r="T8881" t="s">
        <v>581</v>
      </c>
      <c r="U8881">
        <v>79</v>
      </c>
      <c r="V8881">
        <f t="shared" si="1006"/>
        <v>24.0792</v>
      </c>
      <c r="W8881">
        <f t="shared" si="1007"/>
        <v>1922.8061215166872</v>
      </c>
      <c r="X8881">
        <f t="shared" si="1008"/>
        <v>922.37009649155493</v>
      </c>
    </row>
    <row r="8882" spans="1:24">
      <c r="A8882" t="s">
        <v>325</v>
      </c>
      <c r="B8882">
        <v>2006019</v>
      </c>
      <c r="C8882">
        <v>12</v>
      </c>
      <c r="D8882">
        <v>4</v>
      </c>
      <c r="E8882" s="28" t="s">
        <v>526</v>
      </c>
      <c r="F8882" t="s">
        <v>581</v>
      </c>
      <c r="G8882" t="s">
        <v>581</v>
      </c>
      <c r="H8882">
        <v>24</v>
      </c>
      <c r="I8882" s="3">
        <v>0.10666666666666667</v>
      </c>
      <c r="J8882">
        <v>36.864000000000004</v>
      </c>
      <c r="K8882">
        <f t="shared" si="1002"/>
        <v>14.400000000000002</v>
      </c>
      <c r="L8882">
        <v>4.863E-4</v>
      </c>
      <c r="M8882">
        <f t="shared" si="1003"/>
        <v>0.10728913066666668</v>
      </c>
      <c r="N8882" s="5">
        <v>1067.3203470925828</v>
      </c>
      <c r="O8882" s="3">
        <v>12.317500611583799</v>
      </c>
      <c r="P8882" s="7">
        <v>1.1540584460079949E-2</v>
      </c>
      <c r="Q8882" s="9">
        <f t="shared" si="1004"/>
        <v>12.389170614039157</v>
      </c>
      <c r="R8882" s="7">
        <f t="shared" si="1005"/>
        <v>1.1607733936477162E-2</v>
      </c>
      <c r="S8882" t="s">
        <v>483</v>
      </c>
      <c r="T8882" t="s">
        <v>581</v>
      </c>
      <c r="U8882">
        <v>70</v>
      </c>
      <c r="V8882">
        <f t="shared" si="1006"/>
        <v>21.336000000000002</v>
      </c>
      <c r="W8882">
        <f t="shared" si="1007"/>
        <v>1182.4002793369862</v>
      </c>
      <c r="X8882">
        <f t="shared" si="1008"/>
        <v>567.19741399795225</v>
      </c>
    </row>
    <row r="8883" spans="1:24">
      <c r="A8883" t="s">
        <v>325</v>
      </c>
      <c r="B8883">
        <v>2006019</v>
      </c>
      <c r="C8883">
        <v>12</v>
      </c>
      <c r="D8883">
        <v>1</v>
      </c>
      <c r="E8883" s="28" t="s">
        <v>526</v>
      </c>
      <c r="F8883" t="s">
        <v>581</v>
      </c>
      <c r="G8883" t="s">
        <v>581</v>
      </c>
      <c r="H8883">
        <v>15</v>
      </c>
      <c r="I8883" s="3">
        <v>0.17066666666666666</v>
      </c>
      <c r="J8883">
        <v>43.008000000000003</v>
      </c>
      <c r="K8883">
        <f t="shared" si="1002"/>
        <v>16.8</v>
      </c>
      <c r="L8883">
        <v>4.863E-4</v>
      </c>
      <c r="M8883">
        <f t="shared" si="1003"/>
        <v>0.17128913066666665</v>
      </c>
      <c r="N8883" s="5">
        <v>1452.7415835426816</v>
      </c>
      <c r="O8883" s="3">
        <v>22.967885063782255</v>
      </c>
      <c r="P8883" s="7">
        <v>1.5810027966413929E-2</v>
      </c>
      <c r="Q8883" s="9">
        <f t="shared" si="1004"/>
        <v>23.051319354961109</v>
      </c>
      <c r="R8883" s="7">
        <f t="shared" si="1005"/>
        <v>1.5867460266916673E-2</v>
      </c>
      <c r="S8883" t="s">
        <v>483</v>
      </c>
      <c r="T8883" t="s">
        <v>581</v>
      </c>
      <c r="U8883">
        <v>73</v>
      </c>
      <c r="V8883">
        <f t="shared" si="1006"/>
        <v>22.250400000000003</v>
      </c>
      <c r="W8883">
        <f t="shared" si="1007"/>
        <v>1675.0232163440191</v>
      </c>
      <c r="X8883">
        <f t="shared" si="1008"/>
        <v>803.50863688022605</v>
      </c>
    </row>
    <row r="8884" spans="1:24">
      <c r="A8884" t="s">
        <v>325</v>
      </c>
      <c r="B8884">
        <v>2006019</v>
      </c>
      <c r="C8884">
        <v>13</v>
      </c>
      <c r="D8884">
        <v>2</v>
      </c>
      <c r="E8884" s="28" t="s">
        <v>526</v>
      </c>
      <c r="F8884" t="s">
        <v>581</v>
      </c>
      <c r="G8884" t="s">
        <v>581</v>
      </c>
      <c r="H8884">
        <v>16</v>
      </c>
      <c r="I8884" s="3">
        <v>0.16</v>
      </c>
      <c r="J8884">
        <v>30.975999999999999</v>
      </c>
      <c r="K8884">
        <f t="shared" si="1002"/>
        <v>12.1</v>
      </c>
      <c r="L8884">
        <v>4.863E-4</v>
      </c>
      <c r="M8884">
        <f t="shared" si="1003"/>
        <v>0.16062246399999999</v>
      </c>
      <c r="N8884" s="5">
        <v>753.59940209213437</v>
      </c>
      <c r="O8884" s="3">
        <v>15.489811056384045</v>
      </c>
      <c r="P8884" s="7">
        <v>2.0554436499526676E-2</v>
      </c>
      <c r="Q8884" s="9">
        <f t="shared" si="1004"/>
        <v>15.549758268057269</v>
      </c>
      <c r="R8884" s="7">
        <f t="shared" si="1005"/>
        <v>2.0633984348830695E-2</v>
      </c>
      <c r="S8884" t="s">
        <v>483</v>
      </c>
      <c r="T8884" t="s">
        <v>581</v>
      </c>
      <c r="U8884">
        <v>48</v>
      </c>
      <c r="V8884">
        <f t="shared" si="1006"/>
        <v>14.630400000000002</v>
      </c>
      <c r="W8884">
        <f t="shared" si="1007"/>
        <v>638.97005608206223</v>
      </c>
      <c r="X8884">
        <f t="shared" si="1008"/>
        <v>306.51393590256527</v>
      </c>
    </row>
    <row r="8885" spans="1:24">
      <c r="A8885" t="s">
        <v>325</v>
      </c>
      <c r="B8885">
        <v>2006019</v>
      </c>
      <c r="C8885">
        <v>13</v>
      </c>
      <c r="D8885">
        <v>5</v>
      </c>
      <c r="E8885" s="28" t="s">
        <v>526</v>
      </c>
      <c r="F8885" t="s">
        <v>581</v>
      </c>
      <c r="G8885" t="s">
        <v>581</v>
      </c>
      <c r="H8885">
        <v>21</v>
      </c>
      <c r="I8885" s="3">
        <v>0.1219047619047619</v>
      </c>
      <c r="J8885">
        <v>56.576000000000008</v>
      </c>
      <c r="K8885">
        <f t="shared" si="1002"/>
        <v>22.1</v>
      </c>
      <c r="L8885">
        <v>4.863E-4</v>
      </c>
      <c r="M8885">
        <f t="shared" si="1003"/>
        <v>0.12252722590476191</v>
      </c>
      <c r="N8885" s="5">
        <v>2513.9367801094149</v>
      </c>
      <c r="O8885" s="3">
        <v>21.62051299503565</v>
      </c>
      <c r="P8885" s="7">
        <v>8.6002612182215065E-3</v>
      </c>
      <c r="Q8885" s="9">
        <f t="shared" si="1004"/>
        <v>21.730670626149458</v>
      </c>
      <c r="R8885" s="7">
        <f t="shared" si="1005"/>
        <v>8.6440799936121169E-3</v>
      </c>
      <c r="S8885" t="s">
        <v>483</v>
      </c>
      <c r="T8885" t="s">
        <v>581</v>
      </c>
      <c r="U8885">
        <v>50</v>
      </c>
      <c r="V8885">
        <f t="shared" si="1006"/>
        <v>15.24</v>
      </c>
      <c r="W8885">
        <f t="shared" si="1007"/>
        <v>2293.5473810673034</v>
      </c>
      <c r="X8885">
        <f t="shared" si="1008"/>
        <v>1100.2146786979854</v>
      </c>
    </row>
    <row r="8886" spans="1:24">
      <c r="A8886" t="s">
        <v>325</v>
      </c>
      <c r="B8886">
        <v>2006019</v>
      </c>
      <c r="C8886">
        <v>14</v>
      </c>
      <c r="D8886">
        <v>4</v>
      </c>
      <c r="E8886" s="28" t="s">
        <v>526</v>
      </c>
      <c r="F8886" t="s">
        <v>581</v>
      </c>
      <c r="G8886" t="s">
        <v>581</v>
      </c>
      <c r="H8886">
        <v>24</v>
      </c>
      <c r="I8886" s="3">
        <v>0.10666666666666667</v>
      </c>
      <c r="J8886">
        <v>34.048000000000002</v>
      </c>
      <c r="K8886">
        <f t="shared" si="1002"/>
        <v>13.3</v>
      </c>
      <c r="L8886">
        <v>4.863E-4</v>
      </c>
      <c r="M8886">
        <f t="shared" si="1003"/>
        <v>0.10728913066666668</v>
      </c>
      <c r="N8886" s="5">
        <v>910.48561051893762</v>
      </c>
      <c r="O8886" s="3">
        <v>11.373849955328046</v>
      </c>
      <c r="P8886" s="7">
        <v>1.249206997224859E-2</v>
      </c>
      <c r="Q8886" s="9">
        <f t="shared" si="1004"/>
        <v>11.440013205119881</v>
      </c>
      <c r="R8886" s="7">
        <f t="shared" si="1005"/>
        <v>1.2564738061702661E-2</v>
      </c>
      <c r="S8886" t="s">
        <v>483</v>
      </c>
      <c r="T8886" t="s">
        <v>581</v>
      </c>
      <c r="U8886">
        <v>65</v>
      </c>
      <c r="V8886">
        <f t="shared" si="1006"/>
        <v>19.812000000000001</v>
      </c>
      <c r="W8886">
        <f t="shared" si="1007"/>
        <v>953.75973286438216</v>
      </c>
      <c r="X8886">
        <f t="shared" si="1008"/>
        <v>457.51854385504413</v>
      </c>
    </row>
    <row r="8887" spans="1:24">
      <c r="A8887" t="s">
        <v>325</v>
      </c>
      <c r="B8887">
        <v>2006019</v>
      </c>
      <c r="C8887">
        <v>14</v>
      </c>
      <c r="D8887">
        <v>1</v>
      </c>
      <c r="E8887" s="28" t="s">
        <v>526</v>
      </c>
      <c r="F8887" t="s">
        <v>581</v>
      </c>
      <c r="G8887" t="s">
        <v>581</v>
      </c>
      <c r="H8887">
        <v>16</v>
      </c>
      <c r="I8887" s="3">
        <v>0.16</v>
      </c>
      <c r="J8887">
        <v>34.56</v>
      </c>
      <c r="K8887">
        <f t="shared" si="1002"/>
        <v>13.5</v>
      </c>
      <c r="L8887">
        <v>4.863E-4</v>
      </c>
      <c r="M8887">
        <f t="shared" si="1003"/>
        <v>0.16062246399999999</v>
      </c>
      <c r="N8887" s="5">
        <v>938.07452381184021</v>
      </c>
      <c r="O8887" s="3">
        <v>17.291325945600061</v>
      </c>
      <c r="P8887" s="7">
        <v>1.8432784929855284E-2</v>
      </c>
      <c r="Q8887" s="9">
        <f t="shared" si="1004"/>
        <v>17.358281742014597</v>
      </c>
      <c r="R8887" s="7">
        <f t="shared" si="1005"/>
        <v>1.85041607051428E-2</v>
      </c>
      <c r="S8887" t="s">
        <v>483</v>
      </c>
      <c r="T8887" t="s">
        <v>581</v>
      </c>
      <c r="U8887">
        <v>63</v>
      </c>
      <c r="V8887">
        <f t="shared" si="1006"/>
        <v>19.202400000000001</v>
      </c>
      <c r="W8887">
        <f t="shared" si="1007"/>
        <v>963.27798750140698</v>
      </c>
      <c r="X8887">
        <f t="shared" si="1008"/>
        <v>462.08445060442494</v>
      </c>
    </row>
    <row r="8888" spans="1:24">
      <c r="A8888" t="s">
        <v>325</v>
      </c>
      <c r="B8888">
        <v>2006019</v>
      </c>
      <c r="C8888">
        <v>15</v>
      </c>
      <c r="D8888">
        <v>4</v>
      </c>
      <c r="E8888" s="28" t="s">
        <v>526</v>
      </c>
      <c r="F8888" t="s">
        <v>581</v>
      </c>
      <c r="G8888" t="s">
        <v>581</v>
      </c>
      <c r="H8888">
        <v>18</v>
      </c>
      <c r="I8888" s="3">
        <v>0.14222222222222222</v>
      </c>
      <c r="J8888">
        <v>46.848000000000006</v>
      </c>
      <c r="K8888">
        <f t="shared" si="1002"/>
        <v>18.3</v>
      </c>
      <c r="L8888">
        <v>4.863E-4</v>
      </c>
      <c r="M8888">
        <f t="shared" si="1003"/>
        <v>0.14284468622222221</v>
      </c>
      <c r="N8888" s="5">
        <v>1723.7408904216582</v>
      </c>
      <c r="O8888" s="3">
        <v>20.868341785486503</v>
      </c>
      <c r="P8888" s="7">
        <v>1.2106426146438825E-2</v>
      </c>
      <c r="Q8888" s="9">
        <f t="shared" si="1004"/>
        <v>20.959396586569429</v>
      </c>
      <c r="R8888" s="7">
        <f t="shared" si="1005"/>
        <v>1.2159250095553737E-2</v>
      </c>
      <c r="S8888" t="s">
        <v>483</v>
      </c>
      <c r="T8888" t="s">
        <v>581</v>
      </c>
      <c r="U8888">
        <v>69</v>
      </c>
      <c r="V8888">
        <f t="shared" si="1006"/>
        <v>21.031200000000002</v>
      </c>
      <c r="W8888">
        <f t="shared" si="1007"/>
        <v>1925.9171051676253</v>
      </c>
      <c r="X8888">
        <f t="shared" si="1008"/>
        <v>923.86243534890991</v>
      </c>
    </row>
    <row r="8889" spans="1:24">
      <c r="A8889" t="s">
        <v>325</v>
      </c>
      <c r="B8889">
        <v>2006019</v>
      </c>
      <c r="C8889">
        <v>15</v>
      </c>
      <c r="D8889">
        <v>1</v>
      </c>
      <c r="E8889" s="28" t="s">
        <v>526</v>
      </c>
      <c r="F8889" t="s">
        <v>581</v>
      </c>
      <c r="G8889" t="s">
        <v>581</v>
      </c>
      <c r="H8889">
        <v>13</v>
      </c>
      <c r="I8889" s="3">
        <v>0.19692307692307692</v>
      </c>
      <c r="J8889">
        <v>62.976000000000006</v>
      </c>
      <c r="K8889">
        <f t="shared" si="1002"/>
        <v>24.6</v>
      </c>
      <c r="L8889">
        <v>4.863E-4</v>
      </c>
      <c r="M8889">
        <f t="shared" si="1003"/>
        <v>0.19754554092307691</v>
      </c>
      <c r="N8889" s="5">
        <v>3114.8706657337348</v>
      </c>
      <c r="O8889" s="3">
        <v>38.838407214340968</v>
      </c>
      <c r="P8889" s="7">
        <v>1.2468706210372381E-2</v>
      </c>
      <c r="Q8889" s="9">
        <f t="shared" si="1004"/>
        <v>38.960786551643466</v>
      </c>
      <c r="R8889" s="7">
        <f t="shared" si="1005"/>
        <v>1.2507994948312217E-2</v>
      </c>
      <c r="S8889" t="s">
        <v>481</v>
      </c>
      <c r="T8889" t="s">
        <v>581</v>
      </c>
      <c r="U8889">
        <v>74</v>
      </c>
      <c r="V8889">
        <f t="shared" si="1006"/>
        <v>22.555200000000003</v>
      </c>
      <c r="W8889">
        <f t="shared" si="1007"/>
        <v>3731.0657055530883</v>
      </c>
      <c r="X8889">
        <f t="shared" si="1008"/>
        <v>1789.7922189538165</v>
      </c>
    </row>
    <row r="8890" spans="1:24">
      <c r="A8890" t="s">
        <v>325</v>
      </c>
      <c r="B8890">
        <v>2006019</v>
      </c>
      <c r="C8890">
        <v>16</v>
      </c>
      <c r="D8890">
        <v>1</v>
      </c>
      <c r="E8890" s="28" t="s">
        <v>526</v>
      </c>
      <c r="F8890" t="s">
        <v>581</v>
      </c>
      <c r="G8890" t="s">
        <v>581</v>
      </c>
      <c r="H8890">
        <v>12</v>
      </c>
      <c r="I8890" s="3">
        <v>0.21333333333333335</v>
      </c>
      <c r="J8890">
        <v>51.968000000000004</v>
      </c>
      <c r="K8890">
        <f t="shared" si="1002"/>
        <v>20.3</v>
      </c>
      <c r="L8890">
        <v>4.863E-4</v>
      </c>
      <c r="M8890">
        <f t="shared" si="1003"/>
        <v>0.21395579733333334</v>
      </c>
      <c r="N8890" s="5">
        <v>2121.1035968045057</v>
      </c>
      <c r="O8890" s="3">
        <v>34.68631048601609</v>
      </c>
      <c r="P8890" s="7">
        <v>1.6352954442334575E-2</v>
      </c>
      <c r="Q8890" s="9">
        <f t="shared" si="1004"/>
        <v>34.787099252475706</v>
      </c>
      <c r="R8890" s="7">
        <f t="shared" si="1005"/>
        <v>1.6400471577570901E-2</v>
      </c>
      <c r="S8890" t="s">
        <v>481</v>
      </c>
      <c r="T8890" t="s">
        <v>581</v>
      </c>
      <c r="U8890">
        <v>73</v>
      </c>
      <c r="V8890">
        <f t="shared" si="1006"/>
        <v>22.250400000000003</v>
      </c>
      <c r="W8890">
        <f t="shared" si="1007"/>
        <v>2481.056236117658</v>
      </c>
      <c r="X8890">
        <f t="shared" si="1008"/>
        <v>1190.1626764656405</v>
      </c>
    </row>
    <row r="8891" spans="1:24">
      <c r="A8891" t="s">
        <v>325</v>
      </c>
      <c r="B8891">
        <v>2006019</v>
      </c>
      <c r="C8891">
        <v>17</v>
      </c>
      <c r="D8891">
        <v>5</v>
      </c>
      <c r="E8891" s="28" t="s">
        <v>526</v>
      </c>
      <c r="F8891" t="s">
        <v>581</v>
      </c>
      <c r="G8891" t="s">
        <v>581</v>
      </c>
      <c r="H8891">
        <v>9</v>
      </c>
      <c r="I8891" s="3">
        <v>0.28444444444444444</v>
      </c>
      <c r="J8891">
        <v>54.271999999999998</v>
      </c>
      <c r="K8891">
        <f t="shared" si="1002"/>
        <v>21.2</v>
      </c>
      <c r="L8891">
        <v>4.863E-4</v>
      </c>
      <c r="M8891">
        <f t="shared" si="1003"/>
        <v>0.28506690844444443</v>
      </c>
      <c r="N8891" s="5">
        <v>2313.3509683511297</v>
      </c>
      <c r="O8891" s="3">
        <v>48.243742641720502</v>
      </c>
      <c r="P8891" s="7">
        <v>2.0854484815205902E-2</v>
      </c>
      <c r="Q8891" s="9">
        <f t="shared" si="1004"/>
        <v>48.348758610021903</v>
      </c>
      <c r="R8891" s="7">
        <f t="shared" si="1005"/>
        <v>2.0899880420861126E-2</v>
      </c>
      <c r="S8891" t="s">
        <v>483</v>
      </c>
      <c r="T8891" t="s">
        <v>581</v>
      </c>
      <c r="U8891">
        <v>79</v>
      </c>
      <c r="V8891">
        <f t="shared" si="1006"/>
        <v>24.0792</v>
      </c>
      <c r="W8891">
        <f t="shared" si="1007"/>
        <v>2863.2401323514046</v>
      </c>
      <c r="X8891">
        <f t="shared" si="1008"/>
        <v>1373.4962914889688</v>
      </c>
    </row>
    <row r="8892" spans="1:24">
      <c r="A8892" t="s">
        <v>325</v>
      </c>
      <c r="B8892">
        <v>2006019</v>
      </c>
      <c r="C8892">
        <v>17</v>
      </c>
      <c r="D8892">
        <v>3</v>
      </c>
      <c r="E8892" s="28" t="s">
        <v>526</v>
      </c>
      <c r="F8892" t="s">
        <v>581</v>
      </c>
      <c r="G8892" t="s">
        <v>581</v>
      </c>
      <c r="H8892">
        <v>14</v>
      </c>
      <c r="I8892" s="3">
        <v>0.18285714285714286</v>
      </c>
      <c r="J8892">
        <v>60.160000000000004</v>
      </c>
      <c r="K8892">
        <f t="shared" si="1002"/>
        <v>23.5</v>
      </c>
      <c r="L8892">
        <v>4.863E-4</v>
      </c>
      <c r="M8892">
        <f t="shared" si="1003"/>
        <v>0.18347960685714285</v>
      </c>
      <c r="N8892" s="5">
        <v>2842.5330906726404</v>
      </c>
      <c r="O8892" s="3">
        <v>34.454628785005518</v>
      </c>
      <c r="P8892" s="7">
        <v>1.2121100330569019E-2</v>
      </c>
      <c r="Q8892" s="9">
        <f t="shared" si="1004"/>
        <v>34.571556437061027</v>
      </c>
      <c r="R8892" s="7">
        <f t="shared" si="1005"/>
        <v>1.2162235349344769E-2</v>
      </c>
      <c r="S8892" t="s">
        <v>481</v>
      </c>
      <c r="T8892" t="s">
        <v>581</v>
      </c>
      <c r="U8892">
        <v>85</v>
      </c>
      <c r="V8892">
        <f t="shared" si="1006"/>
        <v>25.908000000000001</v>
      </c>
      <c r="W8892">
        <f t="shared" si="1007"/>
        <v>3725.0943089634711</v>
      </c>
      <c r="X8892">
        <f t="shared" si="1008"/>
        <v>1786.9277400097772</v>
      </c>
    </row>
    <row r="8893" spans="1:24">
      <c r="A8893" t="s">
        <v>325</v>
      </c>
      <c r="B8893">
        <v>2006019</v>
      </c>
      <c r="C8893">
        <v>18</v>
      </c>
      <c r="D8893">
        <v>2</v>
      </c>
      <c r="E8893" s="28" t="s">
        <v>526</v>
      </c>
      <c r="F8893" t="s">
        <v>581</v>
      </c>
      <c r="G8893" t="s">
        <v>581</v>
      </c>
      <c r="H8893">
        <v>15</v>
      </c>
      <c r="I8893" s="3">
        <v>0.17066666666666666</v>
      </c>
      <c r="J8893">
        <v>39.936</v>
      </c>
      <c r="K8893">
        <f t="shared" si="1002"/>
        <v>15.6</v>
      </c>
      <c r="L8893">
        <v>4.863E-4</v>
      </c>
      <c r="M8893">
        <f t="shared" si="1003"/>
        <v>0.17128913066666665</v>
      </c>
      <c r="N8893" s="5">
        <v>1252.6190184628224</v>
      </c>
      <c r="O8893" s="3">
        <v>21.320785736499015</v>
      </c>
      <c r="P8893" s="7">
        <v>1.7020966009811397E-2</v>
      </c>
      <c r="Q8893" s="9">
        <f t="shared" si="1004"/>
        <v>21.398212670966519</v>
      </c>
      <c r="R8893" s="7">
        <f t="shared" si="1005"/>
        <v>1.7082778047890237E-2</v>
      </c>
      <c r="S8893" t="s">
        <v>483</v>
      </c>
      <c r="T8893" t="s">
        <v>581</v>
      </c>
      <c r="U8893">
        <v>75</v>
      </c>
      <c r="V8893">
        <f t="shared" si="1006"/>
        <v>22.86</v>
      </c>
      <c r="W8893">
        <f t="shared" si="1007"/>
        <v>1462.56464667558</v>
      </c>
      <c r="X8893">
        <f t="shared" si="1008"/>
        <v>701.59226101027571</v>
      </c>
    </row>
    <row r="8894" spans="1:24">
      <c r="A8894" t="s">
        <v>325</v>
      </c>
      <c r="B8894">
        <v>2006019</v>
      </c>
      <c r="C8894">
        <v>18</v>
      </c>
      <c r="D8894">
        <v>5</v>
      </c>
      <c r="E8894" s="28" t="s">
        <v>526</v>
      </c>
      <c r="F8894" t="s">
        <v>581</v>
      </c>
      <c r="G8894" t="s">
        <v>581</v>
      </c>
      <c r="H8894">
        <v>19</v>
      </c>
      <c r="I8894" s="3">
        <v>0.13473684210526315</v>
      </c>
      <c r="J8894">
        <v>43.776000000000003</v>
      </c>
      <c r="K8894">
        <f t="shared" si="1002"/>
        <v>17.100000000000001</v>
      </c>
      <c r="L8894">
        <v>4.863E-4</v>
      </c>
      <c r="M8894">
        <f t="shared" si="1003"/>
        <v>0.13535930610526314</v>
      </c>
      <c r="N8894" s="5">
        <v>1505.0884582047747</v>
      </c>
      <c r="O8894" s="3">
        <v>18.472834906752887</v>
      </c>
      <c r="P8894" s="7">
        <v>1.2273587513113178E-2</v>
      </c>
      <c r="Q8894" s="9">
        <f t="shared" si="1004"/>
        <v>18.557911638780944</v>
      </c>
      <c r="R8894" s="7">
        <f t="shared" si="1005"/>
        <v>1.2330113580776691E-2</v>
      </c>
      <c r="S8894" t="s">
        <v>483</v>
      </c>
      <c r="T8894" t="s">
        <v>581</v>
      </c>
      <c r="U8894">
        <v>76</v>
      </c>
      <c r="V8894">
        <f t="shared" si="1006"/>
        <v>23.1648</v>
      </c>
      <c r="W8894">
        <f t="shared" si="1007"/>
        <v>1785.5077529402911</v>
      </c>
      <c r="X8894">
        <f t="shared" si="1008"/>
        <v>856.50806908545769</v>
      </c>
    </row>
    <row r="8895" spans="1:24">
      <c r="A8895" t="s">
        <v>348</v>
      </c>
      <c r="B8895">
        <v>2006017</v>
      </c>
      <c r="C8895">
        <v>1</v>
      </c>
      <c r="D8895">
        <v>2</v>
      </c>
      <c r="E8895" s="28" t="s">
        <v>526</v>
      </c>
      <c r="F8895" t="s">
        <v>581</v>
      </c>
      <c r="G8895" t="s">
        <v>581</v>
      </c>
      <c r="H8895">
        <v>12</v>
      </c>
      <c r="I8895" s="3">
        <v>0.21333333333333335</v>
      </c>
      <c r="J8895">
        <v>33.28</v>
      </c>
      <c r="K8895">
        <f t="shared" si="1002"/>
        <v>13</v>
      </c>
      <c r="L8895">
        <v>4.863E-4</v>
      </c>
      <c r="M8895">
        <f t="shared" si="1003"/>
        <v>0.21395579733333334</v>
      </c>
      <c r="N8895" s="5">
        <v>869.87431837695999</v>
      </c>
      <c r="O8895" s="3">
        <v>22.16149268480018</v>
      </c>
      <c r="P8895" s="7">
        <v>2.5476660497518559E-2</v>
      </c>
      <c r="Q8895" s="9">
        <f t="shared" si="1004"/>
        <v>22.225736737799696</v>
      </c>
      <c r="R8895" s="7">
        <f t="shared" si="1005"/>
        <v>2.5550514905727077E-2</v>
      </c>
      <c r="S8895" t="s">
        <v>482</v>
      </c>
      <c r="T8895" t="s">
        <v>581</v>
      </c>
      <c r="U8895">
        <v>47</v>
      </c>
      <c r="V8895">
        <f t="shared" si="1006"/>
        <v>14.325600000000001</v>
      </c>
      <c r="W8895">
        <f t="shared" si="1007"/>
        <v>731.14436588482329</v>
      </c>
      <c r="X8895">
        <f t="shared" si="1008"/>
        <v>350.72995231494974</v>
      </c>
    </row>
    <row r="8896" spans="1:24">
      <c r="A8896" t="s">
        <v>348</v>
      </c>
      <c r="B8896">
        <v>2006017</v>
      </c>
      <c r="C8896">
        <v>2</v>
      </c>
      <c r="D8896">
        <v>2</v>
      </c>
      <c r="E8896" s="28" t="s">
        <v>526</v>
      </c>
      <c r="F8896" t="s">
        <v>581</v>
      </c>
      <c r="G8896" t="s">
        <v>581</v>
      </c>
      <c r="H8896">
        <v>24</v>
      </c>
      <c r="I8896" s="3">
        <v>0.10666666666666667</v>
      </c>
      <c r="J8896">
        <v>60.416000000000004</v>
      </c>
      <c r="K8896">
        <f t="shared" si="1002"/>
        <v>23.6</v>
      </c>
      <c r="L8896">
        <v>4.863E-4</v>
      </c>
      <c r="M8896">
        <f t="shared" si="1003"/>
        <v>0.10728913066666668</v>
      </c>
      <c r="N8896" s="5">
        <v>2866.7763335102468</v>
      </c>
      <c r="O8896" s="3">
        <v>20.209851554815895</v>
      </c>
      <c r="P8896" s="7">
        <v>7.0496785251710874E-3</v>
      </c>
      <c r="Q8896" s="9">
        <f t="shared" si="1004"/>
        <v>20.327578034092156</v>
      </c>
      <c r="R8896" s="7">
        <f t="shared" si="1005"/>
        <v>7.0907443306544582E-3</v>
      </c>
      <c r="S8896" t="s">
        <v>481</v>
      </c>
      <c r="T8896" t="s">
        <v>581</v>
      </c>
      <c r="U8896">
        <v>77</v>
      </c>
      <c r="V8896">
        <f t="shared" si="1006"/>
        <v>23.4696</v>
      </c>
      <c r="W8896">
        <f t="shared" si="1007"/>
        <v>3515.969523365759</v>
      </c>
      <c r="X8896">
        <f t="shared" si="1008"/>
        <v>1686.6105803585547</v>
      </c>
    </row>
    <row r="8897" spans="1:24">
      <c r="A8897" t="s">
        <v>348</v>
      </c>
      <c r="B8897">
        <v>2006017</v>
      </c>
      <c r="C8897">
        <v>3</v>
      </c>
      <c r="D8897">
        <v>1</v>
      </c>
      <c r="E8897" s="28" t="s">
        <v>526</v>
      </c>
      <c r="F8897" t="s">
        <v>581</v>
      </c>
      <c r="G8897" t="s">
        <v>581</v>
      </c>
      <c r="H8897">
        <v>20</v>
      </c>
      <c r="I8897" s="3">
        <v>0.128</v>
      </c>
      <c r="J8897">
        <v>36.608000000000004</v>
      </c>
      <c r="K8897">
        <f t="shared" si="1002"/>
        <v>14.3</v>
      </c>
      <c r="L8897">
        <v>4.863E-4</v>
      </c>
      <c r="M8897">
        <f t="shared" si="1003"/>
        <v>0.12862246399999999</v>
      </c>
      <c r="N8897" s="5">
        <v>1052.5479252361217</v>
      </c>
      <c r="O8897" s="3">
        <v>14.669478383616028</v>
      </c>
      <c r="P8897" s="7">
        <v>1.3937112061025794E-2</v>
      </c>
      <c r="Q8897" s="9">
        <f t="shared" si="1004"/>
        <v>14.740564297520208</v>
      </c>
      <c r="R8897" s="7">
        <f t="shared" si="1005"/>
        <v>1.4004649046468271E-2</v>
      </c>
      <c r="S8897" t="s">
        <v>481</v>
      </c>
      <c r="T8897" t="s">
        <v>581</v>
      </c>
      <c r="U8897">
        <v>69</v>
      </c>
      <c r="V8897">
        <f t="shared" si="1006"/>
        <v>21.031200000000002</v>
      </c>
      <c r="W8897">
        <f t="shared" si="1007"/>
        <v>1154.1755287359533</v>
      </c>
      <c r="X8897">
        <f t="shared" si="1008"/>
        <v>553.65800113463683</v>
      </c>
    </row>
    <row r="8898" spans="1:24">
      <c r="A8898" t="s">
        <v>348</v>
      </c>
      <c r="B8898">
        <v>2006017</v>
      </c>
      <c r="C8898">
        <v>3</v>
      </c>
      <c r="D8898">
        <v>3</v>
      </c>
      <c r="E8898" s="28" t="s">
        <v>526</v>
      </c>
      <c r="F8898" t="s">
        <v>581</v>
      </c>
      <c r="G8898" t="s">
        <v>581</v>
      </c>
      <c r="H8898">
        <v>11</v>
      </c>
      <c r="I8898" s="3">
        <v>0.23272727272727273</v>
      </c>
      <c r="J8898">
        <v>40.448</v>
      </c>
      <c r="K8898">
        <f t="shared" ref="K8898:K8961" si="1009">J8898/2.56</f>
        <v>15.8</v>
      </c>
      <c r="L8898">
        <v>4.863E-4</v>
      </c>
      <c r="M8898">
        <f t="shared" ref="M8898:M8961" si="1010">I8898+L8898*1.28</f>
        <v>0.23334973672727272</v>
      </c>
      <c r="N8898" s="5">
        <v>1284.9433422462976</v>
      </c>
      <c r="O8898" s="3">
        <v>29.402764850675513</v>
      </c>
      <c r="P8898" s="7">
        <v>2.2882537995235281E-2</v>
      </c>
      <c r="Q8898" s="9">
        <f t="shared" ref="Q8898:Q8961" si="1011">(J8898*J8898 - (J8898 - 2*M8898)*(J8898 - 2*M8898))*3.1415926/4</f>
        <v>29.480950164458967</v>
      </c>
      <c r="R8898" s="7">
        <f t="shared" ref="R8898:R8961" si="1012">Q8898/N8898</f>
        <v>2.2943385280257803E-2</v>
      </c>
      <c r="S8898" t="s">
        <v>481</v>
      </c>
      <c r="T8898" t="s">
        <v>581</v>
      </c>
      <c r="U8898">
        <v>74</v>
      </c>
      <c r="V8898">
        <f t="shared" si="1006"/>
        <v>22.555200000000003</v>
      </c>
      <c r="W8898">
        <f t="shared" si="1007"/>
        <v>1488.2398122406892</v>
      </c>
      <c r="X8898">
        <f t="shared" si="1008"/>
        <v>713.90863793185861</v>
      </c>
    </row>
    <row r="8899" spans="1:24">
      <c r="A8899" t="s">
        <v>348</v>
      </c>
      <c r="B8899">
        <v>2006017</v>
      </c>
      <c r="C8899">
        <v>4</v>
      </c>
      <c r="D8899">
        <v>1</v>
      </c>
      <c r="E8899" s="28" t="s">
        <v>526</v>
      </c>
      <c r="F8899" t="s">
        <v>581</v>
      </c>
      <c r="G8899" t="s">
        <v>581</v>
      </c>
      <c r="H8899">
        <v>24</v>
      </c>
      <c r="I8899" s="3">
        <v>0.10666666666666667</v>
      </c>
      <c r="J8899">
        <v>44.031999999999996</v>
      </c>
      <c r="K8899">
        <f t="shared" si="1009"/>
        <v>17.2</v>
      </c>
      <c r="L8899">
        <v>4.863E-4</v>
      </c>
      <c r="M8899">
        <f t="shared" si="1010"/>
        <v>0.10728913066666668</v>
      </c>
      <c r="N8899" s="5">
        <v>1522.7433038381055</v>
      </c>
      <c r="O8899" s="3">
        <v>14.71952046387182</v>
      </c>
      <c r="P8899" s="7">
        <v>9.6664489850462453E-3</v>
      </c>
      <c r="Q8899" s="9">
        <f t="shared" si="1011"/>
        <v>14.80520765492483</v>
      </c>
      <c r="R8899" s="7">
        <f t="shared" si="1012"/>
        <v>9.7227205777940407E-3</v>
      </c>
      <c r="S8899" t="s">
        <v>481</v>
      </c>
      <c r="T8899" t="s">
        <v>581</v>
      </c>
      <c r="U8899">
        <v>67</v>
      </c>
      <c r="V8899">
        <f t="shared" si="1006"/>
        <v>20.421600000000002</v>
      </c>
      <c r="W8899">
        <f t="shared" si="1007"/>
        <v>1660.1276981233761</v>
      </c>
      <c r="X8899">
        <f t="shared" si="1008"/>
        <v>796.36325678978358</v>
      </c>
    </row>
    <row r="8900" spans="1:24">
      <c r="A8900" t="s">
        <v>348</v>
      </c>
      <c r="B8900">
        <v>2006017</v>
      </c>
      <c r="C8900">
        <v>7</v>
      </c>
      <c r="D8900">
        <v>1</v>
      </c>
      <c r="E8900" s="28" t="s">
        <v>526</v>
      </c>
      <c r="F8900" t="s">
        <v>581</v>
      </c>
      <c r="G8900" t="s">
        <v>581</v>
      </c>
      <c r="H8900">
        <v>26</v>
      </c>
      <c r="I8900" s="3">
        <v>9.8461538461538461E-2</v>
      </c>
      <c r="J8900">
        <v>25.855999999999998</v>
      </c>
      <c r="K8900">
        <f t="shared" si="1009"/>
        <v>10.1</v>
      </c>
      <c r="L8900">
        <v>4.863E-4</v>
      </c>
      <c r="M8900">
        <f t="shared" si="1010"/>
        <v>9.9084002461538465E-2</v>
      </c>
      <c r="N8900" s="5">
        <v>525.06437406883833</v>
      </c>
      <c r="O8900" s="3">
        <v>7.9674775151125603</v>
      </c>
      <c r="P8900" s="7">
        <v>1.5174287018124729E-2</v>
      </c>
      <c r="Q8900" s="9">
        <f t="shared" si="1011"/>
        <v>8.0176532220367385</v>
      </c>
      <c r="R8900" s="7">
        <f t="shared" si="1012"/>
        <v>1.5269848075782013E-2</v>
      </c>
      <c r="S8900" t="s">
        <v>483</v>
      </c>
      <c r="T8900" t="s">
        <v>581</v>
      </c>
      <c r="U8900">
        <v>63</v>
      </c>
      <c r="V8900">
        <f t="shared" si="1006"/>
        <v>19.202400000000001</v>
      </c>
      <c r="W8900">
        <f t="shared" si="1007"/>
        <v>527.41919071899429</v>
      </c>
      <c r="X8900">
        <f t="shared" si="1008"/>
        <v>253.00298578790157</v>
      </c>
    </row>
    <row r="8901" spans="1:24">
      <c r="A8901" t="s">
        <v>348</v>
      </c>
      <c r="B8901">
        <v>2006017</v>
      </c>
      <c r="C8901">
        <v>8</v>
      </c>
      <c r="D8901">
        <v>6</v>
      </c>
      <c r="E8901" s="28" t="s">
        <v>526</v>
      </c>
      <c r="F8901" t="s">
        <v>581</v>
      </c>
      <c r="G8901" t="s">
        <v>581</v>
      </c>
      <c r="H8901">
        <v>22</v>
      </c>
      <c r="I8901" s="3">
        <v>0.11636363636363636</v>
      </c>
      <c r="J8901">
        <v>28.928000000000001</v>
      </c>
      <c r="K8901">
        <f t="shared" si="1009"/>
        <v>11.3</v>
      </c>
      <c r="L8901">
        <v>4.863E-4</v>
      </c>
      <c r="M8901">
        <f t="shared" si="1010"/>
        <v>0.11698610036363637</v>
      </c>
      <c r="N8901" s="5">
        <v>657.24409297960972</v>
      </c>
      <c r="O8901" s="3">
        <v>10.53258764037507</v>
      </c>
      <c r="P8901" s="7">
        <v>1.6025381974337245E-2</v>
      </c>
      <c r="Q8901" s="9">
        <f t="shared" si="1011"/>
        <v>10.588700673282064</v>
      </c>
      <c r="R8901" s="7">
        <f t="shared" si="1012"/>
        <v>1.6110758219641492E-2</v>
      </c>
      <c r="S8901" t="s">
        <v>481</v>
      </c>
      <c r="T8901" t="s">
        <v>581</v>
      </c>
      <c r="U8901">
        <v>52</v>
      </c>
      <c r="V8901">
        <f t="shared" si="1006"/>
        <v>15.849600000000001</v>
      </c>
      <c r="W8901">
        <f t="shared" si="1007"/>
        <v>585.09906880392464</v>
      </c>
      <c r="X8901">
        <f t="shared" si="1008"/>
        <v>280.67202330524265</v>
      </c>
    </row>
    <row r="8902" spans="1:24">
      <c r="A8902" t="s">
        <v>348</v>
      </c>
      <c r="B8902">
        <v>2006017</v>
      </c>
      <c r="C8902">
        <v>9</v>
      </c>
      <c r="D8902">
        <v>1</v>
      </c>
      <c r="E8902" s="28" t="s">
        <v>526</v>
      </c>
      <c r="F8902" t="s">
        <v>581</v>
      </c>
      <c r="G8902" t="s">
        <v>581</v>
      </c>
      <c r="H8902">
        <v>20</v>
      </c>
      <c r="I8902" s="3">
        <v>0.128</v>
      </c>
      <c r="J8902">
        <v>18.432000000000002</v>
      </c>
      <c r="K8902">
        <f t="shared" si="1009"/>
        <v>7.2000000000000011</v>
      </c>
      <c r="L8902">
        <v>4.863E-4</v>
      </c>
      <c r="M8902">
        <f t="shared" si="1010"/>
        <v>0.12862246399999999</v>
      </c>
      <c r="N8902" s="5">
        <v>266.83008677314569</v>
      </c>
      <c r="O8902" s="3">
        <v>7.3604751187967956</v>
      </c>
      <c r="P8902" s="7">
        <v>2.7584876982236804E-2</v>
      </c>
      <c r="Q8902" s="9">
        <f t="shared" si="1011"/>
        <v>7.3960174667163097</v>
      </c>
      <c r="R8902" s="7">
        <f t="shared" si="1012"/>
        <v>2.7718079157258886E-2</v>
      </c>
      <c r="S8902" t="s">
        <v>483</v>
      </c>
      <c r="T8902" t="s">
        <v>581</v>
      </c>
      <c r="U8902">
        <v>55</v>
      </c>
      <c r="V8902">
        <f t="shared" si="1006"/>
        <v>16.763999999999999</v>
      </c>
      <c r="W8902">
        <f t="shared" si="1007"/>
        <v>250.19450855692054</v>
      </c>
      <c r="X8902">
        <f t="shared" si="1008"/>
        <v>120.01830575475479</v>
      </c>
    </row>
    <row r="8903" spans="1:24">
      <c r="A8903" t="s">
        <v>348</v>
      </c>
      <c r="B8903">
        <v>2006017</v>
      </c>
      <c r="C8903">
        <v>13</v>
      </c>
      <c r="D8903">
        <v>3</v>
      </c>
      <c r="E8903" s="28" t="s">
        <v>526</v>
      </c>
      <c r="F8903" t="s">
        <v>581</v>
      </c>
      <c r="G8903" t="s">
        <v>581</v>
      </c>
      <c r="H8903">
        <v>6</v>
      </c>
      <c r="I8903" s="3">
        <v>0.42666666666666669</v>
      </c>
      <c r="J8903">
        <v>51.456000000000003</v>
      </c>
      <c r="K8903">
        <f t="shared" si="1009"/>
        <v>20.100000000000001</v>
      </c>
      <c r="L8903">
        <v>4.863E-4</v>
      </c>
      <c r="M8903">
        <f t="shared" si="1010"/>
        <v>0.42728913066666668</v>
      </c>
      <c r="N8903" s="5">
        <v>2079.5143394525185</v>
      </c>
      <c r="O8903" s="3">
        <v>68.400374841343876</v>
      </c>
      <c r="P8903" s="7">
        <v>3.2892475682255645E-2</v>
      </c>
      <c r="Q8903" s="9">
        <f t="shared" si="1011"/>
        <v>68.499327482000211</v>
      </c>
      <c r="R8903" s="7">
        <f t="shared" si="1012"/>
        <v>3.2940060177721248E-2</v>
      </c>
      <c r="S8903" t="s">
        <v>481</v>
      </c>
      <c r="T8903" t="s">
        <v>581</v>
      </c>
      <c r="U8903">
        <v>60</v>
      </c>
      <c r="V8903">
        <f t="shared" si="1006"/>
        <v>18.288</v>
      </c>
      <c r="W8903">
        <f t="shared" si="1007"/>
        <v>2129.7584895569489</v>
      </c>
      <c r="X8903">
        <f t="shared" si="1008"/>
        <v>1021.6451474404685</v>
      </c>
    </row>
    <row r="8904" spans="1:24">
      <c r="A8904" t="s">
        <v>348</v>
      </c>
      <c r="B8904">
        <v>2006017</v>
      </c>
      <c r="C8904">
        <v>14</v>
      </c>
      <c r="D8904">
        <v>3</v>
      </c>
      <c r="E8904" s="28" t="s">
        <v>526</v>
      </c>
      <c r="F8904" t="s">
        <v>581</v>
      </c>
      <c r="G8904" t="s">
        <v>581</v>
      </c>
      <c r="H8904">
        <v>18</v>
      </c>
      <c r="I8904" s="3">
        <v>0.14222222222222222</v>
      </c>
      <c r="J8904">
        <v>45.311999999999998</v>
      </c>
      <c r="K8904">
        <f t="shared" si="1009"/>
        <v>17.7</v>
      </c>
      <c r="L8904">
        <v>4.863E-4</v>
      </c>
      <c r="M8904">
        <f t="shared" si="1010"/>
        <v>0.14284468622222221</v>
      </c>
      <c r="N8904" s="5">
        <v>1612.5616875995133</v>
      </c>
      <c r="O8904" s="3">
        <v>20.182050399118292</v>
      </c>
      <c r="P8904" s="7">
        <v>1.2515521455282516E-2</v>
      </c>
      <c r="Q8904" s="9">
        <f t="shared" si="1011"/>
        <v>20.270101519660923</v>
      </c>
      <c r="R8904" s="7">
        <f t="shared" si="1012"/>
        <v>1.2570124712460048E-2</v>
      </c>
      <c r="S8904" t="s">
        <v>483</v>
      </c>
      <c r="T8904" t="s">
        <v>581</v>
      </c>
      <c r="U8904">
        <v>68</v>
      </c>
      <c r="V8904">
        <f t="shared" si="1006"/>
        <v>20.726400000000002</v>
      </c>
      <c r="W8904">
        <f t="shared" si="1007"/>
        <v>1779.5531935357735</v>
      </c>
      <c r="X8904">
        <f t="shared" si="1008"/>
        <v>853.65166693911056</v>
      </c>
    </row>
    <row r="8905" spans="1:24">
      <c r="A8905" t="s">
        <v>407</v>
      </c>
      <c r="B8905">
        <v>2006017</v>
      </c>
      <c r="C8905">
        <v>1</v>
      </c>
      <c r="D8905">
        <v>9</v>
      </c>
      <c r="E8905" s="28" t="s">
        <v>526</v>
      </c>
      <c r="F8905" t="s">
        <v>581</v>
      </c>
      <c r="G8905" t="s">
        <v>581</v>
      </c>
      <c r="H8905">
        <v>39</v>
      </c>
      <c r="I8905" s="3">
        <v>6.5641025641025641E-2</v>
      </c>
      <c r="J8905">
        <v>32.768000000000001</v>
      </c>
      <c r="K8905">
        <f t="shared" si="1009"/>
        <v>12.8</v>
      </c>
      <c r="L8905">
        <v>4.863E-4</v>
      </c>
      <c r="M8905">
        <f t="shared" si="1010"/>
        <v>6.6263489641025644E-2</v>
      </c>
      <c r="N8905" s="5">
        <v>843.3148421472257</v>
      </c>
      <c r="O8905" s="3">
        <v>6.7437942542115552</v>
      </c>
      <c r="P8905" s="7">
        <v>7.9967693169501041E-3</v>
      </c>
      <c r="Q8905" s="9">
        <f t="shared" si="1011"/>
        <v>6.8076149550774474</v>
      </c>
      <c r="R8905" s="7">
        <f t="shared" si="1012"/>
        <v>8.0724476966918795E-3</v>
      </c>
      <c r="S8905" t="s">
        <v>483</v>
      </c>
      <c r="T8905" t="s">
        <v>581</v>
      </c>
      <c r="U8905">
        <v>71</v>
      </c>
      <c r="V8905">
        <f t="shared" si="1006"/>
        <v>21.640800000000002</v>
      </c>
      <c r="W8905">
        <f t="shared" si="1007"/>
        <v>934.81248047732367</v>
      </c>
      <c r="X8905">
        <f t="shared" si="1008"/>
        <v>448.42954688497218</v>
      </c>
    </row>
    <row r="8906" spans="1:24">
      <c r="A8906" t="s">
        <v>407</v>
      </c>
      <c r="B8906">
        <v>2006017</v>
      </c>
      <c r="C8906">
        <v>1</v>
      </c>
      <c r="D8906">
        <v>2</v>
      </c>
      <c r="E8906" s="28" t="s">
        <v>526</v>
      </c>
      <c r="F8906" t="s">
        <v>581</v>
      </c>
      <c r="G8906" t="s">
        <v>581</v>
      </c>
      <c r="H8906">
        <v>38</v>
      </c>
      <c r="I8906" s="3">
        <v>6.7368421052631577E-2</v>
      </c>
      <c r="J8906">
        <v>34.816000000000003</v>
      </c>
      <c r="K8906">
        <f t="shared" si="1009"/>
        <v>13.600000000000001</v>
      </c>
      <c r="L8906">
        <v>4.863E-4</v>
      </c>
      <c r="M8906">
        <f t="shared" si="1010"/>
        <v>6.7990885052631581E-2</v>
      </c>
      <c r="N8906" s="5">
        <v>952.02339601776657</v>
      </c>
      <c r="O8906" s="3">
        <v>7.3543441223394836</v>
      </c>
      <c r="P8906" s="7">
        <v>7.724961543069302E-3</v>
      </c>
      <c r="Q8906" s="9">
        <f t="shared" si="1011"/>
        <v>7.4221629794974939</v>
      </c>
      <c r="R8906" s="7">
        <f t="shared" si="1012"/>
        <v>7.7961980877190359E-3</v>
      </c>
      <c r="S8906" t="s">
        <v>483</v>
      </c>
      <c r="T8906" t="s">
        <v>581</v>
      </c>
      <c r="U8906">
        <v>93</v>
      </c>
      <c r="V8906">
        <f t="shared" si="1006"/>
        <v>28.346400000000003</v>
      </c>
      <c r="W8906">
        <f t="shared" si="1007"/>
        <v>1271.6153410581167</v>
      </c>
      <c r="X8906">
        <f t="shared" si="1008"/>
        <v>609.99387910557857</v>
      </c>
    </row>
    <row r="8907" spans="1:24">
      <c r="A8907" t="s">
        <v>387</v>
      </c>
      <c r="B8907">
        <v>2006017</v>
      </c>
      <c r="C8907">
        <v>1</v>
      </c>
      <c r="D8907">
        <v>8</v>
      </c>
      <c r="E8907" s="28" t="s">
        <v>526</v>
      </c>
      <c r="F8907" t="s">
        <v>581</v>
      </c>
      <c r="G8907" t="s">
        <v>581</v>
      </c>
      <c r="H8907">
        <v>21</v>
      </c>
      <c r="I8907" s="3">
        <v>0.1219047619047619</v>
      </c>
      <c r="J8907">
        <v>28.416</v>
      </c>
      <c r="K8907">
        <f t="shared" si="1009"/>
        <v>11.1</v>
      </c>
      <c r="L8907">
        <v>4.863E-4</v>
      </c>
      <c r="M8907">
        <f t="shared" si="1010"/>
        <v>0.12252722590476191</v>
      </c>
      <c r="N8907" s="5">
        <v>634.18470276464643</v>
      </c>
      <c r="O8907" s="3">
        <v>10.835934066395422</v>
      </c>
      <c r="P8907" s="7">
        <v>1.7086400884722644E-2</v>
      </c>
      <c r="Q8907" s="9">
        <f t="shared" si="1011"/>
        <v>10.891024192331386</v>
      </c>
      <c r="R8907" s="7">
        <f t="shared" si="1012"/>
        <v>1.7173268520753293E-2</v>
      </c>
      <c r="S8907" t="s">
        <v>483</v>
      </c>
      <c r="T8907" t="s">
        <v>581</v>
      </c>
      <c r="U8907">
        <v>74</v>
      </c>
      <c r="V8907">
        <f t="shared" si="1006"/>
        <v>22.555200000000003</v>
      </c>
      <c r="W8907">
        <f t="shared" si="1007"/>
        <v>715.08659868873997</v>
      </c>
      <c r="X8907">
        <f t="shared" si="1008"/>
        <v>343.02704139098859</v>
      </c>
    </row>
    <row r="8908" spans="1:24">
      <c r="A8908" t="s">
        <v>27</v>
      </c>
      <c r="B8908">
        <v>2006024</v>
      </c>
      <c r="C8908">
        <v>5</v>
      </c>
      <c r="D8908">
        <v>1</v>
      </c>
      <c r="E8908" s="28" t="s">
        <v>526</v>
      </c>
      <c r="F8908" t="s">
        <v>581</v>
      </c>
      <c r="G8908" t="s">
        <v>581</v>
      </c>
      <c r="H8908">
        <v>13</v>
      </c>
      <c r="I8908" s="3">
        <v>0.19692307692307692</v>
      </c>
      <c r="J8908">
        <v>23.04</v>
      </c>
      <c r="K8908">
        <f t="shared" si="1009"/>
        <v>9</v>
      </c>
      <c r="L8908">
        <v>4.863E-4</v>
      </c>
      <c r="M8908">
        <f t="shared" si="1010"/>
        <v>0.19754554092307691</v>
      </c>
      <c r="N8908" s="5">
        <v>416.92201058303999</v>
      </c>
      <c r="O8908" s="3">
        <v>14.131917305092633</v>
      </c>
      <c r="P8908" s="7">
        <v>3.3895829307092736E-2</v>
      </c>
      <c r="Q8908" s="9">
        <f t="shared" si="1011"/>
        <v>14.176201057575597</v>
      </c>
      <c r="R8908" s="7">
        <f t="shared" si="1012"/>
        <v>3.4002045221241846E-2</v>
      </c>
      <c r="S8908" t="s">
        <v>483</v>
      </c>
      <c r="T8908" t="s">
        <v>581</v>
      </c>
      <c r="U8908">
        <v>48</v>
      </c>
      <c r="V8908">
        <f t="shared" si="1006"/>
        <v>14.630400000000002</v>
      </c>
      <c r="W8908">
        <f t="shared" si="1007"/>
        <v>345.64610839330237</v>
      </c>
      <c r="X8908">
        <f t="shared" si="1008"/>
        <v>165.80643819626715</v>
      </c>
    </row>
    <row r="8909" spans="1:24">
      <c r="A8909" t="s">
        <v>27</v>
      </c>
      <c r="B8909">
        <v>2006024</v>
      </c>
      <c r="C8909">
        <v>5</v>
      </c>
      <c r="D8909">
        <v>3</v>
      </c>
      <c r="E8909" s="28" t="s">
        <v>526</v>
      </c>
      <c r="F8909" t="s">
        <v>581</v>
      </c>
      <c r="G8909" t="s">
        <v>581</v>
      </c>
      <c r="H8909">
        <v>14</v>
      </c>
      <c r="I8909" s="3">
        <v>0.18285714285714286</v>
      </c>
      <c r="J8909">
        <v>42.24</v>
      </c>
      <c r="K8909">
        <f t="shared" si="1009"/>
        <v>16.5</v>
      </c>
      <c r="L8909">
        <v>4.863E-4</v>
      </c>
      <c r="M8909">
        <f t="shared" si="1010"/>
        <v>0.18347960685714285</v>
      </c>
      <c r="N8909" s="5">
        <v>1401.3212022374403</v>
      </c>
      <c r="O8909" s="3">
        <v>24.160257989485576</v>
      </c>
      <c r="P8909" s="7">
        <v>1.7241056476494997E-2</v>
      </c>
      <c r="Q8909" s="9">
        <f t="shared" si="1011"/>
        <v>24.242142738313536</v>
      </c>
      <c r="R8909" s="7">
        <f t="shared" si="1012"/>
        <v>1.7299490437743294E-2</v>
      </c>
      <c r="S8909" t="s">
        <v>481</v>
      </c>
      <c r="T8909" t="s">
        <v>581</v>
      </c>
      <c r="U8909">
        <v>76</v>
      </c>
      <c r="V8909">
        <f t="shared" si="1006"/>
        <v>23.1648</v>
      </c>
      <c r="W8909">
        <f t="shared" si="1007"/>
        <v>1657.9034099551675</v>
      </c>
      <c r="X8909">
        <f t="shared" si="1008"/>
        <v>795.29626575549389</v>
      </c>
    </row>
    <row r="8910" spans="1:24">
      <c r="A8910" t="s">
        <v>27</v>
      </c>
      <c r="B8910">
        <v>2006024</v>
      </c>
      <c r="C8910">
        <v>7</v>
      </c>
      <c r="D8910">
        <v>3</v>
      </c>
      <c r="E8910" s="28" t="s">
        <v>526</v>
      </c>
      <c r="F8910" t="s">
        <v>581</v>
      </c>
      <c r="G8910" t="s">
        <v>581</v>
      </c>
      <c r="H8910">
        <v>22</v>
      </c>
      <c r="I8910" s="3">
        <v>0.11636363636363636</v>
      </c>
      <c r="J8910">
        <v>49.152000000000001</v>
      </c>
      <c r="K8910">
        <f t="shared" si="1009"/>
        <v>19.2</v>
      </c>
      <c r="L8910">
        <v>4.863E-4</v>
      </c>
      <c r="M8910">
        <f t="shared" si="1010"/>
        <v>0.11698610036363637</v>
      </c>
      <c r="N8910" s="5">
        <v>1897.4583948312577</v>
      </c>
      <c r="O8910" s="3">
        <v>17.92581757533932</v>
      </c>
      <c r="P8910" s="7">
        <v>9.4472783298805742E-3</v>
      </c>
      <c r="Q8910" s="9">
        <f t="shared" si="1011"/>
        <v>18.021479094841041</v>
      </c>
      <c r="R8910" s="7">
        <f t="shared" si="1012"/>
        <v>9.4976939383399246E-3</v>
      </c>
      <c r="S8910" t="s">
        <v>481</v>
      </c>
      <c r="T8910" t="s">
        <v>581</v>
      </c>
      <c r="U8910">
        <v>72</v>
      </c>
      <c r="V8910">
        <f t="shared" si="1006"/>
        <v>21.945600000000002</v>
      </c>
      <c r="W8910">
        <f t="shared" si="1007"/>
        <v>2189.6447595932877</v>
      </c>
      <c r="X8910">
        <f t="shared" si="1008"/>
        <v>1050.3725911769002</v>
      </c>
    </row>
    <row r="8911" spans="1:24">
      <c r="A8911" t="s">
        <v>27</v>
      </c>
      <c r="B8911">
        <v>2006024</v>
      </c>
      <c r="C8911">
        <v>14</v>
      </c>
      <c r="D8911">
        <v>1</v>
      </c>
      <c r="E8911" s="28" t="s">
        <v>526</v>
      </c>
      <c r="F8911" t="s">
        <v>581</v>
      </c>
      <c r="G8911" t="s">
        <v>581</v>
      </c>
      <c r="H8911">
        <v>16</v>
      </c>
      <c r="I8911" s="3">
        <v>0.16</v>
      </c>
      <c r="J8911">
        <v>50.688000000000002</v>
      </c>
      <c r="K8911">
        <f t="shared" si="1009"/>
        <v>19.8</v>
      </c>
      <c r="L8911">
        <v>4.863E-4</v>
      </c>
      <c r="M8911">
        <f t="shared" si="1010"/>
        <v>0.16062246399999999</v>
      </c>
      <c r="N8911" s="5">
        <v>2017.9025312219139</v>
      </c>
      <c r="O8911" s="3">
        <v>25.398142947071953</v>
      </c>
      <c r="P8911" s="7">
        <v>1.2586407199604655E-2</v>
      </c>
      <c r="Q8911" s="9">
        <f t="shared" si="1011"/>
        <v>25.49663737482334</v>
      </c>
      <c r="R8911" s="7">
        <f t="shared" si="1012"/>
        <v>1.2635217499521244E-2</v>
      </c>
      <c r="S8911" t="s">
        <v>481</v>
      </c>
      <c r="T8911" t="s">
        <v>581</v>
      </c>
      <c r="U8911">
        <v>69</v>
      </c>
      <c r="V8911">
        <f t="shared" si="1006"/>
        <v>21.031200000000002</v>
      </c>
      <c r="W8911">
        <f t="shared" si="1007"/>
        <v>2268.111641394119</v>
      </c>
      <c r="X8911">
        <f t="shared" si="1008"/>
        <v>1088.0131543767588</v>
      </c>
    </row>
    <row r="8912" spans="1:24">
      <c r="A8912" t="s">
        <v>27</v>
      </c>
      <c r="B8912">
        <v>2006024</v>
      </c>
      <c r="C8912">
        <v>15</v>
      </c>
      <c r="D8912">
        <v>1</v>
      </c>
      <c r="E8912" s="28" t="s">
        <v>526</v>
      </c>
      <c r="F8912" t="s">
        <v>581</v>
      </c>
      <c r="G8912" t="s">
        <v>581</v>
      </c>
      <c r="H8912">
        <v>6</v>
      </c>
      <c r="I8912" s="3">
        <v>0.42666666666666669</v>
      </c>
      <c r="J8912">
        <v>48.128</v>
      </c>
      <c r="K8912">
        <f t="shared" si="1009"/>
        <v>18.8</v>
      </c>
      <c r="L8912">
        <v>4.863E-4</v>
      </c>
      <c r="M8912">
        <f t="shared" si="1010"/>
        <v>0.42728913066666668</v>
      </c>
      <c r="N8912" s="5">
        <v>1819.2211780304895</v>
      </c>
      <c r="O8912" s="3">
        <v>63.93948082995194</v>
      </c>
      <c r="P8912" s="7">
        <v>3.5146622962675483E-2</v>
      </c>
      <c r="Q8912" s="9">
        <f t="shared" si="1011"/>
        <v>64.031925543435946</v>
      </c>
      <c r="R8912" s="7">
        <f t="shared" si="1012"/>
        <v>3.5197438506491922E-2</v>
      </c>
      <c r="S8912" t="s">
        <v>481</v>
      </c>
      <c r="T8912" t="s">
        <v>581</v>
      </c>
      <c r="U8912">
        <v>70</v>
      </c>
      <c r="V8912">
        <f t="shared" si="1006"/>
        <v>21.336000000000002</v>
      </c>
      <c r="W8912">
        <f t="shared" si="1007"/>
        <v>2056.6015089478651</v>
      </c>
      <c r="X8912">
        <f t="shared" si="1008"/>
        <v>986.55174384229088</v>
      </c>
    </row>
    <row r="8913" spans="1:24">
      <c r="A8913" t="s">
        <v>27</v>
      </c>
      <c r="B8913">
        <v>2006024</v>
      </c>
      <c r="C8913">
        <v>21</v>
      </c>
      <c r="D8913">
        <v>3</v>
      </c>
      <c r="E8913" s="28" t="s">
        <v>526</v>
      </c>
      <c r="F8913" t="s">
        <v>581</v>
      </c>
      <c r="G8913" t="s">
        <v>581</v>
      </c>
      <c r="H8913">
        <v>13</v>
      </c>
      <c r="I8913" s="3">
        <v>0.19692307692307692</v>
      </c>
      <c r="J8913">
        <v>28.671999999999997</v>
      </c>
      <c r="K8913">
        <f t="shared" si="1009"/>
        <v>11.2</v>
      </c>
      <c r="L8913">
        <v>4.863E-4</v>
      </c>
      <c r="M8913">
        <f t="shared" si="1010"/>
        <v>0.19754554092307691</v>
      </c>
      <c r="N8913" s="5">
        <v>645.66292601896942</v>
      </c>
      <c r="O8913" s="3">
        <v>17.616165882037819</v>
      </c>
      <c r="P8913" s="7">
        <v>2.7283842965331203E-2</v>
      </c>
      <c r="Q8913" s="9">
        <f t="shared" si="1011"/>
        <v>17.671463114431354</v>
      </c>
      <c r="R8913" s="7">
        <f t="shared" si="1012"/>
        <v>2.7369487084212996E-2</v>
      </c>
      <c r="S8913" t="s">
        <v>484</v>
      </c>
      <c r="T8913" t="s">
        <v>581</v>
      </c>
      <c r="U8913">
        <v>41</v>
      </c>
      <c r="V8913">
        <f t="shared" si="1006"/>
        <v>12.4968</v>
      </c>
      <c r="W8913">
        <f t="shared" si="1007"/>
        <v>489.41457114425765</v>
      </c>
      <c r="X8913">
        <f t="shared" si="1008"/>
        <v>234.77216977790042</v>
      </c>
    </row>
    <row r="8914" spans="1:24">
      <c r="A8914" t="s">
        <v>27</v>
      </c>
      <c r="B8914">
        <v>2006024</v>
      </c>
      <c r="C8914">
        <v>25</v>
      </c>
      <c r="D8914">
        <v>1</v>
      </c>
      <c r="E8914" s="28" t="s">
        <v>526</v>
      </c>
      <c r="F8914" t="s">
        <v>581</v>
      </c>
      <c r="G8914" t="s">
        <v>581</v>
      </c>
      <c r="H8914">
        <v>12</v>
      </c>
      <c r="I8914" s="3">
        <v>0.21333333333333335</v>
      </c>
      <c r="J8914">
        <v>46.336000000000006</v>
      </c>
      <c r="K8914">
        <f t="shared" si="1009"/>
        <v>18.100000000000001</v>
      </c>
      <c r="L8914">
        <v>4.863E-4</v>
      </c>
      <c r="M8914">
        <f t="shared" si="1010"/>
        <v>0.21395579733333334</v>
      </c>
      <c r="N8914" s="5">
        <v>1686.2693813223427</v>
      </c>
      <c r="O8914" s="3">
        <v>30.911707860992003</v>
      </c>
      <c r="P8914" s="7">
        <v>1.8331417389997075E-2</v>
      </c>
      <c r="Q8914" s="9">
        <f t="shared" si="1011"/>
        <v>31.001483152162262</v>
      </c>
      <c r="R8914" s="7">
        <f t="shared" si="1012"/>
        <v>1.8384656387374743E-2</v>
      </c>
      <c r="S8914" t="s">
        <v>483</v>
      </c>
      <c r="T8914" t="s">
        <v>581</v>
      </c>
      <c r="U8914">
        <v>61</v>
      </c>
      <c r="V8914">
        <f t="shared" si="1006"/>
        <v>18.5928</v>
      </c>
      <c r="W8914">
        <f t="shared" si="1007"/>
        <v>1732.5046835618868</v>
      </c>
      <c r="X8914">
        <f t="shared" si="1008"/>
        <v>831.08249670463715</v>
      </c>
    </row>
    <row r="8915" spans="1:24">
      <c r="A8915" t="s">
        <v>27</v>
      </c>
      <c r="B8915">
        <v>2006024</v>
      </c>
      <c r="C8915">
        <v>28</v>
      </c>
      <c r="D8915">
        <v>3</v>
      </c>
      <c r="E8915" s="28" t="s">
        <v>526</v>
      </c>
      <c r="F8915" t="s">
        <v>581</v>
      </c>
      <c r="G8915" t="s">
        <v>581</v>
      </c>
      <c r="H8915">
        <v>18</v>
      </c>
      <c r="I8915" s="3">
        <v>0.14222222222222222</v>
      </c>
      <c r="J8915">
        <v>43.263999999999996</v>
      </c>
      <c r="K8915">
        <f t="shared" si="1009"/>
        <v>16.899999999999999</v>
      </c>
      <c r="L8915">
        <v>4.863E-4</v>
      </c>
      <c r="M8915">
        <f t="shared" si="1010"/>
        <v>0.14284468622222221</v>
      </c>
      <c r="N8915" s="5">
        <v>1470.087598057062</v>
      </c>
      <c r="O8915" s="3">
        <v>19.266995217294369</v>
      </c>
      <c r="P8915" s="7">
        <v>1.3106018473156667E-2</v>
      </c>
      <c r="Q8915" s="9">
        <f t="shared" si="1011"/>
        <v>19.351041430450113</v>
      </c>
      <c r="R8915" s="7">
        <f t="shared" si="1012"/>
        <v>1.3163189360977792E-2</v>
      </c>
      <c r="S8915" t="s">
        <v>481</v>
      </c>
      <c r="T8915" t="s">
        <v>581</v>
      </c>
      <c r="U8915">
        <v>79</v>
      </c>
      <c r="V8915">
        <f t="shared" si="1006"/>
        <v>24.0792</v>
      </c>
      <c r="W8915">
        <f t="shared" si="1007"/>
        <v>1788.471525319389</v>
      </c>
      <c r="X8915">
        <f t="shared" si="1008"/>
        <v>857.92979069571095</v>
      </c>
    </row>
    <row r="8916" spans="1:24">
      <c r="A8916" t="s">
        <v>27</v>
      </c>
      <c r="B8916">
        <v>2006024</v>
      </c>
      <c r="C8916">
        <v>38</v>
      </c>
      <c r="D8916">
        <v>3</v>
      </c>
      <c r="E8916" s="28" t="s">
        <v>526</v>
      </c>
      <c r="F8916" t="s">
        <v>581</v>
      </c>
      <c r="G8916" t="s">
        <v>581</v>
      </c>
      <c r="H8916">
        <v>20</v>
      </c>
      <c r="I8916" s="3">
        <v>0.128</v>
      </c>
      <c r="J8916">
        <v>43.008000000000003</v>
      </c>
      <c r="K8916">
        <f t="shared" si="1009"/>
        <v>16.8</v>
      </c>
      <c r="L8916">
        <v>4.863E-4</v>
      </c>
      <c r="M8916">
        <f t="shared" si="1010"/>
        <v>0.12862246399999999</v>
      </c>
      <c r="N8916" s="5">
        <v>1452.7415835426816</v>
      </c>
      <c r="O8916" s="3">
        <v>17.243071082495923</v>
      </c>
      <c r="P8916" s="7">
        <v>1.1869331254665858E-2</v>
      </c>
      <c r="Q8916" s="9">
        <f t="shared" si="1011"/>
        <v>17.326672336535516</v>
      </c>
      <c r="R8916" s="7">
        <f t="shared" si="1012"/>
        <v>1.1926878484666477E-2</v>
      </c>
      <c r="S8916" t="s">
        <v>481</v>
      </c>
      <c r="T8916" t="s">
        <v>581</v>
      </c>
      <c r="U8916">
        <v>61</v>
      </c>
      <c r="V8916">
        <f t="shared" si="1006"/>
        <v>18.5928</v>
      </c>
      <c r="W8916">
        <f t="shared" si="1007"/>
        <v>1484.1483446420962</v>
      </c>
      <c r="X8916">
        <f t="shared" si="1008"/>
        <v>711.94596092481356</v>
      </c>
    </row>
    <row r="8917" spans="1:24">
      <c r="A8917" t="s">
        <v>27</v>
      </c>
      <c r="B8917">
        <v>2006024</v>
      </c>
      <c r="C8917">
        <v>38</v>
      </c>
      <c r="D8917">
        <v>1</v>
      </c>
      <c r="E8917" s="28" t="s">
        <v>526</v>
      </c>
      <c r="F8917" t="s">
        <v>581</v>
      </c>
      <c r="G8917" t="s">
        <v>581</v>
      </c>
      <c r="H8917">
        <v>10</v>
      </c>
      <c r="I8917" s="3">
        <v>0.25600000000000001</v>
      </c>
      <c r="J8917">
        <v>46.591999999999999</v>
      </c>
      <c r="K8917">
        <f t="shared" si="1009"/>
        <v>18.2</v>
      </c>
      <c r="L8917">
        <v>4.863E-4</v>
      </c>
      <c r="M8917">
        <f t="shared" si="1010"/>
        <v>0.25662246399999999</v>
      </c>
      <c r="N8917" s="5">
        <v>1704.9536640188414</v>
      </c>
      <c r="O8917" s="3">
        <v>37.265622279782527</v>
      </c>
      <c r="P8917" s="7">
        <v>2.1857263963374611E-2</v>
      </c>
      <c r="Q8917" s="9">
        <f t="shared" si="1011"/>
        <v>37.35573121332316</v>
      </c>
      <c r="R8917" s="7">
        <f t="shared" si="1012"/>
        <v>2.1910115214081469E-2</v>
      </c>
      <c r="S8917" t="s">
        <v>481</v>
      </c>
      <c r="T8917" t="s">
        <v>581</v>
      </c>
      <c r="U8917">
        <v>70</v>
      </c>
      <c r="V8917">
        <f t="shared" si="1006"/>
        <v>21.336000000000002</v>
      </c>
      <c r="W8917">
        <f t="shared" si="1007"/>
        <v>1922.6814215570666</v>
      </c>
      <c r="X8917">
        <f t="shared" si="1008"/>
        <v>922.31027792092493</v>
      </c>
    </row>
    <row r="8918" spans="1:24">
      <c r="A8918" t="s">
        <v>27</v>
      </c>
      <c r="B8918">
        <v>2006024</v>
      </c>
      <c r="C8918">
        <v>43</v>
      </c>
      <c r="D8918">
        <v>1</v>
      </c>
      <c r="E8918" s="28" t="s">
        <v>526</v>
      </c>
      <c r="F8918" t="s">
        <v>581</v>
      </c>
      <c r="G8918" t="s">
        <v>581</v>
      </c>
      <c r="H8918">
        <v>13</v>
      </c>
      <c r="I8918" s="3">
        <v>0.19692307692307692</v>
      </c>
      <c r="J8918">
        <v>54.783999999999999</v>
      </c>
      <c r="K8918">
        <f t="shared" si="1009"/>
        <v>21.4</v>
      </c>
      <c r="L8918">
        <v>4.863E-4</v>
      </c>
      <c r="M8918">
        <f t="shared" si="1010"/>
        <v>0.19754554092307691</v>
      </c>
      <c r="N8918" s="5">
        <v>2357.2049872420866</v>
      </c>
      <c r="O8918" s="3">
        <v>33.770409284238362</v>
      </c>
      <c r="P8918" s="7">
        <v>1.4326462682292856E-2</v>
      </c>
      <c r="Q8918" s="9">
        <f t="shared" si="1011"/>
        <v>33.876769014398434</v>
      </c>
      <c r="R8918" s="7">
        <f t="shared" si="1012"/>
        <v>1.4371583802745138E-2</v>
      </c>
      <c r="S8918" t="s">
        <v>481</v>
      </c>
      <c r="T8918" t="s">
        <v>581</v>
      </c>
      <c r="U8918">
        <v>82</v>
      </c>
      <c r="V8918">
        <f t="shared" si="1006"/>
        <v>24.993600000000001</v>
      </c>
      <c r="W8918">
        <f t="shared" si="1007"/>
        <v>2993.8377869700712</v>
      </c>
      <c r="X8918">
        <f t="shared" si="1008"/>
        <v>1436.1439864095432</v>
      </c>
    </row>
    <row r="8919" spans="1:24">
      <c r="A8919" t="s">
        <v>27</v>
      </c>
      <c r="B8919">
        <v>2006024</v>
      </c>
      <c r="C8919">
        <v>57</v>
      </c>
      <c r="D8919">
        <v>3</v>
      </c>
      <c r="E8919" s="28" t="s">
        <v>526</v>
      </c>
      <c r="F8919" t="s">
        <v>581</v>
      </c>
      <c r="G8919" t="s">
        <v>581</v>
      </c>
      <c r="H8919">
        <v>26</v>
      </c>
      <c r="I8919" s="3">
        <v>9.8461538461538461E-2</v>
      </c>
      <c r="J8919">
        <v>55.296000000000006</v>
      </c>
      <c r="K8919">
        <f t="shared" si="1009"/>
        <v>21.6</v>
      </c>
      <c r="L8919">
        <v>4.863E-4</v>
      </c>
      <c r="M8919">
        <f t="shared" si="1010"/>
        <v>9.9084002461538465E-2</v>
      </c>
      <c r="N8919" s="5">
        <v>2401.470780958311</v>
      </c>
      <c r="O8919" s="3">
        <v>17.074036295764746</v>
      </c>
      <c r="P8919" s="7">
        <v>7.1098247087359196E-3</v>
      </c>
      <c r="Q8919" s="9">
        <f t="shared" si="1011"/>
        <v>17.181782610792599</v>
      </c>
      <c r="R8919" s="7">
        <f t="shared" si="1012"/>
        <v>7.1546915111480886E-3</v>
      </c>
      <c r="S8919" t="s">
        <v>481</v>
      </c>
      <c r="T8919" t="s">
        <v>581</v>
      </c>
      <c r="U8919">
        <v>75</v>
      </c>
      <c r="V8919">
        <f t="shared" si="1006"/>
        <v>22.86</v>
      </c>
      <c r="W8919">
        <f t="shared" si="1007"/>
        <v>2874.1381348202767</v>
      </c>
      <c r="X8919">
        <f t="shared" si="1008"/>
        <v>1378.7240632732867</v>
      </c>
    </row>
    <row r="8920" spans="1:24">
      <c r="A8920" t="s">
        <v>27</v>
      </c>
      <c r="B8920">
        <v>2006024</v>
      </c>
      <c r="C8920">
        <v>57</v>
      </c>
      <c r="D8920">
        <v>1</v>
      </c>
      <c r="E8920" s="28" t="s">
        <v>526</v>
      </c>
      <c r="F8920" t="s">
        <v>581</v>
      </c>
      <c r="G8920" t="s">
        <v>581</v>
      </c>
      <c r="H8920">
        <v>23</v>
      </c>
      <c r="I8920" s="3">
        <v>0.11130434782608696</v>
      </c>
      <c r="J8920">
        <v>57.088000000000001</v>
      </c>
      <c r="K8920">
        <f t="shared" si="1009"/>
        <v>22.3</v>
      </c>
      <c r="L8920">
        <v>4.863E-4</v>
      </c>
      <c r="M8920">
        <f t="shared" si="1010"/>
        <v>0.11192681182608696</v>
      </c>
      <c r="N8920" s="5">
        <v>2559.6437857140736</v>
      </c>
      <c r="O8920" s="3">
        <v>19.923207600101073</v>
      </c>
      <c r="P8920" s="7">
        <v>7.7835860252496109E-3</v>
      </c>
      <c r="Q8920" s="9">
        <f t="shared" si="1011"/>
        <v>20.034407947535602</v>
      </c>
      <c r="R8920" s="7">
        <f t="shared" si="1012"/>
        <v>7.827029705989549E-3</v>
      </c>
      <c r="S8920" t="s">
        <v>481</v>
      </c>
      <c r="T8920" t="s">
        <v>581</v>
      </c>
      <c r="U8920">
        <v>75</v>
      </c>
      <c r="V8920">
        <f t="shared" ref="V8920:V8983" si="1013">U8920*0.3048</f>
        <v>22.86</v>
      </c>
      <c r="W8920">
        <f t="shared" si="1007"/>
        <v>3070.8731928930638</v>
      </c>
      <c r="X8920">
        <f t="shared" si="1008"/>
        <v>1473.0978706308028</v>
      </c>
    </row>
    <row r="8921" spans="1:24">
      <c r="A8921" t="s">
        <v>27</v>
      </c>
      <c r="B8921">
        <v>2013022</v>
      </c>
      <c r="C8921">
        <v>1</v>
      </c>
      <c r="D8921">
        <v>3</v>
      </c>
      <c r="E8921" s="28" t="s">
        <v>526</v>
      </c>
      <c r="F8921" t="s">
        <v>581</v>
      </c>
      <c r="G8921" t="s">
        <v>581</v>
      </c>
      <c r="H8921">
        <v>14</v>
      </c>
      <c r="I8921" s="3">
        <v>0.18285714285714286</v>
      </c>
      <c r="J8921">
        <v>44.800000000000004</v>
      </c>
      <c r="K8921">
        <f t="shared" si="1009"/>
        <v>17.5</v>
      </c>
      <c r="L8921">
        <v>4.863E-4</v>
      </c>
      <c r="M8921">
        <f t="shared" si="1010"/>
        <v>0.18347960685714285</v>
      </c>
      <c r="N8921" s="5">
        <v>1576.3255029760003</v>
      </c>
      <c r="O8921" s="3">
        <v>25.630882388845645</v>
      </c>
      <c r="P8921" s="7">
        <v>1.6259891970570928E-2</v>
      </c>
      <c r="Q8921" s="9">
        <f t="shared" si="1011"/>
        <v>25.717773266705983</v>
      </c>
      <c r="R8921" s="7">
        <f t="shared" si="1012"/>
        <v>1.6315014391477201E-2</v>
      </c>
      <c r="S8921" t="s">
        <v>482</v>
      </c>
      <c r="T8921" t="s">
        <v>581</v>
      </c>
      <c r="U8921">
        <v>65</v>
      </c>
      <c r="V8921">
        <f t="shared" si="1013"/>
        <v>19.812000000000001</v>
      </c>
      <c r="W8921">
        <f t="shared" si="1007"/>
        <v>1686.0260023982228</v>
      </c>
      <c r="X8921">
        <f t="shared" si="1008"/>
        <v>808.78667335042746</v>
      </c>
    </row>
    <row r="8922" spans="1:24">
      <c r="A8922" t="s">
        <v>27</v>
      </c>
      <c r="B8922">
        <v>2013022</v>
      </c>
      <c r="C8922">
        <v>2</v>
      </c>
      <c r="D8922">
        <v>1</v>
      </c>
      <c r="E8922" s="28" t="s">
        <v>526</v>
      </c>
      <c r="F8922" t="s">
        <v>581</v>
      </c>
      <c r="G8922" t="s">
        <v>581</v>
      </c>
      <c r="H8922">
        <v>13</v>
      </c>
      <c r="I8922" s="3">
        <v>0.19692307692307692</v>
      </c>
      <c r="J8922">
        <v>62.463999999999999</v>
      </c>
      <c r="K8922">
        <f t="shared" si="1009"/>
        <v>24.4</v>
      </c>
      <c r="L8922">
        <v>4.863E-4</v>
      </c>
      <c r="M8922">
        <f t="shared" si="1010"/>
        <v>0.19754554092307691</v>
      </c>
      <c r="N8922" s="5">
        <v>3064.4282496385022</v>
      </c>
      <c r="O8922" s="3">
        <v>38.521657343709379</v>
      </c>
      <c r="P8922" s="7">
        <v>1.25705855075098E-2</v>
      </c>
      <c r="Q8922" s="9">
        <f t="shared" si="1011"/>
        <v>38.643035455565624</v>
      </c>
      <c r="R8922" s="7">
        <f t="shared" si="1012"/>
        <v>1.2610194237742125E-2</v>
      </c>
      <c r="S8922" t="s">
        <v>481</v>
      </c>
      <c r="T8922" t="s">
        <v>581</v>
      </c>
      <c r="U8922">
        <v>76</v>
      </c>
      <c r="V8922">
        <f t="shared" si="1013"/>
        <v>23.1648</v>
      </c>
      <c r="W8922">
        <f t="shared" si="1007"/>
        <v>3734.8719324511626</v>
      </c>
      <c r="X8922">
        <f t="shared" si="1008"/>
        <v>1791.6180659968227</v>
      </c>
    </row>
    <row r="8923" spans="1:24">
      <c r="A8923" t="s">
        <v>27</v>
      </c>
      <c r="B8923">
        <v>2013022</v>
      </c>
      <c r="C8923">
        <v>4</v>
      </c>
      <c r="D8923">
        <v>1</v>
      </c>
      <c r="E8923" s="28" t="s">
        <v>526</v>
      </c>
      <c r="F8923" t="s">
        <v>581</v>
      </c>
      <c r="G8923" t="s">
        <v>581</v>
      </c>
      <c r="H8923">
        <v>49</v>
      </c>
      <c r="I8923" s="3">
        <v>5.2244897959183675E-2</v>
      </c>
      <c r="J8923">
        <v>30.975999999999999</v>
      </c>
      <c r="K8923">
        <f t="shared" si="1009"/>
        <v>12.1</v>
      </c>
      <c r="L8923">
        <v>4.863E-4</v>
      </c>
      <c r="M8923">
        <f t="shared" si="1010"/>
        <v>5.2867361959183679E-2</v>
      </c>
      <c r="N8923" s="5">
        <v>753.59940209213437</v>
      </c>
      <c r="O8923" s="3">
        <v>5.0755835684034549</v>
      </c>
      <c r="P8923" s="7">
        <v>6.7351215437707031E-3</v>
      </c>
      <c r="Q8923" s="9">
        <f t="shared" si="1011"/>
        <v>5.1359523821264936</v>
      </c>
      <c r="R8923" s="7">
        <f t="shared" si="1012"/>
        <v>6.8152288442216366E-3</v>
      </c>
      <c r="S8923" t="s">
        <v>483</v>
      </c>
      <c r="T8923" t="s">
        <v>484</v>
      </c>
      <c r="U8923">
        <v>62</v>
      </c>
      <c r="V8923">
        <f t="shared" si="1013"/>
        <v>18.897600000000001</v>
      </c>
      <c r="W8923">
        <f t="shared" si="1007"/>
        <v>759.21017750489148</v>
      </c>
      <c r="X8923">
        <f t="shared" si="1008"/>
        <v>364.19312214909644</v>
      </c>
    </row>
    <row r="8924" spans="1:24">
      <c r="A8924" t="s">
        <v>27</v>
      </c>
      <c r="B8924">
        <v>2013022</v>
      </c>
      <c r="C8924">
        <v>8</v>
      </c>
      <c r="D8924">
        <v>1</v>
      </c>
      <c r="E8924" s="28" t="s">
        <v>526</v>
      </c>
      <c r="F8924" t="s">
        <v>581</v>
      </c>
      <c r="G8924" t="s">
        <v>581</v>
      </c>
      <c r="H8924">
        <v>17</v>
      </c>
      <c r="I8924" s="3">
        <v>0.15058823529411766</v>
      </c>
      <c r="J8924">
        <v>52.223999999999997</v>
      </c>
      <c r="K8924">
        <f t="shared" si="1009"/>
        <v>20.399999999999999</v>
      </c>
      <c r="L8924">
        <v>4.863E-4</v>
      </c>
      <c r="M8924">
        <f t="shared" si="1010"/>
        <v>0.15121069929411765</v>
      </c>
      <c r="N8924" s="5">
        <v>2142.0526410399743</v>
      </c>
      <c r="O8924" s="3">
        <v>24.635248588863949</v>
      </c>
      <c r="P8924" s="7">
        <v>1.1500767122559343E-2</v>
      </c>
      <c r="Q8924" s="9">
        <f t="shared" si="1011"/>
        <v>24.736783530164399</v>
      </c>
      <c r="R8924" s="7">
        <f t="shared" si="1012"/>
        <v>1.1548167891034928E-2</v>
      </c>
      <c r="S8924" t="s">
        <v>481</v>
      </c>
      <c r="T8924" t="s">
        <v>484</v>
      </c>
      <c r="U8924">
        <v>72</v>
      </c>
      <c r="V8924">
        <f t="shared" si="1013"/>
        <v>21.945600000000002</v>
      </c>
      <c r="W8924">
        <f t="shared" si="1007"/>
        <v>2483.3119612382179</v>
      </c>
      <c r="X8924">
        <f t="shared" si="1008"/>
        <v>1191.2447478059732</v>
      </c>
    </row>
    <row r="8925" spans="1:24">
      <c r="A8925" t="s">
        <v>27</v>
      </c>
      <c r="B8925">
        <v>2013022</v>
      </c>
      <c r="C8925">
        <v>10</v>
      </c>
      <c r="D8925">
        <v>4</v>
      </c>
      <c r="E8925" s="28" t="s">
        <v>526</v>
      </c>
      <c r="F8925" t="s">
        <v>581</v>
      </c>
      <c r="G8925" t="s">
        <v>581</v>
      </c>
      <c r="H8925">
        <v>33</v>
      </c>
      <c r="I8925" s="3">
        <v>7.7575757575757576E-2</v>
      </c>
      <c r="J8925">
        <v>40.192</v>
      </c>
      <c r="K8925">
        <f t="shared" si="1009"/>
        <v>15.7</v>
      </c>
      <c r="L8925">
        <v>4.863E-4</v>
      </c>
      <c r="M8925">
        <f t="shared" si="1010"/>
        <v>7.8198221575757579E-2</v>
      </c>
      <c r="N8925" s="5">
        <v>1268.7297085014015</v>
      </c>
      <c r="O8925" s="3">
        <v>9.7763436884544177</v>
      </c>
      <c r="P8925" s="7">
        <v>7.7056158005490713E-3</v>
      </c>
      <c r="Q8925" s="9">
        <f t="shared" si="1011"/>
        <v>9.8546355057144321</v>
      </c>
      <c r="R8925" s="7">
        <f t="shared" si="1012"/>
        <v>7.7673246237408063E-3</v>
      </c>
      <c r="S8925" t="s">
        <v>483</v>
      </c>
      <c r="T8925" t="s">
        <v>581</v>
      </c>
      <c r="U8925">
        <v>63</v>
      </c>
      <c r="V8925">
        <f t="shared" si="1013"/>
        <v>19.202400000000001</v>
      </c>
      <c r="W8925">
        <f t="shared" si="1007"/>
        <v>1317.8417951343058</v>
      </c>
      <c r="X8925">
        <f t="shared" si="1008"/>
        <v>632.16870912592651</v>
      </c>
    </row>
    <row r="8926" spans="1:24">
      <c r="A8926" t="s">
        <v>27</v>
      </c>
      <c r="B8926">
        <v>2013022</v>
      </c>
      <c r="C8926">
        <v>15</v>
      </c>
      <c r="D8926">
        <v>3</v>
      </c>
      <c r="E8926" s="28" t="s">
        <v>526</v>
      </c>
      <c r="F8926" t="s">
        <v>581</v>
      </c>
      <c r="G8926" t="s">
        <v>581</v>
      </c>
      <c r="H8926">
        <v>17</v>
      </c>
      <c r="I8926" s="3">
        <v>0.15058823529411766</v>
      </c>
      <c r="J8926">
        <v>50.432000000000002</v>
      </c>
      <c r="K8926">
        <f t="shared" si="1009"/>
        <v>19.7</v>
      </c>
      <c r="L8926">
        <v>4.863E-4</v>
      </c>
      <c r="M8926">
        <f t="shared" si="1010"/>
        <v>0.15121069929411765</v>
      </c>
      <c r="N8926" s="5">
        <v>1997.5711492243458</v>
      </c>
      <c r="O8926" s="3">
        <v>23.787476876291851</v>
      </c>
      <c r="P8926" s="7">
        <v>1.1908200058620439E-2</v>
      </c>
      <c r="Q8926" s="9">
        <f t="shared" si="1011"/>
        <v>23.885507524378127</v>
      </c>
      <c r="R8926" s="7">
        <f t="shared" si="1012"/>
        <v>1.1957274980494606E-2</v>
      </c>
      <c r="S8926" t="s">
        <v>481</v>
      </c>
      <c r="T8926" t="s">
        <v>581</v>
      </c>
      <c r="U8926">
        <v>70</v>
      </c>
      <c r="V8926">
        <f t="shared" si="1013"/>
        <v>21.336000000000002</v>
      </c>
      <c r="W8926">
        <f t="shared" si="1007"/>
        <v>2266.2581024211258</v>
      </c>
      <c r="X8926">
        <f t="shared" si="1008"/>
        <v>1087.1240117314142</v>
      </c>
    </row>
    <row r="8927" spans="1:24">
      <c r="A8927" t="s">
        <v>27</v>
      </c>
      <c r="B8927">
        <v>2013022</v>
      </c>
      <c r="C8927">
        <v>20</v>
      </c>
      <c r="D8927">
        <v>3</v>
      </c>
      <c r="E8927" s="28" t="s">
        <v>526</v>
      </c>
      <c r="F8927" t="s">
        <v>581</v>
      </c>
      <c r="G8927" t="s">
        <v>581</v>
      </c>
      <c r="H8927">
        <v>14</v>
      </c>
      <c r="I8927" s="3">
        <v>0.18285714285714286</v>
      </c>
      <c r="J8927">
        <v>61.951999999999998</v>
      </c>
      <c r="K8927">
        <f t="shared" si="1009"/>
        <v>24.2</v>
      </c>
      <c r="L8927">
        <v>4.863E-4</v>
      </c>
      <c r="M8927">
        <f t="shared" si="1010"/>
        <v>0.18347960685714285</v>
      </c>
      <c r="N8927" s="5">
        <v>3014.3976083685375</v>
      </c>
      <c r="O8927" s="3">
        <v>35.484065864557472</v>
      </c>
      <c r="P8927" s="7">
        <v>1.1771528004814959E-2</v>
      </c>
      <c r="Q8927" s="9">
        <f t="shared" si="1011"/>
        <v>35.604497806935861</v>
      </c>
      <c r="R8927" s="7">
        <f t="shared" si="1012"/>
        <v>1.1811480246697066E-2</v>
      </c>
      <c r="S8927" t="s">
        <v>481</v>
      </c>
      <c r="T8927" t="s">
        <v>501</v>
      </c>
      <c r="U8927">
        <v>85</v>
      </c>
      <c r="V8927">
        <f t="shared" si="1013"/>
        <v>25.908000000000001</v>
      </c>
      <c r="W8927">
        <f t="shared" si="1007"/>
        <v>3959.1365495786158</v>
      </c>
      <c r="X8927">
        <f t="shared" si="1008"/>
        <v>1899.197802832862</v>
      </c>
    </row>
    <row r="8928" spans="1:24">
      <c r="A8928" t="s">
        <v>27</v>
      </c>
      <c r="B8928">
        <v>2013022</v>
      </c>
      <c r="C8928">
        <v>22</v>
      </c>
      <c r="D8928">
        <v>2</v>
      </c>
      <c r="E8928" s="28" t="s">
        <v>526</v>
      </c>
      <c r="F8928" t="s">
        <v>581</v>
      </c>
      <c r="G8928" t="s">
        <v>581</v>
      </c>
      <c r="H8928">
        <v>20</v>
      </c>
      <c r="I8928" s="3">
        <v>0.128</v>
      </c>
      <c r="J8928">
        <v>39.936</v>
      </c>
      <c r="K8928">
        <f t="shared" si="1009"/>
        <v>15.6</v>
      </c>
      <c r="L8928">
        <v>4.863E-4</v>
      </c>
      <c r="M8928">
        <f t="shared" si="1010"/>
        <v>0.12862246399999999</v>
      </c>
      <c r="N8928" s="5">
        <v>1252.6190184628224</v>
      </c>
      <c r="O8928" s="3">
        <v>16.007746587033537</v>
      </c>
      <c r="P8928" s="7">
        <v>1.277942163665835E-2</v>
      </c>
      <c r="Q8928" s="9">
        <f t="shared" si="1011"/>
        <v>16.085340477808181</v>
      </c>
      <c r="R8928" s="7">
        <f t="shared" si="1012"/>
        <v>1.2841366960520561E-2</v>
      </c>
      <c r="S8928" t="s">
        <v>483</v>
      </c>
      <c r="T8928" t="s">
        <v>581</v>
      </c>
      <c r="U8928">
        <v>63</v>
      </c>
      <c r="V8928">
        <f t="shared" si="1013"/>
        <v>19.202400000000001</v>
      </c>
      <c r="W8928">
        <f t="shared" si="1007"/>
        <v>1300.476166615085</v>
      </c>
      <c r="X8928">
        <f t="shared" si="1008"/>
        <v>623.83841712525634</v>
      </c>
    </row>
    <row r="8929" spans="1:24">
      <c r="A8929" t="s">
        <v>377</v>
      </c>
      <c r="B8929">
        <v>2006020</v>
      </c>
      <c r="C8929">
        <v>11</v>
      </c>
      <c r="D8929">
        <v>1</v>
      </c>
      <c r="E8929" s="28" t="s">
        <v>526</v>
      </c>
      <c r="F8929" t="s">
        <v>581</v>
      </c>
      <c r="G8929" t="s">
        <v>581</v>
      </c>
      <c r="H8929">
        <v>27</v>
      </c>
      <c r="I8929" s="3">
        <v>9.481481481481481E-2</v>
      </c>
      <c r="J8929">
        <v>57.343999999999994</v>
      </c>
      <c r="K8929">
        <f t="shared" si="1009"/>
        <v>22.4</v>
      </c>
      <c r="L8929">
        <v>4.863E-4</v>
      </c>
      <c r="M8929">
        <f t="shared" si="1010"/>
        <v>9.5437278814814813E-2</v>
      </c>
      <c r="N8929" s="5">
        <v>2582.6517040758777</v>
      </c>
      <c r="O8929" s="3">
        <v>17.052787616831257</v>
      </c>
      <c r="P8929" s="7">
        <v>6.602821274707296E-3</v>
      </c>
      <c r="Q8929" s="9">
        <f t="shared" si="1011"/>
        <v>17.164553116690332</v>
      </c>
      <c r="R8929" s="7">
        <f t="shared" si="1012"/>
        <v>6.646096757685775E-3</v>
      </c>
      <c r="S8929" t="s">
        <v>481</v>
      </c>
      <c r="T8929" t="s">
        <v>581</v>
      </c>
      <c r="U8929">
        <v>69</v>
      </c>
      <c r="V8929">
        <f t="shared" si="1013"/>
        <v>21.031200000000002</v>
      </c>
      <c r="W8929">
        <f t="shared" si="1007"/>
        <v>2930.2172284004068</v>
      </c>
      <c r="X8929">
        <f t="shared" si="1008"/>
        <v>1405.6252044636751</v>
      </c>
    </row>
    <row r="8930" spans="1:24">
      <c r="A8930" t="s">
        <v>377</v>
      </c>
      <c r="B8930">
        <v>2006020</v>
      </c>
      <c r="C8930">
        <v>11</v>
      </c>
      <c r="D8930">
        <v>3</v>
      </c>
      <c r="E8930" s="28" t="s">
        <v>526</v>
      </c>
      <c r="F8930" t="s">
        <v>581</v>
      </c>
      <c r="G8930" t="s">
        <v>581</v>
      </c>
      <c r="H8930">
        <v>20</v>
      </c>
      <c r="I8930" s="3">
        <v>0.128</v>
      </c>
      <c r="J8930">
        <v>68.864000000000004</v>
      </c>
      <c r="K8930">
        <f t="shared" si="1009"/>
        <v>26.900000000000002</v>
      </c>
      <c r="L8930">
        <v>4.863E-4</v>
      </c>
      <c r="M8930">
        <f t="shared" si="1010"/>
        <v>0.12862246399999999</v>
      </c>
      <c r="N8930" s="5">
        <v>3724.5547663949828</v>
      </c>
      <c r="O8930" s="3">
        <v>27.640385585970986</v>
      </c>
      <c r="P8930" s="7">
        <v>7.4211247570737876E-3</v>
      </c>
      <c r="Q8930" s="9">
        <f t="shared" si="1011"/>
        <v>27.77454881415882</v>
      </c>
      <c r="R8930" s="7">
        <f t="shared" si="1012"/>
        <v>7.4571460365561917E-3</v>
      </c>
      <c r="S8930" t="s">
        <v>483</v>
      </c>
      <c r="T8930" t="s">
        <v>490</v>
      </c>
      <c r="U8930">
        <v>67</v>
      </c>
      <c r="V8930">
        <f t="shared" si="1013"/>
        <v>20.421600000000002</v>
      </c>
      <c r="W8930">
        <f t="shared" si="1007"/>
        <v>4200.885931894768</v>
      </c>
      <c r="X8930">
        <f t="shared" si="1008"/>
        <v>2015.1649815299202</v>
      </c>
    </row>
    <row r="8931" spans="1:24">
      <c r="A8931" t="s">
        <v>38</v>
      </c>
      <c r="B8931">
        <v>2006020</v>
      </c>
      <c r="C8931">
        <v>9</v>
      </c>
      <c r="D8931">
        <v>1</v>
      </c>
      <c r="E8931" s="28" t="s">
        <v>526</v>
      </c>
      <c r="F8931" t="s">
        <v>581</v>
      </c>
      <c r="G8931" t="s">
        <v>581</v>
      </c>
      <c r="H8931">
        <v>24</v>
      </c>
      <c r="I8931" s="3">
        <v>0.10666666666666667</v>
      </c>
      <c r="J8931">
        <v>47.36</v>
      </c>
      <c r="K8931">
        <f t="shared" si="1009"/>
        <v>18.5</v>
      </c>
      <c r="L8931">
        <v>4.863E-4</v>
      </c>
      <c r="M8931">
        <f t="shared" si="1010"/>
        <v>0.10728913066666668</v>
      </c>
      <c r="N8931" s="5">
        <v>1761.6241743462401</v>
      </c>
      <c r="O8931" s="3">
        <v>15.834743966719804</v>
      </c>
      <c r="P8931" s="7">
        <v>8.9887185912376957E-3</v>
      </c>
      <c r="Q8931" s="9">
        <f t="shared" si="1011"/>
        <v>15.926939138193145</v>
      </c>
      <c r="R8931" s="7">
        <f t="shared" si="1012"/>
        <v>9.041053914978104E-3</v>
      </c>
      <c r="S8931" t="s">
        <v>483</v>
      </c>
      <c r="T8931" t="s">
        <v>490</v>
      </c>
      <c r="U8931">
        <v>70</v>
      </c>
      <c r="V8931">
        <f t="shared" si="1013"/>
        <v>21.336000000000002</v>
      </c>
      <c r="W8931">
        <f t="shared" si="1007"/>
        <v>1989.0573130567718</v>
      </c>
      <c r="X8931">
        <f t="shared" si="1008"/>
        <v>954.15079307333349</v>
      </c>
    </row>
    <row r="8932" spans="1:24">
      <c r="A8932" t="s">
        <v>38</v>
      </c>
      <c r="B8932">
        <v>2006020</v>
      </c>
      <c r="C8932">
        <v>9</v>
      </c>
      <c r="D8932">
        <v>3</v>
      </c>
      <c r="E8932" s="28" t="s">
        <v>526</v>
      </c>
      <c r="F8932" t="s">
        <v>581</v>
      </c>
      <c r="G8932" t="s">
        <v>581</v>
      </c>
      <c r="H8932">
        <v>26</v>
      </c>
      <c r="I8932" s="3">
        <v>9.8461538461538461E-2</v>
      </c>
      <c r="J8932">
        <v>53.503999999999998</v>
      </c>
      <c r="K8932">
        <f t="shared" si="1009"/>
        <v>20.9</v>
      </c>
      <c r="L8932">
        <v>4.863E-4</v>
      </c>
      <c r="M8932">
        <f t="shared" si="1010"/>
        <v>9.9084002461538465E-2</v>
      </c>
      <c r="N8932" s="5">
        <v>2248.34201781207</v>
      </c>
      <c r="O8932" s="3">
        <v>16.519724022160172</v>
      </c>
      <c r="P8932" s="7">
        <v>7.3475138085245667E-3</v>
      </c>
      <c r="Q8932" s="9">
        <f t="shared" si="1011"/>
        <v>16.623966039303305</v>
      </c>
      <c r="R8932" s="7">
        <f t="shared" si="1012"/>
        <v>7.3938777586341565E-3</v>
      </c>
      <c r="S8932" t="s">
        <v>483</v>
      </c>
      <c r="T8932" t="s">
        <v>490</v>
      </c>
      <c r="U8932">
        <v>58</v>
      </c>
      <c r="V8932">
        <f t="shared" si="1013"/>
        <v>17.6784</v>
      </c>
      <c r="W8932">
        <f t="shared" si="1007"/>
        <v>2257.3517433269781</v>
      </c>
      <c r="X8932">
        <f t="shared" si="1008"/>
        <v>1082.8516312739514</v>
      </c>
    </row>
    <row r="8933" spans="1:24">
      <c r="A8933" t="s">
        <v>371</v>
      </c>
      <c r="B8933">
        <v>2006020</v>
      </c>
      <c r="C8933">
        <v>1</v>
      </c>
      <c r="D8933">
        <v>1</v>
      </c>
      <c r="E8933" s="28" t="s">
        <v>526</v>
      </c>
      <c r="F8933" t="s">
        <v>581</v>
      </c>
      <c r="G8933" t="s">
        <v>581</v>
      </c>
      <c r="H8933">
        <v>13</v>
      </c>
      <c r="I8933" s="3">
        <v>0.19692307692307692</v>
      </c>
      <c r="J8933">
        <v>39.167999999999999</v>
      </c>
      <c r="K8933">
        <f t="shared" si="1009"/>
        <v>15.299999999999999</v>
      </c>
      <c r="L8933">
        <v>4.863E-4</v>
      </c>
      <c r="M8933">
        <f t="shared" si="1010"/>
        <v>0.19754554092307691</v>
      </c>
      <c r="N8933" s="5">
        <v>1204.9046105849857</v>
      </c>
      <c r="O8933" s="3">
        <v>24.109538229981247</v>
      </c>
      <c r="P8933" s="7">
        <v>2.0009499522353039E-2</v>
      </c>
      <c r="Q8933" s="9">
        <f t="shared" si="1011"/>
        <v>24.185360584026022</v>
      </c>
      <c r="R8933" s="7">
        <f t="shared" si="1012"/>
        <v>2.0072427619215384E-2</v>
      </c>
      <c r="S8933" t="s">
        <v>483</v>
      </c>
      <c r="T8933" t="s">
        <v>581</v>
      </c>
      <c r="U8933">
        <v>68</v>
      </c>
      <c r="V8933">
        <f t="shared" si="1013"/>
        <v>20.726400000000002</v>
      </c>
      <c r="W8933">
        <f t="shared" si="1007"/>
        <v>1315.045890762352</v>
      </c>
      <c r="X8933">
        <f t="shared" si="1008"/>
        <v>630.82751379870024</v>
      </c>
    </row>
    <row r="8934" spans="1:24">
      <c r="A8934" t="s">
        <v>371</v>
      </c>
      <c r="B8934">
        <v>2006020</v>
      </c>
      <c r="C8934">
        <v>1</v>
      </c>
      <c r="D8934">
        <v>3</v>
      </c>
      <c r="E8934" s="28" t="s">
        <v>526</v>
      </c>
      <c r="F8934" t="s">
        <v>581</v>
      </c>
      <c r="G8934" t="s">
        <v>581</v>
      </c>
      <c r="H8934">
        <v>16</v>
      </c>
      <c r="I8934" s="3">
        <v>0.16</v>
      </c>
      <c r="J8934">
        <v>45.568000000000005</v>
      </c>
      <c r="K8934">
        <f t="shared" si="1009"/>
        <v>17.8</v>
      </c>
      <c r="L8934">
        <v>4.863E-4</v>
      </c>
      <c r="M8934">
        <f t="shared" si="1010"/>
        <v>0.16062246399999999</v>
      </c>
      <c r="N8934" s="5">
        <v>1630.834195470746</v>
      </c>
      <c r="O8934" s="3">
        <v>22.82455024819188</v>
      </c>
      <c r="P8934" s="7">
        <v>1.3995628931243679E-2</v>
      </c>
      <c r="Q8934" s="9">
        <f t="shared" si="1011"/>
        <v>22.913032412026723</v>
      </c>
      <c r="R8934" s="7">
        <f t="shared" si="1012"/>
        <v>1.4049884700518434E-2</v>
      </c>
      <c r="S8934" t="s">
        <v>483</v>
      </c>
      <c r="T8934" t="s">
        <v>581</v>
      </c>
      <c r="U8934">
        <v>73</v>
      </c>
      <c r="V8934">
        <f t="shared" si="1013"/>
        <v>22.250400000000003</v>
      </c>
      <c r="W8934">
        <f t="shared" si="1007"/>
        <v>1888.641317784284</v>
      </c>
      <c r="X8934">
        <f t="shared" si="1008"/>
        <v>905.98124014112102</v>
      </c>
    </row>
    <row r="8935" spans="1:24">
      <c r="A8935" t="s">
        <v>371</v>
      </c>
      <c r="B8935">
        <v>2006020</v>
      </c>
      <c r="C8935">
        <v>2</v>
      </c>
      <c r="D8935">
        <v>3</v>
      </c>
      <c r="E8935" s="28" t="s">
        <v>526</v>
      </c>
      <c r="F8935" t="s">
        <v>581</v>
      </c>
      <c r="G8935" t="s">
        <v>581</v>
      </c>
      <c r="H8935">
        <v>10</v>
      </c>
      <c r="I8935" s="3">
        <v>0.25600000000000001</v>
      </c>
      <c r="J8935">
        <v>49.408000000000001</v>
      </c>
      <c r="K8935">
        <f t="shared" si="1009"/>
        <v>19.3</v>
      </c>
      <c r="L8935">
        <v>4.863E-4</v>
      </c>
      <c r="M8935">
        <f t="shared" si="1010"/>
        <v>0.25662246399999999</v>
      </c>
      <c r="N8935" s="5">
        <v>1917.2750582972419</v>
      </c>
      <c r="O8935" s="3">
        <v>39.530383854797051</v>
      </c>
      <c r="P8935" s="7">
        <v>2.0618003496016123E-2</v>
      </c>
      <c r="Q8935" s="9">
        <f t="shared" si="1011"/>
        <v>39.625999519974719</v>
      </c>
      <c r="R8935" s="7">
        <f t="shared" si="1012"/>
        <v>2.0667874100008952E-2</v>
      </c>
      <c r="S8935" t="s">
        <v>481</v>
      </c>
      <c r="T8935" t="s">
        <v>581</v>
      </c>
      <c r="U8935">
        <v>72</v>
      </c>
      <c r="V8935">
        <f t="shared" si="1013"/>
        <v>21.945600000000002</v>
      </c>
      <c r="W8935">
        <f t="shared" si="1007"/>
        <v>2213.386093507364</v>
      </c>
      <c r="X8935">
        <f t="shared" si="1008"/>
        <v>1061.7613090554826</v>
      </c>
    </row>
    <row r="8936" spans="1:24">
      <c r="A8936" t="s">
        <v>371</v>
      </c>
      <c r="B8936">
        <v>2006020</v>
      </c>
      <c r="C8936">
        <v>2</v>
      </c>
      <c r="D8936">
        <v>5</v>
      </c>
      <c r="E8936" s="28" t="s">
        <v>526</v>
      </c>
      <c r="F8936" t="s">
        <v>581</v>
      </c>
      <c r="G8936" t="s">
        <v>581</v>
      </c>
      <c r="H8936">
        <v>21</v>
      </c>
      <c r="I8936" s="3">
        <v>0.1219047619047619</v>
      </c>
      <c r="J8936">
        <v>56.576000000000008</v>
      </c>
      <c r="K8936">
        <f t="shared" si="1009"/>
        <v>22.1</v>
      </c>
      <c r="L8936">
        <v>4.863E-4</v>
      </c>
      <c r="M8936">
        <f t="shared" si="1010"/>
        <v>0.12252722590476191</v>
      </c>
      <c r="N8936" s="5">
        <v>2513.9367801094149</v>
      </c>
      <c r="O8936" s="3">
        <v>21.62051299503565</v>
      </c>
      <c r="P8936" s="7">
        <v>8.6002612182215065E-3</v>
      </c>
      <c r="Q8936" s="9">
        <f t="shared" si="1011"/>
        <v>21.730670626149458</v>
      </c>
      <c r="R8936" s="7">
        <f t="shared" si="1012"/>
        <v>8.6440799936121169E-3</v>
      </c>
      <c r="S8936" t="s">
        <v>481</v>
      </c>
      <c r="T8936" t="s">
        <v>581</v>
      </c>
      <c r="U8936">
        <v>72</v>
      </c>
      <c r="V8936">
        <f t="shared" si="1013"/>
        <v>21.945600000000002</v>
      </c>
      <c r="W8936">
        <f t="shared" si="1007"/>
        <v>2932.2145966461999</v>
      </c>
      <c r="X8936">
        <f t="shared" si="1008"/>
        <v>1406.5833420111821</v>
      </c>
    </row>
    <row r="8937" spans="1:24">
      <c r="A8937" t="s">
        <v>371</v>
      </c>
      <c r="B8937">
        <v>2006020</v>
      </c>
      <c r="C8937">
        <v>3</v>
      </c>
      <c r="D8937">
        <v>3</v>
      </c>
      <c r="E8937" s="28" t="s">
        <v>526</v>
      </c>
      <c r="F8937" t="s">
        <v>581</v>
      </c>
      <c r="G8937" t="s">
        <v>581</v>
      </c>
      <c r="H8937">
        <v>31</v>
      </c>
      <c r="I8937" s="3">
        <v>8.2580645161290323E-2</v>
      </c>
      <c r="J8937">
        <v>39.423999999999999</v>
      </c>
      <c r="K8937">
        <f t="shared" si="1009"/>
        <v>15.4</v>
      </c>
      <c r="L8937">
        <v>4.863E-4</v>
      </c>
      <c r="M8937">
        <f t="shared" si="1010"/>
        <v>8.3203109161290326E-2</v>
      </c>
      <c r="N8937" s="5">
        <v>1220.7064695046145</v>
      </c>
      <c r="O8937" s="3">
        <v>10.206531211208683</v>
      </c>
      <c r="P8937" s="7">
        <v>8.3611674601435388E-3</v>
      </c>
      <c r="Q8937" s="9">
        <f t="shared" si="1011"/>
        <v>10.283301601491889</v>
      </c>
      <c r="R8937" s="7">
        <f t="shared" si="1012"/>
        <v>8.4240575915560147E-3</v>
      </c>
      <c r="S8937" t="s">
        <v>483</v>
      </c>
      <c r="T8937" t="s">
        <v>581</v>
      </c>
      <c r="U8937">
        <v>63</v>
      </c>
      <c r="V8937">
        <f t="shared" si="1013"/>
        <v>19.202400000000001</v>
      </c>
      <c r="W8937">
        <f t="shared" si="1007"/>
        <v>1266.1029350935796</v>
      </c>
      <c r="X8937">
        <f t="shared" si="1008"/>
        <v>607.34957796439016</v>
      </c>
    </row>
    <row r="8938" spans="1:24">
      <c r="A8938" t="s">
        <v>371</v>
      </c>
      <c r="B8938">
        <v>2006020</v>
      </c>
      <c r="C8938">
        <v>3</v>
      </c>
      <c r="D8938">
        <v>1</v>
      </c>
      <c r="E8938" s="28" t="s">
        <v>526</v>
      </c>
      <c r="F8938" t="s">
        <v>581</v>
      </c>
      <c r="G8938" t="s">
        <v>581</v>
      </c>
      <c r="H8938">
        <v>20</v>
      </c>
      <c r="I8938" s="3">
        <v>0.128</v>
      </c>
      <c r="J8938">
        <v>66.56</v>
      </c>
      <c r="K8938">
        <f t="shared" si="1009"/>
        <v>26</v>
      </c>
      <c r="L8938">
        <v>4.863E-4</v>
      </c>
      <c r="M8938">
        <f t="shared" si="1010"/>
        <v>0.12862246399999999</v>
      </c>
      <c r="N8938" s="5">
        <v>3479.49727350784</v>
      </c>
      <c r="O8938" s="3">
        <v>26.713892214374688</v>
      </c>
      <c r="P8938" s="7">
        <v>7.6775149150909361E-3</v>
      </c>
      <c r="Q8938" s="9">
        <f t="shared" si="1011"/>
        <v>26.843549920113411</v>
      </c>
      <c r="R8938" s="7">
        <f t="shared" si="1012"/>
        <v>7.714778259633813E-3</v>
      </c>
      <c r="S8938" t="s">
        <v>483</v>
      </c>
      <c r="T8938" t="s">
        <v>581</v>
      </c>
      <c r="U8938">
        <v>68</v>
      </c>
      <c r="V8938">
        <f t="shared" si="1013"/>
        <v>20.726400000000002</v>
      </c>
      <c r="W8938">
        <f t="shared" si="1007"/>
        <v>3953.6221489791042</v>
      </c>
      <c r="X8938">
        <f t="shared" si="1008"/>
        <v>1896.5525448652763</v>
      </c>
    </row>
    <row r="8939" spans="1:24">
      <c r="A8939" t="s">
        <v>371</v>
      </c>
      <c r="B8939">
        <v>2006020</v>
      </c>
      <c r="C8939">
        <v>4</v>
      </c>
      <c r="D8939">
        <v>3</v>
      </c>
      <c r="E8939" s="28" t="s">
        <v>526</v>
      </c>
      <c r="F8939" t="s">
        <v>581</v>
      </c>
      <c r="G8939" t="s">
        <v>581</v>
      </c>
      <c r="H8939">
        <v>26</v>
      </c>
      <c r="I8939" s="3">
        <v>9.8461538461538461E-2</v>
      </c>
      <c r="J8939">
        <v>38.911999999999999</v>
      </c>
      <c r="K8939">
        <f t="shared" si="1009"/>
        <v>15.2</v>
      </c>
      <c r="L8939">
        <v>4.863E-4</v>
      </c>
      <c r="M8939">
        <f t="shared" si="1010"/>
        <v>9.9084002461538465E-2</v>
      </c>
      <c r="N8939" s="5">
        <v>1189.2056953716735</v>
      </c>
      <c r="O8939" s="3">
        <v>12.006038365662674</v>
      </c>
      <c r="P8939" s="7">
        <v>1.0095846675129078E-2</v>
      </c>
      <c r="Q8939" s="9">
        <f t="shared" si="1011"/>
        <v>12.081745385745991</v>
      </c>
      <c r="R8939" s="7">
        <f t="shared" si="1012"/>
        <v>1.0159508512923805E-2</v>
      </c>
      <c r="S8939" t="s">
        <v>484</v>
      </c>
      <c r="T8939" t="s">
        <v>581</v>
      </c>
      <c r="U8939">
        <v>47</v>
      </c>
      <c r="V8939">
        <f t="shared" si="1013"/>
        <v>14.325600000000001</v>
      </c>
      <c r="W8939">
        <f t="shared" si="1007"/>
        <v>1011.4881082514388</v>
      </c>
      <c r="X8939">
        <f t="shared" si="1008"/>
        <v>485.2108455282152</v>
      </c>
    </row>
    <row r="8940" spans="1:24">
      <c r="A8940" t="s">
        <v>371</v>
      </c>
      <c r="B8940">
        <v>2006020</v>
      </c>
      <c r="C8940">
        <v>4</v>
      </c>
      <c r="D8940">
        <v>7</v>
      </c>
      <c r="E8940" s="28" t="s">
        <v>526</v>
      </c>
      <c r="F8940" t="s">
        <v>581</v>
      </c>
      <c r="G8940" t="s">
        <v>581</v>
      </c>
      <c r="H8940">
        <v>18</v>
      </c>
      <c r="I8940" s="3">
        <v>0.14222222222222222</v>
      </c>
      <c r="J8940">
        <v>49.408000000000001</v>
      </c>
      <c r="K8940">
        <f t="shared" si="1009"/>
        <v>19.3</v>
      </c>
      <c r="L8940">
        <v>4.863E-4</v>
      </c>
      <c r="M8940">
        <f t="shared" si="1010"/>
        <v>0.14284468622222221</v>
      </c>
      <c r="N8940" s="5">
        <v>1917.2750582972419</v>
      </c>
      <c r="O8940" s="3">
        <v>22.012160762766495</v>
      </c>
      <c r="P8940" s="7">
        <v>1.1480961308867072E-2</v>
      </c>
      <c r="Q8940" s="9">
        <f t="shared" si="1011"/>
        <v>22.108221698083071</v>
      </c>
      <c r="R8940" s="7">
        <f t="shared" si="1012"/>
        <v>1.1531064153996601E-2</v>
      </c>
      <c r="S8940" t="s">
        <v>481</v>
      </c>
      <c r="T8940" t="s">
        <v>490</v>
      </c>
      <c r="U8940">
        <v>65</v>
      </c>
      <c r="V8940">
        <f t="shared" si="1013"/>
        <v>19.812000000000001</v>
      </c>
      <c r="W8940">
        <f t="shared" si="1007"/>
        <v>2066.009052778636</v>
      </c>
      <c r="X8940">
        <f t="shared" si="1008"/>
        <v>991.06454261791168</v>
      </c>
    </row>
    <row r="8941" spans="1:24">
      <c r="A8941" t="s">
        <v>371</v>
      </c>
      <c r="B8941">
        <v>2006020</v>
      </c>
      <c r="C8941">
        <v>5</v>
      </c>
      <c r="D8941">
        <v>1</v>
      </c>
      <c r="E8941" s="28" t="s">
        <v>526</v>
      </c>
      <c r="F8941" t="s">
        <v>581</v>
      </c>
      <c r="G8941" t="s">
        <v>581</v>
      </c>
      <c r="H8941">
        <v>34</v>
      </c>
      <c r="I8941" s="3">
        <v>7.5294117647058831E-2</v>
      </c>
      <c r="J8941">
        <v>65.024000000000001</v>
      </c>
      <c r="K8941">
        <f t="shared" si="1009"/>
        <v>25.4</v>
      </c>
      <c r="L8941">
        <v>4.863E-4</v>
      </c>
      <c r="M8941">
        <f t="shared" si="1010"/>
        <v>7.5916581647058834E-2</v>
      </c>
      <c r="N8941" s="5">
        <v>3320.7580783673343</v>
      </c>
      <c r="O8941" s="3">
        <v>15.363190740857911</v>
      </c>
      <c r="P8941" s="7">
        <v>4.6264107105360996E-3</v>
      </c>
      <c r="Q8941" s="9">
        <f t="shared" si="1011"/>
        <v>15.490051071473378</v>
      </c>
      <c r="R8941" s="7">
        <f t="shared" si="1012"/>
        <v>4.6646129305177005E-3</v>
      </c>
      <c r="S8941" t="s">
        <v>481</v>
      </c>
      <c r="T8941" t="s">
        <v>581</v>
      </c>
      <c r="U8941">
        <v>71</v>
      </c>
      <c r="V8941">
        <f t="shared" si="1013"/>
        <v>21.640800000000002</v>
      </c>
      <c r="W8941">
        <f t="shared" si="1007"/>
        <v>3877.726496767265</v>
      </c>
      <c r="X8941">
        <f t="shared" si="1008"/>
        <v>1860.145400499257</v>
      </c>
    </row>
    <row r="8942" spans="1:24">
      <c r="A8942" t="s">
        <v>371</v>
      </c>
      <c r="B8942">
        <v>2006020</v>
      </c>
      <c r="C8942">
        <v>5</v>
      </c>
      <c r="D8942">
        <v>3</v>
      </c>
      <c r="E8942" s="28" t="s">
        <v>526</v>
      </c>
      <c r="F8942" t="s">
        <v>581</v>
      </c>
      <c r="G8942" t="s">
        <v>581</v>
      </c>
      <c r="H8942">
        <v>20</v>
      </c>
      <c r="I8942" s="3">
        <v>0.128</v>
      </c>
      <c r="J8942">
        <v>67.584000000000003</v>
      </c>
      <c r="K8942">
        <f t="shared" si="1009"/>
        <v>26.400000000000002</v>
      </c>
      <c r="L8942">
        <v>4.863E-4</v>
      </c>
      <c r="M8942">
        <f t="shared" si="1010"/>
        <v>0.12862246399999999</v>
      </c>
      <c r="N8942" s="5">
        <v>3587.3822777278469</v>
      </c>
      <c r="O8942" s="3">
        <v>27.125667046195186</v>
      </c>
      <c r="P8942" s="7">
        <v>7.5614096703894816E-3</v>
      </c>
      <c r="Q8942" s="9">
        <f t="shared" si="1011"/>
        <v>27.257327206355974</v>
      </c>
      <c r="R8942" s="7">
        <f t="shared" si="1012"/>
        <v>7.5981105709258404E-3</v>
      </c>
      <c r="S8942" t="s">
        <v>481</v>
      </c>
      <c r="T8942" t="s">
        <v>581</v>
      </c>
      <c r="U8942">
        <v>74</v>
      </c>
      <c r="V8942">
        <f t="shared" si="1013"/>
        <v>22.555200000000003</v>
      </c>
      <c r="W8942">
        <f t="shared" ref="W8942:W9005" si="1014">IF(K8942&lt;9,0.4283268*POWER(K8942,1.8592888)*POWER(U8942,0.6736951),0.4283268*0.6212274*POWER(K8942,2.0759522)*POWER(U8942,0.6736951))</f>
        <v>4320.1606920966824</v>
      </c>
      <c r="X8942">
        <f t="shared" ref="X8942:X9005" si="1015">W8942*0.4797</f>
        <v>2072.3810839987786</v>
      </c>
    </row>
    <row r="8943" spans="1:24">
      <c r="A8943" t="s">
        <v>371</v>
      </c>
      <c r="B8943">
        <v>2006020</v>
      </c>
      <c r="C8943">
        <v>6</v>
      </c>
      <c r="D8943">
        <v>3</v>
      </c>
      <c r="E8943" s="28" t="s">
        <v>526</v>
      </c>
      <c r="F8943" t="s">
        <v>581</v>
      </c>
      <c r="G8943" t="s">
        <v>581</v>
      </c>
      <c r="H8943">
        <v>14</v>
      </c>
      <c r="I8943" s="3">
        <v>0.18285714285714286</v>
      </c>
      <c r="J8943">
        <v>31.488000000000003</v>
      </c>
      <c r="K8943">
        <f t="shared" si="1009"/>
        <v>12.3</v>
      </c>
      <c r="L8943">
        <v>4.863E-4</v>
      </c>
      <c r="M8943">
        <f t="shared" si="1010"/>
        <v>0.18347960685714285</v>
      </c>
      <c r="N8943" s="5">
        <v>778.71766643343369</v>
      </c>
      <c r="O8943" s="3">
        <v>17.983635512173826</v>
      </c>
      <c r="P8943" s="7">
        <v>2.3093909753633544E-2</v>
      </c>
      <c r="Q8943" s="9">
        <f t="shared" si="1011"/>
        <v>18.044494519064955</v>
      </c>
      <c r="R8943" s="7">
        <f t="shared" si="1012"/>
        <v>2.3172062606091438E-2</v>
      </c>
      <c r="S8943" t="s">
        <v>483</v>
      </c>
      <c r="T8943" t="s">
        <v>581</v>
      </c>
      <c r="U8943">
        <v>55</v>
      </c>
      <c r="V8943">
        <f t="shared" si="1013"/>
        <v>16.763999999999999</v>
      </c>
      <c r="W8943">
        <f t="shared" si="1014"/>
        <v>724.58707215872153</v>
      </c>
      <c r="X8943">
        <f t="shared" si="1015"/>
        <v>347.58441851453875</v>
      </c>
    </row>
    <row r="8944" spans="1:24">
      <c r="A8944" t="s">
        <v>371</v>
      </c>
      <c r="B8944">
        <v>2006020</v>
      </c>
      <c r="C8944">
        <v>6</v>
      </c>
      <c r="D8944">
        <v>1</v>
      </c>
      <c r="E8944" s="28" t="s">
        <v>526</v>
      </c>
      <c r="F8944" t="s">
        <v>581</v>
      </c>
      <c r="G8944" t="s">
        <v>581</v>
      </c>
      <c r="H8944">
        <v>15</v>
      </c>
      <c r="I8944" s="3">
        <v>0.17066666666666666</v>
      </c>
      <c r="J8944">
        <v>46.848000000000006</v>
      </c>
      <c r="K8944">
        <f t="shared" si="1009"/>
        <v>18.3</v>
      </c>
      <c r="L8944">
        <v>4.863E-4</v>
      </c>
      <c r="M8944">
        <f t="shared" si="1010"/>
        <v>0.17128913066666665</v>
      </c>
      <c r="N8944" s="5">
        <v>1723.7408904216582</v>
      </c>
      <c r="O8944" s="3">
        <v>25.026759222886351</v>
      </c>
      <c r="P8944" s="7">
        <v>1.4518863804851989E-2</v>
      </c>
      <c r="Q8944" s="9">
        <f t="shared" si="1011"/>
        <v>25.117702709954699</v>
      </c>
      <c r="R8944" s="7">
        <f t="shared" si="1012"/>
        <v>1.4571623176967424E-2</v>
      </c>
      <c r="S8944" t="s">
        <v>483</v>
      </c>
      <c r="T8944" t="s">
        <v>581</v>
      </c>
      <c r="U8944">
        <v>51</v>
      </c>
      <c r="V8944">
        <f t="shared" si="1013"/>
        <v>15.5448</v>
      </c>
      <c r="W8944">
        <f t="shared" si="1014"/>
        <v>1571.0703369403891</v>
      </c>
      <c r="X8944">
        <f t="shared" si="1015"/>
        <v>753.64244063030469</v>
      </c>
    </row>
    <row r="8945" spans="1:24">
      <c r="A8945" t="s">
        <v>371</v>
      </c>
      <c r="B8945">
        <v>2006020</v>
      </c>
      <c r="C8945">
        <v>8</v>
      </c>
      <c r="D8945">
        <v>3</v>
      </c>
      <c r="E8945" s="28" t="s">
        <v>526</v>
      </c>
      <c r="F8945" t="s">
        <v>581</v>
      </c>
      <c r="G8945" t="s">
        <v>581</v>
      </c>
      <c r="H8945">
        <v>6</v>
      </c>
      <c r="I8945" s="3">
        <v>0.42666666666666669</v>
      </c>
      <c r="J8945">
        <v>67.328000000000003</v>
      </c>
      <c r="K8945">
        <f t="shared" si="1009"/>
        <v>26.3</v>
      </c>
      <c r="L8945">
        <v>4.863E-4</v>
      </c>
      <c r="M8945">
        <f t="shared" si="1010"/>
        <v>0.42728913066666668</v>
      </c>
      <c r="N8945" s="5">
        <v>3560.2566111133701</v>
      </c>
      <c r="O8945" s="3">
        <v>89.67540781875303</v>
      </c>
      <c r="P8945" s="7">
        <v>2.5187905708490367E-2</v>
      </c>
      <c r="Q8945" s="9">
        <f t="shared" si="1011"/>
        <v>89.805398265922022</v>
      </c>
      <c r="R8945" s="7">
        <f t="shared" si="1012"/>
        <v>2.5224417247226995E-2</v>
      </c>
      <c r="S8945" t="s">
        <v>481</v>
      </c>
      <c r="T8945" t="s">
        <v>490</v>
      </c>
      <c r="U8945">
        <v>62</v>
      </c>
      <c r="V8945">
        <f t="shared" si="1013"/>
        <v>18.897600000000001</v>
      </c>
      <c r="W8945">
        <f t="shared" si="1014"/>
        <v>3804.6228307285223</v>
      </c>
      <c r="X8945">
        <f t="shared" si="1015"/>
        <v>1825.0775719004723</v>
      </c>
    </row>
    <row r="8946" spans="1:24">
      <c r="A8946" t="s">
        <v>371</v>
      </c>
      <c r="B8946">
        <v>2006020</v>
      </c>
      <c r="C8946">
        <v>9</v>
      </c>
      <c r="D8946">
        <v>1</v>
      </c>
      <c r="E8946" s="28" t="s">
        <v>526</v>
      </c>
      <c r="F8946" t="s">
        <v>581</v>
      </c>
      <c r="G8946" t="s">
        <v>581</v>
      </c>
      <c r="H8946">
        <v>48</v>
      </c>
      <c r="I8946" s="3">
        <v>5.3333333333333337E-2</v>
      </c>
      <c r="J8946">
        <v>27.135999999999999</v>
      </c>
      <c r="K8946">
        <f t="shared" si="1009"/>
        <v>10.6</v>
      </c>
      <c r="L8946">
        <v>4.863E-4</v>
      </c>
      <c r="M8946">
        <f t="shared" si="1010"/>
        <v>5.395579733333334E-2</v>
      </c>
      <c r="N8946" s="5">
        <v>578.33774208778243</v>
      </c>
      <c r="O8946" s="3">
        <v>4.5377443489279949</v>
      </c>
      <c r="P8946" s="7">
        <v>7.8461840179180932E-3</v>
      </c>
      <c r="Q8946" s="9">
        <f t="shared" si="1011"/>
        <v>4.590599685621445</v>
      </c>
      <c r="R8946" s="7">
        <f t="shared" si="1012"/>
        <v>7.9375758342340123E-3</v>
      </c>
      <c r="S8946" t="s">
        <v>482</v>
      </c>
      <c r="T8946" t="s">
        <v>581</v>
      </c>
      <c r="U8946">
        <v>40</v>
      </c>
      <c r="V8946">
        <f t="shared" si="1013"/>
        <v>12.192</v>
      </c>
      <c r="W8946">
        <f t="shared" si="1014"/>
        <v>429.35031310374609</v>
      </c>
      <c r="X8946">
        <f t="shared" si="1015"/>
        <v>205.959345195867</v>
      </c>
    </row>
    <row r="8947" spans="1:24">
      <c r="A8947" t="s">
        <v>371</v>
      </c>
      <c r="B8947">
        <v>2006020</v>
      </c>
      <c r="C8947">
        <v>9</v>
      </c>
      <c r="D8947">
        <v>3</v>
      </c>
      <c r="E8947" s="28" t="s">
        <v>526</v>
      </c>
      <c r="F8947" t="s">
        <v>581</v>
      </c>
      <c r="G8947" t="s">
        <v>581</v>
      </c>
      <c r="H8947">
        <v>47</v>
      </c>
      <c r="I8947" s="3">
        <v>5.4468085106382978E-2</v>
      </c>
      <c r="J8947">
        <v>59.903999999999996</v>
      </c>
      <c r="K8947">
        <f t="shared" si="1009"/>
        <v>23.4</v>
      </c>
      <c r="L8947">
        <v>4.863E-4</v>
      </c>
      <c r="M8947">
        <f t="shared" si="1010"/>
        <v>5.5090549106382981E-2</v>
      </c>
      <c r="N8947" s="5">
        <v>2818.3927915413501</v>
      </c>
      <c r="O8947" s="3">
        <v>10.241244572310558</v>
      </c>
      <c r="P8947" s="7">
        <v>3.6337179838973853E-3</v>
      </c>
      <c r="Q8947" s="9">
        <f t="shared" si="1011"/>
        <v>10.358174131360261</v>
      </c>
      <c r="R8947" s="7">
        <f t="shared" si="1012"/>
        <v>3.6752060118971147E-3</v>
      </c>
      <c r="S8947" t="s">
        <v>481</v>
      </c>
      <c r="T8947" t="s">
        <v>581</v>
      </c>
      <c r="U8947">
        <v>64</v>
      </c>
      <c r="V8947">
        <f t="shared" si="1013"/>
        <v>19.507200000000001</v>
      </c>
      <c r="W8947">
        <f t="shared" si="1014"/>
        <v>3049.7702305543653</v>
      </c>
      <c r="X8947">
        <f t="shared" si="1015"/>
        <v>1462.974779596929</v>
      </c>
    </row>
    <row r="8948" spans="1:24">
      <c r="A8948" t="s">
        <v>371</v>
      </c>
      <c r="B8948">
        <v>2006020</v>
      </c>
      <c r="C8948">
        <v>10</v>
      </c>
      <c r="D8948">
        <v>5</v>
      </c>
      <c r="E8948" s="28" t="s">
        <v>526</v>
      </c>
      <c r="F8948" t="s">
        <v>581</v>
      </c>
      <c r="G8948" t="s">
        <v>581</v>
      </c>
      <c r="H8948">
        <v>13</v>
      </c>
      <c r="I8948" s="3">
        <v>0.19692307692307692</v>
      </c>
      <c r="J8948">
        <v>47.872</v>
      </c>
      <c r="K8948">
        <f t="shared" si="1009"/>
        <v>18.7</v>
      </c>
      <c r="L8948">
        <v>4.863E-4</v>
      </c>
      <c r="M8948">
        <f t="shared" si="1010"/>
        <v>0.19754554092307691</v>
      </c>
      <c r="N8948" s="5">
        <v>1799.9192330960898</v>
      </c>
      <c r="O8948" s="3">
        <v>29.494286030714733</v>
      </c>
      <c r="P8948" s="7">
        <v>1.638644972973638E-2</v>
      </c>
      <c r="Q8948" s="9">
        <f t="shared" si="1011"/>
        <v>29.587129217348352</v>
      </c>
      <c r="R8948" s="7">
        <f t="shared" si="1012"/>
        <v>1.6438031592370249E-2</v>
      </c>
      <c r="S8948" t="s">
        <v>483</v>
      </c>
      <c r="T8948" t="s">
        <v>581</v>
      </c>
      <c r="U8948">
        <v>69</v>
      </c>
      <c r="V8948">
        <f t="shared" si="1013"/>
        <v>21.031200000000002</v>
      </c>
      <c r="W8948">
        <f t="shared" si="1014"/>
        <v>2014.3357214955813</v>
      </c>
      <c r="X8948">
        <f t="shared" si="1015"/>
        <v>966.27684560143041</v>
      </c>
    </row>
    <row r="8949" spans="1:24">
      <c r="A8949" t="s">
        <v>371</v>
      </c>
      <c r="B8949">
        <v>2006020</v>
      </c>
      <c r="C8949">
        <v>11</v>
      </c>
      <c r="D8949">
        <v>1</v>
      </c>
      <c r="E8949" s="28" t="s">
        <v>526</v>
      </c>
      <c r="F8949" t="s">
        <v>581</v>
      </c>
      <c r="G8949" t="s">
        <v>581</v>
      </c>
      <c r="H8949">
        <v>16</v>
      </c>
      <c r="I8949" s="3">
        <v>0.16</v>
      </c>
      <c r="J8949">
        <v>58.112000000000002</v>
      </c>
      <c r="K8949">
        <f t="shared" si="1009"/>
        <v>22.7</v>
      </c>
      <c r="L8949">
        <v>4.863E-4</v>
      </c>
      <c r="M8949">
        <f t="shared" si="1010"/>
        <v>0.16062246399999999</v>
      </c>
      <c r="N8949" s="5">
        <v>2652.2931213991938</v>
      </c>
      <c r="O8949" s="3">
        <v>29.129852360448115</v>
      </c>
      <c r="P8949" s="7">
        <v>1.0982893302939653E-2</v>
      </c>
      <c r="Q8949" s="9">
        <f t="shared" si="1011"/>
        <v>29.242864570878044</v>
      </c>
      <c r="R8949" s="7">
        <f t="shared" si="1012"/>
        <v>1.1025502549073923E-2</v>
      </c>
      <c r="S8949" t="s">
        <v>481</v>
      </c>
      <c r="T8949" t="s">
        <v>581</v>
      </c>
      <c r="U8949">
        <v>68</v>
      </c>
      <c r="V8949">
        <f t="shared" si="1013"/>
        <v>20.726400000000002</v>
      </c>
      <c r="W8949">
        <f t="shared" si="1014"/>
        <v>2982.7921255793099</v>
      </c>
      <c r="X8949">
        <f t="shared" si="1015"/>
        <v>1430.845382640395</v>
      </c>
    </row>
    <row r="8950" spans="1:24">
      <c r="A8950" t="s">
        <v>371</v>
      </c>
      <c r="B8950">
        <v>2006020</v>
      </c>
      <c r="C8950">
        <v>12</v>
      </c>
      <c r="D8950">
        <v>1</v>
      </c>
      <c r="E8950" s="28" t="s">
        <v>526</v>
      </c>
      <c r="F8950" t="s">
        <v>581</v>
      </c>
      <c r="G8950" t="s">
        <v>581</v>
      </c>
      <c r="H8950">
        <v>11</v>
      </c>
      <c r="I8950" s="3">
        <v>0.23272727272727273</v>
      </c>
      <c r="J8950">
        <v>34.304000000000002</v>
      </c>
      <c r="K8950">
        <f t="shared" si="1009"/>
        <v>13.4</v>
      </c>
      <c r="L8950">
        <v>4.863E-4</v>
      </c>
      <c r="M8950">
        <f t="shared" si="1010"/>
        <v>0.23334973672727272</v>
      </c>
      <c r="N8950" s="5">
        <v>924.22859531223048</v>
      </c>
      <c r="O8950" s="3">
        <v>24.910675776266775</v>
      </c>
      <c r="P8950" s="7">
        <v>2.6952937728410412E-2</v>
      </c>
      <c r="Q8950" s="9">
        <f t="shared" si="1011"/>
        <v>24.976846395692547</v>
      </c>
      <c r="R8950" s="7">
        <f t="shared" si="1012"/>
        <v>2.7024533240344793E-2</v>
      </c>
      <c r="S8950" t="s">
        <v>481</v>
      </c>
      <c r="T8950" t="s">
        <v>581</v>
      </c>
      <c r="U8950">
        <v>59</v>
      </c>
      <c r="V8950">
        <f t="shared" si="1013"/>
        <v>17.9832</v>
      </c>
      <c r="W8950">
        <f t="shared" si="1014"/>
        <v>907.51927958500323</v>
      </c>
      <c r="X8950">
        <f t="shared" si="1015"/>
        <v>435.33699841692606</v>
      </c>
    </row>
    <row r="8951" spans="1:24">
      <c r="A8951" t="s">
        <v>371</v>
      </c>
      <c r="B8951">
        <v>2006020</v>
      </c>
      <c r="C8951">
        <v>12</v>
      </c>
      <c r="D8951">
        <v>3</v>
      </c>
      <c r="E8951" s="28" t="s">
        <v>526</v>
      </c>
      <c r="F8951" t="s">
        <v>581</v>
      </c>
      <c r="G8951" t="s">
        <v>581</v>
      </c>
      <c r="H8951">
        <v>20</v>
      </c>
      <c r="I8951" s="3">
        <v>0.128</v>
      </c>
      <c r="J8951">
        <v>46.08</v>
      </c>
      <c r="K8951">
        <f t="shared" si="1009"/>
        <v>18</v>
      </c>
      <c r="L8951">
        <v>4.863E-4</v>
      </c>
      <c r="M8951">
        <f t="shared" si="1010"/>
        <v>0.12862246399999999</v>
      </c>
      <c r="N8951" s="5">
        <v>1667.68804233216</v>
      </c>
      <c r="O8951" s="3">
        <v>18.47839557795831</v>
      </c>
      <c r="P8951" s="7">
        <v>1.1080247089927803E-2</v>
      </c>
      <c r="Q8951" s="9">
        <f t="shared" si="1011"/>
        <v>18.568004195263207</v>
      </c>
      <c r="R8951" s="7">
        <f t="shared" si="1012"/>
        <v>1.1133979331828144E-2</v>
      </c>
      <c r="S8951" t="s">
        <v>483</v>
      </c>
      <c r="T8951" t="s">
        <v>490</v>
      </c>
      <c r="U8951">
        <v>73</v>
      </c>
      <c r="V8951">
        <f t="shared" si="1013"/>
        <v>22.250400000000003</v>
      </c>
      <c r="W8951">
        <f t="shared" si="1014"/>
        <v>1932.9608161797805</v>
      </c>
      <c r="X8951">
        <f t="shared" si="1015"/>
        <v>927.24130352144073</v>
      </c>
    </row>
    <row r="8952" spans="1:24">
      <c r="A8952" t="s">
        <v>371</v>
      </c>
      <c r="B8952">
        <v>2006020</v>
      </c>
      <c r="C8952">
        <v>13</v>
      </c>
      <c r="D8952">
        <v>1</v>
      </c>
      <c r="E8952" s="28" t="s">
        <v>526</v>
      </c>
      <c r="F8952" t="s">
        <v>581</v>
      </c>
      <c r="G8952" t="s">
        <v>581</v>
      </c>
      <c r="H8952">
        <v>11</v>
      </c>
      <c r="I8952" s="3">
        <v>0.23272727272727273</v>
      </c>
      <c r="J8952">
        <v>54.783999999999999</v>
      </c>
      <c r="K8952">
        <f t="shared" si="1009"/>
        <v>21.4</v>
      </c>
      <c r="L8952">
        <v>4.863E-4</v>
      </c>
      <c r="M8952">
        <f t="shared" si="1010"/>
        <v>0.23334973672727272</v>
      </c>
      <c r="N8952" s="5">
        <v>2357.2049872420866</v>
      </c>
      <c r="O8952" s="3">
        <v>39.88430602429591</v>
      </c>
      <c r="P8952" s="7">
        <v>1.6920168691378967E-2</v>
      </c>
      <c r="Q8952" s="9">
        <f t="shared" si="1011"/>
        <v>39.990525624914419</v>
      </c>
      <c r="R8952" s="7">
        <f t="shared" si="1012"/>
        <v>1.6965230364501753E-2</v>
      </c>
      <c r="S8952" t="s">
        <v>481</v>
      </c>
      <c r="T8952" t="s">
        <v>581</v>
      </c>
      <c r="U8952">
        <v>74</v>
      </c>
      <c r="V8952">
        <f t="shared" si="1013"/>
        <v>22.555200000000003</v>
      </c>
      <c r="W8952">
        <f t="shared" si="1014"/>
        <v>2793.7883450303166</v>
      </c>
      <c r="X8952">
        <f t="shared" si="1015"/>
        <v>1340.1802691110429</v>
      </c>
    </row>
    <row r="8953" spans="1:24">
      <c r="A8953" t="s">
        <v>371</v>
      </c>
      <c r="B8953">
        <v>2006020</v>
      </c>
      <c r="C8953">
        <v>14</v>
      </c>
      <c r="D8953">
        <v>3</v>
      </c>
      <c r="E8953" s="28" t="s">
        <v>526</v>
      </c>
      <c r="F8953" t="s">
        <v>581</v>
      </c>
      <c r="G8953" t="s">
        <v>581</v>
      </c>
      <c r="H8953">
        <v>15</v>
      </c>
      <c r="I8953" s="3">
        <v>0.17066666666666666</v>
      </c>
      <c r="J8953">
        <v>75.00800000000001</v>
      </c>
      <c r="K8953">
        <f t="shared" si="1009"/>
        <v>29.300000000000004</v>
      </c>
      <c r="L8953">
        <v>4.863E-4</v>
      </c>
      <c r="M8953">
        <f t="shared" si="1010"/>
        <v>0.17128913066666665</v>
      </c>
      <c r="N8953" s="5">
        <v>4418.807121795483</v>
      </c>
      <c r="O8953" s="3">
        <v>40.12516972298269</v>
      </c>
      <c r="P8953" s="7">
        <v>9.0805433722299985E-3</v>
      </c>
      <c r="Q8953" s="9">
        <f t="shared" si="1011"/>
        <v>40.271180646571402</v>
      </c>
      <c r="R8953" s="7">
        <f t="shared" si="1012"/>
        <v>9.1135864355645635E-3</v>
      </c>
      <c r="S8953" t="s">
        <v>481</v>
      </c>
      <c r="T8953" t="s">
        <v>581</v>
      </c>
      <c r="U8953">
        <v>84</v>
      </c>
      <c r="V8953">
        <f t="shared" si="1013"/>
        <v>25.603200000000001</v>
      </c>
      <c r="W8953">
        <f t="shared" si="1014"/>
        <v>5841.8505293946073</v>
      </c>
      <c r="X8953">
        <f t="shared" si="1015"/>
        <v>2802.3356989505933</v>
      </c>
    </row>
    <row r="8954" spans="1:24">
      <c r="A8954" t="s">
        <v>371</v>
      </c>
      <c r="B8954">
        <v>2006020</v>
      </c>
      <c r="C8954">
        <v>14</v>
      </c>
      <c r="D8954">
        <v>1</v>
      </c>
      <c r="E8954" s="28" t="s">
        <v>526</v>
      </c>
      <c r="F8954" t="s">
        <v>581</v>
      </c>
      <c r="G8954" t="s">
        <v>581</v>
      </c>
      <c r="H8954">
        <v>17</v>
      </c>
      <c r="I8954" s="3">
        <v>0.15058823529411766</v>
      </c>
      <c r="J8954">
        <v>75.263999999999996</v>
      </c>
      <c r="K8954">
        <f t="shared" si="1009"/>
        <v>29.4</v>
      </c>
      <c r="L8954">
        <v>4.863E-4</v>
      </c>
      <c r="M8954">
        <f t="shared" si="1010"/>
        <v>0.15121069929411765</v>
      </c>
      <c r="N8954" s="5">
        <v>4449.0210995994621</v>
      </c>
      <c r="O8954" s="3">
        <v>35.535170607648901</v>
      </c>
      <c r="P8954" s="7">
        <v>7.9871885999479916E-3</v>
      </c>
      <c r="Q8954" s="9">
        <f t="shared" si="1011"/>
        <v>35.681760747416341</v>
      </c>
      <c r="R8954" s="7">
        <f t="shared" si="1012"/>
        <v>8.0201374524001938E-3</v>
      </c>
      <c r="S8954" t="s">
        <v>481</v>
      </c>
      <c r="T8954" t="s">
        <v>581</v>
      </c>
      <c r="U8954">
        <v>74</v>
      </c>
      <c r="V8954">
        <f t="shared" si="1013"/>
        <v>22.555200000000003</v>
      </c>
      <c r="W8954">
        <f t="shared" si="1014"/>
        <v>5401.7809941570586</v>
      </c>
      <c r="X8954">
        <f t="shared" si="1015"/>
        <v>2591.2343428971412</v>
      </c>
    </row>
    <row r="8955" spans="1:24">
      <c r="A8955" t="s">
        <v>371</v>
      </c>
      <c r="B8955">
        <v>2006020</v>
      </c>
      <c r="C8955">
        <v>15</v>
      </c>
      <c r="D8955">
        <v>2</v>
      </c>
      <c r="E8955" s="28" t="s">
        <v>526</v>
      </c>
      <c r="F8955" t="s">
        <v>581</v>
      </c>
      <c r="G8955" t="s">
        <v>581</v>
      </c>
      <c r="H8955">
        <v>11</v>
      </c>
      <c r="I8955" s="3">
        <v>0.23272727272727273</v>
      </c>
      <c r="J8955">
        <v>45.056000000000004</v>
      </c>
      <c r="K8955">
        <f t="shared" si="1009"/>
        <v>17.600000000000001</v>
      </c>
      <c r="L8955">
        <v>4.863E-4</v>
      </c>
      <c r="M8955">
        <f t="shared" si="1010"/>
        <v>0.23334973672727272</v>
      </c>
      <c r="N8955" s="5">
        <v>1594.3921234345987</v>
      </c>
      <c r="O8955" s="3">
        <v>32.771831656482071</v>
      </c>
      <c r="P8955" s="7">
        <v>2.0554436499526749E-2</v>
      </c>
      <c r="Q8955" s="9">
        <f t="shared" si="1011"/>
        <v>32.859027991034047</v>
      </c>
      <c r="R8955" s="7">
        <f t="shared" si="1012"/>
        <v>2.0609125890718758E-2</v>
      </c>
      <c r="S8955" t="s">
        <v>483</v>
      </c>
      <c r="T8955" t="s">
        <v>581</v>
      </c>
      <c r="U8955">
        <v>75</v>
      </c>
      <c r="V8955">
        <f t="shared" si="1013"/>
        <v>22.86</v>
      </c>
      <c r="W8955">
        <f t="shared" si="1014"/>
        <v>1878.7552164474662</v>
      </c>
      <c r="X8955">
        <f t="shared" si="1015"/>
        <v>901.23887732984952</v>
      </c>
    </row>
    <row r="8956" spans="1:24">
      <c r="A8956" t="s">
        <v>371</v>
      </c>
      <c r="B8956">
        <v>2006020</v>
      </c>
      <c r="C8956">
        <v>16</v>
      </c>
      <c r="D8956">
        <v>4</v>
      </c>
      <c r="E8956" s="28" t="s">
        <v>526</v>
      </c>
      <c r="F8956" t="s">
        <v>581</v>
      </c>
      <c r="G8956" t="s">
        <v>581</v>
      </c>
      <c r="H8956">
        <v>12</v>
      </c>
      <c r="I8956" s="3">
        <v>0.21333333333333335</v>
      </c>
      <c r="J8956">
        <v>44.543999999999997</v>
      </c>
      <c r="K8956">
        <f t="shared" si="1009"/>
        <v>17.399999999999999</v>
      </c>
      <c r="L8956">
        <v>4.863E-4</v>
      </c>
      <c r="M8956">
        <f t="shared" si="1010"/>
        <v>0.21395579733333334</v>
      </c>
      <c r="N8956" s="5">
        <v>1558.3618262237183</v>
      </c>
      <c r="O8956" s="3">
        <v>29.710697934848348</v>
      </c>
      <c r="P8956" s="7">
        <v>1.9065339919705583E-2</v>
      </c>
      <c r="Q8956" s="9">
        <f t="shared" si="1011"/>
        <v>29.796968938426577</v>
      </c>
      <c r="R8956" s="7">
        <f t="shared" si="1012"/>
        <v>1.9120699979305659E-2</v>
      </c>
      <c r="S8956" t="s">
        <v>483</v>
      </c>
      <c r="T8956" t="s">
        <v>581</v>
      </c>
      <c r="U8956">
        <v>52</v>
      </c>
      <c r="V8956">
        <f t="shared" si="1013"/>
        <v>15.849600000000001</v>
      </c>
      <c r="W8956">
        <f t="shared" si="1014"/>
        <v>1433.5400694228219</v>
      </c>
      <c r="X8956">
        <f t="shared" si="1015"/>
        <v>687.66917130212767</v>
      </c>
    </row>
    <row r="8957" spans="1:24">
      <c r="A8957" t="s">
        <v>371</v>
      </c>
      <c r="B8957">
        <v>2006020</v>
      </c>
      <c r="C8957">
        <v>17</v>
      </c>
      <c r="D8957">
        <v>4</v>
      </c>
      <c r="E8957" s="28" t="s">
        <v>526</v>
      </c>
      <c r="F8957" t="s">
        <v>581</v>
      </c>
      <c r="G8957" t="s">
        <v>581</v>
      </c>
      <c r="H8957">
        <v>28</v>
      </c>
      <c r="I8957" s="3">
        <v>9.1428571428571428E-2</v>
      </c>
      <c r="J8957">
        <v>39.167999999999999</v>
      </c>
      <c r="K8957">
        <f t="shared" si="1009"/>
        <v>15.299999999999999</v>
      </c>
      <c r="L8957">
        <v>4.863E-4</v>
      </c>
      <c r="M8957">
        <f t="shared" si="1010"/>
        <v>9.2051035428571432E-2</v>
      </c>
      <c r="N8957" s="5">
        <v>1204.9046105849857</v>
      </c>
      <c r="O8957" s="3">
        <v>11.224015505115656</v>
      </c>
      <c r="P8957" s="7">
        <v>9.3152730983960246E-3</v>
      </c>
      <c r="Q8957" s="9">
        <f t="shared" si="1011"/>
        <v>11.300250659221058</v>
      </c>
      <c r="R8957" s="7">
        <f t="shared" si="1012"/>
        <v>9.3785437950434473E-3</v>
      </c>
      <c r="S8957" t="s">
        <v>483</v>
      </c>
      <c r="T8957" t="s">
        <v>581</v>
      </c>
      <c r="U8957">
        <v>55</v>
      </c>
      <c r="V8957">
        <f t="shared" si="1013"/>
        <v>16.763999999999999</v>
      </c>
      <c r="W8957">
        <f t="shared" si="1014"/>
        <v>1139.888702789176</v>
      </c>
      <c r="X8957">
        <f t="shared" si="1015"/>
        <v>546.80461072796777</v>
      </c>
    </row>
    <row r="8958" spans="1:24">
      <c r="A8958" t="s">
        <v>289</v>
      </c>
      <c r="B8958">
        <v>2006024</v>
      </c>
      <c r="C8958">
        <v>1</v>
      </c>
      <c r="D8958">
        <v>3</v>
      </c>
      <c r="E8958" s="28" t="s">
        <v>526</v>
      </c>
      <c r="F8958" t="s">
        <v>581</v>
      </c>
      <c r="G8958" t="s">
        <v>581</v>
      </c>
      <c r="H8958">
        <v>36</v>
      </c>
      <c r="I8958" s="3">
        <v>7.1111111111111111E-2</v>
      </c>
      <c r="J8958">
        <v>41.728000000000002</v>
      </c>
      <c r="K8958">
        <f t="shared" si="1009"/>
        <v>16.3</v>
      </c>
      <c r="L8958">
        <v>4.863E-4</v>
      </c>
      <c r="M8958">
        <f t="shared" si="1010"/>
        <v>7.1733575111111114E-2</v>
      </c>
      <c r="N8958" s="5">
        <v>1367.5556665655297</v>
      </c>
      <c r="O8958" s="3">
        <v>9.3062382901476273</v>
      </c>
      <c r="P8958" s="7">
        <v>6.8050160718643744E-3</v>
      </c>
      <c r="Q8958" s="9">
        <f t="shared" si="1011"/>
        <v>9.3875590899506545</v>
      </c>
      <c r="R8958" s="7">
        <f t="shared" si="1012"/>
        <v>6.8644804152846722E-3</v>
      </c>
      <c r="S8958" t="s">
        <v>483</v>
      </c>
      <c r="T8958" t="s">
        <v>581</v>
      </c>
      <c r="U8958">
        <v>78</v>
      </c>
      <c r="V8958">
        <f t="shared" si="1013"/>
        <v>23.7744</v>
      </c>
      <c r="W8958">
        <f t="shared" si="1014"/>
        <v>1644.9936959393438</v>
      </c>
      <c r="X8958">
        <f t="shared" si="1015"/>
        <v>789.10347594210327</v>
      </c>
    </row>
    <row r="8959" spans="1:24">
      <c r="A8959" t="s">
        <v>289</v>
      </c>
      <c r="B8959">
        <v>2006024</v>
      </c>
      <c r="C8959">
        <v>1</v>
      </c>
      <c r="D8959">
        <v>1</v>
      </c>
      <c r="E8959" s="28" t="s">
        <v>526</v>
      </c>
      <c r="F8959" t="s">
        <v>581</v>
      </c>
      <c r="G8959" t="s">
        <v>581</v>
      </c>
      <c r="H8959">
        <v>14</v>
      </c>
      <c r="I8959" s="3">
        <v>0.18285714285714286</v>
      </c>
      <c r="J8959">
        <v>50.176000000000002</v>
      </c>
      <c r="K8959">
        <f t="shared" si="1009"/>
        <v>19.600000000000001</v>
      </c>
      <c r="L8959">
        <v>4.863E-4</v>
      </c>
      <c r="M8959">
        <f t="shared" si="1010"/>
        <v>0.18347960685714285</v>
      </c>
      <c r="N8959" s="5">
        <v>1977.3427109330946</v>
      </c>
      <c r="O8959" s="3">
        <v>28.719193627501699</v>
      </c>
      <c r="P8959" s="7">
        <v>1.4524135582925484E-2</v>
      </c>
      <c r="Q8959" s="9">
        <f t="shared" si="1011"/>
        <v>28.816597376330499</v>
      </c>
      <c r="R8959" s="7">
        <f t="shared" si="1012"/>
        <v>1.457339550549239E-2</v>
      </c>
      <c r="S8959" t="s">
        <v>483</v>
      </c>
      <c r="T8959" t="s">
        <v>581</v>
      </c>
      <c r="U8959">
        <v>75</v>
      </c>
      <c r="V8959">
        <f t="shared" si="1013"/>
        <v>22.86</v>
      </c>
      <c r="W8959">
        <f t="shared" si="1014"/>
        <v>2349.1311884405768</v>
      </c>
      <c r="X8959">
        <f t="shared" si="1015"/>
        <v>1126.8782310949448</v>
      </c>
    </row>
    <row r="8960" spans="1:24">
      <c r="A8960" t="s">
        <v>289</v>
      </c>
      <c r="B8960">
        <v>2006024</v>
      </c>
      <c r="C8960">
        <v>2</v>
      </c>
      <c r="D8960">
        <v>3</v>
      </c>
      <c r="E8960" s="28" t="s">
        <v>526</v>
      </c>
      <c r="F8960" t="s">
        <v>581</v>
      </c>
      <c r="G8960" t="s">
        <v>581</v>
      </c>
      <c r="H8960">
        <v>50</v>
      </c>
      <c r="I8960" s="3">
        <v>5.1200000000000002E-2</v>
      </c>
      <c r="J8960">
        <v>22.015999999999998</v>
      </c>
      <c r="K8960">
        <f t="shared" si="1009"/>
        <v>8.6</v>
      </c>
      <c r="L8960">
        <v>4.863E-4</v>
      </c>
      <c r="M8960">
        <f t="shared" si="1010"/>
        <v>5.1822464000000006E-2</v>
      </c>
      <c r="N8960" s="5">
        <v>380.68582595952637</v>
      </c>
      <c r="O8960" s="3">
        <v>3.5330280570224653</v>
      </c>
      <c r="P8960" s="7">
        <v>9.2806924137965891E-3</v>
      </c>
      <c r="Q8960" s="9">
        <f t="shared" si="1011"/>
        <v>3.575879448417552</v>
      </c>
      <c r="R8960" s="7">
        <f t="shared" si="1012"/>
        <v>9.3932560777761423E-3</v>
      </c>
      <c r="S8960" t="s">
        <v>484</v>
      </c>
      <c r="T8960" t="s">
        <v>581</v>
      </c>
      <c r="U8960">
        <v>45</v>
      </c>
      <c r="V8960">
        <f t="shared" si="1013"/>
        <v>13.716000000000001</v>
      </c>
      <c r="W8960">
        <f t="shared" si="1014"/>
        <v>304.1157568804324</v>
      </c>
      <c r="X8960">
        <f t="shared" si="1015"/>
        <v>145.88432857554344</v>
      </c>
    </row>
    <row r="8961" spans="1:24">
      <c r="A8961" t="s">
        <v>289</v>
      </c>
      <c r="B8961">
        <v>2006024</v>
      </c>
      <c r="C8961">
        <v>2</v>
      </c>
      <c r="D8961">
        <v>1</v>
      </c>
      <c r="E8961" s="28" t="s">
        <v>526</v>
      </c>
      <c r="F8961" t="s">
        <v>581</v>
      </c>
      <c r="G8961" t="s">
        <v>581</v>
      </c>
      <c r="H8961">
        <v>15</v>
      </c>
      <c r="I8961" s="3">
        <v>0.17066666666666666</v>
      </c>
      <c r="J8961">
        <v>37.375999999999998</v>
      </c>
      <c r="K8961">
        <f t="shared" si="1009"/>
        <v>14.6</v>
      </c>
      <c r="L8961">
        <v>4.863E-4</v>
      </c>
      <c r="M8961">
        <f t="shared" si="1010"/>
        <v>0.17128913066666665</v>
      </c>
      <c r="N8961" s="5">
        <v>1097.1740219244543</v>
      </c>
      <c r="O8961" s="3">
        <v>19.94820296376313</v>
      </c>
      <c r="P8961" s="7">
        <v>1.8181439375290511E-2</v>
      </c>
      <c r="Q8961" s="9">
        <f t="shared" si="1011"/>
        <v>20.020623767637694</v>
      </c>
      <c r="R8961" s="7">
        <f t="shared" si="1012"/>
        <v>1.824744604554282E-2</v>
      </c>
      <c r="S8961" t="s">
        <v>483</v>
      </c>
      <c r="T8961" t="s">
        <v>581</v>
      </c>
      <c r="U8961">
        <v>74</v>
      </c>
      <c r="V8961">
        <f t="shared" si="1013"/>
        <v>22.555200000000003</v>
      </c>
      <c r="W8961">
        <f t="shared" si="1014"/>
        <v>1263.1617728051317</v>
      </c>
      <c r="X8961">
        <f t="shared" si="1015"/>
        <v>605.93870241462173</v>
      </c>
    </row>
    <row r="8962" spans="1:24">
      <c r="A8962" t="s">
        <v>289</v>
      </c>
      <c r="B8962">
        <v>2006024</v>
      </c>
      <c r="C8962">
        <v>4</v>
      </c>
      <c r="D8962">
        <v>1</v>
      </c>
      <c r="E8962" s="28" t="s">
        <v>526</v>
      </c>
      <c r="F8962" t="s">
        <v>581</v>
      </c>
      <c r="G8962" t="s">
        <v>581</v>
      </c>
      <c r="H8962">
        <v>15</v>
      </c>
      <c r="I8962" s="3">
        <v>0.17066666666666666</v>
      </c>
      <c r="J8962">
        <v>47.616000000000007</v>
      </c>
      <c r="K8962">
        <f t="shared" ref="K8962:K9025" si="1016">J8962/2.56</f>
        <v>18.600000000000001</v>
      </c>
      <c r="L8962">
        <v>4.863E-4</v>
      </c>
      <c r="M8962">
        <f t="shared" ref="M8962:M9025" si="1017">I8962+L8962*1.28</f>
        <v>0.17128913066666665</v>
      </c>
      <c r="N8962" s="5">
        <v>1780.7202318680072</v>
      </c>
      <c r="O8962" s="3">
        <v>25.438534054706849</v>
      </c>
      <c r="P8962" s="7">
        <v>1.4285530988785012E-2</v>
      </c>
      <c r="Q8962" s="9">
        <f t="shared" ref="Q8962:Q9025" si="1018">(J8962*J8962 - (J8962 - 2*M8962)*(J8962 - 2*M8962))*3.1415926/4</f>
        <v>25.53097938095317</v>
      </c>
      <c r="R8962" s="7">
        <f t="shared" ref="R8962:R9025" si="1019">Q8962/N8962</f>
        <v>1.4337445559413181E-2</v>
      </c>
      <c r="S8962" t="s">
        <v>481</v>
      </c>
      <c r="T8962" t="s">
        <v>581</v>
      </c>
      <c r="U8962">
        <v>74</v>
      </c>
      <c r="V8962">
        <f t="shared" si="1013"/>
        <v>22.555200000000003</v>
      </c>
      <c r="W8962">
        <f t="shared" si="1014"/>
        <v>2088.1721104124231</v>
      </c>
      <c r="X8962">
        <f t="shared" si="1015"/>
        <v>1001.6961613648394</v>
      </c>
    </row>
    <row r="8963" spans="1:24">
      <c r="A8963" t="s">
        <v>289</v>
      </c>
      <c r="B8963">
        <v>2006024</v>
      </c>
      <c r="C8963">
        <v>5</v>
      </c>
      <c r="D8963">
        <v>1</v>
      </c>
      <c r="E8963" s="28" t="s">
        <v>526</v>
      </c>
      <c r="F8963" t="s">
        <v>581</v>
      </c>
      <c r="G8963" t="s">
        <v>581</v>
      </c>
      <c r="H8963">
        <v>15</v>
      </c>
      <c r="I8963" s="3">
        <v>0.17066666666666666</v>
      </c>
      <c r="J8963">
        <v>59.903999999999996</v>
      </c>
      <c r="K8963">
        <f t="shared" si="1016"/>
        <v>23.4</v>
      </c>
      <c r="L8963">
        <v>4.863E-4</v>
      </c>
      <c r="M8963">
        <f t="shared" si="1017"/>
        <v>0.17128913066666665</v>
      </c>
      <c r="N8963" s="5">
        <v>2818.3927915413501</v>
      </c>
      <c r="O8963" s="3">
        <v>32.026931363839807</v>
      </c>
      <c r="P8963" s="7">
        <v>1.1363544307933248E-2</v>
      </c>
      <c r="Q8963" s="9">
        <f t="shared" si="1018"/>
        <v>32.143406116931523</v>
      </c>
      <c r="R8963" s="7">
        <f t="shared" si="1019"/>
        <v>1.1404870965254145E-2</v>
      </c>
      <c r="S8963" t="s">
        <v>481</v>
      </c>
      <c r="T8963" t="s">
        <v>581</v>
      </c>
      <c r="U8963">
        <v>86</v>
      </c>
      <c r="V8963">
        <f t="shared" si="1013"/>
        <v>26.212800000000001</v>
      </c>
      <c r="W8963">
        <f t="shared" si="1014"/>
        <v>3721.4710958588257</v>
      </c>
      <c r="X8963">
        <f t="shared" si="1015"/>
        <v>1785.1896846834788</v>
      </c>
    </row>
    <row r="8964" spans="1:24">
      <c r="A8964" t="s">
        <v>289</v>
      </c>
      <c r="B8964">
        <v>2006024</v>
      </c>
      <c r="C8964">
        <v>6</v>
      </c>
      <c r="D8964">
        <v>3</v>
      </c>
      <c r="E8964" s="28" t="s">
        <v>526</v>
      </c>
      <c r="F8964" t="s">
        <v>581</v>
      </c>
      <c r="G8964" t="s">
        <v>581</v>
      </c>
      <c r="H8964">
        <v>23</v>
      </c>
      <c r="I8964" s="3">
        <v>0.11130434782608696</v>
      </c>
      <c r="J8964">
        <v>43.008000000000003</v>
      </c>
      <c r="K8964">
        <f t="shared" si="1016"/>
        <v>16.8</v>
      </c>
      <c r="L8964">
        <v>4.863E-4</v>
      </c>
      <c r="M8964">
        <f t="shared" si="1017"/>
        <v>0.11192681182608696</v>
      </c>
      <c r="N8964" s="5">
        <v>1452.7415835426816</v>
      </c>
      <c r="O8964" s="3">
        <v>14.999812871808803</v>
      </c>
      <c r="P8964" s="7">
        <v>1.0325176233497765E-2</v>
      </c>
      <c r="Q8964" s="9">
        <f t="shared" si="1018"/>
        <v>15.08347945919154</v>
      </c>
      <c r="R8964" s="7">
        <f t="shared" si="1019"/>
        <v>1.0382768435944883E-2</v>
      </c>
      <c r="S8964" t="s">
        <v>481</v>
      </c>
      <c r="T8964" t="s">
        <v>581</v>
      </c>
      <c r="U8964">
        <v>61</v>
      </c>
      <c r="V8964">
        <f t="shared" si="1013"/>
        <v>18.5928</v>
      </c>
      <c r="W8964">
        <f t="shared" si="1014"/>
        <v>1484.1483446420962</v>
      </c>
      <c r="X8964">
        <f t="shared" si="1015"/>
        <v>711.94596092481356</v>
      </c>
    </row>
    <row r="8965" spans="1:24">
      <c r="A8965" t="s">
        <v>289</v>
      </c>
      <c r="B8965">
        <v>2006024</v>
      </c>
      <c r="C8965">
        <v>7</v>
      </c>
      <c r="D8965">
        <v>3</v>
      </c>
      <c r="E8965" s="28" t="s">
        <v>526</v>
      </c>
      <c r="F8965" t="s">
        <v>581</v>
      </c>
      <c r="G8965" t="s">
        <v>581</v>
      </c>
      <c r="H8965">
        <v>25</v>
      </c>
      <c r="I8965" s="3">
        <v>0.1024</v>
      </c>
      <c r="J8965">
        <v>32</v>
      </c>
      <c r="K8965">
        <f t="shared" si="1016"/>
        <v>12.5</v>
      </c>
      <c r="L8965">
        <v>4.863E-4</v>
      </c>
      <c r="M8965">
        <f t="shared" si="1017"/>
        <v>0.10302246400000001</v>
      </c>
      <c r="N8965" s="5">
        <v>804.24770560000002</v>
      </c>
      <c r="O8965" s="3">
        <v>10.261428808974291</v>
      </c>
      <c r="P8965" s="7">
        <v>1.2759040203066375E-2</v>
      </c>
      <c r="Q8965" s="9">
        <f t="shared" si="1018"/>
        <v>10.323603841694956</v>
      </c>
      <c r="R8965" s="7">
        <f t="shared" si="1019"/>
        <v>1.2836348515278817E-2</v>
      </c>
      <c r="S8965" t="s">
        <v>481</v>
      </c>
      <c r="T8965" t="s">
        <v>581</v>
      </c>
      <c r="U8965">
        <v>43</v>
      </c>
      <c r="V8965">
        <f t="shared" si="1013"/>
        <v>13.106400000000001</v>
      </c>
      <c r="W8965">
        <f t="shared" si="1014"/>
        <v>634.77278753665826</v>
      </c>
      <c r="X8965">
        <f t="shared" si="1015"/>
        <v>304.50050618133497</v>
      </c>
    </row>
    <row r="8966" spans="1:24">
      <c r="A8966" t="s">
        <v>289</v>
      </c>
      <c r="B8966">
        <v>2006024</v>
      </c>
      <c r="C8966">
        <v>7</v>
      </c>
      <c r="D8966">
        <v>1</v>
      </c>
      <c r="E8966" s="28" t="s">
        <v>526</v>
      </c>
      <c r="F8966" t="s">
        <v>581</v>
      </c>
      <c r="G8966" t="s">
        <v>581</v>
      </c>
      <c r="H8966">
        <v>9</v>
      </c>
      <c r="I8966" s="3">
        <v>0.28444444444444444</v>
      </c>
      <c r="J8966">
        <v>43.52</v>
      </c>
      <c r="K8966">
        <f t="shared" si="1016"/>
        <v>17</v>
      </c>
      <c r="L8966">
        <v>4.863E-4</v>
      </c>
      <c r="M8966">
        <f t="shared" si="1017"/>
        <v>0.28506690844444443</v>
      </c>
      <c r="N8966" s="5">
        <v>1487.5365562777602</v>
      </c>
      <c r="O8966" s="3">
        <v>38.635663232568774</v>
      </c>
      <c r="P8966" s="7">
        <v>2.5972916813047069E-2</v>
      </c>
      <c r="Q8966" s="9">
        <f t="shared" si="1018"/>
        <v>38.719653513546945</v>
      </c>
      <c r="R8966" s="7">
        <f t="shared" si="1019"/>
        <v>2.6029379479879499E-2</v>
      </c>
      <c r="S8966" t="s">
        <v>481</v>
      </c>
      <c r="T8966" t="s">
        <v>581</v>
      </c>
      <c r="U8966">
        <v>54</v>
      </c>
      <c r="V8966">
        <f t="shared" si="1013"/>
        <v>16.459199999999999</v>
      </c>
      <c r="W8966">
        <f t="shared" si="1014"/>
        <v>1401.1485567689581</v>
      </c>
      <c r="X8966">
        <f t="shared" si="1015"/>
        <v>672.13096268206925</v>
      </c>
    </row>
    <row r="8967" spans="1:24">
      <c r="A8967" t="s">
        <v>289</v>
      </c>
      <c r="B8967">
        <v>2006024</v>
      </c>
      <c r="C8967">
        <v>8</v>
      </c>
      <c r="D8967">
        <v>3</v>
      </c>
      <c r="E8967" s="28" t="s">
        <v>526</v>
      </c>
      <c r="F8967" t="s">
        <v>581</v>
      </c>
      <c r="G8967" t="s">
        <v>581</v>
      </c>
      <c r="H8967">
        <v>22</v>
      </c>
      <c r="I8967" s="3">
        <v>0.11636363636363636</v>
      </c>
      <c r="J8967">
        <v>42.752000000000002</v>
      </c>
      <c r="K8967">
        <f t="shared" si="1016"/>
        <v>16.7</v>
      </c>
      <c r="L8967">
        <v>4.863E-4</v>
      </c>
      <c r="M8967">
        <f t="shared" si="1017"/>
        <v>0.11698610036363637</v>
      </c>
      <c r="N8967" s="5">
        <v>1435.4985127346179</v>
      </c>
      <c r="O8967" s="3">
        <v>15.586187849084901</v>
      </c>
      <c r="P8967" s="7">
        <v>1.0857683035416935E-2</v>
      </c>
      <c r="Q8967" s="9">
        <f t="shared" si="1018"/>
        <v>15.669334024727574</v>
      </c>
      <c r="R8967" s="7">
        <f t="shared" si="1019"/>
        <v>1.091560449956689E-2</v>
      </c>
      <c r="S8967" t="s">
        <v>481</v>
      </c>
      <c r="T8967" t="s">
        <v>581</v>
      </c>
      <c r="U8967">
        <v>71</v>
      </c>
      <c r="V8967">
        <f t="shared" si="1013"/>
        <v>21.640800000000002</v>
      </c>
      <c r="W8967">
        <f t="shared" si="1014"/>
        <v>1623.7175239821306</v>
      </c>
      <c r="X8967">
        <f t="shared" si="1015"/>
        <v>778.89729625422808</v>
      </c>
    </row>
    <row r="8968" spans="1:24">
      <c r="A8968" t="s">
        <v>289</v>
      </c>
      <c r="B8968">
        <v>2006024</v>
      </c>
      <c r="C8968">
        <v>10</v>
      </c>
      <c r="D8968">
        <v>1</v>
      </c>
      <c r="E8968" s="28" t="s">
        <v>526</v>
      </c>
      <c r="F8968" t="s">
        <v>581</v>
      </c>
      <c r="G8968" t="s">
        <v>581</v>
      </c>
      <c r="H8968">
        <v>14</v>
      </c>
      <c r="I8968" s="3">
        <v>0.18285714285714286</v>
      </c>
      <c r="J8968">
        <v>30.208000000000002</v>
      </c>
      <c r="K8968">
        <f t="shared" si="1016"/>
        <v>11.8</v>
      </c>
      <c r="L8968">
        <v>4.863E-4</v>
      </c>
      <c r="M8968">
        <f t="shared" si="1017"/>
        <v>0.18347960685714285</v>
      </c>
      <c r="N8968" s="5">
        <v>716.6940833775617</v>
      </c>
      <c r="O8968" s="3">
        <v>17.248323312493795</v>
      </c>
      <c r="P8968" s="7">
        <v>2.4066507192591409E-2</v>
      </c>
      <c r="Q8968" s="9">
        <f t="shared" si="1018"/>
        <v>17.30667925486873</v>
      </c>
      <c r="R8968" s="7">
        <f t="shared" si="1019"/>
        <v>2.414793097399047E-2</v>
      </c>
      <c r="S8968" t="s">
        <v>481</v>
      </c>
      <c r="T8968" t="s">
        <v>581</v>
      </c>
      <c r="U8968">
        <v>62</v>
      </c>
      <c r="V8968">
        <f t="shared" si="1013"/>
        <v>18.897600000000001</v>
      </c>
      <c r="W8968">
        <f t="shared" si="1014"/>
        <v>720.6545963467297</v>
      </c>
      <c r="X8968">
        <f t="shared" si="1015"/>
        <v>345.69800986752625</v>
      </c>
    </row>
    <row r="8969" spans="1:24">
      <c r="A8969" t="s">
        <v>289</v>
      </c>
      <c r="B8969">
        <v>2006024</v>
      </c>
      <c r="C8969">
        <v>10</v>
      </c>
      <c r="D8969">
        <v>3</v>
      </c>
      <c r="E8969" s="28" t="s">
        <v>526</v>
      </c>
      <c r="F8969" t="s">
        <v>581</v>
      </c>
      <c r="G8969" t="s">
        <v>581</v>
      </c>
      <c r="H8969">
        <v>14</v>
      </c>
      <c r="I8969" s="3">
        <v>0.18285714285714286</v>
      </c>
      <c r="J8969">
        <v>60.928000000000004</v>
      </c>
      <c r="K8969">
        <f t="shared" si="1016"/>
        <v>23.8</v>
      </c>
      <c r="L8969">
        <v>4.863E-4</v>
      </c>
      <c r="M8969">
        <f t="shared" si="1017"/>
        <v>0.18347960685714285</v>
      </c>
      <c r="N8969" s="5">
        <v>2915.57165030441</v>
      </c>
      <c r="O8969" s="3">
        <v>34.895816104813449</v>
      </c>
      <c r="P8969" s="7">
        <v>1.1968773293967937E-2</v>
      </c>
      <c r="Q8969" s="9">
        <f t="shared" si="1018"/>
        <v>35.014245595578458</v>
      </c>
      <c r="R8969" s="7">
        <f t="shared" si="1019"/>
        <v>1.2009392940805512E-2</v>
      </c>
      <c r="S8969" t="s">
        <v>481</v>
      </c>
      <c r="T8969" t="s">
        <v>581</v>
      </c>
      <c r="U8969">
        <v>75</v>
      </c>
      <c r="V8969">
        <f t="shared" si="1013"/>
        <v>22.86</v>
      </c>
      <c r="W8969">
        <f t="shared" si="1014"/>
        <v>3515.2271916701943</v>
      </c>
      <c r="X8969">
        <f t="shared" si="1015"/>
        <v>1686.2544838441922</v>
      </c>
    </row>
    <row r="8970" spans="1:24">
      <c r="A8970" t="s">
        <v>289</v>
      </c>
      <c r="B8970">
        <v>2006024</v>
      </c>
      <c r="C8970">
        <v>13</v>
      </c>
      <c r="D8970">
        <v>1</v>
      </c>
      <c r="E8970" s="28" t="s">
        <v>526</v>
      </c>
      <c r="F8970" t="s">
        <v>581</v>
      </c>
      <c r="G8970" t="s">
        <v>581</v>
      </c>
      <c r="H8970">
        <v>11</v>
      </c>
      <c r="I8970" s="3">
        <v>0.23272727272727273</v>
      </c>
      <c r="J8970">
        <v>36.351999999999997</v>
      </c>
      <c r="K8970">
        <f t="shared" si="1016"/>
        <v>14.2</v>
      </c>
      <c r="L8970">
        <v>4.863E-4</v>
      </c>
      <c r="M8970">
        <f t="shared" si="1017"/>
        <v>0.23334973672727272</v>
      </c>
      <c r="N8970" s="5">
        <v>1037.8784470859775</v>
      </c>
      <c r="O8970" s="3">
        <v>26.40803880106969</v>
      </c>
      <c r="P8970" s="7">
        <v>2.5444250119284011E-2</v>
      </c>
      <c r="Q8970" s="9">
        <f t="shared" si="1018"/>
        <v>26.478214318614629</v>
      </c>
      <c r="R8970" s="7">
        <f t="shared" si="1019"/>
        <v>2.551186450875512E-2</v>
      </c>
      <c r="S8970" t="s">
        <v>483</v>
      </c>
      <c r="T8970" t="s">
        <v>581</v>
      </c>
      <c r="U8970">
        <v>84</v>
      </c>
      <c r="V8970">
        <f t="shared" si="1013"/>
        <v>25.603200000000001</v>
      </c>
      <c r="W8970">
        <f t="shared" si="1014"/>
        <v>1298.6702769450417</v>
      </c>
      <c r="X8970">
        <f t="shared" si="1015"/>
        <v>622.97213185053647</v>
      </c>
    </row>
    <row r="8971" spans="1:24">
      <c r="A8971" t="s">
        <v>289</v>
      </c>
      <c r="B8971">
        <v>2006024</v>
      </c>
      <c r="C8971">
        <v>13</v>
      </c>
      <c r="D8971">
        <v>3</v>
      </c>
      <c r="E8971" s="28" t="s">
        <v>526</v>
      </c>
      <c r="F8971" t="s">
        <v>581</v>
      </c>
      <c r="G8971" t="s">
        <v>581</v>
      </c>
      <c r="H8971">
        <v>15</v>
      </c>
      <c r="I8971" s="3">
        <v>0.17066666666666666</v>
      </c>
      <c r="J8971">
        <v>54.528000000000006</v>
      </c>
      <c r="K8971">
        <f t="shared" si="1016"/>
        <v>21.3</v>
      </c>
      <c r="L8971">
        <v>4.863E-4</v>
      </c>
      <c r="M8971">
        <f t="shared" si="1017"/>
        <v>0.17128913066666665</v>
      </c>
      <c r="N8971" s="5">
        <v>2335.2265059434499</v>
      </c>
      <c r="O8971" s="3">
        <v>29.144507541094182</v>
      </c>
      <c r="P8971" s="7">
        <v>1.2480377156955732E-2</v>
      </c>
      <c r="Q8971" s="9">
        <f t="shared" si="1018"/>
        <v>29.250469419940814</v>
      </c>
      <c r="R8971" s="7">
        <f t="shared" si="1019"/>
        <v>1.2525752574962057E-2</v>
      </c>
      <c r="S8971" t="s">
        <v>481</v>
      </c>
      <c r="T8971" t="s">
        <v>581</v>
      </c>
      <c r="U8971">
        <v>87</v>
      </c>
      <c r="V8971">
        <f t="shared" si="1013"/>
        <v>26.517600000000002</v>
      </c>
      <c r="W8971">
        <f t="shared" si="1014"/>
        <v>3085.4820786274927</v>
      </c>
      <c r="X8971">
        <f t="shared" si="1015"/>
        <v>1480.1057531176082</v>
      </c>
    </row>
    <row r="8972" spans="1:24">
      <c r="A8972" t="s">
        <v>289</v>
      </c>
      <c r="B8972">
        <v>2006024</v>
      </c>
      <c r="C8972">
        <v>14</v>
      </c>
      <c r="D8972">
        <v>1</v>
      </c>
      <c r="E8972" s="28" t="s">
        <v>526</v>
      </c>
      <c r="F8972" t="s">
        <v>581</v>
      </c>
      <c r="G8972" t="s">
        <v>581</v>
      </c>
      <c r="H8972">
        <v>8</v>
      </c>
      <c r="I8972" s="3">
        <v>0.32</v>
      </c>
      <c r="J8972">
        <v>48.384</v>
      </c>
      <c r="K8972">
        <f t="shared" si="1016"/>
        <v>18.899999999999999</v>
      </c>
      <c r="L8972">
        <v>4.863E-4</v>
      </c>
      <c r="M8972">
        <f t="shared" si="1017"/>
        <v>0.320622464</v>
      </c>
      <c r="N8972" s="5">
        <v>1838.6260666712064</v>
      </c>
      <c r="O8972" s="3">
        <v>48.319202921472112</v>
      </c>
      <c r="P8972" s="7">
        <v>2.6280059767102619E-2</v>
      </c>
      <c r="Q8972" s="9">
        <f t="shared" si="1018"/>
        <v>48.412565678174374</v>
      </c>
      <c r="R8972" s="7">
        <f t="shared" si="1019"/>
        <v>2.6330838312231861E-2</v>
      </c>
      <c r="S8972" t="s">
        <v>481</v>
      </c>
      <c r="T8972" t="s">
        <v>581</v>
      </c>
      <c r="U8972">
        <v>67</v>
      </c>
      <c r="V8972">
        <f t="shared" si="1013"/>
        <v>20.421600000000002</v>
      </c>
      <c r="W8972">
        <f t="shared" si="1014"/>
        <v>2018.9110665980188</v>
      </c>
      <c r="X8972">
        <f t="shared" si="1015"/>
        <v>968.47163864706965</v>
      </c>
    </row>
    <row r="8973" spans="1:24">
      <c r="A8973" t="s">
        <v>289</v>
      </c>
      <c r="B8973">
        <v>2006024</v>
      </c>
      <c r="C8973">
        <v>15</v>
      </c>
      <c r="D8973">
        <v>1</v>
      </c>
      <c r="E8973" s="28" t="s">
        <v>526</v>
      </c>
      <c r="F8973" t="s">
        <v>581</v>
      </c>
      <c r="G8973" t="s">
        <v>581</v>
      </c>
      <c r="H8973">
        <v>21</v>
      </c>
      <c r="I8973" s="3">
        <v>0.1219047619047619</v>
      </c>
      <c r="J8973">
        <v>34.048000000000002</v>
      </c>
      <c r="K8973">
        <f t="shared" si="1016"/>
        <v>13.3</v>
      </c>
      <c r="L8973">
        <v>4.863E-4</v>
      </c>
      <c r="M8973">
        <f t="shared" si="1017"/>
        <v>0.12252722590476191</v>
      </c>
      <c r="N8973" s="5">
        <v>910.48561051893762</v>
      </c>
      <c r="O8973" s="3">
        <v>12.99284985212361</v>
      </c>
      <c r="P8973" s="7">
        <v>1.4270241837999225E-2</v>
      </c>
      <c r="Q8973" s="9">
        <f t="shared" si="1018"/>
        <v>13.058953479095036</v>
      </c>
      <c r="R8973" s="7">
        <f t="shared" si="1019"/>
        <v>1.4342844442815516E-2</v>
      </c>
      <c r="S8973" t="s">
        <v>482</v>
      </c>
      <c r="T8973" t="s">
        <v>581</v>
      </c>
      <c r="U8973">
        <v>53</v>
      </c>
      <c r="V8973">
        <f t="shared" si="1013"/>
        <v>16.154400000000003</v>
      </c>
      <c r="W8973">
        <f t="shared" si="1014"/>
        <v>831.23599680838072</v>
      </c>
      <c r="X8973">
        <f t="shared" si="1015"/>
        <v>398.74390766898023</v>
      </c>
    </row>
    <row r="8974" spans="1:24">
      <c r="A8974" t="s">
        <v>289</v>
      </c>
      <c r="B8974">
        <v>2006024</v>
      </c>
      <c r="C8974">
        <v>17</v>
      </c>
      <c r="D8974">
        <v>1</v>
      </c>
      <c r="E8974" s="28" t="s">
        <v>526</v>
      </c>
      <c r="F8974" t="s">
        <v>581</v>
      </c>
      <c r="G8974" t="s">
        <v>581</v>
      </c>
      <c r="H8974">
        <v>50</v>
      </c>
      <c r="I8974" s="3">
        <v>5.1200000000000002E-2</v>
      </c>
      <c r="J8974">
        <v>30.72</v>
      </c>
      <c r="K8974">
        <f t="shared" si="1016"/>
        <v>12</v>
      </c>
      <c r="L8974">
        <v>4.863E-4</v>
      </c>
      <c r="M8974">
        <f t="shared" si="1017"/>
        <v>5.1822464000000006E-2</v>
      </c>
      <c r="N8974" s="5">
        <v>741.19468548096006</v>
      </c>
      <c r="O8974" s="3">
        <v>4.933062485213175</v>
      </c>
      <c r="P8974" s="7">
        <v>6.6555556614820016E-3</v>
      </c>
      <c r="Q8974" s="9">
        <f t="shared" si="1018"/>
        <v>4.992934772615925</v>
      </c>
      <c r="R8974" s="7">
        <f t="shared" si="1019"/>
        <v>6.7363337466134383E-3</v>
      </c>
      <c r="S8974" t="s">
        <v>482</v>
      </c>
      <c r="T8974" t="s">
        <v>581</v>
      </c>
      <c r="U8974">
        <v>56</v>
      </c>
      <c r="V8974">
        <f t="shared" si="1013"/>
        <v>17.0688</v>
      </c>
      <c r="W8974">
        <f t="shared" si="1014"/>
        <v>696.78732312878537</v>
      </c>
      <c r="X8974">
        <f t="shared" si="1015"/>
        <v>334.24887890487838</v>
      </c>
    </row>
    <row r="8975" spans="1:24">
      <c r="A8975" t="s">
        <v>289</v>
      </c>
      <c r="B8975">
        <v>2006024</v>
      </c>
      <c r="C8975">
        <v>17</v>
      </c>
      <c r="D8975">
        <v>3</v>
      </c>
      <c r="E8975" s="28" t="s">
        <v>526</v>
      </c>
      <c r="F8975" t="s">
        <v>581</v>
      </c>
      <c r="G8975" t="s">
        <v>581</v>
      </c>
      <c r="H8975">
        <v>14</v>
      </c>
      <c r="I8975" s="3">
        <v>0.18285714285714286</v>
      </c>
      <c r="J8975">
        <v>68.352000000000004</v>
      </c>
      <c r="K8975">
        <f t="shared" si="1016"/>
        <v>26.7</v>
      </c>
      <c r="L8975">
        <v>4.863E-4</v>
      </c>
      <c r="M8975">
        <f t="shared" si="1017"/>
        <v>0.18347960685714285</v>
      </c>
      <c r="N8975" s="5">
        <v>3669.3769398091781</v>
      </c>
      <c r="O8975" s="3">
        <v>39.16062686295809</v>
      </c>
      <c r="P8975" s="7">
        <v>1.0672282380723359E-2</v>
      </c>
      <c r="Q8975" s="9">
        <f t="shared" si="1018"/>
        <v>39.29357412791564</v>
      </c>
      <c r="R8975" s="7">
        <f t="shared" si="1019"/>
        <v>1.070851394459329E-2</v>
      </c>
      <c r="S8975" t="s">
        <v>481</v>
      </c>
      <c r="T8975" t="s">
        <v>581</v>
      </c>
      <c r="U8975">
        <v>83</v>
      </c>
      <c r="V8975">
        <f t="shared" si="1013"/>
        <v>25.298400000000001</v>
      </c>
      <c r="W8975">
        <f t="shared" si="1014"/>
        <v>4778.2464951337543</v>
      </c>
      <c r="X8975">
        <f t="shared" si="1015"/>
        <v>2292.1248437156619</v>
      </c>
    </row>
    <row r="8976" spans="1:24">
      <c r="A8976" t="s">
        <v>289</v>
      </c>
      <c r="B8976">
        <v>2006024</v>
      </c>
      <c r="C8976">
        <v>18</v>
      </c>
      <c r="D8976">
        <v>1</v>
      </c>
      <c r="E8976" s="28" t="s">
        <v>526</v>
      </c>
      <c r="F8976" t="s">
        <v>581</v>
      </c>
      <c r="G8976" t="s">
        <v>581</v>
      </c>
      <c r="H8976">
        <v>11</v>
      </c>
      <c r="I8976" s="3">
        <v>0.23272727272727273</v>
      </c>
      <c r="J8976">
        <v>48.896000000000008</v>
      </c>
      <c r="K8976">
        <f t="shared" si="1016"/>
        <v>19.100000000000001</v>
      </c>
      <c r="L8976">
        <v>4.863E-4</v>
      </c>
      <c r="M8976">
        <f t="shared" si="1017"/>
        <v>0.23334973672727272</v>
      </c>
      <c r="N8976" s="5">
        <v>1877.7446750715912</v>
      </c>
      <c r="O8976" s="3">
        <v>35.579387327987618</v>
      </c>
      <c r="P8976" s="7">
        <v>1.8947936745783135E-2</v>
      </c>
      <c r="Q8976" s="9">
        <f t="shared" si="1018"/>
        <v>35.674092846513282</v>
      </c>
      <c r="R8976" s="7">
        <f t="shared" si="1019"/>
        <v>1.8998372526420913E-2</v>
      </c>
      <c r="S8976" t="s">
        <v>481</v>
      </c>
      <c r="T8976" t="s">
        <v>581</v>
      </c>
      <c r="U8976">
        <v>79</v>
      </c>
      <c r="V8976">
        <f t="shared" si="1013"/>
        <v>24.0792</v>
      </c>
      <c r="W8976">
        <f t="shared" si="1014"/>
        <v>2305.7486405424538</v>
      </c>
      <c r="X8976">
        <f t="shared" si="1015"/>
        <v>1106.067622868215</v>
      </c>
    </row>
    <row r="8977" spans="1:24">
      <c r="A8977" t="s">
        <v>289</v>
      </c>
      <c r="B8977">
        <v>2006024</v>
      </c>
      <c r="C8977">
        <v>18</v>
      </c>
      <c r="D8977">
        <v>3</v>
      </c>
      <c r="E8977" s="28" t="s">
        <v>526</v>
      </c>
      <c r="F8977" t="s">
        <v>581</v>
      </c>
      <c r="G8977" t="s">
        <v>581</v>
      </c>
      <c r="H8977">
        <v>28</v>
      </c>
      <c r="I8977" s="3">
        <v>9.1428571428571428E-2</v>
      </c>
      <c r="J8977">
        <v>49.408000000000001</v>
      </c>
      <c r="K8977">
        <f t="shared" si="1016"/>
        <v>19.3</v>
      </c>
      <c r="L8977">
        <v>4.863E-4</v>
      </c>
      <c r="M8977">
        <f t="shared" si="1017"/>
        <v>9.2051035428571432E-2</v>
      </c>
      <c r="N8977" s="5">
        <v>1917.2750582972419</v>
      </c>
      <c r="O8977" s="3">
        <v>14.165264303835791</v>
      </c>
      <c r="P8977" s="7">
        <v>7.3882274963802822E-3</v>
      </c>
      <c r="Q8977" s="9">
        <f t="shared" si="1018"/>
        <v>14.261524020882497</v>
      </c>
      <c r="R8977" s="7">
        <f t="shared" si="1019"/>
        <v>7.4384340208067754E-3</v>
      </c>
      <c r="S8977" t="s">
        <v>481</v>
      </c>
      <c r="T8977" t="s">
        <v>581</v>
      </c>
      <c r="U8977">
        <v>59</v>
      </c>
      <c r="V8977">
        <f t="shared" si="1013"/>
        <v>17.9832</v>
      </c>
      <c r="W8977">
        <f t="shared" si="1014"/>
        <v>1935.511241875867</v>
      </c>
      <c r="X8977">
        <f t="shared" si="1015"/>
        <v>928.46474272785338</v>
      </c>
    </row>
    <row r="8978" spans="1:24">
      <c r="A8978" t="s">
        <v>289</v>
      </c>
      <c r="B8978">
        <v>2006024</v>
      </c>
      <c r="C8978">
        <v>20</v>
      </c>
      <c r="D8978">
        <v>1</v>
      </c>
      <c r="E8978" s="28" t="s">
        <v>526</v>
      </c>
      <c r="F8978" t="s">
        <v>581</v>
      </c>
      <c r="G8978" t="s">
        <v>581</v>
      </c>
      <c r="H8978">
        <v>12</v>
      </c>
      <c r="I8978" s="3">
        <v>0.21333333333333335</v>
      </c>
      <c r="J8978">
        <v>39.423999999999999</v>
      </c>
      <c r="K8978">
        <f t="shared" si="1016"/>
        <v>15.4</v>
      </c>
      <c r="L8978">
        <v>4.863E-4</v>
      </c>
      <c r="M8978">
        <f t="shared" si="1017"/>
        <v>0.21395579733333334</v>
      </c>
      <c r="N8978" s="5">
        <v>1220.7064695046145</v>
      </c>
      <c r="O8978" s="3">
        <v>26.279241003008192</v>
      </c>
      <c r="P8978" s="7">
        <v>2.1527895247145531E-2</v>
      </c>
      <c r="Q8978" s="9">
        <f t="shared" si="1018"/>
        <v>26.355499756323383</v>
      </c>
      <c r="R8978" s="7">
        <f t="shared" si="1019"/>
        <v>2.1590366246702155E-2</v>
      </c>
      <c r="S8978" t="s">
        <v>483</v>
      </c>
      <c r="T8978" t="s">
        <v>581</v>
      </c>
      <c r="U8978">
        <v>67</v>
      </c>
      <c r="V8978">
        <f t="shared" si="1013"/>
        <v>20.421600000000002</v>
      </c>
      <c r="W8978">
        <f t="shared" si="1014"/>
        <v>1319.7137785278121</v>
      </c>
      <c r="X8978">
        <f t="shared" si="1015"/>
        <v>633.06669955979146</v>
      </c>
    </row>
    <row r="8979" spans="1:24">
      <c r="A8979" t="s">
        <v>289</v>
      </c>
      <c r="B8979">
        <v>2006024</v>
      </c>
      <c r="C8979">
        <v>20</v>
      </c>
      <c r="D8979">
        <v>2</v>
      </c>
      <c r="E8979" s="28" t="s">
        <v>526</v>
      </c>
      <c r="F8979" t="s">
        <v>581</v>
      </c>
      <c r="G8979" t="s">
        <v>581</v>
      </c>
      <c r="H8979">
        <v>12</v>
      </c>
      <c r="I8979" s="3">
        <v>0.21333333333333335</v>
      </c>
      <c r="J8979">
        <v>40.192</v>
      </c>
      <c r="K8979">
        <f t="shared" si="1016"/>
        <v>15.7</v>
      </c>
      <c r="L8979">
        <v>4.863E-4</v>
      </c>
      <c r="M8979">
        <f t="shared" si="1017"/>
        <v>0.21395579733333334</v>
      </c>
      <c r="N8979" s="5">
        <v>1268.7297085014015</v>
      </c>
      <c r="O8979" s="3">
        <v>26.793959542784169</v>
      </c>
      <c r="P8979" s="7">
        <v>2.1118729516023286E-2</v>
      </c>
      <c r="Q8979" s="9">
        <f t="shared" si="1018"/>
        <v>26.871720133638934</v>
      </c>
      <c r="R8979" s="7">
        <f t="shared" si="1019"/>
        <v>2.1180019631903534E-2</v>
      </c>
      <c r="S8979" t="s">
        <v>483</v>
      </c>
      <c r="T8979" t="s">
        <v>581</v>
      </c>
      <c r="U8979">
        <v>68</v>
      </c>
      <c r="V8979">
        <f t="shared" si="1013"/>
        <v>20.726400000000002</v>
      </c>
      <c r="W8979">
        <f t="shared" si="1014"/>
        <v>1387.4222047452656</v>
      </c>
      <c r="X8979">
        <f t="shared" si="1015"/>
        <v>665.54643161630395</v>
      </c>
    </row>
    <row r="8980" spans="1:24">
      <c r="A8980" t="s">
        <v>289</v>
      </c>
      <c r="B8980">
        <v>2006024</v>
      </c>
      <c r="C8980">
        <v>22</v>
      </c>
      <c r="D8980">
        <v>3</v>
      </c>
      <c r="E8980" s="28" t="s">
        <v>526</v>
      </c>
      <c r="F8980" t="s">
        <v>581</v>
      </c>
      <c r="G8980" t="s">
        <v>581</v>
      </c>
      <c r="H8980">
        <v>15</v>
      </c>
      <c r="I8980" s="3">
        <v>0.17066666666666666</v>
      </c>
      <c r="J8980">
        <v>36.351999999999997</v>
      </c>
      <c r="K8980">
        <f t="shared" si="1016"/>
        <v>14.2</v>
      </c>
      <c r="L8980">
        <v>4.863E-4</v>
      </c>
      <c r="M8980">
        <f t="shared" si="1017"/>
        <v>0.17128913066666665</v>
      </c>
      <c r="N8980" s="5">
        <v>1037.8784470859775</v>
      </c>
      <c r="O8980" s="3">
        <v>19.399169854668777</v>
      </c>
      <c r="P8980" s="7">
        <v>1.8691177092206978E-2</v>
      </c>
      <c r="Q8980" s="9">
        <f t="shared" si="1018"/>
        <v>19.469588206306167</v>
      </c>
      <c r="R8980" s="7">
        <f t="shared" si="1019"/>
        <v>1.8759025453289245E-2</v>
      </c>
      <c r="S8980" t="s">
        <v>483</v>
      </c>
      <c r="T8980" t="s">
        <v>581</v>
      </c>
      <c r="U8980">
        <v>60</v>
      </c>
      <c r="V8980">
        <f t="shared" si="1013"/>
        <v>18.288</v>
      </c>
      <c r="W8980">
        <f t="shared" si="1014"/>
        <v>1035.2688795662352</v>
      </c>
      <c r="X8980">
        <f t="shared" si="1015"/>
        <v>496.61848152792305</v>
      </c>
    </row>
    <row r="8981" spans="1:24">
      <c r="A8981" t="s">
        <v>289</v>
      </c>
      <c r="B8981">
        <v>2006024</v>
      </c>
      <c r="C8981">
        <v>22</v>
      </c>
      <c r="D8981">
        <v>1</v>
      </c>
      <c r="E8981" s="28" t="s">
        <v>526</v>
      </c>
      <c r="F8981" t="s">
        <v>581</v>
      </c>
      <c r="G8981" t="s">
        <v>581</v>
      </c>
      <c r="H8981">
        <v>17</v>
      </c>
      <c r="I8981" s="3">
        <v>0.15058823529411766</v>
      </c>
      <c r="J8981">
        <v>47.36</v>
      </c>
      <c r="K8981">
        <f t="shared" si="1016"/>
        <v>18.5</v>
      </c>
      <c r="L8981">
        <v>4.863E-4</v>
      </c>
      <c r="M8981">
        <f t="shared" si="1017"/>
        <v>0.15121069929411765</v>
      </c>
      <c r="N8981" s="5">
        <v>1761.6241743462401</v>
      </c>
      <c r="O8981" s="3">
        <v>22.334153940453668</v>
      </c>
      <c r="P8981" s="7">
        <v>1.2678160453118294E-2</v>
      </c>
      <c r="Q8981" s="9">
        <f t="shared" si="1018"/>
        <v>22.426177228744368</v>
      </c>
      <c r="R8981" s="7">
        <f t="shared" si="1019"/>
        <v>1.2730398206000432E-2</v>
      </c>
      <c r="S8981" t="s">
        <v>483</v>
      </c>
      <c r="T8981" t="s">
        <v>581</v>
      </c>
      <c r="U8981">
        <v>62</v>
      </c>
      <c r="V8981">
        <f t="shared" si="1013"/>
        <v>18.897600000000001</v>
      </c>
      <c r="W8981">
        <f t="shared" si="1014"/>
        <v>1832.9021770766494</v>
      </c>
      <c r="X8981">
        <f t="shared" si="1015"/>
        <v>879.24317434366878</v>
      </c>
    </row>
    <row r="8982" spans="1:24">
      <c r="A8982" t="s">
        <v>289</v>
      </c>
      <c r="B8982">
        <v>2006024</v>
      </c>
      <c r="C8982">
        <v>23</v>
      </c>
      <c r="D8982">
        <v>3</v>
      </c>
      <c r="E8982" s="28" t="s">
        <v>526</v>
      </c>
      <c r="F8982" t="s">
        <v>581</v>
      </c>
      <c r="G8982" t="s">
        <v>581</v>
      </c>
      <c r="H8982">
        <v>14</v>
      </c>
      <c r="I8982" s="3">
        <v>0.18285714285714286</v>
      </c>
      <c r="J8982">
        <v>50.432000000000002</v>
      </c>
      <c r="K8982">
        <f t="shared" si="1016"/>
        <v>19.7</v>
      </c>
      <c r="L8982">
        <v>4.863E-4</v>
      </c>
      <c r="M8982">
        <f t="shared" si="1017"/>
        <v>0.18347960685714285</v>
      </c>
      <c r="N8982" s="5">
        <v>1997.5711492243458</v>
      </c>
      <c r="O8982" s="3">
        <v>28.866256067437437</v>
      </c>
      <c r="P8982" s="7">
        <v>1.4450677303106908E-2</v>
      </c>
      <c r="Q8982" s="9">
        <f t="shared" si="1018"/>
        <v>28.964160429169404</v>
      </c>
      <c r="R8982" s="7">
        <f t="shared" si="1019"/>
        <v>1.4499689005028005E-2</v>
      </c>
      <c r="S8982" t="s">
        <v>481</v>
      </c>
      <c r="T8982" t="s">
        <v>581</v>
      </c>
      <c r="U8982">
        <v>68</v>
      </c>
      <c r="V8982">
        <f t="shared" si="1013"/>
        <v>20.726400000000002</v>
      </c>
      <c r="W8982">
        <f t="shared" si="1014"/>
        <v>2222.4302332124944</v>
      </c>
      <c r="X8982">
        <f t="shared" si="1015"/>
        <v>1066.0997828720335</v>
      </c>
    </row>
    <row r="8983" spans="1:24">
      <c r="A8983" t="s">
        <v>289</v>
      </c>
      <c r="B8983">
        <v>2006024</v>
      </c>
      <c r="C8983">
        <v>24</v>
      </c>
      <c r="D8983">
        <v>3</v>
      </c>
      <c r="E8983" s="28" t="s">
        <v>526</v>
      </c>
      <c r="F8983" t="s">
        <v>581</v>
      </c>
      <c r="G8983" t="s">
        <v>581</v>
      </c>
      <c r="H8983">
        <v>35</v>
      </c>
      <c r="I8983" s="3">
        <v>7.3142857142857148E-2</v>
      </c>
      <c r="J8983">
        <v>55.04</v>
      </c>
      <c r="K8983">
        <f t="shared" si="1016"/>
        <v>21.5</v>
      </c>
      <c r="L8983">
        <v>4.863E-4</v>
      </c>
      <c r="M8983">
        <f t="shared" si="1017"/>
        <v>7.3765321142857151E-2</v>
      </c>
      <c r="N8983" s="5">
        <v>2379.2864122470401</v>
      </c>
      <c r="O8983" s="3">
        <v>12.630562698503432</v>
      </c>
      <c r="P8983" s="7">
        <v>5.3085507627368437E-3</v>
      </c>
      <c r="Q8983" s="9">
        <f t="shared" si="1018"/>
        <v>12.737907491803137</v>
      </c>
      <c r="R8983" s="7">
        <f t="shared" si="1019"/>
        <v>5.3536671441641332E-3</v>
      </c>
      <c r="S8983" t="s">
        <v>481</v>
      </c>
      <c r="T8983" t="s">
        <v>581</v>
      </c>
      <c r="U8983">
        <v>73</v>
      </c>
      <c r="V8983">
        <f t="shared" si="1013"/>
        <v>22.250400000000003</v>
      </c>
      <c r="W8983">
        <f t="shared" si="1014"/>
        <v>2795.2192853240394</v>
      </c>
      <c r="X8983">
        <f t="shared" si="1015"/>
        <v>1340.8666911699418</v>
      </c>
    </row>
    <row r="8984" spans="1:24">
      <c r="A8984" t="s">
        <v>289</v>
      </c>
      <c r="B8984">
        <v>2006024</v>
      </c>
      <c r="C8984">
        <v>25</v>
      </c>
      <c r="D8984">
        <v>3</v>
      </c>
      <c r="E8984" s="28" t="s">
        <v>526</v>
      </c>
      <c r="F8984" t="s">
        <v>581</v>
      </c>
      <c r="G8984" t="s">
        <v>581</v>
      </c>
      <c r="H8984">
        <v>11</v>
      </c>
      <c r="I8984" s="3">
        <v>0.23272727272727273</v>
      </c>
      <c r="J8984">
        <v>64.768000000000001</v>
      </c>
      <c r="K8984">
        <f t="shared" si="1016"/>
        <v>25.3</v>
      </c>
      <c r="L8984">
        <v>4.863E-4</v>
      </c>
      <c r="M8984">
        <f t="shared" si="1017"/>
        <v>0.23334973672727272</v>
      </c>
      <c r="N8984" s="5">
        <v>3294.6618488160261</v>
      </c>
      <c r="O8984" s="3">
        <v>47.183950770209663</v>
      </c>
      <c r="P8984" s="7">
        <v>1.4321333397892032E-2</v>
      </c>
      <c r="Q8984" s="9">
        <f t="shared" si="1018"/>
        <v>47.309694249159357</v>
      </c>
      <c r="R8984" s="7">
        <f t="shared" si="1019"/>
        <v>1.4359499220279808E-2</v>
      </c>
      <c r="S8984" t="s">
        <v>481</v>
      </c>
      <c r="T8984" t="s">
        <v>581</v>
      </c>
      <c r="U8984">
        <v>74</v>
      </c>
      <c r="V8984">
        <f t="shared" ref="V8984:V9047" si="1020">U8984*0.3048</f>
        <v>22.555200000000003</v>
      </c>
      <c r="W8984">
        <f t="shared" si="1014"/>
        <v>3954.8428804841815</v>
      </c>
      <c r="X8984">
        <f t="shared" si="1015"/>
        <v>1897.1381297682619</v>
      </c>
    </row>
    <row r="8985" spans="1:24">
      <c r="A8985" t="s">
        <v>289</v>
      </c>
      <c r="B8985">
        <v>2006024</v>
      </c>
      <c r="C8985">
        <v>32</v>
      </c>
      <c r="D8985">
        <v>3</v>
      </c>
      <c r="E8985" s="28" t="s">
        <v>526</v>
      </c>
      <c r="F8985" t="s">
        <v>581</v>
      </c>
      <c r="G8985" t="s">
        <v>581</v>
      </c>
      <c r="H8985">
        <v>14</v>
      </c>
      <c r="I8985" s="3">
        <v>0.18285714285714286</v>
      </c>
      <c r="J8985">
        <v>52.223999999999997</v>
      </c>
      <c r="K8985">
        <f t="shared" si="1016"/>
        <v>20.399999999999999</v>
      </c>
      <c r="L8985">
        <v>4.863E-4</v>
      </c>
      <c r="M8985">
        <f t="shared" si="1017"/>
        <v>0.18347960685714285</v>
      </c>
      <c r="N8985" s="5">
        <v>2142.0526410399743</v>
      </c>
      <c r="O8985" s="3">
        <v>29.895693146989395</v>
      </c>
      <c r="P8985" s="7">
        <v>1.3956563239489262E-2</v>
      </c>
      <c r="Q8985" s="9">
        <f t="shared" si="1018"/>
        <v>29.997101799044241</v>
      </c>
      <c r="R8985" s="7">
        <f t="shared" si="1019"/>
        <v>1.4003905050849049E-2</v>
      </c>
      <c r="S8985" t="s">
        <v>483</v>
      </c>
      <c r="T8985" t="s">
        <v>581</v>
      </c>
      <c r="U8985">
        <v>79</v>
      </c>
      <c r="V8985">
        <f t="shared" si="1020"/>
        <v>24.0792</v>
      </c>
      <c r="W8985">
        <f t="shared" si="1014"/>
        <v>2643.4892673472355</v>
      </c>
      <c r="X8985">
        <f t="shared" si="1015"/>
        <v>1268.0818015464688</v>
      </c>
    </row>
    <row r="8986" spans="1:24">
      <c r="A8986" t="s">
        <v>289</v>
      </c>
      <c r="B8986">
        <v>2006024</v>
      </c>
      <c r="C8986">
        <v>32</v>
      </c>
      <c r="D8986">
        <v>1</v>
      </c>
      <c r="E8986" s="28" t="s">
        <v>526</v>
      </c>
      <c r="F8986" t="s">
        <v>581</v>
      </c>
      <c r="G8986" t="s">
        <v>581</v>
      </c>
      <c r="H8986">
        <v>26</v>
      </c>
      <c r="I8986" s="3">
        <v>9.8461538461538461E-2</v>
      </c>
      <c r="J8986">
        <v>52.480000000000004</v>
      </c>
      <c r="K8986">
        <f t="shared" si="1016"/>
        <v>20.5</v>
      </c>
      <c r="L8986">
        <v>4.863E-4</v>
      </c>
      <c r="M8986">
        <f t="shared" si="1017"/>
        <v>9.9084002461538465E-2</v>
      </c>
      <c r="N8986" s="5">
        <v>2163.1046289817605</v>
      </c>
      <c r="O8986" s="3">
        <v>16.202974151528583</v>
      </c>
      <c r="P8986" s="7">
        <v>7.4906104561182595E-3</v>
      </c>
      <c r="Q8986" s="9">
        <f t="shared" si="1018"/>
        <v>16.305213712737991</v>
      </c>
      <c r="R8986" s="7">
        <f t="shared" si="1019"/>
        <v>7.5378756507092099E-3</v>
      </c>
      <c r="S8986" t="s">
        <v>483</v>
      </c>
      <c r="T8986" t="s">
        <v>581</v>
      </c>
      <c r="U8986">
        <v>76</v>
      </c>
      <c r="V8986">
        <f t="shared" si="1020"/>
        <v>23.1648</v>
      </c>
      <c r="W8986">
        <f t="shared" si="1014"/>
        <v>2601.7110773502427</v>
      </c>
      <c r="X8986">
        <f t="shared" si="1015"/>
        <v>1248.0408038049115</v>
      </c>
    </row>
    <row r="8987" spans="1:24">
      <c r="A8987" t="s">
        <v>289</v>
      </c>
      <c r="B8987">
        <v>2006024</v>
      </c>
      <c r="C8987">
        <v>33</v>
      </c>
      <c r="D8987">
        <v>3</v>
      </c>
      <c r="E8987" s="28" t="s">
        <v>526</v>
      </c>
      <c r="F8987" t="s">
        <v>581</v>
      </c>
      <c r="G8987" t="s">
        <v>581</v>
      </c>
      <c r="H8987">
        <v>12</v>
      </c>
      <c r="I8987" s="3">
        <v>0.21333333333333335</v>
      </c>
      <c r="J8987">
        <v>50.943999999999996</v>
      </c>
      <c r="K8987">
        <f t="shared" si="1016"/>
        <v>19.899999999999999</v>
      </c>
      <c r="L8987">
        <v>4.863E-4</v>
      </c>
      <c r="M8987">
        <f t="shared" si="1017"/>
        <v>0.21395579733333334</v>
      </c>
      <c r="N8987" s="5">
        <v>2038.3368569257982</v>
      </c>
      <c r="O8987" s="3">
        <v>34.000019099648235</v>
      </c>
      <c r="P8987" s="7">
        <v>1.6680274893781179E-2</v>
      </c>
      <c r="Q8987" s="9">
        <f t="shared" si="1018"/>
        <v>34.098805416055207</v>
      </c>
      <c r="R8987" s="7">
        <f t="shared" si="1019"/>
        <v>1.6728739069891876E-2</v>
      </c>
      <c r="S8987" t="s">
        <v>483</v>
      </c>
      <c r="T8987" t="s">
        <v>581</v>
      </c>
      <c r="U8987">
        <v>78</v>
      </c>
      <c r="V8987">
        <f t="shared" si="1020"/>
        <v>23.7744</v>
      </c>
      <c r="W8987">
        <f t="shared" si="1014"/>
        <v>2489.3021558361311</v>
      </c>
      <c r="X8987">
        <f t="shared" si="1015"/>
        <v>1194.118244154592</v>
      </c>
    </row>
    <row r="8988" spans="1:24">
      <c r="A8988" t="s">
        <v>289</v>
      </c>
      <c r="B8988">
        <v>2006024</v>
      </c>
      <c r="C8988">
        <v>34</v>
      </c>
      <c r="D8988">
        <v>1</v>
      </c>
      <c r="E8988" s="28" t="s">
        <v>526</v>
      </c>
      <c r="F8988" t="s">
        <v>581</v>
      </c>
      <c r="G8988" t="s">
        <v>581</v>
      </c>
      <c r="H8988">
        <v>10</v>
      </c>
      <c r="I8988" s="3">
        <v>0.25600000000000001</v>
      </c>
      <c r="J8988">
        <v>66.56</v>
      </c>
      <c r="K8988">
        <f t="shared" si="1016"/>
        <v>26</v>
      </c>
      <c r="L8988">
        <v>4.863E-4</v>
      </c>
      <c r="M8988">
        <f t="shared" si="1017"/>
        <v>0.25662246399999999</v>
      </c>
      <c r="N8988" s="5">
        <v>3479.49727350784</v>
      </c>
      <c r="O8988" s="3">
        <v>53.324840720794072</v>
      </c>
      <c r="P8988" s="7">
        <v>1.5325444030894402E-2</v>
      </c>
      <c r="Q8988" s="9">
        <f t="shared" si="1018"/>
        <v>53.4539973877623</v>
      </c>
      <c r="R8988" s="7">
        <f t="shared" si="1019"/>
        <v>1.5362563377976982E-2</v>
      </c>
      <c r="S8988" t="s">
        <v>481</v>
      </c>
      <c r="T8988" t="s">
        <v>581</v>
      </c>
      <c r="U8988">
        <v>82</v>
      </c>
      <c r="V8988">
        <f t="shared" si="1020"/>
        <v>24.993600000000001</v>
      </c>
      <c r="W8988">
        <f t="shared" si="1014"/>
        <v>4485.0769700984556</v>
      </c>
      <c r="X8988">
        <f t="shared" si="1015"/>
        <v>2151.4914225562293</v>
      </c>
    </row>
    <row r="8989" spans="1:24">
      <c r="A8989" t="s">
        <v>289</v>
      </c>
      <c r="B8989">
        <v>2006024</v>
      </c>
      <c r="C8989">
        <v>35</v>
      </c>
      <c r="D8989">
        <v>2</v>
      </c>
      <c r="E8989" s="28" t="s">
        <v>526</v>
      </c>
      <c r="F8989" t="s">
        <v>581</v>
      </c>
      <c r="G8989" t="s">
        <v>581</v>
      </c>
      <c r="H8989">
        <v>12</v>
      </c>
      <c r="I8989" s="3">
        <v>0.21333333333333335</v>
      </c>
      <c r="J8989">
        <v>62.463999999999999</v>
      </c>
      <c r="K8989">
        <f t="shared" si="1016"/>
        <v>24.4</v>
      </c>
      <c r="L8989">
        <v>4.863E-4</v>
      </c>
      <c r="M8989">
        <f t="shared" si="1017"/>
        <v>0.21395579733333334</v>
      </c>
      <c r="N8989" s="5">
        <v>3064.4282496385022</v>
      </c>
      <c r="O8989" s="3">
        <v>41.720797196288459</v>
      </c>
      <c r="P8989" s="7">
        <v>1.3614545291184445E-2</v>
      </c>
      <c r="Q8989" s="9">
        <f t="shared" si="1018"/>
        <v>41.842111075787209</v>
      </c>
      <c r="R8989" s="7">
        <f t="shared" si="1019"/>
        <v>1.3654133060783247E-2</v>
      </c>
      <c r="S8989" t="s">
        <v>481</v>
      </c>
      <c r="T8989" t="s">
        <v>581</v>
      </c>
      <c r="U8989">
        <v>79</v>
      </c>
      <c r="V8989">
        <f t="shared" si="1020"/>
        <v>24.0792</v>
      </c>
      <c r="W8989">
        <f t="shared" si="1014"/>
        <v>3833.5654868397237</v>
      </c>
      <c r="X8989">
        <f t="shared" si="1015"/>
        <v>1838.9613640370155</v>
      </c>
    </row>
    <row r="8990" spans="1:24">
      <c r="A8990" t="s">
        <v>289</v>
      </c>
      <c r="B8990">
        <v>2006024</v>
      </c>
      <c r="C8990">
        <v>38</v>
      </c>
      <c r="D8990">
        <v>1</v>
      </c>
      <c r="E8990" s="28" t="s">
        <v>526</v>
      </c>
      <c r="F8990" t="s">
        <v>581</v>
      </c>
      <c r="G8990" t="s">
        <v>581</v>
      </c>
      <c r="H8990">
        <v>13</v>
      </c>
      <c r="I8990" s="3">
        <v>0.19692307692307692</v>
      </c>
      <c r="J8990">
        <v>33.024000000000001</v>
      </c>
      <c r="K8990">
        <f t="shared" si="1016"/>
        <v>12.9</v>
      </c>
      <c r="L8990">
        <v>4.863E-4</v>
      </c>
      <c r="M8990">
        <f t="shared" si="1017"/>
        <v>0.19754554092307691</v>
      </c>
      <c r="N8990" s="5">
        <v>856.54310840893447</v>
      </c>
      <c r="O8990" s="3">
        <v>20.308539782404473</v>
      </c>
      <c r="P8990" s="7">
        <v>2.3709886382868056E-2</v>
      </c>
      <c r="Q8990" s="9">
        <f t="shared" si="1018"/>
        <v>20.372347431092518</v>
      </c>
      <c r="R8990" s="7">
        <f t="shared" si="1019"/>
        <v>2.3784380763899934E-2</v>
      </c>
      <c r="S8990" t="s">
        <v>482</v>
      </c>
      <c r="T8990" t="s">
        <v>581</v>
      </c>
      <c r="U8990">
        <v>77</v>
      </c>
      <c r="V8990">
        <f t="shared" si="1020"/>
        <v>23.4696</v>
      </c>
      <c r="W8990">
        <f t="shared" si="1014"/>
        <v>1003.4056943930894</v>
      </c>
      <c r="X8990">
        <f t="shared" si="1015"/>
        <v>481.33371160036501</v>
      </c>
    </row>
    <row r="8991" spans="1:24">
      <c r="A8991" t="s">
        <v>289</v>
      </c>
      <c r="B8991">
        <v>2006024</v>
      </c>
      <c r="C8991">
        <v>38</v>
      </c>
      <c r="D8991">
        <v>4</v>
      </c>
      <c r="E8991" s="28" t="s">
        <v>526</v>
      </c>
      <c r="F8991" t="s">
        <v>581</v>
      </c>
      <c r="G8991" t="s">
        <v>581</v>
      </c>
      <c r="H8991">
        <v>16</v>
      </c>
      <c r="I8991" s="3">
        <v>0.16</v>
      </c>
      <c r="J8991">
        <v>61.44</v>
      </c>
      <c r="K8991">
        <f t="shared" si="1016"/>
        <v>24</v>
      </c>
      <c r="L8991">
        <v>4.863E-4</v>
      </c>
      <c r="M8991">
        <f t="shared" si="1017"/>
        <v>0.16062246399999999</v>
      </c>
      <c r="N8991" s="5">
        <v>2964.7787419238402</v>
      </c>
      <c r="O8991" s="3">
        <v>30.802687614720003</v>
      </c>
      <c r="P8991" s="7">
        <v>1.0389540095910222E-2</v>
      </c>
      <c r="Q8991" s="9">
        <f t="shared" si="1018"/>
        <v>30.922207796695599</v>
      </c>
      <c r="R8991" s="7">
        <f t="shared" si="1019"/>
        <v>1.0429853452278273E-2</v>
      </c>
      <c r="S8991" t="s">
        <v>483</v>
      </c>
      <c r="T8991" t="s">
        <v>581</v>
      </c>
      <c r="U8991">
        <v>85</v>
      </c>
      <c r="V8991">
        <f t="shared" si="1020"/>
        <v>25.908000000000001</v>
      </c>
      <c r="W8991">
        <f t="shared" si="1014"/>
        <v>3891.5130485249479</v>
      </c>
      <c r="X8991">
        <f t="shared" si="1015"/>
        <v>1866.7588093774175</v>
      </c>
    </row>
    <row r="8992" spans="1:24">
      <c r="A8992" t="s">
        <v>289</v>
      </c>
      <c r="B8992">
        <v>2006024</v>
      </c>
      <c r="C8992">
        <v>39</v>
      </c>
      <c r="D8992">
        <v>3</v>
      </c>
      <c r="E8992" s="28" t="s">
        <v>526</v>
      </c>
      <c r="F8992" t="s">
        <v>581</v>
      </c>
      <c r="G8992" t="s">
        <v>581</v>
      </c>
      <c r="H8992">
        <v>13</v>
      </c>
      <c r="I8992" s="3">
        <v>0.19692307692307692</v>
      </c>
      <c r="J8992">
        <v>60.160000000000004</v>
      </c>
      <c r="K8992">
        <f t="shared" si="1016"/>
        <v>23.5</v>
      </c>
      <c r="L8992">
        <v>4.863E-4</v>
      </c>
      <c r="M8992">
        <f t="shared" si="1017"/>
        <v>0.19754554092307691</v>
      </c>
      <c r="N8992" s="5">
        <v>2842.5330906726404</v>
      </c>
      <c r="O8992" s="3">
        <v>37.096282925868287</v>
      </c>
      <c r="P8992" s="7">
        <v>1.3050431338018316E-2</v>
      </c>
      <c r="Q8992" s="9">
        <f t="shared" si="1018"/>
        <v>37.213155523215718</v>
      </c>
      <c r="R8992" s="7">
        <f t="shared" si="1019"/>
        <v>1.3091546988608605E-2</v>
      </c>
      <c r="S8992" t="s">
        <v>483</v>
      </c>
      <c r="T8992" t="s">
        <v>581</v>
      </c>
      <c r="U8992">
        <v>80</v>
      </c>
      <c r="V8992">
        <f t="shared" si="1020"/>
        <v>24.384</v>
      </c>
      <c r="W8992">
        <f t="shared" si="1014"/>
        <v>3576.0171697947703</v>
      </c>
      <c r="X8992">
        <f t="shared" si="1015"/>
        <v>1715.4154363505513</v>
      </c>
    </row>
    <row r="8993" spans="1:24">
      <c r="A8993" t="s">
        <v>289</v>
      </c>
      <c r="B8993">
        <v>2006024</v>
      </c>
      <c r="C8993">
        <v>39</v>
      </c>
      <c r="D8993">
        <v>1</v>
      </c>
      <c r="E8993" s="28" t="s">
        <v>526</v>
      </c>
      <c r="F8993" t="s">
        <v>581</v>
      </c>
      <c r="G8993" t="s">
        <v>581</v>
      </c>
      <c r="H8993">
        <v>32</v>
      </c>
      <c r="I8993" s="3">
        <v>0.08</v>
      </c>
      <c r="J8993">
        <v>62.72</v>
      </c>
      <c r="K8993">
        <f t="shared" si="1016"/>
        <v>24.5</v>
      </c>
      <c r="L8993">
        <v>4.863E-4</v>
      </c>
      <c r="M8993">
        <f t="shared" si="1017"/>
        <v>8.0622464000000005E-2</v>
      </c>
      <c r="N8993" s="5">
        <v>3089.5979858329601</v>
      </c>
      <c r="O8993" s="3">
        <v>15.743149087679383</v>
      </c>
      <c r="P8993" s="7">
        <v>5.0955331923013946E-3</v>
      </c>
      <c r="Q8993" s="9">
        <f t="shared" si="1018"/>
        <v>15.8654854700823</v>
      </c>
      <c r="R8993" s="7">
        <f t="shared" si="1019"/>
        <v>5.1351294061013388E-3</v>
      </c>
      <c r="S8993" t="s">
        <v>483</v>
      </c>
      <c r="T8993" t="s">
        <v>581</v>
      </c>
      <c r="U8993">
        <v>80</v>
      </c>
      <c r="V8993">
        <f t="shared" si="1020"/>
        <v>24.384</v>
      </c>
      <c r="W8993">
        <f t="shared" si="1014"/>
        <v>3899.1562534844043</v>
      </c>
      <c r="X8993">
        <f t="shared" si="1015"/>
        <v>1870.4252547964688</v>
      </c>
    </row>
    <row r="8994" spans="1:24">
      <c r="A8994" t="s">
        <v>289</v>
      </c>
      <c r="B8994">
        <v>2006024</v>
      </c>
      <c r="C8994">
        <v>40</v>
      </c>
      <c r="D8994">
        <v>3</v>
      </c>
      <c r="E8994" s="28" t="s">
        <v>526</v>
      </c>
      <c r="F8994" t="s">
        <v>581</v>
      </c>
      <c r="G8994" t="s">
        <v>581</v>
      </c>
      <c r="H8994">
        <v>14</v>
      </c>
      <c r="I8994" s="3">
        <v>0.18285714285714286</v>
      </c>
      <c r="J8994">
        <v>69.12</v>
      </c>
      <c r="K8994">
        <f t="shared" si="1016"/>
        <v>27</v>
      </c>
      <c r="L8994">
        <v>4.863E-4</v>
      </c>
      <c r="M8994">
        <f t="shared" si="1017"/>
        <v>0.18347960685714285</v>
      </c>
      <c r="N8994" s="5">
        <v>3752.2980952473608</v>
      </c>
      <c r="O8994" s="3">
        <v>39.60181418276602</v>
      </c>
      <c r="P8994" s="7">
        <v>1.0554016012993597E-2</v>
      </c>
      <c r="Q8994" s="9">
        <f t="shared" si="1018"/>
        <v>39.736263286433427</v>
      </c>
      <c r="R8994" s="7">
        <f t="shared" si="1019"/>
        <v>1.0589847149074629E-2</v>
      </c>
      <c r="S8994" t="s">
        <v>481</v>
      </c>
      <c r="T8994" t="s">
        <v>581</v>
      </c>
      <c r="U8994">
        <v>77</v>
      </c>
      <c r="V8994">
        <f t="shared" si="1020"/>
        <v>23.4696</v>
      </c>
      <c r="W8994">
        <f t="shared" si="1014"/>
        <v>4649.306357484239</v>
      </c>
      <c r="X8994">
        <f t="shared" si="1015"/>
        <v>2230.2722596851895</v>
      </c>
    </row>
    <row r="8995" spans="1:24">
      <c r="A8995" t="s">
        <v>289</v>
      </c>
      <c r="B8995">
        <v>2006024</v>
      </c>
      <c r="C8995">
        <v>41</v>
      </c>
      <c r="D8995">
        <v>1</v>
      </c>
      <c r="E8995" s="28" t="s">
        <v>526</v>
      </c>
      <c r="F8995" t="s">
        <v>581</v>
      </c>
      <c r="G8995" t="s">
        <v>581</v>
      </c>
      <c r="H8995">
        <v>12</v>
      </c>
      <c r="I8995" s="3">
        <v>0.21333333333333335</v>
      </c>
      <c r="J8995">
        <v>44.800000000000004</v>
      </c>
      <c r="K8995">
        <f t="shared" si="1016"/>
        <v>17.5</v>
      </c>
      <c r="L8995">
        <v>4.863E-4</v>
      </c>
      <c r="M8995">
        <f t="shared" si="1017"/>
        <v>0.21395579733333334</v>
      </c>
      <c r="N8995" s="5">
        <v>1576.3255029760003</v>
      </c>
      <c r="O8995" s="3">
        <v>29.882270781440223</v>
      </c>
      <c r="P8995" s="7">
        <v>1.8956916401482077E-2</v>
      </c>
      <c r="Q8995" s="9">
        <f t="shared" si="1018"/>
        <v>29.969042397531521</v>
      </c>
      <c r="R8995" s="7">
        <f t="shared" si="1019"/>
        <v>1.9011963164303255E-2</v>
      </c>
      <c r="S8995" t="s">
        <v>483</v>
      </c>
      <c r="T8995" t="s">
        <v>581</v>
      </c>
      <c r="U8995">
        <v>72</v>
      </c>
      <c r="V8995">
        <f t="shared" si="1020"/>
        <v>21.945600000000002</v>
      </c>
      <c r="W8995">
        <f t="shared" si="1014"/>
        <v>1806.2972676625002</v>
      </c>
      <c r="X8995">
        <f t="shared" si="1015"/>
        <v>866.48079929770142</v>
      </c>
    </row>
    <row r="8996" spans="1:24">
      <c r="A8996" t="s">
        <v>289</v>
      </c>
      <c r="B8996">
        <v>2006024</v>
      </c>
      <c r="C8996">
        <v>41</v>
      </c>
      <c r="D8996">
        <v>3</v>
      </c>
      <c r="E8996" s="28" t="s">
        <v>526</v>
      </c>
      <c r="F8996" t="s">
        <v>581</v>
      </c>
      <c r="G8996" t="s">
        <v>581</v>
      </c>
      <c r="H8996">
        <v>12</v>
      </c>
      <c r="I8996" s="3">
        <v>0.21333333333333335</v>
      </c>
      <c r="J8996">
        <v>49.92</v>
      </c>
      <c r="K8996">
        <f t="shared" si="1016"/>
        <v>19.5</v>
      </c>
      <c r="L8996">
        <v>4.863E-4</v>
      </c>
      <c r="M8996">
        <f t="shared" si="1017"/>
        <v>0.21395579733333334</v>
      </c>
      <c r="N8996" s="5">
        <v>1957.21721634816</v>
      </c>
      <c r="O8996" s="3">
        <v>33.313727713280379</v>
      </c>
      <c r="P8996" s="7">
        <v>1.7020966009811737E-2</v>
      </c>
      <c r="Q8996" s="9">
        <f t="shared" si="1018"/>
        <v>33.410511579634715</v>
      </c>
      <c r="R8996" s="7">
        <f t="shared" si="1019"/>
        <v>1.7070415741576778E-2</v>
      </c>
      <c r="S8996" t="s">
        <v>483</v>
      </c>
      <c r="T8996" t="s">
        <v>581</v>
      </c>
      <c r="U8996">
        <v>83</v>
      </c>
      <c r="V8996">
        <f t="shared" si="1020"/>
        <v>25.298400000000001</v>
      </c>
      <c r="W8996">
        <f t="shared" si="1014"/>
        <v>2488.5682050161822</v>
      </c>
      <c r="X8996">
        <f t="shared" si="1015"/>
        <v>1193.7661679462626</v>
      </c>
    </row>
    <row r="8997" spans="1:24">
      <c r="A8997" t="s">
        <v>289</v>
      </c>
      <c r="B8997">
        <v>2006024</v>
      </c>
      <c r="C8997">
        <v>42</v>
      </c>
      <c r="D8997">
        <v>1</v>
      </c>
      <c r="E8997" s="28" t="s">
        <v>526</v>
      </c>
      <c r="F8997" t="s">
        <v>581</v>
      </c>
      <c r="G8997" t="s">
        <v>581</v>
      </c>
      <c r="H8997">
        <v>18</v>
      </c>
      <c r="I8997" s="3">
        <v>0.14222222222222222</v>
      </c>
      <c r="J8997">
        <v>38.4</v>
      </c>
      <c r="K8997">
        <f t="shared" si="1016"/>
        <v>15</v>
      </c>
      <c r="L8997">
        <v>4.863E-4</v>
      </c>
      <c r="M8997">
        <f t="shared" si="1017"/>
        <v>0.14284468622222221</v>
      </c>
      <c r="N8997" s="5">
        <v>1158.1166960639998</v>
      </c>
      <c r="O8997" s="3">
        <v>17.093739160462416</v>
      </c>
      <c r="P8997" s="7">
        <v>1.4759945365227498E-2</v>
      </c>
      <c r="Q8997" s="9">
        <f t="shared" si="1018"/>
        <v>17.168273718573978</v>
      </c>
      <c r="R8997" s="7">
        <f t="shared" si="1019"/>
        <v>1.4824303782962841E-2</v>
      </c>
      <c r="S8997" t="s">
        <v>483</v>
      </c>
      <c r="T8997" t="s">
        <v>581</v>
      </c>
      <c r="U8997">
        <v>54</v>
      </c>
      <c r="V8997">
        <f t="shared" si="1020"/>
        <v>16.459199999999999</v>
      </c>
      <c r="W8997">
        <f t="shared" si="1014"/>
        <v>1080.5385734925858</v>
      </c>
      <c r="X8997">
        <f t="shared" si="1015"/>
        <v>518.33435370439338</v>
      </c>
    </row>
    <row r="8998" spans="1:24">
      <c r="A8998" t="s">
        <v>289</v>
      </c>
      <c r="B8998">
        <v>2006024</v>
      </c>
      <c r="C8998">
        <v>42</v>
      </c>
      <c r="D8998">
        <v>3</v>
      </c>
      <c r="E8998" s="28" t="s">
        <v>526</v>
      </c>
      <c r="F8998" t="s">
        <v>581</v>
      </c>
      <c r="G8998" t="s">
        <v>581</v>
      </c>
      <c r="H8998">
        <v>17</v>
      </c>
      <c r="I8998" s="3">
        <v>0.15058823529411766</v>
      </c>
      <c r="J8998">
        <v>48.128</v>
      </c>
      <c r="K8998">
        <f t="shared" si="1016"/>
        <v>18.8</v>
      </c>
      <c r="L8998">
        <v>4.863E-4</v>
      </c>
      <c r="M8998">
        <f t="shared" si="1017"/>
        <v>0.15121069929411765</v>
      </c>
      <c r="N8998" s="5">
        <v>1819.2211780304895</v>
      </c>
      <c r="O8998" s="3">
        <v>22.697484674413033</v>
      </c>
      <c r="P8998" s="7">
        <v>1.2476484414602957E-2</v>
      </c>
      <c r="Q8998" s="9">
        <f t="shared" si="1018"/>
        <v>22.791009802653079</v>
      </c>
      <c r="R8998" s="7">
        <f t="shared" si="1019"/>
        <v>1.2527893847040027E-2</v>
      </c>
      <c r="S8998" t="s">
        <v>483</v>
      </c>
      <c r="T8998" t="s">
        <v>581</v>
      </c>
      <c r="U8998">
        <v>63</v>
      </c>
      <c r="V8998">
        <f t="shared" si="1020"/>
        <v>19.202400000000001</v>
      </c>
      <c r="W8998">
        <f t="shared" si="1014"/>
        <v>1915.682592690878</v>
      </c>
      <c r="X8998">
        <f t="shared" si="1015"/>
        <v>918.9529397138142</v>
      </c>
    </row>
    <row r="8999" spans="1:24">
      <c r="A8999" t="s">
        <v>289</v>
      </c>
      <c r="B8999">
        <v>2006024</v>
      </c>
      <c r="C8999">
        <v>44</v>
      </c>
      <c r="D8999">
        <v>1</v>
      </c>
      <c r="E8999" s="28" t="s">
        <v>526</v>
      </c>
      <c r="F8999" t="s">
        <v>581</v>
      </c>
      <c r="G8999" t="s">
        <v>581</v>
      </c>
      <c r="H8999">
        <v>11</v>
      </c>
      <c r="I8999" s="3">
        <v>0.23272727272727273</v>
      </c>
      <c r="J8999">
        <v>52.223999999999997</v>
      </c>
      <c r="K8999">
        <f t="shared" si="1016"/>
        <v>20.399999999999999</v>
      </c>
      <c r="L8999">
        <v>4.863E-4</v>
      </c>
      <c r="M8999">
        <f t="shared" si="1017"/>
        <v>0.23334973672727272</v>
      </c>
      <c r="N8999" s="5">
        <v>2142.0526410399743</v>
      </c>
      <c r="O8999" s="3">
        <v>38.012602243292086</v>
      </c>
      <c r="P8999" s="7">
        <v>1.774587678892748E-2</v>
      </c>
      <c r="Q8999" s="9">
        <f t="shared" si="1018"/>
        <v>38.113815721261595</v>
      </c>
      <c r="R8999" s="7">
        <f t="shared" si="1019"/>
        <v>1.7793127484839587E-2</v>
      </c>
      <c r="S8999" t="s">
        <v>483</v>
      </c>
      <c r="T8999" t="s">
        <v>581</v>
      </c>
      <c r="U8999">
        <v>74</v>
      </c>
      <c r="V8999">
        <f t="shared" si="1020"/>
        <v>22.555200000000003</v>
      </c>
      <c r="W8999">
        <f t="shared" si="1014"/>
        <v>2529.5759806918932</v>
      </c>
      <c r="X8999">
        <f t="shared" si="1015"/>
        <v>1213.4375979379013</v>
      </c>
    </row>
    <row r="9000" spans="1:24">
      <c r="A9000" t="s">
        <v>289</v>
      </c>
      <c r="B9000">
        <v>2006024</v>
      </c>
      <c r="C9000">
        <v>44</v>
      </c>
      <c r="D9000">
        <v>3</v>
      </c>
      <c r="E9000" s="28" t="s">
        <v>526</v>
      </c>
      <c r="F9000" t="s">
        <v>581</v>
      </c>
      <c r="G9000" t="s">
        <v>581</v>
      </c>
      <c r="H9000">
        <v>17</v>
      </c>
      <c r="I9000" s="3">
        <v>0.15058823529411766</v>
      </c>
      <c r="J9000">
        <v>62.463999999999999</v>
      </c>
      <c r="K9000">
        <f t="shared" si="1016"/>
        <v>24.4</v>
      </c>
      <c r="L9000">
        <v>4.863E-4</v>
      </c>
      <c r="M9000">
        <f t="shared" si="1017"/>
        <v>0.15121069929411765</v>
      </c>
      <c r="N9000" s="5">
        <v>3064.4282496385022</v>
      </c>
      <c r="O9000" s="3">
        <v>29.479658374991228</v>
      </c>
      <c r="P9000" s="7">
        <v>9.6199538620193904E-3</v>
      </c>
      <c r="Q9000" s="9">
        <f t="shared" si="1018"/>
        <v>29.601217848943236</v>
      </c>
      <c r="R9000" s="7">
        <f t="shared" si="1019"/>
        <v>9.6596217752643321E-3</v>
      </c>
      <c r="S9000" t="s">
        <v>483</v>
      </c>
      <c r="T9000" t="s">
        <v>581</v>
      </c>
      <c r="U9000">
        <v>67</v>
      </c>
      <c r="V9000">
        <f t="shared" si="1020"/>
        <v>20.421600000000002</v>
      </c>
      <c r="W9000">
        <f t="shared" si="1014"/>
        <v>3430.8241642207386</v>
      </c>
      <c r="X9000">
        <f t="shared" si="1015"/>
        <v>1645.7663515766883</v>
      </c>
    </row>
    <row r="9001" spans="1:24">
      <c r="A9001" t="s">
        <v>289</v>
      </c>
      <c r="B9001">
        <v>2006024</v>
      </c>
      <c r="C9001">
        <v>45</v>
      </c>
      <c r="D9001">
        <v>1</v>
      </c>
      <c r="E9001" s="28" t="s">
        <v>526</v>
      </c>
      <c r="F9001" t="s">
        <v>581</v>
      </c>
      <c r="G9001" t="s">
        <v>581</v>
      </c>
      <c r="H9001">
        <v>19</v>
      </c>
      <c r="I9001" s="3">
        <v>0.13473684210526315</v>
      </c>
      <c r="J9001">
        <v>48.64</v>
      </c>
      <c r="K9001">
        <f t="shared" si="1016"/>
        <v>19</v>
      </c>
      <c r="L9001">
        <v>4.863E-4</v>
      </c>
      <c r="M9001">
        <f t="shared" si="1017"/>
        <v>0.13535930610526314</v>
      </c>
      <c r="N9001" s="5">
        <v>1858.1338990182401</v>
      </c>
      <c r="O9001" s="3">
        <v>20.531709065856802</v>
      </c>
      <c r="P9001" s="7">
        <v>1.1049639144253756E-2</v>
      </c>
      <c r="Q9001" s="9">
        <f t="shared" si="1018"/>
        <v>20.626297454750024</v>
      </c>
      <c r="R9001" s="7">
        <f t="shared" si="1019"/>
        <v>1.1100544188795056E-2</v>
      </c>
      <c r="S9001" t="s">
        <v>481</v>
      </c>
      <c r="T9001" t="s">
        <v>581</v>
      </c>
      <c r="U9001">
        <v>65</v>
      </c>
      <c r="V9001">
        <f t="shared" si="1020"/>
        <v>19.812000000000001</v>
      </c>
      <c r="W9001">
        <f t="shared" si="1014"/>
        <v>1999.8989273483041</v>
      </c>
      <c r="X9001">
        <f t="shared" si="1015"/>
        <v>959.35151544898156</v>
      </c>
    </row>
    <row r="9002" spans="1:24">
      <c r="A9002" t="s">
        <v>289</v>
      </c>
      <c r="B9002">
        <v>2006024</v>
      </c>
      <c r="C9002">
        <v>46</v>
      </c>
      <c r="D9002">
        <v>3</v>
      </c>
      <c r="E9002" s="28" t="s">
        <v>526</v>
      </c>
      <c r="F9002" t="s">
        <v>581</v>
      </c>
      <c r="G9002" t="s">
        <v>581</v>
      </c>
      <c r="H9002">
        <v>10</v>
      </c>
      <c r="I9002" s="3">
        <v>0.25600000000000001</v>
      </c>
      <c r="J9002">
        <v>39.936</v>
      </c>
      <c r="K9002">
        <f t="shared" si="1016"/>
        <v>15.6</v>
      </c>
      <c r="L9002">
        <v>4.863E-4</v>
      </c>
      <c r="M9002">
        <f t="shared" si="1017"/>
        <v>0.25662246399999999</v>
      </c>
      <c r="N9002" s="5">
        <v>1252.6190184628224</v>
      </c>
      <c r="O9002" s="3">
        <v>31.912549466111951</v>
      </c>
      <c r="P9002" s="7">
        <v>2.5476660497518313E-2</v>
      </c>
      <c r="Q9002" s="9">
        <f t="shared" si="1018"/>
        <v>31.989642488510057</v>
      </c>
      <c r="R9002" s="7">
        <f t="shared" si="1019"/>
        <v>2.5538205964465408E-2</v>
      </c>
      <c r="S9002" t="s">
        <v>483</v>
      </c>
      <c r="T9002" t="s">
        <v>581</v>
      </c>
      <c r="U9002">
        <v>68</v>
      </c>
      <c r="V9002">
        <f t="shared" si="1020"/>
        <v>20.726400000000002</v>
      </c>
      <c r="W9002">
        <f t="shared" si="1014"/>
        <v>1369.1396926137777</v>
      </c>
      <c r="X9002">
        <f t="shared" si="1015"/>
        <v>656.77631054682922</v>
      </c>
    </row>
    <row r="9003" spans="1:24">
      <c r="A9003" t="s">
        <v>289</v>
      </c>
      <c r="B9003">
        <v>2006024</v>
      </c>
      <c r="C9003">
        <v>48</v>
      </c>
      <c r="D9003">
        <v>1</v>
      </c>
      <c r="E9003" s="28" t="s">
        <v>526</v>
      </c>
      <c r="F9003" t="s">
        <v>581</v>
      </c>
      <c r="G9003" t="s">
        <v>581</v>
      </c>
      <c r="H9003">
        <v>26</v>
      </c>
      <c r="I9003" s="3">
        <v>9.8461538461538461E-2</v>
      </c>
      <c r="J9003">
        <v>38.911999999999999</v>
      </c>
      <c r="K9003">
        <f t="shared" si="1016"/>
        <v>15.2</v>
      </c>
      <c r="L9003">
        <v>4.863E-4</v>
      </c>
      <c r="M9003">
        <f t="shared" si="1017"/>
        <v>9.9084002461538465E-2</v>
      </c>
      <c r="N9003" s="5">
        <v>1189.2056953716735</v>
      </c>
      <c r="O9003" s="3">
        <v>12.006038365662674</v>
      </c>
      <c r="P9003" s="7">
        <v>1.0095846675129078E-2</v>
      </c>
      <c r="Q9003" s="9">
        <f t="shared" si="1018"/>
        <v>12.081745385745991</v>
      </c>
      <c r="R9003" s="7">
        <f t="shared" si="1019"/>
        <v>1.0159508512923805E-2</v>
      </c>
      <c r="S9003" t="s">
        <v>483</v>
      </c>
      <c r="T9003" t="s">
        <v>581</v>
      </c>
      <c r="U9003">
        <v>68</v>
      </c>
      <c r="V9003">
        <f t="shared" si="1020"/>
        <v>20.726400000000002</v>
      </c>
      <c r="W9003">
        <f t="shared" si="1014"/>
        <v>1297.2656625503002</v>
      </c>
      <c r="X9003">
        <f t="shared" si="1015"/>
        <v>622.29833832537906</v>
      </c>
    </row>
    <row r="9004" spans="1:24">
      <c r="A9004" t="s">
        <v>289</v>
      </c>
      <c r="B9004">
        <v>2013022</v>
      </c>
      <c r="C9004">
        <v>3</v>
      </c>
      <c r="D9004">
        <v>1</v>
      </c>
      <c r="E9004" s="28" t="s">
        <v>526</v>
      </c>
      <c r="F9004" t="s">
        <v>581</v>
      </c>
      <c r="G9004" t="s">
        <v>581</v>
      </c>
      <c r="H9004">
        <v>10</v>
      </c>
      <c r="I9004" s="3">
        <v>0.25600000000000001</v>
      </c>
      <c r="J9004">
        <v>53.76</v>
      </c>
      <c r="K9004">
        <f t="shared" si="1016"/>
        <v>21</v>
      </c>
      <c r="L9004">
        <v>4.863E-4</v>
      </c>
      <c r="M9004">
        <f t="shared" si="1017"/>
        <v>0.25662246399999999</v>
      </c>
      <c r="N9004" s="5">
        <v>2269.9087242854398</v>
      </c>
      <c r="O9004" s="3">
        <v>43.030469925273422</v>
      </c>
      <c r="P9004" s="7">
        <v>1.8956916401481862E-2</v>
      </c>
      <c r="Q9004" s="9">
        <f t="shared" si="1018"/>
        <v>43.134595993890464</v>
      </c>
      <c r="R9004" s="7">
        <f t="shared" si="1019"/>
        <v>1.9002788760798785E-2</v>
      </c>
      <c r="S9004" t="s">
        <v>483</v>
      </c>
      <c r="T9004" t="s">
        <v>581</v>
      </c>
      <c r="U9004">
        <v>72</v>
      </c>
      <c r="V9004">
        <f t="shared" si="1020"/>
        <v>21.945600000000002</v>
      </c>
      <c r="W9004">
        <f t="shared" si="1014"/>
        <v>2637.3374812443581</v>
      </c>
      <c r="X9004">
        <f t="shared" si="1015"/>
        <v>1265.1307897529186</v>
      </c>
    </row>
    <row r="9005" spans="1:24">
      <c r="A9005" t="s">
        <v>289</v>
      </c>
      <c r="B9005">
        <v>2013022</v>
      </c>
      <c r="C9005">
        <v>4</v>
      </c>
      <c r="D9005">
        <v>1</v>
      </c>
      <c r="E9005" s="28" t="s">
        <v>526</v>
      </c>
      <c r="F9005" t="s">
        <v>581</v>
      </c>
      <c r="G9005" t="s">
        <v>581</v>
      </c>
      <c r="H9005">
        <v>28</v>
      </c>
      <c r="I9005" s="3">
        <v>9.1428571428571428E-2</v>
      </c>
      <c r="J9005">
        <v>56.576000000000008</v>
      </c>
      <c r="K9005">
        <f t="shared" si="1016"/>
        <v>22.1</v>
      </c>
      <c r="L9005">
        <v>4.863E-4</v>
      </c>
      <c r="M9005">
        <f t="shared" si="1017"/>
        <v>9.2051035428571432E-2</v>
      </c>
      <c r="N9005" s="5">
        <v>2513.9367801094149</v>
      </c>
      <c r="O9005" s="3">
        <v>16.224138462939706</v>
      </c>
      <c r="P9005" s="7">
        <v>6.4536779887653254E-3</v>
      </c>
      <c r="Q9005" s="9">
        <f t="shared" si="1018"/>
        <v>16.334415374045221</v>
      </c>
      <c r="R9005" s="7">
        <f t="shared" si="1019"/>
        <v>6.4975442116465207E-3</v>
      </c>
      <c r="S9005" t="s">
        <v>481</v>
      </c>
      <c r="T9005" t="s">
        <v>581</v>
      </c>
      <c r="U9005">
        <v>82</v>
      </c>
      <c r="V9005">
        <f t="shared" si="1020"/>
        <v>24.993600000000001</v>
      </c>
      <c r="W9005">
        <f t="shared" si="1014"/>
        <v>3200.7146973903477</v>
      </c>
      <c r="X9005">
        <f t="shared" si="1015"/>
        <v>1535.3828403381499</v>
      </c>
    </row>
    <row r="9006" spans="1:24">
      <c r="A9006" t="s">
        <v>289</v>
      </c>
      <c r="B9006">
        <v>2013022</v>
      </c>
      <c r="C9006">
        <v>5</v>
      </c>
      <c r="D9006">
        <v>3</v>
      </c>
      <c r="E9006" s="28" t="s">
        <v>526</v>
      </c>
      <c r="F9006" t="s">
        <v>581</v>
      </c>
      <c r="G9006" t="s">
        <v>581</v>
      </c>
      <c r="H9006">
        <v>18</v>
      </c>
      <c r="I9006" s="3">
        <v>0.14222222222222222</v>
      </c>
      <c r="J9006">
        <v>40.96</v>
      </c>
      <c r="K9006">
        <f t="shared" si="1016"/>
        <v>16</v>
      </c>
      <c r="L9006">
        <v>4.863E-4</v>
      </c>
      <c r="M9006">
        <f t="shared" si="1017"/>
        <v>0.14284468622222221</v>
      </c>
      <c r="N9006" s="5">
        <v>1317.6794408550402</v>
      </c>
      <c r="O9006" s="3">
        <v>18.237558137742411</v>
      </c>
      <c r="P9006" s="7">
        <v>1.3840663800528062E-2</v>
      </c>
      <c r="Q9006" s="9">
        <f t="shared" si="1018"/>
        <v>18.317098830087623</v>
      </c>
      <c r="R9006" s="7">
        <f t="shared" si="1019"/>
        <v>1.3901028021050163E-2</v>
      </c>
      <c r="S9006" t="s">
        <v>483</v>
      </c>
      <c r="T9006" t="s">
        <v>581</v>
      </c>
      <c r="U9006">
        <v>63</v>
      </c>
      <c r="V9006">
        <f t="shared" si="1020"/>
        <v>19.202400000000001</v>
      </c>
      <c r="W9006">
        <f t="shared" ref="W9006:W9069" si="1021">IF(K9006&lt;9,0.4283268*POWER(K9006,1.8592888)*POWER(U9006,0.6736951),0.4283268*0.6212274*POWER(K9006,2.0759522)*POWER(U9006,0.6736951))</f>
        <v>1370.6554260311664</v>
      </c>
      <c r="X9006">
        <f t="shared" ref="X9006:X9069" si="1022">W9006*0.4797</f>
        <v>657.50340786715049</v>
      </c>
    </row>
    <row r="9007" spans="1:24">
      <c r="A9007" t="s">
        <v>289</v>
      </c>
      <c r="B9007">
        <v>2013022</v>
      </c>
      <c r="C9007">
        <v>8</v>
      </c>
      <c r="D9007">
        <v>3</v>
      </c>
      <c r="E9007" s="28" t="s">
        <v>526</v>
      </c>
      <c r="F9007" t="s">
        <v>581</v>
      </c>
      <c r="G9007" t="s">
        <v>581</v>
      </c>
      <c r="H9007">
        <v>30</v>
      </c>
      <c r="I9007" s="3">
        <v>8.533333333333333E-2</v>
      </c>
      <c r="J9007">
        <v>56.576000000000008</v>
      </c>
      <c r="K9007">
        <f t="shared" si="1016"/>
        <v>22.1</v>
      </c>
      <c r="L9007">
        <v>4.863E-4</v>
      </c>
      <c r="M9007">
        <f t="shared" si="1017"/>
        <v>8.5955797333333334E-2</v>
      </c>
      <c r="N9007" s="5">
        <v>2513.9367801094149</v>
      </c>
      <c r="O9007" s="3">
        <v>15.144163259187623</v>
      </c>
      <c r="P9007" s="7">
        <v>6.0240827768662103E-3</v>
      </c>
      <c r="Q9007" s="9">
        <f t="shared" si="1018"/>
        <v>15.254464026302623</v>
      </c>
      <c r="R9007" s="7">
        <f t="shared" si="1019"/>
        <v>6.0679584892499557E-3</v>
      </c>
      <c r="S9007" t="s">
        <v>481</v>
      </c>
      <c r="T9007" t="s">
        <v>482</v>
      </c>
      <c r="U9007">
        <v>91</v>
      </c>
      <c r="V9007">
        <f t="shared" si="1020"/>
        <v>27.736800000000002</v>
      </c>
      <c r="W9007">
        <f t="shared" si="1021"/>
        <v>3433.3378090521337</v>
      </c>
      <c r="X9007">
        <f t="shared" si="1022"/>
        <v>1646.9721470023087</v>
      </c>
    </row>
    <row r="9008" spans="1:24">
      <c r="A9008" t="s">
        <v>289</v>
      </c>
      <c r="B9008">
        <v>2013022</v>
      </c>
      <c r="C9008">
        <v>10</v>
      </c>
      <c r="D9008">
        <v>3</v>
      </c>
      <c r="E9008" s="28" t="s">
        <v>526</v>
      </c>
      <c r="F9008" t="s">
        <v>581</v>
      </c>
      <c r="G9008" t="s">
        <v>581</v>
      </c>
      <c r="H9008">
        <v>19</v>
      </c>
      <c r="I9008" s="3">
        <v>0.13473684210526315</v>
      </c>
      <c r="J9008">
        <v>49.152000000000001</v>
      </c>
      <c r="K9008">
        <f t="shared" si="1016"/>
        <v>19.2</v>
      </c>
      <c r="L9008">
        <v>4.863E-4</v>
      </c>
      <c r="M9008">
        <f t="shared" si="1017"/>
        <v>0.13535930610526314</v>
      </c>
      <c r="N9008" s="5">
        <v>1897.4583948312577</v>
      </c>
      <c r="O9008" s="3">
        <v>20.748432661552197</v>
      </c>
      <c r="P9008" s="7">
        <v>1.0934855129404494E-2</v>
      </c>
      <c r="Q9008" s="9">
        <f t="shared" si="1018"/>
        <v>20.844022277483631</v>
      </c>
      <c r="R9008" s="7">
        <f t="shared" si="1019"/>
        <v>1.0985232843188272E-2</v>
      </c>
      <c r="S9008" t="s">
        <v>481</v>
      </c>
      <c r="T9008" t="s">
        <v>581</v>
      </c>
      <c r="U9008">
        <v>70</v>
      </c>
      <c r="V9008">
        <f t="shared" si="1020"/>
        <v>21.336000000000002</v>
      </c>
      <c r="W9008">
        <f t="shared" si="1021"/>
        <v>2148.4802648966152</v>
      </c>
      <c r="X9008">
        <f t="shared" si="1022"/>
        <v>1030.6259830709064</v>
      </c>
    </row>
    <row r="9009" spans="1:24">
      <c r="A9009" t="s">
        <v>289</v>
      </c>
      <c r="B9009">
        <v>2013022</v>
      </c>
      <c r="C9009">
        <v>12</v>
      </c>
      <c r="D9009">
        <v>1</v>
      </c>
      <c r="E9009" s="28" t="s">
        <v>526</v>
      </c>
      <c r="F9009" t="s">
        <v>581</v>
      </c>
      <c r="G9009" t="s">
        <v>581</v>
      </c>
      <c r="H9009">
        <v>9</v>
      </c>
      <c r="I9009" s="3">
        <v>0.28444444444444444</v>
      </c>
      <c r="J9009">
        <v>36.608000000000004</v>
      </c>
      <c r="K9009">
        <f t="shared" si="1016"/>
        <v>14.3</v>
      </c>
      <c r="L9009">
        <v>4.863E-4</v>
      </c>
      <c r="M9009">
        <f t="shared" si="1017"/>
        <v>0.28506690844444443</v>
      </c>
      <c r="N9009" s="5">
        <v>1052.5479252361217</v>
      </c>
      <c r="O9009" s="3">
        <v>32.459040755256673</v>
      </c>
      <c r="P9009" s="7">
        <v>3.0838539487857548E-2</v>
      </c>
      <c r="Q9009" s="9">
        <f t="shared" si="1018"/>
        <v>32.529514522955949</v>
      </c>
      <c r="R9009" s="7">
        <f t="shared" si="1019"/>
        <v>3.09054948881862E-2</v>
      </c>
      <c r="S9009" t="s">
        <v>483</v>
      </c>
      <c r="T9009" t="s">
        <v>581</v>
      </c>
      <c r="U9009">
        <v>53</v>
      </c>
      <c r="V9009">
        <f t="shared" si="1020"/>
        <v>16.154400000000003</v>
      </c>
      <c r="W9009">
        <f t="shared" si="1021"/>
        <v>966.23873641977309</v>
      </c>
      <c r="X9009">
        <f t="shared" si="1022"/>
        <v>463.50472186056516</v>
      </c>
    </row>
    <row r="9010" spans="1:24">
      <c r="A9010" t="s">
        <v>289</v>
      </c>
      <c r="B9010">
        <v>2013022</v>
      </c>
      <c r="C9010">
        <v>13</v>
      </c>
      <c r="D9010">
        <v>3</v>
      </c>
      <c r="E9010" s="28" t="s">
        <v>526</v>
      </c>
      <c r="F9010" t="s">
        <v>581</v>
      </c>
      <c r="G9010" t="s">
        <v>581</v>
      </c>
      <c r="H9010">
        <v>19</v>
      </c>
      <c r="I9010" s="3">
        <v>0.13473684210526315</v>
      </c>
      <c r="J9010">
        <v>46.848000000000006</v>
      </c>
      <c r="K9010">
        <f t="shared" si="1016"/>
        <v>18.3</v>
      </c>
      <c r="L9010">
        <v>4.863E-4</v>
      </c>
      <c r="M9010">
        <f t="shared" si="1017"/>
        <v>0.13535930610526314</v>
      </c>
      <c r="N9010" s="5">
        <v>1723.7408904216582</v>
      </c>
      <c r="O9010" s="3">
        <v>19.773176480924175</v>
      </c>
      <c r="P9010" s="7">
        <v>1.1471083960935276E-2</v>
      </c>
      <c r="Q9010" s="9">
        <f t="shared" si="1018"/>
        <v>19.864260575182225</v>
      </c>
      <c r="R9010" s="7">
        <f t="shared" si="1019"/>
        <v>1.1523924904005188E-2</v>
      </c>
      <c r="S9010" t="s">
        <v>483</v>
      </c>
      <c r="T9010" t="s">
        <v>581</v>
      </c>
      <c r="U9010">
        <v>71</v>
      </c>
      <c r="V9010">
        <f t="shared" si="1020"/>
        <v>21.640800000000002</v>
      </c>
      <c r="W9010">
        <f t="shared" si="1021"/>
        <v>1963.3496380364868</v>
      </c>
      <c r="X9010">
        <f t="shared" si="1022"/>
        <v>941.81882136610272</v>
      </c>
    </row>
    <row r="9011" spans="1:24">
      <c r="A9011" t="s">
        <v>289</v>
      </c>
      <c r="B9011">
        <v>2013022</v>
      </c>
      <c r="C9011">
        <v>13</v>
      </c>
      <c r="D9011">
        <v>1</v>
      </c>
      <c r="E9011" s="28" t="s">
        <v>526</v>
      </c>
      <c r="F9011" t="s">
        <v>581</v>
      </c>
      <c r="G9011" t="s">
        <v>581</v>
      </c>
      <c r="H9011">
        <v>23</v>
      </c>
      <c r="I9011" s="3">
        <v>0.11130434782608696</v>
      </c>
      <c r="J9011">
        <v>55.04</v>
      </c>
      <c r="K9011">
        <f t="shared" si="1016"/>
        <v>21.5</v>
      </c>
      <c r="L9011">
        <v>4.863E-4</v>
      </c>
      <c r="M9011">
        <f t="shared" si="1017"/>
        <v>0.11192681182608696</v>
      </c>
      <c r="N9011" s="5">
        <v>2379.2864122470401</v>
      </c>
      <c r="O9011" s="3">
        <v>19.207077457804072</v>
      </c>
      <c r="P9011" s="7">
        <v>8.0726210005396398E-3</v>
      </c>
      <c r="Q9011" s="9">
        <f t="shared" si="1018"/>
        <v>19.314272894685548</v>
      </c>
      <c r="R9011" s="7">
        <f t="shared" si="1019"/>
        <v>8.1176746083481428E-3</v>
      </c>
      <c r="S9011" t="s">
        <v>483</v>
      </c>
      <c r="T9011" t="s">
        <v>482</v>
      </c>
      <c r="U9011">
        <v>53</v>
      </c>
      <c r="V9011">
        <f t="shared" si="1020"/>
        <v>16.154400000000003</v>
      </c>
      <c r="W9011">
        <f t="shared" si="1021"/>
        <v>2252.893218996398</v>
      </c>
      <c r="X9011">
        <f t="shared" si="1022"/>
        <v>1080.7128771525722</v>
      </c>
    </row>
    <row r="9012" spans="1:24">
      <c r="A9012" t="s">
        <v>289</v>
      </c>
      <c r="B9012">
        <v>2013022</v>
      </c>
      <c r="C9012">
        <v>15</v>
      </c>
      <c r="D9012">
        <v>1</v>
      </c>
      <c r="E9012" s="28" t="s">
        <v>526</v>
      </c>
      <c r="F9012" t="s">
        <v>581</v>
      </c>
      <c r="G9012" t="s">
        <v>581</v>
      </c>
      <c r="H9012">
        <v>18</v>
      </c>
      <c r="I9012" s="3">
        <v>0.14222222222222222</v>
      </c>
      <c r="J9012">
        <v>62.976000000000006</v>
      </c>
      <c r="K9012">
        <f t="shared" si="1016"/>
        <v>24.6</v>
      </c>
      <c r="L9012">
        <v>4.863E-4</v>
      </c>
      <c r="M9012">
        <f t="shared" si="1017"/>
        <v>0.14284468622222221</v>
      </c>
      <c r="N9012" s="5">
        <v>3114.8706657337348</v>
      </c>
      <c r="O9012" s="3">
        <v>28.074401342350566</v>
      </c>
      <c r="P9012" s="7">
        <v>9.0130231252273825E-3</v>
      </c>
      <c r="Q9012" s="9">
        <f t="shared" si="1018"/>
        <v>28.196994789105982</v>
      </c>
      <c r="R9012" s="7">
        <f t="shared" si="1019"/>
        <v>9.0523806009980626E-3</v>
      </c>
      <c r="S9012" t="s">
        <v>481</v>
      </c>
      <c r="T9012" t="s">
        <v>581</v>
      </c>
      <c r="U9012">
        <v>76</v>
      </c>
      <c r="V9012">
        <f t="shared" si="1020"/>
        <v>23.1648</v>
      </c>
      <c r="W9012">
        <f t="shared" si="1021"/>
        <v>3798.7048214626975</v>
      </c>
      <c r="X9012">
        <f t="shared" si="1022"/>
        <v>1822.2387028556561</v>
      </c>
    </row>
    <row r="9013" spans="1:24">
      <c r="A9013" t="s">
        <v>289</v>
      </c>
      <c r="B9013">
        <v>2013022</v>
      </c>
      <c r="C9013">
        <v>16</v>
      </c>
      <c r="D9013">
        <v>3</v>
      </c>
      <c r="E9013" s="28" t="s">
        <v>526</v>
      </c>
      <c r="F9013" t="s">
        <v>581</v>
      </c>
      <c r="G9013" t="s">
        <v>581</v>
      </c>
      <c r="H9013">
        <v>19</v>
      </c>
      <c r="I9013" s="3">
        <v>0.13473684210526315</v>
      </c>
      <c r="J9013">
        <v>50.688000000000002</v>
      </c>
      <c r="K9013">
        <f t="shared" si="1016"/>
        <v>19.8</v>
      </c>
      <c r="L9013">
        <v>4.863E-4</v>
      </c>
      <c r="M9013">
        <f t="shared" si="1017"/>
        <v>0.13535930610526314</v>
      </c>
      <c r="N9013" s="5">
        <v>2017.9025312219139</v>
      </c>
      <c r="O9013" s="3">
        <v>21.398603448637662</v>
      </c>
      <c r="P9013" s="7">
        <v>1.0604379110263578E-2</v>
      </c>
      <c r="Q9013" s="9">
        <f t="shared" si="1018"/>
        <v>21.497196745684093</v>
      </c>
      <c r="R9013" s="7">
        <f t="shared" si="1019"/>
        <v>1.0653238406250848E-2</v>
      </c>
      <c r="S9013" t="s">
        <v>481</v>
      </c>
      <c r="T9013" t="s">
        <v>581</v>
      </c>
      <c r="U9013">
        <v>80</v>
      </c>
      <c r="V9013">
        <f t="shared" si="1020"/>
        <v>24.384</v>
      </c>
      <c r="W9013">
        <f t="shared" si="1021"/>
        <v>2505.781535452435</v>
      </c>
      <c r="X9013">
        <f t="shared" si="1022"/>
        <v>1202.023402556533</v>
      </c>
    </row>
    <row r="9014" spans="1:24">
      <c r="A9014" t="s">
        <v>289</v>
      </c>
      <c r="B9014">
        <v>2013022</v>
      </c>
      <c r="C9014">
        <v>16</v>
      </c>
      <c r="D9014">
        <v>1</v>
      </c>
      <c r="E9014" s="28" t="s">
        <v>526</v>
      </c>
      <c r="F9014" t="s">
        <v>581</v>
      </c>
      <c r="G9014" t="s">
        <v>581</v>
      </c>
      <c r="H9014">
        <v>22</v>
      </c>
      <c r="I9014" s="3">
        <v>0.11636363636363636</v>
      </c>
      <c r="J9014">
        <v>69.376000000000005</v>
      </c>
      <c r="K9014">
        <f t="shared" si="1016"/>
        <v>27.1</v>
      </c>
      <c r="L9014">
        <v>4.863E-4</v>
      </c>
      <c r="M9014">
        <f t="shared" si="1017"/>
        <v>0.11698610036363637</v>
      </c>
      <c r="N9014" s="5">
        <v>3780.144367806055</v>
      </c>
      <c r="O9014" s="3">
        <v>25.319047510303481</v>
      </c>
      <c r="P9014" s="7">
        <v>6.6979049070018228E-3</v>
      </c>
      <c r="Q9014" s="9">
        <f t="shared" si="1018"/>
        <v>25.454257516401093</v>
      </c>
      <c r="R9014" s="7">
        <f t="shared" si="1019"/>
        <v>6.7336733837957624E-3</v>
      </c>
      <c r="S9014" t="s">
        <v>481</v>
      </c>
      <c r="T9014" t="s">
        <v>581</v>
      </c>
      <c r="U9014">
        <v>82</v>
      </c>
      <c r="V9014">
        <f t="shared" si="1020"/>
        <v>24.993600000000001</v>
      </c>
      <c r="W9014">
        <f t="shared" si="1021"/>
        <v>4887.970968428298</v>
      </c>
      <c r="X9014">
        <f t="shared" si="1022"/>
        <v>2344.7596735550546</v>
      </c>
    </row>
    <row r="9015" spans="1:24">
      <c r="A9015" t="s">
        <v>370</v>
      </c>
      <c r="B9015">
        <v>2006024</v>
      </c>
      <c r="C9015">
        <v>1</v>
      </c>
      <c r="D9015">
        <v>3</v>
      </c>
      <c r="E9015" s="28" t="s">
        <v>526</v>
      </c>
      <c r="F9015" t="s">
        <v>581</v>
      </c>
      <c r="G9015" t="s">
        <v>581</v>
      </c>
      <c r="H9015">
        <v>11</v>
      </c>
      <c r="I9015" s="3">
        <v>0.23272727272727273</v>
      </c>
      <c r="J9015">
        <v>56.832000000000001</v>
      </c>
      <c r="K9015">
        <f t="shared" si="1016"/>
        <v>22.2</v>
      </c>
      <c r="L9015">
        <v>4.863E-4</v>
      </c>
      <c r="M9015">
        <f t="shared" si="1017"/>
        <v>0.23334973672727272</v>
      </c>
      <c r="N9015" s="5">
        <v>2536.7388110585857</v>
      </c>
      <c r="O9015" s="3">
        <v>41.381669049098818</v>
      </c>
      <c r="P9015" s="7">
        <v>1.6312940405492582E-2</v>
      </c>
      <c r="Q9015" s="9">
        <f t="shared" si="1018"/>
        <v>41.491893547836675</v>
      </c>
      <c r="R9015" s="7">
        <f t="shared" si="1019"/>
        <v>1.6356391665928758E-2</v>
      </c>
      <c r="S9015" t="s">
        <v>481</v>
      </c>
      <c r="T9015" t="s">
        <v>581</v>
      </c>
      <c r="U9015">
        <v>73</v>
      </c>
      <c r="V9015">
        <f t="shared" si="1020"/>
        <v>22.250400000000003</v>
      </c>
      <c r="W9015">
        <f t="shared" si="1021"/>
        <v>2987.4576060395002</v>
      </c>
      <c r="X9015">
        <f t="shared" si="1022"/>
        <v>1433.0834136171484</v>
      </c>
    </row>
    <row r="9016" spans="1:24">
      <c r="A9016" t="s">
        <v>60</v>
      </c>
      <c r="B9016">
        <v>2006024</v>
      </c>
      <c r="C9016">
        <v>9</v>
      </c>
      <c r="D9016">
        <v>3</v>
      </c>
      <c r="E9016" s="28" t="s">
        <v>526</v>
      </c>
      <c r="F9016" t="s">
        <v>581</v>
      </c>
      <c r="G9016" t="s">
        <v>581</v>
      </c>
      <c r="H9016">
        <v>22</v>
      </c>
      <c r="I9016" s="3">
        <v>0.11636363636363636</v>
      </c>
      <c r="J9016">
        <v>33.792000000000002</v>
      </c>
      <c r="K9016">
        <f t="shared" si="1016"/>
        <v>13.200000000000001</v>
      </c>
      <c r="L9016">
        <v>4.863E-4</v>
      </c>
      <c r="M9016">
        <f t="shared" si="1017"/>
        <v>0.11698610036363637</v>
      </c>
      <c r="N9016" s="5">
        <v>896.84556943196174</v>
      </c>
      <c r="O9016" s="3">
        <v>12.310706232328574</v>
      </c>
      <c r="P9016" s="7">
        <v>1.3726673411706599E-2</v>
      </c>
      <c r="Q9016" s="9">
        <f t="shared" si="1018"/>
        <v>12.376330926568471</v>
      </c>
      <c r="R9016" s="7">
        <f t="shared" si="1019"/>
        <v>1.3799846203630478E-2</v>
      </c>
      <c r="S9016" t="s">
        <v>482</v>
      </c>
      <c r="T9016" t="s">
        <v>581</v>
      </c>
      <c r="U9016">
        <v>49</v>
      </c>
      <c r="V9016">
        <f t="shared" si="1020"/>
        <v>14.9352</v>
      </c>
      <c r="W9016">
        <f t="shared" si="1021"/>
        <v>776.17667243101982</v>
      </c>
      <c r="X9016">
        <f t="shared" si="1022"/>
        <v>372.33194976516023</v>
      </c>
    </row>
    <row r="9017" spans="1:24">
      <c r="A9017" t="s">
        <v>60</v>
      </c>
      <c r="B9017">
        <v>2006024</v>
      </c>
      <c r="C9017">
        <v>10</v>
      </c>
      <c r="D9017">
        <v>3</v>
      </c>
      <c r="E9017" s="28" t="s">
        <v>526</v>
      </c>
      <c r="F9017" t="s">
        <v>581</v>
      </c>
      <c r="G9017" t="s">
        <v>581</v>
      </c>
      <c r="H9017">
        <v>11</v>
      </c>
      <c r="I9017" s="3">
        <v>0.23272727272727273</v>
      </c>
      <c r="J9017">
        <v>53.248000000000005</v>
      </c>
      <c r="K9017">
        <f t="shared" si="1016"/>
        <v>20.8</v>
      </c>
      <c r="L9017">
        <v>4.863E-4</v>
      </c>
      <c r="M9017">
        <f t="shared" si="1017"/>
        <v>0.23334973672727272</v>
      </c>
      <c r="N9017" s="5">
        <v>2226.8782550450178</v>
      </c>
      <c r="O9017" s="3">
        <v>38.761283755693903</v>
      </c>
      <c r="P9017" s="7">
        <v>1.7406108155162851E-2</v>
      </c>
      <c r="Q9017" s="9">
        <f t="shared" si="1018"/>
        <v>38.864499682722723</v>
      </c>
      <c r="R9017" s="7">
        <f t="shared" si="1019"/>
        <v>1.7452458209008401E-2</v>
      </c>
      <c r="S9017" t="s">
        <v>481</v>
      </c>
      <c r="T9017" t="s">
        <v>581</v>
      </c>
      <c r="U9017">
        <v>75</v>
      </c>
      <c r="V9017">
        <f t="shared" si="1020"/>
        <v>22.86</v>
      </c>
      <c r="W9017">
        <f t="shared" si="1021"/>
        <v>2657.5528900246632</v>
      </c>
      <c r="X9017">
        <f t="shared" si="1022"/>
        <v>1274.8281213448311</v>
      </c>
    </row>
    <row r="9018" spans="1:24">
      <c r="A9018" t="s">
        <v>60</v>
      </c>
      <c r="B9018">
        <v>2006024</v>
      </c>
      <c r="C9018">
        <v>15</v>
      </c>
      <c r="D9018">
        <v>3</v>
      </c>
      <c r="E9018" s="28" t="s">
        <v>526</v>
      </c>
      <c r="F9018" t="s">
        <v>581</v>
      </c>
      <c r="G9018" t="s">
        <v>581</v>
      </c>
      <c r="H9018">
        <v>26</v>
      </c>
      <c r="I9018" s="3">
        <v>9.8461538461538461E-2</v>
      </c>
      <c r="J9018">
        <v>43.263999999999996</v>
      </c>
      <c r="K9018">
        <f t="shared" si="1016"/>
        <v>16.899999999999999</v>
      </c>
      <c r="L9018">
        <v>4.863E-4</v>
      </c>
      <c r="M9018">
        <f t="shared" si="1017"/>
        <v>9.9084002461538465E-2</v>
      </c>
      <c r="N9018" s="5">
        <v>1470.087598057062</v>
      </c>
      <c r="O9018" s="3">
        <v>13.352225315846223</v>
      </c>
      <c r="P9018" s="7">
        <v>9.0826052362411331E-3</v>
      </c>
      <c r="Q9018" s="9">
        <f t="shared" si="1018"/>
        <v>13.436442773649105</v>
      </c>
      <c r="R9018" s="7">
        <f t="shared" si="1019"/>
        <v>9.1398926100780317E-3</v>
      </c>
      <c r="S9018" t="s">
        <v>481</v>
      </c>
      <c r="T9018" t="s">
        <v>581</v>
      </c>
      <c r="U9018">
        <v>55</v>
      </c>
      <c r="V9018">
        <f t="shared" si="1020"/>
        <v>16.763999999999999</v>
      </c>
      <c r="W9018">
        <f t="shared" si="1021"/>
        <v>1401.3085542026936</v>
      </c>
      <c r="X9018">
        <f t="shared" si="1022"/>
        <v>672.20771345103219</v>
      </c>
    </row>
    <row r="9019" spans="1:24">
      <c r="A9019" t="s">
        <v>60</v>
      </c>
      <c r="B9019">
        <v>2013022</v>
      </c>
      <c r="C9019">
        <v>1</v>
      </c>
      <c r="D9019">
        <v>1</v>
      </c>
      <c r="E9019" s="28" t="s">
        <v>526</v>
      </c>
      <c r="F9019" t="s">
        <v>581</v>
      </c>
      <c r="G9019" t="s">
        <v>581</v>
      </c>
      <c r="H9019">
        <v>20</v>
      </c>
      <c r="I9019" s="3">
        <v>0.128</v>
      </c>
      <c r="J9019">
        <v>47.872</v>
      </c>
      <c r="K9019">
        <f t="shared" si="1016"/>
        <v>18.7</v>
      </c>
      <c r="L9019">
        <v>4.863E-4</v>
      </c>
      <c r="M9019">
        <f t="shared" si="1017"/>
        <v>0.12862246399999999</v>
      </c>
      <c r="N9019" s="5">
        <v>1799.9192330960898</v>
      </c>
      <c r="O9019" s="3">
        <v>19.199001533644715</v>
      </c>
      <c r="P9019" s="7">
        <v>1.0666590578411673E-2</v>
      </c>
      <c r="Q9019" s="9">
        <f t="shared" si="1018"/>
        <v>19.292114446187338</v>
      </c>
      <c r="R9019" s="7">
        <f t="shared" si="1019"/>
        <v>1.071832229549681E-2</v>
      </c>
      <c r="S9019" t="s">
        <v>482</v>
      </c>
      <c r="T9019" t="s">
        <v>484</v>
      </c>
      <c r="U9019">
        <v>61</v>
      </c>
      <c r="V9019">
        <f t="shared" si="1020"/>
        <v>18.5928</v>
      </c>
      <c r="W9019">
        <f t="shared" si="1021"/>
        <v>1853.8568417566344</v>
      </c>
      <c r="X9019">
        <f t="shared" si="1022"/>
        <v>889.29512699065754</v>
      </c>
    </row>
    <row r="9020" spans="1:24">
      <c r="A9020" t="s">
        <v>60</v>
      </c>
      <c r="B9020">
        <v>2013022</v>
      </c>
      <c r="C9020">
        <v>1</v>
      </c>
      <c r="D9020">
        <v>3</v>
      </c>
      <c r="E9020" s="28" t="s">
        <v>526</v>
      </c>
      <c r="F9020" t="s">
        <v>581</v>
      </c>
      <c r="G9020" t="s">
        <v>581</v>
      </c>
      <c r="H9020">
        <v>17</v>
      </c>
      <c r="I9020" s="3">
        <v>0.15058823529411766</v>
      </c>
      <c r="J9020">
        <v>55.552</v>
      </c>
      <c r="K9020">
        <f t="shared" si="1016"/>
        <v>21.7</v>
      </c>
      <c r="L9020">
        <v>4.863E-4</v>
      </c>
      <c r="M9020">
        <f t="shared" si="1017"/>
        <v>0.15121069929411765</v>
      </c>
      <c r="N9020" s="5">
        <v>2423.7580933758977</v>
      </c>
      <c r="O9020" s="3">
        <v>26.209681769355491</v>
      </c>
      <c r="P9020" s="7">
        <v>1.0813654151784471E-2</v>
      </c>
      <c r="Q9020" s="9">
        <f t="shared" si="1018"/>
        <v>26.31772468376737</v>
      </c>
      <c r="R9020" s="7">
        <f t="shared" si="1019"/>
        <v>1.0858230759783084E-2</v>
      </c>
      <c r="S9020" t="s">
        <v>481</v>
      </c>
      <c r="T9020" t="s">
        <v>581</v>
      </c>
      <c r="U9020">
        <v>83</v>
      </c>
      <c r="V9020">
        <f t="shared" si="1020"/>
        <v>25.298400000000001</v>
      </c>
      <c r="W9020">
        <f t="shared" si="1021"/>
        <v>3106.8900429497457</v>
      </c>
      <c r="X9020">
        <f t="shared" si="1022"/>
        <v>1490.3751536029931</v>
      </c>
    </row>
    <row r="9021" spans="1:24">
      <c r="A9021" t="s">
        <v>60</v>
      </c>
      <c r="B9021">
        <v>2013022</v>
      </c>
      <c r="C9021">
        <v>9</v>
      </c>
      <c r="D9021">
        <v>3</v>
      </c>
      <c r="E9021" s="28" t="s">
        <v>526</v>
      </c>
      <c r="F9021" t="s">
        <v>581</v>
      </c>
      <c r="G9021" t="s">
        <v>581</v>
      </c>
      <c r="H9021">
        <v>14</v>
      </c>
      <c r="I9021" s="3">
        <v>0.18285714285714286</v>
      </c>
      <c r="J9021">
        <v>25.855999999999998</v>
      </c>
      <c r="K9021">
        <f t="shared" si="1016"/>
        <v>10.1</v>
      </c>
      <c r="L9021">
        <v>4.863E-4</v>
      </c>
      <c r="M9021">
        <f t="shared" si="1017"/>
        <v>0.18347960685714285</v>
      </c>
      <c r="N9021" s="5">
        <v>525.06437406883833</v>
      </c>
      <c r="O9021" s="3">
        <v>14.748261833581768</v>
      </c>
      <c r="P9021" s="7">
        <v>2.8088483168824178E-2</v>
      </c>
      <c r="Q9021" s="9">
        <f t="shared" si="1018"/>
        <v>14.798107356601445</v>
      </c>
      <c r="R9021" s="7">
        <f t="shared" si="1019"/>
        <v>2.8183415381865817E-2</v>
      </c>
      <c r="S9021" t="s">
        <v>484</v>
      </c>
      <c r="T9021" t="s">
        <v>581</v>
      </c>
      <c r="U9021">
        <v>37</v>
      </c>
      <c r="V9021">
        <f t="shared" si="1020"/>
        <v>11.277600000000001</v>
      </c>
      <c r="W9021">
        <f t="shared" si="1021"/>
        <v>368.50113847390196</v>
      </c>
      <c r="X9021">
        <f t="shared" si="1022"/>
        <v>176.76999612593079</v>
      </c>
    </row>
    <row r="9022" spans="1:24">
      <c r="A9022" t="s">
        <v>60</v>
      </c>
      <c r="B9022">
        <v>2013022</v>
      </c>
      <c r="C9022">
        <v>17</v>
      </c>
      <c r="D9022">
        <v>1</v>
      </c>
      <c r="E9022" s="28" t="s">
        <v>526</v>
      </c>
      <c r="F9022" t="s">
        <v>581</v>
      </c>
      <c r="G9022" t="s">
        <v>581</v>
      </c>
      <c r="H9022">
        <v>15</v>
      </c>
      <c r="I9022" s="3">
        <v>0.17066666666666666</v>
      </c>
      <c r="J9022">
        <v>59.391999999999996</v>
      </c>
      <c r="K9022">
        <f t="shared" si="1016"/>
        <v>23.2</v>
      </c>
      <c r="L9022">
        <v>4.863E-4</v>
      </c>
      <c r="M9022">
        <f t="shared" si="1017"/>
        <v>0.17128913066666665</v>
      </c>
      <c r="N9022" s="5">
        <v>2770.4210243977213</v>
      </c>
      <c r="O9022" s="3">
        <v>31.752414809292453</v>
      </c>
      <c r="P9022" s="7">
        <v>1.1461223593693779E-2</v>
      </c>
      <c r="Q9022" s="9">
        <f t="shared" si="1018"/>
        <v>31.867888336265757</v>
      </c>
      <c r="R9022" s="7">
        <f t="shared" si="1019"/>
        <v>1.1502904452291221E-2</v>
      </c>
      <c r="S9022" t="s">
        <v>481</v>
      </c>
      <c r="T9022" t="s">
        <v>581</v>
      </c>
      <c r="U9022">
        <v>86</v>
      </c>
      <c r="V9022">
        <f t="shared" si="1020"/>
        <v>26.212800000000001</v>
      </c>
      <c r="W9022">
        <f t="shared" si="1021"/>
        <v>3655.7439090824428</v>
      </c>
      <c r="X9022">
        <f t="shared" si="1022"/>
        <v>1753.6603531868479</v>
      </c>
    </row>
    <row r="9023" spans="1:24">
      <c r="A9023" t="s">
        <v>60</v>
      </c>
      <c r="B9023">
        <v>2013022</v>
      </c>
      <c r="C9023">
        <v>20</v>
      </c>
      <c r="D9023">
        <v>1</v>
      </c>
      <c r="E9023" s="28" t="s">
        <v>526</v>
      </c>
      <c r="F9023" t="s">
        <v>581</v>
      </c>
      <c r="G9023" t="s">
        <v>581</v>
      </c>
      <c r="H9023">
        <v>21</v>
      </c>
      <c r="I9023" s="3">
        <v>0.1219047619047619</v>
      </c>
      <c r="J9023">
        <v>60.671999999999997</v>
      </c>
      <c r="K9023">
        <f t="shared" si="1016"/>
        <v>23.7</v>
      </c>
      <c r="L9023">
        <v>4.863E-4</v>
      </c>
      <c r="M9023">
        <f t="shared" si="1017"/>
        <v>0.12252722590476191</v>
      </c>
      <c r="N9023" s="5">
        <v>2891.1225200541694</v>
      </c>
      <c r="O9023" s="3">
        <v>23.189179021019722</v>
      </c>
      <c r="P9023" s="7">
        <v>8.0208219679964443E-3</v>
      </c>
      <c r="Q9023" s="9">
        <f t="shared" si="1018"/>
        <v>23.307346471068669</v>
      </c>
      <c r="R9023" s="7">
        <f t="shared" si="1019"/>
        <v>8.0616944835087689E-3</v>
      </c>
      <c r="S9023" t="s">
        <v>481</v>
      </c>
      <c r="T9023" t="s">
        <v>581</v>
      </c>
      <c r="U9023">
        <v>86</v>
      </c>
      <c r="V9023">
        <f t="shared" si="1020"/>
        <v>26.212800000000001</v>
      </c>
      <c r="W9023">
        <f t="shared" si="1021"/>
        <v>3821.2005547000017</v>
      </c>
      <c r="X9023">
        <f t="shared" si="1022"/>
        <v>1833.0299060895909</v>
      </c>
    </row>
    <row r="9024" spans="1:24">
      <c r="A9024" t="s">
        <v>60</v>
      </c>
      <c r="B9024">
        <v>2013022</v>
      </c>
      <c r="C9024">
        <v>29</v>
      </c>
      <c r="D9024">
        <v>4</v>
      </c>
      <c r="E9024" s="28" t="s">
        <v>526</v>
      </c>
      <c r="F9024" t="s">
        <v>581</v>
      </c>
      <c r="G9024" t="s">
        <v>581</v>
      </c>
      <c r="H9024">
        <v>18</v>
      </c>
      <c r="I9024" s="3">
        <v>0.14222222222222222</v>
      </c>
      <c r="J9024">
        <v>37.631999999999998</v>
      </c>
      <c r="K9024">
        <f t="shared" si="1016"/>
        <v>14.7</v>
      </c>
      <c r="L9024">
        <v>4.863E-4</v>
      </c>
      <c r="M9024">
        <f t="shared" si="1017"/>
        <v>0.14284468622222221</v>
      </c>
      <c r="N9024" s="5">
        <v>1112.2552748998655</v>
      </c>
      <c r="O9024" s="3">
        <v>16.750593467278314</v>
      </c>
      <c r="P9024" s="7">
        <v>1.5060026097683683E-2</v>
      </c>
      <c r="Q9024" s="9">
        <f t="shared" si="1018"/>
        <v>16.823626185119814</v>
      </c>
      <c r="R9024" s="7">
        <f t="shared" si="1019"/>
        <v>1.5125687928640677E-2</v>
      </c>
      <c r="S9024" t="s">
        <v>482</v>
      </c>
      <c r="T9024" t="s">
        <v>581</v>
      </c>
      <c r="U9024">
        <v>66</v>
      </c>
      <c r="V9024">
        <f t="shared" si="1020"/>
        <v>20.116800000000001</v>
      </c>
      <c r="W9024">
        <f t="shared" si="1021"/>
        <v>1186.1474348528661</v>
      </c>
      <c r="X9024">
        <f t="shared" si="1022"/>
        <v>568.99492449891989</v>
      </c>
    </row>
    <row r="9025" spans="1:24">
      <c r="A9025" t="s">
        <v>60</v>
      </c>
      <c r="B9025">
        <v>2013022</v>
      </c>
      <c r="C9025">
        <v>30</v>
      </c>
      <c r="D9025">
        <v>3</v>
      </c>
      <c r="E9025" s="28" t="s">
        <v>526</v>
      </c>
      <c r="F9025" t="s">
        <v>581</v>
      </c>
      <c r="G9025" t="s">
        <v>581</v>
      </c>
      <c r="H9025">
        <v>15</v>
      </c>
      <c r="I9025" s="3">
        <v>0.17066666666666666</v>
      </c>
      <c r="J9025">
        <v>51.968000000000004</v>
      </c>
      <c r="K9025">
        <f t="shared" si="1016"/>
        <v>20.3</v>
      </c>
      <c r="L9025">
        <v>4.863E-4</v>
      </c>
      <c r="M9025">
        <f t="shared" si="1017"/>
        <v>0.17128913066666665</v>
      </c>
      <c r="N9025" s="5">
        <v>2121.1035968045057</v>
      </c>
      <c r="O9025" s="3">
        <v>27.771924768358119</v>
      </c>
      <c r="P9025" s="7">
        <v>1.309314868457967E-2</v>
      </c>
      <c r="Q9025" s="9">
        <f t="shared" si="1018"/>
        <v>27.872880516611989</v>
      </c>
      <c r="R9025" s="7">
        <f t="shared" si="1019"/>
        <v>1.3140744543832353E-2</v>
      </c>
      <c r="S9025" t="s">
        <v>482</v>
      </c>
      <c r="T9025" t="s">
        <v>581</v>
      </c>
      <c r="U9025">
        <v>57</v>
      </c>
      <c r="V9025">
        <f t="shared" si="1020"/>
        <v>17.3736</v>
      </c>
      <c r="W9025">
        <f t="shared" si="1021"/>
        <v>2100.1456450399683</v>
      </c>
      <c r="X9025">
        <f t="shared" si="1022"/>
        <v>1007.4398659256728</v>
      </c>
    </row>
    <row r="9026" spans="1:24">
      <c r="A9026" t="s">
        <v>26</v>
      </c>
      <c r="B9026">
        <v>2014014</v>
      </c>
      <c r="C9026">
        <v>5</v>
      </c>
      <c r="D9026">
        <v>3</v>
      </c>
      <c r="E9026" s="28" t="s">
        <v>526</v>
      </c>
      <c r="F9026" t="s">
        <v>581</v>
      </c>
      <c r="G9026" t="s">
        <v>581</v>
      </c>
      <c r="H9026">
        <v>9</v>
      </c>
      <c r="I9026" s="3">
        <v>0.28444444444444444</v>
      </c>
      <c r="J9026">
        <v>65.024000000000001</v>
      </c>
      <c r="K9026">
        <f t="shared" ref="K9026:K9089" si="1023">J9026/2.56</f>
        <v>25.4</v>
      </c>
      <c r="L9026">
        <v>4.863E-4</v>
      </c>
      <c r="M9026">
        <f t="shared" ref="M9026:M9089" si="1024">I9026+L9026*1.28</f>
        <v>0.28506690844444443</v>
      </c>
      <c r="N9026" s="5">
        <v>3320.7580783673343</v>
      </c>
      <c r="O9026" s="3">
        <v>57.851822050873302</v>
      </c>
      <c r="P9026" s="7">
        <v>1.74212696877083E-2</v>
      </c>
      <c r="Q9026" s="9">
        <f t="shared" ref="Q9026:Q9089" si="1025">(J9026*J9026 - (J9026 - 2*M9026)*(J9026 - 2*M9026))*3.1415926/4</f>
        <v>57.977863706496507</v>
      </c>
      <c r="R9026" s="7">
        <f t="shared" ref="R9026:R9089" si="1026">Q9026/N9026</f>
        <v>1.745922537512928E-2</v>
      </c>
      <c r="S9026" t="s">
        <v>483</v>
      </c>
      <c r="T9026" t="s">
        <v>490</v>
      </c>
      <c r="U9026">
        <v>81</v>
      </c>
      <c r="V9026">
        <f t="shared" si="1020"/>
        <v>24.688800000000001</v>
      </c>
      <c r="W9026">
        <f t="shared" si="1021"/>
        <v>4237.7028599953546</v>
      </c>
      <c r="X9026">
        <f t="shared" si="1022"/>
        <v>2032.8260619397718</v>
      </c>
    </row>
    <row r="9027" spans="1:24">
      <c r="A9027" t="s">
        <v>26</v>
      </c>
      <c r="B9027">
        <v>2014014</v>
      </c>
      <c r="C9027">
        <v>16</v>
      </c>
      <c r="D9027">
        <v>8</v>
      </c>
      <c r="E9027" s="28" t="s">
        <v>526</v>
      </c>
      <c r="F9027" t="s">
        <v>581</v>
      </c>
      <c r="G9027" t="s">
        <v>581</v>
      </c>
      <c r="H9027">
        <v>10</v>
      </c>
      <c r="I9027" s="3">
        <v>0.25600000000000001</v>
      </c>
      <c r="J9027">
        <v>45.823999999999998</v>
      </c>
      <c r="K9027">
        <f t="shared" si="1023"/>
        <v>17.899999999999999</v>
      </c>
      <c r="L9027">
        <v>4.863E-4</v>
      </c>
      <c r="M9027">
        <f t="shared" si="1024"/>
        <v>0.25662246399999999</v>
      </c>
      <c r="N9027" s="5">
        <v>1649.2096470482943</v>
      </c>
      <c r="O9027" s="3">
        <v>36.647960032051422</v>
      </c>
      <c r="P9027" s="7">
        <v>2.2221529020062934E-2</v>
      </c>
      <c r="Q9027" s="9">
        <f t="shared" si="1025"/>
        <v>36.73656712969089</v>
      </c>
      <c r="R9027" s="7">
        <f t="shared" si="1026"/>
        <v>2.2275256026691871E-2</v>
      </c>
      <c r="S9027" t="s">
        <v>482</v>
      </c>
      <c r="T9027" t="s">
        <v>490</v>
      </c>
      <c r="U9027">
        <v>55</v>
      </c>
      <c r="V9027">
        <f t="shared" si="1020"/>
        <v>16.763999999999999</v>
      </c>
      <c r="W9027">
        <f t="shared" si="1021"/>
        <v>1578.9292611851749</v>
      </c>
      <c r="X9027">
        <f t="shared" si="1022"/>
        <v>757.41236659052845</v>
      </c>
    </row>
    <row r="9028" spans="1:24">
      <c r="A9028" t="s">
        <v>393</v>
      </c>
      <c r="B9028">
        <v>2014014</v>
      </c>
      <c r="C9028">
        <v>3</v>
      </c>
      <c r="D9028">
        <v>2</v>
      </c>
      <c r="E9028" s="28" t="s">
        <v>526</v>
      </c>
      <c r="F9028" t="s">
        <v>581</v>
      </c>
      <c r="G9028" t="s">
        <v>581</v>
      </c>
      <c r="H9028">
        <v>21</v>
      </c>
      <c r="I9028" s="3">
        <v>0.1219047619047619</v>
      </c>
      <c r="J9028">
        <v>43.52</v>
      </c>
      <c r="K9028">
        <f t="shared" si="1023"/>
        <v>17</v>
      </c>
      <c r="L9028">
        <v>4.863E-4</v>
      </c>
      <c r="M9028">
        <f t="shared" si="1024"/>
        <v>0.12252722590476191</v>
      </c>
      <c r="N9028" s="5">
        <v>1487.5365562777602</v>
      </c>
      <c r="O9028" s="3">
        <v>16.6203900372116</v>
      </c>
      <c r="P9028" s="7">
        <v>1.1173096867481727E-2</v>
      </c>
      <c r="Q9028" s="9">
        <f t="shared" si="1025"/>
        <v>16.705016370470268</v>
      </c>
      <c r="R9028" s="7">
        <f t="shared" si="1026"/>
        <v>1.1229987121977677E-2</v>
      </c>
      <c r="S9028" t="s">
        <v>483</v>
      </c>
      <c r="T9028" t="s">
        <v>581</v>
      </c>
      <c r="U9028">
        <v>62</v>
      </c>
      <c r="V9028">
        <f t="shared" si="1020"/>
        <v>18.897600000000001</v>
      </c>
      <c r="W9028">
        <f t="shared" si="1021"/>
        <v>1537.8164244883449</v>
      </c>
      <c r="X9028">
        <f t="shared" si="1022"/>
        <v>737.69053882705907</v>
      </c>
    </row>
    <row r="9029" spans="1:24">
      <c r="A9029" t="s">
        <v>393</v>
      </c>
      <c r="B9029">
        <v>2014014</v>
      </c>
      <c r="C9029">
        <v>5</v>
      </c>
      <c r="D9029">
        <v>3</v>
      </c>
      <c r="E9029" s="28" t="s">
        <v>526</v>
      </c>
      <c r="F9029" t="s">
        <v>581</v>
      </c>
      <c r="G9029" t="s">
        <v>581</v>
      </c>
      <c r="H9029">
        <v>13</v>
      </c>
      <c r="I9029" s="3">
        <v>0.19692307692307692</v>
      </c>
      <c r="J9029">
        <v>60.160000000000004</v>
      </c>
      <c r="K9029">
        <f t="shared" si="1023"/>
        <v>23.5</v>
      </c>
      <c r="L9029">
        <v>4.863E-4</v>
      </c>
      <c r="M9029">
        <f t="shared" si="1024"/>
        <v>0.19754554092307691</v>
      </c>
      <c r="N9029" s="5">
        <v>2842.5330906726404</v>
      </c>
      <c r="O9029" s="3">
        <v>37.096282925868287</v>
      </c>
      <c r="P9029" s="7">
        <v>1.3050431338018316E-2</v>
      </c>
      <c r="Q9029" s="9">
        <f t="shared" si="1025"/>
        <v>37.213155523215718</v>
      </c>
      <c r="R9029" s="7">
        <f t="shared" si="1026"/>
        <v>1.3091546988608605E-2</v>
      </c>
      <c r="S9029" t="s">
        <v>481</v>
      </c>
      <c r="T9029" t="s">
        <v>581</v>
      </c>
      <c r="U9029">
        <v>78</v>
      </c>
      <c r="V9029">
        <f t="shared" si="1020"/>
        <v>23.7744</v>
      </c>
      <c r="W9029">
        <f t="shared" si="1021"/>
        <v>3515.540122130034</v>
      </c>
      <c r="X9029">
        <f t="shared" si="1022"/>
        <v>1686.4045965857774</v>
      </c>
    </row>
    <row r="9030" spans="1:24">
      <c r="A9030" t="s">
        <v>393</v>
      </c>
      <c r="B9030">
        <v>2014014</v>
      </c>
      <c r="C9030">
        <v>6</v>
      </c>
      <c r="D9030">
        <v>1</v>
      </c>
      <c r="E9030" s="28" t="s">
        <v>526</v>
      </c>
      <c r="F9030" t="s">
        <v>581</v>
      </c>
      <c r="G9030" t="s">
        <v>581</v>
      </c>
      <c r="H9030">
        <v>25</v>
      </c>
      <c r="I9030" s="3">
        <v>0.1024</v>
      </c>
      <c r="J9030">
        <v>24.32</v>
      </c>
      <c r="K9030">
        <f t="shared" si="1023"/>
        <v>9.5</v>
      </c>
      <c r="L9030">
        <v>4.863E-4</v>
      </c>
      <c r="M9030">
        <f t="shared" si="1024"/>
        <v>0.10302246400000001</v>
      </c>
      <c r="N9030" s="5">
        <v>464.53347475456002</v>
      </c>
      <c r="O9030" s="3">
        <v>7.7907798180495202</v>
      </c>
      <c r="P9030" s="7">
        <v>1.677119140265584E-2</v>
      </c>
      <c r="Q9030" s="9">
        <f t="shared" si="1025"/>
        <v>7.8379364327771457</v>
      </c>
      <c r="R9030" s="7">
        <f t="shared" si="1026"/>
        <v>1.6872705324236067E-2</v>
      </c>
      <c r="S9030" t="s">
        <v>483</v>
      </c>
      <c r="T9030" t="s">
        <v>581</v>
      </c>
      <c r="U9030">
        <v>36</v>
      </c>
      <c r="V9030">
        <f t="shared" si="1020"/>
        <v>10.972800000000001</v>
      </c>
      <c r="W9030">
        <f t="shared" si="1021"/>
        <v>318.57133060983102</v>
      </c>
      <c r="X9030">
        <f t="shared" si="1022"/>
        <v>152.81866729353595</v>
      </c>
    </row>
    <row r="9031" spans="1:24">
      <c r="A9031" t="s">
        <v>393</v>
      </c>
      <c r="B9031">
        <v>2014014</v>
      </c>
      <c r="C9031">
        <v>8</v>
      </c>
      <c r="D9031">
        <v>1</v>
      </c>
      <c r="E9031" s="28" t="s">
        <v>526</v>
      </c>
      <c r="F9031" t="s">
        <v>581</v>
      </c>
      <c r="G9031" t="s">
        <v>581</v>
      </c>
      <c r="H9031">
        <v>24</v>
      </c>
      <c r="I9031" s="3">
        <v>0.10666666666666667</v>
      </c>
      <c r="J9031">
        <v>32.768000000000001</v>
      </c>
      <c r="K9031">
        <f t="shared" si="1023"/>
        <v>12.8</v>
      </c>
      <c r="L9031">
        <v>4.863E-4</v>
      </c>
      <c r="M9031">
        <f t="shared" si="1024"/>
        <v>0.10728913066666668</v>
      </c>
      <c r="N9031" s="5">
        <v>843.3148421472257</v>
      </c>
      <c r="O9031" s="3">
        <v>10.944917838847736</v>
      </c>
      <c r="P9031" s="7">
        <v>1.2978448014717824E-2</v>
      </c>
      <c r="Q9031" s="9">
        <f t="shared" si="1025"/>
        <v>11.00857801924737</v>
      </c>
      <c r="R9031" s="7">
        <f t="shared" si="1026"/>
        <v>1.3053936049812219E-2</v>
      </c>
      <c r="S9031" t="s">
        <v>483</v>
      </c>
      <c r="T9031" t="s">
        <v>581</v>
      </c>
      <c r="U9031">
        <v>38</v>
      </c>
      <c r="V9031">
        <f t="shared" si="1020"/>
        <v>11.5824</v>
      </c>
      <c r="W9031">
        <f t="shared" si="1021"/>
        <v>613.52645161577561</v>
      </c>
      <c r="X9031">
        <f t="shared" si="1022"/>
        <v>294.30863884008755</v>
      </c>
    </row>
    <row r="9032" spans="1:24">
      <c r="A9032" t="s">
        <v>393</v>
      </c>
      <c r="B9032">
        <v>2014014</v>
      </c>
      <c r="C9032">
        <v>9</v>
      </c>
      <c r="D9032">
        <v>1</v>
      </c>
      <c r="E9032" s="28" t="s">
        <v>526</v>
      </c>
      <c r="F9032" t="s">
        <v>581</v>
      </c>
      <c r="G9032" t="s">
        <v>581</v>
      </c>
      <c r="H9032">
        <v>20</v>
      </c>
      <c r="I9032" s="3">
        <v>0.128</v>
      </c>
      <c r="J9032">
        <v>31.231999999999999</v>
      </c>
      <c r="K9032">
        <f t="shared" si="1023"/>
        <v>12.2</v>
      </c>
      <c r="L9032">
        <v>4.863E-4</v>
      </c>
      <c r="M9032">
        <f t="shared" si="1024"/>
        <v>0.12862246399999999</v>
      </c>
      <c r="N9032" s="5">
        <v>766.10706240962554</v>
      </c>
      <c r="O9032" s="3">
        <v>12.507660516556809</v>
      </c>
      <c r="P9032" s="7">
        <v>1.6326256642533284E-2</v>
      </c>
      <c r="Q9032" s="9">
        <f t="shared" si="1025"/>
        <v>12.568233544747194</v>
      </c>
      <c r="R9032" s="7">
        <f t="shared" si="1026"/>
        <v>1.6405322651923491E-2</v>
      </c>
      <c r="S9032" t="s">
        <v>484</v>
      </c>
      <c r="T9032" t="s">
        <v>581</v>
      </c>
      <c r="U9032">
        <v>39</v>
      </c>
      <c r="V9032">
        <f t="shared" si="1020"/>
        <v>11.8872</v>
      </c>
      <c r="W9032">
        <f t="shared" si="1021"/>
        <v>565.13129962174628</v>
      </c>
      <c r="X9032">
        <f t="shared" si="1022"/>
        <v>271.09348442855168</v>
      </c>
    </row>
    <row r="9033" spans="1:24">
      <c r="A9033" t="s">
        <v>393</v>
      </c>
      <c r="B9033">
        <v>2014014</v>
      </c>
      <c r="C9033">
        <v>9</v>
      </c>
      <c r="D9033">
        <v>3</v>
      </c>
      <c r="E9033" s="28" t="s">
        <v>526</v>
      </c>
      <c r="F9033" t="s">
        <v>581</v>
      </c>
      <c r="G9033" t="s">
        <v>581</v>
      </c>
      <c r="H9033">
        <v>34</v>
      </c>
      <c r="I9033" s="3">
        <v>7.5294117647058831E-2</v>
      </c>
      <c r="J9033">
        <v>35.071999999999996</v>
      </c>
      <c r="K9033">
        <f t="shared" si="1023"/>
        <v>13.699999999999998</v>
      </c>
      <c r="L9033">
        <v>4.863E-4</v>
      </c>
      <c r="M9033">
        <f t="shared" si="1024"/>
        <v>7.5916581647058834E-2</v>
      </c>
      <c r="N9033" s="5">
        <v>966.07521193000946</v>
      </c>
      <c r="O9033" s="3">
        <v>8.2782414286463162</v>
      </c>
      <c r="P9033" s="7">
        <v>8.5689409338100906E-3</v>
      </c>
      <c r="Q9033" s="9">
        <f t="shared" si="1025"/>
        <v>8.3465298884963399</v>
      </c>
      <c r="R9033" s="7">
        <f t="shared" si="1026"/>
        <v>8.6396274176435781E-3</v>
      </c>
      <c r="S9033" t="s">
        <v>484</v>
      </c>
      <c r="T9033" t="s">
        <v>581</v>
      </c>
      <c r="U9033">
        <v>41</v>
      </c>
      <c r="V9033">
        <f t="shared" si="1020"/>
        <v>12.4968</v>
      </c>
      <c r="W9033">
        <f t="shared" si="1021"/>
        <v>743.58050497672878</v>
      </c>
      <c r="X9033">
        <f t="shared" si="1022"/>
        <v>356.69556823733683</v>
      </c>
    </row>
    <row r="9034" spans="1:24">
      <c r="A9034" t="s">
        <v>393</v>
      </c>
      <c r="B9034">
        <v>2014014</v>
      </c>
      <c r="C9034">
        <v>10</v>
      </c>
      <c r="D9034">
        <v>2</v>
      </c>
      <c r="E9034" s="28" t="s">
        <v>526</v>
      </c>
      <c r="F9034" t="s">
        <v>581</v>
      </c>
      <c r="G9034" t="s">
        <v>581</v>
      </c>
      <c r="H9034">
        <v>9</v>
      </c>
      <c r="I9034" s="3">
        <v>0.28444444444444444</v>
      </c>
      <c r="J9034">
        <v>34.304000000000002</v>
      </c>
      <c r="K9034">
        <f t="shared" si="1023"/>
        <v>13.4</v>
      </c>
      <c r="L9034">
        <v>4.863E-4</v>
      </c>
      <c r="M9034">
        <f t="shared" si="1024"/>
        <v>0.28506690844444443</v>
      </c>
      <c r="N9034" s="5">
        <v>924.22859531223048</v>
      </c>
      <c r="O9034" s="3">
        <v>30.400166596152754</v>
      </c>
      <c r="P9034" s="7">
        <v>3.2892475682255555E-2</v>
      </c>
      <c r="Q9034" s="9">
        <f t="shared" si="1025"/>
        <v>30.466134859425495</v>
      </c>
      <c r="R9034" s="7">
        <f t="shared" si="1026"/>
        <v>3.2963852248191018E-2</v>
      </c>
      <c r="S9034" t="s">
        <v>482</v>
      </c>
      <c r="T9034" t="s">
        <v>581</v>
      </c>
      <c r="U9034">
        <v>43</v>
      </c>
      <c r="V9034">
        <f t="shared" si="1020"/>
        <v>13.106400000000001</v>
      </c>
      <c r="W9034">
        <f t="shared" si="1021"/>
        <v>733.33300479507704</v>
      </c>
      <c r="X9034">
        <f t="shared" si="1022"/>
        <v>351.77984240019845</v>
      </c>
    </row>
    <row r="9035" spans="1:24">
      <c r="A9035" t="s">
        <v>42</v>
      </c>
      <c r="B9035">
        <v>2014014</v>
      </c>
      <c r="C9035">
        <v>6</v>
      </c>
      <c r="D9035">
        <v>3</v>
      </c>
      <c r="E9035" s="28" t="s">
        <v>526</v>
      </c>
      <c r="F9035" t="s">
        <v>581</v>
      </c>
      <c r="G9035" t="s">
        <v>581</v>
      </c>
      <c r="H9035">
        <v>21</v>
      </c>
      <c r="I9035" s="3">
        <v>0.1219047619047619</v>
      </c>
      <c r="J9035">
        <v>42.496000000000002</v>
      </c>
      <c r="K9035">
        <f t="shared" si="1023"/>
        <v>16.600000000000001</v>
      </c>
      <c r="L9035">
        <v>4.863E-4</v>
      </c>
      <c r="M9035">
        <f t="shared" si="1024"/>
        <v>0.12252722590476191</v>
      </c>
      <c r="N9035" s="5">
        <v>1418.3583856328707</v>
      </c>
      <c r="O9035" s="3">
        <v>16.228223530715582</v>
      </c>
      <c r="P9035" s="7">
        <v>1.1441553626430288E-2</v>
      </c>
      <c r="Q9035" s="9">
        <f t="shared" si="1025"/>
        <v>16.310847409240466</v>
      </c>
      <c r="R9035" s="7">
        <f t="shared" si="1026"/>
        <v>1.1499806800918356E-2</v>
      </c>
      <c r="S9035" t="s">
        <v>483</v>
      </c>
      <c r="T9035" t="s">
        <v>581</v>
      </c>
      <c r="U9035">
        <v>75</v>
      </c>
      <c r="V9035">
        <f t="shared" si="1020"/>
        <v>22.86</v>
      </c>
      <c r="W9035">
        <f t="shared" si="1021"/>
        <v>1663.9164148566963</v>
      </c>
      <c r="X9035">
        <f t="shared" si="1022"/>
        <v>798.18070420675724</v>
      </c>
    </row>
    <row r="9036" spans="1:24">
      <c r="A9036" t="s">
        <v>42</v>
      </c>
      <c r="B9036">
        <v>2014014</v>
      </c>
      <c r="C9036">
        <v>6</v>
      </c>
      <c r="D9036">
        <v>1</v>
      </c>
      <c r="E9036" s="28" t="s">
        <v>526</v>
      </c>
      <c r="F9036" t="s">
        <v>581</v>
      </c>
      <c r="G9036" t="s">
        <v>581</v>
      </c>
      <c r="H9036">
        <v>29</v>
      </c>
      <c r="I9036" s="3">
        <v>8.8275862068965524E-2</v>
      </c>
      <c r="J9036">
        <v>58.368000000000002</v>
      </c>
      <c r="K9036">
        <f t="shared" si="1023"/>
        <v>22.8</v>
      </c>
      <c r="L9036">
        <v>4.863E-4</v>
      </c>
      <c r="M9036">
        <f t="shared" si="1024"/>
        <v>8.8898326068965527E-2</v>
      </c>
      <c r="N9036" s="5">
        <v>2675.7128145862657</v>
      </c>
      <c r="O9036" s="3">
        <v>16.162529367900788</v>
      </c>
      <c r="P9036" s="7">
        <v>6.04045743616171E-3</v>
      </c>
      <c r="Q9036" s="9">
        <f t="shared" si="1025"/>
        <v>16.276322917118193</v>
      </c>
      <c r="R9036" s="7">
        <f t="shared" si="1026"/>
        <v>6.0829857480930493E-3</v>
      </c>
      <c r="S9036" t="s">
        <v>481</v>
      </c>
      <c r="T9036" t="s">
        <v>581</v>
      </c>
      <c r="U9036">
        <v>84</v>
      </c>
      <c r="V9036">
        <f t="shared" si="1020"/>
        <v>25.603200000000001</v>
      </c>
      <c r="W9036">
        <f t="shared" si="1021"/>
        <v>3470.6531261441801</v>
      </c>
      <c r="X9036">
        <f t="shared" si="1022"/>
        <v>1664.8723046113632</v>
      </c>
    </row>
    <row r="9037" spans="1:24">
      <c r="A9037" t="s">
        <v>46</v>
      </c>
      <c r="B9037">
        <v>2014014</v>
      </c>
      <c r="C9037">
        <v>1</v>
      </c>
      <c r="D9037">
        <v>3</v>
      </c>
      <c r="E9037" s="28" t="s">
        <v>526</v>
      </c>
      <c r="F9037" t="s">
        <v>581</v>
      </c>
      <c r="G9037" t="s">
        <v>581</v>
      </c>
      <c r="H9037">
        <v>15</v>
      </c>
      <c r="I9037" s="3">
        <v>0.17066666666666666</v>
      </c>
      <c r="J9037">
        <v>53.503999999999998</v>
      </c>
      <c r="K9037">
        <f t="shared" si="1023"/>
        <v>20.9</v>
      </c>
      <c r="L9037">
        <v>4.863E-4</v>
      </c>
      <c r="M9037">
        <f t="shared" si="1024"/>
        <v>0.17128913066666665</v>
      </c>
      <c r="N9037" s="5">
        <v>2248.34201781207</v>
      </c>
      <c r="O9037" s="3">
        <v>28.595474431999829</v>
      </c>
      <c r="P9037" s="7">
        <v>1.2718471747384304E-2</v>
      </c>
      <c r="Q9037" s="9">
        <f t="shared" si="1025"/>
        <v>28.699433858609641</v>
      </c>
      <c r="R9037" s="7">
        <f t="shared" si="1026"/>
        <v>1.2764710009083908E-2</v>
      </c>
      <c r="S9037" t="s">
        <v>483</v>
      </c>
      <c r="T9037" t="s">
        <v>490</v>
      </c>
      <c r="U9037">
        <v>73</v>
      </c>
      <c r="V9037">
        <f t="shared" si="1020"/>
        <v>22.250400000000003</v>
      </c>
      <c r="W9037">
        <f t="shared" si="1021"/>
        <v>2635.7117870382867</v>
      </c>
      <c r="X9037">
        <f t="shared" si="1022"/>
        <v>1264.3509442422662</v>
      </c>
    </row>
    <row r="9038" spans="1:24">
      <c r="A9038" t="s">
        <v>46</v>
      </c>
      <c r="B9038">
        <v>2014014</v>
      </c>
      <c r="C9038">
        <v>1</v>
      </c>
      <c r="D9038">
        <v>1</v>
      </c>
      <c r="E9038" s="28" t="s">
        <v>526</v>
      </c>
      <c r="F9038" t="s">
        <v>581</v>
      </c>
      <c r="G9038" t="s">
        <v>581</v>
      </c>
      <c r="H9038">
        <v>11</v>
      </c>
      <c r="I9038" s="3">
        <v>0.23272727272727273</v>
      </c>
      <c r="J9038">
        <v>65.024000000000001</v>
      </c>
      <c r="K9038">
        <f t="shared" si="1023"/>
        <v>25.4</v>
      </c>
      <c r="L9038">
        <v>4.863E-4</v>
      </c>
      <c r="M9038">
        <f t="shared" si="1024"/>
        <v>0.23334973672727272</v>
      </c>
      <c r="N9038" s="5">
        <v>3320.7580783673343</v>
      </c>
      <c r="O9038" s="3">
        <v>47.371121148310472</v>
      </c>
      <c r="P9038" s="7">
        <v>1.4265152724284179E-2</v>
      </c>
      <c r="Q9038" s="9">
        <f t="shared" si="1025"/>
        <v>47.49736523952464</v>
      </c>
      <c r="R9038" s="7">
        <f t="shared" si="1026"/>
        <v>1.4303169372361185E-2</v>
      </c>
      <c r="S9038" t="s">
        <v>483</v>
      </c>
      <c r="T9038" t="s">
        <v>490</v>
      </c>
      <c r="U9038">
        <v>66</v>
      </c>
      <c r="V9038">
        <f t="shared" si="1020"/>
        <v>20.116800000000001</v>
      </c>
      <c r="W9038">
        <f t="shared" si="1021"/>
        <v>3691.5718827023534</v>
      </c>
      <c r="X9038">
        <f t="shared" si="1022"/>
        <v>1770.8470321323189</v>
      </c>
    </row>
    <row r="9039" spans="1:24">
      <c r="A9039" t="s">
        <v>46</v>
      </c>
      <c r="B9039">
        <v>2014014</v>
      </c>
      <c r="C9039">
        <v>2</v>
      </c>
      <c r="D9039">
        <v>4</v>
      </c>
      <c r="E9039" s="28" t="s">
        <v>526</v>
      </c>
      <c r="F9039" t="s">
        <v>581</v>
      </c>
      <c r="G9039" t="s">
        <v>581</v>
      </c>
      <c r="H9039">
        <v>18</v>
      </c>
      <c r="I9039" s="3">
        <v>0.14222222222222222</v>
      </c>
      <c r="J9039">
        <v>51.968000000000004</v>
      </c>
      <c r="K9039">
        <f t="shared" si="1023"/>
        <v>20.3</v>
      </c>
      <c r="L9039">
        <v>4.863E-4</v>
      </c>
      <c r="M9039">
        <f t="shared" si="1024"/>
        <v>0.14284468622222221</v>
      </c>
      <c r="N9039" s="5">
        <v>2121.1035968045057</v>
      </c>
      <c r="O9039" s="3">
        <v>23.155979740046131</v>
      </c>
      <c r="P9039" s="7">
        <v>1.0916948976434334E-2</v>
      </c>
      <c r="Q9039" s="9">
        <f t="shared" si="1025"/>
        <v>23.257046809596712</v>
      </c>
      <c r="R9039" s="7">
        <f t="shared" si="1026"/>
        <v>1.0964597318411991E-2</v>
      </c>
      <c r="S9039" t="s">
        <v>483</v>
      </c>
      <c r="T9039" t="s">
        <v>490</v>
      </c>
      <c r="U9039">
        <v>72</v>
      </c>
      <c r="V9039">
        <f t="shared" si="1020"/>
        <v>21.945600000000002</v>
      </c>
      <c r="W9039">
        <f t="shared" si="1021"/>
        <v>2458.1078261967637</v>
      </c>
      <c r="X9039">
        <f t="shared" si="1022"/>
        <v>1179.1543242265875</v>
      </c>
    </row>
    <row r="9040" spans="1:24">
      <c r="A9040" t="s">
        <v>46</v>
      </c>
      <c r="B9040">
        <v>2014014</v>
      </c>
      <c r="C9040">
        <v>2</v>
      </c>
      <c r="D9040">
        <v>6</v>
      </c>
      <c r="E9040" s="28" t="s">
        <v>526</v>
      </c>
      <c r="F9040" t="s">
        <v>581</v>
      </c>
      <c r="G9040" t="s">
        <v>581</v>
      </c>
      <c r="H9040">
        <v>13</v>
      </c>
      <c r="I9040" s="3">
        <v>0.19692307692307692</v>
      </c>
      <c r="J9040">
        <v>57.088000000000001</v>
      </c>
      <c r="K9040">
        <f t="shared" si="1023"/>
        <v>22.3</v>
      </c>
      <c r="L9040">
        <v>4.863E-4</v>
      </c>
      <c r="M9040">
        <f t="shared" si="1024"/>
        <v>0.19754554092307691</v>
      </c>
      <c r="N9040" s="5">
        <v>2559.6437857140736</v>
      </c>
      <c r="O9040" s="3">
        <v>35.195783702079808</v>
      </c>
      <c r="P9040" s="7">
        <v>1.3750266306005196E-2</v>
      </c>
      <c r="Q9040" s="9">
        <f t="shared" si="1025"/>
        <v>35.306648946748702</v>
      </c>
      <c r="R9040" s="7">
        <f t="shared" si="1026"/>
        <v>1.3793579069010601E-2</v>
      </c>
      <c r="S9040" t="s">
        <v>483</v>
      </c>
      <c r="T9040" t="s">
        <v>490</v>
      </c>
      <c r="U9040">
        <v>69</v>
      </c>
      <c r="V9040">
        <f t="shared" si="1020"/>
        <v>21.031200000000002</v>
      </c>
      <c r="W9040">
        <f t="shared" si="1021"/>
        <v>2903.1262321366557</v>
      </c>
      <c r="X9040">
        <f t="shared" si="1022"/>
        <v>1392.6296535559538</v>
      </c>
    </row>
    <row r="9041" spans="1:24">
      <c r="A9041" t="s">
        <v>46</v>
      </c>
      <c r="B9041">
        <v>2014014</v>
      </c>
      <c r="C9041">
        <v>3</v>
      </c>
      <c r="D9041">
        <v>2</v>
      </c>
      <c r="E9041" s="28" t="s">
        <v>526</v>
      </c>
      <c r="F9041" t="s">
        <v>581</v>
      </c>
      <c r="G9041" t="s">
        <v>581</v>
      </c>
      <c r="H9041">
        <v>15</v>
      </c>
      <c r="I9041" s="3">
        <v>0.17066666666666666</v>
      </c>
      <c r="J9041">
        <v>45.823999999999998</v>
      </c>
      <c r="K9041">
        <f t="shared" si="1023"/>
        <v>17.899999999999999</v>
      </c>
      <c r="L9041">
        <v>4.863E-4</v>
      </c>
      <c r="M9041">
        <f t="shared" si="1024"/>
        <v>0.17128913066666665</v>
      </c>
      <c r="N9041" s="5">
        <v>1649.2096470482943</v>
      </c>
      <c r="O9041" s="3">
        <v>24.477726113791995</v>
      </c>
      <c r="P9041" s="7">
        <v>1.4842094913525089E-2</v>
      </c>
      <c r="Q9041" s="9">
        <f t="shared" si="1025"/>
        <v>24.566667148623171</v>
      </c>
      <c r="R9041" s="7">
        <f t="shared" si="1026"/>
        <v>1.4896024403320616E-2</v>
      </c>
      <c r="S9041" t="s">
        <v>483</v>
      </c>
      <c r="T9041" t="s">
        <v>581</v>
      </c>
      <c r="U9041">
        <v>63</v>
      </c>
      <c r="V9041">
        <f t="shared" si="1020"/>
        <v>19.202400000000001</v>
      </c>
      <c r="W9041">
        <f t="shared" si="1021"/>
        <v>1730.1978521329097</v>
      </c>
      <c r="X9041">
        <f t="shared" si="1022"/>
        <v>829.97590966815676</v>
      </c>
    </row>
    <row r="9042" spans="1:24">
      <c r="A9042" t="s">
        <v>46</v>
      </c>
      <c r="B9042">
        <v>2014014</v>
      </c>
      <c r="C9042">
        <v>5</v>
      </c>
      <c r="D9042">
        <v>3</v>
      </c>
      <c r="E9042" s="28" t="s">
        <v>526</v>
      </c>
      <c r="F9042" t="s">
        <v>581</v>
      </c>
      <c r="G9042" t="s">
        <v>581</v>
      </c>
      <c r="H9042">
        <v>16</v>
      </c>
      <c r="I9042" s="3">
        <v>0.16</v>
      </c>
      <c r="J9042">
        <v>39.68</v>
      </c>
      <c r="K9042">
        <f t="shared" si="1023"/>
        <v>15.5</v>
      </c>
      <c r="L9042">
        <v>4.863E-4</v>
      </c>
      <c r="M9042">
        <f t="shared" si="1024"/>
        <v>0.16062246399999999</v>
      </c>
      <c r="N9042" s="5">
        <v>1236.6112721305601</v>
      </c>
      <c r="O9042" s="3">
        <v>19.864918644480134</v>
      </c>
      <c r="P9042" s="7">
        <v>1.6063996093335642E-2</v>
      </c>
      <c r="Q9042" s="9">
        <f t="shared" si="1025"/>
        <v>19.941886704811218</v>
      </c>
      <c r="R9042" s="7">
        <f t="shared" si="1026"/>
        <v>1.6126237205046093E-2</v>
      </c>
      <c r="S9042" t="s">
        <v>483</v>
      </c>
      <c r="T9042" t="s">
        <v>490</v>
      </c>
      <c r="U9042">
        <v>65</v>
      </c>
      <c r="V9042">
        <f t="shared" si="1020"/>
        <v>19.812000000000001</v>
      </c>
      <c r="W9042">
        <f t="shared" si="1021"/>
        <v>1310.5343357136344</v>
      </c>
      <c r="X9042">
        <f t="shared" si="1022"/>
        <v>628.66332084183045</v>
      </c>
    </row>
    <row r="9043" spans="1:24">
      <c r="A9043" t="s">
        <v>46</v>
      </c>
      <c r="B9043">
        <v>2014014</v>
      </c>
      <c r="C9043">
        <v>5</v>
      </c>
      <c r="D9043">
        <v>1</v>
      </c>
      <c r="E9043" s="28" t="s">
        <v>526</v>
      </c>
      <c r="F9043" t="s">
        <v>581</v>
      </c>
      <c r="G9043" t="s">
        <v>581</v>
      </c>
      <c r="H9043">
        <v>12</v>
      </c>
      <c r="I9043" s="3">
        <v>0.21333333333333335</v>
      </c>
      <c r="J9043">
        <v>50.943999999999996</v>
      </c>
      <c r="K9043">
        <f t="shared" si="1023"/>
        <v>19.899999999999999</v>
      </c>
      <c r="L9043">
        <v>4.863E-4</v>
      </c>
      <c r="M9043">
        <f t="shared" si="1024"/>
        <v>0.21395579733333334</v>
      </c>
      <c r="N9043" s="5">
        <v>2038.3368569257982</v>
      </c>
      <c r="O9043" s="3">
        <v>34.000019099648235</v>
      </c>
      <c r="P9043" s="7">
        <v>1.6680274893781179E-2</v>
      </c>
      <c r="Q9043" s="9">
        <f t="shared" si="1025"/>
        <v>34.098805416055207</v>
      </c>
      <c r="R9043" s="7">
        <f t="shared" si="1026"/>
        <v>1.6728739069891876E-2</v>
      </c>
      <c r="S9043" t="s">
        <v>483</v>
      </c>
      <c r="T9043" t="s">
        <v>581</v>
      </c>
      <c r="U9043">
        <v>70</v>
      </c>
      <c r="V9043">
        <f t="shared" si="1020"/>
        <v>21.336000000000002</v>
      </c>
      <c r="W9043">
        <f t="shared" si="1021"/>
        <v>2314.2819132779136</v>
      </c>
      <c r="X9043">
        <f t="shared" si="1022"/>
        <v>1110.1610337994152</v>
      </c>
    </row>
    <row r="9044" spans="1:24">
      <c r="A9044" t="s">
        <v>46</v>
      </c>
      <c r="B9044">
        <v>2014014</v>
      </c>
      <c r="C9044">
        <v>7</v>
      </c>
      <c r="D9044">
        <v>3</v>
      </c>
      <c r="E9044" s="28" t="s">
        <v>526</v>
      </c>
      <c r="F9044" t="s">
        <v>581</v>
      </c>
      <c r="G9044" t="s">
        <v>581</v>
      </c>
      <c r="H9044">
        <v>13</v>
      </c>
      <c r="I9044" s="3">
        <v>0.19692307692307692</v>
      </c>
      <c r="J9044">
        <v>60.160000000000004</v>
      </c>
      <c r="K9044">
        <f t="shared" si="1023"/>
        <v>23.5</v>
      </c>
      <c r="L9044">
        <v>4.863E-4</v>
      </c>
      <c r="M9044">
        <f t="shared" si="1024"/>
        <v>0.19754554092307691</v>
      </c>
      <c r="N9044" s="5">
        <v>2842.5330906726404</v>
      </c>
      <c r="O9044" s="3">
        <v>37.096282925868287</v>
      </c>
      <c r="P9044" s="7">
        <v>1.3050431338018316E-2</v>
      </c>
      <c r="Q9044" s="9">
        <f t="shared" si="1025"/>
        <v>37.213155523215718</v>
      </c>
      <c r="R9044" s="7">
        <f t="shared" si="1026"/>
        <v>1.3091546988608605E-2</v>
      </c>
      <c r="S9044" t="s">
        <v>483</v>
      </c>
      <c r="T9044" t="s">
        <v>581</v>
      </c>
      <c r="U9044">
        <v>73</v>
      </c>
      <c r="V9044">
        <f t="shared" si="1020"/>
        <v>22.250400000000003</v>
      </c>
      <c r="W9044">
        <f t="shared" si="1021"/>
        <v>3362.0849053939232</v>
      </c>
      <c r="X9044">
        <f t="shared" si="1022"/>
        <v>1612.792129117465</v>
      </c>
    </row>
    <row r="9045" spans="1:24">
      <c r="A9045" t="s">
        <v>46</v>
      </c>
      <c r="B9045">
        <v>2014014</v>
      </c>
      <c r="C9045">
        <v>8</v>
      </c>
      <c r="D9045">
        <v>1</v>
      </c>
      <c r="E9045" s="28" t="s">
        <v>526</v>
      </c>
      <c r="F9045" t="s">
        <v>581</v>
      </c>
      <c r="G9045" t="s">
        <v>581</v>
      </c>
      <c r="H9045">
        <v>10</v>
      </c>
      <c r="I9045" s="3">
        <v>0.25600000000000001</v>
      </c>
      <c r="J9045">
        <v>53.503999999999998</v>
      </c>
      <c r="K9045">
        <f t="shared" si="1023"/>
        <v>20.9</v>
      </c>
      <c r="L9045">
        <v>4.863E-4</v>
      </c>
      <c r="M9045">
        <f t="shared" si="1024"/>
        <v>0.25662246399999999</v>
      </c>
      <c r="N9045" s="5">
        <v>2248.34201781207</v>
      </c>
      <c r="O9045" s="3">
        <v>42.824582509363175</v>
      </c>
      <c r="P9045" s="7">
        <v>1.9047183288882837E-2</v>
      </c>
      <c r="Q9045" s="9">
        <f t="shared" si="1025"/>
        <v>42.928207966013275</v>
      </c>
      <c r="R9045" s="7">
        <f t="shared" si="1026"/>
        <v>1.9093273010032531E-2</v>
      </c>
      <c r="S9045" t="s">
        <v>481</v>
      </c>
      <c r="T9045" t="s">
        <v>581</v>
      </c>
      <c r="U9045">
        <v>72</v>
      </c>
      <c r="V9045">
        <f t="shared" si="1020"/>
        <v>21.945600000000002</v>
      </c>
      <c r="W9045">
        <f t="shared" si="1021"/>
        <v>2611.3328980627853</v>
      </c>
      <c r="X9045">
        <f t="shared" si="1022"/>
        <v>1252.6563912007182</v>
      </c>
    </row>
    <row r="9046" spans="1:24">
      <c r="A9046" t="s">
        <v>46</v>
      </c>
      <c r="B9046">
        <v>2014014</v>
      </c>
      <c r="C9046">
        <v>10</v>
      </c>
      <c r="D9046">
        <v>5</v>
      </c>
      <c r="E9046" s="28" t="s">
        <v>526</v>
      </c>
      <c r="F9046" t="s">
        <v>581</v>
      </c>
      <c r="G9046" t="s">
        <v>581</v>
      </c>
      <c r="H9046">
        <v>19</v>
      </c>
      <c r="I9046" s="3">
        <v>0.13473684210526315</v>
      </c>
      <c r="J9046">
        <v>57.343999999999994</v>
      </c>
      <c r="K9046">
        <f t="shared" si="1023"/>
        <v>22.4</v>
      </c>
      <c r="L9046">
        <v>4.863E-4</v>
      </c>
      <c r="M9046">
        <f t="shared" si="1024"/>
        <v>0.13535930610526314</v>
      </c>
      <c r="N9046" s="5">
        <v>2582.6517040758777</v>
      </c>
      <c r="O9046" s="3">
        <v>24.216010192674563</v>
      </c>
      <c r="P9046" s="7">
        <v>9.3764134569355399E-3</v>
      </c>
      <c r="Q9046" s="9">
        <f t="shared" si="1025"/>
        <v>24.327619441220257</v>
      </c>
      <c r="R9046" s="7">
        <f t="shared" si="1026"/>
        <v>9.4196284395712381E-3</v>
      </c>
      <c r="S9046" t="s">
        <v>483</v>
      </c>
      <c r="T9046" t="s">
        <v>490</v>
      </c>
      <c r="U9046">
        <v>76</v>
      </c>
      <c r="V9046">
        <f t="shared" si="1020"/>
        <v>23.1648</v>
      </c>
      <c r="W9046">
        <f t="shared" si="1021"/>
        <v>3127.3111736303058</v>
      </c>
      <c r="X9046">
        <f t="shared" si="1022"/>
        <v>1500.1711699904577</v>
      </c>
    </row>
    <row r="9047" spans="1:24">
      <c r="A9047" t="s">
        <v>46</v>
      </c>
      <c r="B9047">
        <v>2014014</v>
      </c>
      <c r="C9047">
        <v>11</v>
      </c>
      <c r="D9047">
        <v>2</v>
      </c>
      <c r="E9047" s="28" t="s">
        <v>526</v>
      </c>
      <c r="F9047" t="s">
        <v>581</v>
      </c>
      <c r="G9047" t="s">
        <v>581</v>
      </c>
      <c r="H9047">
        <v>18</v>
      </c>
      <c r="I9047" s="3">
        <v>0.14222222222222222</v>
      </c>
      <c r="J9047">
        <v>51.711999999999996</v>
      </c>
      <c r="K9047">
        <f t="shared" si="1023"/>
        <v>20.2</v>
      </c>
      <c r="L9047">
        <v>4.863E-4</v>
      </c>
      <c r="M9047">
        <f t="shared" si="1024"/>
        <v>0.14284468622222221</v>
      </c>
      <c r="N9047" s="5">
        <v>2100.2574962753533</v>
      </c>
      <c r="O9047" s="3">
        <v>23.041597842318453</v>
      </c>
      <c r="P9047" s="7">
        <v>1.0970844233709901E-2</v>
      </c>
      <c r="Q9047" s="9">
        <f t="shared" si="1025"/>
        <v>23.142164298445383</v>
      </c>
      <c r="R9047" s="7">
        <f t="shared" si="1026"/>
        <v>1.1018727151068976E-2</v>
      </c>
      <c r="S9047" t="s">
        <v>481</v>
      </c>
      <c r="T9047" t="s">
        <v>581</v>
      </c>
      <c r="U9047">
        <v>74</v>
      </c>
      <c r="V9047">
        <f t="shared" si="1020"/>
        <v>22.555200000000003</v>
      </c>
      <c r="W9047">
        <f t="shared" si="1021"/>
        <v>2478.3643236211155</v>
      </c>
      <c r="X9047">
        <f t="shared" si="1022"/>
        <v>1188.8713660410492</v>
      </c>
    </row>
    <row r="9048" spans="1:24">
      <c r="A9048" t="s">
        <v>46</v>
      </c>
      <c r="B9048">
        <v>2014014</v>
      </c>
      <c r="C9048">
        <v>12</v>
      </c>
      <c r="D9048">
        <v>1</v>
      </c>
      <c r="E9048" s="28" t="s">
        <v>526</v>
      </c>
      <c r="F9048" t="s">
        <v>581</v>
      </c>
      <c r="G9048" t="s">
        <v>581</v>
      </c>
      <c r="H9048">
        <v>18</v>
      </c>
      <c r="I9048" s="3">
        <v>0.14222222222222222</v>
      </c>
      <c r="J9048">
        <v>42.24</v>
      </c>
      <c r="K9048">
        <f t="shared" si="1023"/>
        <v>16.5</v>
      </c>
      <c r="L9048">
        <v>4.863E-4</v>
      </c>
      <c r="M9048">
        <f t="shared" si="1024"/>
        <v>0.14284468622222221</v>
      </c>
      <c r="N9048" s="5">
        <v>1401.3212022374403</v>
      </c>
      <c r="O9048" s="3">
        <v>18.809467626382407</v>
      </c>
      <c r="P9048" s="7">
        <v>1.3422666834948327E-2</v>
      </c>
      <c r="Q9048" s="9">
        <f t="shared" si="1025"/>
        <v>18.89151138584462</v>
      </c>
      <c r="R9048" s="7">
        <f t="shared" si="1026"/>
        <v>1.3481214268135819E-2</v>
      </c>
      <c r="S9048" t="s">
        <v>483</v>
      </c>
      <c r="T9048" t="s">
        <v>581</v>
      </c>
      <c r="U9048">
        <v>61</v>
      </c>
      <c r="V9048">
        <f t="shared" ref="V9048:V9111" si="1027">U9048*0.3048</f>
        <v>18.5928</v>
      </c>
      <c r="W9048">
        <f t="shared" si="1021"/>
        <v>1429.658416713834</v>
      </c>
      <c r="X9048">
        <f t="shared" si="1022"/>
        <v>685.80714249762616</v>
      </c>
    </row>
    <row r="9049" spans="1:24">
      <c r="A9049" t="s">
        <v>46</v>
      </c>
      <c r="B9049">
        <v>2014014</v>
      </c>
      <c r="C9049">
        <v>13</v>
      </c>
      <c r="D9049">
        <v>3</v>
      </c>
      <c r="E9049" s="28" t="s">
        <v>526</v>
      </c>
      <c r="F9049" t="s">
        <v>581</v>
      </c>
      <c r="G9049" t="s">
        <v>581</v>
      </c>
      <c r="H9049">
        <v>17</v>
      </c>
      <c r="I9049" s="3">
        <v>0.15058823529411766</v>
      </c>
      <c r="J9049">
        <v>57.6</v>
      </c>
      <c r="K9049">
        <f t="shared" si="1023"/>
        <v>22.5</v>
      </c>
      <c r="L9049">
        <v>4.863E-4</v>
      </c>
      <c r="M9049">
        <f t="shared" si="1024"/>
        <v>0.15121069929411765</v>
      </c>
      <c r="N9049" s="5">
        <v>2605.7625661440002</v>
      </c>
      <c r="O9049" s="3">
        <v>27.178563726580947</v>
      </c>
      <c r="P9049" s="7">
        <v>1.0430176593871215E-2</v>
      </c>
      <c r="Q9049" s="9">
        <f t="shared" si="1025"/>
        <v>27.290611547523209</v>
      </c>
      <c r="R9049" s="7">
        <f t="shared" si="1026"/>
        <v>1.047317660561368E-2</v>
      </c>
      <c r="S9049" t="s">
        <v>483</v>
      </c>
      <c r="T9049" t="s">
        <v>581</v>
      </c>
      <c r="U9049">
        <v>78</v>
      </c>
      <c r="V9049">
        <f t="shared" si="1027"/>
        <v>23.7744</v>
      </c>
      <c r="W9049">
        <f t="shared" si="1021"/>
        <v>3212.0846875253364</v>
      </c>
      <c r="X9049">
        <f t="shared" si="1022"/>
        <v>1540.8370246059039</v>
      </c>
    </row>
    <row r="9050" spans="1:24">
      <c r="A9050" t="s">
        <v>46</v>
      </c>
      <c r="B9050">
        <v>2014014</v>
      </c>
      <c r="C9050">
        <v>14</v>
      </c>
      <c r="D9050">
        <v>6</v>
      </c>
      <c r="E9050" s="28" t="s">
        <v>526</v>
      </c>
      <c r="F9050" t="s">
        <v>581</v>
      </c>
      <c r="G9050" t="s">
        <v>581</v>
      </c>
      <c r="H9050">
        <v>15</v>
      </c>
      <c r="I9050" s="3">
        <v>0.17066666666666666</v>
      </c>
      <c r="J9050">
        <v>47.616000000000007</v>
      </c>
      <c r="K9050">
        <f t="shared" si="1023"/>
        <v>18.600000000000001</v>
      </c>
      <c r="L9050">
        <v>4.863E-4</v>
      </c>
      <c r="M9050">
        <f t="shared" si="1024"/>
        <v>0.17128913066666665</v>
      </c>
      <c r="N9050" s="5">
        <v>1780.7202318680072</v>
      </c>
      <c r="O9050" s="3">
        <v>25.438534054706849</v>
      </c>
      <c r="P9050" s="7">
        <v>1.4285530988785012E-2</v>
      </c>
      <c r="Q9050" s="9">
        <f t="shared" si="1025"/>
        <v>25.53097938095317</v>
      </c>
      <c r="R9050" s="7">
        <f t="shared" si="1026"/>
        <v>1.4337445559413181E-2</v>
      </c>
      <c r="S9050" t="s">
        <v>483</v>
      </c>
      <c r="T9050" t="s">
        <v>581</v>
      </c>
      <c r="U9050">
        <v>71</v>
      </c>
      <c r="V9050">
        <f t="shared" si="1027"/>
        <v>21.640800000000002</v>
      </c>
      <c r="W9050">
        <f t="shared" si="1021"/>
        <v>2030.7558784033113</v>
      </c>
      <c r="X9050">
        <f t="shared" si="1022"/>
        <v>974.15359487006845</v>
      </c>
    </row>
    <row r="9051" spans="1:24">
      <c r="A9051" t="s">
        <v>46</v>
      </c>
      <c r="B9051">
        <v>2014014</v>
      </c>
      <c r="C9051">
        <v>16</v>
      </c>
      <c r="D9051">
        <v>3</v>
      </c>
      <c r="E9051" s="28" t="s">
        <v>526</v>
      </c>
      <c r="F9051" t="s">
        <v>581</v>
      </c>
      <c r="G9051" t="s">
        <v>581</v>
      </c>
      <c r="H9051">
        <v>7</v>
      </c>
      <c r="I9051" s="3">
        <v>0.36571428571428571</v>
      </c>
      <c r="J9051">
        <v>38.911999999999999</v>
      </c>
      <c r="K9051">
        <f t="shared" si="1023"/>
        <v>15.2</v>
      </c>
      <c r="L9051">
        <v>4.863E-4</v>
      </c>
      <c r="M9051">
        <f t="shared" si="1024"/>
        <v>0.3663367497142857</v>
      </c>
      <c r="N9051" s="5">
        <v>1189.2056953716735</v>
      </c>
      <c r="O9051" s="3">
        <v>44.286803340726934</v>
      </c>
      <c r="P9051" s="7">
        <v>3.724065862877117E-2</v>
      </c>
      <c r="Q9051" s="9">
        <f t="shared" si="1025"/>
        <v>44.361464606426885</v>
      </c>
      <c r="R9051" s="7">
        <f t="shared" si="1026"/>
        <v>3.7303441094403929E-2</v>
      </c>
      <c r="S9051" t="s">
        <v>483</v>
      </c>
      <c r="T9051" t="s">
        <v>581</v>
      </c>
      <c r="U9051">
        <v>62</v>
      </c>
      <c r="V9051">
        <f t="shared" si="1027"/>
        <v>18.897600000000001</v>
      </c>
      <c r="W9051">
        <f t="shared" si="1021"/>
        <v>1218.9956228308713</v>
      </c>
      <c r="X9051">
        <f t="shared" si="1022"/>
        <v>584.75220027196895</v>
      </c>
    </row>
    <row r="9052" spans="1:24">
      <c r="A9052" t="s">
        <v>46</v>
      </c>
      <c r="B9052">
        <v>2014014</v>
      </c>
      <c r="C9052">
        <v>17</v>
      </c>
      <c r="D9052">
        <v>1</v>
      </c>
      <c r="E9052" s="28" t="s">
        <v>526</v>
      </c>
      <c r="F9052" t="s">
        <v>581</v>
      </c>
      <c r="G9052" t="s">
        <v>581</v>
      </c>
      <c r="H9052">
        <v>15</v>
      </c>
      <c r="I9052" s="3">
        <v>0.17066666666666666</v>
      </c>
      <c r="J9052">
        <v>32.256</v>
      </c>
      <c r="K9052">
        <f t="shared" si="1023"/>
        <v>12.6</v>
      </c>
      <c r="L9052">
        <v>4.863E-4</v>
      </c>
      <c r="M9052">
        <f t="shared" si="1024"/>
        <v>0.17128913066666665</v>
      </c>
      <c r="N9052" s="5">
        <v>817.16714074275842</v>
      </c>
      <c r="O9052" s="3">
        <v>17.203037418291363</v>
      </c>
      <c r="P9052" s="7">
        <v>2.1052042551117242E-2</v>
      </c>
      <c r="Q9052" s="9">
        <f t="shared" si="1025"/>
        <v>17.265445960979779</v>
      </c>
      <c r="R9052" s="7">
        <f t="shared" si="1026"/>
        <v>2.1128414372225578E-2</v>
      </c>
      <c r="S9052" t="s">
        <v>483</v>
      </c>
      <c r="T9052" t="s">
        <v>581</v>
      </c>
      <c r="U9052">
        <v>71</v>
      </c>
      <c r="V9052">
        <f t="shared" si="1027"/>
        <v>21.640800000000002</v>
      </c>
      <c r="W9052">
        <f t="shared" si="1021"/>
        <v>904.7449829917166</v>
      </c>
      <c r="X9052">
        <f t="shared" si="1022"/>
        <v>434.00616834112645</v>
      </c>
    </row>
    <row r="9053" spans="1:24">
      <c r="A9053" t="s">
        <v>46</v>
      </c>
      <c r="B9053">
        <v>2014014</v>
      </c>
      <c r="C9053">
        <v>17</v>
      </c>
      <c r="D9053">
        <v>4</v>
      </c>
      <c r="E9053" s="28" t="s">
        <v>526</v>
      </c>
      <c r="F9053" t="s">
        <v>581</v>
      </c>
      <c r="G9053" t="s">
        <v>581</v>
      </c>
      <c r="H9053">
        <v>16</v>
      </c>
      <c r="I9053" s="3">
        <v>0.16</v>
      </c>
      <c r="J9053">
        <v>52.991999999999997</v>
      </c>
      <c r="K9053">
        <f t="shared" si="1023"/>
        <v>20.7</v>
      </c>
      <c r="L9053">
        <v>4.863E-4</v>
      </c>
      <c r="M9053">
        <f t="shared" si="1024"/>
        <v>0.16062246399999999</v>
      </c>
      <c r="N9053" s="5">
        <v>2205.5174359842817</v>
      </c>
      <c r="O9053" s="3">
        <v>26.556259661568042</v>
      </c>
      <c r="P9053" s="7">
        <v>1.204082961589305E-2</v>
      </c>
      <c r="Q9053" s="9">
        <f t="shared" si="1025"/>
        <v>26.659259608081783</v>
      </c>
      <c r="R9053" s="7">
        <f t="shared" si="1026"/>
        <v>1.2087530650685718E-2</v>
      </c>
      <c r="S9053" t="s">
        <v>483</v>
      </c>
      <c r="T9053" t="s">
        <v>581</v>
      </c>
      <c r="U9053">
        <v>86</v>
      </c>
      <c r="V9053">
        <f t="shared" si="1027"/>
        <v>26.212800000000001</v>
      </c>
      <c r="W9053">
        <f t="shared" si="1021"/>
        <v>2885.2238435902564</v>
      </c>
      <c r="X9053">
        <f t="shared" si="1022"/>
        <v>1384.0418777702459</v>
      </c>
    </row>
    <row r="9054" spans="1:24">
      <c r="A9054" t="s">
        <v>321</v>
      </c>
      <c r="B9054">
        <v>2013022</v>
      </c>
      <c r="C9054">
        <v>1</v>
      </c>
      <c r="D9054">
        <v>3</v>
      </c>
      <c r="E9054" s="28" t="s">
        <v>526</v>
      </c>
      <c r="F9054" t="s">
        <v>581</v>
      </c>
      <c r="G9054" t="s">
        <v>581</v>
      </c>
      <c r="H9054">
        <v>10</v>
      </c>
      <c r="I9054" s="3">
        <v>0.25600000000000001</v>
      </c>
      <c r="J9054">
        <v>53.503999999999998</v>
      </c>
      <c r="K9054">
        <f t="shared" si="1023"/>
        <v>20.9</v>
      </c>
      <c r="L9054">
        <v>4.863E-4</v>
      </c>
      <c r="M9054">
        <f t="shared" si="1024"/>
        <v>0.25662246399999999</v>
      </c>
      <c r="N9054" s="5">
        <v>2248.34201781207</v>
      </c>
      <c r="O9054" s="3">
        <v>42.824582509363175</v>
      </c>
      <c r="P9054" s="7">
        <v>1.9047183288882837E-2</v>
      </c>
      <c r="Q9054" s="9">
        <f t="shared" si="1025"/>
        <v>42.928207966013275</v>
      </c>
      <c r="R9054" s="7">
        <f t="shared" si="1026"/>
        <v>1.9093273010032531E-2</v>
      </c>
      <c r="S9054" t="s">
        <v>481</v>
      </c>
      <c r="T9054" t="s">
        <v>482</v>
      </c>
      <c r="U9054">
        <v>58</v>
      </c>
      <c r="V9054">
        <f t="shared" si="1027"/>
        <v>17.6784</v>
      </c>
      <c r="W9054">
        <f t="shared" si="1021"/>
        <v>2257.3517433269781</v>
      </c>
      <c r="X9054">
        <f t="shared" si="1022"/>
        <v>1082.8516312739514</v>
      </c>
    </row>
    <row r="9055" spans="1:24">
      <c r="A9055" t="s">
        <v>321</v>
      </c>
      <c r="B9055">
        <v>2013022</v>
      </c>
      <c r="C9055">
        <v>3</v>
      </c>
      <c r="D9055">
        <v>3</v>
      </c>
      <c r="E9055" s="28" t="s">
        <v>526</v>
      </c>
      <c r="F9055" t="s">
        <v>581</v>
      </c>
      <c r="G9055" t="s">
        <v>581</v>
      </c>
      <c r="H9055">
        <v>17</v>
      </c>
      <c r="I9055" s="3">
        <v>0.15058823529411766</v>
      </c>
      <c r="J9055">
        <v>39.167999999999999</v>
      </c>
      <c r="K9055">
        <f t="shared" si="1023"/>
        <v>15.299999999999999</v>
      </c>
      <c r="L9055">
        <v>4.863E-4</v>
      </c>
      <c r="M9055">
        <f t="shared" si="1024"/>
        <v>0.15121069929411765</v>
      </c>
      <c r="N9055" s="5">
        <v>1204.9046105849857</v>
      </c>
      <c r="O9055" s="3">
        <v>18.458626111552018</v>
      </c>
      <c r="P9055" s="7">
        <v>1.5319574636360871E-2</v>
      </c>
      <c r="Q9055" s="9">
        <f t="shared" si="1025"/>
        <v>18.534629773721548</v>
      </c>
      <c r="R9055" s="7">
        <f t="shared" si="1026"/>
        <v>1.5382653208309094E-2</v>
      </c>
      <c r="S9055" t="s">
        <v>482</v>
      </c>
      <c r="T9055" t="s">
        <v>481</v>
      </c>
      <c r="U9055">
        <v>60</v>
      </c>
      <c r="V9055">
        <f t="shared" si="1027"/>
        <v>18.288</v>
      </c>
      <c r="W9055">
        <f t="shared" si="1021"/>
        <v>1208.7052759229052</v>
      </c>
      <c r="X9055">
        <f t="shared" si="1022"/>
        <v>579.8159208602176</v>
      </c>
    </row>
    <row r="9056" spans="1:24">
      <c r="A9056" t="s">
        <v>321</v>
      </c>
      <c r="B9056">
        <v>2013022</v>
      </c>
      <c r="C9056">
        <v>4</v>
      </c>
      <c r="D9056">
        <v>1</v>
      </c>
      <c r="E9056" s="28" t="s">
        <v>526</v>
      </c>
      <c r="F9056" t="s">
        <v>581</v>
      </c>
      <c r="G9056" t="s">
        <v>581</v>
      </c>
      <c r="H9056">
        <v>7</v>
      </c>
      <c r="I9056" s="3">
        <v>0.36571428571428571</v>
      </c>
      <c r="J9056">
        <v>73.471999999999994</v>
      </c>
      <c r="K9056">
        <f t="shared" si="1023"/>
        <v>28.699999999999996</v>
      </c>
      <c r="L9056">
        <v>4.863E-4</v>
      </c>
      <c r="M9056">
        <f t="shared" si="1024"/>
        <v>0.3663367497142857</v>
      </c>
      <c r="N9056" s="5">
        <v>4239.6850728042491</v>
      </c>
      <c r="O9056" s="3">
        <v>83.993662123445901</v>
      </c>
      <c r="P9056" s="7">
        <v>1.9811297462216951E-2</v>
      </c>
      <c r="Q9056" s="9">
        <f t="shared" si="1025"/>
        <v>84.13590581510816</v>
      </c>
      <c r="R9056" s="7">
        <f t="shared" si="1026"/>
        <v>1.9844847994678592E-2</v>
      </c>
      <c r="S9056" t="s">
        <v>481</v>
      </c>
      <c r="T9056" t="s">
        <v>581</v>
      </c>
      <c r="U9056">
        <v>84</v>
      </c>
      <c r="V9056">
        <f t="shared" si="1027"/>
        <v>25.603200000000001</v>
      </c>
      <c r="W9056">
        <f t="shared" si="1021"/>
        <v>5596.2422779859271</v>
      </c>
      <c r="X9056">
        <f t="shared" si="1022"/>
        <v>2684.5174207498494</v>
      </c>
    </row>
    <row r="9057" spans="1:24">
      <c r="A9057" t="s">
        <v>321</v>
      </c>
      <c r="B9057">
        <v>2013022</v>
      </c>
      <c r="C9057">
        <v>5</v>
      </c>
      <c r="D9057">
        <v>3</v>
      </c>
      <c r="E9057" s="28" t="s">
        <v>526</v>
      </c>
      <c r="F9057" t="s">
        <v>581</v>
      </c>
      <c r="G9057" t="s">
        <v>581</v>
      </c>
      <c r="H9057">
        <v>19</v>
      </c>
      <c r="I9057" s="3">
        <v>0.13473684210526315</v>
      </c>
      <c r="J9057">
        <v>61.183999999999997</v>
      </c>
      <c r="K9057">
        <f t="shared" si="1023"/>
        <v>23.9</v>
      </c>
      <c r="L9057">
        <v>4.863E-4</v>
      </c>
      <c r="M9057">
        <f t="shared" si="1024"/>
        <v>0.13535930610526314</v>
      </c>
      <c r="N9057" s="5">
        <v>2940.1237242609664</v>
      </c>
      <c r="O9057" s="3">
        <v>25.841437160388406</v>
      </c>
      <c r="P9057" s="7">
        <v>8.7892345982426116E-3</v>
      </c>
      <c r="Q9057" s="9">
        <f t="shared" si="1025"/>
        <v>25.96055561172177</v>
      </c>
      <c r="R9057" s="7">
        <f t="shared" si="1026"/>
        <v>8.8297493733013738E-3</v>
      </c>
      <c r="S9057" t="s">
        <v>483</v>
      </c>
      <c r="T9057" t="s">
        <v>484</v>
      </c>
      <c r="U9057">
        <v>68</v>
      </c>
      <c r="V9057">
        <f t="shared" si="1027"/>
        <v>20.726400000000002</v>
      </c>
      <c r="W9057">
        <f t="shared" si="1021"/>
        <v>3319.4511464011553</v>
      </c>
      <c r="X9057">
        <f t="shared" si="1022"/>
        <v>1592.3407149286343</v>
      </c>
    </row>
    <row r="9058" spans="1:24">
      <c r="A9058" t="s">
        <v>321</v>
      </c>
      <c r="B9058">
        <v>2013022</v>
      </c>
      <c r="C9058">
        <v>6</v>
      </c>
      <c r="D9058">
        <v>2</v>
      </c>
      <c r="E9058" s="28" t="s">
        <v>526</v>
      </c>
      <c r="F9058" t="s">
        <v>581</v>
      </c>
      <c r="G9058" t="s">
        <v>581</v>
      </c>
      <c r="H9058">
        <v>42</v>
      </c>
      <c r="I9058" s="3">
        <v>6.0952380952380952E-2</v>
      </c>
      <c r="J9058">
        <v>30.72</v>
      </c>
      <c r="K9058">
        <f t="shared" si="1023"/>
        <v>12</v>
      </c>
      <c r="L9058">
        <v>4.863E-4</v>
      </c>
      <c r="M9058">
        <f t="shared" si="1024"/>
        <v>6.1574844952380955E-2</v>
      </c>
      <c r="N9058" s="5">
        <v>741.19468548096006</v>
      </c>
      <c r="O9058" s="3">
        <v>5.8708259752228891</v>
      </c>
      <c r="P9058" s="7">
        <v>7.9207610230142434E-3</v>
      </c>
      <c r="Q9058" s="9">
        <f t="shared" si="1025"/>
        <v>5.9306601055866555</v>
      </c>
      <c r="R9058" s="7">
        <f t="shared" si="1026"/>
        <v>8.0014876276915826E-3</v>
      </c>
      <c r="S9058" t="s">
        <v>484</v>
      </c>
      <c r="T9058" t="s">
        <v>581</v>
      </c>
      <c r="U9058">
        <v>49</v>
      </c>
      <c r="V9058">
        <f t="shared" si="1027"/>
        <v>14.9352</v>
      </c>
      <c r="W9058">
        <f t="shared" si="1021"/>
        <v>636.84149075103437</v>
      </c>
      <c r="X9058">
        <f t="shared" si="1022"/>
        <v>305.4928631132712</v>
      </c>
    </row>
    <row r="9059" spans="1:24">
      <c r="A9059" t="s">
        <v>321</v>
      </c>
      <c r="B9059">
        <v>2013022</v>
      </c>
      <c r="C9059">
        <v>7</v>
      </c>
      <c r="D9059">
        <v>1</v>
      </c>
      <c r="E9059" s="28" t="s">
        <v>526</v>
      </c>
      <c r="F9059" t="s">
        <v>581</v>
      </c>
      <c r="G9059" t="s">
        <v>581</v>
      </c>
      <c r="H9059">
        <v>14</v>
      </c>
      <c r="I9059" s="3">
        <v>0.18285714285714286</v>
      </c>
      <c r="J9059">
        <v>60.416000000000004</v>
      </c>
      <c r="K9059">
        <f t="shared" si="1023"/>
        <v>23.6</v>
      </c>
      <c r="L9059">
        <v>4.863E-4</v>
      </c>
      <c r="M9059">
        <f t="shared" si="1024"/>
        <v>0.18347960685714285</v>
      </c>
      <c r="N9059" s="5">
        <v>2866.7763335102468</v>
      </c>
      <c r="O9059" s="3">
        <v>34.601691224941611</v>
      </c>
      <c r="P9059" s="7">
        <v>1.2069895659621726E-2</v>
      </c>
      <c r="Q9059" s="9">
        <f t="shared" si="1025"/>
        <v>34.719119489900287</v>
      </c>
      <c r="R9059" s="7">
        <f t="shared" si="1026"/>
        <v>1.2110857440834314E-2</v>
      </c>
      <c r="S9059" t="s">
        <v>481</v>
      </c>
      <c r="T9059" t="s">
        <v>581</v>
      </c>
      <c r="U9059">
        <v>73</v>
      </c>
      <c r="V9059">
        <f t="shared" si="1027"/>
        <v>22.250400000000003</v>
      </c>
      <c r="W9059">
        <f t="shared" si="1021"/>
        <v>3391.8530212614355</v>
      </c>
      <c r="X9059">
        <f t="shared" si="1022"/>
        <v>1627.0718942991107</v>
      </c>
    </row>
    <row r="9060" spans="1:24">
      <c r="A9060" t="s">
        <v>321</v>
      </c>
      <c r="B9060">
        <v>2013022</v>
      </c>
      <c r="C9060">
        <v>9</v>
      </c>
      <c r="D9060">
        <v>3</v>
      </c>
      <c r="E9060" s="28" t="s">
        <v>526</v>
      </c>
      <c r="F9060" t="s">
        <v>581</v>
      </c>
      <c r="G9060" t="s">
        <v>581</v>
      </c>
      <c r="H9060">
        <v>19</v>
      </c>
      <c r="I9060" s="3">
        <v>0.13473684210526315</v>
      </c>
      <c r="J9060">
        <v>55.04</v>
      </c>
      <c r="K9060">
        <f t="shared" si="1023"/>
        <v>21.5</v>
      </c>
      <c r="L9060">
        <v>4.863E-4</v>
      </c>
      <c r="M9060">
        <f t="shared" si="1024"/>
        <v>0.13535930610526314</v>
      </c>
      <c r="N9060" s="5">
        <v>2379.2864122470401</v>
      </c>
      <c r="O9060" s="3">
        <v>23.240754012046185</v>
      </c>
      <c r="P9060" s="7">
        <v>9.7679513876167638E-3</v>
      </c>
      <c r="Q9060" s="9">
        <f t="shared" si="1025"/>
        <v>23.347857738918496</v>
      </c>
      <c r="R9060" s="7">
        <f t="shared" si="1026"/>
        <v>9.8129664502510927E-3</v>
      </c>
      <c r="S9060" t="s">
        <v>481</v>
      </c>
      <c r="T9060" t="s">
        <v>581</v>
      </c>
      <c r="U9060">
        <v>84</v>
      </c>
      <c r="V9060">
        <f t="shared" si="1027"/>
        <v>25.603200000000001</v>
      </c>
      <c r="W9060">
        <f t="shared" si="1021"/>
        <v>3072.4295222276392</v>
      </c>
      <c r="X9060">
        <f t="shared" si="1022"/>
        <v>1473.8444418125985</v>
      </c>
    </row>
    <row r="9061" spans="1:24">
      <c r="A9061" t="s">
        <v>321</v>
      </c>
      <c r="B9061">
        <v>2013022</v>
      </c>
      <c r="C9061">
        <v>10</v>
      </c>
      <c r="D9061">
        <v>4</v>
      </c>
      <c r="E9061" s="28" t="s">
        <v>526</v>
      </c>
      <c r="F9061" t="s">
        <v>581</v>
      </c>
      <c r="G9061" t="s">
        <v>581</v>
      </c>
      <c r="H9061">
        <v>19</v>
      </c>
      <c r="I9061" s="3">
        <v>0.13473684210526315</v>
      </c>
      <c r="J9061">
        <v>41.216000000000001</v>
      </c>
      <c r="K9061">
        <f t="shared" si="1023"/>
        <v>16.100000000000001</v>
      </c>
      <c r="L9061">
        <v>4.863E-4</v>
      </c>
      <c r="M9061">
        <f t="shared" si="1024"/>
        <v>0.13535930610526314</v>
      </c>
      <c r="N9061" s="5">
        <v>1334.2019057188863</v>
      </c>
      <c r="O9061" s="3">
        <v>17.389216928277168</v>
      </c>
      <c r="P9061" s="7">
        <v>1.3033422343155491E-2</v>
      </c>
      <c r="Q9061" s="9">
        <f t="shared" si="1025"/>
        <v>17.469287525113447</v>
      </c>
      <c r="R9061" s="7">
        <f t="shared" si="1026"/>
        <v>1.30934361960012E-2</v>
      </c>
      <c r="S9061" t="s">
        <v>481</v>
      </c>
      <c r="T9061" t="s">
        <v>581</v>
      </c>
      <c r="U9061">
        <v>50</v>
      </c>
      <c r="V9061">
        <f t="shared" si="1027"/>
        <v>15.24</v>
      </c>
      <c r="W9061">
        <f t="shared" si="1021"/>
        <v>1188.3009670163285</v>
      </c>
      <c r="X9061">
        <f t="shared" si="1022"/>
        <v>570.02797387773285</v>
      </c>
    </row>
    <row r="9062" spans="1:24">
      <c r="A9062" t="s">
        <v>321</v>
      </c>
      <c r="B9062">
        <v>2013022</v>
      </c>
      <c r="C9062">
        <v>11</v>
      </c>
      <c r="D9062">
        <v>3</v>
      </c>
      <c r="E9062" s="28" t="s">
        <v>526</v>
      </c>
      <c r="F9062" t="s">
        <v>581</v>
      </c>
      <c r="G9062" t="s">
        <v>581</v>
      </c>
      <c r="H9062">
        <v>18</v>
      </c>
      <c r="I9062" s="3">
        <v>0.14222222222222222</v>
      </c>
      <c r="J9062">
        <v>38.4</v>
      </c>
      <c r="K9062">
        <f t="shared" si="1023"/>
        <v>15</v>
      </c>
      <c r="L9062">
        <v>4.863E-4</v>
      </c>
      <c r="M9062">
        <f t="shared" si="1024"/>
        <v>0.14284468622222221</v>
      </c>
      <c r="N9062" s="5">
        <v>1158.1166960639998</v>
      </c>
      <c r="O9062" s="3">
        <v>17.093739160462416</v>
      </c>
      <c r="P9062" s="7">
        <v>1.4759945365227498E-2</v>
      </c>
      <c r="Q9062" s="9">
        <f t="shared" si="1025"/>
        <v>17.168273718573978</v>
      </c>
      <c r="R9062" s="7">
        <f t="shared" si="1026"/>
        <v>1.4824303782962841E-2</v>
      </c>
      <c r="S9062" t="s">
        <v>482</v>
      </c>
      <c r="T9062" t="s">
        <v>581</v>
      </c>
      <c r="U9062">
        <v>64</v>
      </c>
      <c r="V9062">
        <f t="shared" si="1027"/>
        <v>19.507200000000001</v>
      </c>
      <c r="W9062">
        <f t="shared" si="1021"/>
        <v>1211.5732777413998</v>
      </c>
      <c r="X9062">
        <f t="shared" si="1022"/>
        <v>581.19170133254954</v>
      </c>
    </row>
    <row r="9063" spans="1:24">
      <c r="A9063" t="s">
        <v>321</v>
      </c>
      <c r="B9063">
        <v>2013022</v>
      </c>
      <c r="C9063">
        <v>11</v>
      </c>
      <c r="D9063">
        <v>1</v>
      </c>
      <c r="E9063" s="28" t="s">
        <v>526</v>
      </c>
      <c r="F9063" t="s">
        <v>581</v>
      </c>
      <c r="G9063" t="s">
        <v>581</v>
      </c>
      <c r="H9063">
        <v>13</v>
      </c>
      <c r="I9063" s="3">
        <v>0.19692307692307692</v>
      </c>
      <c r="J9063">
        <v>49.92</v>
      </c>
      <c r="K9063">
        <f t="shared" si="1023"/>
        <v>19.5</v>
      </c>
      <c r="L9063">
        <v>4.863E-4</v>
      </c>
      <c r="M9063">
        <f t="shared" si="1024"/>
        <v>0.19754554092307691</v>
      </c>
      <c r="N9063" s="5">
        <v>1957.21721634816</v>
      </c>
      <c r="O9063" s="3">
        <v>30.761285513240384</v>
      </c>
      <c r="P9063" s="7">
        <v>1.5716848010685191E-2</v>
      </c>
      <c r="Q9063" s="9">
        <f t="shared" si="1025"/>
        <v>30.858133601659699</v>
      </c>
      <c r="R9063" s="7">
        <f t="shared" si="1026"/>
        <v>1.5766330555397327E-2</v>
      </c>
      <c r="S9063" t="s">
        <v>483</v>
      </c>
      <c r="T9063" t="s">
        <v>581</v>
      </c>
      <c r="U9063">
        <v>64</v>
      </c>
      <c r="V9063">
        <f t="shared" si="1027"/>
        <v>19.507200000000001</v>
      </c>
      <c r="W9063">
        <f t="shared" si="1021"/>
        <v>2088.7700848393511</v>
      </c>
      <c r="X9063">
        <f t="shared" si="1022"/>
        <v>1001.9830096974367</v>
      </c>
    </row>
    <row r="9064" spans="1:24">
      <c r="A9064" t="s">
        <v>321</v>
      </c>
      <c r="B9064">
        <v>2013022</v>
      </c>
      <c r="C9064">
        <v>12</v>
      </c>
      <c r="D9064">
        <v>1</v>
      </c>
      <c r="E9064" s="28" t="s">
        <v>526</v>
      </c>
      <c r="F9064" t="s">
        <v>581</v>
      </c>
      <c r="G9064" t="s">
        <v>581</v>
      </c>
      <c r="H9064">
        <v>17</v>
      </c>
      <c r="I9064" s="3">
        <v>0.15058823529411766</v>
      </c>
      <c r="J9064">
        <v>52.223999999999997</v>
      </c>
      <c r="K9064">
        <f t="shared" si="1023"/>
        <v>20.399999999999999</v>
      </c>
      <c r="L9064">
        <v>4.863E-4</v>
      </c>
      <c r="M9064">
        <f t="shared" si="1024"/>
        <v>0.15121069929411765</v>
      </c>
      <c r="N9064" s="5">
        <v>2142.0526410399743</v>
      </c>
      <c r="O9064" s="3">
        <v>24.635248588863949</v>
      </c>
      <c r="P9064" s="7">
        <v>1.1500767122559343E-2</v>
      </c>
      <c r="Q9064" s="9">
        <f t="shared" si="1025"/>
        <v>24.736783530164399</v>
      </c>
      <c r="R9064" s="7">
        <f t="shared" si="1026"/>
        <v>1.1548167891034928E-2</v>
      </c>
      <c r="S9064" t="s">
        <v>483</v>
      </c>
      <c r="T9064" t="s">
        <v>484</v>
      </c>
      <c r="U9064">
        <v>59</v>
      </c>
      <c r="V9064">
        <f t="shared" si="1027"/>
        <v>17.9832</v>
      </c>
      <c r="W9064">
        <f t="shared" si="1021"/>
        <v>2171.5498403827787</v>
      </c>
      <c r="X9064">
        <f t="shared" si="1022"/>
        <v>1041.6924584316189</v>
      </c>
    </row>
    <row r="9065" spans="1:24">
      <c r="A9065" t="s">
        <v>321</v>
      </c>
      <c r="B9065">
        <v>2013022</v>
      </c>
      <c r="C9065">
        <v>12</v>
      </c>
      <c r="D9065">
        <v>3</v>
      </c>
      <c r="E9065" s="28" t="s">
        <v>526</v>
      </c>
      <c r="F9065" t="s">
        <v>581</v>
      </c>
      <c r="G9065" t="s">
        <v>581</v>
      </c>
      <c r="H9065">
        <v>9</v>
      </c>
      <c r="I9065" s="3">
        <v>0.28444444444444444</v>
      </c>
      <c r="J9065">
        <v>54.783999999999999</v>
      </c>
      <c r="K9065">
        <f t="shared" si="1023"/>
        <v>21.4</v>
      </c>
      <c r="L9065">
        <v>4.863E-4</v>
      </c>
      <c r="M9065">
        <f t="shared" si="1024"/>
        <v>0.28506690844444443</v>
      </c>
      <c r="N9065" s="5">
        <v>2357.2049872420866</v>
      </c>
      <c r="O9065" s="3">
        <v>48.701270232632645</v>
      </c>
      <c r="P9065" s="7">
        <v>2.0660600370446692E-2</v>
      </c>
      <c r="Q9065" s="9">
        <f t="shared" si="1025"/>
        <v>48.807287424139737</v>
      </c>
      <c r="R9065" s="7">
        <f t="shared" si="1026"/>
        <v>2.0705576175300697E-2</v>
      </c>
      <c r="S9065" t="s">
        <v>481</v>
      </c>
      <c r="T9065" t="s">
        <v>581</v>
      </c>
      <c r="U9065">
        <v>76</v>
      </c>
      <c r="V9065">
        <f t="shared" si="1027"/>
        <v>23.1648</v>
      </c>
      <c r="W9065">
        <f t="shared" si="1021"/>
        <v>2844.435904899115</v>
      </c>
      <c r="X9065">
        <f t="shared" si="1022"/>
        <v>1364.4759035801055</v>
      </c>
    </row>
    <row r="9066" spans="1:24">
      <c r="A9066" t="s">
        <v>321</v>
      </c>
      <c r="B9066">
        <v>2013022</v>
      </c>
      <c r="C9066">
        <v>14</v>
      </c>
      <c r="D9066">
        <v>1</v>
      </c>
      <c r="E9066" s="28" t="s">
        <v>526</v>
      </c>
      <c r="F9066" t="s">
        <v>581</v>
      </c>
      <c r="G9066" t="s">
        <v>581</v>
      </c>
      <c r="H9066">
        <v>29</v>
      </c>
      <c r="I9066" s="3">
        <v>8.8275862068965524E-2</v>
      </c>
      <c r="J9066">
        <v>50.432000000000002</v>
      </c>
      <c r="K9066">
        <f t="shared" si="1023"/>
        <v>19.7</v>
      </c>
      <c r="L9066">
        <v>4.863E-4</v>
      </c>
      <c r="M9066">
        <f t="shared" si="1024"/>
        <v>8.8898326068965527E-2</v>
      </c>
      <c r="N9066" s="5">
        <v>1997.5711492243458</v>
      </c>
      <c r="O9066" s="3">
        <v>13.961663887479212</v>
      </c>
      <c r="P9066" s="7">
        <v>6.9893199513321501E-3</v>
      </c>
      <c r="Q9066" s="9">
        <f t="shared" si="1025"/>
        <v>14.059938399166459</v>
      </c>
      <c r="R9066" s="7">
        <f t="shared" si="1026"/>
        <v>7.0385169532639243E-3</v>
      </c>
      <c r="S9066" t="s">
        <v>483</v>
      </c>
      <c r="T9066" t="s">
        <v>581</v>
      </c>
      <c r="U9066">
        <v>71</v>
      </c>
      <c r="V9066">
        <f t="shared" si="1027"/>
        <v>21.640800000000002</v>
      </c>
      <c r="W9066">
        <f t="shared" si="1021"/>
        <v>2288.0185418146252</v>
      </c>
      <c r="X9066">
        <f t="shared" si="1022"/>
        <v>1097.5624945084758</v>
      </c>
    </row>
    <row r="9067" spans="1:24">
      <c r="A9067" t="s">
        <v>321</v>
      </c>
      <c r="B9067">
        <v>2013022</v>
      </c>
      <c r="C9067">
        <v>14</v>
      </c>
      <c r="D9067">
        <v>3</v>
      </c>
      <c r="E9067" s="28" t="s">
        <v>526</v>
      </c>
      <c r="F9067" t="s">
        <v>581</v>
      </c>
      <c r="G9067" t="s">
        <v>581</v>
      </c>
      <c r="H9067">
        <v>20</v>
      </c>
      <c r="I9067" s="3">
        <v>0.128</v>
      </c>
      <c r="J9067">
        <v>56.832000000000001</v>
      </c>
      <c r="K9067">
        <f t="shared" si="1023"/>
        <v>22.2</v>
      </c>
      <c r="L9067">
        <v>4.863E-4</v>
      </c>
      <c r="M9067">
        <f t="shared" si="1024"/>
        <v>0.12862246399999999</v>
      </c>
      <c r="N9067" s="5">
        <v>2536.7388110585857</v>
      </c>
      <c r="O9067" s="3">
        <v>22.802031312076746</v>
      </c>
      <c r="P9067" s="7">
        <v>8.9887185912377859E-3</v>
      </c>
      <c r="Q9067" s="9">
        <f t="shared" si="1025"/>
        <v>22.912665700809054</v>
      </c>
      <c r="R9067" s="7">
        <f t="shared" si="1026"/>
        <v>9.0323314331472535E-3</v>
      </c>
      <c r="S9067" t="s">
        <v>481</v>
      </c>
      <c r="T9067" t="s">
        <v>581</v>
      </c>
      <c r="U9067">
        <v>85</v>
      </c>
      <c r="V9067">
        <f t="shared" si="1027"/>
        <v>25.908000000000001</v>
      </c>
      <c r="W9067">
        <f t="shared" si="1021"/>
        <v>3310.0179322281228</v>
      </c>
      <c r="X9067">
        <f t="shared" si="1022"/>
        <v>1587.8156020898307</v>
      </c>
    </row>
    <row r="9068" spans="1:24">
      <c r="A9068" t="s">
        <v>321</v>
      </c>
      <c r="B9068">
        <v>2013022</v>
      </c>
      <c r="C9068">
        <v>15</v>
      </c>
      <c r="D9068">
        <v>3</v>
      </c>
      <c r="E9068" s="28" t="s">
        <v>526</v>
      </c>
      <c r="F9068" t="s">
        <v>581</v>
      </c>
      <c r="G9068" t="s">
        <v>581</v>
      </c>
      <c r="H9068">
        <v>20</v>
      </c>
      <c r="I9068" s="3">
        <v>0.128</v>
      </c>
      <c r="J9068">
        <v>54.271999999999998</v>
      </c>
      <c r="K9068">
        <f t="shared" si="1023"/>
        <v>21.2</v>
      </c>
      <c r="L9068">
        <v>4.863E-4</v>
      </c>
      <c r="M9068">
        <f t="shared" si="1024"/>
        <v>0.12862246399999999</v>
      </c>
      <c r="N9068" s="5">
        <v>2313.3509683511297</v>
      </c>
      <c r="O9068" s="3">
        <v>21.772594232524789</v>
      </c>
      <c r="P9068" s="7">
        <v>9.4117125029426381E-3</v>
      </c>
      <c r="Q9068" s="9">
        <f t="shared" si="1025"/>
        <v>21.878222485203001</v>
      </c>
      <c r="R9068" s="7">
        <f t="shared" si="1026"/>
        <v>9.4573727828237766E-3</v>
      </c>
      <c r="S9068" t="s">
        <v>481</v>
      </c>
      <c r="T9068" t="s">
        <v>581</v>
      </c>
      <c r="U9068">
        <v>80</v>
      </c>
      <c r="V9068">
        <f t="shared" si="1027"/>
        <v>24.384</v>
      </c>
      <c r="W9068">
        <f t="shared" si="1021"/>
        <v>2887.6070851196037</v>
      </c>
      <c r="X9068">
        <f t="shared" si="1022"/>
        <v>1385.1851187318739</v>
      </c>
    </row>
    <row r="9069" spans="1:24">
      <c r="A9069" t="s">
        <v>321</v>
      </c>
      <c r="B9069">
        <v>2013022</v>
      </c>
      <c r="C9069">
        <v>15</v>
      </c>
      <c r="D9069">
        <v>1</v>
      </c>
      <c r="E9069" s="28" t="s">
        <v>526</v>
      </c>
      <c r="F9069" t="s">
        <v>581</v>
      </c>
      <c r="G9069" t="s">
        <v>581</v>
      </c>
      <c r="H9069">
        <v>10</v>
      </c>
      <c r="I9069" s="3">
        <v>0.25600000000000001</v>
      </c>
      <c r="J9069">
        <v>57.343999999999994</v>
      </c>
      <c r="K9069">
        <f t="shared" si="1023"/>
        <v>22.4</v>
      </c>
      <c r="L9069">
        <v>4.863E-4</v>
      </c>
      <c r="M9069">
        <f t="shared" si="1024"/>
        <v>0.25662246399999999</v>
      </c>
      <c r="N9069" s="5">
        <v>2582.6517040758777</v>
      </c>
      <c r="O9069" s="3">
        <v>45.912893748019407</v>
      </c>
      <c r="P9069" s="7">
        <v>1.7777423752324328E-2</v>
      </c>
      <c r="Q9069" s="9">
        <f t="shared" si="1025"/>
        <v>46.024028384174649</v>
      </c>
      <c r="R9069" s="7">
        <f t="shared" si="1026"/>
        <v>1.7820454965545938E-2</v>
      </c>
      <c r="S9069" t="s">
        <v>481</v>
      </c>
      <c r="T9069" t="s">
        <v>581</v>
      </c>
      <c r="U9069">
        <v>80</v>
      </c>
      <c r="V9069">
        <f t="shared" si="1027"/>
        <v>24.384</v>
      </c>
      <c r="W9069">
        <f t="shared" si="1021"/>
        <v>3237.2675541126423</v>
      </c>
      <c r="X9069">
        <f t="shared" si="1022"/>
        <v>1552.9172457078346</v>
      </c>
    </row>
    <row r="9070" spans="1:24">
      <c r="A9070" t="s">
        <v>321</v>
      </c>
      <c r="B9070">
        <v>2013022</v>
      </c>
      <c r="C9070">
        <v>16</v>
      </c>
      <c r="D9070">
        <v>1</v>
      </c>
      <c r="E9070" s="28" t="s">
        <v>526</v>
      </c>
      <c r="F9070" t="s">
        <v>581</v>
      </c>
      <c r="G9070" t="s">
        <v>581</v>
      </c>
      <c r="H9070">
        <v>13</v>
      </c>
      <c r="I9070" s="3">
        <v>0.19692307692307692</v>
      </c>
      <c r="J9070">
        <v>41.216000000000001</v>
      </c>
      <c r="K9070">
        <f t="shared" si="1023"/>
        <v>16.100000000000001</v>
      </c>
      <c r="L9070">
        <v>4.863E-4</v>
      </c>
      <c r="M9070">
        <f t="shared" si="1024"/>
        <v>0.19754554092307691</v>
      </c>
      <c r="N9070" s="5">
        <v>1334.2019057188863</v>
      </c>
      <c r="O9070" s="3">
        <v>25.376537712506899</v>
      </c>
      <c r="P9070" s="7">
        <v>1.9020013090772548E-2</v>
      </c>
      <c r="Q9070" s="9">
        <f t="shared" si="1025"/>
        <v>25.456364968337368</v>
      </c>
      <c r="R9070" s="7">
        <f t="shared" si="1026"/>
        <v>1.9079844556676096E-2</v>
      </c>
      <c r="S9070" t="s">
        <v>483</v>
      </c>
      <c r="T9070" t="s">
        <v>581</v>
      </c>
      <c r="U9070" t="s">
        <v>581</v>
      </c>
      <c r="V9070" t="s">
        <v>581</v>
      </c>
      <c r="W9070" t="s">
        <v>581</v>
      </c>
      <c r="X9070" t="s">
        <v>581</v>
      </c>
    </row>
    <row r="9071" spans="1:24">
      <c r="A9071" t="s">
        <v>321</v>
      </c>
      <c r="B9071">
        <v>2013022</v>
      </c>
      <c r="C9071">
        <v>16</v>
      </c>
      <c r="D9071">
        <v>3</v>
      </c>
      <c r="E9071" s="28" t="s">
        <v>526</v>
      </c>
      <c r="F9071" t="s">
        <v>581</v>
      </c>
      <c r="G9071" t="s">
        <v>581</v>
      </c>
      <c r="H9071">
        <v>16</v>
      </c>
      <c r="I9071" s="3">
        <v>0.16</v>
      </c>
      <c r="J9071">
        <v>45.568000000000005</v>
      </c>
      <c r="K9071">
        <f t="shared" si="1023"/>
        <v>17.8</v>
      </c>
      <c r="L9071">
        <v>4.863E-4</v>
      </c>
      <c r="M9071">
        <f t="shared" si="1024"/>
        <v>0.16062246399999999</v>
      </c>
      <c r="N9071" s="5">
        <v>1630.834195470746</v>
      </c>
      <c r="O9071" s="3">
        <v>22.82455024819188</v>
      </c>
      <c r="P9071" s="7">
        <v>1.3995628931243679E-2</v>
      </c>
      <c r="Q9071" s="9">
        <f t="shared" si="1025"/>
        <v>22.913032412026723</v>
      </c>
      <c r="R9071" s="7">
        <f t="shared" si="1026"/>
        <v>1.4049884700518434E-2</v>
      </c>
      <c r="S9071" t="s">
        <v>481</v>
      </c>
      <c r="T9071" t="s">
        <v>581</v>
      </c>
      <c r="U9071" t="s">
        <v>581</v>
      </c>
      <c r="V9071" t="s">
        <v>581</v>
      </c>
      <c r="W9071" t="s">
        <v>581</v>
      </c>
      <c r="X9071" t="s">
        <v>581</v>
      </c>
    </row>
    <row r="9072" spans="1:24">
      <c r="A9072" t="s">
        <v>61</v>
      </c>
      <c r="B9072">
        <v>2013024</v>
      </c>
      <c r="C9072">
        <v>7</v>
      </c>
      <c r="D9072">
        <v>3</v>
      </c>
      <c r="E9072" s="28" t="s">
        <v>526</v>
      </c>
      <c r="F9072" t="s">
        <v>581</v>
      </c>
      <c r="G9072" t="s">
        <v>581</v>
      </c>
      <c r="H9072">
        <v>16</v>
      </c>
      <c r="I9072" s="3">
        <v>0.16</v>
      </c>
      <c r="J9072">
        <v>39.423999999999999</v>
      </c>
      <c r="K9072">
        <f t="shared" si="1023"/>
        <v>15.4</v>
      </c>
      <c r="L9072">
        <v>4.863E-4</v>
      </c>
      <c r="M9072">
        <f t="shared" si="1024"/>
        <v>0.16062246399999999</v>
      </c>
      <c r="N9072" s="5">
        <v>1220.7064695046145</v>
      </c>
      <c r="O9072" s="3">
        <v>19.736239009536185</v>
      </c>
      <c r="P9072" s="7">
        <v>1.6167882699553087E-2</v>
      </c>
      <c r="Q9072" s="9">
        <f t="shared" si="1025"/>
        <v>19.81270645667135</v>
      </c>
      <c r="R9072" s="7">
        <f t="shared" si="1026"/>
        <v>1.6230524660618632E-2</v>
      </c>
      <c r="S9072" t="s">
        <v>482</v>
      </c>
      <c r="T9072" t="s">
        <v>581</v>
      </c>
      <c r="U9072">
        <v>63</v>
      </c>
      <c r="V9072">
        <f t="shared" si="1027"/>
        <v>19.202400000000001</v>
      </c>
      <c r="W9072">
        <f t="shared" ref="W9072:W9133" si="1028">IF(K9072&lt;9,0.4283268*POWER(K9072,1.8592888)*POWER(U9072,0.6736951),0.4283268*0.6212274*POWER(K9072,2.0759522)*POWER(U9072,0.6736951))</f>
        <v>1266.1029350935796</v>
      </c>
      <c r="X9072">
        <f t="shared" ref="X9072:X9133" si="1029">W9072*0.4797</f>
        <v>607.34957796439016</v>
      </c>
    </row>
    <row r="9073" spans="1:24">
      <c r="A9073" t="s">
        <v>61</v>
      </c>
      <c r="B9073">
        <v>2013024</v>
      </c>
      <c r="C9073">
        <v>9</v>
      </c>
      <c r="D9073">
        <v>3</v>
      </c>
      <c r="E9073" s="28" t="s">
        <v>526</v>
      </c>
      <c r="F9073" t="s">
        <v>581</v>
      </c>
      <c r="G9073" t="s">
        <v>581</v>
      </c>
      <c r="H9073">
        <v>28</v>
      </c>
      <c r="I9073" s="3">
        <v>9.1428571428571428E-2</v>
      </c>
      <c r="J9073">
        <v>41.983999999999995</v>
      </c>
      <c r="K9073">
        <f t="shared" si="1023"/>
        <v>16.399999999999999</v>
      </c>
      <c r="L9073">
        <v>4.863E-4</v>
      </c>
      <c r="M9073">
        <f t="shared" si="1024"/>
        <v>9.2051035428571432E-2</v>
      </c>
      <c r="N9073" s="5">
        <v>1384.386962548326</v>
      </c>
      <c r="O9073" s="3">
        <v>12.032858924763469</v>
      </c>
      <c r="P9073" s="7">
        <v>8.691832016832813E-3</v>
      </c>
      <c r="Q9073" s="9">
        <f t="shared" si="1025"/>
        <v>12.11460083367774</v>
      </c>
      <c r="R9073" s="7">
        <f t="shared" si="1026"/>
        <v>8.7508775807723961E-3</v>
      </c>
      <c r="S9073" t="s">
        <v>483</v>
      </c>
      <c r="T9073" t="s">
        <v>581</v>
      </c>
      <c r="U9073">
        <v>71</v>
      </c>
      <c r="V9073">
        <f t="shared" si="1027"/>
        <v>21.640800000000002</v>
      </c>
      <c r="W9073">
        <f t="shared" si="1028"/>
        <v>1563.7498771700152</v>
      </c>
      <c r="X9073">
        <f t="shared" si="1029"/>
        <v>750.13081607845629</v>
      </c>
    </row>
    <row r="9074" spans="1:24">
      <c r="A9074" t="s">
        <v>61</v>
      </c>
      <c r="B9074">
        <v>2013024</v>
      </c>
      <c r="C9074">
        <v>20</v>
      </c>
      <c r="D9074">
        <v>4</v>
      </c>
      <c r="E9074" s="28" t="s">
        <v>526</v>
      </c>
      <c r="F9074" t="s">
        <v>581</v>
      </c>
      <c r="G9074" t="s">
        <v>581</v>
      </c>
      <c r="H9074">
        <v>40</v>
      </c>
      <c r="I9074" s="3">
        <v>6.4000000000000001E-2</v>
      </c>
      <c r="J9074">
        <v>57.856000000000002</v>
      </c>
      <c r="K9074">
        <f t="shared" si="1023"/>
        <v>22.6</v>
      </c>
      <c r="L9074">
        <v>4.863E-4</v>
      </c>
      <c r="M9074">
        <f t="shared" si="1024"/>
        <v>6.4622464000000004E-2</v>
      </c>
      <c r="N9074" s="5">
        <v>2628.9763719184389</v>
      </c>
      <c r="O9074" s="3">
        <v>11.619771035443392</v>
      </c>
      <c r="P9074" s="7">
        <v>4.4198841646355741E-3</v>
      </c>
      <c r="Q9074" s="9">
        <f t="shared" si="1025"/>
        <v>11.732658370743899</v>
      </c>
      <c r="R9074" s="7">
        <f t="shared" si="1026"/>
        <v>4.4628238184515308E-3</v>
      </c>
      <c r="S9074" t="s">
        <v>481</v>
      </c>
      <c r="T9074" t="s">
        <v>581</v>
      </c>
      <c r="U9074">
        <v>75</v>
      </c>
      <c r="V9074">
        <f t="shared" si="1027"/>
        <v>22.86</v>
      </c>
      <c r="W9074">
        <f t="shared" si="1028"/>
        <v>3157.2562369682691</v>
      </c>
      <c r="X9074">
        <f t="shared" si="1029"/>
        <v>1514.5358168736789</v>
      </c>
    </row>
    <row r="9075" spans="1:24">
      <c r="A9075" t="s">
        <v>368</v>
      </c>
      <c r="B9075">
        <v>2013024</v>
      </c>
      <c r="C9075">
        <v>1</v>
      </c>
      <c r="D9075">
        <v>1</v>
      </c>
      <c r="E9075" s="28" t="s">
        <v>526</v>
      </c>
      <c r="F9075" t="s">
        <v>581</v>
      </c>
      <c r="G9075" t="s">
        <v>581</v>
      </c>
      <c r="H9075">
        <v>21</v>
      </c>
      <c r="I9075" s="3">
        <v>0.1219047619047619</v>
      </c>
      <c r="J9075">
        <v>45.568000000000005</v>
      </c>
      <c r="K9075">
        <f t="shared" si="1023"/>
        <v>17.8</v>
      </c>
      <c r="L9075">
        <v>4.863E-4</v>
      </c>
      <c r="M9075">
        <f t="shared" si="1024"/>
        <v>0.12252722590476191</v>
      </c>
      <c r="N9075" s="5">
        <v>1630.834195470746</v>
      </c>
      <c r="O9075" s="3">
        <v>17.404723050203277</v>
      </c>
      <c r="P9075" s="7">
        <v>1.0672282380723163E-2</v>
      </c>
      <c r="Q9075" s="9">
        <f t="shared" si="1025"/>
        <v>17.493354292929521</v>
      </c>
      <c r="R9075" s="7">
        <f t="shared" si="1026"/>
        <v>1.0726629562657658E-2</v>
      </c>
      <c r="S9075" t="s">
        <v>482</v>
      </c>
      <c r="T9075" t="s">
        <v>483</v>
      </c>
      <c r="U9075">
        <v>38</v>
      </c>
      <c r="V9075">
        <f t="shared" si="1027"/>
        <v>11.5824</v>
      </c>
      <c r="W9075">
        <f t="shared" si="1028"/>
        <v>1216.5514313231365</v>
      </c>
      <c r="X9075">
        <f t="shared" si="1029"/>
        <v>583.57972160570864</v>
      </c>
    </row>
    <row r="9076" spans="1:24">
      <c r="A9076" t="s">
        <v>368</v>
      </c>
      <c r="B9076">
        <v>2013024</v>
      </c>
      <c r="C9076">
        <v>1</v>
      </c>
      <c r="D9076">
        <v>3</v>
      </c>
      <c r="E9076" s="28" t="s">
        <v>526</v>
      </c>
      <c r="F9076" t="s">
        <v>581</v>
      </c>
      <c r="G9076" t="s">
        <v>581</v>
      </c>
      <c r="H9076">
        <v>20</v>
      </c>
      <c r="I9076" s="3">
        <v>0.128</v>
      </c>
      <c r="J9076">
        <v>59.903999999999996</v>
      </c>
      <c r="K9076">
        <f t="shared" si="1023"/>
        <v>23.4</v>
      </c>
      <c r="L9076">
        <v>4.863E-4</v>
      </c>
      <c r="M9076">
        <f t="shared" si="1024"/>
        <v>0.12862246399999999</v>
      </c>
      <c r="N9076" s="5">
        <v>2818.3927915413501</v>
      </c>
      <c r="O9076" s="3">
        <v>24.03735580753931</v>
      </c>
      <c r="P9076" s="7">
        <v>8.5287458439721343E-3</v>
      </c>
      <c r="Q9076" s="9">
        <f t="shared" si="1025"/>
        <v>24.153997559536389</v>
      </c>
      <c r="R9076" s="7">
        <f t="shared" si="1026"/>
        <v>8.5701317545333403E-3</v>
      </c>
      <c r="S9076" t="s">
        <v>482</v>
      </c>
      <c r="T9076" t="s">
        <v>483</v>
      </c>
      <c r="U9076">
        <v>40</v>
      </c>
      <c r="V9076">
        <f t="shared" si="1027"/>
        <v>12.192</v>
      </c>
      <c r="W9076">
        <f t="shared" si="1028"/>
        <v>2222.0431523580037</v>
      </c>
      <c r="X9076">
        <f t="shared" si="1029"/>
        <v>1065.9141001861344</v>
      </c>
    </row>
    <row r="9077" spans="1:24">
      <c r="A9077" t="s">
        <v>368</v>
      </c>
      <c r="B9077">
        <v>2013024</v>
      </c>
      <c r="C9077">
        <v>7</v>
      </c>
      <c r="D9077">
        <v>1</v>
      </c>
      <c r="E9077" s="28" t="s">
        <v>526</v>
      </c>
      <c r="F9077" t="s">
        <v>581</v>
      </c>
      <c r="G9077" t="s">
        <v>581</v>
      </c>
      <c r="H9077">
        <v>35</v>
      </c>
      <c r="I9077" s="3">
        <v>7.3142857142857148E-2</v>
      </c>
      <c r="J9077">
        <v>47.616000000000007</v>
      </c>
      <c r="K9077">
        <f t="shared" si="1023"/>
        <v>18.600000000000001</v>
      </c>
      <c r="L9077">
        <v>4.863E-4</v>
      </c>
      <c r="M9077">
        <f t="shared" si="1024"/>
        <v>7.3765321142857151E-2</v>
      </c>
      <c r="N9077" s="5">
        <v>1780.7202318680072</v>
      </c>
      <c r="O9077" s="3">
        <v>10.924638395245861</v>
      </c>
      <c r="P9077" s="7">
        <v>6.134954946732829E-3</v>
      </c>
      <c r="Q9077" s="9">
        <f t="shared" si="1025"/>
        <v>11.017465373625292</v>
      </c>
      <c r="R9077" s="7">
        <f t="shared" si="1026"/>
        <v>6.187083841950723E-3</v>
      </c>
      <c r="S9077" t="s">
        <v>483</v>
      </c>
      <c r="T9077" t="s">
        <v>581</v>
      </c>
      <c r="U9077">
        <v>84</v>
      </c>
      <c r="V9077">
        <f t="shared" si="1027"/>
        <v>25.603200000000001</v>
      </c>
      <c r="W9077">
        <f t="shared" si="1028"/>
        <v>2274.3199803575158</v>
      </c>
      <c r="X9077">
        <f t="shared" si="1029"/>
        <v>1090.9912945775004</v>
      </c>
    </row>
    <row r="9078" spans="1:24">
      <c r="A9078" t="s">
        <v>368</v>
      </c>
      <c r="B9078">
        <v>2013024</v>
      </c>
      <c r="C9078">
        <v>7</v>
      </c>
      <c r="D9078">
        <v>4</v>
      </c>
      <c r="E9078" s="28" t="s">
        <v>526</v>
      </c>
      <c r="F9078" t="s">
        <v>581</v>
      </c>
      <c r="G9078" t="s">
        <v>581</v>
      </c>
      <c r="H9078">
        <v>23</v>
      </c>
      <c r="I9078" s="3">
        <v>0.11130434782608696</v>
      </c>
      <c r="J9078">
        <v>61.44</v>
      </c>
      <c r="K9078">
        <f t="shared" si="1023"/>
        <v>24</v>
      </c>
      <c r="L9078">
        <v>4.863E-4</v>
      </c>
      <c r="M9078">
        <f t="shared" si="1024"/>
        <v>0.11192681182608696</v>
      </c>
      <c r="N9078" s="5">
        <v>2964.7787419238402</v>
      </c>
      <c r="O9078" s="3">
        <v>21.444984152482508</v>
      </c>
      <c r="P9078" s="7">
        <v>7.233249432491172E-3</v>
      </c>
      <c r="Q9078" s="9">
        <f t="shared" si="1025"/>
        <v>21.564694934842183</v>
      </c>
      <c r="R9078" s="7">
        <f t="shared" si="1026"/>
        <v>7.2736270770913875E-3</v>
      </c>
      <c r="S9078" t="s">
        <v>481</v>
      </c>
      <c r="T9078" t="s">
        <v>484</v>
      </c>
      <c r="U9078">
        <v>84</v>
      </c>
      <c r="V9078">
        <f t="shared" si="1027"/>
        <v>25.603200000000001</v>
      </c>
      <c r="W9078">
        <f t="shared" si="1028"/>
        <v>3860.6100860458396</v>
      </c>
      <c r="X9078">
        <f t="shared" si="1029"/>
        <v>1851.9346582761893</v>
      </c>
    </row>
    <row r="9079" spans="1:24">
      <c r="A9079" t="s">
        <v>368</v>
      </c>
      <c r="B9079">
        <v>2013024</v>
      </c>
      <c r="C9079">
        <v>9</v>
      </c>
      <c r="D9079">
        <v>1</v>
      </c>
      <c r="E9079" s="28" t="s">
        <v>526</v>
      </c>
      <c r="F9079" t="s">
        <v>581</v>
      </c>
      <c r="G9079" t="s">
        <v>581</v>
      </c>
      <c r="H9079">
        <v>18</v>
      </c>
      <c r="I9079" s="3">
        <v>0.14222222222222222</v>
      </c>
      <c r="J9079">
        <v>48.896000000000008</v>
      </c>
      <c r="K9079">
        <f t="shared" si="1023"/>
        <v>19.100000000000001</v>
      </c>
      <c r="L9079">
        <v>4.863E-4</v>
      </c>
      <c r="M9079">
        <f t="shared" si="1024"/>
        <v>0.14284468622222221</v>
      </c>
      <c r="N9079" s="5">
        <v>1877.7446750715912</v>
      </c>
      <c r="O9079" s="3">
        <v>21.783396967310424</v>
      </c>
      <c r="P9079" s="7">
        <v>1.1600830110984022E-2</v>
      </c>
      <c r="Q9079" s="9">
        <f t="shared" si="1025"/>
        <v>21.878456675780413</v>
      </c>
      <c r="R9079" s="7">
        <f t="shared" si="1026"/>
        <v>1.165145451681085E-2</v>
      </c>
      <c r="S9079" t="s">
        <v>481</v>
      </c>
      <c r="T9079" t="s">
        <v>581</v>
      </c>
      <c r="U9079">
        <v>73</v>
      </c>
      <c r="V9079">
        <f t="shared" si="1027"/>
        <v>22.250400000000003</v>
      </c>
      <c r="W9079">
        <f t="shared" si="1028"/>
        <v>2186.2577842142291</v>
      </c>
      <c r="X9079">
        <f t="shared" si="1029"/>
        <v>1048.7478590875658</v>
      </c>
    </row>
    <row r="9080" spans="1:24">
      <c r="A9080" t="s">
        <v>368</v>
      </c>
      <c r="B9080">
        <v>2013024</v>
      </c>
      <c r="C9080">
        <v>11</v>
      </c>
      <c r="D9080">
        <v>1</v>
      </c>
      <c r="E9080" s="28" t="s">
        <v>526</v>
      </c>
      <c r="F9080" t="s">
        <v>581</v>
      </c>
      <c r="G9080" t="s">
        <v>581</v>
      </c>
      <c r="H9080">
        <v>20</v>
      </c>
      <c r="I9080" s="3">
        <v>0.128</v>
      </c>
      <c r="J9080">
        <v>33.024000000000001</v>
      </c>
      <c r="K9080">
        <f t="shared" si="1023"/>
        <v>12.9</v>
      </c>
      <c r="L9080">
        <v>4.863E-4</v>
      </c>
      <c r="M9080">
        <f t="shared" si="1024"/>
        <v>0.12862246399999999</v>
      </c>
      <c r="N9080" s="5">
        <v>856.54310840893447</v>
      </c>
      <c r="O9080" s="3">
        <v>13.228266472243215</v>
      </c>
      <c r="P9080" s="7">
        <v>1.5443783672272242E-2</v>
      </c>
      <c r="Q9080" s="9">
        <f t="shared" si="1025"/>
        <v>13.292343795671414</v>
      </c>
      <c r="R9080" s="7">
        <f t="shared" si="1026"/>
        <v>1.5518592894130585E-2</v>
      </c>
      <c r="S9080" t="s">
        <v>482</v>
      </c>
      <c r="T9080" t="s">
        <v>581</v>
      </c>
      <c r="U9080">
        <v>45</v>
      </c>
      <c r="V9080">
        <f t="shared" si="1027"/>
        <v>13.716000000000001</v>
      </c>
      <c r="W9080">
        <f t="shared" si="1028"/>
        <v>698.74413144580785</v>
      </c>
      <c r="X9080">
        <f t="shared" si="1029"/>
        <v>335.18755985455402</v>
      </c>
    </row>
    <row r="9081" spans="1:24">
      <c r="A9081" t="s">
        <v>368</v>
      </c>
      <c r="B9081">
        <v>2013024</v>
      </c>
      <c r="C9081">
        <v>11</v>
      </c>
      <c r="D9081">
        <v>3</v>
      </c>
      <c r="E9081" s="28" t="s">
        <v>526</v>
      </c>
      <c r="F9081" t="s">
        <v>581</v>
      </c>
      <c r="G9081" t="s">
        <v>581</v>
      </c>
      <c r="H9081">
        <v>16</v>
      </c>
      <c r="I9081" s="3">
        <v>0.16</v>
      </c>
      <c r="J9081">
        <v>48.64</v>
      </c>
      <c r="K9081">
        <f t="shared" si="1023"/>
        <v>19</v>
      </c>
      <c r="L9081">
        <v>4.863E-4</v>
      </c>
      <c r="M9081">
        <f t="shared" si="1024"/>
        <v>0.16062246399999999</v>
      </c>
      <c r="N9081" s="5">
        <v>1858.1338990182401</v>
      </c>
      <c r="O9081" s="3">
        <v>24.368705867519996</v>
      </c>
      <c r="P9081" s="7">
        <v>1.3114612397091188E-2</v>
      </c>
      <c r="Q9081" s="9">
        <f t="shared" si="1025"/>
        <v>24.463195389704765</v>
      </c>
      <c r="R9081" s="7">
        <f t="shared" si="1026"/>
        <v>1.3165464234106106E-2</v>
      </c>
      <c r="S9081" t="s">
        <v>483</v>
      </c>
      <c r="T9081" t="s">
        <v>581</v>
      </c>
      <c r="U9081">
        <v>70</v>
      </c>
      <c r="V9081">
        <f t="shared" si="1027"/>
        <v>21.336000000000002</v>
      </c>
      <c r="W9081">
        <f t="shared" si="1028"/>
        <v>2102.2807370897685</v>
      </c>
      <c r="X9081">
        <f t="shared" si="1029"/>
        <v>1008.464069581962</v>
      </c>
    </row>
    <row r="9082" spans="1:24">
      <c r="A9082" t="s">
        <v>368</v>
      </c>
      <c r="B9082">
        <v>2013024</v>
      </c>
      <c r="C9082">
        <v>12</v>
      </c>
      <c r="D9082">
        <v>1</v>
      </c>
      <c r="E9082" s="28" t="s">
        <v>526</v>
      </c>
      <c r="F9082" t="s">
        <v>581</v>
      </c>
      <c r="G9082" t="s">
        <v>581</v>
      </c>
      <c r="H9082">
        <v>22</v>
      </c>
      <c r="I9082" s="3">
        <v>0.11636363636363636</v>
      </c>
      <c r="J9082">
        <v>42.496000000000002</v>
      </c>
      <c r="K9082">
        <f t="shared" si="1023"/>
        <v>16.600000000000001</v>
      </c>
      <c r="L9082">
        <v>4.863E-4</v>
      </c>
      <c r="M9082">
        <f t="shared" si="1024"/>
        <v>0.11698610036363637</v>
      </c>
      <c r="N9082" s="5">
        <v>1418.3583856328707</v>
      </c>
      <c r="O9082" s="3">
        <v>15.492602660034853</v>
      </c>
      <c r="P9082" s="7">
        <v>1.0922911174612658E-2</v>
      </c>
      <c r="Q9082" s="9">
        <f t="shared" si="1025"/>
        <v>15.575248221923065</v>
      </c>
      <c r="R9082" s="7">
        <f t="shared" si="1026"/>
        <v>1.0981179636748436E-2</v>
      </c>
      <c r="S9082" t="s">
        <v>481</v>
      </c>
      <c r="T9082" t="s">
        <v>581</v>
      </c>
      <c r="U9082">
        <v>75</v>
      </c>
      <c r="V9082">
        <f t="shared" si="1027"/>
        <v>22.86</v>
      </c>
      <c r="W9082">
        <f t="shared" si="1028"/>
        <v>1663.9164148566963</v>
      </c>
      <c r="X9082">
        <f t="shared" si="1029"/>
        <v>798.18070420675724</v>
      </c>
    </row>
    <row r="9083" spans="1:24">
      <c r="A9083" t="s">
        <v>368</v>
      </c>
      <c r="B9083">
        <v>2013024</v>
      </c>
      <c r="C9083">
        <v>12</v>
      </c>
      <c r="D9083">
        <v>3</v>
      </c>
      <c r="E9083" s="28" t="s">
        <v>526</v>
      </c>
      <c r="F9083" t="s">
        <v>581</v>
      </c>
      <c r="G9083" t="s">
        <v>581</v>
      </c>
      <c r="H9083">
        <v>19</v>
      </c>
      <c r="I9083" s="3">
        <v>0.13473684210526315</v>
      </c>
      <c r="J9083">
        <v>59.391999999999996</v>
      </c>
      <c r="K9083">
        <f t="shared" si="1023"/>
        <v>23.2</v>
      </c>
      <c r="L9083">
        <v>4.863E-4</v>
      </c>
      <c r="M9083">
        <f t="shared" si="1024"/>
        <v>0.13535930610526314</v>
      </c>
      <c r="N9083" s="5">
        <v>2770.4210243977213</v>
      </c>
      <c r="O9083" s="3">
        <v>25.082904575455064</v>
      </c>
      <c r="P9083" s="7">
        <v>9.0538240774822257E-3</v>
      </c>
      <c r="Q9083" s="9">
        <f t="shared" si="1025"/>
        <v>25.198518732153968</v>
      </c>
      <c r="R9083" s="7">
        <f t="shared" si="1026"/>
        <v>9.0955556972182692E-3</v>
      </c>
      <c r="S9083" t="s">
        <v>481</v>
      </c>
      <c r="T9083" t="s">
        <v>581</v>
      </c>
      <c r="U9083">
        <v>79</v>
      </c>
      <c r="V9083">
        <f t="shared" si="1027"/>
        <v>24.0792</v>
      </c>
      <c r="W9083">
        <f t="shared" si="1028"/>
        <v>3452.5160845984838</v>
      </c>
      <c r="X9083">
        <f t="shared" si="1029"/>
        <v>1656.1719657818928</v>
      </c>
    </row>
    <row r="9084" spans="1:24">
      <c r="A9084" t="s">
        <v>368</v>
      </c>
      <c r="B9084">
        <v>2013024</v>
      </c>
      <c r="C9084">
        <v>13</v>
      </c>
      <c r="D9084">
        <v>1</v>
      </c>
      <c r="E9084" s="28" t="s">
        <v>526</v>
      </c>
      <c r="F9084" t="s">
        <v>581</v>
      </c>
      <c r="G9084" t="s">
        <v>581</v>
      </c>
      <c r="H9084">
        <v>16</v>
      </c>
      <c r="I9084" s="3">
        <v>0.16</v>
      </c>
      <c r="J9084">
        <v>48.384</v>
      </c>
      <c r="K9084">
        <f t="shared" si="1023"/>
        <v>18.899999999999999</v>
      </c>
      <c r="L9084">
        <v>4.863E-4</v>
      </c>
      <c r="M9084">
        <f t="shared" si="1024"/>
        <v>0.16062246399999999</v>
      </c>
      <c r="N9084" s="5">
        <v>1838.6260666712064</v>
      </c>
      <c r="O9084" s="3">
        <v>24.240026232576223</v>
      </c>
      <c r="P9084" s="7">
        <v>1.3183771660793582E-2</v>
      </c>
      <c r="Q9084" s="9">
        <f t="shared" si="1025"/>
        <v>24.334015141564898</v>
      </c>
      <c r="R9084" s="7">
        <f t="shared" si="1026"/>
        <v>1.3234890760371475E-2</v>
      </c>
      <c r="S9084" t="s">
        <v>482</v>
      </c>
      <c r="T9084" t="s">
        <v>581</v>
      </c>
      <c r="U9084">
        <v>58</v>
      </c>
      <c r="V9084">
        <f t="shared" si="1027"/>
        <v>17.6784</v>
      </c>
      <c r="W9084">
        <f t="shared" si="1028"/>
        <v>1831.944618030645</v>
      </c>
      <c r="X9084">
        <f t="shared" si="1029"/>
        <v>878.78383326930043</v>
      </c>
    </row>
    <row r="9085" spans="1:24">
      <c r="A9085" t="s">
        <v>368</v>
      </c>
      <c r="B9085">
        <v>2013024</v>
      </c>
      <c r="C9085">
        <v>13</v>
      </c>
      <c r="D9085">
        <v>3</v>
      </c>
      <c r="E9085" s="28" t="s">
        <v>526</v>
      </c>
      <c r="F9085" t="s">
        <v>581</v>
      </c>
      <c r="G9085" t="s">
        <v>581</v>
      </c>
      <c r="H9085">
        <v>18</v>
      </c>
      <c r="I9085" s="3">
        <v>0.14222222222222222</v>
      </c>
      <c r="J9085">
        <v>52.991999999999997</v>
      </c>
      <c r="K9085">
        <f t="shared" si="1023"/>
        <v>20.7</v>
      </c>
      <c r="L9085">
        <v>4.863E-4</v>
      </c>
      <c r="M9085">
        <f t="shared" si="1024"/>
        <v>0.14284468622222221</v>
      </c>
      <c r="N9085" s="5">
        <v>2205.5174359842817</v>
      </c>
      <c r="O9085" s="3">
        <v>23.61350733095863</v>
      </c>
      <c r="P9085" s="7">
        <v>1.0706561165960747E-2</v>
      </c>
      <c r="Q9085" s="9">
        <f t="shared" si="1025"/>
        <v>23.716576854202383</v>
      </c>
      <c r="R9085" s="7">
        <f t="shared" si="1026"/>
        <v>1.0753293747423091E-2</v>
      </c>
      <c r="S9085" t="s">
        <v>483</v>
      </c>
      <c r="T9085" t="s">
        <v>581</v>
      </c>
      <c r="U9085">
        <v>57</v>
      </c>
      <c r="V9085">
        <f t="shared" si="1027"/>
        <v>17.3736</v>
      </c>
      <c r="W9085">
        <f t="shared" si="1028"/>
        <v>2186.9641882259193</v>
      </c>
      <c r="X9085">
        <f t="shared" si="1029"/>
        <v>1049.0867210919735</v>
      </c>
    </row>
    <row r="9086" spans="1:24">
      <c r="A9086" t="s">
        <v>368</v>
      </c>
      <c r="B9086">
        <v>2013024</v>
      </c>
      <c r="C9086">
        <v>14</v>
      </c>
      <c r="D9086">
        <v>1</v>
      </c>
      <c r="E9086" s="28" t="s">
        <v>526</v>
      </c>
      <c r="F9086" t="s">
        <v>581</v>
      </c>
      <c r="G9086" t="s">
        <v>581</v>
      </c>
      <c r="H9086">
        <v>20</v>
      </c>
      <c r="I9086" s="3">
        <v>0.128</v>
      </c>
      <c r="J9086">
        <v>31.744000000000003</v>
      </c>
      <c r="K9086">
        <f t="shared" si="1023"/>
        <v>12.4</v>
      </c>
      <c r="L9086">
        <v>4.863E-4</v>
      </c>
      <c r="M9086">
        <f t="shared" si="1024"/>
        <v>0.12862246399999999</v>
      </c>
      <c r="N9086" s="5">
        <v>791.43121416355859</v>
      </c>
      <c r="O9086" s="3">
        <v>12.713547932467147</v>
      </c>
      <c r="P9086" s="7">
        <v>1.6063996093335461E-2</v>
      </c>
      <c r="Q9086" s="9">
        <f t="shared" si="1025"/>
        <v>12.775122187868387</v>
      </c>
      <c r="R9086" s="7">
        <f t="shared" si="1026"/>
        <v>1.6141797239283839E-2</v>
      </c>
      <c r="S9086" t="s">
        <v>481</v>
      </c>
      <c r="T9086" t="s">
        <v>581</v>
      </c>
      <c r="U9086">
        <v>70</v>
      </c>
      <c r="V9086">
        <f t="shared" si="1027"/>
        <v>21.336000000000002</v>
      </c>
      <c r="W9086">
        <f t="shared" si="1028"/>
        <v>866.86309204853865</v>
      </c>
      <c r="X9086">
        <f t="shared" si="1029"/>
        <v>415.83422525568398</v>
      </c>
    </row>
    <row r="9087" spans="1:24">
      <c r="A9087" t="s">
        <v>368</v>
      </c>
      <c r="B9087">
        <v>2013024</v>
      </c>
      <c r="C9087">
        <v>15</v>
      </c>
      <c r="D9087">
        <v>3</v>
      </c>
      <c r="E9087" s="28" t="s">
        <v>526</v>
      </c>
      <c r="F9087" t="s">
        <v>581</v>
      </c>
      <c r="G9087" t="s">
        <v>581</v>
      </c>
      <c r="H9087">
        <v>35</v>
      </c>
      <c r="I9087" s="3">
        <v>7.3142857142857148E-2</v>
      </c>
      <c r="J9087">
        <v>41.728000000000002</v>
      </c>
      <c r="K9087">
        <f t="shared" si="1023"/>
        <v>16.3</v>
      </c>
      <c r="L9087">
        <v>4.863E-4</v>
      </c>
      <c r="M9087">
        <f t="shared" si="1024"/>
        <v>7.3765321142857151E-2</v>
      </c>
      <c r="N9087" s="5">
        <v>1367.5556665655297</v>
      </c>
      <c r="O9087" s="3">
        <v>9.5716639478348124</v>
      </c>
      <c r="P9087" s="7">
        <v>6.9991037161017556E-3</v>
      </c>
      <c r="Q9087" s="9">
        <f t="shared" si="1025"/>
        <v>9.6529767971397433</v>
      </c>
      <c r="R9087" s="7">
        <f t="shared" si="1026"/>
        <v>7.0585622458661339E-3</v>
      </c>
      <c r="S9087" t="s">
        <v>482</v>
      </c>
      <c r="T9087" t="s">
        <v>581</v>
      </c>
      <c r="U9087">
        <v>61</v>
      </c>
      <c r="V9087">
        <f t="shared" si="1027"/>
        <v>18.5928</v>
      </c>
      <c r="W9087">
        <f t="shared" si="1028"/>
        <v>1393.9183557552722</v>
      </c>
      <c r="X9087">
        <f t="shared" si="1029"/>
        <v>668.66263525580405</v>
      </c>
    </row>
    <row r="9088" spans="1:24">
      <c r="A9088" t="s">
        <v>368</v>
      </c>
      <c r="B9088">
        <v>2013024</v>
      </c>
      <c r="C9088">
        <v>16</v>
      </c>
      <c r="D9088">
        <v>1</v>
      </c>
      <c r="E9088" s="28" t="s">
        <v>526</v>
      </c>
      <c r="F9088" t="s">
        <v>581</v>
      </c>
      <c r="G9088" t="s">
        <v>581</v>
      </c>
      <c r="H9088">
        <v>41</v>
      </c>
      <c r="I9088" s="3">
        <v>6.2439024390243902E-2</v>
      </c>
      <c r="J9088">
        <v>44.800000000000004</v>
      </c>
      <c r="K9088">
        <f t="shared" si="1023"/>
        <v>17.5</v>
      </c>
      <c r="L9088">
        <v>4.863E-4</v>
      </c>
      <c r="M9088">
        <f t="shared" si="1024"/>
        <v>6.3061488390243906E-2</v>
      </c>
      <c r="N9088" s="5">
        <v>1576.3255029760003</v>
      </c>
      <c r="O9088" s="3">
        <v>8.7756295954671426</v>
      </c>
      <c r="P9088" s="7">
        <v>5.5671430671516281E-3</v>
      </c>
      <c r="Q9088" s="9">
        <f t="shared" si="1025"/>
        <v>8.8629917036628409</v>
      </c>
      <c r="R9088" s="7">
        <f t="shared" si="1026"/>
        <v>5.6225644303350341E-3</v>
      </c>
      <c r="S9088" t="s">
        <v>481</v>
      </c>
      <c r="T9088" t="s">
        <v>581</v>
      </c>
      <c r="U9088">
        <v>73</v>
      </c>
      <c r="V9088">
        <f t="shared" si="1027"/>
        <v>22.250400000000003</v>
      </c>
      <c r="W9088">
        <f t="shared" si="1028"/>
        <v>1823.1605027474498</v>
      </c>
      <c r="X9088">
        <f t="shared" si="1029"/>
        <v>874.57009316795165</v>
      </c>
    </row>
    <row r="9089" spans="1:24">
      <c r="A9089" t="s">
        <v>368</v>
      </c>
      <c r="B9089">
        <v>2013024</v>
      </c>
      <c r="C9089">
        <v>16</v>
      </c>
      <c r="D9089">
        <v>3</v>
      </c>
      <c r="E9089" s="28" t="s">
        <v>526</v>
      </c>
      <c r="F9089" t="s">
        <v>581</v>
      </c>
      <c r="G9089" t="s">
        <v>581</v>
      </c>
      <c r="H9089">
        <v>6</v>
      </c>
      <c r="I9089" s="3">
        <v>0.42666666666666669</v>
      </c>
      <c r="J9089">
        <v>48.896000000000008</v>
      </c>
      <c r="K9089">
        <f t="shared" si="1023"/>
        <v>19.100000000000001</v>
      </c>
      <c r="L9089">
        <v>4.863E-4</v>
      </c>
      <c r="M9089">
        <f t="shared" si="1024"/>
        <v>0.42728913066666668</v>
      </c>
      <c r="N9089" s="5">
        <v>1877.7446750715912</v>
      </c>
      <c r="O9089" s="3">
        <v>64.968917909503901</v>
      </c>
      <c r="P9089" s="7">
        <v>3.4599441964614751E-2</v>
      </c>
      <c r="Q9089" s="9">
        <f t="shared" si="1025"/>
        <v>65.062864452335475</v>
      </c>
      <c r="R9089" s="7">
        <f t="shared" si="1026"/>
        <v>3.4649473549887649E-2</v>
      </c>
      <c r="S9089" t="s">
        <v>481</v>
      </c>
      <c r="T9089" t="s">
        <v>581</v>
      </c>
      <c r="U9089">
        <v>79</v>
      </c>
      <c r="V9089">
        <f t="shared" si="1027"/>
        <v>24.0792</v>
      </c>
      <c r="W9089">
        <f t="shared" si="1028"/>
        <v>2305.7486405424538</v>
      </c>
      <c r="X9089">
        <f t="shared" si="1029"/>
        <v>1106.067622868215</v>
      </c>
    </row>
    <row r="9090" spans="1:24">
      <c r="A9090" t="s">
        <v>350</v>
      </c>
      <c r="B9090">
        <v>2006030</v>
      </c>
      <c r="C9090">
        <v>1</v>
      </c>
      <c r="D9090">
        <v>2</v>
      </c>
      <c r="E9090" s="28" t="s">
        <v>526</v>
      </c>
      <c r="F9090" t="s">
        <v>581</v>
      </c>
      <c r="G9090" t="s">
        <v>581</v>
      </c>
      <c r="H9090">
        <v>16</v>
      </c>
      <c r="I9090" s="3">
        <v>0.16</v>
      </c>
      <c r="J9090">
        <v>48.128</v>
      </c>
      <c r="K9090">
        <f t="shared" ref="K9090:K9153" si="1030">J9090/2.56</f>
        <v>18.8</v>
      </c>
      <c r="L9090">
        <v>4.863E-4</v>
      </c>
      <c r="M9090">
        <f t="shared" ref="M9090:M9153" si="1031">I9090+L9090*1.28</f>
        <v>0.16062246399999999</v>
      </c>
      <c r="N9090" s="5">
        <v>1819.2211780304895</v>
      </c>
      <c r="O9090" s="3">
        <v>24.111346597632096</v>
      </c>
      <c r="P9090" s="7">
        <v>1.325366419916864E-2</v>
      </c>
      <c r="Q9090" s="9">
        <f t="shared" ref="Q9090:Q9153" si="1032">(J9090*J9090 - (J9090 - 2*M9090)*(J9090 - 2*M9090))*3.1415926/4</f>
        <v>24.20483489342503</v>
      </c>
      <c r="R9090" s="7">
        <f t="shared" ref="R9090:R9153" si="1033">Q9090/N9090</f>
        <v>1.3305053385333538E-2</v>
      </c>
      <c r="S9090" t="s">
        <v>483</v>
      </c>
      <c r="T9090" t="s">
        <v>581</v>
      </c>
      <c r="U9090" t="s">
        <v>581</v>
      </c>
      <c r="V9090" t="s">
        <v>581</v>
      </c>
      <c r="W9090" t="s">
        <v>581</v>
      </c>
      <c r="X9090" t="s">
        <v>581</v>
      </c>
    </row>
    <row r="9091" spans="1:24">
      <c r="A9091" t="s">
        <v>350</v>
      </c>
      <c r="B9091">
        <v>2006030</v>
      </c>
      <c r="C9091">
        <v>3</v>
      </c>
      <c r="D9091">
        <v>1</v>
      </c>
      <c r="E9091" s="28" t="s">
        <v>526</v>
      </c>
      <c r="F9091" t="s">
        <v>581</v>
      </c>
      <c r="G9091" t="s">
        <v>581</v>
      </c>
      <c r="H9091">
        <v>23</v>
      </c>
      <c r="I9091" s="3">
        <v>0.11130434782608696</v>
      </c>
      <c r="J9091">
        <v>42.752000000000002</v>
      </c>
      <c r="K9091">
        <f t="shared" si="1030"/>
        <v>16.7</v>
      </c>
      <c r="L9091">
        <v>4.863E-4</v>
      </c>
      <c r="M9091">
        <f t="shared" si="1031"/>
        <v>0.11192681182608696</v>
      </c>
      <c r="N9091" s="5">
        <v>1435.4985127346179</v>
      </c>
      <c r="O9091" s="3">
        <v>14.910296604021902</v>
      </c>
      <c r="P9091" s="7">
        <v>1.0386842251489246E-2</v>
      </c>
      <c r="Q9091" s="9">
        <f t="shared" si="1032"/>
        <v>14.993462577585419</v>
      </c>
      <c r="R9091" s="7">
        <f t="shared" si="1033"/>
        <v>1.0444777507308553E-2</v>
      </c>
      <c r="S9091" t="s">
        <v>483</v>
      </c>
      <c r="T9091" t="s">
        <v>581</v>
      </c>
      <c r="U9091">
        <v>70</v>
      </c>
      <c r="V9091">
        <f t="shared" si="1027"/>
        <v>21.336000000000002</v>
      </c>
      <c r="W9091">
        <f t="shared" si="1028"/>
        <v>1608.2749888247217</v>
      </c>
      <c r="X9091">
        <f t="shared" si="1029"/>
        <v>771.48951213921907</v>
      </c>
    </row>
    <row r="9092" spans="1:24">
      <c r="A9092" t="s">
        <v>350</v>
      </c>
      <c r="B9092">
        <v>2006030</v>
      </c>
      <c r="C9092">
        <v>4</v>
      </c>
      <c r="D9092">
        <v>3</v>
      </c>
      <c r="E9092" s="28" t="s">
        <v>526</v>
      </c>
      <c r="F9092" t="s">
        <v>581</v>
      </c>
      <c r="G9092" t="s">
        <v>581</v>
      </c>
      <c r="H9092">
        <v>22</v>
      </c>
      <c r="I9092" s="3">
        <v>0.11636363636363636</v>
      </c>
      <c r="J9092">
        <v>33.792000000000002</v>
      </c>
      <c r="K9092">
        <f t="shared" si="1030"/>
        <v>13.200000000000001</v>
      </c>
      <c r="L9092">
        <v>4.863E-4</v>
      </c>
      <c r="M9092">
        <f t="shared" si="1031"/>
        <v>0.11698610036363637</v>
      </c>
      <c r="N9092" s="5">
        <v>896.84556943196174</v>
      </c>
      <c r="O9092" s="3">
        <v>12.310706232328574</v>
      </c>
      <c r="P9092" s="7">
        <v>1.3726673411706599E-2</v>
      </c>
      <c r="Q9092" s="9">
        <f t="shared" si="1032"/>
        <v>12.376330926568471</v>
      </c>
      <c r="R9092" s="7">
        <f t="shared" si="1033"/>
        <v>1.3799846203630478E-2</v>
      </c>
      <c r="S9092" t="s">
        <v>483</v>
      </c>
      <c r="T9092" t="s">
        <v>581</v>
      </c>
      <c r="U9092">
        <v>73</v>
      </c>
      <c r="V9092">
        <f t="shared" si="1027"/>
        <v>22.250400000000003</v>
      </c>
      <c r="W9092">
        <f t="shared" si="1028"/>
        <v>1015.3020183719888</v>
      </c>
      <c r="X9092">
        <f t="shared" si="1029"/>
        <v>487.04037821304303</v>
      </c>
    </row>
    <row r="9093" spans="1:24">
      <c r="A9093" t="s">
        <v>350</v>
      </c>
      <c r="B9093">
        <v>2006030</v>
      </c>
      <c r="C9093">
        <v>4</v>
      </c>
      <c r="D9093">
        <v>1</v>
      </c>
      <c r="E9093" s="28" t="s">
        <v>526</v>
      </c>
      <c r="F9093" t="s">
        <v>581</v>
      </c>
      <c r="G9093" t="s">
        <v>581</v>
      </c>
      <c r="H9093">
        <v>21</v>
      </c>
      <c r="I9093" s="3">
        <v>0.1219047619047619</v>
      </c>
      <c r="J9093">
        <v>44.800000000000004</v>
      </c>
      <c r="K9093">
        <f t="shared" si="1030"/>
        <v>17.5</v>
      </c>
      <c r="L9093">
        <v>4.863E-4</v>
      </c>
      <c r="M9093">
        <f t="shared" si="1031"/>
        <v>0.12252722590476191</v>
      </c>
      <c r="N9093" s="5">
        <v>1576.3255029760003</v>
      </c>
      <c r="O9093" s="3">
        <v>17.110598170331443</v>
      </c>
      <c r="P9093" s="7">
        <v>1.0854736625162597E-2</v>
      </c>
      <c r="Q9093" s="9">
        <f t="shared" si="1032"/>
        <v>17.197727572007434</v>
      </c>
      <c r="R9093" s="7">
        <f t="shared" si="1033"/>
        <v>1.0910010362415148E-2</v>
      </c>
      <c r="S9093" t="s">
        <v>483</v>
      </c>
      <c r="T9093" t="s">
        <v>581</v>
      </c>
      <c r="U9093">
        <v>76</v>
      </c>
      <c r="V9093">
        <f t="shared" si="1027"/>
        <v>23.1648</v>
      </c>
      <c r="W9093">
        <f t="shared" si="1028"/>
        <v>1873.3042749500839</v>
      </c>
      <c r="X9093">
        <f t="shared" si="1029"/>
        <v>898.62406069355529</v>
      </c>
    </row>
    <row r="9094" spans="1:24">
      <c r="A9094" t="s">
        <v>295</v>
      </c>
      <c r="B9094">
        <v>2006043</v>
      </c>
      <c r="C9094">
        <v>2</v>
      </c>
      <c r="D9094">
        <v>3</v>
      </c>
      <c r="E9094" s="28" t="s">
        <v>526</v>
      </c>
      <c r="F9094" t="s">
        <v>581</v>
      </c>
      <c r="G9094" t="s">
        <v>581</v>
      </c>
      <c r="H9094">
        <v>20</v>
      </c>
      <c r="I9094" s="3">
        <v>0.128</v>
      </c>
      <c r="J9094">
        <v>13.312000000000001</v>
      </c>
      <c r="K9094">
        <f t="shared" si="1030"/>
        <v>5.2</v>
      </c>
      <c r="L9094">
        <v>4.863E-4</v>
      </c>
      <c r="M9094">
        <f t="shared" si="1031"/>
        <v>0.12862246399999999</v>
      </c>
      <c r="N9094" s="5">
        <v>139.17989094031361</v>
      </c>
      <c r="O9094" s="3">
        <v>5.301600959692812</v>
      </c>
      <c r="P9094" s="7">
        <v>3.809171658257994E-2</v>
      </c>
      <c r="Q9094" s="9">
        <f t="shared" si="1032"/>
        <v>5.3271310355040047</v>
      </c>
      <c r="R9094" s="7">
        <f t="shared" si="1033"/>
        <v>3.8275148798532325E-2</v>
      </c>
      <c r="S9094" t="s">
        <v>482</v>
      </c>
      <c r="T9094" t="s">
        <v>581</v>
      </c>
      <c r="U9094">
        <v>40</v>
      </c>
      <c r="V9094">
        <f t="shared" si="1027"/>
        <v>12.192</v>
      </c>
      <c r="W9094">
        <f t="shared" si="1028"/>
        <v>110.23822511549155</v>
      </c>
      <c r="X9094">
        <f t="shared" si="1029"/>
        <v>52.881276587901297</v>
      </c>
    </row>
    <row r="9095" spans="1:24">
      <c r="A9095" t="s">
        <v>295</v>
      </c>
      <c r="B9095">
        <v>2006043</v>
      </c>
      <c r="C9095">
        <v>2</v>
      </c>
      <c r="D9095">
        <v>1</v>
      </c>
      <c r="E9095" s="28" t="s">
        <v>526</v>
      </c>
      <c r="F9095" t="s">
        <v>581</v>
      </c>
      <c r="G9095" t="s">
        <v>581</v>
      </c>
      <c r="H9095">
        <v>28</v>
      </c>
      <c r="I9095" s="3">
        <v>9.1428571428571428E-2</v>
      </c>
      <c r="J9095">
        <v>21.76</v>
      </c>
      <c r="K9095">
        <f t="shared" si="1030"/>
        <v>8.5</v>
      </c>
      <c r="L9095">
        <v>4.863E-4</v>
      </c>
      <c r="M9095">
        <f t="shared" si="1031"/>
        <v>9.2051035428571432E-2</v>
      </c>
      <c r="N9095" s="5">
        <v>371.88413906944004</v>
      </c>
      <c r="O9095" s="3">
        <v>6.2238925472913804</v>
      </c>
      <c r="P9095" s="7">
        <v>1.6736106473552035E-2</v>
      </c>
      <c r="Q9095" s="9">
        <f t="shared" si="1032"/>
        <v>6.266085944396762</v>
      </c>
      <c r="R9095" s="7">
        <f t="shared" si="1033"/>
        <v>1.6849564921150691E-2</v>
      </c>
      <c r="S9095" t="s">
        <v>482</v>
      </c>
      <c r="T9095" t="s">
        <v>581</v>
      </c>
      <c r="U9095">
        <v>36</v>
      </c>
      <c r="V9095">
        <f t="shared" si="1027"/>
        <v>10.972800000000001</v>
      </c>
      <c r="W9095">
        <f t="shared" si="1028"/>
        <v>256.03940931981282</v>
      </c>
      <c r="X9095">
        <f t="shared" si="1029"/>
        <v>122.82210465071421</v>
      </c>
    </row>
    <row r="9096" spans="1:24">
      <c r="A9096" t="s">
        <v>295</v>
      </c>
      <c r="B9096">
        <v>2006043</v>
      </c>
      <c r="C9096">
        <v>5</v>
      </c>
      <c r="D9096">
        <v>3</v>
      </c>
      <c r="E9096" s="28" t="s">
        <v>526</v>
      </c>
      <c r="F9096" t="s">
        <v>581</v>
      </c>
      <c r="G9096" t="s">
        <v>581</v>
      </c>
      <c r="H9096">
        <v>21</v>
      </c>
      <c r="I9096" s="3">
        <v>0.1219047619047619</v>
      </c>
      <c r="J9096">
        <v>53.248000000000005</v>
      </c>
      <c r="K9096">
        <f t="shared" si="1030"/>
        <v>20.8</v>
      </c>
      <c r="L9096">
        <v>4.863E-4</v>
      </c>
      <c r="M9096">
        <f t="shared" si="1031"/>
        <v>0.12252722590476191</v>
      </c>
      <c r="N9096" s="5">
        <v>2226.8782550450178</v>
      </c>
      <c r="O9096" s="3">
        <v>20.345971848923771</v>
      </c>
      <c r="P9096" s="7">
        <v>9.1365443094294629E-3</v>
      </c>
      <c r="Q9096" s="9">
        <f t="shared" si="1032"/>
        <v>20.449621502152866</v>
      </c>
      <c r="R9096" s="7">
        <f t="shared" si="1033"/>
        <v>9.1830891319828641E-3</v>
      </c>
      <c r="S9096" t="s">
        <v>481</v>
      </c>
      <c r="T9096" t="s">
        <v>581</v>
      </c>
      <c r="U9096">
        <v>79</v>
      </c>
      <c r="V9096">
        <f t="shared" si="1027"/>
        <v>24.0792</v>
      </c>
      <c r="W9096">
        <f t="shared" si="1028"/>
        <v>2752.2279704059993</v>
      </c>
      <c r="X9096">
        <f t="shared" si="1029"/>
        <v>1320.2437574037579</v>
      </c>
    </row>
    <row r="9097" spans="1:24">
      <c r="A9097" t="s">
        <v>379</v>
      </c>
      <c r="B9097">
        <v>2006027</v>
      </c>
      <c r="C9097">
        <v>16</v>
      </c>
      <c r="D9097">
        <v>3</v>
      </c>
      <c r="E9097" s="28" t="s">
        <v>526</v>
      </c>
      <c r="F9097" t="s">
        <v>581</v>
      </c>
      <c r="G9097" t="s">
        <v>581</v>
      </c>
      <c r="H9097">
        <v>16</v>
      </c>
      <c r="I9097" s="3">
        <v>0.16</v>
      </c>
      <c r="J9097">
        <v>56.32</v>
      </c>
      <c r="K9097">
        <f t="shared" si="1030"/>
        <v>22</v>
      </c>
      <c r="L9097">
        <v>4.863E-4</v>
      </c>
      <c r="M9097">
        <f t="shared" si="1031"/>
        <v>0.16062246399999999</v>
      </c>
      <c r="N9097" s="5">
        <v>2491.2376928665603</v>
      </c>
      <c r="O9097" s="3">
        <v>28.22909491583993</v>
      </c>
      <c r="P9097" s="7">
        <v>1.1331353486129186E-2</v>
      </c>
      <c r="Q9097" s="9">
        <f t="shared" si="1032"/>
        <v>28.338602833898978</v>
      </c>
      <c r="R9097" s="7">
        <f t="shared" si="1033"/>
        <v>1.1375310720066605E-2</v>
      </c>
      <c r="S9097" t="s">
        <v>481</v>
      </c>
      <c r="T9097" t="s">
        <v>581</v>
      </c>
      <c r="U9097">
        <v>91</v>
      </c>
      <c r="V9097">
        <f t="shared" si="1027"/>
        <v>27.736800000000002</v>
      </c>
      <c r="W9097">
        <f t="shared" si="1028"/>
        <v>3401.1654246023895</v>
      </c>
      <c r="X9097">
        <f t="shared" si="1029"/>
        <v>1631.5390541817662</v>
      </c>
    </row>
    <row r="9098" spans="1:24">
      <c r="A9098" t="s">
        <v>379</v>
      </c>
      <c r="B9098">
        <v>2006027</v>
      </c>
      <c r="C9098">
        <v>16</v>
      </c>
      <c r="D9098">
        <v>1</v>
      </c>
      <c r="E9098" s="28" t="s">
        <v>526</v>
      </c>
      <c r="F9098" t="s">
        <v>581</v>
      </c>
      <c r="G9098" t="s">
        <v>581</v>
      </c>
      <c r="H9098">
        <v>24</v>
      </c>
      <c r="I9098" s="3">
        <v>0.10666666666666667</v>
      </c>
      <c r="J9098">
        <v>61.44</v>
      </c>
      <c r="K9098">
        <f t="shared" si="1030"/>
        <v>24</v>
      </c>
      <c r="L9098">
        <v>4.863E-4</v>
      </c>
      <c r="M9098">
        <f t="shared" si="1031"/>
        <v>0.10728913066666668</v>
      </c>
      <c r="N9098" s="5">
        <v>2964.7787419238402</v>
      </c>
      <c r="O9098" s="3">
        <v>20.552997248</v>
      </c>
      <c r="P9098" s="7">
        <v>6.9323882276163358E-3</v>
      </c>
      <c r="Q9098" s="9">
        <f t="shared" si="1032"/>
        <v>20.67272618278988</v>
      </c>
      <c r="R9098" s="7">
        <f t="shared" si="1033"/>
        <v>6.9727719949096035E-3</v>
      </c>
      <c r="S9098" t="s">
        <v>481</v>
      </c>
      <c r="T9098" t="s">
        <v>581</v>
      </c>
      <c r="U9098">
        <v>93</v>
      </c>
      <c r="V9098">
        <f t="shared" si="1027"/>
        <v>28.346400000000003</v>
      </c>
      <c r="W9098">
        <f t="shared" si="1028"/>
        <v>4134.6212443723562</v>
      </c>
      <c r="X9098">
        <f t="shared" si="1029"/>
        <v>1983.3778109254192</v>
      </c>
    </row>
    <row r="9099" spans="1:24">
      <c r="A9099" t="s">
        <v>379</v>
      </c>
      <c r="B9099">
        <v>2006027</v>
      </c>
      <c r="C9099">
        <v>17</v>
      </c>
      <c r="D9099">
        <v>3</v>
      </c>
      <c r="E9099" s="28" t="s">
        <v>526</v>
      </c>
      <c r="F9099" t="s">
        <v>581</v>
      </c>
      <c r="G9099" t="s">
        <v>581</v>
      </c>
      <c r="H9099">
        <v>17</v>
      </c>
      <c r="I9099" s="3">
        <v>0.15058823529411766</v>
      </c>
      <c r="J9099">
        <v>47.616000000000007</v>
      </c>
      <c r="K9099">
        <f t="shared" si="1030"/>
        <v>18.600000000000001</v>
      </c>
      <c r="L9099">
        <v>4.863E-4</v>
      </c>
      <c r="M9099">
        <f t="shared" si="1031"/>
        <v>0.15121069929411765</v>
      </c>
      <c r="N9099" s="5">
        <v>1780.7202318680072</v>
      </c>
      <c r="O9099" s="3">
        <v>22.455264185106671</v>
      </c>
      <c r="P9099" s="7">
        <v>1.261021455433833E-2</v>
      </c>
      <c r="Q9099" s="9">
        <f t="shared" si="1032"/>
        <v>22.54778808671394</v>
      </c>
      <c r="R9099" s="7">
        <f t="shared" si="1033"/>
        <v>1.2662173250573398E-2</v>
      </c>
      <c r="S9099" t="s">
        <v>481</v>
      </c>
      <c r="T9099" t="s">
        <v>581</v>
      </c>
      <c r="U9099">
        <v>93</v>
      </c>
      <c r="V9099">
        <f t="shared" si="1027"/>
        <v>28.346400000000003</v>
      </c>
      <c r="W9099">
        <f t="shared" si="1028"/>
        <v>2435.7424079876505</v>
      </c>
      <c r="X9099">
        <f t="shared" si="1029"/>
        <v>1168.425633111676</v>
      </c>
    </row>
    <row r="9100" spans="1:24">
      <c r="A9100" t="s">
        <v>379</v>
      </c>
      <c r="B9100">
        <v>2006027</v>
      </c>
      <c r="C9100">
        <v>19</v>
      </c>
      <c r="D9100">
        <v>2</v>
      </c>
      <c r="E9100" s="28" t="s">
        <v>526</v>
      </c>
      <c r="F9100" t="s">
        <v>581</v>
      </c>
      <c r="G9100" t="s">
        <v>581</v>
      </c>
      <c r="H9100">
        <v>47</v>
      </c>
      <c r="I9100" s="3">
        <v>5.4468085106382978E-2</v>
      </c>
      <c r="J9100">
        <v>36.864000000000004</v>
      </c>
      <c r="K9100">
        <f t="shared" si="1030"/>
        <v>14.400000000000002</v>
      </c>
      <c r="L9100">
        <v>4.863E-4</v>
      </c>
      <c r="M9100">
        <f t="shared" si="1031"/>
        <v>5.5090549106382981E-2</v>
      </c>
      <c r="N9100" s="5">
        <v>1067.3203470925828</v>
      </c>
      <c r="O9100" s="3">
        <v>6.2987195867924699</v>
      </c>
      <c r="P9100" s="7">
        <v>5.9014330645437412E-3</v>
      </c>
      <c r="Q9100" s="9">
        <f t="shared" si="1032"/>
        <v>6.3705938366456696</v>
      </c>
      <c r="R9100" s="7">
        <f t="shared" si="1033"/>
        <v>5.9687739056033043E-3</v>
      </c>
      <c r="S9100" t="s">
        <v>483</v>
      </c>
      <c r="T9100" t="s">
        <v>581</v>
      </c>
      <c r="U9100">
        <v>68</v>
      </c>
      <c r="V9100">
        <f t="shared" si="1027"/>
        <v>20.726400000000002</v>
      </c>
      <c r="W9100">
        <f t="shared" si="1028"/>
        <v>1159.5334731512005</v>
      </c>
      <c r="X9100">
        <f t="shared" si="1029"/>
        <v>556.2282070706309</v>
      </c>
    </row>
    <row r="9101" spans="1:24">
      <c r="A9101" t="s">
        <v>379</v>
      </c>
      <c r="B9101">
        <v>2006027</v>
      </c>
      <c r="C9101">
        <v>19</v>
      </c>
      <c r="D9101">
        <v>4</v>
      </c>
      <c r="E9101" s="28" t="s">
        <v>526</v>
      </c>
      <c r="F9101" t="s">
        <v>581</v>
      </c>
      <c r="G9101" t="s">
        <v>581</v>
      </c>
      <c r="H9101">
        <v>31</v>
      </c>
      <c r="I9101" s="3">
        <v>8.2580645161290323E-2</v>
      </c>
      <c r="J9101">
        <v>53.76</v>
      </c>
      <c r="K9101">
        <f t="shared" si="1030"/>
        <v>21</v>
      </c>
      <c r="L9101">
        <v>4.863E-4</v>
      </c>
      <c r="M9101">
        <f t="shared" si="1031"/>
        <v>8.3203109161290326E-2</v>
      </c>
      <c r="N9101" s="5">
        <v>2269.9087242854398</v>
      </c>
      <c r="O9101" s="3">
        <v>13.925787756686425</v>
      </c>
      <c r="P9101" s="7">
        <v>6.1349549467325914E-3</v>
      </c>
      <c r="Q9101" s="9">
        <f t="shared" si="1032"/>
        <v>14.030592541429971</v>
      </c>
      <c r="R9101" s="7">
        <f t="shared" si="1033"/>
        <v>6.1811263119607414E-3</v>
      </c>
      <c r="S9101" t="s">
        <v>481</v>
      </c>
      <c r="T9101" t="s">
        <v>581</v>
      </c>
      <c r="U9101">
        <v>84</v>
      </c>
      <c r="V9101">
        <f t="shared" si="1027"/>
        <v>25.603200000000001</v>
      </c>
      <c r="W9101">
        <f t="shared" si="1028"/>
        <v>2925.9535749351626</v>
      </c>
      <c r="X9101">
        <f t="shared" si="1029"/>
        <v>1403.5799298963975</v>
      </c>
    </row>
    <row r="9102" spans="1:24">
      <c r="A9102" t="s">
        <v>379</v>
      </c>
      <c r="B9102">
        <v>2006043</v>
      </c>
      <c r="C9102">
        <v>14</v>
      </c>
      <c r="D9102">
        <v>3</v>
      </c>
      <c r="E9102" s="28" t="s">
        <v>526</v>
      </c>
      <c r="F9102" t="s">
        <v>581</v>
      </c>
      <c r="G9102" t="s">
        <v>581</v>
      </c>
      <c r="H9102">
        <v>16</v>
      </c>
      <c r="I9102" s="3">
        <v>0.16</v>
      </c>
      <c r="J9102">
        <v>56.32</v>
      </c>
      <c r="K9102">
        <f t="shared" si="1030"/>
        <v>22</v>
      </c>
      <c r="L9102">
        <v>4.863E-4</v>
      </c>
      <c r="M9102">
        <f t="shared" si="1031"/>
        <v>0.16062246399999999</v>
      </c>
      <c r="N9102" s="5">
        <v>2491.2376928665603</v>
      </c>
      <c r="O9102" s="3">
        <v>28.22909491583993</v>
      </c>
      <c r="P9102" s="7">
        <v>1.1331353486129186E-2</v>
      </c>
      <c r="Q9102" s="9">
        <f t="shared" si="1032"/>
        <v>28.338602833898978</v>
      </c>
      <c r="R9102" s="7">
        <f t="shared" si="1033"/>
        <v>1.1375310720066605E-2</v>
      </c>
      <c r="S9102" t="s">
        <v>481</v>
      </c>
      <c r="T9102" t="s">
        <v>581</v>
      </c>
      <c r="U9102">
        <v>91</v>
      </c>
      <c r="V9102">
        <f t="shared" si="1027"/>
        <v>27.736800000000002</v>
      </c>
      <c r="W9102">
        <f t="shared" si="1028"/>
        <v>3401.1654246023895</v>
      </c>
      <c r="X9102">
        <f t="shared" si="1029"/>
        <v>1631.5390541817662</v>
      </c>
    </row>
    <row r="9103" spans="1:24">
      <c r="A9103" t="s">
        <v>379</v>
      </c>
      <c r="B9103">
        <v>2006043</v>
      </c>
      <c r="C9103">
        <v>14</v>
      </c>
      <c r="D9103">
        <v>1</v>
      </c>
      <c r="E9103" s="28" t="s">
        <v>526</v>
      </c>
      <c r="F9103" t="s">
        <v>581</v>
      </c>
      <c r="G9103" t="s">
        <v>581</v>
      </c>
      <c r="H9103">
        <v>24</v>
      </c>
      <c r="I9103" s="3">
        <v>0.10666666666666667</v>
      </c>
      <c r="J9103">
        <v>61.44</v>
      </c>
      <c r="K9103">
        <f t="shared" si="1030"/>
        <v>24</v>
      </c>
      <c r="L9103">
        <v>4.863E-4</v>
      </c>
      <c r="M9103">
        <f t="shared" si="1031"/>
        <v>0.10728913066666668</v>
      </c>
      <c r="N9103" s="5">
        <v>2964.7787419238402</v>
      </c>
      <c r="O9103" s="3">
        <v>20.552997248</v>
      </c>
      <c r="P9103" s="7">
        <v>6.9323882276163358E-3</v>
      </c>
      <c r="Q9103" s="9">
        <f t="shared" si="1032"/>
        <v>20.67272618278988</v>
      </c>
      <c r="R9103" s="7">
        <f t="shared" si="1033"/>
        <v>6.9727719949096035E-3</v>
      </c>
      <c r="S9103" t="s">
        <v>481</v>
      </c>
      <c r="T9103" t="s">
        <v>581</v>
      </c>
      <c r="U9103">
        <v>93</v>
      </c>
      <c r="V9103">
        <f t="shared" si="1027"/>
        <v>28.346400000000003</v>
      </c>
      <c r="W9103">
        <f t="shared" si="1028"/>
        <v>4134.6212443723562</v>
      </c>
      <c r="X9103">
        <f t="shared" si="1029"/>
        <v>1983.3778109254192</v>
      </c>
    </row>
    <row r="9104" spans="1:24">
      <c r="A9104" t="s">
        <v>379</v>
      </c>
      <c r="B9104">
        <v>2006043</v>
      </c>
      <c r="C9104">
        <v>15</v>
      </c>
      <c r="D9104">
        <v>3</v>
      </c>
      <c r="E9104" s="28" t="s">
        <v>526</v>
      </c>
      <c r="F9104" t="s">
        <v>581</v>
      </c>
      <c r="G9104" t="s">
        <v>581</v>
      </c>
      <c r="H9104">
        <v>17</v>
      </c>
      <c r="I9104" s="3">
        <v>0.15058823529411766</v>
      </c>
      <c r="J9104">
        <v>47.616000000000007</v>
      </c>
      <c r="K9104">
        <f t="shared" si="1030"/>
        <v>18.600000000000001</v>
      </c>
      <c r="L9104">
        <v>4.863E-4</v>
      </c>
      <c r="M9104">
        <f t="shared" si="1031"/>
        <v>0.15121069929411765</v>
      </c>
      <c r="N9104" s="5">
        <v>1780.7202318680072</v>
      </c>
      <c r="O9104" s="3">
        <v>22.455264185106671</v>
      </c>
      <c r="P9104" s="7">
        <v>1.261021455433833E-2</v>
      </c>
      <c r="Q9104" s="9">
        <f t="shared" si="1032"/>
        <v>22.54778808671394</v>
      </c>
      <c r="R9104" s="7">
        <f t="shared" si="1033"/>
        <v>1.2662173250573398E-2</v>
      </c>
      <c r="S9104" t="s">
        <v>481</v>
      </c>
      <c r="T9104" t="s">
        <v>581</v>
      </c>
      <c r="U9104">
        <v>93</v>
      </c>
      <c r="V9104">
        <f t="shared" si="1027"/>
        <v>28.346400000000003</v>
      </c>
      <c r="W9104">
        <f t="shared" si="1028"/>
        <v>2435.7424079876505</v>
      </c>
      <c r="X9104">
        <f t="shared" si="1029"/>
        <v>1168.425633111676</v>
      </c>
    </row>
    <row r="9105" spans="1:24">
      <c r="A9105" t="s">
        <v>379</v>
      </c>
      <c r="B9105">
        <v>2006043</v>
      </c>
      <c r="C9105">
        <v>17</v>
      </c>
      <c r="D9105">
        <v>2</v>
      </c>
      <c r="E9105" s="28" t="s">
        <v>526</v>
      </c>
      <c r="F9105" t="s">
        <v>581</v>
      </c>
      <c r="G9105" t="s">
        <v>581</v>
      </c>
      <c r="H9105">
        <v>47</v>
      </c>
      <c r="I9105" s="3">
        <v>5.4468085106382978E-2</v>
      </c>
      <c r="J9105">
        <v>36.864000000000004</v>
      </c>
      <c r="K9105">
        <f t="shared" si="1030"/>
        <v>14.400000000000002</v>
      </c>
      <c r="L9105">
        <v>4.863E-4</v>
      </c>
      <c r="M9105">
        <f t="shared" si="1031"/>
        <v>5.5090549106382981E-2</v>
      </c>
      <c r="N9105" s="5">
        <v>1067.3203470925828</v>
      </c>
      <c r="O9105" s="3">
        <v>6.2987195867924699</v>
      </c>
      <c r="P9105" s="7">
        <v>5.9014330645437412E-3</v>
      </c>
      <c r="Q9105" s="9">
        <f t="shared" si="1032"/>
        <v>6.3705938366456696</v>
      </c>
      <c r="R9105" s="7">
        <f t="shared" si="1033"/>
        <v>5.9687739056033043E-3</v>
      </c>
      <c r="S9105" t="s">
        <v>483</v>
      </c>
      <c r="T9105" t="s">
        <v>581</v>
      </c>
      <c r="U9105">
        <v>68</v>
      </c>
      <c r="V9105">
        <f t="shared" si="1027"/>
        <v>20.726400000000002</v>
      </c>
      <c r="W9105">
        <f t="shared" si="1028"/>
        <v>1159.5334731512005</v>
      </c>
      <c r="X9105">
        <f t="shared" si="1029"/>
        <v>556.2282070706309</v>
      </c>
    </row>
    <row r="9106" spans="1:24">
      <c r="A9106" t="s">
        <v>379</v>
      </c>
      <c r="B9106">
        <v>2006043</v>
      </c>
      <c r="C9106">
        <v>17</v>
      </c>
      <c r="D9106">
        <v>4</v>
      </c>
      <c r="E9106" s="28" t="s">
        <v>526</v>
      </c>
      <c r="F9106" t="s">
        <v>581</v>
      </c>
      <c r="G9106" t="s">
        <v>581</v>
      </c>
      <c r="H9106">
        <v>31</v>
      </c>
      <c r="I9106" s="3">
        <v>8.2580645161290323E-2</v>
      </c>
      <c r="J9106">
        <v>53.76</v>
      </c>
      <c r="K9106">
        <f t="shared" si="1030"/>
        <v>21</v>
      </c>
      <c r="L9106">
        <v>4.863E-4</v>
      </c>
      <c r="M9106">
        <f t="shared" si="1031"/>
        <v>8.3203109161290326E-2</v>
      </c>
      <c r="N9106" s="5">
        <v>2269.9087242854398</v>
      </c>
      <c r="O9106" s="3">
        <v>13.925787756686425</v>
      </c>
      <c r="P9106" s="7">
        <v>6.1349549467325914E-3</v>
      </c>
      <c r="Q9106" s="9">
        <f t="shared" si="1032"/>
        <v>14.030592541429971</v>
      </c>
      <c r="R9106" s="7">
        <f t="shared" si="1033"/>
        <v>6.1811263119607414E-3</v>
      </c>
      <c r="S9106" t="s">
        <v>481</v>
      </c>
      <c r="T9106" t="s">
        <v>581</v>
      </c>
      <c r="U9106">
        <v>84</v>
      </c>
      <c r="V9106">
        <f t="shared" si="1027"/>
        <v>25.603200000000001</v>
      </c>
      <c r="W9106">
        <f t="shared" si="1028"/>
        <v>2925.9535749351626</v>
      </c>
      <c r="X9106">
        <f t="shared" si="1029"/>
        <v>1403.5799298963975</v>
      </c>
    </row>
    <row r="9107" spans="1:24">
      <c r="A9107" t="s">
        <v>404</v>
      </c>
      <c r="B9107">
        <v>2006043</v>
      </c>
      <c r="C9107">
        <v>1</v>
      </c>
      <c r="D9107">
        <v>4</v>
      </c>
      <c r="E9107" s="28" t="s">
        <v>526</v>
      </c>
      <c r="F9107" t="s">
        <v>581</v>
      </c>
      <c r="G9107" t="s">
        <v>581</v>
      </c>
      <c r="H9107">
        <v>15</v>
      </c>
      <c r="I9107" s="3">
        <v>0.17066666666666666</v>
      </c>
      <c r="J9107">
        <v>25.6</v>
      </c>
      <c r="K9107">
        <f t="shared" si="1030"/>
        <v>10</v>
      </c>
      <c r="L9107">
        <v>4.863E-4</v>
      </c>
      <c r="M9107">
        <f t="shared" si="1031"/>
        <v>0.17128913066666665</v>
      </c>
      <c r="N9107" s="5">
        <v>514.71853158400006</v>
      </c>
      <c r="O9107" s="3">
        <v>13.634322209177704</v>
      </c>
      <c r="P9107" s="7">
        <v>2.6488889310472854E-2</v>
      </c>
      <c r="Q9107" s="9">
        <f t="shared" si="1032"/>
        <v>13.683714812324839</v>
      </c>
      <c r="R9107" s="7">
        <f t="shared" si="1033"/>
        <v>2.6584849724012143E-2</v>
      </c>
      <c r="S9107" t="s">
        <v>483</v>
      </c>
      <c r="T9107" t="s">
        <v>581</v>
      </c>
      <c r="U9107">
        <v>54</v>
      </c>
      <c r="V9107">
        <f t="shared" si="1027"/>
        <v>16.459199999999999</v>
      </c>
      <c r="W9107">
        <f t="shared" si="1028"/>
        <v>465.67533801474013</v>
      </c>
      <c r="X9107">
        <f t="shared" si="1029"/>
        <v>223.38445964567086</v>
      </c>
    </row>
    <row r="9108" spans="1:24">
      <c r="A9108" t="s">
        <v>297</v>
      </c>
      <c r="B9108">
        <v>2006043</v>
      </c>
      <c r="C9108">
        <v>1</v>
      </c>
      <c r="D9108">
        <v>1</v>
      </c>
      <c r="E9108" s="28" t="s">
        <v>526</v>
      </c>
      <c r="F9108" t="s">
        <v>581</v>
      </c>
      <c r="G9108" t="s">
        <v>581</v>
      </c>
      <c r="H9108">
        <v>6</v>
      </c>
      <c r="I9108" s="3">
        <v>0.42666666666666669</v>
      </c>
      <c r="J9108">
        <v>17.408000000000001</v>
      </c>
      <c r="K9108">
        <f t="shared" si="1030"/>
        <v>6.8000000000000007</v>
      </c>
      <c r="L9108">
        <v>4.863E-4</v>
      </c>
      <c r="M9108">
        <f t="shared" si="1031"/>
        <v>0.42728913066666668</v>
      </c>
      <c r="N9108" s="5">
        <v>238.00584900444164</v>
      </c>
      <c r="O9108" s="3">
        <v>22.761997647871961</v>
      </c>
      <c r="P9108" s="7">
        <v>9.5636295255278281E-2</v>
      </c>
      <c r="Q9108" s="9">
        <f t="shared" si="1032"/>
        <v>22.79436918745786</v>
      </c>
      <c r="R9108" s="7">
        <f t="shared" si="1033"/>
        <v>9.5772306784916342E-2</v>
      </c>
      <c r="S9108" t="s">
        <v>481</v>
      </c>
      <c r="T9108" t="s">
        <v>581</v>
      </c>
      <c r="U9108">
        <v>39</v>
      </c>
      <c r="V9108">
        <f t="shared" si="1027"/>
        <v>11.8872</v>
      </c>
      <c r="W9108">
        <f t="shared" si="1028"/>
        <v>178.46052878040101</v>
      </c>
      <c r="X9108">
        <f t="shared" si="1029"/>
        <v>85.607515655958366</v>
      </c>
    </row>
    <row r="9109" spans="1:24">
      <c r="A9109" t="s">
        <v>357</v>
      </c>
      <c r="B9109">
        <v>2006016</v>
      </c>
      <c r="C9109">
        <v>1</v>
      </c>
      <c r="D9109">
        <v>1</v>
      </c>
      <c r="E9109" s="28" t="s">
        <v>526</v>
      </c>
      <c r="F9109" t="s">
        <v>581</v>
      </c>
      <c r="G9109" t="s">
        <v>581</v>
      </c>
      <c r="H9109">
        <v>8</v>
      </c>
      <c r="I9109" s="3">
        <v>0.32</v>
      </c>
      <c r="J9109">
        <v>53.76</v>
      </c>
      <c r="K9109">
        <f t="shared" si="1030"/>
        <v>21</v>
      </c>
      <c r="L9109">
        <v>4.863E-4</v>
      </c>
      <c r="M9109">
        <f t="shared" si="1031"/>
        <v>0.320622464</v>
      </c>
      <c r="N9109" s="5">
        <v>2269.9087242854398</v>
      </c>
      <c r="O9109" s="3">
        <v>53.723747589119803</v>
      </c>
      <c r="P9109" s="7">
        <v>2.3667800830199405E-2</v>
      </c>
      <c r="Q9109" s="9">
        <f t="shared" si="1032"/>
        <v>53.827623179925993</v>
      </c>
      <c r="R9109" s="7">
        <f t="shared" si="1033"/>
        <v>2.3713562842431368E-2</v>
      </c>
      <c r="S9109" t="s">
        <v>481</v>
      </c>
      <c r="T9109" t="s">
        <v>581</v>
      </c>
      <c r="U9109">
        <v>74</v>
      </c>
      <c r="V9109">
        <f t="shared" si="1027"/>
        <v>22.555200000000003</v>
      </c>
      <c r="W9109">
        <f t="shared" si="1028"/>
        <v>2686.4709910259317</v>
      </c>
      <c r="X9109">
        <f t="shared" si="1029"/>
        <v>1288.7001343951395</v>
      </c>
    </row>
    <row r="9110" spans="1:24">
      <c r="A9110" t="s">
        <v>357</v>
      </c>
      <c r="B9110">
        <v>2006016</v>
      </c>
      <c r="C9110">
        <v>2</v>
      </c>
      <c r="D9110">
        <v>1</v>
      </c>
      <c r="E9110" s="28" t="s">
        <v>526</v>
      </c>
      <c r="F9110" t="s">
        <v>581</v>
      </c>
      <c r="G9110" t="s">
        <v>581</v>
      </c>
      <c r="H9110">
        <v>20</v>
      </c>
      <c r="I9110" s="3">
        <v>0.128</v>
      </c>
      <c r="J9110">
        <v>67.584000000000003</v>
      </c>
      <c r="K9110">
        <f t="shared" si="1030"/>
        <v>26.400000000000002</v>
      </c>
      <c r="L9110">
        <v>4.863E-4</v>
      </c>
      <c r="M9110">
        <f t="shared" si="1031"/>
        <v>0.12862246399999999</v>
      </c>
      <c r="N9110" s="5">
        <v>3587.3822777278469</v>
      </c>
      <c r="O9110" s="3">
        <v>27.125667046195186</v>
      </c>
      <c r="P9110" s="7">
        <v>7.5614096703894816E-3</v>
      </c>
      <c r="Q9110" s="9">
        <f t="shared" si="1032"/>
        <v>27.257327206355974</v>
      </c>
      <c r="R9110" s="7">
        <f t="shared" si="1033"/>
        <v>7.5981105709258404E-3</v>
      </c>
      <c r="S9110" t="s">
        <v>481</v>
      </c>
      <c r="T9110" t="s">
        <v>581</v>
      </c>
      <c r="U9110">
        <v>83</v>
      </c>
      <c r="V9110">
        <f t="shared" si="1027"/>
        <v>25.298400000000001</v>
      </c>
      <c r="W9110">
        <f t="shared" si="1028"/>
        <v>4667.4659467722495</v>
      </c>
      <c r="X9110">
        <f t="shared" si="1029"/>
        <v>2238.9834146666481</v>
      </c>
    </row>
    <row r="9111" spans="1:24">
      <c r="A9111" t="s">
        <v>357</v>
      </c>
      <c r="B9111">
        <v>2006016</v>
      </c>
      <c r="C9111">
        <v>3</v>
      </c>
      <c r="D9111">
        <v>3</v>
      </c>
      <c r="E9111" s="28" t="s">
        <v>526</v>
      </c>
      <c r="F9111" t="s">
        <v>581</v>
      </c>
      <c r="G9111" t="s">
        <v>581</v>
      </c>
      <c r="H9111">
        <v>15</v>
      </c>
      <c r="I9111" s="3">
        <v>0.17066666666666666</v>
      </c>
      <c r="J9111">
        <v>54.016000000000005</v>
      </c>
      <c r="K9111">
        <f t="shared" si="1030"/>
        <v>21.1</v>
      </c>
      <c r="L9111">
        <v>4.863E-4</v>
      </c>
      <c r="M9111">
        <f t="shared" si="1031"/>
        <v>0.17128913066666665</v>
      </c>
      <c r="N9111" s="5">
        <v>2291.5783744651271</v>
      </c>
      <c r="O9111" s="3">
        <v>28.869990986547183</v>
      </c>
      <c r="P9111" s="7">
        <v>1.2598299629741301E-2</v>
      </c>
      <c r="Q9111" s="9">
        <f t="shared" si="1032"/>
        <v>28.974951639275407</v>
      </c>
      <c r="R9111" s="7">
        <f t="shared" si="1033"/>
        <v>1.2644102406507651E-2</v>
      </c>
      <c r="S9111" t="s">
        <v>483</v>
      </c>
      <c r="T9111" t="s">
        <v>581</v>
      </c>
      <c r="U9111">
        <v>81</v>
      </c>
      <c r="V9111">
        <f t="shared" si="1027"/>
        <v>24.688800000000001</v>
      </c>
      <c r="W9111">
        <f t="shared" si="1028"/>
        <v>2883.4334570205465</v>
      </c>
      <c r="X9111">
        <f t="shared" si="1029"/>
        <v>1383.1830293327562</v>
      </c>
    </row>
    <row r="9112" spans="1:24">
      <c r="A9112" t="s">
        <v>357</v>
      </c>
      <c r="B9112">
        <v>2006016</v>
      </c>
      <c r="C9112">
        <v>3</v>
      </c>
      <c r="D9112">
        <v>1</v>
      </c>
      <c r="E9112" s="28" t="s">
        <v>526</v>
      </c>
      <c r="F9112" t="s">
        <v>581</v>
      </c>
      <c r="G9112" t="s">
        <v>581</v>
      </c>
      <c r="H9112">
        <v>22</v>
      </c>
      <c r="I9112" s="3">
        <v>0.11636363636363636</v>
      </c>
      <c r="J9112">
        <v>54.528000000000006</v>
      </c>
      <c r="K9112">
        <f t="shared" si="1030"/>
        <v>21.3</v>
      </c>
      <c r="L9112">
        <v>4.863E-4</v>
      </c>
      <c r="M9112">
        <f t="shared" si="1031"/>
        <v>0.11698610036363637</v>
      </c>
      <c r="N9112" s="5">
        <v>2335.2265059434499</v>
      </c>
      <c r="O9112" s="3">
        <v>19.891106545393185</v>
      </c>
      <c r="P9112" s="7">
        <v>8.5178489087751347E-3</v>
      </c>
      <c r="Q9112" s="9">
        <f t="shared" si="1032"/>
        <v>19.997280953736649</v>
      </c>
      <c r="R9112" s="7">
        <f t="shared" si="1033"/>
        <v>8.5633153370094986E-3</v>
      </c>
      <c r="S9112" t="s">
        <v>483</v>
      </c>
      <c r="T9112" t="s">
        <v>581</v>
      </c>
      <c r="U9112">
        <v>83</v>
      </c>
      <c r="V9112">
        <f t="shared" ref="V9112:V9175" si="1034">U9112*0.3048</f>
        <v>25.298400000000001</v>
      </c>
      <c r="W9112">
        <f t="shared" si="1028"/>
        <v>2989.1789740361992</v>
      </c>
      <c r="X9112">
        <f t="shared" si="1029"/>
        <v>1433.9091538451648</v>
      </c>
    </row>
    <row r="9113" spans="1:24">
      <c r="A9113" t="s">
        <v>357</v>
      </c>
      <c r="B9113">
        <v>2006016</v>
      </c>
      <c r="C9113">
        <v>4</v>
      </c>
      <c r="D9113">
        <v>1</v>
      </c>
      <c r="E9113" s="28" t="s">
        <v>526</v>
      </c>
      <c r="F9113" t="s">
        <v>581</v>
      </c>
      <c r="G9113" t="s">
        <v>581</v>
      </c>
      <c r="H9113">
        <v>22</v>
      </c>
      <c r="I9113" s="3">
        <v>0.11636363636363636</v>
      </c>
      <c r="J9113">
        <v>39.167999999999999</v>
      </c>
      <c r="K9113">
        <f t="shared" si="1030"/>
        <v>15.299999999999999</v>
      </c>
      <c r="L9113">
        <v>4.863E-4</v>
      </c>
      <c r="M9113">
        <f t="shared" si="1031"/>
        <v>0.11698610036363637</v>
      </c>
      <c r="N9113" s="5">
        <v>1204.9046105849857</v>
      </c>
      <c r="O9113" s="3">
        <v>14.275995202382441</v>
      </c>
      <c r="P9113" s="7">
        <v>1.184823684544737E-2</v>
      </c>
      <c r="Q9113" s="9">
        <f t="shared" si="1032"/>
        <v>14.352132785463898</v>
      </c>
      <c r="R9113" s="7">
        <f t="shared" si="1033"/>
        <v>1.1911426563880343E-2</v>
      </c>
      <c r="S9113" t="s">
        <v>483</v>
      </c>
      <c r="T9113" t="s">
        <v>581</v>
      </c>
      <c r="U9113">
        <v>81</v>
      </c>
      <c r="V9113">
        <f t="shared" si="1034"/>
        <v>24.688800000000001</v>
      </c>
      <c r="W9113">
        <f t="shared" si="1028"/>
        <v>1479.5363479050166</v>
      </c>
      <c r="X9113">
        <f t="shared" si="1029"/>
        <v>709.73358609003651</v>
      </c>
    </row>
    <row r="9114" spans="1:24">
      <c r="A9114" t="s">
        <v>357</v>
      </c>
      <c r="B9114">
        <v>2006016</v>
      </c>
      <c r="C9114">
        <v>4</v>
      </c>
      <c r="D9114">
        <v>3</v>
      </c>
      <c r="E9114" s="28" t="s">
        <v>526</v>
      </c>
      <c r="F9114" t="s">
        <v>581</v>
      </c>
      <c r="G9114" t="s">
        <v>581</v>
      </c>
      <c r="H9114">
        <v>26</v>
      </c>
      <c r="I9114" s="3">
        <v>9.8461538461538461E-2</v>
      </c>
      <c r="J9114">
        <v>43.52</v>
      </c>
      <c r="K9114">
        <f t="shared" si="1030"/>
        <v>17</v>
      </c>
      <c r="L9114">
        <v>4.863E-4</v>
      </c>
      <c r="M9114">
        <f t="shared" si="1031"/>
        <v>9.9084002461538465E-2</v>
      </c>
      <c r="N9114" s="5">
        <v>1487.5365562777602</v>
      </c>
      <c r="O9114" s="3">
        <v>13.431412783503943</v>
      </c>
      <c r="P9114" s="7">
        <v>9.0292992981047537E-3</v>
      </c>
      <c r="Q9114" s="9">
        <f t="shared" si="1032"/>
        <v>13.516130855290434</v>
      </c>
      <c r="R9114" s="7">
        <f t="shared" si="1033"/>
        <v>9.0862512240449684E-3</v>
      </c>
      <c r="S9114" t="s">
        <v>483</v>
      </c>
      <c r="T9114" t="s">
        <v>581</v>
      </c>
      <c r="U9114">
        <v>84</v>
      </c>
      <c r="V9114">
        <f t="shared" si="1034"/>
        <v>25.603200000000001</v>
      </c>
      <c r="W9114">
        <f t="shared" si="1028"/>
        <v>1886.9331859369863</v>
      </c>
      <c r="X9114">
        <f t="shared" si="1029"/>
        <v>905.16184929397241</v>
      </c>
    </row>
    <row r="9115" spans="1:24">
      <c r="A9115" t="s">
        <v>357</v>
      </c>
      <c r="B9115">
        <v>2006016</v>
      </c>
      <c r="C9115">
        <v>5</v>
      </c>
      <c r="D9115">
        <v>3</v>
      </c>
      <c r="E9115" s="28" t="s">
        <v>526</v>
      </c>
      <c r="F9115" t="s">
        <v>581</v>
      </c>
      <c r="G9115" t="s">
        <v>581</v>
      </c>
      <c r="H9115">
        <v>36</v>
      </c>
      <c r="I9115" s="3">
        <v>7.1111111111111111E-2</v>
      </c>
      <c r="J9115">
        <v>47.103999999999999</v>
      </c>
      <c r="K9115">
        <f t="shared" si="1030"/>
        <v>18.399999999999999</v>
      </c>
      <c r="L9115">
        <v>4.863E-4</v>
      </c>
      <c r="M9115">
        <f t="shared" si="1031"/>
        <v>7.1733575111111114E-2</v>
      </c>
      <c r="N9115" s="5">
        <v>1742.6310605307904</v>
      </c>
      <c r="O9115" s="3">
        <v>10.50724821629146</v>
      </c>
      <c r="P9115" s="7">
        <v>6.0295311235248174E-3</v>
      </c>
      <c r="Q9115" s="9">
        <f t="shared" si="1032"/>
        <v>10.599081917100103</v>
      </c>
      <c r="R9115" s="7">
        <f t="shared" si="1033"/>
        <v>6.0822294271925311E-3</v>
      </c>
      <c r="S9115" t="s">
        <v>483</v>
      </c>
      <c r="T9115" t="s">
        <v>581</v>
      </c>
      <c r="U9115">
        <v>80</v>
      </c>
      <c r="V9115">
        <f t="shared" si="1034"/>
        <v>24.384</v>
      </c>
      <c r="W9115">
        <f t="shared" si="1028"/>
        <v>2151.937197138428</v>
      </c>
      <c r="X9115">
        <f t="shared" si="1029"/>
        <v>1032.284273467304</v>
      </c>
    </row>
    <row r="9116" spans="1:24">
      <c r="A9116" t="s">
        <v>357</v>
      </c>
      <c r="B9116">
        <v>2006016</v>
      </c>
      <c r="C9116">
        <v>5</v>
      </c>
      <c r="D9116">
        <v>1</v>
      </c>
      <c r="E9116" s="28" t="s">
        <v>526</v>
      </c>
      <c r="F9116" t="s">
        <v>581</v>
      </c>
      <c r="G9116" t="s">
        <v>581</v>
      </c>
      <c r="H9116">
        <v>24</v>
      </c>
      <c r="I9116" s="3">
        <v>0.10666666666666667</v>
      </c>
      <c r="J9116">
        <v>47.616000000000007</v>
      </c>
      <c r="K9116">
        <f t="shared" si="1030"/>
        <v>18.600000000000001</v>
      </c>
      <c r="L9116">
        <v>4.863E-4</v>
      </c>
      <c r="M9116">
        <f t="shared" si="1031"/>
        <v>0.10728913066666668</v>
      </c>
      <c r="N9116" s="5">
        <v>1780.7202318680072</v>
      </c>
      <c r="O9116" s="3">
        <v>15.920530390015653</v>
      </c>
      <c r="P9116" s="7">
        <v>8.9405006497369505E-3</v>
      </c>
      <c r="Q9116" s="9">
        <f t="shared" si="1032"/>
        <v>16.013226175367397</v>
      </c>
      <c r="R9116" s="7">
        <f t="shared" si="1033"/>
        <v>8.9925558708170775E-3</v>
      </c>
      <c r="S9116" t="s">
        <v>483</v>
      </c>
      <c r="T9116" t="s">
        <v>581</v>
      </c>
      <c r="U9116">
        <v>82</v>
      </c>
      <c r="V9116">
        <f t="shared" si="1034"/>
        <v>24.993600000000001</v>
      </c>
      <c r="W9116">
        <f t="shared" si="1028"/>
        <v>2237.695844415126</v>
      </c>
      <c r="X9116">
        <f t="shared" si="1029"/>
        <v>1073.4226965659359</v>
      </c>
    </row>
    <row r="9117" spans="1:24">
      <c r="A9117" t="s">
        <v>357</v>
      </c>
      <c r="B9117">
        <v>2006016</v>
      </c>
      <c r="C9117">
        <v>6</v>
      </c>
      <c r="D9117">
        <v>3</v>
      </c>
      <c r="E9117" s="28" t="s">
        <v>526</v>
      </c>
      <c r="F9117" t="s">
        <v>581</v>
      </c>
      <c r="G9117" t="s">
        <v>581</v>
      </c>
      <c r="H9117">
        <v>36</v>
      </c>
      <c r="I9117" s="3">
        <v>7.1111111111111111E-2</v>
      </c>
      <c r="J9117">
        <v>25.6</v>
      </c>
      <c r="K9117">
        <f t="shared" si="1030"/>
        <v>10</v>
      </c>
      <c r="L9117">
        <v>4.863E-4</v>
      </c>
      <c r="M9117">
        <f t="shared" si="1031"/>
        <v>7.1733575111111114E-2</v>
      </c>
      <c r="N9117" s="5">
        <v>514.71853158400006</v>
      </c>
      <c r="O9117" s="3">
        <v>5.7032085117155962</v>
      </c>
      <c r="P9117" s="7">
        <v>1.1080247089927935E-2</v>
      </c>
      <c r="Q9117" s="9">
        <f t="shared" si="1032"/>
        <v>5.7529906085022207</v>
      </c>
      <c r="R9117" s="7">
        <f t="shared" si="1033"/>
        <v>1.1176964215370115E-2</v>
      </c>
      <c r="S9117" t="s">
        <v>482</v>
      </c>
      <c r="T9117" t="s">
        <v>581</v>
      </c>
      <c r="U9117">
        <v>63</v>
      </c>
      <c r="V9117">
        <f t="shared" si="1034"/>
        <v>19.202400000000001</v>
      </c>
      <c r="W9117">
        <f t="shared" si="1028"/>
        <v>516.636353789841</v>
      </c>
      <c r="X9117">
        <f t="shared" si="1029"/>
        <v>247.83045891298673</v>
      </c>
    </row>
    <row r="9118" spans="1:24">
      <c r="A9118" t="s">
        <v>357</v>
      </c>
      <c r="B9118">
        <v>2006016</v>
      </c>
      <c r="C9118">
        <v>6</v>
      </c>
      <c r="D9118">
        <v>1</v>
      </c>
      <c r="E9118" s="28" t="s">
        <v>526</v>
      </c>
      <c r="F9118" t="s">
        <v>581</v>
      </c>
      <c r="G9118" t="s">
        <v>581</v>
      </c>
      <c r="H9118">
        <v>20</v>
      </c>
      <c r="I9118" s="3">
        <v>0.128</v>
      </c>
      <c r="J9118">
        <v>46.848000000000006</v>
      </c>
      <c r="K9118">
        <f t="shared" si="1030"/>
        <v>18.3</v>
      </c>
      <c r="L9118">
        <v>4.863E-4</v>
      </c>
      <c r="M9118">
        <f t="shared" si="1031"/>
        <v>0.12862246399999999</v>
      </c>
      <c r="N9118" s="5">
        <v>1723.7408904216582</v>
      </c>
      <c r="O9118" s="3">
        <v>18.787226701824217</v>
      </c>
      <c r="P9118" s="7">
        <v>1.0899101370872813E-2</v>
      </c>
      <c r="Q9118" s="9">
        <f t="shared" si="1032"/>
        <v>18.878337159945129</v>
      </c>
      <c r="R9118" s="7">
        <f t="shared" si="1033"/>
        <v>1.095195760850527E-2</v>
      </c>
      <c r="S9118" t="s">
        <v>483</v>
      </c>
      <c r="T9118" t="s">
        <v>581</v>
      </c>
      <c r="U9118">
        <v>78</v>
      </c>
      <c r="V9118">
        <f t="shared" si="1034"/>
        <v>23.7744</v>
      </c>
      <c r="W9118">
        <f t="shared" si="1028"/>
        <v>2091.7454400028291</v>
      </c>
      <c r="X9118">
        <f t="shared" si="1029"/>
        <v>1003.4102875693571</v>
      </c>
    </row>
    <row r="9119" spans="1:24">
      <c r="A9119" t="s">
        <v>357</v>
      </c>
      <c r="B9119">
        <v>2006016</v>
      </c>
      <c r="C9119">
        <v>7</v>
      </c>
      <c r="D9119">
        <v>3</v>
      </c>
      <c r="E9119" s="28" t="s">
        <v>526</v>
      </c>
      <c r="F9119" t="s">
        <v>581</v>
      </c>
      <c r="G9119" t="s">
        <v>581</v>
      </c>
      <c r="H9119">
        <v>11</v>
      </c>
      <c r="I9119" s="3">
        <v>0.23272727272727273</v>
      </c>
      <c r="J9119">
        <v>48.128</v>
      </c>
      <c r="K9119">
        <f t="shared" si="1030"/>
        <v>18.8</v>
      </c>
      <c r="L9119">
        <v>4.863E-4</v>
      </c>
      <c r="M9119">
        <f t="shared" si="1031"/>
        <v>0.23334973672727272</v>
      </c>
      <c r="N9119" s="5">
        <v>1819.2211780304895</v>
      </c>
      <c r="O9119" s="3">
        <v>35.017876193686618</v>
      </c>
      <c r="P9119" s="7">
        <v>1.9248828353898885E-2</v>
      </c>
      <c r="Q9119" s="9">
        <f t="shared" si="1032"/>
        <v>35.111079875417076</v>
      </c>
      <c r="R9119" s="7">
        <f t="shared" si="1033"/>
        <v>1.9300061091762768E-2</v>
      </c>
      <c r="S9119" t="s">
        <v>483</v>
      </c>
      <c r="T9119" t="s">
        <v>581</v>
      </c>
      <c r="U9119">
        <v>81</v>
      </c>
      <c r="V9119">
        <f t="shared" si="1034"/>
        <v>24.688800000000001</v>
      </c>
      <c r="W9119">
        <f t="shared" si="1028"/>
        <v>2269.1000593994463</v>
      </c>
      <c r="X9119">
        <f t="shared" si="1029"/>
        <v>1088.4872984939145</v>
      </c>
    </row>
    <row r="9120" spans="1:24">
      <c r="A9120" t="s">
        <v>357</v>
      </c>
      <c r="B9120">
        <v>2006016</v>
      </c>
      <c r="C9120">
        <v>7</v>
      </c>
      <c r="D9120">
        <v>1</v>
      </c>
      <c r="E9120" s="28" t="s">
        <v>526</v>
      </c>
      <c r="F9120" t="s">
        <v>581</v>
      </c>
      <c r="G9120" t="s">
        <v>581</v>
      </c>
      <c r="H9120">
        <v>8</v>
      </c>
      <c r="I9120" s="3">
        <v>0.32</v>
      </c>
      <c r="J9120">
        <v>60.160000000000004</v>
      </c>
      <c r="K9120">
        <f t="shared" si="1030"/>
        <v>23.5</v>
      </c>
      <c r="L9120">
        <v>4.863E-4</v>
      </c>
      <c r="M9120">
        <f t="shared" si="1031"/>
        <v>0.320622464</v>
      </c>
      <c r="N9120" s="5">
        <v>2842.5330906726404</v>
      </c>
      <c r="O9120" s="3">
        <v>60.157729336320166</v>
      </c>
      <c r="P9120" s="7">
        <v>2.1163422699886598E-2</v>
      </c>
      <c r="Q9120" s="9">
        <f t="shared" si="1032"/>
        <v>60.274120205821951</v>
      </c>
      <c r="R9120" s="7">
        <f t="shared" si="1033"/>
        <v>2.1204368879153147E-2</v>
      </c>
      <c r="S9120" t="s">
        <v>483</v>
      </c>
      <c r="T9120" t="s">
        <v>490</v>
      </c>
      <c r="U9120">
        <v>74</v>
      </c>
      <c r="V9120">
        <f t="shared" si="1034"/>
        <v>22.555200000000003</v>
      </c>
      <c r="W9120">
        <f t="shared" si="1028"/>
        <v>3393.0436492503713</v>
      </c>
      <c r="X9120">
        <f t="shared" si="1029"/>
        <v>1627.6430385454032</v>
      </c>
    </row>
    <row r="9121" spans="1:24">
      <c r="A9121" t="s">
        <v>357</v>
      </c>
      <c r="B9121">
        <v>2006016</v>
      </c>
      <c r="C9121">
        <v>8</v>
      </c>
      <c r="D9121">
        <v>3</v>
      </c>
      <c r="E9121" s="28" t="s">
        <v>526</v>
      </c>
      <c r="F9121" t="s">
        <v>581</v>
      </c>
      <c r="G9121" t="s">
        <v>581</v>
      </c>
      <c r="H9121">
        <v>40</v>
      </c>
      <c r="I9121" s="3">
        <v>6.4000000000000001E-2</v>
      </c>
      <c r="J9121">
        <v>17.664000000000001</v>
      </c>
      <c r="K9121">
        <f t="shared" si="1030"/>
        <v>6.9</v>
      </c>
      <c r="L9121">
        <v>4.863E-4</v>
      </c>
      <c r="M9121">
        <f t="shared" si="1031"/>
        <v>6.4622464000000004E-2</v>
      </c>
      <c r="N9121" s="5">
        <v>245.05749288714244</v>
      </c>
      <c r="O9121" s="3">
        <v>3.5386899609599678</v>
      </c>
      <c r="P9121" s="7">
        <v>1.444024387611628E-2</v>
      </c>
      <c r="Q9121" s="9">
        <f t="shared" si="1032"/>
        <v>3.5729808315955589</v>
      </c>
      <c r="R9121" s="7">
        <f t="shared" si="1033"/>
        <v>1.4580173776775892E-2</v>
      </c>
      <c r="S9121" t="s">
        <v>482</v>
      </c>
      <c r="T9121" t="s">
        <v>581</v>
      </c>
      <c r="U9121">
        <v>51</v>
      </c>
      <c r="V9121">
        <f t="shared" si="1034"/>
        <v>15.5448</v>
      </c>
      <c r="W9121">
        <f t="shared" si="1028"/>
        <v>219.69472454536756</v>
      </c>
      <c r="X9121">
        <f t="shared" si="1029"/>
        <v>105.38755936441282</v>
      </c>
    </row>
    <row r="9122" spans="1:24">
      <c r="A9122" t="s">
        <v>357</v>
      </c>
      <c r="B9122">
        <v>2006016</v>
      </c>
      <c r="C9122">
        <v>8</v>
      </c>
      <c r="D9122">
        <v>1</v>
      </c>
      <c r="E9122" s="28" t="s">
        <v>526</v>
      </c>
      <c r="F9122" t="s">
        <v>581</v>
      </c>
      <c r="G9122" t="s">
        <v>581</v>
      </c>
      <c r="H9122">
        <v>22</v>
      </c>
      <c r="I9122" s="3">
        <v>0.11636363636363636</v>
      </c>
      <c r="J9122">
        <v>35.840000000000003</v>
      </c>
      <c r="K9122">
        <f t="shared" si="1030"/>
        <v>14.000000000000002</v>
      </c>
      <c r="L9122">
        <v>4.863E-4</v>
      </c>
      <c r="M9122">
        <f t="shared" si="1031"/>
        <v>0.11698610036363637</v>
      </c>
      <c r="N9122" s="5">
        <v>1008.8483219046402</v>
      </c>
      <c r="O9122" s="3">
        <v>13.05938774473003</v>
      </c>
      <c r="P9122" s="7">
        <v>1.2944847566455532E-2</v>
      </c>
      <c r="Q9122" s="9">
        <f t="shared" si="1032"/>
        <v>13.12901734900473</v>
      </c>
      <c r="R9122" s="7">
        <f t="shared" si="1033"/>
        <v>1.3013866469260707E-2</v>
      </c>
      <c r="S9122" t="s">
        <v>483</v>
      </c>
      <c r="T9122" t="s">
        <v>581</v>
      </c>
      <c r="U9122">
        <v>77</v>
      </c>
      <c r="V9122">
        <f t="shared" si="1034"/>
        <v>23.4696</v>
      </c>
      <c r="W9122">
        <f t="shared" si="1028"/>
        <v>1189.1932244513107</v>
      </c>
      <c r="X9122">
        <f t="shared" si="1029"/>
        <v>570.45598976929375</v>
      </c>
    </row>
    <row r="9123" spans="1:24">
      <c r="A9123" t="s">
        <v>357</v>
      </c>
      <c r="B9123">
        <v>2006016</v>
      </c>
      <c r="C9123">
        <v>9</v>
      </c>
      <c r="D9123">
        <v>3</v>
      </c>
      <c r="E9123" s="28" t="s">
        <v>526</v>
      </c>
      <c r="F9123" t="s">
        <v>581</v>
      </c>
      <c r="G9123" t="s">
        <v>581</v>
      </c>
      <c r="H9123">
        <v>50</v>
      </c>
      <c r="I9123" s="3">
        <v>5.1200000000000002E-2</v>
      </c>
      <c r="J9123">
        <v>21.504000000000001</v>
      </c>
      <c r="K9123">
        <f t="shared" si="1030"/>
        <v>8.4</v>
      </c>
      <c r="L9123">
        <v>4.863E-4</v>
      </c>
      <c r="M9123">
        <f t="shared" si="1031"/>
        <v>5.1822464000000006E-2</v>
      </c>
      <c r="N9123" s="5">
        <v>363.1853958856704</v>
      </c>
      <c r="O9123" s="3">
        <v>3.4506730906582588</v>
      </c>
      <c r="P9123" s="7">
        <v>9.5011339380631915E-3</v>
      </c>
      <c r="Q9123" s="9">
        <f t="shared" si="1032"/>
        <v>3.4925232528764556</v>
      </c>
      <c r="R9123" s="7">
        <f t="shared" si="1033"/>
        <v>9.6163647890067996E-3</v>
      </c>
      <c r="S9123" t="s">
        <v>482</v>
      </c>
      <c r="T9123" t="s">
        <v>581</v>
      </c>
      <c r="U9123">
        <v>63</v>
      </c>
      <c r="V9123">
        <f t="shared" si="1034"/>
        <v>19.202400000000001</v>
      </c>
      <c r="W9123">
        <f t="shared" si="1028"/>
        <v>365.16091335680096</v>
      </c>
      <c r="X9123">
        <f t="shared" si="1029"/>
        <v>175.16769013725744</v>
      </c>
    </row>
    <row r="9124" spans="1:24">
      <c r="A9124" t="s">
        <v>357</v>
      </c>
      <c r="B9124">
        <v>2006016</v>
      </c>
      <c r="C9124">
        <v>9</v>
      </c>
      <c r="D9124">
        <v>1</v>
      </c>
      <c r="E9124" s="28" t="s">
        <v>526</v>
      </c>
      <c r="F9124" t="s">
        <v>581</v>
      </c>
      <c r="G9124" t="s">
        <v>581</v>
      </c>
      <c r="H9124">
        <v>20</v>
      </c>
      <c r="I9124" s="3">
        <v>0.128</v>
      </c>
      <c r="J9124">
        <v>47.36</v>
      </c>
      <c r="K9124">
        <f t="shared" si="1030"/>
        <v>18.5</v>
      </c>
      <c r="L9124">
        <v>4.863E-4</v>
      </c>
      <c r="M9124">
        <f t="shared" si="1031"/>
        <v>0.12862246399999999</v>
      </c>
      <c r="N9124" s="5">
        <v>1761.6241743462401</v>
      </c>
      <c r="O9124" s="3">
        <v>18.993114117734468</v>
      </c>
      <c r="P9124" s="7">
        <v>1.0781592574808438E-2</v>
      </c>
      <c r="Q9124" s="9">
        <f t="shared" si="1032"/>
        <v>19.085225803066056</v>
      </c>
      <c r="R9124" s="7">
        <f t="shared" si="1033"/>
        <v>1.0833880506975225E-2</v>
      </c>
      <c r="S9124" t="s">
        <v>483</v>
      </c>
      <c r="T9124" t="s">
        <v>581</v>
      </c>
      <c r="U9124">
        <v>89</v>
      </c>
      <c r="V9124">
        <f t="shared" si="1034"/>
        <v>27.127200000000002</v>
      </c>
      <c r="W9124">
        <f t="shared" si="1028"/>
        <v>2338.3433662305056</v>
      </c>
      <c r="X9124">
        <f t="shared" si="1029"/>
        <v>1121.7033127807736</v>
      </c>
    </row>
    <row r="9125" spans="1:24">
      <c r="A9125" t="s">
        <v>357</v>
      </c>
      <c r="B9125">
        <v>2006016</v>
      </c>
      <c r="C9125">
        <v>10</v>
      </c>
      <c r="D9125">
        <v>1</v>
      </c>
      <c r="E9125" s="28" t="s">
        <v>526</v>
      </c>
      <c r="F9125" t="s">
        <v>581</v>
      </c>
      <c r="G9125" t="s">
        <v>581</v>
      </c>
      <c r="H9125">
        <v>29</v>
      </c>
      <c r="I9125" s="3">
        <v>8.8275862068965524E-2</v>
      </c>
      <c r="J9125">
        <v>46.848000000000006</v>
      </c>
      <c r="K9125">
        <f t="shared" si="1030"/>
        <v>18.3</v>
      </c>
      <c r="L9125">
        <v>4.863E-4</v>
      </c>
      <c r="M9125">
        <f t="shared" si="1031"/>
        <v>8.8898326068965527E-2</v>
      </c>
      <c r="N9125" s="5">
        <v>1723.7408904216582</v>
      </c>
      <c r="O9125" s="3">
        <v>12.967724638256668</v>
      </c>
      <c r="P9125" s="7">
        <v>7.5230127163047854E-3</v>
      </c>
      <c r="Q9125" s="9">
        <f t="shared" si="1032"/>
        <v>13.058990552349547</v>
      </c>
      <c r="R9125" s="7">
        <f t="shared" si="1033"/>
        <v>7.5759591391691599E-3</v>
      </c>
      <c r="S9125" t="s">
        <v>482</v>
      </c>
      <c r="T9125" t="s">
        <v>581</v>
      </c>
      <c r="U9125">
        <v>71</v>
      </c>
      <c r="V9125">
        <f t="shared" si="1034"/>
        <v>21.640800000000002</v>
      </c>
      <c r="W9125">
        <f t="shared" si="1028"/>
        <v>1963.3496380364868</v>
      </c>
      <c r="X9125">
        <f t="shared" si="1029"/>
        <v>941.81882136610272</v>
      </c>
    </row>
    <row r="9126" spans="1:24">
      <c r="A9126" t="s">
        <v>357</v>
      </c>
      <c r="B9126">
        <v>2006016</v>
      </c>
      <c r="C9126">
        <v>10</v>
      </c>
      <c r="D9126">
        <v>3</v>
      </c>
      <c r="E9126" s="28" t="s">
        <v>526</v>
      </c>
      <c r="F9126" t="s">
        <v>581</v>
      </c>
      <c r="G9126" t="s">
        <v>581</v>
      </c>
      <c r="H9126">
        <v>17</v>
      </c>
      <c r="I9126" s="3">
        <v>0.15058823529411766</v>
      </c>
      <c r="J9126">
        <v>65.024000000000001</v>
      </c>
      <c r="K9126">
        <f t="shared" si="1030"/>
        <v>25.4</v>
      </c>
      <c r="L9126">
        <v>4.863E-4</v>
      </c>
      <c r="M9126">
        <f t="shared" si="1031"/>
        <v>0.15121069929411765</v>
      </c>
      <c r="N9126" s="5">
        <v>3320.7580783673343</v>
      </c>
      <c r="O9126" s="3">
        <v>30.690760821522336</v>
      </c>
      <c r="P9126" s="7">
        <v>9.2420947558491187E-3</v>
      </c>
      <c r="Q9126" s="9">
        <f t="shared" si="1032"/>
        <v>30.817326428637855</v>
      </c>
      <c r="R9126" s="7">
        <f t="shared" si="1033"/>
        <v>9.2802082239575052E-3</v>
      </c>
      <c r="S9126" t="s">
        <v>483</v>
      </c>
      <c r="T9126" t="s">
        <v>581</v>
      </c>
      <c r="U9126">
        <v>87</v>
      </c>
      <c r="V9126">
        <f t="shared" si="1034"/>
        <v>26.517600000000002</v>
      </c>
      <c r="W9126">
        <f t="shared" si="1028"/>
        <v>4446.7028902167185</v>
      </c>
      <c r="X9126">
        <f t="shared" si="1029"/>
        <v>2133.08337643696</v>
      </c>
    </row>
    <row r="9127" spans="1:24">
      <c r="A9127" t="s">
        <v>357</v>
      </c>
      <c r="B9127">
        <v>2006016</v>
      </c>
      <c r="C9127">
        <v>11</v>
      </c>
      <c r="D9127">
        <v>1</v>
      </c>
      <c r="E9127" s="28" t="s">
        <v>526</v>
      </c>
      <c r="F9127" t="s">
        <v>581</v>
      </c>
      <c r="G9127" t="s">
        <v>581</v>
      </c>
      <c r="H9127">
        <v>32</v>
      </c>
      <c r="I9127" s="3">
        <v>0.08</v>
      </c>
      <c r="J9127">
        <v>32.512</v>
      </c>
      <c r="K9127">
        <f t="shared" si="1030"/>
        <v>12.7</v>
      </c>
      <c r="L9127">
        <v>4.863E-4</v>
      </c>
      <c r="M9127">
        <f t="shared" si="1031"/>
        <v>8.0622464000000005E-2</v>
      </c>
      <c r="N9127" s="5">
        <v>830.18951959183357</v>
      </c>
      <c r="O9127" s="3">
        <v>8.1510506259838262</v>
      </c>
      <c r="P9127" s="7">
        <v>9.8183010428646786E-3</v>
      </c>
      <c r="Q9127" s="9">
        <f t="shared" si="1032"/>
        <v>8.2143145304476626</v>
      </c>
      <c r="R9127" s="7">
        <f t="shared" si="1033"/>
        <v>9.8945052142868136E-3</v>
      </c>
      <c r="S9127" t="s">
        <v>483</v>
      </c>
      <c r="T9127" t="s">
        <v>581</v>
      </c>
      <c r="U9127">
        <v>65</v>
      </c>
      <c r="V9127">
        <f t="shared" si="1034"/>
        <v>19.812000000000001</v>
      </c>
      <c r="W9127">
        <f t="shared" si="1028"/>
        <v>866.60354086915027</v>
      </c>
      <c r="X9127">
        <f t="shared" si="1029"/>
        <v>415.70971855493138</v>
      </c>
    </row>
    <row r="9128" spans="1:24">
      <c r="A9128" t="s">
        <v>357</v>
      </c>
      <c r="B9128">
        <v>2006016</v>
      </c>
      <c r="C9128">
        <v>11</v>
      </c>
      <c r="D9128">
        <v>3</v>
      </c>
      <c r="E9128" s="28" t="s">
        <v>526</v>
      </c>
      <c r="F9128" t="s">
        <v>581</v>
      </c>
      <c r="G9128" t="s">
        <v>581</v>
      </c>
      <c r="H9128">
        <v>28</v>
      </c>
      <c r="I9128" s="3">
        <v>9.1428571428571428E-2</v>
      </c>
      <c r="J9128">
        <v>41.728000000000002</v>
      </c>
      <c r="K9128">
        <f t="shared" si="1030"/>
        <v>16.3</v>
      </c>
      <c r="L9128">
        <v>4.863E-4</v>
      </c>
      <c r="M9128">
        <f t="shared" si="1031"/>
        <v>9.2051035428571432E-2</v>
      </c>
      <c r="N9128" s="5">
        <v>1367.5556665655297</v>
      </c>
      <c r="O9128" s="3">
        <v>11.9593277047956</v>
      </c>
      <c r="P9128" s="7">
        <v>8.7450390482679049E-3</v>
      </c>
      <c r="Q9128" s="9">
        <f t="shared" si="1032"/>
        <v>12.040568999636418</v>
      </c>
      <c r="R9128" s="7">
        <f t="shared" si="1033"/>
        <v>8.8044452551427205E-3</v>
      </c>
      <c r="S9128" t="s">
        <v>483</v>
      </c>
      <c r="T9128" t="s">
        <v>581</v>
      </c>
      <c r="U9128">
        <v>74</v>
      </c>
      <c r="V9128">
        <f t="shared" si="1034"/>
        <v>22.555200000000003</v>
      </c>
      <c r="W9128">
        <f t="shared" si="1028"/>
        <v>1587.6750710164231</v>
      </c>
      <c r="X9128">
        <f t="shared" si="1029"/>
        <v>761.6077315665782</v>
      </c>
    </row>
    <row r="9129" spans="1:24">
      <c r="A9129" t="s">
        <v>357</v>
      </c>
      <c r="B9129">
        <v>2006016</v>
      </c>
      <c r="C9129">
        <v>12</v>
      </c>
      <c r="D9129">
        <v>1</v>
      </c>
      <c r="E9129" s="28" t="s">
        <v>526</v>
      </c>
      <c r="F9129" t="s">
        <v>581</v>
      </c>
      <c r="G9129" t="s">
        <v>581</v>
      </c>
      <c r="H9129">
        <v>22</v>
      </c>
      <c r="I9129" s="3">
        <v>0.11636363636363636</v>
      </c>
      <c r="J9129">
        <v>54.271999999999998</v>
      </c>
      <c r="K9129">
        <f t="shared" si="1030"/>
        <v>21.2</v>
      </c>
      <c r="L9129">
        <v>4.863E-4</v>
      </c>
      <c r="M9129">
        <f t="shared" si="1031"/>
        <v>0.11698610036363637</v>
      </c>
      <c r="N9129" s="5">
        <v>2313.3509683511297</v>
      </c>
      <c r="O9129" s="3">
        <v>19.79752135634314</v>
      </c>
      <c r="P9129" s="7">
        <v>8.557941111051591E-3</v>
      </c>
      <c r="Q9129" s="9">
        <f t="shared" si="1032"/>
        <v>19.903195150932316</v>
      </c>
      <c r="R9129" s="7">
        <f t="shared" si="1033"/>
        <v>8.60362107748768E-3</v>
      </c>
      <c r="S9129" t="s">
        <v>483</v>
      </c>
      <c r="T9129" t="s">
        <v>581</v>
      </c>
      <c r="U9129">
        <v>68</v>
      </c>
      <c r="V9129">
        <f t="shared" si="1034"/>
        <v>20.726400000000002</v>
      </c>
      <c r="W9129">
        <f t="shared" si="1028"/>
        <v>2588.1412512460115</v>
      </c>
      <c r="X9129">
        <f t="shared" si="1029"/>
        <v>1241.5313582227118</v>
      </c>
    </row>
    <row r="9130" spans="1:24">
      <c r="A9130" t="s">
        <v>357</v>
      </c>
      <c r="B9130">
        <v>2006016</v>
      </c>
      <c r="C9130">
        <v>12</v>
      </c>
      <c r="D9130">
        <v>3</v>
      </c>
      <c r="E9130" s="28" t="s">
        <v>526</v>
      </c>
      <c r="F9130" t="s">
        <v>581</v>
      </c>
      <c r="G9130" t="s">
        <v>581</v>
      </c>
      <c r="H9130">
        <v>21</v>
      </c>
      <c r="I9130" s="3">
        <v>0.1219047619047619</v>
      </c>
      <c r="J9130">
        <v>57.856000000000002</v>
      </c>
      <c r="K9130">
        <f t="shared" si="1030"/>
        <v>22.6</v>
      </c>
      <c r="L9130">
        <v>4.863E-4</v>
      </c>
      <c r="M9130">
        <f t="shared" si="1031"/>
        <v>0.12252722590476191</v>
      </c>
      <c r="N9130" s="5">
        <v>2628.9763719184389</v>
      </c>
      <c r="O9130" s="3">
        <v>22.110721128155493</v>
      </c>
      <c r="P9130" s="7">
        <v>8.4103917267315236E-3</v>
      </c>
      <c r="Q9130" s="9">
        <f t="shared" si="1032"/>
        <v>22.223381827686801</v>
      </c>
      <c r="R9130" s="7">
        <f t="shared" si="1033"/>
        <v>8.4532451736984478E-3</v>
      </c>
      <c r="S9130" t="s">
        <v>483</v>
      </c>
      <c r="T9130" t="s">
        <v>581</v>
      </c>
      <c r="U9130">
        <v>81</v>
      </c>
      <c r="V9130">
        <f t="shared" si="1034"/>
        <v>24.688800000000001</v>
      </c>
      <c r="W9130">
        <f t="shared" si="1028"/>
        <v>3325.2725720016424</v>
      </c>
      <c r="X9130">
        <f t="shared" si="1029"/>
        <v>1595.133252789188</v>
      </c>
    </row>
    <row r="9131" spans="1:24">
      <c r="A9131" t="s">
        <v>357</v>
      </c>
      <c r="B9131">
        <v>2006016</v>
      </c>
      <c r="C9131">
        <v>13</v>
      </c>
      <c r="D9131">
        <v>1</v>
      </c>
      <c r="E9131" s="28" t="s">
        <v>526</v>
      </c>
      <c r="F9131" t="s">
        <v>581</v>
      </c>
      <c r="G9131" t="s">
        <v>581</v>
      </c>
      <c r="H9131">
        <v>14</v>
      </c>
      <c r="I9131" s="3">
        <v>0.18285714285714286</v>
      </c>
      <c r="J9131">
        <v>48.128</v>
      </c>
      <c r="K9131">
        <f t="shared" si="1030"/>
        <v>18.8</v>
      </c>
      <c r="L9131">
        <v>4.863E-4</v>
      </c>
      <c r="M9131">
        <f t="shared" si="1031"/>
        <v>0.18347960685714285</v>
      </c>
      <c r="N9131" s="5">
        <v>1819.2211780304895</v>
      </c>
      <c r="O9131" s="3">
        <v>27.542694108013645</v>
      </c>
      <c r="P9131" s="7">
        <v>1.5139827108780524E-2</v>
      </c>
      <c r="Q9131" s="9">
        <f t="shared" si="1032"/>
        <v>27.636092953616398</v>
      </c>
      <c r="R9131" s="7">
        <f t="shared" si="1033"/>
        <v>1.5191167125448464E-2</v>
      </c>
      <c r="S9131" t="s">
        <v>483</v>
      </c>
      <c r="T9131" t="s">
        <v>581</v>
      </c>
      <c r="U9131">
        <v>87</v>
      </c>
      <c r="V9131">
        <f t="shared" si="1034"/>
        <v>26.517600000000002</v>
      </c>
      <c r="W9131">
        <f t="shared" si="1028"/>
        <v>2381.0102137112813</v>
      </c>
      <c r="X9131">
        <f t="shared" si="1029"/>
        <v>1142.1705995173018</v>
      </c>
    </row>
    <row r="9132" spans="1:24">
      <c r="A9132" t="s">
        <v>357</v>
      </c>
      <c r="B9132">
        <v>2006016</v>
      </c>
      <c r="C9132">
        <v>14</v>
      </c>
      <c r="D9132">
        <v>3</v>
      </c>
      <c r="E9132" s="28" t="s">
        <v>526</v>
      </c>
      <c r="F9132" t="s">
        <v>581</v>
      </c>
      <c r="G9132" t="s">
        <v>581</v>
      </c>
      <c r="H9132">
        <v>15</v>
      </c>
      <c r="I9132" s="3">
        <v>0.17066666666666666</v>
      </c>
      <c r="J9132">
        <v>29.184000000000001</v>
      </c>
      <c r="K9132">
        <f t="shared" si="1030"/>
        <v>11.4</v>
      </c>
      <c r="L9132">
        <v>4.863E-4</v>
      </c>
      <c r="M9132">
        <f t="shared" si="1031"/>
        <v>0.17128913066666665</v>
      </c>
      <c r="N9132" s="5">
        <v>668.92820364656643</v>
      </c>
      <c r="O9132" s="3">
        <v>15.555938091008032</v>
      </c>
      <c r="P9132" s="7">
        <v>2.3255019008328638E-2</v>
      </c>
      <c r="Q9132" s="9">
        <f t="shared" si="1032"/>
        <v>15.612339276985102</v>
      </c>
      <c r="R9132" s="7">
        <f t="shared" si="1033"/>
        <v>2.333933476250017E-2</v>
      </c>
      <c r="S9132" t="s">
        <v>482</v>
      </c>
      <c r="T9132" t="s">
        <v>581</v>
      </c>
      <c r="U9132">
        <v>67</v>
      </c>
      <c r="V9132">
        <f t="shared" si="1034"/>
        <v>20.421600000000002</v>
      </c>
      <c r="W9132">
        <f t="shared" si="1028"/>
        <v>706.85030437787486</v>
      </c>
      <c r="X9132">
        <f t="shared" si="1029"/>
        <v>339.07609101006659</v>
      </c>
    </row>
    <row r="9133" spans="1:24">
      <c r="A9133" t="s">
        <v>357</v>
      </c>
      <c r="B9133">
        <v>2006016</v>
      </c>
      <c r="C9133">
        <v>14</v>
      </c>
      <c r="D9133">
        <v>1</v>
      </c>
      <c r="E9133" s="28" t="s">
        <v>526</v>
      </c>
      <c r="F9133" t="s">
        <v>581</v>
      </c>
      <c r="G9133" t="s">
        <v>581</v>
      </c>
      <c r="H9133">
        <v>21</v>
      </c>
      <c r="I9133" s="3">
        <v>0.1219047619047619</v>
      </c>
      <c r="J9133">
        <v>32</v>
      </c>
      <c r="K9133">
        <f t="shared" si="1030"/>
        <v>12.5</v>
      </c>
      <c r="L9133">
        <v>4.863E-4</v>
      </c>
      <c r="M9133">
        <f t="shared" si="1031"/>
        <v>0.12252722590476191</v>
      </c>
      <c r="N9133" s="5">
        <v>804.24770560000002</v>
      </c>
      <c r="O9133" s="3">
        <v>12.208516839131486</v>
      </c>
      <c r="P9133" s="7">
        <v>1.5180045593071923E-2</v>
      </c>
      <c r="Q9133" s="9">
        <f t="shared" si="1032"/>
        <v>12.27061555663543</v>
      </c>
      <c r="R9133" s="7">
        <f t="shared" si="1033"/>
        <v>1.5257259015095448E-2</v>
      </c>
      <c r="S9133" t="s">
        <v>482</v>
      </c>
      <c r="T9133" t="s">
        <v>581</v>
      </c>
      <c r="U9133">
        <v>55</v>
      </c>
      <c r="V9133">
        <f t="shared" si="1034"/>
        <v>16.763999999999999</v>
      </c>
      <c r="W9133">
        <f t="shared" si="1028"/>
        <v>749.25978276510659</v>
      </c>
      <c r="X9133">
        <f t="shared" si="1029"/>
        <v>359.41991779242164</v>
      </c>
    </row>
    <row r="9134" spans="1:24">
      <c r="A9134" t="s">
        <v>357</v>
      </c>
      <c r="B9134">
        <v>2006016</v>
      </c>
      <c r="C9134">
        <v>15</v>
      </c>
      <c r="D9134">
        <v>1</v>
      </c>
      <c r="E9134" s="28" t="s">
        <v>526</v>
      </c>
      <c r="F9134" t="s">
        <v>581</v>
      </c>
      <c r="G9134" t="s">
        <v>581</v>
      </c>
      <c r="H9134">
        <v>20</v>
      </c>
      <c r="I9134" s="3">
        <v>0.128</v>
      </c>
      <c r="J9134">
        <v>56.064</v>
      </c>
      <c r="K9134">
        <f t="shared" si="1030"/>
        <v>21.9</v>
      </c>
      <c r="L9134">
        <v>4.863E-4</v>
      </c>
      <c r="M9134">
        <f t="shared" si="1031"/>
        <v>0.12862246399999999</v>
      </c>
      <c r="N9134" s="5">
        <v>2468.6415493300224</v>
      </c>
      <c r="O9134" s="3">
        <v>22.493200188211194</v>
      </c>
      <c r="P9134" s="7">
        <v>9.1115699621582332E-3</v>
      </c>
      <c r="Q9134" s="9">
        <f t="shared" si="1032"/>
        <v>22.602332736127131</v>
      </c>
      <c r="R9134" s="7">
        <f t="shared" si="1033"/>
        <v>9.155777493197138E-3</v>
      </c>
      <c r="S9134" t="s">
        <v>483</v>
      </c>
      <c r="T9134" t="s">
        <v>581</v>
      </c>
      <c r="U9134">
        <v>78</v>
      </c>
      <c r="V9134">
        <f t="shared" si="1034"/>
        <v>23.7744</v>
      </c>
      <c r="W9134">
        <f t="shared" ref="W9134:W9197" si="1035">IF(K9134&lt;9,0.4283268*POWER(K9134,1.8592888)*POWER(U9134,0.6736951),0.4283268*0.6212274*POWER(K9134,2.0759522)*POWER(U9134,0.6736951))</f>
        <v>3036.8170072692556</v>
      </c>
      <c r="X9134">
        <f t="shared" ref="X9134:X9197" si="1036">W9134*0.4797</f>
        <v>1456.761118387062</v>
      </c>
    </row>
    <row r="9135" spans="1:24">
      <c r="A9135" t="s">
        <v>357</v>
      </c>
      <c r="B9135">
        <v>2006016</v>
      </c>
      <c r="C9135">
        <v>15</v>
      </c>
      <c r="D9135">
        <v>3</v>
      </c>
      <c r="E9135" s="28" t="s">
        <v>526</v>
      </c>
      <c r="F9135" t="s">
        <v>581</v>
      </c>
      <c r="G9135" t="s">
        <v>581</v>
      </c>
      <c r="H9135">
        <v>19</v>
      </c>
      <c r="I9135" s="3">
        <v>0.13473684210526315</v>
      </c>
      <c r="J9135">
        <v>59.903999999999996</v>
      </c>
      <c r="K9135">
        <f t="shared" si="1030"/>
        <v>23.4</v>
      </c>
      <c r="L9135">
        <v>4.863E-4</v>
      </c>
      <c r="M9135">
        <f t="shared" si="1031"/>
        <v>0.13535930610526314</v>
      </c>
      <c r="N9135" s="5">
        <v>2818.3927915413501</v>
      </c>
      <c r="O9135" s="3">
        <v>25.299628171150459</v>
      </c>
      <c r="P9135" s="7">
        <v>8.9766154125431007E-3</v>
      </c>
      <c r="Q9135" s="9">
        <f t="shared" si="1032"/>
        <v>25.416243554887931</v>
      </c>
      <c r="R9135" s="7">
        <f t="shared" si="1033"/>
        <v>9.0179919673254796E-3</v>
      </c>
      <c r="S9135" t="s">
        <v>483</v>
      </c>
      <c r="T9135" t="s">
        <v>581</v>
      </c>
      <c r="U9135">
        <v>75</v>
      </c>
      <c r="V9135">
        <f t="shared" si="1034"/>
        <v>22.86</v>
      </c>
      <c r="W9135">
        <f t="shared" si="1035"/>
        <v>3393.6895256185894</v>
      </c>
      <c r="X9135">
        <f t="shared" si="1036"/>
        <v>1627.9528654392375</v>
      </c>
    </row>
    <row r="9136" spans="1:24">
      <c r="A9136" t="s">
        <v>357</v>
      </c>
      <c r="B9136">
        <v>2006016</v>
      </c>
      <c r="C9136">
        <v>16</v>
      </c>
      <c r="D9136">
        <v>3</v>
      </c>
      <c r="E9136" s="28" t="s">
        <v>526</v>
      </c>
      <c r="F9136" t="s">
        <v>581</v>
      </c>
      <c r="G9136" t="s">
        <v>581</v>
      </c>
      <c r="H9136">
        <v>19</v>
      </c>
      <c r="I9136" s="3">
        <v>0.13473684210526315</v>
      </c>
      <c r="J9136">
        <v>37.375999999999998</v>
      </c>
      <c r="K9136">
        <f t="shared" si="1030"/>
        <v>14.6</v>
      </c>
      <c r="L9136">
        <v>4.863E-4</v>
      </c>
      <c r="M9136">
        <f t="shared" si="1031"/>
        <v>0.13535930610526314</v>
      </c>
      <c r="N9136" s="5">
        <v>1097.1740219244543</v>
      </c>
      <c r="O9136" s="3">
        <v>15.763789960563505</v>
      </c>
      <c r="P9136" s="7">
        <v>1.4367629606207463E-2</v>
      </c>
      <c r="Q9136" s="9">
        <f t="shared" si="1032"/>
        <v>15.836351354611939</v>
      </c>
      <c r="R9136" s="7">
        <f t="shared" si="1033"/>
        <v>1.4433764414905502E-2</v>
      </c>
      <c r="S9136" t="s">
        <v>482</v>
      </c>
      <c r="T9136" t="s">
        <v>581</v>
      </c>
      <c r="U9136">
        <v>59</v>
      </c>
      <c r="V9136">
        <f t="shared" si="1034"/>
        <v>17.9832</v>
      </c>
      <c r="W9136">
        <f t="shared" si="1035"/>
        <v>1084.3788710242011</v>
      </c>
      <c r="X9136">
        <f t="shared" si="1036"/>
        <v>520.17654443030926</v>
      </c>
    </row>
    <row r="9137" spans="1:24">
      <c r="A9137" t="s">
        <v>357</v>
      </c>
      <c r="B9137">
        <v>2006016</v>
      </c>
      <c r="C9137">
        <v>17</v>
      </c>
      <c r="D9137">
        <v>3</v>
      </c>
      <c r="E9137" s="28" t="s">
        <v>526</v>
      </c>
      <c r="F9137" t="s">
        <v>581</v>
      </c>
      <c r="G9137" t="s">
        <v>581</v>
      </c>
      <c r="H9137">
        <v>24</v>
      </c>
      <c r="I9137" s="3">
        <v>0.10666666666666667</v>
      </c>
      <c r="J9137">
        <v>29.951999999999998</v>
      </c>
      <c r="K9137">
        <f t="shared" si="1030"/>
        <v>11.7</v>
      </c>
      <c r="L9137">
        <v>4.863E-4</v>
      </c>
      <c r="M9137">
        <f t="shared" si="1031"/>
        <v>0.10728913066666668</v>
      </c>
      <c r="N9137" s="5">
        <v>704.59819788533753</v>
      </c>
      <c r="O9137" s="3">
        <v>10.001267182592072</v>
      </c>
      <c r="P9137" s="7">
        <v>1.4194284363213235E-2</v>
      </c>
      <c r="Q9137" s="9">
        <f t="shared" si="1032"/>
        <v>10.059420610327827</v>
      </c>
      <c r="R9137" s="7">
        <f t="shared" si="1033"/>
        <v>1.4276818533624525E-2</v>
      </c>
      <c r="S9137" t="s">
        <v>482</v>
      </c>
      <c r="T9137" t="s">
        <v>581</v>
      </c>
      <c r="U9137">
        <v>68</v>
      </c>
      <c r="V9137">
        <f t="shared" si="1034"/>
        <v>20.726400000000002</v>
      </c>
      <c r="W9137">
        <f t="shared" si="1035"/>
        <v>753.49593917530569</v>
      </c>
      <c r="X9137">
        <f t="shared" si="1036"/>
        <v>361.45200202239414</v>
      </c>
    </row>
    <row r="9138" spans="1:24">
      <c r="A9138" t="s">
        <v>357</v>
      </c>
      <c r="B9138">
        <v>2006016</v>
      </c>
      <c r="C9138">
        <v>17</v>
      </c>
      <c r="D9138">
        <v>1</v>
      </c>
      <c r="E9138" s="28" t="s">
        <v>526</v>
      </c>
      <c r="F9138" t="s">
        <v>581</v>
      </c>
      <c r="G9138" t="s">
        <v>581</v>
      </c>
      <c r="H9138">
        <v>17</v>
      </c>
      <c r="I9138" s="3">
        <v>0.15058823529411766</v>
      </c>
      <c r="J9138">
        <v>51.968000000000004</v>
      </c>
      <c r="K9138">
        <f t="shared" si="1030"/>
        <v>20.3</v>
      </c>
      <c r="L9138">
        <v>4.863E-4</v>
      </c>
      <c r="M9138">
        <f t="shared" si="1031"/>
        <v>0.15121069929411765</v>
      </c>
      <c r="N9138" s="5">
        <v>2121.1035968045057</v>
      </c>
      <c r="O9138" s="3">
        <v>24.514138344210586</v>
      </c>
      <c r="P9138" s="7">
        <v>1.155725650606681E-2</v>
      </c>
      <c r="Q9138" s="9">
        <f t="shared" si="1032"/>
        <v>24.615172672194831</v>
      </c>
      <c r="R9138" s="7">
        <f t="shared" si="1033"/>
        <v>1.160488941194489E-2</v>
      </c>
      <c r="S9138" t="s">
        <v>483</v>
      </c>
      <c r="T9138" t="s">
        <v>581</v>
      </c>
      <c r="U9138">
        <v>86</v>
      </c>
      <c r="V9138">
        <f t="shared" si="1034"/>
        <v>26.212800000000001</v>
      </c>
      <c r="W9138">
        <f t="shared" si="1035"/>
        <v>2770.6856484911054</v>
      </c>
      <c r="X9138">
        <f t="shared" si="1036"/>
        <v>1329.0979055811833</v>
      </c>
    </row>
    <row r="9139" spans="1:24">
      <c r="A9139" t="s">
        <v>357</v>
      </c>
      <c r="B9139">
        <v>2006016</v>
      </c>
      <c r="C9139">
        <v>18</v>
      </c>
      <c r="D9139">
        <v>2</v>
      </c>
      <c r="E9139" s="28" t="s">
        <v>526</v>
      </c>
      <c r="F9139" t="s">
        <v>581</v>
      </c>
      <c r="G9139" t="s">
        <v>581</v>
      </c>
      <c r="H9139">
        <v>22</v>
      </c>
      <c r="I9139" s="3">
        <v>0.11636363636363636</v>
      </c>
      <c r="J9139">
        <v>31.744000000000003</v>
      </c>
      <c r="K9139">
        <f t="shared" si="1030"/>
        <v>12.4</v>
      </c>
      <c r="L9139">
        <v>4.863E-4</v>
      </c>
      <c r="M9139">
        <f t="shared" si="1031"/>
        <v>0.11698610036363637</v>
      </c>
      <c r="N9139" s="5">
        <v>791.43121416355859</v>
      </c>
      <c r="O9139" s="3">
        <v>11.562024719927027</v>
      </c>
      <c r="P9139" s="7">
        <v>1.4609007722985259E-2</v>
      </c>
      <c r="Q9139" s="9">
        <f t="shared" si="1032"/>
        <v>11.623644504132033</v>
      </c>
      <c r="R9139" s="7">
        <f t="shared" si="1033"/>
        <v>1.4686866396110918E-2</v>
      </c>
      <c r="S9139" t="s">
        <v>482</v>
      </c>
      <c r="T9139" t="s">
        <v>581</v>
      </c>
      <c r="U9139">
        <v>52</v>
      </c>
      <c r="V9139">
        <f t="shared" si="1034"/>
        <v>15.849600000000001</v>
      </c>
      <c r="W9139">
        <f t="shared" si="1035"/>
        <v>709.54517026881331</v>
      </c>
      <c r="X9139">
        <f t="shared" si="1036"/>
        <v>340.36881817794978</v>
      </c>
    </row>
    <row r="9140" spans="1:24">
      <c r="A9140" t="s">
        <v>357</v>
      </c>
      <c r="B9140">
        <v>2006016</v>
      </c>
      <c r="C9140">
        <v>18</v>
      </c>
      <c r="D9140">
        <v>3</v>
      </c>
      <c r="E9140" s="28" t="s">
        <v>526</v>
      </c>
      <c r="F9140" t="s">
        <v>581</v>
      </c>
      <c r="G9140" t="s">
        <v>581</v>
      </c>
      <c r="H9140">
        <v>12</v>
      </c>
      <c r="I9140" s="3">
        <v>0.21333333333333335</v>
      </c>
      <c r="J9140">
        <v>49.408000000000001</v>
      </c>
      <c r="K9140">
        <f t="shared" si="1030"/>
        <v>19.3</v>
      </c>
      <c r="L9140">
        <v>4.863E-4</v>
      </c>
      <c r="M9140">
        <f t="shared" si="1031"/>
        <v>0.21395579733333334</v>
      </c>
      <c r="N9140" s="5">
        <v>1917.2750582972419</v>
      </c>
      <c r="O9140" s="3">
        <v>32.970582020096273</v>
      </c>
      <c r="P9140" s="7">
        <v>1.719658422374612E-2</v>
      </c>
      <c r="Q9140" s="9">
        <f t="shared" si="1032"/>
        <v>33.066364661424466</v>
      </c>
      <c r="R9140" s="7">
        <f t="shared" si="1033"/>
        <v>1.724654191808616E-2</v>
      </c>
      <c r="S9140" t="s">
        <v>483</v>
      </c>
      <c r="T9140" t="s">
        <v>581</v>
      </c>
      <c r="U9140">
        <v>71</v>
      </c>
      <c r="V9140">
        <f t="shared" si="1034"/>
        <v>21.640800000000002</v>
      </c>
      <c r="W9140">
        <f t="shared" si="1035"/>
        <v>2192.6284930661004</v>
      </c>
      <c r="X9140">
        <f t="shared" si="1036"/>
        <v>1051.8038881238083</v>
      </c>
    </row>
    <row r="9141" spans="1:24">
      <c r="A9141" t="s">
        <v>357</v>
      </c>
      <c r="B9141">
        <v>2006016</v>
      </c>
      <c r="C9141">
        <v>19</v>
      </c>
      <c r="D9141">
        <v>3</v>
      </c>
      <c r="E9141" s="28" t="s">
        <v>526</v>
      </c>
      <c r="F9141" t="s">
        <v>581</v>
      </c>
      <c r="G9141" t="s">
        <v>581</v>
      </c>
      <c r="H9141">
        <v>21</v>
      </c>
      <c r="I9141" s="3">
        <v>0.1219047619047619</v>
      </c>
      <c r="J9141">
        <v>76.031999999999996</v>
      </c>
      <c r="K9141">
        <f t="shared" si="1030"/>
        <v>29.7</v>
      </c>
      <c r="L9141">
        <v>4.863E-4</v>
      </c>
      <c r="M9141">
        <f t="shared" si="1031"/>
        <v>0.12252722590476191</v>
      </c>
      <c r="N9141" s="5">
        <v>4540.2806952493056</v>
      </c>
      <c r="O9141" s="3">
        <v>29.071676618458564</v>
      </c>
      <c r="P9141" s="7">
        <v>6.4030571169041445E-3</v>
      </c>
      <c r="Q9141" s="9">
        <f t="shared" si="1032"/>
        <v>29.219880889514648</v>
      </c>
      <c r="R9141" s="7">
        <f t="shared" si="1033"/>
        <v>6.4356992113039817E-3</v>
      </c>
      <c r="S9141" t="s">
        <v>483</v>
      </c>
      <c r="T9141" t="s">
        <v>581</v>
      </c>
      <c r="U9141">
        <v>80</v>
      </c>
      <c r="V9141">
        <f t="shared" si="1034"/>
        <v>24.384</v>
      </c>
      <c r="W9141">
        <f t="shared" si="1035"/>
        <v>5814.3375540238112</v>
      </c>
      <c r="X9141">
        <f t="shared" si="1036"/>
        <v>2789.1377246652223</v>
      </c>
    </row>
    <row r="9142" spans="1:24">
      <c r="A9142" t="s">
        <v>357</v>
      </c>
      <c r="B9142">
        <v>2006016</v>
      </c>
      <c r="C9142">
        <v>21</v>
      </c>
      <c r="D9142">
        <v>3</v>
      </c>
      <c r="E9142" s="28" t="s">
        <v>526</v>
      </c>
      <c r="F9142" t="s">
        <v>581</v>
      </c>
      <c r="G9142" t="s">
        <v>581</v>
      </c>
      <c r="H9142">
        <v>21</v>
      </c>
      <c r="I9142" s="3">
        <v>0.1219047619047619</v>
      </c>
      <c r="J9142">
        <v>59.648000000000003</v>
      </c>
      <c r="K9142">
        <f t="shared" si="1030"/>
        <v>23.3</v>
      </c>
      <c r="L9142">
        <v>4.863E-4</v>
      </c>
      <c r="M9142">
        <f t="shared" si="1031"/>
        <v>0.12252722590476191</v>
      </c>
      <c r="N9142" s="5">
        <v>2794.3554361163779</v>
      </c>
      <c r="O9142" s="3">
        <v>22.797012514523349</v>
      </c>
      <c r="P9142" s="7">
        <v>8.1582365005816362E-3</v>
      </c>
      <c r="Q9142" s="9">
        <f t="shared" si="1032"/>
        <v>22.913177509838512</v>
      </c>
      <c r="R9142" s="7">
        <f t="shared" si="1033"/>
        <v>8.1998078031488598E-3</v>
      </c>
      <c r="S9142" t="s">
        <v>483</v>
      </c>
      <c r="T9142" t="s">
        <v>581</v>
      </c>
      <c r="U9142">
        <v>84</v>
      </c>
      <c r="V9142">
        <f t="shared" si="1034"/>
        <v>25.603200000000001</v>
      </c>
      <c r="W9142">
        <f t="shared" si="1035"/>
        <v>3630.5206364599148</v>
      </c>
      <c r="X9142">
        <f t="shared" si="1036"/>
        <v>1741.5607493098212</v>
      </c>
    </row>
    <row r="9143" spans="1:24">
      <c r="A9143" t="s">
        <v>357</v>
      </c>
      <c r="B9143">
        <v>2006016</v>
      </c>
      <c r="C9143">
        <v>21</v>
      </c>
      <c r="D9143">
        <v>1</v>
      </c>
      <c r="E9143" s="28" t="s">
        <v>526</v>
      </c>
      <c r="F9143" t="s">
        <v>581</v>
      </c>
      <c r="G9143" t="s">
        <v>581</v>
      </c>
      <c r="H9143">
        <v>19</v>
      </c>
      <c r="I9143" s="3">
        <v>0.13473684210526315</v>
      </c>
      <c r="J9143">
        <v>62.976000000000006</v>
      </c>
      <c r="K9143">
        <f t="shared" si="1030"/>
        <v>24.6</v>
      </c>
      <c r="L9143">
        <v>4.863E-4</v>
      </c>
      <c r="M9143">
        <f t="shared" si="1031"/>
        <v>0.13535930610526314</v>
      </c>
      <c r="N9143" s="5">
        <v>3114.8706657337348</v>
      </c>
      <c r="O9143" s="3">
        <v>26.599969745321392</v>
      </c>
      <c r="P9143" s="7">
        <v>8.5396706957833E-3</v>
      </c>
      <c r="Q9143" s="9">
        <f t="shared" si="1032"/>
        <v>26.722592491288498</v>
      </c>
      <c r="R9143" s="7">
        <f t="shared" si="1033"/>
        <v>8.5790375777909742E-3</v>
      </c>
      <c r="S9143" t="s">
        <v>483</v>
      </c>
      <c r="T9143" t="s">
        <v>581</v>
      </c>
      <c r="U9143">
        <v>80</v>
      </c>
      <c r="V9143">
        <f t="shared" si="1034"/>
        <v>24.384</v>
      </c>
      <c r="W9143">
        <f t="shared" si="1035"/>
        <v>3932.2674282831649</v>
      </c>
      <c r="X9143">
        <f t="shared" si="1036"/>
        <v>1886.3086853474342</v>
      </c>
    </row>
    <row r="9144" spans="1:24">
      <c r="A9144" t="s">
        <v>357</v>
      </c>
      <c r="B9144">
        <v>2006016</v>
      </c>
      <c r="C9144">
        <v>22</v>
      </c>
      <c r="D9144">
        <v>3</v>
      </c>
      <c r="E9144" s="28" t="s">
        <v>526</v>
      </c>
      <c r="F9144" t="s">
        <v>581</v>
      </c>
      <c r="G9144" t="s">
        <v>581</v>
      </c>
      <c r="H9144">
        <v>23</v>
      </c>
      <c r="I9144" s="3">
        <v>0.11130434782608696</v>
      </c>
      <c r="J9144">
        <v>45.823999999999998</v>
      </c>
      <c r="K9144">
        <f t="shared" si="1030"/>
        <v>17.899999999999999</v>
      </c>
      <c r="L9144">
        <v>4.863E-4</v>
      </c>
      <c r="M9144">
        <f t="shared" si="1031"/>
        <v>0.11192681182608696</v>
      </c>
      <c r="N9144" s="5">
        <v>1649.2096470482943</v>
      </c>
      <c r="O9144" s="3">
        <v>15.984491817467401</v>
      </c>
      <c r="P9144" s="7">
        <v>9.6922133860155146E-3</v>
      </c>
      <c r="Q9144" s="9">
        <f t="shared" si="1032"/>
        <v>16.073665156860496</v>
      </c>
      <c r="R9144" s="7">
        <f t="shared" si="1033"/>
        <v>9.746283733925918E-3</v>
      </c>
      <c r="S9144" t="s">
        <v>483</v>
      </c>
      <c r="T9144" t="s">
        <v>581</v>
      </c>
      <c r="U9144">
        <v>80</v>
      </c>
      <c r="V9144">
        <f t="shared" si="1034"/>
        <v>24.384</v>
      </c>
      <c r="W9144">
        <f t="shared" si="1035"/>
        <v>2032.3160934217619</v>
      </c>
      <c r="X9144">
        <f t="shared" si="1036"/>
        <v>974.90203001441921</v>
      </c>
    </row>
    <row r="9145" spans="1:24">
      <c r="A9145" t="s">
        <v>357</v>
      </c>
      <c r="B9145">
        <v>2006016</v>
      </c>
      <c r="C9145">
        <v>23</v>
      </c>
      <c r="D9145">
        <v>3</v>
      </c>
      <c r="E9145" s="28" t="s">
        <v>526</v>
      </c>
      <c r="F9145" t="s">
        <v>581</v>
      </c>
      <c r="G9145" t="s">
        <v>581</v>
      </c>
      <c r="H9145">
        <v>20</v>
      </c>
      <c r="I9145" s="3">
        <v>0.128</v>
      </c>
      <c r="J9145">
        <v>46.336000000000006</v>
      </c>
      <c r="K9145">
        <f t="shared" si="1030"/>
        <v>18.100000000000001</v>
      </c>
      <c r="L9145">
        <v>4.863E-4</v>
      </c>
      <c r="M9145">
        <f t="shared" si="1031"/>
        <v>0.12862246399999999</v>
      </c>
      <c r="N9145" s="5">
        <v>1686.2693813223427</v>
      </c>
      <c r="O9145" s="3">
        <v>18.581339285913611</v>
      </c>
      <c r="P9145" s="7">
        <v>1.101919983350611E-2</v>
      </c>
      <c r="Q9145" s="9">
        <f t="shared" si="1032"/>
        <v>18.671448516823492</v>
      </c>
      <c r="R9145" s="7">
        <f t="shared" si="1033"/>
        <v>1.1072636865517698E-2</v>
      </c>
      <c r="S9145" t="s">
        <v>483</v>
      </c>
      <c r="T9145" t="s">
        <v>581</v>
      </c>
      <c r="U9145" t="s">
        <v>581</v>
      </c>
      <c r="V9145" t="s">
        <v>581</v>
      </c>
      <c r="W9145" t="s">
        <v>581</v>
      </c>
      <c r="X9145" t="s">
        <v>581</v>
      </c>
    </row>
    <row r="9146" spans="1:24">
      <c r="A9146" t="s">
        <v>357</v>
      </c>
      <c r="B9146">
        <v>2006016</v>
      </c>
      <c r="C9146">
        <v>23</v>
      </c>
      <c r="D9146">
        <v>1</v>
      </c>
      <c r="E9146" s="28" t="s">
        <v>526</v>
      </c>
      <c r="F9146" t="s">
        <v>581</v>
      </c>
      <c r="G9146" t="s">
        <v>581</v>
      </c>
      <c r="H9146">
        <v>21</v>
      </c>
      <c r="I9146" s="3">
        <v>0.1219047619047619</v>
      </c>
      <c r="J9146">
        <v>57.6</v>
      </c>
      <c r="K9146">
        <f t="shared" si="1030"/>
        <v>22.5</v>
      </c>
      <c r="L9146">
        <v>4.863E-4</v>
      </c>
      <c r="M9146">
        <f t="shared" si="1031"/>
        <v>0.12252722590476191</v>
      </c>
      <c r="N9146" s="5">
        <v>2605.7625661440002</v>
      </c>
      <c r="O9146" s="3">
        <v>22.012679501531668</v>
      </c>
      <c r="P9146" s="7">
        <v>8.4476919683845048E-3</v>
      </c>
      <c r="Q9146" s="9">
        <f t="shared" si="1032"/>
        <v>22.12483958737926</v>
      </c>
      <c r="R9146" s="7">
        <f t="shared" si="1033"/>
        <v>8.4907350634480603E-3</v>
      </c>
      <c r="S9146" t="s">
        <v>483</v>
      </c>
      <c r="T9146" t="s">
        <v>581</v>
      </c>
      <c r="U9146">
        <v>78</v>
      </c>
      <c r="V9146">
        <f t="shared" si="1034"/>
        <v>23.7744</v>
      </c>
      <c r="W9146">
        <f t="shared" si="1035"/>
        <v>3212.0846875253364</v>
      </c>
      <c r="X9146">
        <f t="shared" si="1036"/>
        <v>1540.8370246059039</v>
      </c>
    </row>
    <row r="9147" spans="1:24">
      <c r="A9147" t="s">
        <v>357</v>
      </c>
      <c r="B9147">
        <v>2006016</v>
      </c>
      <c r="C9147">
        <v>24</v>
      </c>
      <c r="D9147">
        <v>4</v>
      </c>
      <c r="E9147" s="28" t="s">
        <v>526</v>
      </c>
      <c r="F9147" t="s">
        <v>581</v>
      </c>
      <c r="G9147" t="s">
        <v>581</v>
      </c>
      <c r="H9147">
        <v>8</v>
      </c>
      <c r="I9147" s="3">
        <v>0.32</v>
      </c>
      <c r="J9147">
        <v>38.911999999999999</v>
      </c>
      <c r="K9147">
        <f t="shared" si="1030"/>
        <v>15.2</v>
      </c>
      <c r="L9147">
        <v>4.863E-4</v>
      </c>
      <c r="M9147">
        <f t="shared" si="1031"/>
        <v>0.320622464</v>
      </c>
      <c r="N9147" s="5">
        <v>1189.2056953716735</v>
      </c>
      <c r="O9147" s="3">
        <v>38.79690993561605</v>
      </c>
      <c r="P9147" s="7">
        <v>3.262422143335808E-2</v>
      </c>
      <c r="Q9147" s="9">
        <f t="shared" si="1032"/>
        <v>38.871750079848979</v>
      </c>
      <c r="R9147" s="7">
        <f t="shared" si="1033"/>
        <v>3.2687154317487546E-2</v>
      </c>
      <c r="S9147" t="s">
        <v>483</v>
      </c>
      <c r="T9147" t="s">
        <v>581</v>
      </c>
      <c r="U9147">
        <v>56</v>
      </c>
      <c r="V9147">
        <f t="shared" si="1034"/>
        <v>17.0688</v>
      </c>
      <c r="W9147">
        <f t="shared" si="1035"/>
        <v>1138.2098911120418</v>
      </c>
      <c r="X9147">
        <f t="shared" si="1036"/>
        <v>545.99928476644641</v>
      </c>
    </row>
    <row r="9148" spans="1:24">
      <c r="A9148" t="s">
        <v>357</v>
      </c>
      <c r="B9148">
        <v>2006016</v>
      </c>
      <c r="C9148">
        <v>24</v>
      </c>
      <c r="D9148">
        <v>1</v>
      </c>
      <c r="E9148" s="28" t="s">
        <v>526</v>
      </c>
      <c r="F9148" t="s">
        <v>581</v>
      </c>
      <c r="G9148" t="s">
        <v>581</v>
      </c>
      <c r="H9148">
        <v>12</v>
      </c>
      <c r="I9148" s="3">
        <v>0.21333333333333335</v>
      </c>
      <c r="J9148">
        <v>52.480000000000004</v>
      </c>
      <c r="K9148">
        <f t="shared" si="1030"/>
        <v>20.5</v>
      </c>
      <c r="L9148">
        <v>4.863E-4</v>
      </c>
      <c r="M9148">
        <f t="shared" si="1031"/>
        <v>0.21395579733333334</v>
      </c>
      <c r="N9148" s="5">
        <v>2163.1046289817605</v>
      </c>
      <c r="O9148" s="3">
        <v>35.029456179200196</v>
      </c>
      <c r="P9148" s="7">
        <v>1.6194064637404817E-2</v>
      </c>
      <c r="Q9148" s="9">
        <f t="shared" si="1032"/>
        <v>35.13124617068631</v>
      </c>
      <c r="R9148" s="7">
        <f t="shared" si="1033"/>
        <v>1.6241121996592306E-2</v>
      </c>
      <c r="S9148" t="s">
        <v>481</v>
      </c>
      <c r="T9148" t="s">
        <v>581</v>
      </c>
      <c r="U9148">
        <v>77</v>
      </c>
      <c r="V9148">
        <f t="shared" si="1034"/>
        <v>23.4696</v>
      </c>
      <c r="W9148">
        <f t="shared" si="1035"/>
        <v>2624.7244852683411</v>
      </c>
      <c r="X9148">
        <f t="shared" si="1036"/>
        <v>1259.0803355832234</v>
      </c>
    </row>
    <row r="9149" spans="1:24">
      <c r="A9149" t="s">
        <v>357</v>
      </c>
      <c r="B9149">
        <v>2006016</v>
      </c>
      <c r="C9149">
        <v>25</v>
      </c>
      <c r="D9149">
        <v>1</v>
      </c>
      <c r="E9149" s="28" t="s">
        <v>526</v>
      </c>
      <c r="F9149" t="s">
        <v>581</v>
      </c>
      <c r="G9149" t="s">
        <v>581</v>
      </c>
      <c r="H9149">
        <v>50</v>
      </c>
      <c r="I9149" s="3">
        <v>5.1200000000000002E-2</v>
      </c>
      <c r="J9149">
        <v>17.152000000000001</v>
      </c>
      <c r="K9149">
        <f t="shared" si="1030"/>
        <v>6.7</v>
      </c>
      <c r="L9149">
        <v>4.863E-4</v>
      </c>
      <c r="M9149">
        <f t="shared" si="1031"/>
        <v>5.1822464000000006E-2</v>
      </c>
      <c r="N9149" s="5">
        <v>231.05714882805762</v>
      </c>
      <c r="O9149" s="3">
        <v>2.7506558765629485</v>
      </c>
      <c r="P9149" s="7">
        <v>1.1904656014819361E-2</v>
      </c>
      <c r="Q9149" s="9">
        <f t="shared" si="1032"/>
        <v>2.7839955907772915</v>
      </c>
      <c r="R9149" s="7">
        <f t="shared" si="1033"/>
        <v>1.2048948084480244E-2</v>
      </c>
      <c r="S9149" t="s">
        <v>482</v>
      </c>
      <c r="T9149" t="s">
        <v>581</v>
      </c>
      <c r="U9149">
        <v>47</v>
      </c>
      <c r="V9149">
        <f t="shared" si="1034"/>
        <v>14.325600000000001</v>
      </c>
      <c r="W9149">
        <f t="shared" si="1035"/>
        <v>196.86613311483418</v>
      </c>
      <c r="X9149">
        <f t="shared" si="1036"/>
        <v>94.436684055185964</v>
      </c>
    </row>
    <row r="9150" spans="1:24">
      <c r="A9150" t="s">
        <v>357</v>
      </c>
      <c r="B9150">
        <v>2006016</v>
      </c>
      <c r="C9150">
        <v>25</v>
      </c>
      <c r="D9150">
        <v>3</v>
      </c>
      <c r="E9150" s="28" t="s">
        <v>526</v>
      </c>
      <c r="F9150" t="s">
        <v>581</v>
      </c>
      <c r="G9150" t="s">
        <v>581</v>
      </c>
      <c r="H9150">
        <v>15</v>
      </c>
      <c r="I9150" s="3">
        <v>0.17066666666666666</v>
      </c>
      <c r="J9150">
        <v>39.423999999999999</v>
      </c>
      <c r="K9150">
        <f t="shared" si="1030"/>
        <v>15.4</v>
      </c>
      <c r="L9150">
        <v>4.863E-4</v>
      </c>
      <c r="M9150">
        <f t="shared" si="1031"/>
        <v>0.17128913066666665</v>
      </c>
      <c r="N9150" s="5">
        <v>1220.7064695046145</v>
      </c>
      <c r="O9150" s="3">
        <v>21.046269181952017</v>
      </c>
      <c r="P9150" s="7">
        <v>1.7241056476495112E-2</v>
      </c>
      <c r="Q9150" s="9">
        <f t="shared" si="1032"/>
        <v>21.122694890300934</v>
      </c>
      <c r="R9150" s="7">
        <f t="shared" si="1033"/>
        <v>1.7303664245240644E-2</v>
      </c>
      <c r="S9150" t="s">
        <v>483</v>
      </c>
      <c r="T9150" t="s">
        <v>581</v>
      </c>
      <c r="U9150">
        <v>66</v>
      </c>
      <c r="V9150">
        <f t="shared" si="1034"/>
        <v>20.116800000000001</v>
      </c>
      <c r="W9150">
        <f t="shared" si="1035"/>
        <v>1306.4113287170494</v>
      </c>
      <c r="X9150">
        <f t="shared" si="1036"/>
        <v>626.68551438556858</v>
      </c>
    </row>
    <row r="9151" spans="1:24">
      <c r="A9151" t="s">
        <v>357</v>
      </c>
      <c r="B9151">
        <v>2006016</v>
      </c>
      <c r="C9151">
        <v>26</v>
      </c>
      <c r="D9151">
        <v>3</v>
      </c>
      <c r="E9151" s="28" t="s">
        <v>526</v>
      </c>
      <c r="F9151" t="s">
        <v>581</v>
      </c>
      <c r="G9151" t="s">
        <v>581</v>
      </c>
      <c r="H9151">
        <v>23</v>
      </c>
      <c r="I9151" s="3">
        <v>0.11130434782608696</v>
      </c>
      <c r="J9151">
        <v>44.800000000000004</v>
      </c>
      <c r="K9151">
        <f t="shared" si="1030"/>
        <v>17.5</v>
      </c>
      <c r="L9151">
        <v>4.863E-4</v>
      </c>
      <c r="M9151">
        <f t="shared" si="1031"/>
        <v>0.11192681182608696</v>
      </c>
      <c r="N9151" s="5">
        <v>1576.3255029760003</v>
      </c>
      <c r="O9151" s="3">
        <v>15.6264267463189</v>
      </c>
      <c r="P9151" s="7">
        <v>9.9131979510686218E-3</v>
      </c>
      <c r="Q9151" s="9">
        <f t="shared" si="1032"/>
        <v>15.713597630435469</v>
      </c>
      <c r="R9151" s="7">
        <f t="shared" si="1033"/>
        <v>9.9684980042314963E-3</v>
      </c>
      <c r="S9151" t="s">
        <v>483</v>
      </c>
      <c r="T9151" t="s">
        <v>581</v>
      </c>
      <c r="U9151">
        <v>70</v>
      </c>
      <c r="V9151">
        <f t="shared" si="1034"/>
        <v>21.336000000000002</v>
      </c>
      <c r="W9151">
        <f t="shared" si="1035"/>
        <v>1772.3395610666971</v>
      </c>
      <c r="X9151">
        <f t="shared" si="1036"/>
        <v>850.19128744369459</v>
      </c>
    </row>
    <row r="9152" spans="1:24">
      <c r="A9152" t="s">
        <v>357</v>
      </c>
      <c r="B9152">
        <v>2006016</v>
      </c>
      <c r="C9152">
        <v>26</v>
      </c>
      <c r="D9152">
        <v>1</v>
      </c>
      <c r="E9152" s="28" t="s">
        <v>526</v>
      </c>
      <c r="F9152" t="s">
        <v>581</v>
      </c>
      <c r="G9152" t="s">
        <v>581</v>
      </c>
      <c r="H9152">
        <v>20</v>
      </c>
      <c r="I9152" s="3">
        <v>0.128</v>
      </c>
      <c r="J9152">
        <v>47.872</v>
      </c>
      <c r="K9152">
        <f t="shared" si="1030"/>
        <v>18.7</v>
      </c>
      <c r="L9152">
        <v>4.863E-4</v>
      </c>
      <c r="M9152">
        <f t="shared" si="1031"/>
        <v>0.12862246399999999</v>
      </c>
      <c r="N9152" s="5">
        <v>1799.9192330960898</v>
      </c>
      <c r="O9152" s="3">
        <v>19.199001533644715</v>
      </c>
      <c r="P9152" s="7">
        <v>1.0666590578411673E-2</v>
      </c>
      <c r="Q9152" s="9">
        <f t="shared" si="1032"/>
        <v>19.292114446187338</v>
      </c>
      <c r="R9152" s="7">
        <f t="shared" si="1033"/>
        <v>1.071832229549681E-2</v>
      </c>
      <c r="S9152" t="s">
        <v>483</v>
      </c>
      <c r="T9152" t="s">
        <v>581</v>
      </c>
      <c r="U9152">
        <v>78</v>
      </c>
      <c r="V9152">
        <f t="shared" si="1034"/>
        <v>23.7744</v>
      </c>
      <c r="W9152">
        <f t="shared" si="1035"/>
        <v>2187.7772146929783</v>
      </c>
      <c r="X9152">
        <f t="shared" si="1036"/>
        <v>1049.4767298882218</v>
      </c>
    </row>
    <row r="9153" spans="1:24">
      <c r="A9153" t="s">
        <v>357</v>
      </c>
      <c r="B9153">
        <v>2006016</v>
      </c>
      <c r="C9153">
        <v>27</v>
      </c>
      <c r="D9153">
        <v>3</v>
      </c>
      <c r="E9153" s="28" t="s">
        <v>526</v>
      </c>
      <c r="F9153" t="s">
        <v>581</v>
      </c>
      <c r="G9153" t="s">
        <v>581</v>
      </c>
      <c r="H9153">
        <v>11</v>
      </c>
      <c r="I9153" s="3">
        <v>0.23272727272727273</v>
      </c>
      <c r="J9153">
        <v>46.848000000000006</v>
      </c>
      <c r="K9153">
        <f t="shared" si="1030"/>
        <v>18.3</v>
      </c>
      <c r="L9153">
        <v>4.863E-4</v>
      </c>
      <c r="M9153">
        <f t="shared" si="1031"/>
        <v>0.23334973672727272</v>
      </c>
      <c r="N9153" s="5">
        <v>1723.7408904216582</v>
      </c>
      <c r="O9153" s="3">
        <v>34.08202430318471</v>
      </c>
      <c r="P9153" s="7">
        <v>1.9772127291618424E-2</v>
      </c>
      <c r="Q9153" s="9">
        <f t="shared" si="1032"/>
        <v>34.172724923591026</v>
      </c>
      <c r="R9153" s="7">
        <f t="shared" si="1033"/>
        <v>1.9824745768624055E-2</v>
      </c>
      <c r="S9153" t="s">
        <v>483</v>
      </c>
      <c r="T9153" t="s">
        <v>581</v>
      </c>
      <c r="U9153">
        <v>64</v>
      </c>
      <c r="V9153">
        <f t="shared" si="1034"/>
        <v>19.507200000000001</v>
      </c>
      <c r="W9153">
        <f t="shared" si="1035"/>
        <v>1830.7479922275554</v>
      </c>
      <c r="X9153">
        <f t="shared" si="1036"/>
        <v>878.20981187155837</v>
      </c>
    </row>
    <row r="9154" spans="1:24">
      <c r="A9154" t="s">
        <v>383</v>
      </c>
      <c r="B9154">
        <v>2006036</v>
      </c>
      <c r="C9154">
        <v>1</v>
      </c>
      <c r="D9154">
        <v>1</v>
      </c>
      <c r="E9154" s="28" t="s">
        <v>526</v>
      </c>
      <c r="F9154" t="s">
        <v>581</v>
      </c>
      <c r="G9154" t="s">
        <v>581</v>
      </c>
      <c r="H9154">
        <v>23</v>
      </c>
      <c r="I9154" s="3">
        <v>0.11130434782608696</v>
      </c>
      <c r="J9154">
        <v>41.983999999999995</v>
      </c>
      <c r="K9154">
        <f t="shared" ref="K9154:K9217" si="1037">J9154/2.56</f>
        <v>16.399999999999999</v>
      </c>
      <c r="L9154">
        <v>4.863E-4</v>
      </c>
      <c r="M9154">
        <f t="shared" ref="M9154:M9217" si="1038">I9154+L9154*1.28</f>
        <v>0.11192681182608696</v>
      </c>
      <c r="N9154" s="5">
        <v>1384.386962548326</v>
      </c>
      <c r="O9154" s="3">
        <v>14.641747800660305</v>
      </c>
      <c r="P9154" s="7">
        <v>1.0576340428479868E-2</v>
      </c>
      <c r="Q9154" s="9">
        <f t="shared" ref="Q9154:Q9217" si="1039">(J9154*J9154 - (J9154 - 2*M9154)*(J9154 - 2*M9154))*3.1415926/4</f>
        <v>14.723411932766515</v>
      </c>
      <c r="R9154" s="7">
        <f t="shared" ref="R9154:R9217" si="1040">Q9154/N9154</f>
        <v>1.0635329811011965E-2</v>
      </c>
      <c r="S9154" t="s">
        <v>482</v>
      </c>
      <c r="T9154" t="s">
        <v>482</v>
      </c>
      <c r="U9154">
        <v>56</v>
      </c>
      <c r="V9154">
        <f t="shared" si="1034"/>
        <v>17.0688</v>
      </c>
      <c r="W9154">
        <f t="shared" si="1035"/>
        <v>1332.6905491124771</v>
      </c>
      <c r="X9154">
        <f t="shared" si="1036"/>
        <v>639.29165640925532</v>
      </c>
    </row>
    <row r="9155" spans="1:24">
      <c r="A9155" t="s">
        <v>383</v>
      </c>
      <c r="B9155">
        <v>2006036</v>
      </c>
      <c r="C9155">
        <v>1</v>
      </c>
      <c r="D9155">
        <v>3</v>
      </c>
      <c r="E9155" s="28" t="s">
        <v>526</v>
      </c>
      <c r="F9155" t="s">
        <v>581</v>
      </c>
      <c r="G9155" t="s">
        <v>581</v>
      </c>
      <c r="H9155">
        <v>13</v>
      </c>
      <c r="I9155" s="3">
        <v>0.19692307692307692</v>
      </c>
      <c r="J9155">
        <v>65.536000000000001</v>
      </c>
      <c r="K9155">
        <f t="shared" si="1037"/>
        <v>25.6</v>
      </c>
      <c r="L9155">
        <v>4.863E-4</v>
      </c>
      <c r="M9155">
        <f t="shared" si="1038"/>
        <v>0.19754554092307691</v>
      </c>
      <c r="N9155" s="5">
        <v>3373.2593685889028</v>
      </c>
      <c r="O9155" s="3">
        <v>40.422156567497495</v>
      </c>
      <c r="P9155" s="7">
        <v>1.1983115482876977E-2</v>
      </c>
      <c r="Q9155" s="9">
        <f t="shared" si="1039"/>
        <v>40.549542032033003</v>
      </c>
      <c r="R9155" s="7">
        <f t="shared" si="1040"/>
        <v>1.2020878800373905E-2</v>
      </c>
      <c r="S9155" t="s">
        <v>481</v>
      </c>
      <c r="T9155" t="s">
        <v>489</v>
      </c>
      <c r="U9155">
        <v>88</v>
      </c>
      <c r="V9155">
        <f t="shared" si="1034"/>
        <v>26.822400000000002</v>
      </c>
      <c r="W9155">
        <f t="shared" si="1035"/>
        <v>4554.63053698361</v>
      </c>
      <c r="X9155">
        <f t="shared" si="1036"/>
        <v>2184.8562685910379</v>
      </c>
    </row>
    <row r="9156" spans="1:24">
      <c r="A9156" t="s">
        <v>383</v>
      </c>
      <c r="B9156">
        <v>2006036</v>
      </c>
      <c r="C9156">
        <v>3</v>
      </c>
      <c r="D9156">
        <v>3</v>
      </c>
      <c r="E9156" s="28" t="s">
        <v>526</v>
      </c>
      <c r="F9156" t="s">
        <v>581</v>
      </c>
      <c r="G9156" t="s">
        <v>581</v>
      </c>
      <c r="H9156">
        <v>16</v>
      </c>
      <c r="I9156" s="3">
        <v>0.16</v>
      </c>
      <c r="J9156">
        <v>45.823999999999998</v>
      </c>
      <c r="K9156">
        <f t="shared" si="1037"/>
        <v>17.899999999999999</v>
      </c>
      <c r="L9156">
        <v>4.863E-4</v>
      </c>
      <c r="M9156">
        <f t="shared" si="1038"/>
        <v>0.16062246399999999</v>
      </c>
      <c r="N9156" s="5">
        <v>1649.2096470482943</v>
      </c>
      <c r="O9156" s="3">
        <v>22.953229883136011</v>
      </c>
      <c r="P9156" s="7">
        <v>1.3917715024416095E-2</v>
      </c>
      <c r="Q9156" s="9">
        <f t="shared" si="1039"/>
        <v>23.042212660166946</v>
      </c>
      <c r="R9156" s="7">
        <f t="shared" si="1040"/>
        <v>1.3971669824638246E-2</v>
      </c>
      <c r="S9156" t="s">
        <v>481</v>
      </c>
      <c r="T9156" t="s">
        <v>489</v>
      </c>
      <c r="U9156">
        <v>69</v>
      </c>
      <c r="V9156">
        <f t="shared" si="1034"/>
        <v>21.031200000000002</v>
      </c>
      <c r="W9156">
        <f t="shared" si="1035"/>
        <v>1839.5537381315398</v>
      </c>
      <c r="X9156">
        <f t="shared" si="1036"/>
        <v>882.43392818169968</v>
      </c>
    </row>
    <row r="9157" spans="1:24">
      <c r="A9157" t="s">
        <v>6</v>
      </c>
      <c r="B9157">
        <v>2006036</v>
      </c>
      <c r="C9157">
        <v>3</v>
      </c>
      <c r="D9157">
        <v>3</v>
      </c>
      <c r="E9157" s="28" t="s">
        <v>526</v>
      </c>
      <c r="F9157" t="s">
        <v>581</v>
      </c>
      <c r="G9157" t="s">
        <v>581</v>
      </c>
      <c r="H9157">
        <v>13</v>
      </c>
      <c r="I9157" s="3">
        <v>0.19692307692307692</v>
      </c>
      <c r="J9157">
        <v>59.391999999999996</v>
      </c>
      <c r="K9157">
        <f t="shared" si="1037"/>
        <v>23.2</v>
      </c>
      <c r="L9157">
        <v>4.863E-4</v>
      </c>
      <c r="M9157">
        <f t="shared" si="1038"/>
        <v>0.19754554092307691</v>
      </c>
      <c r="N9157" s="5">
        <v>2770.4210243977213</v>
      </c>
      <c r="O9157" s="3">
        <v>36.621158119920899</v>
      </c>
      <c r="P9157" s="7">
        <v>1.321862554370493E-2</v>
      </c>
      <c r="Q9157" s="9">
        <f t="shared" si="1039"/>
        <v>36.736528879098607</v>
      </c>
      <c r="R9157" s="7">
        <f t="shared" si="1040"/>
        <v>1.3260269307653332E-2</v>
      </c>
      <c r="S9157" t="s">
        <v>481</v>
      </c>
      <c r="T9157" t="s">
        <v>581</v>
      </c>
      <c r="U9157">
        <v>59</v>
      </c>
      <c r="V9157">
        <f t="shared" si="1034"/>
        <v>17.9832</v>
      </c>
      <c r="W9157">
        <f t="shared" si="1035"/>
        <v>2836.1419299244708</v>
      </c>
      <c r="X9157">
        <f t="shared" si="1036"/>
        <v>1360.4972837847686</v>
      </c>
    </row>
    <row r="9158" spans="1:24">
      <c r="A9158" t="s">
        <v>23</v>
      </c>
      <c r="B9158">
        <v>2006036</v>
      </c>
      <c r="C9158">
        <v>10</v>
      </c>
      <c r="D9158">
        <v>3</v>
      </c>
      <c r="E9158" s="28" t="s">
        <v>526</v>
      </c>
      <c r="F9158" t="s">
        <v>581</v>
      </c>
      <c r="G9158" t="s">
        <v>581</v>
      </c>
      <c r="H9158">
        <v>18</v>
      </c>
      <c r="I9158" s="3">
        <v>0.14222222222222222</v>
      </c>
      <c r="J9158">
        <v>69.888000000000005</v>
      </c>
      <c r="K9158">
        <f t="shared" si="1037"/>
        <v>27.3</v>
      </c>
      <c r="L9158">
        <v>4.863E-4</v>
      </c>
      <c r="M9158">
        <f t="shared" si="1038"/>
        <v>0.14284468622222221</v>
      </c>
      <c r="N9158" s="5">
        <v>3836.1457440423942</v>
      </c>
      <c r="O9158" s="3">
        <v>31.162712581006797</v>
      </c>
      <c r="P9158" s="7">
        <v>8.1234433361670553E-3</v>
      </c>
      <c r="Q9158" s="9">
        <f t="shared" si="1039"/>
        <v>31.298822590192568</v>
      </c>
      <c r="R9158" s="7">
        <f t="shared" si="1040"/>
        <v>8.1589242637092763E-3</v>
      </c>
      <c r="S9158" t="s">
        <v>481</v>
      </c>
      <c r="T9158" t="s">
        <v>490</v>
      </c>
      <c r="U9158">
        <v>83</v>
      </c>
      <c r="V9158">
        <f t="shared" si="1034"/>
        <v>25.298400000000001</v>
      </c>
      <c r="W9158">
        <f t="shared" si="1035"/>
        <v>5003.8509544398103</v>
      </c>
      <c r="X9158">
        <f t="shared" si="1036"/>
        <v>2400.347302844777</v>
      </c>
    </row>
    <row r="9159" spans="1:24">
      <c r="A9159" t="s">
        <v>23</v>
      </c>
      <c r="B9159">
        <v>2006036</v>
      </c>
      <c r="C9159">
        <v>15</v>
      </c>
      <c r="D9159">
        <v>3</v>
      </c>
      <c r="E9159" s="28" t="s">
        <v>526</v>
      </c>
      <c r="F9159" t="s">
        <v>581</v>
      </c>
      <c r="G9159" t="s">
        <v>581</v>
      </c>
      <c r="H9159">
        <v>8</v>
      </c>
      <c r="I9159" s="3">
        <v>0.32</v>
      </c>
      <c r="J9159">
        <v>66.56</v>
      </c>
      <c r="K9159">
        <f t="shared" si="1037"/>
        <v>26</v>
      </c>
      <c r="L9159">
        <v>4.863E-4</v>
      </c>
      <c r="M9159">
        <f t="shared" si="1038"/>
        <v>0.320622464</v>
      </c>
      <c r="N9159" s="5">
        <v>3479.49727350784</v>
      </c>
      <c r="O9159" s="3">
        <v>66.591711083520522</v>
      </c>
      <c r="P9159" s="7">
        <v>1.9138313914063333E-2</v>
      </c>
      <c r="Q9159" s="9">
        <f t="shared" si="1039"/>
        <v>66.72061723171791</v>
      </c>
      <c r="R9159" s="7">
        <f t="shared" si="1040"/>
        <v>1.9175361262592342E-2</v>
      </c>
      <c r="S9159" t="s">
        <v>481</v>
      </c>
      <c r="T9159" t="s">
        <v>581</v>
      </c>
      <c r="U9159">
        <v>79</v>
      </c>
      <c r="V9159">
        <f t="shared" si="1034"/>
        <v>24.0792</v>
      </c>
      <c r="W9159">
        <f t="shared" si="1035"/>
        <v>4373.860816004727</v>
      </c>
      <c r="X9159">
        <f t="shared" si="1036"/>
        <v>2098.1410334374677</v>
      </c>
    </row>
    <row r="9160" spans="1:24">
      <c r="A9160" t="s">
        <v>23</v>
      </c>
      <c r="B9160">
        <v>2006036</v>
      </c>
      <c r="C9160">
        <v>22</v>
      </c>
      <c r="D9160">
        <v>1</v>
      </c>
      <c r="E9160" s="28" t="s">
        <v>526</v>
      </c>
      <c r="F9160" t="s">
        <v>581</v>
      </c>
      <c r="G9160" t="s">
        <v>581</v>
      </c>
      <c r="H9160">
        <v>20</v>
      </c>
      <c r="I9160" s="3">
        <v>0.128</v>
      </c>
      <c r="J9160">
        <v>40.96</v>
      </c>
      <c r="K9160">
        <f t="shared" si="1037"/>
        <v>16</v>
      </c>
      <c r="L9160">
        <v>4.863E-4</v>
      </c>
      <c r="M9160">
        <f t="shared" si="1038"/>
        <v>0.12862246399999999</v>
      </c>
      <c r="N9160" s="5">
        <v>1317.6794408550402</v>
      </c>
      <c r="O9160" s="3">
        <v>16.419521418854394</v>
      </c>
      <c r="P9160" s="7">
        <v>1.2460937698321977E-2</v>
      </c>
      <c r="Q9160" s="9">
        <f t="shared" si="1039"/>
        <v>16.499117764050744</v>
      </c>
      <c r="R9160" s="7">
        <f t="shared" si="1040"/>
        <v>1.2521344154344922E-2</v>
      </c>
      <c r="S9160" t="s">
        <v>483</v>
      </c>
      <c r="T9160" t="s">
        <v>581</v>
      </c>
      <c r="U9160">
        <v>67</v>
      </c>
      <c r="V9160">
        <f t="shared" si="1034"/>
        <v>20.421600000000002</v>
      </c>
      <c r="W9160">
        <f t="shared" si="1035"/>
        <v>1428.6933559738902</v>
      </c>
      <c r="X9160">
        <f t="shared" si="1036"/>
        <v>685.34420286067518</v>
      </c>
    </row>
    <row r="9161" spans="1:24">
      <c r="A9161" t="s">
        <v>23</v>
      </c>
      <c r="B9161">
        <v>2006036</v>
      </c>
      <c r="C9161">
        <v>25</v>
      </c>
      <c r="D9161">
        <v>1</v>
      </c>
      <c r="E9161" s="28" t="s">
        <v>526</v>
      </c>
      <c r="F9161" t="s">
        <v>581</v>
      </c>
      <c r="G9161" t="s">
        <v>581</v>
      </c>
      <c r="H9161">
        <v>13</v>
      </c>
      <c r="I9161" s="3">
        <v>0.19692307692307692</v>
      </c>
      <c r="J9161">
        <v>49.408000000000001</v>
      </c>
      <c r="K9161">
        <f t="shared" si="1037"/>
        <v>19.3</v>
      </c>
      <c r="L9161">
        <v>4.863E-4</v>
      </c>
      <c r="M9161">
        <f t="shared" si="1038"/>
        <v>0.19754554092307691</v>
      </c>
      <c r="N9161" s="5">
        <v>1917.2750582972419</v>
      </c>
      <c r="O9161" s="3">
        <v>30.44453564260915</v>
      </c>
      <c r="P9161" s="7">
        <v>1.5879065192475492E-2</v>
      </c>
      <c r="Q9161" s="9">
        <f t="shared" si="1039"/>
        <v>30.540382505581864</v>
      </c>
      <c r="R9161" s="7">
        <f t="shared" si="1040"/>
        <v>1.592905638312804E-2</v>
      </c>
      <c r="S9161" t="s">
        <v>483</v>
      </c>
      <c r="T9161" t="s">
        <v>490</v>
      </c>
      <c r="U9161">
        <v>78</v>
      </c>
      <c r="V9161">
        <f t="shared" si="1034"/>
        <v>23.7744</v>
      </c>
      <c r="W9161">
        <f t="shared" si="1035"/>
        <v>2336.0182838234018</v>
      </c>
      <c r="X9161">
        <f t="shared" si="1036"/>
        <v>1120.5879707500858</v>
      </c>
    </row>
    <row r="9162" spans="1:24">
      <c r="A9162" t="s">
        <v>23</v>
      </c>
      <c r="B9162">
        <v>2006036</v>
      </c>
      <c r="C9162">
        <v>29</v>
      </c>
      <c r="D9162">
        <v>3</v>
      </c>
      <c r="E9162" s="28" t="s">
        <v>526</v>
      </c>
      <c r="F9162" t="s">
        <v>581</v>
      </c>
      <c r="G9162" t="s">
        <v>581</v>
      </c>
      <c r="H9162">
        <v>16</v>
      </c>
      <c r="I9162" s="3">
        <v>0.16</v>
      </c>
      <c r="J9162">
        <v>47.36</v>
      </c>
      <c r="K9162">
        <f t="shared" si="1037"/>
        <v>18.5</v>
      </c>
      <c r="L9162">
        <v>4.863E-4</v>
      </c>
      <c r="M9162">
        <f t="shared" si="1038"/>
        <v>0.16062246399999999</v>
      </c>
      <c r="N9162" s="5">
        <v>1761.6241743462401</v>
      </c>
      <c r="O9162" s="3">
        <v>23.725307692800069</v>
      </c>
      <c r="P9162" s="7">
        <v>1.3467859965991223E-2</v>
      </c>
      <c r="Q9162" s="9">
        <f t="shared" si="1039"/>
        <v>23.817294149005431</v>
      </c>
      <c r="R9162" s="7">
        <f t="shared" si="1040"/>
        <v>1.3520076810846623E-2</v>
      </c>
      <c r="S9162" t="s">
        <v>481</v>
      </c>
      <c r="T9162" t="s">
        <v>581</v>
      </c>
      <c r="U9162">
        <v>76</v>
      </c>
      <c r="V9162">
        <f t="shared" si="1034"/>
        <v>23.1648</v>
      </c>
      <c r="W9162">
        <f t="shared" si="1035"/>
        <v>2102.367768300217</v>
      </c>
      <c r="X9162">
        <f t="shared" si="1036"/>
        <v>1008.5058184536141</v>
      </c>
    </row>
    <row r="9163" spans="1:24">
      <c r="A9163" t="s">
        <v>23</v>
      </c>
      <c r="B9163">
        <v>2006036</v>
      </c>
      <c r="C9163">
        <v>40</v>
      </c>
      <c r="D9163">
        <v>4</v>
      </c>
      <c r="E9163" s="28" t="s">
        <v>526</v>
      </c>
      <c r="F9163" t="s">
        <v>581</v>
      </c>
      <c r="G9163" t="s">
        <v>581</v>
      </c>
      <c r="H9163">
        <v>41</v>
      </c>
      <c r="I9163" s="3">
        <v>6.2439024390243902E-2</v>
      </c>
      <c r="J9163">
        <v>47.616000000000007</v>
      </c>
      <c r="K9163">
        <f t="shared" si="1037"/>
        <v>18.600000000000001</v>
      </c>
      <c r="L9163">
        <v>4.863E-4</v>
      </c>
      <c r="M9163">
        <f t="shared" si="1038"/>
        <v>6.3061488390243906E-2</v>
      </c>
      <c r="N9163" s="5">
        <v>1780.7202318680072</v>
      </c>
      <c r="O9163" s="3">
        <v>9.328010467421862</v>
      </c>
      <c r="P9163" s="7">
        <v>5.2383357590297117E-3</v>
      </c>
      <c r="Q9163" s="9">
        <f t="shared" si="1039"/>
        <v>9.4208793345079762</v>
      </c>
      <c r="R9163" s="7">
        <f t="shared" si="1040"/>
        <v>5.2904881777107154E-3</v>
      </c>
      <c r="S9163" t="s">
        <v>481</v>
      </c>
      <c r="T9163" t="s">
        <v>581</v>
      </c>
      <c r="U9163">
        <v>79</v>
      </c>
      <c r="V9163">
        <f t="shared" si="1034"/>
        <v>24.0792</v>
      </c>
      <c r="W9163">
        <f t="shared" si="1035"/>
        <v>2182.2078500046523</v>
      </c>
      <c r="X9163">
        <f t="shared" si="1036"/>
        <v>1046.8051056472318</v>
      </c>
    </row>
    <row r="9164" spans="1:24">
      <c r="A9164" t="s">
        <v>23</v>
      </c>
      <c r="B9164">
        <v>2006036</v>
      </c>
      <c r="C9164">
        <v>48</v>
      </c>
      <c r="D9164">
        <v>1</v>
      </c>
      <c r="E9164" s="28" t="s">
        <v>526</v>
      </c>
      <c r="F9164" t="s">
        <v>581</v>
      </c>
      <c r="G9164" t="s">
        <v>581</v>
      </c>
      <c r="H9164">
        <v>18</v>
      </c>
      <c r="I9164" s="3">
        <v>0.14222222222222222</v>
      </c>
      <c r="J9164">
        <v>59.648000000000003</v>
      </c>
      <c r="K9164">
        <f t="shared" si="1037"/>
        <v>23.3</v>
      </c>
      <c r="L9164">
        <v>4.863E-4</v>
      </c>
      <c r="M9164">
        <f t="shared" si="1038"/>
        <v>0.14284468622222221</v>
      </c>
      <c r="N9164" s="5">
        <v>2794.3554361163779</v>
      </c>
      <c r="O9164" s="3">
        <v>26.587436671886469</v>
      </c>
      <c r="P9164" s="7">
        <v>9.5146939176921404E-3</v>
      </c>
      <c r="Q9164" s="9">
        <f t="shared" si="1039"/>
        <v>26.703522144137999</v>
      </c>
      <c r="R9164" s="7">
        <f t="shared" si="1040"/>
        <v>9.5562367617953465E-3</v>
      </c>
      <c r="S9164" t="s">
        <v>481</v>
      </c>
      <c r="T9164" t="s">
        <v>489</v>
      </c>
      <c r="U9164">
        <v>72</v>
      </c>
      <c r="V9164">
        <f t="shared" si="1034"/>
        <v>21.945600000000002</v>
      </c>
      <c r="W9164">
        <f t="shared" si="1035"/>
        <v>3272.4060398596826</v>
      </c>
      <c r="X9164">
        <f t="shared" si="1036"/>
        <v>1569.7731773206897</v>
      </c>
    </row>
    <row r="9165" spans="1:24">
      <c r="A9165" t="s">
        <v>23</v>
      </c>
      <c r="B9165">
        <v>2006036</v>
      </c>
      <c r="C9165">
        <v>53</v>
      </c>
      <c r="D9165">
        <v>1</v>
      </c>
      <c r="E9165" s="28" t="s">
        <v>526</v>
      </c>
      <c r="F9165" t="s">
        <v>581</v>
      </c>
      <c r="G9165" t="s">
        <v>581</v>
      </c>
      <c r="H9165">
        <v>14</v>
      </c>
      <c r="I9165" s="3">
        <v>0.18285714285714286</v>
      </c>
      <c r="J9165">
        <v>59.391999999999996</v>
      </c>
      <c r="K9165">
        <f t="shared" si="1037"/>
        <v>23.2</v>
      </c>
      <c r="L9165">
        <v>4.863E-4</v>
      </c>
      <c r="M9165">
        <f t="shared" si="1038"/>
        <v>0.18347960685714285</v>
      </c>
      <c r="N9165" s="5">
        <v>2770.4210243977213</v>
      </c>
      <c r="O9165" s="3">
        <v>34.013441465197225</v>
      </c>
      <c r="P9165" s="7">
        <v>1.2277354656804055E-2</v>
      </c>
      <c r="Q9165" s="9">
        <f t="shared" si="1039"/>
        <v>34.128867278542877</v>
      </c>
      <c r="R9165" s="7">
        <f t="shared" si="1040"/>
        <v>1.2319018292882887E-2</v>
      </c>
      <c r="S9165" t="s">
        <v>482</v>
      </c>
      <c r="T9165" t="s">
        <v>494</v>
      </c>
      <c r="U9165">
        <v>55</v>
      </c>
      <c r="V9165">
        <f t="shared" si="1034"/>
        <v>16.763999999999999</v>
      </c>
      <c r="W9165">
        <f t="shared" si="1035"/>
        <v>2705.125720134828</v>
      </c>
      <c r="X9165">
        <f t="shared" si="1036"/>
        <v>1297.6488079486771</v>
      </c>
    </row>
    <row r="9166" spans="1:24">
      <c r="A9166" t="s">
        <v>37</v>
      </c>
      <c r="B9166">
        <v>2006036</v>
      </c>
      <c r="C9166">
        <v>2</v>
      </c>
      <c r="D9166">
        <v>1</v>
      </c>
      <c r="E9166" s="28" t="s">
        <v>526</v>
      </c>
      <c r="F9166" t="s">
        <v>581</v>
      </c>
      <c r="G9166" t="s">
        <v>581</v>
      </c>
      <c r="H9166">
        <v>13</v>
      </c>
      <c r="I9166" s="3">
        <v>0.19692307692307692</v>
      </c>
      <c r="J9166">
        <v>62.208000000000006</v>
      </c>
      <c r="K9166">
        <f t="shared" si="1037"/>
        <v>24.3</v>
      </c>
      <c r="L9166">
        <v>4.863E-4</v>
      </c>
      <c r="M9166">
        <f t="shared" si="1038"/>
        <v>0.19754554092307691</v>
      </c>
      <c r="N9166" s="5">
        <v>3039.3614571503622</v>
      </c>
      <c r="O9166" s="3">
        <v>38.36328240839358</v>
      </c>
      <c r="P9166" s="7">
        <v>1.262215203727764E-2</v>
      </c>
      <c r="Q9166" s="9">
        <f t="shared" si="1039"/>
        <v>38.48415990752671</v>
      </c>
      <c r="R9166" s="7">
        <f t="shared" si="1040"/>
        <v>1.2661922726232306E-2</v>
      </c>
      <c r="S9166" t="s">
        <v>481</v>
      </c>
      <c r="T9166" t="s">
        <v>489</v>
      </c>
      <c r="U9166">
        <v>85</v>
      </c>
      <c r="V9166">
        <f t="shared" si="1034"/>
        <v>25.908000000000001</v>
      </c>
      <c r="W9166">
        <f t="shared" si="1035"/>
        <v>3993.1747779731713</v>
      </c>
      <c r="X9166">
        <f t="shared" si="1036"/>
        <v>1915.5259409937303</v>
      </c>
    </row>
    <row r="9167" spans="1:24">
      <c r="A9167" t="s">
        <v>37</v>
      </c>
      <c r="B9167">
        <v>2006036</v>
      </c>
      <c r="C9167">
        <v>3</v>
      </c>
      <c r="D9167">
        <v>4</v>
      </c>
      <c r="E9167" s="28" t="s">
        <v>526</v>
      </c>
      <c r="F9167" t="s">
        <v>581</v>
      </c>
      <c r="G9167" t="s">
        <v>581</v>
      </c>
      <c r="H9167">
        <v>34</v>
      </c>
      <c r="I9167" s="3">
        <v>7.5294117647058831E-2</v>
      </c>
      <c r="J9167">
        <v>60.928000000000004</v>
      </c>
      <c r="K9167">
        <f t="shared" si="1037"/>
        <v>23.8</v>
      </c>
      <c r="L9167">
        <v>4.863E-4</v>
      </c>
      <c r="M9167">
        <f t="shared" si="1038"/>
        <v>7.5916581647058834E-2</v>
      </c>
      <c r="N9167" s="5">
        <v>2915.57165030441</v>
      </c>
      <c r="O9167" s="3">
        <v>14.394308783631741</v>
      </c>
      <c r="P9167" s="7">
        <v>4.9370451184517642E-3</v>
      </c>
      <c r="Q9167" s="9">
        <f t="shared" si="1039"/>
        <v>14.513159285767278</v>
      </c>
      <c r="R9167" s="7">
        <f t="shared" si="1040"/>
        <v>4.9778091662580071E-3</v>
      </c>
      <c r="S9167" t="s">
        <v>481</v>
      </c>
      <c r="T9167" t="s">
        <v>487</v>
      </c>
      <c r="U9167">
        <v>78</v>
      </c>
      <c r="V9167">
        <f t="shared" si="1034"/>
        <v>23.7744</v>
      </c>
      <c r="W9167">
        <f t="shared" si="1035"/>
        <v>3609.3473276801419</v>
      </c>
      <c r="X9167">
        <f t="shared" si="1036"/>
        <v>1731.4039130881642</v>
      </c>
    </row>
    <row r="9168" spans="1:24">
      <c r="A9168" t="s">
        <v>37</v>
      </c>
      <c r="B9168">
        <v>2006036</v>
      </c>
      <c r="C9168">
        <v>6</v>
      </c>
      <c r="D9168">
        <v>1</v>
      </c>
      <c r="E9168" s="28" t="s">
        <v>526</v>
      </c>
      <c r="F9168" t="s">
        <v>581</v>
      </c>
      <c r="G9168" t="s">
        <v>581</v>
      </c>
      <c r="H9168">
        <v>23</v>
      </c>
      <c r="I9168" s="3">
        <v>0.11130434782608696</v>
      </c>
      <c r="J9168">
        <v>37.631999999999998</v>
      </c>
      <c r="K9168">
        <f t="shared" si="1037"/>
        <v>14.7</v>
      </c>
      <c r="L9168">
        <v>4.863E-4</v>
      </c>
      <c r="M9168">
        <f t="shared" si="1038"/>
        <v>0.11192681182608696</v>
      </c>
      <c r="N9168" s="5">
        <v>1112.2552748998655</v>
      </c>
      <c r="O9168" s="3">
        <v>13.119971248279048</v>
      </c>
      <c r="P9168" s="7">
        <v>1.1795827400737854E-2</v>
      </c>
      <c r="Q9168" s="9">
        <f t="shared" si="1039"/>
        <v>13.193124945460289</v>
      </c>
      <c r="R9168" s="7">
        <f t="shared" si="1040"/>
        <v>1.1861598001095605E-2</v>
      </c>
      <c r="S9168" t="s">
        <v>481</v>
      </c>
      <c r="T9168" t="s">
        <v>581</v>
      </c>
      <c r="U9168">
        <v>75</v>
      </c>
      <c r="V9168">
        <f t="shared" si="1034"/>
        <v>22.86</v>
      </c>
      <c r="W9168">
        <f t="shared" si="1035"/>
        <v>1292.8270362981521</v>
      </c>
      <c r="X9168">
        <f t="shared" si="1036"/>
        <v>620.1691293122235</v>
      </c>
    </row>
    <row r="9169" spans="1:24">
      <c r="A9169" t="s">
        <v>37</v>
      </c>
      <c r="B9169">
        <v>2006036</v>
      </c>
      <c r="C9169">
        <v>6</v>
      </c>
      <c r="D9169">
        <v>3</v>
      </c>
      <c r="E9169" s="28" t="s">
        <v>526</v>
      </c>
      <c r="F9169" t="s">
        <v>581</v>
      </c>
      <c r="G9169" t="s">
        <v>581</v>
      </c>
      <c r="H9169">
        <v>13</v>
      </c>
      <c r="I9169" s="3">
        <v>0.19692307692307692</v>
      </c>
      <c r="J9169">
        <v>50.432000000000002</v>
      </c>
      <c r="K9169">
        <f t="shared" si="1037"/>
        <v>19.7</v>
      </c>
      <c r="L9169">
        <v>4.863E-4</v>
      </c>
      <c r="M9169">
        <f t="shared" si="1038"/>
        <v>0.19754554092307691</v>
      </c>
      <c r="N9169" s="5">
        <v>1997.5711492243458</v>
      </c>
      <c r="O9169" s="3">
        <v>31.078035383871619</v>
      </c>
      <c r="P9169" s="7">
        <v>1.5557911614782372E-2</v>
      </c>
      <c r="Q9169" s="9">
        <f t="shared" si="1039"/>
        <v>31.175884697737537</v>
      </c>
      <c r="R9169" s="7">
        <f t="shared" si="1040"/>
        <v>1.5606895759304039E-2</v>
      </c>
      <c r="S9169" t="s">
        <v>481</v>
      </c>
      <c r="T9169" t="s">
        <v>489</v>
      </c>
      <c r="U9169">
        <v>77</v>
      </c>
      <c r="V9169">
        <f t="shared" si="1034"/>
        <v>23.4696</v>
      </c>
      <c r="W9169">
        <f t="shared" si="1035"/>
        <v>2416.5479611056908</v>
      </c>
      <c r="X9169">
        <f t="shared" si="1036"/>
        <v>1159.2180569423999</v>
      </c>
    </row>
    <row r="9170" spans="1:24">
      <c r="A9170" t="s">
        <v>37</v>
      </c>
      <c r="B9170">
        <v>2006036</v>
      </c>
      <c r="C9170">
        <v>7</v>
      </c>
      <c r="D9170">
        <v>1</v>
      </c>
      <c r="E9170" s="28" t="s">
        <v>526</v>
      </c>
      <c r="F9170" t="s">
        <v>581</v>
      </c>
      <c r="G9170" t="s">
        <v>581</v>
      </c>
      <c r="H9170">
        <v>17</v>
      </c>
      <c r="I9170" s="3">
        <v>0.15058823529411766</v>
      </c>
      <c r="J9170">
        <v>29.695999999999998</v>
      </c>
      <c r="K9170">
        <f t="shared" si="1037"/>
        <v>11.6</v>
      </c>
      <c r="L9170">
        <v>4.863E-4</v>
      </c>
      <c r="M9170">
        <f t="shared" si="1038"/>
        <v>0.15121069929411765</v>
      </c>
      <c r="N9170" s="5">
        <v>692.60525609943033</v>
      </c>
      <c r="O9170" s="3">
        <v>13.977547059384195</v>
      </c>
      <c r="P9170" s="7">
        <v>2.0181116063285522E-2</v>
      </c>
      <c r="Q9170" s="9">
        <f t="shared" si="1039"/>
        <v>14.035028028851329</v>
      </c>
      <c r="R9170" s="7">
        <f t="shared" si="1040"/>
        <v>2.0264108458969681E-2</v>
      </c>
      <c r="S9170" t="s">
        <v>482</v>
      </c>
      <c r="T9170" t="s">
        <v>489</v>
      </c>
      <c r="U9170">
        <v>56</v>
      </c>
      <c r="V9170">
        <f t="shared" si="1034"/>
        <v>17.0688</v>
      </c>
      <c r="W9170">
        <f t="shared" si="1035"/>
        <v>649.43466065989878</v>
      </c>
      <c r="X9170">
        <f t="shared" si="1036"/>
        <v>311.53380671855348</v>
      </c>
    </row>
    <row r="9171" spans="1:24">
      <c r="A9171" t="s">
        <v>37</v>
      </c>
      <c r="B9171">
        <v>2006036</v>
      </c>
      <c r="C9171">
        <v>10</v>
      </c>
      <c r="D9171">
        <v>1</v>
      </c>
      <c r="E9171" s="28" t="s">
        <v>526</v>
      </c>
      <c r="F9171" t="s">
        <v>581</v>
      </c>
      <c r="G9171" t="s">
        <v>581</v>
      </c>
      <c r="H9171">
        <v>9</v>
      </c>
      <c r="I9171" s="3">
        <v>0.28444444444444444</v>
      </c>
      <c r="J9171">
        <v>40.448</v>
      </c>
      <c r="K9171">
        <f t="shared" si="1037"/>
        <v>15.8</v>
      </c>
      <c r="L9171">
        <v>4.863E-4</v>
      </c>
      <c r="M9171">
        <f t="shared" si="1038"/>
        <v>0.28506690844444443</v>
      </c>
      <c r="N9171" s="5">
        <v>1284.9433422462976</v>
      </c>
      <c r="O9171" s="3">
        <v>35.890497687096648</v>
      </c>
      <c r="P9171" s="7">
        <v>2.7931579943714879E-2</v>
      </c>
      <c r="Q9171" s="9">
        <f t="shared" si="1039"/>
        <v>35.968480628839735</v>
      </c>
      <c r="R9171" s="7">
        <f t="shared" si="1040"/>
        <v>2.7992269733824036E-2</v>
      </c>
      <c r="S9171" t="s">
        <v>481</v>
      </c>
      <c r="T9171" t="s">
        <v>581</v>
      </c>
      <c r="U9171">
        <v>78</v>
      </c>
      <c r="V9171">
        <f t="shared" si="1034"/>
        <v>23.7744</v>
      </c>
      <c r="W9171">
        <f t="shared" si="1035"/>
        <v>1541.9686016828327</v>
      </c>
      <c r="X9171">
        <f t="shared" si="1036"/>
        <v>739.68233822725495</v>
      </c>
    </row>
    <row r="9172" spans="1:24">
      <c r="A9172" t="s">
        <v>37</v>
      </c>
      <c r="B9172">
        <v>2006036</v>
      </c>
      <c r="C9172">
        <v>10</v>
      </c>
      <c r="D9172">
        <v>3</v>
      </c>
      <c r="E9172" s="28" t="s">
        <v>526</v>
      </c>
      <c r="F9172" t="s">
        <v>581</v>
      </c>
      <c r="G9172" t="s">
        <v>581</v>
      </c>
      <c r="H9172">
        <v>9</v>
      </c>
      <c r="I9172" s="3">
        <v>0.28444444444444444</v>
      </c>
      <c r="J9172">
        <v>57.6</v>
      </c>
      <c r="K9172">
        <f t="shared" si="1037"/>
        <v>22.5</v>
      </c>
      <c r="L9172">
        <v>4.863E-4</v>
      </c>
      <c r="M9172">
        <f t="shared" si="1038"/>
        <v>0.28506690844444443</v>
      </c>
      <c r="N9172" s="5">
        <v>2605.7625661440002</v>
      </c>
      <c r="O9172" s="3">
        <v>51.217671982648703</v>
      </c>
      <c r="P9172" s="7">
        <v>1.9655540626804101E-2</v>
      </c>
      <c r="Q9172" s="9">
        <f t="shared" si="1039"/>
        <v>51.329195901788211</v>
      </c>
      <c r="R9172" s="7">
        <f t="shared" si="1040"/>
        <v>1.9698339583465965E-2</v>
      </c>
      <c r="S9172" t="s">
        <v>481</v>
      </c>
      <c r="T9172" t="s">
        <v>489</v>
      </c>
      <c r="U9172">
        <v>76</v>
      </c>
      <c r="V9172">
        <f t="shared" si="1034"/>
        <v>23.1648</v>
      </c>
      <c r="W9172">
        <f t="shared" si="1035"/>
        <v>3156.3635947388143</v>
      </c>
      <c r="X9172">
        <f t="shared" si="1036"/>
        <v>1514.1076163962093</v>
      </c>
    </row>
    <row r="9173" spans="1:24">
      <c r="A9173" t="s">
        <v>37</v>
      </c>
      <c r="B9173">
        <v>2006036</v>
      </c>
      <c r="C9173">
        <v>11</v>
      </c>
      <c r="D9173">
        <v>3</v>
      </c>
      <c r="E9173" s="28" t="s">
        <v>526</v>
      </c>
      <c r="F9173" t="s">
        <v>581</v>
      </c>
      <c r="G9173" t="s">
        <v>581</v>
      </c>
      <c r="H9173">
        <v>21</v>
      </c>
      <c r="I9173" s="3">
        <v>0.1219047619047619</v>
      </c>
      <c r="J9173">
        <v>43.008000000000003</v>
      </c>
      <c r="K9173">
        <f t="shared" si="1037"/>
        <v>16.8</v>
      </c>
      <c r="L9173">
        <v>4.863E-4</v>
      </c>
      <c r="M9173">
        <f t="shared" si="1038"/>
        <v>0.12252722590476191</v>
      </c>
      <c r="N9173" s="5">
        <v>1452.7415835426816</v>
      </c>
      <c r="O9173" s="3">
        <v>16.424306783963413</v>
      </c>
      <c r="P9173" s="7">
        <v>1.1305731845240367E-2</v>
      </c>
      <c r="Q9173" s="9">
        <f t="shared" si="1039"/>
        <v>16.50793188985519</v>
      </c>
      <c r="R9173" s="7">
        <f t="shared" si="1040"/>
        <v>1.1363295493750961E-2</v>
      </c>
      <c r="S9173" t="s">
        <v>481</v>
      </c>
      <c r="T9173" t="s">
        <v>581</v>
      </c>
      <c r="U9173">
        <v>81</v>
      </c>
      <c r="V9173">
        <f t="shared" si="1034"/>
        <v>24.688800000000001</v>
      </c>
      <c r="W9173">
        <f t="shared" si="1035"/>
        <v>1796.5791529556648</v>
      </c>
      <c r="X9173">
        <f t="shared" si="1036"/>
        <v>861.81901967283238</v>
      </c>
    </row>
    <row r="9174" spans="1:24">
      <c r="A9174" t="s">
        <v>37</v>
      </c>
      <c r="B9174">
        <v>2006036</v>
      </c>
      <c r="C9174">
        <v>11</v>
      </c>
      <c r="D9174">
        <v>1</v>
      </c>
      <c r="E9174" s="28" t="s">
        <v>526</v>
      </c>
      <c r="F9174" t="s">
        <v>581</v>
      </c>
      <c r="G9174" t="s">
        <v>581</v>
      </c>
      <c r="H9174">
        <v>10</v>
      </c>
      <c r="I9174" s="3">
        <v>0.25600000000000001</v>
      </c>
      <c r="J9174">
        <v>48.128</v>
      </c>
      <c r="K9174">
        <f t="shared" si="1037"/>
        <v>18.8</v>
      </c>
      <c r="L9174">
        <v>4.863E-4</v>
      </c>
      <c r="M9174">
        <f t="shared" si="1038"/>
        <v>0.25662246399999999</v>
      </c>
      <c r="N9174" s="5">
        <v>1819.2211780304895</v>
      </c>
      <c r="O9174" s="3">
        <v>38.500946775244735</v>
      </c>
      <c r="P9174" s="7">
        <v>2.1163422699886508E-2</v>
      </c>
      <c r="Q9174" s="9">
        <f t="shared" si="1039"/>
        <v>38.594059380587353</v>
      </c>
      <c r="R9174" s="7">
        <f t="shared" si="1040"/>
        <v>2.1214605374355714E-2</v>
      </c>
      <c r="S9174" t="s">
        <v>481</v>
      </c>
      <c r="T9174" t="s">
        <v>581</v>
      </c>
      <c r="U9174">
        <v>83</v>
      </c>
      <c r="V9174">
        <f t="shared" si="1034"/>
        <v>25.298400000000001</v>
      </c>
      <c r="W9174">
        <f t="shared" si="1035"/>
        <v>2306.6948653149052</v>
      </c>
      <c r="X9174">
        <f t="shared" si="1036"/>
        <v>1106.5215268915601</v>
      </c>
    </row>
    <row r="9175" spans="1:24">
      <c r="A9175" t="s">
        <v>37</v>
      </c>
      <c r="B9175">
        <v>2006036</v>
      </c>
      <c r="C9175">
        <v>13</v>
      </c>
      <c r="D9175">
        <v>3</v>
      </c>
      <c r="E9175" s="28" t="s">
        <v>526</v>
      </c>
      <c r="F9175" t="s">
        <v>581</v>
      </c>
      <c r="G9175" t="s">
        <v>581</v>
      </c>
      <c r="H9175">
        <v>20</v>
      </c>
      <c r="I9175" s="3">
        <v>0.128</v>
      </c>
      <c r="J9175">
        <v>34.304000000000002</v>
      </c>
      <c r="K9175">
        <f t="shared" si="1037"/>
        <v>13.4</v>
      </c>
      <c r="L9175">
        <v>4.863E-4</v>
      </c>
      <c r="M9175">
        <f t="shared" si="1038"/>
        <v>0.12862246399999999</v>
      </c>
      <c r="N9175" s="5">
        <v>924.22859531223048</v>
      </c>
      <c r="O9175" s="3">
        <v>13.742985012019195</v>
      </c>
      <c r="P9175" s="7">
        <v>1.4869681680186955E-2</v>
      </c>
      <c r="Q9175" s="9">
        <f t="shared" si="1039"/>
        <v>13.809565403474618</v>
      </c>
      <c r="R9175" s="7">
        <f t="shared" si="1040"/>
        <v>1.4941720558656117E-2</v>
      </c>
      <c r="S9175" t="s">
        <v>481</v>
      </c>
      <c r="T9175" t="s">
        <v>581</v>
      </c>
      <c r="U9175">
        <v>76</v>
      </c>
      <c r="V9175">
        <f t="shared" si="1034"/>
        <v>23.1648</v>
      </c>
      <c r="W9175">
        <f t="shared" si="1035"/>
        <v>1076.3076773792302</v>
      </c>
      <c r="X9175">
        <f t="shared" si="1036"/>
        <v>516.30479283881675</v>
      </c>
    </row>
    <row r="9176" spans="1:24">
      <c r="A9176" t="s">
        <v>37</v>
      </c>
      <c r="B9176">
        <v>2006036</v>
      </c>
      <c r="C9176">
        <v>14</v>
      </c>
      <c r="D9176">
        <v>3</v>
      </c>
      <c r="E9176" s="28" t="s">
        <v>526</v>
      </c>
      <c r="F9176" t="s">
        <v>581</v>
      </c>
      <c r="G9176" t="s">
        <v>581</v>
      </c>
      <c r="H9176">
        <v>11</v>
      </c>
      <c r="I9176" s="3">
        <v>0.23272727272727273</v>
      </c>
      <c r="J9176">
        <v>62.208000000000006</v>
      </c>
      <c r="K9176">
        <f t="shared" si="1037"/>
        <v>24.3</v>
      </c>
      <c r="L9176">
        <v>4.863E-4</v>
      </c>
      <c r="M9176">
        <f t="shared" si="1038"/>
        <v>0.23334973672727272</v>
      </c>
      <c r="N9176" s="5">
        <v>3039.3614571503622</v>
      </c>
      <c r="O9176" s="3">
        <v>45.312246989206557</v>
      </c>
      <c r="P9176" s="7">
        <v>1.4908475884829544E-2</v>
      </c>
      <c r="Q9176" s="9">
        <f t="shared" si="1039"/>
        <v>45.432984345507244</v>
      </c>
      <c r="R9176" s="7">
        <f t="shared" si="1040"/>
        <v>1.4948200464483155E-2</v>
      </c>
      <c r="S9176" t="s">
        <v>481</v>
      </c>
      <c r="T9176" t="s">
        <v>581</v>
      </c>
      <c r="U9176">
        <v>90</v>
      </c>
      <c r="V9176">
        <f t="shared" ref="V9176:V9239" si="1041">U9176*0.3048</f>
        <v>27.432000000000002</v>
      </c>
      <c r="W9176">
        <f t="shared" si="1035"/>
        <v>4149.9402707289901</v>
      </c>
      <c r="X9176">
        <f t="shared" si="1036"/>
        <v>1990.7263478686966</v>
      </c>
    </row>
    <row r="9177" spans="1:24">
      <c r="A9177" t="s">
        <v>37</v>
      </c>
      <c r="B9177">
        <v>2006036</v>
      </c>
      <c r="C9177">
        <v>15</v>
      </c>
      <c r="D9177">
        <v>1</v>
      </c>
      <c r="E9177" s="28" t="s">
        <v>526</v>
      </c>
      <c r="F9177" t="s">
        <v>581</v>
      </c>
      <c r="G9177" t="s">
        <v>581</v>
      </c>
      <c r="H9177">
        <v>17</v>
      </c>
      <c r="I9177" s="3">
        <v>0.15058823529411766</v>
      </c>
      <c r="J9177">
        <v>45.823999999999998</v>
      </c>
      <c r="K9177">
        <f t="shared" si="1037"/>
        <v>17.899999999999999</v>
      </c>
      <c r="L9177">
        <v>4.863E-4</v>
      </c>
      <c r="M9177">
        <f t="shared" si="1038"/>
        <v>0.15121069929411765</v>
      </c>
      <c r="N9177" s="5">
        <v>1649.2096470482943</v>
      </c>
      <c r="O9177" s="3">
        <v>21.607492472534574</v>
      </c>
      <c r="P9177" s="7">
        <v>1.3101725733418437E-2</v>
      </c>
      <c r="Q9177" s="9">
        <f t="shared" si="1039"/>
        <v>21.696512080928027</v>
      </c>
      <c r="R9177" s="7">
        <f t="shared" si="1040"/>
        <v>1.3155702866375898E-2</v>
      </c>
      <c r="S9177" t="s">
        <v>481</v>
      </c>
      <c r="T9177" t="s">
        <v>581</v>
      </c>
      <c r="U9177">
        <v>75</v>
      </c>
      <c r="V9177">
        <f t="shared" si="1041"/>
        <v>22.86</v>
      </c>
      <c r="W9177">
        <f t="shared" si="1035"/>
        <v>1945.8458949464177</v>
      </c>
      <c r="X9177">
        <f t="shared" si="1036"/>
        <v>933.42227580579663</v>
      </c>
    </row>
    <row r="9178" spans="1:24">
      <c r="A9178" t="s">
        <v>37</v>
      </c>
      <c r="B9178">
        <v>2006036</v>
      </c>
      <c r="C9178">
        <v>15</v>
      </c>
      <c r="D9178">
        <v>3</v>
      </c>
      <c r="E9178" s="28" t="s">
        <v>526</v>
      </c>
      <c r="F9178" t="s">
        <v>581</v>
      </c>
      <c r="G9178" t="s">
        <v>581</v>
      </c>
      <c r="H9178">
        <v>15</v>
      </c>
      <c r="I9178" s="3">
        <v>0.17066666666666666</v>
      </c>
      <c r="J9178">
        <v>59.903999999999996</v>
      </c>
      <c r="K9178">
        <f t="shared" si="1037"/>
        <v>23.4</v>
      </c>
      <c r="L9178">
        <v>4.863E-4</v>
      </c>
      <c r="M9178">
        <f t="shared" si="1038"/>
        <v>0.17128913066666665</v>
      </c>
      <c r="N9178" s="5">
        <v>2818.3927915413501</v>
      </c>
      <c r="O9178" s="3">
        <v>32.026931363839807</v>
      </c>
      <c r="P9178" s="7">
        <v>1.1363544307933248E-2</v>
      </c>
      <c r="Q9178" s="9">
        <f t="shared" si="1039"/>
        <v>32.143406116931523</v>
      </c>
      <c r="R9178" s="7">
        <f t="shared" si="1040"/>
        <v>1.1404870965254145E-2</v>
      </c>
      <c r="S9178" t="s">
        <v>481</v>
      </c>
      <c r="T9178" t="s">
        <v>483</v>
      </c>
      <c r="U9178">
        <v>81</v>
      </c>
      <c r="V9178">
        <f t="shared" si="1041"/>
        <v>24.688800000000001</v>
      </c>
      <c r="W9178">
        <f t="shared" si="1035"/>
        <v>3574.2878785996281</v>
      </c>
      <c r="X9178">
        <f t="shared" si="1036"/>
        <v>1714.5858953642417</v>
      </c>
    </row>
    <row r="9179" spans="1:24">
      <c r="A9179" t="s">
        <v>37</v>
      </c>
      <c r="B9179">
        <v>2006036</v>
      </c>
      <c r="C9179">
        <v>16</v>
      </c>
      <c r="D9179">
        <v>3</v>
      </c>
      <c r="E9179" s="28" t="s">
        <v>526</v>
      </c>
      <c r="F9179" t="s">
        <v>581</v>
      </c>
      <c r="G9179" t="s">
        <v>581</v>
      </c>
      <c r="H9179">
        <v>11</v>
      </c>
      <c r="I9179" s="3">
        <v>0.23272727272727273</v>
      </c>
      <c r="J9179">
        <v>60.160000000000004</v>
      </c>
      <c r="K9179">
        <f t="shared" si="1037"/>
        <v>23.5</v>
      </c>
      <c r="L9179">
        <v>4.863E-4</v>
      </c>
      <c r="M9179">
        <f t="shared" si="1038"/>
        <v>0.23334973672727272</v>
      </c>
      <c r="N9179" s="5">
        <v>2842.5330906726404</v>
      </c>
      <c r="O9179" s="3">
        <v>43.814883964403641</v>
      </c>
      <c r="P9179" s="7">
        <v>1.5414027758612845E-2</v>
      </c>
      <c r="Q9179" s="9">
        <f t="shared" si="1039"/>
        <v>43.931616422585343</v>
      </c>
      <c r="R9179" s="7">
        <f t="shared" si="1040"/>
        <v>1.5455094108399499E-2</v>
      </c>
      <c r="S9179" t="s">
        <v>481</v>
      </c>
      <c r="T9179" t="s">
        <v>581</v>
      </c>
      <c r="U9179">
        <v>94</v>
      </c>
      <c r="V9179">
        <f t="shared" si="1041"/>
        <v>28.651200000000003</v>
      </c>
      <c r="W9179">
        <f t="shared" si="1035"/>
        <v>3986.4265157593995</v>
      </c>
      <c r="X9179">
        <f t="shared" si="1036"/>
        <v>1912.2887996097841</v>
      </c>
    </row>
    <row r="9180" spans="1:24">
      <c r="A9180" t="s">
        <v>37</v>
      </c>
      <c r="B9180">
        <v>2006036</v>
      </c>
      <c r="C9180">
        <v>17</v>
      </c>
      <c r="D9180">
        <v>1</v>
      </c>
      <c r="E9180" s="28" t="s">
        <v>526</v>
      </c>
      <c r="F9180" t="s">
        <v>581</v>
      </c>
      <c r="G9180" t="s">
        <v>581</v>
      </c>
      <c r="H9180">
        <v>23</v>
      </c>
      <c r="I9180" s="3">
        <v>0.11130434782608696</v>
      </c>
      <c r="J9180">
        <v>33.024000000000001</v>
      </c>
      <c r="K9180">
        <f t="shared" si="1037"/>
        <v>12.9</v>
      </c>
      <c r="L9180">
        <v>4.863E-4</v>
      </c>
      <c r="M9180">
        <f t="shared" si="1038"/>
        <v>0.11192681182608696</v>
      </c>
      <c r="N9180" s="5">
        <v>856.54310840893447</v>
      </c>
      <c r="O9180" s="3">
        <v>11.508678428110711</v>
      </c>
      <c r="P9180" s="7">
        <v>1.3436192895753461E-2</v>
      </c>
      <c r="Q9180" s="9">
        <f t="shared" si="1039"/>
        <v>11.572821076547584</v>
      </c>
      <c r="R9180" s="7">
        <f t="shared" si="1040"/>
        <v>1.3511078383485677E-2</v>
      </c>
      <c r="S9180" t="s">
        <v>483</v>
      </c>
      <c r="T9180" t="s">
        <v>581</v>
      </c>
      <c r="U9180">
        <v>68</v>
      </c>
      <c r="V9180">
        <f t="shared" si="1041"/>
        <v>20.726400000000002</v>
      </c>
      <c r="W9180">
        <f t="shared" si="1035"/>
        <v>922.80359723398306</v>
      </c>
      <c r="X9180">
        <f t="shared" si="1036"/>
        <v>442.66888559314168</v>
      </c>
    </row>
    <row r="9181" spans="1:24">
      <c r="A9181" t="s">
        <v>37</v>
      </c>
      <c r="B9181">
        <v>2006036</v>
      </c>
      <c r="C9181">
        <v>17</v>
      </c>
      <c r="D9181">
        <v>3</v>
      </c>
      <c r="E9181" s="28" t="s">
        <v>526</v>
      </c>
      <c r="F9181" t="s">
        <v>581</v>
      </c>
      <c r="G9181" t="s">
        <v>581</v>
      </c>
      <c r="H9181">
        <v>23</v>
      </c>
      <c r="I9181" s="3">
        <v>0.11130434782608696</v>
      </c>
      <c r="J9181">
        <v>52.991999999999997</v>
      </c>
      <c r="K9181">
        <f t="shared" si="1037"/>
        <v>20.7</v>
      </c>
      <c r="L9181">
        <v>4.863E-4</v>
      </c>
      <c r="M9181">
        <f t="shared" si="1038"/>
        <v>0.11192681182608696</v>
      </c>
      <c r="N9181" s="5">
        <v>2205.5174359842817</v>
      </c>
      <c r="O9181" s="3">
        <v>18.490947315507075</v>
      </c>
      <c r="P9181" s="7">
        <v>8.3839497316215532E-3</v>
      </c>
      <c r="Q9181" s="9">
        <f t="shared" si="1039"/>
        <v>18.594137841835497</v>
      </c>
      <c r="R9181" s="7">
        <f t="shared" si="1040"/>
        <v>8.430737176891679E-3</v>
      </c>
      <c r="S9181" t="s">
        <v>481</v>
      </c>
      <c r="T9181" t="s">
        <v>581</v>
      </c>
      <c r="U9181">
        <v>81</v>
      </c>
      <c r="V9181">
        <f t="shared" si="1041"/>
        <v>24.688800000000001</v>
      </c>
      <c r="W9181">
        <f t="shared" si="1035"/>
        <v>2771.1139884082263</v>
      </c>
      <c r="X9181">
        <f t="shared" si="1036"/>
        <v>1329.3033802394261</v>
      </c>
    </row>
    <row r="9182" spans="1:24">
      <c r="A9182" t="s">
        <v>37</v>
      </c>
      <c r="B9182">
        <v>2006036</v>
      </c>
      <c r="C9182">
        <v>18</v>
      </c>
      <c r="D9182">
        <v>4</v>
      </c>
      <c r="E9182" s="28" t="s">
        <v>526</v>
      </c>
      <c r="F9182" t="s">
        <v>581</v>
      </c>
      <c r="G9182" t="s">
        <v>581</v>
      </c>
      <c r="H9182">
        <v>12</v>
      </c>
      <c r="I9182" s="3">
        <v>0.21333333333333335</v>
      </c>
      <c r="J9182">
        <v>41.472000000000001</v>
      </c>
      <c r="K9182">
        <f t="shared" si="1037"/>
        <v>16.2</v>
      </c>
      <c r="L9182">
        <v>4.863E-4</v>
      </c>
      <c r="M9182">
        <f t="shared" si="1038"/>
        <v>0.21395579733333334</v>
      </c>
      <c r="N9182" s="5">
        <v>1350.8273142890496</v>
      </c>
      <c r="O9182" s="3">
        <v>27.651823775744077</v>
      </c>
      <c r="P9182" s="7">
        <v>2.0470287714234914E-2</v>
      </c>
      <c r="Q9182" s="9">
        <f t="shared" si="1039"/>
        <v>27.732087429164554</v>
      </c>
      <c r="R9182" s="7">
        <f t="shared" si="1040"/>
        <v>2.0529705859375635E-2</v>
      </c>
      <c r="S9182" t="s">
        <v>483</v>
      </c>
      <c r="T9182" t="s">
        <v>581</v>
      </c>
      <c r="U9182">
        <v>75</v>
      </c>
      <c r="V9182">
        <f t="shared" si="1041"/>
        <v>22.86</v>
      </c>
      <c r="W9182">
        <f t="shared" si="1035"/>
        <v>1581.7607399005378</v>
      </c>
      <c r="X9182">
        <f t="shared" si="1036"/>
        <v>758.77062693028802</v>
      </c>
    </row>
    <row r="9183" spans="1:24">
      <c r="A9183" t="s">
        <v>37</v>
      </c>
      <c r="B9183">
        <v>2006036</v>
      </c>
      <c r="C9183">
        <v>19</v>
      </c>
      <c r="D9183">
        <v>1</v>
      </c>
      <c r="E9183" s="28" t="s">
        <v>526</v>
      </c>
      <c r="F9183" t="s">
        <v>581</v>
      </c>
      <c r="G9183" t="s">
        <v>581</v>
      </c>
      <c r="H9183">
        <v>20</v>
      </c>
      <c r="I9183" s="3">
        <v>0.128</v>
      </c>
      <c r="J9183">
        <v>44.031999999999996</v>
      </c>
      <c r="K9183">
        <f t="shared" si="1037"/>
        <v>17.2</v>
      </c>
      <c r="L9183">
        <v>4.863E-4</v>
      </c>
      <c r="M9183">
        <f t="shared" si="1038"/>
        <v>0.12862246399999999</v>
      </c>
      <c r="N9183" s="5">
        <v>1522.7433038381055</v>
      </c>
      <c r="O9183" s="3">
        <v>17.654845914316777</v>
      </c>
      <c r="P9183" s="7">
        <v>1.1594105106105132E-2</v>
      </c>
      <c r="Q9183" s="9">
        <f t="shared" si="1039"/>
        <v>17.74044962277808</v>
      </c>
      <c r="R9183" s="7">
        <f t="shared" si="1040"/>
        <v>1.1650321875041522E-2</v>
      </c>
      <c r="S9183" t="s">
        <v>483</v>
      </c>
      <c r="T9183" t="s">
        <v>581</v>
      </c>
      <c r="U9183">
        <v>70</v>
      </c>
      <c r="V9183">
        <f t="shared" si="1041"/>
        <v>21.336000000000002</v>
      </c>
      <c r="W9183">
        <f t="shared" si="1035"/>
        <v>1709.8474196219152</v>
      </c>
      <c r="X9183">
        <f t="shared" si="1036"/>
        <v>820.21380719263277</v>
      </c>
    </row>
    <row r="9184" spans="1:24">
      <c r="A9184" t="s">
        <v>37</v>
      </c>
      <c r="B9184">
        <v>2006036</v>
      </c>
      <c r="C9184">
        <v>19</v>
      </c>
      <c r="D9184">
        <v>3</v>
      </c>
      <c r="E9184" s="28" t="s">
        <v>526</v>
      </c>
      <c r="F9184" t="s">
        <v>581</v>
      </c>
      <c r="G9184" t="s">
        <v>581</v>
      </c>
      <c r="H9184">
        <v>25</v>
      </c>
      <c r="I9184" s="3">
        <v>0.1024</v>
      </c>
      <c r="J9184">
        <v>47.103999999999999</v>
      </c>
      <c r="K9184">
        <f t="shared" si="1037"/>
        <v>18.399999999999999</v>
      </c>
      <c r="L9184">
        <v>4.863E-4</v>
      </c>
      <c r="M9184">
        <f t="shared" si="1038"/>
        <v>0.10302246400000001</v>
      </c>
      <c r="N9184" s="5">
        <v>1742.6310605307904</v>
      </c>
      <c r="O9184" s="3">
        <v>15.120371824459626</v>
      </c>
      <c r="P9184" s="7">
        <v>8.6767487203252835E-3</v>
      </c>
      <c r="Q9184" s="9">
        <f t="shared" si="1039"/>
        <v>15.212083079232904</v>
      </c>
      <c r="R9184" s="7">
        <f t="shared" si="1040"/>
        <v>8.7293767589563306E-3</v>
      </c>
      <c r="S9184" t="s">
        <v>483</v>
      </c>
      <c r="T9184" t="s">
        <v>581</v>
      </c>
      <c r="U9184">
        <v>79</v>
      </c>
      <c r="V9184">
        <f t="shared" si="1041"/>
        <v>24.0792</v>
      </c>
      <c r="W9184">
        <f t="shared" si="1035"/>
        <v>2133.7781642447162</v>
      </c>
      <c r="X9184">
        <f t="shared" si="1036"/>
        <v>1023.5733853881904</v>
      </c>
    </row>
    <row r="9185" spans="1:24">
      <c r="A9185" t="s">
        <v>37</v>
      </c>
      <c r="B9185">
        <v>2006036</v>
      </c>
      <c r="C9185">
        <v>20</v>
      </c>
      <c r="D9185">
        <v>3</v>
      </c>
      <c r="E9185" s="28" t="s">
        <v>526</v>
      </c>
      <c r="F9185" t="s">
        <v>581</v>
      </c>
      <c r="G9185" t="s">
        <v>581</v>
      </c>
      <c r="H9185">
        <v>17</v>
      </c>
      <c r="I9185" s="3">
        <v>0.15058823529411766</v>
      </c>
      <c r="J9185">
        <v>62.208000000000006</v>
      </c>
      <c r="K9185">
        <f t="shared" si="1037"/>
        <v>24.3</v>
      </c>
      <c r="L9185">
        <v>4.863E-4</v>
      </c>
      <c r="M9185">
        <f t="shared" si="1038"/>
        <v>0.15121069929411765</v>
      </c>
      <c r="N9185" s="5">
        <v>3039.3614571503622</v>
      </c>
      <c r="O9185" s="3">
        <v>29.358548130337869</v>
      </c>
      <c r="P9185" s="7">
        <v>9.6594460857129492E-3</v>
      </c>
      <c r="Q9185" s="9">
        <f t="shared" si="1039"/>
        <v>29.479606990973668</v>
      </c>
      <c r="R9185" s="7">
        <f t="shared" si="1040"/>
        <v>9.6992764455903491E-3</v>
      </c>
      <c r="S9185" t="s">
        <v>481</v>
      </c>
      <c r="T9185" t="s">
        <v>581</v>
      </c>
      <c r="U9185">
        <v>79</v>
      </c>
      <c r="V9185">
        <f t="shared" si="1041"/>
        <v>24.0792</v>
      </c>
      <c r="W9185">
        <f t="shared" si="1035"/>
        <v>3801.0214134306934</v>
      </c>
      <c r="X9185">
        <f t="shared" si="1036"/>
        <v>1823.3499720227037</v>
      </c>
    </row>
    <row r="9186" spans="1:24">
      <c r="A9186" t="s">
        <v>37</v>
      </c>
      <c r="B9186">
        <v>2006036</v>
      </c>
      <c r="C9186">
        <v>21</v>
      </c>
      <c r="D9186">
        <v>1</v>
      </c>
      <c r="E9186" s="28" t="s">
        <v>526</v>
      </c>
      <c r="F9186" t="s">
        <v>581</v>
      </c>
      <c r="G9186" t="s">
        <v>581</v>
      </c>
      <c r="H9186">
        <v>12</v>
      </c>
      <c r="I9186" s="3">
        <v>0.21333333333333335</v>
      </c>
      <c r="J9186">
        <v>46.591999999999999</v>
      </c>
      <c r="K9186">
        <f t="shared" si="1037"/>
        <v>18.2</v>
      </c>
      <c r="L9186">
        <v>4.863E-4</v>
      </c>
      <c r="M9186">
        <f t="shared" si="1038"/>
        <v>0.21395579733333334</v>
      </c>
      <c r="N9186" s="5">
        <v>1704.9536640188414</v>
      </c>
      <c r="O9186" s="3">
        <v>31.083280707584411</v>
      </c>
      <c r="P9186" s="7">
        <v>1.8231158631206595E-2</v>
      </c>
      <c r="Q9186" s="9">
        <f t="shared" si="1039"/>
        <v>31.173556611267745</v>
      </c>
      <c r="R9186" s="7">
        <f t="shared" si="1040"/>
        <v>1.8284107814277379E-2</v>
      </c>
      <c r="S9186" t="s">
        <v>481</v>
      </c>
      <c r="T9186" t="s">
        <v>581</v>
      </c>
      <c r="U9186">
        <v>65</v>
      </c>
      <c r="V9186">
        <f t="shared" si="1041"/>
        <v>19.812000000000001</v>
      </c>
      <c r="W9186">
        <f t="shared" si="1035"/>
        <v>1829.0461615166762</v>
      </c>
      <c r="X9186">
        <f t="shared" si="1036"/>
        <v>877.39344367954959</v>
      </c>
    </row>
    <row r="9187" spans="1:24">
      <c r="A9187" t="s">
        <v>37</v>
      </c>
      <c r="B9187">
        <v>2006036</v>
      </c>
      <c r="C9187">
        <v>22</v>
      </c>
      <c r="D9187">
        <v>1</v>
      </c>
      <c r="E9187" s="28" t="s">
        <v>526</v>
      </c>
      <c r="F9187" t="s">
        <v>581</v>
      </c>
      <c r="G9187" t="s">
        <v>581</v>
      </c>
      <c r="H9187">
        <v>12</v>
      </c>
      <c r="I9187" s="3">
        <v>0.21333333333333335</v>
      </c>
      <c r="J9187">
        <v>52.736000000000004</v>
      </c>
      <c r="K9187">
        <f t="shared" si="1037"/>
        <v>20.6</v>
      </c>
      <c r="L9187">
        <v>4.863E-4</v>
      </c>
      <c r="M9187">
        <f t="shared" si="1038"/>
        <v>0.21395579733333334</v>
      </c>
      <c r="N9187" s="5">
        <v>2184.2595606298628</v>
      </c>
      <c r="O9187" s="3">
        <v>35.201029025792245</v>
      </c>
      <c r="P9187" s="7">
        <v>1.6115771980707971E-2</v>
      </c>
      <c r="Q9187" s="9">
        <f t="shared" si="1039"/>
        <v>35.303319629791432</v>
      </c>
      <c r="R9187" s="7">
        <f t="shared" si="1040"/>
        <v>1.6162602772177501E-2</v>
      </c>
      <c r="S9187" t="s">
        <v>483</v>
      </c>
      <c r="T9187" t="s">
        <v>581</v>
      </c>
      <c r="U9187">
        <v>80</v>
      </c>
      <c r="V9187">
        <f t="shared" si="1041"/>
        <v>24.384</v>
      </c>
      <c r="W9187">
        <f t="shared" si="1035"/>
        <v>2720.5317389072311</v>
      </c>
      <c r="X9187">
        <f t="shared" si="1036"/>
        <v>1305.0390751537989</v>
      </c>
    </row>
    <row r="9188" spans="1:24">
      <c r="A9188" t="s">
        <v>37</v>
      </c>
      <c r="B9188">
        <v>2006036</v>
      </c>
      <c r="C9188">
        <v>22</v>
      </c>
      <c r="D9188">
        <v>3</v>
      </c>
      <c r="E9188" s="28" t="s">
        <v>526</v>
      </c>
      <c r="F9188" t="s">
        <v>581</v>
      </c>
      <c r="G9188" t="s">
        <v>581</v>
      </c>
      <c r="H9188">
        <v>11</v>
      </c>
      <c r="I9188" s="3">
        <v>0.23272727272727273</v>
      </c>
      <c r="J9188">
        <v>66.048000000000002</v>
      </c>
      <c r="K9188">
        <f t="shared" si="1037"/>
        <v>25.8</v>
      </c>
      <c r="L9188">
        <v>4.863E-4</v>
      </c>
      <c r="M9188">
        <f t="shared" si="1038"/>
        <v>0.23334973672727272</v>
      </c>
      <c r="N9188" s="5">
        <v>3426.1724336357379</v>
      </c>
      <c r="O9188" s="3">
        <v>48.119802660711571</v>
      </c>
      <c r="P9188" s="7">
        <v>1.4044769664336033E-2</v>
      </c>
      <c r="Q9188" s="9">
        <f t="shared" si="1039"/>
        <v>48.248049200985051</v>
      </c>
      <c r="R9188" s="7">
        <f t="shared" si="1040"/>
        <v>1.4082201096278701E-2</v>
      </c>
      <c r="S9188" t="s">
        <v>481</v>
      </c>
      <c r="T9188" t="s">
        <v>581</v>
      </c>
      <c r="U9188">
        <v>81</v>
      </c>
      <c r="V9188">
        <f t="shared" si="1041"/>
        <v>24.688800000000001</v>
      </c>
      <c r="W9188">
        <f t="shared" si="1035"/>
        <v>4377.4167058306739</v>
      </c>
      <c r="X9188">
        <f t="shared" si="1036"/>
        <v>2099.8467937869746</v>
      </c>
    </row>
    <row r="9189" spans="1:24">
      <c r="A9189" t="s">
        <v>37</v>
      </c>
      <c r="B9189">
        <v>2006036</v>
      </c>
      <c r="C9189">
        <v>23</v>
      </c>
      <c r="D9189">
        <v>1</v>
      </c>
      <c r="E9189" s="28" t="s">
        <v>526</v>
      </c>
      <c r="F9189" t="s">
        <v>581</v>
      </c>
      <c r="G9189" t="s">
        <v>581</v>
      </c>
      <c r="H9189">
        <v>20</v>
      </c>
      <c r="I9189" s="3">
        <v>0.128</v>
      </c>
      <c r="J9189">
        <v>52.480000000000004</v>
      </c>
      <c r="K9189">
        <f t="shared" si="1037"/>
        <v>20.5</v>
      </c>
      <c r="L9189">
        <v>4.863E-4</v>
      </c>
      <c r="M9189">
        <f t="shared" si="1038"/>
        <v>0.12862246399999999</v>
      </c>
      <c r="N9189" s="5">
        <v>2163.1046289817605</v>
      </c>
      <c r="O9189" s="3">
        <v>21.051988276838383</v>
      </c>
      <c r="P9189" s="7">
        <v>9.7323023559651844E-3</v>
      </c>
      <c r="Q9189" s="9">
        <f t="shared" si="1039"/>
        <v>21.154112234278514</v>
      </c>
      <c r="R9189" s="7">
        <f t="shared" si="1040"/>
        <v>9.7795141071083565E-3</v>
      </c>
      <c r="S9189" t="s">
        <v>481</v>
      </c>
      <c r="T9189" t="s">
        <v>581</v>
      </c>
      <c r="U9189">
        <v>83</v>
      </c>
      <c r="V9189">
        <f t="shared" si="1041"/>
        <v>25.298400000000001</v>
      </c>
      <c r="W9189">
        <f t="shared" si="1035"/>
        <v>2760.8173291481075</v>
      </c>
      <c r="X9189">
        <f t="shared" si="1036"/>
        <v>1324.3640727923473</v>
      </c>
    </row>
    <row r="9190" spans="1:24">
      <c r="A9190" t="s">
        <v>37</v>
      </c>
      <c r="B9190">
        <v>2006036</v>
      </c>
      <c r="C9190">
        <v>24</v>
      </c>
      <c r="D9190">
        <v>1</v>
      </c>
      <c r="E9190" s="28" t="s">
        <v>526</v>
      </c>
      <c r="F9190" t="s">
        <v>581</v>
      </c>
      <c r="G9190" t="s">
        <v>581</v>
      </c>
      <c r="H9190">
        <v>13</v>
      </c>
      <c r="I9190" s="3">
        <v>0.19692307692307692</v>
      </c>
      <c r="J9190">
        <v>46.848000000000006</v>
      </c>
      <c r="K9190">
        <f t="shared" si="1037"/>
        <v>18.3</v>
      </c>
      <c r="L9190">
        <v>4.863E-4</v>
      </c>
      <c r="M9190">
        <f t="shared" si="1038"/>
        <v>0.19754554092307691</v>
      </c>
      <c r="N9190" s="5">
        <v>1723.7408904216582</v>
      </c>
      <c r="O9190" s="3">
        <v>28.860786289452264</v>
      </c>
      <c r="P9190" s="7">
        <v>1.6743111711176262E-2</v>
      </c>
      <c r="Q9190" s="9">
        <f t="shared" si="1039"/>
        <v>28.951627025193037</v>
      </c>
      <c r="R9190" s="7">
        <f t="shared" si="1040"/>
        <v>1.6795811473794619E-2</v>
      </c>
      <c r="S9190" t="s">
        <v>483</v>
      </c>
      <c r="T9190" t="s">
        <v>581</v>
      </c>
      <c r="U9190">
        <v>78</v>
      </c>
      <c r="V9190">
        <f t="shared" si="1041"/>
        <v>23.7744</v>
      </c>
      <c r="W9190">
        <f t="shared" si="1035"/>
        <v>2091.7454400028291</v>
      </c>
      <c r="X9190">
        <f t="shared" si="1036"/>
        <v>1003.4102875693571</v>
      </c>
    </row>
    <row r="9191" spans="1:24">
      <c r="A9191" t="s">
        <v>37</v>
      </c>
      <c r="B9191">
        <v>2006036</v>
      </c>
      <c r="C9191">
        <v>24</v>
      </c>
      <c r="D9191">
        <v>3</v>
      </c>
      <c r="E9191" s="28" t="s">
        <v>526</v>
      </c>
      <c r="F9191" t="s">
        <v>581</v>
      </c>
      <c r="G9191" t="s">
        <v>581</v>
      </c>
      <c r="H9191">
        <v>11</v>
      </c>
      <c r="I9191" s="3">
        <v>0.23272727272727273</v>
      </c>
      <c r="J9191">
        <v>56.576000000000008</v>
      </c>
      <c r="K9191">
        <f t="shared" si="1037"/>
        <v>22.1</v>
      </c>
      <c r="L9191">
        <v>4.863E-4</v>
      </c>
      <c r="M9191">
        <f t="shared" si="1038"/>
        <v>0.23334973672727272</v>
      </c>
      <c r="N9191" s="5">
        <v>2513.9367801094149</v>
      </c>
      <c r="O9191" s="3">
        <v>41.194498670998726</v>
      </c>
      <c r="P9191" s="7">
        <v>1.6386449729736564E-2</v>
      </c>
      <c r="Q9191" s="9">
        <f t="shared" si="1039"/>
        <v>41.304222557471391</v>
      </c>
      <c r="R9191" s="7">
        <f t="shared" si="1040"/>
        <v>1.6430095969109333E-2</v>
      </c>
      <c r="S9191" t="s">
        <v>481</v>
      </c>
      <c r="T9191" t="s">
        <v>581</v>
      </c>
      <c r="U9191">
        <v>85</v>
      </c>
      <c r="V9191">
        <f t="shared" si="1041"/>
        <v>25.908000000000001</v>
      </c>
      <c r="W9191">
        <f t="shared" si="1035"/>
        <v>3279.1405032058683</v>
      </c>
      <c r="X9191">
        <f t="shared" si="1036"/>
        <v>1573.003699387855</v>
      </c>
    </row>
    <row r="9192" spans="1:24">
      <c r="A9192" t="s">
        <v>37</v>
      </c>
      <c r="B9192">
        <v>2006036</v>
      </c>
      <c r="C9192">
        <v>26</v>
      </c>
      <c r="D9192">
        <v>3</v>
      </c>
      <c r="E9192" s="28" t="s">
        <v>526</v>
      </c>
      <c r="F9192" t="s">
        <v>581</v>
      </c>
      <c r="G9192" t="s">
        <v>581</v>
      </c>
      <c r="H9192">
        <v>16</v>
      </c>
      <c r="I9192" s="3">
        <v>0.16</v>
      </c>
      <c r="J9192">
        <v>57.856000000000002</v>
      </c>
      <c r="K9192">
        <f t="shared" si="1037"/>
        <v>22.6</v>
      </c>
      <c r="L9192">
        <v>4.863E-4</v>
      </c>
      <c r="M9192">
        <f t="shared" si="1038"/>
        <v>0.16062246399999999</v>
      </c>
      <c r="N9192" s="5">
        <v>2628.9763719184389</v>
      </c>
      <c r="O9192" s="3">
        <v>29.001172725503988</v>
      </c>
      <c r="P9192" s="7">
        <v>1.1031355410905046E-2</v>
      </c>
      <c r="Q9192" s="9">
        <f t="shared" si="1039"/>
        <v>29.113684322738177</v>
      </c>
      <c r="R9192" s="7">
        <f t="shared" si="1040"/>
        <v>1.1074152142909178E-2</v>
      </c>
      <c r="S9192" t="s">
        <v>483</v>
      </c>
      <c r="T9192" t="s">
        <v>581</v>
      </c>
      <c r="U9192">
        <v>79</v>
      </c>
      <c r="V9192">
        <f t="shared" si="1041"/>
        <v>24.0792</v>
      </c>
      <c r="W9192">
        <f t="shared" si="1035"/>
        <v>3269.733203707649</v>
      </c>
      <c r="X9192">
        <f t="shared" si="1036"/>
        <v>1568.4910178185592</v>
      </c>
    </row>
    <row r="9193" spans="1:24">
      <c r="A9193" t="s">
        <v>37</v>
      </c>
      <c r="B9193">
        <v>2006036</v>
      </c>
      <c r="C9193">
        <v>27</v>
      </c>
      <c r="D9193">
        <v>1</v>
      </c>
      <c r="E9193" s="28" t="s">
        <v>526</v>
      </c>
      <c r="F9193" t="s">
        <v>581</v>
      </c>
      <c r="G9193" t="s">
        <v>581</v>
      </c>
      <c r="H9193">
        <v>13</v>
      </c>
      <c r="I9193" s="3">
        <v>0.19692307692307692</v>
      </c>
      <c r="J9193">
        <v>53.248000000000005</v>
      </c>
      <c r="K9193">
        <f t="shared" si="1037"/>
        <v>20.8</v>
      </c>
      <c r="L9193">
        <v>4.863E-4</v>
      </c>
      <c r="M9193">
        <f t="shared" si="1038"/>
        <v>0.19754554092307691</v>
      </c>
      <c r="N9193" s="5">
        <v>2226.8782550450178</v>
      </c>
      <c r="O9193" s="3">
        <v>32.820159672344658</v>
      </c>
      <c r="P9193" s="7">
        <v>1.4738192174623924E-2</v>
      </c>
      <c r="Q9193" s="9">
        <f t="shared" si="1039"/>
        <v>32.923515726165284</v>
      </c>
      <c r="R9193" s="7">
        <f t="shared" si="1040"/>
        <v>1.4784605153683947E-2</v>
      </c>
      <c r="S9193" t="s">
        <v>483</v>
      </c>
      <c r="T9193" t="s">
        <v>581</v>
      </c>
      <c r="U9193">
        <v>76</v>
      </c>
      <c r="V9193">
        <f t="shared" si="1041"/>
        <v>23.1648</v>
      </c>
      <c r="W9193">
        <f t="shared" si="1035"/>
        <v>2681.3730021474798</v>
      </c>
      <c r="X9193">
        <f t="shared" si="1036"/>
        <v>1286.2546291301462</v>
      </c>
    </row>
    <row r="9194" spans="1:24">
      <c r="A9194" t="s">
        <v>37</v>
      </c>
      <c r="B9194">
        <v>2006036</v>
      </c>
      <c r="C9194">
        <v>27</v>
      </c>
      <c r="D9194">
        <v>3</v>
      </c>
      <c r="E9194" s="28" t="s">
        <v>526</v>
      </c>
      <c r="F9194" t="s">
        <v>581</v>
      </c>
      <c r="G9194" t="s">
        <v>581</v>
      </c>
      <c r="H9194">
        <v>11</v>
      </c>
      <c r="I9194" s="3">
        <v>0.23272727272727273</v>
      </c>
      <c r="J9194">
        <v>54.016000000000005</v>
      </c>
      <c r="K9194">
        <f t="shared" si="1037"/>
        <v>21.1</v>
      </c>
      <c r="L9194">
        <v>4.863E-4</v>
      </c>
      <c r="M9194">
        <f t="shared" si="1038"/>
        <v>0.23334973672727272</v>
      </c>
      <c r="N9194" s="5">
        <v>2291.5783744651271</v>
      </c>
      <c r="O9194" s="3">
        <v>39.322794889994903</v>
      </c>
      <c r="P9194" s="7">
        <v>1.7159698890583726E-2</v>
      </c>
      <c r="Q9194" s="9">
        <f t="shared" si="1039"/>
        <v>39.427512653818567</v>
      </c>
      <c r="R9194" s="7">
        <f t="shared" si="1040"/>
        <v>1.7205395675380847E-2</v>
      </c>
      <c r="S9194" t="s">
        <v>481</v>
      </c>
      <c r="T9194" t="s">
        <v>581</v>
      </c>
      <c r="U9194">
        <v>84</v>
      </c>
      <c r="V9194">
        <f t="shared" si="1041"/>
        <v>25.603200000000001</v>
      </c>
      <c r="W9194">
        <f t="shared" si="1035"/>
        <v>2954.9521573693892</v>
      </c>
      <c r="X9194">
        <f t="shared" si="1036"/>
        <v>1417.490549890096</v>
      </c>
    </row>
    <row r="9195" spans="1:24">
      <c r="A9195" t="s">
        <v>37</v>
      </c>
      <c r="B9195">
        <v>2006036</v>
      </c>
      <c r="C9195">
        <v>30</v>
      </c>
      <c r="D9195">
        <v>3</v>
      </c>
      <c r="E9195" s="28" t="s">
        <v>526</v>
      </c>
      <c r="F9195" t="s">
        <v>581</v>
      </c>
      <c r="G9195" t="s">
        <v>581</v>
      </c>
      <c r="H9195">
        <v>13</v>
      </c>
      <c r="I9195" s="3">
        <v>0.19692307692307692</v>
      </c>
      <c r="J9195">
        <v>52.991999999999997</v>
      </c>
      <c r="K9195">
        <f t="shared" si="1037"/>
        <v>20.7</v>
      </c>
      <c r="L9195">
        <v>4.863E-4</v>
      </c>
      <c r="M9195">
        <f t="shared" si="1038"/>
        <v>0.19754554092307691</v>
      </c>
      <c r="N9195" s="5">
        <v>2205.5174359842817</v>
      </c>
      <c r="O9195" s="3">
        <v>32.66178473702886</v>
      </c>
      <c r="P9195" s="7">
        <v>1.4809125606596037E-2</v>
      </c>
      <c r="Q9195" s="9">
        <f t="shared" si="1039"/>
        <v>32.764640178126363</v>
      </c>
      <c r="R9195" s="7">
        <f t="shared" si="1040"/>
        <v>1.4855761121427774E-2</v>
      </c>
      <c r="S9195" t="s">
        <v>483</v>
      </c>
      <c r="T9195" t="s">
        <v>490</v>
      </c>
      <c r="U9195">
        <v>69</v>
      </c>
      <c r="V9195">
        <f t="shared" si="1041"/>
        <v>21.031200000000002</v>
      </c>
      <c r="W9195">
        <f t="shared" si="1035"/>
        <v>2487.3735225636219</v>
      </c>
      <c r="X9195">
        <f t="shared" si="1036"/>
        <v>1193.1930787737695</v>
      </c>
    </row>
    <row r="9196" spans="1:24">
      <c r="A9196" t="s">
        <v>37</v>
      </c>
      <c r="B9196">
        <v>2006036</v>
      </c>
      <c r="C9196">
        <v>31</v>
      </c>
      <c r="D9196">
        <v>2</v>
      </c>
      <c r="E9196" s="28" t="s">
        <v>526</v>
      </c>
      <c r="F9196" t="s">
        <v>581</v>
      </c>
      <c r="G9196" t="s">
        <v>581</v>
      </c>
      <c r="H9196">
        <v>21</v>
      </c>
      <c r="I9196" s="3">
        <v>0.1219047619047619</v>
      </c>
      <c r="J9196">
        <v>60.160000000000004</v>
      </c>
      <c r="K9196">
        <f t="shared" si="1037"/>
        <v>23.5</v>
      </c>
      <c r="L9196">
        <v>4.863E-4</v>
      </c>
      <c r="M9196">
        <f t="shared" si="1038"/>
        <v>0.12252722590476191</v>
      </c>
      <c r="N9196" s="5">
        <v>2842.5330906726404</v>
      </c>
      <c r="O9196" s="3">
        <v>22.993095767771713</v>
      </c>
      <c r="P9196" s="7">
        <v>8.0889456813080622E-3</v>
      </c>
      <c r="Q9196" s="9">
        <f t="shared" si="1039"/>
        <v>23.110261990453591</v>
      </c>
      <c r="R9196" s="7">
        <f t="shared" si="1040"/>
        <v>8.1301646289665234E-3</v>
      </c>
      <c r="S9196" t="s">
        <v>481</v>
      </c>
      <c r="T9196" t="s">
        <v>483</v>
      </c>
      <c r="U9196">
        <v>85</v>
      </c>
      <c r="V9196">
        <f t="shared" si="1041"/>
        <v>25.908000000000001</v>
      </c>
      <c r="W9196">
        <f t="shared" si="1035"/>
        <v>3725.0943089634711</v>
      </c>
      <c r="X9196">
        <f t="shared" si="1036"/>
        <v>1786.9277400097772</v>
      </c>
    </row>
    <row r="9197" spans="1:24">
      <c r="A9197" t="s">
        <v>37</v>
      </c>
      <c r="B9197">
        <v>2006036</v>
      </c>
      <c r="C9197">
        <v>33</v>
      </c>
      <c r="D9197">
        <v>1</v>
      </c>
      <c r="E9197" s="28" t="s">
        <v>526</v>
      </c>
      <c r="F9197" t="s">
        <v>581</v>
      </c>
      <c r="G9197" t="s">
        <v>581</v>
      </c>
      <c r="H9197">
        <v>15</v>
      </c>
      <c r="I9197" s="3">
        <v>0.17066666666666666</v>
      </c>
      <c r="J9197">
        <v>53.503999999999998</v>
      </c>
      <c r="K9197">
        <f t="shared" si="1037"/>
        <v>20.9</v>
      </c>
      <c r="L9197">
        <v>4.863E-4</v>
      </c>
      <c r="M9197">
        <f t="shared" si="1038"/>
        <v>0.17128913066666665</v>
      </c>
      <c r="N9197" s="5">
        <v>2248.34201781207</v>
      </c>
      <c r="O9197" s="3">
        <v>28.595474431999829</v>
      </c>
      <c r="P9197" s="7">
        <v>1.2718471747384304E-2</v>
      </c>
      <c r="Q9197" s="9">
        <f t="shared" si="1039"/>
        <v>28.699433858609641</v>
      </c>
      <c r="R9197" s="7">
        <f t="shared" si="1040"/>
        <v>1.2764710009083908E-2</v>
      </c>
      <c r="S9197" t="s">
        <v>481</v>
      </c>
      <c r="T9197" t="s">
        <v>581</v>
      </c>
      <c r="U9197">
        <v>88</v>
      </c>
      <c r="V9197">
        <f t="shared" si="1041"/>
        <v>26.822400000000002</v>
      </c>
      <c r="W9197">
        <f t="shared" si="1035"/>
        <v>2989.3370611390646</v>
      </c>
      <c r="X9197">
        <f t="shared" si="1036"/>
        <v>1433.9849882284093</v>
      </c>
    </row>
    <row r="9198" spans="1:24">
      <c r="A9198" t="s">
        <v>37</v>
      </c>
      <c r="B9198">
        <v>2006036</v>
      </c>
      <c r="C9198">
        <v>33</v>
      </c>
      <c r="D9198">
        <v>3</v>
      </c>
      <c r="E9198" s="28" t="s">
        <v>526</v>
      </c>
      <c r="F9198" t="s">
        <v>581</v>
      </c>
      <c r="G9198" t="s">
        <v>581</v>
      </c>
      <c r="H9198">
        <v>13</v>
      </c>
      <c r="I9198" s="3">
        <v>0.19692307692307692</v>
      </c>
      <c r="J9198">
        <v>74.751999999999995</v>
      </c>
      <c r="K9198">
        <f t="shared" si="1037"/>
        <v>29.2</v>
      </c>
      <c r="L9198">
        <v>4.863E-4</v>
      </c>
      <c r="M9198">
        <f t="shared" si="1038"/>
        <v>0.19754554092307691</v>
      </c>
      <c r="N9198" s="5">
        <v>4388.6960876978173</v>
      </c>
      <c r="O9198" s="3">
        <v>46.123654238862571</v>
      </c>
      <c r="P9198" s="7">
        <v>1.0509648724174406E-2</v>
      </c>
      <c r="Q9198" s="9">
        <f t="shared" si="1039"/>
        <v>46.269061761433349</v>
      </c>
      <c r="R9198" s="7">
        <f t="shared" si="1040"/>
        <v>1.0542781007582769E-2</v>
      </c>
      <c r="S9198" t="s">
        <v>481</v>
      </c>
      <c r="T9198" t="s">
        <v>581</v>
      </c>
      <c r="U9198">
        <v>88</v>
      </c>
      <c r="V9198">
        <f t="shared" si="1041"/>
        <v>26.822400000000002</v>
      </c>
      <c r="W9198">
        <f t="shared" ref="W9198:W9261" si="1042">IF(K9198&lt;9,0.4283268*POWER(K9198,1.8592888)*POWER(U9198,0.6736951),0.4283268*0.6212274*POWER(K9198,2.0759522)*POWER(U9198,0.6736951))</f>
        <v>5985.2053267415504</v>
      </c>
      <c r="X9198">
        <f t="shared" ref="X9198:X9261" si="1043">W9198*0.4797</f>
        <v>2871.1029952379217</v>
      </c>
    </row>
    <row r="9199" spans="1:24">
      <c r="A9199" t="s">
        <v>37</v>
      </c>
      <c r="B9199">
        <v>2006036</v>
      </c>
      <c r="C9199">
        <v>34</v>
      </c>
      <c r="D9199">
        <v>3</v>
      </c>
      <c r="E9199" s="28" t="s">
        <v>526</v>
      </c>
      <c r="F9199" t="s">
        <v>581</v>
      </c>
      <c r="G9199" t="s">
        <v>581</v>
      </c>
      <c r="H9199">
        <v>16</v>
      </c>
      <c r="I9199" s="3">
        <v>0.16</v>
      </c>
      <c r="J9199">
        <v>36.864000000000004</v>
      </c>
      <c r="K9199">
        <f t="shared" si="1037"/>
        <v>14.400000000000002</v>
      </c>
      <c r="L9199">
        <v>4.863E-4</v>
      </c>
      <c r="M9199">
        <f t="shared" si="1038"/>
        <v>0.16062246399999999</v>
      </c>
      <c r="N9199" s="5">
        <v>1067.3203470925828</v>
      </c>
      <c r="O9199" s="3">
        <v>18.449442660095968</v>
      </c>
      <c r="P9199" s="7">
        <v>1.7285759341469392E-2</v>
      </c>
      <c r="Q9199" s="9">
        <f t="shared" si="1039"/>
        <v>18.52090397527304</v>
      </c>
      <c r="R9199" s="7">
        <f t="shared" si="1040"/>
        <v>1.7352713293365594E-2</v>
      </c>
      <c r="S9199" t="s">
        <v>481</v>
      </c>
      <c r="T9199" t="s">
        <v>581</v>
      </c>
      <c r="U9199">
        <v>87</v>
      </c>
      <c r="V9199">
        <f t="shared" si="1041"/>
        <v>26.517600000000002</v>
      </c>
      <c r="W9199">
        <f t="shared" si="1042"/>
        <v>1368.9123194491463</v>
      </c>
      <c r="X9199">
        <f t="shared" si="1043"/>
        <v>656.66723963975551</v>
      </c>
    </row>
    <row r="9200" spans="1:24">
      <c r="A9200" t="s">
        <v>37</v>
      </c>
      <c r="B9200">
        <v>2006036</v>
      </c>
      <c r="C9200">
        <v>34</v>
      </c>
      <c r="D9200">
        <v>1</v>
      </c>
      <c r="E9200" s="28" t="s">
        <v>526</v>
      </c>
      <c r="F9200" t="s">
        <v>581</v>
      </c>
      <c r="G9200" t="s">
        <v>581</v>
      </c>
      <c r="H9200">
        <v>20</v>
      </c>
      <c r="I9200" s="3">
        <v>0.128</v>
      </c>
      <c r="J9200">
        <v>45.056000000000004</v>
      </c>
      <c r="K9200">
        <f t="shared" si="1037"/>
        <v>17.600000000000001</v>
      </c>
      <c r="L9200">
        <v>4.863E-4</v>
      </c>
      <c r="M9200">
        <f t="shared" si="1038"/>
        <v>0.12862246399999999</v>
      </c>
      <c r="N9200" s="5">
        <v>1594.3921234345987</v>
      </c>
      <c r="O9200" s="3">
        <v>18.066620746137634</v>
      </c>
      <c r="P9200" s="7">
        <v>1.1331353486129235E-2</v>
      </c>
      <c r="Q9200" s="9">
        <f t="shared" si="1039"/>
        <v>18.154226909020643</v>
      </c>
      <c r="R9200" s="7">
        <f t="shared" si="1040"/>
        <v>1.1386299920946218E-2</v>
      </c>
      <c r="S9200" t="s">
        <v>483</v>
      </c>
      <c r="T9200" t="s">
        <v>581</v>
      </c>
      <c r="U9200">
        <v>82</v>
      </c>
      <c r="V9200">
        <f t="shared" si="1041"/>
        <v>24.993600000000001</v>
      </c>
      <c r="W9200">
        <f t="shared" si="1042"/>
        <v>1995.1595382525372</v>
      </c>
      <c r="X9200">
        <f t="shared" si="1043"/>
        <v>957.07803049974211</v>
      </c>
    </row>
    <row r="9201" spans="1:24">
      <c r="A9201" t="s">
        <v>37</v>
      </c>
      <c r="B9201">
        <v>2006036</v>
      </c>
      <c r="C9201">
        <v>37</v>
      </c>
      <c r="D9201">
        <v>1</v>
      </c>
      <c r="E9201" s="28" t="s">
        <v>526</v>
      </c>
      <c r="F9201" t="s">
        <v>581</v>
      </c>
      <c r="G9201" t="s">
        <v>581</v>
      </c>
      <c r="H9201">
        <v>8</v>
      </c>
      <c r="I9201" s="3">
        <v>0.32</v>
      </c>
      <c r="J9201">
        <v>46.336000000000006</v>
      </c>
      <c r="K9201">
        <f t="shared" si="1037"/>
        <v>18.100000000000001</v>
      </c>
      <c r="L9201">
        <v>4.863E-4</v>
      </c>
      <c r="M9201">
        <f t="shared" si="1038"/>
        <v>0.320622464</v>
      </c>
      <c r="N9201" s="5">
        <v>1686.2693813223427</v>
      </c>
      <c r="O9201" s="3">
        <v>46.260328762367834</v>
      </c>
      <c r="P9201" s="7">
        <v>2.7433534211533449E-2</v>
      </c>
      <c r="Q9201" s="9">
        <f t="shared" si="1039"/>
        <v>46.349686629887486</v>
      </c>
      <c r="R9201" s="7">
        <f t="shared" si="1040"/>
        <v>2.7486525666225926E-2</v>
      </c>
      <c r="S9201" t="s">
        <v>483</v>
      </c>
      <c r="T9201" t="s">
        <v>581</v>
      </c>
      <c r="U9201">
        <v>71</v>
      </c>
      <c r="V9201">
        <f t="shared" si="1041"/>
        <v>21.640800000000002</v>
      </c>
      <c r="W9201">
        <f t="shared" si="1042"/>
        <v>1919.0669846835474</v>
      </c>
      <c r="X9201">
        <f t="shared" si="1043"/>
        <v>920.57643255269772</v>
      </c>
    </row>
    <row r="9202" spans="1:24">
      <c r="A9202" t="s">
        <v>37</v>
      </c>
      <c r="B9202">
        <v>2006036</v>
      </c>
      <c r="C9202">
        <v>37</v>
      </c>
      <c r="D9202">
        <v>3</v>
      </c>
      <c r="E9202" s="28" t="s">
        <v>526</v>
      </c>
      <c r="F9202" t="s">
        <v>581</v>
      </c>
      <c r="G9202" t="s">
        <v>581</v>
      </c>
      <c r="H9202">
        <v>23</v>
      </c>
      <c r="I9202" s="3">
        <v>0.11130434782608696</v>
      </c>
      <c r="J9202">
        <v>58.623999999999995</v>
      </c>
      <c r="K9202">
        <f t="shared" si="1037"/>
        <v>22.9</v>
      </c>
      <c r="L9202">
        <v>4.863E-4</v>
      </c>
      <c r="M9202">
        <f t="shared" si="1038"/>
        <v>0.11192681182608696</v>
      </c>
      <c r="N9202" s="5">
        <v>2699.2354514796539</v>
      </c>
      <c r="O9202" s="3">
        <v>20.46030520682427</v>
      </c>
      <c r="P9202" s="7">
        <v>7.5800372270631074E-3</v>
      </c>
      <c r="Q9202" s="9">
        <f t="shared" si="1039"/>
        <v>20.574509237173405</v>
      </c>
      <c r="R9202" s="7">
        <f t="shared" si="1040"/>
        <v>7.6223469967745755E-3</v>
      </c>
      <c r="S9202" t="s">
        <v>481</v>
      </c>
      <c r="T9202" t="s">
        <v>581</v>
      </c>
      <c r="U9202">
        <v>78</v>
      </c>
      <c r="V9202">
        <f t="shared" si="1041"/>
        <v>23.7744</v>
      </c>
      <c r="W9202">
        <f t="shared" si="1042"/>
        <v>3331.7635680069948</v>
      </c>
      <c r="X9202">
        <f t="shared" si="1043"/>
        <v>1598.2469835729555</v>
      </c>
    </row>
    <row r="9203" spans="1:24">
      <c r="A9203" t="s">
        <v>37</v>
      </c>
      <c r="B9203">
        <v>2006036</v>
      </c>
      <c r="C9203">
        <v>38</v>
      </c>
      <c r="D9203">
        <v>1</v>
      </c>
      <c r="E9203" s="28" t="s">
        <v>526</v>
      </c>
      <c r="F9203" t="s">
        <v>581</v>
      </c>
      <c r="G9203" t="s">
        <v>581</v>
      </c>
      <c r="H9203">
        <v>21</v>
      </c>
      <c r="I9203" s="3">
        <v>0.1219047619047619</v>
      </c>
      <c r="J9203">
        <v>48.128</v>
      </c>
      <c r="K9203">
        <f t="shared" si="1037"/>
        <v>18.8</v>
      </c>
      <c r="L9203">
        <v>4.863E-4</v>
      </c>
      <c r="M9203">
        <f t="shared" si="1038"/>
        <v>0.12252722590476191</v>
      </c>
      <c r="N9203" s="5">
        <v>1819.2211780304895</v>
      </c>
      <c r="O9203" s="3">
        <v>18.385139316443322</v>
      </c>
      <c r="P9203" s="7">
        <v>1.0106049521887874E-2</v>
      </c>
      <c r="Q9203" s="9">
        <f t="shared" si="1039"/>
        <v>18.478776696004207</v>
      </c>
      <c r="R9203" s="7">
        <f t="shared" si="1040"/>
        <v>1.015752065727904E-2</v>
      </c>
      <c r="S9203" t="s">
        <v>483</v>
      </c>
      <c r="T9203" t="s">
        <v>581</v>
      </c>
      <c r="U9203">
        <v>74</v>
      </c>
      <c r="V9203">
        <f t="shared" si="1041"/>
        <v>22.555200000000003</v>
      </c>
      <c r="W9203">
        <f t="shared" si="1042"/>
        <v>2135.0541384637477</v>
      </c>
      <c r="X9203">
        <f t="shared" si="1043"/>
        <v>1024.1854702210599</v>
      </c>
    </row>
    <row r="9204" spans="1:24">
      <c r="A9204" t="s">
        <v>37</v>
      </c>
      <c r="B9204">
        <v>2006036</v>
      </c>
      <c r="C9204">
        <v>40</v>
      </c>
      <c r="D9204">
        <v>1</v>
      </c>
      <c r="E9204" s="28" t="s">
        <v>526</v>
      </c>
      <c r="F9204" t="s">
        <v>581</v>
      </c>
      <c r="G9204" t="s">
        <v>581</v>
      </c>
      <c r="H9204">
        <v>9</v>
      </c>
      <c r="I9204" s="3">
        <v>0.28444444444444444</v>
      </c>
      <c r="J9204">
        <v>45.311999999999998</v>
      </c>
      <c r="K9204">
        <f t="shared" si="1037"/>
        <v>17.7</v>
      </c>
      <c r="L9204">
        <v>4.863E-4</v>
      </c>
      <c r="M9204">
        <f t="shared" si="1038"/>
        <v>0.28506690844444443</v>
      </c>
      <c r="N9204" s="5">
        <v>1612.5616875995133</v>
      </c>
      <c r="O9204" s="3">
        <v>40.237009800760553</v>
      </c>
      <c r="P9204" s="7">
        <v>2.4952229803163715E-2</v>
      </c>
      <c r="Q9204" s="9">
        <f t="shared" si="1039"/>
        <v>40.324504362959374</v>
      </c>
      <c r="R9204" s="7">
        <f t="shared" si="1040"/>
        <v>2.5006487921083575E-2</v>
      </c>
      <c r="S9204" t="s">
        <v>481</v>
      </c>
      <c r="T9204" t="s">
        <v>489</v>
      </c>
      <c r="U9204">
        <v>76</v>
      </c>
      <c r="V9204">
        <f t="shared" si="1041"/>
        <v>23.1648</v>
      </c>
      <c r="W9204">
        <f t="shared" si="1042"/>
        <v>1918.0220702342951</v>
      </c>
      <c r="X9204">
        <f t="shared" si="1043"/>
        <v>920.0751870913914</v>
      </c>
    </row>
    <row r="9205" spans="1:24">
      <c r="A9205" t="s">
        <v>37</v>
      </c>
      <c r="B9205">
        <v>2006036</v>
      </c>
      <c r="C9205">
        <v>41</v>
      </c>
      <c r="D9205">
        <v>1</v>
      </c>
      <c r="E9205" s="28" t="s">
        <v>526</v>
      </c>
      <c r="F9205" t="s">
        <v>581</v>
      </c>
      <c r="G9205" t="s">
        <v>581</v>
      </c>
      <c r="H9205">
        <v>15</v>
      </c>
      <c r="I9205" s="3">
        <v>0.17066666666666666</v>
      </c>
      <c r="J9205">
        <v>30.72</v>
      </c>
      <c r="K9205">
        <f t="shared" si="1037"/>
        <v>12</v>
      </c>
      <c r="L9205">
        <v>4.863E-4</v>
      </c>
      <c r="M9205">
        <f t="shared" si="1038"/>
        <v>0.17128913066666665</v>
      </c>
      <c r="N9205" s="5">
        <v>741.19468548096006</v>
      </c>
      <c r="O9205" s="3">
        <v>16.379487754649741</v>
      </c>
      <c r="P9205" s="7">
        <v>2.2098765783811737E-2</v>
      </c>
      <c r="Q9205" s="9">
        <f t="shared" si="1039"/>
        <v>16.438892618982486</v>
      </c>
      <c r="R9205" s="7">
        <f t="shared" si="1040"/>
        <v>2.2178913234267614E-2</v>
      </c>
      <c r="S9205" t="s">
        <v>483</v>
      </c>
      <c r="T9205" t="s">
        <v>581</v>
      </c>
      <c r="U9205">
        <v>57</v>
      </c>
      <c r="V9205">
        <f t="shared" si="1041"/>
        <v>17.3736</v>
      </c>
      <c r="W9205">
        <f t="shared" si="1042"/>
        <v>705.14563133747617</v>
      </c>
      <c r="X9205">
        <f t="shared" si="1043"/>
        <v>338.25835935258732</v>
      </c>
    </row>
    <row r="9206" spans="1:24">
      <c r="A9206" t="s">
        <v>37</v>
      </c>
      <c r="B9206">
        <v>2006036</v>
      </c>
      <c r="C9206">
        <v>41</v>
      </c>
      <c r="D9206">
        <v>3</v>
      </c>
      <c r="E9206" s="28" t="s">
        <v>526</v>
      </c>
      <c r="F9206" t="s">
        <v>581</v>
      </c>
      <c r="G9206" t="s">
        <v>581</v>
      </c>
      <c r="H9206">
        <v>12</v>
      </c>
      <c r="I9206" s="3">
        <v>0.21333333333333335</v>
      </c>
      <c r="J9206">
        <v>54.528000000000006</v>
      </c>
      <c r="K9206">
        <f t="shared" si="1037"/>
        <v>21.3</v>
      </c>
      <c r="L9206">
        <v>4.863E-4</v>
      </c>
      <c r="M9206">
        <f t="shared" si="1038"/>
        <v>0.21395579733333334</v>
      </c>
      <c r="N9206" s="5">
        <v>2335.2265059434499</v>
      </c>
      <c r="O9206" s="3">
        <v>36.402038951936255</v>
      </c>
      <c r="P9206" s="7">
        <v>1.5588226178183749E-2</v>
      </c>
      <c r="Q9206" s="9">
        <f t="shared" si="1039"/>
        <v>36.507833843527301</v>
      </c>
      <c r="R9206" s="7">
        <f t="shared" si="1040"/>
        <v>1.5633530088242059E-2</v>
      </c>
      <c r="S9206" t="s">
        <v>481</v>
      </c>
      <c r="T9206" t="s">
        <v>581</v>
      </c>
      <c r="U9206">
        <v>68</v>
      </c>
      <c r="V9206">
        <f t="shared" si="1041"/>
        <v>20.726400000000002</v>
      </c>
      <c r="W9206">
        <f t="shared" si="1042"/>
        <v>2613.5492391626699</v>
      </c>
      <c r="X9206">
        <f t="shared" si="1043"/>
        <v>1253.7195700263328</v>
      </c>
    </row>
    <row r="9207" spans="1:24">
      <c r="A9207" t="s">
        <v>313</v>
      </c>
      <c r="B9207">
        <v>2006036</v>
      </c>
      <c r="C9207">
        <v>5</v>
      </c>
      <c r="D9207">
        <v>3</v>
      </c>
      <c r="E9207" s="28" t="s">
        <v>526</v>
      </c>
      <c r="F9207" t="s">
        <v>581</v>
      </c>
      <c r="G9207" t="s">
        <v>581</v>
      </c>
      <c r="H9207">
        <v>50</v>
      </c>
      <c r="I9207" s="3">
        <v>5.1200000000000002E-2</v>
      </c>
      <c r="J9207">
        <v>32.512</v>
      </c>
      <c r="K9207">
        <f t="shared" si="1037"/>
        <v>12.7</v>
      </c>
      <c r="L9207">
        <v>4.863E-4</v>
      </c>
      <c r="M9207">
        <f t="shared" si="1038"/>
        <v>5.1822464000000006E-2</v>
      </c>
      <c r="N9207" s="5">
        <v>830.18951959183357</v>
      </c>
      <c r="O9207" s="3">
        <v>5.2213048674879872</v>
      </c>
      <c r="P9207" s="7">
        <v>6.2892926786826519E-3</v>
      </c>
      <c r="Q9207" s="9">
        <f t="shared" si="1039"/>
        <v>5.2846814570097402</v>
      </c>
      <c r="R9207" s="7">
        <f t="shared" si="1040"/>
        <v>6.3656325842417014E-3</v>
      </c>
      <c r="S9207" t="s">
        <v>483</v>
      </c>
      <c r="T9207" t="s">
        <v>581</v>
      </c>
      <c r="U9207">
        <v>70</v>
      </c>
      <c r="V9207">
        <f t="shared" si="1041"/>
        <v>21.336000000000002</v>
      </c>
      <c r="W9207">
        <f t="shared" si="1042"/>
        <v>910.96800230730196</v>
      </c>
      <c r="X9207">
        <f t="shared" si="1043"/>
        <v>436.99135070681274</v>
      </c>
    </row>
    <row r="9208" spans="1:24">
      <c r="A9208" t="s">
        <v>313</v>
      </c>
      <c r="B9208">
        <v>2006036</v>
      </c>
      <c r="C9208">
        <v>7</v>
      </c>
      <c r="D9208">
        <v>1</v>
      </c>
      <c r="E9208" s="28" t="s">
        <v>526</v>
      </c>
      <c r="F9208" t="s">
        <v>581</v>
      </c>
      <c r="G9208" t="s">
        <v>581</v>
      </c>
      <c r="H9208">
        <v>15</v>
      </c>
      <c r="I9208" s="3">
        <v>0.17066666666666666</v>
      </c>
      <c r="J9208">
        <v>57.088000000000001</v>
      </c>
      <c r="K9208">
        <f t="shared" si="1037"/>
        <v>22.3</v>
      </c>
      <c r="L9208">
        <v>4.863E-4</v>
      </c>
      <c r="M9208">
        <f t="shared" si="1038"/>
        <v>0.17128913066666665</v>
      </c>
      <c r="N9208" s="5">
        <v>2559.6437857140736</v>
      </c>
      <c r="O9208" s="3">
        <v>30.517090313830245</v>
      </c>
      <c r="P9208" s="7">
        <v>1.1922397360192358E-2</v>
      </c>
      <c r="Q9208" s="9">
        <f t="shared" si="1039"/>
        <v>30.628058323269997</v>
      </c>
      <c r="R9208" s="7">
        <f t="shared" si="1040"/>
        <v>1.1965750271272833E-2</v>
      </c>
      <c r="S9208" t="s">
        <v>483</v>
      </c>
      <c r="T9208" t="s">
        <v>581</v>
      </c>
      <c r="U9208">
        <v>76</v>
      </c>
      <c r="V9208">
        <f t="shared" si="1041"/>
        <v>23.1648</v>
      </c>
      <c r="W9208">
        <f t="shared" si="1042"/>
        <v>3098.3979672989599</v>
      </c>
      <c r="X9208">
        <f t="shared" si="1043"/>
        <v>1486.3015049133112</v>
      </c>
    </row>
    <row r="9209" spans="1:24">
      <c r="A9209" t="s">
        <v>313</v>
      </c>
      <c r="B9209">
        <v>2006036</v>
      </c>
      <c r="C9209">
        <v>8</v>
      </c>
      <c r="D9209">
        <v>5</v>
      </c>
      <c r="E9209" s="28" t="s">
        <v>526</v>
      </c>
      <c r="F9209" t="s">
        <v>581</v>
      </c>
      <c r="G9209" t="s">
        <v>581</v>
      </c>
      <c r="H9209">
        <v>14</v>
      </c>
      <c r="I9209" s="3">
        <v>0.18285714285714286</v>
      </c>
      <c r="J9209">
        <v>55.808</v>
      </c>
      <c r="K9209">
        <f t="shared" si="1037"/>
        <v>21.8</v>
      </c>
      <c r="L9209">
        <v>4.863E-4</v>
      </c>
      <c r="M9209">
        <f t="shared" si="1038"/>
        <v>0.18347960685714285</v>
      </c>
      <c r="N9209" s="5">
        <v>2446.1483494998015</v>
      </c>
      <c r="O9209" s="3">
        <v>31.95456730609331</v>
      </c>
      <c r="P9209" s="7">
        <v>1.3063217246258802E-2</v>
      </c>
      <c r="Q9209" s="9">
        <f t="shared" si="1039"/>
        <v>32.062984538793565</v>
      </c>
      <c r="R9209" s="7">
        <f t="shared" si="1040"/>
        <v>1.3107538856075485E-2</v>
      </c>
      <c r="S9209" t="s">
        <v>483</v>
      </c>
      <c r="T9209" t="s">
        <v>581</v>
      </c>
      <c r="U9209">
        <v>88</v>
      </c>
      <c r="V9209">
        <f t="shared" si="1041"/>
        <v>26.822400000000002</v>
      </c>
      <c r="W9209">
        <f t="shared" si="1042"/>
        <v>3262.7665554173373</v>
      </c>
      <c r="X9209">
        <f t="shared" si="1043"/>
        <v>1565.1491166336966</v>
      </c>
    </row>
    <row r="9210" spans="1:24">
      <c r="A9210" t="s">
        <v>313</v>
      </c>
      <c r="B9210">
        <v>2006036</v>
      </c>
      <c r="C9210">
        <v>8</v>
      </c>
      <c r="D9210">
        <v>1</v>
      </c>
      <c r="E9210" s="28" t="s">
        <v>526</v>
      </c>
      <c r="F9210" t="s">
        <v>581</v>
      </c>
      <c r="G9210" t="s">
        <v>581</v>
      </c>
      <c r="H9210">
        <v>15</v>
      </c>
      <c r="I9210" s="3">
        <v>0.17066666666666666</v>
      </c>
      <c r="J9210">
        <v>59.391999999999996</v>
      </c>
      <c r="K9210">
        <f t="shared" si="1037"/>
        <v>23.2</v>
      </c>
      <c r="L9210">
        <v>4.863E-4</v>
      </c>
      <c r="M9210">
        <f t="shared" si="1038"/>
        <v>0.17128913066666665</v>
      </c>
      <c r="N9210" s="5">
        <v>2770.4210243977213</v>
      </c>
      <c r="O9210" s="3">
        <v>31.752414809292453</v>
      </c>
      <c r="P9210" s="7">
        <v>1.1461223593693779E-2</v>
      </c>
      <c r="Q9210" s="9">
        <f t="shared" si="1039"/>
        <v>31.867888336265757</v>
      </c>
      <c r="R9210" s="7">
        <f t="shared" si="1040"/>
        <v>1.1502904452291221E-2</v>
      </c>
      <c r="S9210" t="s">
        <v>483</v>
      </c>
      <c r="T9210" t="s">
        <v>581</v>
      </c>
      <c r="U9210">
        <v>70</v>
      </c>
      <c r="V9210">
        <f t="shared" si="1041"/>
        <v>21.336000000000002</v>
      </c>
      <c r="W9210">
        <f t="shared" si="1042"/>
        <v>3182.3441653734535</v>
      </c>
      <c r="X9210">
        <f t="shared" si="1043"/>
        <v>1526.5704961296458</v>
      </c>
    </row>
    <row r="9211" spans="1:24">
      <c r="A9211" t="s">
        <v>313</v>
      </c>
      <c r="B9211">
        <v>2006036</v>
      </c>
      <c r="C9211">
        <v>10</v>
      </c>
      <c r="D9211">
        <v>1</v>
      </c>
      <c r="E9211" s="28" t="s">
        <v>526</v>
      </c>
      <c r="F9211" t="s">
        <v>581</v>
      </c>
      <c r="G9211" t="s">
        <v>581</v>
      </c>
      <c r="H9211">
        <v>12</v>
      </c>
      <c r="I9211" s="3">
        <v>0.21333333333333335</v>
      </c>
      <c r="J9211">
        <v>74.239999999999995</v>
      </c>
      <c r="K9211">
        <f t="shared" si="1037"/>
        <v>28.999999999999996</v>
      </c>
      <c r="L9211">
        <v>4.863E-4</v>
      </c>
      <c r="M9211">
        <f t="shared" si="1038"/>
        <v>0.21395579733333334</v>
      </c>
      <c r="N9211" s="5">
        <v>4328.7828506214391</v>
      </c>
      <c r="O9211" s="3">
        <v>49.613148139520014</v>
      </c>
      <c r="P9211" s="7">
        <v>1.146122359369391E-2</v>
      </c>
      <c r="Q9211" s="9">
        <f t="shared" si="1039"/>
        <v>49.757490194624687</v>
      </c>
      <c r="R9211" s="7">
        <f t="shared" si="1040"/>
        <v>1.1494568314389232E-2</v>
      </c>
      <c r="S9211" t="s">
        <v>481</v>
      </c>
      <c r="T9211" t="s">
        <v>581</v>
      </c>
      <c r="U9211">
        <v>73</v>
      </c>
      <c r="V9211">
        <f t="shared" si="1041"/>
        <v>22.250400000000003</v>
      </c>
      <c r="W9211">
        <f t="shared" si="1042"/>
        <v>5202.4231410994898</v>
      </c>
      <c r="X9211">
        <f t="shared" si="1043"/>
        <v>2495.6023807854253</v>
      </c>
    </row>
    <row r="9212" spans="1:24">
      <c r="A9212" t="s">
        <v>313</v>
      </c>
      <c r="B9212">
        <v>2006036</v>
      </c>
      <c r="C9212">
        <v>15</v>
      </c>
      <c r="D9212">
        <v>3</v>
      </c>
      <c r="E9212" s="28" t="s">
        <v>526</v>
      </c>
      <c r="F9212" t="s">
        <v>581</v>
      </c>
      <c r="G9212" t="s">
        <v>581</v>
      </c>
      <c r="H9212">
        <v>12</v>
      </c>
      <c r="I9212" s="3">
        <v>0.21333333333333335</v>
      </c>
      <c r="J9212">
        <v>60.160000000000004</v>
      </c>
      <c r="K9212">
        <f t="shared" si="1037"/>
        <v>23.5</v>
      </c>
      <c r="L9212">
        <v>4.863E-4</v>
      </c>
      <c r="M9212">
        <f t="shared" si="1038"/>
        <v>0.21395579733333334</v>
      </c>
      <c r="N9212" s="5">
        <v>2842.5330906726404</v>
      </c>
      <c r="O9212" s="3">
        <v>40.176641576960343</v>
      </c>
      <c r="P9212" s="7">
        <v>1.4134098107351559E-2</v>
      </c>
      <c r="Q9212" s="9">
        <f t="shared" si="1039"/>
        <v>40.293449943840734</v>
      </c>
      <c r="R9212" s="7">
        <f t="shared" si="1040"/>
        <v>1.4175191161734525E-2</v>
      </c>
      <c r="S9212" t="s">
        <v>481</v>
      </c>
      <c r="T9212" t="s">
        <v>581</v>
      </c>
      <c r="U9212">
        <v>78</v>
      </c>
      <c r="V9212">
        <f t="shared" si="1041"/>
        <v>23.7744</v>
      </c>
      <c r="W9212">
        <f t="shared" si="1042"/>
        <v>3515.540122130034</v>
      </c>
      <c r="X9212">
        <f t="shared" si="1043"/>
        <v>1686.4045965857774</v>
      </c>
    </row>
    <row r="9213" spans="1:24">
      <c r="A9213" t="s">
        <v>313</v>
      </c>
      <c r="B9213">
        <v>2006036</v>
      </c>
      <c r="C9213">
        <v>18</v>
      </c>
      <c r="D9213">
        <v>1</v>
      </c>
      <c r="E9213" s="28" t="s">
        <v>526</v>
      </c>
      <c r="F9213" t="s">
        <v>581</v>
      </c>
      <c r="G9213" t="s">
        <v>581</v>
      </c>
      <c r="H9213">
        <v>9</v>
      </c>
      <c r="I9213" s="3">
        <v>0.28444444444444444</v>
      </c>
      <c r="J9213">
        <v>62.976000000000006</v>
      </c>
      <c r="K9213">
        <f t="shared" si="1037"/>
        <v>24.6</v>
      </c>
      <c r="L9213">
        <v>4.863E-4</v>
      </c>
      <c r="M9213">
        <f t="shared" si="1038"/>
        <v>0.28506690844444443</v>
      </c>
      <c r="N9213" s="5">
        <v>3114.8706657337348</v>
      </c>
      <c r="O9213" s="3">
        <v>56.021711687224744</v>
      </c>
      <c r="P9213" s="7">
        <v>1.7985244878226218E-2</v>
      </c>
      <c r="Q9213" s="9">
        <f t="shared" si="1039"/>
        <v>56.143748450025868</v>
      </c>
      <c r="R9213" s="7">
        <f t="shared" si="1040"/>
        <v>1.8024423635836808E-2</v>
      </c>
      <c r="S9213" t="s">
        <v>481</v>
      </c>
      <c r="T9213" t="s">
        <v>581</v>
      </c>
      <c r="U9213">
        <v>88</v>
      </c>
      <c r="V9213">
        <f t="shared" si="1041"/>
        <v>26.822400000000002</v>
      </c>
      <c r="W9213">
        <f t="shared" si="1042"/>
        <v>4193.0408659932091</v>
      </c>
      <c r="X9213">
        <f t="shared" si="1043"/>
        <v>2011.4017034169424</v>
      </c>
    </row>
    <row r="9214" spans="1:24">
      <c r="A9214" t="s">
        <v>313</v>
      </c>
      <c r="B9214">
        <v>2006036</v>
      </c>
      <c r="C9214">
        <v>26</v>
      </c>
      <c r="D9214">
        <v>3</v>
      </c>
      <c r="E9214" s="28" t="s">
        <v>526</v>
      </c>
      <c r="F9214" t="s">
        <v>581</v>
      </c>
      <c r="G9214" t="s">
        <v>581</v>
      </c>
      <c r="H9214">
        <v>9</v>
      </c>
      <c r="I9214" s="3">
        <v>0.28444444444444444</v>
      </c>
      <c r="J9214">
        <v>51.968000000000004</v>
      </c>
      <c r="K9214">
        <f t="shared" si="1037"/>
        <v>20.3</v>
      </c>
      <c r="L9214">
        <v>4.863E-4</v>
      </c>
      <c r="M9214">
        <f t="shared" si="1038"/>
        <v>0.28506690844444443</v>
      </c>
      <c r="N9214" s="5">
        <v>2121.1035968045057</v>
      </c>
      <c r="O9214" s="3">
        <v>46.184868482616587</v>
      </c>
      <c r="P9214" s="7">
        <v>2.1773980560023196E-2</v>
      </c>
      <c r="Q9214" s="9">
        <f t="shared" si="1039"/>
        <v>46.285378946491633</v>
      </c>
      <c r="R9214" s="7">
        <f t="shared" si="1040"/>
        <v>2.1821366488756929E-2</v>
      </c>
      <c r="S9214" t="s">
        <v>483</v>
      </c>
      <c r="T9214" t="s">
        <v>581</v>
      </c>
      <c r="U9214">
        <v>78</v>
      </c>
      <c r="V9214">
        <f t="shared" si="1041"/>
        <v>23.7744</v>
      </c>
      <c r="W9214">
        <f t="shared" si="1042"/>
        <v>2594.29877256791</v>
      </c>
      <c r="X9214">
        <f t="shared" si="1043"/>
        <v>1244.4851212008264</v>
      </c>
    </row>
    <row r="9215" spans="1:24">
      <c r="A9215" t="s">
        <v>411</v>
      </c>
      <c r="B9215">
        <v>2006036</v>
      </c>
      <c r="C9215">
        <v>2</v>
      </c>
      <c r="D9215">
        <v>1</v>
      </c>
      <c r="E9215" s="28" t="s">
        <v>526</v>
      </c>
      <c r="F9215" t="s">
        <v>581</v>
      </c>
      <c r="G9215" t="s">
        <v>581</v>
      </c>
      <c r="H9215">
        <v>13</v>
      </c>
      <c r="I9215" s="3">
        <v>0.19692307692307692</v>
      </c>
      <c r="J9215">
        <v>62.208000000000006</v>
      </c>
      <c r="K9215">
        <f t="shared" si="1037"/>
        <v>24.3</v>
      </c>
      <c r="L9215">
        <v>4.863E-4</v>
      </c>
      <c r="M9215">
        <f t="shared" si="1038"/>
        <v>0.19754554092307691</v>
      </c>
      <c r="N9215" s="5">
        <v>3039.3614571503622</v>
      </c>
      <c r="O9215" s="3">
        <v>38.36328240839358</v>
      </c>
      <c r="P9215" s="7">
        <v>1.262215203727764E-2</v>
      </c>
      <c r="Q9215" s="9">
        <f t="shared" si="1039"/>
        <v>38.48415990752671</v>
      </c>
      <c r="R9215" s="7">
        <f t="shared" si="1040"/>
        <v>1.2661922726232306E-2</v>
      </c>
      <c r="S9215" t="s">
        <v>481</v>
      </c>
      <c r="T9215" t="s">
        <v>484</v>
      </c>
      <c r="U9215">
        <v>85</v>
      </c>
      <c r="V9215">
        <f t="shared" si="1041"/>
        <v>25.908000000000001</v>
      </c>
      <c r="W9215">
        <f t="shared" si="1042"/>
        <v>3993.1747779731713</v>
      </c>
      <c r="X9215">
        <f t="shared" si="1043"/>
        <v>1915.5259409937303</v>
      </c>
    </row>
    <row r="9216" spans="1:24">
      <c r="A9216" t="s">
        <v>405</v>
      </c>
      <c r="B9216">
        <v>2006030</v>
      </c>
      <c r="C9216">
        <v>2</v>
      </c>
      <c r="D9216">
        <v>4</v>
      </c>
      <c r="E9216" s="28" t="s">
        <v>526</v>
      </c>
      <c r="F9216" t="s">
        <v>581</v>
      </c>
      <c r="G9216" t="s">
        <v>581</v>
      </c>
      <c r="H9216">
        <v>12</v>
      </c>
      <c r="I9216" s="3">
        <v>0.21333333333333335</v>
      </c>
      <c r="J9216">
        <v>29.951999999999998</v>
      </c>
      <c r="K9216">
        <f t="shared" si="1037"/>
        <v>11.7</v>
      </c>
      <c r="L9216">
        <v>4.863E-4</v>
      </c>
      <c r="M9216">
        <f t="shared" si="1038"/>
        <v>0.21395579733333334</v>
      </c>
      <c r="N9216" s="5">
        <v>704.59819788533753</v>
      </c>
      <c r="O9216" s="3">
        <v>19.931045679103942</v>
      </c>
      <c r="P9216" s="7">
        <v>2.8287108509391066E-2</v>
      </c>
      <c r="Q9216" s="9">
        <f t="shared" si="1039"/>
        <v>19.98878176943273</v>
      </c>
      <c r="R9216" s="7">
        <f t="shared" si="1040"/>
        <v>2.8369050374275291E-2</v>
      </c>
      <c r="S9216" t="s">
        <v>481</v>
      </c>
      <c r="T9216" t="s">
        <v>581</v>
      </c>
      <c r="U9216">
        <v>44</v>
      </c>
      <c r="V9216">
        <f t="shared" si="1041"/>
        <v>13.411200000000001</v>
      </c>
      <c r="W9216">
        <f t="shared" si="1042"/>
        <v>561.97197225699074</v>
      </c>
      <c r="X9216">
        <f t="shared" si="1043"/>
        <v>269.57795509167846</v>
      </c>
    </row>
    <row r="9217" spans="1:24">
      <c r="A9217" t="s">
        <v>332</v>
      </c>
      <c r="B9217">
        <v>2006030</v>
      </c>
      <c r="C9217">
        <v>1</v>
      </c>
      <c r="D9217">
        <v>3</v>
      </c>
      <c r="E9217" s="28" t="s">
        <v>526</v>
      </c>
      <c r="F9217" t="s">
        <v>581</v>
      </c>
      <c r="G9217" t="s">
        <v>581</v>
      </c>
      <c r="H9217">
        <v>15</v>
      </c>
      <c r="I9217" s="3">
        <v>0.17066666666666666</v>
      </c>
      <c r="J9217">
        <v>33.792000000000002</v>
      </c>
      <c r="K9217">
        <f t="shared" si="1037"/>
        <v>13.200000000000001</v>
      </c>
      <c r="L9217">
        <v>4.863E-4</v>
      </c>
      <c r="M9217">
        <f t="shared" si="1038"/>
        <v>0.17128913066666665</v>
      </c>
      <c r="N9217" s="5">
        <v>896.84556943196174</v>
      </c>
      <c r="O9217" s="3">
        <v>18.026587081932714</v>
      </c>
      <c r="P9217" s="7">
        <v>2.0099990116860676E-2</v>
      </c>
      <c r="Q9217" s="9">
        <f t="shared" si="1039"/>
        <v>18.091999302977342</v>
      </c>
      <c r="R9217" s="7">
        <f t="shared" si="1040"/>
        <v>2.0172925997099297E-2</v>
      </c>
      <c r="S9217" t="s">
        <v>483</v>
      </c>
      <c r="T9217" t="s">
        <v>581</v>
      </c>
      <c r="U9217">
        <v>68</v>
      </c>
      <c r="V9217">
        <f t="shared" si="1041"/>
        <v>20.726400000000002</v>
      </c>
      <c r="W9217">
        <f t="shared" si="1042"/>
        <v>967.91237878977483</v>
      </c>
      <c r="X9217">
        <f t="shared" si="1043"/>
        <v>464.307568105455</v>
      </c>
    </row>
    <row r="9218" spans="1:24">
      <c r="A9218" t="s">
        <v>332</v>
      </c>
      <c r="B9218">
        <v>2006030</v>
      </c>
      <c r="C9218">
        <v>4</v>
      </c>
      <c r="D9218">
        <v>3</v>
      </c>
      <c r="E9218" s="28" t="s">
        <v>526</v>
      </c>
      <c r="F9218" t="s">
        <v>581</v>
      </c>
      <c r="G9218" t="s">
        <v>581</v>
      </c>
      <c r="H9218">
        <v>21</v>
      </c>
      <c r="I9218" s="3">
        <v>0.1219047619047619</v>
      </c>
      <c r="J9218">
        <v>11.776</v>
      </c>
      <c r="K9218">
        <f t="shared" ref="K9218:K9281" si="1044">J9218/2.56</f>
        <v>4.5999999999999996</v>
      </c>
      <c r="L9218">
        <v>4.863E-4</v>
      </c>
      <c r="M9218">
        <f t="shared" ref="M9218:M9281" si="1045">I9218+L9218*1.28</f>
        <v>0.12252722590476191</v>
      </c>
      <c r="N9218" s="5">
        <v>108.9144412831744</v>
      </c>
      <c r="O9218" s="3">
        <v>4.4632283358354403</v>
      </c>
      <c r="P9218" s="7">
        <v>4.0979215274411368E-2</v>
      </c>
      <c r="Q9218" s="9">
        <f t="shared" ref="Q9218:Q9281" si="1046">(J9218*J9218 - (J9218 - 2*M9218)*(J9218 - 2*M9218))*3.1415926/4</f>
        <v>4.4857785723479546</v>
      </c>
      <c r="R9218" s="7">
        <f t="shared" ref="R9218:R9281" si="1047">Q9218/N9218</f>
        <v>4.1186260696917686E-2</v>
      </c>
      <c r="S9218" t="s">
        <v>484</v>
      </c>
      <c r="T9218" t="s">
        <v>581</v>
      </c>
      <c r="U9218">
        <v>28</v>
      </c>
      <c r="V9218">
        <f t="shared" si="1041"/>
        <v>8.5343999999999998</v>
      </c>
      <c r="W9218">
        <f t="shared" si="1042"/>
        <v>69.020283185174094</v>
      </c>
      <c r="X9218">
        <f t="shared" si="1043"/>
        <v>33.109029843928013</v>
      </c>
    </row>
    <row r="9219" spans="1:24">
      <c r="A9219" t="s">
        <v>332</v>
      </c>
      <c r="B9219">
        <v>2006030</v>
      </c>
      <c r="C9219">
        <v>5</v>
      </c>
      <c r="D9219">
        <v>1</v>
      </c>
      <c r="E9219" s="28" t="s">
        <v>526</v>
      </c>
      <c r="F9219" t="s">
        <v>581</v>
      </c>
      <c r="G9219" t="s">
        <v>581</v>
      </c>
      <c r="H9219">
        <v>7</v>
      </c>
      <c r="I9219" s="3">
        <v>0.36571428571428571</v>
      </c>
      <c r="J9219">
        <v>44.031999999999996</v>
      </c>
      <c r="K9219">
        <f t="shared" si="1044"/>
        <v>17.2</v>
      </c>
      <c r="L9219">
        <v>4.863E-4</v>
      </c>
      <c r="M9219">
        <f t="shared" si="1045"/>
        <v>0.3663367497142857</v>
      </c>
      <c r="N9219" s="5">
        <v>1522.7433038381055</v>
      </c>
      <c r="O9219" s="3">
        <v>50.169300938167027</v>
      </c>
      <c r="P9219" s="7">
        <v>3.2946656742284981E-2</v>
      </c>
      <c r="Q9219" s="9">
        <f t="shared" si="1046"/>
        <v>50.253974415120489</v>
      </c>
      <c r="R9219" s="7">
        <f t="shared" si="1047"/>
        <v>3.3002262619349118E-2</v>
      </c>
      <c r="S9219" t="s">
        <v>483</v>
      </c>
      <c r="T9219" t="s">
        <v>581</v>
      </c>
      <c r="U9219">
        <v>80</v>
      </c>
      <c r="V9219">
        <f t="shared" si="1041"/>
        <v>24.384</v>
      </c>
      <c r="W9219">
        <f t="shared" si="1042"/>
        <v>1870.7952037986461</v>
      </c>
      <c r="X9219">
        <f t="shared" si="1043"/>
        <v>897.42045926221056</v>
      </c>
    </row>
    <row r="9220" spans="1:24">
      <c r="A9220" t="s">
        <v>332</v>
      </c>
      <c r="B9220">
        <v>2006030</v>
      </c>
      <c r="C9220">
        <v>8</v>
      </c>
      <c r="D9220">
        <v>1</v>
      </c>
      <c r="E9220" s="28" t="s">
        <v>526</v>
      </c>
      <c r="F9220" t="s">
        <v>581</v>
      </c>
      <c r="G9220" t="s">
        <v>581</v>
      </c>
      <c r="H9220">
        <v>10</v>
      </c>
      <c r="I9220" s="3">
        <v>0.25600000000000001</v>
      </c>
      <c r="J9220">
        <v>16.64</v>
      </c>
      <c r="K9220">
        <f t="shared" si="1044"/>
        <v>6.5</v>
      </c>
      <c r="L9220">
        <v>4.863E-4</v>
      </c>
      <c r="M9220">
        <f t="shared" si="1045"/>
        <v>0.25662246399999999</v>
      </c>
      <c r="N9220" s="5">
        <v>217.46857959424</v>
      </c>
      <c r="O9220" s="3">
        <v>13.176794618265609</v>
      </c>
      <c r="P9220" s="7">
        <v>6.0591716940678525E-2</v>
      </c>
      <c r="Q9220" s="9">
        <f t="shared" si="1046"/>
        <v>13.208331951664995</v>
      </c>
      <c r="R9220" s="7">
        <f t="shared" si="1047"/>
        <v>6.0736737124551667E-2</v>
      </c>
      <c r="S9220" t="s">
        <v>483</v>
      </c>
      <c r="T9220" t="s">
        <v>581</v>
      </c>
      <c r="U9220">
        <v>22</v>
      </c>
      <c r="V9220">
        <f t="shared" si="1041"/>
        <v>6.7056000000000004</v>
      </c>
      <c r="W9220">
        <f t="shared" si="1042"/>
        <v>111.58338452660786</v>
      </c>
      <c r="X9220">
        <f t="shared" si="1043"/>
        <v>53.526549557413794</v>
      </c>
    </row>
    <row r="9221" spans="1:24">
      <c r="A9221" t="s">
        <v>332</v>
      </c>
      <c r="B9221">
        <v>2006030</v>
      </c>
      <c r="C9221">
        <v>8</v>
      </c>
      <c r="D9221">
        <v>2</v>
      </c>
      <c r="E9221" s="28" t="s">
        <v>526</v>
      </c>
      <c r="F9221" t="s">
        <v>581</v>
      </c>
      <c r="G9221" t="s">
        <v>581</v>
      </c>
      <c r="H9221">
        <v>6</v>
      </c>
      <c r="I9221" s="3">
        <v>0.42666666666666669</v>
      </c>
      <c r="J9221">
        <v>18.944000000000003</v>
      </c>
      <c r="K9221">
        <f t="shared" si="1044"/>
        <v>7.4000000000000012</v>
      </c>
      <c r="L9221">
        <v>4.863E-4</v>
      </c>
      <c r="M9221">
        <f t="shared" si="1045"/>
        <v>0.42728913066666668</v>
      </c>
      <c r="N9221" s="5">
        <v>281.85986789539851</v>
      </c>
      <c r="O9221" s="3">
        <v>24.820871806975969</v>
      </c>
      <c r="P9221" s="7">
        <v>8.8061035408514718E-2</v>
      </c>
      <c r="Q9221" s="9">
        <f t="shared" si="1046"/>
        <v>24.856247005256783</v>
      </c>
      <c r="R9221" s="7">
        <f t="shared" si="1047"/>
        <v>8.8186541740952015E-2</v>
      </c>
      <c r="S9221" t="s">
        <v>483</v>
      </c>
      <c r="T9221" t="s">
        <v>581</v>
      </c>
      <c r="U9221">
        <v>30</v>
      </c>
      <c r="V9221">
        <f t="shared" si="1041"/>
        <v>9.1440000000000001</v>
      </c>
      <c r="W9221">
        <f t="shared" si="1042"/>
        <v>175.0077982952412</v>
      </c>
      <c r="X9221">
        <f t="shared" si="1043"/>
        <v>83.951240842227207</v>
      </c>
    </row>
    <row r="9222" spans="1:24">
      <c r="A9222" t="s">
        <v>332</v>
      </c>
      <c r="B9222">
        <v>2006030</v>
      </c>
      <c r="C9222">
        <v>9</v>
      </c>
      <c r="D9222">
        <v>3</v>
      </c>
      <c r="E9222" s="28" t="s">
        <v>526</v>
      </c>
      <c r="F9222" t="s">
        <v>581</v>
      </c>
      <c r="G9222" t="s">
        <v>581</v>
      </c>
      <c r="H9222">
        <v>10</v>
      </c>
      <c r="I9222" s="3">
        <v>0.25600000000000001</v>
      </c>
      <c r="J9222">
        <v>12.544</v>
      </c>
      <c r="K9222">
        <f t="shared" si="1044"/>
        <v>4.9000000000000004</v>
      </c>
      <c r="L9222">
        <v>4.863E-4</v>
      </c>
      <c r="M9222">
        <f t="shared" si="1045"/>
        <v>0.25662246399999999</v>
      </c>
      <c r="N9222" s="5">
        <v>123.58391943331841</v>
      </c>
      <c r="O9222" s="3">
        <v>9.8825959636992184</v>
      </c>
      <c r="P9222" s="7">
        <v>7.9966681822480346E-2</v>
      </c>
      <c r="Q9222" s="9">
        <f t="shared" si="1046"/>
        <v>9.9061235056263239</v>
      </c>
      <c r="R9222" s="7">
        <f t="shared" si="1047"/>
        <v>8.0157058871816442E-2</v>
      </c>
      <c r="S9222" t="s">
        <v>482</v>
      </c>
      <c r="T9222" t="s">
        <v>581</v>
      </c>
      <c r="U9222" t="s">
        <v>581</v>
      </c>
      <c r="V9222" t="s">
        <v>581</v>
      </c>
      <c r="W9222" t="s">
        <v>581</v>
      </c>
      <c r="X9222" t="s">
        <v>581</v>
      </c>
    </row>
    <row r="9223" spans="1:24">
      <c r="A9223" t="s">
        <v>332</v>
      </c>
      <c r="B9223">
        <v>2006030</v>
      </c>
      <c r="C9223">
        <v>9</v>
      </c>
      <c r="D9223">
        <v>1</v>
      </c>
      <c r="E9223" s="28" t="s">
        <v>526</v>
      </c>
      <c r="F9223" t="s">
        <v>581</v>
      </c>
      <c r="G9223" t="s">
        <v>581</v>
      </c>
      <c r="H9223">
        <v>14</v>
      </c>
      <c r="I9223" s="3">
        <v>0.18285714285714286</v>
      </c>
      <c r="J9223">
        <v>37.119999999999997</v>
      </c>
      <c r="K9223">
        <f t="shared" si="1044"/>
        <v>14.499999999999998</v>
      </c>
      <c r="L9223">
        <v>4.863E-4</v>
      </c>
      <c r="M9223">
        <f t="shared" si="1045"/>
        <v>0.18347960685714285</v>
      </c>
      <c r="N9223" s="5">
        <v>1082.1957126553598</v>
      </c>
      <c r="O9223" s="3">
        <v>21.219009190765622</v>
      </c>
      <c r="P9223" s="7">
        <v>1.96073676347331E-2</v>
      </c>
      <c r="Q9223" s="9">
        <f t="shared" si="1046"/>
        <v>21.290881681528642</v>
      </c>
      <c r="R9223" s="7">
        <f t="shared" si="1047"/>
        <v>1.9673781214016896E-2</v>
      </c>
      <c r="S9223" t="s">
        <v>481</v>
      </c>
      <c r="T9223" t="s">
        <v>581</v>
      </c>
      <c r="U9223" t="s">
        <v>581</v>
      </c>
      <c r="V9223" t="s">
        <v>581</v>
      </c>
      <c r="W9223" t="s">
        <v>581</v>
      </c>
      <c r="X9223" t="s">
        <v>581</v>
      </c>
    </row>
    <row r="9224" spans="1:24">
      <c r="A9224" t="s">
        <v>332</v>
      </c>
      <c r="B9224">
        <v>2006030</v>
      </c>
      <c r="C9224">
        <v>10</v>
      </c>
      <c r="D9224">
        <v>2</v>
      </c>
      <c r="E9224" s="28" t="s">
        <v>526</v>
      </c>
      <c r="F9224" t="s">
        <v>581</v>
      </c>
      <c r="G9224" t="s">
        <v>581</v>
      </c>
      <c r="H9224">
        <v>9</v>
      </c>
      <c r="I9224" s="3">
        <v>0.28444444444444444</v>
      </c>
      <c r="J9224">
        <v>13.824000000000002</v>
      </c>
      <c r="K9224">
        <f t="shared" si="1044"/>
        <v>5.4</v>
      </c>
      <c r="L9224">
        <v>4.863E-4</v>
      </c>
      <c r="M9224">
        <f t="shared" si="1045"/>
        <v>0.28506690844444443</v>
      </c>
      <c r="N9224" s="5">
        <v>150.09192380989444</v>
      </c>
      <c r="O9224" s="3">
        <v>12.099062959672887</v>
      </c>
      <c r="P9224" s="7">
        <v>8.0611019251092347E-2</v>
      </c>
      <c r="Q9224" s="9">
        <f t="shared" si="1046"/>
        <v>12.124982294710962</v>
      </c>
      <c r="R9224" s="7">
        <f t="shared" si="1047"/>
        <v>8.0783708989355052E-2</v>
      </c>
      <c r="S9224" t="s">
        <v>484</v>
      </c>
      <c r="T9224" t="s">
        <v>581</v>
      </c>
      <c r="U9224">
        <v>27</v>
      </c>
      <c r="V9224">
        <f t="shared" si="1041"/>
        <v>8.2295999999999996</v>
      </c>
      <c r="W9224">
        <f t="shared" si="1042"/>
        <v>90.742244585101091</v>
      </c>
      <c r="X9224">
        <f t="shared" si="1043"/>
        <v>43.529054727472996</v>
      </c>
    </row>
    <row r="9225" spans="1:24">
      <c r="A9225" t="s">
        <v>332</v>
      </c>
      <c r="B9225">
        <v>2006030</v>
      </c>
      <c r="C9225">
        <v>12</v>
      </c>
      <c r="D9225">
        <v>3</v>
      </c>
      <c r="E9225" s="28" t="s">
        <v>526</v>
      </c>
      <c r="F9225" t="s">
        <v>581</v>
      </c>
      <c r="G9225" t="s">
        <v>581</v>
      </c>
      <c r="H9225">
        <v>12</v>
      </c>
      <c r="I9225" s="3">
        <v>0.21333333333333335</v>
      </c>
      <c r="J9225">
        <v>36.095999999999997</v>
      </c>
      <c r="K9225">
        <f t="shared" si="1044"/>
        <v>14.099999999999998</v>
      </c>
      <c r="L9225">
        <v>4.863E-4</v>
      </c>
      <c r="M9225">
        <f t="shared" si="1045"/>
        <v>0.21395579733333334</v>
      </c>
      <c r="N9225" s="5">
        <v>1023.3119126421502</v>
      </c>
      <c r="O9225" s="3">
        <v>24.048793997312224</v>
      </c>
      <c r="P9225" s="7">
        <v>2.3500942088340596E-2</v>
      </c>
      <c r="Q9225" s="9">
        <f t="shared" si="1046"/>
        <v>24.118544787956417</v>
      </c>
      <c r="R9225" s="7">
        <f t="shared" si="1047"/>
        <v>2.3569103896859074E-2</v>
      </c>
      <c r="S9225" t="s">
        <v>482</v>
      </c>
      <c r="T9225" t="s">
        <v>581</v>
      </c>
      <c r="U9225">
        <v>65</v>
      </c>
      <c r="V9225">
        <f t="shared" si="1041"/>
        <v>19.812000000000001</v>
      </c>
      <c r="W9225">
        <f t="shared" si="1042"/>
        <v>1076.7146978793789</v>
      </c>
      <c r="X9225">
        <f t="shared" si="1043"/>
        <v>516.50004057273804</v>
      </c>
    </row>
    <row r="9226" spans="1:24">
      <c r="A9226" t="s">
        <v>332</v>
      </c>
      <c r="B9226">
        <v>2006030</v>
      </c>
      <c r="C9226">
        <v>14</v>
      </c>
      <c r="D9226">
        <v>3</v>
      </c>
      <c r="E9226" s="28" t="s">
        <v>526</v>
      </c>
      <c r="F9226" t="s">
        <v>581</v>
      </c>
      <c r="G9226" t="s">
        <v>581</v>
      </c>
      <c r="H9226">
        <v>39</v>
      </c>
      <c r="I9226" s="3">
        <v>6.5641025641025641E-2</v>
      </c>
      <c r="J9226">
        <v>26.88</v>
      </c>
      <c r="K9226">
        <f t="shared" si="1044"/>
        <v>10.5</v>
      </c>
      <c r="L9226">
        <v>4.863E-4</v>
      </c>
      <c r="M9226">
        <f t="shared" si="1045"/>
        <v>6.6263489641025644E-2</v>
      </c>
      <c r="N9226" s="5">
        <v>567.47718107135995</v>
      </c>
      <c r="O9226" s="3">
        <v>5.5295864167914663</v>
      </c>
      <c r="P9226" s="7">
        <v>9.7441564193858285E-3</v>
      </c>
      <c r="Q9226" s="9">
        <f t="shared" si="1046"/>
        <v>5.5818929863742284</v>
      </c>
      <c r="R9226" s="7">
        <f t="shared" si="1047"/>
        <v>9.8363302923229062E-3</v>
      </c>
      <c r="S9226" t="s">
        <v>482</v>
      </c>
      <c r="T9226" t="s">
        <v>581</v>
      </c>
      <c r="U9226">
        <v>63</v>
      </c>
      <c r="V9226">
        <f t="shared" si="1041"/>
        <v>19.202400000000001</v>
      </c>
      <c r="W9226">
        <f t="shared" si="1042"/>
        <v>571.70624289278715</v>
      </c>
      <c r="X9226">
        <f t="shared" si="1043"/>
        <v>274.24748471567</v>
      </c>
    </row>
    <row r="9227" spans="1:24">
      <c r="A9227" t="s">
        <v>332</v>
      </c>
      <c r="B9227">
        <v>2006030</v>
      </c>
      <c r="C9227">
        <v>14</v>
      </c>
      <c r="D9227">
        <v>1</v>
      </c>
      <c r="E9227" s="28" t="s">
        <v>526</v>
      </c>
      <c r="F9227" t="s">
        <v>581</v>
      </c>
      <c r="G9227" t="s">
        <v>581</v>
      </c>
      <c r="H9227">
        <v>16</v>
      </c>
      <c r="I9227" s="3">
        <v>0.16</v>
      </c>
      <c r="J9227">
        <v>33.28</v>
      </c>
      <c r="K9227">
        <f t="shared" si="1044"/>
        <v>13</v>
      </c>
      <c r="L9227">
        <v>4.863E-4</v>
      </c>
      <c r="M9227">
        <f t="shared" si="1045"/>
        <v>0.16062246399999999</v>
      </c>
      <c r="N9227" s="5">
        <v>869.87431837695999</v>
      </c>
      <c r="O9227" s="3">
        <v>16.647927770880131</v>
      </c>
      <c r="P9227" s="7">
        <v>1.9138313914063333E-2</v>
      </c>
      <c r="Q9227" s="9">
        <f t="shared" si="1046"/>
        <v>16.712380501315621</v>
      </c>
      <c r="R9227" s="7">
        <f t="shared" si="1047"/>
        <v>1.9212408216049106E-2</v>
      </c>
      <c r="S9227" t="s">
        <v>483</v>
      </c>
      <c r="T9227" t="s">
        <v>581</v>
      </c>
      <c r="U9227">
        <v>66</v>
      </c>
      <c r="V9227">
        <f t="shared" si="1041"/>
        <v>20.116800000000001</v>
      </c>
      <c r="W9227">
        <f t="shared" si="1042"/>
        <v>919.04512923897198</v>
      </c>
      <c r="X9227">
        <f t="shared" si="1043"/>
        <v>440.8659484959349</v>
      </c>
    </row>
    <row r="9228" spans="1:24">
      <c r="A9228" t="s">
        <v>250</v>
      </c>
      <c r="B9228">
        <v>2006039</v>
      </c>
      <c r="C9228">
        <v>4</v>
      </c>
      <c r="D9228">
        <v>1</v>
      </c>
      <c r="E9228" s="28" t="s">
        <v>526</v>
      </c>
      <c r="F9228" t="s">
        <v>581</v>
      </c>
      <c r="G9228" t="s">
        <v>581</v>
      </c>
      <c r="H9228">
        <v>13</v>
      </c>
      <c r="I9228" s="3">
        <v>0.19692307692307692</v>
      </c>
      <c r="J9228">
        <v>55.552</v>
      </c>
      <c r="K9228">
        <f t="shared" si="1044"/>
        <v>21.7</v>
      </c>
      <c r="L9228">
        <v>4.863E-4</v>
      </c>
      <c r="M9228">
        <f t="shared" si="1045"/>
        <v>0.19754554092307691</v>
      </c>
      <c r="N9228" s="5">
        <v>2423.7580933758977</v>
      </c>
      <c r="O9228" s="3">
        <v>34.24553409018575</v>
      </c>
      <c r="P9228" s="7">
        <v>1.4129105616512799E-2</v>
      </c>
      <c r="Q9228" s="9">
        <f t="shared" si="1046"/>
        <v>34.35339565851519</v>
      </c>
      <c r="R9228" s="7">
        <f t="shared" si="1047"/>
        <v>1.4173607404304338E-2</v>
      </c>
      <c r="S9228" t="s">
        <v>483</v>
      </c>
      <c r="T9228" t="s">
        <v>581</v>
      </c>
      <c r="U9228">
        <v>62</v>
      </c>
      <c r="V9228">
        <f t="shared" si="1041"/>
        <v>18.897600000000001</v>
      </c>
      <c r="W9228">
        <f t="shared" si="1042"/>
        <v>2552.5712558640266</v>
      </c>
      <c r="X9228">
        <f t="shared" si="1043"/>
        <v>1224.4684314379735</v>
      </c>
    </row>
    <row r="9229" spans="1:24">
      <c r="A9229" t="s">
        <v>250</v>
      </c>
      <c r="B9229">
        <v>2006039</v>
      </c>
      <c r="C9229">
        <v>4</v>
      </c>
      <c r="D9229">
        <v>3</v>
      </c>
      <c r="E9229" s="28" t="s">
        <v>526</v>
      </c>
      <c r="F9229" t="s">
        <v>581</v>
      </c>
      <c r="G9229" t="s">
        <v>581</v>
      </c>
      <c r="H9229">
        <v>13</v>
      </c>
      <c r="I9229" s="3">
        <v>0.19692307692307692</v>
      </c>
      <c r="J9229">
        <v>64.768000000000001</v>
      </c>
      <c r="K9229">
        <f t="shared" si="1044"/>
        <v>25.3</v>
      </c>
      <c r="L9229">
        <v>4.863E-4</v>
      </c>
      <c r="M9229">
        <f t="shared" si="1045"/>
        <v>0.19754554092307691</v>
      </c>
      <c r="N9229" s="5">
        <v>3294.6618488160261</v>
      </c>
      <c r="O9229" s="3">
        <v>39.947031761550107</v>
      </c>
      <c r="P9229" s="7">
        <v>1.2124774436534518E-2</v>
      </c>
      <c r="Q9229" s="9">
        <f t="shared" si="1046"/>
        <v>40.072915387915891</v>
      </c>
      <c r="R9229" s="7">
        <f t="shared" si="1047"/>
        <v>1.2162982796646201E-2</v>
      </c>
      <c r="S9229" t="s">
        <v>481</v>
      </c>
      <c r="T9229" t="s">
        <v>581</v>
      </c>
      <c r="U9229">
        <v>70</v>
      </c>
      <c r="V9229">
        <f t="shared" si="1041"/>
        <v>21.336000000000002</v>
      </c>
      <c r="W9229">
        <f t="shared" si="1042"/>
        <v>3809.5220580719679</v>
      </c>
      <c r="X9229">
        <f t="shared" si="1043"/>
        <v>1827.427731257123</v>
      </c>
    </row>
    <row r="9230" spans="1:24">
      <c r="A9230" t="s">
        <v>250</v>
      </c>
      <c r="B9230">
        <v>2006039</v>
      </c>
      <c r="C9230">
        <v>6</v>
      </c>
      <c r="D9230">
        <v>1</v>
      </c>
      <c r="E9230" s="28" t="s">
        <v>526</v>
      </c>
      <c r="F9230" t="s">
        <v>581</v>
      </c>
      <c r="G9230" t="s">
        <v>581</v>
      </c>
      <c r="H9230">
        <v>22</v>
      </c>
      <c r="I9230" s="3">
        <v>0.11636363636363636</v>
      </c>
      <c r="J9230">
        <v>41.216000000000001</v>
      </c>
      <c r="K9230">
        <f t="shared" si="1044"/>
        <v>16.100000000000001</v>
      </c>
      <c r="L9230">
        <v>4.863E-4</v>
      </c>
      <c r="M9230">
        <f t="shared" si="1045"/>
        <v>0.11698610036363637</v>
      </c>
      <c r="N9230" s="5">
        <v>1334.2019057188863</v>
      </c>
      <c r="O9230" s="3">
        <v>15.024676714783897</v>
      </c>
      <c r="P9230" s="7">
        <v>1.1261171679025893E-2</v>
      </c>
      <c r="Q9230" s="9">
        <f t="shared" si="1046"/>
        <v>15.104819207900336</v>
      </c>
      <c r="R9230" s="7">
        <f t="shared" si="1047"/>
        <v>1.1321239418978083E-2</v>
      </c>
      <c r="S9230" t="s">
        <v>483</v>
      </c>
      <c r="T9230" t="s">
        <v>581</v>
      </c>
      <c r="U9230">
        <v>68</v>
      </c>
      <c r="V9230">
        <f t="shared" si="1041"/>
        <v>20.726400000000002</v>
      </c>
      <c r="W9230">
        <f t="shared" si="1042"/>
        <v>1461.8101019146661</v>
      </c>
      <c r="X9230">
        <f t="shared" si="1043"/>
        <v>701.23030588846541</v>
      </c>
    </row>
    <row r="9231" spans="1:24">
      <c r="A9231" t="s">
        <v>250</v>
      </c>
      <c r="B9231">
        <v>2006039</v>
      </c>
      <c r="C9231">
        <v>6</v>
      </c>
      <c r="D9231">
        <v>3</v>
      </c>
      <c r="E9231" s="28" t="s">
        <v>526</v>
      </c>
      <c r="F9231" t="s">
        <v>581</v>
      </c>
      <c r="G9231" t="s">
        <v>581</v>
      </c>
      <c r="H9231">
        <v>15</v>
      </c>
      <c r="I9231" s="3">
        <v>0.17066666666666666</v>
      </c>
      <c r="J9231">
        <v>57.6</v>
      </c>
      <c r="K9231">
        <f t="shared" si="1044"/>
        <v>22.5</v>
      </c>
      <c r="L9231">
        <v>4.863E-4</v>
      </c>
      <c r="M9231">
        <f t="shared" si="1045"/>
        <v>0.17128913066666665</v>
      </c>
      <c r="N9231" s="5">
        <v>2605.7625661440002</v>
      </c>
      <c r="O9231" s="3">
        <v>30.791606868377603</v>
      </c>
      <c r="P9231" s="7">
        <v>1.1816735441841477E-2</v>
      </c>
      <c r="Q9231" s="9">
        <f t="shared" si="1046"/>
        <v>30.903576103935759</v>
      </c>
      <c r="R9231" s="7">
        <f t="shared" si="1047"/>
        <v>1.1859705295278218E-2</v>
      </c>
      <c r="S9231" t="s">
        <v>483</v>
      </c>
      <c r="T9231" t="s">
        <v>581</v>
      </c>
      <c r="U9231">
        <v>79</v>
      </c>
      <c r="V9231">
        <f t="shared" si="1041"/>
        <v>24.0792</v>
      </c>
      <c r="W9231">
        <f t="shared" si="1042"/>
        <v>3239.77013390306</v>
      </c>
      <c r="X9231">
        <f t="shared" si="1043"/>
        <v>1554.1177332332979</v>
      </c>
    </row>
    <row r="9232" spans="1:24">
      <c r="A9232" t="s">
        <v>250</v>
      </c>
      <c r="B9232">
        <v>2006039</v>
      </c>
      <c r="C9232">
        <v>7</v>
      </c>
      <c r="D9232">
        <v>3</v>
      </c>
      <c r="E9232" s="28" t="s">
        <v>526</v>
      </c>
      <c r="F9232" t="s">
        <v>581</v>
      </c>
      <c r="G9232" t="s">
        <v>581</v>
      </c>
      <c r="H9232">
        <v>40</v>
      </c>
      <c r="I9232" s="3">
        <v>6.4000000000000001E-2</v>
      </c>
      <c r="J9232">
        <v>24.831999999999997</v>
      </c>
      <c r="K9232">
        <f t="shared" si="1044"/>
        <v>9.6999999999999993</v>
      </c>
      <c r="L9232">
        <v>4.863E-4</v>
      </c>
      <c r="M9232">
        <f t="shared" si="1045"/>
        <v>6.4622464000000004E-2</v>
      </c>
      <c r="N9232" s="5">
        <v>484.29866636738552</v>
      </c>
      <c r="O9232" s="3">
        <v>4.9799018723327801</v>
      </c>
      <c r="P9232" s="7">
        <v>1.0282708209142706E-2</v>
      </c>
      <c r="Q9232" s="9">
        <f t="shared" si="1046"/>
        <v>5.028209946857622</v>
      </c>
      <c r="R9232" s="7">
        <f t="shared" si="1047"/>
        <v>1.0382456727731845E-2</v>
      </c>
      <c r="S9232" t="s">
        <v>484</v>
      </c>
      <c r="T9232" t="s">
        <v>581</v>
      </c>
      <c r="U9232">
        <v>43</v>
      </c>
      <c r="V9232">
        <f t="shared" si="1041"/>
        <v>13.106400000000001</v>
      </c>
      <c r="W9232">
        <f t="shared" si="1042"/>
        <v>374.95271133200066</v>
      </c>
      <c r="X9232">
        <f t="shared" si="1043"/>
        <v>179.86481562596072</v>
      </c>
    </row>
    <row r="9233" spans="1:24">
      <c r="A9233" t="s">
        <v>250</v>
      </c>
      <c r="B9233">
        <v>2006039</v>
      </c>
      <c r="C9233">
        <v>8</v>
      </c>
      <c r="D9233">
        <v>3</v>
      </c>
      <c r="E9233" s="28" t="s">
        <v>526</v>
      </c>
      <c r="F9233" t="s">
        <v>581</v>
      </c>
      <c r="G9233" t="s">
        <v>581</v>
      </c>
      <c r="H9233">
        <v>20</v>
      </c>
      <c r="I9233" s="3">
        <v>0.128</v>
      </c>
      <c r="J9233">
        <v>39.423999999999999</v>
      </c>
      <c r="K9233">
        <f t="shared" si="1044"/>
        <v>15.4</v>
      </c>
      <c r="L9233">
        <v>4.863E-4</v>
      </c>
      <c r="M9233">
        <f t="shared" si="1045"/>
        <v>0.12862246399999999</v>
      </c>
      <c r="N9233" s="5">
        <v>1220.7064695046145</v>
      </c>
      <c r="O9233" s="3">
        <v>15.80185917112329</v>
      </c>
      <c r="P9233" s="7">
        <v>1.2944847566455498E-2</v>
      </c>
      <c r="Q9233" s="9">
        <f t="shared" si="1046"/>
        <v>15.878451834687079</v>
      </c>
      <c r="R9233" s="7">
        <f t="shared" si="1047"/>
        <v>1.3007592104538326E-2</v>
      </c>
      <c r="S9233" t="s">
        <v>482</v>
      </c>
      <c r="T9233" t="s">
        <v>581</v>
      </c>
      <c r="U9233">
        <v>56</v>
      </c>
      <c r="V9233">
        <f t="shared" si="1041"/>
        <v>17.0688</v>
      </c>
      <c r="W9233">
        <f t="shared" si="1042"/>
        <v>1169.520427519948</v>
      </c>
      <c r="X9233">
        <f t="shared" si="1043"/>
        <v>561.01894908131908</v>
      </c>
    </row>
    <row r="9234" spans="1:24">
      <c r="A9234" t="s">
        <v>250</v>
      </c>
      <c r="B9234">
        <v>2006039</v>
      </c>
      <c r="C9234">
        <v>8</v>
      </c>
      <c r="D9234">
        <v>1</v>
      </c>
      <c r="E9234" s="28" t="s">
        <v>526</v>
      </c>
      <c r="F9234" t="s">
        <v>581</v>
      </c>
      <c r="G9234" t="s">
        <v>581</v>
      </c>
      <c r="H9234">
        <v>37</v>
      </c>
      <c r="I9234" s="3">
        <v>6.918918918918919E-2</v>
      </c>
      <c r="J9234">
        <v>55.04</v>
      </c>
      <c r="K9234">
        <f t="shared" si="1044"/>
        <v>21.5</v>
      </c>
      <c r="L9234">
        <v>4.863E-4</v>
      </c>
      <c r="M9234">
        <f t="shared" si="1045"/>
        <v>6.9811653189189193E-2</v>
      </c>
      <c r="N9234" s="5">
        <v>2379.2864122470401</v>
      </c>
      <c r="O9234" s="3">
        <v>11.948688965727463</v>
      </c>
      <c r="P9234" s="7">
        <v>5.021963267735771E-3</v>
      </c>
      <c r="Q9234" s="9">
        <f t="shared" si="1046"/>
        <v>12.056049232898717</v>
      </c>
      <c r="R9234" s="7">
        <f t="shared" si="1047"/>
        <v>5.0670861527397082E-3</v>
      </c>
      <c r="S9234" t="s">
        <v>481</v>
      </c>
      <c r="T9234" t="s">
        <v>581</v>
      </c>
      <c r="U9234">
        <v>76</v>
      </c>
      <c r="V9234">
        <f t="shared" si="1041"/>
        <v>23.1648</v>
      </c>
      <c r="W9234">
        <f t="shared" si="1042"/>
        <v>2872.0983307446027</v>
      </c>
      <c r="X9234">
        <f t="shared" si="1043"/>
        <v>1377.7455692581859</v>
      </c>
    </row>
    <row r="9235" spans="1:24">
      <c r="A9235" t="s">
        <v>250</v>
      </c>
      <c r="B9235">
        <v>2006039</v>
      </c>
      <c r="C9235">
        <v>9</v>
      </c>
      <c r="D9235">
        <v>3</v>
      </c>
      <c r="E9235" s="28" t="s">
        <v>526</v>
      </c>
      <c r="F9235" t="s">
        <v>581</v>
      </c>
      <c r="G9235" t="s">
        <v>581</v>
      </c>
      <c r="H9235">
        <v>20</v>
      </c>
      <c r="I9235" s="3">
        <v>0.128</v>
      </c>
      <c r="J9235">
        <v>50.688000000000002</v>
      </c>
      <c r="K9235">
        <f t="shared" si="1044"/>
        <v>19.8</v>
      </c>
      <c r="L9235">
        <v>4.863E-4</v>
      </c>
      <c r="M9235">
        <f t="shared" si="1045"/>
        <v>0.12862246399999999</v>
      </c>
      <c r="N9235" s="5">
        <v>2017.9025312219139</v>
      </c>
      <c r="O9235" s="3">
        <v>20.331382321151978</v>
      </c>
      <c r="P9235" s="7">
        <v>1.0075502660101517E-2</v>
      </c>
      <c r="Q9235" s="9">
        <f t="shared" si="1046"/>
        <v>20.430001983354028</v>
      </c>
      <c r="R9235" s="7">
        <f t="shared" si="1047"/>
        <v>1.0124375021712725E-2</v>
      </c>
      <c r="S9235" t="s">
        <v>483</v>
      </c>
      <c r="T9235" t="s">
        <v>581</v>
      </c>
      <c r="U9235">
        <v>75</v>
      </c>
      <c r="V9235">
        <f t="shared" si="1041"/>
        <v>22.86</v>
      </c>
      <c r="W9235">
        <f t="shared" si="1042"/>
        <v>2399.1665126182588</v>
      </c>
      <c r="X9235">
        <f t="shared" si="1043"/>
        <v>1150.8801761029788</v>
      </c>
    </row>
    <row r="9236" spans="1:24">
      <c r="A9236" t="s">
        <v>250</v>
      </c>
      <c r="B9236">
        <v>2006039</v>
      </c>
      <c r="C9236">
        <v>10</v>
      </c>
      <c r="D9236">
        <v>3</v>
      </c>
      <c r="E9236" s="28" t="s">
        <v>526</v>
      </c>
      <c r="F9236" t="s">
        <v>581</v>
      </c>
      <c r="G9236" t="s">
        <v>581</v>
      </c>
      <c r="H9236">
        <v>34</v>
      </c>
      <c r="I9236" s="3">
        <v>7.5294117647058831E-2</v>
      </c>
      <c r="J9236">
        <v>23.552</v>
      </c>
      <c r="K9236">
        <f t="shared" si="1044"/>
        <v>9.1999999999999993</v>
      </c>
      <c r="L9236">
        <v>4.863E-4</v>
      </c>
      <c r="M9236">
        <f t="shared" si="1045"/>
        <v>7.5916581647058834E-2</v>
      </c>
      <c r="N9236" s="5">
        <v>435.65776513269759</v>
      </c>
      <c r="O9236" s="3">
        <v>5.5532609239500763</v>
      </c>
      <c r="P9236" s="7">
        <v>1.2746842518137146E-2</v>
      </c>
      <c r="Q9236" s="9">
        <f t="shared" si="1046"/>
        <v>5.5990217411972862</v>
      </c>
      <c r="R9236" s="7">
        <f t="shared" si="1047"/>
        <v>1.2851880970127716E-2</v>
      </c>
      <c r="S9236" t="s">
        <v>484</v>
      </c>
      <c r="T9236" t="s">
        <v>581</v>
      </c>
      <c r="U9236">
        <v>44</v>
      </c>
      <c r="V9236">
        <f t="shared" si="1041"/>
        <v>13.411200000000001</v>
      </c>
      <c r="W9236">
        <f t="shared" si="1042"/>
        <v>341.1845267048098</v>
      </c>
      <c r="X9236">
        <f t="shared" si="1043"/>
        <v>163.66621746029728</v>
      </c>
    </row>
    <row r="9237" spans="1:24">
      <c r="A9237" t="s">
        <v>250</v>
      </c>
      <c r="B9237">
        <v>2006039</v>
      </c>
      <c r="C9237">
        <v>11</v>
      </c>
      <c r="D9237">
        <v>3</v>
      </c>
      <c r="E9237" s="28" t="s">
        <v>526</v>
      </c>
      <c r="F9237" t="s">
        <v>581</v>
      </c>
      <c r="G9237" t="s">
        <v>581</v>
      </c>
      <c r="H9237">
        <v>19</v>
      </c>
      <c r="I9237" s="3">
        <v>0.13473684210526315</v>
      </c>
      <c r="J9237">
        <v>37.888000000000005</v>
      </c>
      <c r="K9237">
        <f t="shared" si="1044"/>
        <v>14.800000000000002</v>
      </c>
      <c r="L9237">
        <v>4.863E-4</v>
      </c>
      <c r="M9237">
        <f t="shared" si="1045"/>
        <v>0.13535930610526314</v>
      </c>
      <c r="N9237" s="5">
        <v>1127.439471581594</v>
      </c>
      <c r="O9237" s="3">
        <v>15.980513556258719</v>
      </c>
      <c r="P9237" s="7">
        <v>1.417416540671664E-2</v>
      </c>
      <c r="Q9237" s="9">
        <f t="shared" si="1046"/>
        <v>16.054076177345902</v>
      </c>
      <c r="R9237" s="7">
        <f t="shared" si="1047"/>
        <v>1.4239412919280652E-2</v>
      </c>
      <c r="S9237" t="s">
        <v>483</v>
      </c>
      <c r="T9237" t="s">
        <v>581</v>
      </c>
      <c r="U9237">
        <v>69</v>
      </c>
      <c r="V9237">
        <f t="shared" si="1041"/>
        <v>21.031200000000002</v>
      </c>
      <c r="W9237">
        <f t="shared" si="1042"/>
        <v>1239.5294679646195</v>
      </c>
      <c r="X9237">
        <f t="shared" si="1043"/>
        <v>594.60228578262797</v>
      </c>
    </row>
    <row r="9238" spans="1:24">
      <c r="A9238" t="s">
        <v>250</v>
      </c>
      <c r="B9238">
        <v>2006039</v>
      </c>
      <c r="C9238">
        <v>11</v>
      </c>
      <c r="D9238">
        <v>1</v>
      </c>
      <c r="E9238" s="28" t="s">
        <v>526</v>
      </c>
      <c r="F9238" t="s">
        <v>581</v>
      </c>
      <c r="G9238" t="s">
        <v>581</v>
      </c>
      <c r="H9238">
        <v>22</v>
      </c>
      <c r="I9238" s="3">
        <v>0.11636363636363636</v>
      </c>
      <c r="J9238">
        <v>72.191999999999993</v>
      </c>
      <c r="K9238">
        <f t="shared" si="1044"/>
        <v>28.199999999999996</v>
      </c>
      <c r="L9238">
        <v>4.863E-4</v>
      </c>
      <c r="M9238">
        <f t="shared" si="1045"/>
        <v>0.11698610036363637</v>
      </c>
      <c r="N9238" s="5">
        <v>4093.2476505686009</v>
      </c>
      <c r="O9238" s="3">
        <v>26.348484589855794</v>
      </c>
      <c r="P9238" s="7">
        <v>6.4370609450409566E-3</v>
      </c>
      <c r="Q9238" s="9">
        <f t="shared" si="1046"/>
        <v>26.489201347250884</v>
      </c>
      <c r="R9238" s="7">
        <f t="shared" si="1047"/>
        <v>6.4714387226414748E-3</v>
      </c>
      <c r="S9238" t="s">
        <v>481</v>
      </c>
      <c r="T9238" t="s">
        <v>581</v>
      </c>
      <c r="U9238">
        <v>74</v>
      </c>
      <c r="V9238">
        <f t="shared" si="1041"/>
        <v>22.555200000000003</v>
      </c>
      <c r="W9238">
        <f t="shared" si="1042"/>
        <v>4954.1132303468357</v>
      </c>
      <c r="X9238">
        <f t="shared" si="1043"/>
        <v>2376.488116597377</v>
      </c>
    </row>
    <row r="9239" spans="1:24">
      <c r="A9239" t="s">
        <v>250</v>
      </c>
      <c r="B9239">
        <v>2006039</v>
      </c>
      <c r="C9239">
        <v>12</v>
      </c>
      <c r="D9239">
        <v>1</v>
      </c>
      <c r="E9239" s="28" t="s">
        <v>526</v>
      </c>
      <c r="F9239" t="s">
        <v>581</v>
      </c>
      <c r="G9239" t="s">
        <v>581</v>
      </c>
      <c r="H9239">
        <v>15</v>
      </c>
      <c r="I9239" s="3">
        <v>0.17066666666666666</v>
      </c>
      <c r="J9239">
        <v>55.552</v>
      </c>
      <c r="K9239">
        <f t="shared" si="1044"/>
        <v>21.7</v>
      </c>
      <c r="L9239">
        <v>4.863E-4</v>
      </c>
      <c r="M9239">
        <f t="shared" si="1045"/>
        <v>0.17128913066666665</v>
      </c>
      <c r="N9239" s="5">
        <v>2423.7580933758977</v>
      </c>
      <c r="O9239" s="3">
        <v>29.693540650188538</v>
      </c>
      <c r="P9239" s="7">
        <v>1.2251033109013905E-2</v>
      </c>
      <c r="Q9239" s="9">
        <f t="shared" si="1046"/>
        <v>29.8015049812727</v>
      </c>
      <c r="R9239" s="7">
        <f t="shared" si="1047"/>
        <v>1.2295577294912336E-2</v>
      </c>
      <c r="S9239" t="s">
        <v>483</v>
      </c>
      <c r="T9239" t="s">
        <v>581</v>
      </c>
      <c r="U9239">
        <v>80</v>
      </c>
      <c r="V9239">
        <f t="shared" si="1041"/>
        <v>24.384</v>
      </c>
      <c r="W9239">
        <f t="shared" si="1042"/>
        <v>3030.7825284042779</v>
      </c>
      <c r="X9239">
        <f t="shared" si="1043"/>
        <v>1453.8663788755321</v>
      </c>
    </row>
    <row r="9240" spans="1:24">
      <c r="A9240" t="s">
        <v>250</v>
      </c>
      <c r="B9240">
        <v>2006039</v>
      </c>
      <c r="C9240">
        <v>12</v>
      </c>
      <c r="D9240">
        <v>3</v>
      </c>
      <c r="E9240" s="28" t="s">
        <v>526</v>
      </c>
      <c r="F9240" t="s">
        <v>581</v>
      </c>
      <c r="G9240" t="s">
        <v>581</v>
      </c>
      <c r="H9240">
        <v>22</v>
      </c>
      <c r="I9240" s="3">
        <v>0.11636363636363636</v>
      </c>
      <c r="J9240">
        <v>72.191999999999993</v>
      </c>
      <c r="K9240">
        <f t="shared" si="1044"/>
        <v>28.199999999999996</v>
      </c>
      <c r="L9240">
        <v>4.863E-4</v>
      </c>
      <c r="M9240">
        <f t="shared" si="1045"/>
        <v>0.11698610036363637</v>
      </c>
      <c r="N9240" s="5">
        <v>4093.2476505686009</v>
      </c>
      <c r="O9240" s="3">
        <v>26.348484589855794</v>
      </c>
      <c r="P9240" s="7">
        <v>6.4370609450409566E-3</v>
      </c>
      <c r="Q9240" s="9">
        <f t="shared" si="1046"/>
        <v>26.489201347250884</v>
      </c>
      <c r="R9240" s="7">
        <f t="shared" si="1047"/>
        <v>6.4714387226414748E-3</v>
      </c>
      <c r="S9240" t="s">
        <v>483</v>
      </c>
      <c r="T9240" t="s">
        <v>581</v>
      </c>
      <c r="U9240">
        <v>85</v>
      </c>
      <c r="V9240">
        <f t="shared" ref="V9240:V9303" si="1048">U9240*0.3048</f>
        <v>25.908000000000001</v>
      </c>
      <c r="W9240">
        <f t="shared" si="1042"/>
        <v>5438.9335676252849</v>
      </c>
      <c r="X9240">
        <f t="shared" si="1043"/>
        <v>2609.0564323898493</v>
      </c>
    </row>
    <row r="9241" spans="1:24">
      <c r="A9241" t="s">
        <v>250</v>
      </c>
      <c r="B9241">
        <v>2006039</v>
      </c>
      <c r="C9241">
        <v>14</v>
      </c>
      <c r="D9241">
        <v>3</v>
      </c>
      <c r="E9241" s="28" t="s">
        <v>526</v>
      </c>
      <c r="F9241" t="s">
        <v>581</v>
      </c>
      <c r="G9241" t="s">
        <v>581</v>
      </c>
      <c r="H9241">
        <v>13</v>
      </c>
      <c r="I9241" s="3">
        <v>0.19692307692307692</v>
      </c>
      <c r="J9241">
        <v>55.296000000000006</v>
      </c>
      <c r="K9241">
        <f t="shared" si="1044"/>
        <v>21.6</v>
      </c>
      <c r="L9241">
        <v>4.863E-4</v>
      </c>
      <c r="M9241">
        <f t="shared" si="1045"/>
        <v>0.19754554092307691</v>
      </c>
      <c r="N9241" s="5">
        <v>2401.470780958311</v>
      </c>
      <c r="O9241" s="3">
        <v>34.087159154869951</v>
      </c>
      <c r="P9241" s="7">
        <v>1.4194284363213202E-2</v>
      </c>
      <c r="Q9241" s="9">
        <f t="shared" si="1046"/>
        <v>34.194520110476269</v>
      </c>
      <c r="R9241" s="7">
        <f t="shared" si="1047"/>
        <v>1.423899069753865E-2</v>
      </c>
      <c r="S9241" t="s">
        <v>481</v>
      </c>
      <c r="T9241" t="s">
        <v>581</v>
      </c>
      <c r="U9241">
        <v>70</v>
      </c>
      <c r="V9241">
        <f t="shared" si="1048"/>
        <v>21.336000000000002</v>
      </c>
      <c r="W9241">
        <f t="shared" si="1042"/>
        <v>2743.6048397555051</v>
      </c>
      <c r="X9241">
        <f t="shared" si="1043"/>
        <v>1316.1072416307159</v>
      </c>
    </row>
    <row r="9242" spans="1:24">
      <c r="A9242" t="s">
        <v>250</v>
      </c>
      <c r="B9242">
        <v>2006039</v>
      </c>
      <c r="C9242">
        <v>15</v>
      </c>
      <c r="D9242">
        <v>1</v>
      </c>
      <c r="E9242" s="28" t="s">
        <v>526</v>
      </c>
      <c r="F9242" t="s">
        <v>581</v>
      </c>
      <c r="G9242" t="s">
        <v>581</v>
      </c>
      <c r="H9242">
        <v>35</v>
      </c>
      <c r="I9242" s="3">
        <v>7.3142857142857148E-2</v>
      </c>
      <c r="J9242">
        <v>28.416</v>
      </c>
      <c r="K9242">
        <f t="shared" si="1044"/>
        <v>11.1</v>
      </c>
      <c r="L9242">
        <v>4.863E-4</v>
      </c>
      <c r="M9242">
        <f t="shared" si="1045"/>
        <v>7.3765321142857151E-2</v>
      </c>
      <c r="N9242" s="5">
        <v>634.18470276464643</v>
      </c>
      <c r="O9242" s="3">
        <v>6.512765197165657</v>
      </c>
      <c r="P9242" s="7">
        <v>1.0269508502450623E-2</v>
      </c>
      <c r="Q9242" s="9">
        <f t="shared" si="1046"/>
        <v>6.5680461024761705</v>
      </c>
      <c r="R9242" s="7">
        <f t="shared" si="1047"/>
        <v>1.0356676964681772E-2</v>
      </c>
      <c r="S9242" t="s">
        <v>484</v>
      </c>
      <c r="T9242" t="s">
        <v>581</v>
      </c>
      <c r="U9242">
        <v>46</v>
      </c>
      <c r="V9242">
        <f t="shared" si="1048"/>
        <v>14.020800000000001</v>
      </c>
      <c r="W9242">
        <f t="shared" si="1042"/>
        <v>519.10856245542539</v>
      </c>
      <c r="X9242">
        <f t="shared" si="1043"/>
        <v>249.01637740986757</v>
      </c>
    </row>
    <row r="9243" spans="1:24">
      <c r="A9243" t="s">
        <v>250</v>
      </c>
      <c r="B9243">
        <v>2006039</v>
      </c>
      <c r="C9243">
        <v>15</v>
      </c>
      <c r="D9243">
        <v>3</v>
      </c>
      <c r="E9243" s="28" t="s">
        <v>526</v>
      </c>
      <c r="F9243" t="s">
        <v>581</v>
      </c>
      <c r="G9243" t="s">
        <v>581</v>
      </c>
      <c r="H9243">
        <v>16</v>
      </c>
      <c r="I9243" s="3">
        <v>0.16</v>
      </c>
      <c r="J9243">
        <v>52.991999999999997</v>
      </c>
      <c r="K9243">
        <f t="shared" si="1044"/>
        <v>20.7</v>
      </c>
      <c r="L9243">
        <v>4.863E-4</v>
      </c>
      <c r="M9243">
        <f t="shared" si="1045"/>
        <v>0.16062246399999999</v>
      </c>
      <c r="N9243" s="5">
        <v>2205.5174359842817</v>
      </c>
      <c r="O9243" s="3">
        <v>26.556259661568042</v>
      </c>
      <c r="P9243" s="7">
        <v>1.204082961589305E-2</v>
      </c>
      <c r="Q9243" s="9">
        <f t="shared" si="1046"/>
        <v>26.659259608081783</v>
      </c>
      <c r="R9243" s="7">
        <f t="shared" si="1047"/>
        <v>1.2087530650685718E-2</v>
      </c>
      <c r="S9243" t="s">
        <v>483</v>
      </c>
      <c r="T9243" t="s">
        <v>581</v>
      </c>
      <c r="U9243">
        <v>88</v>
      </c>
      <c r="V9243">
        <f t="shared" si="1048"/>
        <v>26.822400000000002</v>
      </c>
      <c r="W9243">
        <f t="shared" si="1042"/>
        <v>2930.2578175497365</v>
      </c>
      <c r="X9243">
        <f t="shared" si="1043"/>
        <v>1405.6446750786085</v>
      </c>
    </row>
    <row r="9244" spans="1:24">
      <c r="A9244" t="s">
        <v>250</v>
      </c>
      <c r="B9244">
        <v>2006039</v>
      </c>
      <c r="C9244">
        <v>16</v>
      </c>
      <c r="D9244">
        <v>1</v>
      </c>
      <c r="E9244" s="28" t="s">
        <v>526</v>
      </c>
      <c r="F9244" t="s">
        <v>581</v>
      </c>
      <c r="G9244" t="s">
        <v>581</v>
      </c>
      <c r="H9244">
        <v>26</v>
      </c>
      <c r="I9244" s="3">
        <v>9.8461538461538461E-2</v>
      </c>
      <c r="J9244">
        <v>36.351999999999997</v>
      </c>
      <c r="K9244">
        <f t="shared" si="1044"/>
        <v>14.2</v>
      </c>
      <c r="L9244">
        <v>4.863E-4</v>
      </c>
      <c r="M9244">
        <f t="shared" si="1045"/>
        <v>9.9084002461538465E-2</v>
      </c>
      <c r="N9244" s="5">
        <v>1037.8784470859775</v>
      </c>
      <c r="O9244" s="3">
        <v>11.214163689084408</v>
      </c>
      <c r="P9244" s="7">
        <v>1.0804891189878837E-2</v>
      </c>
      <c r="Q9244" s="9">
        <f t="shared" si="1046"/>
        <v>11.284864569332532</v>
      </c>
      <c r="R9244" s="7">
        <f t="shared" si="1047"/>
        <v>1.0873011768398055E-2</v>
      </c>
      <c r="S9244" t="s">
        <v>482</v>
      </c>
      <c r="T9244" t="s">
        <v>581</v>
      </c>
      <c r="U9244">
        <v>69</v>
      </c>
      <c r="V9244">
        <f t="shared" si="1048"/>
        <v>21.031200000000002</v>
      </c>
      <c r="W9244">
        <f t="shared" si="1042"/>
        <v>1137.4832150608909</v>
      </c>
      <c r="X9244">
        <f t="shared" si="1043"/>
        <v>545.65069826470938</v>
      </c>
    </row>
    <row r="9245" spans="1:24">
      <c r="A9245" t="s">
        <v>250</v>
      </c>
      <c r="B9245">
        <v>2006039</v>
      </c>
      <c r="C9245">
        <v>16</v>
      </c>
      <c r="D9245">
        <v>3</v>
      </c>
      <c r="E9245" s="28" t="s">
        <v>526</v>
      </c>
      <c r="F9245" t="s">
        <v>581</v>
      </c>
      <c r="G9245" t="s">
        <v>581</v>
      </c>
      <c r="H9245">
        <v>9</v>
      </c>
      <c r="I9245" s="3">
        <v>0.28444444444444444</v>
      </c>
      <c r="J9245">
        <v>41.472000000000001</v>
      </c>
      <c r="K9245">
        <f t="shared" si="1044"/>
        <v>16.2</v>
      </c>
      <c r="L9245">
        <v>4.863E-4</v>
      </c>
      <c r="M9245">
        <f t="shared" si="1045"/>
        <v>0.28506690844444443</v>
      </c>
      <c r="N9245" s="5">
        <v>1350.8273142890496</v>
      </c>
      <c r="O9245" s="3">
        <v>36.805552868920572</v>
      </c>
      <c r="P9245" s="7">
        <v>2.7246675040985241E-2</v>
      </c>
      <c r="Q9245" s="9">
        <f t="shared" si="1046"/>
        <v>36.88553825707541</v>
      </c>
      <c r="R9245" s="7">
        <f t="shared" si="1047"/>
        <v>2.730588718994666E-2</v>
      </c>
      <c r="S9245" t="s">
        <v>483</v>
      </c>
      <c r="T9245" t="s">
        <v>581</v>
      </c>
      <c r="U9245" t="s">
        <v>581</v>
      </c>
      <c r="V9245" t="s">
        <v>581</v>
      </c>
      <c r="W9245" t="s">
        <v>581</v>
      </c>
      <c r="X9245" t="s">
        <v>581</v>
      </c>
    </row>
    <row r="9246" spans="1:24">
      <c r="A9246" t="s">
        <v>250</v>
      </c>
      <c r="B9246">
        <v>2006039</v>
      </c>
      <c r="C9246">
        <v>18</v>
      </c>
      <c r="D9246">
        <v>3</v>
      </c>
      <c r="E9246" s="28" t="s">
        <v>526</v>
      </c>
      <c r="F9246" t="s">
        <v>581</v>
      </c>
      <c r="G9246" t="s">
        <v>581</v>
      </c>
      <c r="H9246">
        <v>41</v>
      </c>
      <c r="I9246" s="3">
        <v>6.2439024390243902E-2</v>
      </c>
      <c r="J9246">
        <v>57.088000000000001</v>
      </c>
      <c r="K9246">
        <f t="shared" si="1044"/>
        <v>22.3</v>
      </c>
      <c r="L9246">
        <v>4.863E-4</v>
      </c>
      <c r="M9246">
        <f t="shared" si="1045"/>
        <v>6.3061488390243906E-2</v>
      </c>
      <c r="N9246" s="5">
        <v>2559.6437857140736</v>
      </c>
      <c r="O9246" s="3">
        <v>11.186018854906076</v>
      </c>
      <c r="P9246" s="7">
        <v>4.3701467045288373E-3</v>
      </c>
      <c r="Q9246" s="9">
        <f t="shared" si="1046"/>
        <v>11.297410456442588</v>
      </c>
      <c r="R9246" s="7">
        <f t="shared" si="1047"/>
        <v>4.4136651042992322E-3</v>
      </c>
      <c r="S9246" t="s">
        <v>483</v>
      </c>
      <c r="T9246" t="s">
        <v>581</v>
      </c>
      <c r="U9246">
        <v>78</v>
      </c>
      <c r="V9246">
        <f t="shared" si="1048"/>
        <v>23.7744</v>
      </c>
      <c r="W9246">
        <f t="shared" si="1042"/>
        <v>3153.0957596930975</v>
      </c>
      <c r="X9246">
        <f t="shared" si="1043"/>
        <v>1512.540035924779</v>
      </c>
    </row>
    <row r="9247" spans="1:24">
      <c r="A9247" t="s">
        <v>135</v>
      </c>
      <c r="B9247">
        <v>2006039</v>
      </c>
      <c r="C9247">
        <v>2</v>
      </c>
      <c r="D9247">
        <v>1</v>
      </c>
      <c r="E9247" s="28" t="s">
        <v>526</v>
      </c>
      <c r="F9247" t="s">
        <v>581</v>
      </c>
      <c r="G9247" t="s">
        <v>581</v>
      </c>
      <c r="H9247">
        <v>31</v>
      </c>
      <c r="I9247" s="3">
        <v>8.2580645161290323E-2</v>
      </c>
      <c r="J9247">
        <v>48.64</v>
      </c>
      <c r="K9247">
        <f t="shared" si="1044"/>
        <v>19</v>
      </c>
      <c r="L9247">
        <v>4.863E-4</v>
      </c>
      <c r="M9247">
        <f t="shared" si="1045"/>
        <v>8.3203109161290326E-2</v>
      </c>
      <c r="N9247" s="5">
        <v>1858.1338990182401</v>
      </c>
      <c r="O9247" s="3">
        <v>12.597481847587435</v>
      </c>
      <c r="P9247" s="7">
        <v>6.7796415824733702E-3</v>
      </c>
      <c r="Q9247" s="9">
        <f t="shared" si="1046"/>
        <v>12.692274348595083</v>
      </c>
      <c r="R9247" s="7">
        <f t="shared" si="1047"/>
        <v>6.8306564749188135E-3</v>
      </c>
      <c r="S9247" t="s">
        <v>481</v>
      </c>
      <c r="T9247" t="s">
        <v>581</v>
      </c>
      <c r="U9247">
        <v>66</v>
      </c>
      <c r="V9247">
        <f t="shared" si="1048"/>
        <v>20.116800000000001</v>
      </c>
      <c r="W9247">
        <f t="shared" si="1042"/>
        <v>2020.5752823726359</v>
      </c>
      <c r="X9247">
        <f t="shared" si="1043"/>
        <v>969.26996295415347</v>
      </c>
    </row>
    <row r="9248" spans="1:24">
      <c r="A9248" t="s">
        <v>354</v>
      </c>
      <c r="B9248">
        <v>2006039</v>
      </c>
      <c r="C9248">
        <v>9</v>
      </c>
      <c r="D9248">
        <v>3</v>
      </c>
      <c r="E9248" s="28" t="s">
        <v>526</v>
      </c>
      <c r="F9248" t="s">
        <v>581</v>
      </c>
      <c r="G9248" t="s">
        <v>581</v>
      </c>
      <c r="H9248">
        <v>26</v>
      </c>
      <c r="I9248" s="3">
        <v>9.8461538461538461E-2</v>
      </c>
      <c r="J9248">
        <v>24.576000000000001</v>
      </c>
      <c r="K9248">
        <f t="shared" si="1044"/>
        <v>9.6</v>
      </c>
      <c r="L9248">
        <v>4.863E-4</v>
      </c>
      <c r="M9248">
        <f t="shared" si="1045"/>
        <v>9.9084002461538465E-2</v>
      </c>
      <c r="N9248" s="5">
        <v>474.36459870781442</v>
      </c>
      <c r="O9248" s="3">
        <v>7.5715401768233388</v>
      </c>
      <c r="P9248" s="7">
        <v>1.5961435987104595E-2</v>
      </c>
      <c r="Q9248" s="9">
        <f t="shared" si="1046"/>
        <v>7.6192128138300088</v>
      </c>
      <c r="R9248" s="7">
        <f t="shared" si="1047"/>
        <v>1.6061933868136466E-2</v>
      </c>
      <c r="S9248" t="s">
        <v>484</v>
      </c>
      <c r="T9248" t="s">
        <v>581</v>
      </c>
      <c r="U9248">
        <v>38</v>
      </c>
      <c r="V9248">
        <f t="shared" si="1048"/>
        <v>11.5824</v>
      </c>
      <c r="W9248">
        <f t="shared" si="1042"/>
        <v>337.64976091415519</v>
      </c>
      <c r="X9248">
        <f t="shared" si="1043"/>
        <v>161.97059031052027</v>
      </c>
    </row>
    <row r="9249" spans="1:24">
      <c r="A9249" t="s">
        <v>322</v>
      </c>
      <c r="B9249">
        <v>2006034</v>
      </c>
      <c r="C9249">
        <v>4</v>
      </c>
      <c r="D9249">
        <v>3</v>
      </c>
      <c r="E9249" s="28" t="s">
        <v>526</v>
      </c>
      <c r="F9249" t="s">
        <v>581</v>
      </c>
      <c r="G9249" t="s">
        <v>581</v>
      </c>
      <c r="H9249">
        <v>19</v>
      </c>
      <c r="I9249" s="3">
        <v>0.13473684210526315</v>
      </c>
      <c r="J9249">
        <v>59.136000000000003</v>
      </c>
      <c r="K9249">
        <f t="shared" si="1044"/>
        <v>23.1</v>
      </c>
      <c r="L9249">
        <v>4.863E-4</v>
      </c>
      <c r="M9249">
        <f t="shared" si="1045"/>
        <v>0.13535930610526314</v>
      </c>
      <c r="N9249" s="5">
        <v>2746.5895563853828</v>
      </c>
      <c r="O9249" s="3">
        <v>24.974542777607546</v>
      </c>
      <c r="P9249" s="7">
        <v>9.0929286174360191E-3</v>
      </c>
      <c r="Q9249" s="9">
        <f t="shared" si="1046"/>
        <v>25.089656320786986</v>
      </c>
      <c r="R9249" s="7">
        <f t="shared" si="1047"/>
        <v>9.1348400646385393E-3</v>
      </c>
      <c r="S9249" t="s">
        <v>483</v>
      </c>
      <c r="T9249" t="s">
        <v>581</v>
      </c>
      <c r="U9249">
        <v>86</v>
      </c>
      <c r="V9249">
        <f t="shared" si="1048"/>
        <v>26.212800000000001</v>
      </c>
      <c r="W9249">
        <f t="shared" si="1042"/>
        <v>3623.1079033125875</v>
      </c>
      <c r="X9249">
        <f t="shared" si="1043"/>
        <v>1738.0048612190483</v>
      </c>
    </row>
    <row r="9250" spans="1:24">
      <c r="A9250" t="s">
        <v>322</v>
      </c>
      <c r="B9250">
        <v>2006034</v>
      </c>
      <c r="C9250">
        <v>11</v>
      </c>
      <c r="D9250">
        <v>2</v>
      </c>
      <c r="E9250" s="28" t="s">
        <v>526</v>
      </c>
      <c r="F9250" t="s">
        <v>581</v>
      </c>
      <c r="G9250" t="s">
        <v>581</v>
      </c>
      <c r="H9250">
        <v>11</v>
      </c>
      <c r="I9250" s="3">
        <v>0.23272727272727273</v>
      </c>
      <c r="J9250">
        <v>45.823999999999998</v>
      </c>
      <c r="K9250">
        <f t="shared" si="1044"/>
        <v>17.899999999999999</v>
      </c>
      <c r="L9250">
        <v>4.863E-4</v>
      </c>
      <c r="M9250">
        <f t="shared" si="1045"/>
        <v>0.23334973672727272</v>
      </c>
      <c r="N9250" s="5">
        <v>1649.2096470482943</v>
      </c>
      <c r="O9250" s="3">
        <v>33.333342790783249</v>
      </c>
      <c r="P9250" s="7">
        <v>2.0211707377798972E-2</v>
      </c>
      <c r="Q9250" s="9">
        <f t="shared" si="1046"/>
        <v>33.422040962129891</v>
      </c>
      <c r="R9250" s="7">
        <f t="shared" si="1047"/>
        <v>2.0265489607065815E-2</v>
      </c>
      <c r="S9250" t="s">
        <v>481</v>
      </c>
      <c r="T9250" t="s">
        <v>581</v>
      </c>
      <c r="U9250">
        <v>59</v>
      </c>
      <c r="V9250">
        <f t="shared" si="1048"/>
        <v>17.9832</v>
      </c>
      <c r="W9250">
        <f t="shared" si="1042"/>
        <v>1655.4008742369085</v>
      </c>
      <c r="X9250">
        <f t="shared" si="1043"/>
        <v>794.09579937144508</v>
      </c>
    </row>
    <row r="9251" spans="1:24">
      <c r="A9251" t="s">
        <v>372</v>
      </c>
      <c r="B9251">
        <v>2006034</v>
      </c>
      <c r="C9251">
        <v>2</v>
      </c>
      <c r="D9251">
        <v>4</v>
      </c>
      <c r="E9251" s="28" t="s">
        <v>526</v>
      </c>
      <c r="F9251" t="s">
        <v>581</v>
      </c>
      <c r="G9251" t="s">
        <v>581</v>
      </c>
      <c r="H9251">
        <v>22</v>
      </c>
      <c r="I9251" s="3">
        <v>0.11636363636363636</v>
      </c>
      <c r="J9251">
        <v>60.416000000000004</v>
      </c>
      <c r="K9251">
        <f t="shared" si="1044"/>
        <v>23.6</v>
      </c>
      <c r="L9251">
        <v>4.863E-4</v>
      </c>
      <c r="M9251">
        <f t="shared" si="1045"/>
        <v>0.11698610036363637</v>
      </c>
      <c r="N9251" s="5">
        <v>2866.7763335102468</v>
      </c>
      <c r="O9251" s="3">
        <v>22.043565893547509</v>
      </c>
      <c r="P9251" s="7">
        <v>7.6893218476364678E-3</v>
      </c>
      <c r="Q9251" s="9">
        <f t="shared" si="1046"/>
        <v>22.161254418241274</v>
      </c>
      <c r="R9251" s="7">
        <f t="shared" si="1047"/>
        <v>7.7303744136556869E-3</v>
      </c>
      <c r="S9251" t="s">
        <v>481</v>
      </c>
      <c r="T9251" t="s">
        <v>581</v>
      </c>
      <c r="U9251">
        <v>87</v>
      </c>
      <c r="V9251">
        <f t="shared" si="1048"/>
        <v>26.517600000000002</v>
      </c>
      <c r="W9251">
        <f t="shared" si="1042"/>
        <v>3817.4219032296305</v>
      </c>
      <c r="X9251">
        <f t="shared" si="1043"/>
        <v>1831.2172869792539</v>
      </c>
    </row>
    <row r="9252" spans="1:24">
      <c r="A9252" t="s">
        <v>372</v>
      </c>
      <c r="B9252">
        <v>2006034</v>
      </c>
      <c r="C9252">
        <v>3</v>
      </c>
      <c r="D9252">
        <v>3</v>
      </c>
      <c r="E9252" s="28" t="s">
        <v>526</v>
      </c>
      <c r="F9252" t="s">
        <v>581</v>
      </c>
      <c r="G9252" t="s">
        <v>581</v>
      </c>
      <c r="H9252">
        <v>19</v>
      </c>
      <c r="I9252" s="3">
        <v>0.13473684210526315</v>
      </c>
      <c r="J9252">
        <v>57.343999999999994</v>
      </c>
      <c r="K9252">
        <f t="shared" si="1044"/>
        <v>22.4</v>
      </c>
      <c r="L9252">
        <v>4.863E-4</v>
      </c>
      <c r="M9252">
        <f t="shared" si="1045"/>
        <v>0.13535930610526314</v>
      </c>
      <c r="N9252" s="5">
        <v>2582.6517040758777</v>
      </c>
      <c r="O9252" s="3">
        <v>24.216010192674563</v>
      </c>
      <c r="P9252" s="7">
        <v>9.3764134569355399E-3</v>
      </c>
      <c r="Q9252" s="9">
        <f t="shared" si="1046"/>
        <v>24.327619441220257</v>
      </c>
      <c r="R9252" s="7">
        <f t="shared" si="1047"/>
        <v>9.4196284395712381E-3</v>
      </c>
      <c r="S9252" t="s">
        <v>483</v>
      </c>
      <c r="T9252" t="s">
        <v>581</v>
      </c>
      <c r="U9252">
        <v>75</v>
      </c>
      <c r="V9252">
        <f t="shared" si="1048"/>
        <v>22.86</v>
      </c>
      <c r="W9252">
        <f t="shared" si="1042"/>
        <v>3099.5295472996345</v>
      </c>
      <c r="X9252">
        <f t="shared" si="1043"/>
        <v>1486.8443238396346</v>
      </c>
    </row>
    <row r="9253" spans="1:24">
      <c r="A9253" t="s">
        <v>372</v>
      </c>
      <c r="B9253">
        <v>2006034</v>
      </c>
      <c r="C9253">
        <v>5</v>
      </c>
      <c r="D9253">
        <v>2</v>
      </c>
      <c r="E9253" s="28" t="s">
        <v>526</v>
      </c>
      <c r="F9253" t="s">
        <v>581</v>
      </c>
      <c r="G9253" t="s">
        <v>581</v>
      </c>
      <c r="H9253">
        <v>18</v>
      </c>
      <c r="I9253" s="3">
        <v>0.14222222222222222</v>
      </c>
      <c r="J9253">
        <v>48.896000000000008</v>
      </c>
      <c r="K9253">
        <f t="shared" si="1044"/>
        <v>19.100000000000001</v>
      </c>
      <c r="L9253">
        <v>4.863E-4</v>
      </c>
      <c r="M9253">
        <f t="shared" si="1045"/>
        <v>0.14284468622222221</v>
      </c>
      <c r="N9253" s="5">
        <v>1877.7446750715912</v>
      </c>
      <c r="O9253" s="3">
        <v>21.783396967310424</v>
      </c>
      <c r="P9253" s="7">
        <v>1.1600830110984022E-2</v>
      </c>
      <c r="Q9253" s="9">
        <f t="shared" si="1046"/>
        <v>21.878456675780413</v>
      </c>
      <c r="R9253" s="7">
        <f t="shared" si="1047"/>
        <v>1.165145451681085E-2</v>
      </c>
      <c r="S9253" t="s">
        <v>481</v>
      </c>
      <c r="T9253" t="s">
        <v>581</v>
      </c>
      <c r="U9253">
        <v>83</v>
      </c>
      <c r="V9253">
        <f t="shared" si="1048"/>
        <v>25.298400000000001</v>
      </c>
      <c r="W9253">
        <f t="shared" si="1042"/>
        <v>2383.7647622460531</v>
      </c>
      <c r="X9253">
        <f t="shared" si="1043"/>
        <v>1143.4919564494317</v>
      </c>
    </row>
    <row r="9254" spans="1:24">
      <c r="A9254" t="s">
        <v>372</v>
      </c>
      <c r="B9254">
        <v>2006034</v>
      </c>
      <c r="C9254">
        <v>5</v>
      </c>
      <c r="D9254">
        <v>1</v>
      </c>
      <c r="E9254" s="28" t="s">
        <v>526</v>
      </c>
      <c r="F9254" t="s">
        <v>581</v>
      </c>
      <c r="G9254" t="s">
        <v>581</v>
      </c>
      <c r="H9254">
        <v>15</v>
      </c>
      <c r="I9254" s="3">
        <v>0.17066666666666666</v>
      </c>
      <c r="J9254">
        <v>55.808</v>
      </c>
      <c r="K9254">
        <f t="shared" si="1044"/>
        <v>21.8</v>
      </c>
      <c r="L9254">
        <v>4.863E-4</v>
      </c>
      <c r="M9254">
        <f t="shared" si="1045"/>
        <v>0.17128913066666665</v>
      </c>
      <c r="N9254" s="5">
        <v>2446.1483494998015</v>
      </c>
      <c r="O9254" s="3">
        <v>29.830798927462034</v>
      </c>
      <c r="P9254" s="7">
        <v>1.219500809652937E-2</v>
      </c>
      <c r="Q9254" s="9">
        <f t="shared" si="1046"/>
        <v>29.939263871605405</v>
      </c>
      <c r="R9254" s="7">
        <f t="shared" si="1047"/>
        <v>1.2239349211067885E-2</v>
      </c>
      <c r="S9254" t="s">
        <v>481</v>
      </c>
      <c r="T9254" t="s">
        <v>484</v>
      </c>
      <c r="U9254">
        <v>90</v>
      </c>
      <c r="V9254">
        <f t="shared" si="1048"/>
        <v>27.432000000000002</v>
      </c>
      <c r="W9254">
        <f t="shared" si="1042"/>
        <v>3312.5401930569492</v>
      </c>
      <c r="X9254">
        <f t="shared" si="1043"/>
        <v>1589.0255306094186</v>
      </c>
    </row>
    <row r="9255" spans="1:24">
      <c r="A9255" t="s">
        <v>372</v>
      </c>
      <c r="B9255">
        <v>2006034</v>
      </c>
      <c r="C9255">
        <v>6</v>
      </c>
      <c r="D9255">
        <v>1</v>
      </c>
      <c r="E9255" s="28" t="s">
        <v>526</v>
      </c>
      <c r="F9255" t="s">
        <v>581</v>
      </c>
      <c r="G9255" t="s">
        <v>581</v>
      </c>
      <c r="H9255">
        <v>12</v>
      </c>
      <c r="I9255" s="3">
        <v>0.21333333333333335</v>
      </c>
      <c r="J9255">
        <v>55.04</v>
      </c>
      <c r="K9255">
        <f t="shared" si="1044"/>
        <v>21.5</v>
      </c>
      <c r="L9255">
        <v>4.863E-4</v>
      </c>
      <c r="M9255">
        <f t="shared" si="1045"/>
        <v>0.21395579733333334</v>
      </c>
      <c r="N9255" s="5">
        <v>2379.2864122470401</v>
      </c>
      <c r="O9255" s="3">
        <v>36.745184645120005</v>
      </c>
      <c r="P9255" s="7">
        <v>1.5443783672272228E-2</v>
      </c>
      <c r="Q9255" s="9">
        <f t="shared" si="1046"/>
        <v>36.851980761737543</v>
      </c>
      <c r="R9255" s="7">
        <f t="shared" si="1047"/>
        <v>1.5488669448136714E-2</v>
      </c>
      <c r="S9255" t="s">
        <v>483</v>
      </c>
      <c r="T9255" t="s">
        <v>581</v>
      </c>
      <c r="U9255">
        <v>90</v>
      </c>
      <c r="V9255">
        <f t="shared" si="1048"/>
        <v>27.432000000000002</v>
      </c>
      <c r="W9255">
        <f t="shared" si="1042"/>
        <v>3218.6074060027672</v>
      </c>
      <c r="X9255">
        <f t="shared" si="1043"/>
        <v>1543.9659726595276</v>
      </c>
    </row>
    <row r="9256" spans="1:24">
      <c r="A9256" t="s">
        <v>372</v>
      </c>
      <c r="B9256">
        <v>2006034</v>
      </c>
      <c r="C9256">
        <v>6</v>
      </c>
      <c r="D9256">
        <v>3</v>
      </c>
      <c r="E9256" s="28" t="s">
        <v>526</v>
      </c>
      <c r="F9256" t="s">
        <v>581</v>
      </c>
      <c r="G9256" t="s">
        <v>581</v>
      </c>
      <c r="H9256">
        <v>29</v>
      </c>
      <c r="I9256" s="3">
        <v>8.8275862068965524E-2</v>
      </c>
      <c r="J9256">
        <v>75.00800000000001</v>
      </c>
      <c r="K9256">
        <f t="shared" si="1044"/>
        <v>29.300000000000004</v>
      </c>
      <c r="L9256">
        <v>4.863E-4</v>
      </c>
      <c r="M9256">
        <f t="shared" si="1045"/>
        <v>8.8898326068965527E-2</v>
      </c>
      <c r="N9256" s="5">
        <v>4418.807121795483</v>
      </c>
      <c r="O9256" s="3">
        <v>20.777247310720785</v>
      </c>
      <c r="P9256" s="7">
        <v>4.7020036715878242E-3</v>
      </c>
      <c r="Q9256" s="9">
        <f t="shared" si="1046"/>
        <v>20.92358077734028</v>
      </c>
      <c r="R9256" s="7">
        <f t="shared" si="1047"/>
        <v>4.7351197281583213E-3</v>
      </c>
      <c r="S9256" t="s">
        <v>481</v>
      </c>
      <c r="T9256" t="s">
        <v>581</v>
      </c>
      <c r="U9256">
        <v>89</v>
      </c>
      <c r="V9256">
        <f t="shared" si="1048"/>
        <v>27.127200000000002</v>
      </c>
      <c r="W9256">
        <f t="shared" si="1042"/>
        <v>6073.8968223667807</v>
      </c>
      <c r="X9256">
        <f t="shared" si="1043"/>
        <v>2913.6483056893449</v>
      </c>
    </row>
    <row r="9257" spans="1:24">
      <c r="A9257" t="s">
        <v>128</v>
      </c>
      <c r="B9257">
        <v>2006051</v>
      </c>
      <c r="C9257">
        <v>7</v>
      </c>
      <c r="D9257">
        <v>1</v>
      </c>
      <c r="E9257" s="28" t="s">
        <v>526</v>
      </c>
      <c r="F9257" t="s">
        <v>581</v>
      </c>
      <c r="G9257" t="s">
        <v>581</v>
      </c>
      <c r="H9257">
        <v>16</v>
      </c>
      <c r="I9257" s="3">
        <v>0.16</v>
      </c>
      <c r="J9257">
        <v>38.911999999999999</v>
      </c>
      <c r="K9257">
        <f t="shared" si="1044"/>
        <v>15.2</v>
      </c>
      <c r="L9257">
        <v>4.863E-4</v>
      </c>
      <c r="M9257">
        <f t="shared" si="1045"/>
        <v>0.16062246399999999</v>
      </c>
      <c r="N9257" s="5">
        <v>1189.2056953716735</v>
      </c>
      <c r="O9257" s="3">
        <v>19.478879739648107</v>
      </c>
      <c r="P9257" s="7">
        <v>1.6379739699749919E-2</v>
      </c>
      <c r="Q9257" s="9">
        <f t="shared" si="1046"/>
        <v>19.554345960391618</v>
      </c>
      <c r="R9257" s="7">
        <f t="shared" si="1047"/>
        <v>1.6443199050001283E-2</v>
      </c>
      <c r="S9257" t="s">
        <v>483</v>
      </c>
      <c r="T9257" t="s">
        <v>581</v>
      </c>
      <c r="U9257">
        <v>70</v>
      </c>
      <c r="V9257">
        <f t="shared" si="1048"/>
        <v>21.336000000000002</v>
      </c>
      <c r="W9257">
        <f t="shared" si="1042"/>
        <v>1322.8486432609782</v>
      </c>
      <c r="X9257">
        <f t="shared" si="1043"/>
        <v>634.57049417229121</v>
      </c>
    </row>
    <row r="9258" spans="1:24">
      <c r="A9258" t="s">
        <v>410</v>
      </c>
      <c r="B9258">
        <v>2006051</v>
      </c>
      <c r="C9258">
        <v>1</v>
      </c>
      <c r="D9258">
        <v>1</v>
      </c>
      <c r="E9258" s="28" t="s">
        <v>526</v>
      </c>
      <c r="F9258" t="s">
        <v>581</v>
      </c>
      <c r="G9258" t="s">
        <v>581</v>
      </c>
      <c r="H9258">
        <v>32</v>
      </c>
      <c r="I9258" s="3">
        <v>0.08</v>
      </c>
      <c r="J9258">
        <v>52.480000000000004</v>
      </c>
      <c r="K9258">
        <f t="shared" si="1044"/>
        <v>20.5</v>
      </c>
      <c r="L9258">
        <v>4.863E-4</v>
      </c>
      <c r="M9258">
        <f t="shared" si="1045"/>
        <v>8.0622464000000005E-2</v>
      </c>
      <c r="N9258" s="5">
        <v>2163.1046289817605</v>
      </c>
      <c r="O9258" s="3">
        <v>13.169556388799666</v>
      </c>
      <c r="P9258" s="7">
        <v>6.0882660100445435E-3</v>
      </c>
      <c r="Q9258" s="9">
        <f t="shared" si="1046"/>
        <v>13.271868202409493</v>
      </c>
      <c r="R9258" s="7">
        <f t="shared" si="1047"/>
        <v>6.135564606810983E-3</v>
      </c>
      <c r="S9258" t="s">
        <v>483</v>
      </c>
      <c r="T9258" t="s">
        <v>581</v>
      </c>
      <c r="U9258">
        <v>78</v>
      </c>
      <c r="V9258">
        <f t="shared" si="1048"/>
        <v>23.7744</v>
      </c>
      <c r="W9258">
        <f t="shared" si="1042"/>
        <v>2647.6405718439696</v>
      </c>
      <c r="X9258">
        <f t="shared" si="1043"/>
        <v>1270.0731823135523</v>
      </c>
    </row>
    <row r="9259" spans="1:24">
      <c r="A9259" t="s">
        <v>410</v>
      </c>
      <c r="B9259">
        <v>2006051</v>
      </c>
      <c r="C9259">
        <v>1</v>
      </c>
      <c r="D9259">
        <v>3</v>
      </c>
      <c r="E9259" s="28" t="s">
        <v>526</v>
      </c>
      <c r="F9259" t="s">
        <v>581</v>
      </c>
      <c r="G9259" t="s">
        <v>581</v>
      </c>
      <c r="H9259">
        <v>21</v>
      </c>
      <c r="I9259" s="3">
        <v>0.1219047619047619</v>
      </c>
      <c r="J9259">
        <v>58.88</v>
      </c>
      <c r="K9259">
        <f t="shared" si="1044"/>
        <v>23</v>
      </c>
      <c r="L9259">
        <v>4.863E-4</v>
      </c>
      <c r="M9259">
        <f t="shared" si="1045"/>
        <v>0.12252722590476191</v>
      </c>
      <c r="N9259" s="5">
        <v>2722.8610320793605</v>
      </c>
      <c r="O9259" s="3">
        <v>22.502887634651511</v>
      </c>
      <c r="P9259" s="7">
        <v>8.2644275155925925E-3</v>
      </c>
      <c r="Q9259" s="9">
        <f t="shared" si="1046"/>
        <v>22.617550788916247</v>
      </c>
      <c r="R9259" s="7">
        <f t="shared" si="1047"/>
        <v>8.3065387922658541E-3</v>
      </c>
      <c r="S9259" t="s">
        <v>483</v>
      </c>
      <c r="T9259" t="s">
        <v>581</v>
      </c>
      <c r="U9259">
        <v>92</v>
      </c>
      <c r="V9259">
        <f t="shared" si="1048"/>
        <v>28.041600000000003</v>
      </c>
      <c r="W9259">
        <f t="shared" si="1042"/>
        <v>3757.5259184000879</v>
      </c>
      <c r="X9259">
        <f t="shared" si="1043"/>
        <v>1802.4851830565221</v>
      </c>
    </row>
    <row r="9260" spans="1:24">
      <c r="A9260" t="s">
        <v>410</v>
      </c>
      <c r="B9260">
        <v>2006051</v>
      </c>
      <c r="C9260">
        <v>2</v>
      </c>
      <c r="D9260">
        <v>1</v>
      </c>
      <c r="E9260" s="28" t="s">
        <v>526</v>
      </c>
      <c r="F9260" t="s">
        <v>581</v>
      </c>
      <c r="G9260" t="s">
        <v>581</v>
      </c>
      <c r="H9260">
        <v>9</v>
      </c>
      <c r="I9260" s="3">
        <v>0.28444444444444444</v>
      </c>
      <c r="J9260">
        <v>65.536000000000001</v>
      </c>
      <c r="K9260">
        <f t="shared" si="1044"/>
        <v>25.6</v>
      </c>
      <c r="L9260">
        <v>4.863E-4</v>
      </c>
      <c r="M9260">
        <f t="shared" si="1045"/>
        <v>0.28506690844444443</v>
      </c>
      <c r="N9260" s="5">
        <v>3373.2593685889028</v>
      </c>
      <c r="O9260" s="3">
        <v>58.309349641784728</v>
      </c>
      <c r="P9260" s="7">
        <v>1.7285759341469378E-2</v>
      </c>
      <c r="Q9260" s="9">
        <f t="shared" si="1046"/>
        <v>58.43639252061363</v>
      </c>
      <c r="R9260" s="7">
        <f t="shared" si="1047"/>
        <v>1.7323421099711838E-2</v>
      </c>
      <c r="S9260" t="s">
        <v>481</v>
      </c>
      <c r="T9260" t="s">
        <v>581</v>
      </c>
      <c r="U9260">
        <v>84</v>
      </c>
      <c r="V9260">
        <f t="shared" si="1048"/>
        <v>25.603200000000001</v>
      </c>
      <c r="W9260">
        <f t="shared" si="1042"/>
        <v>4414.1006468497681</v>
      </c>
      <c r="X9260">
        <f t="shared" si="1043"/>
        <v>2117.4440802938338</v>
      </c>
    </row>
    <row r="9261" spans="1:24">
      <c r="A9261" t="s">
        <v>358</v>
      </c>
      <c r="B9261">
        <v>2006051</v>
      </c>
      <c r="C9261">
        <v>1</v>
      </c>
      <c r="D9261">
        <v>4</v>
      </c>
      <c r="E9261" s="28" t="s">
        <v>526</v>
      </c>
      <c r="F9261" t="s">
        <v>581</v>
      </c>
      <c r="G9261" t="s">
        <v>581</v>
      </c>
      <c r="H9261">
        <v>35</v>
      </c>
      <c r="I9261" s="3">
        <v>7.3142857142857148E-2</v>
      </c>
      <c r="J9261">
        <v>26.624000000000002</v>
      </c>
      <c r="K9261">
        <f t="shared" si="1044"/>
        <v>10.4</v>
      </c>
      <c r="L9261">
        <v>4.863E-4</v>
      </c>
      <c r="M9261">
        <f t="shared" si="1045"/>
        <v>7.3765321142857151E-2</v>
      </c>
      <c r="N9261" s="5">
        <v>556.71956376125445</v>
      </c>
      <c r="O9261" s="3">
        <v>6.1009903653449813</v>
      </c>
      <c r="P9261" s="7">
        <v>1.095882157279702E-2</v>
      </c>
      <c r="Q9261" s="9">
        <f t="shared" si="1046"/>
        <v>6.152766970502304</v>
      </c>
      <c r="R9261" s="7">
        <f t="shared" si="1047"/>
        <v>1.1051824600762329E-2</v>
      </c>
      <c r="S9261" t="s">
        <v>482</v>
      </c>
      <c r="T9261" t="s">
        <v>581</v>
      </c>
      <c r="U9261">
        <v>66</v>
      </c>
      <c r="V9261">
        <f t="shared" si="1048"/>
        <v>20.116800000000001</v>
      </c>
      <c r="W9261">
        <f t="shared" si="1042"/>
        <v>578.30411555422575</v>
      </c>
      <c r="X9261">
        <f t="shared" si="1043"/>
        <v>277.4124842313621</v>
      </c>
    </row>
    <row r="9262" spans="1:24">
      <c r="A9262" t="s">
        <v>358</v>
      </c>
      <c r="B9262">
        <v>2006051</v>
      </c>
      <c r="C9262">
        <v>1</v>
      </c>
      <c r="D9262">
        <v>2</v>
      </c>
      <c r="E9262" s="28" t="s">
        <v>526</v>
      </c>
      <c r="F9262" t="s">
        <v>581</v>
      </c>
      <c r="G9262" t="s">
        <v>581</v>
      </c>
      <c r="H9262">
        <v>25</v>
      </c>
      <c r="I9262" s="3">
        <v>0.1024</v>
      </c>
      <c r="J9262">
        <v>41.472000000000001</v>
      </c>
      <c r="K9262">
        <f t="shared" si="1044"/>
        <v>16.2</v>
      </c>
      <c r="L9262">
        <v>4.863E-4</v>
      </c>
      <c r="M9262">
        <f t="shared" si="1045"/>
        <v>0.10302246400000001</v>
      </c>
      <c r="N9262" s="5">
        <v>1350.8273142890496</v>
      </c>
      <c r="O9262" s="3">
        <v>13.308562564448152</v>
      </c>
      <c r="P9262" s="7">
        <v>9.8521568402342736E-3</v>
      </c>
      <c r="Q9262" s="9">
        <f t="shared" si="1046"/>
        <v>13.389260312693247</v>
      </c>
      <c r="R9262" s="7">
        <f t="shared" si="1047"/>
        <v>9.9118963401625577E-3</v>
      </c>
      <c r="S9262" t="s">
        <v>483</v>
      </c>
      <c r="T9262" t="s">
        <v>581</v>
      </c>
      <c r="U9262">
        <v>80</v>
      </c>
      <c r="V9262">
        <f t="shared" si="1048"/>
        <v>24.384</v>
      </c>
      <c r="W9262">
        <f t="shared" ref="W9262:W9325" si="1049">IF(K9262&lt;9,0.4283268*POWER(K9262,1.8592888)*POWER(U9262,0.6736951),0.4283268*0.6212274*POWER(K9262,2.0759522)*POWER(U9262,0.6736951))</f>
        <v>1652.0515915424523</v>
      </c>
      <c r="X9262">
        <f t="shared" ref="X9262:X9325" si="1050">W9262*0.4797</f>
        <v>792.48914846291439</v>
      </c>
    </row>
    <row r="9263" spans="1:24">
      <c r="A9263" t="s">
        <v>358</v>
      </c>
      <c r="B9263">
        <v>2006051</v>
      </c>
      <c r="C9263">
        <v>2</v>
      </c>
      <c r="D9263">
        <v>3</v>
      </c>
      <c r="E9263" s="28" t="s">
        <v>526</v>
      </c>
      <c r="F9263" t="s">
        <v>581</v>
      </c>
      <c r="G9263" t="s">
        <v>581</v>
      </c>
      <c r="H9263">
        <v>12</v>
      </c>
      <c r="I9263" s="3">
        <v>0.21333333333333335</v>
      </c>
      <c r="J9263">
        <v>44.031999999999996</v>
      </c>
      <c r="K9263">
        <f t="shared" si="1044"/>
        <v>17.2</v>
      </c>
      <c r="L9263">
        <v>4.863E-4</v>
      </c>
      <c r="M9263">
        <f t="shared" si="1045"/>
        <v>0.21395579733333334</v>
      </c>
      <c r="N9263" s="5">
        <v>1522.7433038381055</v>
      </c>
      <c r="O9263" s="3">
        <v>29.367552241664242</v>
      </c>
      <c r="P9263" s="7">
        <v>1.9285950670505481E-2</v>
      </c>
      <c r="Q9263" s="9">
        <f t="shared" si="1046"/>
        <v>29.45282202021615</v>
      </c>
      <c r="R9263" s="7">
        <f t="shared" si="1047"/>
        <v>1.9341948144496655E-2</v>
      </c>
      <c r="S9263" t="s">
        <v>483</v>
      </c>
      <c r="T9263" t="s">
        <v>581</v>
      </c>
      <c r="U9263">
        <v>92</v>
      </c>
      <c r="V9263">
        <f t="shared" si="1048"/>
        <v>28.041600000000003</v>
      </c>
      <c r="W9263">
        <f t="shared" si="1049"/>
        <v>2055.5028603090841</v>
      </c>
      <c r="X9263">
        <f t="shared" si="1050"/>
        <v>986.02472209026769</v>
      </c>
    </row>
    <row r="9264" spans="1:24">
      <c r="A9264" t="s">
        <v>358</v>
      </c>
      <c r="B9264">
        <v>2006051</v>
      </c>
      <c r="C9264">
        <v>3</v>
      </c>
      <c r="D9264">
        <v>3</v>
      </c>
      <c r="E9264" s="28" t="s">
        <v>526</v>
      </c>
      <c r="F9264" t="s">
        <v>581</v>
      </c>
      <c r="G9264" t="s">
        <v>581</v>
      </c>
      <c r="H9264">
        <v>19</v>
      </c>
      <c r="I9264" s="3">
        <v>0.13473684210526315</v>
      </c>
      <c r="J9264">
        <v>54.783999999999999</v>
      </c>
      <c r="K9264">
        <f t="shared" si="1044"/>
        <v>21.4</v>
      </c>
      <c r="L9264">
        <v>4.863E-4</v>
      </c>
      <c r="M9264">
        <f t="shared" si="1045"/>
        <v>0.13535930610526314</v>
      </c>
      <c r="N9264" s="5">
        <v>2357.2049872420866</v>
      </c>
      <c r="O9264" s="3">
        <v>23.132392214198667</v>
      </c>
      <c r="P9264" s="7">
        <v>9.8134834854831203E-3</v>
      </c>
      <c r="Q9264" s="9">
        <f t="shared" si="1046"/>
        <v>23.238995327551869</v>
      </c>
      <c r="R9264" s="7">
        <f t="shared" si="1047"/>
        <v>9.8587078566897707E-3</v>
      </c>
      <c r="S9264" t="s">
        <v>483</v>
      </c>
      <c r="T9264" t="s">
        <v>581</v>
      </c>
      <c r="U9264">
        <v>72</v>
      </c>
      <c r="V9264">
        <f t="shared" si="1048"/>
        <v>21.945600000000002</v>
      </c>
      <c r="W9264">
        <f t="shared" si="1049"/>
        <v>2742.6920825220914</v>
      </c>
      <c r="X9264">
        <f t="shared" si="1050"/>
        <v>1315.6693919858474</v>
      </c>
    </row>
    <row r="9265" spans="1:24">
      <c r="A9265" t="s">
        <v>358</v>
      </c>
      <c r="B9265">
        <v>2006051</v>
      </c>
      <c r="C9265">
        <v>3</v>
      </c>
      <c r="D9265">
        <v>1</v>
      </c>
      <c r="E9265" s="28" t="s">
        <v>526</v>
      </c>
      <c r="F9265" t="s">
        <v>581</v>
      </c>
      <c r="G9265" t="s">
        <v>581</v>
      </c>
      <c r="H9265">
        <v>8</v>
      </c>
      <c r="I9265" s="3">
        <v>0.32</v>
      </c>
      <c r="J9265">
        <v>67.072000000000003</v>
      </c>
      <c r="K9265">
        <f t="shared" si="1044"/>
        <v>26.2</v>
      </c>
      <c r="L9265">
        <v>4.863E-4</v>
      </c>
      <c r="M9265">
        <f t="shared" si="1045"/>
        <v>0.320622464</v>
      </c>
      <c r="N9265" s="5">
        <v>3533.23388820521</v>
      </c>
      <c r="O9265" s="3">
        <v>67.106429623296322</v>
      </c>
      <c r="P9265" s="7">
        <v>1.8992920295289206E-2</v>
      </c>
      <c r="Q9265" s="9">
        <f t="shared" si="1046"/>
        <v>67.236336993789891</v>
      </c>
      <c r="R9265" s="7">
        <f t="shared" si="1047"/>
        <v>1.9029687567030606E-2</v>
      </c>
      <c r="S9265" t="s">
        <v>481</v>
      </c>
      <c r="T9265" t="s">
        <v>581</v>
      </c>
      <c r="U9265">
        <v>84</v>
      </c>
      <c r="V9265">
        <f t="shared" si="1048"/>
        <v>25.603200000000001</v>
      </c>
      <c r="W9265">
        <f t="shared" si="1049"/>
        <v>4631.5788625129089</v>
      </c>
      <c r="X9265">
        <f t="shared" si="1050"/>
        <v>2221.7683803474424</v>
      </c>
    </row>
    <row r="9266" spans="1:24">
      <c r="A9266" t="s">
        <v>358</v>
      </c>
      <c r="B9266">
        <v>2006051</v>
      </c>
      <c r="C9266">
        <v>5</v>
      </c>
      <c r="D9266">
        <v>3</v>
      </c>
      <c r="E9266" s="28" t="s">
        <v>526</v>
      </c>
      <c r="F9266" t="s">
        <v>581</v>
      </c>
      <c r="G9266" t="s">
        <v>581</v>
      </c>
      <c r="H9266">
        <v>16</v>
      </c>
      <c r="I9266" s="3">
        <v>0.16</v>
      </c>
      <c r="J9266">
        <v>61.951999999999998</v>
      </c>
      <c r="K9266">
        <f t="shared" si="1044"/>
        <v>24.2</v>
      </c>
      <c r="L9266">
        <v>4.863E-4</v>
      </c>
      <c r="M9266">
        <f t="shared" si="1045"/>
        <v>0.16062246399999999</v>
      </c>
      <c r="N9266" s="5">
        <v>3014.3976083685375</v>
      </c>
      <c r="O9266" s="3">
        <v>31.060046884608258</v>
      </c>
      <c r="P9266" s="7">
        <v>1.0303898463288219E-2</v>
      </c>
      <c r="Q9266" s="9">
        <f t="shared" si="1046"/>
        <v>31.18056829297533</v>
      </c>
      <c r="R9266" s="7">
        <f t="shared" si="1047"/>
        <v>1.0343880384728337E-2</v>
      </c>
      <c r="S9266" t="s">
        <v>481</v>
      </c>
      <c r="T9266" t="s">
        <v>581</v>
      </c>
      <c r="U9266">
        <v>93</v>
      </c>
      <c r="V9266">
        <f t="shared" si="1048"/>
        <v>28.346400000000003</v>
      </c>
      <c r="W9266">
        <f t="shared" si="1049"/>
        <v>4206.4692789514284</v>
      </c>
      <c r="X9266">
        <f t="shared" si="1050"/>
        <v>2017.8433131130002</v>
      </c>
    </row>
    <row r="9267" spans="1:24">
      <c r="A9267" t="s">
        <v>358</v>
      </c>
      <c r="B9267">
        <v>2006051</v>
      </c>
      <c r="C9267">
        <v>6</v>
      </c>
      <c r="D9267">
        <v>3</v>
      </c>
      <c r="E9267" s="28" t="s">
        <v>526</v>
      </c>
      <c r="F9267" t="s">
        <v>581</v>
      </c>
      <c r="G9267" t="s">
        <v>581</v>
      </c>
      <c r="H9267">
        <v>20</v>
      </c>
      <c r="I9267" s="3">
        <v>0.128</v>
      </c>
      <c r="J9267">
        <v>57.856000000000002</v>
      </c>
      <c r="K9267">
        <f t="shared" si="1044"/>
        <v>22.6</v>
      </c>
      <c r="L9267">
        <v>4.863E-4</v>
      </c>
      <c r="M9267">
        <f t="shared" si="1045"/>
        <v>0.12862246399999999</v>
      </c>
      <c r="N9267" s="5">
        <v>2628.9763719184389</v>
      </c>
      <c r="O9267" s="3">
        <v>23.213806143897603</v>
      </c>
      <c r="P9267" s="7">
        <v>8.829978995573029E-3</v>
      </c>
      <c r="Q9267" s="9">
        <f t="shared" si="1046"/>
        <v>23.326442987051617</v>
      </c>
      <c r="R9267" s="7">
        <f t="shared" si="1047"/>
        <v>8.8728233681421975E-3</v>
      </c>
      <c r="S9267" t="s">
        <v>483</v>
      </c>
      <c r="T9267" t="s">
        <v>581</v>
      </c>
      <c r="U9267">
        <v>79</v>
      </c>
      <c r="V9267">
        <f t="shared" si="1048"/>
        <v>24.0792</v>
      </c>
      <c r="W9267">
        <f t="shared" si="1049"/>
        <v>3269.733203707649</v>
      </c>
      <c r="X9267">
        <f t="shared" si="1050"/>
        <v>1568.4910178185592</v>
      </c>
    </row>
    <row r="9268" spans="1:24">
      <c r="A9268" t="s">
        <v>358</v>
      </c>
      <c r="B9268">
        <v>2006051</v>
      </c>
      <c r="C9268">
        <v>7</v>
      </c>
      <c r="D9268">
        <v>3</v>
      </c>
      <c r="E9268" s="28" t="s">
        <v>526</v>
      </c>
      <c r="F9268" t="s">
        <v>581</v>
      </c>
      <c r="G9268" t="s">
        <v>581</v>
      </c>
      <c r="H9268">
        <v>25</v>
      </c>
      <c r="I9268" s="3">
        <v>0.1024</v>
      </c>
      <c r="J9268">
        <v>51.2</v>
      </c>
      <c r="K9268">
        <f t="shared" si="1044"/>
        <v>20</v>
      </c>
      <c r="L9268">
        <v>4.863E-4</v>
      </c>
      <c r="M9268">
        <f t="shared" si="1045"/>
        <v>0.10302246400000001</v>
      </c>
      <c r="N9268" s="5">
        <v>2058.8741263360002</v>
      </c>
      <c r="O9268" s="3">
        <v>16.438051286286576</v>
      </c>
      <c r="P9268" s="7">
        <v>7.9840001270694242E-3</v>
      </c>
      <c r="Q9268" s="9">
        <f t="shared" si="1046"/>
        <v>16.537772363989212</v>
      </c>
      <c r="R9268" s="7">
        <f t="shared" si="1047"/>
        <v>8.0324348887807206E-3</v>
      </c>
      <c r="S9268" t="s">
        <v>481</v>
      </c>
      <c r="T9268" t="s">
        <v>581</v>
      </c>
      <c r="U9268">
        <v>83</v>
      </c>
      <c r="V9268">
        <f t="shared" si="1048"/>
        <v>25.298400000000001</v>
      </c>
      <c r="W9268">
        <f t="shared" si="1049"/>
        <v>2622.8619953353204</v>
      </c>
      <c r="X9268">
        <f t="shared" si="1050"/>
        <v>1258.1868991623533</v>
      </c>
    </row>
    <row r="9269" spans="1:24">
      <c r="A9269" t="s">
        <v>358</v>
      </c>
      <c r="B9269">
        <v>2006051</v>
      </c>
      <c r="C9269">
        <v>7</v>
      </c>
      <c r="D9269">
        <v>1</v>
      </c>
      <c r="E9269" s="28" t="s">
        <v>526</v>
      </c>
      <c r="F9269" t="s">
        <v>581</v>
      </c>
      <c r="G9269" t="s">
        <v>581</v>
      </c>
      <c r="H9269">
        <v>15</v>
      </c>
      <c r="I9269" s="3">
        <v>0.17066666666666666</v>
      </c>
      <c r="J9269">
        <v>55.04</v>
      </c>
      <c r="K9269">
        <f t="shared" si="1044"/>
        <v>21.5</v>
      </c>
      <c r="L9269">
        <v>4.863E-4</v>
      </c>
      <c r="M9269">
        <f t="shared" si="1045"/>
        <v>0.17128913066666665</v>
      </c>
      <c r="N9269" s="5">
        <v>2379.2864122470401</v>
      </c>
      <c r="O9269" s="3">
        <v>29.419024095641181</v>
      </c>
      <c r="P9269" s="7">
        <v>1.2364641744773103E-2</v>
      </c>
      <c r="Q9269" s="9">
        <f t="shared" si="1046"/>
        <v>29.525987200606579</v>
      </c>
      <c r="R9269" s="7">
        <f t="shared" si="1047"/>
        <v>1.2409597704852067E-2</v>
      </c>
      <c r="S9269" t="s">
        <v>481</v>
      </c>
      <c r="T9269" t="s">
        <v>581</v>
      </c>
      <c r="U9269">
        <v>76</v>
      </c>
      <c r="V9269">
        <f t="shared" si="1048"/>
        <v>23.1648</v>
      </c>
      <c r="W9269">
        <f t="shared" si="1049"/>
        <v>2872.0983307446027</v>
      </c>
      <c r="X9269">
        <f t="shared" si="1050"/>
        <v>1377.7455692581859</v>
      </c>
    </row>
    <row r="9270" spans="1:24">
      <c r="A9270" t="s">
        <v>358</v>
      </c>
      <c r="B9270">
        <v>2006051</v>
      </c>
      <c r="C9270">
        <v>8</v>
      </c>
      <c r="D9270">
        <v>3</v>
      </c>
      <c r="E9270" s="28" t="s">
        <v>526</v>
      </c>
      <c r="F9270" t="s">
        <v>581</v>
      </c>
      <c r="G9270" t="s">
        <v>581</v>
      </c>
      <c r="H9270">
        <v>17</v>
      </c>
      <c r="I9270" s="3">
        <v>0.15058823529411766</v>
      </c>
      <c r="J9270">
        <v>52.480000000000004</v>
      </c>
      <c r="K9270">
        <f t="shared" si="1044"/>
        <v>20.5</v>
      </c>
      <c r="L9270">
        <v>4.863E-4</v>
      </c>
      <c r="M9270">
        <f t="shared" si="1045"/>
        <v>0.15121069929411765</v>
      </c>
      <c r="N9270" s="5">
        <v>2163.1046289817605</v>
      </c>
      <c r="O9270" s="3">
        <v>24.756358833517307</v>
      </c>
      <c r="P9270" s="7">
        <v>1.1444827264398617E-2</v>
      </c>
      <c r="Q9270" s="9">
        <f t="shared" si="1046"/>
        <v>24.858394388133966</v>
      </c>
      <c r="R9270" s="7">
        <f t="shared" si="1047"/>
        <v>1.1491998147050137E-2</v>
      </c>
      <c r="S9270" t="s">
        <v>483</v>
      </c>
      <c r="T9270" t="s">
        <v>581</v>
      </c>
      <c r="U9270">
        <v>79</v>
      </c>
      <c r="V9270">
        <f t="shared" si="1048"/>
        <v>24.0792</v>
      </c>
      <c r="W9270">
        <f t="shared" si="1049"/>
        <v>2670.4609885546338</v>
      </c>
      <c r="X9270">
        <f t="shared" si="1050"/>
        <v>1281.0201362096579</v>
      </c>
    </row>
    <row r="9271" spans="1:24">
      <c r="A9271" t="s">
        <v>358</v>
      </c>
      <c r="B9271">
        <v>2006051</v>
      </c>
      <c r="C9271">
        <v>8</v>
      </c>
      <c r="D9271">
        <v>1</v>
      </c>
      <c r="E9271" s="28" t="s">
        <v>526</v>
      </c>
      <c r="F9271" t="s">
        <v>581</v>
      </c>
      <c r="G9271" t="s">
        <v>581</v>
      </c>
      <c r="H9271">
        <v>18</v>
      </c>
      <c r="I9271" s="3">
        <v>0.14222222222222222</v>
      </c>
      <c r="J9271">
        <v>67.84</v>
      </c>
      <c r="K9271">
        <f t="shared" si="1044"/>
        <v>26.5</v>
      </c>
      <c r="L9271">
        <v>4.863E-4</v>
      </c>
      <c r="M9271">
        <f t="shared" si="1045"/>
        <v>0.14284468622222221</v>
      </c>
      <c r="N9271" s="5">
        <v>3614.6108880486408</v>
      </c>
      <c r="O9271" s="3">
        <v>30.247657399182518</v>
      </c>
      <c r="P9271" s="7">
        <v>8.3681641913915146E-3</v>
      </c>
      <c r="Q9271" s="9">
        <f t="shared" si="1046"/>
        <v>30.379762500981226</v>
      </c>
      <c r="R9271" s="7">
        <f t="shared" si="1047"/>
        <v>8.4047117219252995E-3</v>
      </c>
      <c r="S9271" t="s">
        <v>481</v>
      </c>
      <c r="T9271" t="s">
        <v>581</v>
      </c>
      <c r="U9271">
        <v>86</v>
      </c>
      <c r="V9271">
        <f t="shared" si="1048"/>
        <v>26.212800000000001</v>
      </c>
      <c r="W9271">
        <f t="shared" si="1049"/>
        <v>4818.1285378833636</v>
      </c>
      <c r="X9271">
        <f t="shared" si="1050"/>
        <v>2311.2562596226494</v>
      </c>
    </row>
    <row r="9272" spans="1:24">
      <c r="A9272" t="s">
        <v>358</v>
      </c>
      <c r="B9272">
        <v>2006051</v>
      </c>
      <c r="C9272">
        <v>9</v>
      </c>
      <c r="D9272">
        <v>3</v>
      </c>
      <c r="E9272" s="28" t="s">
        <v>526</v>
      </c>
      <c r="F9272" t="s">
        <v>581</v>
      </c>
      <c r="G9272" t="s">
        <v>581</v>
      </c>
      <c r="H9272">
        <v>50</v>
      </c>
      <c r="I9272" s="3">
        <v>5.1200000000000002E-2</v>
      </c>
      <c r="J9272">
        <v>34.304000000000002</v>
      </c>
      <c r="K9272">
        <f t="shared" si="1044"/>
        <v>13.4</v>
      </c>
      <c r="L9272">
        <v>4.863E-4</v>
      </c>
      <c r="M9272">
        <f t="shared" si="1045"/>
        <v>5.1822464000000006E-2</v>
      </c>
      <c r="N9272" s="5">
        <v>924.22859531223048</v>
      </c>
      <c r="O9272" s="3">
        <v>5.5095472497624431</v>
      </c>
      <c r="P9272" s="7">
        <v>5.9612386780795966E-3</v>
      </c>
      <c r="Q9272" s="9">
        <f t="shared" si="1046"/>
        <v>5.5764281414033769</v>
      </c>
      <c r="R9272" s="7">
        <f t="shared" si="1047"/>
        <v>6.0336026927618512E-3</v>
      </c>
      <c r="S9272" t="s">
        <v>483</v>
      </c>
      <c r="T9272" t="s">
        <v>581</v>
      </c>
      <c r="U9272">
        <v>72</v>
      </c>
      <c r="V9272">
        <f t="shared" si="1048"/>
        <v>21.945600000000002</v>
      </c>
      <c r="W9272">
        <f t="shared" si="1049"/>
        <v>1037.8087760815465</v>
      </c>
      <c r="X9272">
        <f t="shared" si="1050"/>
        <v>497.83686988631786</v>
      </c>
    </row>
    <row r="9273" spans="1:24">
      <c r="A9273" t="s">
        <v>358</v>
      </c>
      <c r="B9273">
        <v>2006051</v>
      </c>
      <c r="C9273">
        <v>9</v>
      </c>
      <c r="D9273">
        <v>1</v>
      </c>
      <c r="E9273" s="28" t="s">
        <v>526</v>
      </c>
      <c r="F9273" t="s">
        <v>581</v>
      </c>
      <c r="G9273" t="s">
        <v>581</v>
      </c>
      <c r="H9273">
        <v>25</v>
      </c>
      <c r="I9273" s="3">
        <v>0.1024</v>
      </c>
      <c r="J9273">
        <v>40.448</v>
      </c>
      <c r="K9273">
        <f t="shared" si="1044"/>
        <v>15.8</v>
      </c>
      <c r="L9273">
        <v>4.863E-4</v>
      </c>
      <c r="M9273">
        <f t="shared" si="1045"/>
        <v>0.10302246400000001</v>
      </c>
      <c r="N9273" s="5">
        <v>1284.9433422462976</v>
      </c>
      <c r="O9273" s="3">
        <v>12.979142698991504</v>
      </c>
      <c r="P9273" s="7">
        <v>1.0100945522081756E-2</v>
      </c>
      <c r="Q9273" s="9">
        <f t="shared" si="1046"/>
        <v>13.05783799150435</v>
      </c>
      <c r="R9273" s="7">
        <f t="shared" si="1047"/>
        <v>1.0162189695210256E-2</v>
      </c>
      <c r="S9273" t="s">
        <v>483</v>
      </c>
      <c r="T9273" t="s">
        <v>581</v>
      </c>
      <c r="U9273">
        <v>79</v>
      </c>
      <c r="V9273">
        <f t="shared" si="1048"/>
        <v>24.0792</v>
      </c>
      <c r="W9273">
        <f t="shared" si="1049"/>
        <v>1555.2590635451295</v>
      </c>
      <c r="X9273">
        <f t="shared" si="1050"/>
        <v>746.05777278259859</v>
      </c>
    </row>
    <row r="9274" spans="1:24">
      <c r="A9274" t="s">
        <v>358</v>
      </c>
      <c r="B9274">
        <v>2006051</v>
      </c>
      <c r="C9274">
        <v>10</v>
      </c>
      <c r="D9274">
        <v>1</v>
      </c>
      <c r="E9274" s="28" t="s">
        <v>526</v>
      </c>
      <c r="F9274" t="s">
        <v>581</v>
      </c>
      <c r="G9274" t="s">
        <v>581</v>
      </c>
      <c r="H9274">
        <v>18</v>
      </c>
      <c r="I9274" s="3">
        <v>0.14222222222222222</v>
      </c>
      <c r="J9274">
        <v>42.752000000000002</v>
      </c>
      <c r="K9274">
        <f t="shared" si="1044"/>
        <v>16.7</v>
      </c>
      <c r="L9274">
        <v>4.863E-4</v>
      </c>
      <c r="M9274">
        <f t="shared" si="1045"/>
        <v>0.14284468622222221</v>
      </c>
      <c r="N9274" s="5">
        <v>1435.4985127346179</v>
      </c>
      <c r="O9274" s="3">
        <v>19.038231421838478</v>
      </c>
      <c r="P9274" s="7">
        <v>1.3262452906043587E-2</v>
      </c>
      <c r="Q9274" s="9">
        <f t="shared" si="1046"/>
        <v>19.121276408147278</v>
      </c>
      <c r="R9274" s="7">
        <f t="shared" si="1047"/>
        <v>1.332030387946647E-2</v>
      </c>
      <c r="S9274" t="s">
        <v>481</v>
      </c>
      <c r="T9274" t="s">
        <v>581</v>
      </c>
      <c r="U9274">
        <v>71</v>
      </c>
      <c r="V9274">
        <f t="shared" si="1048"/>
        <v>21.640800000000002</v>
      </c>
      <c r="W9274">
        <f t="shared" si="1049"/>
        <v>1623.7175239821306</v>
      </c>
      <c r="X9274">
        <f t="shared" si="1050"/>
        <v>778.89729625422808</v>
      </c>
    </row>
    <row r="9275" spans="1:24">
      <c r="A9275" t="s">
        <v>358</v>
      </c>
      <c r="B9275">
        <v>2006051</v>
      </c>
      <c r="C9275">
        <v>10</v>
      </c>
      <c r="D9275">
        <v>3</v>
      </c>
      <c r="E9275" s="28" t="s">
        <v>526</v>
      </c>
      <c r="F9275" t="s">
        <v>581</v>
      </c>
      <c r="G9275" t="s">
        <v>581</v>
      </c>
      <c r="H9275">
        <v>19</v>
      </c>
      <c r="I9275" s="3">
        <v>0.13473684210526315</v>
      </c>
      <c r="J9275">
        <v>49.152000000000001</v>
      </c>
      <c r="K9275">
        <f t="shared" si="1044"/>
        <v>19.2</v>
      </c>
      <c r="L9275">
        <v>4.863E-4</v>
      </c>
      <c r="M9275">
        <f t="shared" si="1045"/>
        <v>0.13535930610526314</v>
      </c>
      <c r="N9275" s="5">
        <v>1897.4583948312577</v>
      </c>
      <c r="O9275" s="3">
        <v>20.748432661552197</v>
      </c>
      <c r="P9275" s="7">
        <v>1.0934855129404494E-2</v>
      </c>
      <c r="Q9275" s="9">
        <f t="shared" si="1046"/>
        <v>20.844022277483631</v>
      </c>
      <c r="R9275" s="7">
        <f t="shared" si="1047"/>
        <v>1.0985232843188272E-2</v>
      </c>
      <c r="S9275" t="s">
        <v>481</v>
      </c>
      <c r="T9275" t="s">
        <v>581</v>
      </c>
      <c r="U9275">
        <v>79</v>
      </c>
      <c r="V9275">
        <f t="shared" si="1048"/>
        <v>24.0792</v>
      </c>
      <c r="W9275">
        <f t="shared" si="1049"/>
        <v>2330.8800954680842</v>
      </c>
      <c r="X9275">
        <f t="shared" si="1050"/>
        <v>1118.1231817960399</v>
      </c>
    </row>
    <row r="9276" spans="1:24">
      <c r="A9276" t="s">
        <v>358</v>
      </c>
      <c r="B9276">
        <v>2006051</v>
      </c>
      <c r="C9276">
        <v>11</v>
      </c>
      <c r="D9276">
        <v>3</v>
      </c>
      <c r="E9276" s="28" t="s">
        <v>526</v>
      </c>
      <c r="F9276" t="s">
        <v>581</v>
      </c>
      <c r="G9276" t="s">
        <v>581</v>
      </c>
      <c r="H9276">
        <v>28</v>
      </c>
      <c r="I9276" s="3">
        <v>9.1428571428571428E-2</v>
      </c>
      <c r="J9276">
        <v>32</v>
      </c>
      <c r="K9276">
        <f t="shared" si="1044"/>
        <v>12.5</v>
      </c>
      <c r="L9276">
        <v>4.863E-4</v>
      </c>
      <c r="M9276">
        <f t="shared" si="1045"/>
        <v>9.2051035428571432E-2</v>
      </c>
      <c r="N9276" s="5">
        <v>804.24770560000002</v>
      </c>
      <c r="O9276" s="3">
        <v>9.1651413460113815</v>
      </c>
      <c r="P9276" s="7">
        <v>1.1395918548718556E-2</v>
      </c>
      <c r="Q9276" s="9">
        <f t="shared" si="1046"/>
        <v>9.2273593060580676</v>
      </c>
      <c r="R9276" s="7">
        <f t="shared" si="1047"/>
        <v>1.1473280236682926E-2</v>
      </c>
      <c r="S9276" t="s">
        <v>483</v>
      </c>
      <c r="T9276" t="s">
        <v>581</v>
      </c>
      <c r="U9276">
        <v>83</v>
      </c>
      <c r="V9276">
        <f t="shared" si="1048"/>
        <v>25.298400000000001</v>
      </c>
      <c r="W9276">
        <f t="shared" si="1049"/>
        <v>988.62619446791314</v>
      </c>
      <c r="X9276">
        <f t="shared" si="1050"/>
        <v>474.24398548625794</v>
      </c>
    </row>
    <row r="9277" spans="1:24">
      <c r="A9277" t="s">
        <v>358</v>
      </c>
      <c r="B9277">
        <v>2006051</v>
      </c>
      <c r="C9277">
        <v>11</v>
      </c>
      <c r="D9277">
        <v>1</v>
      </c>
      <c r="E9277" s="28" t="s">
        <v>526</v>
      </c>
      <c r="F9277" t="s">
        <v>581</v>
      </c>
      <c r="G9277" t="s">
        <v>581</v>
      </c>
      <c r="H9277">
        <v>13</v>
      </c>
      <c r="I9277" s="3">
        <v>0.19692307692307692</v>
      </c>
      <c r="J9277">
        <v>49.408000000000001</v>
      </c>
      <c r="K9277">
        <f t="shared" si="1044"/>
        <v>19.3</v>
      </c>
      <c r="L9277">
        <v>4.863E-4</v>
      </c>
      <c r="M9277">
        <f t="shared" si="1045"/>
        <v>0.19754554092307691</v>
      </c>
      <c r="N9277" s="5">
        <v>1917.2750582972419</v>
      </c>
      <c r="O9277" s="3">
        <v>30.44453564260915</v>
      </c>
      <c r="P9277" s="7">
        <v>1.5879065192475492E-2</v>
      </c>
      <c r="Q9277" s="9">
        <f t="shared" si="1046"/>
        <v>30.540382505581864</v>
      </c>
      <c r="R9277" s="7">
        <f t="shared" si="1047"/>
        <v>1.592905638312804E-2</v>
      </c>
      <c r="S9277" t="s">
        <v>483</v>
      </c>
      <c r="T9277" t="s">
        <v>581</v>
      </c>
      <c r="U9277">
        <v>84</v>
      </c>
      <c r="V9277">
        <f t="shared" si="1048"/>
        <v>25.603200000000001</v>
      </c>
      <c r="W9277">
        <f t="shared" si="1049"/>
        <v>2455.6072171521982</v>
      </c>
      <c r="X9277">
        <f t="shared" si="1050"/>
        <v>1177.9547820679095</v>
      </c>
    </row>
    <row r="9278" spans="1:24">
      <c r="A9278" t="s">
        <v>358</v>
      </c>
      <c r="B9278">
        <v>2006051</v>
      </c>
      <c r="C9278">
        <v>12</v>
      </c>
      <c r="D9278">
        <v>1</v>
      </c>
      <c r="E9278" s="28" t="s">
        <v>526</v>
      </c>
      <c r="F9278" t="s">
        <v>581</v>
      </c>
      <c r="G9278" t="s">
        <v>581</v>
      </c>
      <c r="H9278">
        <v>18</v>
      </c>
      <c r="I9278" s="3">
        <v>0.14222222222222222</v>
      </c>
      <c r="J9278">
        <v>46.336000000000006</v>
      </c>
      <c r="K9278">
        <f t="shared" si="1044"/>
        <v>18.100000000000001</v>
      </c>
      <c r="L9278">
        <v>4.863E-4</v>
      </c>
      <c r="M9278">
        <f t="shared" si="1045"/>
        <v>0.14284468622222221</v>
      </c>
      <c r="N9278" s="5">
        <v>1686.2693813223427</v>
      </c>
      <c r="O9278" s="3">
        <v>20.639577990030077</v>
      </c>
      <c r="P9278" s="7">
        <v>1.2239786963245982E-2</v>
      </c>
      <c r="Q9278" s="9">
        <f t="shared" si="1046"/>
        <v>20.729631564266413</v>
      </c>
      <c r="R9278" s="7">
        <f t="shared" si="1047"/>
        <v>1.2293190989455433E-2</v>
      </c>
      <c r="S9278" t="s">
        <v>483</v>
      </c>
      <c r="T9278" t="s">
        <v>581</v>
      </c>
      <c r="U9278">
        <v>70</v>
      </c>
      <c r="V9278">
        <f t="shared" si="1048"/>
        <v>21.336000000000002</v>
      </c>
      <c r="W9278">
        <f t="shared" si="1049"/>
        <v>1900.815497622104</v>
      </c>
      <c r="X9278">
        <f t="shared" si="1050"/>
        <v>911.82119420932327</v>
      </c>
    </row>
    <row r="9279" spans="1:24">
      <c r="A9279" t="s">
        <v>358</v>
      </c>
      <c r="B9279">
        <v>2006051</v>
      </c>
      <c r="C9279">
        <v>12</v>
      </c>
      <c r="D9279">
        <v>3</v>
      </c>
      <c r="E9279" s="28" t="s">
        <v>526</v>
      </c>
      <c r="F9279" t="s">
        <v>581</v>
      </c>
      <c r="G9279" t="s">
        <v>581</v>
      </c>
      <c r="H9279">
        <v>31</v>
      </c>
      <c r="I9279" s="3">
        <v>8.2580645161290323E-2</v>
      </c>
      <c r="J9279">
        <v>55.296000000000006</v>
      </c>
      <c r="K9279">
        <f t="shared" si="1044"/>
        <v>21.6</v>
      </c>
      <c r="L9279">
        <v>4.863E-4</v>
      </c>
      <c r="M9279">
        <f t="shared" si="1045"/>
        <v>8.3203109161290326E-2</v>
      </c>
      <c r="N9279" s="5">
        <v>2401.470780958311</v>
      </c>
      <c r="O9279" s="3">
        <v>14.324279529416515</v>
      </c>
      <c r="P9279" s="7">
        <v>5.964794426397471E-3</v>
      </c>
      <c r="Q9279" s="9">
        <f t="shared" si="1046"/>
        <v>14.432087999280654</v>
      </c>
      <c r="R9279" s="7">
        <f t="shared" si="1047"/>
        <v>6.0096871107969529E-3</v>
      </c>
      <c r="S9279" t="s">
        <v>483</v>
      </c>
      <c r="T9279" t="s">
        <v>581</v>
      </c>
      <c r="U9279">
        <v>74</v>
      </c>
      <c r="V9279">
        <f t="shared" si="1048"/>
        <v>22.555200000000003</v>
      </c>
      <c r="W9279">
        <f t="shared" si="1049"/>
        <v>2848.2644021913202</v>
      </c>
      <c r="X9279">
        <f t="shared" si="1050"/>
        <v>1366.3124337311763</v>
      </c>
    </row>
    <row r="9280" spans="1:24">
      <c r="A9280" t="s">
        <v>358</v>
      </c>
      <c r="B9280">
        <v>2006051</v>
      </c>
      <c r="C9280">
        <v>14</v>
      </c>
      <c r="D9280">
        <v>1</v>
      </c>
      <c r="E9280" s="28" t="s">
        <v>526</v>
      </c>
      <c r="F9280" t="s">
        <v>581</v>
      </c>
      <c r="G9280" t="s">
        <v>581</v>
      </c>
      <c r="H9280">
        <v>19</v>
      </c>
      <c r="I9280" s="3">
        <v>0.13473684210526315</v>
      </c>
      <c r="J9280">
        <v>57.6</v>
      </c>
      <c r="K9280">
        <f t="shared" si="1044"/>
        <v>22.5</v>
      </c>
      <c r="L9280">
        <v>4.863E-4</v>
      </c>
      <c r="M9280">
        <f t="shared" si="1045"/>
        <v>0.13535930610526314</v>
      </c>
      <c r="N9280" s="5">
        <v>2605.7625661440002</v>
      </c>
      <c r="O9280" s="3">
        <v>24.324371990522081</v>
      </c>
      <c r="P9280" s="7">
        <v>9.3348382184019231E-3</v>
      </c>
      <c r="Q9280" s="9">
        <f t="shared" si="1046"/>
        <v>24.436481852586169</v>
      </c>
      <c r="R9280" s="7">
        <f t="shared" si="1047"/>
        <v>9.3778620393442837E-3</v>
      </c>
      <c r="S9280" t="s">
        <v>481</v>
      </c>
      <c r="T9280" t="s">
        <v>581</v>
      </c>
      <c r="U9280">
        <v>77</v>
      </c>
      <c r="V9280">
        <f t="shared" si="1048"/>
        <v>23.4696</v>
      </c>
      <c r="W9280">
        <f t="shared" si="1049"/>
        <v>3184.2831756545938</v>
      </c>
      <c r="X9280">
        <f t="shared" si="1050"/>
        <v>1527.5006393615088</v>
      </c>
    </row>
    <row r="9281" spans="1:24">
      <c r="A9281" t="s">
        <v>358</v>
      </c>
      <c r="B9281">
        <v>2006051</v>
      </c>
      <c r="C9281">
        <v>14</v>
      </c>
      <c r="D9281">
        <v>4</v>
      </c>
      <c r="E9281" s="28" t="s">
        <v>526</v>
      </c>
      <c r="F9281" t="s">
        <v>581</v>
      </c>
      <c r="G9281" t="s">
        <v>581</v>
      </c>
      <c r="H9281">
        <v>13</v>
      </c>
      <c r="I9281" s="3">
        <v>0.19692307692307692</v>
      </c>
      <c r="J9281">
        <v>69.12</v>
      </c>
      <c r="K9281">
        <f t="shared" si="1044"/>
        <v>27</v>
      </c>
      <c r="L9281">
        <v>4.863E-4</v>
      </c>
      <c r="M9281">
        <f t="shared" si="1045"/>
        <v>0.19754554092307691</v>
      </c>
      <c r="N9281" s="5">
        <v>3752.2980952473608</v>
      </c>
      <c r="O9281" s="3">
        <v>42.639405661917209</v>
      </c>
      <c r="P9281" s="7">
        <v>1.1363544307933326E-2</v>
      </c>
      <c r="Q9281" s="9">
        <f t="shared" si="1046"/>
        <v>42.773799704577144</v>
      </c>
      <c r="R9281" s="7">
        <f t="shared" si="1047"/>
        <v>1.1399360770071598E-2</v>
      </c>
      <c r="S9281" t="s">
        <v>481</v>
      </c>
      <c r="T9281" t="s">
        <v>581</v>
      </c>
      <c r="U9281">
        <v>76</v>
      </c>
      <c r="V9281">
        <f t="shared" si="1048"/>
        <v>23.1648</v>
      </c>
      <c r="W9281">
        <f t="shared" si="1049"/>
        <v>4608.541551752618</v>
      </c>
      <c r="X9281">
        <f t="shared" si="1050"/>
        <v>2210.7173823757307</v>
      </c>
    </row>
    <row r="9282" spans="1:24">
      <c r="A9282" t="s">
        <v>358</v>
      </c>
      <c r="B9282">
        <v>2006051</v>
      </c>
      <c r="C9282">
        <v>15</v>
      </c>
      <c r="D9282">
        <v>2</v>
      </c>
      <c r="E9282" s="28" t="s">
        <v>526</v>
      </c>
      <c r="F9282" t="s">
        <v>581</v>
      </c>
      <c r="G9282" t="s">
        <v>581</v>
      </c>
      <c r="H9282">
        <v>21</v>
      </c>
      <c r="I9282" s="3">
        <v>0.1219047619047619</v>
      </c>
      <c r="J9282">
        <v>49.92</v>
      </c>
      <c r="K9282">
        <f t="shared" ref="K9282:K9345" si="1051">J9282/2.56</f>
        <v>19.5</v>
      </c>
      <c r="L9282">
        <v>4.863E-4</v>
      </c>
      <c r="M9282">
        <f t="shared" ref="M9282:M9345" si="1052">I9282+L9282*1.28</f>
        <v>0.12252722590476191</v>
      </c>
      <c r="N9282" s="5">
        <v>1957.21721634816</v>
      </c>
      <c r="O9282" s="3">
        <v>19.071430702811533</v>
      </c>
      <c r="P9282" s="7">
        <v>9.7441564193859031E-3</v>
      </c>
      <c r="Q9282" s="9">
        <f t="shared" ref="Q9282:Q9345" si="1053">(J9282*J9282 - (J9282 - 2*M9282)*(J9282 - 2*M9282))*3.1415926/4</f>
        <v>19.168572378156274</v>
      </c>
      <c r="R9282" s="7">
        <f t="shared" ref="R9282:R9345" si="1054">Q9282/N9282</f>
        <v>9.7937889663169946E-3</v>
      </c>
      <c r="S9282" t="s">
        <v>483</v>
      </c>
      <c r="T9282" t="s">
        <v>581</v>
      </c>
      <c r="U9282">
        <v>82</v>
      </c>
      <c r="V9282">
        <f t="shared" si="1048"/>
        <v>24.993600000000001</v>
      </c>
      <c r="W9282">
        <f t="shared" si="1049"/>
        <v>2468.3290551647096</v>
      </c>
      <c r="X9282">
        <f t="shared" si="1050"/>
        <v>1184.0574477625112</v>
      </c>
    </row>
    <row r="9283" spans="1:24">
      <c r="A9283" t="s">
        <v>358</v>
      </c>
      <c r="B9283">
        <v>2006051</v>
      </c>
      <c r="C9283">
        <v>15</v>
      </c>
      <c r="D9283">
        <v>4</v>
      </c>
      <c r="E9283" s="28" t="s">
        <v>526</v>
      </c>
      <c r="F9283" t="s">
        <v>581</v>
      </c>
      <c r="G9283" t="s">
        <v>581</v>
      </c>
      <c r="H9283">
        <v>14</v>
      </c>
      <c r="I9283" s="3">
        <v>0.18285714285714286</v>
      </c>
      <c r="J9283">
        <v>65.024000000000001</v>
      </c>
      <c r="K9283">
        <f t="shared" si="1051"/>
        <v>25.4</v>
      </c>
      <c r="L9283">
        <v>4.863E-4</v>
      </c>
      <c r="M9283">
        <f t="shared" si="1052"/>
        <v>0.18347960685714285</v>
      </c>
      <c r="N9283" s="5">
        <v>3320.7580783673343</v>
      </c>
      <c r="O9283" s="3">
        <v>37.24881514379063</v>
      </c>
      <c r="P9283" s="7">
        <v>1.1216961387956385E-2</v>
      </c>
      <c r="Q9283" s="9">
        <f t="shared" si="1053"/>
        <v>37.375254441005943</v>
      </c>
      <c r="R9283" s="7">
        <f t="shared" si="1054"/>
        <v>1.1255036819599233E-2</v>
      </c>
      <c r="S9283" t="s">
        <v>481</v>
      </c>
      <c r="T9283" t="s">
        <v>581</v>
      </c>
      <c r="U9283">
        <v>91</v>
      </c>
      <c r="V9283">
        <f t="shared" si="1048"/>
        <v>27.736800000000002</v>
      </c>
      <c r="W9283">
        <f t="shared" si="1049"/>
        <v>4583.4245073202092</v>
      </c>
      <c r="X9283">
        <f t="shared" si="1050"/>
        <v>2198.6687361615045</v>
      </c>
    </row>
    <row r="9284" spans="1:24">
      <c r="A9284" t="s">
        <v>358</v>
      </c>
      <c r="B9284">
        <v>2006051</v>
      </c>
      <c r="C9284">
        <v>16</v>
      </c>
      <c r="D9284">
        <v>3</v>
      </c>
      <c r="E9284" s="28" t="s">
        <v>526</v>
      </c>
      <c r="F9284" t="s">
        <v>581</v>
      </c>
      <c r="G9284" t="s">
        <v>581</v>
      </c>
      <c r="H9284">
        <v>18</v>
      </c>
      <c r="I9284" s="3">
        <v>0.14222222222222222</v>
      </c>
      <c r="J9284">
        <v>47.36</v>
      </c>
      <c r="K9284">
        <f t="shared" si="1051"/>
        <v>18.5</v>
      </c>
      <c r="L9284">
        <v>4.863E-4</v>
      </c>
      <c r="M9284">
        <f t="shared" si="1052"/>
        <v>0.14284468622222221</v>
      </c>
      <c r="N9284" s="5">
        <v>1761.6241743462401</v>
      </c>
      <c r="O9284" s="3">
        <v>21.097105580942216</v>
      </c>
      <c r="P9284" s="7">
        <v>1.1975940094470835E-2</v>
      </c>
      <c r="Q9284" s="9">
        <f t="shared" si="1053"/>
        <v>21.189161608872084</v>
      </c>
      <c r="R9284" s="7">
        <f t="shared" si="1054"/>
        <v>1.202819643227003E-2</v>
      </c>
      <c r="S9284" t="s">
        <v>483</v>
      </c>
      <c r="T9284" t="s">
        <v>581</v>
      </c>
      <c r="U9284">
        <v>80</v>
      </c>
      <c r="V9284">
        <f t="shared" si="1048"/>
        <v>24.384</v>
      </c>
      <c r="W9284">
        <f t="shared" si="1049"/>
        <v>2176.2870994477694</v>
      </c>
      <c r="X9284">
        <f t="shared" si="1050"/>
        <v>1043.964921605095</v>
      </c>
    </row>
    <row r="9285" spans="1:24">
      <c r="A9285" t="s">
        <v>358</v>
      </c>
      <c r="B9285">
        <v>2006051</v>
      </c>
      <c r="C9285">
        <v>16</v>
      </c>
      <c r="D9285">
        <v>1</v>
      </c>
      <c r="E9285" s="28" t="s">
        <v>526</v>
      </c>
      <c r="F9285" t="s">
        <v>581</v>
      </c>
      <c r="G9285" t="s">
        <v>581</v>
      </c>
      <c r="H9285">
        <v>20</v>
      </c>
      <c r="I9285" s="3">
        <v>0.128</v>
      </c>
      <c r="J9285">
        <v>51.968000000000004</v>
      </c>
      <c r="K9285">
        <f t="shared" si="1051"/>
        <v>20.3</v>
      </c>
      <c r="L9285">
        <v>4.863E-4</v>
      </c>
      <c r="M9285">
        <f t="shared" si="1052"/>
        <v>0.12862246399999999</v>
      </c>
      <c r="N9285" s="5">
        <v>2121.1035968045057</v>
      </c>
      <c r="O9285" s="3">
        <v>20.846100860927777</v>
      </c>
      <c r="P9285" s="7">
        <v>9.8279503614688776E-3</v>
      </c>
      <c r="Q9285" s="9">
        <f t="shared" si="1053"/>
        <v>20.947223591157233</v>
      </c>
      <c r="R9285" s="7">
        <f t="shared" si="1054"/>
        <v>9.87562494482341E-3</v>
      </c>
      <c r="S9285" t="s">
        <v>483</v>
      </c>
      <c r="T9285" t="s">
        <v>581</v>
      </c>
      <c r="U9285">
        <v>77</v>
      </c>
      <c r="V9285">
        <f t="shared" si="1048"/>
        <v>23.4696</v>
      </c>
      <c r="W9285">
        <f t="shared" si="1049"/>
        <v>2571.8443745248223</v>
      </c>
      <c r="X9285">
        <f t="shared" si="1050"/>
        <v>1233.7137464595573</v>
      </c>
    </row>
    <row r="9286" spans="1:24">
      <c r="A9286" t="s">
        <v>358</v>
      </c>
      <c r="B9286">
        <v>2006051</v>
      </c>
      <c r="C9286">
        <v>18</v>
      </c>
      <c r="D9286">
        <v>3</v>
      </c>
      <c r="E9286" s="28" t="s">
        <v>526</v>
      </c>
      <c r="F9286" t="s">
        <v>581</v>
      </c>
      <c r="G9286" t="s">
        <v>581</v>
      </c>
      <c r="H9286">
        <v>31</v>
      </c>
      <c r="I9286" s="3">
        <v>8.2580645161290323E-2</v>
      </c>
      <c r="J9286">
        <v>24.831999999999997</v>
      </c>
      <c r="K9286">
        <f t="shared" si="1051"/>
        <v>9.6999999999999993</v>
      </c>
      <c r="L9286">
        <v>4.863E-4</v>
      </c>
      <c r="M9286">
        <f t="shared" si="1052"/>
        <v>8.3203109161290326E-2</v>
      </c>
      <c r="N9286" s="5">
        <v>484.29866636738552</v>
      </c>
      <c r="O9286" s="3">
        <v>6.4208593702753287</v>
      </c>
      <c r="P9286" s="7">
        <v>1.3258057096123635E-2</v>
      </c>
      <c r="Q9286" s="9">
        <f t="shared" si="1053"/>
        <v>6.4690947519120252</v>
      </c>
      <c r="R9286" s="7">
        <f t="shared" si="1054"/>
        <v>1.3357655515418281E-2</v>
      </c>
      <c r="S9286" t="s">
        <v>482</v>
      </c>
      <c r="T9286" t="s">
        <v>581</v>
      </c>
      <c r="U9286">
        <v>72</v>
      </c>
      <c r="V9286">
        <f t="shared" si="1048"/>
        <v>21.945600000000002</v>
      </c>
      <c r="W9286">
        <f t="shared" si="1049"/>
        <v>530.63098468431747</v>
      </c>
      <c r="X9286">
        <f t="shared" si="1050"/>
        <v>254.54368335306711</v>
      </c>
    </row>
    <row r="9287" spans="1:24">
      <c r="A9287" t="s">
        <v>358</v>
      </c>
      <c r="B9287">
        <v>2006051</v>
      </c>
      <c r="C9287">
        <v>19</v>
      </c>
      <c r="D9287">
        <v>3</v>
      </c>
      <c r="E9287" s="28" t="s">
        <v>526</v>
      </c>
      <c r="F9287" t="s">
        <v>581</v>
      </c>
      <c r="G9287" t="s">
        <v>581</v>
      </c>
      <c r="H9287">
        <v>22</v>
      </c>
      <c r="I9287" s="3">
        <v>0.11636363636363636</v>
      </c>
      <c r="J9287">
        <v>45.311999999999998</v>
      </c>
      <c r="K9287">
        <f t="shared" si="1051"/>
        <v>17.7</v>
      </c>
      <c r="L9287">
        <v>4.863E-4</v>
      </c>
      <c r="M9287">
        <f t="shared" si="1052"/>
        <v>0.11698610036363637</v>
      </c>
      <c r="N9287" s="5">
        <v>1612.5616875995133</v>
      </c>
      <c r="O9287" s="3">
        <v>16.522039739586631</v>
      </c>
      <c r="P9287" s="7">
        <v>1.0245834231732009E-2</v>
      </c>
      <c r="Q9287" s="9">
        <f t="shared" si="1053"/>
        <v>16.610192052773034</v>
      </c>
      <c r="R9287" s="7">
        <f t="shared" si="1054"/>
        <v>1.03005002416368E-2</v>
      </c>
      <c r="S9287" t="s">
        <v>483</v>
      </c>
      <c r="T9287" t="s">
        <v>581</v>
      </c>
      <c r="U9287">
        <v>76</v>
      </c>
      <c r="V9287">
        <f t="shared" si="1048"/>
        <v>23.1648</v>
      </c>
      <c r="W9287">
        <f t="shared" si="1049"/>
        <v>1918.0220702342951</v>
      </c>
      <c r="X9287">
        <f t="shared" si="1050"/>
        <v>920.0751870913914</v>
      </c>
    </row>
    <row r="9288" spans="1:24">
      <c r="A9288" t="s">
        <v>358</v>
      </c>
      <c r="B9288">
        <v>2006051</v>
      </c>
      <c r="C9288">
        <v>20</v>
      </c>
      <c r="D9288">
        <v>3</v>
      </c>
      <c r="E9288" s="28" t="s">
        <v>526</v>
      </c>
      <c r="F9288" t="s">
        <v>581</v>
      </c>
      <c r="G9288" t="s">
        <v>581</v>
      </c>
      <c r="H9288">
        <v>24</v>
      </c>
      <c r="I9288" s="3">
        <v>0.10666666666666667</v>
      </c>
      <c r="J9288">
        <v>39.68</v>
      </c>
      <c r="K9288">
        <f t="shared" si="1051"/>
        <v>15.5</v>
      </c>
      <c r="L9288">
        <v>4.863E-4</v>
      </c>
      <c r="M9288">
        <f t="shared" si="1052"/>
        <v>0.10728913066666668</v>
      </c>
      <c r="N9288" s="5">
        <v>1236.6112721305601</v>
      </c>
      <c r="O9288" s="3">
        <v>13.26115126783991</v>
      </c>
      <c r="P9288" s="7">
        <v>1.0723783266985951E-2</v>
      </c>
      <c r="Q9288" s="9">
        <f t="shared" si="1053"/>
        <v>13.338328022958612</v>
      </c>
      <c r="R9288" s="7">
        <f t="shared" si="1054"/>
        <v>1.0786193142148849E-2</v>
      </c>
      <c r="S9288" t="s">
        <v>483</v>
      </c>
      <c r="T9288" t="s">
        <v>581</v>
      </c>
      <c r="U9288">
        <v>69</v>
      </c>
      <c r="V9288">
        <f t="shared" si="1048"/>
        <v>21.031200000000002</v>
      </c>
      <c r="W9288">
        <f t="shared" si="1049"/>
        <v>1364.3355037962297</v>
      </c>
      <c r="X9288">
        <f t="shared" si="1050"/>
        <v>654.47174117105135</v>
      </c>
    </row>
    <row r="9289" spans="1:24">
      <c r="A9289" t="s">
        <v>358</v>
      </c>
      <c r="B9289">
        <v>2006051</v>
      </c>
      <c r="C9289">
        <v>20</v>
      </c>
      <c r="D9289">
        <v>1</v>
      </c>
      <c r="E9289" s="28" t="s">
        <v>526</v>
      </c>
      <c r="F9289" t="s">
        <v>581</v>
      </c>
      <c r="G9289" t="s">
        <v>581</v>
      </c>
      <c r="H9289">
        <v>10</v>
      </c>
      <c r="I9289" s="3">
        <v>0.25600000000000001</v>
      </c>
      <c r="J9289">
        <v>57.6</v>
      </c>
      <c r="K9289">
        <f t="shared" si="1051"/>
        <v>22.5</v>
      </c>
      <c r="L9289">
        <v>4.863E-4</v>
      </c>
      <c r="M9289">
        <f t="shared" si="1052"/>
        <v>0.25662246399999999</v>
      </c>
      <c r="N9289" s="5">
        <v>2605.7625661440002</v>
      </c>
      <c r="O9289" s="3">
        <v>46.118781163929654</v>
      </c>
      <c r="P9289" s="7">
        <v>1.7698765713783392E-2</v>
      </c>
      <c r="Q9289" s="9">
        <f t="shared" si="1053"/>
        <v>46.230416412051831</v>
      </c>
      <c r="R9289" s="7">
        <f t="shared" si="1054"/>
        <v>1.7741607394592157E-2</v>
      </c>
      <c r="S9289" t="s">
        <v>481</v>
      </c>
      <c r="T9289" t="s">
        <v>581</v>
      </c>
      <c r="U9289">
        <v>76</v>
      </c>
      <c r="V9289">
        <f t="shared" si="1048"/>
        <v>23.1648</v>
      </c>
      <c r="W9289">
        <f t="shared" si="1049"/>
        <v>3156.3635947388143</v>
      </c>
      <c r="X9289">
        <f t="shared" si="1050"/>
        <v>1514.1076163962093</v>
      </c>
    </row>
    <row r="9290" spans="1:24">
      <c r="A9290" t="s">
        <v>358</v>
      </c>
      <c r="B9290">
        <v>2006051</v>
      </c>
      <c r="C9290">
        <v>21</v>
      </c>
      <c r="D9290">
        <v>3</v>
      </c>
      <c r="E9290" s="28" t="s">
        <v>526</v>
      </c>
      <c r="F9290" t="s">
        <v>581</v>
      </c>
      <c r="G9290" t="s">
        <v>581</v>
      </c>
      <c r="H9290">
        <v>22</v>
      </c>
      <c r="I9290" s="3">
        <v>0.11636363636363636</v>
      </c>
      <c r="J9290">
        <v>39.68</v>
      </c>
      <c r="K9290">
        <f t="shared" si="1051"/>
        <v>15.5</v>
      </c>
      <c r="L9290">
        <v>4.863E-4</v>
      </c>
      <c r="M9290">
        <f t="shared" si="1052"/>
        <v>0.11698610036363637</v>
      </c>
      <c r="N9290" s="5">
        <v>1236.6112721305601</v>
      </c>
      <c r="O9290" s="3">
        <v>14.463165580482894</v>
      </c>
      <c r="P9290" s="7">
        <v>1.1695806035767631E-2</v>
      </c>
      <c r="Q9290" s="9">
        <f t="shared" si="1053"/>
        <v>14.540304391073096</v>
      </c>
      <c r="R9290" s="7">
        <f t="shared" si="1054"/>
        <v>1.1758185226648933E-2</v>
      </c>
      <c r="S9290" t="s">
        <v>483</v>
      </c>
      <c r="T9290" t="s">
        <v>581</v>
      </c>
      <c r="U9290">
        <v>62</v>
      </c>
      <c r="V9290">
        <f t="shared" si="1048"/>
        <v>18.897600000000001</v>
      </c>
      <c r="W9290">
        <f t="shared" si="1049"/>
        <v>1269.4717980648963</v>
      </c>
      <c r="X9290">
        <f t="shared" si="1050"/>
        <v>608.96562153173079</v>
      </c>
    </row>
    <row r="9291" spans="1:24">
      <c r="A9291" t="s">
        <v>264</v>
      </c>
      <c r="B9291">
        <v>2006050</v>
      </c>
      <c r="C9291">
        <v>2</v>
      </c>
      <c r="D9291">
        <v>1</v>
      </c>
      <c r="E9291" s="28" t="s">
        <v>526</v>
      </c>
      <c r="F9291" t="s">
        <v>581</v>
      </c>
      <c r="G9291" t="s">
        <v>581</v>
      </c>
      <c r="H9291">
        <v>11</v>
      </c>
      <c r="I9291" s="3">
        <v>0.23272727272727273</v>
      </c>
      <c r="J9291">
        <v>33.536000000000001</v>
      </c>
      <c r="K9291">
        <f t="shared" si="1051"/>
        <v>13.1</v>
      </c>
      <c r="L9291">
        <v>4.863E-4</v>
      </c>
      <c r="M9291">
        <f t="shared" si="1052"/>
        <v>0.23334973672727272</v>
      </c>
      <c r="N9291" s="5">
        <v>883.30847205130249</v>
      </c>
      <c r="O9291" s="3">
        <v>24.349164641965771</v>
      </c>
      <c r="P9291" s="7">
        <v>2.7565867884658504E-2</v>
      </c>
      <c r="Q9291" s="9">
        <f t="shared" si="1053"/>
        <v>24.413833424596703</v>
      </c>
      <c r="R9291" s="7">
        <f t="shared" si="1054"/>
        <v>2.7639079887800226E-2</v>
      </c>
      <c r="S9291" t="s">
        <v>483</v>
      </c>
      <c r="T9291" t="s">
        <v>581</v>
      </c>
      <c r="U9291">
        <v>73</v>
      </c>
      <c r="V9291">
        <f t="shared" si="1048"/>
        <v>22.250400000000003</v>
      </c>
      <c r="W9291">
        <f t="shared" si="1049"/>
        <v>999.39951881648892</v>
      </c>
      <c r="X9291">
        <f t="shared" si="1050"/>
        <v>479.41194917626973</v>
      </c>
    </row>
    <row r="9292" spans="1:24">
      <c r="A9292" t="s">
        <v>264</v>
      </c>
      <c r="B9292">
        <v>2006050</v>
      </c>
      <c r="C9292">
        <v>2</v>
      </c>
      <c r="D9292">
        <v>3</v>
      </c>
      <c r="E9292" s="28" t="s">
        <v>526</v>
      </c>
      <c r="F9292" t="s">
        <v>581</v>
      </c>
      <c r="G9292" t="s">
        <v>581</v>
      </c>
      <c r="H9292">
        <v>7</v>
      </c>
      <c r="I9292" s="3">
        <v>0.36571428571428571</v>
      </c>
      <c r="J9292">
        <v>45.056000000000004</v>
      </c>
      <c r="K9292">
        <f t="shared" si="1051"/>
        <v>17.600000000000001</v>
      </c>
      <c r="L9292">
        <v>4.863E-4</v>
      </c>
      <c r="M9292">
        <f t="shared" si="1052"/>
        <v>0.3663367497142857</v>
      </c>
      <c r="N9292" s="5">
        <v>1594.3921234345987</v>
      </c>
      <c r="O9292" s="3">
        <v>51.345800457655081</v>
      </c>
      <c r="P9292" s="7">
        <v>3.2203997813942578E-2</v>
      </c>
      <c r="Q9292" s="9">
        <f t="shared" si="1053"/>
        <v>51.4324763768591</v>
      </c>
      <c r="R9292" s="7">
        <f t="shared" si="1054"/>
        <v>3.2258360801522633E-2</v>
      </c>
      <c r="S9292" t="s">
        <v>483</v>
      </c>
      <c r="T9292" t="s">
        <v>487</v>
      </c>
      <c r="U9292">
        <v>71</v>
      </c>
      <c r="V9292">
        <f t="shared" si="1048"/>
        <v>21.640800000000002</v>
      </c>
      <c r="W9292">
        <f t="shared" si="1049"/>
        <v>1810.6490972716526</v>
      </c>
      <c r="X9292">
        <f t="shared" si="1050"/>
        <v>868.56837196121182</v>
      </c>
    </row>
    <row r="9293" spans="1:24">
      <c r="A9293" t="s">
        <v>287</v>
      </c>
      <c r="B9293">
        <v>2006050</v>
      </c>
      <c r="C9293">
        <v>2</v>
      </c>
      <c r="D9293">
        <v>1</v>
      </c>
      <c r="E9293" s="28" t="s">
        <v>526</v>
      </c>
      <c r="F9293" t="s">
        <v>581</v>
      </c>
      <c r="G9293" t="s">
        <v>581</v>
      </c>
      <c r="H9293">
        <v>8</v>
      </c>
      <c r="I9293" s="3">
        <v>0.32</v>
      </c>
      <c r="J9293">
        <v>20.48</v>
      </c>
      <c r="K9293">
        <f t="shared" si="1051"/>
        <v>8</v>
      </c>
      <c r="L9293">
        <v>4.863E-4</v>
      </c>
      <c r="M9293">
        <f t="shared" si="1052"/>
        <v>0.320622464</v>
      </c>
      <c r="N9293" s="5">
        <v>329.41986021376005</v>
      </c>
      <c r="O9293" s="3">
        <v>20.267042503680003</v>
      </c>
      <c r="P9293" s="7">
        <v>6.1523438479175935E-2</v>
      </c>
      <c r="Q9293" s="9">
        <f t="shared" si="1053"/>
        <v>20.305838645269947</v>
      </c>
      <c r="R9293" s="7">
        <f t="shared" si="1054"/>
        <v>6.1641209586129751E-2</v>
      </c>
      <c r="S9293" t="s">
        <v>482</v>
      </c>
      <c r="T9293" t="s">
        <v>581</v>
      </c>
      <c r="U9293">
        <v>51</v>
      </c>
      <c r="V9293">
        <f t="shared" si="1048"/>
        <v>15.5448</v>
      </c>
      <c r="W9293">
        <f t="shared" si="1049"/>
        <v>289.24243392392378</v>
      </c>
      <c r="X9293">
        <f t="shared" si="1050"/>
        <v>138.74959555330625</v>
      </c>
    </row>
    <row r="9294" spans="1:24">
      <c r="A9294" t="s">
        <v>403</v>
      </c>
      <c r="B9294">
        <v>2006050</v>
      </c>
      <c r="C9294">
        <v>1</v>
      </c>
      <c r="D9294">
        <v>1</v>
      </c>
      <c r="E9294" s="28" t="s">
        <v>526</v>
      </c>
      <c r="F9294" t="s">
        <v>581</v>
      </c>
      <c r="G9294" t="s">
        <v>581</v>
      </c>
      <c r="H9294">
        <v>36</v>
      </c>
      <c r="I9294" s="3">
        <v>7.1111111111111111E-2</v>
      </c>
      <c r="J9294">
        <v>30.464000000000002</v>
      </c>
      <c r="K9294">
        <f t="shared" si="1051"/>
        <v>11.9</v>
      </c>
      <c r="L9294">
        <v>4.863E-4</v>
      </c>
      <c r="M9294">
        <f t="shared" si="1052"/>
        <v>7.1733575111111114E-2</v>
      </c>
      <c r="N9294" s="5">
        <v>728.8929125761025</v>
      </c>
      <c r="O9294" s="3">
        <v>6.7898365401315717</v>
      </c>
      <c r="P9294" s="7">
        <v>9.3152730983958581E-3</v>
      </c>
      <c r="Q9294" s="9">
        <f t="shared" si="1053"/>
        <v>6.8491303092564237</v>
      </c>
      <c r="R9294" s="7">
        <f t="shared" si="1054"/>
        <v>9.396620808192202E-3</v>
      </c>
      <c r="S9294" t="s">
        <v>483</v>
      </c>
      <c r="T9294" t="s">
        <v>581</v>
      </c>
      <c r="U9294">
        <v>54</v>
      </c>
      <c r="V9294">
        <f t="shared" si="1048"/>
        <v>16.459199999999999</v>
      </c>
      <c r="W9294">
        <f t="shared" si="1049"/>
        <v>668.21330564898767</v>
      </c>
      <c r="X9294">
        <f t="shared" si="1050"/>
        <v>320.54192271981941</v>
      </c>
    </row>
    <row r="9295" spans="1:24">
      <c r="A9295" t="s">
        <v>403</v>
      </c>
      <c r="B9295">
        <v>2006050</v>
      </c>
      <c r="C9295">
        <v>1</v>
      </c>
      <c r="D9295">
        <v>3</v>
      </c>
      <c r="E9295" s="28" t="s">
        <v>526</v>
      </c>
      <c r="F9295" t="s">
        <v>581</v>
      </c>
      <c r="G9295" t="s">
        <v>581</v>
      </c>
      <c r="H9295">
        <v>16</v>
      </c>
      <c r="I9295" s="3">
        <v>0.16</v>
      </c>
      <c r="J9295">
        <v>47.103999999999999</v>
      </c>
      <c r="K9295">
        <f t="shared" si="1051"/>
        <v>18.399999999999999</v>
      </c>
      <c r="L9295">
        <v>4.863E-4</v>
      </c>
      <c r="M9295">
        <f t="shared" si="1052"/>
        <v>0.16062246399999999</v>
      </c>
      <c r="N9295" s="5">
        <v>1742.6310605307904</v>
      </c>
      <c r="O9295" s="3">
        <v>23.596628057855938</v>
      </c>
      <c r="P9295" s="7">
        <v>1.3540805390366799E-2</v>
      </c>
      <c r="Q9295" s="9">
        <f t="shared" si="1053"/>
        <v>23.688113900865563</v>
      </c>
      <c r="R9295" s="7">
        <f t="shared" si="1054"/>
        <v>1.3593304077599976E-2</v>
      </c>
      <c r="S9295" t="s">
        <v>481</v>
      </c>
      <c r="T9295" t="s">
        <v>491</v>
      </c>
      <c r="U9295">
        <v>59</v>
      </c>
      <c r="V9295">
        <f t="shared" si="1048"/>
        <v>17.9832</v>
      </c>
      <c r="W9295">
        <f t="shared" si="1049"/>
        <v>1752.8369376085022</v>
      </c>
      <c r="X9295">
        <f t="shared" si="1050"/>
        <v>840.8358789707986</v>
      </c>
    </row>
    <row r="9296" spans="1:24">
      <c r="A9296" t="s">
        <v>403</v>
      </c>
      <c r="B9296">
        <v>2006050</v>
      </c>
      <c r="C9296">
        <v>2</v>
      </c>
      <c r="D9296">
        <v>3</v>
      </c>
      <c r="E9296" s="28" t="s">
        <v>526</v>
      </c>
      <c r="F9296" t="s">
        <v>581</v>
      </c>
      <c r="G9296" t="s">
        <v>581</v>
      </c>
      <c r="H9296">
        <v>20</v>
      </c>
      <c r="I9296" s="3">
        <v>0.128</v>
      </c>
      <c r="J9296">
        <v>22.784000000000002</v>
      </c>
      <c r="K9296">
        <f t="shared" si="1051"/>
        <v>8.9</v>
      </c>
      <c r="L9296">
        <v>4.863E-4</v>
      </c>
      <c r="M9296">
        <f t="shared" si="1052"/>
        <v>0.12862246399999999</v>
      </c>
      <c r="N9296" s="5">
        <v>407.70854886768649</v>
      </c>
      <c r="O9296" s="3">
        <v>9.1105181540351605</v>
      </c>
      <c r="P9296" s="7">
        <v>2.2345663781977242E-2</v>
      </c>
      <c r="Q9296" s="9">
        <f t="shared" si="1053"/>
        <v>9.1545709332468039</v>
      </c>
      <c r="R9296" s="7">
        <f t="shared" si="1054"/>
        <v>2.2453713464364304E-2</v>
      </c>
      <c r="S9296" t="s">
        <v>482</v>
      </c>
      <c r="T9296" t="s">
        <v>491</v>
      </c>
      <c r="U9296">
        <v>38</v>
      </c>
      <c r="V9296">
        <f t="shared" si="1048"/>
        <v>11.5824</v>
      </c>
      <c r="W9296">
        <f t="shared" si="1049"/>
        <v>289.23971366354164</v>
      </c>
      <c r="X9296">
        <f t="shared" si="1050"/>
        <v>138.74829064440092</v>
      </c>
    </row>
    <row r="9297" spans="1:24">
      <c r="A9297" t="s">
        <v>403</v>
      </c>
      <c r="B9297">
        <v>2006050</v>
      </c>
      <c r="C9297">
        <v>2</v>
      </c>
      <c r="D9297">
        <v>1</v>
      </c>
      <c r="E9297" s="28" t="s">
        <v>526</v>
      </c>
      <c r="F9297" t="s">
        <v>581</v>
      </c>
      <c r="G9297" t="s">
        <v>581</v>
      </c>
      <c r="H9297">
        <v>16</v>
      </c>
      <c r="I9297" s="3">
        <v>0.16</v>
      </c>
      <c r="J9297">
        <v>37.888000000000005</v>
      </c>
      <c r="K9297">
        <f t="shared" si="1051"/>
        <v>14.800000000000002</v>
      </c>
      <c r="L9297">
        <v>4.863E-4</v>
      </c>
      <c r="M9297">
        <f t="shared" si="1052"/>
        <v>0.16062246399999999</v>
      </c>
      <c r="N9297" s="5">
        <v>1127.439471581594</v>
      </c>
      <c r="O9297" s="3">
        <v>18.964161199872127</v>
      </c>
      <c r="P9297" s="7">
        <v>1.6820558156677656E-2</v>
      </c>
      <c r="Q9297" s="9">
        <f t="shared" si="1053"/>
        <v>19.037624967832329</v>
      </c>
      <c r="R9297" s="7">
        <f t="shared" si="1054"/>
        <v>1.6885717989920983E-2</v>
      </c>
      <c r="S9297" t="s">
        <v>483</v>
      </c>
      <c r="T9297" t="s">
        <v>581</v>
      </c>
      <c r="U9297">
        <v>49</v>
      </c>
      <c r="V9297">
        <f t="shared" si="1048"/>
        <v>14.9352</v>
      </c>
      <c r="W9297">
        <f t="shared" si="1049"/>
        <v>984.26048756942953</v>
      </c>
      <c r="X9297">
        <f t="shared" si="1050"/>
        <v>472.14975588705533</v>
      </c>
    </row>
    <row r="9298" spans="1:24">
      <c r="A9298" t="s">
        <v>258</v>
      </c>
      <c r="B9298">
        <v>2006050</v>
      </c>
      <c r="C9298">
        <v>2</v>
      </c>
      <c r="D9298">
        <v>3</v>
      </c>
      <c r="E9298" s="28" t="s">
        <v>526</v>
      </c>
      <c r="F9298" t="s">
        <v>581</v>
      </c>
      <c r="G9298" t="s">
        <v>581</v>
      </c>
      <c r="H9298">
        <v>15</v>
      </c>
      <c r="I9298" s="3">
        <v>0.17066666666666666</v>
      </c>
      <c r="J9298">
        <v>34.048000000000002</v>
      </c>
      <c r="K9298">
        <f t="shared" si="1051"/>
        <v>13.3</v>
      </c>
      <c r="L9298">
        <v>4.863E-4</v>
      </c>
      <c r="M9298">
        <f t="shared" si="1052"/>
        <v>0.17128913066666665</v>
      </c>
      <c r="N9298" s="5">
        <v>910.48561051893762</v>
      </c>
      <c r="O9298" s="3">
        <v>18.163845359206391</v>
      </c>
      <c r="P9298" s="7">
        <v>1.9949623749521733E-2</v>
      </c>
      <c r="Q9298" s="9">
        <f t="shared" si="1053"/>
        <v>18.229758193310225</v>
      </c>
      <c r="R9298" s="7">
        <f t="shared" si="1054"/>
        <v>2.0022016803670349E-2</v>
      </c>
      <c r="S9298" t="s">
        <v>483</v>
      </c>
      <c r="T9298" t="s">
        <v>491</v>
      </c>
      <c r="U9298">
        <v>51</v>
      </c>
      <c r="V9298">
        <f t="shared" si="1048"/>
        <v>15.5448</v>
      </c>
      <c r="W9298">
        <f t="shared" si="1049"/>
        <v>809.9716126768991</v>
      </c>
      <c r="X9298">
        <f t="shared" si="1050"/>
        <v>388.54338260110853</v>
      </c>
    </row>
    <row r="9299" spans="1:24">
      <c r="A9299" t="s">
        <v>258</v>
      </c>
      <c r="B9299">
        <v>2006050</v>
      </c>
      <c r="C9299">
        <v>2</v>
      </c>
      <c r="D9299">
        <v>1</v>
      </c>
      <c r="E9299" s="28" t="s">
        <v>526</v>
      </c>
      <c r="F9299" t="s">
        <v>581</v>
      </c>
      <c r="G9299" t="s">
        <v>581</v>
      </c>
      <c r="H9299">
        <v>13</v>
      </c>
      <c r="I9299" s="3">
        <v>0.19692307692307692</v>
      </c>
      <c r="J9299">
        <v>40.448</v>
      </c>
      <c r="K9299">
        <f t="shared" si="1051"/>
        <v>15.8</v>
      </c>
      <c r="L9299">
        <v>4.863E-4</v>
      </c>
      <c r="M9299">
        <f t="shared" si="1052"/>
        <v>0.19754554092307691</v>
      </c>
      <c r="N9299" s="5">
        <v>1284.9433422462976</v>
      </c>
      <c r="O9299" s="3">
        <v>24.901412906559692</v>
      </c>
      <c r="P9299" s="7">
        <v>1.9379385913644895E-2</v>
      </c>
      <c r="Q9299" s="9">
        <f t="shared" si="1053"/>
        <v>24.979738324220435</v>
      </c>
      <c r="R9299" s="7">
        <f t="shared" si="1054"/>
        <v>1.9440342233729653E-2</v>
      </c>
      <c r="S9299" t="s">
        <v>483</v>
      </c>
      <c r="T9299" t="s">
        <v>581</v>
      </c>
      <c r="U9299">
        <v>51</v>
      </c>
      <c r="V9299">
        <f t="shared" si="1048"/>
        <v>15.5448</v>
      </c>
      <c r="W9299">
        <f t="shared" si="1049"/>
        <v>1158.1433783807231</v>
      </c>
      <c r="X9299">
        <f t="shared" si="1050"/>
        <v>555.56137860923286</v>
      </c>
    </row>
    <row r="9300" spans="1:24">
      <c r="A9300" t="s">
        <v>258</v>
      </c>
      <c r="B9300">
        <v>2006050</v>
      </c>
      <c r="C9300">
        <v>3</v>
      </c>
      <c r="D9300">
        <v>3</v>
      </c>
      <c r="E9300" s="28" t="s">
        <v>526</v>
      </c>
      <c r="F9300" t="s">
        <v>581</v>
      </c>
      <c r="G9300" t="s">
        <v>581</v>
      </c>
      <c r="H9300">
        <v>12</v>
      </c>
      <c r="I9300" s="3">
        <v>0.21333333333333335</v>
      </c>
      <c r="J9300">
        <v>23.295999999999999</v>
      </c>
      <c r="K9300">
        <f t="shared" si="1051"/>
        <v>9.1</v>
      </c>
      <c r="L9300">
        <v>4.863E-4</v>
      </c>
      <c r="M9300">
        <f t="shared" si="1052"/>
        <v>0.21395579733333334</v>
      </c>
      <c r="N9300" s="5">
        <v>426.23841600471036</v>
      </c>
      <c r="O9300" s="3">
        <v>15.470151667712006</v>
      </c>
      <c r="P9300" s="7">
        <v>3.629459731180365E-2</v>
      </c>
      <c r="Q9300" s="9">
        <f t="shared" si="1053"/>
        <v>15.514871832698796</v>
      </c>
      <c r="R9300" s="7">
        <f t="shared" si="1054"/>
        <v>3.6399515506193469E-2</v>
      </c>
      <c r="S9300" t="s">
        <v>483</v>
      </c>
      <c r="T9300" t="s">
        <v>581</v>
      </c>
      <c r="U9300">
        <v>47</v>
      </c>
      <c r="V9300">
        <f t="shared" si="1048"/>
        <v>14.325600000000001</v>
      </c>
      <c r="W9300">
        <f t="shared" si="1049"/>
        <v>348.68564883737139</v>
      </c>
      <c r="X9300">
        <f t="shared" si="1050"/>
        <v>167.26450574728707</v>
      </c>
    </row>
    <row r="9301" spans="1:24">
      <c r="A9301" t="s">
        <v>258</v>
      </c>
      <c r="B9301">
        <v>2006050</v>
      </c>
      <c r="C9301">
        <v>7</v>
      </c>
      <c r="D9301">
        <v>3</v>
      </c>
      <c r="E9301" s="28" t="s">
        <v>526</v>
      </c>
      <c r="F9301" t="s">
        <v>581</v>
      </c>
      <c r="G9301" t="s">
        <v>581</v>
      </c>
      <c r="H9301">
        <v>13</v>
      </c>
      <c r="I9301" s="3">
        <v>0.19692307692307692</v>
      </c>
      <c r="J9301">
        <v>56.32</v>
      </c>
      <c r="K9301">
        <f t="shared" si="1051"/>
        <v>22</v>
      </c>
      <c r="L9301">
        <v>4.863E-4</v>
      </c>
      <c r="M9301">
        <f t="shared" si="1052"/>
        <v>0.19754554092307691</v>
      </c>
      <c r="N9301" s="5">
        <v>2491.2376928665603</v>
      </c>
      <c r="O9301" s="3">
        <v>34.72065889613242</v>
      </c>
      <c r="P9301" s="7">
        <v>1.3937112061025717E-2</v>
      </c>
      <c r="Q9301" s="9">
        <f t="shared" si="1053"/>
        <v>34.830022302631946</v>
      </c>
      <c r="R9301" s="7">
        <f t="shared" si="1054"/>
        <v>1.3981011287025981E-2</v>
      </c>
      <c r="S9301" t="s">
        <v>483</v>
      </c>
      <c r="T9301" t="s">
        <v>491</v>
      </c>
      <c r="U9301">
        <v>68</v>
      </c>
      <c r="V9301">
        <f t="shared" si="1048"/>
        <v>20.726400000000002</v>
      </c>
      <c r="W9301">
        <f t="shared" si="1049"/>
        <v>2795.0105016302396</v>
      </c>
      <c r="X9301">
        <f t="shared" si="1050"/>
        <v>1340.766537632026</v>
      </c>
    </row>
    <row r="9302" spans="1:24">
      <c r="A9302" t="s">
        <v>328</v>
      </c>
      <c r="B9302">
        <v>2005005</v>
      </c>
      <c r="C9302">
        <v>1</v>
      </c>
      <c r="D9302">
        <v>4</v>
      </c>
      <c r="E9302" s="28" t="s">
        <v>526</v>
      </c>
      <c r="F9302" t="s">
        <v>581</v>
      </c>
      <c r="G9302" t="s">
        <v>581</v>
      </c>
      <c r="H9302">
        <v>6</v>
      </c>
      <c r="I9302" s="3">
        <v>0.42666666666666669</v>
      </c>
      <c r="J9302">
        <v>61.183999999999997</v>
      </c>
      <c r="K9302">
        <f t="shared" si="1051"/>
        <v>23.9</v>
      </c>
      <c r="L9302">
        <v>4.863E-4</v>
      </c>
      <c r="M9302">
        <f t="shared" si="1052"/>
        <v>0.42728913066666668</v>
      </c>
      <c r="N9302" s="5">
        <v>2940.1237242609664</v>
      </c>
      <c r="O9302" s="3">
        <v>81.439911182335948</v>
      </c>
      <c r="P9302" s="7">
        <v>2.769948438234748E-2</v>
      </c>
      <c r="Q9302" s="9">
        <f t="shared" si="1053"/>
        <v>81.557886994726516</v>
      </c>
      <c r="R9302" s="7">
        <f t="shared" si="1054"/>
        <v>2.7739610521059627E-2</v>
      </c>
      <c r="S9302" t="s">
        <v>481</v>
      </c>
      <c r="T9302" t="s">
        <v>581</v>
      </c>
      <c r="U9302">
        <v>84</v>
      </c>
      <c r="V9302">
        <f t="shared" si="1048"/>
        <v>25.603200000000001</v>
      </c>
      <c r="W9302">
        <f t="shared" si="1049"/>
        <v>3827.2914235915982</v>
      </c>
      <c r="X9302">
        <f t="shared" si="1050"/>
        <v>1835.9516958968898</v>
      </c>
    </row>
    <row r="9303" spans="1:24">
      <c r="A9303" t="s">
        <v>408</v>
      </c>
      <c r="B9303">
        <v>2006015</v>
      </c>
      <c r="C9303">
        <v>1</v>
      </c>
      <c r="D9303">
        <v>2</v>
      </c>
      <c r="E9303" s="28" t="s">
        <v>526</v>
      </c>
      <c r="F9303" t="s">
        <v>581</v>
      </c>
      <c r="G9303" t="s">
        <v>581</v>
      </c>
      <c r="H9303">
        <v>42</v>
      </c>
      <c r="I9303" s="3">
        <v>6.0952380952380952E-2</v>
      </c>
      <c r="J9303">
        <v>36.351999999999997</v>
      </c>
      <c r="K9303">
        <f t="shared" si="1051"/>
        <v>14.2</v>
      </c>
      <c r="L9303">
        <v>4.863E-4</v>
      </c>
      <c r="M9303">
        <f t="shared" si="1052"/>
        <v>6.1574844952380955E-2</v>
      </c>
      <c r="N9303" s="5">
        <v>1037.8784470859775</v>
      </c>
      <c r="O9303" s="3">
        <v>6.9492838680866713</v>
      </c>
      <c r="P9303" s="7">
        <v>6.6956625678064544E-3</v>
      </c>
      <c r="Q9303" s="9">
        <f t="shared" si="1053"/>
        <v>7.0201315166506246</v>
      </c>
      <c r="R9303" s="7">
        <f t="shared" si="1054"/>
        <v>6.763924558180057E-3</v>
      </c>
      <c r="S9303" t="s">
        <v>482</v>
      </c>
      <c r="T9303" t="s">
        <v>581</v>
      </c>
      <c r="U9303">
        <v>55</v>
      </c>
      <c r="V9303">
        <f t="shared" si="1048"/>
        <v>16.763999999999999</v>
      </c>
      <c r="W9303">
        <f t="shared" si="1049"/>
        <v>976.32675530906624</v>
      </c>
      <c r="X9303">
        <f t="shared" si="1050"/>
        <v>468.34394452175911</v>
      </c>
    </row>
    <row r="9304" spans="1:24">
      <c r="A9304" t="s">
        <v>408</v>
      </c>
      <c r="B9304">
        <v>2006015</v>
      </c>
      <c r="C9304">
        <v>2</v>
      </c>
      <c r="D9304">
        <v>1</v>
      </c>
      <c r="E9304" s="28" t="s">
        <v>526</v>
      </c>
      <c r="F9304" t="s">
        <v>581</v>
      </c>
      <c r="G9304" t="s">
        <v>581</v>
      </c>
      <c r="H9304">
        <v>12</v>
      </c>
      <c r="I9304" s="3">
        <v>0.21333333333333335</v>
      </c>
      <c r="J9304">
        <v>44.800000000000004</v>
      </c>
      <c r="K9304">
        <f t="shared" si="1051"/>
        <v>17.5</v>
      </c>
      <c r="L9304">
        <v>4.863E-4</v>
      </c>
      <c r="M9304">
        <f t="shared" si="1052"/>
        <v>0.21395579733333334</v>
      </c>
      <c r="N9304" s="5">
        <v>1576.3255029760003</v>
      </c>
      <c r="O9304" s="3">
        <v>29.882270781440223</v>
      </c>
      <c r="P9304" s="7">
        <v>1.8956916401482077E-2</v>
      </c>
      <c r="Q9304" s="9">
        <f t="shared" si="1053"/>
        <v>29.969042397531521</v>
      </c>
      <c r="R9304" s="7">
        <f t="shared" si="1054"/>
        <v>1.9011963164303255E-2</v>
      </c>
      <c r="S9304" t="s">
        <v>483</v>
      </c>
      <c r="T9304" t="s">
        <v>581</v>
      </c>
      <c r="U9304">
        <v>65</v>
      </c>
      <c r="V9304">
        <f t="shared" ref="V9304:V9367" si="1055">U9304*0.3048</f>
        <v>19.812000000000001</v>
      </c>
      <c r="W9304">
        <f t="shared" si="1049"/>
        <v>1686.0260023982228</v>
      </c>
      <c r="X9304">
        <f t="shared" si="1050"/>
        <v>808.78667335042746</v>
      </c>
    </row>
    <row r="9305" spans="1:24">
      <c r="A9305" t="s">
        <v>408</v>
      </c>
      <c r="B9305">
        <v>2006015</v>
      </c>
      <c r="C9305">
        <v>3</v>
      </c>
      <c r="D9305">
        <v>4</v>
      </c>
      <c r="E9305" s="28" t="s">
        <v>526</v>
      </c>
      <c r="F9305" t="s">
        <v>581</v>
      </c>
      <c r="G9305" t="s">
        <v>581</v>
      </c>
      <c r="H9305">
        <v>20</v>
      </c>
      <c r="I9305" s="3">
        <v>0.128</v>
      </c>
      <c r="J9305">
        <v>35.840000000000003</v>
      </c>
      <c r="K9305">
        <f t="shared" si="1051"/>
        <v>14.000000000000002</v>
      </c>
      <c r="L9305">
        <v>4.863E-4</v>
      </c>
      <c r="M9305">
        <f t="shared" si="1052"/>
        <v>0.12862246399999999</v>
      </c>
      <c r="N9305" s="5">
        <v>1008.8483219046402</v>
      </c>
      <c r="O9305" s="3">
        <v>14.360647259750298</v>
      </c>
      <c r="P9305" s="7">
        <v>1.4234694104103109E-2</v>
      </c>
      <c r="Q9305" s="9">
        <f t="shared" si="1053"/>
        <v>14.430231332838284</v>
      </c>
      <c r="R9305" s="7">
        <f t="shared" si="1054"/>
        <v>1.4303667875062669E-2</v>
      </c>
      <c r="S9305" t="s">
        <v>481</v>
      </c>
      <c r="T9305" t="s">
        <v>581</v>
      </c>
      <c r="U9305">
        <v>49</v>
      </c>
      <c r="V9305">
        <f t="shared" si="1055"/>
        <v>14.9352</v>
      </c>
      <c r="W9305">
        <f t="shared" si="1049"/>
        <v>877.02037998756487</v>
      </c>
      <c r="X9305">
        <f t="shared" si="1050"/>
        <v>420.70667628003486</v>
      </c>
    </row>
    <row r="9306" spans="1:24">
      <c r="A9306" t="s">
        <v>33</v>
      </c>
      <c r="B9306">
        <v>2009016</v>
      </c>
      <c r="C9306">
        <v>12</v>
      </c>
      <c r="D9306">
        <v>5</v>
      </c>
      <c r="E9306" s="28" t="s">
        <v>526</v>
      </c>
      <c r="F9306" t="s">
        <v>581</v>
      </c>
      <c r="G9306" t="s">
        <v>581</v>
      </c>
      <c r="H9306">
        <v>35</v>
      </c>
      <c r="I9306" s="3">
        <v>7.3142857142857148E-2</v>
      </c>
      <c r="J9306">
        <v>34.304000000000002</v>
      </c>
      <c r="K9306">
        <f t="shared" si="1051"/>
        <v>13.4</v>
      </c>
      <c r="L9306">
        <v>4.863E-4</v>
      </c>
      <c r="M9306">
        <f t="shared" si="1052"/>
        <v>7.3765321142857151E-2</v>
      </c>
      <c r="N9306" s="5">
        <v>924.22859531223048</v>
      </c>
      <c r="O9306" s="3">
        <v>7.8657396445770624</v>
      </c>
      <c r="P9306" s="7">
        <v>8.5105997417444044E-3</v>
      </c>
      <c r="Q9306" s="9">
        <f t="shared" si="1053"/>
        <v>7.9325346789620781</v>
      </c>
      <c r="R9306" s="7">
        <f t="shared" si="1054"/>
        <v>8.5828708603007935E-3</v>
      </c>
      <c r="S9306" t="s">
        <v>483</v>
      </c>
      <c r="T9306" t="s">
        <v>581</v>
      </c>
      <c r="U9306">
        <v>50</v>
      </c>
      <c r="V9306">
        <f t="shared" si="1055"/>
        <v>15.24</v>
      </c>
      <c r="W9306">
        <f t="shared" si="1049"/>
        <v>811.76309645037088</v>
      </c>
      <c r="X9306">
        <f t="shared" si="1050"/>
        <v>389.40275736724294</v>
      </c>
    </row>
    <row r="9307" spans="1:24">
      <c r="A9307" t="s">
        <v>274</v>
      </c>
      <c r="B9307">
        <v>2009016</v>
      </c>
      <c r="C9307">
        <v>11</v>
      </c>
      <c r="D9307">
        <v>1</v>
      </c>
      <c r="E9307" s="28" t="s">
        <v>526</v>
      </c>
      <c r="F9307" t="s">
        <v>581</v>
      </c>
      <c r="G9307" t="s">
        <v>581</v>
      </c>
      <c r="H9307">
        <v>17</v>
      </c>
      <c r="I9307" s="3">
        <v>0.15058823529411766</v>
      </c>
      <c r="J9307">
        <v>27.904</v>
      </c>
      <c r="K9307">
        <f t="shared" si="1051"/>
        <v>10.9</v>
      </c>
      <c r="L9307">
        <v>4.863E-4</v>
      </c>
      <c r="M9307">
        <f t="shared" si="1052"/>
        <v>0.15121069929411765</v>
      </c>
      <c r="N9307" s="5">
        <v>611.53708737495037</v>
      </c>
      <c r="O9307" s="3">
        <v>13.12977534681192</v>
      </c>
      <c r="P9307" s="7">
        <v>2.1470121138804605E-2</v>
      </c>
      <c r="Q9307" s="9">
        <f t="shared" si="1053"/>
        <v>13.183752023065059</v>
      </c>
      <c r="R9307" s="7">
        <f t="shared" si="1054"/>
        <v>2.1558385084471148E-2</v>
      </c>
      <c r="S9307" t="s">
        <v>484</v>
      </c>
      <c r="T9307" t="s">
        <v>581</v>
      </c>
      <c r="U9307">
        <v>48</v>
      </c>
      <c r="V9307">
        <f t="shared" si="1055"/>
        <v>14.630400000000002</v>
      </c>
      <c r="W9307">
        <f t="shared" si="1049"/>
        <v>514.41977544534927</v>
      </c>
      <c r="X9307">
        <f t="shared" si="1050"/>
        <v>246.76716628113405</v>
      </c>
    </row>
    <row r="9308" spans="1:24">
      <c r="A9308" t="s">
        <v>274</v>
      </c>
      <c r="B9308">
        <v>2009016</v>
      </c>
      <c r="C9308">
        <v>19</v>
      </c>
      <c r="D9308">
        <v>1</v>
      </c>
      <c r="E9308" s="28" t="s">
        <v>526</v>
      </c>
      <c r="F9308" t="s">
        <v>581</v>
      </c>
      <c r="G9308" t="s">
        <v>581</v>
      </c>
      <c r="H9308">
        <v>9</v>
      </c>
      <c r="I9308" s="3">
        <v>0.28444444444444444</v>
      </c>
      <c r="J9308">
        <v>50.432000000000002</v>
      </c>
      <c r="K9308">
        <f t="shared" si="1051"/>
        <v>19.7</v>
      </c>
      <c r="L9308">
        <v>4.863E-4</v>
      </c>
      <c r="M9308">
        <f t="shared" si="1052"/>
        <v>0.28506690844444443</v>
      </c>
      <c r="N9308" s="5">
        <v>1997.5711492243458</v>
      </c>
      <c r="O9308" s="3">
        <v>44.812285709880527</v>
      </c>
      <c r="P9308" s="7">
        <v>2.2433386529076112E-2</v>
      </c>
      <c r="Q9308" s="9">
        <f t="shared" si="1053"/>
        <v>44.909792504138117</v>
      </c>
      <c r="R9308" s="7">
        <f t="shared" si="1054"/>
        <v>2.2482199205558474E-2</v>
      </c>
      <c r="S9308" t="s">
        <v>481</v>
      </c>
      <c r="T9308" t="s">
        <v>488</v>
      </c>
      <c r="U9308">
        <v>60</v>
      </c>
      <c r="V9308">
        <f t="shared" si="1055"/>
        <v>18.288</v>
      </c>
      <c r="W9308">
        <f t="shared" si="1049"/>
        <v>2042.714377592745</v>
      </c>
      <c r="X9308">
        <f t="shared" si="1050"/>
        <v>979.89008693123981</v>
      </c>
    </row>
    <row r="9309" spans="1:24">
      <c r="A9309" t="s">
        <v>44</v>
      </c>
      <c r="B9309">
        <v>2009016</v>
      </c>
      <c r="C9309">
        <v>6</v>
      </c>
      <c r="D9309">
        <v>2</v>
      </c>
      <c r="E9309" s="28" t="s">
        <v>526</v>
      </c>
      <c r="F9309" t="s">
        <v>581</v>
      </c>
      <c r="G9309" t="s">
        <v>581</v>
      </c>
      <c r="H9309">
        <v>18</v>
      </c>
      <c r="I9309" s="3">
        <v>0.14222222222222222</v>
      </c>
      <c r="J9309">
        <v>44.543999999999997</v>
      </c>
      <c r="K9309">
        <f t="shared" si="1051"/>
        <v>17.399999999999999</v>
      </c>
      <c r="L9309">
        <v>4.863E-4</v>
      </c>
      <c r="M9309">
        <f t="shared" si="1052"/>
        <v>0.14284468622222221</v>
      </c>
      <c r="N9309" s="5">
        <v>1558.3618262237183</v>
      </c>
      <c r="O9309" s="3">
        <v>19.838904705934365</v>
      </c>
      <c r="P9309" s="7">
        <v>1.2730615170424672E-2</v>
      </c>
      <c r="Q9309" s="9">
        <f t="shared" si="1053"/>
        <v>19.925453986206936</v>
      </c>
      <c r="R9309" s="7">
        <f t="shared" si="1054"/>
        <v>1.2786153800039529E-2</v>
      </c>
      <c r="S9309" t="s">
        <v>483</v>
      </c>
      <c r="T9309" t="s">
        <v>492</v>
      </c>
      <c r="U9309" t="s">
        <v>581</v>
      </c>
      <c r="V9309" t="s">
        <v>581</v>
      </c>
      <c r="W9309" t="s">
        <v>581</v>
      </c>
      <c r="X9309" t="s">
        <v>581</v>
      </c>
    </row>
    <row r="9310" spans="1:24">
      <c r="A9310" t="s">
        <v>44</v>
      </c>
      <c r="B9310">
        <v>2009016</v>
      </c>
      <c r="C9310">
        <v>14</v>
      </c>
      <c r="D9310">
        <v>1</v>
      </c>
      <c r="E9310" s="28" t="s">
        <v>526</v>
      </c>
      <c r="F9310" t="s">
        <v>581</v>
      </c>
      <c r="G9310" t="s">
        <v>581</v>
      </c>
      <c r="H9310">
        <v>14</v>
      </c>
      <c r="I9310" s="3">
        <v>0.18285714285714286</v>
      </c>
      <c r="J9310">
        <v>45.823999999999998</v>
      </c>
      <c r="K9310">
        <f t="shared" si="1051"/>
        <v>17.899999999999999</v>
      </c>
      <c r="L9310">
        <v>4.863E-4</v>
      </c>
      <c r="M9310">
        <f t="shared" si="1052"/>
        <v>0.18347960685714285</v>
      </c>
      <c r="N9310" s="5">
        <v>1649.2096470482943</v>
      </c>
      <c r="O9310" s="3">
        <v>26.219132148589495</v>
      </c>
      <c r="P9310" s="7">
        <v>1.5897998289978298E-2</v>
      </c>
      <c r="Q9310" s="9">
        <f t="shared" si="1053"/>
        <v>26.308025478063033</v>
      </c>
      <c r="R9310" s="7">
        <f t="shared" si="1054"/>
        <v>1.5951898853580164E-2</v>
      </c>
      <c r="S9310" t="s">
        <v>481</v>
      </c>
      <c r="T9310" t="s">
        <v>488</v>
      </c>
      <c r="U9310">
        <v>74</v>
      </c>
      <c r="V9310">
        <f t="shared" si="1055"/>
        <v>22.555200000000003</v>
      </c>
      <c r="W9310">
        <f t="shared" si="1049"/>
        <v>1928.3288884347789</v>
      </c>
      <c r="X9310">
        <f t="shared" si="1050"/>
        <v>925.0193677821635</v>
      </c>
    </row>
    <row r="9311" spans="1:24">
      <c r="A9311" t="s">
        <v>44</v>
      </c>
      <c r="B9311">
        <v>2009016</v>
      </c>
      <c r="C9311">
        <v>20</v>
      </c>
      <c r="D9311">
        <v>3</v>
      </c>
      <c r="E9311" s="28" t="s">
        <v>526</v>
      </c>
      <c r="F9311" t="s">
        <v>581</v>
      </c>
      <c r="G9311" t="s">
        <v>581</v>
      </c>
      <c r="H9311">
        <v>17</v>
      </c>
      <c r="I9311" s="3">
        <v>0.15058823529411766</v>
      </c>
      <c r="J9311">
        <v>45.056000000000004</v>
      </c>
      <c r="K9311">
        <f t="shared" si="1051"/>
        <v>17.600000000000001</v>
      </c>
      <c r="L9311">
        <v>4.863E-4</v>
      </c>
      <c r="M9311">
        <f t="shared" si="1052"/>
        <v>0.15121069929411765</v>
      </c>
      <c r="N9311" s="5">
        <v>1594.3921234345987</v>
      </c>
      <c r="O9311" s="3">
        <v>21.244161738575027</v>
      </c>
      <c r="P9311" s="7">
        <v>1.332430173627012E-2</v>
      </c>
      <c r="Q9311" s="9">
        <f t="shared" si="1053"/>
        <v>21.33167950701932</v>
      </c>
      <c r="R9311" s="7">
        <f t="shared" si="1054"/>
        <v>1.3379192730247038E-2</v>
      </c>
      <c r="S9311" t="s">
        <v>481</v>
      </c>
      <c r="T9311" t="s">
        <v>483</v>
      </c>
      <c r="U9311">
        <v>69</v>
      </c>
      <c r="V9311">
        <f t="shared" si="1055"/>
        <v>21.031200000000002</v>
      </c>
      <c r="W9311">
        <f t="shared" si="1049"/>
        <v>1776.1278991444672</v>
      </c>
      <c r="X9311">
        <f t="shared" si="1050"/>
        <v>852.00855321960091</v>
      </c>
    </row>
    <row r="9312" spans="1:24">
      <c r="A9312" t="s">
        <v>44</v>
      </c>
      <c r="B9312">
        <v>2009016</v>
      </c>
      <c r="C9312">
        <v>44</v>
      </c>
      <c r="D9312">
        <v>5</v>
      </c>
      <c r="E9312" s="28" t="s">
        <v>526</v>
      </c>
      <c r="F9312" t="s">
        <v>581</v>
      </c>
      <c r="G9312" t="s">
        <v>581</v>
      </c>
      <c r="H9312">
        <v>15</v>
      </c>
      <c r="I9312" s="3">
        <v>0.17066666666666666</v>
      </c>
      <c r="J9312">
        <v>45.056000000000004</v>
      </c>
      <c r="K9312">
        <f t="shared" si="1051"/>
        <v>17.600000000000001</v>
      </c>
      <c r="L9312">
        <v>4.863E-4</v>
      </c>
      <c r="M9312">
        <f t="shared" si="1052"/>
        <v>0.17128913066666665</v>
      </c>
      <c r="N9312" s="5">
        <v>1594.3921234345987</v>
      </c>
      <c r="O9312" s="3">
        <v>24.065951281971142</v>
      </c>
      <c r="P9312" s="7">
        <v>1.5094123288898897E-2</v>
      </c>
      <c r="Q9312" s="9">
        <f t="shared" si="1053"/>
        <v>24.153390477624345</v>
      </c>
      <c r="R9312" s="7">
        <f t="shared" si="1054"/>
        <v>1.5148965002156263E-2</v>
      </c>
      <c r="S9312" t="s">
        <v>481</v>
      </c>
      <c r="T9312" t="s">
        <v>488</v>
      </c>
      <c r="U9312">
        <v>63</v>
      </c>
      <c r="V9312">
        <f t="shared" si="1055"/>
        <v>19.202400000000001</v>
      </c>
      <c r="W9312">
        <f t="shared" si="1049"/>
        <v>1670.5424867524864</v>
      </c>
      <c r="X9312">
        <f t="shared" si="1050"/>
        <v>801.3592308951678</v>
      </c>
    </row>
    <row r="9313" spans="1:24">
      <c r="A9313" t="s">
        <v>44</v>
      </c>
      <c r="B9313">
        <v>2009016</v>
      </c>
      <c r="C9313">
        <v>53</v>
      </c>
      <c r="D9313">
        <v>2</v>
      </c>
      <c r="E9313" s="28" t="s">
        <v>526</v>
      </c>
      <c r="F9313" t="s">
        <v>581</v>
      </c>
      <c r="G9313" t="s">
        <v>581</v>
      </c>
      <c r="H9313">
        <v>18</v>
      </c>
      <c r="I9313" s="3">
        <v>0.14222222222222222</v>
      </c>
      <c r="J9313">
        <v>35.071999999999996</v>
      </c>
      <c r="K9313">
        <f t="shared" si="1051"/>
        <v>13.699999999999998</v>
      </c>
      <c r="L9313">
        <v>4.863E-4</v>
      </c>
      <c r="M9313">
        <f t="shared" si="1052"/>
        <v>0.14284468622222221</v>
      </c>
      <c r="N9313" s="5">
        <v>966.07521193000946</v>
      </c>
      <c r="O9313" s="3">
        <v>15.606774489998319</v>
      </c>
      <c r="P9313" s="7">
        <v>1.6154823451912565E-2</v>
      </c>
      <c r="Q9313" s="9">
        <f t="shared" si="1053"/>
        <v>15.674801073605993</v>
      </c>
      <c r="R9313" s="7">
        <f t="shared" si="1054"/>
        <v>1.6225238863432929E-2</v>
      </c>
      <c r="S9313" t="s">
        <v>483</v>
      </c>
      <c r="T9313" t="s">
        <v>581</v>
      </c>
      <c r="U9313">
        <v>52</v>
      </c>
      <c r="V9313">
        <f t="shared" si="1055"/>
        <v>15.849600000000001</v>
      </c>
      <c r="W9313">
        <f t="shared" si="1049"/>
        <v>872.70297724678301</v>
      </c>
      <c r="X9313">
        <f t="shared" si="1050"/>
        <v>418.63561818528183</v>
      </c>
    </row>
    <row r="9314" spans="1:24">
      <c r="A9314" t="s">
        <v>44</v>
      </c>
      <c r="B9314">
        <v>2009016</v>
      </c>
      <c r="C9314">
        <v>63</v>
      </c>
      <c r="D9314">
        <v>3</v>
      </c>
      <c r="E9314" s="28" t="s">
        <v>526</v>
      </c>
      <c r="F9314" t="s">
        <v>581</v>
      </c>
      <c r="G9314" t="s">
        <v>581</v>
      </c>
      <c r="H9314">
        <v>26</v>
      </c>
      <c r="I9314" s="3">
        <v>9.8461538461538461E-2</v>
      </c>
      <c r="J9314">
        <v>27.135999999999999</v>
      </c>
      <c r="K9314">
        <f t="shared" si="1051"/>
        <v>10.6</v>
      </c>
      <c r="L9314">
        <v>4.863E-4</v>
      </c>
      <c r="M9314">
        <f t="shared" si="1052"/>
        <v>9.9084002461538465E-2</v>
      </c>
      <c r="N9314" s="5">
        <v>578.33774208778243</v>
      </c>
      <c r="O9314" s="3">
        <v>8.3634148534017818</v>
      </c>
      <c r="P9314" s="7">
        <v>1.446112581760633E-2</v>
      </c>
      <c r="Q9314" s="9">
        <f t="shared" si="1053"/>
        <v>8.4160936302435587</v>
      </c>
      <c r="R9314" s="7">
        <f t="shared" si="1054"/>
        <v>1.4552212345439717E-2</v>
      </c>
      <c r="S9314" t="s">
        <v>484</v>
      </c>
      <c r="T9314" t="s">
        <v>488</v>
      </c>
      <c r="U9314">
        <v>38</v>
      </c>
      <c r="V9314">
        <f t="shared" si="1055"/>
        <v>11.5824</v>
      </c>
      <c r="W9314">
        <f t="shared" si="1049"/>
        <v>414.76708647860329</v>
      </c>
      <c r="X9314">
        <f t="shared" si="1050"/>
        <v>198.963771383786</v>
      </c>
    </row>
    <row r="9315" spans="1:24">
      <c r="A9315" t="s">
        <v>265</v>
      </c>
      <c r="B9315">
        <v>2009016</v>
      </c>
      <c r="C9315">
        <v>10</v>
      </c>
      <c r="D9315">
        <v>1</v>
      </c>
      <c r="E9315" s="28" t="s">
        <v>526</v>
      </c>
      <c r="F9315" t="s">
        <v>581</v>
      </c>
      <c r="G9315" t="s">
        <v>581</v>
      </c>
      <c r="H9315">
        <v>17</v>
      </c>
      <c r="I9315" s="3">
        <v>0.15058823529411766</v>
      </c>
      <c r="J9315">
        <v>36.608000000000004</v>
      </c>
      <c r="K9315">
        <f t="shared" si="1051"/>
        <v>14.3</v>
      </c>
      <c r="L9315">
        <v>4.863E-4</v>
      </c>
      <c r="M9315">
        <f t="shared" si="1052"/>
        <v>0.15121069929411765</v>
      </c>
      <c r="N9315" s="5">
        <v>1052.5479252361217</v>
      </c>
      <c r="O9315" s="3">
        <v>17.2475236650202</v>
      </c>
      <c r="P9315" s="7">
        <v>1.6386449729736536E-2</v>
      </c>
      <c r="Q9315" s="9">
        <f t="shared" si="1053"/>
        <v>17.318521194026928</v>
      </c>
      <c r="R9315" s="7">
        <f t="shared" si="1054"/>
        <v>1.6453902742853067E-2</v>
      </c>
      <c r="S9315" t="s">
        <v>482</v>
      </c>
      <c r="T9315" t="s">
        <v>488</v>
      </c>
      <c r="U9315">
        <v>50</v>
      </c>
      <c r="V9315">
        <f t="shared" si="1055"/>
        <v>15.24</v>
      </c>
      <c r="W9315">
        <f t="shared" si="1049"/>
        <v>929.04340958918579</v>
      </c>
      <c r="X9315">
        <f t="shared" si="1050"/>
        <v>445.66212357993243</v>
      </c>
    </row>
    <row r="9316" spans="1:24">
      <c r="A9316" t="s">
        <v>265</v>
      </c>
      <c r="B9316">
        <v>2009016</v>
      </c>
      <c r="C9316">
        <v>10</v>
      </c>
      <c r="D9316">
        <v>3</v>
      </c>
      <c r="E9316" s="28" t="s">
        <v>526</v>
      </c>
      <c r="F9316" t="s">
        <v>581</v>
      </c>
      <c r="G9316" t="s">
        <v>581</v>
      </c>
      <c r="H9316">
        <v>15</v>
      </c>
      <c r="I9316" s="3">
        <v>0.17066666666666666</v>
      </c>
      <c r="J9316">
        <v>46.848000000000006</v>
      </c>
      <c r="K9316">
        <f t="shared" si="1051"/>
        <v>18.3</v>
      </c>
      <c r="L9316">
        <v>4.863E-4</v>
      </c>
      <c r="M9316">
        <f t="shared" si="1052"/>
        <v>0.17128913066666665</v>
      </c>
      <c r="N9316" s="5">
        <v>1723.7408904216582</v>
      </c>
      <c r="O9316" s="3">
        <v>25.026759222886351</v>
      </c>
      <c r="P9316" s="7">
        <v>1.4518863804851989E-2</v>
      </c>
      <c r="Q9316" s="9">
        <f t="shared" si="1053"/>
        <v>25.117702709954699</v>
      </c>
      <c r="R9316" s="7">
        <f t="shared" si="1054"/>
        <v>1.4571623176967424E-2</v>
      </c>
      <c r="S9316" t="s">
        <v>481</v>
      </c>
      <c r="T9316" t="s">
        <v>488</v>
      </c>
      <c r="U9316">
        <v>71</v>
      </c>
      <c r="V9316">
        <f t="shared" si="1055"/>
        <v>21.640800000000002</v>
      </c>
      <c r="W9316">
        <f t="shared" si="1049"/>
        <v>1963.3496380364868</v>
      </c>
      <c r="X9316">
        <f t="shared" si="1050"/>
        <v>941.81882136610272</v>
      </c>
    </row>
    <row r="9317" spans="1:24">
      <c r="A9317" t="s">
        <v>265</v>
      </c>
      <c r="B9317">
        <v>2009016</v>
      </c>
      <c r="C9317">
        <v>15</v>
      </c>
      <c r="D9317">
        <v>4</v>
      </c>
      <c r="E9317" s="28" t="s">
        <v>526</v>
      </c>
      <c r="F9317" t="s">
        <v>581</v>
      </c>
      <c r="G9317" t="s">
        <v>581</v>
      </c>
      <c r="H9317">
        <v>12</v>
      </c>
      <c r="I9317" s="3">
        <v>0.21333333333333335</v>
      </c>
      <c r="J9317">
        <v>50.943999999999996</v>
      </c>
      <c r="K9317">
        <f t="shared" si="1051"/>
        <v>19.899999999999999</v>
      </c>
      <c r="L9317">
        <v>4.863E-4</v>
      </c>
      <c r="M9317">
        <f t="shared" si="1052"/>
        <v>0.21395579733333334</v>
      </c>
      <c r="N9317" s="5">
        <v>2038.3368569257982</v>
      </c>
      <c r="O9317" s="3">
        <v>34.000019099648235</v>
      </c>
      <c r="P9317" s="7">
        <v>1.6680274893781179E-2</v>
      </c>
      <c r="Q9317" s="9">
        <f t="shared" si="1053"/>
        <v>34.098805416055207</v>
      </c>
      <c r="R9317" s="7">
        <f t="shared" si="1054"/>
        <v>1.6728739069891876E-2</v>
      </c>
      <c r="S9317" t="s">
        <v>481</v>
      </c>
      <c r="T9317" t="s">
        <v>488</v>
      </c>
      <c r="U9317">
        <v>62</v>
      </c>
      <c r="V9317">
        <f t="shared" si="1055"/>
        <v>18.897600000000001</v>
      </c>
      <c r="W9317">
        <f t="shared" si="1049"/>
        <v>2132.5943346988565</v>
      </c>
      <c r="X9317">
        <f t="shared" si="1050"/>
        <v>1023.0055023550415</v>
      </c>
    </row>
    <row r="9318" spans="1:24">
      <c r="A9318" t="s">
        <v>257</v>
      </c>
      <c r="B9318">
        <v>2009016</v>
      </c>
      <c r="C9318">
        <v>1</v>
      </c>
      <c r="D9318">
        <v>3</v>
      </c>
      <c r="E9318" s="28" t="s">
        <v>526</v>
      </c>
      <c r="F9318" t="s">
        <v>581</v>
      </c>
      <c r="G9318" t="s">
        <v>581</v>
      </c>
      <c r="H9318">
        <v>16</v>
      </c>
      <c r="I9318" s="3">
        <v>0.16</v>
      </c>
      <c r="J9318">
        <v>48.128</v>
      </c>
      <c r="K9318">
        <f t="shared" si="1051"/>
        <v>18.8</v>
      </c>
      <c r="L9318">
        <v>4.863E-4</v>
      </c>
      <c r="M9318">
        <f t="shared" si="1052"/>
        <v>0.16062246399999999</v>
      </c>
      <c r="N9318" s="5">
        <v>1819.2211780304895</v>
      </c>
      <c r="O9318" s="3">
        <v>24.111346597632096</v>
      </c>
      <c r="P9318" s="7">
        <v>1.325366419916864E-2</v>
      </c>
      <c r="Q9318" s="9">
        <f t="shared" si="1053"/>
        <v>24.20483489342503</v>
      </c>
      <c r="R9318" s="7">
        <f t="shared" si="1054"/>
        <v>1.3305053385333538E-2</v>
      </c>
      <c r="S9318" t="s">
        <v>481</v>
      </c>
      <c r="T9318" t="s">
        <v>488</v>
      </c>
      <c r="U9318">
        <v>78</v>
      </c>
      <c r="V9318">
        <f t="shared" si="1055"/>
        <v>23.7744</v>
      </c>
      <c r="W9318">
        <f t="shared" si="1049"/>
        <v>2212.1343733221224</v>
      </c>
      <c r="X9318">
        <f t="shared" si="1050"/>
        <v>1061.1608588826221</v>
      </c>
    </row>
    <row r="9319" spans="1:24">
      <c r="A9319" t="s">
        <v>257</v>
      </c>
      <c r="B9319">
        <v>2009016</v>
      </c>
      <c r="C9319">
        <v>4</v>
      </c>
      <c r="D9319">
        <v>1</v>
      </c>
      <c r="E9319" s="28" t="s">
        <v>526</v>
      </c>
      <c r="F9319" t="s">
        <v>581</v>
      </c>
      <c r="G9319" t="s">
        <v>581</v>
      </c>
      <c r="H9319">
        <v>24</v>
      </c>
      <c r="I9319" s="3">
        <v>0.10666666666666667</v>
      </c>
      <c r="J9319">
        <v>41.728000000000002</v>
      </c>
      <c r="K9319">
        <f t="shared" si="1051"/>
        <v>16.3</v>
      </c>
      <c r="L9319">
        <v>4.863E-4</v>
      </c>
      <c r="M9319">
        <f t="shared" si="1052"/>
        <v>0.10728913066666668</v>
      </c>
      <c r="N9319" s="5">
        <v>1367.5556665655297</v>
      </c>
      <c r="O9319" s="3">
        <v>13.947442654207942</v>
      </c>
      <c r="P9319" s="7">
        <v>1.0198811642699311E-2</v>
      </c>
      <c r="Q9319" s="9">
        <f t="shared" si="1053"/>
        <v>14.028624320354416</v>
      </c>
      <c r="R9319" s="7">
        <f t="shared" si="1054"/>
        <v>1.0258174247184988E-2</v>
      </c>
      <c r="S9319" t="s">
        <v>481</v>
      </c>
      <c r="T9319" t="s">
        <v>581</v>
      </c>
      <c r="U9319">
        <v>68</v>
      </c>
      <c r="V9319">
        <f t="shared" si="1055"/>
        <v>20.726400000000002</v>
      </c>
      <c r="W9319">
        <f t="shared" si="1049"/>
        <v>1499.759600118048</v>
      </c>
      <c r="X9319">
        <f t="shared" si="1050"/>
        <v>719.43468017662758</v>
      </c>
    </row>
    <row r="9320" spans="1:24">
      <c r="A9320" t="s">
        <v>257</v>
      </c>
      <c r="B9320">
        <v>2009016</v>
      </c>
      <c r="C9320">
        <v>5</v>
      </c>
      <c r="D9320">
        <v>3</v>
      </c>
      <c r="E9320" s="28" t="s">
        <v>526</v>
      </c>
      <c r="F9320" t="s">
        <v>581</v>
      </c>
      <c r="G9320" t="s">
        <v>581</v>
      </c>
      <c r="H9320">
        <v>18</v>
      </c>
      <c r="I9320" s="3">
        <v>0.14222222222222222</v>
      </c>
      <c r="J9320">
        <v>55.04</v>
      </c>
      <c r="K9320">
        <f t="shared" si="1051"/>
        <v>21.5</v>
      </c>
      <c r="L9320">
        <v>4.863E-4</v>
      </c>
      <c r="M9320">
        <f t="shared" si="1052"/>
        <v>0.14284468622222221</v>
      </c>
      <c r="N9320" s="5">
        <v>2379.2864122470401</v>
      </c>
      <c r="O9320" s="3">
        <v>24.528562512782194</v>
      </c>
      <c r="P9320" s="7">
        <v>1.0309209680064111E-2</v>
      </c>
      <c r="Q9320" s="9">
        <f t="shared" si="1053"/>
        <v>24.635636943413012</v>
      </c>
      <c r="R9320" s="7">
        <f t="shared" si="1054"/>
        <v>1.0354212429661497E-2</v>
      </c>
      <c r="S9320" t="s">
        <v>481</v>
      </c>
      <c r="T9320" t="s">
        <v>488</v>
      </c>
      <c r="U9320">
        <v>71</v>
      </c>
      <c r="V9320">
        <f t="shared" si="1055"/>
        <v>21.640800000000002</v>
      </c>
      <c r="W9320">
        <f t="shared" si="1049"/>
        <v>2743.3933514768005</v>
      </c>
      <c r="X9320">
        <f t="shared" si="1050"/>
        <v>1316.0057907034213</v>
      </c>
    </row>
    <row r="9321" spans="1:24">
      <c r="A9321" t="s">
        <v>257</v>
      </c>
      <c r="B9321">
        <v>2009016</v>
      </c>
      <c r="C9321">
        <v>5</v>
      </c>
      <c r="D9321">
        <v>1</v>
      </c>
      <c r="E9321" s="28" t="s">
        <v>526</v>
      </c>
      <c r="F9321" t="s">
        <v>581</v>
      </c>
      <c r="G9321" t="s">
        <v>581</v>
      </c>
      <c r="H9321">
        <v>17</v>
      </c>
      <c r="I9321" s="3">
        <v>0.15058823529411766</v>
      </c>
      <c r="J9321">
        <v>57.343999999999994</v>
      </c>
      <c r="K9321">
        <f t="shared" si="1051"/>
        <v>22.4</v>
      </c>
      <c r="L9321">
        <v>4.863E-4</v>
      </c>
      <c r="M9321">
        <f t="shared" si="1052"/>
        <v>0.15121069929411765</v>
      </c>
      <c r="N9321" s="5">
        <v>2582.6517040758777</v>
      </c>
      <c r="O9321" s="3">
        <v>27.057453481927588</v>
      </c>
      <c r="P9321" s="7">
        <v>1.0476617284175864E-2</v>
      </c>
      <c r="Q9321" s="9">
        <f t="shared" si="1053"/>
        <v>27.169000689553997</v>
      </c>
      <c r="R9321" s="7">
        <f t="shared" si="1054"/>
        <v>1.051980824463343E-2</v>
      </c>
      <c r="S9321" t="s">
        <v>481</v>
      </c>
      <c r="T9321" t="s">
        <v>488</v>
      </c>
      <c r="U9321">
        <v>76</v>
      </c>
      <c r="V9321">
        <f t="shared" si="1055"/>
        <v>23.1648</v>
      </c>
      <c r="W9321">
        <f t="shared" si="1049"/>
        <v>3127.3111736303058</v>
      </c>
      <c r="X9321">
        <f t="shared" si="1050"/>
        <v>1500.1711699904577</v>
      </c>
    </row>
    <row r="9322" spans="1:24">
      <c r="A9322" t="s">
        <v>257</v>
      </c>
      <c r="B9322">
        <v>2009016</v>
      </c>
      <c r="C9322">
        <v>6</v>
      </c>
      <c r="D9322">
        <v>1</v>
      </c>
      <c r="E9322" s="28" t="s">
        <v>526</v>
      </c>
      <c r="F9322" t="s">
        <v>581</v>
      </c>
      <c r="G9322" t="s">
        <v>581</v>
      </c>
      <c r="H9322">
        <v>32</v>
      </c>
      <c r="I9322" s="3">
        <v>0.08</v>
      </c>
      <c r="J9322">
        <v>38.143999999999998</v>
      </c>
      <c r="K9322">
        <f t="shared" si="1051"/>
        <v>14.899999999999999</v>
      </c>
      <c r="L9322">
        <v>4.863E-4</v>
      </c>
      <c r="M9322">
        <f t="shared" si="1052"/>
        <v>8.0622464000000005E-2</v>
      </c>
      <c r="N9322" s="5">
        <v>1142.7266119696383</v>
      </c>
      <c r="O9322" s="3">
        <v>9.5665266103678128</v>
      </c>
      <c r="P9322" s="7">
        <v>8.3716669500491087E-3</v>
      </c>
      <c r="Q9322" s="9">
        <f t="shared" si="1053"/>
        <v>9.6408040276678495</v>
      </c>
      <c r="R9322" s="7">
        <f t="shared" si="1054"/>
        <v>8.43666711414961E-3</v>
      </c>
      <c r="S9322" t="s">
        <v>481</v>
      </c>
      <c r="T9322" t="s">
        <v>492</v>
      </c>
      <c r="U9322">
        <v>64</v>
      </c>
      <c r="V9322">
        <f t="shared" si="1055"/>
        <v>19.507200000000001</v>
      </c>
      <c r="W9322">
        <f t="shared" si="1049"/>
        <v>1194.8656172944839</v>
      </c>
      <c r="X9322">
        <f t="shared" si="1050"/>
        <v>573.17703661616395</v>
      </c>
    </row>
    <row r="9323" spans="1:24">
      <c r="A9323" t="s">
        <v>257</v>
      </c>
      <c r="B9323">
        <v>2009016</v>
      </c>
      <c r="C9323">
        <v>7</v>
      </c>
      <c r="D9323">
        <v>1</v>
      </c>
      <c r="E9323" s="28" t="s">
        <v>526</v>
      </c>
      <c r="F9323" t="s">
        <v>581</v>
      </c>
      <c r="G9323" t="s">
        <v>581</v>
      </c>
      <c r="H9323">
        <v>12</v>
      </c>
      <c r="I9323" s="3">
        <v>0.21333333333333335</v>
      </c>
      <c r="J9323">
        <v>54.271999999999998</v>
      </c>
      <c r="K9323">
        <f t="shared" si="1051"/>
        <v>21.2</v>
      </c>
      <c r="L9323">
        <v>4.863E-4</v>
      </c>
      <c r="M9323">
        <f t="shared" si="1052"/>
        <v>0.21395579733333334</v>
      </c>
      <c r="N9323" s="5">
        <v>2313.3509683511297</v>
      </c>
      <c r="O9323" s="3">
        <v>36.230466105344206</v>
      </c>
      <c r="P9323" s="7">
        <v>1.5661465381177301E-2</v>
      </c>
      <c r="Q9323" s="9">
        <f t="shared" si="1053"/>
        <v>36.335760384422173</v>
      </c>
      <c r="R9323" s="7">
        <f t="shared" si="1054"/>
        <v>1.5706981293167523E-2</v>
      </c>
      <c r="S9323" t="s">
        <v>481</v>
      </c>
      <c r="T9323" t="s">
        <v>492</v>
      </c>
      <c r="U9323">
        <v>73</v>
      </c>
      <c r="V9323">
        <f t="shared" si="1055"/>
        <v>22.250400000000003</v>
      </c>
      <c r="W9323">
        <f t="shared" si="1049"/>
        <v>2714.858383676702</v>
      </c>
      <c r="X9323">
        <f t="shared" si="1050"/>
        <v>1302.3175666497141</v>
      </c>
    </row>
    <row r="9324" spans="1:24">
      <c r="A9324" t="s">
        <v>257</v>
      </c>
      <c r="B9324">
        <v>2009016</v>
      </c>
      <c r="C9324">
        <v>9</v>
      </c>
      <c r="D9324">
        <v>1</v>
      </c>
      <c r="E9324" s="28" t="s">
        <v>526</v>
      </c>
      <c r="F9324" t="s">
        <v>581</v>
      </c>
      <c r="G9324" t="s">
        <v>581</v>
      </c>
      <c r="H9324">
        <v>12</v>
      </c>
      <c r="I9324" s="3">
        <v>0.21333333333333335</v>
      </c>
      <c r="J9324">
        <v>64.256</v>
      </c>
      <c r="K9324">
        <f t="shared" si="1051"/>
        <v>25.099999999999998</v>
      </c>
      <c r="L9324">
        <v>4.863E-4</v>
      </c>
      <c r="M9324">
        <f t="shared" si="1052"/>
        <v>0.21395579733333334</v>
      </c>
      <c r="N9324" s="5">
        <v>3242.7782208323588</v>
      </c>
      <c r="O9324" s="3">
        <v>42.921807122432469</v>
      </c>
      <c r="P9324" s="7">
        <v>1.3236121683158235E-2</v>
      </c>
      <c r="Q9324" s="9">
        <f t="shared" si="1053"/>
        <v>43.046625289523078</v>
      </c>
      <c r="R9324" s="7">
        <f t="shared" si="1054"/>
        <v>1.3274612803608209E-2</v>
      </c>
      <c r="S9324" t="s">
        <v>481</v>
      </c>
      <c r="T9324" t="s">
        <v>488</v>
      </c>
      <c r="U9324">
        <v>75</v>
      </c>
      <c r="V9324">
        <f t="shared" si="1055"/>
        <v>22.86</v>
      </c>
      <c r="W9324">
        <f t="shared" si="1049"/>
        <v>3925.5560070785568</v>
      </c>
      <c r="X9324">
        <f t="shared" si="1050"/>
        <v>1883.0892165955838</v>
      </c>
    </row>
    <row r="9325" spans="1:24">
      <c r="A9325" t="s">
        <v>257</v>
      </c>
      <c r="B9325">
        <v>2009016</v>
      </c>
      <c r="C9325">
        <v>13</v>
      </c>
      <c r="D9325">
        <v>6</v>
      </c>
      <c r="E9325" s="28" t="s">
        <v>526</v>
      </c>
      <c r="F9325" t="s">
        <v>581</v>
      </c>
      <c r="G9325" t="s">
        <v>581</v>
      </c>
      <c r="H9325">
        <v>41</v>
      </c>
      <c r="I9325" s="3">
        <v>6.2439024390243902E-2</v>
      </c>
      <c r="J9325">
        <v>51.968000000000004</v>
      </c>
      <c r="K9325">
        <f t="shared" si="1051"/>
        <v>20.3</v>
      </c>
      <c r="L9325">
        <v>4.863E-4</v>
      </c>
      <c r="M9325">
        <f t="shared" si="1052"/>
        <v>6.3061488390243906E-2</v>
      </c>
      <c r="N9325" s="5">
        <v>2121.1035968045057</v>
      </c>
      <c r="O9325" s="3">
        <v>10.181689996806133</v>
      </c>
      <c r="P9325" s="7">
        <v>4.8001851546266277E-3</v>
      </c>
      <c r="Q9325" s="9">
        <f t="shared" si="1053"/>
        <v>10.283069309450848</v>
      </c>
      <c r="R9325" s="7">
        <f t="shared" si="1054"/>
        <v>4.8479807044514668E-3</v>
      </c>
      <c r="S9325" t="s">
        <v>481</v>
      </c>
      <c r="T9325" t="s">
        <v>488</v>
      </c>
      <c r="U9325">
        <v>72</v>
      </c>
      <c r="V9325">
        <f t="shared" si="1055"/>
        <v>21.945600000000002</v>
      </c>
      <c r="W9325">
        <f t="shared" si="1049"/>
        <v>2458.1078261967637</v>
      </c>
      <c r="X9325">
        <f t="shared" si="1050"/>
        <v>1179.1543242265875</v>
      </c>
    </row>
    <row r="9326" spans="1:24">
      <c r="A9326" t="s">
        <v>257</v>
      </c>
      <c r="B9326">
        <v>2009016</v>
      </c>
      <c r="C9326">
        <v>14</v>
      </c>
      <c r="D9326">
        <v>3</v>
      </c>
      <c r="E9326" s="28" t="s">
        <v>526</v>
      </c>
      <c r="F9326" t="s">
        <v>581</v>
      </c>
      <c r="G9326" t="s">
        <v>581</v>
      </c>
      <c r="H9326">
        <v>15</v>
      </c>
      <c r="I9326" s="3">
        <v>0.17066666666666666</v>
      </c>
      <c r="J9326">
        <v>57.6</v>
      </c>
      <c r="K9326">
        <f t="shared" si="1051"/>
        <v>22.5</v>
      </c>
      <c r="L9326">
        <v>4.863E-4</v>
      </c>
      <c r="M9326">
        <f t="shared" si="1052"/>
        <v>0.17128913066666665</v>
      </c>
      <c r="N9326" s="5">
        <v>2605.7625661440002</v>
      </c>
      <c r="O9326" s="3">
        <v>30.791606868377603</v>
      </c>
      <c r="P9326" s="7">
        <v>1.1816735441841477E-2</v>
      </c>
      <c r="Q9326" s="9">
        <f t="shared" si="1053"/>
        <v>30.903576103935759</v>
      </c>
      <c r="R9326" s="7">
        <f t="shared" si="1054"/>
        <v>1.1859705295278218E-2</v>
      </c>
      <c r="S9326" t="s">
        <v>481</v>
      </c>
      <c r="T9326" t="s">
        <v>488</v>
      </c>
      <c r="U9326">
        <v>76</v>
      </c>
      <c r="V9326">
        <f t="shared" si="1055"/>
        <v>23.1648</v>
      </c>
      <c r="W9326">
        <f t="shared" ref="W9326:W9389" si="1056">IF(K9326&lt;9,0.4283268*POWER(K9326,1.8592888)*POWER(U9326,0.6736951),0.4283268*0.6212274*POWER(K9326,2.0759522)*POWER(U9326,0.6736951))</f>
        <v>3156.3635947388143</v>
      </c>
      <c r="X9326">
        <f t="shared" ref="X9326:X9389" si="1057">W9326*0.4797</f>
        <v>1514.1076163962093</v>
      </c>
    </row>
    <row r="9327" spans="1:24">
      <c r="A9327" t="s">
        <v>257</v>
      </c>
      <c r="B9327">
        <v>2009016</v>
      </c>
      <c r="C9327">
        <v>15</v>
      </c>
      <c r="D9327">
        <v>3</v>
      </c>
      <c r="E9327" s="28" t="s">
        <v>526</v>
      </c>
      <c r="F9327" t="s">
        <v>581</v>
      </c>
      <c r="G9327" t="s">
        <v>581</v>
      </c>
      <c r="H9327">
        <v>45</v>
      </c>
      <c r="I9327" s="3">
        <v>5.6888888888888892E-2</v>
      </c>
      <c r="J9327">
        <v>38.4</v>
      </c>
      <c r="K9327">
        <f t="shared" si="1051"/>
        <v>15</v>
      </c>
      <c r="L9327">
        <v>4.863E-4</v>
      </c>
      <c r="M9327">
        <f t="shared" si="1052"/>
        <v>5.7511352888888895E-2</v>
      </c>
      <c r="N9327" s="5">
        <v>1158.1166960639998</v>
      </c>
      <c r="O9327" s="3">
        <v>6.852746583881955</v>
      </c>
      <c r="P9327" s="7">
        <v>5.9171468705803533E-3</v>
      </c>
      <c r="Q9327" s="9">
        <f t="shared" si="1053"/>
        <v>6.9276150484798613</v>
      </c>
      <c r="R9327" s="7">
        <f t="shared" si="1054"/>
        <v>5.9817936068309882E-3</v>
      </c>
      <c r="S9327" t="s">
        <v>482</v>
      </c>
      <c r="T9327" t="s">
        <v>488</v>
      </c>
      <c r="U9327">
        <v>71</v>
      </c>
      <c r="V9327">
        <f t="shared" si="1055"/>
        <v>21.640800000000002</v>
      </c>
      <c r="W9327">
        <f t="shared" si="1056"/>
        <v>1299.3279066300829</v>
      </c>
      <c r="X9327">
        <f t="shared" si="1057"/>
        <v>623.28759681045074</v>
      </c>
    </row>
    <row r="9328" spans="1:24">
      <c r="A9328" t="s">
        <v>257</v>
      </c>
      <c r="B9328">
        <v>2009016</v>
      </c>
      <c r="C9328">
        <v>15</v>
      </c>
      <c r="D9328">
        <v>2</v>
      </c>
      <c r="E9328" s="28" t="s">
        <v>526</v>
      </c>
      <c r="F9328" t="s">
        <v>581</v>
      </c>
      <c r="G9328" t="s">
        <v>581</v>
      </c>
      <c r="H9328">
        <v>24</v>
      </c>
      <c r="I9328" s="3">
        <v>0.10666666666666667</v>
      </c>
      <c r="J9328">
        <v>47.103999999999999</v>
      </c>
      <c r="K9328">
        <f t="shared" si="1051"/>
        <v>18.399999999999999</v>
      </c>
      <c r="L9328">
        <v>4.863E-4</v>
      </c>
      <c r="M9328">
        <f t="shared" si="1052"/>
        <v>0.10728913066666668</v>
      </c>
      <c r="N9328" s="5">
        <v>1742.6310605307904</v>
      </c>
      <c r="O9328" s="3">
        <v>15.7489575434236</v>
      </c>
      <c r="P9328" s="7">
        <v>9.0374594486033119E-3</v>
      </c>
      <c r="Q9328" s="9">
        <f t="shared" si="1053"/>
        <v>15.840652101018536</v>
      </c>
      <c r="R9328" s="7">
        <f t="shared" si="1054"/>
        <v>9.0900779056432117E-3</v>
      </c>
      <c r="S9328" t="s">
        <v>481</v>
      </c>
      <c r="T9328" t="s">
        <v>488</v>
      </c>
      <c r="U9328">
        <v>85</v>
      </c>
      <c r="V9328">
        <f t="shared" si="1055"/>
        <v>25.908000000000001</v>
      </c>
      <c r="W9328">
        <f t="shared" si="1056"/>
        <v>2241.64723648886</v>
      </c>
      <c r="X9328">
        <f t="shared" si="1057"/>
        <v>1075.3181793437061</v>
      </c>
    </row>
    <row r="9329" spans="1:24">
      <c r="A9329" t="s">
        <v>257</v>
      </c>
      <c r="B9329">
        <v>2009016</v>
      </c>
      <c r="C9329">
        <v>20</v>
      </c>
      <c r="D9329">
        <v>1</v>
      </c>
      <c r="E9329" s="28" t="s">
        <v>526</v>
      </c>
      <c r="F9329" t="s">
        <v>581</v>
      </c>
      <c r="G9329" t="s">
        <v>581</v>
      </c>
      <c r="H9329">
        <v>26</v>
      </c>
      <c r="I9329" s="3">
        <v>9.8461538461538461E-2</v>
      </c>
      <c r="J9329">
        <v>44.543999999999997</v>
      </c>
      <c r="K9329">
        <f t="shared" si="1051"/>
        <v>17.399999999999999</v>
      </c>
      <c r="L9329">
        <v>4.863E-4</v>
      </c>
      <c r="M9329">
        <f t="shared" si="1052"/>
        <v>9.9084002461538465E-2</v>
      </c>
      <c r="N9329" s="5">
        <v>1558.3618262237183</v>
      </c>
      <c r="O9329" s="3">
        <v>13.748162654135355</v>
      </c>
      <c r="P9329" s="7">
        <v>8.8221890595526365E-3</v>
      </c>
      <c r="Q9329" s="9">
        <f t="shared" si="1053"/>
        <v>13.834883181855925</v>
      </c>
      <c r="R9329" s="7">
        <f t="shared" si="1054"/>
        <v>8.8778375785687341E-3</v>
      </c>
      <c r="S9329" t="s">
        <v>481</v>
      </c>
      <c r="T9329" t="s">
        <v>581</v>
      </c>
      <c r="U9329">
        <v>60</v>
      </c>
      <c r="V9329">
        <f t="shared" si="1055"/>
        <v>18.288</v>
      </c>
      <c r="W9329">
        <f t="shared" si="1056"/>
        <v>1578.6235481298518</v>
      </c>
      <c r="X9329">
        <f t="shared" si="1057"/>
        <v>757.26571603788989</v>
      </c>
    </row>
    <row r="9330" spans="1:24">
      <c r="A9330" t="s">
        <v>399</v>
      </c>
      <c r="B9330">
        <v>2006023</v>
      </c>
      <c r="C9330">
        <v>2</v>
      </c>
      <c r="D9330">
        <v>3</v>
      </c>
      <c r="E9330" s="28" t="s">
        <v>526</v>
      </c>
      <c r="F9330" t="s">
        <v>581</v>
      </c>
      <c r="G9330" t="s">
        <v>581</v>
      </c>
      <c r="H9330">
        <v>15</v>
      </c>
      <c r="I9330" s="3">
        <v>0.17066666666666666</v>
      </c>
      <c r="J9330">
        <v>57.6</v>
      </c>
      <c r="K9330">
        <f t="shared" si="1051"/>
        <v>22.5</v>
      </c>
      <c r="L9330">
        <v>4.863E-4</v>
      </c>
      <c r="M9330">
        <f t="shared" si="1052"/>
        <v>0.17128913066666665</v>
      </c>
      <c r="N9330" s="5">
        <v>2605.7625661440002</v>
      </c>
      <c r="O9330" s="3">
        <v>30.791606868377603</v>
      </c>
      <c r="P9330" s="7">
        <v>1.1816735441841477E-2</v>
      </c>
      <c r="Q9330" s="9">
        <f t="shared" si="1053"/>
        <v>30.903576103935759</v>
      </c>
      <c r="R9330" s="7">
        <f t="shared" si="1054"/>
        <v>1.1859705295278218E-2</v>
      </c>
      <c r="S9330" t="s">
        <v>481</v>
      </c>
      <c r="T9330" t="s">
        <v>490</v>
      </c>
      <c r="U9330">
        <v>51</v>
      </c>
      <c r="V9330">
        <f t="shared" si="1055"/>
        <v>15.5448</v>
      </c>
      <c r="W9330">
        <f t="shared" si="1056"/>
        <v>2412.5359022198563</v>
      </c>
      <c r="X9330">
        <f t="shared" si="1057"/>
        <v>1157.2934722948651</v>
      </c>
    </row>
    <row r="9331" spans="1:24">
      <c r="A9331" t="s">
        <v>54</v>
      </c>
      <c r="B9331">
        <v>2006023</v>
      </c>
      <c r="C9331">
        <v>1</v>
      </c>
      <c r="D9331">
        <v>3</v>
      </c>
      <c r="E9331" s="28" t="s">
        <v>526</v>
      </c>
      <c r="F9331" t="s">
        <v>581</v>
      </c>
      <c r="G9331" t="s">
        <v>581</v>
      </c>
      <c r="H9331">
        <v>19</v>
      </c>
      <c r="I9331" s="3">
        <v>0.13473684210526315</v>
      </c>
      <c r="J9331">
        <v>54.783999999999999</v>
      </c>
      <c r="K9331">
        <f t="shared" si="1051"/>
        <v>21.4</v>
      </c>
      <c r="L9331">
        <v>4.863E-4</v>
      </c>
      <c r="M9331">
        <f t="shared" si="1052"/>
        <v>0.13535930610526314</v>
      </c>
      <c r="N9331" s="5">
        <v>2357.2049872420866</v>
      </c>
      <c r="O9331" s="3">
        <v>23.132392214198667</v>
      </c>
      <c r="P9331" s="7">
        <v>9.8134834854831203E-3</v>
      </c>
      <c r="Q9331" s="9">
        <f t="shared" si="1053"/>
        <v>23.238995327551869</v>
      </c>
      <c r="R9331" s="7">
        <f t="shared" si="1054"/>
        <v>9.8587078566897707E-3</v>
      </c>
      <c r="S9331" t="s">
        <v>483</v>
      </c>
      <c r="T9331" t="s">
        <v>581</v>
      </c>
      <c r="U9331">
        <v>73</v>
      </c>
      <c r="V9331">
        <f t="shared" si="1055"/>
        <v>22.250400000000003</v>
      </c>
      <c r="W9331">
        <f t="shared" si="1056"/>
        <v>2768.2973149393738</v>
      </c>
      <c r="X9331">
        <f t="shared" si="1057"/>
        <v>1327.9522219764176</v>
      </c>
    </row>
    <row r="9332" spans="1:24">
      <c r="A9332" t="s">
        <v>54</v>
      </c>
      <c r="B9332">
        <v>2006023</v>
      </c>
      <c r="C9332">
        <v>2</v>
      </c>
      <c r="D9332">
        <v>1</v>
      </c>
      <c r="E9332" s="28" t="s">
        <v>526</v>
      </c>
      <c r="F9332" t="s">
        <v>581</v>
      </c>
      <c r="G9332" t="s">
        <v>581</v>
      </c>
      <c r="H9332">
        <v>15</v>
      </c>
      <c r="I9332" s="3">
        <v>0.17066666666666666</v>
      </c>
      <c r="J9332">
        <v>46.336000000000006</v>
      </c>
      <c r="K9332">
        <f t="shared" si="1051"/>
        <v>18.100000000000001</v>
      </c>
      <c r="L9332">
        <v>4.863E-4</v>
      </c>
      <c r="M9332">
        <f t="shared" si="1052"/>
        <v>0.17128913066666665</v>
      </c>
      <c r="N9332" s="5">
        <v>1686.2693813223427</v>
      </c>
      <c r="O9332" s="3">
        <v>24.752242668338994</v>
      </c>
      <c r="P9332" s="7">
        <v>1.4678700178336109E-2</v>
      </c>
      <c r="Q9332" s="9">
        <f t="shared" si="1053"/>
        <v>24.842184929288578</v>
      </c>
      <c r="R9332" s="7">
        <f t="shared" si="1054"/>
        <v>1.4732038192977076E-2</v>
      </c>
      <c r="S9332" t="s">
        <v>483</v>
      </c>
      <c r="T9332" t="s">
        <v>581</v>
      </c>
      <c r="U9332">
        <v>71</v>
      </c>
      <c r="V9332">
        <f t="shared" si="1055"/>
        <v>21.640800000000002</v>
      </c>
      <c r="W9332">
        <f t="shared" si="1056"/>
        <v>1919.0669846835474</v>
      </c>
      <c r="X9332">
        <f t="shared" si="1057"/>
        <v>920.57643255269772</v>
      </c>
    </row>
    <row r="9333" spans="1:24">
      <c r="A9333" t="s">
        <v>54</v>
      </c>
      <c r="B9333">
        <v>2006023</v>
      </c>
      <c r="C9333">
        <v>2</v>
      </c>
      <c r="D9333">
        <v>3</v>
      </c>
      <c r="E9333" s="28" t="s">
        <v>526</v>
      </c>
      <c r="F9333" t="s">
        <v>581</v>
      </c>
      <c r="G9333" t="s">
        <v>581</v>
      </c>
      <c r="H9333">
        <v>16</v>
      </c>
      <c r="I9333" s="3">
        <v>0.16</v>
      </c>
      <c r="J9333">
        <v>68.608000000000004</v>
      </c>
      <c r="K9333">
        <f t="shared" si="1051"/>
        <v>26.8</v>
      </c>
      <c r="L9333">
        <v>4.863E-4</v>
      </c>
      <c r="M9333">
        <f t="shared" si="1052"/>
        <v>0.16062246399999999</v>
      </c>
      <c r="N9333" s="5">
        <v>3696.9143812489219</v>
      </c>
      <c r="O9333" s="3">
        <v>34.405717393151676</v>
      </c>
      <c r="P9333" s="7">
        <v>9.306603790355689E-3</v>
      </c>
      <c r="Q9333" s="9">
        <f t="shared" si="1053"/>
        <v>34.539254744610794</v>
      </c>
      <c r="R9333" s="7">
        <f t="shared" si="1054"/>
        <v>9.3427250898200295E-3</v>
      </c>
      <c r="S9333" t="s">
        <v>481</v>
      </c>
      <c r="T9333" t="s">
        <v>490</v>
      </c>
      <c r="U9333">
        <v>73</v>
      </c>
      <c r="V9333">
        <f t="shared" si="1055"/>
        <v>22.250400000000003</v>
      </c>
      <c r="W9333">
        <f t="shared" si="1056"/>
        <v>4416.4864196443687</v>
      </c>
      <c r="X9333">
        <f t="shared" si="1057"/>
        <v>2118.5885355034038</v>
      </c>
    </row>
    <row r="9334" spans="1:24">
      <c r="A9334" t="s">
        <v>54</v>
      </c>
      <c r="B9334">
        <v>2006023</v>
      </c>
      <c r="C9334">
        <v>3</v>
      </c>
      <c r="D9334">
        <v>3</v>
      </c>
      <c r="E9334" s="28" t="s">
        <v>526</v>
      </c>
      <c r="F9334" t="s">
        <v>581</v>
      </c>
      <c r="G9334" t="s">
        <v>581</v>
      </c>
      <c r="H9334">
        <v>14</v>
      </c>
      <c r="I9334" s="3">
        <v>0.18285714285714286</v>
      </c>
      <c r="J9334">
        <v>27.391999999999999</v>
      </c>
      <c r="K9334">
        <f t="shared" si="1051"/>
        <v>10.7</v>
      </c>
      <c r="L9334">
        <v>4.863E-4</v>
      </c>
      <c r="M9334">
        <f t="shared" si="1052"/>
        <v>0.18347960685714285</v>
      </c>
      <c r="N9334" s="5">
        <v>589.30124681052166</v>
      </c>
      <c r="O9334" s="3">
        <v>15.63063647319772</v>
      </c>
      <c r="P9334" s="7">
        <v>2.6524017313378341E-2</v>
      </c>
      <c r="Q9334" s="9">
        <f t="shared" si="1053"/>
        <v>15.683485673636932</v>
      </c>
      <c r="R9334" s="7">
        <f t="shared" si="1054"/>
        <v>2.6613698441197514E-2</v>
      </c>
      <c r="S9334" t="s">
        <v>482</v>
      </c>
      <c r="T9334" t="s">
        <v>581</v>
      </c>
      <c r="U9334">
        <v>50</v>
      </c>
      <c r="V9334">
        <f t="shared" si="1055"/>
        <v>15.24</v>
      </c>
      <c r="W9334">
        <f t="shared" si="1056"/>
        <v>508.8211276445827</v>
      </c>
      <c r="X9334">
        <f t="shared" si="1057"/>
        <v>244.08149493110633</v>
      </c>
    </row>
    <row r="9335" spans="1:24">
      <c r="A9335" t="s">
        <v>54</v>
      </c>
      <c r="B9335">
        <v>2006023</v>
      </c>
      <c r="C9335">
        <v>5</v>
      </c>
      <c r="D9335">
        <v>1</v>
      </c>
      <c r="E9335" s="28" t="s">
        <v>526</v>
      </c>
      <c r="F9335" t="s">
        <v>581</v>
      </c>
      <c r="G9335" t="s">
        <v>581</v>
      </c>
      <c r="H9335">
        <v>26</v>
      </c>
      <c r="I9335" s="3">
        <v>9.8461538461538461E-2</v>
      </c>
      <c r="J9335">
        <v>48.384</v>
      </c>
      <c r="K9335">
        <f t="shared" si="1051"/>
        <v>18.899999999999999</v>
      </c>
      <c r="L9335">
        <v>4.863E-4</v>
      </c>
      <c r="M9335">
        <f t="shared" si="1052"/>
        <v>9.9084002461538465E-2</v>
      </c>
      <c r="N9335" s="5">
        <v>1838.6260666712064</v>
      </c>
      <c r="O9335" s="3">
        <v>14.935974669003288</v>
      </c>
      <c r="P9335" s="7">
        <v>8.1234433361670726E-3</v>
      </c>
      <c r="Q9335" s="9">
        <f t="shared" si="1053"/>
        <v>15.030204406476383</v>
      </c>
      <c r="R9335" s="7">
        <f t="shared" si="1054"/>
        <v>8.1746934185961198E-3</v>
      </c>
      <c r="S9335" t="s">
        <v>483</v>
      </c>
      <c r="T9335" t="s">
        <v>581</v>
      </c>
      <c r="U9335">
        <v>77</v>
      </c>
      <c r="V9335">
        <f t="shared" si="1055"/>
        <v>23.4696</v>
      </c>
      <c r="W9335">
        <f t="shared" si="1056"/>
        <v>2217.2726475724303</v>
      </c>
      <c r="X9335">
        <f t="shared" si="1057"/>
        <v>1063.6256890404948</v>
      </c>
    </row>
    <row r="9336" spans="1:24">
      <c r="A9336" t="s">
        <v>54</v>
      </c>
      <c r="B9336">
        <v>2006023</v>
      </c>
      <c r="C9336">
        <v>6</v>
      </c>
      <c r="D9336">
        <v>3</v>
      </c>
      <c r="E9336" s="28" t="s">
        <v>526</v>
      </c>
      <c r="F9336" t="s">
        <v>581</v>
      </c>
      <c r="G9336" t="s">
        <v>581</v>
      </c>
      <c r="H9336">
        <v>26</v>
      </c>
      <c r="I9336" s="3">
        <v>9.8461538461538461E-2</v>
      </c>
      <c r="J9336">
        <v>29.184000000000001</v>
      </c>
      <c r="K9336">
        <f t="shared" si="1051"/>
        <v>11.4</v>
      </c>
      <c r="L9336">
        <v>4.863E-4</v>
      </c>
      <c r="M9336">
        <f t="shared" si="1052"/>
        <v>9.9084002461538465E-2</v>
      </c>
      <c r="N9336" s="5">
        <v>668.92820364656643</v>
      </c>
      <c r="O9336" s="3">
        <v>8.9969145946645188</v>
      </c>
      <c r="P9336" s="7">
        <v>1.3449746244244339E-2</v>
      </c>
      <c r="Q9336" s="9">
        <f t="shared" si="1053"/>
        <v>9.0535982833743613</v>
      </c>
      <c r="R9336" s="7">
        <f t="shared" si="1054"/>
        <v>1.3534484319871648E-2</v>
      </c>
      <c r="S9336" t="s">
        <v>484</v>
      </c>
      <c r="T9336" t="s">
        <v>581</v>
      </c>
      <c r="U9336">
        <v>74</v>
      </c>
      <c r="V9336">
        <f t="shared" si="1055"/>
        <v>22.555200000000003</v>
      </c>
      <c r="W9336">
        <f t="shared" si="1056"/>
        <v>755.79158624851152</v>
      </c>
      <c r="X9336">
        <f t="shared" si="1057"/>
        <v>362.553223923411</v>
      </c>
    </row>
    <row r="9337" spans="1:24">
      <c r="A9337" t="s">
        <v>54</v>
      </c>
      <c r="B9337">
        <v>2006023</v>
      </c>
      <c r="C9337">
        <v>6</v>
      </c>
      <c r="D9337">
        <v>1</v>
      </c>
      <c r="E9337" s="28" t="s">
        <v>526</v>
      </c>
      <c r="F9337" t="s">
        <v>581</v>
      </c>
      <c r="G9337" t="s">
        <v>581</v>
      </c>
      <c r="H9337">
        <v>8</v>
      </c>
      <c r="I9337" s="3">
        <v>0.32</v>
      </c>
      <c r="J9337">
        <v>57.6</v>
      </c>
      <c r="K9337">
        <f t="shared" si="1051"/>
        <v>22.5</v>
      </c>
      <c r="L9337">
        <v>4.863E-4</v>
      </c>
      <c r="M9337">
        <f t="shared" si="1052"/>
        <v>0.320622464</v>
      </c>
      <c r="N9337" s="5">
        <v>2605.7625661440002</v>
      </c>
      <c r="O9337" s="3">
        <v>57.584136637440089</v>
      </c>
      <c r="P9337" s="7">
        <v>2.2098765783811581E-2</v>
      </c>
      <c r="Q9337" s="9">
        <f t="shared" si="1053"/>
        <v>57.695521395463778</v>
      </c>
      <c r="R9337" s="7">
        <f t="shared" si="1054"/>
        <v>2.2141511335332997E-2</v>
      </c>
      <c r="S9337" t="s">
        <v>481</v>
      </c>
      <c r="T9337" t="s">
        <v>581</v>
      </c>
      <c r="U9337">
        <v>94</v>
      </c>
      <c r="V9337">
        <f t="shared" si="1055"/>
        <v>28.651200000000003</v>
      </c>
      <c r="W9337">
        <f t="shared" si="1056"/>
        <v>3642.3249698135919</v>
      </c>
      <c r="X9337">
        <f t="shared" si="1057"/>
        <v>1747.2232880195802</v>
      </c>
    </row>
    <row r="9338" spans="1:24">
      <c r="A9338" t="s">
        <v>54</v>
      </c>
      <c r="B9338">
        <v>2006023</v>
      </c>
      <c r="C9338">
        <v>7</v>
      </c>
      <c r="D9338">
        <v>3</v>
      </c>
      <c r="E9338" s="28" t="s">
        <v>526</v>
      </c>
      <c r="F9338" t="s">
        <v>581</v>
      </c>
      <c r="G9338" t="s">
        <v>581</v>
      </c>
      <c r="H9338">
        <v>33</v>
      </c>
      <c r="I9338" s="3">
        <v>7.7575757575757576E-2</v>
      </c>
      <c r="J9338">
        <v>42.752000000000002</v>
      </c>
      <c r="K9338">
        <f t="shared" si="1051"/>
        <v>16.7</v>
      </c>
      <c r="L9338">
        <v>4.863E-4</v>
      </c>
      <c r="M9338">
        <f t="shared" si="1052"/>
        <v>7.8198221575757579E-2</v>
      </c>
      <c r="N9338" s="5">
        <v>1435.4985127346179</v>
      </c>
      <c r="O9338" s="3">
        <v>10.400244948789025</v>
      </c>
      <c r="P9338" s="7">
        <v>7.2450405601442299E-3</v>
      </c>
      <c r="Q9338" s="9">
        <f t="shared" si="1053"/>
        <v>10.483542908557615</v>
      </c>
      <c r="R9338" s="7">
        <f t="shared" si="1054"/>
        <v>7.3030677604719457E-3</v>
      </c>
      <c r="S9338" t="s">
        <v>483</v>
      </c>
      <c r="T9338" t="s">
        <v>581</v>
      </c>
      <c r="U9338">
        <v>80</v>
      </c>
      <c r="V9338">
        <f t="shared" si="1055"/>
        <v>24.384</v>
      </c>
      <c r="W9338">
        <f t="shared" si="1056"/>
        <v>1759.6617692050627</v>
      </c>
      <c r="X9338">
        <f t="shared" si="1057"/>
        <v>844.10975068766857</v>
      </c>
    </row>
    <row r="9339" spans="1:24">
      <c r="A9339" t="s">
        <v>54</v>
      </c>
      <c r="B9339">
        <v>2006023</v>
      </c>
      <c r="C9339">
        <v>7</v>
      </c>
      <c r="D9339">
        <v>1</v>
      </c>
      <c r="E9339" s="28" t="s">
        <v>526</v>
      </c>
      <c r="F9339" t="s">
        <v>581</v>
      </c>
      <c r="G9339" t="s">
        <v>581</v>
      </c>
      <c r="H9339">
        <v>29</v>
      </c>
      <c r="I9339" s="3">
        <v>8.8275862068965524E-2</v>
      </c>
      <c r="J9339">
        <v>49.408000000000001</v>
      </c>
      <c r="K9339">
        <f t="shared" si="1051"/>
        <v>19.3</v>
      </c>
      <c r="L9339">
        <v>4.863E-4</v>
      </c>
      <c r="M9339">
        <f t="shared" si="1052"/>
        <v>8.8898326068965527E-2</v>
      </c>
      <c r="N9339" s="5">
        <v>1917.2750582972419</v>
      </c>
      <c r="O9339" s="3">
        <v>13.67768124484425</v>
      </c>
      <c r="P9339" s="7">
        <v>7.1339170588238833E-3</v>
      </c>
      <c r="Q9339" s="9">
        <f t="shared" si="1053"/>
        <v>13.773953300075913</v>
      </c>
      <c r="R9339" s="7">
        <f t="shared" si="1054"/>
        <v>7.1841300185215727E-3</v>
      </c>
      <c r="S9339" t="s">
        <v>483</v>
      </c>
      <c r="T9339" t="s">
        <v>581</v>
      </c>
      <c r="U9339">
        <v>72</v>
      </c>
      <c r="V9339">
        <f t="shared" si="1055"/>
        <v>21.945600000000002</v>
      </c>
      <c r="W9339">
        <f t="shared" si="1056"/>
        <v>2213.386093507364</v>
      </c>
      <c r="X9339">
        <f t="shared" si="1057"/>
        <v>1061.7613090554826</v>
      </c>
    </row>
    <row r="9340" spans="1:24">
      <c r="A9340" t="s">
        <v>54</v>
      </c>
      <c r="B9340">
        <v>2006023</v>
      </c>
      <c r="C9340">
        <v>8</v>
      </c>
      <c r="D9340">
        <v>1</v>
      </c>
      <c r="E9340" s="28" t="s">
        <v>526</v>
      </c>
      <c r="F9340" t="s">
        <v>581</v>
      </c>
      <c r="G9340" t="s">
        <v>581</v>
      </c>
      <c r="H9340">
        <v>37</v>
      </c>
      <c r="I9340" s="3">
        <v>6.918918918918919E-2</v>
      </c>
      <c r="J9340">
        <v>25.855999999999998</v>
      </c>
      <c r="K9340">
        <f t="shared" si="1051"/>
        <v>10.1</v>
      </c>
      <c r="L9340">
        <v>4.863E-4</v>
      </c>
      <c r="M9340">
        <f t="shared" si="1052"/>
        <v>6.9811653189189193E-2</v>
      </c>
      <c r="N9340" s="5">
        <v>525.06437406883833</v>
      </c>
      <c r="O9340" s="3">
        <v>5.6051307457856607</v>
      </c>
      <c r="P9340" s="7">
        <v>1.0675130560373541E-2</v>
      </c>
      <c r="Q9340" s="9">
        <f t="shared" si="1053"/>
        <v>5.6554209761224534</v>
      </c>
      <c r="R9340" s="7">
        <f t="shared" si="1054"/>
        <v>1.0770909731119944E-2</v>
      </c>
      <c r="S9340" t="s">
        <v>484</v>
      </c>
      <c r="T9340" t="s">
        <v>581</v>
      </c>
      <c r="U9340">
        <v>41</v>
      </c>
      <c r="V9340">
        <f t="shared" si="1055"/>
        <v>12.4968</v>
      </c>
      <c r="W9340">
        <f t="shared" si="1056"/>
        <v>394.88769250080276</v>
      </c>
      <c r="X9340">
        <f t="shared" si="1057"/>
        <v>189.42762609263508</v>
      </c>
    </row>
    <row r="9341" spans="1:24">
      <c r="A9341" t="s">
        <v>54</v>
      </c>
      <c r="B9341">
        <v>2006023</v>
      </c>
      <c r="C9341">
        <v>8</v>
      </c>
      <c r="D9341">
        <v>3</v>
      </c>
      <c r="E9341" s="28" t="s">
        <v>526</v>
      </c>
      <c r="F9341" t="s">
        <v>581</v>
      </c>
      <c r="G9341" t="s">
        <v>581</v>
      </c>
      <c r="H9341">
        <v>16</v>
      </c>
      <c r="I9341" s="3">
        <v>0.16</v>
      </c>
      <c r="J9341">
        <v>65.792000000000002</v>
      </c>
      <c r="K9341">
        <f t="shared" si="1051"/>
        <v>25.7</v>
      </c>
      <c r="L9341">
        <v>4.863E-4</v>
      </c>
      <c r="M9341">
        <f t="shared" si="1052"/>
        <v>0.16062246399999999</v>
      </c>
      <c r="N9341" s="5">
        <v>3399.6644292591618</v>
      </c>
      <c r="O9341" s="3">
        <v>32.990241408766977</v>
      </c>
      <c r="P9341" s="7">
        <v>9.7039699344549871E-3</v>
      </c>
      <c r="Q9341" s="9">
        <f t="shared" si="1053"/>
        <v>33.118272015071902</v>
      </c>
      <c r="R9341" s="7">
        <f t="shared" si="1054"/>
        <v>9.741629712050396E-3</v>
      </c>
      <c r="S9341" t="s">
        <v>483</v>
      </c>
      <c r="T9341" t="s">
        <v>581</v>
      </c>
      <c r="U9341">
        <v>99</v>
      </c>
      <c r="V9341">
        <f t="shared" si="1055"/>
        <v>30.1752</v>
      </c>
      <c r="W9341">
        <f t="shared" si="1056"/>
        <v>4970.8341399485735</v>
      </c>
      <c r="X9341">
        <f t="shared" si="1057"/>
        <v>2384.5091369333309</v>
      </c>
    </row>
    <row r="9342" spans="1:24">
      <c r="A9342" t="s">
        <v>54</v>
      </c>
      <c r="B9342">
        <v>2006023</v>
      </c>
      <c r="C9342">
        <v>9</v>
      </c>
      <c r="D9342">
        <v>1</v>
      </c>
      <c r="E9342" s="28" t="s">
        <v>526</v>
      </c>
      <c r="F9342" t="s">
        <v>581</v>
      </c>
      <c r="G9342" t="s">
        <v>581</v>
      </c>
      <c r="H9342">
        <v>9</v>
      </c>
      <c r="I9342" s="3">
        <v>0.28444444444444444</v>
      </c>
      <c r="J9342">
        <v>62.976000000000006</v>
      </c>
      <c r="K9342">
        <f t="shared" si="1051"/>
        <v>24.6</v>
      </c>
      <c r="L9342">
        <v>4.863E-4</v>
      </c>
      <c r="M9342">
        <f t="shared" si="1052"/>
        <v>0.28506690844444443</v>
      </c>
      <c r="N9342" s="5">
        <v>3114.8706657337348</v>
      </c>
      <c r="O9342" s="3">
        <v>56.021711687224744</v>
      </c>
      <c r="P9342" s="7">
        <v>1.7985244878226218E-2</v>
      </c>
      <c r="Q9342" s="9">
        <f t="shared" si="1053"/>
        <v>56.143748450025868</v>
      </c>
      <c r="R9342" s="7">
        <f t="shared" si="1054"/>
        <v>1.8024423635836808E-2</v>
      </c>
      <c r="S9342" t="s">
        <v>481</v>
      </c>
      <c r="T9342" t="s">
        <v>581</v>
      </c>
      <c r="U9342">
        <v>76</v>
      </c>
      <c r="V9342">
        <f t="shared" si="1055"/>
        <v>23.1648</v>
      </c>
      <c r="W9342">
        <f t="shared" si="1056"/>
        <v>3798.7048214626975</v>
      </c>
      <c r="X9342">
        <f t="shared" si="1057"/>
        <v>1822.2387028556561</v>
      </c>
    </row>
    <row r="9343" spans="1:24">
      <c r="A9343" t="s">
        <v>54</v>
      </c>
      <c r="B9343">
        <v>2006023</v>
      </c>
      <c r="C9343">
        <v>9</v>
      </c>
      <c r="D9343">
        <v>3</v>
      </c>
      <c r="E9343" s="28" t="s">
        <v>526</v>
      </c>
      <c r="F9343" t="s">
        <v>581</v>
      </c>
      <c r="G9343" t="s">
        <v>581</v>
      </c>
      <c r="H9343">
        <v>10</v>
      </c>
      <c r="I9343" s="3">
        <v>0.25600000000000001</v>
      </c>
      <c r="J9343">
        <v>64.512</v>
      </c>
      <c r="K9343">
        <f t="shared" si="1051"/>
        <v>25.2</v>
      </c>
      <c r="L9343">
        <v>4.863E-4</v>
      </c>
      <c r="M9343">
        <f t="shared" si="1052"/>
        <v>0.25662246399999999</v>
      </c>
      <c r="N9343" s="5">
        <v>3268.6685629710337</v>
      </c>
      <c r="O9343" s="3">
        <v>51.677741393510658</v>
      </c>
      <c r="P9343" s="7">
        <v>1.5810027966414109E-2</v>
      </c>
      <c r="Q9343" s="9">
        <f t="shared" si="1053"/>
        <v>51.802893164742308</v>
      </c>
      <c r="R9343" s="7">
        <f t="shared" si="1054"/>
        <v>1.584831626907331E-2</v>
      </c>
      <c r="S9343" t="s">
        <v>483</v>
      </c>
      <c r="T9343" t="s">
        <v>490</v>
      </c>
      <c r="U9343">
        <v>70</v>
      </c>
      <c r="V9343">
        <f t="shared" si="1055"/>
        <v>21.336000000000002</v>
      </c>
      <c r="W9343">
        <f t="shared" si="1056"/>
        <v>3778.3300774898244</v>
      </c>
      <c r="X9343">
        <f t="shared" si="1057"/>
        <v>1812.4649381718689</v>
      </c>
    </row>
    <row r="9344" spans="1:24">
      <c r="A9344" t="s">
        <v>54</v>
      </c>
      <c r="B9344">
        <v>2006023</v>
      </c>
      <c r="C9344">
        <v>10</v>
      </c>
      <c r="D9344">
        <v>3</v>
      </c>
      <c r="E9344" s="28" t="s">
        <v>526</v>
      </c>
      <c r="F9344" t="s">
        <v>581</v>
      </c>
      <c r="G9344" t="s">
        <v>581</v>
      </c>
      <c r="H9344">
        <v>19</v>
      </c>
      <c r="I9344" s="3">
        <v>0.13473684210526315</v>
      </c>
      <c r="J9344">
        <v>68.352000000000004</v>
      </c>
      <c r="K9344">
        <f t="shared" si="1051"/>
        <v>26.7</v>
      </c>
      <c r="L9344">
        <v>4.863E-4</v>
      </c>
      <c r="M9344">
        <f t="shared" si="1052"/>
        <v>0.13535930610526314</v>
      </c>
      <c r="N9344" s="5">
        <v>3669.3769398091781</v>
      </c>
      <c r="O9344" s="3">
        <v>28.875567500119985</v>
      </c>
      <c r="P9344" s="7">
        <v>7.8693380303473618E-3</v>
      </c>
      <c r="Q9344" s="9">
        <f t="shared" si="1053"/>
        <v>29.008703129991183</v>
      </c>
      <c r="R9344" s="7">
        <f t="shared" si="1054"/>
        <v>7.9056209285219281E-3</v>
      </c>
      <c r="S9344" t="s">
        <v>481</v>
      </c>
      <c r="T9344" t="s">
        <v>581</v>
      </c>
      <c r="U9344">
        <v>81</v>
      </c>
      <c r="V9344">
        <f t="shared" si="1055"/>
        <v>24.688800000000001</v>
      </c>
      <c r="W9344">
        <f t="shared" si="1056"/>
        <v>4700.3700268145458</v>
      </c>
      <c r="X9344">
        <f t="shared" si="1057"/>
        <v>2254.7675018629375</v>
      </c>
    </row>
    <row r="9345" spans="1:24">
      <c r="A9345" t="s">
        <v>54</v>
      </c>
      <c r="B9345">
        <v>2006023</v>
      </c>
      <c r="C9345">
        <v>10</v>
      </c>
      <c r="D9345">
        <v>1</v>
      </c>
      <c r="E9345" s="28" t="s">
        <v>526</v>
      </c>
      <c r="F9345" t="s">
        <v>581</v>
      </c>
      <c r="G9345" t="s">
        <v>581</v>
      </c>
      <c r="H9345">
        <v>15</v>
      </c>
      <c r="I9345" s="3">
        <v>0.17066666666666666</v>
      </c>
      <c r="J9345">
        <v>75.77600000000001</v>
      </c>
      <c r="K9345">
        <f t="shared" si="1051"/>
        <v>29.600000000000005</v>
      </c>
      <c r="L9345">
        <v>4.863E-4</v>
      </c>
      <c r="M9345">
        <f t="shared" si="1052"/>
        <v>0.17128913066666665</v>
      </c>
      <c r="N9345" s="5">
        <v>4509.7578863263761</v>
      </c>
      <c r="O9345" s="3">
        <v>40.536944554803902</v>
      </c>
      <c r="P9345" s="7">
        <v>8.9887185912379593E-3</v>
      </c>
      <c r="Q9345" s="9">
        <f t="shared" si="1053"/>
        <v>40.684457317569873</v>
      </c>
      <c r="R9345" s="7">
        <f t="shared" si="1054"/>
        <v>9.0214282768761242E-3</v>
      </c>
      <c r="S9345" t="s">
        <v>481</v>
      </c>
      <c r="T9345" t="s">
        <v>581</v>
      </c>
      <c r="U9345">
        <v>80</v>
      </c>
      <c r="V9345">
        <f t="shared" si="1055"/>
        <v>24.384</v>
      </c>
      <c r="W9345">
        <f t="shared" si="1056"/>
        <v>5773.7704665535921</v>
      </c>
      <c r="X9345">
        <f t="shared" si="1057"/>
        <v>2769.6776928057584</v>
      </c>
    </row>
    <row r="9346" spans="1:24">
      <c r="A9346" t="s">
        <v>54</v>
      </c>
      <c r="B9346">
        <v>2006023</v>
      </c>
      <c r="C9346">
        <v>11</v>
      </c>
      <c r="D9346">
        <v>2</v>
      </c>
      <c r="E9346" s="28" t="s">
        <v>526</v>
      </c>
      <c r="F9346" t="s">
        <v>581</v>
      </c>
      <c r="G9346" t="s">
        <v>581</v>
      </c>
      <c r="H9346">
        <v>11</v>
      </c>
      <c r="I9346" s="3">
        <v>0.23272727272727273</v>
      </c>
      <c r="J9346">
        <v>52.991999999999997</v>
      </c>
      <c r="K9346">
        <f t="shared" ref="K9346:K9399" si="1058">J9346/2.56</f>
        <v>20.7</v>
      </c>
      <c r="L9346">
        <v>4.863E-4</v>
      </c>
      <c r="M9346">
        <f t="shared" ref="M9346:M9399" si="1059">I9346+L9346*1.28</f>
        <v>0.23334973672727272</v>
      </c>
      <c r="N9346" s="5">
        <v>2205.5174359842817</v>
      </c>
      <c r="O9346" s="3">
        <v>38.574113377593449</v>
      </c>
      <c r="P9346" s="7">
        <v>1.7489824722414192E-2</v>
      </c>
      <c r="Q9346" s="9">
        <f t="shared" ref="Q9346:Q9399" si="1060">(J9346*J9346 - (J9346 - 2*M9346)*(J9346 - 2*M9346))*3.1415926/4</f>
        <v>38.676828692357439</v>
      </c>
      <c r="R9346" s="7">
        <f t="shared" ref="R9346:R9399" si="1061">Q9346/N9346</f>
        <v>1.7536396702797628E-2</v>
      </c>
      <c r="S9346" t="s">
        <v>483</v>
      </c>
      <c r="T9346" t="s">
        <v>581</v>
      </c>
      <c r="U9346">
        <v>76</v>
      </c>
      <c r="V9346">
        <f t="shared" si="1055"/>
        <v>23.1648</v>
      </c>
      <c r="W9346">
        <f t="shared" si="1056"/>
        <v>2654.6806614579209</v>
      </c>
      <c r="X9346">
        <f t="shared" si="1057"/>
        <v>1273.4503133013648</v>
      </c>
    </row>
    <row r="9347" spans="1:24">
      <c r="A9347" t="s">
        <v>54</v>
      </c>
      <c r="B9347">
        <v>2006023</v>
      </c>
      <c r="C9347">
        <v>11</v>
      </c>
      <c r="D9347">
        <v>4</v>
      </c>
      <c r="E9347" s="28" t="s">
        <v>526</v>
      </c>
      <c r="F9347" t="s">
        <v>581</v>
      </c>
      <c r="G9347" t="s">
        <v>581</v>
      </c>
      <c r="H9347">
        <v>20</v>
      </c>
      <c r="I9347" s="3">
        <v>0.128</v>
      </c>
      <c r="J9347">
        <v>53.248000000000005</v>
      </c>
      <c r="K9347">
        <f t="shared" si="1058"/>
        <v>20.8</v>
      </c>
      <c r="L9347">
        <v>4.863E-4</v>
      </c>
      <c r="M9347">
        <f t="shared" si="1059"/>
        <v>0.12862246399999999</v>
      </c>
      <c r="N9347" s="5">
        <v>2226.8782550450178</v>
      </c>
      <c r="O9347" s="3">
        <v>21.36081940070429</v>
      </c>
      <c r="P9347" s="7">
        <v>9.5922708627250337E-3</v>
      </c>
      <c r="Q9347" s="9">
        <f t="shared" si="1060"/>
        <v>21.464445198960437</v>
      </c>
      <c r="R9347" s="7">
        <f t="shared" si="1061"/>
        <v>9.638804972985162E-3</v>
      </c>
      <c r="S9347" t="s">
        <v>483</v>
      </c>
      <c r="T9347" t="s">
        <v>581</v>
      </c>
      <c r="U9347">
        <v>67</v>
      </c>
      <c r="V9347">
        <f t="shared" si="1055"/>
        <v>20.421600000000002</v>
      </c>
      <c r="W9347">
        <f t="shared" si="1056"/>
        <v>2463.0882813214025</v>
      </c>
      <c r="X9347">
        <f t="shared" si="1057"/>
        <v>1181.5434485498768</v>
      </c>
    </row>
    <row r="9348" spans="1:24">
      <c r="A9348" t="s">
        <v>54</v>
      </c>
      <c r="B9348">
        <v>2006023</v>
      </c>
      <c r="C9348">
        <v>12</v>
      </c>
      <c r="D9348">
        <v>5</v>
      </c>
      <c r="E9348" s="28" t="s">
        <v>526</v>
      </c>
      <c r="F9348" t="s">
        <v>581</v>
      </c>
      <c r="G9348" t="s">
        <v>581</v>
      </c>
      <c r="H9348">
        <v>15</v>
      </c>
      <c r="I9348" s="3">
        <v>0.17066666666666666</v>
      </c>
      <c r="J9348">
        <v>49.152000000000001</v>
      </c>
      <c r="K9348">
        <f t="shared" si="1058"/>
        <v>19.2</v>
      </c>
      <c r="L9348">
        <v>4.863E-4</v>
      </c>
      <c r="M9348">
        <f t="shared" si="1059"/>
        <v>0.17128913066666665</v>
      </c>
      <c r="N9348" s="5">
        <v>1897.4583948312577</v>
      </c>
      <c r="O9348" s="3">
        <v>26.262083718348556</v>
      </c>
      <c r="P9348" s="7">
        <v>1.3840663800527791E-2</v>
      </c>
      <c r="Q9348" s="9">
        <f t="shared" si="1060"/>
        <v>26.357532722950463</v>
      </c>
      <c r="R9348" s="7">
        <f t="shared" si="1061"/>
        <v>1.3890967409219246E-2</v>
      </c>
      <c r="S9348" t="s">
        <v>481</v>
      </c>
      <c r="T9348" t="s">
        <v>490</v>
      </c>
      <c r="U9348">
        <v>73</v>
      </c>
      <c r="V9348">
        <f t="shared" si="1055"/>
        <v>22.250400000000003</v>
      </c>
      <c r="W9348">
        <f t="shared" si="1056"/>
        <v>2210.0868512659017</v>
      </c>
      <c r="X9348">
        <f t="shared" si="1057"/>
        <v>1060.1786625522532</v>
      </c>
    </row>
    <row r="9349" spans="1:24">
      <c r="A9349" t="s">
        <v>54</v>
      </c>
      <c r="B9349">
        <v>2006023</v>
      </c>
      <c r="C9349">
        <v>12</v>
      </c>
      <c r="D9349">
        <v>3</v>
      </c>
      <c r="E9349" s="28" t="s">
        <v>526</v>
      </c>
      <c r="F9349" t="s">
        <v>581</v>
      </c>
      <c r="G9349" t="s">
        <v>581</v>
      </c>
      <c r="H9349">
        <v>15</v>
      </c>
      <c r="I9349" s="3">
        <v>0.17066666666666666</v>
      </c>
      <c r="J9349">
        <v>57.6</v>
      </c>
      <c r="K9349">
        <f t="shared" si="1058"/>
        <v>22.5</v>
      </c>
      <c r="L9349">
        <v>4.863E-4</v>
      </c>
      <c r="M9349">
        <f t="shared" si="1059"/>
        <v>0.17128913066666665</v>
      </c>
      <c r="N9349" s="5">
        <v>2605.7625661440002</v>
      </c>
      <c r="O9349" s="3">
        <v>30.791606868377603</v>
      </c>
      <c r="P9349" s="7">
        <v>1.1816735441841477E-2</v>
      </c>
      <c r="Q9349" s="9">
        <f t="shared" si="1060"/>
        <v>30.903576103935759</v>
      </c>
      <c r="R9349" s="7">
        <f t="shared" si="1061"/>
        <v>1.1859705295278218E-2</v>
      </c>
      <c r="S9349" t="s">
        <v>481</v>
      </c>
      <c r="T9349" t="s">
        <v>581</v>
      </c>
      <c r="U9349">
        <v>81</v>
      </c>
      <c r="V9349">
        <f t="shared" si="1055"/>
        <v>24.688800000000001</v>
      </c>
      <c r="W9349">
        <f t="shared" si="1056"/>
        <v>3294.8005524248797</v>
      </c>
      <c r="X9349">
        <f t="shared" si="1057"/>
        <v>1580.5158249982148</v>
      </c>
    </row>
    <row r="9350" spans="1:24">
      <c r="A9350" t="s">
        <v>54</v>
      </c>
      <c r="B9350">
        <v>2006023</v>
      </c>
      <c r="C9350">
        <v>13</v>
      </c>
      <c r="D9350">
        <v>3</v>
      </c>
      <c r="E9350" s="28" t="s">
        <v>526</v>
      </c>
      <c r="F9350" t="s">
        <v>581</v>
      </c>
      <c r="G9350" t="s">
        <v>581</v>
      </c>
      <c r="H9350">
        <v>33</v>
      </c>
      <c r="I9350" s="3">
        <v>7.7575757575757576E-2</v>
      </c>
      <c r="J9350">
        <v>27.904</v>
      </c>
      <c r="K9350">
        <f t="shared" si="1058"/>
        <v>10.9</v>
      </c>
      <c r="L9350">
        <v>4.863E-4</v>
      </c>
      <c r="M9350">
        <f t="shared" si="1059"/>
        <v>7.8198221575757579E-2</v>
      </c>
      <c r="N9350" s="5">
        <v>611.53708737495037</v>
      </c>
      <c r="O9350" s="3">
        <v>6.7816176388485019</v>
      </c>
      <c r="P9350" s="7">
        <v>1.1089462567117379E-2</v>
      </c>
      <c r="Q9350" s="9">
        <f t="shared" si="1060"/>
        <v>6.8358799720678896</v>
      </c>
      <c r="R9350" s="7">
        <f t="shared" si="1061"/>
        <v>1.1178193625853833E-2</v>
      </c>
      <c r="S9350" t="s">
        <v>482</v>
      </c>
      <c r="T9350" t="s">
        <v>581</v>
      </c>
      <c r="U9350">
        <v>65</v>
      </c>
      <c r="V9350">
        <f t="shared" si="1055"/>
        <v>19.812000000000001</v>
      </c>
      <c r="W9350">
        <f t="shared" si="1056"/>
        <v>630.99296465577402</v>
      </c>
      <c r="X9350">
        <f t="shared" si="1057"/>
        <v>302.68732514537481</v>
      </c>
    </row>
    <row r="9351" spans="1:24">
      <c r="A9351" t="s">
        <v>54</v>
      </c>
      <c r="B9351">
        <v>2006023</v>
      </c>
      <c r="C9351">
        <v>13</v>
      </c>
      <c r="D9351">
        <v>1</v>
      </c>
      <c r="E9351" s="28" t="s">
        <v>526</v>
      </c>
      <c r="F9351" t="s">
        <v>581</v>
      </c>
      <c r="G9351" t="s">
        <v>581</v>
      </c>
      <c r="H9351">
        <v>17</v>
      </c>
      <c r="I9351" s="3">
        <v>0.15058823529411766</v>
      </c>
      <c r="J9351">
        <v>47.36</v>
      </c>
      <c r="K9351">
        <f t="shared" si="1058"/>
        <v>18.5</v>
      </c>
      <c r="L9351">
        <v>4.863E-4</v>
      </c>
      <c r="M9351">
        <f t="shared" si="1059"/>
        <v>0.15121069929411765</v>
      </c>
      <c r="N9351" s="5">
        <v>1761.6241743462401</v>
      </c>
      <c r="O9351" s="3">
        <v>22.334153940453668</v>
      </c>
      <c r="P9351" s="7">
        <v>1.2678160453118294E-2</v>
      </c>
      <c r="Q9351" s="9">
        <f t="shared" si="1060"/>
        <v>22.426177228744368</v>
      </c>
      <c r="R9351" s="7">
        <f t="shared" si="1061"/>
        <v>1.2730398206000432E-2</v>
      </c>
      <c r="S9351" t="s">
        <v>483</v>
      </c>
      <c r="T9351" t="s">
        <v>581</v>
      </c>
      <c r="U9351">
        <v>79</v>
      </c>
      <c r="V9351">
        <f t="shared" si="1055"/>
        <v>24.0792</v>
      </c>
      <c r="W9351">
        <f t="shared" si="1056"/>
        <v>2157.9225909121187</v>
      </c>
      <c r="X9351">
        <f t="shared" si="1057"/>
        <v>1035.1554668605434</v>
      </c>
    </row>
    <row r="9352" spans="1:24">
      <c r="A9352" t="s">
        <v>54</v>
      </c>
      <c r="B9352">
        <v>2006023</v>
      </c>
      <c r="C9352">
        <v>14</v>
      </c>
      <c r="D9352">
        <v>4</v>
      </c>
      <c r="E9352" s="28" t="s">
        <v>526</v>
      </c>
      <c r="F9352" t="s">
        <v>581</v>
      </c>
      <c r="G9352" t="s">
        <v>581</v>
      </c>
      <c r="H9352">
        <v>15</v>
      </c>
      <c r="I9352" s="3">
        <v>0.17066666666666666</v>
      </c>
      <c r="J9352">
        <v>63.488000000000007</v>
      </c>
      <c r="K9352">
        <f t="shared" si="1058"/>
        <v>24.8</v>
      </c>
      <c r="L9352">
        <v>4.863E-4</v>
      </c>
      <c r="M9352">
        <f t="shared" si="1059"/>
        <v>0.17128913066666665</v>
      </c>
      <c r="N9352" s="5">
        <v>3165.7248566542344</v>
      </c>
      <c r="O9352" s="3">
        <v>33.948547245670227</v>
      </c>
      <c r="P9352" s="7">
        <v>1.0723783266985967E-2</v>
      </c>
      <c r="Q9352" s="9">
        <f t="shared" si="1060"/>
        <v>34.072030581591875</v>
      </c>
      <c r="R9352" s="7">
        <f t="shared" si="1061"/>
        <v>1.0762789605664482E-2</v>
      </c>
      <c r="S9352" t="s">
        <v>483</v>
      </c>
      <c r="T9352" t="s">
        <v>581</v>
      </c>
      <c r="U9352">
        <v>89</v>
      </c>
      <c r="V9352">
        <f t="shared" si="1055"/>
        <v>27.127200000000002</v>
      </c>
      <c r="W9352">
        <f t="shared" si="1056"/>
        <v>4296.7034570466312</v>
      </c>
      <c r="X9352">
        <f t="shared" si="1057"/>
        <v>2061.1286483452691</v>
      </c>
    </row>
    <row r="9353" spans="1:24">
      <c r="A9353" t="s">
        <v>54</v>
      </c>
      <c r="B9353">
        <v>2006023</v>
      </c>
      <c r="C9353">
        <v>14</v>
      </c>
      <c r="D9353">
        <v>2</v>
      </c>
      <c r="E9353" s="28" t="s">
        <v>526</v>
      </c>
      <c r="F9353" t="s">
        <v>581</v>
      </c>
      <c r="G9353" t="s">
        <v>581</v>
      </c>
      <c r="H9353">
        <v>22</v>
      </c>
      <c r="I9353" s="3">
        <v>0.11636363636363636</v>
      </c>
      <c r="J9353">
        <v>69.632000000000005</v>
      </c>
      <c r="K9353">
        <f t="shared" si="1058"/>
        <v>27.200000000000003</v>
      </c>
      <c r="L9353">
        <v>4.863E-4</v>
      </c>
      <c r="M9353">
        <f t="shared" si="1059"/>
        <v>0.11698610036363637</v>
      </c>
      <c r="N9353" s="5">
        <v>3808.0935840710663</v>
      </c>
      <c r="O9353" s="3">
        <v>25.412632699353885</v>
      </c>
      <c r="P9353" s="7">
        <v>6.6733214765658019E-3</v>
      </c>
      <c r="Q9353" s="9">
        <f t="shared" si="1060"/>
        <v>25.548343319205422</v>
      </c>
      <c r="R9353" s="7">
        <f t="shared" si="1061"/>
        <v>6.7089588937813884E-3</v>
      </c>
      <c r="S9353" t="s">
        <v>481</v>
      </c>
      <c r="T9353" t="s">
        <v>581</v>
      </c>
      <c r="U9353">
        <v>91</v>
      </c>
      <c r="V9353">
        <f t="shared" si="1055"/>
        <v>27.736800000000002</v>
      </c>
      <c r="W9353">
        <f t="shared" si="1056"/>
        <v>5283.4659183283684</v>
      </c>
      <c r="X9353">
        <f t="shared" si="1057"/>
        <v>2534.4786010221183</v>
      </c>
    </row>
    <row r="9354" spans="1:24">
      <c r="A9354" t="s">
        <v>54</v>
      </c>
      <c r="B9354">
        <v>2006023</v>
      </c>
      <c r="C9354">
        <v>15</v>
      </c>
      <c r="D9354">
        <v>3</v>
      </c>
      <c r="E9354" s="28" t="s">
        <v>526</v>
      </c>
      <c r="F9354" t="s">
        <v>581</v>
      </c>
      <c r="G9354" t="s">
        <v>581</v>
      </c>
      <c r="H9354">
        <v>9</v>
      </c>
      <c r="I9354" s="3">
        <v>0.28444444444444444</v>
      </c>
      <c r="J9354">
        <v>55.04</v>
      </c>
      <c r="K9354">
        <f t="shared" si="1058"/>
        <v>21.5</v>
      </c>
      <c r="L9354">
        <v>4.863E-4</v>
      </c>
      <c r="M9354">
        <f t="shared" si="1059"/>
        <v>0.28506690844444443</v>
      </c>
      <c r="N9354" s="5">
        <v>2379.2864122470401</v>
      </c>
      <c r="O9354" s="3">
        <v>48.930034028088357</v>
      </c>
      <c r="P9354" s="7">
        <v>2.05650037659308E-2</v>
      </c>
      <c r="Q9354" s="9">
        <f t="shared" si="1060"/>
        <v>49.036551831198658</v>
      </c>
      <c r="R9354" s="7">
        <f t="shared" si="1061"/>
        <v>2.0609772568275071E-2</v>
      </c>
      <c r="S9354" t="s">
        <v>483</v>
      </c>
      <c r="T9354" t="s">
        <v>487</v>
      </c>
      <c r="U9354">
        <v>82</v>
      </c>
      <c r="V9354">
        <f t="shared" si="1055"/>
        <v>24.993600000000001</v>
      </c>
      <c r="W9354">
        <f t="shared" si="1056"/>
        <v>3022.9531611758457</v>
      </c>
      <c r="X9354">
        <f t="shared" si="1057"/>
        <v>1450.1106314160531</v>
      </c>
    </row>
    <row r="9355" spans="1:24">
      <c r="A9355" t="s">
        <v>54</v>
      </c>
      <c r="B9355">
        <v>2006023</v>
      </c>
      <c r="C9355">
        <v>15</v>
      </c>
      <c r="D9355">
        <v>1</v>
      </c>
      <c r="E9355" s="28" t="s">
        <v>526</v>
      </c>
      <c r="F9355" t="s">
        <v>581</v>
      </c>
      <c r="G9355" t="s">
        <v>581</v>
      </c>
      <c r="H9355">
        <v>22</v>
      </c>
      <c r="I9355" s="3">
        <v>0.11636363636363636</v>
      </c>
      <c r="J9355">
        <v>59.391999999999996</v>
      </c>
      <c r="K9355">
        <f t="shared" si="1058"/>
        <v>23.2</v>
      </c>
      <c r="L9355">
        <v>4.863E-4</v>
      </c>
      <c r="M9355">
        <f t="shared" si="1059"/>
        <v>0.11698610036363637</v>
      </c>
      <c r="N9355" s="5">
        <v>2770.4210243977213</v>
      </c>
      <c r="O9355" s="3">
        <v>21.669225137346601</v>
      </c>
      <c r="P9355" s="7">
        <v>7.8216361146975499E-3</v>
      </c>
      <c r="Q9355" s="9">
        <f t="shared" si="1060"/>
        <v>21.784911207022876</v>
      </c>
      <c r="R9355" s="7">
        <f t="shared" si="1061"/>
        <v>7.8633936918518846E-3</v>
      </c>
      <c r="S9355" t="s">
        <v>481</v>
      </c>
      <c r="T9355" t="s">
        <v>484</v>
      </c>
      <c r="U9355">
        <v>85</v>
      </c>
      <c r="V9355">
        <f t="shared" si="1055"/>
        <v>25.908000000000001</v>
      </c>
      <c r="W9355">
        <f t="shared" si="1056"/>
        <v>3627.0514290847027</v>
      </c>
      <c r="X9355">
        <f t="shared" si="1057"/>
        <v>1739.896570531932</v>
      </c>
    </row>
    <row r="9356" spans="1:24">
      <c r="A9356" t="s">
        <v>54</v>
      </c>
      <c r="B9356">
        <v>2006023</v>
      </c>
      <c r="C9356">
        <v>16</v>
      </c>
      <c r="D9356">
        <v>2</v>
      </c>
      <c r="E9356" s="28" t="s">
        <v>526</v>
      </c>
      <c r="F9356" t="s">
        <v>581</v>
      </c>
      <c r="G9356" t="s">
        <v>581</v>
      </c>
      <c r="H9356">
        <v>18</v>
      </c>
      <c r="I9356" s="3">
        <v>0.14222222222222222</v>
      </c>
      <c r="J9356">
        <v>43.008000000000003</v>
      </c>
      <c r="K9356">
        <f t="shared" si="1058"/>
        <v>16.8</v>
      </c>
      <c r="L9356">
        <v>4.863E-4</v>
      </c>
      <c r="M9356">
        <f t="shared" si="1059"/>
        <v>0.14284468622222221</v>
      </c>
      <c r="N9356" s="5">
        <v>1452.7415835426816</v>
      </c>
      <c r="O9356" s="3">
        <v>19.152613319566335</v>
      </c>
      <c r="P9356" s="7">
        <v>1.3183771660793538E-2</v>
      </c>
      <c r="Q9356" s="9">
        <f t="shared" si="1060"/>
        <v>19.236158919298607</v>
      </c>
      <c r="R9356" s="7">
        <f t="shared" si="1061"/>
        <v>1.3241280580947484E-2</v>
      </c>
      <c r="S9356" t="s">
        <v>481</v>
      </c>
      <c r="T9356" t="s">
        <v>581</v>
      </c>
      <c r="U9356">
        <v>69</v>
      </c>
      <c r="V9356">
        <f t="shared" si="1055"/>
        <v>21.031200000000002</v>
      </c>
      <c r="W9356">
        <f t="shared" si="1056"/>
        <v>1612.6234557455471</v>
      </c>
      <c r="X9356">
        <f t="shared" si="1057"/>
        <v>773.57547172113891</v>
      </c>
    </row>
    <row r="9357" spans="1:24">
      <c r="A9357" t="s">
        <v>54</v>
      </c>
      <c r="B9357">
        <v>2006023</v>
      </c>
      <c r="C9357">
        <v>18</v>
      </c>
      <c r="D9357">
        <v>1</v>
      </c>
      <c r="E9357" s="28" t="s">
        <v>526</v>
      </c>
      <c r="F9357" t="s">
        <v>581</v>
      </c>
      <c r="G9357" t="s">
        <v>581</v>
      </c>
      <c r="H9357">
        <v>18</v>
      </c>
      <c r="I9357" s="3">
        <v>0.14222222222222222</v>
      </c>
      <c r="J9357">
        <v>44.031999999999996</v>
      </c>
      <c r="K9357">
        <f t="shared" si="1058"/>
        <v>17.2</v>
      </c>
      <c r="L9357">
        <v>4.863E-4</v>
      </c>
      <c r="M9357">
        <f t="shared" si="1059"/>
        <v>0.14284468622222221</v>
      </c>
      <c r="N9357" s="5">
        <v>1522.7433038381055</v>
      </c>
      <c r="O9357" s="3">
        <v>19.610140910478297</v>
      </c>
      <c r="P9357" s="7">
        <v>1.2878165913486887E-2</v>
      </c>
      <c r="Q9357" s="9">
        <f t="shared" si="1060"/>
        <v>19.695688963904278</v>
      </c>
      <c r="R9357" s="7">
        <f t="shared" si="1061"/>
        <v>1.2934346133232629E-2</v>
      </c>
      <c r="S9357" t="s">
        <v>483</v>
      </c>
      <c r="T9357" t="s">
        <v>581</v>
      </c>
      <c r="U9357">
        <v>72</v>
      </c>
      <c r="V9357">
        <f t="shared" si="1055"/>
        <v>21.945600000000002</v>
      </c>
      <c r="W9357">
        <f t="shared" si="1056"/>
        <v>1742.6077880493774</v>
      </c>
      <c r="X9357">
        <f t="shared" si="1057"/>
        <v>835.92895592728632</v>
      </c>
    </row>
    <row r="9358" spans="1:24">
      <c r="A9358" t="s">
        <v>54</v>
      </c>
      <c r="B9358">
        <v>2006023</v>
      </c>
      <c r="C9358">
        <v>19</v>
      </c>
      <c r="D9358">
        <v>3</v>
      </c>
      <c r="E9358" s="28" t="s">
        <v>526</v>
      </c>
      <c r="F9358" t="s">
        <v>581</v>
      </c>
      <c r="G9358" t="s">
        <v>581</v>
      </c>
      <c r="H9358">
        <v>12</v>
      </c>
      <c r="I9358" s="3">
        <v>0.21333333333333335</v>
      </c>
      <c r="J9358">
        <v>48.128</v>
      </c>
      <c r="K9358">
        <f t="shared" si="1058"/>
        <v>18.8</v>
      </c>
      <c r="L9358">
        <v>4.863E-4</v>
      </c>
      <c r="M9358">
        <f t="shared" si="1059"/>
        <v>0.21395579733333334</v>
      </c>
      <c r="N9358" s="5">
        <v>1819.2211780304895</v>
      </c>
      <c r="O9358" s="3">
        <v>32.112717787136368</v>
      </c>
      <c r="P9358" s="7">
        <v>1.7651904108714245E-2</v>
      </c>
      <c r="Q9358" s="9">
        <f t="shared" si="1060"/>
        <v>32.20599736589849</v>
      </c>
      <c r="R9358" s="7">
        <f t="shared" si="1061"/>
        <v>1.7703178566096666E-2</v>
      </c>
      <c r="S9358" t="s">
        <v>483</v>
      </c>
      <c r="T9358" t="s">
        <v>490</v>
      </c>
      <c r="U9358">
        <v>79</v>
      </c>
      <c r="V9358">
        <f t="shared" si="1055"/>
        <v>24.0792</v>
      </c>
      <c r="W9358">
        <f t="shared" si="1056"/>
        <v>2231.201095881082</v>
      </c>
      <c r="X9358">
        <f t="shared" si="1057"/>
        <v>1070.3071656941552</v>
      </c>
    </row>
    <row r="9359" spans="1:24">
      <c r="A9359" t="s">
        <v>54</v>
      </c>
      <c r="B9359">
        <v>2006023</v>
      </c>
      <c r="C9359">
        <v>20</v>
      </c>
      <c r="D9359">
        <v>1</v>
      </c>
      <c r="E9359" s="28" t="s">
        <v>526</v>
      </c>
      <c r="F9359" t="s">
        <v>581</v>
      </c>
      <c r="G9359" t="s">
        <v>581</v>
      </c>
      <c r="H9359">
        <v>11</v>
      </c>
      <c r="I9359" s="3">
        <v>0.23272727272727273</v>
      </c>
      <c r="J9359">
        <v>65.536000000000001</v>
      </c>
      <c r="K9359">
        <f t="shared" si="1058"/>
        <v>25.6</v>
      </c>
      <c r="L9359">
        <v>4.863E-4</v>
      </c>
      <c r="M9359">
        <f t="shared" si="1059"/>
        <v>0.23334973672727272</v>
      </c>
      <c r="N9359" s="5">
        <v>3373.2593685889028</v>
      </c>
      <c r="O9359" s="3">
        <v>47.745461904510663</v>
      </c>
      <c r="P9359" s="7">
        <v>1.4154103401922361E-2</v>
      </c>
      <c r="Q9359" s="9">
        <f t="shared" si="1060"/>
        <v>47.87270722025449</v>
      </c>
      <c r="R9359" s="7">
        <f t="shared" si="1061"/>
        <v>1.4191825172423825E-2</v>
      </c>
      <c r="S9359" t="s">
        <v>481</v>
      </c>
      <c r="T9359" t="s">
        <v>490</v>
      </c>
      <c r="U9359">
        <v>95</v>
      </c>
      <c r="V9359">
        <f t="shared" si="1055"/>
        <v>28.956000000000003</v>
      </c>
      <c r="W9359">
        <f t="shared" si="1056"/>
        <v>4795.649202880074</v>
      </c>
      <c r="X9359">
        <f t="shared" si="1057"/>
        <v>2300.4729226215713</v>
      </c>
    </row>
    <row r="9360" spans="1:24">
      <c r="A9360" t="s">
        <v>54</v>
      </c>
      <c r="B9360">
        <v>2006023</v>
      </c>
      <c r="C9360">
        <v>21</v>
      </c>
      <c r="D9360">
        <v>3</v>
      </c>
      <c r="E9360" s="28" t="s">
        <v>526</v>
      </c>
      <c r="F9360" t="s">
        <v>581</v>
      </c>
      <c r="G9360" t="s">
        <v>581</v>
      </c>
      <c r="H9360">
        <v>21</v>
      </c>
      <c r="I9360" s="3">
        <v>0.1219047619047619</v>
      </c>
      <c r="J9360">
        <v>33.024000000000001</v>
      </c>
      <c r="K9360">
        <f t="shared" si="1058"/>
        <v>12.9</v>
      </c>
      <c r="L9360">
        <v>4.863E-4</v>
      </c>
      <c r="M9360">
        <f t="shared" si="1059"/>
        <v>0.12252722590476191</v>
      </c>
      <c r="N9360" s="5">
        <v>856.54310840893447</v>
      </c>
      <c r="O9360" s="3">
        <v>12.600683345627413</v>
      </c>
      <c r="P9360" s="7">
        <v>1.471109068758223E-2</v>
      </c>
      <c r="Q9360" s="9">
        <f t="shared" si="1060"/>
        <v>12.664784517865233</v>
      </c>
      <c r="R9360" s="7">
        <f t="shared" si="1061"/>
        <v>1.4785927752533802E-2</v>
      </c>
      <c r="S9360" t="s">
        <v>483</v>
      </c>
      <c r="T9360" t="s">
        <v>581</v>
      </c>
      <c r="U9360">
        <v>69</v>
      </c>
      <c r="V9360">
        <f t="shared" si="1055"/>
        <v>21.031200000000002</v>
      </c>
      <c r="W9360">
        <f t="shared" si="1056"/>
        <v>931.92427753130835</v>
      </c>
      <c r="X9360">
        <f t="shared" si="1057"/>
        <v>447.04407593176865</v>
      </c>
    </row>
    <row r="9361" spans="1:24">
      <c r="A9361" t="s">
        <v>54</v>
      </c>
      <c r="B9361">
        <v>2006023</v>
      </c>
      <c r="C9361">
        <v>21</v>
      </c>
      <c r="D9361">
        <v>1</v>
      </c>
      <c r="E9361" s="28" t="s">
        <v>526</v>
      </c>
      <c r="F9361" t="s">
        <v>581</v>
      </c>
      <c r="G9361" t="s">
        <v>581</v>
      </c>
      <c r="H9361">
        <v>14</v>
      </c>
      <c r="I9361" s="3">
        <v>0.18285714285714286</v>
      </c>
      <c r="J9361">
        <v>38.4</v>
      </c>
      <c r="K9361">
        <f t="shared" si="1058"/>
        <v>15</v>
      </c>
      <c r="L9361">
        <v>4.863E-4</v>
      </c>
      <c r="M9361">
        <f t="shared" si="1059"/>
        <v>0.18347960685714285</v>
      </c>
      <c r="N9361" s="5">
        <v>1158.1166960639998</v>
      </c>
      <c r="O9361" s="3">
        <v>21.954321390445564</v>
      </c>
      <c r="P9361" s="7">
        <v>1.895691640148181E-2</v>
      </c>
      <c r="Q9361" s="9">
        <f t="shared" si="1060"/>
        <v>22.028696945724779</v>
      </c>
      <c r="R9361" s="7">
        <f t="shared" si="1061"/>
        <v>1.9021137524907444E-2</v>
      </c>
      <c r="S9361" t="s">
        <v>481</v>
      </c>
      <c r="T9361" t="s">
        <v>581</v>
      </c>
      <c r="U9361">
        <v>70</v>
      </c>
      <c r="V9361">
        <f t="shared" si="1055"/>
        <v>21.336000000000002</v>
      </c>
      <c r="W9361">
        <f t="shared" si="1056"/>
        <v>1286.9705128206419</v>
      </c>
      <c r="X9361">
        <f t="shared" si="1057"/>
        <v>617.35975500006191</v>
      </c>
    </row>
    <row r="9362" spans="1:24">
      <c r="A9362" t="s">
        <v>54</v>
      </c>
      <c r="B9362">
        <v>2006023</v>
      </c>
      <c r="C9362">
        <v>22</v>
      </c>
      <c r="D9362">
        <v>1</v>
      </c>
      <c r="E9362" s="28" t="s">
        <v>526</v>
      </c>
      <c r="F9362" t="s">
        <v>581</v>
      </c>
      <c r="G9362" t="s">
        <v>581</v>
      </c>
      <c r="H9362">
        <v>23</v>
      </c>
      <c r="I9362" s="3">
        <v>0.11130434782608696</v>
      </c>
      <c r="J9362">
        <v>60.928000000000004</v>
      </c>
      <c r="K9362">
        <f t="shared" si="1058"/>
        <v>23.8</v>
      </c>
      <c r="L9362">
        <v>4.863E-4</v>
      </c>
      <c r="M9362">
        <f t="shared" si="1059"/>
        <v>0.11192681182608696</v>
      </c>
      <c r="N9362" s="5">
        <v>2915.57165030441</v>
      </c>
      <c r="O9362" s="3">
        <v>21.265951616907991</v>
      </c>
      <c r="P9362" s="7">
        <v>7.2939217990707411E-3</v>
      </c>
      <c r="Q9362" s="9">
        <f t="shared" si="1060"/>
        <v>21.384661171629222</v>
      </c>
      <c r="R9362" s="7">
        <f t="shared" si="1061"/>
        <v>7.3346375038996162E-3</v>
      </c>
      <c r="S9362" t="s">
        <v>481</v>
      </c>
      <c r="T9362" t="s">
        <v>490</v>
      </c>
      <c r="U9362">
        <v>72</v>
      </c>
      <c r="V9362">
        <f t="shared" si="1055"/>
        <v>21.945600000000002</v>
      </c>
      <c r="W9362">
        <f t="shared" si="1056"/>
        <v>3419.8701427326396</v>
      </c>
      <c r="X9362">
        <f t="shared" si="1057"/>
        <v>1640.5117074688474</v>
      </c>
    </row>
    <row r="9363" spans="1:24">
      <c r="A9363" t="s">
        <v>54</v>
      </c>
      <c r="B9363">
        <v>2006023</v>
      </c>
      <c r="C9363">
        <v>24</v>
      </c>
      <c r="D9363">
        <v>1</v>
      </c>
      <c r="E9363" s="28" t="s">
        <v>526</v>
      </c>
      <c r="F9363" t="s">
        <v>581</v>
      </c>
      <c r="G9363" t="s">
        <v>581</v>
      </c>
      <c r="H9363">
        <v>9</v>
      </c>
      <c r="I9363" s="3">
        <v>0.28444444444444444</v>
      </c>
      <c r="J9363">
        <v>55.296000000000006</v>
      </c>
      <c r="K9363">
        <f t="shared" si="1058"/>
        <v>21.6</v>
      </c>
      <c r="L9363">
        <v>4.863E-4</v>
      </c>
      <c r="M9363">
        <f t="shared" si="1059"/>
        <v>0.28506690844444443</v>
      </c>
      <c r="N9363" s="5">
        <v>2401.470780958311</v>
      </c>
      <c r="O9363" s="3">
        <v>49.158797823544425</v>
      </c>
      <c r="P9363" s="7">
        <v>2.0470287714234658E-2</v>
      </c>
      <c r="Q9363" s="9">
        <f t="shared" si="1060"/>
        <v>49.265816238257578</v>
      </c>
      <c r="R9363" s="7">
        <f t="shared" si="1061"/>
        <v>2.051485141060012E-2</v>
      </c>
      <c r="S9363" t="s">
        <v>485</v>
      </c>
      <c r="T9363" t="s">
        <v>490</v>
      </c>
      <c r="U9363">
        <v>69</v>
      </c>
      <c r="V9363">
        <f t="shared" si="1055"/>
        <v>21.031200000000002</v>
      </c>
      <c r="W9363">
        <f t="shared" si="1056"/>
        <v>2717.1378594503967</v>
      </c>
      <c r="X9363">
        <f t="shared" si="1057"/>
        <v>1303.4110311783554</v>
      </c>
    </row>
    <row r="9364" spans="1:24">
      <c r="A9364" t="s">
        <v>54</v>
      </c>
      <c r="B9364">
        <v>2006023</v>
      </c>
      <c r="C9364">
        <v>25</v>
      </c>
      <c r="D9364">
        <v>1</v>
      </c>
      <c r="E9364" s="28" t="s">
        <v>526</v>
      </c>
      <c r="F9364" t="s">
        <v>581</v>
      </c>
      <c r="G9364" t="s">
        <v>581</v>
      </c>
      <c r="H9364">
        <v>12</v>
      </c>
      <c r="I9364" s="3">
        <v>0.21333333333333335</v>
      </c>
      <c r="J9364">
        <v>48.128</v>
      </c>
      <c r="K9364">
        <f t="shared" si="1058"/>
        <v>18.8</v>
      </c>
      <c r="L9364">
        <v>4.863E-4</v>
      </c>
      <c r="M9364">
        <f t="shared" si="1059"/>
        <v>0.21395579733333334</v>
      </c>
      <c r="N9364" s="5">
        <v>1819.2211780304895</v>
      </c>
      <c r="O9364" s="3">
        <v>32.112717787136368</v>
      </c>
      <c r="P9364" s="7">
        <v>1.7651904108714245E-2</v>
      </c>
      <c r="Q9364" s="9">
        <f t="shared" si="1060"/>
        <v>32.20599736589849</v>
      </c>
      <c r="R9364" s="7">
        <f t="shared" si="1061"/>
        <v>1.7703178566096666E-2</v>
      </c>
      <c r="S9364" t="s">
        <v>483</v>
      </c>
      <c r="T9364" t="s">
        <v>581</v>
      </c>
      <c r="U9364">
        <v>85</v>
      </c>
      <c r="V9364">
        <f t="shared" si="1055"/>
        <v>25.908000000000001</v>
      </c>
      <c r="W9364">
        <f t="shared" si="1056"/>
        <v>2343.9951980214992</v>
      </c>
      <c r="X9364">
        <f t="shared" si="1057"/>
        <v>1124.4144964909133</v>
      </c>
    </row>
    <row r="9365" spans="1:24">
      <c r="A9365" t="s">
        <v>54</v>
      </c>
      <c r="B9365">
        <v>2006023</v>
      </c>
      <c r="C9365">
        <v>25</v>
      </c>
      <c r="D9365">
        <v>3</v>
      </c>
      <c r="E9365" s="28" t="s">
        <v>526</v>
      </c>
      <c r="F9365" t="s">
        <v>581</v>
      </c>
      <c r="G9365" t="s">
        <v>581</v>
      </c>
      <c r="H9365">
        <v>8</v>
      </c>
      <c r="I9365" s="3">
        <v>0.32</v>
      </c>
      <c r="J9365">
        <v>65.536000000000001</v>
      </c>
      <c r="K9365">
        <f t="shared" si="1058"/>
        <v>25.6</v>
      </c>
      <c r="L9365">
        <v>4.863E-4</v>
      </c>
      <c r="M9365">
        <f t="shared" si="1059"/>
        <v>0.320622464</v>
      </c>
      <c r="N9365" s="5">
        <v>3373.2593685889028</v>
      </c>
      <c r="O9365" s="3">
        <v>65.562274003967502</v>
      </c>
      <c r="P9365" s="7">
        <v>1.9435882877690908E-2</v>
      </c>
      <c r="Q9365" s="9">
        <f t="shared" si="1060"/>
        <v>65.689177707574643</v>
      </c>
      <c r="R9365" s="7">
        <f t="shared" si="1061"/>
        <v>1.9473503377551916E-2</v>
      </c>
      <c r="S9365" t="s">
        <v>481</v>
      </c>
      <c r="T9365" t="s">
        <v>490</v>
      </c>
      <c r="U9365">
        <v>80</v>
      </c>
      <c r="V9365">
        <f t="shared" si="1055"/>
        <v>24.384</v>
      </c>
      <c r="W9365">
        <f t="shared" si="1056"/>
        <v>4271.3691282381878</v>
      </c>
      <c r="X9365">
        <f t="shared" si="1057"/>
        <v>2048.9757708158586</v>
      </c>
    </row>
    <row r="9366" spans="1:24">
      <c r="A9366" t="s">
        <v>54</v>
      </c>
      <c r="B9366">
        <v>2006023</v>
      </c>
      <c r="C9366">
        <v>26</v>
      </c>
      <c r="D9366">
        <v>3</v>
      </c>
      <c r="E9366" s="28" t="s">
        <v>526</v>
      </c>
      <c r="F9366" t="s">
        <v>581</v>
      </c>
      <c r="G9366" t="s">
        <v>581</v>
      </c>
      <c r="H9366">
        <v>23</v>
      </c>
      <c r="I9366" s="3">
        <v>0.11130434782608696</v>
      </c>
      <c r="J9366">
        <v>41.216000000000001</v>
      </c>
      <c r="K9366">
        <f t="shared" si="1058"/>
        <v>16.100000000000001</v>
      </c>
      <c r="L9366">
        <v>4.863E-4</v>
      </c>
      <c r="M9366">
        <f t="shared" si="1059"/>
        <v>0.11192681182608696</v>
      </c>
      <c r="N9366" s="5">
        <v>1334.2019057188863</v>
      </c>
      <c r="O9366" s="3">
        <v>14.373198997299063</v>
      </c>
      <c r="P9366" s="7">
        <v>1.0772881477451186E-2</v>
      </c>
      <c r="Q9366" s="9">
        <f t="shared" si="1060"/>
        <v>14.453361287947969</v>
      </c>
      <c r="R9366" s="7">
        <f t="shared" si="1061"/>
        <v>1.0832964055886503E-2</v>
      </c>
      <c r="S9366" t="s">
        <v>481</v>
      </c>
      <c r="T9366" t="s">
        <v>581</v>
      </c>
      <c r="U9366">
        <v>65</v>
      </c>
      <c r="V9366">
        <f t="shared" si="1055"/>
        <v>19.812000000000001</v>
      </c>
      <c r="W9366">
        <f t="shared" si="1056"/>
        <v>1418.0434189338509</v>
      </c>
      <c r="X9366">
        <f t="shared" si="1057"/>
        <v>680.2354280625683</v>
      </c>
    </row>
    <row r="9367" spans="1:24">
      <c r="A9367" t="s">
        <v>54</v>
      </c>
      <c r="B9367">
        <v>2006023</v>
      </c>
      <c r="C9367">
        <v>26</v>
      </c>
      <c r="D9367">
        <v>1</v>
      </c>
      <c r="E9367" s="28" t="s">
        <v>526</v>
      </c>
      <c r="F9367" t="s">
        <v>581</v>
      </c>
      <c r="G9367" t="s">
        <v>581</v>
      </c>
      <c r="H9367">
        <v>15</v>
      </c>
      <c r="I9367" s="3">
        <v>0.17066666666666666</v>
      </c>
      <c r="J9367">
        <v>50.943999999999996</v>
      </c>
      <c r="K9367">
        <f t="shared" si="1058"/>
        <v>19.899999999999999</v>
      </c>
      <c r="L9367">
        <v>4.863E-4</v>
      </c>
      <c r="M9367">
        <f t="shared" si="1059"/>
        <v>0.17128913066666665</v>
      </c>
      <c r="N9367" s="5">
        <v>2038.3368569257982</v>
      </c>
      <c r="O9367" s="3">
        <v>27.222891659263766</v>
      </c>
      <c r="P9367" s="7">
        <v>1.3355442976349401E-2</v>
      </c>
      <c r="Q9367" s="9">
        <f t="shared" si="1060"/>
        <v>27.321844955280461</v>
      </c>
      <c r="R9367" s="7">
        <f t="shared" si="1061"/>
        <v>1.340398907199619E-2</v>
      </c>
      <c r="S9367" t="s">
        <v>481</v>
      </c>
      <c r="T9367" t="s">
        <v>490</v>
      </c>
      <c r="U9367">
        <v>66</v>
      </c>
      <c r="V9367">
        <f t="shared" si="1055"/>
        <v>20.116800000000001</v>
      </c>
      <c r="W9367">
        <f t="shared" si="1056"/>
        <v>2224.3370011964912</v>
      </c>
      <c r="X9367">
        <f t="shared" si="1057"/>
        <v>1067.0144594739568</v>
      </c>
    </row>
    <row r="9368" spans="1:24">
      <c r="A9368" t="s">
        <v>54</v>
      </c>
      <c r="B9368">
        <v>2006023</v>
      </c>
      <c r="C9368">
        <v>27</v>
      </c>
      <c r="D9368">
        <v>1</v>
      </c>
      <c r="E9368" s="28" t="s">
        <v>526</v>
      </c>
      <c r="F9368" t="s">
        <v>581</v>
      </c>
      <c r="G9368" t="s">
        <v>581</v>
      </c>
      <c r="H9368">
        <v>24</v>
      </c>
      <c r="I9368" s="3">
        <v>0.10666666666666667</v>
      </c>
      <c r="J9368">
        <v>29.184000000000001</v>
      </c>
      <c r="K9368">
        <f t="shared" si="1058"/>
        <v>11.4</v>
      </c>
      <c r="L9368">
        <v>4.863E-4</v>
      </c>
      <c r="M9368">
        <f t="shared" si="1059"/>
        <v>0.10728913066666668</v>
      </c>
      <c r="N9368" s="5">
        <v>668.92820364656643</v>
      </c>
      <c r="O9368" s="3">
        <v>9.7439079127040831</v>
      </c>
      <c r="P9368" s="7">
        <v>1.4566448027735357E-2</v>
      </c>
      <c r="Q9368" s="9">
        <f t="shared" si="1060"/>
        <v>9.8005594988043541</v>
      </c>
      <c r="R9368" s="7">
        <f t="shared" si="1061"/>
        <v>1.4651138112248828E-2</v>
      </c>
      <c r="S9368" t="s">
        <v>484</v>
      </c>
      <c r="T9368" t="s">
        <v>581</v>
      </c>
      <c r="U9368">
        <v>32</v>
      </c>
      <c r="V9368">
        <f t="shared" ref="V9368:V9399" si="1062">U9368*0.3048</f>
        <v>9.7536000000000005</v>
      </c>
      <c r="W9368">
        <f t="shared" si="1056"/>
        <v>429.65707514166849</v>
      </c>
      <c r="X9368">
        <f t="shared" si="1057"/>
        <v>206.10649894545838</v>
      </c>
    </row>
    <row r="9369" spans="1:24">
      <c r="A9369" t="s">
        <v>54</v>
      </c>
      <c r="B9369">
        <v>2006023</v>
      </c>
      <c r="C9369">
        <v>27</v>
      </c>
      <c r="D9369">
        <v>3</v>
      </c>
      <c r="E9369" s="28" t="s">
        <v>526</v>
      </c>
      <c r="F9369" t="s">
        <v>581</v>
      </c>
      <c r="G9369" t="s">
        <v>581</v>
      </c>
      <c r="H9369">
        <v>21</v>
      </c>
      <c r="I9369" s="3">
        <v>0.1219047619047619</v>
      </c>
      <c r="J9369">
        <v>34.816000000000003</v>
      </c>
      <c r="K9369">
        <f t="shared" si="1058"/>
        <v>13.600000000000001</v>
      </c>
      <c r="L9369">
        <v>4.863E-4</v>
      </c>
      <c r="M9369">
        <f t="shared" si="1059"/>
        <v>0.12252722590476191</v>
      </c>
      <c r="N9369" s="5">
        <v>952.02339601776657</v>
      </c>
      <c r="O9369" s="3">
        <v>13.286974731995445</v>
      </c>
      <c r="P9369" s="7">
        <v>1.3956563239489425E-2</v>
      </c>
      <c r="Q9369" s="9">
        <f t="shared" si="1060"/>
        <v>13.354580200017299</v>
      </c>
      <c r="R9369" s="7">
        <f t="shared" si="1061"/>
        <v>1.4027575641395347E-2</v>
      </c>
      <c r="S9369" t="s">
        <v>481</v>
      </c>
      <c r="T9369" t="s">
        <v>581</v>
      </c>
      <c r="U9369">
        <v>52</v>
      </c>
      <c r="V9369">
        <f t="shared" si="1062"/>
        <v>15.849600000000001</v>
      </c>
      <c r="W9369">
        <f t="shared" si="1056"/>
        <v>859.53088396216674</v>
      </c>
      <c r="X9369">
        <f t="shared" si="1057"/>
        <v>412.31696503665142</v>
      </c>
    </row>
    <row r="9370" spans="1:24">
      <c r="A9370" t="s">
        <v>54</v>
      </c>
      <c r="B9370">
        <v>2006023</v>
      </c>
      <c r="C9370">
        <v>28</v>
      </c>
      <c r="D9370">
        <v>3</v>
      </c>
      <c r="E9370" s="28" t="s">
        <v>526</v>
      </c>
      <c r="F9370" t="s">
        <v>581</v>
      </c>
      <c r="G9370" t="s">
        <v>581</v>
      </c>
      <c r="H9370">
        <v>12</v>
      </c>
      <c r="I9370" s="3">
        <v>0.21333333333333335</v>
      </c>
      <c r="J9370">
        <v>37.631999999999998</v>
      </c>
      <c r="K9370">
        <f t="shared" si="1058"/>
        <v>14.7</v>
      </c>
      <c r="L9370">
        <v>4.863E-4</v>
      </c>
      <c r="M9370">
        <f t="shared" si="1059"/>
        <v>0.21395579733333334</v>
      </c>
      <c r="N9370" s="5">
        <v>1112.2552748998655</v>
      </c>
      <c r="O9370" s="3">
        <v>25.078231076864181</v>
      </c>
      <c r="P9370" s="7">
        <v>2.2547190058614854E-2</v>
      </c>
      <c r="Q9370" s="9">
        <f t="shared" si="1060"/>
        <v>25.150985542587161</v>
      </c>
      <c r="R9370" s="7">
        <f t="shared" si="1061"/>
        <v>2.2612601720276366E-2</v>
      </c>
      <c r="S9370" t="s">
        <v>483</v>
      </c>
      <c r="T9370" t="s">
        <v>581</v>
      </c>
      <c r="U9370">
        <v>70</v>
      </c>
      <c r="V9370">
        <f t="shared" si="1062"/>
        <v>21.336000000000002</v>
      </c>
      <c r="W9370">
        <f t="shared" si="1056"/>
        <v>1234.1113569950855</v>
      </c>
      <c r="X9370">
        <f t="shared" si="1057"/>
        <v>592.00321795054253</v>
      </c>
    </row>
    <row r="9371" spans="1:24">
      <c r="A9371" t="s">
        <v>54</v>
      </c>
      <c r="B9371">
        <v>2006023</v>
      </c>
      <c r="C9371">
        <v>28</v>
      </c>
      <c r="D9371">
        <v>5</v>
      </c>
      <c r="E9371" s="28" t="s">
        <v>526</v>
      </c>
      <c r="F9371" t="s">
        <v>581</v>
      </c>
      <c r="G9371" t="s">
        <v>581</v>
      </c>
      <c r="H9371">
        <v>34</v>
      </c>
      <c r="I9371" s="3">
        <v>7.5294117647058831E-2</v>
      </c>
      <c r="J9371">
        <v>62.463999999999999</v>
      </c>
      <c r="K9371">
        <f t="shared" si="1058"/>
        <v>24.4</v>
      </c>
      <c r="L9371">
        <v>4.863E-4</v>
      </c>
      <c r="M9371">
        <f t="shared" si="1059"/>
        <v>7.5916581647058834E-2</v>
      </c>
      <c r="N9371" s="5">
        <v>3064.4282496385022</v>
      </c>
      <c r="O9371" s="3">
        <v>14.757639517591466</v>
      </c>
      <c r="P9371" s="7">
        <v>4.8157888896019551E-3</v>
      </c>
      <c r="Q9371" s="9">
        <f t="shared" si="1060"/>
        <v>14.879493705406485</v>
      </c>
      <c r="R9371" s="7">
        <f t="shared" si="1061"/>
        <v>4.8555529753916598E-3</v>
      </c>
      <c r="S9371" t="s">
        <v>481</v>
      </c>
      <c r="T9371" t="s">
        <v>482</v>
      </c>
      <c r="U9371">
        <v>85</v>
      </c>
      <c r="V9371">
        <f t="shared" si="1062"/>
        <v>25.908000000000001</v>
      </c>
      <c r="W9371">
        <f t="shared" si="1056"/>
        <v>4027.3640547423738</v>
      </c>
      <c r="X9371">
        <f t="shared" si="1057"/>
        <v>1931.9265370599169</v>
      </c>
    </row>
    <row r="9372" spans="1:24">
      <c r="A9372" t="s">
        <v>54</v>
      </c>
      <c r="B9372">
        <v>2006023</v>
      </c>
      <c r="C9372">
        <v>29</v>
      </c>
      <c r="D9372">
        <v>3</v>
      </c>
      <c r="E9372" s="28" t="s">
        <v>526</v>
      </c>
      <c r="F9372" t="s">
        <v>581</v>
      </c>
      <c r="G9372" t="s">
        <v>581</v>
      </c>
      <c r="H9372">
        <v>21</v>
      </c>
      <c r="I9372" s="3">
        <v>0.1219047619047619</v>
      </c>
      <c r="J9372">
        <v>37.631999999999998</v>
      </c>
      <c r="K9372">
        <f t="shared" si="1058"/>
        <v>14.7</v>
      </c>
      <c r="L9372">
        <v>4.863E-4</v>
      </c>
      <c r="M9372">
        <f t="shared" si="1059"/>
        <v>0.12252722590476191</v>
      </c>
      <c r="N9372" s="5">
        <v>1112.2552748998655</v>
      </c>
      <c r="O9372" s="3">
        <v>14.365432624859316</v>
      </c>
      <c r="P9372" s="7">
        <v>1.2915589567469224E-2</v>
      </c>
      <c r="Q9372" s="9">
        <f t="shared" si="1060"/>
        <v>14.43854484339899</v>
      </c>
      <c r="R9372" s="7">
        <f t="shared" si="1061"/>
        <v>1.2981322875451293E-2</v>
      </c>
      <c r="S9372" t="s">
        <v>483</v>
      </c>
      <c r="T9372" t="s">
        <v>581</v>
      </c>
      <c r="U9372">
        <v>64</v>
      </c>
      <c r="V9372">
        <f t="shared" si="1062"/>
        <v>19.507200000000001</v>
      </c>
      <c r="W9372">
        <f t="shared" si="1056"/>
        <v>1161.8108783357982</v>
      </c>
      <c r="X9372">
        <f t="shared" si="1057"/>
        <v>557.32067833768235</v>
      </c>
    </row>
    <row r="9373" spans="1:24">
      <c r="A9373" t="s">
        <v>54</v>
      </c>
      <c r="B9373">
        <v>2006023</v>
      </c>
      <c r="C9373">
        <v>29</v>
      </c>
      <c r="D9373">
        <v>1</v>
      </c>
      <c r="E9373" s="28" t="s">
        <v>526</v>
      </c>
      <c r="F9373" t="s">
        <v>581</v>
      </c>
      <c r="G9373" t="s">
        <v>581</v>
      </c>
      <c r="H9373">
        <v>12</v>
      </c>
      <c r="I9373" s="3">
        <v>0.21333333333333335</v>
      </c>
      <c r="J9373">
        <v>62.976000000000006</v>
      </c>
      <c r="K9373">
        <f t="shared" si="1058"/>
        <v>24.6</v>
      </c>
      <c r="L9373">
        <v>4.863E-4</v>
      </c>
      <c r="M9373">
        <f t="shared" si="1059"/>
        <v>0.21395579733333334</v>
      </c>
      <c r="N9373" s="5">
        <v>3114.8706657337348</v>
      </c>
      <c r="O9373" s="3">
        <v>42.063942889472564</v>
      </c>
      <c r="P9373" s="7">
        <v>1.3504234173255485E-2</v>
      </c>
      <c r="Q9373" s="9">
        <f t="shared" si="1060"/>
        <v>42.186257993997458</v>
      </c>
      <c r="R9373" s="7">
        <f t="shared" si="1061"/>
        <v>1.3543502289864777E-2</v>
      </c>
      <c r="S9373" t="s">
        <v>481</v>
      </c>
      <c r="T9373" t="s">
        <v>581</v>
      </c>
      <c r="U9373">
        <v>80</v>
      </c>
      <c r="V9373">
        <f t="shared" si="1062"/>
        <v>24.384</v>
      </c>
      <c r="W9373">
        <f t="shared" si="1056"/>
        <v>3932.2674282831649</v>
      </c>
      <c r="X9373">
        <f t="shared" si="1057"/>
        <v>1886.3086853474342</v>
      </c>
    </row>
    <row r="9374" spans="1:24">
      <c r="A9374" t="s">
        <v>54</v>
      </c>
      <c r="B9374">
        <v>2006023</v>
      </c>
      <c r="C9374">
        <v>30</v>
      </c>
      <c r="D9374">
        <v>3</v>
      </c>
      <c r="E9374" s="28" t="s">
        <v>526</v>
      </c>
      <c r="F9374" t="s">
        <v>581</v>
      </c>
      <c r="G9374" t="s">
        <v>581</v>
      </c>
      <c r="H9374">
        <v>13</v>
      </c>
      <c r="I9374" s="3">
        <v>0.19692307692307692</v>
      </c>
      <c r="J9374">
        <v>39.68</v>
      </c>
      <c r="K9374">
        <f t="shared" si="1058"/>
        <v>15.5</v>
      </c>
      <c r="L9374">
        <v>4.863E-4</v>
      </c>
      <c r="M9374">
        <f t="shared" si="1059"/>
        <v>0.19754554092307691</v>
      </c>
      <c r="N9374" s="5">
        <v>1236.6112721305601</v>
      </c>
      <c r="O9374" s="3">
        <v>24.426288100612663</v>
      </c>
      <c r="P9374" s="7">
        <v>1.9752600231864748E-2</v>
      </c>
      <c r="Q9374" s="9">
        <f t="shared" si="1060"/>
        <v>24.50311168010386</v>
      </c>
      <c r="R9374" s="7">
        <f t="shared" si="1061"/>
        <v>1.9814724507473878E-2</v>
      </c>
      <c r="S9374" t="s">
        <v>483</v>
      </c>
      <c r="T9374" t="s">
        <v>581</v>
      </c>
      <c r="U9374">
        <v>64</v>
      </c>
      <c r="V9374">
        <f t="shared" si="1062"/>
        <v>19.507200000000001</v>
      </c>
      <c r="W9374">
        <f t="shared" si="1056"/>
        <v>1296.916922123874</v>
      </c>
      <c r="X9374">
        <f t="shared" si="1057"/>
        <v>622.13104754282233</v>
      </c>
    </row>
    <row r="9375" spans="1:24">
      <c r="A9375" t="s">
        <v>54</v>
      </c>
      <c r="B9375">
        <v>2006023</v>
      </c>
      <c r="C9375">
        <v>30</v>
      </c>
      <c r="D9375">
        <v>1</v>
      </c>
      <c r="E9375" s="28" t="s">
        <v>526</v>
      </c>
      <c r="F9375" t="s">
        <v>581</v>
      </c>
      <c r="G9375" t="s">
        <v>581</v>
      </c>
      <c r="H9375">
        <v>12</v>
      </c>
      <c r="I9375" s="3">
        <v>0.21333333333333335</v>
      </c>
      <c r="J9375">
        <v>43.263999999999996</v>
      </c>
      <c r="K9375">
        <f t="shared" si="1058"/>
        <v>16.899999999999999</v>
      </c>
      <c r="L9375">
        <v>4.863E-4</v>
      </c>
      <c r="M9375">
        <f t="shared" si="1059"/>
        <v>0.21395579733333334</v>
      </c>
      <c r="N9375" s="5">
        <v>1470.087598057062</v>
      </c>
      <c r="O9375" s="3">
        <v>28.852833701888265</v>
      </c>
      <c r="P9375" s="7">
        <v>1.96266084687889E-2</v>
      </c>
      <c r="Q9375" s="9">
        <f t="shared" si="1060"/>
        <v>28.936601642900779</v>
      </c>
      <c r="R9375" s="7">
        <f t="shared" si="1061"/>
        <v>1.9683590067112174E-2</v>
      </c>
      <c r="S9375" t="s">
        <v>483</v>
      </c>
      <c r="T9375" t="s">
        <v>581</v>
      </c>
      <c r="U9375">
        <v>65</v>
      </c>
      <c r="V9375">
        <f t="shared" si="1062"/>
        <v>19.812000000000001</v>
      </c>
      <c r="W9375">
        <f t="shared" si="1056"/>
        <v>1568.2337717225391</v>
      </c>
      <c r="X9375">
        <f t="shared" si="1057"/>
        <v>752.28174029530203</v>
      </c>
    </row>
    <row r="9376" spans="1:24">
      <c r="A9376" t="s">
        <v>54</v>
      </c>
      <c r="B9376">
        <v>2006023</v>
      </c>
      <c r="C9376">
        <v>32</v>
      </c>
      <c r="D9376">
        <v>1</v>
      </c>
      <c r="E9376" s="28" t="s">
        <v>526</v>
      </c>
      <c r="F9376" t="s">
        <v>581</v>
      </c>
      <c r="G9376" t="s">
        <v>581</v>
      </c>
      <c r="H9376">
        <v>15</v>
      </c>
      <c r="I9376" s="3">
        <v>0.17066666666666666</v>
      </c>
      <c r="J9376">
        <v>49.92</v>
      </c>
      <c r="K9376">
        <f t="shared" si="1058"/>
        <v>19.5</v>
      </c>
      <c r="L9376">
        <v>4.863E-4</v>
      </c>
      <c r="M9376">
        <f t="shared" si="1059"/>
        <v>0.17128913066666665</v>
      </c>
      <c r="N9376" s="5">
        <v>1957.21721634816</v>
      </c>
      <c r="O9376" s="3">
        <v>26.673858550169413</v>
      </c>
      <c r="P9376" s="7">
        <v>1.3628461024851586E-2</v>
      </c>
      <c r="Q9376" s="9">
        <f t="shared" si="1060"/>
        <v>26.770809393949289</v>
      </c>
      <c r="R9376" s="7">
        <f t="shared" si="1061"/>
        <v>1.3677996070307997E-2</v>
      </c>
      <c r="S9376" t="s">
        <v>481</v>
      </c>
      <c r="T9376" t="s">
        <v>581</v>
      </c>
      <c r="U9376">
        <v>76</v>
      </c>
      <c r="V9376">
        <f t="shared" si="1062"/>
        <v>23.1648</v>
      </c>
      <c r="W9376">
        <f t="shared" si="1056"/>
        <v>2345.1517046692938</v>
      </c>
      <c r="X9376">
        <f t="shared" si="1057"/>
        <v>1124.9692727298602</v>
      </c>
    </row>
    <row r="9377" spans="1:24">
      <c r="A9377" t="s">
        <v>54</v>
      </c>
      <c r="B9377">
        <v>2006023</v>
      </c>
      <c r="C9377">
        <v>32</v>
      </c>
      <c r="D9377">
        <v>3</v>
      </c>
      <c r="E9377" s="28" t="s">
        <v>526</v>
      </c>
      <c r="F9377" t="s">
        <v>581</v>
      </c>
      <c r="G9377" t="s">
        <v>581</v>
      </c>
      <c r="H9377">
        <v>17</v>
      </c>
      <c r="I9377" s="3">
        <v>0.15058823529411766</v>
      </c>
      <c r="J9377">
        <v>51.456000000000003</v>
      </c>
      <c r="K9377">
        <f t="shared" si="1058"/>
        <v>20.100000000000001</v>
      </c>
      <c r="L9377">
        <v>4.863E-4</v>
      </c>
      <c r="M9377">
        <f t="shared" si="1059"/>
        <v>0.15121069929411765</v>
      </c>
      <c r="N9377" s="5">
        <v>2079.5143394525185</v>
      </c>
      <c r="O9377" s="3">
        <v>24.271917854904579</v>
      </c>
      <c r="P9377" s="7">
        <v>1.1671916559755359E-2</v>
      </c>
      <c r="Q9377" s="9">
        <f t="shared" si="1060"/>
        <v>24.371950956256047</v>
      </c>
      <c r="R9377" s="7">
        <f t="shared" si="1061"/>
        <v>1.1720020628793808E-2</v>
      </c>
      <c r="S9377" t="s">
        <v>481</v>
      </c>
      <c r="T9377" t="s">
        <v>581</v>
      </c>
      <c r="U9377">
        <v>76</v>
      </c>
      <c r="V9377">
        <f t="shared" si="1062"/>
        <v>23.1648</v>
      </c>
      <c r="W9377">
        <f t="shared" si="1056"/>
        <v>2497.4308652730483</v>
      </c>
      <c r="X9377">
        <f t="shared" si="1057"/>
        <v>1198.0175860714812</v>
      </c>
    </row>
    <row r="9378" spans="1:24">
      <c r="A9378" t="s">
        <v>374</v>
      </c>
      <c r="B9378">
        <v>2006023</v>
      </c>
      <c r="C9378">
        <v>1</v>
      </c>
      <c r="D9378">
        <v>2</v>
      </c>
      <c r="E9378" s="28" t="s">
        <v>526</v>
      </c>
      <c r="F9378" t="s">
        <v>581</v>
      </c>
      <c r="G9378" t="s">
        <v>581</v>
      </c>
      <c r="H9378">
        <v>30</v>
      </c>
      <c r="I9378" s="3">
        <v>8.533333333333333E-2</v>
      </c>
      <c r="J9378">
        <v>27.648000000000003</v>
      </c>
      <c r="K9378">
        <f t="shared" si="1058"/>
        <v>10.8</v>
      </c>
      <c r="L9378">
        <v>4.863E-4</v>
      </c>
      <c r="M9378">
        <f t="shared" si="1059"/>
        <v>8.5955797333333334E-2</v>
      </c>
      <c r="N9378" s="5">
        <v>600.36769523957776</v>
      </c>
      <c r="O9378" s="3">
        <v>7.3890705932287597</v>
      </c>
      <c r="P9378" s="7">
        <v>1.2307575260657785E-2</v>
      </c>
      <c r="Q9378" s="9">
        <f t="shared" si="1060"/>
        <v>7.4428019612186631</v>
      </c>
      <c r="R9378" s="7">
        <f t="shared" si="1061"/>
        <v>1.2397072694340424E-2</v>
      </c>
      <c r="S9378" t="s">
        <v>482</v>
      </c>
      <c r="T9378" t="s">
        <v>490</v>
      </c>
      <c r="U9378">
        <v>64</v>
      </c>
      <c r="V9378">
        <f t="shared" si="1062"/>
        <v>19.507200000000001</v>
      </c>
      <c r="W9378">
        <f t="shared" si="1056"/>
        <v>612.60250469648554</v>
      </c>
      <c r="X9378">
        <f t="shared" si="1057"/>
        <v>293.8654215029041</v>
      </c>
    </row>
    <row r="9379" spans="1:24">
      <c r="A9379" t="s">
        <v>374</v>
      </c>
      <c r="B9379">
        <v>2006023</v>
      </c>
      <c r="C9379">
        <v>1</v>
      </c>
      <c r="D9379">
        <v>4</v>
      </c>
      <c r="E9379" s="28" t="s">
        <v>526</v>
      </c>
      <c r="F9379" t="s">
        <v>581</v>
      </c>
      <c r="G9379" t="s">
        <v>581</v>
      </c>
      <c r="H9379">
        <v>50</v>
      </c>
      <c r="I9379" s="3">
        <v>5.1200000000000002E-2</v>
      </c>
      <c r="J9379">
        <v>39.68</v>
      </c>
      <c r="K9379">
        <f t="shared" si="1058"/>
        <v>15.5</v>
      </c>
      <c r="L9379">
        <v>4.863E-4</v>
      </c>
      <c r="M9379">
        <f t="shared" si="1059"/>
        <v>5.1822464000000006E-2</v>
      </c>
      <c r="N9379" s="5">
        <v>1236.6112721305601</v>
      </c>
      <c r="O9379" s="3">
        <v>6.3742743965861663</v>
      </c>
      <c r="P9379" s="7">
        <v>5.1546306751707963E-3</v>
      </c>
      <c r="Q9379" s="9">
        <f t="shared" si="1060"/>
        <v>6.4516681945848235</v>
      </c>
      <c r="R9379" s="7">
        <f t="shared" si="1061"/>
        <v>5.2172160645675104E-3</v>
      </c>
      <c r="S9379" t="s">
        <v>484</v>
      </c>
      <c r="T9379" t="s">
        <v>483</v>
      </c>
      <c r="U9379">
        <v>48</v>
      </c>
      <c r="V9379">
        <f t="shared" si="1062"/>
        <v>14.630400000000002</v>
      </c>
      <c r="W9379">
        <f t="shared" si="1056"/>
        <v>1068.4188516412466</v>
      </c>
      <c r="X9379">
        <f t="shared" si="1057"/>
        <v>512.52052313230604</v>
      </c>
    </row>
    <row r="9380" spans="1:24">
      <c r="A9380" t="s">
        <v>374</v>
      </c>
      <c r="B9380">
        <v>2006023</v>
      </c>
      <c r="C9380">
        <v>2</v>
      </c>
      <c r="D9380">
        <v>3</v>
      </c>
      <c r="E9380" s="28" t="s">
        <v>526</v>
      </c>
      <c r="F9380" t="s">
        <v>581</v>
      </c>
      <c r="G9380" t="s">
        <v>581</v>
      </c>
      <c r="H9380">
        <v>13</v>
      </c>
      <c r="I9380" s="3">
        <v>0.19692307692307692</v>
      </c>
      <c r="J9380">
        <v>34.56</v>
      </c>
      <c r="K9380">
        <f t="shared" si="1058"/>
        <v>13.5</v>
      </c>
      <c r="L9380">
        <v>4.863E-4</v>
      </c>
      <c r="M9380">
        <f t="shared" si="1059"/>
        <v>0.19754554092307691</v>
      </c>
      <c r="N9380" s="5">
        <v>938.07452381184021</v>
      </c>
      <c r="O9380" s="3">
        <v>21.258789394298709</v>
      </c>
      <c r="P9380" s="7">
        <v>2.2662154076964161E-2</v>
      </c>
      <c r="Q9380" s="9">
        <f t="shared" si="1060"/>
        <v>21.325600719325852</v>
      </c>
      <c r="R9380" s="7">
        <f t="shared" si="1061"/>
        <v>2.2733375843818737E-2</v>
      </c>
      <c r="S9380" t="s">
        <v>481</v>
      </c>
      <c r="T9380" t="s">
        <v>581</v>
      </c>
      <c r="U9380">
        <v>69</v>
      </c>
      <c r="V9380">
        <f t="shared" si="1062"/>
        <v>21.031200000000002</v>
      </c>
      <c r="W9380">
        <f t="shared" si="1056"/>
        <v>1024.1612660561314</v>
      </c>
      <c r="X9380">
        <f t="shared" si="1057"/>
        <v>491.29015932712622</v>
      </c>
    </row>
    <row r="9381" spans="1:24">
      <c r="A9381" t="s">
        <v>335</v>
      </c>
      <c r="B9381">
        <v>2006053</v>
      </c>
      <c r="C9381">
        <v>6</v>
      </c>
      <c r="D9381">
        <v>3</v>
      </c>
      <c r="E9381" s="28" t="s">
        <v>526</v>
      </c>
      <c r="F9381" t="s">
        <v>581</v>
      </c>
      <c r="G9381" t="s">
        <v>581</v>
      </c>
      <c r="H9381">
        <v>33</v>
      </c>
      <c r="I9381" s="3">
        <v>7.7575757575757576E-2</v>
      </c>
      <c r="J9381">
        <v>30.975999999999999</v>
      </c>
      <c r="K9381">
        <f t="shared" si="1058"/>
        <v>12.1</v>
      </c>
      <c r="L9381">
        <v>4.863E-4</v>
      </c>
      <c r="M9381">
        <f t="shared" si="1059"/>
        <v>7.8198221575757579E-2</v>
      </c>
      <c r="N9381" s="5">
        <v>753.59940209213437</v>
      </c>
      <c r="O9381" s="3">
        <v>7.5302991512500483</v>
      </c>
      <c r="P9381" s="7">
        <v>9.9924431074978493E-3</v>
      </c>
      <c r="Q9381" s="9">
        <f t="shared" si="1060"/>
        <v>7.5905688554795478</v>
      </c>
      <c r="R9381" s="7">
        <f t="shared" si="1061"/>
        <v>1.0072418893123714E-2</v>
      </c>
      <c r="S9381" t="s">
        <v>483</v>
      </c>
      <c r="T9381" t="s">
        <v>581</v>
      </c>
      <c r="U9381">
        <v>65</v>
      </c>
      <c r="V9381">
        <f t="shared" si="1062"/>
        <v>19.812000000000001</v>
      </c>
      <c r="W9381">
        <f t="shared" si="1056"/>
        <v>783.76771123240019</v>
      </c>
      <c r="X9381">
        <f t="shared" si="1057"/>
        <v>375.97337107818237</v>
      </c>
    </row>
    <row r="9382" spans="1:24">
      <c r="A9382" t="s">
        <v>335</v>
      </c>
      <c r="B9382">
        <v>2006053</v>
      </c>
      <c r="C9382">
        <v>6</v>
      </c>
      <c r="D9382">
        <v>1</v>
      </c>
      <c r="E9382" s="28" t="s">
        <v>526</v>
      </c>
      <c r="F9382" t="s">
        <v>581</v>
      </c>
      <c r="G9382" t="s">
        <v>581</v>
      </c>
      <c r="H9382">
        <v>48</v>
      </c>
      <c r="I9382" s="3">
        <v>5.3333333333333337E-2</v>
      </c>
      <c r="J9382">
        <v>38.4</v>
      </c>
      <c r="K9382">
        <f t="shared" si="1058"/>
        <v>15</v>
      </c>
      <c r="L9382">
        <v>4.863E-4</v>
      </c>
      <c r="M9382">
        <f t="shared" si="1059"/>
        <v>5.395579733333334E-2</v>
      </c>
      <c r="N9382" s="5">
        <v>1158.1166960639998</v>
      </c>
      <c r="O9382" s="3">
        <v>6.4250456614401266</v>
      </c>
      <c r="P9382" s="7">
        <v>5.5478395944695592E-3</v>
      </c>
      <c r="Q9382" s="9">
        <f t="shared" si="1060"/>
        <v>6.4999280388242848</v>
      </c>
      <c r="R9382" s="7">
        <f t="shared" si="1061"/>
        <v>5.6124983440054696E-3</v>
      </c>
      <c r="S9382" t="s">
        <v>483</v>
      </c>
      <c r="T9382" t="s">
        <v>581</v>
      </c>
      <c r="U9382">
        <v>65</v>
      </c>
      <c r="V9382">
        <f t="shared" si="1062"/>
        <v>19.812000000000001</v>
      </c>
      <c r="W9382">
        <f t="shared" si="1056"/>
        <v>1224.2945971535082</v>
      </c>
      <c r="X9382">
        <f t="shared" si="1057"/>
        <v>587.29411825453792</v>
      </c>
    </row>
    <row r="9383" spans="1:24">
      <c r="A9383" t="s">
        <v>263</v>
      </c>
      <c r="B9383">
        <v>2006053</v>
      </c>
      <c r="C9383">
        <v>3</v>
      </c>
      <c r="D9383">
        <v>4</v>
      </c>
      <c r="E9383" s="28" t="s">
        <v>526</v>
      </c>
      <c r="F9383" t="s">
        <v>581</v>
      </c>
      <c r="G9383" t="s">
        <v>581</v>
      </c>
      <c r="H9383">
        <v>16</v>
      </c>
      <c r="I9383" s="3">
        <v>0.16</v>
      </c>
      <c r="J9383">
        <v>33.024000000000001</v>
      </c>
      <c r="K9383">
        <f t="shared" si="1058"/>
        <v>12.9</v>
      </c>
      <c r="L9383">
        <v>4.863E-4</v>
      </c>
      <c r="M9383">
        <f t="shared" si="1059"/>
        <v>0.16062246399999999</v>
      </c>
      <c r="N9383" s="5">
        <v>856.54310840893447</v>
      </c>
      <c r="O9383" s="3">
        <v>16.519248135936003</v>
      </c>
      <c r="P9383" s="7">
        <v>1.9285950670505321E-2</v>
      </c>
      <c r="Q9383" s="9">
        <f t="shared" si="1060"/>
        <v>16.583200253175757</v>
      </c>
      <c r="R9383" s="7">
        <f t="shared" si="1061"/>
        <v>1.9360613716196681E-2</v>
      </c>
      <c r="S9383" t="s">
        <v>484</v>
      </c>
      <c r="T9383" t="s">
        <v>581</v>
      </c>
      <c r="U9383">
        <v>48</v>
      </c>
      <c r="V9383">
        <f t="shared" si="1062"/>
        <v>14.630400000000002</v>
      </c>
      <c r="W9383">
        <f t="shared" si="1056"/>
        <v>729.7951740214404</v>
      </c>
      <c r="X9383">
        <f t="shared" si="1057"/>
        <v>350.08274497808497</v>
      </c>
    </row>
    <row r="9384" spans="1:24">
      <c r="A9384" t="s">
        <v>263</v>
      </c>
      <c r="B9384">
        <v>2006053</v>
      </c>
      <c r="C9384">
        <v>3</v>
      </c>
      <c r="D9384">
        <v>2</v>
      </c>
      <c r="E9384" s="28" t="s">
        <v>526</v>
      </c>
      <c r="F9384" t="s">
        <v>581</v>
      </c>
      <c r="G9384" t="s">
        <v>581</v>
      </c>
      <c r="H9384">
        <v>28</v>
      </c>
      <c r="I9384" s="3">
        <v>9.1428571428571428E-2</v>
      </c>
      <c r="J9384">
        <v>78.08</v>
      </c>
      <c r="K9384">
        <f t="shared" si="1058"/>
        <v>30.5</v>
      </c>
      <c r="L9384">
        <v>4.863E-4</v>
      </c>
      <c r="M9384">
        <f t="shared" si="1059"/>
        <v>9.2051035428571432E-2</v>
      </c>
      <c r="N9384" s="5">
        <v>4788.1691400601603</v>
      </c>
      <c r="O9384" s="3">
        <v>22.400760940251455</v>
      </c>
      <c r="P9384" s="7">
        <v>4.6783562328314085E-3</v>
      </c>
      <c r="Q9384" s="9">
        <f t="shared" si="1060"/>
        <v>22.553089433533387</v>
      </c>
      <c r="R9384" s="7">
        <f t="shared" si="1061"/>
        <v>4.7101697483581421E-3</v>
      </c>
      <c r="S9384" t="s">
        <v>481</v>
      </c>
      <c r="T9384" t="s">
        <v>581</v>
      </c>
      <c r="U9384">
        <v>78</v>
      </c>
      <c r="V9384">
        <f t="shared" si="1062"/>
        <v>23.7744</v>
      </c>
      <c r="W9384">
        <f t="shared" si="1056"/>
        <v>6040.2683131867288</v>
      </c>
      <c r="X9384">
        <f t="shared" si="1057"/>
        <v>2897.5167098356737</v>
      </c>
    </row>
    <row r="9385" spans="1:24">
      <c r="A9385" t="s">
        <v>263</v>
      </c>
      <c r="B9385">
        <v>2006053</v>
      </c>
      <c r="C9385">
        <v>6</v>
      </c>
      <c r="D9385">
        <v>3</v>
      </c>
      <c r="E9385" s="28" t="s">
        <v>526</v>
      </c>
      <c r="F9385" t="s">
        <v>581</v>
      </c>
      <c r="G9385" t="s">
        <v>581</v>
      </c>
      <c r="H9385">
        <v>21</v>
      </c>
      <c r="I9385" s="3">
        <v>0.1219047619047619</v>
      </c>
      <c r="J9385">
        <v>60.416000000000004</v>
      </c>
      <c r="K9385">
        <f t="shared" si="1058"/>
        <v>23.6</v>
      </c>
      <c r="L9385">
        <v>4.863E-4</v>
      </c>
      <c r="M9385">
        <f t="shared" si="1059"/>
        <v>0.12252722590476191</v>
      </c>
      <c r="N9385" s="5">
        <v>2866.7763335102468</v>
      </c>
      <c r="O9385" s="3">
        <v>23.091137394395538</v>
      </c>
      <c r="P9385" s="7">
        <v>8.0547397871536825E-3</v>
      </c>
      <c r="Q9385" s="9">
        <f t="shared" si="1060"/>
        <v>23.208804230761132</v>
      </c>
      <c r="R9385" s="7">
        <f t="shared" si="1061"/>
        <v>8.0957847877664493E-3</v>
      </c>
      <c r="S9385" t="s">
        <v>483</v>
      </c>
      <c r="T9385" t="s">
        <v>581</v>
      </c>
      <c r="U9385">
        <v>82</v>
      </c>
      <c r="V9385">
        <f t="shared" si="1062"/>
        <v>24.993600000000001</v>
      </c>
      <c r="W9385">
        <f t="shared" si="1056"/>
        <v>3668.1962187011241</v>
      </c>
      <c r="X9385">
        <f t="shared" si="1057"/>
        <v>1759.6337261109293</v>
      </c>
    </row>
    <row r="9386" spans="1:24">
      <c r="A9386" t="s">
        <v>263</v>
      </c>
      <c r="B9386">
        <v>2006053</v>
      </c>
      <c r="C9386">
        <v>8</v>
      </c>
      <c r="D9386">
        <v>3</v>
      </c>
      <c r="E9386" s="28" t="s">
        <v>526</v>
      </c>
      <c r="F9386" t="s">
        <v>581</v>
      </c>
      <c r="G9386" t="s">
        <v>581</v>
      </c>
      <c r="H9386">
        <v>34</v>
      </c>
      <c r="I9386" s="3">
        <v>7.5294117647058831E-2</v>
      </c>
      <c r="J9386">
        <v>26.88</v>
      </c>
      <c r="K9386">
        <f t="shared" si="1058"/>
        <v>10.5</v>
      </c>
      <c r="L9386">
        <v>4.863E-4</v>
      </c>
      <c r="M9386">
        <f t="shared" si="1059"/>
        <v>7.5916581647058834E-2</v>
      </c>
      <c r="N9386" s="5">
        <v>567.47718107135995</v>
      </c>
      <c r="O9386" s="3">
        <v>6.3404775141957597</v>
      </c>
      <c r="P9386" s="7">
        <v>1.1173096867481705E-2</v>
      </c>
      <c r="Q9386" s="9">
        <f t="shared" si="1060"/>
        <v>6.3927463170836045</v>
      </c>
      <c r="R9386" s="7">
        <f t="shared" si="1061"/>
        <v>1.1265204188500612E-2</v>
      </c>
      <c r="S9386" t="s">
        <v>482</v>
      </c>
      <c r="T9386" t="s">
        <v>581</v>
      </c>
      <c r="U9386">
        <v>52</v>
      </c>
      <c r="V9386">
        <f t="shared" si="1062"/>
        <v>15.849600000000001</v>
      </c>
      <c r="W9386">
        <f t="shared" si="1056"/>
        <v>502.3762125441354</v>
      </c>
      <c r="X9386">
        <f t="shared" si="1057"/>
        <v>240.98986915742177</v>
      </c>
    </row>
    <row r="9387" spans="1:24">
      <c r="A9387" t="s">
        <v>263</v>
      </c>
      <c r="B9387">
        <v>2006053</v>
      </c>
      <c r="C9387">
        <v>8</v>
      </c>
      <c r="D9387">
        <v>1</v>
      </c>
      <c r="E9387" s="28" t="s">
        <v>526</v>
      </c>
      <c r="F9387" t="s">
        <v>581</v>
      </c>
      <c r="G9387" t="s">
        <v>581</v>
      </c>
      <c r="H9387">
        <v>23</v>
      </c>
      <c r="I9387" s="3">
        <v>0.11130434782608696</v>
      </c>
      <c r="J9387">
        <v>56.832000000000001</v>
      </c>
      <c r="K9387">
        <f t="shared" si="1058"/>
        <v>22.2</v>
      </c>
      <c r="L9387">
        <v>4.863E-4</v>
      </c>
      <c r="M9387">
        <f t="shared" si="1059"/>
        <v>0.11192681182608696</v>
      </c>
      <c r="N9387" s="5">
        <v>2536.7388110585857</v>
      </c>
      <c r="O9387" s="3">
        <v>19.833691332313993</v>
      </c>
      <c r="P9387" s="7">
        <v>7.8185784227574294E-3</v>
      </c>
      <c r="Q9387" s="9">
        <f t="shared" si="1060"/>
        <v>19.944391065929477</v>
      </c>
      <c r="R9387" s="7">
        <f t="shared" si="1061"/>
        <v>7.8622170240721968E-3</v>
      </c>
      <c r="S9387" t="s">
        <v>481</v>
      </c>
      <c r="T9387" t="s">
        <v>581</v>
      </c>
      <c r="U9387">
        <v>71</v>
      </c>
      <c r="V9387">
        <f t="shared" si="1062"/>
        <v>21.640800000000002</v>
      </c>
      <c r="W9387">
        <f t="shared" si="1056"/>
        <v>2932.0673970941989</v>
      </c>
      <c r="X9387">
        <f t="shared" si="1057"/>
        <v>1406.5127303860872</v>
      </c>
    </row>
    <row r="9388" spans="1:24">
      <c r="A9388" t="s">
        <v>263</v>
      </c>
      <c r="B9388">
        <v>2006053</v>
      </c>
      <c r="C9388">
        <v>14</v>
      </c>
      <c r="D9388">
        <v>1</v>
      </c>
      <c r="E9388" s="28" t="s">
        <v>526</v>
      </c>
      <c r="F9388" t="s">
        <v>581</v>
      </c>
      <c r="G9388" t="s">
        <v>581</v>
      </c>
      <c r="H9388">
        <v>21</v>
      </c>
      <c r="I9388" s="3">
        <v>0.1219047619047619</v>
      </c>
      <c r="J9388">
        <v>55.552</v>
      </c>
      <c r="K9388">
        <f t="shared" si="1058"/>
        <v>21.7</v>
      </c>
      <c r="L9388">
        <v>4.863E-4</v>
      </c>
      <c r="M9388">
        <f t="shared" si="1059"/>
        <v>0.12252722590476191</v>
      </c>
      <c r="N9388" s="5">
        <v>2423.7580933758977</v>
      </c>
      <c r="O9388" s="3">
        <v>21.228346488539632</v>
      </c>
      <c r="P9388" s="7">
        <v>8.7584427449902916E-3</v>
      </c>
      <c r="Q9388" s="9">
        <f t="shared" si="1060"/>
        <v>21.336501664919655</v>
      </c>
      <c r="R9388" s="7">
        <f t="shared" si="1061"/>
        <v>8.8030656703043351E-3</v>
      </c>
      <c r="S9388" t="s">
        <v>481</v>
      </c>
      <c r="T9388" t="s">
        <v>581</v>
      </c>
      <c r="U9388">
        <v>63</v>
      </c>
      <c r="V9388">
        <f t="shared" si="1062"/>
        <v>19.202400000000001</v>
      </c>
      <c r="W9388">
        <f t="shared" si="1056"/>
        <v>2580.2351503786404</v>
      </c>
      <c r="X9388">
        <f t="shared" si="1057"/>
        <v>1237.7388016366338</v>
      </c>
    </row>
    <row r="9389" spans="1:24">
      <c r="A9389" t="s">
        <v>263</v>
      </c>
      <c r="B9389">
        <v>2006053</v>
      </c>
      <c r="C9389">
        <v>15</v>
      </c>
      <c r="D9389">
        <v>3</v>
      </c>
      <c r="E9389" s="28" t="s">
        <v>526</v>
      </c>
      <c r="F9389" t="s">
        <v>581</v>
      </c>
      <c r="G9389" t="s">
        <v>581</v>
      </c>
      <c r="H9389">
        <v>28</v>
      </c>
      <c r="I9389" s="3">
        <v>9.1428571428571428E-2</v>
      </c>
      <c r="J9389">
        <v>25.088000000000001</v>
      </c>
      <c r="K9389">
        <f t="shared" si="1058"/>
        <v>9.8000000000000007</v>
      </c>
      <c r="L9389">
        <v>4.863E-4</v>
      </c>
      <c r="M9389">
        <f t="shared" si="1059"/>
        <v>9.2051035428571432E-2</v>
      </c>
      <c r="N9389" s="5">
        <v>494.33567773327366</v>
      </c>
      <c r="O9389" s="3">
        <v>7.1797984068754248</v>
      </c>
      <c r="P9389" s="7">
        <v>1.4524135582925484E-2</v>
      </c>
      <c r="Q9389" s="9">
        <f t="shared" si="1060"/>
        <v>7.2284997869366681</v>
      </c>
      <c r="R9389" s="7">
        <f t="shared" si="1061"/>
        <v>1.4622654428023938E-2</v>
      </c>
      <c r="S9389" t="s">
        <v>484</v>
      </c>
      <c r="T9389" t="s">
        <v>581</v>
      </c>
      <c r="U9389">
        <v>46</v>
      </c>
      <c r="V9389">
        <f t="shared" si="1062"/>
        <v>14.020800000000001</v>
      </c>
      <c r="W9389">
        <f t="shared" si="1056"/>
        <v>400.8257440622512</v>
      </c>
      <c r="X9389">
        <f t="shared" si="1057"/>
        <v>192.27610942666192</v>
      </c>
    </row>
    <row r="9390" spans="1:24">
      <c r="A9390" t="s">
        <v>355</v>
      </c>
      <c r="B9390">
        <v>2006053</v>
      </c>
      <c r="C9390">
        <v>11</v>
      </c>
      <c r="D9390">
        <v>4</v>
      </c>
      <c r="E9390" s="28" t="s">
        <v>526</v>
      </c>
      <c r="F9390" t="s">
        <v>581</v>
      </c>
      <c r="G9390" t="s">
        <v>581</v>
      </c>
      <c r="H9390">
        <v>21</v>
      </c>
      <c r="I9390" s="3">
        <v>0.1219047619047619</v>
      </c>
      <c r="J9390">
        <v>28.928000000000001</v>
      </c>
      <c r="K9390">
        <f t="shared" si="1058"/>
        <v>11.3</v>
      </c>
      <c r="L9390">
        <v>4.863E-4</v>
      </c>
      <c r="M9390">
        <f t="shared" si="1059"/>
        <v>0.12252722590476191</v>
      </c>
      <c r="N9390" s="5">
        <v>657.24409297960972</v>
      </c>
      <c r="O9390" s="3">
        <v>11.032017319643431</v>
      </c>
      <c r="P9390" s="7">
        <v>1.6785266596508898E-2</v>
      </c>
      <c r="Q9390" s="9">
        <f t="shared" si="1060"/>
        <v>11.088108672946198</v>
      </c>
      <c r="R9390" s="7">
        <f t="shared" si="1061"/>
        <v>1.6870609856192643E-2</v>
      </c>
      <c r="S9390" t="s">
        <v>484</v>
      </c>
      <c r="T9390" t="s">
        <v>581</v>
      </c>
      <c r="U9390">
        <v>36</v>
      </c>
      <c r="V9390">
        <f t="shared" si="1062"/>
        <v>10.972800000000001</v>
      </c>
      <c r="W9390">
        <f t="shared" ref="W9390:W9399" si="1063">IF(K9390&lt;9,0.4283268*POWER(K9390,1.8592888)*POWER(U9390,0.6736951),0.4283268*0.6212274*POWER(K9390,2.0759522)*POWER(U9390,0.6736951))</f>
        <v>456.70916997354374</v>
      </c>
      <c r="X9390">
        <f t="shared" ref="X9390:X9399" si="1064">W9390*0.4797</f>
        <v>219.08338883630893</v>
      </c>
    </row>
    <row r="9391" spans="1:24">
      <c r="A9391" t="s">
        <v>15</v>
      </c>
      <c r="B9391">
        <v>2006023</v>
      </c>
      <c r="C9391">
        <v>34</v>
      </c>
      <c r="D9391">
        <v>1</v>
      </c>
      <c r="E9391" s="28" t="s">
        <v>526</v>
      </c>
      <c r="F9391" t="s">
        <v>581</v>
      </c>
      <c r="G9391" t="s">
        <v>581</v>
      </c>
      <c r="H9391">
        <v>11</v>
      </c>
      <c r="I9391" s="3">
        <v>0.23272727272727273</v>
      </c>
      <c r="J9391">
        <v>60.671999999999997</v>
      </c>
      <c r="K9391">
        <f t="shared" si="1058"/>
        <v>23.7</v>
      </c>
      <c r="L9391">
        <v>4.863E-4</v>
      </c>
      <c r="M9391">
        <f t="shared" si="1059"/>
        <v>0.23334973672727272</v>
      </c>
      <c r="N9391" s="5">
        <v>2891.1225200541694</v>
      </c>
      <c r="O9391" s="3">
        <v>44.18922472060455</v>
      </c>
      <c r="P9391" s="7">
        <v>1.5284452462352443E-2</v>
      </c>
      <c r="Q9391" s="9">
        <f t="shared" si="1060"/>
        <v>44.30695840331591</v>
      </c>
      <c r="R9391" s="7">
        <f t="shared" si="1061"/>
        <v>1.5325174943635994E-2</v>
      </c>
      <c r="S9391" t="s">
        <v>485</v>
      </c>
      <c r="T9391" t="s">
        <v>581</v>
      </c>
      <c r="U9391">
        <v>84</v>
      </c>
      <c r="V9391">
        <f t="shared" si="1062"/>
        <v>25.603200000000001</v>
      </c>
      <c r="W9391">
        <f t="shared" si="1063"/>
        <v>3761.1030313115452</v>
      </c>
      <c r="X9391">
        <f t="shared" si="1064"/>
        <v>1804.2011241201483</v>
      </c>
    </row>
    <row r="9392" spans="1:24">
      <c r="A9392" t="s">
        <v>327</v>
      </c>
      <c r="B9392">
        <v>2006023</v>
      </c>
      <c r="C9392">
        <v>3</v>
      </c>
      <c r="D9392">
        <v>1</v>
      </c>
      <c r="E9392" s="28" t="s">
        <v>526</v>
      </c>
      <c r="F9392" t="s">
        <v>581</v>
      </c>
      <c r="G9392" t="s">
        <v>581</v>
      </c>
      <c r="H9392">
        <v>11</v>
      </c>
      <c r="I9392" s="3">
        <v>0.23272727272727273</v>
      </c>
      <c r="J9392">
        <v>45.311999999999998</v>
      </c>
      <c r="K9392">
        <f t="shared" si="1058"/>
        <v>17.7</v>
      </c>
      <c r="L9392">
        <v>4.863E-4</v>
      </c>
      <c r="M9392">
        <f t="shared" si="1059"/>
        <v>0.23334973672727272</v>
      </c>
      <c r="N9392" s="5">
        <v>1612.5616875995133</v>
      </c>
      <c r="O9392" s="3">
        <v>32.959002034582348</v>
      </c>
      <c r="P9392" s="7">
        <v>2.0438909275865086E-2</v>
      </c>
      <c r="Q9392" s="9">
        <f t="shared" si="1060"/>
        <v>33.046698981399153</v>
      </c>
      <c r="R9392" s="7">
        <f t="shared" si="1061"/>
        <v>2.0493292898824247E-2</v>
      </c>
      <c r="S9392" t="s">
        <v>481</v>
      </c>
      <c r="T9392" t="s">
        <v>581</v>
      </c>
      <c r="U9392">
        <v>65</v>
      </c>
      <c r="V9392">
        <f t="shared" si="1062"/>
        <v>19.812000000000001</v>
      </c>
      <c r="W9392">
        <f t="shared" si="1063"/>
        <v>1726.2732631488075</v>
      </c>
      <c r="X9392">
        <f t="shared" si="1064"/>
        <v>828.09328433248299</v>
      </c>
    </row>
    <row r="9393" spans="1:24">
      <c r="A9393" t="s">
        <v>327</v>
      </c>
      <c r="B9393">
        <v>2006023</v>
      </c>
      <c r="C9393">
        <v>6</v>
      </c>
      <c r="D9393">
        <v>1</v>
      </c>
      <c r="E9393" s="28" t="s">
        <v>526</v>
      </c>
      <c r="F9393" t="s">
        <v>581</v>
      </c>
      <c r="G9393" t="s">
        <v>581</v>
      </c>
      <c r="H9393">
        <v>15</v>
      </c>
      <c r="I9393" s="3">
        <v>0.17066666666666666</v>
      </c>
      <c r="J9393">
        <v>46.591999999999999</v>
      </c>
      <c r="K9393">
        <f t="shared" si="1058"/>
        <v>18.2</v>
      </c>
      <c r="L9393">
        <v>4.863E-4</v>
      </c>
      <c r="M9393">
        <f t="shared" si="1059"/>
        <v>0.17128913066666665</v>
      </c>
      <c r="N9393" s="5">
        <v>1704.9536640188414</v>
      </c>
      <c r="O9393" s="3">
        <v>24.889500945612852</v>
      </c>
      <c r="P9393" s="7">
        <v>1.4598344501013841E-2</v>
      </c>
      <c r="Q9393" s="9">
        <f t="shared" si="1060"/>
        <v>24.979943819621639</v>
      </c>
      <c r="R9393" s="7">
        <f t="shared" si="1061"/>
        <v>1.4651391616555737E-2</v>
      </c>
      <c r="S9393" t="s">
        <v>481</v>
      </c>
      <c r="T9393" t="s">
        <v>581</v>
      </c>
      <c r="U9393">
        <v>61</v>
      </c>
      <c r="V9393">
        <f t="shared" si="1062"/>
        <v>18.5928</v>
      </c>
      <c r="W9393">
        <f t="shared" si="1063"/>
        <v>1752.4344535343653</v>
      </c>
      <c r="X9393">
        <f t="shared" si="1064"/>
        <v>840.64280736043509</v>
      </c>
    </row>
    <row r="9394" spans="1:24">
      <c r="A9394" t="s">
        <v>327</v>
      </c>
      <c r="B9394">
        <v>2006023</v>
      </c>
      <c r="C9394">
        <v>10</v>
      </c>
      <c r="D9394">
        <v>1</v>
      </c>
      <c r="E9394" s="28" t="s">
        <v>526</v>
      </c>
      <c r="F9394" t="s">
        <v>581</v>
      </c>
      <c r="G9394" t="s">
        <v>581</v>
      </c>
      <c r="H9394">
        <v>18</v>
      </c>
      <c r="I9394" s="3">
        <v>0.14222222222222222</v>
      </c>
      <c r="J9394">
        <v>39.423999999999999</v>
      </c>
      <c r="K9394">
        <f t="shared" si="1058"/>
        <v>15.4</v>
      </c>
      <c r="L9394">
        <v>4.863E-4</v>
      </c>
      <c r="M9394">
        <f t="shared" si="1059"/>
        <v>0.14284468622222221</v>
      </c>
      <c r="N9394" s="5">
        <v>1220.7064695046145</v>
      </c>
      <c r="O9394" s="3">
        <v>17.551266751374378</v>
      </c>
      <c r="P9394" s="7">
        <v>1.4377958329734266E-2</v>
      </c>
      <c r="Q9394" s="9">
        <f t="shared" si="1060"/>
        <v>17.627803763179472</v>
      </c>
      <c r="R9394" s="7">
        <f t="shared" si="1061"/>
        <v>1.4440657278021279E-2</v>
      </c>
      <c r="S9394" t="s">
        <v>482</v>
      </c>
      <c r="T9394" t="s">
        <v>581</v>
      </c>
      <c r="U9394">
        <v>48</v>
      </c>
      <c r="V9394">
        <f t="shared" si="1062"/>
        <v>14.630400000000002</v>
      </c>
      <c r="W9394">
        <f t="shared" si="1063"/>
        <v>1054.1589193354284</v>
      </c>
      <c r="X9394">
        <f t="shared" si="1064"/>
        <v>505.68003360520504</v>
      </c>
    </row>
    <row r="9395" spans="1:24">
      <c r="A9395" t="s">
        <v>327</v>
      </c>
      <c r="B9395">
        <v>2006023</v>
      </c>
      <c r="C9395">
        <v>13</v>
      </c>
      <c r="D9395">
        <v>3</v>
      </c>
      <c r="E9395" s="28" t="s">
        <v>526</v>
      </c>
      <c r="F9395" t="s">
        <v>581</v>
      </c>
      <c r="G9395" t="s">
        <v>581</v>
      </c>
      <c r="H9395">
        <v>25</v>
      </c>
      <c r="I9395" s="3">
        <v>0.1024</v>
      </c>
      <c r="J9395">
        <v>43.776000000000003</v>
      </c>
      <c r="K9395">
        <f t="shared" si="1058"/>
        <v>17.100000000000001</v>
      </c>
      <c r="L9395">
        <v>4.863E-4</v>
      </c>
      <c r="M9395">
        <f t="shared" si="1059"/>
        <v>0.10302246400000001</v>
      </c>
      <c r="N9395" s="5">
        <v>1505.0884582047747</v>
      </c>
      <c r="O9395" s="3">
        <v>14.049757261725476</v>
      </c>
      <c r="P9395" s="7">
        <v>9.3348382184018693E-3</v>
      </c>
      <c r="Q9395" s="9">
        <f t="shared" si="1060"/>
        <v>14.134960535368627</v>
      </c>
      <c r="R9395" s="7">
        <f t="shared" si="1061"/>
        <v>9.3914483619310946E-3</v>
      </c>
      <c r="S9395" t="s">
        <v>483</v>
      </c>
      <c r="T9395" t="s">
        <v>490</v>
      </c>
      <c r="U9395">
        <v>74</v>
      </c>
      <c r="V9395">
        <f t="shared" si="1062"/>
        <v>22.555200000000003</v>
      </c>
      <c r="W9395">
        <f t="shared" si="1063"/>
        <v>1753.7152943169513</v>
      </c>
      <c r="X9395">
        <f t="shared" si="1064"/>
        <v>841.25722668384151</v>
      </c>
    </row>
    <row r="9396" spans="1:24">
      <c r="A9396" t="s">
        <v>327</v>
      </c>
      <c r="B9396">
        <v>2006023</v>
      </c>
      <c r="C9396">
        <v>15</v>
      </c>
      <c r="D9396">
        <v>1</v>
      </c>
      <c r="E9396" s="28" t="s">
        <v>526</v>
      </c>
      <c r="F9396" t="s">
        <v>581</v>
      </c>
      <c r="G9396" t="s">
        <v>581</v>
      </c>
      <c r="H9396">
        <v>15</v>
      </c>
      <c r="I9396" s="3">
        <v>0.17066666666666666</v>
      </c>
      <c r="J9396">
        <v>50.176000000000002</v>
      </c>
      <c r="K9396">
        <f t="shared" si="1058"/>
        <v>19.600000000000001</v>
      </c>
      <c r="L9396">
        <v>4.863E-4</v>
      </c>
      <c r="M9396">
        <f t="shared" si="1059"/>
        <v>0.17128913066666665</v>
      </c>
      <c r="N9396" s="5">
        <v>1977.3427109330946</v>
      </c>
      <c r="O9396" s="3">
        <v>26.811116827443268</v>
      </c>
      <c r="P9396" s="7">
        <v>1.3559165378464558E-2</v>
      </c>
      <c r="Q9396" s="9">
        <f t="shared" si="1060"/>
        <v>26.908568284281994</v>
      </c>
      <c r="R9396" s="7">
        <f t="shared" si="1061"/>
        <v>1.3608449428366427E-2</v>
      </c>
      <c r="S9396" t="s">
        <v>483</v>
      </c>
      <c r="T9396" t="s">
        <v>490</v>
      </c>
      <c r="U9396">
        <v>72</v>
      </c>
      <c r="V9396">
        <f t="shared" si="1062"/>
        <v>21.945600000000002</v>
      </c>
      <c r="W9396">
        <f t="shared" si="1063"/>
        <v>2285.4066535861366</v>
      </c>
      <c r="X9396">
        <f t="shared" si="1064"/>
        <v>1096.3095717252697</v>
      </c>
    </row>
    <row r="9397" spans="1:24">
      <c r="A9397" t="s">
        <v>327</v>
      </c>
      <c r="B9397">
        <v>2006023</v>
      </c>
      <c r="C9397">
        <v>22</v>
      </c>
      <c r="D9397">
        <v>3</v>
      </c>
      <c r="E9397" s="28" t="s">
        <v>526</v>
      </c>
      <c r="F9397" t="s">
        <v>581</v>
      </c>
      <c r="G9397" t="s">
        <v>581</v>
      </c>
      <c r="H9397">
        <v>23</v>
      </c>
      <c r="I9397" s="3">
        <v>0.11130434782608696</v>
      </c>
      <c r="J9397">
        <v>24.32</v>
      </c>
      <c r="K9397">
        <f t="shared" si="1058"/>
        <v>9.5</v>
      </c>
      <c r="L9397">
        <v>4.863E-4</v>
      </c>
      <c r="M9397">
        <f t="shared" si="1059"/>
        <v>0.11192681182608696</v>
      </c>
      <c r="N9397" s="5">
        <v>464.53347475456002</v>
      </c>
      <c r="O9397" s="3">
        <v>8.4651253233481984</v>
      </c>
      <c r="P9397" s="7">
        <v>1.8222853213798674E-2</v>
      </c>
      <c r="Q9397" s="9">
        <f t="shared" si="1060"/>
        <v>8.5122471019350439</v>
      </c>
      <c r="R9397" s="7">
        <f t="shared" si="1061"/>
        <v>1.8324292143709467E-2</v>
      </c>
      <c r="S9397" t="s">
        <v>484</v>
      </c>
      <c r="T9397" t="s">
        <v>581</v>
      </c>
      <c r="U9397">
        <v>32</v>
      </c>
      <c r="V9397">
        <f t="shared" si="1062"/>
        <v>9.7536000000000005</v>
      </c>
      <c r="W9397">
        <f t="shared" si="1063"/>
        <v>294.26965884323653</v>
      </c>
      <c r="X9397">
        <f t="shared" si="1064"/>
        <v>141.16115534710056</v>
      </c>
    </row>
    <row r="9398" spans="1:24">
      <c r="A9398" t="s">
        <v>49</v>
      </c>
      <c r="B9398">
        <v>2006023</v>
      </c>
      <c r="C9398">
        <v>13</v>
      </c>
      <c r="D9398">
        <v>3</v>
      </c>
      <c r="E9398" s="28" t="s">
        <v>526</v>
      </c>
      <c r="F9398" t="s">
        <v>581</v>
      </c>
      <c r="G9398" t="s">
        <v>581</v>
      </c>
      <c r="H9398">
        <v>11</v>
      </c>
      <c r="I9398" s="3">
        <v>0.23272727272727273</v>
      </c>
      <c r="J9398">
        <v>37.888000000000005</v>
      </c>
      <c r="K9398">
        <f t="shared" si="1058"/>
        <v>14.800000000000002</v>
      </c>
      <c r="L9398">
        <v>4.863E-4</v>
      </c>
      <c r="M9398">
        <f t="shared" si="1059"/>
        <v>0.23334973672727272</v>
      </c>
      <c r="N9398" s="5">
        <v>1127.439471581594</v>
      </c>
      <c r="O9398" s="3">
        <v>27.531061069671875</v>
      </c>
      <c r="P9398" s="7">
        <v>2.4419103431823942E-2</v>
      </c>
      <c r="Q9398" s="9">
        <f t="shared" si="1060"/>
        <v>27.604240260806321</v>
      </c>
      <c r="R9398" s="7">
        <f t="shared" si="1061"/>
        <v>2.4484010855219177E-2</v>
      </c>
      <c r="S9398" t="s">
        <v>482</v>
      </c>
      <c r="T9398" t="s">
        <v>490</v>
      </c>
      <c r="U9398">
        <v>41</v>
      </c>
      <c r="V9398">
        <f t="shared" si="1062"/>
        <v>12.4968</v>
      </c>
      <c r="W9398">
        <f t="shared" si="1063"/>
        <v>872.8865778127722</v>
      </c>
      <c r="X9398">
        <f t="shared" si="1064"/>
        <v>418.72369137678686</v>
      </c>
    </row>
    <row r="9399" spans="1:24">
      <c r="A9399" t="s">
        <v>49</v>
      </c>
      <c r="B9399">
        <v>2006023</v>
      </c>
      <c r="C9399">
        <v>13</v>
      </c>
      <c r="D9399">
        <v>1</v>
      </c>
      <c r="E9399" s="28" t="s">
        <v>526</v>
      </c>
      <c r="F9399" t="s">
        <v>581</v>
      </c>
      <c r="G9399" t="s">
        <v>581</v>
      </c>
      <c r="H9399">
        <v>21</v>
      </c>
      <c r="I9399" s="3">
        <v>0.1219047619047619</v>
      </c>
      <c r="J9399">
        <v>46.848000000000006</v>
      </c>
      <c r="K9399">
        <f t="shared" si="1058"/>
        <v>18.3</v>
      </c>
      <c r="L9399">
        <v>4.863E-4</v>
      </c>
      <c r="M9399">
        <f t="shared" si="1059"/>
        <v>0.12252722590476191</v>
      </c>
      <c r="N9399" s="5">
        <v>1723.7408904216582</v>
      </c>
      <c r="O9399" s="3">
        <v>17.894931183323479</v>
      </c>
      <c r="P9399" s="7">
        <v>1.0381450763720095E-2</v>
      </c>
      <c r="Q9399" s="9">
        <f t="shared" si="1060"/>
        <v>17.986065494466864</v>
      </c>
      <c r="R9399" s="7">
        <f t="shared" si="1061"/>
        <v>1.0434320839292237E-2</v>
      </c>
      <c r="S9399" t="s">
        <v>481</v>
      </c>
      <c r="T9399" t="s">
        <v>581</v>
      </c>
      <c r="U9399">
        <v>65</v>
      </c>
      <c r="V9399">
        <f t="shared" si="1062"/>
        <v>19.812000000000001</v>
      </c>
      <c r="W9399">
        <f t="shared" si="1063"/>
        <v>1849.9705439296029</v>
      </c>
      <c r="X9399">
        <f t="shared" si="1064"/>
        <v>887.43086992303051</v>
      </c>
    </row>
    <row r="9400" spans="1:24">
      <c r="F9400" t="s">
        <v>581</v>
      </c>
      <c r="G9400" t="s">
        <v>581</v>
      </c>
      <c r="S9400" t="s">
        <v>581</v>
      </c>
      <c r="T9400" t="s">
        <v>581</v>
      </c>
      <c r="U9400" t="s">
        <v>581</v>
      </c>
      <c r="V9400" t="s">
        <v>581</v>
      </c>
      <c r="W9400" t="s">
        <v>581</v>
      </c>
      <c r="X9400" t="s">
        <v>581</v>
      </c>
    </row>
    <row r="9401" spans="1:24">
      <c r="F9401" t="s">
        <v>581</v>
      </c>
      <c r="G9401" t="s">
        <v>581</v>
      </c>
      <c r="S9401" t="s">
        <v>581</v>
      </c>
      <c r="T9401" t="s">
        <v>581</v>
      </c>
      <c r="U9401" t="s">
        <v>581</v>
      </c>
      <c r="V9401" t="s">
        <v>581</v>
      </c>
      <c r="W9401" t="s">
        <v>581</v>
      </c>
      <c r="X9401" t="s">
        <v>581</v>
      </c>
    </row>
    <row r="9402" spans="1:24">
      <c r="F9402" t="s">
        <v>581</v>
      </c>
      <c r="G9402" t="s">
        <v>581</v>
      </c>
      <c r="S9402" t="s">
        <v>581</v>
      </c>
      <c r="T9402" t="s">
        <v>581</v>
      </c>
      <c r="U9402" t="s">
        <v>581</v>
      </c>
      <c r="V9402" t="s">
        <v>581</v>
      </c>
      <c r="W9402" t="s">
        <v>581</v>
      </c>
      <c r="X9402" t="s">
        <v>581</v>
      </c>
    </row>
    <row r="9403" spans="1:24">
      <c r="F9403" t="s">
        <v>581</v>
      </c>
      <c r="G9403" t="s">
        <v>581</v>
      </c>
      <c r="S9403" t="s">
        <v>581</v>
      </c>
      <c r="T9403" t="s">
        <v>581</v>
      </c>
      <c r="U9403" t="s">
        <v>581</v>
      </c>
      <c r="V9403" t="s">
        <v>581</v>
      </c>
      <c r="W9403" t="s">
        <v>581</v>
      </c>
      <c r="X9403" t="s">
        <v>581</v>
      </c>
    </row>
    <row r="9404" spans="1:24">
      <c r="F9404" t="s">
        <v>581</v>
      </c>
      <c r="G9404" t="s">
        <v>581</v>
      </c>
      <c r="S9404" t="s">
        <v>581</v>
      </c>
      <c r="T9404" t="s">
        <v>581</v>
      </c>
      <c r="U9404" t="s">
        <v>581</v>
      </c>
      <c r="V9404" t="s">
        <v>581</v>
      </c>
      <c r="W9404" t="s">
        <v>581</v>
      </c>
      <c r="X9404" t="s">
        <v>581</v>
      </c>
    </row>
    <row r="9405" spans="1:24">
      <c r="F9405" t="s">
        <v>581</v>
      </c>
      <c r="G9405" t="s">
        <v>581</v>
      </c>
      <c r="S9405" t="s">
        <v>581</v>
      </c>
      <c r="T9405" t="s">
        <v>581</v>
      </c>
      <c r="U9405" t="s">
        <v>581</v>
      </c>
      <c r="V9405" t="s">
        <v>581</v>
      </c>
      <c r="W9405" t="s">
        <v>581</v>
      </c>
      <c r="X9405" t="s">
        <v>581</v>
      </c>
    </row>
    <row r="9406" spans="1:24">
      <c r="F9406" t="s">
        <v>581</v>
      </c>
      <c r="G9406" t="s">
        <v>581</v>
      </c>
      <c r="S9406" t="s">
        <v>581</v>
      </c>
      <c r="T9406" t="s">
        <v>581</v>
      </c>
      <c r="U9406" t="s">
        <v>581</v>
      </c>
      <c r="V9406" t="s">
        <v>581</v>
      </c>
      <c r="W9406" t="s">
        <v>581</v>
      </c>
      <c r="X9406" t="s">
        <v>581</v>
      </c>
    </row>
    <row r="9407" spans="1:24">
      <c r="F9407" t="s">
        <v>581</v>
      </c>
      <c r="G9407" t="s">
        <v>581</v>
      </c>
      <c r="S9407" t="s">
        <v>581</v>
      </c>
      <c r="T9407" t="s">
        <v>581</v>
      </c>
      <c r="U9407" t="s">
        <v>581</v>
      </c>
      <c r="V9407" t="s">
        <v>581</v>
      </c>
      <c r="W9407" t="s">
        <v>581</v>
      </c>
      <c r="X9407" t="s">
        <v>581</v>
      </c>
    </row>
    <row r="9408" spans="1:24">
      <c r="F9408" t="s">
        <v>581</v>
      </c>
      <c r="G9408" t="s">
        <v>581</v>
      </c>
      <c r="S9408" t="s">
        <v>581</v>
      </c>
      <c r="T9408" t="s">
        <v>581</v>
      </c>
      <c r="U9408" t="s">
        <v>581</v>
      </c>
      <c r="V9408" t="s">
        <v>581</v>
      </c>
      <c r="W9408" t="s">
        <v>581</v>
      </c>
      <c r="X9408" t="s">
        <v>581</v>
      </c>
    </row>
    <row r="9409" spans="6:24">
      <c r="F9409" t="s">
        <v>581</v>
      </c>
      <c r="G9409" t="s">
        <v>581</v>
      </c>
      <c r="S9409" t="s">
        <v>581</v>
      </c>
      <c r="T9409" t="s">
        <v>581</v>
      </c>
      <c r="U9409" t="s">
        <v>581</v>
      </c>
      <c r="V9409" t="s">
        <v>581</v>
      </c>
      <c r="W9409" t="s">
        <v>581</v>
      </c>
      <c r="X9409" t="s">
        <v>581</v>
      </c>
    </row>
    <row r="9410" spans="6:24">
      <c r="F9410" t="s">
        <v>581</v>
      </c>
      <c r="G9410" t="s">
        <v>581</v>
      </c>
      <c r="S9410" t="s">
        <v>581</v>
      </c>
      <c r="T9410" t="s">
        <v>581</v>
      </c>
      <c r="U9410" t="s">
        <v>581</v>
      </c>
      <c r="V9410" t="s">
        <v>581</v>
      </c>
      <c r="W9410" t="s">
        <v>581</v>
      </c>
      <c r="X9410" t="s">
        <v>581</v>
      </c>
    </row>
    <row r="9411" spans="6:24">
      <c r="F9411" t="s">
        <v>581</v>
      </c>
      <c r="G9411" t="s">
        <v>581</v>
      </c>
      <c r="S9411" t="s">
        <v>581</v>
      </c>
      <c r="T9411" t="s">
        <v>581</v>
      </c>
      <c r="U9411" t="s">
        <v>581</v>
      </c>
      <c r="V9411" t="s">
        <v>581</v>
      </c>
      <c r="W9411" t="s">
        <v>581</v>
      </c>
      <c r="X9411" t="s">
        <v>581</v>
      </c>
    </row>
    <row r="9412" spans="6:24">
      <c r="F9412" t="s">
        <v>581</v>
      </c>
      <c r="G9412" t="s">
        <v>581</v>
      </c>
      <c r="S9412" t="s">
        <v>581</v>
      </c>
      <c r="T9412" t="s">
        <v>581</v>
      </c>
      <c r="U9412" t="s">
        <v>581</v>
      </c>
      <c r="V9412" t="s">
        <v>581</v>
      </c>
      <c r="W9412" t="s">
        <v>581</v>
      </c>
      <c r="X9412" t="s">
        <v>581</v>
      </c>
    </row>
    <row r="9413" spans="6:24">
      <c r="F9413" t="s">
        <v>581</v>
      </c>
      <c r="G9413" t="s">
        <v>581</v>
      </c>
      <c r="S9413" t="s">
        <v>581</v>
      </c>
      <c r="T9413" t="s">
        <v>581</v>
      </c>
      <c r="U9413" t="s">
        <v>581</v>
      </c>
      <c r="V9413" t="s">
        <v>581</v>
      </c>
      <c r="W9413" t="s">
        <v>581</v>
      </c>
      <c r="X9413" t="s">
        <v>581</v>
      </c>
    </row>
    <row r="9414" spans="6:24">
      <c r="F9414" t="s">
        <v>581</v>
      </c>
      <c r="G9414" t="s">
        <v>581</v>
      </c>
      <c r="S9414" t="s">
        <v>581</v>
      </c>
      <c r="T9414" t="s">
        <v>581</v>
      </c>
      <c r="U9414" t="s">
        <v>581</v>
      </c>
      <c r="V9414" t="s">
        <v>581</v>
      </c>
      <c r="W9414" t="s">
        <v>581</v>
      </c>
      <c r="X9414" t="s">
        <v>581</v>
      </c>
    </row>
    <row r="9415" spans="6:24">
      <c r="F9415" t="s">
        <v>581</v>
      </c>
      <c r="G9415" t="s">
        <v>581</v>
      </c>
      <c r="S9415" t="s">
        <v>581</v>
      </c>
      <c r="T9415" t="s">
        <v>581</v>
      </c>
      <c r="U9415" t="s">
        <v>581</v>
      </c>
      <c r="V9415" t="s">
        <v>581</v>
      </c>
      <c r="W9415" t="s">
        <v>581</v>
      </c>
      <c r="X9415" t="s">
        <v>581</v>
      </c>
    </row>
    <row r="9416" spans="6:24">
      <c r="F9416" t="s">
        <v>581</v>
      </c>
      <c r="G9416" t="s">
        <v>581</v>
      </c>
      <c r="S9416" t="s">
        <v>581</v>
      </c>
      <c r="T9416" t="s">
        <v>581</v>
      </c>
      <c r="U9416" t="s">
        <v>581</v>
      </c>
      <c r="V9416" t="s">
        <v>581</v>
      </c>
      <c r="W9416" t="s">
        <v>581</v>
      </c>
      <c r="X9416" t="s">
        <v>581</v>
      </c>
    </row>
    <row r="9417" spans="6:24">
      <c r="F9417" t="s">
        <v>581</v>
      </c>
      <c r="G9417" t="s">
        <v>581</v>
      </c>
      <c r="S9417" t="s">
        <v>581</v>
      </c>
      <c r="T9417" t="s">
        <v>581</v>
      </c>
      <c r="U9417" t="s">
        <v>581</v>
      </c>
      <c r="V9417" t="s">
        <v>581</v>
      </c>
      <c r="W9417" t="s">
        <v>581</v>
      </c>
      <c r="X9417" t="s">
        <v>581</v>
      </c>
    </row>
    <row r="9418" spans="6:24">
      <c r="F9418" t="s">
        <v>581</v>
      </c>
      <c r="G9418" t="s">
        <v>581</v>
      </c>
      <c r="S9418" t="s">
        <v>581</v>
      </c>
      <c r="T9418" t="s">
        <v>581</v>
      </c>
      <c r="U9418" t="s">
        <v>581</v>
      </c>
      <c r="V9418" t="s">
        <v>581</v>
      </c>
      <c r="W9418" t="s">
        <v>581</v>
      </c>
      <c r="X9418" t="s">
        <v>581</v>
      </c>
    </row>
    <row r="9419" spans="6:24">
      <c r="F9419" t="s">
        <v>581</v>
      </c>
      <c r="G9419" t="s">
        <v>581</v>
      </c>
      <c r="S9419" t="s">
        <v>581</v>
      </c>
      <c r="T9419" t="s">
        <v>581</v>
      </c>
      <c r="U9419" t="s">
        <v>581</v>
      </c>
      <c r="V9419" t="s">
        <v>581</v>
      </c>
      <c r="W9419" t="s">
        <v>581</v>
      </c>
      <c r="X9419" t="s">
        <v>581</v>
      </c>
    </row>
    <row r="9420" spans="6:24">
      <c r="F9420" t="s">
        <v>581</v>
      </c>
      <c r="G9420" t="s">
        <v>581</v>
      </c>
      <c r="S9420" t="s">
        <v>581</v>
      </c>
      <c r="T9420" t="s">
        <v>581</v>
      </c>
      <c r="U9420" t="s">
        <v>581</v>
      </c>
      <c r="V9420" t="s">
        <v>581</v>
      </c>
      <c r="W9420" t="s">
        <v>581</v>
      </c>
      <c r="X9420" t="s">
        <v>581</v>
      </c>
    </row>
    <row r="9421" spans="6:24">
      <c r="F9421" t="s">
        <v>581</v>
      </c>
      <c r="G9421" t="s">
        <v>581</v>
      </c>
      <c r="S9421" t="s">
        <v>581</v>
      </c>
      <c r="T9421" t="s">
        <v>581</v>
      </c>
      <c r="U9421" t="s">
        <v>581</v>
      </c>
      <c r="V9421" t="s">
        <v>581</v>
      </c>
      <c r="W9421" t="s">
        <v>581</v>
      </c>
      <c r="X9421" t="s">
        <v>581</v>
      </c>
    </row>
    <row r="9422" spans="6:24">
      <c r="F9422" t="s">
        <v>581</v>
      </c>
      <c r="G9422" t="s">
        <v>581</v>
      </c>
      <c r="S9422" t="s">
        <v>581</v>
      </c>
      <c r="T9422" t="s">
        <v>581</v>
      </c>
      <c r="U9422" t="s">
        <v>581</v>
      </c>
      <c r="V9422" t="s">
        <v>581</v>
      </c>
      <c r="W9422" t="s">
        <v>581</v>
      </c>
      <c r="X9422" t="s">
        <v>581</v>
      </c>
    </row>
    <row r="9423" spans="6:24">
      <c r="F9423" t="s">
        <v>581</v>
      </c>
      <c r="G9423" t="s">
        <v>581</v>
      </c>
      <c r="S9423" t="s">
        <v>581</v>
      </c>
      <c r="T9423" t="s">
        <v>581</v>
      </c>
      <c r="U9423" t="s">
        <v>581</v>
      </c>
      <c r="V9423" t="s">
        <v>581</v>
      </c>
      <c r="W9423" t="s">
        <v>581</v>
      </c>
      <c r="X9423" t="s">
        <v>581</v>
      </c>
    </row>
    <row r="9424" spans="6:24">
      <c r="F9424" t="s">
        <v>581</v>
      </c>
      <c r="G9424" t="s">
        <v>581</v>
      </c>
      <c r="S9424" t="s">
        <v>581</v>
      </c>
      <c r="T9424" t="s">
        <v>581</v>
      </c>
      <c r="U9424" t="s">
        <v>581</v>
      </c>
      <c r="V9424" t="s">
        <v>581</v>
      </c>
      <c r="W9424" t="s">
        <v>581</v>
      </c>
      <c r="X9424" t="s">
        <v>581</v>
      </c>
    </row>
    <row r="9425" spans="6:24">
      <c r="F9425" t="s">
        <v>581</v>
      </c>
      <c r="G9425" t="s">
        <v>581</v>
      </c>
      <c r="S9425" t="s">
        <v>581</v>
      </c>
      <c r="T9425" t="s">
        <v>581</v>
      </c>
      <c r="U9425" t="s">
        <v>581</v>
      </c>
      <c r="V9425" t="s">
        <v>581</v>
      </c>
      <c r="W9425" t="s">
        <v>581</v>
      </c>
      <c r="X9425" t="s">
        <v>581</v>
      </c>
    </row>
    <row r="9426" spans="6:24">
      <c r="F9426" t="s">
        <v>581</v>
      </c>
      <c r="G9426" t="s">
        <v>581</v>
      </c>
      <c r="S9426" t="s">
        <v>581</v>
      </c>
      <c r="T9426" t="s">
        <v>581</v>
      </c>
      <c r="U9426" t="s">
        <v>581</v>
      </c>
      <c r="V9426" t="s">
        <v>581</v>
      </c>
      <c r="W9426" t="s">
        <v>581</v>
      </c>
      <c r="X9426" t="s">
        <v>581</v>
      </c>
    </row>
    <row r="9427" spans="6:24">
      <c r="F9427" t="s">
        <v>581</v>
      </c>
      <c r="G9427" t="s">
        <v>581</v>
      </c>
      <c r="S9427" t="s">
        <v>581</v>
      </c>
      <c r="T9427" t="s">
        <v>581</v>
      </c>
      <c r="U9427" t="s">
        <v>581</v>
      </c>
      <c r="V9427" t="s">
        <v>581</v>
      </c>
      <c r="W9427" t="s">
        <v>581</v>
      </c>
      <c r="X9427" t="s">
        <v>581</v>
      </c>
    </row>
  </sheetData>
  <sortState ref="A2:W9399">
    <sortCondition ref="E2:E939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DB432-ED1E-DD49-9314-8D91F80AE3A8}">
  <dimension ref="A1:I16396"/>
  <sheetViews>
    <sheetView workbookViewId="0">
      <selection activeCell="A37" sqref="A37"/>
    </sheetView>
  </sheetViews>
  <sheetFormatPr baseColWidth="10" defaultRowHeight="15.6"/>
  <cols>
    <col min="1" max="1" width="25" customWidth="1"/>
  </cols>
  <sheetData>
    <row r="1" spans="1:9">
      <c r="A1" t="s">
        <v>539</v>
      </c>
    </row>
    <row r="2" spans="1:9" s="21" customFormat="1">
      <c r="B2" s="22" t="s">
        <v>543</v>
      </c>
    </row>
    <row r="3" spans="1:9" s="21" customFormat="1">
      <c r="B3" s="25" t="s">
        <v>544</v>
      </c>
    </row>
    <row r="4" spans="1:9">
      <c r="B4" t="s">
        <v>545</v>
      </c>
      <c r="D4" s="20"/>
    </row>
    <row r="5" spans="1:9">
      <c r="D5" s="20"/>
    </row>
    <row r="6" spans="1:9">
      <c r="A6" t="s">
        <v>546</v>
      </c>
    </row>
    <row r="7" spans="1:9">
      <c r="A7" t="s">
        <v>566</v>
      </c>
      <c r="G7" t="s">
        <v>540</v>
      </c>
      <c r="H7" s="23">
        <v>45818</v>
      </c>
      <c r="I7" t="s">
        <v>582</v>
      </c>
    </row>
    <row r="8" spans="1:9">
      <c r="B8" s="26" t="s">
        <v>548</v>
      </c>
      <c r="G8" t="s">
        <v>550</v>
      </c>
    </row>
    <row r="9" spans="1:9">
      <c r="B9" s="26" t="s">
        <v>549</v>
      </c>
      <c r="G9" t="s">
        <v>551</v>
      </c>
    </row>
    <row r="10" spans="1:9">
      <c r="B10" s="26" t="s">
        <v>554</v>
      </c>
      <c r="D10" t="s">
        <v>553</v>
      </c>
      <c r="G10" t="s">
        <v>552</v>
      </c>
    </row>
    <row r="11" spans="1:9">
      <c r="B11" s="26"/>
    </row>
    <row r="12" spans="1:9">
      <c r="A12" s="1" t="s">
        <v>541</v>
      </c>
      <c r="B12" s="1" t="s">
        <v>542</v>
      </c>
    </row>
    <row r="13" spans="1:9">
      <c r="A13" t="s">
        <v>1</v>
      </c>
      <c r="B13" s="26" t="s">
        <v>555</v>
      </c>
    </row>
    <row r="14" spans="1:9">
      <c r="A14" t="s">
        <v>0</v>
      </c>
      <c r="B14" s="26" t="s">
        <v>556</v>
      </c>
    </row>
    <row r="15" spans="1:9">
      <c r="A15" t="s">
        <v>64</v>
      </c>
      <c r="B15" s="26" t="s">
        <v>557</v>
      </c>
    </row>
    <row r="16" spans="1:9">
      <c r="A16" t="s">
        <v>65</v>
      </c>
      <c r="B16" s="26" t="s">
        <v>558</v>
      </c>
    </row>
    <row r="17" spans="1:7">
      <c r="A17" s="24" t="s">
        <v>66</v>
      </c>
      <c r="B17" s="26" t="s">
        <v>559</v>
      </c>
    </row>
    <row r="18" spans="1:7">
      <c r="A18" s="24" t="s">
        <v>515</v>
      </c>
      <c r="B18" s="26" t="s">
        <v>560</v>
      </c>
    </row>
    <row r="19" spans="1:7">
      <c r="A19" s="24" t="s">
        <v>514</v>
      </c>
      <c r="B19" t="s">
        <v>547</v>
      </c>
      <c r="G19" t="s">
        <v>576</v>
      </c>
    </row>
    <row r="20" spans="1:7">
      <c r="A20" t="s">
        <v>477</v>
      </c>
      <c r="B20" s="26" t="s">
        <v>561</v>
      </c>
    </row>
    <row r="21" spans="1:7">
      <c r="A21" s="3" t="s">
        <v>510</v>
      </c>
      <c r="B21" s="26" t="s">
        <v>562</v>
      </c>
    </row>
    <row r="22" spans="1:7">
      <c r="A22" t="s">
        <v>478</v>
      </c>
      <c r="B22" t="s">
        <v>564</v>
      </c>
    </row>
    <row r="23" spans="1:7">
      <c r="A23" t="s">
        <v>516</v>
      </c>
      <c r="B23" t="s">
        <v>563</v>
      </c>
    </row>
    <row r="24" spans="1:7">
      <c r="A24" s="27" t="s">
        <v>511</v>
      </c>
      <c r="B24" t="s">
        <v>580</v>
      </c>
    </row>
    <row r="25" spans="1:7">
      <c r="A25" t="s">
        <v>512</v>
      </c>
      <c r="B25" t="s">
        <v>578</v>
      </c>
    </row>
    <row r="26" spans="1:7">
      <c r="A26" s="5" t="s">
        <v>479</v>
      </c>
      <c r="B26" t="s">
        <v>565</v>
      </c>
    </row>
    <row r="27" spans="1:7">
      <c r="A27" s="3" t="s">
        <v>508</v>
      </c>
      <c r="B27" t="s">
        <v>577</v>
      </c>
    </row>
    <row r="28" spans="1:7">
      <c r="A28" s="7" t="s">
        <v>509</v>
      </c>
      <c r="B28" t="s">
        <v>579</v>
      </c>
    </row>
    <row r="29" spans="1:7">
      <c r="A29" s="7" t="s">
        <v>513</v>
      </c>
      <c r="B29" t="s">
        <v>574</v>
      </c>
    </row>
    <row r="30" spans="1:7">
      <c r="A30" s="7" t="s">
        <v>573</v>
      </c>
      <c r="B30" t="s">
        <v>575</v>
      </c>
    </row>
    <row r="31" spans="1:7">
      <c r="A31" t="s">
        <v>480</v>
      </c>
      <c r="B31" t="s">
        <v>572</v>
      </c>
    </row>
    <row r="32" spans="1:7">
      <c r="A32" s="24" t="s">
        <v>507</v>
      </c>
      <c r="B32" t="s">
        <v>571</v>
      </c>
    </row>
    <row r="33" spans="1:2">
      <c r="A33" s="24" t="s">
        <v>537</v>
      </c>
      <c r="B33" t="s">
        <v>569</v>
      </c>
    </row>
    <row r="34" spans="1:2">
      <c r="A34" t="s">
        <v>538</v>
      </c>
      <c r="B34" t="s">
        <v>570</v>
      </c>
    </row>
    <row r="35" spans="1:2">
      <c r="A35" t="s">
        <v>583</v>
      </c>
      <c r="B35" t="s">
        <v>568</v>
      </c>
    </row>
    <row r="36" spans="1:2">
      <c r="A36" t="s">
        <v>584</v>
      </c>
      <c r="B36" t="s">
        <v>567</v>
      </c>
    </row>
    <row r="37" spans="1:2">
      <c r="A37" s="1"/>
    </row>
    <row r="38" spans="1:2">
      <c r="A38" s="1"/>
    </row>
    <row r="39" spans="1:2">
      <c r="A39" s="1"/>
    </row>
    <row r="40" spans="1:2">
      <c r="A40" s="1"/>
    </row>
    <row r="41" spans="1:2">
      <c r="A41" s="1"/>
    </row>
    <row r="42" spans="1:2">
      <c r="A42" s="1"/>
    </row>
    <row r="43" spans="1:2">
      <c r="A43" s="1"/>
    </row>
    <row r="44" spans="1:2">
      <c r="A44" s="1"/>
    </row>
    <row r="45" spans="1:2">
      <c r="A45" s="1"/>
    </row>
    <row r="46" spans="1:2">
      <c r="A46" s="1"/>
    </row>
    <row r="47" spans="1:2">
      <c r="A47" s="1"/>
    </row>
    <row r="48" spans="1:2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  <row r="64" spans="1:1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  <row r="106" spans="1:1">
      <c r="A106" s="1"/>
    </row>
    <row r="107" spans="1:1">
      <c r="A107" s="1"/>
    </row>
    <row r="108" spans="1:1">
      <c r="A108" s="1"/>
    </row>
    <row r="109" spans="1:1">
      <c r="A109" s="1"/>
    </row>
    <row r="110" spans="1:1">
      <c r="A110" s="1"/>
    </row>
    <row r="111" spans="1:1">
      <c r="A111" s="1"/>
    </row>
    <row r="112" spans="1:1">
      <c r="A112" s="1"/>
    </row>
    <row r="113" spans="1:1">
      <c r="A113" s="1"/>
    </row>
    <row r="114" spans="1:1">
      <c r="A114" s="1"/>
    </row>
    <row r="115" spans="1:1">
      <c r="A115" s="1"/>
    </row>
    <row r="116" spans="1:1">
      <c r="A116" s="1"/>
    </row>
    <row r="117" spans="1:1">
      <c r="A117" s="1"/>
    </row>
    <row r="118" spans="1:1">
      <c r="A118" s="1"/>
    </row>
    <row r="119" spans="1:1">
      <c r="A119" s="1"/>
    </row>
    <row r="120" spans="1:1">
      <c r="A120" s="1"/>
    </row>
    <row r="121" spans="1:1">
      <c r="A121" s="1"/>
    </row>
    <row r="122" spans="1:1">
      <c r="A122" s="1"/>
    </row>
    <row r="123" spans="1:1">
      <c r="A123" s="1"/>
    </row>
    <row r="124" spans="1:1">
      <c r="A124" s="1"/>
    </row>
    <row r="125" spans="1:1">
      <c r="A125" s="1"/>
    </row>
    <row r="126" spans="1:1">
      <c r="A126" s="1"/>
    </row>
    <row r="127" spans="1:1">
      <c r="A127" s="1"/>
    </row>
    <row r="128" spans="1:1">
      <c r="A128" s="1"/>
    </row>
    <row r="129" spans="1:1">
      <c r="A129" s="1"/>
    </row>
    <row r="130" spans="1:1">
      <c r="A130" s="1"/>
    </row>
    <row r="131" spans="1:1">
      <c r="A131" s="1"/>
    </row>
    <row r="132" spans="1:1">
      <c r="A132" s="1"/>
    </row>
    <row r="133" spans="1:1">
      <c r="A133" s="1"/>
    </row>
    <row r="134" spans="1:1">
      <c r="A134" s="1"/>
    </row>
    <row r="135" spans="1:1">
      <c r="A135" s="1"/>
    </row>
    <row r="136" spans="1:1">
      <c r="A136" s="1"/>
    </row>
    <row r="137" spans="1:1">
      <c r="A137" s="1"/>
    </row>
    <row r="138" spans="1:1">
      <c r="A138" s="1"/>
    </row>
    <row r="139" spans="1:1">
      <c r="A139" s="1"/>
    </row>
    <row r="140" spans="1:1">
      <c r="A140" s="1"/>
    </row>
    <row r="141" spans="1:1">
      <c r="A141" s="1"/>
    </row>
    <row r="142" spans="1:1">
      <c r="A142" s="1"/>
    </row>
    <row r="143" spans="1:1">
      <c r="A143" s="1"/>
    </row>
    <row r="144" spans="1:1">
      <c r="A144" s="1"/>
    </row>
    <row r="145" spans="1:1">
      <c r="A145" s="1"/>
    </row>
    <row r="146" spans="1:1">
      <c r="A146" s="1"/>
    </row>
    <row r="147" spans="1:1">
      <c r="A147" s="1"/>
    </row>
    <row r="148" spans="1:1">
      <c r="A148" s="1"/>
    </row>
    <row r="149" spans="1:1">
      <c r="A149" s="1"/>
    </row>
    <row r="150" spans="1:1">
      <c r="A150" s="1"/>
    </row>
    <row r="151" spans="1:1">
      <c r="A151" s="1"/>
    </row>
    <row r="152" spans="1:1">
      <c r="A152" s="1"/>
    </row>
    <row r="153" spans="1:1">
      <c r="A153" s="1"/>
    </row>
    <row r="154" spans="1:1">
      <c r="A154" s="1"/>
    </row>
    <row r="155" spans="1:1">
      <c r="A155" s="1"/>
    </row>
    <row r="156" spans="1:1">
      <c r="A156" s="1"/>
    </row>
    <row r="157" spans="1:1">
      <c r="A157" s="1"/>
    </row>
    <row r="158" spans="1:1">
      <c r="A158" s="1"/>
    </row>
    <row r="159" spans="1:1">
      <c r="A159" s="1"/>
    </row>
    <row r="160" spans="1:1">
      <c r="A160" s="1"/>
    </row>
    <row r="161" spans="1:1">
      <c r="A161" s="1"/>
    </row>
    <row r="162" spans="1:1">
      <c r="A162" s="1"/>
    </row>
    <row r="163" spans="1:1">
      <c r="A163" s="1"/>
    </row>
    <row r="164" spans="1:1">
      <c r="A164" s="1"/>
    </row>
    <row r="165" spans="1:1">
      <c r="A165" s="1"/>
    </row>
    <row r="166" spans="1:1">
      <c r="A166" s="1"/>
    </row>
    <row r="167" spans="1:1">
      <c r="A167" s="1"/>
    </row>
    <row r="168" spans="1:1">
      <c r="A168" s="1"/>
    </row>
    <row r="169" spans="1:1">
      <c r="A169" s="1"/>
    </row>
    <row r="170" spans="1:1">
      <c r="A170" s="1"/>
    </row>
    <row r="171" spans="1:1">
      <c r="A171" s="1"/>
    </row>
    <row r="172" spans="1:1">
      <c r="A172" s="1"/>
    </row>
    <row r="173" spans="1:1">
      <c r="A173" s="1"/>
    </row>
    <row r="174" spans="1:1">
      <c r="A174" s="1"/>
    </row>
    <row r="175" spans="1:1">
      <c r="A175" s="1"/>
    </row>
    <row r="176" spans="1:1">
      <c r="A176" s="1"/>
    </row>
    <row r="177" spans="1:1">
      <c r="A177" s="1"/>
    </row>
    <row r="178" spans="1:1">
      <c r="A178" s="1"/>
    </row>
    <row r="179" spans="1:1">
      <c r="A179" s="1"/>
    </row>
    <row r="180" spans="1:1">
      <c r="A180" s="1"/>
    </row>
    <row r="181" spans="1:1">
      <c r="A181" s="1"/>
    </row>
    <row r="182" spans="1:1">
      <c r="A182" s="1"/>
    </row>
    <row r="183" spans="1:1">
      <c r="A183" s="1"/>
    </row>
    <row r="184" spans="1:1">
      <c r="A184" s="1"/>
    </row>
    <row r="185" spans="1:1">
      <c r="A185" s="1"/>
    </row>
    <row r="186" spans="1:1">
      <c r="A186" s="1"/>
    </row>
    <row r="187" spans="1:1">
      <c r="A187" s="1"/>
    </row>
    <row r="188" spans="1:1">
      <c r="A188" s="1"/>
    </row>
    <row r="189" spans="1:1">
      <c r="A189" s="1"/>
    </row>
    <row r="190" spans="1:1">
      <c r="A190" s="1"/>
    </row>
    <row r="191" spans="1:1">
      <c r="A191" s="1"/>
    </row>
    <row r="192" spans="1:1">
      <c r="A192" s="1"/>
    </row>
    <row r="193" spans="1:1">
      <c r="A193" s="1"/>
    </row>
    <row r="194" spans="1:1">
      <c r="A194" s="1"/>
    </row>
    <row r="195" spans="1:1">
      <c r="A195" s="1"/>
    </row>
    <row r="196" spans="1:1">
      <c r="A196" s="1"/>
    </row>
    <row r="197" spans="1:1">
      <c r="A197" s="1"/>
    </row>
    <row r="198" spans="1:1">
      <c r="A198" s="1"/>
    </row>
    <row r="199" spans="1:1">
      <c r="A199" s="1"/>
    </row>
    <row r="200" spans="1:1">
      <c r="A200" s="1"/>
    </row>
    <row r="201" spans="1:1">
      <c r="A201" s="1"/>
    </row>
    <row r="202" spans="1:1">
      <c r="A202" s="1"/>
    </row>
    <row r="203" spans="1:1">
      <c r="A203" s="1"/>
    </row>
    <row r="204" spans="1:1">
      <c r="A204" s="1"/>
    </row>
    <row r="205" spans="1:1">
      <c r="A205" s="1"/>
    </row>
    <row r="206" spans="1:1">
      <c r="A206" s="1"/>
    </row>
    <row r="207" spans="1:1">
      <c r="A207" s="1"/>
    </row>
    <row r="208" spans="1:1">
      <c r="A208" s="1"/>
    </row>
    <row r="209" spans="1:1">
      <c r="A209" s="1"/>
    </row>
    <row r="210" spans="1:1">
      <c r="A210" s="1"/>
    </row>
    <row r="211" spans="1:1">
      <c r="A211" s="1"/>
    </row>
    <row r="212" spans="1:1">
      <c r="A212" s="1"/>
    </row>
    <row r="213" spans="1:1">
      <c r="A213" s="1"/>
    </row>
    <row r="214" spans="1:1">
      <c r="A214" s="1"/>
    </row>
    <row r="215" spans="1:1">
      <c r="A215" s="1"/>
    </row>
    <row r="216" spans="1:1">
      <c r="A216" s="1"/>
    </row>
    <row r="217" spans="1:1">
      <c r="A217" s="1"/>
    </row>
    <row r="218" spans="1:1">
      <c r="A218" s="1"/>
    </row>
    <row r="219" spans="1:1">
      <c r="A219" s="1"/>
    </row>
    <row r="220" spans="1:1">
      <c r="A220" s="1"/>
    </row>
    <row r="221" spans="1:1">
      <c r="A221" s="1"/>
    </row>
    <row r="222" spans="1:1">
      <c r="A222" s="1"/>
    </row>
    <row r="223" spans="1:1">
      <c r="A223" s="1"/>
    </row>
    <row r="224" spans="1:1">
      <c r="A224" s="1"/>
    </row>
    <row r="225" spans="1:1">
      <c r="A225" s="1"/>
    </row>
    <row r="226" spans="1:1">
      <c r="A226" s="1"/>
    </row>
    <row r="227" spans="1:1">
      <c r="A227" s="1"/>
    </row>
    <row r="228" spans="1:1">
      <c r="A228" s="1"/>
    </row>
    <row r="229" spans="1:1">
      <c r="A229" s="1"/>
    </row>
    <row r="230" spans="1:1">
      <c r="A230" s="1"/>
    </row>
    <row r="231" spans="1:1">
      <c r="A231" s="1"/>
    </row>
    <row r="232" spans="1:1">
      <c r="A232" s="1"/>
    </row>
    <row r="233" spans="1:1">
      <c r="A233" s="1"/>
    </row>
    <row r="234" spans="1:1">
      <c r="A234" s="1"/>
    </row>
    <row r="235" spans="1:1">
      <c r="A235" s="1"/>
    </row>
    <row r="236" spans="1:1">
      <c r="A236" s="1"/>
    </row>
    <row r="237" spans="1:1">
      <c r="A237" s="1"/>
    </row>
    <row r="238" spans="1:1">
      <c r="A238" s="1"/>
    </row>
    <row r="239" spans="1:1">
      <c r="A239" s="1"/>
    </row>
    <row r="240" spans="1:1">
      <c r="A240" s="1"/>
    </row>
    <row r="241" spans="1:1">
      <c r="A241" s="1"/>
    </row>
    <row r="242" spans="1:1">
      <c r="A242" s="1"/>
    </row>
    <row r="243" spans="1:1">
      <c r="A243" s="1"/>
    </row>
    <row r="244" spans="1:1">
      <c r="A244" s="1"/>
    </row>
    <row r="245" spans="1:1">
      <c r="A245" s="1"/>
    </row>
    <row r="246" spans="1:1">
      <c r="A246" s="1"/>
    </row>
    <row r="247" spans="1:1">
      <c r="A247" s="1"/>
    </row>
    <row r="248" spans="1:1">
      <c r="A248" s="1"/>
    </row>
    <row r="249" spans="1:1">
      <c r="A249" s="1"/>
    </row>
    <row r="250" spans="1:1">
      <c r="A250" s="1"/>
    </row>
    <row r="251" spans="1:1">
      <c r="A251" s="1"/>
    </row>
    <row r="252" spans="1:1">
      <c r="A252" s="1"/>
    </row>
    <row r="253" spans="1:1">
      <c r="A253" s="1"/>
    </row>
    <row r="254" spans="1:1">
      <c r="A254" s="1"/>
    </row>
    <row r="255" spans="1:1">
      <c r="A255" s="1"/>
    </row>
    <row r="256" spans="1:1">
      <c r="A256" s="1"/>
    </row>
    <row r="257" spans="1:1">
      <c r="A257" s="1"/>
    </row>
    <row r="258" spans="1:1">
      <c r="A258" s="1"/>
    </row>
    <row r="259" spans="1:1">
      <c r="A259" s="1"/>
    </row>
    <row r="260" spans="1:1">
      <c r="A260" s="1"/>
    </row>
    <row r="261" spans="1:1">
      <c r="A261" s="1"/>
    </row>
    <row r="262" spans="1:1">
      <c r="A262" s="1"/>
    </row>
    <row r="263" spans="1:1">
      <c r="A263" s="1"/>
    </row>
    <row r="264" spans="1:1">
      <c r="A264" s="1"/>
    </row>
    <row r="265" spans="1:1">
      <c r="A265" s="1"/>
    </row>
    <row r="266" spans="1:1">
      <c r="A266" s="1"/>
    </row>
    <row r="267" spans="1:1">
      <c r="A267" s="1"/>
    </row>
    <row r="268" spans="1:1">
      <c r="A268" s="1"/>
    </row>
    <row r="269" spans="1:1">
      <c r="A269" s="1"/>
    </row>
    <row r="270" spans="1:1">
      <c r="A270" s="1"/>
    </row>
    <row r="271" spans="1:1">
      <c r="A271" s="1"/>
    </row>
    <row r="272" spans="1:1">
      <c r="A272" s="1"/>
    </row>
    <row r="273" spans="1:1">
      <c r="A273" s="1"/>
    </row>
    <row r="274" spans="1:1">
      <c r="A274" s="1"/>
    </row>
    <row r="275" spans="1:1">
      <c r="A275" s="1"/>
    </row>
    <row r="276" spans="1:1">
      <c r="A276" s="1"/>
    </row>
    <row r="277" spans="1:1">
      <c r="A277" s="1"/>
    </row>
    <row r="278" spans="1:1">
      <c r="A278" s="1"/>
    </row>
    <row r="279" spans="1:1">
      <c r="A279" s="1"/>
    </row>
    <row r="280" spans="1:1">
      <c r="A280" s="1"/>
    </row>
    <row r="281" spans="1:1">
      <c r="A281" s="1"/>
    </row>
    <row r="282" spans="1:1">
      <c r="A282" s="1"/>
    </row>
    <row r="283" spans="1:1">
      <c r="A283" s="1"/>
    </row>
    <row r="284" spans="1:1">
      <c r="A284" s="1"/>
    </row>
    <row r="285" spans="1:1">
      <c r="A285" s="1"/>
    </row>
    <row r="286" spans="1:1">
      <c r="A286" s="1"/>
    </row>
    <row r="287" spans="1:1">
      <c r="A287" s="1"/>
    </row>
    <row r="288" spans="1:1">
      <c r="A288" s="1"/>
    </row>
    <row r="289" spans="1:1">
      <c r="A289" s="1"/>
    </row>
    <row r="290" spans="1:1">
      <c r="A290" s="1"/>
    </row>
    <row r="291" spans="1:1">
      <c r="A291" s="1"/>
    </row>
    <row r="292" spans="1:1">
      <c r="A292" s="1"/>
    </row>
    <row r="293" spans="1:1">
      <c r="A293" s="1"/>
    </row>
    <row r="294" spans="1:1">
      <c r="A294" s="1"/>
    </row>
    <row r="295" spans="1:1">
      <c r="A295" s="1"/>
    </row>
    <row r="296" spans="1:1">
      <c r="A296" s="1"/>
    </row>
    <row r="297" spans="1:1">
      <c r="A297" s="1"/>
    </row>
    <row r="298" spans="1:1">
      <c r="A298" s="1"/>
    </row>
    <row r="299" spans="1:1">
      <c r="A299" s="1"/>
    </row>
    <row r="300" spans="1:1">
      <c r="A300" s="1"/>
    </row>
    <row r="301" spans="1:1">
      <c r="A301" s="1"/>
    </row>
    <row r="302" spans="1:1">
      <c r="A302" s="1"/>
    </row>
    <row r="303" spans="1:1">
      <c r="A303" s="1"/>
    </row>
    <row r="304" spans="1:1">
      <c r="A304" s="1"/>
    </row>
    <row r="305" spans="1:1">
      <c r="A305" s="1"/>
    </row>
    <row r="306" spans="1:1">
      <c r="A306" s="1"/>
    </row>
    <row r="307" spans="1:1">
      <c r="A307" s="1"/>
    </row>
    <row r="308" spans="1:1">
      <c r="A308" s="1"/>
    </row>
    <row r="309" spans="1:1">
      <c r="A309" s="1"/>
    </row>
    <row r="310" spans="1:1">
      <c r="A310" s="1"/>
    </row>
    <row r="311" spans="1:1">
      <c r="A311" s="1"/>
    </row>
    <row r="312" spans="1:1">
      <c r="A312" s="1"/>
    </row>
    <row r="313" spans="1:1">
      <c r="A313" s="1"/>
    </row>
    <row r="314" spans="1:1">
      <c r="A314" s="1"/>
    </row>
    <row r="315" spans="1:1">
      <c r="A315" s="1"/>
    </row>
    <row r="316" spans="1:1">
      <c r="A316" s="1"/>
    </row>
    <row r="317" spans="1:1">
      <c r="A317" s="1"/>
    </row>
    <row r="318" spans="1:1">
      <c r="A318" s="1"/>
    </row>
    <row r="319" spans="1:1">
      <c r="A319" s="1"/>
    </row>
    <row r="320" spans="1:1">
      <c r="A320" s="1"/>
    </row>
    <row r="321" spans="1:1">
      <c r="A321" s="1"/>
    </row>
    <row r="322" spans="1:1">
      <c r="A322" s="1"/>
    </row>
    <row r="323" spans="1:1">
      <c r="A323" s="1"/>
    </row>
    <row r="324" spans="1:1">
      <c r="A324" s="1"/>
    </row>
    <row r="325" spans="1:1">
      <c r="A325" s="1"/>
    </row>
    <row r="326" spans="1:1">
      <c r="A326" s="1"/>
    </row>
    <row r="327" spans="1:1">
      <c r="A327" s="1"/>
    </row>
    <row r="328" spans="1:1">
      <c r="A328" s="1"/>
    </row>
    <row r="329" spans="1:1">
      <c r="A329" s="1"/>
    </row>
    <row r="330" spans="1:1">
      <c r="A330" s="1"/>
    </row>
    <row r="331" spans="1:1">
      <c r="A331" s="1"/>
    </row>
    <row r="332" spans="1:1">
      <c r="A332" s="1"/>
    </row>
    <row r="333" spans="1:1">
      <c r="A333" s="1"/>
    </row>
    <row r="334" spans="1:1">
      <c r="A334" s="1"/>
    </row>
    <row r="335" spans="1:1">
      <c r="A335" s="1"/>
    </row>
    <row r="336" spans="1:1">
      <c r="A336" s="1"/>
    </row>
    <row r="337" spans="1:1">
      <c r="A337" s="1"/>
    </row>
    <row r="338" spans="1:1">
      <c r="A338" s="1"/>
    </row>
    <row r="339" spans="1:1">
      <c r="A339" s="1"/>
    </row>
    <row r="340" spans="1:1">
      <c r="A340" s="1"/>
    </row>
    <row r="341" spans="1:1">
      <c r="A341" s="1"/>
    </row>
    <row r="342" spans="1:1">
      <c r="A342" s="1"/>
    </row>
    <row r="343" spans="1:1">
      <c r="A343" s="1"/>
    </row>
    <row r="344" spans="1:1">
      <c r="A344" s="1"/>
    </row>
    <row r="345" spans="1:1">
      <c r="A345" s="1"/>
    </row>
    <row r="346" spans="1:1">
      <c r="A346" s="1"/>
    </row>
    <row r="347" spans="1:1">
      <c r="A347" s="1"/>
    </row>
    <row r="348" spans="1:1">
      <c r="A348" s="1"/>
    </row>
    <row r="349" spans="1:1">
      <c r="A349" s="1"/>
    </row>
    <row r="350" spans="1:1">
      <c r="A350" s="1"/>
    </row>
    <row r="351" spans="1:1">
      <c r="A351" s="1"/>
    </row>
    <row r="352" spans="1:1">
      <c r="A352" s="1"/>
    </row>
    <row r="353" spans="1:1">
      <c r="A353" s="1"/>
    </row>
    <row r="354" spans="1:1">
      <c r="A354" s="1"/>
    </row>
    <row r="355" spans="1:1">
      <c r="A355" s="1"/>
    </row>
    <row r="356" spans="1:1">
      <c r="A356" s="1"/>
    </row>
    <row r="357" spans="1:1">
      <c r="A357" s="1"/>
    </row>
    <row r="358" spans="1:1">
      <c r="A358" s="1"/>
    </row>
    <row r="359" spans="1:1">
      <c r="A359" s="1"/>
    </row>
    <row r="360" spans="1:1">
      <c r="A360" s="1"/>
    </row>
    <row r="361" spans="1:1">
      <c r="A361" s="1"/>
    </row>
    <row r="362" spans="1:1">
      <c r="A362" s="1"/>
    </row>
    <row r="363" spans="1:1">
      <c r="A363" s="1"/>
    </row>
    <row r="364" spans="1:1">
      <c r="A364" s="1"/>
    </row>
    <row r="365" spans="1:1">
      <c r="A365" s="1"/>
    </row>
    <row r="366" spans="1:1">
      <c r="A366" s="1"/>
    </row>
    <row r="367" spans="1:1">
      <c r="A367" s="1"/>
    </row>
    <row r="368" spans="1:1">
      <c r="A368" s="1"/>
    </row>
    <row r="369" spans="1:1">
      <c r="A369" s="1"/>
    </row>
    <row r="370" spans="1:1">
      <c r="A370" s="1"/>
    </row>
    <row r="371" spans="1:1">
      <c r="A371" s="1"/>
    </row>
    <row r="372" spans="1:1">
      <c r="A372" s="1"/>
    </row>
    <row r="373" spans="1:1">
      <c r="A373" s="1"/>
    </row>
    <row r="374" spans="1:1">
      <c r="A374" s="1"/>
    </row>
    <row r="375" spans="1:1">
      <c r="A375" s="1"/>
    </row>
    <row r="376" spans="1:1">
      <c r="A376" s="1"/>
    </row>
    <row r="377" spans="1:1">
      <c r="A377" s="1"/>
    </row>
    <row r="378" spans="1:1">
      <c r="A378" s="1"/>
    </row>
    <row r="379" spans="1:1">
      <c r="A379" s="1"/>
    </row>
    <row r="380" spans="1:1">
      <c r="A380" s="1"/>
    </row>
    <row r="381" spans="1:1">
      <c r="A381" s="1"/>
    </row>
    <row r="382" spans="1:1">
      <c r="A382" s="1"/>
    </row>
    <row r="383" spans="1:1">
      <c r="A383" s="1"/>
    </row>
    <row r="384" spans="1:1">
      <c r="A384" s="1"/>
    </row>
    <row r="385" spans="1:1">
      <c r="A385" s="1"/>
    </row>
    <row r="386" spans="1:1">
      <c r="A386" s="1"/>
    </row>
    <row r="387" spans="1:1">
      <c r="A387" s="1"/>
    </row>
    <row r="388" spans="1:1">
      <c r="A388" s="1"/>
    </row>
    <row r="389" spans="1:1">
      <c r="A389" s="1"/>
    </row>
    <row r="390" spans="1:1">
      <c r="A390" s="1"/>
    </row>
    <row r="391" spans="1:1">
      <c r="A391" s="1"/>
    </row>
    <row r="392" spans="1:1">
      <c r="A392" s="1"/>
    </row>
    <row r="393" spans="1:1">
      <c r="A393" s="1"/>
    </row>
    <row r="394" spans="1:1">
      <c r="A394" s="1"/>
    </row>
    <row r="395" spans="1:1">
      <c r="A395" s="1"/>
    </row>
    <row r="396" spans="1:1">
      <c r="A396" s="1"/>
    </row>
    <row r="397" spans="1:1">
      <c r="A397" s="1"/>
    </row>
    <row r="398" spans="1:1">
      <c r="A398" s="1"/>
    </row>
    <row r="399" spans="1:1">
      <c r="A399" s="1"/>
    </row>
    <row r="400" spans="1:1">
      <c r="A400" s="1"/>
    </row>
    <row r="401" spans="1:1">
      <c r="A401" s="1"/>
    </row>
    <row r="402" spans="1:1">
      <c r="A402" s="1"/>
    </row>
    <row r="403" spans="1:1">
      <c r="A403" s="1"/>
    </row>
    <row r="404" spans="1:1">
      <c r="A404" s="1"/>
    </row>
    <row r="405" spans="1:1">
      <c r="A405" s="1"/>
    </row>
    <row r="406" spans="1:1">
      <c r="A406" s="1"/>
    </row>
    <row r="407" spans="1:1">
      <c r="A407" s="1"/>
    </row>
    <row r="408" spans="1:1">
      <c r="A408" s="1"/>
    </row>
    <row r="409" spans="1:1">
      <c r="A409" s="1"/>
    </row>
    <row r="410" spans="1:1">
      <c r="A410" s="1"/>
    </row>
    <row r="411" spans="1:1">
      <c r="A411" s="1"/>
    </row>
    <row r="412" spans="1:1">
      <c r="A412" s="1"/>
    </row>
    <row r="413" spans="1:1">
      <c r="A413" s="1"/>
    </row>
    <row r="414" spans="1:1">
      <c r="A414" s="1"/>
    </row>
    <row r="415" spans="1:1">
      <c r="A415" s="1"/>
    </row>
    <row r="416" spans="1:1">
      <c r="A416" s="1"/>
    </row>
    <row r="417" spans="1:1">
      <c r="A417" s="1"/>
    </row>
    <row r="418" spans="1:1">
      <c r="A418" s="1"/>
    </row>
    <row r="419" spans="1:1">
      <c r="A419" s="1"/>
    </row>
    <row r="420" spans="1:1">
      <c r="A420" s="1"/>
    </row>
    <row r="421" spans="1:1">
      <c r="A421" s="1"/>
    </row>
    <row r="422" spans="1:1">
      <c r="A422" s="1"/>
    </row>
    <row r="423" spans="1:1">
      <c r="A423" s="1"/>
    </row>
    <row r="424" spans="1:1">
      <c r="A424" s="1"/>
    </row>
    <row r="425" spans="1:1">
      <c r="A425" s="1"/>
    </row>
    <row r="426" spans="1:1">
      <c r="A426" s="1"/>
    </row>
    <row r="427" spans="1:1">
      <c r="A427" s="1"/>
    </row>
    <row r="428" spans="1:1">
      <c r="A428" s="1"/>
    </row>
    <row r="429" spans="1:1">
      <c r="A429" s="1"/>
    </row>
    <row r="430" spans="1:1">
      <c r="A430" s="1"/>
    </row>
    <row r="431" spans="1:1">
      <c r="A431" s="1"/>
    </row>
    <row r="432" spans="1:1">
      <c r="A432" s="1"/>
    </row>
    <row r="433" spans="1:1">
      <c r="A433" s="1"/>
    </row>
    <row r="434" spans="1:1">
      <c r="A434" s="1"/>
    </row>
    <row r="435" spans="1:1">
      <c r="A435" s="1"/>
    </row>
    <row r="436" spans="1:1">
      <c r="A436" s="1"/>
    </row>
    <row r="437" spans="1:1">
      <c r="A437" s="1"/>
    </row>
    <row r="438" spans="1:1">
      <c r="A438" s="1"/>
    </row>
    <row r="439" spans="1:1">
      <c r="A439" s="1"/>
    </row>
    <row r="440" spans="1:1">
      <c r="A440" s="1"/>
    </row>
    <row r="441" spans="1:1">
      <c r="A441" s="1"/>
    </row>
    <row r="442" spans="1:1">
      <c r="A442" s="1"/>
    </row>
    <row r="443" spans="1:1">
      <c r="A443" s="1"/>
    </row>
    <row r="444" spans="1:1">
      <c r="A444" s="1"/>
    </row>
    <row r="445" spans="1:1">
      <c r="A445" s="1"/>
    </row>
    <row r="446" spans="1:1">
      <c r="A446" s="1"/>
    </row>
    <row r="447" spans="1:1">
      <c r="A447" s="1"/>
    </row>
    <row r="448" spans="1:1">
      <c r="A448" s="1"/>
    </row>
    <row r="449" spans="1:1">
      <c r="A449" s="1"/>
    </row>
    <row r="450" spans="1:1">
      <c r="A450" s="1"/>
    </row>
    <row r="451" spans="1:1">
      <c r="A451" s="1"/>
    </row>
    <row r="452" spans="1:1">
      <c r="A452" s="1"/>
    </row>
    <row r="453" spans="1:1">
      <c r="A453" s="1"/>
    </row>
    <row r="454" spans="1:1">
      <c r="A454" s="1"/>
    </row>
    <row r="455" spans="1:1">
      <c r="A455" s="1"/>
    </row>
    <row r="456" spans="1:1">
      <c r="A456" s="1"/>
    </row>
    <row r="457" spans="1:1">
      <c r="A457" s="1"/>
    </row>
    <row r="458" spans="1:1">
      <c r="A458" s="1"/>
    </row>
    <row r="459" spans="1:1">
      <c r="A459" s="1"/>
    </row>
    <row r="460" spans="1:1">
      <c r="A460" s="1"/>
    </row>
    <row r="461" spans="1:1">
      <c r="A461" s="1"/>
    </row>
    <row r="462" spans="1:1">
      <c r="A462" s="1"/>
    </row>
    <row r="463" spans="1:1">
      <c r="A463" s="1"/>
    </row>
    <row r="464" spans="1:1">
      <c r="A464" s="1"/>
    </row>
    <row r="465" spans="1:1">
      <c r="A465" s="1"/>
    </row>
    <row r="466" spans="1:1">
      <c r="A466" s="1"/>
    </row>
    <row r="467" spans="1:1">
      <c r="A467" s="1"/>
    </row>
    <row r="468" spans="1:1">
      <c r="A468" s="1"/>
    </row>
    <row r="469" spans="1:1">
      <c r="A469" s="1"/>
    </row>
    <row r="470" spans="1:1">
      <c r="A470" s="1"/>
    </row>
    <row r="471" spans="1:1">
      <c r="A471" s="1"/>
    </row>
    <row r="472" spans="1:1">
      <c r="A472" s="1"/>
    </row>
    <row r="473" spans="1:1">
      <c r="A473" s="1"/>
    </row>
    <row r="474" spans="1:1">
      <c r="A474" s="1"/>
    </row>
    <row r="475" spans="1:1">
      <c r="A475" s="1"/>
    </row>
    <row r="476" spans="1:1">
      <c r="A476" s="1"/>
    </row>
    <row r="477" spans="1:1">
      <c r="A477" s="1"/>
    </row>
    <row r="478" spans="1:1">
      <c r="A478" s="1"/>
    </row>
    <row r="479" spans="1:1">
      <c r="A479" s="1"/>
    </row>
    <row r="480" spans="1:1">
      <c r="A480" s="1"/>
    </row>
    <row r="481" spans="1:1">
      <c r="A481" s="1"/>
    </row>
    <row r="482" spans="1:1">
      <c r="A482" s="1"/>
    </row>
    <row r="483" spans="1:1">
      <c r="A483" s="1"/>
    </row>
    <row r="484" spans="1:1">
      <c r="A484" s="1"/>
    </row>
    <row r="485" spans="1:1">
      <c r="A485" s="1"/>
    </row>
    <row r="486" spans="1:1">
      <c r="A486" s="1"/>
    </row>
    <row r="487" spans="1:1">
      <c r="A487" s="1"/>
    </row>
    <row r="488" spans="1:1">
      <c r="A488" s="1"/>
    </row>
    <row r="489" spans="1:1">
      <c r="A489" s="1"/>
    </row>
    <row r="490" spans="1:1">
      <c r="A490" s="1"/>
    </row>
    <row r="491" spans="1:1">
      <c r="A491" s="1"/>
    </row>
    <row r="492" spans="1:1">
      <c r="A492" s="1"/>
    </row>
    <row r="493" spans="1:1">
      <c r="A493" s="1"/>
    </row>
    <row r="494" spans="1:1">
      <c r="A494" s="1"/>
    </row>
    <row r="495" spans="1:1">
      <c r="A495" s="1"/>
    </row>
    <row r="496" spans="1:1">
      <c r="A496" s="1"/>
    </row>
    <row r="497" spans="1:1">
      <c r="A497" s="1"/>
    </row>
    <row r="498" spans="1:1">
      <c r="A498" s="1"/>
    </row>
    <row r="499" spans="1:1">
      <c r="A499" s="1"/>
    </row>
    <row r="500" spans="1:1">
      <c r="A500" s="1"/>
    </row>
    <row r="501" spans="1:1">
      <c r="A501" s="1"/>
    </row>
    <row r="502" spans="1:1">
      <c r="A502" s="1"/>
    </row>
    <row r="503" spans="1:1">
      <c r="A503" s="1"/>
    </row>
    <row r="504" spans="1:1">
      <c r="A504" s="1"/>
    </row>
    <row r="505" spans="1:1">
      <c r="A505" s="1"/>
    </row>
    <row r="506" spans="1:1">
      <c r="A506" s="1"/>
    </row>
    <row r="507" spans="1:1">
      <c r="A507" s="1"/>
    </row>
    <row r="508" spans="1:1">
      <c r="A508" s="1"/>
    </row>
    <row r="509" spans="1:1">
      <c r="A509" s="1"/>
    </row>
    <row r="510" spans="1:1">
      <c r="A510" s="1"/>
    </row>
    <row r="511" spans="1:1">
      <c r="A511" s="1"/>
    </row>
    <row r="512" spans="1:1">
      <c r="A512" s="1"/>
    </row>
    <row r="513" spans="1:1">
      <c r="A513" s="1"/>
    </row>
    <row r="514" spans="1:1">
      <c r="A514" s="1"/>
    </row>
    <row r="515" spans="1:1">
      <c r="A515" s="1"/>
    </row>
    <row r="516" spans="1:1">
      <c r="A516" s="1"/>
    </row>
    <row r="517" spans="1:1">
      <c r="A517" s="1"/>
    </row>
    <row r="518" spans="1:1">
      <c r="A518" s="1"/>
    </row>
    <row r="519" spans="1:1">
      <c r="A519" s="1"/>
    </row>
    <row r="520" spans="1:1">
      <c r="A520" s="1"/>
    </row>
    <row r="521" spans="1:1">
      <c r="A521" s="1"/>
    </row>
    <row r="522" spans="1:1">
      <c r="A522" s="1"/>
    </row>
    <row r="523" spans="1:1">
      <c r="A523" s="1"/>
    </row>
    <row r="524" spans="1:1">
      <c r="A524" s="1"/>
    </row>
    <row r="525" spans="1:1">
      <c r="A525" s="1"/>
    </row>
    <row r="526" spans="1:1">
      <c r="A526" s="1"/>
    </row>
    <row r="527" spans="1:1">
      <c r="A527" s="1"/>
    </row>
    <row r="528" spans="1:1">
      <c r="A528" s="1"/>
    </row>
    <row r="529" spans="1:1">
      <c r="A529" s="1"/>
    </row>
    <row r="530" spans="1:1">
      <c r="A530" s="1"/>
    </row>
    <row r="531" spans="1:1">
      <c r="A531" s="1"/>
    </row>
    <row r="532" spans="1:1">
      <c r="A532" s="1"/>
    </row>
    <row r="533" spans="1:1">
      <c r="A533" s="1"/>
    </row>
    <row r="534" spans="1:1">
      <c r="A534" s="1"/>
    </row>
    <row r="535" spans="1:1">
      <c r="A535" s="1"/>
    </row>
    <row r="536" spans="1:1">
      <c r="A536" s="1"/>
    </row>
    <row r="537" spans="1:1">
      <c r="A537" s="1"/>
    </row>
    <row r="538" spans="1:1">
      <c r="A538" s="1"/>
    </row>
    <row r="539" spans="1:1">
      <c r="A539" s="1"/>
    </row>
    <row r="540" spans="1:1">
      <c r="A540" s="1"/>
    </row>
    <row r="541" spans="1:1">
      <c r="A541" s="1"/>
    </row>
    <row r="542" spans="1:1">
      <c r="A542" s="1"/>
    </row>
    <row r="543" spans="1:1">
      <c r="A543" s="1"/>
    </row>
    <row r="544" spans="1:1">
      <c r="A544" s="1"/>
    </row>
    <row r="545" spans="1:1">
      <c r="A545" s="1"/>
    </row>
    <row r="546" spans="1:1">
      <c r="A546" s="1"/>
    </row>
    <row r="547" spans="1:1">
      <c r="A547" s="1"/>
    </row>
    <row r="548" spans="1:1">
      <c r="A548" s="1"/>
    </row>
    <row r="549" spans="1:1">
      <c r="A549" s="1"/>
    </row>
    <row r="550" spans="1:1">
      <c r="A550" s="1"/>
    </row>
    <row r="551" spans="1:1">
      <c r="A551" s="1"/>
    </row>
    <row r="552" spans="1:1">
      <c r="A552" s="1"/>
    </row>
    <row r="553" spans="1:1">
      <c r="A553" s="1"/>
    </row>
    <row r="554" spans="1:1">
      <c r="A554" s="1"/>
    </row>
    <row r="555" spans="1:1">
      <c r="A555" s="1"/>
    </row>
    <row r="556" spans="1:1">
      <c r="A556" s="1"/>
    </row>
    <row r="557" spans="1:1">
      <c r="A557" s="1"/>
    </row>
    <row r="558" spans="1:1">
      <c r="A558" s="1"/>
    </row>
    <row r="559" spans="1:1">
      <c r="A559" s="1"/>
    </row>
    <row r="560" spans="1:1">
      <c r="A560" s="1"/>
    </row>
    <row r="561" spans="1:1">
      <c r="A561" s="1"/>
    </row>
    <row r="562" spans="1:1">
      <c r="A562" s="1"/>
    </row>
    <row r="563" spans="1:1">
      <c r="A563" s="1"/>
    </row>
    <row r="564" spans="1:1">
      <c r="A564" s="1"/>
    </row>
    <row r="565" spans="1:1">
      <c r="A565" s="1"/>
    </row>
    <row r="566" spans="1:1">
      <c r="A566" s="1"/>
    </row>
    <row r="567" spans="1:1">
      <c r="A567" s="1"/>
    </row>
    <row r="568" spans="1:1">
      <c r="A568" s="1"/>
    </row>
    <row r="569" spans="1:1">
      <c r="A569" s="1"/>
    </row>
    <row r="570" spans="1:1">
      <c r="A570" s="1"/>
    </row>
    <row r="571" spans="1:1">
      <c r="A571" s="1"/>
    </row>
    <row r="572" spans="1:1">
      <c r="A572" s="1"/>
    </row>
    <row r="573" spans="1:1">
      <c r="A573" s="1"/>
    </row>
    <row r="574" spans="1:1">
      <c r="A574" s="1"/>
    </row>
    <row r="575" spans="1:1">
      <c r="A575" s="1"/>
    </row>
    <row r="576" spans="1:1">
      <c r="A576" s="1"/>
    </row>
    <row r="577" spans="1:1">
      <c r="A577" s="1"/>
    </row>
    <row r="578" spans="1:1">
      <c r="A578" s="1"/>
    </row>
    <row r="579" spans="1:1">
      <c r="A579" s="1"/>
    </row>
    <row r="580" spans="1:1">
      <c r="A580" s="1"/>
    </row>
    <row r="581" spans="1:1">
      <c r="A581" s="1"/>
    </row>
    <row r="582" spans="1:1">
      <c r="A582" s="1"/>
    </row>
    <row r="583" spans="1:1">
      <c r="A583" s="1"/>
    </row>
    <row r="584" spans="1:1">
      <c r="A584" s="1"/>
    </row>
    <row r="585" spans="1:1">
      <c r="A585" s="1"/>
    </row>
    <row r="586" spans="1:1">
      <c r="A586" s="1"/>
    </row>
    <row r="587" spans="1:1">
      <c r="A587" s="1"/>
    </row>
    <row r="588" spans="1:1">
      <c r="A588" s="1"/>
    </row>
    <row r="589" spans="1:1">
      <c r="A589" s="1"/>
    </row>
    <row r="590" spans="1:1">
      <c r="A590" s="1"/>
    </row>
    <row r="591" spans="1:1">
      <c r="A591" s="1"/>
    </row>
    <row r="592" spans="1:1">
      <c r="A592" s="1"/>
    </row>
    <row r="593" spans="1:1">
      <c r="A593" s="1"/>
    </row>
    <row r="594" spans="1:1">
      <c r="A594" s="1"/>
    </row>
    <row r="595" spans="1:1">
      <c r="A595" s="1"/>
    </row>
    <row r="596" spans="1:1">
      <c r="A596" s="1"/>
    </row>
    <row r="597" spans="1:1">
      <c r="A597" s="1"/>
    </row>
    <row r="598" spans="1:1">
      <c r="A598" s="1"/>
    </row>
    <row r="599" spans="1:1">
      <c r="A599" s="1"/>
    </row>
    <row r="600" spans="1:1">
      <c r="A600" s="1"/>
    </row>
    <row r="601" spans="1:1">
      <c r="A601" s="1"/>
    </row>
    <row r="602" spans="1:1">
      <c r="A602" s="1"/>
    </row>
    <row r="603" spans="1:1">
      <c r="A603" s="1"/>
    </row>
    <row r="604" spans="1:1">
      <c r="A604" s="1"/>
    </row>
    <row r="605" spans="1:1">
      <c r="A605" s="1"/>
    </row>
    <row r="606" spans="1:1">
      <c r="A606" s="1"/>
    </row>
    <row r="607" spans="1:1">
      <c r="A607" s="1"/>
    </row>
    <row r="608" spans="1:1">
      <c r="A608" s="1"/>
    </row>
    <row r="609" spans="1:1">
      <c r="A609" s="1"/>
    </row>
    <row r="610" spans="1:1">
      <c r="A610" s="1"/>
    </row>
    <row r="611" spans="1:1">
      <c r="A611" s="1"/>
    </row>
    <row r="612" spans="1:1">
      <c r="A612" s="1"/>
    </row>
    <row r="613" spans="1:1">
      <c r="A613" s="1"/>
    </row>
    <row r="614" spans="1:1">
      <c r="A614" s="1"/>
    </row>
    <row r="615" spans="1:1">
      <c r="A615" s="1"/>
    </row>
    <row r="616" spans="1:1">
      <c r="A616" s="1"/>
    </row>
    <row r="617" spans="1:1">
      <c r="A617" s="1"/>
    </row>
    <row r="618" spans="1:1">
      <c r="A618" s="1"/>
    </row>
    <row r="619" spans="1:1">
      <c r="A619" s="1"/>
    </row>
    <row r="620" spans="1:1">
      <c r="A620" s="1"/>
    </row>
    <row r="621" spans="1:1">
      <c r="A621" s="1"/>
    </row>
    <row r="622" spans="1:1">
      <c r="A622" s="1"/>
    </row>
    <row r="623" spans="1:1">
      <c r="A623" s="1"/>
    </row>
    <row r="624" spans="1:1">
      <c r="A624" s="1"/>
    </row>
    <row r="625" spans="1:1">
      <c r="A625" s="1"/>
    </row>
    <row r="626" spans="1:1">
      <c r="A626" s="1"/>
    </row>
    <row r="627" spans="1:1">
      <c r="A627" s="1"/>
    </row>
    <row r="628" spans="1:1">
      <c r="A628" s="1"/>
    </row>
    <row r="629" spans="1:1">
      <c r="A629" s="1"/>
    </row>
    <row r="630" spans="1:1">
      <c r="A630" s="1"/>
    </row>
    <row r="631" spans="1:1">
      <c r="A631" s="1"/>
    </row>
    <row r="632" spans="1:1">
      <c r="A632" s="1"/>
    </row>
    <row r="633" spans="1:1">
      <c r="A633" s="1"/>
    </row>
    <row r="634" spans="1:1">
      <c r="A634" s="1"/>
    </row>
    <row r="635" spans="1:1">
      <c r="A635" s="1"/>
    </row>
    <row r="636" spans="1:1">
      <c r="A636" s="1"/>
    </row>
    <row r="637" spans="1:1">
      <c r="A637" s="1"/>
    </row>
    <row r="638" spans="1:1">
      <c r="A638" s="1"/>
    </row>
    <row r="639" spans="1:1">
      <c r="A639" s="1"/>
    </row>
    <row r="640" spans="1:1">
      <c r="A640" s="1"/>
    </row>
    <row r="641" spans="1:1">
      <c r="A641" s="1"/>
    </row>
    <row r="642" spans="1:1">
      <c r="A642" s="1"/>
    </row>
    <row r="643" spans="1:1">
      <c r="A643" s="1"/>
    </row>
    <row r="644" spans="1:1">
      <c r="A644" s="1"/>
    </row>
    <row r="645" spans="1:1">
      <c r="A645" s="1"/>
    </row>
    <row r="646" spans="1:1">
      <c r="A646" s="1"/>
    </row>
    <row r="647" spans="1:1">
      <c r="A647" s="1"/>
    </row>
    <row r="648" spans="1:1">
      <c r="A648" s="1"/>
    </row>
    <row r="649" spans="1:1">
      <c r="A649" s="1"/>
    </row>
    <row r="650" spans="1:1">
      <c r="A650" s="1"/>
    </row>
    <row r="651" spans="1:1">
      <c r="A651" s="1"/>
    </row>
    <row r="652" spans="1:1">
      <c r="A652" s="1"/>
    </row>
    <row r="653" spans="1:1">
      <c r="A653" s="1"/>
    </row>
    <row r="654" spans="1:1">
      <c r="A654" s="1"/>
    </row>
    <row r="655" spans="1:1">
      <c r="A655" s="1"/>
    </row>
    <row r="656" spans="1:1">
      <c r="A656" s="1"/>
    </row>
    <row r="657" spans="1:1">
      <c r="A657" s="1"/>
    </row>
    <row r="658" spans="1:1">
      <c r="A658" s="1"/>
    </row>
    <row r="659" spans="1:1">
      <c r="A659" s="1"/>
    </row>
    <row r="660" spans="1:1">
      <c r="A660" s="1"/>
    </row>
    <row r="661" spans="1:1">
      <c r="A661" s="1"/>
    </row>
    <row r="662" spans="1:1">
      <c r="A662" s="1"/>
    </row>
    <row r="663" spans="1:1">
      <c r="A663" s="1"/>
    </row>
    <row r="664" spans="1:1">
      <c r="A664" s="1"/>
    </row>
    <row r="665" spans="1:1">
      <c r="A665" s="1"/>
    </row>
    <row r="666" spans="1:1">
      <c r="A666" s="1"/>
    </row>
    <row r="667" spans="1:1">
      <c r="A667" s="1"/>
    </row>
    <row r="668" spans="1:1">
      <c r="A668" s="1"/>
    </row>
    <row r="669" spans="1:1">
      <c r="A669" s="1"/>
    </row>
    <row r="670" spans="1:1">
      <c r="A670" s="1"/>
    </row>
    <row r="671" spans="1:1">
      <c r="A671" s="1"/>
    </row>
    <row r="672" spans="1:1">
      <c r="A672" s="1"/>
    </row>
    <row r="673" spans="1:1">
      <c r="A673" s="1"/>
    </row>
    <row r="674" spans="1:1">
      <c r="A674" s="1"/>
    </row>
    <row r="675" spans="1:1">
      <c r="A675" s="1"/>
    </row>
    <row r="676" spans="1:1">
      <c r="A676" s="1"/>
    </row>
    <row r="677" spans="1:1">
      <c r="A677" s="1"/>
    </row>
    <row r="678" spans="1:1">
      <c r="A678" s="1"/>
    </row>
    <row r="679" spans="1:1">
      <c r="A679" s="1"/>
    </row>
    <row r="680" spans="1:1">
      <c r="A680" s="1"/>
    </row>
    <row r="681" spans="1:1">
      <c r="A681" s="1"/>
    </row>
    <row r="682" spans="1:1">
      <c r="A682" s="1"/>
    </row>
    <row r="683" spans="1:1">
      <c r="A683" s="1"/>
    </row>
    <row r="684" spans="1:1">
      <c r="A684" s="1"/>
    </row>
    <row r="685" spans="1:1">
      <c r="A685" s="1"/>
    </row>
    <row r="686" spans="1:1">
      <c r="A686" s="1"/>
    </row>
    <row r="687" spans="1:1">
      <c r="A687" s="1"/>
    </row>
    <row r="688" spans="1:1">
      <c r="A688" s="1"/>
    </row>
    <row r="689" spans="1:1">
      <c r="A689" s="1"/>
    </row>
    <row r="690" spans="1:1">
      <c r="A690" s="1"/>
    </row>
    <row r="691" spans="1:1">
      <c r="A691" s="1"/>
    </row>
    <row r="692" spans="1:1">
      <c r="A692" s="1"/>
    </row>
    <row r="693" spans="1:1">
      <c r="A693" s="1"/>
    </row>
    <row r="694" spans="1:1">
      <c r="A694" s="1"/>
    </row>
    <row r="695" spans="1:1">
      <c r="A695" s="1"/>
    </row>
    <row r="696" spans="1:1">
      <c r="A696" s="1"/>
    </row>
    <row r="697" spans="1:1">
      <c r="A697" s="1"/>
    </row>
    <row r="698" spans="1:1">
      <c r="A698" s="1"/>
    </row>
    <row r="699" spans="1:1">
      <c r="A699" s="1"/>
    </row>
    <row r="700" spans="1:1">
      <c r="A700" s="1"/>
    </row>
    <row r="701" spans="1:1">
      <c r="A701" s="1"/>
    </row>
    <row r="702" spans="1:1">
      <c r="A702" s="1"/>
    </row>
    <row r="703" spans="1:1">
      <c r="A703" s="1"/>
    </row>
    <row r="704" spans="1:1">
      <c r="A704" s="1"/>
    </row>
    <row r="705" spans="1:1">
      <c r="A705" s="1"/>
    </row>
    <row r="706" spans="1:1">
      <c r="A706" s="1"/>
    </row>
    <row r="707" spans="1:1">
      <c r="A707" s="1"/>
    </row>
    <row r="708" spans="1:1">
      <c r="A708" s="1"/>
    </row>
    <row r="709" spans="1:1">
      <c r="A709" s="1"/>
    </row>
    <row r="710" spans="1:1">
      <c r="A710" s="1"/>
    </row>
    <row r="711" spans="1:1">
      <c r="A711" s="1"/>
    </row>
    <row r="712" spans="1:1">
      <c r="A712" s="1"/>
    </row>
    <row r="713" spans="1:1">
      <c r="A713" s="1"/>
    </row>
    <row r="714" spans="1:1">
      <c r="A714" s="1"/>
    </row>
    <row r="715" spans="1:1">
      <c r="A715" s="1"/>
    </row>
    <row r="716" spans="1:1">
      <c r="A716" s="1"/>
    </row>
    <row r="717" spans="1:1">
      <c r="A717" s="1"/>
    </row>
    <row r="718" spans="1:1">
      <c r="A718" s="1"/>
    </row>
    <row r="719" spans="1:1">
      <c r="A719" s="1"/>
    </row>
    <row r="720" spans="1:1">
      <c r="A720" s="1"/>
    </row>
    <row r="721" spans="1:1">
      <c r="A721" s="1"/>
    </row>
    <row r="722" spans="1:1">
      <c r="A722" s="1"/>
    </row>
    <row r="723" spans="1:1">
      <c r="A723" s="1"/>
    </row>
    <row r="724" spans="1:1">
      <c r="A724" s="1"/>
    </row>
    <row r="725" spans="1:1">
      <c r="A725" s="1"/>
    </row>
    <row r="726" spans="1:1">
      <c r="A726" s="1"/>
    </row>
    <row r="727" spans="1:1">
      <c r="A727" s="1"/>
    </row>
    <row r="728" spans="1:1">
      <c r="A728" s="1"/>
    </row>
    <row r="729" spans="1:1">
      <c r="A729" s="1"/>
    </row>
    <row r="730" spans="1:1">
      <c r="A730" s="1"/>
    </row>
    <row r="731" spans="1:1">
      <c r="A731" s="1"/>
    </row>
    <row r="732" spans="1:1">
      <c r="A732" s="1"/>
    </row>
    <row r="733" spans="1:1">
      <c r="A733" s="1"/>
    </row>
    <row r="734" spans="1:1">
      <c r="A734" s="1"/>
    </row>
    <row r="735" spans="1:1">
      <c r="A735" s="1"/>
    </row>
    <row r="736" spans="1:1">
      <c r="A736" s="1"/>
    </row>
    <row r="737" spans="1:1">
      <c r="A737" s="1"/>
    </row>
    <row r="738" spans="1:1">
      <c r="A738" s="1"/>
    </row>
    <row r="739" spans="1:1">
      <c r="A739" s="1"/>
    </row>
    <row r="740" spans="1:1">
      <c r="A740" s="1"/>
    </row>
    <row r="741" spans="1:1">
      <c r="A741" s="1"/>
    </row>
    <row r="742" spans="1:1">
      <c r="A742" s="1"/>
    </row>
    <row r="743" spans="1:1">
      <c r="A743" s="1"/>
    </row>
    <row r="744" spans="1:1">
      <c r="A744" s="1"/>
    </row>
    <row r="745" spans="1:1">
      <c r="A745" s="1"/>
    </row>
    <row r="746" spans="1:1">
      <c r="A746" s="1"/>
    </row>
    <row r="747" spans="1:1">
      <c r="A747" s="1"/>
    </row>
    <row r="748" spans="1:1">
      <c r="A748" s="1"/>
    </row>
    <row r="749" spans="1:1">
      <c r="A749" s="1"/>
    </row>
    <row r="750" spans="1:1">
      <c r="A750" s="1"/>
    </row>
    <row r="751" spans="1:1">
      <c r="A751" s="1"/>
    </row>
    <row r="752" spans="1:1">
      <c r="A752" s="1"/>
    </row>
    <row r="753" spans="1:1">
      <c r="A753" s="1"/>
    </row>
    <row r="754" spans="1:1">
      <c r="A754" s="1"/>
    </row>
    <row r="755" spans="1:1">
      <c r="A755" s="1"/>
    </row>
    <row r="756" spans="1:1">
      <c r="A756" s="1"/>
    </row>
    <row r="757" spans="1:1">
      <c r="A757" s="1"/>
    </row>
    <row r="758" spans="1:1">
      <c r="A758" s="1"/>
    </row>
    <row r="759" spans="1:1">
      <c r="A759" s="1"/>
    </row>
    <row r="760" spans="1:1">
      <c r="A760" s="1"/>
    </row>
    <row r="761" spans="1:1">
      <c r="A761" s="1"/>
    </row>
    <row r="762" spans="1:1">
      <c r="A762" s="1"/>
    </row>
    <row r="763" spans="1:1">
      <c r="A763" s="1"/>
    </row>
    <row r="764" spans="1:1">
      <c r="A764" s="1"/>
    </row>
    <row r="765" spans="1:1">
      <c r="A765" s="1"/>
    </row>
    <row r="766" spans="1:1">
      <c r="A766" s="1"/>
    </row>
    <row r="767" spans="1:1">
      <c r="A767" s="1"/>
    </row>
    <row r="768" spans="1:1">
      <c r="A768" s="1"/>
    </row>
    <row r="769" spans="1:1">
      <c r="A769" s="1"/>
    </row>
    <row r="770" spans="1:1">
      <c r="A770" s="1"/>
    </row>
    <row r="771" spans="1:1">
      <c r="A771" s="1"/>
    </row>
    <row r="772" spans="1:1">
      <c r="A772" s="1"/>
    </row>
    <row r="773" spans="1:1">
      <c r="A773" s="1"/>
    </row>
    <row r="774" spans="1:1">
      <c r="A774" s="1"/>
    </row>
    <row r="775" spans="1:1">
      <c r="A775" s="1"/>
    </row>
    <row r="776" spans="1:1">
      <c r="A776" s="1"/>
    </row>
    <row r="777" spans="1:1">
      <c r="A777" s="1"/>
    </row>
    <row r="778" spans="1:1">
      <c r="A778" s="1"/>
    </row>
    <row r="779" spans="1:1">
      <c r="A779" s="1"/>
    </row>
    <row r="780" spans="1:1">
      <c r="A780" s="1"/>
    </row>
    <row r="781" spans="1:1">
      <c r="A781" s="1"/>
    </row>
    <row r="782" spans="1:1">
      <c r="A782" s="1"/>
    </row>
    <row r="783" spans="1:1">
      <c r="A783" s="1"/>
    </row>
    <row r="784" spans="1:1">
      <c r="A784" s="1"/>
    </row>
    <row r="785" spans="1:1">
      <c r="A785" s="1"/>
    </row>
    <row r="786" spans="1:1">
      <c r="A786" s="1"/>
    </row>
    <row r="787" spans="1:1">
      <c r="A787" s="1"/>
    </row>
    <row r="788" spans="1:1">
      <c r="A788" s="1"/>
    </row>
    <row r="789" spans="1:1">
      <c r="A789" s="1"/>
    </row>
    <row r="790" spans="1:1">
      <c r="A790" s="1"/>
    </row>
    <row r="791" spans="1:1">
      <c r="A791" s="1"/>
    </row>
    <row r="792" spans="1:1">
      <c r="A792" s="1"/>
    </row>
    <row r="793" spans="1:1">
      <c r="A793" s="1"/>
    </row>
    <row r="794" spans="1:1">
      <c r="A794" s="1"/>
    </row>
    <row r="795" spans="1:1">
      <c r="A795" s="1"/>
    </row>
    <row r="796" spans="1:1">
      <c r="A796" s="1"/>
    </row>
    <row r="797" spans="1:1">
      <c r="A797" s="1"/>
    </row>
    <row r="798" spans="1:1">
      <c r="A798" s="1"/>
    </row>
    <row r="799" spans="1:1">
      <c r="A799" s="1"/>
    </row>
    <row r="800" spans="1:1">
      <c r="A800" s="1"/>
    </row>
    <row r="801" spans="1:1">
      <c r="A801" s="1"/>
    </row>
    <row r="802" spans="1:1">
      <c r="A802" s="1"/>
    </row>
    <row r="803" spans="1:1">
      <c r="A803" s="1"/>
    </row>
    <row r="804" spans="1:1">
      <c r="A804" s="1"/>
    </row>
    <row r="805" spans="1:1">
      <c r="A805" s="1"/>
    </row>
    <row r="806" spans="1:1">
      <c r="A806" s="1"/>
    </row>
    <row r="807" spans="1:1">
      <c r="A807" s="1"/>
    </row>
    <row r="808" spans="1:1">
      <c r="A808" s="1"/>
    </row>
    <row r="809" spans="1:1">
      <c r="A809" s="1"/>
    </row>
    <row r="810" spans="1:1">
      <c r="A810" s="1"/>
    </row>
    <row r="811" spans="1:1">
      <c r="A811" s="1"/>
    </row>
    <row r="812" spans="1:1">
      <c r="A812" s="1"/>
    </row>
    <row r="813" spans="1:1">
      <c r="A813" s="1"/>
    </row>
    <row r="814" spans="1:1">
      <c r="A814" s="1"/>
    </row>
    <row r="815" spans="1:1">
      <c r="A815" s="1"/>
    </row>
    <row r="816" spans="1:1">
      <c r="A816" s="1"/>
    </row>
    <row r="817" spans="1:1">
      <c r="A817" s="1"/>
    </row>
    <row r="818" spans="1:1">
      <c r="A818" s="1"/>
    </row>
    <row r="819" spans="1:1">
      <c r="A819" s="1"/>
    </row>
    <row r="820" spans="1:1">
      <c r="A820" s="1"/>
    </row>
    <row r="821" spans="1:1">
      <c r="A821" s="1"/>
    </row>
    <row r="822" spans="1:1">
      <c r="A822" s="1"/>
    </row>
    <row r="823" spans="1:1">
      <c r="A823" s="1"/>
    </row>
    <row r="824" spans="1:1">
      <c r="A824" s="1"/>
    </row>
    <row r="825" spans="1:1">
      <c r="A825" s="1"/>
    </row>
    <row r="826" spans="1:1">
      <c r="A826" s="1"/>
    </row>
    <row r="827" spans="1:1">
      <c r="A827" s="1"/>
    </row>
    <row r="828" spans="1:1">
      <c r="A828" s="1"/>
    </row>
    <row r="829" spans="1:1">
      <c r="A829" s="1"/>
    </row>
    <row r="830" spans="1:1">
      <c r="A830" s="1"/>
    </row>
    <row r="831" spans="1:1">
      <c r="A831" s="1"/>
    </row>
    <row r="832" spans="1:1">
      <c r="A832" s="1"/>
    </row>
    <row r="833" spans="1:1">
      <c r="A833" s="1"/>
    </row>
    <row r="834" spans="1:1">
      <c r="A834" s="1"/>
    </row>
    <row r="835" spans="1:1">
      <c r="A835" s="1"/>
    </row>
    <row r="836" spans="1:1">
      <c r="A836" s="1"/>
    </row>
    <row r="837" spans="1:1">
      <c r="A837" s="1"/>
    </row>
    <row r="838" spans="1:1">
      <c r="A838" s="1"/>
    </row>
    <row r="839" spans="1:1">
      <c r="A839" s="1"/>
    </row>
    <row r="840" spans="1:1">
      <c r="A840" s="1"/>
    </row>
    <row r="841" spans="1:1">
      <c r="A841" s="1"/>
    </row>
    <row r="842" spans="1:1">
      <c r="A842" s="1"/>
    </row>
    <row r="843" spans="1:1">
      <c r="A843" s="1"/>
    </row>
    <row r="844" spans="1:1">
      <c r="A844" s="1"/>
    </row>
    <row r="845" spans="1:1">
      <c r="A845" s="1"/>
    </row>
    <row r="846" spans="1:1">
      <c r="A846" s="1"/>
    </row>
    <row r="847" spans="1:1">
      <c r="A847" s="1"/>
    </row>
    <row r="848" spans="1:1">
      <c r="A848" s="1"/>
    </row>
    <row r="849" spans="1:1">
      <c r="A849" s="1"/>
    </row>
    <row r="850" spans="1:1">
      <c r="A850" s="1"/>
    </row>
    <row r="851" spans="1:1">
      <c r="A851" s="1"/>
    </row>
    <row r="852" spans="1:1">
      <c r="A852" s="1"/>
    </row>
    <row r="853" spans="1:1">
      <c r="A853" s="1"/>
    </row>
    <row r="854" spans="1:1">
      <c r="A854" s="1"/>
    </row>
    <row r="855" spans="1:1">
      <c r="A855" s="1"/>
    </row>
    <row r="856" spans="1:1">
      <c r="A856" s="1"/>
    </row>
    <row r="857" spans="1:1">
      <c r="A857" s="1"/>
    </row>
    <row r="858" spans="1:1">
      <c r="A858" s="1"/>
    </row>
    <row r="859" spans="1:1">
      <c r="A859" s="1"/>
    </row>
    <row r="860" spans="1:1">
      <c r="A860" s="1"/>
    </row>
    <row r="861" spans="1:1">
      <c r="A861" s="1"/>
    </row>
    <row r="862" spans="1:1">
      <c r="A862" s="1"/>
    </row>
    <row r="863" spans="1:1">
      <c r="A863" s="1"/>
    </row>
    <row r="864" spans="1:1">
      <c r="A864" s="1"/>
    </row>
    <row r="865" spans="1:1">
      <c r="A865" s="1"/>
    </row>
    <row r="866" spans="1:1">
      <c r="A866" s="1"/>
    </row>
    <row r="867" spans="1:1">
      <c r="A867" s="1"/>
    </row>
    <row r="868" spans="1:1">
      <c r="A868" s="1"/>
    </row>
    <row r="869" spans="1:1">
      <c r="A869" s="1"/>
    </row>
    <row r="870" spans="1:1">
      <c r="A870" s="1"/>
    </row>
    <row r="871" spans="1:1">
      <c r="A871" s="1"/>
    </row>
    <row r="872" spans="1:1">
      <c r="A872" s="1"/>
    </row>
    <row r="873" spans="1:1">
      <c r="A873" s="1"/>
    </row>
    <row r="874" spans="1:1">
      <c r="A874" s="1"/>
    </row>
    <row r="875" spans="1:1">
      <c r="A875" s="1"/>
    </row>
    <row r="876" spans="1:1">
      <c r="A876" s="1"/>
    </row>
    <row r="877" spans="1:1">
      <c r="A877" s="1"/>
    </row>
    <row r="878" spans="1:1">
      <c r="A878" s="1"/>
    </row>
    <row r="879" spans="1:1">
      <c r="A879" s="1"/>
    </row>
    <row r="880" spans="1:1">
      <c r="A880" s="1"/>
    </row>
    <row r="881" spans="1:1">
      <c r="A881" s="1"/>
    </row>
    <row r="882" spans="1:1">
      <c r="A882" s="1"/>
    </row>
    <row r="883" spans="1:1">
      <c r="A883" s="1"/>
    </row>
    <row r="884" spans="1:1">
      <c r="A884" s="1"/>
    </row>
    <row r="885" spans="1:1">
      <c r="A885" s="1"/>
    </row>
    <row r="886" spans="1:1">
      <c r="A886" s="1"/>
    </row>
    <row r="887" spans="1:1">
      <c r="A887" s="1"/>
    </row>
    <row r="888" spans="1:1">
      <c r="A888" s="1"/>
    </row>
    <row r="889" spans="1:1">
      <c r="A889" s="1"/>
    </row>
    <row r="890" spans="1:1">
      <c r="A890" s="1"/>
    </row>
    <row r="891" spans="1:1">
      <c r="A891" s="1"/>
    </row>
    <row r="892" spans="1:1">
      <c r="A892" s="1"/>
    </row>
    <row r="893" spans="1:1">
      <c r="A893" s="1"/>
    </row>
    <row r="894" spans="1:1">
      <c r="A894" s="1"/>
    </row>
    <row r="895" spans="1:1">
      <c r="A895" s="1"/>
    </row>
    <row r="896" spans="1:1">
      <c r="A896" s="1"/>
    </row>
    <row r="897" spans="1:1">
      <c r="A897" s="1"/>
    </row>
    <row r="898" spans="1:1">
      <c r="A898" s="1"/>
    </row>
    <row r="899" spans="1:1">
      <c r="A899" s="1"/>
    </row>
    <row r="900" spans="1:1">
      <c r="A900" s="1"/>
    </row>
    <row r="901" spans="1:1">
      <c r="A901" s="1"/>
    </row>
    <row r="902" spans="1:1">
      <c r="A902" s="1"/>
    </row>
    <row r="903" spans="1:1">
      <c r="A903" s="1"/>
    </row>
    <row r="904" spans="1:1">
      <c r="A904" s="1"/>
    </row>
    <row r="905" spans="1:1">
      <c r="A905" s="1"/>
    </row>
    <row r="906" spans="1:1">
      <c r="A906" s="1"/>
    </row>
    <row r="907" spans="1:1">
      <c r="A907" s="1"/>
    </row>
    <row r="908" spans="1:1">
      <c r="A908" s="1"/>
    </row>
    <row r="909" spans="1:1">
      <c r="A909" s="1"/>
    </row>
    <row r="910" spans="1:1">
      <c r="A910" s="1"/>
    </row>
    <row r="911" spans="1:1">
      <c r="A911" s="1"/>
    </row>
    <row r="912" spans="1:1">
      <c r="A912" s="1"/>
    </row>
    <row r="913" spans="1:1">
      <c r="A913" s="1"/>
    </row>
    <row r="914" spans="1:1">
      <c r="A914" s="1"/>
    </row>
    <row r="915" spans="1:1">
      <c r="A915" s="1"/>
    </row>
    <row r="916" spans="1:1">
      <c r="A916" s="1"/>
    </row>
    <row r="917" spans="1:1">
      <c r="A917" s="1"/>
    </row>
    <row r="918" spans="1:1">
      <c r="A918" s="1"/>
    </row>
    <row r="919" spans="1:1">
      <c r="A919" s="1"/>
    </row>
    <row r="920" spans="1:1">
      <c r="A920" s="1"/>
    </row>
    <row r="921" spans="1:1">
      <c r="A921" s="1"/>
    </row>
    <row r="922" spans="1:1">
      <c r="A922" s="1"/>
    </row>
    <row r="923" spans="1:1">
      <c r="A923" s="1"/>
    </row>
    <row r="924" spans="1:1">
      <c r="A924" s="1"/>
    </row>
    <row r="925" spans="1:1">
      <c r="A925" s="1"/>
    </row>
    <row r="926" spans="1:1">
      <c r="A926" s="1"/>
    </row>
    <row r="927" spans="1:1">
      <c r="A927" s="1"/>
    </row>
    <row r="928" spans="1:1">
      <c r="A928" s="1"/>
    </row>
    <row r="929" spans="1:1">
      <c r="A929" s="1"/>
    </row>
    <row r="930" spans="1:1">
      <c r="A930" s="1"/>
    </row>
    <row r="931" spans="1:1">
      <c r="A931" s="1"/>
    </row>
    <row r="932" spans="1:1">
      <c r="A932" s="1"/>
    </row>
    <row r="933" spans="1:1">
      <c r="A933" s="1"/>
    </row>
    <row r="934" spans="1:1">
      <c r="A934" s="1"/>
    </row>
    <row r="935" spans="1:1">
      <c r="A935" s="1"/>
    </row>
    <row r="936" spans="1:1">
      <c r="A936" s="1"/>
    </row>
    <row r="937" spans="1:1">
      <c r="A937" s="1"/>
    </row>
    <row r="938" spans="1:1">
      <c r="A938" s="1"/>
    </row>
    <row r="939" spans="1:1">
      <c r="A939" s="1"/>
    </row>
    <row r="940" spans="1:1">
      <c r="A940" s="1"/>
    </row>
    <row r="941" spans="1:1">
      <c r="A941" s="1"/>
    </row>
    <row r="942" spans="1:1">
      <c r="A942" s="1"/>
    </row>
    <row r="943" spans="1:1">
      <c r="A943" s="1"/>
    </row>
    <row r="944" spans="1:1">
      <c r="A944" s="1"/>
    </row>
    <row r="945" spans="1:1">
      <c r="A945" s="1"/>
    </row>
    <row r="946" spans="1:1">
      <c r="A946" s="1"/>
    </row>
    <row r="947" spans="1:1">
      <c r="A947" s="1"/>
    </row>
    <row r="948" spans="1:1">
      <c r="A948" s="1"/>
    </row>
    <row r="949" spans="1:1">
      <c r="A949" s="1"/>
    </row>
    <row r="950" spans="1:1">
      <c r="A950" s="1"/>
    </row>
    <row r="951" spans="1:1">
      <c r="A951" s="1"/>
    </row>
    <row r="952" spans="1:1">
      <c r="A952" s="1"/>
    </row>
    <row r="953" spans="1:1">
      <c r="A953" s="1"/>
    </row>
    <row r="954" spans="1:1">
      <c r="A954" s="1"/>
    </row>
    <row r="955" spans="1:1">
      <c r="A955" s="1"/>
    </row>
    <row r="956" spans="1:1">
      <c r="A956" s="1"/>
    </row>
    <row r="957" spans="1:1">
      <c r="A957" s="1"/>
    </row>
    <row r="958" spans="1:1">
      <c r="A958" s="1"/>
    </row>
    <row r="959" spans="1:1">
      <c r="A959" s="1"/>
    </row>
    <row r="960" spans="1:1">
      <c r="A960" s="1"/>
    </row>
    <row r="961" spans="1:1">
      <c r="A961" s="1"/>
    </row>
    <row r="962" spans="1:1">
      <c r="A962" s="1"/>
    </row>
    <row r="963" spans="1:1">
      <c r="A963" s="1"/>
    </row>
    <row r="964" spans="1:1">
      <c r="A964" s="1"/>
    </row>
    <row r="965" spans="1:1">
      <c r="A965" s="1"/>
    </row>
    <row r="966" spans="1:1">
      <c r="A966" s="1"/>
    </row>
    <row r="967" spans="1:1">
      <c r="A967" s="1"/>
    </row>
    <row r="968" spans="1:1">
      <c r="A968" s="1"/>
    </row>
    <row r="969" spans="1:1">
      <c r="A969" s="1"/>
    </row>
    <row r="970" spans="1:1">
      <c r="A970" s="1"/>
    </row>
    <row r="971" spans="1:1">
      <c r="A971" s="1"/>
    </row>
    <row r="972" spans="1:1">
      <c r="A972" s="1"/>
    </row>
    <row r="973" spans="1:1">
      <c r="A973" s="1"/>
    </row>
    <row r="974" spans="1:1">
      <c r="A974" s="1"/>
    </row>
    <row r="975" spans="1:1">
      <c r="A975" s="1"/>
    </row>
    <row r="976" spans="1:1">
      <c r="A976" s="1"/>
    </row>
    <row r="977" spans="1:1">
      <c r="A977" s="1"/>
    </row>
    <row r="978" spans="1:1">
      <c r="A978" s="1"/>
    </row>
    <row r="979" spans="1:1">
      <c r="A979" s="1"/>
    </row>
    <row r="980" spans="1:1">
      <c r="A980" s="1"/>
    </row>
    <row r="981" spans="1:1">
      <c r="A981" s="1"/>
    </row>
    <row r="982" spans="1:1">
      <c r="A982" s="1"/>
    </row>
    <row r="983" spans="1:1">
      <c r="A983" s="1"/>
    </row>
    <row r="984" spans="1:1">
      <c r="A984" s="1"/>
    </row>
    <row r="985" spans="1:1">
      <c r="A985" s="1"/>
    </row>
    <row r="986" spans="1:1">
      <c r="A986" s="1"/>
    </row>
    <row r="987" spans="1:1">
      <c r="A987" s="1"/>
    </row>
    <row r="988" spans="1:1">
      <c r="A988" s="1"/>
    </row>
    <row r="989" spans="1:1">
      <c r="A989" s="1"/>
    </row>
    <row r="990" spans="1:1">
      <c r="A990" s="1"/>
    </row>
    <row r="991" spans="1:1">
      <c r="A991" s="1"/>
    </row>
    <row r="992" spans="1:1">
      <c r="A992" s="1"/>
    </row>
    <row r="993" spans="1:1">
      <c r="A993" s="1"/>
    </row>
    <row r="994" spans="1:1">
      <c r="A994" s="1"/>
    </row>
    <row r="995" spans="1:1">
      <c r="A995" s="1"/>
    </row>
    <row r="996" spans="1:1">
      <c r="A996" s="1"/>
    </row>
    <row r="997" spans="1:1">
      <c r="A997" s="1"/>
    </row>
    <row r="998" spans="1:1">
      <c r="A998" s="1"/>
    </row>
    <row r="999" spans="1:1">
      <c r="A999" s="1"/>
    </row>
    <row r="1000" spans="1:1">
      <c r="A1000" s="1"/>
    </row>
    <row r="1001" spans="1:1">
      <c r="A1001" s="1"/>
    </row>
    <row r="1002" spans="1:1">
      <c r="A1002" s="1"/>
    </row>
    <row r="1003" spans="1:1">
      <c r="A1003" s="1"/>
    </row>
    <row r="1004" spans="1:1">
      <c r="A1004" s="1"/>
    </row>
    <row r="1005" spans="1:1">
      <c r="A1005" s="1"/>
    </row>
    <row r="1006" spans="1:1">
      <c r="A1006" s="1"/>
    </row>
    <row r="1007" spans="1:1">
      <c r="A1007" s="1"/>
    </row>
    <row r="1008" spans="1:1">
      <c r="A1008" s="1"/>
    </row>
    <row r="1009" spans="1:1">
      <c r="A1009" s="1"/>
    </row>
    <row r="1010" spans="1:1">
      <c r="A1010" s="1"/>
    </row>
    <row r="1011" spans="1:1">
      <c r="A1011" s="1"/>
    </row>
    <row r="1012" spans="1:1">
      <c r="A1012" s="1"/>
    </row>
    <row r="1013" spans="1:1">
      <c r="A1013" s="1"/>
    </row>
    <row r="1014" spans="1:1">
      <c r="A1014" s="1"/>
    </row>
    <row r="1015" spans="1:1">
      <c r="A1015" s="1"/>
    </row>
    <row r="1016" spans="1:1">
      <c r="A1016" s="1"/>
    </row>
    <row r="1017" spans="1:1">
      <c r="A1017" s="1"/>
    </row>
    <row r="1018" spans="1:1">
      <c r="A1018" s="1"/>
    </row>
    <row r="1019" spans="1:1">
      <c r="A1019" s="1"/>
    </row>
    <row r="1020" spans="1:1">
      <c r="A1020" s="1"/>
    </row>
    <row r="1021" spans="1:1">
      <c r="A1021" s="1"/>
    </row>
    <row r="1022" spans="1:1">
      <c r="A1022" s="1"/>
    </row>
    <row r="1023" spans="1:1">
      <c r="A1023" s="1"/>
    </row>
    <row r="1024" spans="1:1">
      <c r="A1024" s="1"/>
    </row>
    <row r="1025" spans="1:1">
      <c r="A1025" s="1"/>
    </row>
    <row r="1026" spans="1:1">
      <c r="A1026" s="1"/>
    </row>
    <row r="1027" spans="1:1">
      <c r="A1027" s="1"/>
    </row>
    <row r="1028" spans="1:1">
      <c r="A1028" s="1"/>
    </row>
    <row r="1029" spans="1:1">
      <c r="A1029" s="1"/>
    </row>
    <row r="1030" spans="1:1">
      <c r="A1030" s="1"/>
    </row>
    <row r="1031" spans="1:1">
      <c r="A1031" s="1"/>
    </row>
    <row r="1032" spans="1:1">
      <c r="A1032" s="1"/>
    </row>
    <row r="1033" spans="1:1">
      <c r="A1033" s="1"/>
    </row>
    <row r="1034" spans="1:1">
      <c r="A1034" s="1"/>
    </row>
    <row r="1035" spans="1:1">
      <c r="A1035" s="1"/>
    </row>
    <row r="1036" spans="1:1">
      <c r="A1036" s="1"/>
    </row>
    <row r="1037" spans="1:1">
      <c r="A1037" s="1"/>
    </row>
    <row r="1038" spans="1:1">
      <c r="A1038" s="1"/>
    </row>
    <row r="1039" spans="1:1">
      <c r="A1039" s="1"/>
    </row>
    <row r="1040" spans="1:1">
      <c r="A1040" s="1"/>
    </row>
    <row r="1041" spans="1:1">
      <c r="A1041" s="1"/>
    </row>
    <row r="1042" spans="1:1">
      <c r="A1042" s="1"/>
    </row>
    <row r="1043" spans="1:1">
      <c r="A1043" s="1"/>
    </row>
    <row r="1044" spans="1:1">
      <c r="A1044" s="1"/>
    </row>
    <row r="1045" spans="1:1">
      <c r="A1045" s="1"/>
    </row>
    <row r="1046" spans="1:1">
      <c r="A1046" s="1"/>
    </row>
    <row r="1047" spans="1:1">
      <c r="A1047" s="1"/>
    </row>
    <row r="1048" spans="1:1">
      <c r="A1048" s="1"/>
    </row>
    <row r="1049" spans="1:1">
      <c r="A1049" s="1"/>
    </row>
    <row r="1050" spans="1:1">
      <c r="A1050" s="1"/>
    </row>
    <row r="1051" spans="1:1">
      <c r="A1051" s="1"/>
    </row>
    <row r="1052" spans="1:1">
      <c r="A1052" s="1"/>
    </row>
    <row r="1053" spans="1:1">
      <c r="A1053" s="1"/>
    </row>
    <row r="1054" spans="1:1">
      <c r="A1054" s="1"/>
    </row>
    <row r="1055" spans="1:1">
      <c r="A1055" s="1"/>
    </row>
    <row r="1056" spans="1:1">
      <c r="A1056" s="1"/>
    </row>
    <row r="1057" spans="1:1">
      <c r="A1057" s="1"/>
    </row>
    <row r="1058" spans="1:1">
      <c r="A1058" s="1"/>
    </row>
    <row r="1059" spans="1:1">
      <c r="A1059" s="1"/>
    </row>
    <row r="1060" spans="1:1">
      <c r="A1060" s="1"/>
    </row>
    <row r="1061" spans="1:1">
      <c r="A1061" s="1"/>
    </row>
    <row r="1062" spans="1:1">
      <c r="A1062" s="1"/>
    </row>
    <row r="1063" spans="1:1">
      <c r="A1063" s="1"/>
    </row>
    <row r="1064" spans="1:1">
      <c r="A1064" s="1"/>
    </row>
    <row r="1065" spans="1:1">
      <c r="A1065" s="1"/>
    </row>
    <row r="1066" spans="1:1">
      <c r="A1066" s="1"/>
    </row>
    <row r="1067" spans="1:1">
      <c r="A1067" s="1"/>
    </row>
    <row r="1068" spans="1:1">
      <c r="A1068" s="1"/>
    </row>
    <row r="1069" spans="1:1">
      <c r="A1069" s="1"/>
    </row>
    <row r="1070" spans="1:1">
      <c r="A1070" s="1"/>
    </row>
    <row r="1071" spans="1:1">
      <c r="A1071" s="1"/>
    </row>
    <row r="1072" spans="1:1">
      <c r="A1072" s="1"/>
    </row>
    <row r="1073" spans="1:1">
      <c r="A1073" s="1"/>
    </row>
    <row r="1074" spans="1:1">
      <c r="A1074" s="1"/>
    </row>
    <row r="1075" spans="1:1">
      <c r="A1075" s="1"/>
    </row>
    <row r="1076" spans="1:1">
      <c r="A1076" s="1"/>
    </row>
    <row r="1077" spans="1:1">
      <c r="A1077" s="1"/>
    </row>
    <row r="1078" spans="1:1">
      <c r="A1078" s="1"/>
    </row>
    <row r="1079" spans="1:1">
      <c r="A1079" s="1"/>
    </row>
    <row r="1080" spans="1:1">
      <c r="A1080" s="1"/>
    </row>
    <row r="1081" spans="1:1">
      <c r="A1081" s="1"/>
    </row>
    <row r="1082" spans="1:1">
      <c r="A1082" s="1"/>
    </row>
    <row r="1083" spans="1:1">
      <c r="A1083" s="1"/>
    </row>
    <row r="1084" spans="1:1">
      <c r="A1084" s="1"/>
    </row>
    <row r="1085" spans="1:1">
      <c r="A1085" s="1"/>
    </row>
    <row r="1086" spans="1:1">
      <c r="A1086" s="1"/>
    </row>
    <row r="1087" spans="1:1">
      <c r="A1087" s="1"/>
    </row>
    <row r="1088" spans="1:1">
      <c r="A1088" s="1"/>
    </row>
    <row r="1089" spans="1:1">
      <c r="A1089" s="1"/>
    </row>
    <row r="1090" spans="1:1">
      <c r="A1090" s="1"/>
    </row>
    <row r="1091" spans="1:1">
      <c r="A1091" s="1"/>
    </row>
    <row r="1092" spans="1:1">
      <c r="A1092" s="1"/>
    </row>
    <row r="1093" spans="1:1">
      <c r="A1093" s="1"/>
    </row>
    <row r="1094" spans="1:1">
      <c r="A1094" s="1"/>
    </row>
    <row r="1095" spans="1:1">
      <c r="A1095" s="1"/>
    </row>
    <row r="1096" spans="1:1">
      <c r="A1096" s="1"/>
    </row>
    <row r="1097" spans="1:1">
      <c r="A1097" s="1"/>
    </row>
    <row r="1098" spans="1:1">
      <c r="A1098" s="1"/>
    </row>
    <row r="1099" spans="1:1">
      <c r="A1099" s="1"/>
    </row>
    <row r="1100" spans="1:1">
      <c r="A1100" s="1"/>
    </row>
    <row r="1101" spans="1:1">
      <c r="A1101" s="1"/>
    </row>
    <row r="1102" spans="1:1">
      <c r="A1102" s="1"/>
    </row>
    <row r="1103" spans="1:1">
      <c r="A1103" s="1"/>
    </row>
    <row r="1104" spans="1:1">
      <c r="A1104" s="1"/>
    </row>
    <row r="1105" spans="1:1">
      <c r="A1105" s="1"/>
    </row>
    <row r="1106" spans="1:1">
      <c r="A1106" s="1"/>
    </row>
    <row r="1107" spans="1:1">
      <c r="A1107" s="1"/>
    </row>
    <row r="1108" spans="1:1">
      <c r="A1108" s="1"/>
    </row>
    <row r="1109" spans="1:1">
      <c r="A1109" s="1"/>
    </row>
    <row r="1110" spans="1:1">
      <c r="A1110" s="1"/>
    </row>
    <row r="1111" spans="1:1">
      <c r="A1111" s="1"/>
    </row>
    <row r="1112" spans="1:1">
      <c r="A1112" s="1"/>
    </row>
    <row r="1113" spans="1:1">
      <c r="A1113" s="1"/>
    </row>
    <row r="1114" spans="1:1">
      <c r="A1114" s="1"/>
    </row>
    <row r="1115" spans="1:1">
      <c r="A1115" s="1"/>
    </row>
    <row r="1116" spans="1:1">
      <c r="A1116" s="1"/>
    </row>
    <row r="1117" spans="1:1">
      <c r="A1117" s="1"/>
    </row>
    <row r="1118" spans="1:1">
      <c r="A1118" s="1"/>
    </row>
    <row r="1119" spans="1:1">
      <c r="A1119" s="1"/>
    </row>
    <row r="1120" spans="1:1">
      <c r="A1120" s="1"/>
    </row>
    <row r="1121" spans="1:1">
      <c r="A1121" s="1"/>
    </row>
    <row r="1122" spans="1:1">
      <c r="A1122" s="1"/>
    </row>
    <row r="1123" spans="1:1">
      <c r="A1123" s="1"/>
    </row>
    <row r="1124" spans="1:1">
      <c r="A1124" s="1"/>
    </row>
    <row r="1125" spans="1:1">
      <c r="A1125" s="1"/>
    </row>
    <row r="1126" spans="1:1">
      <c r="A1126" s="1"/>
    </row>
    <row r="1127" spans="1:1">
      <c r="A1127" s="1"/>
    </row>
    <row r="1128" spans="1:1">
      <c r="A1128" s="1"/>
    </row>
    <row r="1129" spans="1:1">
      <c r="A1129" s="1"/>
    </row>
    <row r="1130" spans="1:1">
      <c r="A1130" s="1"/>
    </row>
    <row r="1131" spans="1:1">
      <c r="A1131" s="1"/>
    </row>
    <row r="1132" spans="1:1">
      <c r="A1132" s="1"/>
    </row>
    <row r="1133" spans="1:1">
      <c r="A1133" s="1"/>
    </row>
    <row r="1134" spans="1:1">
      <c r="A1134" s="1"/>
    </row>
    <row r="1135" spans="1:1">
      <c r="A1135" s="1"/>
    </row>
    <row r="1136" spans="1:1">
      <c r="A1136" s="1"/>
    </row>
    <row r="1137" spans="1:1">
      <c r="A1137" s="1"/>
    </row>
    <row r="1138" spans="1:1">
      <c r="A1138" s="1"/>
    </row>
    <row r="1139" spans="1:1">
      <c r="A1139" s="1"/>
    </row>
    <row r="1140" spans="1:1">
      <c r="A1140" s="1"/>
    </row>
    <row r="1141" spans="1:1">
      <c r="A1141" s="1"/>
    </row>
    <row r="1142" spans="1:1">
      <c r="A1142" s="1"/>
    </row>
    <row r="1143" spans="1:1">
      <c r="A1143" s="1"/>
    </row>
    <row r="1144" spans="1:1">
      <c r="A1144" s="1"/>
    </row>
    <row r="1145" spans="1:1">
      <c r="A1145" s="1"/>
    </row>
    <row r="1146" spans="1:1">
      <c r="A1146" s="1"/>
    </row>
    <row r="1147" spans="1:1">
      <c r="A1147" s="1"/>
    </row>
    <row r="1148" spans="1:1">
      <c r="A1148" s="1"/>
    </row>
    <row r="1149" spans="1:1">
      <c r="A1149" s="1"/>
    </row>
    <row r="1150" spans="1:1">
      <c r="A1150" s="1"/>
    </row>
    <row r="1151" spans="1:1">
      <c r="A1151" s="1"/>
    </row>
    <row r="1152" spans="1:1">
      <c r="A1152" s="1"/>
    </row>
    <row r="1153" spans="1:1">
      <c r="A1153" s="1"/>
    </row>
    <row r="1154" spans="1:1">
      <c r="A1154" s="1"/>
    </row>
    <row r="1155" spans="1:1">
      <c r="A1155" s="1"/>
    </row>
    <row r="1156" spans="1:1">
      <c r="A1156" s="1"/>
    </row>
    <row r="1157" spans="1:1">
      <c r="A1157" s="1"/>
    </row>
    <row r="1158" spans="1:1">
      <c r="A1158" s="1"/>
    </row>
    <row r="1159" spans="1:1">
      <c r="A1159" s="1"/>
    </row>
    <row r="1160" spans="1:1">
      <c r="A1160" s="1"/>
    </row>
    <row r="1161" spans="1:1">
      <c r="A1161" s="1"/>
    </row>
    <row r="1162" spans="1:1">
      <c r="A1162" s="1"/>
    </row>
    <row r="1163" spans="1:1">
      <c r="A1163" s="1"/>
    </row>
    <row r="1164" spans="1:1">
      <c r="A1164" s="1"/>
    </row>
    <row r="1165" spans="1:1">
      <c r="A1165" s="1"/>
    </row>
    <row r="1166" spans="1:1">
      <c r="A1166" s="1"/>
    </row>
    <row r="1167" spans="1:1">
      <c r="A1167" s="1"/>
    </row>
    <row r="1168" spans="1:1">
      <c r="A1168" s="1"/>
    </row>
    <row r="1169" spans="1:1">
      <c r="A1169" s="1"/>
    </row>
    <row r="1170" spans="1:1">
      <c r="A1170" s="1"/>
    </row>
    <row r="1171" spans="1:1">
      <c r="A1171" s="1"/>
    </row>
    <row r="1172" spans="1:1">
      <c r="A1172" s="1"/>
    </row>
    <row r="1173" spans="1:1">
      <c r="A1173" s="1"/>
    </row>
    <row r="1174" spans="1:1">
      <c r="A1174" s="1"/>
    </row>
    <row r="1175" spans="1:1">
      <c r="A1175" s="1"/>
    </row>
    <row r="1176" spans="1:1">
      <c r="A1176" s="1"/>
    </row>
    <row r="1177" spans="1:1">
      <c r="A1177" s="1"/>
    </row>
    <row r="1178" spans="1:1">
      <c r="A1178" s="1"/>
    </row>
    <row r="1179" spans="1:1">
      <c r="A1179" s="1"/>
    </row>
    <row r="1180" spans="1:1">
      <c r="A1180" s="1"/>
    </row>
    <row r="1181" spans="1:1">
      <c r="A1181" s="1"/>
    </row>
    <row r="1182" spans="1:1">
      <c r="A1182" s="1"/>
    </row>
    <row r="1183" spans="1:1">
      <c r="A1183" s="1"/>
    </row>
    <row r="1184" spans="1:1">
      <c r="A1184" s="1"/>
    </row>
    <row r="1185" spans="1:1">
      <c r="A1185" s="1"/>
    </row>
    <row r="1186" spans="1:1">
      <c r="A1186" s="1"/>
    </row>
    <row r="1187" spans="1:1">
      <c r="A1187" s="1"/>
    </row>
    <row r="1188" spans="1:1">
      <c r="A1188" s="1"/>
    </row>
    <row r="1189" spans="1:1">
      <c r="A1189" s="1"/>
    </row>
    <row r="1190" spans="1:1">
      <c r="A1190" s="1"/>
    </row>
    <row r="1191" spans="1:1">
      <c r="A1191" s="1"/>
    </row>
    <row r="1192" spans="1:1">
      <c r="A1192" s="1"/>
    </row>
    <row r="1193" spans="1:1">
      <c r="A1193" s="1"/>
    </row>
    <row r="1194" spans="1:1">
      <c r="A1194" s="1"/>
    </row>
    <row r="1195" spans="1:1">
      <c r="A1195" s="1"/>
    </row>
    <row r="1196" spans="1:1">
      <c r="A1196" s="1"/>
    </row>
    <row r="1197" spans="1:1">
      <c r="A1197" s="1"/>
    </row>
    <row r="1198" spans="1:1">
      <c r="A1198" s="1"/>
    </row>
    <row r="1199" spans="1:1">
      <c r="A1199" s="1"/>
    </row>
    <row r="1200" spans="1:1">
      <c r="A1200" s="1"/>
    </row>
    <row r="1201" spans="1:1">
      <c r="A1201" s="1"/>
    </row>
    <row r="1202" spans="1:1">
      <c r="A1202" s="1"/>
    </row>
    <row r="1203" spans="1:1">
      <c r="A1203" s="1"/>
    </row>
    <row r="1204" spans="1:1">
      <c r="A1204" s="1"/>
    </row>
    <row r="1205" spans="1:1">
      <c r="A1205" s="1"/>
    </row>
    <row r="1206" spans="1:1">
      <c r="A1206" s="1"/>
    </row>
    <row r="1207" spans="1:1">
      <c r="A1207" s="1"/>
    </row>
    <row r="1208" spans="1:1">
      <c r="A1208" s="1"/>
    </row>
    <row r="1209" spans="1:1">
      <c r="A1209" s="1"/>
    </row>
    <row r="1210" spans="1:1">
      <c r="A1210" s="1"/>
    </row>
    <row r="1211" spans="1:1">
      <c r="A1211" s="1"/>
    </row>
    <row r="1212" spans="1:1">
      <c r="A1212" s="1"/>
    </row>
    <row r="1213" spans="1:1">
      <c r="A1213" s="1"/>
    </row>
    <row r="1214" spans="1:1">
      <c r="A1214" s="1"/>
    </row>
    <row r="1215" spans="1:1">
      <c r="A1215" s="1"/>
    </row>
    <row r="1216" spans="1:1">
      <c r="A1216" s="1"/>
    </row>
    <row r="1217" spans="1:1">
      <c r="A1217" s="1"/>
    </row>
    <row r="1218" spans="1:1">
      <c r="A1218" s="1"/>
    </row>
    <row r="1219" spans="1:1">
      <c r="A1219" s="1"/>
    </row>
    <row r="1220" spans="1:1">
      <c r="A1220" s="1"/>
    </row>
    <row r="1221" spans="1:1">
      <c r="A1221" s="1"/>
    </row>
    <row r="1222" spans="1:1">
      <c r="A1222" s="1"/>
    </row>
    <row r="1223" spans="1:1">
      <c r="A1223" s="1"/>
    </row>
    <row r="1224" spans="1:1">
      <c r="A1224" s="1"/>
    </row>
    <row r="1225" spans="1:1">
      <c r="A1225" s="1"/>
    </row>
    <row r="1226" spans="1:1">
      <c r="A1226" s="1"/>
    </row>
    <row r="1227" spans="1:1">
      <c r="A1227" s="1"/>
    </row>
    <row r="1228" spans="1:1">
      <c r="A1228" s="1"/>
    </row>
    <row r="1229" spans="1:1">
      <c r="A1229" s="1"/>
    </row>
    <row r="1230" spans="1:1">
      <c r="A1230" s="1"/>
    </row>
    <row r="1231" spans="1:1">
      <c r="A1231" s="1"/>
    </row>
    <row r="1232" spans="1:1">
      <c r="A1232" s="1"/>
    </row>
    <row r="1233" spans="1:1">
      <c r="A1233" s="1"/>
    </row>
    <row r="1234" spans="1:1">
      <c r="A1234" s="1"/>
    </row>
    <row r="1235" spans="1:1">
      <c r="A1235" s="1"/>
    </row>
    <row r="1236" spans="1:1">
      <c r="A1236" s="1"/>
    </row>
    <row r="1237" spans="1:1">
      <c r="A1237" s="1"/>
    </row>
    <row r="1238" spans="1:1">
      <c r="A1238" s="1"/>
    </row>
    <row r="1239" spans="1:1">
      <c r="A1239" s="1"/>
    </row>
    <row r="1240" spans="1:1">
      <c r="A1240" s="1"/>
    </row>
    <row r="1241" spans="1:1">
      <c r="A1241" s="1"/>
    </row>
    <row r="1242" spans="1:1">
      <c r="A1242" s="1"/>
    </row>
    <row r="1243" spans="1:1">
      <c r="A1243" s="1"/>
    </row>
    <row r="1244" spans="1:1">
      <c r="A1244" s="1"/>
    </row>
    <row r="1245" spans="1:1">
      <c r="A1245" s="1"/>
    </row>
    <row r="1246" spans="1:1">
      <c r="A1246" s="1"/>
    </row>
    <row r="1247" spans="1:1">
      <c r="A1247" s="1"/>
    </row>
    <row r="1248" spans="1:1">
      <c r="A1248" s="1"/>
    </row>
    <row r="1249" spans="1:1">
      <c r="A1249" s="1"/>
    </row>
    <row r="1250" spans="1:1">
      <c r="A1250" s="1"/>
    </row>
    <row r="1251" spans="1:1">
      <c r="A1251" s="1"/>
    </row>
    <row r="1252" spans="1:1">
      <c r="A1252" s="1"/>
    </row>
    <row r="1253" spans="1:1">
      <c r="A1253" s="1"/>
    </row>
    <row r="1254" spans="1:1">
      <c r="A1254" s="1"/>
    </row>
    <row r="1255" spans="1:1">
      <c r="A1255" s="1"/>
    </row>
    <row r="1256" spans="1:1">
      <c r="A1256" s="1"/>
    </row>
    <row r="1257" spans="1:1">
      <c r="A1257" s="1"/>
    </row>
    <row r="1258" spans="1:1">
      <c r="A1258" s="1"/>
    </row>
    <row r="1259" spans="1:1">
      <c r="A1259" s="1"/>
    </row>
    <row r="1260" spans="1:1">
      <c r="A1260" s="1"/>
    </row>
    <row r="1261" spans="1:1">
      <c r="A1261" s="1"/>
    </row>
    <row r="1262" spans="1:1">
      <c r="A1262" s="1"/>
    </row>
    <row r="1263" spans="1:1">
      <c r="A1263" s="1"/>
    </row>
    <row r="1264" spans="1:1">
      <c r="A1264" s="1"/>
    </row>
    <row r="1265" spans="1:1">
      <c r="A1265" s="1"/>
    </row>
    <row r="1266" spans="1:1">
      <c r="A1266" s="1"/>
    </row>
    <row r="1267" spans="1:1">
      <c r="A1267" s="1"/>
    </row>
    <row r="1268" spans="1:1">
      <c r="A1268" s="1"/>
    </row>
    <row r="1269" spans="1:1">
      <c r="A1269" s="1"/>
    </row>
    <row r="1270" spans="1:1">
      <c r="A1270" s="1"/>
    </row>
    <row r="1271" spans="1:1">
      <c r="A1271" s="1"/>
    </row>
    <row r="1272" spans="1:1">
      <c r="A1272" s="1"/>
    </row>
    <row r="1273" spans="1:1">
      <c r="A1273" s="1"/>
    </row>
    <row r="1274" spans="1:1">
      <c r="A1274" s="1"/>
    </row>
    <row r="1275" spans="1:1">
      <c r="A1275" s="1"/>
    </row>
    <row r="1276" spans="1:1">
      <c r="A1276" s="1"/>
    </row>
    <row r="1277" spans="1:1">
      <c r="A1277" s="1"/>
    </row>
    <row r="1278" spans="1:1">
      <c r="A1278" s="1"/>
    </row>
    <row r="1279" spans="1:1">
      <c r="A1279" s="1"/>
    </row>
    <row r="1280" spans="1:1">
      <c r="A1280" s="1"/>
    </row>
    <row r="1281" spans="1:1">
      <c r="A1281" s="1"/>
    </row>
    <row r="1282" spans="1:1">
      <c r="A1282" s="1"/>
    </row>
    <row r="1283" spans="1:1">
      <c r="A1283" s="1"/>
    </row>
    <row r="1284" spans="1:1">
      <c r="A1284" s="1"/>
    </row>
    <row r="1285" spans="1:1">
      <c r="A1285" s="1"/>
    </row>
    <row r="1286" spans="1:1">
      <c r="A1286" s="1"/>
    </row>
    <row r="1287" spans="1:1">
      <c r="A1287" s="1"/>
    </row>
    <row r="1288" spans="1:1">
      <c r="A1288" s="1"/>
    </row>
    <row r="1289" spans="1:1">
      <c r="A1289" s="1"/>
    </row>
    <row r="1290" spans="1:1">
      <c r="A1290" s="1"/>
    </row>
    <row r="1291" spans="1:1">
      <c r="A1291" s="1"/>
    </row>
    <row r="1292" spans="1:1">
      <c r="A1292" s="1"/>
    </row>
    <row r="1293" spans="1:1">
      <c r="A1293" s="1"/>
    </row>
    <row r="1294" spans="1:1">
      <c r="A1294" s="1"/>
    </row>
    <row r="1295" spans="1:1">
      <c r="A1295" s="1"/>
    </row>
    <row r="1296" spans="1:1">
      <c r="A1296" s="1"/>
    </row>
    <row r="1297" spans="1:1">
      <c r="A1297" s="1"/>
    </row>
    <row r="1298" spans="1:1">
      <c r="A1298" s="1"/>
    </row>
    <row r="1299" spans="1:1">
      <c r="A1299" s="1"/>
    </row>
    <row r="1300" spans="1:1">
      <c r="A1300" s="1"/>
    </row>
    <row r="1301" spans="1:1">
      <c r="A1301" s="1"/>
    </row>
    <row r="1302" spans="1:1">
      <c r="A1302" s="1"/>
    </row>
    <row r="1303" spans="1:1">
      <c r="A1303" s="1"/>
    </row>
    <row r="1304" spans="1:1">
      <c r="A1304" s="1"/>
    </row>
    <row r="1305" spans="1:1">
      <c r="A1305" s="1"/>
    </row>
    <row r="1306" spans="1:1">
      <c r="A1306" s="1"/>
    </row>
    <row r="1307" spans="1:1">
      <c r="A1307" s="1"/>
    </row>
    <row r="1308" spans="1:1">
      <c r="A1308" s="1"/>
    </row>
    <row r="1309" spans="1:1">
      <c r="A1309" s="1"/>
    </row>
    <row r="1310" spans="1:1">
      <c r="A1310" s="1"/>
    </row>
    <row r="1311" spans="1:1">
      <c r="A1311" s="1"/>
    </row>
    <row r="1312" spans="1:1">
      <c r="A1312" s="1"/>
    </row>
    <row r="1313" spans="1:1">
      <c r="A1313" s="1"/>
    </row>
    <row r="1314" spans="1:1">
      <c r="A1314" s="1"/>
    </row>
    <row r="1315" spans="1:1">
      <c r="A1315" s="1"/>
    </row>
    <row r="1316" spans="1:1">
      <c r="A1316" s="1"/>
    </row>
    <row r="1317" spans="1:1">
      <c r="A1317" s="1"/>
    </row>
    <row r="1318" spans="1:1">
      <c r="A1318" s="1"/>
    </row>
    <row r="1319" spans="1:1">
      <c r="A1319" s="1"/>
    </row>
    <row r="1320" spans="1:1">
      <c r="A1320" s="1"/>
    </row>
    <row r="1321" spans="1:1">
      <c r="A1321" s="1"/>
    </row>
    <row r="1322" spans="1:1">
      <c r="A1322" s="1"/>
    </row>
    <row r="1323" spans="1:1">
      <c r="A1323" s="1"/>
    </row>
    <row r="1324" spans="1:1">
      <c r="A1324" s="1"/>
    </row>
    <row r="1325" spans="1:1">
      <c r="A1325" s="1"/>
    </row>
    <row r="1326" spans="1:1">
      <c r="A1326" s="1"/>
    </row>
    <row r="1327" spans="1:1">
      <c r="A1327" s="1"/>
    </row>
    <row r="1328" spans="1:1">
      <c r="A1328" s="1"/>
    </row>
    <row r="1329" spans="1:1">
      <c r="A1329" s="1"/>
    </row>
    <row r="1330" spans="1:1">
      <c r="A1330" s="1"/>
    </row>
    <row r="1331" spans="1:1">
      <c r="A1331" s="1"/>
    </row>
    <row r="1332" spans="1:1">
      <c r="A1332" s="1"/>
    </row>
    <row r="1333" spans="1:1">
      <c r="A1333" s="1"/>
    </row>
    <row r="1334" spans="1:1">
      <c r="A1334" s="1"/>
    </row>
    <row r="1335" spans="1:1">
      <c r="A1335" s="1"/>
    </row>
    <row r="1336" spans="1:1">
      <c r="A1336" s="1"/>
    </row>
    <row r="1337" spans="1:1">
      <c r="A1337" s="1"/>
    </row>
    <row r="1338" spans="1:1">
      <c r="A1338" s="1"/>
    </row>
    <row r="1339" spans="1:1">
      <c r="A1339" s="1"/>
    </row>
    <row r="1340" spans="1:1">
      <c r="A1340" s="1"/>
    </row>
    <row r="1341" spans="1:1">
      <c r="A1341" s="1"/>
    </row>
    <row r="1342" spans="1:1">
      <c r="A1342" s="1"/>
    </row>
    <row r="1343" spans="1:1">
      <c r="A1343" s="1"/>
    </row>
    <row r="1344" spans="1:1">
      <c r="A1344" s="1"/>
    </row>
    <row r="1345" spans="1:1">
      <c r="A1345" s="1"/>
    </row>
    <row r="1346" spans="1:1">
      <c r="A1346" s="1"/>
    </row>
    <row r="1347" spans="1:1">
      <c r="A1347" s="1"/>
    </row>
    <row r="1348" spans="1:1">
      <c r="A1348" s="1"/>
    </row>
    <row r="1349" spans="1:1">
      <c r="A1349" s="1"/>
    </row>
    <row r="1350" spans="1:1">
      <c r="A1350" s="1"/>
    </row>
    <row r="1351" spans="1:1">
      <c r="A1351" s="1"/>
    </row>
    <row r="1352" spans="1:1">
      <c r="A1352" s="1"/>
    </row>
    <row r="1353" spans="1:1">
      <c r="A1353" s="1"/>
    </row>
    <row r="1354" spans="1:1">
      <c r="A1354" s="1"/>
    </row>
    <row r="1355" spans="1:1">
      <c r="A1355" s="1"/>
    </row>
    <row r="1356" spans="1:1">
      <c r="A1356" s="1"/>
    </row>
    <row r="1357" spans="1:1">
      <c r="A1357" s="1"/>
    </row>
    <row r="1358" spans="1:1">
      <c r="A1358" s="1"/>
    </row>
    <row r="1359" spans="1:1">
      <c r="A1359" s="1"/>
    </row>
    <row r="1360" spans="1:1">
      <c r="A1360" s="1"/>
    </row>
    <row r="1361" spans="1:1">
      <c r="A1361" s="1"/>
    </row>
    <row r="1362" spans="1:1">
      <c r="A1362" s="1"/>
    </row>
    <row r="1363" spans="1:1">
      <c r="A1363" s="1"/>
    </row>
    <row r="1364" spans="1:1">
      <c r="A1364" s="1"/>
    </row>
    <row r="1365" spans="1:1">
      <c r="A1365" s="1"/>
    </row>
    <row r="1366" spans="1:1">
      <c r="A1366" s="1"/>
    </row>
    <row r="1367" spans="1:1">
      <c r="A1367" s="1"/>
    </row>
    <row r="1368" spans="1:1">
      <c r="A1368" s="1"/>
    </row>
    <row r="1369" spans="1:1">
      <c r="A1369" s="1"/>
    </row>
    <row r="1370" spans="1:1">
      <c r="A1370" s="1"/>
    </row>
    <row r="1371" spans="1:1">
      <c r="A1371" s="1"/>
    </row>
    <row r="1372" spans="1:1">
      <c r="A1372" s="1"/>
    </row>
    <row r="1373" spans="1:1">
      <c r="A1373" s="1"/>
    </row>
    <row r="1374" spans="1:1">
      <c r="A1374" s="1"/>
    </row>
    <row r="1375" spans="1:1">
      <c r="A1375" s="1"/>
    </row>
    <row r="1376" spans="1:1">
      <c r="A1376" s="1"/>
    </row>
    <row r="1377" spans="1:1">
      <c r="A1377" s="1"/>
    </row>
    <row r="1378" spans="1:1">
      <c r="A1378" s="1"/>
    </row>
    <row r="1379" spans="1:1">
      <c r="A1379" s="1"/>
    </row>
    <row r="1380" spans="1:1">
      <c r="A1380" s="1"/>
    </row>
    <row r="1381" spans="1:1">
      <c r="A1381" s="1"/>
    </row>
    <row r="1382" spans="1:1">
      <c r="A1382" s="1"/>
    </row>
    <row r="1383" spans="1:1">
      <c r="A1383" s="1"/>
    </row>
    <row r="1384" spans="1:1">
      <c r="A1384" s="1"/>
    </row>
    <row r="1385" spans="1:1">
      <c r="A1385" s="1"/>
    </row>
    <row r="1386" spans="1:1">
      <c r="A1386" s="1"/>
    </row>
    <row r="1387" spans="1:1">
      <c r="A1387" s="1"/>
    </row>
    <row r="1388" spans="1:1">
      <c r="A1388" s="1"/>
    </row>
    <row r="1389" spans="1:1">
      <c r="A1389" s="1"/>
    </row>
    <row r="1390" spans="1:1">
      <c r="A1390" s="1"/>
    </row>
    <row r="1391" spans="1:1">
      <c r="A1391" s="1"/>
    </row>
    <row r="1392" spans="1:1">
      <c r="A1392" s="1"/>
    </row>
    <row r="1393" spans="1:1">
      <c r="A1393" s="1"/>
    </row>
    <row r="1394" spans="1:1">
      <c r="A1394" s="1"/>
    </row>
    <row r="1395" spans="1:1">
      <c r="A1395" s="1"/>
    </row>
    <row r="1396" spans="1:1">
      <c r="A1396" s="1"/>
    </row>
    <row r="1397" spans="1:1">
      <c r="A1397" s="1"/>
    </row>
    <row r="1398" spans="1:1">
      <c r="A1398" s="1"/>
    </row>
    <row r="1399" spans="1:1">
      <c r="A1399" s="1"/>
    </row>
    <row r="1400" spans="1:1">
      <c r="A1400" s="1"/>
    </row>
    <row r="1401" spans="1:1">
      <c r="A1401" s="1"/>
    </row>
    <row r="1402" spans="1:1">
      <c r="A1402" s="1"/>
    </row>
    <row r="1403" spans="1:1">
      <c r="A1403" s="1"/>
    </row>
    <row r="1404" spans="1:1">
      <c r="A1404" s="1"/>
    </row>
    <row r="1405" spans="1:1">
      <c r="A1405" s="1"/>
    </row>
    <row r="1406" spans="1:1">
      <c r="A1406" s="1"/>
    </row>
    <row r="1407" spans="1:1">
      <c r="A1407" s="1"/>
    </row>
    <row r="1408" spans="1:1">
      <c r="A1408" s="1"/>
    </row>
    <row r="1409" spans="1:1">
      <c r="A1409" s="1"/>
    </row>
    <row r="1410" spans="1:1">
      <c r="A1410" s="1"/>
    </row>
    <row r="1411" spans="1:1">
      <c r="A1411" s="1"/>
    </row>
    <row r="1412" spans="1:1">
      <c r="A1412" s="1"/>
    </row>
    <row r="1413" spans="1:1">
      <c r="A1413" s="1"/>
    </row>
    <row r="1414" spans="1:1">
      <c r="A1414" s="1"/>
    </row>
    <row r="1415" spans="1:1">
      <c r="A1415" s="1"/>
    </row>
    <row r="1416" spans="1:1">
      <c r="A1416" s="1"/>
    </row>
    <row r="1417" spans="1:1">
      <c r="A1417" s="1"/>
    </row>
    <row r="1418" spans="1:1">
      <c r="A1418" s="1"/>
    </row>
    <row r="1419" spans="1:1">
      <c r="A1419" s="1"/>
    </row>
    <row r="1420" spans="1:1">
      <c r="A1420" s="1"/>
    </row>
    <row r="1421" spans="1:1">
      <c r="A1421" s="1"/>
    </row>
    <row r="1422" spans="1:1">
      <c r="A1422" s="1"/>
    </row>
    <row r="1423" spans="1:1">
      <c r="A1423" s="1"/>
    </row>
    <row r="1424" spans="1:1">
      <c r="A1424" s="1"/>
    </row>
    <row r="1425" spans="1:1">
      <c r="A1425" s="1"/>
    </row>
    <row r="1426" spans="1:1">
      <c r="A1426" s="1"/>
    </row>
    <row r="1427" spans="1:1">
      <c r="A1427" s="1"/>
    </row>
    <row r="1428" spans="1:1">
      <c r="A1428" s="1"/>
    </row>
    <row r="1429" spans="1:1">
      <c r="A1429" s="1"/>
    </row>
    <row r="1430" spans="1:1">
      <c r="A1430" s="1"/>
    </row>
    <row r="1431" spans="1:1">
      <c r="A1431" s="1"/>
    </row>
    <row r="1432" spans="1:1">
      <c r="A1432" s="1"/>
    </row>
    <row r="1433" spans="1:1">
      <c r="A1433" s="1"/>
    </row>
    <row r="1434" spans="1:1">
      <c r="A1434" s="1"/>
    </row>
    <row r="1435" spans="1:1">
      <c r="A1435" s="1"/>
    </row>
    <row r="1436" spans="1:1">
      <c r="A1436" s="1"/>
    </row>
    <row r="1437" spans="1:1">
      <c r="A1437" s="1"/>
    </row>
    <row r="1438" spans="1:1">
      <c r="A1438" s="1"/>
    </row>
    <row r="1439" spans="1:1">
      <c r="A1439" s="1"/>
    </row>
    <row r="1440" spans="1:1">
      <c r="A1440" s="1"/>
    </row>
    <row r="1441" spans="1:1">
      <c r="A1441" s="1"/>
    </row>
    <row r="1442" spans="1:1">
      <c r="A1442" s="1"/>
    </row>
    <row r="1443" spans="1:1">
      <c r="A1443" s="1"/>
    </row>
    <row r="1444" spans="1:1">
      <c r="A1444" s="1"/>
    </row>
    <row r="1445" spans="1:1">
      <c r="A1445" s="1"/>
    </row>
    <row r="1446" spans="1:1">
      <c r="A1446" s="1"/>
    </row>
    <row r="1447" spans="1:1">
      <c r="A1447" s="1"/>
    </row>
    <row r="1448" spans="1:1">
      <c r="A1448" s="1"/>
    </row>
    <row r="1449" spans="1:1">
      <c r="A1449" s="1"/>
    </row>
    <row r="1450" spans="1:1">
      <c r="A1450" s="1"/>
    </row>
    <row r="1451" spans="1:1">
      <c r="A1451" s="1"/>
    </row>
    <row r="1452" spans="1:1">
      <c r="A1452" s="1"/>
    </row>
    <row r="1453" spans="1:1">
      <c r="A1453" s="1"/>
    </row>
    <row r="1454" spans="1:1">
      <c r="A1454" s="1"/>
    </row>
    <row r="1455" spans="1:1">
      <c r="A1455" s="1"/>
    </row>
    <row r="1456" spans="1:1">
      <c r="A1456" s="1"/>
    </row>
    <row r="1457" spans="1:1">
      <c r="A1457" s="1"/>
    </row>
    <row r="1458" spans="1:1">
      <c r="A1458" s="1"/>
    </row>
    <row r="1459" spans="1:1">
      <c r="A1459" s="1"/>
    </row>
    <row r="1460" spans="1:1">
      <c r="A1460" s="1"/>
    </row>
    <row r="1461" spans="1:1">
      <c r="A1461" s="1"/>
    </row>
    <row r="1462" spans="1:1">
      <c r="A1462" s="1"/>
    </row>
    <row r="1463" spans="1:1">
      <c r="A1463" s="1"/>
    </row>
    <row r="1464" spans="1:1">
      <c r="A1464" s="1"/>
    </row>
    <row r="1465" spans="1:1">
      <c r="A1465" s="1"/>
    </row>
    <row r="1466" spans="1:1">
      <c r="A1466" s="1"/>
    </row>
    <row r="1467" spans="1:1">
      <c r="A1467" s="1"/>
    </row>
    <row r="1468" spans="1:1">
      <c r="A1468" s="1"/>
    </row>
    <row r="1469" spans="1:1">
      <c r="A1469" s="1"/>
    </row>
    <row r="1470" spans="1:1">
      <c r="A1470" s="1"/>
    </row>
    <row r="1471" spans="1:1">
      <c r="A1471" s="1"/>
    </row>
    <row r="1472" spans="1:1">
      <c r="A1472" s="1"/>
    </row>
    <row r="1473" spans="1:1">
      <c r="A1473" s="1"/>
    </row>
    <row r="1474" spans="1:1">
      <c r="A1474" s="1"/>
    </row>
    <row r="1475" spans="1:1">
      <c r="A1475" s="1"/>
    </row>
    <row r="1476" spans="1:1">
      <c r="A1476" s="1"/>
    </row>
    <row r="1477" spans="1:1">
      <c r="A1477" s="1"/>
    </row>
    <row r="1478" spans="1:1">
      <c r="A1478" s="1"/>
    </row>
    <row r="1479" spans="1:1">
      <c r="A1479" s="1"/>
    </row>
    <row r="1480" spans="1:1">
      <c r="A1480" s="1"/>
    </row>
    <row r="1481" spans="1:1">
      <c r="A1481" s="1"/>
    </row>
    <row r="1482" spans="1:1">
      <c r="A1482" s="1"/>
    </row>
    <row r="1483" spans="1:1">
      <c r="A1483" s="1"/>
    </row>
    <row r="1484" spans="1:1">
      <c r="A1484" s="1"/>
    </row>
    <row r="1485" spans="1:1">
      <c r="A1485" s="1"/>
    </row>
    <row r="1486" spans="1:1">
      <c r="A1486" s="1"/>
    </row>
    <row r="1487" spans="1:1">
      <c r="A1487" s="1"/>
    </row>
    <row r="1488" spans="1:1">
      <c r="A1488" s="1"/>
    </row>
    <row r="1489" spans="1:1">
      <c r="A1489" s="1"/>
    </row>
    <row r="1490" spans="1:1">
      <c r="A1490" s="1"/>
    </row>
    <row r="1491" spans="1:1">
      <c r="A1491" s="1"/>
    </row>
    <row r="1492" spans="1:1">
      <c r="A1492" s="1"/>
    </row>
    <row r="1493" spans="1:1">
      <c r="A1493" s="1"/>
    </row>
    <row r="1494" spans="1:1">
      <c r="A1494" s="1"/>
    </row>
    <row r="1495" spans="1:1">
      <c r="A1495" s="1"/>
    </row>
    <row r="1496" spans="1:1">
      <c r="A1496" s="1"/>
    </row>
    <row r="1497" spans="1:1">
      <c r="A1497" s="1"/>
    </row>
    <row r="1498" spans="1:1">
      <c r="A1498" s="1"/>
    </row>
    <row r="1499" spans="1:1">
      <c r="A1499" s="1"/>
    </row>
    <row r="1500" spans="1:1">
      <c r="A1500" s="1"/>
    </row>
    <row r="1501" spans="1:1">
      <c r="A1501" s="1"/>
    </row>
    <row r="1502" spans="1:1">
      <c r="A1502" s="1"/>
    </row>
    <row r="1503" spans="1:1">
      <c r="A1503" s="1"/>
    </row>
    <row r="1504" spans="1:1">
      <c r="A1504" s="1"/>
    </row>
    <row r="1505" spans="1:1">
      <c r="A1505" s="1"/>
    </row>
    <row r="1506" spans="1:1">
      <c r="A1506" s="1"/>
    </row>
    <row r="1507" spans="1:1">
      <c r="A1507" s="1"/>
    </row>
    <row r="1508" spans="1:1">
      <c r="A1508" s="1"/>
    </row>
    <row r="1509" spans="1:1">
      <c r="A1509" s="1"/>
    </row>
    <row r="1510" spans="1:1">
      <c r="A1510" s="1"/>
    </row>
    <row r="1511" spans="1:1">
      <c r="A1511" s="1"/>
    </row>
    <row r="1512" spans="1:1">
      <c r="A1512" s="1"/>
    </row>
    <row r="1513" spans="1:1">
      <c r="A1513" s="1"/>
    </row>
    <row r="1514" spans="1:1">
      <c r="A1514" s="1"/>
    </row>
    <row r="1515" spans="1:1">
      <c r="A1515" s="1"/>
    </row>
    <row r="1516" spans="1:1">
      <c r="A1516" s="1"/>
    </row>
    <row r="1517" spans="1:1">
      <c r="A1517" s="1"/>
    </row>
    <row r="1518" spans="1:1">
      <c r="A1518" s="1"/>
    </row>
    <row r="1519" spans="1:1">
      <c r="A1519" s="1"/>
    </row>
    <row r="1520" spans="1:1">
      <c r="A1520" s="1"/>
    </row>
    <row r="1521" spans="1:1">
      <c r="A1521" s="1"/>
    </row>
    <row r="1522" spans="1:1">
      <c r="A1522" s="1"/>
    </row>
    <row r="1523" spans="1:1">
      <c r="A1523" s="1"/>
    </row>
    <row r="1524" spans="1:1">
      <c r="A1524" s="1"/>
    </row>
    <row r="1525" spans="1:1">
      <c r="A1525" s="1"/>
    </row>
    <row r="1526" spans="1:1">
      <c r="A1526" s="1"/>
    </row>
    <row r="1527" spans="1:1">
      <c r="A1527" s="1"/>
    </row>
    <row r="1528" spans="1:1">
      <c r="A1528" s="1"/>
    </row>
    <row r="1529" spans="1:1">
      <c r="A1529" s="1"/>
    </row>
    <row r="1530" spans="1:1">
      <c r="A1530" s="1"/>
    </row>
    <row r="1531" spans="1:1">
      <c r="A1531" s="1"/>
    </row>
    <row r="1532" spans="1:1">
      <c r="A1532" s="1"/>
    </row>
    <row r="1533" spans="1:1">
      <c r="A1533" s="1"/>
    </row>
    <row r="1534" spans="1:1">
      <c r="A1534" s="1"/>
    </row>
    <row r="1535" spans="1:1">
      <c r="A1535" s="1"/>
    </row>
    <row r="1536" spans="1:1">
      <c r="A1536" s="1"/>
    </row>
    <row r="1537" spans="1:1">
      <c r="A1537" s="1"/>
    </row>
    <row r="1538" spans="1:1">
      <c r="A1538" s="1"/>
    </row>
    <row r="1539" spans="1:1">
      <c r="A1539" s="1"/>
    </row>
    <row r="1540" spans="1:1">
      <c r="A1540" s="1"/>
    </row>
    <row r="1541" spans="1:1">
      <c r="A1541" s="1"/>
    </row>
    <row r="1542" spans="1:1">
      <c r="A1542" s="1"/>
    </row>
    <row r="1543" spans="1:1">
      <c r="A1543" s="1"/>
    </row>
    <row r="1544" spans="1:1">
      <c r="A1544" s="1"/>
    </row>
    <row r="1545" spans="1:1">
      <c r="A1545" s="1"/>
    </row>
    <row r="1546" spans="1:1">
      <c r="A1546" s="1"/>
    </row>
    <row r="1547" spans="1:1">
      <c r="A1547" s="1"/>
    </row>
    <row r="1548" spans="1:1">
      <c r="A1548" s="1"/>
    </row>
    <row r="1549" spans="1:1">
      <c r="A1549" s="1"/>
    </row>
    <row r="1550" spans="1:1">
      <c r="A1550" s="1"/>
    </row>
    <row r="1551" spans="1:1">
      <c r="A1551" s="1"/>
    </row>
    <row r="1552" spans="1:1">
      <c r="A1552" s="1"/>
    </row>
    <row r="1553" spans="1:1">
      <c r="A1553" s="1"/>
    </row>
    <row r="1554" spans="1:1">
      <c r="A1554" s="1"/>
    </row>
    <row r="1555" spans="1:1">
      <c r="A1555" s="1"/>
    </row>
    <row r="1556" spans="1:1">
      <c r="A1556" s="1"/>
    </row>
    <row r="1557" spans="1:1">
      <c r="A1557" s="1"/>
    </row>
    <row r="1558" spans="1:1">
      <c r="A1558" s="1"/>
    </row>
    <row r="1559" spans="1:1">
      <c r="A1559" s="1"/>
    </row>
    <row r="1560" spans="1:1">
      <c r="A1560" s="1"/>
    </row>
    <row r="1561" spans="1:1">
      <c r="A1561" s="1"/>
    </row>
    <row r="1562" spans="1:1">
      <c r="A1562" s="1"/>
    </row>
    <row r="1563" spans="1:1">
      <c r="A1563" s="1"/>
    </row>
    <row r="1564" spans="1:1">
      <c r="A1564" s="1"/>
    </row>
    <row r="1565" spans="1:1">
      <c r="A1565" s="1"/>
    </row>
    <row r="1566" spans="1:1">
      <c r="A1566" s="1"/>
    </row>
    <row r="1567" spans="1:1">
      <c r="A1567" s="1"/>
    </row>
    <row r="1568" spans="1:1">
      <c r="A1568" s="1"/>
    </row>
    <row r="1569" spans="1:1">
      <c r="A1569" s="1"/>
    </row>
    <row r="1570" spans="1:1">
      <c r="A1570" s="1"/>
    </row>
    <row r="1571" spans="1:1">
      <c r="A1571" s="1"/>
    </row>
    <row r="1572" spans="1:1">
      <c r="A1572" s="1"/>
    </row>
    <row r="1573" spans="1:1">
      <c r="A1573" s="1"/>
    </row>
    <row r="1574" spans="1:1">
      <c r="A1574" s="1"/>
    </row>
    <row r="1575" spans="1:1">
      <c r="A1575" s="1"/>
    </row>
    <row r="1576" spans="1:1">
      <c r="A1576" s="1"/>
    </row>
    <row r="1577" spans="1:1">
      <c r="A1577" s="1"/>
    </row>
    <row r="1578" spans="1:1">
      <c r="A1578" s="1"/>
    </row>
    <row r="1579" spans="1:1">
      <c r="A1579" s="1"/>
    </row>
    <row r="1580" spans="1:1">
      <c r="A1580" s="1"/>
    </row>
    <row r="1581" spans="1:1">
      <c r="A1581" s="1"/>
    </row>
    <row r="1582" spans="1:1">
      <c r="A1582" s="1"/>
    </row>
    <row r="1583" spans="1:1">
      <c r="A1583" s="1"/>
    </row>
    <row r="1584" spans="1:1">
      <c r="A1584" s="1"/>
    </row>
    <row r="1585" spans="1:1">
      <c r="A1585" s="1"/>
    </row>
    <row r="1586" spans="1:1">
      <c r="A1586" s="1"/>
    </row>
    <row r="1587" spans="1:1">
      <c r="A1587" s="1"/>
    </row>
    <row r="1588" spans="1:1">
      <c r="A1588" s="1"/>
    </row>
    <row r="1589" spans="1:1">
      <c r="A1589" s="1"/>
    </row>
    <row r="1590" spans="1:1">
      <c r="A1590" s="1"/>
    </row>
    <row r="1591" spans="1:1">
      <c r="A1591" s="1"/>
    </row>
    <row r="1592" spans="1:1">
      <c r="A1592" s="1"/>
    </row>
    <row r="1593" spans="1:1">
      <c r="A1593" s="1"/>
    </row>
    <row r="1594" spans="1:1">
      <c r="A1594" s="1"/>
    </row>
    <row r="1595" spans="1:1">
      <c r="A1595" s="1"/>
    </row>
    <row r="1596" spans="1:1">
      <c r="A1596" s="1"/>
    </row>
    <row r="1597" spans="1:1">
      <c r="A1597" s="1"/>
    </row>
    <row r="1598" spans="1:1">
      <c r="A1598" s="1"/>
    </row>
    <row r="1599" spans="1:1">
      <c r="A1599" s="1"/>
    </row>
    <row r="1600" spans="1:1">
      <c r="A1600" s="1"/>
    </row>
    <row r="1601" spans="1:1">
      <c r="A1601" s="1"/>
    </row>
    <row r="1602" spans="1:1">
      <c r="A1602" s="1"/>
    </row>
    <row r="1603" spans="1:1">
      <c r="A1603" s="1"/>
    </row>
    <row r="1604" spans="1:1">
      <c r="A1604" s="1"/>
    </row>
    <row r="1605" spans="1:1">
      <c r="A1605" s="1"/>
    </row>
    <row r="1606" spans="1:1">
      <c r="A1606" s="1"/>
    </row>
    <row r="1607" spans="1:1">
      <c r="A1607" s="1"/>
    </row>
    <row r="1608" spans="1:1">
      <c r="A1608" s="1"/>
    </row>
    <row r="1609" spans="1:1">
      <c r="A1609" s="1"/>
    </row>
    <row r="1610" spans="1:1">
      <c r="A1610" s="1"/>
    </row>
    <row r="1611" spans="1:1">
      <c r="A1611" s="1"/>
    </row>
    <row r="1612" spans="1:1">
      <c r="A1612" s="1"/>
    </row>
    <row r="1613" spans="1:1">
      <c r="A1613" s="1"/>
    </row>
    <row r="1614" spans="1:1">
      <c r="A1614" s="1"/>
    </row>
    <row r="1615" spans="1:1">
      <c r="A1615" s="1"/>
    </row>
    <row r="1616" spans="1:1">
      <c r="A1616" s="1"/>
    </row>
    <row r="1617" spans="1:1">
      <c r="A1617" s="1"/>
    </row>
    <row r="1618" spans="1:1">
      <c r="A1618" s="1"/>
    </row>
    <row r="1619" spans="1:1">
      <c r="A1619" s="1"/>
    </row>
    <row r="1620" spans="1:1">
      <c r="A1620" s="1"/>
    </row>
    <row r="1621" spans="1:1">
      <c r="A1621" s="1"/>
    </row>
    <row r="1622" spans="1:1">
      <c r="A1622" s="1"/>
    </row>
    <row r="1623" spans="1:1">
      <c r="A1623" s="1"/>
    </row>
    <row r="1624" spans="1:1">
      <c r="A1624" s="1"/>
    </row>
    <row r="1625" spans="1:1">
      <c r="A1625" s="1"/>
    </row>
    <row r="1626" spans="1:1">
      <c r="A1626" s="1"/>
    </row>
    <row r="1627" spans="1:1">
      <c r="A1627" s="1"/>
    </row>
    <row r="1628" spans="1:1">
      <c r="A1628" s="1"/>
    </row>
    <row r="1629" spans="1:1">
      <c r="A1629" s="1"/>
    </row>
    <row r="1630" spans="1:1">
      <c r="A1630" s="1"/>
    </row>
    <row r="1631" spans="1:1">
      <c r="A1631" s="1"/>
    </row>
    <row r="1632" spans="1:1">
      <c r="A1632" s="1"/>
    </row>
    <row r="1633" spans="1:1">
      <c r="A1633" s="1"/>
    </row>
    <row r="1634" spans="1:1">
      <c r="A1634" s="1"/>
    </row>
    <row r="1635" spans="1:1">
      <c r="A1635" s="1"/>
    </row>
    <row r="1636" spans="1:1">
      <c r="A1636" s="1"/>
    </row>
    <row r="1637" spans="1:1">
      <c r="A1637" s="1"/>
    </row>
    <row r="1638" spans="1:1">
      <c r="A1638" s="1"/>
    </row>
    <row r="1639" spans="1:1">
      <c r="A1639" s="1"/>
    </row>
    <row r="1640" spans="1:1">
      <c r="A1640" s="1"/>
    </row>
    <row r="1641" spans="1:1">
      <c r="A1641" s="1"/>
    </row>
    <row r="1642" spans="1:1">
      <c r="A1642" s="1"/>
    </row>
    <row r="1643" spans="1:1">
      <c r="A1643" s="1"/>
    </row>
    <row r="1644" spans="1:1">
      <c r="A1644" s="1"/>
    </row>
    <row r="1645" spans="1:1">
      <c r="A1645" s="1"/>
    </row>
    <row r="1646" spans="1:1">
      <c r="A1646" s="1"/>
    </row>
    <row r="1647" spans="1:1">
      <c r="A1647" s="1"/>
    </row>
    <row r="1648" spans="1:1">
      <c r="A1648" s="1"/>
    </row>
    <row r="1649" spans="1:1">
      <c r="A1649" s="1"/>
    </row>
    <row r="1650" spans="1:1">
      <c r="A1650" s="1"/>
    </row>
    <row r="1651" spans="1:1">
      <c r="A1651" s="1"/>
    </row>
    <row r="1652" spans="1:1">
      <c r="A1652" s="1"/>
    </row>
    <row r="1653" spans="1:1">
      <c r="A1653" s="1"/>
    </row>
    <row r="1654" spans="1:1">
      <c r="A1654" s="1"/>
    </row>
    <row r="1655" spans="1:1">
      <c r="A1655" s="1"/>
    </row>
    <row r="1656" spans="1:1">
      <c r="A1656" s="1"/>
    </row>
    <row r="1657" spans="1:1">
      <c r="A1657" s="1"/>
    </row>
    <row r="1658" spans="1:1">
      <c r="A1658" s="1"/>
    </row>
    <row r="1659" spans="1:1">
      <c r="A1659" s="1"/>
    </row>
    <row r="1660" spans="1:1">
      <c r="A1660" s="1"/>
    </row>
    <row r="1661" spans="1:1">
      <c r="A1661" s="1"/>
    </row>
    <row r="1662" spans="1:1">
      <c r="A1662" s="1"/>
    </row>
    <row r="1663" spans="1:1">
      <c r="A1663" s="1"/>
    </row>
    <row r="1664" spans="1:1">
      <c r="A1664" s="1"/>
    </row>
    <row r="1665" spans="1:1">
      <c r="A1665" s="1"/>
    </row>
    <row r="1666" spans="1:1">
      <c r="A1666" s="1"/>
    </row>
    <row r="1667" spans="1:1">
      <c r="A1667" s="1"/>
    </row>
    <row r="1668" spans="1:1">
      <c r="A1668" s="1"/>
    </row>
    <row r="1669" spans="1:1">
      <c r="A1669" s="1"/>
    </row>
    <row r="1670" spans="1:1">
      <c r="A1670" s="1"/>
    </row>
    <row r="1671" spans="1:1">
      <c r="A1671" s="1"/>
    </row>
    <row r="1672" spans="1:1">
      <c r="A1672" s="1"/>
    </row>
    <row r="1673" spans="1:1">
      <c r="A1673" s="1"/>
    </row>
    <row r="1674" spans="1:1">
      <c r="A1674" s="1"/>
    </row>
    <row r="1675" spans="1:1">
      <c r="A1675" s="1"/>
    </row>
    <row r="1676" spans="1:1">
      <c r="A1676" s="1"/>
    </row>
    <row r="1677" spans="1:1">
      <c r="A1677" s="1"/>
    </row>
    <row r="1678" spans="1:1">
      <c r="A1678" s="1"/>
    </row>
    <row r="1679" spans="1:1">
      <c r="A1679" s="1"/>
    </row>
    <row r="1680" spans="1:1">
      <c r="A1680" s="1"/>
    </row>
    <row r="1681" spans="1:1">
      <c r="A1681" s="1"/>
    </row>
    <row r="1682" spans="1:1">
      <c r="A1682" s="1"/>
    </row>
    <row r="1683" spans="1:1">
      <c r="A1683" s="1"/>
    </row>
    <row r="1684" spans="1:1">
      <c r="A1684" s="1"/>
    </row>
    <row r="1685" spans="1:1">
      <c r="A1685" s="1"/>
    </row>
    <row r="1686" spans="1:1">
      <c r="A1686" s="1"/>
    </row>
    <row r="1687" spans="1:1">
      <c r="A1687" s="1"/>
    </row>
    <row r="1688" spans="1:1">
      <c r="A1688" s="1"/>
    </row>
    <row r="1689" spans="1:1">
      <c r="A1689" s="1"/>
    </row>
    <row r="1690" spans="1:1">
      <c r="A1690" s="1"/>
    </row>
    <row r="1691" spans="1:1">
      <c r="A1691" s="1"/>
    </row>
    <row r="1692" spans="1:1">
      <c r="A1692" s="1"/>
    </row>
    <row r="1693" spans="1:1">
      <c r="A1693" s="1"/>
    </row>
    <row r="1694" spans="1:1">
      <c r="A1694" s="1"/>
    </row>
    <row r="1695" spans="1:1">
      <c r="A1695" s="1"/>
    </row>
    <row r="1696" spans="1:1">
      <c r="A1696" s="1"/>
    </row>
    <row r="1697" spans="1:1">
      <c r="A1697" s="1"/>
    </row>
    <row r="1698" spans="1:1">
      <c r="A1698" s="1"/>
    </row>
    <row r="1699" spans="1:1">
      <c r="A1699" s="1"/>
    </row>
    <row r="1700" spans="1:1">
      <c r="A1700" s="1"/>
    </row>
    <row r="1701" spans="1:1">
      <c r="A1701" s="1"/>
    </row>
    <row r="1702" spans="1:1">
      <c r="A1702" s="1"/>
    </row>
    <row r="1703" spans="1:1">
      <c r="A1703" s="1"/>
    </row>
    <row r="1704" spans="1:1">
      <c r="A1704" s="1"/>
    </row>
    <row r="1705" spans="1:1">
      <c r="A1705" s="1"/>
    </row>
    <row r="1706" spans="1:1">
      <c r="A1706" s="1"/>
    </row>
    <row r="1707" spans="1:1">
      <c r="A1707" s="1"/>
    </row>
    <row r="1708" spans="1:1">
      <c r="A1708" s="1"/>
    </row>
    <row r="1709" spans="1:1">
      <c r="A1709" s="1"/>
    </row>
    <row r="1710" spans="1:1">
      <c r="A1710" s="1"/>
    </row>
    <row r="1711" spans="1:1">
      <c r="A1711" s="1"/>
    </row>
    <row r="1712" spans="1:1">
      <c r="A1712" s="1"/>
    </row>
    <row r="1713" spans="1:1">
      <c r="A1713" s="1"/>
    </row>
    <row r="1714" spans="1:1">
      <c r="A1714" s="1"/>
    </row>
    <row r="1715" spans="1:1">
      <c r="A1715" s="1"/>
    </row>
    <row r="1716" spans="1:1">
      <c r="A1716" s="1"/>
    </row>
    <row r="1717" spans="1:1">
      <c r="A1717" s="1"/>
    </row>
    <row r="1718" spans="1:1">
      <c r="A1718" s="1"/>
    </row>
    <row r="1719" spans="1:1">
      <c r="A1719" s="1"/>
    </row>
    <row r="1720" spans="1:1">
      <c r="A1720" s="1"/>
    </row>
    <row r="1721" spans="1:1">
      <c r="A1721" s="1"/>
    </row>
    <row r="1722" spans="1:1">
      <c r="A1722" s="1"/>
    </row>
    <row r="1723" spans="1:1">
      <c r="A1723" s="1"/>
    </row>
    <row r="1724" spans="1:1">
      <c r="A1724" s="1"/>
    </row>
    <row r="1725" spans="1:1">
      <c r="A1725" s="1"/>
    </row>
    <row r="1726" spans="1:1">
      <c r="A1726" s="1"/>
    </row>
    <row r="1727" spans="1:1">
      <c r="A1727" s="1"/>
    </row>
    <row r="1728" spans="1:1">
      <c r="A1728" s="1"/>
    </row>
    <row r="1729" spans="1:1">
      <c r="A1729" s="1"/>
    </row>
    <row r="1730" spans="1:1">
      <c r="A1730" s="1"/>
    </row>
    <row r="1731" spans="1:1">
      <c r="A1731" s="1"/>
    </row>
    <row r="1732" spans="1:1">
      <c r="A1732" s="1"/>
    </row>
    <row r="1733" spans="1:1">
      <c r="A1733" s="1"/>
    </row>
    <row r="1734" spans="1:1">
      <c r="A1734" s="1"/>
    </row>
    <row r="1735" spans="1:1">
      <c r="A1735" s="1"/>
    </row>
    <row r="1736" spans="1:1">
      <c r="A1736" s="1"/>
    </row>
    <row r="1737" spans="1:1">
      <c r="A1737" s="1"/>
    </row>
    <row r="1738" spans="1:1">
      <c r="A1738" s="1"/>
    </row>
    <row r="1739" spans="1:1">
      <c r="A1739" s="1"/>
    </row>
    <row r="1740" spans="1:1">
      <c r="A1740" s="1"/>
    </row>
    <row r="1741" spans="1:1">
      <c r="A1741" s="1"/>
    </row>
    <row r="1742" spans="1:1">
      <c r="A1742" s="1"/>
    </row>
    <row r="1743" spans="1:1">
      <c r="A1743" s="1"/>
    </row>
    <row r="1744" spans="1:1">
      <c r="A1744" s="1"/>
    </row>
    <row r="1745" spans="1:1">
      <c r="A1745" s="1"/>
    </row>
    <row r="1746" spans="1:1">
      <c r="A1746" s="1"/>
    </row>
    <row r="1747" spans="1:1">
      <c r="A1747" s="1"/>
    </row>
    <row r="1748" spans="1:1">
      <c r="A1748" s="1"/>
    </row>
    <row r="1749" spans="1:1">
      <c r="A1749" s="1"/>
    </row>
    <row r="1750" spans="1:1">
      <c r="A1750" s="1"/>
    </row>
    <row r="1751" spans="1:1">
      <c r="A1751" s="1"/>
    </row>
    <row r="1752" spans="1:1">
      <c r="A1752" s="1"/>
    </row>
    <row r="1753" spans="1:1">
      <c r="A1753" s="1"/>
    </row>
    <row r="1754" spans="1:1">
      <c r="A1754" s="1"/>
    </row>
    <row r="1755" spans="1:1">
      <c r="A1755" s="1"/>
    </row>
    <row r="1756" spans="1:1">
      <c r="A1756" s="1"/>
    </row>
    <row r="1757" spans="1:1">
      <c r="A1757" s="1"/>
    </row>
    <row r="1758" spans="1:1">
      <c r="A1758" s="1"/>
    </row>
    <row r="1759" spans="1:1">
      <c r="A1759" s="1"/>
    </row>
    <row r="1760" spans="1:1">
      <c r="A1760" s="1"/>
    </row>
    <row r="1761" spans="1:1">
      <c r="A1761" s="1"/>
    </row>
    <row r="1762" spans="1:1">
      <c r="A1762" s="1"/>
    </row>
    <row r="1763" spans="1:1">
      <c r="A1763" s="1"/>
    </row>
    <row r="1764" spans="1:1">
      <c r="A1764" s="1"/>
    </row>
    <row r="1765" spans="1:1">
      <c r="A1765" s="1"/>
    </row>
    <row r="1766" spans="1:1">
      <c r="A1766" s="1"/>
    </row>
    <row r="1767" spans="1:1">
      <c r="A1767" s="1"/>
    </row>
    <row r="1768" spans="1:1">
      <c r="A1768" s="1"/>
    </row>
    <row r="1769" spans="1:1">
      <c r="A1769" s="1"/>
    </row>
    <row r="1770" spans="1:1">
      <c r="A1770" s="1"/>
    </row>
    <row r="1771" spans="1:1">
      <c r="A1771" s="1"/>
    </row>
    <row r="1772" spans="1:1">
      <c r="A1772" s="1"/>
    </row>
    <row r="1773" spans="1:1">
      <c r="A1773" s="1"/>
    </row>
    <row r="1774" spans="1:1">
      <c r="A1774" s="1"/>
    </row>
    <row r="1775" spans="1:1">
      <c r="A1775" s="1"/>
    </row>
    <row r="1776" spans="1:1">
      <c r="A1776" s="1"/>
    </row>
    <row r="1777" spans="1:1">
      <c r="A1777" s="1"/>
    </row>
    <row r="1778" spans="1:1">
      <c r="A1778" s="1"/>
    </row>
    <row r="1779" spans="1:1">
      <c r="A1779" s="1"/>
    </row>
    <row r="1780" spans="1:1">
      <c r="A1780" s="1"/>
    </row>
    <row r="1781" spans="1:1">
      <c r="A1781" s="1"/>
    </row>
    <row r="1782" spans="1:1">
      <c r="A1782" s="1"/>
    </row>
    <row r="1783" spans="1:1">
      <c r="A1783" s="1"/>
    </row>
    <row r="1784" spans="1:1">
      <c r="A1784" s="1"/>
    </row>
    <row r="1785" spans="1:1">
      <c r="A1785" s="1"/>
    </row>
    <row r="1786" spans="1:1">
      <c r="A1786" s="1"/>
    </row>
    <row r="1787" spans="1:1">
      <c r="A1787" s="1"/>
    </row>
    <row r="1788" spans="1:1">
      <c r="A1788" s="1"/>
    </row>
    <row r="1789" spans="1:1">
      <c r="A1789" s="1"/>
    </row>
    <row r="1790" spans="1:1">
      <c r="A1790" s="1"/>
    </row>
    <row r="1791" spans="1:1">
      <c r="A1791" s="1"/>
    </row>
    <row r="1792" spans="1:1">
      <c r="A1792" s="1"/>
    </row>
    <row r="1793" spans="1:1">
      <c r="A1793" s="1"/>
    </row>
    <row r="1794" spans="1:1">
      <c r="A1794" s="1"/>
    </row>
    <row r="1795" spans="1:1">
      <c r="A1795" s="1"/>
    </row>
    <row r="1796" spans="1:1">
      <c r="A1796" s="1"/>
    </row>
    <row r="1797" spans="1:1">
      <c r="A1797" s="1"/>
    </row>
    <row r="1798" spans="1:1">
      <c r="A1798" s="1"/>
    </row>
    <row r="1799" spans="1:1">
      <c r="A1799" s="1"/>
    </row>
    <row r="1800" spans="1:1">
      <c r="A1800" s="1"/>
    </row>
    <row r="1801" spans="1:1">
      <c r="A1801" s="1"/>
    </row>
    <row r="1802" spans="1:1">
      <c r="A1802" s="1"/>
    </row>
    <row r="1803" spans="1:1">
      <c r="A1803" s="1"/>
    </row>
    <row r="1804" spans="1:1">
      <c r="A1804" s="1"/>
    </row>
    <row r="1805" spans="1:1">
      <c r="A1805" s="1"/>
    </row>
    <row r="1806" spans="1:1">
      <c r="A1806" s="1"/>
    </row>
    <row r="1807" spans="1:1">
      <c r="A1807" s="1"/>
    </row>
    <row r="1808" spans="1:1">
      <c r="A1808" s="1"/>
    </row>
    <row r="1809" spans="1:1">
      <c r="A1809" s="1"/>
    </row>
    <row r="1810" spans="1:1">
      <c r="A1810" s="1"/>
    </row>
    <row r="1811" spans="1:1">
      <c r="A1811" s="1"/>
    </row>
    <row r="1812" spans="1:1">
      <c r="A1812" s="1"/>
    </row>
    <row r="1813" spans="1:1">
      <c r="A1813" s="1"/>
    </row>
    <row r="1814" spans="1:1">
      <c r="A1814" s="1"/>
    </row>
    <row r="1815" spans="1:1">
      <c r="A1815" s="1"/>
    </row>
    <row r="1816" spans="1:1">
      <c r="A1816" s="1"/>
    </row>
    <row r="1817" spans="1:1">
      <c r="A1817" s="1"/>
    </row>
    <row r="1818" spans="1:1">
      <c r="A1818" s="1"/>
    </row>
    <row r="1819" spans="1:1">
      <c r="A1819" s="1"/>
    </row>
    <row r="1820" spans="1:1">
      <c r="A1820" s="1"/>
    </row>
    <row r="1821" spans="1:1">
      <c r="A1821" s="1"/>
    </row>
    <row r="1822" spans="1:1">
      <c r="A1822" s="1"/>
    </row>
    <row r="1823" spans="1:1">
      <c r="A1823" s="1"/>
    </row>
    <row r="1824" spans="1:1">
      <c r="A1824" s="1"/>
    </row>
    <row r="1825" spans="1:1">
      <c r="A1825" s="1"/>
    </row>
    <row r="1826" spans="1:1">
      <c r="A1826" s="1"/>
    </row>
    <row r="1827" spans="1:1">
      <c r="A1827" s="1"/>
    </row>
    <row r="1828" spans="1:1">
      <c r="A1828" s="1"/>
    </row>
    <row r="1829" spans="1:1">
      <c r="A1829" s="1"/>
    </row>
    <row r="1830" spans="1:1">
      <c r="A1830" s="1"/>
    </row>
    <row r="1831" spans="1:1">
      <c r="A1831" s="1"/>
    </row>
    <row r="1832" spans="1:1">
      <c r="A1832" s="1"/>
    </row>
    <row r="1833" spans="1:1">
      <c r="A1833" s="1"/>
    </row>
    <row r="1834" spans="1:1">
      <c r="A1834" s="1"/>
    </row>
    <row r="1835" spans="1:1">
      <c r="A1835" s="1"/>
    </row>
    <row r="1836" spans="1:1">
      <c r="A1836" s="1"/>
    </row>
    <row r="1837" spans="1:1">
      <c r="A1837" s="1"/>
    </row>
    <row r="1838" spans="1:1">
      <c r="A1838" s="1"/>
    </row>
    <row r="1839" spans="1:1">
      <c r="A1839" s="1"/>
    </row>
    <row r="1840" spans="1:1">
      <c r="A1840" s="1"/>
    </row>
    <row r="1841" spans="1:1">
      <c r="A1841" s="1"/>
    </row>
    <row r="1842" spans="1:1">
      <c r="A1842" s="1"/>
    </row>
    <row r="1843" spans="1:1">
      <c r="A1843" s="1"/>
    </row>
    <row r="1844" spans="1:1">
      <c r="A1844" s="1"/>
    </row>
    <row r="1845" spans="1:1">
      <c r="A1845" s="1"/>
    </row>
    <row r="1846" spans="1:1">
      <c r="A1846" s="1"/>
    </row>
    <row r="1847" spans="1:1">
      <c r="A1847" s="1"/>
    </row>
    <row r="1848" spans="1:1">
      <c r="A1848" s="1"/>
    </row>
    <row r="1849" spans="1:1">
      <c r="A1849" s="1"/>
    </row>
    <row r="1850" spans="1:1">
      <c r="A1850" s="1"/>
    </row>
    <row r="1851" spans="1:1">
      <c r="A1851" s="1"/>
    </row>
    <row r="1852" spans="1:1">
      <c r="A1852" s="1"/>
    </row>
    <row r="1853" spans="1:1">
      <c r="A1853" s="1"/>
    </row>
    <row r="1854" spans="1:1">
      <c r="A1854" s="1"/>
    </row>
    <row r="1855" spans="1:1">
      <c r="A1855" s="1"/>
    </row>
    <row r="1856" spans="1:1">
      <c r="A1856" s="1"/>
    </row>
    <row r="1857" spans="1:1">
      <c r="A1857" s="1"/>
    </row>
    <row r="1858" spans="1:1">
      <c r="A1858" s="1"/>
    </row>
    <row r="1859" spans="1:1">
      <c r="A1859" s="1"/>
    </row>
    <row r="1860" spans="1:1">
      <c r="A1860" s="1"/>
    </row>
    <row r="1861" spans="1:1">
      <c r="A1861" s="1"/>
    </row>
    <row r="1862" spans="1:1">
      <c r="A1862" s="1"/>
    </row>
    <row r="1863" spans="1:1">
      <c r="A1863" s="1"/>
    </row>
    <row r="1864" spans="1:1">
      <c r="A1864" s="1"/>
    </row>
    <row r="1865" spans="1:1">
      <c r="A1865" s="1"/>
    </row>
    <row r="1866" spans="1:1">
      <c r="A1866" s="1"/>
    </row>
    <row r="1867" spans="1:1">
      <c r="A1867" s="1"/>
    </row>
    <row r="1868" spans="1:1">
      <c r="A1868" s="1"/>
    </row>
    <row r="1869" spans="1:1">
      <c r="A1869" s="1"/>
    </row>
    <row r="1870" spans="1:1">
      <c r="A1870" s="1"/>
    </row>
    <row r="1871" spans="1:1">
      <c r="A1871" s="1"/>
    </row>
    <row r="1872" spans="1:1">
      <c r="A1872" s="1"/>
    </row>
    <row r="1873" spans="1:1">
      <c r="A1873" s="1"/>
    </row>
    <row r="1874" spans="1:1">
      <c r="A1874" s="1"/>
    </row>
    <row r="1875" spans="1:1">
      <c r="A1875" s="1"/>
    </row>
    <row r="1876" spans="1:1">
      <c r="A1876" s="1"/>
    </row>
    <row r="1877" spans="1:1">
      <c r="A1877" s="1"/>
    </row>
    <row r="1878" spans="1:1">
      <c r="A1878" s="1"/>
    </row>
    <row r="1879" spans="1:1">
      <c r="A1879" s="1"/>
    </row>
    <row r="1880" spans="1:1">
      <c r="A1880" s="1"/>
    </row>
    <row r="1881" spans="1:1">
      <c r="A1881" s="1"/>
    </row>
    <row r="1882" spans="1:1">
      <c r="A1882" s="1"/>
    </row>
    <row r="1883" spans="1:1">
      <c r="A1883" s="1"/>
    </row>
    <row r="1884" spans="1:1">
      <c r="A1884" s="1"/>
    </row>
    <row r="1885" spans="1:1">
      <c r="A1885" s="1"/>
    </row>
    <row r="1886" spans="1:1">
      <c r="A1886" s="1"/>
    </row>
    <row r="1887" spans="1:1">
      <c r="A1887" s="1"/>
    </row>
    <row r="1888" spans="1:1">
      <c r="A1888" s="1"/>
    </row>
    <row r="1889" spans="1:1">
      <c r="A1889" s="1"/>
    </row>
    <row r="1890" spans="1:1">
      <c r="A1890" s="1"/>
    </row>
    <row r="1891" spans="1:1">
      <c r="A1891" s="1"/>
    </row>
    <row r="1892" spans="1:1">
      <c r="A1892" s="1"/>
    </row>
    <row r="1893" spans="1:1">
      <c r="A1893" s="1"/>
    </row>
    <row r="1894" spans="1:1">
      <c r="A1894" s="1"/>
    </row>
    <row r="1895" spans="1:1">
      <c r="A1895" s="1"/>
    </row>
    <row r="1896" spans="1:1">
      <c r="A1896" s="1"/>
    </row>
    <row r="1897" spans="1:1">
      <c r="A1897" s="1"/>
    </row>
    <row r="1898" spans="1:1">
      <c r="A1898" s="1"/>
    </row>
    <row r="1899" spans="1:1">
      <c r="A1899" s="1"/>
    </row>
    <row r="1900" spans="1:1">
      <c r="A1900" s="1"/>
    </row>
    <row r="1901" spans="1:1">
      <c r="A1901" s="1"/>
    </row>
    <row r="1902" spans="1:1">
      <c r="A1902" s="1"/>
    </row>
    <row r="1903" spans="1:1">
      <c r="A1903" s="1"/>
    </row>
    <row r="1904" spans="1:1">
      <c r="A1904" s="1"/>
    </row>
    <row r="1905" spans="1:1">
      <c r="A1905" s="1"/>
    </row>
    <row r="1906" spans="1:1">
      <c r="A1906" s="1"/>
    </row>
    <row r="1907" spans="1:1">
      <c r="A1907" s="1"/>
    </row>
    <row r="1908" spans="1:1">
      <c r="A1908" s="1"/>
    </row>
    <row r="1909" spans="1:1">
      <c r="A1909" s="1"/>
    </row>
    <row r="1910" spans="1:1">
      <c r="A1910" s="1"/>
    </row>
    <row r="1911" spans="1:1">
      <c r="A1911" s="1"/>
    </row>
    <row r="1912" spans="1:1">
      <c r="A1912" s="1"/>
    </row>
    <row r="1913" spans="1:1">
      <c r="A1913" s="1"/>
    </row>
    <row r="1914" spans="1:1">
      <c r="A1914" s="1"/>
    </row>
    <row r="1915" spans="1:1">
      <c r="A1915" s="1"/>
    </row>
    <row r="1916" spans="1:1">
      <c r="A1916" s="1"/>
    </row>
    <row r="1917" spans="1:1">
      <c r="A1917" s="1"/>
    </row>
    <row r="1918" spans="1:1">
      <c r="A1918" s="1"/>
    </row>
    <row r="1919" spans="1:1">
      <c r="A1919" s="1"/>
    </row>
    <row r="1920" spans="1:1">
      <c r="A1920" s="1"/>
    </row>
    <row r="1921" spans="1:1">
      <c r="A1921" s="1"/>
    </row>
    <row r="1922" spans="1:1">
      <c r="A1922" s="1"/>
    </row>
    <row r="1923" spans="1:1">
      <c r="A1923" s="1"/>
    </row>
    <row r="1924" spans="1:1">
      <c r="A1924" s="1"/>
    </row>
    <row r="1925" spans="1:1">
      <c r="A1925" s="1"/>
    </row>
    <row r="1926" spans="1:1">
      <c r="A1926" s="1"/>
    </row>
    <row r="1927" spans="1:1">
      <c r="A1927" s="1"/>
    </row>
    <row r="1928" spans="1:1">
      <c r="A1928" s="1"/>
    </row>
    <row r="1929" spans="1:1">
      <c r="A1929" s="1"/>
    </row>
    <row r="1930" spans="1:1">
      <c r="A1930" s="1"/>
    </row>
    <row r="1931" spans="1:1">
      <c r="A1931" s="1"/>
    </row>
    <row r="1932" spans="1:1">
      <c r="A1932" s="1"/>
    </row>
    <row r="1933" spans="1:1">
      <c r="A1933" s="1"/>
    </row>
    <row r="1934" spans="1:1">
      <c r="A1934" s="1"/>
    </row>
    <row r="1935" spans="1:1">
      <c r="A1935" s="1"/>
    </row>
    <row r="1936" spans="1:1">
      <c r="A1936" s="1"/>
    </row>
    <row r="1937" spans="1:1">
      <c r="A1937" s="1"/>
    </row>
    <row r="1938" spans="1:1">
      <c r="A1938" s="1"/>
    </row>
    <row r="1939" spans="1:1">
      <c r="A1939" s="1"/>
    </row>
    <row r="1940" spans="1:1">
      <c r="A1940" s="1"/>
    </row>
    <row r="1941" spans="1:1">
      <c r="A1941" s="1"/>
    </row>
    <row r="1942" spans="1:1">
      <c r="A1942" s="1"/>
    </row>
    <row r="1943" spans="1:1">
      <c r="A1943" s="1"/>
    </row>
    <row r="1944" spans="1:1">
      <c r="A1944" s="1"/>
    </row>
    <row r="1945" spans="1:1">
      <c r="A1945" s="1"/>
    </row>
    <row r="1946" spans="1:1">
      <c r="A1946" s="1"/>
    </row>
    <row r="1947" spans="1:1">
      <c r="A1947" s="1"/>
    </row>
    <row r="1948" spans="1:1">
      <c r="A1948" s="1"/>
    </row>
    <row r="1949" spans="1:1">
      <c r="A1949" s="1"/>
    </row>
    <row r="1950" spans="1:1">
      <c r="A1950" s="1"/>
    </row>
    <row r="1951" spans="1:1">
      <c r="A1951" s="1"/>
    </row>
    <row r="1952" spans="1:1">
      <c r="A1952" s="1"/>
    </row>
    <row r="1953" spans="1:1">
      <c r="A1953" s="1"/>
    </row>
    <row r="1954" spans="1:1">
      <c r="A1954" s="1"/>
    </row>
    <row r="1955" spans="1:1">
      <c r="A1955" s="1"/>
    </row>
    <row r="1956" spans="1:1">
      <c r="A1956" s="1"/>
    </row>
    <row r="1957" spans="1:1">
      <c r="A1957" s="1"/>
    </row>
    <row r="1958" spans="1:1">
      <c r="A1958" s="1"/>
    </row>
    <row r="1959" spans="1:1">
      <c r="A1959" s="1"/>
    </row>
    <row r="1960" spans="1:1">
      <c r="A1960" s="1"/>
    </row>
    <row r="1961" spans="1:1">
      <c r="A1961" s="1"/>
    </row>
    <row r="1962" spans="1:1">
      <c r="A1962" s="1"/>
    </row>
    <row r="1963" spans="1:1">
      <c r="A1963" s="1"/>
    </row>
    <row r="1964" spans="1:1">
      <c r="A1964" s="1"/>
    </row>
    <row r="1965" spans="1:1">
      <c r="A1965" s="1"/>
    </row>
    <row r="1966" spans="1:1">
      <c r="A1966" s="1"/>
    </row>
    <row r="1967" spans="1:1">
      <c r="A1967" s="1"/>
    </row>
    <row r="1968" spans="1:1">
      <c r="A1968" s="1"/>
    </row>
    <row r="1969" spans="1:1">
      <c r="A1969" s="1"/>
    </row>
    <row r="1970" spans="1:1">
      <c r="A1970" s="1"/>
    </row>
    <row r="1971" spans="1:1">
      <c r="A1971" s="1"/>
    </row>
    <row r="1972" spans="1:1">
      <c r="A1972" s="1"/>
    </row>
    <row r="1973" spans="1:1">
      <c r="A1973" s="1"/>
    </row>
    <row r="1974" spans="1:1">
      <c r="A1974" s="1"/>
    </row>
    <row r="1975" spans="1:1">
      <c r="A1975" s="1"/>
    </row>
    <row r="1976" spans="1:1">
      <c r="A1976" s="1"/>
    </row>
    <row r="1977" spans="1:1">
      <c r="A1977" s="1"/>
    </row>
    <row r="1978" spans="1:1">
      <c r="A1978" s="1"/>
    </row>
    <row r="1979" spans="1:1">
      <c r="A1979" s="1"/>
    </row>
    <row r="1980" spans="1:1">
      <c r="A1980" s="1"/>
    </row>
    <row r="1981" spans="1:1">
      <c r="A1981" s="1"/>
    </row>
    <row r="1982" spans="1:1">
      <c r="A1982" s="1"/>
    </row>
    <row r="1983" spans="1:1">
      <c r="A1983" s="1"/>
    </row>
    <row r="1984" spans="1:1">
      <c r="A1984" s="1"/>
    </row>
    <row r="1985" spans="1:1">
      <c r="A1985" s="1"/>
    </row>
    <row r="1986" spans="1:1">
      <c r="A1986" s="1"/>
    </row>
    <row r="1987" spans="1:1">
      <c r="A1987" s="1"/>
    </row>
    <row r="1988" spans="1:1">
      <c r="A1988" s="1"/>
    </row>
    <row r="1989" spans="1:1">
      <c r="A1989" s="1"/>
    </row>
    <row r="1990" spans="1:1">
      <c r="A1990" s="1"/>
    </row>
    <row r="1991" spans="1:1">
      <c r="A1991" s="1"/>
    </row>
    <row r="1992" spans="1:1">
      <c r="A1992" s="1"/>
    </row>
    <row r="1993" spans="1:1">
      <c r="A1993" s="1"/>
    </row>
    <row r="1994" spans="1:1">
      <c r="A1994" s="1"/>
    </row>
    <row r="1995" spans="1:1">
      <c r="A1995" s="1"/>
    </row>
    <row r="1996" spans="1:1">
      <c r="A1996" s="1"/>
    </row>
    <row r="1997" spans="1:1">
      <c r="A1997" s="1"/>
    </row>
    <row r="1998" spans="1:1">
      <c r="A1998" s="1"/>
    </row>
    <row r="1999" spans="1:1">
      <c r="A1999" s="1"/>
    </row>
    <row r="2000" spans="1:1">
      <c r="A2000" s="1"/>
    </row>
    <row r="2001" spans="1:1">
      <c r="A2001" s="1"/>
    </row>
    <row r="2002" spans="1:1">
      <c r="A2002" s="1"/>
    </row>
    <row r="2003" spans="1:1">
      <c r="A2003" s="1"/>
    </row>
    <row r="2004" spans="1:1">
      <c r="A2004" s="1"/>
    </row>
    <row r="2005" spans="1:1">
      <c r="A2005" s="1"/>
    </row>
    <row r="2006" spans="1:1">
      <c r="A2006" s="1"/>
    </row>
    <row r="2007" spans="1:1">
      <c r="A2007" s="1"/>
    </row>
    <row r="2008" spans="1:1">
      <c r="A2008" s="1"/>
    </row>
    <row r="2009" spans="1:1">
      <c r="A2009" s="1"/>
    </row>
    <row r="2010" spans="1:1">
      <c r="A2010" s="1"/>
    </row>
    <row r="2011" spans="1:1">
      <c r="A2011" s="1"/>
    </row>
    <row r="2012" spans="1:1">
      <c r="A2012" s="1"/>
    </row>
    <row r="2013" spans="1:1">
      <c r="A2013" s="1"/>
    </row>
    <row r="2014" spans="1:1">
      <c r="A2014" s="1"/>
    </row>
    <row r="2015" spans="1:1">
      <c r="A2015" s="1"/>
    </row>
    <row r="2016" spans="1:1">
      <c r="A2016" s="1"/>
    </row>
    <row r="2017" spans="1:1">
      <c r="A2017" s="1"/>
    </row>
    <row r="2018" spans="1:1">
      <c r="A2018" s="1"/>
    </row>
    <row r="2019" spans="1:1">
      <c r="A2019" s="1"/>
    </row>
    <row r="2020" spans="1:1">
      <c r="A2020" s="1"/>
    </row>
    <row r="2021" spans="1:1">
      <c r="A2021" s="1"/>
    </row>
    <row r="2022" spans="1:1">
      <c r="A2022" s="1"/>
    </row>
    <row r="2023" spans="1:1">
      <c r="A2023" s="1"/>
    </row>
    <row r="2024" spans="1:1">
      <c r="A2024" s="1"/>
    </row>
    <row r="2025" spans="1:1">
      <c r="A2025" s="1"/>
    </row>
    <row r="2026" spans="1:1">
      <c r="A2026" s="1"/>
    </row>
    <row r="2027" spans="1:1">
      <c r="A2027" s="1"/>
    </row>
    <row r="2028" spans="1:1">
      <c r="A2028" s="1"/>
    </row>
    <row r="2029" spans="1:1">
      <c r="A2029" s="1"/>
    </row>
    <row r="2030" spans="1:1">
      <c r="A2030" s="1"/>
    </row>
    <row r="2031" spans="1:1">
      <c r="A2031" s="1"/>
    </row>
    <row r="2032" spans="1:1">
      <c r="A2032" s="1"/>
    </row>
    <row r="2033" spans="1:1">
      <c r="A2033" s="1"/>
    </row>
    <row r="2034" spans="1:1">
      <c r="A2034" s="1"/>
    </row>
    <row r="2035" spans="1:1">
      <c r="A2035" s="1"/>
    </row>
    <row r="2036" spans="1:1">
      <c r="A2036" s="1"/>
    </row>
    <row r="2037" spans="1:1">
      <c r="A2037" s="1"/>
    </row>
    <row r="2038" spans="1:1">
      <c r="A2038" s="1"/>
    </row>
    <row r="2039" spans="1:1">
      <c r="A2039" s="1"/>
    </row>
    <row r="2040" spans="1:1">
      <c r="A2040" s="1"/>
    </row>
    <row r="2041" spans="1:1">
      <c r="A2041" s="1"/>
    </row>
    <row r="2042" spans="1:1">
      <c r="A2042" s="1"/>
    </row>
    <row r="2043" spans="1:1">
      <c r="A2043" s="1"/>
    </row>
    <row r="2044" spans="1:1">
      <c r="A2044" s="1"/>
    </row>
    <row r="2045" spans="1:1">
      <c r="A2045" s="1"/>
    </row>
    <row r="2046" spans="1:1">
      <c r="A2046" s="1"/>
    </row>
    <row r="2047" spans="1:1">
      <c r="A2047" s="1"/>
    </row>
    <row r="2048" spans="1:1">
      <c r="A2048" s="1"/>
    </row>
    <row r="2049" spans="1:1">
      <c r="A2049" s="1"/>
    </row>
    <row r="2050" spans="1:1">
      <c r="A2050" s="1"/>
    </row>
    <row r="2051" spans="1:1">
      <c r="A2051" s="1"/>
    </row>
    <row r="2052" spans="1:1">
      <c r="A2052" s="1"/>
    </row>
    <row r="2053" spans="1:1">
      <c r="A2053" s="1"/>
    </row>
    <row r="2054" spans="1:1">
      <c r="A2054" s="1"/>
    </row>
    <row r="2055" spans="1:1">
      <c r="A2055" s="1"/>
    </row>
    <row r="2056" spans="1:1">
      <c r="A2056" s="1"/>
    </row>
    <row r="2057" spans="1:1">
      <c r="A2057" s="1"/>
    </row>
    <row r="2058" spans="1:1">
      <c r="A2058" s="1"/>
    </row>
    <row r="2059" spans="1:1">
      <c r="A2059" s="1"/>
    </row>
    <row r="2060" spans="1:1">
      <c r="A2060" s="1"/>
    </row>
    <row r="2061" spans="1:1">
      <c r="A2061" s="1"/>
    </row>
    <row r="2062" spans="1:1">
      <c r="A2062" s="1"/>
    </row>
    <row r="2063" spans="1:1">
      <c r="A2063" s="1"/>
    </row>
    <row r="2064" spans="1:1">
      <c r="A2064" s="1"/>
    </row>
    <row r="2065" spans="1:1">
      <c r="A2065" s="1"/>
    </row>
    <row r="2066" spans="1:1">
      <c r="A2066" s="1"/>
    </row>
    <row r="2067" spans="1:1">
      <c r="A2067" s="1"/>
    </row>
    <row r="2068" spans="1:1">
      <c r="A2068" s="1"/>
    </row>
    <row r="2069" spans="1:1">
      <c r="A2069" s="1"/>
    </row>
    <row r="2070" spans="1:1">
      <c r="A2070" s="1"/>
    </row>
    <row r="2071" spans="1:1">
      <c r="A2071" s="1"/>
    </row>
    <row r="2072" spans="1:1">
      <c r="A2072" s="1"/>
    </row>
    <row r="2073" spans="1:1">
      <c r="A2073" s="1"/>
    </row>
    <row r="2074" spans="1:1">
      <c r="A2074" s="1"/>
    </row>
    <row r="2075" spans="1:1">
      <c r="A2075" s="1"/>
    </row>
    <row r="2076" spans="1:1">
      <c r="A2076" s="1"/>
    </row>
    <row r="2077" spans="1:1">
      <c r="A2077" s="1"/>
    </row>
    <row r="2078" spans="1:1">
      <c r="A2078" s="1"/>
    </row>
    <row r="2079" spans="1:1">
      <c r="A2079" s="1"/>
    </row>
    <row r="2080" spans="1:1">
      <c r="A2080" s="1"/>
    </row>
    <row r="2081" spans="1:1">
      <c r="A2081" s="1"/>
    </row>
    <row r="2082" spans="1:1">
      <c r="A2082" s="1"/>
    </row>
    <row r="2083" spans="1:1">
      <c r="A2083" s="1"/>
    </row>
    <row r="2084" spans="1:1">
      <c r="A2084" s="1"/>
    </row>
    <row r="2085" spans="1:1">
      <c r="A2085" s="1"/>
    </row>
    <row r="2086" spans="1:1">
      <c r="A2086" s="1"/>
    </row>
    <row r="2087" spans="1:1">
      <c r="A2087" s="1"/>
    </row>
    <row r="2088" spans="1:1">
      <c r="A2088" s="1"/>
    </row>
    <row r="2089" spans="1:1">
      <c r="A2089" s="1"/>
    </row>
    <row r="2090" spans="1:1">
      <c r="A2090" s="1"/>
    </row>
    <row r="2091" spans="1:1">
      <c r="A2091" s="1"/>
    </row>
    <row r="2092" spans="1:1">
      <c r="A2092" s="1"/>
    </row>
    <row r="2093" spans="1:1">
      <c r="A2093" s="1"/>
    </row>
    <row r="2094" spans="1:1">
      <c r="A2094" s="1"/>
    </row>
    <row r="2095" spans="1:1">
      <c r="A2095" s="1"/>
    </row>
    <row r="2096" spans="1:1">
      <c r="A2096" s="1"/>
    </row>
    <row r="2097" spans="1:1">
      <c r="A2097" s="1"/>
    </row>
    <row r="2098" spans="1:1">
      <c r="A2098" s="1"/>
    </row>
    <row r="2099" spans="1:1">
      <c r="A2099" s="1"/>
    </row>
    <row r="2100" spans="1:1">
      <c r="A2100" s="1"/>
    </row>
    <row r="2101" spans="1:1">
      <c r="A2101" s="1"/>
    </row>
    <row r="2102" spans="1:1">
      <c r="A2102" s="1"/>
    </row>
    <row r="2103" spans="1:1">
      <c r="A2103" s="1"/>
    </row>
    <row r="2104" spans="1:1">
      <c r="A2104" s="1"/>
    </row>
    <row r="2105" spans="1:1">
      <c r="A2105" s="1"/>
    </row>
    <row r="2106" spans="1:1">
      <c r="A2106" s="1"/>
    </row>
    <row r="2107" spans="1:1">
      <c r="A2107" s="1"/>
    </row>
    <row r="2108" spans="1:1">
      <c r="A2108" s="1"/>
    </row>
    <row r="2109" spans="1:1">
      <c r="A2109" s="1"/>
    </row>
    <row r="2110" spans="1:1">
      <c r="A2110" s="1"/>
    </row>
    <row r="2111" spans="1:1">
      <c r="A2111" s="1"/>
    </row>
    <row r="2112" spans="1:1">
      <c r="A2112" s="1"/>
    </row>
    <row r="2113" spans="1:1">
      <c r="A2113" s="1"/>
    </row>
    <row r="2114" spans="1:1">
      <c r="A2114" s="1"/>
    </row>
    <row r="2115" spans="1:1">
      <c r="A2115" s="1"/>
    </row>
    <row r="2116" spans="1:1">
      <c r="A2116" s="1"/>
    </row>
    <row r="2117" spans="1:1">
      <c r="A2117" s="1"/>
    </row>
    <row r="2118" spans="1:1">
      <c r="A2118" s="1"/>
    </row>
    <row r="2119" spans="1:1">
      <c r="A2119" s="1"/>
    </row>
    <row r="2120" spans="1:1">
      <c r="A2120" s="1"/>
    </row>
    <row r="2121" spans="1:1">
      <c r="A2121" s="1"/>
    </row>
    <row r="2122" spans="1:1">
      <c r="A2122" s="1"/>
    </row>
    <row r="2123" spans="1:1">
      <c r="A2123" s="1"/>
    </row>
    <row r="2124" spans="1:1">
      <c r="A2124" s="1"/>
    </row>
    <row r="2125" spans="1:1">
      <c r="A2125" s="1"/>
    </row>
    <row r="2126" spans="1:1">
      <c r="A2126" s="1"/>
    </row>
    <row r="2127" spans="1:1">
      <c r="A2127" s="1"/>
    </row>
    <row r="2128" spans="1:1">
      <c r="A2128" s="1"/>
    </row>
    <row r="2129" spans="1:1">
      <c r="A2129" s="1"/>
    </row>
    <row r="2130" spans="1:1">
      <c r="A2130" s="1"/>
    </row>
    <row r="2131" spans="1:1">
      <c r="A2131" s="1"/>
    </row>
    <row r="2132" spans="1:1">
      <c r="A2132" s="1"/>
    </row>
    <row r="2133" spans="1:1">
      <c r="A2133" s="1"/>
    </row>
    <row r="2134" spans="1:1">
      <c r="A2134" s="1"/>
    </row>
    <row r="2135" spans="1:1">
      <c r="A2135" s="1"/>
    </row>
    <row r="2136" spans="1:1">
      <c r="A2136" s="1"/>
    </row>
    <row r="2137" spans="1:1">
      <c r="A2137" s="1"/>
    </row>
    <row r="2138" spans="1:1">
      <c r="A2138" s="1"/>
    </row>
    <row r="2139" spans="1:1">
      <c r="A2139" s="1"/>
    </row>
    <row r="2140" spans="1:1">
      <c r="A2140" s="1"/>
    </row>
    <row r="2141" spans="1:1">
      <c r="A2141" s="1"/>
    </row>
    <row r="2142" spans="1:1">
      <c r="A2142" s="1"/>
    </row>
    <row r="2143" spans="1:1">
      <c r="A2143" s="1"/>
    </row>
    <row r="2144" spans="1:1">
      <c r="A2144" s="1"/>
    </row>
    <row r="2145" spans="1:1">
      <c r="A2145" s="1"/>
    </row>
    <row r="2146" spans="1:1">
      <c r="A2146" s="1"/>
    </row>
    <row r="2147" spans="1:1">
      <c r="A2147" s="1"/>
    </row>
    <row r="2148" spans="1:1">
      <c r="A2148" s="1"/>
    </row>
    <row r="2149" spans="1:1">
      <c r="A2149" s="1"/>
    </row>
    <row r="2150" spans="1:1">
      <c r="A2150" s="1"/>
    </row>
    <row r="2151" spans="1:1">
      <c r="A2151" s="1"/>
    </row>
    <row r="2152" spans="1:1">
      <c r="A2152" s="1"/>
    </row>
    <row r="2153" spans="1:1">
      <c r="A2153" s="1"/>
    </row>
    <row r="2154" spans="1:1">
      <c r="A2154" s="1"/>
    </row>
    <row r="2155" spans="1:1">
      <c r="A2155" s="1"/>
    </row>
    <row r="2156" spans="1:1">
      <c r="A2156" s="1"/>
    </row>
    <row r="2157" spans="1:1">
      <c r="A2157" s="1"/>
    </row>
    <row r="2158" spans="1:1">
      <c r="A2158" s="1"/>
    </row>
    <row r="2159" spans="1:1">
      <c r="A2159" s="1"/>
    </row>
    <row r="2160" spans="1:1">
      <c r="A2160" s="1"/>
    </row>
    <row r="2161" spans="1:1">
      <c r="A2161" s="1"/>
    </row>
    <row r="2162" spans="1:1">
      <c r="A2162" s="1"/>
    </row>
    <row r="2163" spans="1:1">
      <c r="A2163" s="1"/>
    </row>
    <row r="2164" spans="1:1">
      <c r="A2164" s="1"/>
    </row>
    <row r="2165" spans="1:1">
      <c r="A2165" s="1"/>
    </row>
    <row r="2166" spans="1:1">
      <c r="A2166" s="1"/>
    </row>
    <row r="2167" spans="1:1">
      <c r="A2167" s="1"/>
    </row>
    <row r="2168" spans="1:1">
      <c r="A2168" s="1"/>
    </row>
    <row r="2169" spans="1:1">
      <c r="A2169" s="1"/>
    </row>
    <row r="2170" spans="1:1">
      <c r="A2170" s="1"/>
    </row>
    <row r="2171" spans="1:1">
      <c r="A2171" s="1"/>
    </row>
    <row r="2172" spans="1:1">
      <c r="A2172" s="1"/>
    </row>
    <row r="2173" spans="1:1">
      <c r="A2173" s="1"/>
    </row>
    <row r="2174" spans="1:1">
      <c r="A2174" s="1"/>
    </row>
    <row r="2175" spans="1:1">
      <c r="A2175" s="1"/>
    </row>
    <row r="2176" spans="1:1">
      <c r="A2176" s="1"/>
    </row>
    <row r="2177" spans="1:1">
      <c r="A2177" s="1"/>
    </row>
    <row r="2178" spans="1:1">
      <c r="A2178" s="1"/>
    </row>
    <row r="2179" spans="1:1">
      <c r="A2179" s="1"/>
    </row>
    <row r="2180" spans="1:1">
      <c r="A2180" s="1"/>
    </row>
    <row r="2181" spans="1:1">
      <c r="A2181" s="1"/>
    </row>
    <row r="2182" spans="1:1">
      <c r="A2182" s="1"/>
    </row>
    <row r="2183" spans="1:1">
      <c r="A2183" s="1"/>
    </row>
    <row r="2184" spans="1:1">
      <c r="A2184" s="1"/>
    </row>
    <row r="2185" spans="1:1">
      <c r="A2185" s="1"/>
    </row>
    <row r="2186" spans="1:1">
      <c r="A2186" s="1"/>
    </row>
    <row r="2187" spans="1:1">
      <c r="A2187" s="1"/>
    </row>
    <row r="2188" spans="1:1">
      <c r="A2188" s="1"/>
    </row>
    <row r="2189" spans="1:1">
      <c r="A2189" s="1"/>
    </row>
    <row r="2190" spans="1:1">
      <c r="A2190" s="1"/>
    </row>
    <row r="2191" spans="1:1">
      <c r="A2191" s="1"/>
    </row>
    <row r="2192" spans="1:1">
      <c r="A2192" s="1"/>
    </row>
    <row r="2193" spans="1:1">
      <c r="A2193" s="1"/>
    </row>
    <row r="2194" spans="1:1">
      <c r="A2194" s="1"/>
    </row>
    <row r="2195" spans="1:1">
      <c r="A2195" s="1"/>
    </row>
    <row r="2196" spans="1:1">
      <c r="A2196" s="1"/>
    </row>
    <row r="2197" spans="1:1">
      <c r="A2197" s="1"/>
    </row>
    <row r="2198" spans="1:1">
      <c r="A2198" s="1"/>
    </row>
    <row r="2199" spans="1:1">
      <c r="A2199" s="1"/>
    </row>
    <row r="2200" spans="1:1">
      <c r="A2200" s="1"/>
    </row>
    <row r="2201" spans="1:1">
      <c r="A2201" s="1"/>
    </row>
    <row r="2202" spans="1:1">
      <c r="A2202" s="1"/>
    </row>
    <row r="2203" spans="1:1">
      <c r="A2203" s="1"/>
    </row>
    <row r="2204" spans="1:1">
      <c r="A2204" s="1"/>
    </row>
    <row r="2205" spans="1:1">
      <c r="A2205" s="1"/>
    </row>
    <row r="2206" spans="1:1">
      <c r="A2206" s="1"/>
    </row>
    <row r="2207" spans="1:1">
      <c r="A2207" s="1"/>
    </row>
    <row r="2208" spans="1:1">
      <c r="A2208" s="1"/>
    </row>
    <row r="2209" spans="1:1">
      <c r="A2209" s="1"/>
    </row>
    <row r="2210" spans="1:1">
      <c r="A2210" s="1"/>
    </row>
    <row r="2211" spans="1:1">
      <c r="A2211" s="1"/>
    </row>
    <row r="2212" spans="1:1">
      <c r="A2212" s="1"/>
    </row>
    <row r="2213" spans="1:1">
      <c r="A2213" s="1"/>
    </row>
    <row r="2214" spans="1:1">
      <c r="A2214" s="1"/>
    </row>
    <row r="2215" spans="1:1">
      <c r="A2215" s="1"/>
    </row>
    <row r="2216" spans="1:1">
      <c r="A2216" s="1"/>
    </row>
    <row r="2217" spans="1:1">
      <c r="A2217" s="1"/>
    </row>
    <row r="2218" spans="1:1">
      <c r="A2218" s="1"/>
    </row>
    <row r="2219" spans="1:1">
      <c r="A2219" s="1"/>
    </row>
    <row r="2220" spans="1:1">
      <c r="A2220" s="1"/>
    </row>
    <row r="2221" spans="1:1">
      <c r="A2221" s="1"/>
    </row>
    <row r="2222" spans="1:1">
      <c r="A2222" s="1"/>
    </row>
    <row r="2223" spans="1:1">
      <c r="A2223" s="1"/>
    </row>
    <row r="2224" spans="1:1">
      <c r="A2224" s="1"/>
    </row>
    <row r="2225" spans="1:1">
      <c r="A2225" s="1"/>
    </row>
    <row r="2226" spans="1:1">
      <c r="A2226" s="1"/>
    </row>
    <row r="2227" spans="1:1">
      <c r="A2227" s="1"/>
    </row>
    <row r="2228" spans="1:1">
      <c r="A2228" s="1"/>
    </row>
    <row r="2229" spans="1:1">
      <c r="A2229" s="1"/>
    </row>
    <row r="2230" spans="1:1">
      <c r="A2230" s="1"/>
    </row>
    <row r="2231" spans="1:1">
      <c r="A2231" s="1"/>
    </row>
    <row r="2232" spans="1:1">
      <c r="A2232" s="1"/>
    </row>
    <row r="2233" spans="1:1">
      <c r="A2233" s="1"/>
    </row>
    <row r="2234" spans="1:1">
      <c r="A2234" s="1"/>
    </row>
    <row r="2235" spans="1:1">
      <c r="A2235" s="1"/>
    </row>
    <row r="2236" spans="1:1">
      <c r="A2236" s="1"/>
    </row>
    <row r="2237" spans="1:1">
      <c r="A2237" s="1"/>
    </row>
    <row r="2238" spans="1:1">
      <c r="A2238" s="1"/>
    </row>
    <row r="2239" spans="1:1">
      <c r="A2239" s="1"/>
    </row>
    <row r="2240" spans="1:1">
      <c r="A2240" s="1"/>
    </row>
    <row r="2241" spans="1:1">
      <c r="A2241" s="1"/>
    </row>
    <row r="2242" spans="1:1">
      <c r="A2242" s="1"/>
    </row>
    <row r="2243" spans="1:1">
      <c r="A2243" s="1"/>
    </row>
    <row r="2244" spans="1:1">
      <c r="A2244" s="1"/>
    </row>
    <row r="2245" spans="1:1">
      <c r="A2245" s="1"/>
    </row>
    <row r="2246" spans="1:1">
      <c r="A2246" s="1"/>
    </row>
    <row r="2247" spans="1:1">
      <c r="A2247" s="1"/>
    </row>
    <row r="2248" spans="1:1">
      <c r="A2248" s="1"/>
    </row>
    <row r="2249" spans="1:1">
      <c r="A2249" s="1"/>
    </row>
    <row r="2250" spans="1:1">
      <c r="A2250" s="1"/>
    </row>
    <row r="2251" spans="1:1">
      <c r="A2251" s="1"/>
    </row>
    <row r="2252" spans="1:1">
      <c r="A2252" s="1"/>
    </row>
    <row r="2253" spans="1:1">
      <c r="A2253" s="1"/>
    </row>
    <row r="2254" spans="1:1">
      <c r="A2254" s="1"/>
    </row>
    <row r="2255" spans="1:1">
      <c r="A2255" s="1"/>
    </row>
    <row r="2256" spans="1:1">
      <c r="A2256" s="1"/>
    </row>
    <row r="2257" spans="1:1">
      <c r="A2257" s="1"/>
    </row>
    <row r="2258" spans="1:1">
      <c r="A2258" s="1"/>
    </row>
    <row r="2259" spans="1:1">
      <c r="A2259" s="1"/>
    </row>
    <row r="2260" spans="1:1">
      <c r="A2260" s="1"/>
    </row>
    <row r="2261" spans="1:1">
      <c r="A2261" s="1"/>
    </row>
    <row r="2262" spans="1:1">
      <c r="A2262" s="1"/>
    </row>
    <row r="2263" spans="1:1">
      <c r="A2263" s="1"/>
    </row>
    <row r="2264" spans="1:1">
      <c r="A2264" s="1"/>
    </row>
    <row r="2265" spans="1:1">
      <c r="A2265" s="1"/>
    </row>
    <row r="2266" spans="1:1">
      <c r="A2266" s="1"/>
    </row>
    <row r="2267" spans="1:1">
      <c r="A2267" s="1"/>
    </row>
    <row r="2268" spans="1:1">
      <c r="A2268" s="1"/>
    </row>
    <row r="2269" spans="1:1">
      <c r="A2269" s="1"/>
    </row>
    <row r="2270" spans="1:1">
      <c r="A2270" s="1"/>
    </row>
    <row r="2271" spans="1:1">
      <c r="A2271" s="1"/>
    </row>
    <row r="2272" spans="1:1">
      <c r="A2272" s="1"/>
    </row>
    <row r="2273" spans="1:1">
      <c r="A2273" s="1"/>
    </row>
    <row r="2274" spans="1:1">
      <c r="A2274" s="1"/>
    </row>
    <row r="2275" spans="1:1">
      <c r="A2275" s="1"/>
    </row>
    <row r="2276" spans="1:1">
      <c r="A2276" s="1"/>
    </row>
    <row r="2277" spans="1:1">
      <c r="A2277" s="1"/>
    </row>
    <row r="2278" spans="1:1">
      <c r="A2278" s="1"/>
    </row>
    <row r="2279" spans="1:1">
      <c r="A2279" s="1"/>
    </row>
    <row r="2280" spans="1:1">
      <c r="A2280" s="1"/>
    </row>
    <row r="2281" spans="1:1">
      <c r="A2281" s="1"/>
    </row>
    <row r="2282" spans="1:1">
      <c r="A2282" s="1"/>
    </row>
    <row r="2283" spans="1:1">
      <c r="A2283" s="1"/>
    </row>
    <row r="2284" spans="1:1">
      <c r="A2284" s="1"/>
    </row>
    <row r="2285" spans="1:1">
      <c r="A2285" s="1"/>
    </row>
    <row r="2286" spans="1:1">
      <c r="A2286" s="1"/>
    </row>
    <row r="2287" spans="1:1">
      <c r="A2287" s="1"/>
    </row>
    <row r="2288" spans="1:1">
      <c r="A2288" s="1"/>
    </row>
    <row r="2289" spans="1:1">
      <c r="A2289" s="1"/>
    </row>
    <row r="2290" spans="1:1">
      <c r="A2290" s="1"/>
    </row>
    <row r="2291" spans="1:1">
      <c r="A2291" s="1"/>
    </row>
    <row r="2292" spans="1:1">
      <c r="A2292" s="1"/>
    </row>
    <row r="2293" spans="1:1">
      <c r="A2293" s="1"/>
    </row>
    <row r="2294" spans="1:1">
      <c r="A2294" s="1"/>
    </row>
    <row r="2295" spans="1:1">
      <c r="A2295" s="1"/>
    </row>
    <row r="2296" spans="1:1">
      <c r="A2296" s="1"/>
    </row>
    <row r="2297" spans="1:1">
      <c r="A2297" s="1"/>
    </row>
    <row r="2298" spans="1:1">
      <c r="A2298" s="1"/>
    </row>
    <row r="2299" spans="1:1">
      <c r="A2299" s="1"/>
    </row>
    <row r="2300" spans="1:1">
      <c r="A2300" s="1"/>
    </row>
    <row r="2301" spans="1:1">
      <c r="A2301" s="1"/>
    </row>
    <row r="2302" spans="1:1">
      <c r="A2302" s="1"/>
    </row>
    <row r="2303" spans="1:1">
      <c r="A2303" s="1"/>
    </row>
    <row r="2304" spans="1:1">
      <c r="A2304" s="1"/>
    </row>
    <row r="2305" spans="1:1">
      <c r="A2305" s="1"/>
    </row>
    <row r="2306" spans="1:1">
      <c r="A2306" s="1"/>
    </row>
    <row r="2307" spans="1:1">
      <c r="A2307" s="1"/>
    </row>
    <row r="2308" spans="1:1">
      <c r="A2308" s="1"/>
    </row>
    <row r="2309" spans="1:1">
      <c r="A2309" s="1"/>
    </row>
    <row r="2310" spans="1:1">
      <c r="A2310" s="1"/>
    </row>
    <row r="2311" spans="1:1">
      <c r="A2311" s="1"/>
    </row>
    <row r="2312" spans="1:1">
      <c r="A2312" s="1"/>
    </row>
    <row r="2313" spans="1:1">
      <c r="A2313" s="1"/>
    </row>
    <row r="2314" spans="1:1">
      <c r="A2314" s="1"/>
    </row>
    <row r="2315" spans="1:1">
      <c r="A2315" s="1"/>
    </row>
    <row r="2316" spans="1:1">
      <c r="A2316" s="1"/>
    </row>
    <row r="2317" spans="1:1">
      <c r="A2317" s="1"/>
    </row>
    <row r="2318" spans="1:1">
      <c r="A2318" s="1"/>
    </row>
    <row r="2319" spans="1:1">
      <c r="A2319" s="1"/>
    </row>
    <row r="2320" spans="1:1">
      <c r="A2320" s="1"/>
    </row>
    <row r="2321" spans="1:1">
      <c r="A2321" s="1"/>
    </row>
    <row r="2322" spans="1:1">
      <c r="A2322" s="1"/>
    </row>
    <row r="2323" spans="1:1">
      <c r="A2323" s="1"/>
    </row>
    <row r="2324" spans="1:1">
      <c r="A2324" s="1"/>
    </row>
    <row r="2325" spans="1:1">
      <c r="A2325" s="1"/>
    </row>
    <row r="2326" spans="1:1">
      <c r="A2326" s="1"/>
    </row>
    <row r="2327" spans="1:1">
      <c r="A2327" s="1"/>
    </row>
    <row r="2328" spans="1:1">
      <c r="A2328" s="1"/>
    </row>
    <row r="2329" spans="1:1">
      <c r="A2329" s="1"/>
    </row>
    <row r="2330" spans="1:1">
      <c r="A2330" s="1"/>
    </row>
    <row r="2331" spans="1:1">
      <c r="A2331" s="1"/>
    </row>
    <row r="2332" spans="1:1">
      <c r="A2332" s="1"/>
    </row>
    <row r="2333" spans="1:1">
      <c r="A2333" s="1"/>
    </row>
    <row r="2334" spans="1:1">
      <c r="A2334" s="1"/>
    </row>
    <row r="2335" spans="1:1">
      <c r="A2335" s="1"/>
    </row>
    <row r="2336" spans="1:1">
      <c r="A2336" s="1"/>
    </row>
    <row r="2337" spans="1:1">
      <c r="A2337" s="1"/>
    </row>
    <row r="2338" spans="1:1">
      <c r="A2338" s="1"/>
    </row>
    <row r="2339" spans="1:1">
      <c r="A2339" s="1"/>
    </row>
    <row r="2340" spans="1:1">
      <c r="A2340" s="1"/>
    </row>
    <row r="2341" spans="1:1">
      <c r="A2341" s="1"/>
    </row>
    <row r="2342" spans="1:1">
      <c r="A2342" s="1"/>
    </row>
    <row r="2343" spans="1:1">
      <c r="A2343" s="1"/>
    </row>
    <row r="2344" spans="1:1">
      <c r="A2344" s="1"/>
    </row>
    <row r="2345" spans="1:1">
      <c r="A2345" s="1"/>
    </row>
    <row r="2346" spans="1:1">
      <c r="A2346" s="1"/>
    </row>
    <row r="2347" spans="1:1">
      <c r="A2347" s="1"/>
    </row>
    <row r="2348" spans="1:1">
      <c r="A2348" s="1"/>
    </row>
    <row r="2349" spans="1:1">
      <c r="A2349" s="1"/>
    </row>
    <row r="2350" spans="1:1">
      <c r="A2350" s="1"/>
    </row>
    <row r="2351" spans="1:1">
      <c r="A2351" s="1"/>
    </row>
    <row r="2352" spans="1:1">
      <c r="A2352" s="1"/>
    </row>
    <row r="2353" spans="1:1">
      <c r="A2353" s="1"/>
    </row>
    <row r="2354" spans="1:1">
      <c r="A2354" s="1"/>
    </row>
    <row r="2355" spans="1:1">
      <c r="A2355" s="1"/>
    </row>
    <row r="2356" spans="1:1">
      <c r="A2356" s="1"/>
    </row>
    <row r="2357" spans="1:1">
      <c r="A2357" s="1"/>
    </row>
    <row r="2358" spans="1:1">
      <c r="A2358" s="1"/>
    </row>
    <row r="2359" spans="1:1">
      <c r="A2359" s="1"/>
    </row>
    <row r="2360" spans="1:1">
      <c r="A2360" s="1"/>
    </row>
    <row r="2361" spans="1:1">
      <c r="A2361" s="1"/>
    </row>
    <row r="2362" spans="1:1">
      <c r="A2362" s="1"/>
    </row>
    <row r="2363" spans="1:1">
      <c r="A2363" s="1"/>
    </row>
    <row r="2364" spans="1:1">
      <c r="A2364" s="1"/>
    </row>
    <row r="2365" spans="1:1">
      <c r="A2365" s="1"/>
    </row>
    <row r="2366" spans="1:1">
      <c r="A2366" s="1"/>
    </row>
    <row r="2367" spans="1:1">
      <c r="A2367" s="1"/>
    </row>
    <row r="2368" spans="1:1">
      <c r="A2368" s="1"/>
    </row>
    <row r="2369" spans="1:1">
      <c r="A2369" s="1"/>
    </row>
    <row r="2370" spans="1:1">
      <c r="A2370" s="1"/>
    </row>
    <row r="2371" spans="1:1">
      <c r="A2371" s="1"/>
    </row>
    <row r="2372" spans="1:1">
      <c r="A2372" s="1"/>
    </row>
    <row r="2373" spans="1:1">
      <c r="A2373" s="1"/>
    </row>
    <row r="2374" spans="1:1">
      <c r="A2374" s="1"/>
    </row>
    <row r="2375" spans="1:1">
      <c r="A2375" s="1"/>
    </row>
    <row r="2376" spans="1:1">
      <c r="A2376" s="1"/>
    </row>
    <row r="2377" spans="1:1">
      <c r="A2377" s="1"/>
    </row>
    <row r="2378" spans="1:1">
      <c r="A2378" s="1"/>
    </row>
    <row r="2379" spans="1:1">
      <c r="A2379" s="1"/>
    </row>
    <row r="2380" spans="1:1">
      <c r="A2380" s="1"/>
    </row>
    <row r="2381" spans="1:1">
      <c r="A2381" s="1"/>
    </row>
    <row r="2382" spans="1:1">
      <c r="A2382" s="1"/>
    </row>
    <row r="2383" spans="1:1">
      <c r="A2383" s="1"/>
    </row>
    <row r="2384" spans="1:1">
      <c r="A2384" s="1"/>
    </row>
    <row r="2385" spans="1:1">
      <c r="A2385" s="1"/>
    </row>
    <row r="2386" spans="1:1">
      <c r="A2386" s="1"/>
    </row>
    <row r="2387" spans="1:1">
      <c r="A2387" s="1"/>
    </row>
    <row r="2388" spans="1:1">
      <c r="A2388" s="1"/>
    </row>
    <row r="2389" spans="1:1">
      <c r="A2389" s="1"/>
    </row>
    <row r="2390" spans="1:1">
      <c r="A2390" s="1"/>
    </row>
    <row r="2391" spans="1:1">
      <c r="A2391" s="1"/>
    </row>
    <row r="2392" spans="1:1">
      <c r="A2392" s="1"/>
    </row>
    <row r="2393" spans="1:1">
      <c r="A2393" s="1"/>
    </row>
    <row r="2394" spans="1:1">
      <c r="A2394" s="1"/>
    </row>
    <row r="2395" spans="1:1">
      <c r="A2395" s="1"/>
    </row>
    <row r="2396" spans="1:1">
      <c r="A2396" s="1"/>
    </row>
    <row r="2397" spans="1:1">
      <c r="A2397" s="1"/>
    </row>
    <row r="2398" spans="1:1">
      <c r="A2398" s="1"/>
    </row>
    <row r="2399" spans="1:1">
      <c r="A2399" s="1"/>
    </row>
    <row r="2400" spans="1:1">
      <c r="A2400" s="1"/>
    </row>
    <row r="2401" spans="1:1">
      <c r="A2401" s="1"/>
    </row>
    <row r="2402" spans="1:1">
      <c r="A2402" s="1"/>
    </row>
    <row r="2403" spans="1:1">
      <c r="A2403" s="1"/>
    </row>
    <row r="2404" spans="1:1">
      <c r="A2404" s="1"/>
    </row>
    <row r="2405" spans="1:1">
      <c r="A2405" s="1"/>
    </row>
    <row r="2406" spans="1:1">
      <c r="A2406" s="1"/>
    </row>
    <row r="2407" spans="1:1">
      <c r="A2407" s="1"/>
    </row>
    <row r="2408" spans="1:1">
      <c r="A2408" s="1"/>
    </row>
    <row r="2409" spans="1:1">
      <c r="A2409" s="1"/>
    </row>
    <row r="2410" spans="1:1">
      <c r="A2410" s="1"/>
    </row>
    <row r="2411" spans="1:1">
      <c r="A2411" s="1"/>
    </row>
    <row r="2412" spans="1:1">
      <c r="A2412" s="1"/>
    </row>
    <row r="2413" spans="1:1">
      <c r="A2413" s="1"/>
    </row>
    <row r="2414" spans="1:1">
      <c r="A2414" s="1"/>
    </row>
    <row r="2415" spans="1:1">
      <c r="A2415" s="1"/>
    </row>
    <row r="2416" spans="1:1">
      <c r="A2416" s="1"/>
    </row>
    <row r="2417" spans="1:1">
      <c r="A2417" s="1"/>
    </row>
    <row r="2418" spans="1:1">
      <c r="A2418" s="1"/>
    </row>
    <row r="2419" spans="1:1">
      <c r="A2419" s="1"/>
    </row>
    <row r="2420" spans="1:1">
      <c r="A2420" s="1"/>
    </row>
    <row r="2421" spans="1:1">
      <c r="A2421" s="1"/>
    </row>
    <row r="2422" spans="1:1">
      <c r="A2422" s="1"/>
    </row>
    <row r="2423" spans="1:1">
      <c r="A2423" s="1"/>
    </row>
    <row r="2424" spans="1:1">
      <c r="A2424" s="1"/>
    </row>
    <row r="2425" spans="1:1">
      <c r="A2425" s="1"/>
    </row>
    <row r="2426" spans="1:1">
      <c r="A2426" s="1"/>
    </row>
    <row r="2427" spans="1:1">
      <c r="A2427" s="1"/>
    </row>
    <row r="2428" spans="1:1">
      <c r="A2428" s="1"/>
    </row>
    <row r="2429" spans="1:1">
      <c r="A2429" s="1"/>
    </row>
    <row r="2430" spans="1:1">
      <c r="A2430" s="1"/>
    </row>
    <row r="2431" spans="1:1">
      <c r="A2431" s="1"/>
    </row>
    <row r="2432" spans="1:1">
      <c r="A2432" s="1"/>
    </row>
    <row r="2433" spans="1:1">
      <c r="A2433" s="1"/>
    </row>
    <row r="2434" spans="1:1">
      <c r="A2434" s="1"/>
    </row>
    <row r="2435" spans="1:1">
      <c r="A2435" s="1"/>
    </row>
    <row r="2436" spans="1:1">
      <c r="A2436" s="1"/>
    </row>
    <row r="2437" spans="1:1">
      <c r="A2437" s="1"/>
    </row>
    <row r="2438" spans="1:1">
      <c r="A2438" s="1"/>
    </row>
    <row r="2439" spans="1:1">
      <c r="A2439" s="1"/>
    </row>
    <row r="2440" spans="1:1">
      <c r="A2440" s="1"/>
    </row>
    <row r="2441" spans="1:1">
      <c r="A2441" s="1"/>
    </row>
    <row r="2442" spans="1:1">
      <c r="A2442" s="1"/>
    </row>
    <row r="2443" spans="1:1">
      <c r="A2443" s="1"/>
    </row>
    <row r="2444" spans="1:1">
      <c r="A2444" s="1"/>
    </row>
    <row r="2445" spans="1:1">
      <c r="A2445" s="1"/>
    </row>
    <row r="2446" spans="1:1">
      <c r="A2446" s="1"/>
    </row>
    <row r="2447" spans="1:1">
      <c r="A2447" s="1"/>
    </row>
    <row r="2448" spans="1:1">
      <c r="A2448" s="1"/>
    </row>
    <row r="2449" spans="1:1">
      <c r="A2449" s="1"/>
    </row>
    <row r="2450" spans="1:1">
      <c r="A2450" s="1"/>
    </row>
    <row r="2451" spans="1:1">
      <c r="A2451" s="1"/>
    </row>
    <row r="2452" spans="1:1">
      <c r="A2452" s="1"/>
    </row>
    <row r="2453" spans="1:1">
      <c r="A2453" s="1"/>
    </row>
    <row r="2454" spans="1:1">
      <c r="A2454" s="1"/>
    </row>
    <row r="2455" spans="1:1">
      <c r="A2455" s="1"/>
    </row>
    <row r="2456" spans="1:1">
      <c r="A2456" s="1"/>
    </row>
    <row r="2457" spans="1:1">
      <c r="A2457" s="1"/>
    </row>
    <row r="2458" spans="1:1">
      <c r="A2458" s="1"/>
    </row>
    <row r="2459" spans="1:1">
      <c r="A2459" s="1"/>
    </row>
    <row r="2460" spans="1:1">
      <c r="A2460" s="1"/>
    </row>
    <row r="2461" spans="1:1">
      <c r="A2461" s="1"/>
    </row>
    <row r="2462" spans="1:1">
      <c r="A2462" s="1"/>
    </row>
    <row r="2463" spans="1:1">
      <c r="A2463" s="1"/>
    </row>
    <row r="2464" spans="1:1">
      <c r="A2464" s="1"/>
    </row>
    <row r="2465" spans="1:1">
      <c r="A2465" s="1"/>
    </row>
    <row r="2466" spans="1:1">
      <c r="A2466" s="1"/>
    </row>
    <row r="2467" spans="1:1">
      <c r="A2467" s="1"/>
    </row>
    <row r="2468" spans="1:1">
      <c r="A2468" s="1"/>
    </row>
    <row r="2469" spans="1:1">
      <c r="A2469" s="1"/>
    </row>
    <row r="2470" spans="1:1">
      <c r="A2470" s="1"/>
    </row>
    <row r="2471" spans="1:1">
      <c r="A2471" s="1"/>
    </row>
    <row r="2472" spans="1:1">
      <c r="A2472" s="1"/>
    </row>
    <row r="2473" spans="1:1">
      <c r="A2473" s="1"/>
    </row>
    <row r="2474" spans="1:1">
      <c r="A2474" s="1"/>
    </row>
    <row r="2475" spans="1:1">
      <c r="A2475" s="1"/>
    </row>
    <row r="2476" spans="1:1">
      <c r="A2476" s="1"/>
    </row>
    <row r="2477" spans="1:1">
      <c r="A2477" s="1"/>
    </row>
    <row r="2478" spans="1:1">
      <c r="A2478" s="1"/>
    </row>
    <row r="2479" spans="1:1">
      <c r="A2479" s="1"/>
    </row>
    <row r="2480" spans="1:1">
      <c r="A2480" s="1"/>
    </row>
    <row r="2481" spans="1:1">
      <c r="A2481" s="1"/>
    </row>
    <row r="2482" spans="1:1">
      <c r="A2482" s="1"/>
    </row>
    <row r="2483" spans="1:1">
      <c r="A2483" s="1"/>
    </row>
    <row r="2484" spans="1:1">
      <c r="A2484" s="1"/>
    </row>
    <row r="2485" spans="1:1">
      <c r="A2485" s="1"/>
    </row>
    <row r="2486" spans="1:1">
      <c r="A2486" s="1"/>
    </row>
    <row r="2487" spans="1:1">
      <c r="A2487" s="1"/>
    </row>
    <row r="2488" spans="1:1">
      <c r="A2488" s="1"/>
    </row>
    <row r="2489" spans="1:1">
      <c r="A2489" s="1"/>
    </row>
    <row r="2490" spans="1:1">
      <c r="A2490" s="1"/>
    </row>
    <row r="2491" spans="1:1">
      <c r="A2491" s="1"/>
    </row>
    <row r="2492" spans="1:1">
      <c r="A2492" s="1"/>
    </row>
    <row r="2493" spans="1:1">
      <c r="A2493" s="1"/>
    </row>
    <row r="2494" spans="1:1">
      <c r="A2494" s="1"/>
    </row>
    <row r="2495" spans="1:1">
      <c r="A2495" s="1"/>
    </row>
    <row r="2496" spans="1:1">
      <c r="A2496" s="1"/>
    </row>
    <row r="2497" spans="1:1">
      <c r="A2497" s="1"/>
    </row>
    <row r="2498" spans="1:1">
      <c r="A2498" s="1"/>
    </row>
    <row r="2499" spans="1:1">
      <c r="A2499" s="1"/>
    </row>
    <row r="2500" spans="1:1">
      <c r="A2500" s="1"/>
    </row>
    <row r="2501" spans="1:1">
      <c r="A2501" s="1"/>
    </row>
    <row r="2502" spans="1:1">
      <c r="A2502" s="1"/>
    </row>
    <row r="2503" spans="1:1">
      <c r="A2503" s="1"/>
    </row>
    <row r="2504" spans="1:1">
      <c r="A2504" s="1"/>
    </row>
    <row r="2505" spans="1:1">
      <c r="A2505" s="1"/>
    </row>
    <row r="2506" spans="1:1">
      <c r="A2506" s="1"/>
    </row>
    <row r="2507" spans="1:1">
      <c r="A2507" s="1"/>
    </row>
    <row r="2508" spans="1:1">
      <c r="A2508" s="1"/>
    </row>
    <row r="2509" spans="1:1">
      <c r="A2509" s="1"/>
    </row>
    <row r="2510" spans="1:1">
      <c r="A2510" s="1"/>
    </row>
    <row r="2511" spans="1:1">
      <c r="A2511" s="1"/>
    </row>
    <row r="2512" spans="1:1">
      <c r="A2512" s="1"/>
    </row>
    <row r="2513" spans="1:1">
      <c r="A2513" s="1"/>
    </row>
    <row r="2514" spans="1:1">
      <c r="A2514" s="1"/>
    </row>
    <row r="2515" spans="1:1">
      <c r="A2515" s="1"/>
    </row>
    <row r="2516" spans="1:1">
      <c r="A2516" s="1"/>
    </row>
    <row r="2517" spans="1:1">
      <c r="A2517" s="1"/>
    </row>
    <row r="2518" spans="1:1">
      <c r="A2518" s="1"/>
    </row>
    <row r="2519" spans="1:1">
      <c r="A2519" s="1"/>
    </row>
    <row r="2520" spans="1:1">
      <c r="A2520" s="1"/>
    </row>
    <row r="2521" spans="1:1">
      <c r="A2521" s="1"/>
    </row>
    <row r="2522" spans="1:1">
      <c r="A2522" s="1"/>
    </row>
    <row r="2523" spans="1:1">
      <c r="A2523" s="1"/>
    </row>
    <row r="2524" spans="1:1">
      <c r="A2524" s="1"/>
    </row>
    <row r="2525" spans="1:1">
      <c r="A2525" s="1"/>
    </row>
    <row r="2526" spans="1:1">
      <c r="A2526" s="1"/>
    </row>
    <row r="2527" spans="1:1">
      <c r="A2527" s="1"/>
    </row>
    <row r="2528" spans="1:1">
      <c r="A2528" s="1"/>
    </row>
    <row r="2529" spans="1:1">
      <c r="A2529" s="1"/>
    </row>
    <row r="2530" spans="1:1">
      <c r="A2530" s="1"/>
    </row>
    <row r="2531" spans="1:1">
      <c r="A2531" s="1"/>
    </row>
    <row r="2532" spans="1:1">
      <c r="A2532" s="1"/>
    </row>
    <row r="2533" spans="1:1">
      <c r="A2533" s="1"/>
    </row>
    <row r="2534" spans="1:1">
      <c r="A2534" s="1"/>
    </row>
    <row r="2535" spans="1:1">
      <c r="A2535" s="1"/>
    </row>
    <row r="2536" spans="1:1">
      <c r="A2536" s="1"/>
    </row>
    <row r="2537" spans="1:1">
      <c r="A2537" s="1"/>
    </row>
    <row r="2538" spans="1:1">
      <c r="A2538" s="1"/>
    </row>
    <row r="2539" spans="1:1">
      <c r="A2539" s="1"/>
    </row>
    <row r="2540" spans="1:1">
      <c r="A2540" s="1"/>
    </row>
    <row r="2541" spans="1:1">
      <c r="A2541" s="1"/>
    </row>
    <row r="2542" spans="1:1">
      <c r="A2542" s="1"/>
    </row>
    <row r="2543" spans="1:1">
      <c r="A2543" s="1"/>
    </row>
    <row r="2544" spans="1:1">
      <c r="A2544" s="1"/>
    </row>
    <row r="2545" spans="1:1">
      <c r="A2545" s="1"/>
    </row>
    <row r="2546" spans="1:1">
      <c r="A2546" s="1"/>
    </row>
    <row r="2547" spans="1:1">
      <c r="A2547" s="1"/>
    </row>
    <row r="2548" spans="1:1">
      <c r="A2548" s="1"/>
    </row>
    <row r="2549" spans="1:1">
      <c r="A2549" s="1"/>
    </row>
    <row r="2550" spans="1:1">
      <c r="A2550" s="1"/>
    </row>
    <row r="2551" spans="1:1">
      <c r="A2551" s="1"/>
    </row>
    <row r="2552" spans="1:1">
      <c r="A2552" s="1"/>
    </row>
    <row r="2553" spans="1:1">
      <c r="A2553" s="1"/>
    </row>
    <row r="2554" spans="1:1">
      <c r="A2554" s="1"/>
    </row>
    <row r="2555" spans="1:1">
      <c r="A2555" s="1"/>
    </row>
    <row r="2556" spans="1:1">
      <c r="A2556" s="1"/>
    </row>
    <row r="2557" spans="1:1">
      <c r="A2557" s="1"/>
    </row>
    <row r="2558" spans="1:1">
      <c r="A2558" s="1"/>
    </row>
    <row r="2559" spans="1:1">
      <c r="A2559" s="1"/>
    </row>
    <row r="2560" spans="1:1">
      <c r="A2560" s="1"/>
    </row>
    <row r="2561" spans="1:1">
      <c r="A2561" s="1"/>
    </row>
    <row r="2562" spans="1:1">
      <c r="A2562" s="1"/>
    </row>
    <row r="2563" spans="1:1">
      <c r="A2563" s="1"/>
    </row>
    <row r="2564" spans="1:1">
      <c r="A2564" s="1"/>
    </row>
    <row r="2565" spans="1:1">
      <c r="A2565" s="1"/>
    </row>
    <row r="2566" spans="1:1">
      <c r="A2566" s="1"/>
    </row>
    <row r="2567" spans="1:1">
      <c r="A2567" s="1"/>
    </row>
    <row r="2568" spans="1:1">
      <c r="A2568" s="1"/>
    </row>
    <row r="2569" spans="1:1">
      <c r="A2569" s="1"/>
    </row>
    <row r="2570" spans="1:1">
      <c r="A2570" s="1"/>
    </row>
    <row r="2571" spans="1:1">
      <c r="A2571" s="1"/>
    </row>
    <row r="2572" spans="1:1">
      <c r="A2572" s="1"/>
    </row>
    <row r="2573" spans="1:1">
      <c r="A2573" s="1"/>
    </row>
    <row r="2574" spans="1:1">
      <c r="A2574" s="1"/>
    </row>
    <row r="2575" spans="1:1">
      <c r="A2575" s="1"/>
    </row>
    <row r="2576" spans="1:1">
      <c r="A2576" s="1"/>
    </row>
    <row r="2577" spans="1:1">
      <c r="A2577" s="1"/>
    </row>
    <row r="2578" spans="1:1">
      <c r="A2578" s="1"/>
    </row>
    <row r="2579" spans="1:1">
      <c r="A2579" s="1"/>
    </row>
    <row r="2580" spans="1:1">
      <c r="A2580" s="1"/>
    </row>
    <row r="2581" spans="1:1">
      <c r="A2581" s="1"/>
    </row>
    <row r="2582" spans="1:1">
      <c r="A2582" s="1"/>
    </row>
    <row r="2583" spans="1:1">
      <c r="A2583" s="1"/>
    </row>
    <row r="2584" spans="1:1">
      <c r="A2584" s="1"/>
    </row>
    <row r="2585" spans="1:1">
      <c r="A2585" s="1"/>
    </row>
    <row r="2586" spans="1:1">
      <c r="A2586" s="1"/>
    </row>
    <row r="2587" spans="1:1">
      <c r="A2587" s="1"/>
    </row>
    <row r="2588" spans="1:1">
      <c r="A2588" s="1"/>
    </row>
    <row r="2589" spans="1:1">
      <c r="A2589" s="1"/>
    </row>
    <row r="2590" spans="1:1">
      <c r="A2590" s="1"/>
    </row>
    <row r="2591" spans="1:1">
      <c r="A2591" s="1"/>
    </row>
    <row r="2592" spans="1:1">
      <c r="A2592" s="1"/>
    </row>
    <row r="2593" spans="1:1">
      <c r="A2593" s="1"/>
    </row>
    <row r="2594" spans="1:1">
      <c r="A2594" s="1"/>
    </row>
    <row r="2595" spans="1:1">
      <c r="A2595" s="1"/>
    </row>
    <row r="2596" spans="1:1">
      <c r="A2596" s="1"/>
    </row>
    <row r="2597" spans="1:1">
      <c r="A2597" s="1"/>
    </row>
    <row r="2598" spans="1:1">
      <c r="A2598" s="1"/>
    </row>
    <row r="2599" spans="1:1">
      <c r="A2599" s="1"/>
    </row>
    <row r="2600" spans="1:1">
      <c r="A2600" s="1"/>
    </row>
    <row r="2601" spans="1:1">
      <c r="A2601" s="1"/>
    </row>
    <row r="2602" spans="1:1">
      <c r="A2602" s="1"/>
    </row>
    <row r="2603" spans="1:1">
      <c r="A2603" s="1"/>
    </row>
    <row r="2604" spans="1:1">
      <c r="A2604" s="1"/>
    </row>
    <row r="2605" spans="1:1">
      <c r="A2605" s="1"/>
    </row>
    <row r="2606" spans="1:1">
      <c r="A2606" s="1"/>
    </row>
    <row r="2607" spans="1:1">
      <c r="A2607" s="1"/>
    </row>
    <row r="2608" spans="1:1">
      <c r="A2608" s="1"/>
    </row>
    <row r="2609" spans="1:1">
      <c r="A2609" s="1"/>
    </row>
    <row r="2610" spans="1:1">
      <c r="A2610" s="1"/>
    </row>
    <row r="2611" spans="1:1">
      <c r="A2611" s="1"/>
    </row>
    <row r="2612" spans="1:1">
      <c r="A2612" s="1"/>
    </row>
    <row r="2613" spans="1:1">
      <c r="A2613" s="1"/>
    </row>
    <row r="2614" spans="1:1">
      <c r="A2614" s="1"/>
    </row>
    <row r="2615" spans="1:1">
      <c r="A2615" s="1"/>
    </row>
    <row r="2616" spans="1:1">
      <c r="A2616" s="1"/>
    </row>
    <row r="2617" spans="1:1">
      <c r="A2617" s="1"/>
    </row>
    <row r="2618" spans="1:1">
      <c r="A2618" s="1"/>
    </row>
    <row r="2619" spans="1:1">
      <c r="A2619" s="1"/>
    </row>
    <row r="2620" spans="1:1">
      <c r="A2620" s="1"/>
    </row>
    <row r="2621" spans="1:1">
      <c r="A2621" s="1"/>
    </row>
    <row r="2622" spans="1:1">
      <c r="A2622" s="1"/>
    </row>
    <row r="2623" spans="1:1">
      <c r="A2623" s="1"/>
    </row>
    <row r="2624" spans="1:1">
      <c r="A2624" s="1"/>
    </row>
    <row r="2625" spans="1:1">
      <c r="A2625" s="1"/>
    </row>
    <row r="2626" spans="1:1">
      <c r="A2626" s="1"/>
    </row>
    <row r="2627" spans="1:1">
      <c r="A2627" s="1"/>
    </row>
    <row r="2628" spans="1:1">
      <c r="A2628" s="1"/>
    </row>
    <row r="2629" spans="1:1">
      <c r="A2629" s="1"/>
    </row>
    <row r="2630" spans="1:1">
      <c r="A2630" s="1"/>
    </row>
    <row r="2631" spans="1:1">
      <c r="A2631" s="1"/>
    </row>
    <row r="2632" spans="1:1">
      <c r="A2632" s="1"/>
    </row>
    <row r="2633" spans="1:1">
      <c r="A2633" s="1"/>
    </row>
    <row r="2634" spans="1:1">
      <c r="A2634" s="1"/>
    </row>
    <row r="2635" spans="1:1">
      <c r="A2635" s="1"/>
    </row>
    <row r="2636" spans="1:1">
      <c r="A2636" s="1"/>
    </row>
    <row r="2637" spans="1:1">
      <c r="A2637" s="1"/>
    </row>
    <row r="2638" spans="1:1">
      <c r="A2638" s="1"/>
    </row>
    <row r="2639" spans="1:1">
      <c r="A2639" s="1"/>
    </row>
    <row r="2640" spans="1:1">
      <c r="A2640" s="1"/>
    </row>
    <row r="2641" spans="1:1">
      <c r="A2641" s="1"/>
    </row>
    <row r="2642" spans="1:1">
      <c r="A2642" s="1"/>
    </row>
    <row r="2643" spans="1:1">
      <c r="A2643" s="1"/>
    </row>
    <row r="2644" spans="1:1">
      <c r="A2644" s="1"/>
    </row>
    <row r="2645" spans="1:1">
      <c r="A2645" s="1"/>
    </row>
    <row r="2646" spans="1:1">
      <c r="A2646" s="1"/>
    </row>
    <row r="2647" spans="1:1">
      <c r="A2647" s="1"/>
    </row>
    <row r="2648" spans="1:1">
      <c r="A2648" s="1"/>
    </row>
    <row r="2649" spans="1:1">
      <c r="A2649" s="1"/>
    </row>
    <row r="2650" spans="1:1">
      <c r="A2650" s="1"/>
    </row>
    <row r="2651" spans="1:1">
      <c r="A2651" s="1"/>
    </row>
    <row r="2652" spans="1:1">
      <c r="A2652" s="1"/>
    </row>
    <row r="2653" spans="1:1">
      <c r="A2653" s="1"/>
    </row>
    <row r="2654" spans="1:1">
      <c r="A2654" s="1"/>
    </row>
    <row r="2655" spans="1:1">
      <c r="A2655" s="1"/>
    </row>
    <row r="2656" spans="1:1">
      <c r="A2656" s="1"/>
    </row>
    <row r="2657" spans="1:1">
      <c r="A2657" s="1"/>
    </row>
    <row r="2658" spans="1:1">
      <c r="A2658" s="1"/>
    </row>
    <row r="2659" spans="1:1">
      <c r="A2659" s="1"/>
    </row>
    <row r="2660" spans="1:1">
      <c r="A2660" s="1"/>
    </row>
    <row r="2661" spans="1:1">
      <c r="A2661" s="1"/>
    </row>
    <row r="2662" spans="1:1">
      <c r="A2662" s="1"/>
    </row>
    <row r="2663" spans="1:1">
      <c r="A2663" s="1"/>
    </row>
    <row r="2664" spans="1:1">
      <c r="A2664" s="1"/>
    </row>
    <row r="2665" spans="1:1">
      <c r="A2665" s="1"/>
    </row>
    <row r="2666" spans="1:1">
      <c r="A2666" s="1"/>
    </row>
    <row r="2667" spans="1:1">
      <c r="A2667" s="1"/>
    </row>
    <row r="2668" spans="1:1">
      <c r="A2668" s="1"/>
    </row>
    <row r="2669" spans="1:1">
      <c r="A2669" s="1"/>
    </row>
    <row r="2670" spans="1:1">
      <c r="A2670" s="1"/>
    </row>
    <row r="2671" spans="1:1">
      <c r="A2671" s="1"/>
    </row>
    <row r="2672" spans="1:1">
      <c r="A2672" s="1"/>
    </row>
    <row r="2673" spans="1:1">
      <c r="A2673" s="1"/>
    </row>
    <row r="2674" spans="1:1">
      <c r="A2674" s="1"/>
    </row>
    <row r="2675" spans="1:1">
      <c r="A2675" s="1"/>
    </row>
    <row r="2676" spans="1:1">
      <c r="A2676" s="1"/>
    </row>
    <row r="2677" spans="1:1">
      <c r="A2677" s="1"/>
    </row>
    <row r="2678" spans="1:1">
      <c r="A2678" s="1"/>
    </row>
    <row r="2679" spans="1:1">
      <c r="A2679" s="1"/>
    </row>
    <row r="2680" spans="1:1">
      <c r="A2680" s="1"/>
    </row>
    <row r="2681" spans="1:1">
      <c r="A2681" s="1"/>
    </row>
    <row r="2682" spans="1:1">
      <c r="A2682" s="1"/>
    </row>
    <row r="2683" spans="1:1">
      <c r="A2683" s="1"/>
    </row>
    <row r="2684" spans="1:1">
      <c r="A2684" s="1"/>
    </row>
    <row r="2685" spans="1:1">
      <c r="A2685" s="1"/>
    </row>
    <row r="2686" spans="1:1">
      <c r="A2686" s="1"/>
    </row>
    <row r="2687" spans="1:1">
      <c r="A2687" s="1"/>
    </row>
    <row r="2688" spans="1:1">
      <c r="A2688" s="1"/>
    </row>
    <row r="2689" spans="1:1">
      <c r="A2689" s="1"/>
    </row>
    <row r="2690" spans="1:1">
      <c r="A2690" s="1"/>
    </row>
    <row r="2691" spans="1:1">
      <c r="A2691" s="1"/>
    </row>
    <row r="2692" spans="1:1">
      <c r="A2692" s="1"/>
    </row>
    <row r="2693" spans="1:1">
      <c r="A2693" s="1"/>
    </row>
    <row r="2694" spans="1:1">
      <c r="A2694" s="1"/>
    </row>
    <row r="2695" spans="1:1">
      <c r="A2695" s="1"/>
    </row>
    <row r="2696" spans="1:1">
      <c r="A2696" s="1"/>
    </row>
    <row r="2697" spans="1:1">
      <c r="A2697" s="1"/>
    </row>
    <row r="2698" spans="1:1">
      <c r="A2698" s="1"/>
    </row>
    <row r="2699" spans="1:1">
      <c r="A2699" s="1"/>
    </row>
    <row r="2700" spans="1:1">
      <c r="A2700" s="1"/>
    </row>
    <row r="2701" spans="1:1">
      <c r="A2701" s="1"/>
    </row>
    <row r="2702" spans="1:1">
      <c r="A2702" s="1"/>
    </row>
    <row r="2703" spans="1:1">
      <c r="A2703" s="1"/>
    </row>
    <row r="2704" spans="1:1">
      <c r="A2704" s="1"/>
    </row>
    <row r="2705" spans="1:1">
      <c r="A2705" s="1"/>
    </row>
    <row r="2706" spans="1:1">
      <c r="A2706" s="1"/>
    </row>
    <row r="2707" spans="1:1">
      <c r="A2707" s="1"/>
    </row>
    <row r="2708" spans="1:1">
      <c r="A2708" s="1"/>
    </row>
    <row r="2709" spans="1:1">
      <c r="A2709" s="1"/>
    </row>
    <row r="2710" spans="1:1">
      <c r="A2710" s="1"/>
    </row>
    <row r="2711" spans="1:1">
      <c r="A2711" s="1"/>
    </row>
    <row r="2712" spans="1:1">
      <c r="A2712" s="1"/>
    </row>
    <row r="2713" spans="1:1">
      <c r="A2713" s="1"/>
    </row>
    <row r="2714" spans="1:1">
      <c r="A2714" s="1"/>
    </row>
    <row r="2715" spans="1:1">
      <c r="A2715" s="1"/>
    </row>
    <row r="2716" spans="1:1">
      <c r="A2716" s="1"/>
    </row>
    <row r="2717" spans="1:1">
      <c r="A2717" s="1"/>
    </row>
    <row r="2718" spans="1:1">
      <c r="A2718" s="1"/>
    </row>
    <row r="2719" spans="1:1">
      <c r="A2719" s="1"/>
    </row>
    <row r="2720" spans="1:1">
      <c r="A2720" s="1"/>
    </row>
    <row r="2721" spans="1:1">
      <c r="A2721" s="1"/>
    </row>
    <row r="2722" spans="1:1">
      <c r="A2722" s="1"/>
    </row>
    <row r="2723" spans="1:1">
      <c r="A2723" s="1"/>
    </row>
    <row r="2724" spans="1:1">
      <c r="A2724" s="1"/>
    </row>
    <row r="2725" spans="1:1">
      <c r="A2725" s="1"/>
    </row>
    <row r="2726" spans="1:1">
      <c r="A2726" s="1"/>
    </row>
    <row r="2727" spans="1:1">
      <c r="A2727" s="1"/>
    </row>
    <row r="2728" spans="1:1">
      <c r="A2728" s="1"/>
    </row>
    <row r="2729" spans="1:1">
      <c r="A2729" s="1"/>
    </row>
    <row r="2730" spans="1:1">
      <c r="A2730" s="1"/>
    </row>
    <row r="2731" spans="1:1">
      <c r="A2731" s="1"/>
    </row>
    <row r="2732" spans="1:1">
      <c r="A2732" s="1"/>
    </row>
    <row r="2733" spans="1:1">
      <c r="A2733" s="1"/>
    </row>
    <row r="2734" spans="1:1">
      <c r="A2734" s="1"/>
    </row>
    <row r="2735" spans="1:1">
      <c r="A2735" s="1"/>
    </row>
    <row r="2736" spans="1:1">
      <c r="A2736" s="1"/>
    </row>
    <row r="2737" spans="1:1">
      <c r="A2737" s="1"/>
    </row>
    <row r="2738" spans="1:1">
      <c r="A2738" s="1"/>
    </row>
    <row r="2739" spans="1:1">
      <c r="A2739" s="1"/>
    </row>
    <row r="2740" spans="1:1">
      <c r="A2740" s="1"/>
    </row>
    <row r="2741" spans="1:1">
      <c r="A2741" s="1"/>
    </row>
    <row r="2742" spans="1:1">
      <c r="A2742" s="1"/>
    </row>
    <row r="2743" spans="1:1">
      <c r="A2743" s="1"/>
    </row>
    <row r="2744" spans="1:1">
      <c r="A2744" s="1"/>
    </row>
    <row r="2745" spans="1:1">
      <c r="A2745" s="1"/>
    </row>
    <row r="2746" spans="1:1">
      <c r="A2746" s="1"/>
    </row>
    <row r="2747" spans="1:1">
      <c r="A2747" s="1"/>
    </row>
    <row r="2748" spans="1:1">
      <c r="A2748" s="1"/>
    </row>
    <row r="2749" spans="1:1">
      <c r="A2749" s="1"/>
    </row>
    <row r="2750" spans="1:1">
      <c r="A2750" s="1"/>
    </row>
    <row r="2751" spans="1:1">
      <c r="A2751" s="1"/>
    </row>
    <row r="2752" spans="1:1">
      <c r="A2752" s="1"/>
    </row>
    <row r="2753" spans="1:1">
      <c r="A2753" s="1"/>
    </row>
    <row r="2754" spans="1:1">
      <c r="A2754" s="1"/>
    </row>
    <row r="2755" spans="1:1">
      <c r="A2755" s="1"/>
    </row>
    <row r="2756" spans="1:1">
      <c r="A2756" s="1"/>
    </row>
    <row r="2757" spans="1:1">
      <c r="A2757" s="1"/>
    </row>
    <row r="2758" spans="1:1">
      <c r="A2758" s="1"/>
    </row>
    <row r="2759" spans="1:1">
      <c r="A2759" s="1"/>
    </row>
    <row r="2760" spans="1:1">
      <c r="A2760" s="1"/>
    </row>
    <row r="2761" spans="1:1">
      <c r="A2761" s="1"/>
    </row>
    <row r="2762" spans="1:1">
      <c r="A2762" s="1"/>
    </row>
    <row r="2763" spans="1:1">
      <c r="A2763" s="1"/>
    </row>
    <row r="2764" spans="1:1">
      <c r="A2764" s="1"/>
    </row>
    <row r="2765" spans="1:1">
      <c r="A2765" s="1"/>
    </row>
    <row r="2766" spans="1:1">
      <c r="A2766" s="1"/>
    </row>
    <row r="2767" spans="1:1">
      <c r="A2767" s="1"/>
    </row>
    <row r="2768" spans="1:1">
      <c r="A2768" s="1"/>
    </row>
    <row r="2769" spans="1:1">
      <c r="A2769" s="1"/>
    </row>
    <row r="2770" spans="1:1">
      <c r="A2770" s="1"/>
    </row>
    <row r="2771" spans="1:1">
      <c r="A2771" s="1"/>
    </row>
    <row r="2772" spans="1:1">
      <c r="A2772" s="1"/>
    </row>
    <row r="2773" spans="1:1">
      <c r="A2773" s="1"/>
    </row>
    <row r="2774" spans="1:1">
      <c r="A2774" s="1"/>
    </row>
    <row r="2775" spans="1:1">
      <c r="A2775" s="1"/>
    </row>
    <row r="2776" spans="1:1">
      <c r="A2776" s="1"/>
    </row>
    <row r="2777" spans="1:1">
      <c r="A2777" s="1"/>
    </row>
    <row r="2778" spans="1:1">
      <c r="A2778" s="1"/>
    </row>
    <row r="2779" spans="1:1">
      <c r="A2779" s="1"/>
    </row>
    <row r="2780" spans="1:1">
      <c r="A2780" s="1"/>
    </row>
    <row r="2781" spans="1:1">
      <c r="A2781" s="1"/>
    </row>
    <row r="2782" spans="1:1">
      <c r="A2782" s="1"/>
    </row>
    <row r="2783" spans="1:1">
      <c r="A2783" s="1"/>
    </row>
    <row r="2784" spans="1:1">
      <c r="A2784" s="1"/>
    </row>
    <row r="2785" spans="1:1">
      <c r="A2785" s="1"/>
    </row>
    <row r="2786" spans="1:1">
      <c r="A2786" s="1"/>
    </row>
    <row r="2787" spans="1:1">
      <c r="A2787" s="1"/>
    </row>
    <row r="2788" spans="1:1">
      <c r="A2788" s="1"/>
    </row>
    <row r="2789" spans="1:1">
      <c r="A2789" s="1"/>
    </row>
    <row r="2790" spans="1:1">
      <c r="A2790" s="1"/>
    </row>
    <row r="2791" spans="1:1">
      <c r="A2791" s="1"/>
    </row>
    <row r="2792" spans="1:1">
      <c r="A2792" s="1"/>
    </row>
    <row r="2793" spans="1:1">
      <c r="A2793" s="1"/>
    </row>
    <row r="2794" spans="1:1">
      <c r="A2794" s="1"/>
    </row>
    <row r="2795" spans="1:1">
      <c r="A2795" s="1"/>
    </row>
    <row r="2796" spans="1:1">
      <c r="A2796" s="1"/>
    </row>
    <row r="2797" spans="1:1">
      <c r="A2797" s="1"/>
    </row>
    <row r="2798" spans="1:1">
      <c r="A2798" s="1"/>
    </row>
    <row r="2799" spans="1:1">
      <c r="A2799" s="1"/>
    </row>
    <row r="2800" spans="1:1">
      <c r="A2800" s="1"/>
    </row>
    <row r="2801" spans="1:1">
      <c r="A2801" s="1"/>
    </row>
    <row r="2802" spans="1:1">
      <c r="A2802" s="1"/>
    </row>
    <row r="2803" spans="1:1">
      <c r="A2803" s="1"/>
    </row>
    <row r="2804" spans="1:1">
      <c r="A2804" s="1"/>
    </row>
    <row r="2805" spans="1:1">
      <c r="A2805" s="1"/>
    </row>
    <row r="2806" spans="1:1">
      <c r="A2806" s="1"/>
    </row>
    <row r="2807" spans="1:1">
      <c r="A2807" s="1"/>
    </row>
    <row r="2808" spans="1:1">
      <c r="A2808" s="1"/>
    </row>
    <row r="2809" spans="1:1">
      <c r="A2809" s="1"/>
    </row>
    <row r="2810" spans="1:1">
      <c r="A2810" s="1"/>
    </row>
    <row r="2811" spans="1:1">
      <c r="A2811" s="1"/>
    </row>
    <row r="2812" spans="1:1">
      <c r="A2812" s="1"/>
    </row>
    <row r="2813" spans="1:1">
      <c r="A2813" s="1"/>
    </row>
    <row r="2814" spans="1:1">
      <c r="A2814" s="1"/>
    </row>
    <row r="2815" spans="1:1">
      <c r="A2815" s="1"/>
    </row>
    <row r="2816" spans="1:1">
      <c r="A2816" s="1"/>
    </row>
    <row r="2817" spans="1:1">
      <c r="A2817" s="1"/>
    </row>
    <row r="2818" spans="1:1">
      <c r="A2818" s="1"/>
    </row>
    <row r="2819" spans="1:1">
      <c r="A2819" s="1"/>
    </row>
    <row r="2820" spans="1:1">
      <c r="A2820" s="1"/>
    </row>
    <row r="2821" spans="1:1">
      <c r="A2821" s="1"/>
    </row>
    <row r="2822" spans="1:1">
      <c r="A2822" s="1"/>
    </row>
    <row r="2823" spans="1:1">
      <c r="A2823" s="1"/>
    </row>
    <row r="2824" spans="1:1">
      <c r="A2824" s="1"/>
    </row>
    <row r="2825" spans="1:1">
      <c r="A2825" s="1"/>
    </row>
    <row r="2826" spans="1:1">
      <c r="A2826" s="1"/>
    </row>
    <row r="2827" spans="1:1">
      <c r="A2827" s="1"/>
    </row>
    <row r="2828" spans="1:1">
      <c r="A2828" s="1"/>
    </row>
    <row r="2829" spans="1:1">
      <c r="A2829" s="1"/>
    </row>
    <row r="2830" spans="1:1">
      <c r="A2830" s="1"/>
    </row>
    <row r="2831" spans="1:1">
      <c r="A2831" s="1"/>
    </row>
    <row r="2832" spans="1:1">
      <c r="A2832" s="1"/>
    </row>
    <row r="2833" spans="1:1">
      <c r="A2833" s="1"/>
    </row>
    <row r="2834" spans="1:1">
      <c r="A2834" s="1"/>
    </row>
    <row r="2835" spans="1:1">
      <c r="A2835" s="1"/>
    </row>
    <row r="2836" spans="1:1">
      <c r="A2836" s="1"/>
    </row>
    <row r="2837" spans="1:1">
      <c r="A2837" s="1"/>
    </row>
    <row r="2838" spans="1:1">
      <c r="A2838" s="1"/>
    </row>
    <row r="2839" spans="1:1">
      <c r="A2839" s="1"/>
    </row>
    <row r="2840" spans="1:1">
      <c r="A2840" s="1"/>
    </row>
    <row r="2841" spans="1:1">
      <c r="A2841" s="1"/>
    </row>
    <row r="2842" spans="1:1">
      <c r="A2842" s="1"/>
    </row>
    <row r="2843" spans="1:1">
      <c r="A2843" s="1"/>
    </row>
    <row r="2844" spans="1:1">
      <c r="A2844" s="1"/>
    </row>
    <row r="2845" spans="1:1">
      <c r="A2845" s="1"/>
    </row>
    <row r="2846" spans="1:1">
      <c r="A2846" s="1"/>
    </row>
    <row r="2847" spans="1:1">
      <c r="A2847" s="1"/>
    </row>
    <row r="2848" spans="1:1">
      <c r="A2848" s="1"/>
    </row>
    <row r="2849" spans="1:1">
      <c r="A2849" s="1"/>
    </row>
    <row r="2850" spans="1:1">
      <c r="A2850" s="1"/>
    </row>
    <row r="2851" spans="1:1">
      <c r="A2851" s="1"/>
    </row>
    <row r="2852" spans="1:1">
      <c r="A2852" s="1"/>
    </row>
    <row r="2853" spans="1:1">
      <c r="A2853" s="1"/>
    </row>
    <row r="2854" spans="1:1">
      <c r="A2854" s="1"/>
    </row>
    <row r="2855" spans="1:1">
      <c r="A2855" s="1"/>
    </row>
    <row r="2856" spans="1:1">
      <c r="A2856" s="1"/>
    </row>
    <row r="2857" spans="1:1">
      <c r="A2857" s="1"/>
    </row>
    <row r="2858" spans="1:1">
      <c r="A2858" s="1"/>
    </row>
    <row r="2859" spans="1:1">
      <c r="A2859" s="1"/>
    </row>
    <row r="2860" spans="1:1">
      <c r="A2860" s="1"/>
    </row>
    <row r="2861" spans="1:1">
      <c r="A2861" s="1"/>
    </row>
    <row r="2862" spans="1:1">
      <c r="A2862" s="1"/>
    </row>
    <row r="2863" spans="1:1">
      <c r="A2863" s="1"/>
    </row>
    <row r="2864" spans="1:1">
      <c r="A2864" s="1"/>
    </row>
    <row r="2865" spans="1:1">
      <c r="A2865" s="1"/>
    </row>
    <row r="2866" spans="1:1">
      <c r="A2866" s="1"/>
    </row>
    <row r="2867" spans="1:1">
      <c r="A2867" s="1"/>
    </row>
    <row r="2868" spans="1:1">
      <c r="A2868" s="1"/>
    </row>
    <row r="2869" spans="1:1">
      <c r="A2869" s="1"/>
    </row>
    <row r="2870" spans="1:1">
      <c r="A2870" s="1"/>
    </row>
    <row r="2871" spans="1:1">
      <c r="A2871" s="1"/>
    </row>
    <row r="2872" spans="1:1">
      <c r="A2872" s="1"/>
    </row>
    <row r="2873" spans="1:1">
      <c r="A2873" s="1"/>
    </row>
    <row r="2874" spans="1:1">
      <c r="A2874" s="1"/>
    </row>
    <row r="2875" spans="1:1">
      <c r="A2875" s="1"/>
    </row>
    <row r="2876" spans="1:1">
      <c r="A2876" s="1"/>
    </row>
    <row r="2877" spans="1:1">
      <c r="A2877" s="1"/>
    </row>
    <row r="2878" spans="1:1">
      <c r="A2878" s="1"/>
    </row>
    <row r="2879" spans="1:1">
      <c r="A2879" s="1"/>
    </row>
    <row r="2880" spans="1:1">
      <c r="A2880" s="1"/>
    </row>
    <row r="2881" spans="1:1">
      <c r="A2881" s="1"/>
    </row>
    <row r="2882" spans="1:1">
      <c r="A2882" s="1"/>
    </row>
    <row r="2883" spans="1:1">
      <c r="A2883" s="1"/>
    </row>
    <row r="2884" spans="1:1">
      <c r="A2884" s="1"/>
    </row>
    <row r="2885" spans="1:1">
      <c r="A2885" s="1"/>
    </row>
    <row r="2886" spans="1:1">
      <c r="A2886" s="1"/>
    </row>
    <row r="2887" spans="1:1">
      <c r="A2887" s="1"/>
    </row>
    <row r="2888" spans="1:1">
      <c r="A2888" s="1"/>
    </row>
    <row r="2889" spans="1:1">
      <c r="A2889" s="1"/>
    </row>
    <row r="2890" spans="1:1">
      <c r="A2890" s="1"/>
    </row>
    <row r="2891" spans="1:1">
      <c r="A2891" s="1"/>
    </row>
    <row r="2892" spans="1:1">
      <c r="A2892" s="1"/>
    </row>
    <row r="2893" spans="1:1">
      <c r="A2893" s="1"/>
    </row>
    <row r="2894" spans="1:1">
      <c r="A2894" s="1"/>
    </row>
    <row r="2895" spans="1:1">
      <c r="A2895" s="1"/>
    </row>
    <row r="2896" spans="1:1">
      <c r="A2896" s="1"/>
    </row>
    <row r="2897" spans="1:1">
      <c r="A2897" s="1"/>
    </row>
    <row r="2898" spans="1:1">
      <c r="A2898" s="1"/>
    </row>
    <row r="2899" spans="1:1">
      <c r="A2899" s="1"/>
    </row>
    <row r="2900" spans="1:1">
      <c r="A2900" s="1"/>
    </row>
    <row r="2901" spans="1:1">
      <c r="A2901" s="1"/>
    </row>
    <row r="2902" spans="1:1">
      <c r="A2902" s="1"/>
    </row>
    <row r="2903" spans="1:1">
      <c r="A2903" s="1"/>
    </row>
    <row r="2904" spans="1:1">
      <c r="A2904" s="1"/>
    </row>
    <row r="2905" spans="1:1">
      <c r="A2905" s="1"/>
    </row>
    <row r="2906" spans="1:1">
      <c r="A2906" s="1"/>
    </row>
    <row r="2907" spans="1:1">
      <c r="A2907" s="1"/>
    </row>
    <row r="2908" spans="1:1">
      <c r="A2908" s="1"/>
    </row>
    <row r="2909" spans="1:1">
      <c r="A2909" s="1"/>
    </row>
    <row r="2910" spans="1:1">
      <c r="A2910" s="1"/>
    </row>
    <row r="2911" spans="1:1">
      <c r="A2911" s="1"/>
    </row>
    <row r="2912" spans="1:1">
      <c r="A2912" s="1"/>
    </row>
    <row r="2913" spans="1:1">
      <c r="A2913" s="1"/>
    </row>
    <row r="2914" spans="1:1">
      <c r="A2914" s="1"/>
    </row>
    <row r="2915" spans="1:1">
      <c r="A2915" s="1"/>
    </row>
    <row r="2916" spans="1:1">
      <c r="A2916" s="1"/>
    </row>
    <row r="2917" spans="1:1">
      <c r="A2917" s="1"/>
    </row>
    <row r="2918" spans="1:1">
      <c r="A2918" s="1"/>
    </row>
    <row r="2919" spans="1:1">
      <c r="A2919" s="1"/>
    </row>
    <row r="2920" spans="1:1">
      <c r="A2920" s="1"/>
    </row>
    <row r="2921" spans="1:1">
      <c r="A2921" s="1"/>
    </row>
    <row r="2922" spans="1:1">
      <c r="A2922" s="1"/>
    </row>
    <row r="2923" spans="1:1">
      <c r="A2923" s="1"/>
    </row>
    <row r="2924" spans="1:1">
      <c r="A2924" s="1"/>
    </row>
    <row r="2925" spans="1:1">
      <c r="A2925" s="1"/>
    </row>
    <row r="2926" spans="1:1">
      <c r="A2926" s="1"/>
    </row>
    <row r="2927" spans="1:1">
      <c r="A2927" s="1"/>
    </row>
    <row r="2928" spans="1:1">
      <c r="A2928" s="1"/>
    </row>
    <row r="2929" spans="1:1">
      <c r="A2929" s="1"/>
    </row>
    <row r="2930" spans="1:1">
      <c r="A2930" s="1"/>
    </row>
    <row r="2931" spans="1:1">
      <c r="A2931" s="1"/>
    </row>
    <row r="2932" spans="1:1">
      <c r="A2932" s="1"/>
    </row>
    <row r="2933" spans="1:1">
      <c r="A2933" s="1"/>
    </row>
    <row r="2934" spans="1:1">
      <c r="A2934" s="1"/>
    </row>
    <row r="2935" spans="1:1">
      <c r="A2935" s="1"/>
    </row>
    <row r="2936" spans="1:1">
      <c r="A2936" s="1"/>
    </row>
    <row r="2937" spans="1:1">
      <c r="A2937" s="1"/>
    </row>
    <row r="2938" spans="1:1">
      <c r="A2938" s="1"/>
    </row>
    <row r="2939" spans="1:1">
      <c r="A2939" s="1"/>
    </row>
    <row r="2940" spans="1:1">
      <c r="A2940" s="1"/>
    </row>
    <row r="2941" spans="1:1">
      <c r="A2941" s="1"/>
    </row>
    <row r="2942" spans="1:1">
      <c r="A2942" s="1"/>
    </row>
    <row r="2943" spans="1:1">
      <c r="A2943" s="1"/>
    </row>
    <row r="2944" spans="1:1">
      <c r="A2944" s="1"/>
    </row>
    <row r="2945" spans="1:1">
      <c r="A2945" s="1"/>
    </row>
    <row r="2946" spans="1:1">
      <c r="A2946" s="1"/>
    </row>
    <row r="2947" spans="1:1">
      <c r="A2947" s="1"/>
    </row>
    <row r="2948" spans="1:1">
      <c r="A2948" s="1"/>
    </row>
    <row r="2949" spans="1:1">
      <c r="A2949" s="1"/>
    </row>
    <row r="2950" spans="1:1">
      <c r="A2950" s="1"/>
    </row>
    <row r="2951" spans="1:1">
      <c r="A2951" s="1"/>
    </row>
    <row r="2952" spans="1:1">
      <c r="A2952" s="1"/>
    </row>
    <row r="2953" spans="1:1">
      <c r="A2953" s="1"/>
    </row>
    <row r="2954" spans="1:1">
      <c r="A2954" s="1"/>
    </row>
    <row r="2955" spans="1:1">
      <c r="A2955" s="1"/>
    </row>
    <row r="2956" spans="1:1">
      <c r="A2956" s="1"/>
    </row>
    <row r="2957" spans="1:1">
      <c r="A2957" s="1"/>
    </row>
    <row r="2958" spans="1:1">
      <c r="A2958" s="1"/>
    </row>
    <row r="2959" spans="1:1">
      <c r="A2959" s="1"/>
    </row>
    <row r="2960" spans="1:1">
      <c r="A2960" s="1"/>
    </row>
    <row r="2961" spans="1:1">
      <c r="A2961" s="1"/>
    </row>
    <row r="2962" spans="1:1">
      <c r="A2962" s="1"/>
    </row>
    <row r="2963" spans="1:1">
      <c r="A2963" s="1"/>
    </row>
    <row r="2964" spans="1:1">
      <c r="A2964" s="1"/>
    </row>
    <row r="2965" spans="1:1">
      <c r="A2965" s="1"/>
    </row>
    <row r="2966" spans="1:1">
      <c r="A2966" s="1"/>
    </row>
    <row r="2967" spans="1:1">
      <c r="A2967" s="1"/>
    </row>
    <row r="2968" spans="1:1">
      <c r="A2968" s="1"/>
    </row>
    <row r="2969" spans="1:1">
      <c r="A2969" s="1"/>
    </row>
    <row r="2970" spans="1:1">
      <c r="A2970" s="1"/>
    </row>
    <row r="2971" spans="1:1">
      <c r="A2971" s="1"/>
    </row>
    <row r="2972" spans="1:1">
      <c r="A2972" s="1"/>
    </row>
    <row r="2973" spans="1:1">
      <c r="A2973" s="1"/>
    </row>
    <row r="2974" spans="1:1">
      <c r="A2974" s="1"/>
    </row>
    <row r="2975" spans="1:1">
      <c r="A2975" s="1"/>
    </row>
    <row r="2976" spans="1:1">
      <c r="A2976" s="1"/>
    </row>
    <row r="2977" spans="1:1">
      <c r="A2977" s="1"/>
    </row>
    <row r="2978" spans="1:1">
      <c r="A2978" s="1"/>
    </row>
    <row r="2979" spans="1:1">
      <c r="A2979" s="1"/>
    </row>
    <row r="2980" spans="1:1">
      <c r="A2980" s="1"/>
    </row>
    <row r="2981" spans="1:1">
      <c r="A2981" s="1"/>
    </row>
    <row r="2982" spans="1:1">
      <c r="A2982" s="1"/>
    </row>
    <row r="2983" spans="1:1">
      <c r="A2983" s="1"/>
    </row>
    <row r="2984" spans="1:1">
      <c r="A2984" s="1"/>
    </row>
    <row r="2985" spans="1:1">
      <c r="A2985" s="1"/>
    </row>
    <row r="2986" spans="1:1">
      <c r="A2986" s="1"/>
    </row>
    <row r="2987" spans="1:1">
      <c r="A2987" s="1"/>
    </row>
    <row r="2988" spans="1:1">
      <c r="A2988" s="1"/>
    </row>
    <row r="2989" spans="1:1">
      <c r="A2989" s="1"/>
    </row>
    <row r="2990" spans="1:1">
      <c r="A2990" s="1"/>
    </row>
    <row r="2991" spans="1:1">
      <c r="A2991" s="1"/>
    </row>
    <row r="2992" spans="1:1">
      <c r="A2992" s="1"/>
    </row>
    <row r="2993" spans="1:1">
      <c r="A2993" s="1"/>
    </row>
    <row r="2994" spans="1:1">
      <c r="A2994" s="1"/>
    </row>
    <row r="2995" spans="1:1">
      <c r="A2995" s="1"/>
    </row>
    <row r="2996" spans="1:1">
      <c r="A2996" s="1"/>
    </row>
    <row r="2997" spans="1:1">
      <c r="A2997" s="1"/>
    </row>
    <row r="2998" spans="1:1">
      <c r="A2998" s="1"/>
    </row>
    <row r="2999" spans="1:1">
      <c r="A2999" s="1"/>
    </row>
    <row r="3000" spans="1:1">
      <c r="A3000" s="1"/>
    </row>
    <row r="3001" spans="1:1">
      <c r="A3001" s="1"/>
    </row>
    <row r="3002" spans="1:1">
      <c r="A3002" s="1"/>
    </row>
    <row r="3003" spans="1:1">
      <c r="A3003" s="1"/>
    </row>
    <row r="3004" spans="1:1">
      <c r="A3004" s="1"/>
    </row>
    <row r="3005" spans="1:1">
      <c r="A3005" s="1"/>
    </row>
    <row r="3006" spans="1:1">
      <c r="A3006" s="1"/>
    </row>
    <row r="3007" spans="1:1">
      <c r="A3007" s="1"/>
    </row>
    <row r="3008" spans="1:1">
      <c r="A3008" s="1"/>
    </row>
    <row r="3009" spans="1:1">
      <c r="A3009" s="1"/>
    </row>
    <row r="3010" spans="1:1">
      <c r="A3010" s="1"/>
    </row>
    <row r="3011" spans="1:1">
      <c r="A3011" s="1"/>
    </row>
    <row r="3012" spans="1:1">
      <c r="A3012" s="1"/>
    </row>
    <row r="3013" spans="1:1">
      <c r="A3013" s="1"/>
    </row>
    <row r="3014" spans="1:1">
      <c r="A3014" s="1"/>
    </row>
    <row r="3015" spans="1:1">
      <c r="A3015" s="1"/>
    </row>
    <row r="3016" spans="1:1">
      <c r="A3016" s="1"/>
    </row>
    <row r="3017" spans="1:1">
      <c r="A3017" s="1"/>
    </row>
    <row r="3018" spans="1:1">
      <c r="A3018" s="1"/>
    </row>
    <row r="3019" spans="1:1">
      <c r="A3019" s="1"/>
    </row>
    <row r="3020" spans="1:1">
      <c r="A3020" s="1"/>
    </row>
    <row r="3021" spans="1:1">
      <c r="A3021" s="1"/>
    </row>
    <row r="3022" spans="1:1">
      <c r="A3022" s="1"/>
    </row>
    <row r="3023" spans="1:1">
      <c r="A3023" s="1"/>
    </row>
    <row r="3024" spans="1:1">
      <c r="A3024" s="1"/>
    </row>
    <row r="3025" spans="1:1">
      <c r="A3025" s="1"/>
    </row>
    <row r="3026" spans="1:1">
      <c r="A3026" s="1"/>
    </row>
    <row r="3027" spans="1:1">
      <c r="A3027" s="1"/>
    </row>
    <row r="3028" spans="1:1">
      <c r="A3028" s="1"/>
    </row>
    <row r="3029" spans="1:1">
      <c r="A3029" s="1"/>
    </row>
    <row r="3030" spans="1:1">
      <c r="A3030" s="1"/>
    </row>
    <row r="3031" spans="1:1">
      <c r="A3031" s="1"/>
    </row>
    <row r="3032" spans="1:1">
      <c r="A3032" s="1"/>
    </row>
    <row r="3033" spans="1:1">
      <c r="A3033" s="1"/>
    </row>
    <row r="3034" spans="1:1">
      <c r="A3034" s="1"/>
    </row>
    <row r="3035" spans="1:1">
      <c r="A3035" s="1"/>
    </row>
    <row r="3036" spans="1:1">
      <c r="A3036" s="1"/>
    </row>
    <row r="3037" spans="1:1">
      <c r="A3037" s="1"/>
    </row>
    <row r="3038" spans="1:1">
      <c r="A3038" s="1"/>
    </row>
    <row r="3039" spans="1:1">
      <c r="A3039" s="1"/>
    </row>
    <row r="3040" spans="1:1">
      <c r="A3040" s="1"/>
    </row>
    <row r="3041" spans="1:1">
      <c r="A3041" s="1"/>
    </row>
    <row r="3042" spans="1:1">
      <c r="A3042" s="1"/>
    </row>
    <row r="3043" spans="1:1">
      <c r="A3043" s="1"/>
    </row>
    <row r="3044" spans="1:1">
      <c r="A3044" s="1"/>
    </row>
    <row r="3045" spans="1:1">
      <c r="A3045" s="1"/>
    </row>
    <row r="3046" spans="1:1">
      <c r="A3046" s="1"/>
    </row>
    <row r="3047" spans="1:1">
      <c r="A3047" s="1"/>
    </row>
    <row r="3048" spans="1:1">
      <c r="A3048" s="1"/>
    </row>
    <row r="3049" spans="1:1">
      <c r="A3049" s="1"/>
    </row>
    <row r="3050" spans="1:1">
      <c r="A3050" s="1"/>
    </row>
    <row r="3051" spans="1:1">
      <c r="A3051" s="1"/>
    </row>
    <row r="3052" spans="1:1">
      <c r="A3052" s="1"/>
    </row>
    <row r="3053" spans="1:1">
      <c r="A3053" s="1"/>
    </row>
    <row r="3054" spans="1:1">
      <c r="A3054" s="1"/>
    </row>
    <row r="3055" spans="1:1">
      <c r="A3055" s="1"/>
    </row>
    <row r="3056" spans="1:1">
      <c r="A3056" s="1"/>
    </row>
    <row r="3057" spans="1:1">
      <c r="A3057" s="1"/>
    </row>
    <row r="3058" spans="1:1">
      <c r="A3058" s="1"/>
    </row>
    <row r="3059" spans="1:1">
      <c r="A3059" s="1"/>
    </row>
    <row r="3060" spans="1:1">
      <c r="A3060" s="1"/>
    </row>
    <row r="3061" spans="1:1">
      <c r="A3061" s="1"/>
    </row>
    <row r="3062" spans="1:1">
      <c r="A3062" s="1"/>
    </row>
    <row r="3063" spans="1:1">
      <c r="A3063" s="1"/>
    </row>
    <row r="3064" spans="1:1">
      <c r="A3064" s="1"/>
    </row>
    <row r="3065" spans="1:1">
      <c r="A3065" s="1"/>
    </row>
    <row r="3066" spans="1:1">
      <c r="A3066" s="1"/>
    </row>
    <row r="3067" spans="1:1">
      <c r="A3067" s="1"/>
    </row>
    <row r="3068" spans="1:1">
      <c r="A3068" s="1"/>
    </row>
    <row r="3069" spans="1:1">
      <c r="A3069" s="1"/>
    </row>
    <row r="3070" spans="1:1">
      <c r="A3070" s="1"/>
    </row>
    <row r="3071" spans="1:1">
      <c r="A3071" s="1"/>
    </row>
    <row r="3072" spans="1:1">
      <c r="A3072" s="1"/>
    </row>
    <row r="3073" spans="1:1">
      <c r="A3073" s="1"/>
    </row>
    <row r="3074" spans="1:1">
      <c r="A3074" s="1"/>
    </row>
    <row r="3075" spans="1:1">
      <c r="A3075" s="1"/>
    </row>
    <row r="3076" spans="1:1">
      <c r="A3076" s="1"/>
    </row>
    <row r="3077" spans="1:1">
      <c r="A3077" s="1"/>
    </row>
    <row r="3078" spans="1:1">
      <c r="A3078" s="1"/>
    </row>
    <row r="3079" spans="1:1">
      <c r="A3079" s="1"/>
    </row>
    <row r="3080" spans="1:1">
      <c r="A3080" s="1"/>
    </row>
    <row r="3081" spans="1:1">
      <c r="A3081" s="1"/>
    </row>
    <row r="3082" spans="1:1">
      <c r="A3082" s="1"/>
    </row>
    <row r="3083" spans="1:1">
      <c r="A3083" s="1"/>
    </row>
    <row r="3084" spans="1:1">
      <c r="A3084" s="1"/>
    </row>
    <row r="3085" spans="1:1">
      <c r="A3085" s="1"/>
    </row>
    <row r="3086" spans="1:1">
      <c r="A3086" s="1"/>
    </row>
    <row r="3087" spans="1:1">
      <c r="A3087" s="1"/>
    </row>
    <row r="3088" spans="1:1">
      <c r="A3088" s="1"/>
    </row>
    <row r="3089" spans="1:1">
      <c r="A3089" s="1"/>
    </row>
    <row r="3090" spans="1:1">
      <c r="A3090" s="1"/>
    </row>
    <row r="3091" spans="1:1">
      <c r="A3091" s="1"/>
    </row>
    <row r="3092" spans="1:1">
      <c r="A3092" s="1"/>
    </row>
    <row r="3093" spans="1:1">
      <c r="A3093" s="1"/>
    </row>
    <row r="3094" spans="1:1">
      <c r="A3094" s="1"/>
    </row>
    <row r="3095" spans="1:1">
      <c r="A3095" s="1"/>
    </row>
    <row r="3096" spans="1:1">
      <c r="A3096" s="1"/>
    </row>
    <row r="3097" spans="1:1">
      <c r="A3097" s="1"/>
    </row>
    <row r="3098" spans="1:1">
      <c r="A3098" s="1"/>
    </row>
    <row r="3099" spans="1:1">
      <c r="A3099" s="1"/>
    </row>
    <row r="3100" spans="1:1">
      <c r="A3100" s="1"/>
    </row>
    <row r="3101" spans="1:1">
      <c r="A3101" s="1"/>
    </row>
    <row r="3102" spans="1:1">
      <c r="A3102" s="1"/>
    </row>
    <row r="3103" spans="1:1">
      <c r="A3103" s="1"/>
    </row>
    <row r="3104" spans="1:1">
      <c r="A3104" s="1"/>
    </row>
    <row r="3105" spans="1:1">
      <c r="A3105" s="1"/>
    </row>
    <row r="3106" spans="1:1">
      <c r="A3106" s="1"/>
    </row>
    <row r="3107" spans="1:1">
      <c r="A3107" s="1"/>
    </row>
    <row r="3108" spans="1:1">
      <c r="A3108" s="1"/>
    </row>
    <row r="3109" spans="1:1">
      <c r="A3109" s="1"/>
    </row>
    <row r="3110" spans="1:1">
      <c r="A3110" s="1"/>
    </row>
    <row r="3111" spans="1:1">
      <c r="A3111" s="1"/>
    </row>
    <row r="3112" spans="1:1">
      <c r="A3112" s="1"/>
    </row>
    <row r="3113" spans="1:1">
      <c r="A3113" s="1"/>
    </row>
    <row r="3114" spans="1:1">
      <c r="A3114" s="1"/>
    </row>
    <row r="3115" spans="1:1">
      <c r="A3115" s="1"/>
    </row>
    <row r="3116" spans="1:1">
      <c r="A3116" s="1"/>
    </row>
    <row r="3117" spans="1:1">
      <c r="A3117" s="1"/>
    </row>
    <row r="3118" spans="1:1">
      <c r="A3118" s="1"/>
    </row>
    <row r="3119" spans="1:1">
      <c r="A3119" s="1"/>
    </row>
    <row r="3120" spans="1:1">
      <c r="A3120" s="1"/>
    </row>
    <row r="3121" spans="1:1">
      <c r="A3121" s="1"/>
    </row>
    <row r="3122" spans="1:1">
      <c r="A3122" s="1"/>
    </row>
    <row r="3123" spans="1:1">
      <c r="A3123" s="1"/>
    </row>
    <row r="3124" spans="1:1">
      <c r="A3124" s="1"/>
    </row>
    <row r="3125" spans="1:1">
      <c r="A3125" s="1"/>
    </row>
    <row r="3126" spans="1:1">
      <c r="A3126" s="1"/>
    </row>
    <row r="3127" spans="1:1">
      <c r="A3127" s="1"/>
    </row>
    <row r="3128" spans="1:1">
      <c r="A3128" s="1"/>
    </row>
    <row r="3129" spans="1:1">
      <c r="A3129" s="1"/>
    </row>
    <row r="3130" spans="1:1">
      <c r="A3130" s="1"/>
    </row>
    <row r="3131" spans="1:1">
      <c r="A3131" s="1"/>
    </row>
    <row r="3132" spans="1:1">
      <c r="A3132" s="1"/>
    </row>
    <row r="3133" spans="1:1">
      <c r="A3133" s="1"/>
    </row>
    <row r="3134" spans="1:1">
      <c r="A3134" s="1"/>
    </row>
    <row r="3135" spans="1:1">
      <c r="A3135" s="1"/>
    </row>
    <row r="3136" spans="1:1">
      <c r="A3136" s="1"/>
    </row>
    <row r="3137" spans="1:1">
      <c r="A3137" s="1"/>
    </row>
    <row r="3138" spans="1:1">
      <c r="A3138" s="1"/>
    </row>
    <row r="3139" spans="1:1">
      <c r="A3139" s="1"/>
    </row>
    <row r="3140" spans="1:1">
      <c r="A3140" s="1"/>
    </row>
    <row r="3141" spans="1:1">
      <c r="A3141" s="1"/>
    </row>
    <row r="3142" spans="1:1">
      <c r="A3142" s="1"/>
    </row>
    <row r="3143" spans="1:1">
      <c r="A3143" s="1"/>
    </row>
    <row r="3144" spans="1:1">
      <c r="A3144" s="1"/>
    </row>
    <row r="3145" spans="1:1">
      <c r="A3145" s="1"/>
    </row>
    <row r="3146" spans="1:1">
      <c r="A3146" s="1"/>
    </row>
    <row r="3147" spans="1:1">
      <c r="A3147" s="1"/>
    </row>
    <row r="3148" spans="1:1">
      <c r="A3148" s="1"/>
    </row>
    <row r="3149" spans="1:1">
      <c r="A3149" s="1"/>
    </row>
    <row r="3150" spans="1:1">
      <c r="A3150" s="1"/>
    </row>
    <row r="3151" spans="1:1">
      <c r="A3151" s="1"/>
    </row>
    <row r="3152" spans="1:1">
      <c r="A3152" s="1"/>
    </row>
    <row r="3153" spans="1:1">
      <c r="A3153" s="1"/>
    </row>
    <row r="3154" spans="1:1">
      <c r="A3154" s="1"/>
    </row>
    <row r="3155" spans="1:1">
      <c r="A3155" s="1"/>
    </row>
    <row r="3156" spans="1:1">
      <c r="A3156" s="1"/>
    </row>
    <row r="3157" spans="1:1">
      <c r="A3157" s="1"/>
    </row>
    <row r="3158" spans="1:1">
      <c r="A3158" s="1"/>
    </row>
    <row r="3159" spans="1:1">
      <c r="A3159" s="1"/>
    </row>
    <row r="3160" spans="1:1">
      <c r="A3160" s="1"/>
    </row>
    <row r="3161" spans="1:1">
      <c r="A3161" s="1"/>
    </row>
    <row r="3162" spans="1:1">
      <c r="A3162" s="1"/>
    </row>
    <row r="3163" spans="1:1">
      <c r="A3163" s="1"/>
    </row>
    <row r="3164" spans="1:1">
      <c r="A3164" s="1"/>
    </row>
    <row r="3165" spans="1:1">
      <c r="A3165" s="1"/>
    </row>
    <row r="3166" spans="1:1">
      <c r="A3166" s="1"/>
    </row>
    <row r="3167" spans="1:1">
      <c r="A3167" s="1"/>
    </row>
    <row r="3168" spans="1:1">
      <c r="A3168" s="1"/>
    </row>
    <row r="3169" spans="1:1">
      <c r="A3169" s="1"/>
    </row>
    <row r="3170" spans="1:1">
      <c r="A3170" s="1"/>
    </row>
    <row r="3171" spans="1:1">
      <c r="A3171" s="1"/>
    </row>
    <row r="3172" spans="1:1">
      <c r="A3172" s="1"/>
    </row>
    <row r="3173" spans="1:1">
      <c r="A3173" s="1"/>
    </row>
    <row r="3174" spans="1:1">
      <c r="A3174" s="1"/>
    </row>
    <row r="3175" spans="1:1">
      <c r="A3175" s="1"/>
    </row>
    <row r="3176" spans="1:1">
      <c r="A3176" s="1"/>
    </row>
    <row r="3177" spans="1:1">
      <c r="A3177" s="1"/>
    </row>
    <row r="3178" spans="1:1">
      <c r="A3178" s="1"/>
    </row>
    <row r="3179" spans="1:1">
      <c r="A3179" s="1"/>
    </row>
    <row r="3180" spans="1:1">
      <c r="A3180" s="1"/>
    </row>
    <row r="3181" spans="1:1">
      <c r="A3181" s="1"/>
    </row>
    <row r="3182" spans="1:1">
      <c r="A3182" s="1"/>
    </row>
    <row r="3183" spans="1:1">
      <c r="A3183" s="1"/>
    </row>
    <row r="3184" spans="1:1">
      <c r="A3184" s="1"/>
    </row>
    <row r="3185" spans="1:1">
      <c r="A3185" s="1"/>
    </row>
    <row r="3186" spans="1:1">
      <c r="A3186" s="1"/>
    </row>
    <row r="3187" spans="1:1">
      <c r="A3187" s="1"/>
    </row>
    <row r="3188" spans="1:1">
      <c r="A3188" s="1"/>
    </row>
    <row r="3189" spans="1:1">
      <c r="A3189" s="1"/>
    </row>
    <row r="3190" spans="1:1">
      <c r="A3190" s="1"/>
    </row>
    <row r="3191" spans="1:1">
      <c r="A3191" s="1"/>
    </row>
    <row r="3192" spans="1:1">
      <c r="A3192" s="1"/>
    </row>
    <row r="3193" spans="1:1">
      <c r="A3193" s="1"/>
    </row>
    <row r="3194" spans="1:1">
      <c r="A3194" s="1"/>
    </row>
    <row r="3195" spans="1:1">
      <c r="A3195" s="1"/>
    </row>
    <row r="3196" spans="1:1">
      <c r="A3196" s="1"/>
    </row>
    <row r="3197" spans="1:1">
      <c r="A3197" s="1"/>
    </row>
    <row r="3198" spans="1:1">
      <c r="A3198" s="1"/>
    </row>
    <row r="3199" spans="1:1">
      <c r="A3199" s="1"/>
    </row>
    <row r="3200" spans="1:1">
      <c r="A3200" s="1"/>
    </row>
    <row r="3201" spans="1:1">
      <c r="A3201" s="1"/>
    </row>
    <row r="3202" spans="1:1">
      <c r="A3202" s="1"/>
    </row>
    <row r="3203" spans="1:1">
      <c r="A3203" s="1"/>
    </row>
    <row r="3204" spans="1:1">
      <c r="A3204" s="1"/>
    </row>
    <row r="3205" spans="1:1">
      <c r="A3205" s="1"/>
    </row>
    <row r="3206" spans="1:1">
      <c r="A3206" s="1"/>
    </row>
    <row r="3207" spans="1:1">
      <c r="A3207" s="1"/>
    </row>
    <row r="3208" spans="1:1">
      <c r="A3208" s="1"/>
    </row>
    <row r="3209" spans="1:1">
      <c r="A3209" s="1"/>
    </row>
    <row r="3210" spans="1:1">
      <c r="A3210" s="1"/>
    </row>
    <row r="3211" spans="1:1">
      <c r="A3211" s="1"/>
    </row>
    <row r="3212" spans="1:1">
      <c r="A3212" s="1"/>
    </row>
    <row r="3213" spans="1:1">
      <c r="A3213" s="1"/>
    </row>
    <row r="3214" spans="1:1">
      <c r="A3214" s="1"/>
    </row>
    <row r="3215" spans="1:1">
      <c r="A3215" s="1"/>
    </row>
    <row r="3216" spans="1:1">
      <c r="A3216" s="1"/>
    </row>
    <row r="3217" spans="1:1">
      <c r="A3217" s="1"/>
    </row>
    <row r="3218" spans="1:1">
      <c r="A3218" s="1"/>
    </row>
    <row r="3219" spans="1:1">
      <c r="A3219" s="1"/>
    </row>
    <row r="3220" spans="1:1">
      <c r="A3220" s="1"/>
    </row>
    <row r="3221" spans="1:1">
      <c r="A3221" s="1"/>
    </row>
    <row r="3222" spans="1:1">
      <c r="A3222" s="1"/>
    </row>
    <row r="3223" spans="1:1">
      <c r="A3223" s="1"/>
    </row>
    <row r="3224" spans="1:1">
      <c r="A3224" s="1"/>
    </row>
    <row r="3225" spans="1:1">
      <c r="A3225" s="1"/>
    </row>
    <row r="3226" spans="1:1">
      <c r="A3226" s="1"/>
    </row>
    <row r="3227" spans="1:1">
      <c r="A3227" s="1"/>
    </row>
    <row r="3228" spans="1:1">
      <c r="A3228" s="1"/>
    </row>
    <row r="3229" spans="1:1">
      <c r="A3229" s="1"/>
    </row>
    <row r="3230" spans="1:1">
      <c r="A3230" s="1"/>
    </row>
    <row r="3231" spans="1:1">
      <c r="A3231" s="1"/>
    </row>
    <row r="3232" spans="1:1">
      <c r="A3232" s="1"/>
    </row>
    <row r="3233" spans="1:1">
      <c r="A3233" s="1"/>
    </row>
    <row r="3234" spans="1:1">
      <c r="A3234" s="1"/>
    </row>
    <row r="3235" spans="1:1">
      <c r="A3235" s="1"/>
    </row>
    <row r="3236" spans="1:1">
      <c r="A3236" s="1"/>
    </row>
    <row r="3237" spans="1:1">
      <c r="A3237" s="1"/>
    </row>
    <row r="3238" spans="1:1">
      <c r="A3238" s="1"/>
    </row>
    <row r="3239" spans="1:1">
      <c r="A3239" s="1"/>
    </row>
    <row r="3240" spans="1:1">
      <c r="A3240" s="1"/>
    </row>
    <row r="3241" spans="1:1">
      <c r="A3241" s="1"/>
    </row>
    <row r="3242" spans="1:1">
      <c r="A3242" s="1"/>
    </row>
    <row r="3243" spans="1:1">
      <c r="A3243" s="1"/>
    </row>
    <row r="3244" spans="1:1">
      <c r="A3244" s="1"/>
    </row>
    <row r="3245" spans="1:1">
      <c r="A3245" s="1"/>
    </row>
    <row r="3246" spans="1:1">
      <c r="A3246" s="1"/>
    </row>
    <row r="3247" spans="1:1">
      <c r="A3247" s="1"/>
    </row>
    <row r="3248" spans="1:1">
      <c r="A3248" s="1"/>
    </row>
    <row r="3249" spans="1:1">
      <c r="A3249" s="1"/>
    </row>
    <row r="3250" spans="1:1">
      <c r="A3250" s="1"/>
    </row>
    <row r="3251" spans="1:1">
      <c r="A3251" s="1"/>
    </row>
    <row r="3252" spans="1:1">
      <c r="A3252" s="1"/>
    </row>
    <row r="3253" spans="1:1">
      <c r="A3253" s="1"/>
    </row>
    <row r="3254" spans="1:1">
      <c r="A3254" s="1"/>
    </row>
    <row r="3255" spans="1:1">
      <c r="A3255" s="1"/>
    </row>
    <row r="3256" spans="1:1">
      <c r="A3256" s="1"/>
    </row>
    <row r="3257" spans="1:1">
      <c r="A3257" s="1"/>
    </row>
    <row r="3258" spans="1:1">
      <c r="A3258" s="1"/>
    </row>
    <row r="3259" spans="1:1">
      <c r="A3259" s="1"/>
    </row>
    <row r="3260" spans="1:1">
      <c r="A3260" s="1"/>
    </row>
    <row r="3261" spans="1:1">
      <c r="A3261" s="1"/>
    </row>
    <row r="3262" spans="1:1">
      <c r="A3262" s="1"/>
    </row>
    <row r="3263" spans="1:1">
      <c r="A3263" s="1"/>
    </row>
    <row r="3264" spans="1:1">
      <c r="A3264" s="1"/>
    </row>
    <row r="3265" spans="1:1">
      <c r="A3265" s="1"/>
    </row>
    <row r="3266" spans="1:1">
      <c r="A3266" s="1"/>
    </row>
    <row r="3267" spans="1:1">
      <c r="A3267" s="1"/>
    </row>
    <row r="3268" spans="1:1">
      <c r="A3268" s="1"/>
    </row>
    <row r="3269" spans="1:1">
      <c r="A3269" s="1"/>
    </row>
    <row r="3270" spans="1:1">
      <c r="A3270" s="1"/>
    </row>
    <row r="3271" spans="1:1">
      <c r="A3271" s="1"/>
    </row>
    <row r="3272" spans="1:1">
      <c r="A3272" s="1"/>
    </row>
    <row r="3273" spans="1:1">
      <c r="A3273" s="1"/>
    </row>
    <row r="3274" spans="1:1">
      <c r="A3274" s="1"/>
    </row>
    <row r="3275" spans="1:1">
      <c r="A3275" s="1"/>
    </row>
    <row r="3276" spans="1:1">
      <c r="A3276" s="1"/>
    </row>
    <row r="3277" spans="1:1">
      <c r="A3277" s="1"/>
    </row>
    <row r="3278" spans="1:1">
      <c r="A3278" s="1"/>
    </row>
    <row r="3279" spans="1:1">
      <c r="A3279" s="1"/>
    </row>
    <row r="3280" spans="1:1">
      <c r="A3280" s="1"/>
    </row>
    <row r="3281" spans="1:1">
      <c r="A3281" s="1"/>
    </row>
    <row r="3282" spans="1:1">
      <c r="A3282" s="1"/>
    </row>
    <row r="3283" spans="1:1">
      <c r="A3283" s="1"/>
    </row>
    <row r="3284" spans="1:1">
      <c r="A3284" s="1"/>
    </row>
    <row r="3285" spans="1:1">
      <c r="A3285" s="1"/>
    </row>
    <row r="3286" spans="1:1">
      <c r="A3286" s="1"/>
    </row>
    <row r="3287" spans="1:1">
      <c r="A3287" s="1"/>
    </row>
    <row r="3288" spans="1:1">
      <c r="A3288" s="1"/>
    </row>
    <row r="3289" spans="1:1">
      <c r="A3289" s="1"/>
    </row>
    <row r="3290" spans="1:1">
      <c r="A3290" s="1"/>
    </row>
    <row r="3291" spans="1:1">
      <c r="A3291" s="1"/>
    </row>
    <row r="3292" spans="1:1">
      <c r="A3292" s="1"/>
    </row>
    <row r="3293" spans="1:1">
      <c r="A3293" s="1"/>
    </row>
    <row r="3294" spans="1:1">
      <c r="A3294" s="1"/>
    </row>
    <row r="3295" spans="1:1">
      <c r="A3295" s="1"/>
    </row>
    <row r="3296" spans="1:1">
      <c r="A3296" s="1"/>
    </row>
    <row r="3297" spans="1:1">
      <c r="A3297" s="1"/>
    </row>
    <row r="3298" spans="1:1">
      <c r="A3298" s="1"/>
    </row>
    <row r="3299" spans="1:1">
      <c r="A3299" s="1"/>
    </row>
    <row r="3300" spans="1:1">
      <c r="A3300" s="1"/>
    </row>
    <row r="3301" spans="1:1">
      <c r="A3301" s="1"/>
    </row>
    <row r="3302" spans="1:1">
      <c r="A3302" s="1"/>
    </row>
    <row r="3303" spans="1:1">
      <c r="A3303" s="1"/>
    </row>
    <row r="3304" spans="1:1">
      <c r="A3304" s="1"/>
    </row>
    <row r="3305" spans="1:1">
      <c r="A3305" s="1"/>
    </row>
    <row r="3306" spans="1:1">
      <c r="A3306" s="1"/>
    </row>
    <row r="3307" spans="1:1">
      <c r="A3307" s="1"/>
    </row>
    <row r="3308" spans="1:1">
      <c r="A3308" s="1"/>
    </row>
    <row r="3309" spans="1:1">
      <c r="A3309" s="1"/>
    </row>
    <row r="3310" spans="1:1">
      <c r="A3310" s="1"/>
    </row>
    <row r="3311" spans="1:1">
      <c r="A3311" s="1"/>
    </row>
    <row r="3312" spans="1:1">
      <c r="A3312" s="1"/>
    </row>
    <row r="3313" spans="1:1">
      <c r="A3313" s="1"/>
    </row>
    <row r="3314" spans="1:1">
      <c r="A3314" s="1"/>
    </row>
    <row r="3315" spans="1:1">
      <c r="A3315" s="1"/>
    </row>
    <row r="3316" spans="1:1">
      <c r="A3316" s="1"/>
    </row>
    <row r="3317" spans="1:1">
      <c r="A3317" s="1"/>
    </row>
    <row r="3318" spans="1:1">
      <c r="A3318" s="1"/>
    </row>
    <row r="3319" spans="1:1">
      <c r="A3319" s="1"/>
    </row>
    <row r="3320" spans="1:1">
      <c r="A3320" s="1"/>
    </row>
    <row r="3321" spans="1:1">
      <c r="A3321" s="1"/>
    </row>
    <row r="3322" spans="1:1">
      <c r="A3322" s="1"/>
    </row>
    <row r="3323" spans="1:1">
      <c r="A3323" s="1"/>
    </row>
    <row r="3324" spans="1:1">
      <c r="A3324" s="1"/>
    </row>
    <row r="3325" spans="1:1">
      <c r="A3325" s="1"/>
    </row>
    <row r="3326" spans="1:1">
      <c r="A3326" s="1"/>
    </row>
    <row r="3327" spans="1:1">
      <c r="A3327" s="1"/>
    </row>
    <row r="3328" spans="1:1">
      <c r="A3328" s="1"/>
    </row>
    <row r="3329" spans="1:1">
      <c r="A3329" s="1"/>
    </row>
    <row r="3330" spans="1:1">
      <c r="A3330" s="1"/>
    </row>
    <row r="3331" spans="1:1">
      <c r="A3331" s="1"/>
    </row>
    <row r="3332" spans="1:1">
      <c r="A3332" s="1"/>
    </row>
    <row r="3333" spans="1:1">
      <c r="A3333" s="1"/>
    </row>
    <row r="3334" spans="1:1">
      <c r="A3334" s="1"/>
    </row>
    <row r="3335" spans="1:1">
      <c r="A3335" s="1"/>
    </row>
    <row r="3336" spans="1:1">
      <c r="A3336" s="1"/>
    </row>
    <row r="3337" spans="1:1">
      <c r="A3337" s="1"/>
    </row>
    <row r="3338" spans="1:1">
      <c r="A3338" s="1"/>
    </row>
    <row r="3339" spans="1:1">
      <c r="A3339" s="1"/>
    </row>
    <row r="3340" spans="1:1">
      <c r="A3340" s="1"/>
    </row>
    <row r="3341" spans="1:1">
      <c r="A3341" s="1"/>
    </row>
    <row r="3342" spans="1:1">
      <c r="A3342" s="1"/>
    </row>
    <row r="3343" spans="1:1">
      <c r="A3343" s="1"/>
    </row>
    <row r="3344" spans="1:1">
      <c r="A3344" s="1"/>
    </row>
    <row r="3345" spans="1:1">
      <c r="A3345" s="1"/>
    </row>
    <row r="3346" spans="1:1">
      <c r="A3346" s="1"/>
    </row>
    <row r="3347" spans="1:1">
      <c r="A3347" s="1"/>
    </row>
    <row r="3348" spans="1:1">
      <c r="A3348" s="1"/>
    </row>
    <row r="3349" spans="1:1">
      <c r="A3349" s="1"/>
    </row>
    <row r="3350" spans="1:1">
      <c r="A3350" s="1"/>
    </row>
    <row r="3351" spans="1:1">
      <c r="A3351" s="1"/>
    </row>
    <row r="3352" spans="1:1">
      <c r="A3352" s="1"/>
    </row>
    <row r="3353" spans="1:1">
      <c r="A3353" s="1"/>
    </row>
    <row r="3354" spans="1:1">
      <c r="A3354" s="1"/>
    </row>
    <row r="3355" spans="1:1">
      <c r="A3355" s="1"/>
    </row>
    <row r="3356" spans="1:1">
      <c r="A3356" s="1"/>
    </row>
    <row r="3357" spans="1:1">
      <c r="A3357" s="1"/>
    </row>
    <row r="3358" spans="1:1">
      <c r="A3358" s="1"/>
    </row>
    <row r="3359" spans="1:1">
      <c r="A3359" s="1"/>
    </row>
    <row r="3360" spans="1:1">
      <c r="A3360" s="1"/>
    </row>
    <row r="3361" spans="1:1">
      <c r="A3361" s="1"/>
    </row>
    <row r="3362" spans="1:1">
      <c r="A3362" s="1"/>
    </row>
    <row r="3363" spans="1:1">
      <c r="A3363" s="1"/>
    </row>
    <row r="3364" spans="1:1">
      <c r="A3364" s="1"/>
    </row>
    <row r="3365" spans="1:1">
      <c r="A3365" s="1"/>
    </row>
    <row r="3366" spans="1:1">
      <c r="A3366" s="1"/>
    </row>
    <row r="3367" spans="1:1">
      <c r="A3367" s="1"/>
    </row>
    <row r="3368" spans="1:1">
      <c r="A3368" s="1"/>
    </row>
    <row r="3369" spans="1:1">
      <c r="A3369" s="1"/>
    </row>
    <row r="3370" spans="1:1">
      <c r="A3370" s="1"/>
    </row>
    <row r="3371" spans="1:1">
      <c r="A3371" s="1"/>
    </row>
    <row r="3372" spans="1:1">
      <c r="A3372" s="1"/>
    </row>
    <row r="3373" spans="1:1">
      <c r="A3373" s="1"/>
    </row>
    <row r="3374" spans="1:1">
      <c r="A3374" s="1"/>
    </row>
    <row r="3375" spans="1:1">
      <c r="A3375" s="1"/>
    </row>
    <row r="3376" spans="1:1">
      <c r="A3376" s="1"/>
    </row>
    <row r="3377" spans="1:1">
      <c r="A3377" s="1"/>
    </row>
    <row r="3378" spans="1:1">
      <c r="A3378" s="1"/>
    </row>
    <row r="3379" spans="1:1">
      <c r="A3379" s="1"/>
    </row>
    <row r="3380" spans="1:1">
      <c r="A3380" s="1"/>
    </row>
    <row r="3381" spans="1:1">
      <c r="A3381" s="1"/>
    </row>
    <row r="3382" spans="1:1">
      <c r="A3382" s="1"/>
    </row>
    <row r="3383" spans="1:1">
      <c r="A3383" s="1"/>
    </row>
    <row r="3384" spans="1:1">
      <c r="A3384" s="1"/>
    </row>
    <row r="3385" spans="1:1">
      <c r="A3385" s="1"/>
    </row>
    <row r="3386" spans="1:1">
      <c r="A3386" s="1"/>
    </row>
    <row r="3387" spans="1:1">
      <c r="A3387" s="1"/>
    </row>
    <row r="3388" spans="1:1">
      <c r="A3388" s="1"/>
    </row>
    <row r="3389" spans="1:1">
      <c r="A3389" s="1"/>
    </row>
    <row r="3390" spans="1:1">
      <c r="A3390" s="1"/>
    </row>
    <row r="3391" spans="1:1">
      <c r="A3391" s="1"/>
    </row>
    <row r="3392" spans="1:1">
      <c r="A3392" s="1"/>
    </row>
    <row r="3393" spans="1:1">
      <c r="A3393" s="1"/>
    </row>
    <row r="3394" spans="1:1">
      <c r="A3394" s="1"/>
    </row>
    <row r="3395" spans="1:1">
      <c r="A3395" s="1"/>
    </row>
    <row r="3396" spans="1:1">
      <c r="A3396" s="1"/>
    </row>
    <row r="3397" spans="1:1">
      <c r="A3397" s="1"/>
    </row>
    <row r="3398" spans="1:1">
      <c r="A3398" s="1"/>
    </row>
    <row r="3399" spans="1:1">
      <c r="A3399" s="1"/>
    </row>
    <row r="3400" spans="1:1">
      <c r="A3400" s="1"/>
    </row>
    <row r="3401" spans="1:1">
      <c r="A3401" s="1"/>
    </row>
    <row r="3402" spans="1:1">
      <c r="A3402" s="1"/>
    </row>
    <row r="3403" spans="1:1">
      <c r="A3403" s="1"/>
    </row>
    <row r="3404" spans="1:1">
      <c r="A3404" s="1"/>
    </row>
    <row r="3405" spans="1:1">
      <c r="A3405" s="1"/>
    </row>
    <row r="3406" spans="1:1">
      <c r="A3406" s="1"/>
    </row>
    <row r="3407" spans="1:1">
      <c r="A3407" s="1"/>
    </row>
    <row r="3408" spans="1:1">
      <c r="A3408" s="1"/>
    </row>
    <row r="3409" spans="1:1">
      <c r="A3409" s="1"/>
    </row>
    <row r="3410" spans="1:1">
      <c r="A3410" s="1"/>
    </row>
    <row r="3411" spans="1:1">
      <c r="A3411" s="1"/>
    </row>
    <row r="3412" spans="1:1">
      <c r="A3412" s="1"/>
    </row>
    <row r="3413" spans="1:1">
      <c r="A3413" s="1"/>
    </row>
    <row r="3414" spans="1:1">
      <c r="A3414" s="1"/>
    </row>
    <row r="3415" spans="1:1">
      <c r="A3415" s="1"/>
    </row>
    <row r="3416" spans="1:1">
      <c r="A3416" s="1"/>
    </row>
    <row r="3417" spans="1:1">
      <c r="A3417" s="1"/>
    </row>
    <row r="3418" spans="1:1">
      <c r="A3418" s="1"/>
    </row>
    <row r="3419" spans="1:1">
      <c r="A3419" s="1"/>
    </row>
    <row r="3420" spans="1:1">
      <c r="A3420" s="1"/>
    </row>
    <row r="3421" spans="1:1">
      <c r="A3421" s="1"/>
    </row>
    <row r="3422" spans="1:1">
      <c r="A3422" s="1"/>
    </row>
    <row r="3423" spans="1:1">
      <c r="A3423" s="1"/>
    </row>
    <row r="3424" spans="1:1">
      <c r="A3424" s="1"/>
    </row>
    <row r="3425" spans="1:1">
      <c r="A3425" s="1"/>
    </row>
    <row r="3426" spans="1:1">
      <c r="A3426" s="1"/>
    </row>
    <row r="3427" spans="1:1">
      <c r="A3427" s="1"/>
    </row>
    <row r="3428" spans="1:1">
      <c r="A3428" s="1"/>
    </row>
    <row r="3429" spans="1:1">
      <c r="A3429" s="1"/>
    </row>
    <row r="3430" spans="1:1">
      <c r="A3430" s="1"/>
    </row>
    <row r="3431" spans="1:1">
      <c r="A3431" s="1"/>
    </row>
    <row r="3432" spans="1:1">
      <c r="A3432" s="1"/>
    </row>
    <row r="3433" spans="1:1">
      <c r="A3433" s="1"/>
    </row>
    <row r="3434" spans="1:1">
      <c r="A3434" s="1"/>
    </row>
    <row r="3435" spans="1:1">
      <c r="A3435" s="1"/>
    </row>
    <row r="3436" spans="1:1">
      <c r="A3436" s="1"/>
    </row>
    <row r="3437" spans="1:1">
      <c r="A3437" s="1"/>
    </row>
    <row r="3438" spans="1:1">
      <c r="A3438" s="1"/>
    </row>
    <row r="3439" spans="1:1">
      <c r="A3439" s="1"/>
    </row>
    <row r="3440" spans="1:1">
      <c r="A3440" s="1"/>
    </row>
    <row r="3441" spans="1:1">
      <c r="A3441" s="1"/>
    </row>
    <row r="3442" spans="1:1">
      <c r="A3442" s="1"/>
    </row>
    <row r="3443" spans="1:1">
      <c r="A3443" s="1"/>
    </row>
    <row r="3444" spans="1:1">
      <c r="A3444" s="1"/>
    </row>
    <row r="3445" spans="1:1">
      <c r="A3445" s="1"/>
    </row>
    <row r="3446" spans="1:1">
      <c r="A3446" s="1"/>
    </row>
    <row r="3447" spans="1:1">
      <c r="A3447" s="1"/>
    </row>
    <row r="3448" spans="1:1">
      <c r="A3448" s="1"/>
    </row>
    <row r="3449" spans="1:1">
      <c r="A3449" s="1"/>
    </row>
    <row r="3450" spans="1:1">
      <c r="A3450" s="1"/>
    </row>
    <row r="3451" spans="1:1">
      <c r="A3451" s="1"/>
    </row>
    <row r="3452" spans="1:1">
      <c r="A3452" s="1"/>
    </row>
    <row r="3453" spans="1:1">
      <c r="A3453" s="1"/>
    </row>
    <row r="3454" spans="1:1">
      <c r="A3454" s="1"/>
    </row>
    <row r="3455" spans="1:1">
      <c r="A3455" s="1"/>
    </row>
    <row r="3456" spans="1:1">
      <c r="A3456" s="1"/>
    </row>
    <row r="3457" spans="1:1">
      <c r="A3457" s="1"/>
    </row>
    <row r="3458" spans="1:1">
      <c r="A3458" s="1"/>
    </row>
    <row r="3459" spans="1:1">
      <c r="A3459" s="1"/>
    </row>
    <row r="3460" spans="1:1">
      <c r="A3460" s="1"/>
    </row>
    <row r="3461" spans="1:1">
      <c r="A3461" s="1"/>
    </row>
    <row r="3462" spans="1:1">
      <c r="A3462" s="1"/>
    </row>
    <row r="3463" spans="1:1">
      <c r="A3463" s="1"/>
    </row>
    <row r="3464" spans="1:1">
      <c r="A3464" s="1"/>
    </row>
    <row r="3465" spans="1:1">
      <c r="A3465" s="1"/>
    </row>
    <row r="3466" spans="1:1">
      <c r="A3466" s="1"/>
    </row>
    <row r="3467" spans="1:1">
      <c r="A3467" s="1"/>
    </row>
    <row r="3468" spans="1:1">
      <c r="A3468" s="1"/>
    </row>
    <row r="3469" spans="1:1">
      <c r="A3469" s="1"/>
    </row>
    <row r="3470" spans="1:1">
      <c r="A3470" s="1"/>
    </row>
    <row r="3471" spans="1:1">
      <c r="A3471" s="1"/>
    </row>
    <row r="3472" spans="1:1">
      <c r="A3472" s="1"/>
    </row>
    <row r="3473" spans="1:1">
      <c r="A3473" s="1"/>
    </row>
    <row r="3474" spans="1:1">
      <c r="A3474" s="1"/>
    </row>
    <row r="3475" spans="1:1">
      <c r="A3475" s="1"/>
    </row>
    <row r="3476" spans="1:1">
      <c r="A3476" s="1"/>
    </row>
    <row r="3477" spans="1:1">
      <c r="A3477" s="1"/>
    </row>
    <row r="3478" spans="1:1">
      <c r="A3478" s="1"/>
    </row>
    <row r="3479" spans="1:1">
      <c r="A3479" s="1"/>
    </row>
    <row r="3480" spans="1:1">
      <c r="A3480" s="1"/>
    </row>
    <row r="3481" spans="1:1">
      <c r="A3481" s="1"/>
    </row>
    <row r="3482" spans="1:1">
      <c r="A3482" s="1"/>
    </row>
    <row r="3483" spans="1:1">
      <c r="A3483" s="1"/>
    </row>
    <row r="3484" spans="1:1">
      <c r="A3484" s="1"/>
    </row>
    <row r="3485" spans="1:1">
      <c r="A3485" s="1"/>
    </row>
    <row r="3486" spans="1:1">
      <c r="A3486" s="1"/>
    </row>
    <row r="3487" spans="1:1">
      <c r="A3487" s="1"/>
    </row>
    <row r="3488" spans="1:1">
      <c r="A3488" s="1"/>
    </row>
    <row r="3489" spans="1:1">
      <c r="A3489" s="1"/>
    </row>
    <row r="3490" spans="1:1">
      <c r="A3490" s="1"/>
    </row>
    <row r="3491" spans="1:1">
      <c r="A3491" s="1"/>
    </row>
    <row r="3492" spans="1:1">
      <c r="A3492" s="1"/>
    </row>
    <row r="3493" spans="1:1">
      <c r="A3493" s="1"/>
    </row>
    <row r="3494" spans="1:1">
      <c r="A3494" s="1"/>
    </row>
    <row r="3495" spans="1:1">
      <c r="A3495" s="1"/>
    </row>
    <row r="3496" spans="1:1">
      <c r="A3496" s="1"/>
    </row>
    <row r="3497" spans="1:1">
      <c r="A3497" s="1"/>
    </row>
    <row r="3498" spans="1:1">
      <c r="A3498" s="1"/>
    </row>
    <row r="3499" spans="1:1">
      <c r="A3499" s="1"/>
    </row>
    <row r="3500" spans="1:1">
      <c r="A3500" s="1"/>
    </row>
    <row r="3501" spans="1:1">
      <c r="A3501" s="1"/>
    </row>
    <row r="3502" spans="1:1">
      <c r="A3502" s="1"/>
    </row>
    <row r="3503" spans="1:1">
      <c r="A3503" s="1"/>
    </row>
    <row r="3504" spans="1:1">
      <c r="A3504" s="1"/>
    </row>
    <row r="3505" spans="1:1">
      <c r="A3505" s="1"/>
    </row>
    <row r="3506" spans="1:1">
      <c r="A3506" s="1"/>
    </row>
    <row r="3507" spans="1:1">
      <c r="A3507" s="1"/>
    </row>
    <row r="3508" spans="1:1">
      <c r="A3508" s="1"/>
    </row>
    <row r="3509" spans="1:1">
      <c r="A3509" s="1"/>
    </row>
    <row r="3510" spans="1:1">
      <c r="A3510" s="1"/>
    </row>
    <row r="3511" spans="1:1">
      <c r="A3511" s="1"/>
    </row>
    <row r="3512" spans="1:1">
      <c r="A3512" s="1"/>
    </row>
    <row r="3513" spans="1:1">
      <c r="A3513" s="1"/>
    </row>
    <row r="3514" spans="1:1">
      <c r="A3514" s="1"/>
    </row>
    <row r="3515" spans="1:1">
      <c r="A3515" s="1"/>
    </row>
    <row r="3516" spans="1:1">
      <c r="A3516" s="1"/>
    </row>
    <row r="3517" spans="1:1">
      <c r="A3517" s="1"/>
    </row>
    <row r="3518" spans="1:1">
      <c r="A3518" s="1"/>
    </row>
    <row r="3519" spans="1:1">
      <c r="A3519" s="1"/>
    </row>
    <row r="3520" spans="1:1">
      <c r="A3520" s="1"/>
    </row>
    <row r="3521" spans="1:1">
      <c r="A3521" s="1"/>
    </row>
    <row r="3522" spans="1:1">
      <c r="A3522" s="1"/>
    </row>
    <row r="3523" spans="1:1">
      <c r="A3523" s="1"/>
    </row>
    <row r="3524" spans="1:1">
      <c r="A3524" s="1"/>
    </row>
    <row r="3525" spans="1:1">
      <c r="A3525" s="1"/>
    </row>
    <row r="3526" spans="1:1">
      <c r="A3526" s="1"/>
    </row>
    <row r="3527" spans="1:1">
      <c r="A3527" s="1"/>
    </row>
    <row r="3528" spans="1:1">
      <c r="A3528" s="1"/>
    </row>
    <row r="3529" spans="1:1">
      <c r="A3529" s="1"/>
    </row>
    <row r="3530" spans="1:1">
      <c r="A3530" s="1"/>
    </row>
    <row r="3531" spans="1:1">
      <c r="A3531" s="1"/>
    </row>
    <row r="3532" spans="1:1">
      <c r="A3532" s="1"/>
    </row>
    <row r="3533" spans="1:1">
      <c r="A3533" s="1"/>
    </row>
    <row r="3534" spans="1:1">
      <c r="A3534" s="1"/>
    </row>
    <row r="3535" spans="1:1">
      <c r="A3535" s="1"/>
    </row>
    <row r="3536" spans="1:1">
      <c r="A3536" s="1"/>
    </row>
    <row r="3537" spans="1:1">
      <c r="A3537" s="1"/>
    </row>
    <row r="3538" spans="1:1">
      <c r="A3538" s="1"/>
    </row>
    <row r="3539" spans="1:1">
      <c r="A3539" s="1"/>
    </row>
    <row r="3540" spans="1:1">
      <c r="A3540" s="1"/>
    </row>
    <row r="3541" spans="1:1">
      <c r="A3541" s="1"/>
    </row>
    <row r="3542" spans="1:1">
      <c r="A3542" s="1"/>
    </row>
    <row r="3543" spans="1:1">
      <c r="A3543" s="1"/>
    </row>
    <row r="3544" spans="1:1">
      <c r="A3544" s="1"/>
    </row>
    <row r="3545" spans="1:1">
      <c r="A3545" s="1"/>
    </row>
    <row r="3546" spans="1:1">
      <c r="A3546" s="1"/>
    </row>
    <row r="3547" spans="1:1">
      <c r="A3547" s="1"/>
    </row>
    <row r="3548" spans="1:1">
      <c r="A3548" s="1"/>
    </row>
    <row r="3549" spans="1:1">
      <c r="A3549" s="1"/>
    </row>
    <row r="3550" spans="1:1">
      <c r="A3550" s="1"/>
    </row>
    <row r="3551" spans="1:1">
      <c r="A3551" s="1"/>
    </row>
    <row r="3552" spans="1:1">
      <c r="A3552" s="1"/>
    </row>
    <row r="3553" spans="1:1">
      <c r="A3553" s="1"/>
    </row>
    <row r="3554" spans="1:1">
      <c r="A3554" s="1"/>
    </row>
    <row r="3555" spans="1:1">
      <c r="A3555" s="1"/>
    </row>
    <row r="3556" spans="1:1">
      <c r="A3556" s="1"/>
    </row>
    <row r="3557" spans="1:1">
      <c r="A3557" s="1"/>
    </row>
    <row r="3558" spans="1:1">
      <c r="A3558" s="1"/>
    </row>
    <row r="3559" spans="1:1">
      <c r="A3559" s="1"/>
    </row>
    <row r="3560" spans="1:1">
      <c r="A3560" s="1"/>
    </row>
    <row r="3561" spans="1:1">
      <c r="A3561" s="1"/>
    </row>
    <row r="3562" spans="1:1">
      <c r="A3562" s="1"/>
    </row>
    <row r="3563" spans="1:1">
      <c r="A3563" s="1"/>
    </row>
    <row r="3564" spans="1:1">
      <c r="A3564" s="1"/>
    </row>
    <row r="3565" spans="1:1">
      <c r="A3565" s="1"/>
    </row>
    <row r="3566" spans="1:1">
      <c r="A3566" s="1"/>
    </row>
    <row r="3567" spans="1:1">
      <c r="A3567" s="1"/>
    </row>
    <row r="3568" spans="1:1">
      <c r="A3568" s="1"/>
    </row>
    <row r="3569" spans="1:1">
      <c r="A3569" s="1"/>
    </row>
    <row r="3570" spans="1:1">
      <c r="A3570" s="1"/>
    </row>
    <row r="3571" spans="1:1">
      <c r="A3571" s="1"/>
    </row>
    <row r="3572" spans="1:1">
      <c r="A3572" s="1"/>
    </row>
    <row r="3573" spans="1:1">
      <c r="A3573" s="1"/>
    </row>
    <row r="3574" spans="1:1">
      <c r="A3574" s="1"/>
    </row>
    <row r="3575" spans="1:1">
      <c r="A3575" s="1"/>
    </row>
    <row r="3576" spans="1:1">
      <c r="A3576" s="1"/>
    </row>
    <row r="3577" spans="1:1">
      <c r="A3577" s="1"/>
    </row>
    <row r="3578" spans="1:1">
      <c r="A3578" s="1"/>
    </row>
    <row r="3579" spans="1:1">
      <c r="A3579" s="1"/>
    </row>
    <row r="3580" spans="1:1">
      <c r="A3580" s="1"/>
    </row>
    <row r="3581" spans="1:1">
      <c r="A3581" s="1"/>
    </row>
    <row r="3582" spans="1:1">
      <c r="A3582" s="1"/>
    </row>
    <row r="3583" spans="1:1">
      <c r="A3583" s="1"/>
    </row>
    <row r="3584" spans="1:1">
      <c r="A3584" s="1"/>
    </row>
    <row r="3585" spans="1:1">
      <c r="A3585" s="1"/>
    </row>
    <row r="3586" spans="1:1">
      <c r="A3586" s="1"/>
    </row>
    <row r="3587" spans="1:1">
      <c r="A3587" s="1"/>
    </row>
    <row r="3588" spans="1:1">
      <c r="A3588" s="1"/>
    </row>
    <row r="3589" spans="1:1">
      <c r="A3589" s="1"/>
    </row>
    <row r="3590" spans="1:1">
      <c r="A3590" s="1"/>
    </row>
    <row r="3591" spans="1:1">
      <c r="A3591" s="1"/>
    </row>
    <row r="3592" spans="1:1">
      <c r="A3592" s="1"/>
    </row>
    <row r="3593" spans="1:1">
      <c r="A3593" s="1"/>
    </row>
    <row r="3594" spans="1:1">
      <c r="A3594" s="1"/>
    </row>
    <row r="3595" spans="1:1">
      <c r="A3595" s="1"/>
    </row>
    <row r="3596" spans="1:1">
      <c r="A3596" s="1"/>
    </row>
    <row r="3597" spans="1:1">
      <c r="A3597" s="1"/>
    </row>
    <row r="3598" spans="1:1">
      <c r="A3598" s="1"/>
    </row>
    <row r="3599" spans="1:1">
      <c r="A3599" s="1"/>
    </row>
    <row r="3600" spans="1:1">
      <c r="A3600" s="1"/>
    </row>
    <row r="3601" spans="1:1">
      <c r="A3601" s="1"/>
    </row>
    <row r="3602" spans="1:1">
      <c r="A3602" s="1"/>
    </row>
    <row r="3603" spans="1:1">
      <c r="A3603" s="1"/>
    </row>
    <row r="3604" spans="1:1">
      <c r="A3604" s="1"/>
    </row>
    <row r="3605" spans="1:1">
      <c r="A3605" s="1"/>
    </row>
    <row r="3606" spans="1:1">
      <c r="A3606" s="1"/>
    </row>
    <row r="3607" spans="1:1">
      <c r="A3607" s="1"/>
    </row>
    <row r="3608" spans="1:1">
      <c r="A3608" s="1"/>
    </row>
    <row r="3609" spans="1:1">
      <c r="A3609" s="1"/>
    </row>
    <row r="3610" spans="1:1">
      <c r="A3610" s="1"/>
    </row>
    <row r="3611" spans="1:1">
      <c r="A3611" s="1"/>
    </row>
    <row r="3612" spans="1:1">
      <c r="A3612" s="1"/>
    </row>
    <row r="3613" spans="1:1">
      <c r="A3613" s="1"/>
    </row>
    <row r="3614" spans="1:1">
      <c r="A3614" s="1"/>
    </row>
    <row r="3615" spans="1:1">
      <c r="A3615" s="1"/>
    </row>
    <row r="3616" spans="1:1">
      <c r="A3616" s="1"/>
    </row>
    <row r="3617" spans="1:1">
      <c r="A3617" s="1"/>
    </row>
    <row r="3618" spans="1:1">
      <c r="A3618" s="1"/>
    </row>
    <row r="3619" spans="1:1">
      <c r="A3619" s="1"/>
    </row>
    <row r="3620" spans="1:1">
      <c r="A3620" s="1"/>
    </row>
    <row r="3621" spans="1:1">
      <c r="A3621" s="1"/>
    </row>
    <row r="3622" spans="1:1">
      <c r="A3622" s="1"/>
    </row>
    <row r="3623" spans="1:1">
      <c r="A3623" s="1"/>
    </row>
    <row r="3624" spans="1:1">
      <c r="A3624" s="1"/>
    </row>
    <row r="3625" spans="1:1">
      <c r="A3625" s="1"/>
    </row>
    <row r="3626" spans="1:1">
      <c r="A3626" s="1"/>
    </row>
    <row r="3627" spans="1:1">
      <c r="A3627" s="1"/>
    </row>
    <row r="3628" spans="1:1">
      <c r="A3628" s="1"/>
    </row>
    <row r="3629" spans="1:1">
      <c r="A3629" s="1"/>
    </row>
    <row r="3630" spans="1:1">
      <c r="A3630" s="1"/>
    </row>
    <row r="3631" spans="1:1">
      <c r="A3631" s="1"/>
    </row>
    <row r="3632" spans="1:1">
      <c r="A3632" s="1"/>
    </row>
    <row r="3633" spans="1:1">
      <c r="A3633" s="1"/>
    </row>
    <row r="3634" spans="1:1">
      <c r="A3634" s="1"/>
    </row>
    <row r="3635" spans="1:1">
      <c r="A3635" s="1"/>
    </row>
    <row r="3636" spans="1:1">
      <c r="A3636" s="1"/>
    </row>
    <row r="3637" spans="1:1">
      <c r="A3637" s="1"/>
    </row>
    <row r="3638" spans="1:1">
      <c r="A3638" s="1"/>
    </row>
    <row r="3639" spans="1:1">
      <c r="A3639" s="1"/>
    </row>
    <row r="3640" spans="1:1">
      <c r="A3640" s="1"/>
    </row>
    <row r="3641" spans="1:1">
      <c r="A3641" s="1"/>
    </row>
    <row r="3642" spans="1:1">
      <c r="A3642" s="1"/>
    </row>
    <row r="3643" spans="1:1">
      <c r="A3643" s="1"/>
    </row>
    <row r="3644" spans="1:1">
      <c r="A3644" s="1"/>
    </row>
    <row r="3645" spans="1:1">
      <c r="A3645" s="1"/>
    </row>
    <row r="3646" spans="1:1">
      <c r="A3646" s="1"/>
    </row>
    <row r="3647" spans="1:1">
      <c r="A3647" s="1"/>
    </row>
    <row r="3648" spans="1:1">
      <c r="A3648" s="1"/>
    </row>
    <row r="3649" spans="1:1">
      <c r="A3649" s="1"/>
    </row>
    <row r="3650" spans="1:1">
      <c r="A3650" s="1"/>
    </row>
    <row r="3651" spans="1:1">
      <c r="A3651" s="1"/>
    </row>
    <row r="3652" spans="1:1">
      <c r="A3652" s="1"/>
    </row>
    <row r="3653" spans="1:1">
      <c r="A3653" s="1"/>
    </row>
    <row r="3654" spans="1:1">
      <c r="A3654" s="1"/>
    </row>
    <row r="3655" spans="1:1">
      <c r="A3655" s="1"/>
    </row>
    <row r="3656" spans="1:1">
      <c r="A3656" s="1"/>
    </row>
    <row r="3657" spans="1:1">
      <c r="A3657" s="1"/>
    </row>
    <row r="3658" spans="1:1">
      <c r="A3658" s="1"/>
    </row>
    <row r="3659" spans="1:1">
      <c r="A3659" s="1"/>
    </row>
    <row r="3660" spans="1:1">
      <c r="A3660" s="1"/>
    </row>
    <row r="3661" spans="1:1">
      <c r="A3661" s="1"/>
    </row>
    <row r="3662" spans="1:1">
      <c r="A3662" s="1"/>
    </row>
    <row r="3663" spans="1:1">
      <c r="A3663" s="1"/>
    </row>
    <row r="3664" spans="1:1">
      <c r="A3664" s="1"/>
    </row>
    <row r="3665" spans="1:1">
      <c r="A3665" s="1"/>
    </row>
    <row r="3666" spans="1:1">
      <c r="A3666" s="1"/>
    </row>
    <row r="3667" spans="1:1">
      <c r="A3667" s="1"/>
    </row>
    <row r="3668" spans="1:1">
      <c r="A3668" s="1"/>
    </row>
    <row r="3669" spans="1:1">
      <c r="A3669" s="1"/>
    </row>
    <row r="3670" spans="1:1">
      <c r="A3670" s="1"/>
    </row>
    <row r="3671" spans="1:1">
      <c r="A3671" s="1"/>
    </row>
    <row r="3672" spans="1:1">
      <c r="A3672" s="1"/>
    </row>
    <row r="3673" spans="1:1">
      <c r="A3673" s="1"/>
    </row>
    <row r="3674" spans="1:1">
      <c r="A3674" s="1"/>
    </row>
    <row r="3675" spans="1:1">
      <c r="A3675" s="1"/>
    </row>
    <row r="3676" spans="1:1">
      <c r="A3676" s="1"/>
    </row>
    <row r="3677" spans="1:1">
      <c r="A3677" s="1"/>
    </row>
    <row r="3678" spans="1:1">
      <c r="A3678" s="1"/>
    </row>
    <row r="3679" spans="1:1">
      <c r="A3679" s="1"/>
    </row>
    <row r="3680" spans="1:1">
      <c r="A3680" s="1"/>
    </row>
    <row r="3681" spans="1:1">
      <c r="A3681" s="1"/>
    </row>
    <row r="3682" spans="1:1">
      <c r="A3682" s="1"/>
    </row>
    <row r="3683" spans="1:1">
      <c r="A3683" s="1"/>
    </row>
    <row r="3684" spans="1:1">
      <c r="A3684" s="1"/>
    </row>
    <row r="3685" spans="1:1">
      <c r="A3685" s="1"/>
    </row>
    <row r="3686" spans="1:1">
      <c r="A3686" s="1"/>
    </row>
    <row r="3687" spans="1:1">
      <c r="A3687" s="1"/>
    </row>
    <row r="3688" spans="1:1">
      <c r="A3688" s="1"/>
    </row>
    <row r="3689" spans="1:1">
      <c r="A3689" s="1"/>
    </row>
    <row r="3690" spans="1:1">
      <c r="A3690" s="1"/>
    </row>
    <row r="3691" spans="1:1">
      <c r="A3691" s="1"/>
    </row>
    <row r="3692" spans="1:1">
      <c r="A3692" s="1"/>
    </row>
    <row r="3693" spans="1:1">
      <c r="A3693" s="1"/>
    </row>
    <row r="3694" spans="1:1">
      <c r="A3694" s="1"/>
    </row>
    <row r="3695" spans="1:1">
      <c r="A3695" s="1"/>
    </row>
    <row r="3696" spans="1:1">
      <c r="A3696" s="1"/>
    </row>
    <row r="3697" spans="1:1">
      <c r="A3697" s="1"/>
    </row>
    <row r="3698" spans="1:1">
      <c r="A3698" s="1"/>
    </row>
    <row r="3699" spans="1:1">
      <c r="A3699" s="1"/>
    </row>
    <row r="3700" spans="1:1">
      <c r="A3700" s="1"/>
    </row>
    <row r="3701" spans="1:1">
      <c r="A3701" s="1"/>
    </row>
    <row r="3702" spans="1:1">
      <c r="A3702" s="1"/>
    </row>
    <row r="3703" spans="1:1">
      <c r="A3703" s="1"/>
    </row>
    <row r="3704" spans="1:1">
      <c r="A3704" s="1"/>
    </row>
    <row r="3705" spans="1:1">
      <c r="A3705" s="1"/>
    </row>
    <row r="3706" spans="1:1">
      <c r="A3706" s="1"/>
    </row>
    <row r="3707" spans="1:1">
      <c r="A3707" s="1"/>
    </row>
    <row r="3708" spans="1:1">
      <c r="A3708" s="1"/>
    </row>
    <row r="3709" spans="1:1">
      <c r="A3709" s="1"/>
    </row>
    <row r="3710" spans="1:1">
      <c r="A3710" s="1"/>
    </row>
    <row r="3711" spans="1:1">
      <c r="A3711" s="1"/>
    </row>
    <row r="3712" spans="1:1">
      <c r="A3712" s="1"/>
    </row>
    <row r="3713" spans="1:1">
      <c r="A3713" s="1"/>
    </row>
    <row r="3714" spans="1:1">
      <c r="A3714" s="1"/>
    </row>
    <row r="3715" spans="1:1">
      <c r="A3715" s="1"/>
    </row>
    <row r="3716" spans="1:1">
      <c r="A3716" s="1"/>
    </row>
    <row r="3717" spans="1:1">
      <c r="A3717" s="1"/>
    </row>
    <row r="3718" spans="1:1">
      <c r="A3718" s="1"/>
    </row>
    <row r="3719" spans="1:1">
      <c r="A3719" s="1"/>
    </row>
    <row r="3720" spans="1:1">
      <c r="A3720" s="1"/>
    </row>
    <row r="3721" spans="1:1">
      <c r="A3721" s="1"/>
    </row>
    <row r="3722" spans="1:1">
      <c r="A3722" s="1"/>
    </row>
    <row r="3723" spans="1:1">
      <c r="A3723" s="1"/>
    </row>
    <row r="3724" spans="1:1">
      <c r="A3724" s="1"/>
    </row>
    <row r="3725" spans="1:1">
      <c r="A3725" s="1"/>
    </row>
    <row r="3726" spans="1:1">
      <c r="A3726" s="1"/>
    </row>
    <row r="3727" spans="1:1">
      <c r="A3727" s="1"/>
    </row>
    <row r="3728" spans="1:1">
      <c r="A3728" s="1"/>
    </row>
    <row r="3729" spans="1:1">
      <c r="A3729" s="1"/>
    </row>
    <row r="3730" spans="1:1">
      <c r="A3730" s="1"/>
    </row>
    <row r="3731" spans="1:1">
      <c r="A3731" s="1"/>
    </row>
    <row r="3732" spans="1:1">
      <c r="A3732" s="1"/>
    </row>
    <row r="3733" spans="1:1">
      <c r="A3733" s="1"/>
    </row>
    <row r="3734" spans="1:1">
      <c r="A3734" s="1"/>
    </row>
    <row r="3735" spans="1:1">
      <c r="A3735" s="1"/>
    </row>
    <row r="3736" spans="1:1">
      <c r="A3736" s="1"/>
    </row>
    <row r="3737" spans="1:1">
      <c r="A3737" s="1"/>
    </row>
    <row r="3738" spans="1:1">
      <c r="A3738" s="1"/>
    </row>
    <row r="3739" spans="1:1">
      <c r="A3739" s="1"/>
    </row>
    <row r="3740" spans="1:1">
      <c r="A3740" s="1"/>
    </row>
    <row r="3741" spans="1:1">
      <c r="A3741" s="1"/>
    </row>
    <row r="3742" spans="1:1">
      <c r="A3742" s="1"/>
    </row>
    <row r="3743" spans="1:1">
      <c r="A3743" s="1"/>
    </row>
    <row r="3744" spans="1:1">
      <c r="A3744" s="1"/>
    </row>
    <row r="3745" spans="1:1">
      <c r="A3745" s="1"/>
    </row>
    <row r="3746" spans="1:1">
      <c r="A3746" s="1"/>
    </row>
    <row r="3747" spans="1:1">
      <c r="A3747" s="1"/>
    </row>
    <row r="3748" spans="1:1">
      <c r="A3748" s="1"/>
    </row>
    <row r="3749" spans="1:1">
      <c r="A3749" s="1"/>
    </row>
    <row r="3750" spans="1:1">
      <c r="A3750" s="1"/>
    </row>
    <row r="3751" spans="1:1">
      <c r="A3751" s="1"/>
    </row>
    <row r="3752" spans="1:1">
      <c r="A3752" s="1"/>
    </row>
    <row r="3753" spans="1:1">
      <c r="A3753" s="1"/>
    </row>
    <row r="3754" spans="1:1">
      <c r="A3754" s="1"/>
    </row>
    <row r="3755" spans="1:1">
      <c r="A3755" s="1"/>
    </row>
    <row r="3756" spans="1:1">
      <c r="A3756" s="1"/>
    </row>
    <row r="3757" spans="1:1">
      <c r="A3757" s="1"/>
    </row>
    <row r="3758" spans="1:1">
      <c r="A3758" s="1"/>
    </row>
    <row r="3759" spans="1:1">
      <c r="A3759" s="1"/>
    </row>
    <row r="3760" spans="1:1">
      <c r="A3760" s="1"/>
    </row>
    <row r="3761" spans="1:1">
      <c r="A3761" s="1"/>
    </row>
    <row r="3762" spans="1:1">
      <c r="A3762" s="1"/>
    </row>
    <row r="3763" spans="1:1">
      <c r="A3763" s="1"/>
    </row>
    <row r="3764" spans="1:1">
      <c r="A3764" s="1"/>
    </row>
    <row r="3765" spans="1:1">
      <c r="A3765" s="1"/>
    </row>
    <row r="3766" spans="1:1">
      <c r="A3766" s="1"/>
    </row>
    <row r="3767" spans="1:1">
      <c r="A3767" s="1"/>
    </row>
    <row r="3768" spans="1:1">
      <c r="A3768" s="1"/>
    </row>
    <row r="3769" spans="1:1">
      <c r="A3769" s="1"/>
    </row>
    <row r="3770" spans="1:1">
      <c r="A3770" s="1"/>
    </row>
    <row r="3771" spans="1:1">
      <c r="A3771" s="1"/>
    </row>
    <row r="3772" spans="1:1">
      <c r="A3772" s="1"/>
    </row>
    <row r="3773" spans="1:1">
      <c r="A3773" s="1"/>
    </row>
    <row r="3774" spans="1:1">
      <c r="A3774" s="1"/>
    </row>
    <row r="3775" spans="1:1">
      <c r="A3775" s="1"/>
    </row>
    <row r="3776" spans="1:1">
      <c r="A3776" s="1"/>
    </row>
    <row r="3777" spans="1:1">
      <c r="A3777" s="1"/>
    </row>
    <row r="3778" spans="1:1">
      <c r="A3778" s="1"/>
    </row>
    <row r="3779" spans="1:1">
      <c r="A3779" s="1"/>
    </row>
    <row r="3780" spans="1:1">
      <c r="A3780" s="1"/>
    </row>
    <row r="3781" spans="1:1">
      <c r="A3781" s="1"/>
    </row>
    <row r="3782" spans="1:1">
      <c r="A3782" s="1"/>
    </row>
    <row r="3783" spans="1:1">
      <c r="A3783" s="1"/>
    </row>
    <row r="3784" spans="1:1">
      <c r="A3784" s="1"/>
    </row>
    <row r="3785" spans="1:1">
      <c r="A3785" s="1"/>
    </row>
    <row r="3786" spans="1:1">
      <c r="A3786" s="1"/>
    </row>
    <row r="3787" spans="1:1">
      <c r="A3787" s="1"/>
    </row>
    <row r="3788" spans="1:1">
      <c r="A3788" s="1"/>
    </row>
    <row r="3789" spans="1:1">
      <c r="A3789" s="1"/>
    </row>
    <row r="3790" spans="1:1">
      <c r="A3790" s="1"/>
    </row>
    <row r="3791" spans="1:1">
      <c r="A3791" s="1"/>
    </row>
    <row r="3792" spans="1:1">
      <c r="A3792" s="1"/>
    </row>
    <row r="3793" spans="1:1">
      <c r="A3793" s="1"/>
    </row>
    <row r="3794" spans="1:1">
      <c r="A3794" s="1"/>
    </row>
    <row r="3795" spans="1:1">
      <c r="A3795" s="1"/>
    </row>
    <row r="3796" spans="1:1">
      <c r="A3796" s="1"/>
    </row>
    <row r="3797" spans="1:1">
      <c r="A3797" s="1"/>
    </row>
    <row r="3798" spans="1:1">
      <c r="A3798" s="1"/>
    </row>
    <row r="3799" spans="1:1">
      <c r="A3799" s="1"/>
    </row>
    <row r="3800" spans="1:1">
      <c r="A3800" s="1"/>
    </row>
    <row r="3801" spans="1:1">
      <c r="A3801" s="1"/>
    </row>
    <row r="3802" spans="1:1">
      <c r="A3802" s="1"/>
    </row>
    <row r="3803" spans="1:1">
      <c r="A3803" s="1"/>
    </row>
    <row r="3804" spans="1:1">
      <c r="A3804" s="1"/>
    </row>
    <row r="3805" spans="1:1">
      <c r="A3805" s="1"/>
    </row>
    <row r="3806" spans="1:1">
      <c r="A3806" s="1"/>
    </row>
    <row r="3807" spans="1:1">
      <c r="A3807" s="1"/>
    </row>
    <row r="3808" spans="1:1">
      <c r="A3808" s="1"/>
    </row>
    <row r="3809" spans="1:1">
      <c r="A3809" s="1"/>
    </row>
    <row r="3810" spans="1:1">
      <c r="A3810" s="1"/>
    </row>
    <row r="3811" spans="1:1">
      <c r="A3811" s="1"/>
    </row>
    <row r="3812" spans="1:1">
      <c r="A3812" s="1"/>
    </row>
    <row r="3813" spans="1:1">
      <c r="A3813" s="1"/>
    </row>
    <row r="3814" spans="1:1">
      <c r="A3814" s="1"/>
    </row>
    <row r="3815" spans="1:1">
      <c r="A3815" s="1"/>
    </row>
    <row r="3816" spans="1:1">
      <c r="A3816" s="1"/>
    </row>
    <row r="3817" spans="1:1">
      <c r="A3817" s="1"/>
    </row>
    <row r="3818" spans="1:1">
      <c r="A3818" s="1"/>
    </row>
    <row r="3819" spans="1:1">
      <c r="A3819" s="1"/>
    </row>
    <row r="3820" spans="1:1">
      <c r="A3820" s="1"/>
    </row>
    <row r="3821" spans="1:1">
      <c r="A3821" s="1"/>
    </row>
    <row r="3822" spans="1:1">
      <c r="A3822" s="1"/>
    </row>
    <row r="3823" spans="1:1">
      <c r="A3823" s="1"/>
    </row>
    <row r="3824" spans="1:1">
      <c r="A3824" s="1"/>
    </row>
    <row r="3825" spans="1:1">
      <c r="A3825" s="1"/>
    </row>
    <row r="3826" spans="1:1">
      <c r="A3826" s="1"/>
    </row>
    <row r="3827" spans="1:1">
      <c r="A3827" s="1"/>
    </row>
    <row r="3828" spans="1:1">
      <c r="A3828" s="1"/>
    </row>
    <row r="3829" spans="1:1">
      <c r="A3829" s="1"/>
    </row>
    <row r="3830" spans="1:1">
      <c r="A3830" s="1"/>
    </row>
    <row r="3831" spans="1:1">
      <c r="A3831" s="1"/>
    </row>
    <row r="3832" spans="1:1">
      <c r="A3832" s="1"/>
    </row>
    <row r="3833" spans="1:1">
      <c r="A3833" s="1"/>
    </row>
    <row r="3834" spans="1:1">
      <c r="A3834" s="1"/>
    </row>
    <row r="3835" spans="1:1">
      <c r="A3835" s="1"/>
    </row>
    <row r="3836" spans="1:1">
      <c r="A3836" s="1"/>
    </row>
    <row r="3837" spans="1:1">
      <c r="A3837" s="1"/>
    </row>
    <row r="3838" spans="1:1">
      <c r="A3838" s="1"/>
    </row>
    <row r="3839" spans="1:1">
      <c r="A3839" s="1"/>
    </row>
    <row r="3840" spans="1:1">
      <c r="A3840" s="1"/>
    </row>
    <row r="3841" spans="1:1">
      <c r="A3841" s="1"/>
    </row>
    <row r="3842" spans="1:1">
      <c r="A3842" s="1"/>
    </row>
    <row r="3843" spans="1:1">
      <c r="A3843" s="1"/>
    </row>
    <row r="3844" spans="1:1">
      <c r="A3844" s="1"/>
    </row>
    <row r="3845" spans="1:1">
      <c r="A3845" s="1"/>
    </row>
    <row r="3846" spans="1:1">
      <c r="A3846" s="1"/>
    </row>
    <row r="3847" spans="1:1">
      <c r="A3847" s="1"/>
    </row>
    <row r="3848" spans="1:1">
      <c r="A3848" s="1"/>
    </row>
    <row r="3849" spans="1:1">
      <c r="A3849" s="1"/>
    </row>
    <row r="3850" spans="1:1">
      <c r="A3850" s="1"/>
    </row>
    <row r="3851" spans="1:1">
      <c r="A3851" s="1"/>
    </row>
    <row r="3852" spans="1:1">
      <c r="A3852" s="1"/>
    </row>
    <row r="3853" spans="1:1">
      <c r="A3853" s="1"/>
    </row>
    <row r="3854" spans="1:1">
      <c r="A3854" s="1"/>
    </row>
    <row r="3855" spans="1:1">
      <c r="A3855" s="1"/>
    </row>
    <row r="3856" spans="1:1">
      <c r="A3856" s="1"/>
    </row>
    <row r="3857" spans="1:1">
      <c r="A3857" s="1"/>
    </row>
    <row r="3858" spans="1:1">
      <c r="A3858" s="1"/>
    </row>
    <row r="3859" spans="1:1">
      <c r="A3859" s="1"/>
    </row>
    <row r="3860" spans="1:1">
      <c r="A3860" s="1"/>
    </row>
    <row r="3861" spans="1:1">
      <c r="A3861" s="1"/>
    </row>
    <row r="3862" spans="1:1">
      <c r="A3862" s="1"/>
    </row>
    <row r="3863" spans="1:1">
      <c r="A3863" s="1"/>
    </row>
    <row r="3864" spans="1:1">
      <c r="A3864" s="1"/>
    </row>
    <row r="3865" spans="1:1">
      <c r="A3865" s="1"/>
    </row>
    <row r="3866" spans="1:1">
      <c r="A3866" s="1"/>
    </row>
    <row r="3867" spans="1:1">
      <c r="A3867" s="1"/>
    </row>
    <row r="3868" spans="1:1">
      <c r="A3868" s="1"/>
    </row>
    <row r="3869" spans="1:1">
      <c r="A3869" s="1"/>
    </row>
    <row r="3870" spans="1:1">
      <c r="A3870" s="1"/>
    </row>
    <row r="3871" spans="1:1">
      <c r="A3871" s="1"/>
    </row>
    <row r="3872" spans="1:1">
      <c r="A3872" s="1"/>
    </row>
    <row r="3873" spans="1:1">
      <c r="A3873" s="1"/>
    </row>
    <row r="3874" spans="1:1">
      <c r="A3874" s="1"/>
    </row>
    <row r="3875" spans="1:1">
      <c r="A3875" s="1"/>
    </row>
    <row r="3876" spans="1:1">
      <c r="A3876" s="1"/>
    </row>
    <row r="3877" spans="1:1">
      <c r="A3877" s="1"/>
    </row>
    <row r="3878" spans="1:1">
      <c r="A3878" s="1"/>
    </row>
    <row r="3879" spans="1:1">
      <c r="A3879" s="1"/>
    </row>
    <row r="3880" spans="1:1">
      <c r="A3880" s="1"/>
    </row>
    <row r="3881" spans="1:1">
      <c r="A3881" s="1"/>
    </row>
    <row r="3882" spans="1:1">
      <c r="A3882" s="1"/>
    </row>
    <row r="3883" spans="1:1">
      <c r="A3883" s="1"/>
    </row>
    <row r="3884" spans="1:1">
      <c r="A3884" s="1"/>
    </row>
    <row r="3885" spans="1:1">
      <c r="A3885" s="1"/>
    </row>
    <row r="3886" spans="1:1">
      <c r="A3886" s="1"/>
    </row>
    <row r="3887" spans="1:1">
      <c r="A3887" s="1"/>
    </row>
    <row r="3888" spans="1:1">
      <c r="A3888" s="1"/>
    </row>
    <row r="3889" spans="1:1">
      <c r="A3889" s="1"/>
    </row>
    <row r="3890" spans="1:1">
      <c r="A3890" s="1"/>
    </row>
    <row r="3891" spans="1:1">
      <c r="A3891" s="1"/>
    </row>
    <row r="3892" spans="1:1">
      <c r="A3892" s="1"/>
    </row>
    <row r="3893" spans="1:1">
      <c r="A3893" s="1"/>
    </row>
    <row r="3894" spans="1:1">
      <c r="A3894" s="1"/>
    </row>
    <row r="3895" spans="1:1">
      <c r="A3895" s="1"/>
    </row>
    <row r="3896" spans="1:1">
      <c r="A3896" s="1"/>
    </row>
    <row r="3897" spans="1:1">
      <c r="A3897" s="1"/>
    </row>
    <row r="3898" spans="1:1">
      <c r="A3898" s="1"/>
    </row>
    <row r="3899" spans="1:1">
      <c r="A3899" s="1"/>
    </row>
    <row r="3900" spans="1:1">
      <c r="A3900" s="1"/>
    </row>
    <row r="3901" spans="1:1">
      <c r="A3901" s="1"/>
    </row>
    <row r="3902" spans="1:1">
      <c r="A3902" s="1"/>
    </row>
    <row r="3903" spans="1:1">
      <c r="A3903" s="1"/>
    </row>
    <row r="3904" spans="1:1">
      <c r="A3904" s="1"/>
    </row>
    <row r="3905" spans="1:1">
      <c r="A3905" s="1"/>
    </row>
    <row r="3906" spans="1:1">
      <c r="A3906" s="1"/>
    </row>
    <row r="3907" spans="1:1">
      <c r="A3907" s="1"/>
    </row>
    <row r="3908" spans="1:1">
      <c r="A3908" s="1"/>
    </row>
    <row r="3909" spans="1:1">
      <c r="A3909" s="1"/>
    </row>
    <row r="3910" spans="1:1">
      <c r="A3910" s="1"/>
    </row>
    <row r="3911" spans="1:1">
      <c r="A3911" s="1"/>
    </row>
    <row r="3912" spans="1:1">
      <c r="A3912" s="1"/>
    </row>
    <row r="3913" spans="1:1">
      <c r="A3913" s="1"/>
    </row>
    <row r="3914" spans="1:1">
      <c r="A3914" s="1"/>
    </row>
    <row r="3915" spans="1:1">
      <c r="A3915" s="1"/>
    </row>
    <row r="3916" spans="1:1">
      <c r="A3916" s="1"/>
    </row>
    <row r="3917" spans="1:1">
      <c r="A3917" s="1"/>
    </row>
    <row r="3918" spans="1:1">
      <c r="A3918" s="1"/>
    </row>
    <row r="3919" spans="1:1">
      <c r="A3919" s="1"/>
    </row>
    <row r="3920" spans="1:1">
      <c r="A3920" s="1"/>
    </row>
    <row r="3921" spans="1:1">
      <c r="A3921" s="1"/>
    </row>
    <row r="3922" spans="1:1">
      <c r="A3922" s="1"/>
    </row>
    <row r="3923" spans="1:1">
      <c r="A3923" s="1"/>
    </row>
    <row r="3924" spans="1:1">
      <c r="A3924" s="1"/>
    </row>
    <row r="3925" spans="1:1">
      <c r="A3925" s="1"/>
    </row>
    <row r="3926" spans="1:1">
      <c r="A3926" s="1"/>
    </row>
    <row r="3927" spans="1:1">
      <c r="A3927" s="1"/>
    </row>
    <row r="3928" spans="1:1">
      <c r="A3928" s="1"/>
    </row>
    <row r="3929" spans="1:1">
      <c r="A3929" s="1"/>
    </row>
    <row r="3930" spans="1:1">
      <c r="A3930" s="1"/>
    </row>
    <row r="3931" spans="1:1">
      <c r="A3931" s="1"/>
    </row>
    <row r="3932" spans="1:1">
      <c r="A3932" s="1"/>
    </row>
    <row r="3933" spans="1:1">
      <c r="A3933" s="1"/>
    </row>
    <row r="3934" spans="1:1">
      <c r="A3934" s="1"/>
    </row>
    <row r="3935" spans="1:1">
      <c r="A3935" s="1"/>
    </row>
    <row r="3936" spans="1:1">
      <c r="A3936" s="1"/>
    </row>
    <row r="3937" spans="1:1">
      <c r="A3937" s="1"/>
    </row>
    <row r="3938" spans="1:1">
      <c r="A3938" s="1"/>
    </row>
    <row r="3939" spans="1:1">
      <c r="A3939" s="1"/>
    </row>
    <row r="3940" spans="1:1">
      <c r="A3940" s="1"/>
    </row>
    <row r="3941" spans="1:1">
      <c r="A3941" s="1"/>
    </row>
    <row r="3942" spans="1:1">
      <c r="A3942" s="1"/>
    </row>
    <row r="3943" spans="1:1">
      <c r="A3943" s="1"/>
    </row>
    <row r="3944" spans="1:1">
      <c r="A3944" s="1"/>
    </row>
    <row r="3945" spans="1:1">
      <c r="A3945" s="1"/>
    </row>
    <row r="3946" spans="1:1">
      <c r="A3946" s="1"/>
    </row>
    <row r="3947" spans="1:1">
      <c r="A3947" s="1"/>
    </row>
    <row r="3948" spans="1:1">
      <c r="A3948" s="1"/>
    </row>
    <row r="3949" spans="1:1">
      <c r="A3949" s="1"/>
    </row>
    <row r="3950" spans="1:1">
      <c r="A3950" s="1"/>
    </row>
    <row r="3951" spans="1:1">
      <c r="A3951" s="1"/>
    </row>
    <row r="3952" spans="1:1">
      <c r="A3952" s="1"/>
    </row>
    <row r="3953" spans="1:1">
      <c r="A3953" s="1"/>
    </row>
    <row r="3954" spans="1:1">
      <c r="A3954" s="1"/>
    </row>
    <row r="3955" spans="1:1">
      <c r="A3955" s="1"/>
    </row>
    <row r="3956" spans="1:1">
      <c r="A3956" s="1"/>
    </row>
    <row r="3957" spans="1:1">
      <c r="A3957" s="1"/>
    </row>
    <row r="3958" spans="1:1">
      <c r="A3958" s="1"/>
    </row>
    <row r="3959" spans="1:1">
      <c r="A3959" s="1"/>
    </row>
    <row r="3960" spans="1:1">
      <c r="A3960" s="1"/>
    </row>
    <row r="3961" spans="1:1">
      <c r="A3961" s="1"/>
    </row>
    <row r="3962" spans="1:1">
      <c r="A3962" s="1"/>
    </row>
    <row r="3963" spans="1:1">
      <c r="A3963" s="1"/>
    </row>
    <row r="3964" spans="1:1">
      <c r="A3964" s="1"/>
    </row>
    <row r="3965" spans="1:1">
      <c r="A3965" s="1"/>
    </row>
    <row r="3966" spans="1:1">
      <c r="A3966" s="1"/>
    </row>
    <row r="3967" spans="1:1">
      <c r="A3967" s="1"/>
    </row>
    <row r="3968" spans="1:1">
      <c r="A3968" s="1"/>
    </row>
    <row r="3969" spans="1:1">
      <c r="A3969" s="1"/>
    </row>
    <row r="3970" spans="1:1">
      <c r="A3970" s="1"/>
    </row>
    <row r="3971" spans="1:1">
      <c r="A3971" s="1"/>
    </row>
    <row r="3972" spans="1:1">
      <c r="A3972" s="1"/>
    </row>
    <row r="3973" spans="1:1">
      <c r="A3973" s="1"/>
    </row>
    <row r="3974" spans="1:1">
      <c r="A3974" s="1"/>
    </row>
    <row r="3975" spans="1:1">
      <c r="A3975" s="1"/>
    </row>
    <row r="3976" spans="1:1">
      <c r="A3976" s="1"/>
    </row>
    <row r="3977" spans="1:1">
      <c r="A3977" s="1"/>
    </row>
    <row r="3978" spans="1:1">
      <c r="A3978" s="1"/>
    </row>
    <row r="3979" spans="1:1">
      <c r="A3979" s="1"/>
    </row>
    <row r="3980" spans="1:1">
      <c r="A3980" s="1"/>
    </row>
    <row r="3981" spans="1:1">
      <c r="A3981" s="1"/>
    </row>
    <row r="3982" spans="1:1">
      <c r="A3982" s="1"/>
    </row>
    <row r="3983" spans="1:1">
      <c r="A3983" s="1"/>
    </row>
    <row r="3984" spans="1:1">
      <c r="A3984" s="1"/>
    </row>
    <row r="3985" spans="1:1">
      <c r="A3985" s="1"/>
    </row>
    <row r="3986" spans="1:1">
      <c r="A3986" s="1"/>
    </row>
    <row r="3987" spans="1:1">
      <c r="A3987" s="1"/>
    </row>
    <row r="3988" spans="1:1">
      <c r="A3988" s="1"/>
    </row>
    <row r="3989" spans="1:1">
      <c r="A3989" s="1"/>
    </row>
    <row r="3990" spans="1:1">
      <c r="A3990" s="1"/>
    </row>
    <row r="3991" spans="1:1">
      <c r="A3991" s="1"/>
    </row>
    <row r="3992" spans="1:1">
      <c r="A3992" s="1"/>
    </row>
    <row r="3993" spans="1:1">
      <c r="A3993" s="1"/>
    </row>
    <row r="3994" spans="1:1">
      <c r="A3994" s="1"/>
    </row>
    <row r="3995" spans="1:1">
      <c r="A3995" s="1"/>
    </row>
    <row r="3996" spans="1:1">
      <c r="A3996" s="1"/>
    </row>
    <row r="3997" spans="1:1">
      <c r="A3997" s="1"/>
    </row>
    <row r="3998" spans="1:1">
      <c r="A3998" s="1"/>
    </row>
    <row r="3999" spans="1:1">
      <c r="A3999" s="1"/>
    </row>
    <row r="4000" spans="1:1">
      <c r="A4000" s="1"/>
    </row>
    <row r="4001" spans="1:1">
      <c r="A4001" s="1"/>
    </row>
    <row r="4002" spans="1:1">
      <c r="A4002" s="1"/>
    </row>
    <row r="4003" spans="1:1">
      <c r="A4003" s="1"/>
    </row>
    <row r="4004" spans="1:1">
      <c r="A4004" s="1"/>
    </row>
    <row r="4005" spans="1:1">
      <c r="A4005" s="1"/>
    </row>
    <row r="4006" spans="1:1">
      <c r="A4006" s="1"/>
    </row>
    <row r="4007" spans="1:1">
      <c r="A4007" s="1"/>
    </row>
    <row r="4008" spans="1:1">
      <c r="A4008" s="1"/>
    </row>
    <row r="4009" spans="1:1">
      <c r="A4009" s="1"/>
    </row>
    <row r="4010" spans="1:1">
      <c r="A4010" s="1"/>
    </row>
    <row r="4011" spans="1:1">
      <c r="A4011" s="1"/>
    </row>
    <row r="4012" spans="1:1">
      <c r="A4012" s="1"/>
    </row>
    <row r="4013" spans="1:1">
      <c r="A4013" s="1"/>
    </row>
    <row r="4014" spans="1:1">
      <c r="A4014" s="1"/>
    </row>
    <row r="4015" spans="1:1">
      <c r="A4015" s="1"/>
    </row>
    <row r="4016" spans="1:1">
      <c r="A4016" s="1"/>
    </row>
    <row r="4017" spans="1:1">
      <c r="A4017" s="1"/>
    </row>
    <row r="4018" spans="1:1">
      <c r="A4018" s="1"/>
    </row>
    <row r="4019" spans="1:1">
      <c r="A4019" s="1"/>
    </row>
    <row r="4020" spans="1:1">
      <c r="A4020" s="1"/>
    </row>
    <row r="4021" spans="1:1">
      <c r="A4021" s="1"/>
    </row>
    <row r="4022" spans="1:1">
      <c r="A4022" s="1"/>
    </row>
    <row r="4023" spans="1:1">
      <c r="A4023" s="1"/>
    </row>
    <row r="4024" spans="1:1">
      <c r="A4024" s="1"/>
    </row>
    <row r="4025" spans="1:1">
      <c r="A4025" s="1"/>
    </row>
    <row r="4026" spans="1:1">
      <c r="A4026" s="1"/>
    </row>
    <row r="4027" spans="1:1">
      <c r="A4027" s="1"/>
    </row>
    <row r="4028" spans="1:1">
      <c r="A4028" s="1"/>
    </row>
    <row r="4029" spans="1:1">
      <c r="A4029" s="1"/>
    </row>
    <row r="4030" spans="1:1">
      <c r="A4030" s="1"/>
    </row>
    <row r="4031" spans="1:1">
      <c r="A4031" s="1"/>
    </row>
    <row r="4032" spans="1:1">
      <c r="A4032" s="1"/>
    </row>
    <row r="4033" spans="1:1">
      <c r="A4033" s="1"/>
    </row>
    <row r="4034" spans="1:1">
      <c r="A4034" s="1"/>
    </row>
    <row r="4035" spans="1:1">
      <c r="A4035" s="1"/>
    </row>
    <row r="4036" spans="1:1">
      <c r="A4036" s="1"/>
    </row>
    <row r="4037" spans="1:1">
      <c r="A4037" s="1"/>
    </row>
    <row r="4038" spans="1:1">
      <c r="A4038" s="1"/>
    </row>
    <row r="4039" spans="1:1">
      <c r="A4039" s="1"/>
    </row>
    <row r="4040" spans="1:1">
      <c r="A4040" s="1"/>
    </row>
    <row r="4041" spans="1:1">
      <c r="A4041" s="1"/>
    </row>
    <row r="4042" spans="1:1">
      <c r="A4042" s="1"/>
    </row>
    <row r="4043" spans="1:1">
      <c r="A4043" s="1"/>
    </row>
    <row r="4044" spans="1:1">
      <c r="A4044" s="1"/>
    </row>
    <row r="4045" spans="1:1">
      <c r="A4045" s="1"/>
    </row>
    <row r="4046" spans="1:1">
      <c r="A4046" s="1"/>
    </row>
    <row r="4047" spans="1:1">
      <c r="A4047" s="1"/>
    </row>
    <row r="4048" spans="1:1">
      <c r="A4048" s="1"/>
    </row>
    <row r="4049" spans="1:1">
      <c r="A4049" s="1"/>
    </row>
    <row r="4050" spans="1:1">
      <c r="A4050" s="1"/>
    </row>
    <row r="4051" spans="1:1">
      <c r="A4051" s="1"/>
    </row>
    <row r="4052" spans="1:1">
      <c r="A4052" s="1"/>
    </row>
    <row r="4053" spans="1:1">
      <c r="A4053" s="1"/>
    </row>
    <row r="4054" spans="1:1">
      <c r="A4054" s="1"/>
    </row>
    <row r="4055" spans="1:1">
      <c r="A4055" s="1"/>
    </row>
    <row r="4056" spans="1:1">
      <c r="A4056" s="1"/>
    </row>
    <row r="4057" spans="1:1">
      <c r="A4057" s="1"/>
    </row>
    <row r="4058" spans="1:1">
      <c r="A4058" s="1"/>
    </row>
    <row r="4059" spans="1:1">
      <c r="A4059" s="1"/>
    </row>
    <row r="4060" spans="1:1">
      <c r="A4060" s="1"/>
    </row>
    <row r="4061" spans="1:1">
      <c r="A4061" s="1"/>
    </row>
    <row r="4062" spans="1:1">
      <c r="A4062" s="1"/>
    </row>
    <row r="4063" spans="1:1">
      <c r="A4063" s="1"/>
    </row>
    <row r="4064" spans="1:1">
      <c r="A4064" s="1"/>
    </row>
    <row r="4065" spans="1:1">
      <c r="A4065" s="1"/>
    </row>
    <row r="4066" spans="1:1">
      <c r="A4066" s="1"/>
    </row>
    <row r="4067" spans="1:1">
      <c r="A4067" s="1"/>
    </row>
    <row r="4068" spans="1:1">
      <c r="A4068" s="1"/>
    </row>
    <row r="4069" spans="1:1">
      <c r="A4069" s="1"/>
    </row>
    <row r="4070" spans="1:1">
      <c r="A4070" s="1"/>
    </row>
    <row r="4071" spans="1:1">
      <c r="A4071" s="1"/>
    </row>
    <row r="4072" spans="1:1">
      <c r="A4072" s="1"/>
    </row>
    <row r="4073" spans="1:1">
      <c r="A4073" s="1"/>
    </row>
    <row r="4074" spans="1:1">
      <c r="A4074" s="1"/>
    </row>
    <row r="4075" spans="1:1">
      <c r="A4075" s="1"/>
    </row>
    <row r="4076" spans="1:1">
      <c r="A4076" s="1"/>
    </row>
    <row r="4077" spans="1:1">
      <c r="A4077" s="1"/>
    </row>
    <row r="4078" spans="1:1">
      <c r="A4078" s="1"/>
    </row>
    <row r="4079" spans="1:1">
      <c r="A4079" s="1"/>
    </row>
    <row r="4080" spans="1:1">
      <c r="A4080" s="1"/>
    </row>
    <row r="4081" spans="1:1">
      <c r="A4081" s="1"/>
    </row>
    <row r="4082" spans="1:1">
      <c r="A4082" s="1"/>
    </row>
    <row r="4083" spans="1:1">
      <c r="A4083" s="1"/>
    </row>
    <row r="4084" spans="1:1">
      <c r="A4084" s="1"/>
    </row>
    <row r="4085" spans="1:1">
      <c r="A4085" s="1"/>
    </row>
    <row r="4086" spans="1:1">
      <c r="A4086" s="1"/>
    </row>
    <row r="4087" spans="1:1">
      <c r="A4087" s="1"/>
    </row>
    <row r="4088" spans="1:1">
      <c r="A4088" s="1"/>
    </row>
    <row r="4089" spans="1:1">
      <c r="A4089" s="1"/>
    </row>
    <row r="4090" spans="1:1">
      <c r="A4090" s="1"/>
    </row>
    <row r="4091" spans="1:1">
      <c r="A4091" s="1"/>
    </row>
    <row r="4092" spans="1:1">
      <c r="A4092" s="1"/>
    </row>
    <row r="4093" spans="1:1">
      <c r="A4093" s="1"/>
    </row>
    <row r="4094" spans="1:1">
      <c r="A4094" s="1"/>
    </row>
    <row r="4095" spans="1:1">
      <c r="A4095" s="1"/>
    </row>
    <row r="4096" spans="1:1">
      <c r="A4096" s="1"/>
    </row>
    <row r="4097" spans="1:1">
      <c r="A4097" s="1"/>
    </row>
    <row r="4098" spans="1:1">
      <c r="A4098" s="1"/>
    </row>
    <row r="4099" spans="1:1">
      <c r="A4099" s="1"/>
    </row>
    <row r="4100" spans="1:1">
      <c r="A4100" s="1"/>
    </row>
    <row r="4101" spans="1:1">
      <c r="A4101" s="1"/>
    </row>
    <row r="4102" spans="1:1">
      <c r="A4102" s="1"/>
    </row>
    <row r="4103" spans="1:1">
      <c r="A4103" s="1"/>
    </row>
    <row r="4104" spans="1:1">
      <c r="A4104" s="1"/>
    </row>
    <row r="4105" spans="1:1">
      <c r="A4105" s="1"/>
    </row>
    <row r="4106" spans="1:1">
      <c r="A4106" s="1"/>
    </row>
    <row r="4107" spans="1:1">
      <c r="A4107" s="1"/>
    </row>
    <row r="4108" spans="1:1">
      <c r="A4108" s="1"/>
    </row>
    <row r="4109" spans="1:1">
      <c r="A4109" s="1"/>
    </row>
    <row r="4110" spans="1:1">
      <c r="A4110" s="1"/>
    </row>
    <row r="4111" spans="1:1">
      <c r="A4111" s="1"/>
    </row>
    <row r="4112" spans="1:1">
      <c r="A4112" s="1"/>
    </row>
    <row r="4113" spans="1:1">
      <c r="A4113" s="1"/>
    </row>
    <row r="4114" spans="1:1">
      <c r="A4114" s="1"/>
    </row>
    <row r="4115" spans="1:1">
      <c r="A4115" s="1"/>
    </row>
    <row r="4116" spans="1:1">
      <c r="A4116" s="1"/>
    </row>
    <row r="4117" spans="1:1">
      <c r="A4117" s="1"/>
    </row>
    <row r="4118" spans="1:1">
      <c r="A4118" s="1"/>
    </row>
    <row r="4119" spans="1:1">
      <c r="A4119" s="1"/>
    </row>
    <row r="4120" spans="1:1">
      <c r="A4120" s="1"/>
    </row>
    <row r="4121" spans="1:1">
      <c r="A4121" s="1"/>
    </row>
    <row r="4122" spans="1:1">
      <c r="A4122" s="1"/>
    </row>
    <row r="4123" spans="1:1">
      <c r="A4123" s="1"/>
    </row>
    <row r="4124" spans="1:1">
      <c r="A4124" s="1"/>
    </row>
    <row r="4125" spans="1:1">
      <c r="A4125" s="1"/>
    </row>
    <row r="4126" spans="1:1">
      <c r="A4126" s="1"/>
    </row>
    <row r="4127" spans="1:1">
      <c r="A4127" s="1"/>
    </row>
    <row r="4128" spans="1:1">
      <c r="A4128" s="1"/>
    </row>
    <row r="4129" spans="1:1">
      <c r="A4129" s="1"/>
    </row>
    <row r="4130" spans="1:1">
      <c r="A4130" s="1"/>
    </row>
    <row r="4131" spans="1:1">
      <c r="A4131" s="1"/>
    </row>
    <row r="4132" spans="1:1">
      <c r="A4132" s="1"/>
    </row>
    <row r="4133" spans="1:1">
      <c r="A4133" s="1"/>
    </row>
    <row r="4134" spans="1:1">
      <c r="A4134" s="1"/>
    </row>
    <row r="4135" spans="1:1">
      <c r="A4135" s="1"/>
    </row>
    <row r="4136" spans="1:1">
      <c r="A4136" s="1"/>
    </row>
    <row r="4137" spans="1:1">
      <c r="A4137" s="1"/>
    </row>
    <row r="4138" spans="1:1">
      <c r="A4138" s="1"/>
    </row>
    <row r="4139" spans="1:1">
      <c r="A4139" s="1"/>
    </row>
    <row r="4140" spans="1:1">
      <c r="A4140" s="1"/>
    </row>
    <row r="4141" spans="1:1">
      <c r="A4141" s="1"/>
    </row>
    <row r="4142" spans="1:1">
      <c r="A4142" s="1"/>
    </row>
    <row r="4143" spans="1:1">
      <c r="A4143" s="1"/>
    </row>
    <row r="4144" spans="1:1">
      <c r="A4144" s="1"/>
    </row>
    <row r="4145" spans="1:1">
      <c r="A4145" s="1"/>
    </row>
    <row r="4146" spans="1:1">
      <c r="A4146" s="1"/>
    </row>
    <row r="4147" spans="1:1">
      <c r="A4147" s="1"/>
    </row>
    <row r="4148" spans="1:1">
      <c r="A4148" s="1"/>
    </row>
    <row r="4149" spans="1:1">
      <c r="A4149" s="1"/>
    </row>
    <row r="4150" spans="1:1">
      <c r="A4150" s="1"/>
    </row>
    <row r="4151" spans="1:1">
      <c r="A4151" s="1"/>
    </row>
    <row r="4152" spans="1:1">
      <c r="A4152" s="1"/>
    </row>
    <row r="4153" spans="1:1">
      <c r="A4153" s="1"/>
    </row>
    <row r="4154" spans="1:1">
      <c r="A4154" s="1"/>
    </row>
    <row r="4155" spans="1:1">
      <c r="A4155" s="1"/>
    </row>
    <row r="4156" spans="1:1">
      <c r="A4156" s="1"/>
    </row>
    <row r="4157" spans="1:1">
      <c r="A4157" s="1"/>
    </row>
    <row r="4158" spans="1:1">
      <c r="A4158" s="1"/>
    </row>
    <row r="4159" spans="1:1">
      <c r="A4159" s="1"/>
    </row>
    <row r="4160" spans="1:1">
      <c r="A4160" s="1"/>
    </row>
    <row r="4161" spans="1:1">
      <c r="A4161" s="1"/>
    </row>
    <row r="4162" spans="1:1">
      <c r="A4162" s="1"/>
    </row>
    <row r="4163" spans="1:1">
      <c r="A4163" s="1"/>
    </row>
    <row r="4164" spans="1:1">
      <c r="A4164" s="1"/>
    </row>
    <row r="4165" spans="1:1">
      <c r="A4165" s="1"/>
    </row>
    <row r="4166" spans="1:1">
      <c r="A4166" s="1"/>
    </row>
    <row r="4167" spans="1:1">
      <c r="A4167" s="1"/>
    </row>
    <row r="4168" spans="1:1">
      <c r="A4168" s="1"/>
    </row>
    <row r="4169" spans="1:1">
      <c r="A4169" s="1"/>
    </row>
    <row r="4170" spans="1:1">
      <c r="A4170" s="1"/>
    </row>
    <row r="4171" spans="1:1">
      <c r="A4171" s="1"/>
    </row>
    <row r="4172" spans="1:1">
      <c r="A4172" s="1"/>
    </row>
    <row r="4173" spans="1:1">
      <c r="A4173" s="1"/>
    </row>
    <row r="4174" spans="1:1">
      <c r="A4174" s="1"/>
    </row>
    <row r="4175" spans="1:1">
      <c r="A4175" s="1"/>
    </row>
    <row r="4176" spans="1:1">
      <c r="A4176" s="1"/>
    </row>
    <row r="4177" spans="1:1">
      <c r="A4177" s="1"/>
    </row>
    <row r="4178" spans="1:1">
      <c r="A4178" s="1"/>
    </row>
    <row r="4179" spans="1:1">
      <c r="A4179" s="1"/>
    </row>
    <row r="4180" spans="1:1">
      <c r="A4180" s="1"/>
    </row>
    <row r="4181" spans="1:1">
      <c r="A4181" s="1"/>
    </row>
    <row r="4182" spans="1:1">
      <c r="A4182" s="1"/>
    </row>
    <row r="4183" spans="1:1">
      <c r="A4183" s="1"/>
    </row>
    <row r="4184" spans="1:1">
      <c r="A4184" s="1"/>
    </row>
    <row r="4185" spans="1:1">
      <c r="A4185" s="1"/>
    </row>
    <row r="4186" spans="1:1">
      <c r="A4186" s="1"/>
    </row>
    <row r="4187" spans="1:1">
      <c r="A4187" s="1"/>
    </row>
    <row r="4188" spans="1:1">
      <c r="A4188" s="1"/>
    </row>
    <row r="4189" spans="1:1">
      <c r="A4189" s="1"/>
    </row>
    <row r="4190" spans="1:1">
      <c r="A4190" s="1"/>
    </row>
    <row r="4191" spans="1:1">
      <c r="A4191" s="1"/>
    </row>
    <row r="4192" spans="1:1">
      <c r="A4192" s="1"/>
    </row>
    <row r="4193" spans="1:1">
      <c r="A4193" s="1"/>
    </row>
    <row r="4194" spans="1:1">
      <c r="A4194" s="1"/>
    </row>
    <row r="4195" spans="1:1">
      <c r="A4195" s="1"/>
    </row>
    <row r="4196" spans="1:1">
      <c r="A4196" s="1"/>
    </row>
    <row r="4197" spans="1:1">
      <c r="A4197" s="1"/>
    </row>
    <row r="4198" spans="1:1">
      <c r="A4198" s="1"/>
    </row>
    <row r="4199" spans="1:1">
      <c r="A4199" s="1"/>
    </row>
    <row r="4200" spans="1:1">
      <c r="A4200" s="1"/>
    </row>
    <row r="4201" spans="1:1">
      <c r="A4201" s="1"/>
    </row>
    <row r="4202" spans="1:1">
      <c r="A4202" s="1"/>
    </row>
    <row r="4203" spans="1:1">
      <c r="A4203" s="1"/>
    </row>
    <row r="4204" spans="1:1">
      <c r="A4204" s="1"/>
    </row>
    <row r="4205" spans="1:1">
      <c r="A4205" s="1"/>
    </row>
    <row r="4206" spans="1:1">
      <c r="A4206" s="1"/>
    </row>
    <row r="4207" spans="1:1">
      <c r="A4207" s="1"/>
    </row>
    <row r="4208" spans="1:1">
      <c r="A4208" s="1"/>
    </row>
    <row r="4209" spans="1:1">
      <c r="A4209" s="1"/>
    </row>
    <row r="4210" spans="1:1">
      <c r="A4210" s="1"/>
    </row>
    <row r="4211" spans="1:1">
      <c r="A4211" s="1"/>
    </row>
    <row r="4212" spans="1:1">
      <c r="A4212" s="1"/>
    </row>
    <row r="4213" spans="1:1">
      <c r="A4213" s="1"/>
    </row>
    <row r="4214" spans="1:1">
      <c r="A4214" s="1"/>
    </row>
    <row r="4215" spans="1:1">
      <c r="A4215" s="1"/>
    </row>
    <row r="4216" spans="1:1">
      <c r="A4216" s="1"/>
    </row>
    <row r="4217" spans="1:1">
      <c r="A4217" s="1"/>
    </row>
    <row r="4218" spans="1:1">
      <c r="A4218" s="1"/>
    </row>
    <row r="4219" spans="1:1">
      <c r="A4219" s="1"/>
    </row>
    <row r="4220" spans="1:1">
      <c r="A4220" s="1"/>
    </row>
    <row r="4221" spans="1:1">
      <c r="A4221" s="1"/>
    </row>
    <row r="4222" spans="1:1">
      <c r="A4222" s="1"/>
    </row>
    <row r="4223" spans="1:1">
      <c r="A4223" s="1"/>
    </row>
    <row r="4224" spans="1:1">
      <c r="A4224" s="1"/>
    </row>
    <row r="4225" spans="1:1">
      <c r="A4225" s="1"/>
    </row>
    <row r="4226" spans="1:1">
      <c r="A4226" s="1"/>
    </row>
    <row r="4227" spans="1:1">
      <c r="A4227" s="1"/>
    </row>
    <row r="4228" spans="1:1">
      <c r="A4228" s="1"/>
    </row>
    <row r="4229" spans="1:1">
      <c r="A4229" s="1"/>
    </row>
    <row r="4230" spans="1:1">
      <c r="A4230" s="1"/>
    </row>
    <row r="4231" spans="1:1">
      <c r="A4231" s="1"/>
    </row>
    <row r="4232" spans="1:1">
      <c r="A4232" s="1"/>
    </row>
    <row r="4233" spans="1:1">
      <c r="A4233" s="1"/>
    </row>
    <row r="4234" spans="1:1">
      <c r="A4234" s="1"/>
    </row>
    <row r="4235" spans="1:1">
      <c r="A4235" s="1"/>
    </row>
    <row r="4236" spans="1:1">
      <c r="A4236" s="1"/>
    </row>
    <row r="4237" spans="1:1">
      <c r="A4237" s="1"/>
    </row>
    <row r="4238" spans="1:1">
      <c r="A4238" s="1"/>
    </row>
    <row r="4239" spans="1:1">
      <c r="A4239" s="1"/>
    </row>
    <row r="4240" spans="1:1">
      <c r="A4240" s="1"/>
    </row>
    <row r="4241" spans="1:1">
      <c r="A4241" s="1"/>
    </row>
    <row r="4242" spans="1:1">
      <c r="A4242" s="1"/>
    </row>
    <row r="4243" spans="1:1">
      <c r="A4243" s="1"/>
    </row>
    <row r="4244" spans="1:1">
      <c r="A4244" s="1"/>
    </row>
    <row r="4245" spans="1:1">
      <c r="A4245" s="1"/>
    </row>
    <row r="4246" spans="1:1">
      <c r="A4246" s="1"/>
    </row>
    <row r="4247" spans="1:1">
      <c r="A4247" s="1"/>
    </row>
    <row r="4248" spans="1:1">
      <c r="A4248" s="1"/>
    </row>
    <row r="4249" spans="1:1">
      <c r="A4249" s="1"/>
    </row>
    <row r="4250" spans="1:1">
      <c r="A4250" s="1"/>
    </row>
    <row r="4251" spans="1:1">
      <c r="A4251" s="1"/>
    </row>
    <row r="4252" spans="1:1">
      <c r="A4252" s="1"/>
    </row>
    <row r="4253" spans="1:1">
      <c r="A4253" s="1"/>
    </row>
    <row r="4254" spans="1:1">
      <c r="A4254" s="1"/>
    </row>
    <row r="4255" spans="1:1">
      <c r="A4255" s="1"/>
    </row>
    <row r="4256" spans="1:1">
      <c r="A4256" s="1"/>
    </row>
    <row r="4257" spans="1:1">
      <c r="A4257" s="1"/>
    </row>
    <row r="4258" spans="1:1">
      <c r="A4258" s="1"/>
    </row>
    <row r="4259" spans="1:1">
      <c r="A4259" s="1"/>
    </row>
    <row r="4260" spans="1:1">
      <c r="A4260" s="1"/>
    </row>
    <row r="4261" spans="1:1">
      <c r="A4261" s="1"/>
    </row>
    <row r="4262" spans="1:1">
      <c r="A4262" s="1"/>
    </row>
    <row r="4263" spans="1:1">
      <c r="A4263" s="1"/>
    </row>
    <row r="4264" spans="1:1">
      <c r="A4264" s="1"/>
    </row>
    <row r="4265" spans="1:1">
      <c r="A4265" s="1"/>
    </row>
    <row r="4266" spans="1:1">
      <c r="A4266" s="1"/>
    </row>
    <row r="4267" spans="1:1">
      <c r="A4267" s="1"/>
    </row>
    <row r="4268" spans="1:1">
      <c r="A4268" s="1"/>
    </row>
    <row r="4269" spans="1:1">
      <c r="A4269" s="1"/>
    </row>
    <row r="4270" spans="1:1">
      <c r="A4270" s="1"/>
    </row>
    <row r="4271" spans="1:1">
      <c r="A4271" s="1"/>
    </row>
    <row r="4272" spans="1:1">
      <c r="A4272" s="1"/>
    </row>
    <row r="4273" spans="1:1">
      <c r="A4273" s="1"/>
    </row>
    <row r="4274" spans="1:1">
      <c r="A4274" s="1"/>
    </row>
    <row r="4275" spans="1:1">
      <c r="A4275" s="1"/>
    </row>
    <row r="4276" spans="1:1">
      <c r="A4276" s="1"/>
    </row>
    <row r="4277" spans="1:1">
      <c r="A4277" s="1"/>
    </row>
    <row r="4278" spans="1:1">
      <c r="A4278" s="1"/>
    </row>
    <row r="4279" spans="1:1">
      <c r="A4279" s="1"/>
    </row>
    <row r="4280" spans="1:1">
      <c r="A4280" s="1"/>
    </row>
    <row r="4281" spans="1:1">
      <c r="A4281" s="1"/>
    </row>
    <row r="4282" spans="1:1">
      <c r="A4282" s="1"/>
    </row>
    <row r="4283" spans="1:1">
      <c r="A4283" s="1"/>
    </row>
    <row r="4284" spans="1:1">
      <c r="A4284" s="1"/>
    </row>
    <row r="4285" spans="1:1">
      <c r="A4285" s="1"/>
    </row>
    <row r="4286" spans="1:1">
      <c r="A4286" s="1"/>
    </row>
    <row r="4287" spans="1:1">
      <c r="A4287" s="1"/>
    </row>
    <row r="4288" spans="1:1">
      <c r="A4288" s="1"/>
    </row>
    <row r="4289" spans="1:1">
      <c r="A4289" s="1"/>
    </row>
    <row r="4290" spans="1:1">
      <c r="A4290" s="1"/>
    </row>
    <row r="4291" spans="1:1">
      <c r="A4291" s="1"/>
    </row>
    <row r="4292" spans="1:1">
      <c r="A4292" s="1"/>
    </row>
    <row r="4293" spans="1:1">
      <c r="A4293" s="1"/>
    </row>
    <row r="4294" spans="1:1">
      <c r="A4294" s="1"/>
    </row>
    <row r="4295" spans="1:1">
      <c r="A4295" s="1"/>
    </row>
    <row r="4296" spans="1:1">
      <c r="A4296" s="1"/>
    </row>
    <row r="4297" spans="1:1">
      <c r="A4297" s="1"/>
    </row>
    <row r="4298" spans="1:1">
      <c r="A4298" s="1"/>
    </row>
    <row r="4299" spans="1:1">
      <c r="A4299" s="1"/>
    </row>
    <row r="4300" spans="1:1">
      <c r="A4300" s="1"/>
    </row>
    <row r="4301" spans="1:1">
      <c r="A4301" s="1"/>
    </row>
    <row r="4302" spans="1:1">
      <c r="A4302" s="1"/>
    </row>
    <row r="4303" spans="1:1">
      <c r="A4303" s="1"/>
    </row>
    <row r="4304" spans="1:1">
      <c r="A4304" s="1"/>
    </row>
    <row r="4305" spans="1:1">
      <c r="A4305" s="1"/>
    </row>
    <row r="4306" spans="1:1">
      <c r="A4306" s="1"/>
    </row>
    <row r="4307" spans="1:1">
      <c r="A4307" s="1"/>
    </row>
    <row r="4308" spans="1:1">
      <c r="A4308" s="1"/>
    </row>
    <row r="4309" spans="1:1">
      <c r="A4309" s="1"/>
    </row>
    <row r="4310" spans="1:1">
      <c r="A4310" s="1"/>
    </row>
    <row r="4311" spans="1:1">
      <c r="A4311" s="1"/>
    </row>
    <row r="4312" spans="1:1">
      <c r="A4312" s="1"/>
    </row>
    <row r="4313" spans="1:1">
      <c r="A4313" s="1"/>
    </row>
    <row r="4314" spans="1:1">
      <c r="A4314" s="1"/>
    </row>
    <row r="4315" spans="1:1">
      <c r="A4315" s="1"/>
    </row>
    <row r="4316" spans="1:1">
      <c r="A4316" s="1"/>
    </row>
    <row r="4317" spans="1:1">
      <c r="A4317" s="1"/>
    </row>
    <row r="4318" spans="1:1">
      <c r="A4318" s="1"/>
    </row>
    <row r="4319" spans="1:1">
      <c r="A4319" s="1"/>
    </row>
    <row r="4320" spans="1:1">
      <c r="A4320" s="1"/>
    </row>
    <row r="4321" spans="1:1">
      <c r="A4321" s="1"/>
    </row>
    <row r="4322" spans="1:1">
      <c r="A4322" s="1"/>
    </row>
    <row r="4323" spans="1:1">
      <c r="A4323" s="1"/>
    </row>
    <row r="4324" spans="1:1">
      <c r="A4324" s="1"/>
    </row>
    <row r="4325" spans="1:1">
      <c r="A4325" s="1"/>
    </row>
    <row r="4326" spans="1:1">
      <c r="A4326" s="1"/>
    </row>
    <row r="4327" spans="1:1">
      <c r="A4327" s="1"/>
    </row>
    <row r="4328" spans="1:1">
      <c r="A4328" s="1"/>
    </row>
    <row r="4329" spans="1:1">
      <c r="A4329" s="1"/>
    </row>
    <row r="4330" spans="1:1">
      <c r="A4330" s="1"/>
    </row>
    <row r="4331" spans="1:1">
      <c r="A4331" s="1"/>
    </row>
    <row r="4332" spans="1:1">
      <c r="A4332" s="1"/>
    </row>
    <row r="4333" spans="1:1">
      <c r="A4333" s="1"/>
    </row>
    <row r="4334" spans="1:1">
      <c r="A4334" s="1"/>
    </row>
    <row r="4335" spans="1:1">
      <c r="A4335" s="1"/>
    </row>
    <row r="4336" spans="1:1">
      <c r="A4336" s="1"/>
    </row>
    <row r="4337" spans="1:1">
      <c r="A4337" s="1"/>
    </row>
    <row r="4338" spans="1:1">
      <c r="A4338" s="1"/>
    </row>
    <row r="4339" spans="1:1">
      <c r="A4339" s="1"/>
    </row>
    <row r="4340" spans="1:1">
      <c r="A4340" s="1"/>
    </row>
    <row r="4341" spans="1:1">
      <c r="A4341" s="1"/>
    </row>
    <row r="4342" spans="1:1">
      <c r="A4342" s="1"/>
    </row>
    <row r="4343" spans="1:1">
      <c r="A4343" s="1"/>
    </row>
    <row r="4344" spans="1:1">
      <c r="A4344" s="1"/>
    </row>
    <row r="4345" spans="1:1">
      <c r="A4345" s="1"/>
    </row>
    <row r="4346" spans="1:1">
      <c r="A4346" s="1"/>
    </row>
    <row r="4347" spans="1:1">
      <c r="A4347" s="1"/>
    </row>
    <row r="4348" spans="1:1">
      <c r="A4348" s="1"/>
    </row>
    <row r="4349" spans="1:1">
      <c r="A4349" s="1"/>
    </row>
    <row r="4350" spans="1:1">
      <c r="A4350" s="1"/>
    </row>
    <row r="4351" spans="1:1">
      <c r="A4351" s="1"/>
    </row>
    <row r="4352" spans="1:1">
      <c r="A4352" s="1"/>
    </row>
    <row r="4353" spans="1:1">
      <c r="A4353" s="1"/>
    </row>
    <row r="4354" spans="1:1">
      <c r="A4354" s="1"/>
    </row>
    <row r="4355" spans="1:1">
      <c r="A4355" s="1"/>
    </row>
    <row r="4356" spans="1:1">
      <c r="A4356" s="1"/>
    </row>
    <row r="4357" spans="1:1">
      <c r="A4357" s="1"/>
    </row>
    <row r="4358" spans="1:1">
      <c r="A4358" s="1"/>
    </row>
    <row r="4359" spans="1:1">
      <c r="A4359" s="1"/>
    </row>
    <row r="4360" spans="1:1">
      <c r="A4360" s="1"/>
    </row>
    <row r="4361" spans="1:1">
      <c r="A4361" s="1"/>
    </row>
    <row r="4362" spans="1:1">
      <c r="A4362" s="1"/>
    </row>
    <row r="4363" spans="1:1">
      <c r="A4363" s="1"/>
    </row>
    <row r="4364" spans="1:1">
      <c r="A4364" s="1"/>
    </row>
    <row r="4365" spans="1:1">
      <c r="A4365" s="1"/>
    </row>
    <row r="4366" spans="1:1">
      <c r="A4366" s="1"/>
    </row>
    <row r="4367" spans="1:1">
      <c r="A4367" s="1"/>
    </row>
    <row r="4368" spans="1:1">
      <c r="A4368" s="1"/>
    </row>
    <row r="4369" spans="1:1">
      <c r="A4369" s="1"/>
    </row>
    <row r="4370" spans="1:1">
      <c r="A4370" s="1"/>
    </row>
    <row r="4371" spans="1:1">
      <c r="A4371" s="1"/>
    </row>
    <row r="4372" spans="1:1">
      <c r="A4372" s="1"/>
    </row>
    <row r="4373" spans="1:1">
      <c r="A4373" s="1"/>
    </row>
    <row r="4374" spans="1:1">
      <c r="A4374" s="1"/>
    </row>
    <row r="4375" spans="1:1">
      <c r="A4375" s="1"/>
    </row>
    <row r="4376" spans="1:1">
      <c r="A4376" s="1"/>
    </row>
    <row r="4377" spans="1:1">
      <c r="A4377" s="1"/>
    </row>
    <row r="4378" spans="1:1">
      <c r="A4378" s="1"/>
    </row>
    <row r="4379" spans="1:1">
      <c r="A4379" s="1"/>
    </row>
    <row r="4380" spans="1:1">
      <c r="A4380" s="1"/>
    </row>
    <row r="4381" spans="1:1">
      <c r="A4381" s="1"/>
    </row>
    <row r="4382" spans="1:1">
      <c r="A4382" s="1"/>
    </row>
    <row r="4383" spans="1:1">
      <c r="A4383" s="1"/>
    </row>
    <row r="4384" spans="1:1">
      <c r="A4384" s="1"/>
    </row>
    <row r="4385" spans="1:1">
      <c r="A4385" s="1"/>
    </row>
    <row r="4386" spans="1:1">
      <c r="A4386" s="1"/>
    </row>
    <row r="4387" spans="1:1">
      <c r="A4387" s="1"/>
    </row>
    <row r="4388" spans="1:1">
      <c r="A4388" s="1"/>
    </row>
    <row r="4389" spans="1:1">
      <c r="A4389" s="1"/>
    </row>
    <row r="4390" spans="1:1">
      <c r="A4390" s="1"/>
    </row>
    <row r="4391" spans="1:1">
      <c r="A4391" s="1"/>
    </row>
    <row r="4392" spans="1:1">
      <c r="A4392" s="1"/>
    </row>
    <row r="4393" spans="1:1">
      <c r="A4393" s="1"/>
    </row>
    <row r="4394" spans="1:1">
      <c r="A4394" s="1"/>
    </row>
    <row r="4395" spans="1:1">
      <c r="A4395" s="1"/>
    </row>
    <row r="4396" spans="1:1">
      <c r="A4396" s="1"/>
    </row>
    <row r="4397" spans="1:1">
      <c r="A4397" s="1"/>
    </row>
    <row r="4398" spans="1:1">
      <c r="A4398" s="1"/>
    </row>
    <row r="4399" spans="1:1">
      <c r="A4399" s="1"/>
    </row>
    <row r="4400" spans="1:1">
      <c r="A4400" s="1"/>
    </row>
    <row r="4401" spans="1:1">
      <c r="A4401" s="1"/>
    </row>
    <row r="4402" spans="1:1">
      <c r="A4402" s="1"/>
    </row>
    <row r="4403" spans="1:1">
      <c r="A4403" s="1"/>
    </row>
    <row r="4404" spans="1:1">
      <c r="A4404" s="1"/>
    </row>
    <row r="4405" spans="1:1">
      <c r="A4405" s="1"/>
    </row>
    <row r="4406" spans="1:1">
      <c r="A4406" s="1"/>
    </row>
    <row r="4407" spans="1:1">
      <c r="A4407" s="1"/>
    </row>
    <row r="4408" spans="1:1">
      <c r="A4408" s="1"/>
    </row>
    <row r="4409" spans="1:1">
      <c r="A4409" s="1"/>
    </row>
    <row r="4410" spans="1:1">
      <c r="A4410" s="1"/>
    </row>
    <row r="4411" spans="1:1">
      <c r="A4411" s="1"/>
    </row>
    <row r="4412" spans="1:1">
      <c r="A4412" s="1"/>
    </row>
    <row r="4413" spans="1:1">
      <c r="A4413" s="1"/>
    </row>
    <row r="4414" spans="1:1">
      <c r="A4414" s="1"/>
    </row>
    <row r="4415" spans="1:1">
      <c r="A4415" s="1"/>
    </row>
    <row r="4416" spans="1:1">
      <c r="A4416" s="1"/>
    </row>
    <row r="4417" spans="1:1">
      <c r="A4417" s="1"/>
    </row>
    <row r="4418" spans="1:1">
      <c r="A4418" s="1"/>
    </row>
    <row r="4419" spans="1:1">
      <c r="A4419" s="1"/>
    </row>
    <row r="4420" spans="1:1">
      <c r="A4420" s="1"/>
    </row>
    <row r="4421" spans="1:1">
      <c r="A4421" s="1"/>
    </row>
    <row r="4422" spans="1:1">
      <c r="A4422" s="1"/>
    </row>
    <row r="4423" spans="1:1">
      <c r="A4423" s="1"/>
    </row>
    <row r="4424" spans="1:1">
      <c r="A4424" s="1"/>
    </row>
    <row r="4425" spans="1:1">
      <c r="A4425" s="1"/>
    </row>
    <row r="4426" spans="1:1">
      <c r="A4426" s="1"/>
    </row>
    <row r="4427" spans="1:1">
      <c r="A4427" s="1"/>
    </row>
    <row r="4428" spans="1:1">
      <c r="A4428" s="1"/>
    </row>
    <row r="4429" spans="1:1">
      <c r="A4429" s="1"/>
    </row>
    <row r="4430" spans="1:1">
      <c r="A4430" s="1"/>
    </row>
    <row r="4431" spans="1:1">
      <c r="A4431" s="1"/>
    </row>
    <row r="4432" spans="1:1">
      <c r="A4432" s="1"/>
    </row>
    <row r="4433" spans="1:1">
      <c r="A4433" s="1"/>
    </row>
    <row r="4434" spans="1:1">
      <c r="A4434" s="1"/>
    </row>
    <row r="4435" spans="1:1">
      <c r="A4435" s="1"/>
    </row>
    <row r="4436" spans="1:1">
      <c r="A4436" s="1"/>
    </row>
    <row r="4437" spans="1:1">
      <c r="A4437" s="1"/>
    </row>
    <row r="4438" spans="1:1">
      <c r="A4438" s="1"/>
    </row>
    <row r="4439" spans="1:1">
      <c r="A4439" s="1"/>
    </row>
    <row r="4440" spans="1:1">
      <c r="A4440" s="1"/>
    </row>
    <row r="4441" spans="1:1">
      <c r="A4441" s="1"/>
    </row>
    <row r="4442" spans="1:1">
      <c r="A4442" s="1"/>
    </row>
    <row r="4443" spans="1:1">
      <c r="A4443" s="1"/>
    </row>
    <row r="4444" spans="1:1">
      <c r="A4444" s="1"/>
    </row>
    <row r="4445" spans="1:1">
      <c r="A4445" s="1"/>
    </row>
    <row r="4446" spans="1:1">
      <c r="A4446" s="1"/>
    </row>
    <row r="4447" spans="1:1">
      <c r="A4447" s="1"/>
    </row>
    <row r="4448" spans="1:1">
      <c r="A4448" s="1"/>
    </row>
    <row r="4449" spans="1:1">
      <c r="A4449" s="1"/>
    </row>
    <row r="4450" spans="1:1">
      <c r="A4450" s="1"/>
    </row>
    <row r="4451" spans="1:1">
      <c r="A4451" s="1"/>
    </row>
    <row r="4452" spans="1:1">
      <c r="A4452" s="1"/>
    </row>
    <row r="4453" spans="1:1">
      <c r="A4453" s="1"/>
    </row>
    <row r="4454" spans="1:1">
      <c r="A4454" s="1"/>
    </row>
    <row r="4455" spans="1:1">
      <c r="A4455" s="1"/>
    </row>
    <row r="4456" spans="1:1">
      <c r="A4456" s="1"/>
    </row>
    <row r="4457" spans="1:1">
      <c r="A4457" s="1"/>
    </row>
    <row r="4458" spans="1:1">
      <c r="A4458" s="1"/>
    </row>
    <row r="4459" spans="1:1">
      <c r="A4459" s="1"/>
    </row>
    <row r="4460" spans="1:1">
      <c r="A4460" s="1"/>
    </row>
    <row r="4461" spans="1:1">
      <c r="A4461" s="1"/>
    </row>
    <row r="4462" spans="1:1">
      <c r="A4462" s="1"/>
    </row>
    <row r="4463" spans="1:1">
      <c r="A4463" s="1"/>
    </row>
    <row r="4464" spans="1:1">
      <c r="A4464" s="1"/>
    </row>
    <row r="4465" spans="1:1">
      <c r="A4465" s="1"/>
    </row>
    <row r="4466" spans="1:1">
      <c r="A4466" s="1"/>
    </row>
    <row r="4467" spans="1:1">
      <c r="A4467" s="1"/>
    </row>
    <row r="4468" spans="1:1">
      <c r="A4468" s="1"/>
    </row>
    <row r="4469" spans="1:1">
      <c r="A4469" s="1"/>
    </row>
    <row r="4470" spans="1:1">
      <c r="A4470" s="1"/>
    </row>
    <row r="4471" spans="1:1">
      <c r="A4471" s="1"/>
    </row>
    <row r="4472" spans="1:1">
      <c r="A4472" s="1"/>
    </row>
    <row r="4473" spans="1:1">
      <c r="A4473" s="1"/>
    </row>
    <row r="4474" spans="1:1">
      <c r="A4474" s="1"/>
    </row>
    <row r="4475" spans="1:1">
      <c r="A4475" s="1"/>
    </row>
    <row r="4476" spans="1:1">
      <c r="A4476" s="1"/>
    </row>
    <row r="4477" spans="1:1">
      <c r="A4477" s="1"/>
    </row>
    <row r="4478" spans="1:1">
      <c r="A4478" s="1"/>
    </row>
    <row r="4479" spans="1:1">
      <c r="A4479" s="1"/>
    </row>
    <row r="4480" spans="1:1">
      <c r="A4480" s="1"/>
    </row>
    <row r="4481" spans="1:1">
      <c r="A4481" s="1"/>
    </row>
    <row r="4482" spans="1:1">
      <c r="A4482" s="1"/>
    </row>
    <row r="4483" spans="1:1">
      <c r="A4483" s="1"/>
    </row>
    <row r="4484" spans="1:1">
      <c r="A4484" s="1"/>
    </row>
    <row r="4485" spans="1:1">
      <c r="A4485" s="1"/>
    </row>
    <row r="4486" spans="1:1">
      <c r="A4486" s="1"/>
    </row>
    <row r="4487" spans="1:1">
      <c r="A4487" s="1"/>
    </row>
    <row r="4488" spans="1:1">
      <c r="A4488" s="1"/>
    </row>
    <row r="4489" spans="1:1">
      <c r="A4489" s="1"/>
    </row>
    <row r="4490" spans="1:1">
      <c r="A4490" s="1"/>
    </row>
    <row r="4491" spans="1:1">
      <c r="A4491" s="1"/>
    </row>
    <row r="4492" spans="1:1">
      <c r="A4492" s="1"/>
    </row>
    <row r="4493" spans="1:1">
      <c r="A4493" s="1"/>
    </row>
    <row r="4494" spans="1:1">
      <c r="A4494" s="1"/>
    </row>
    <row r="4495" spans="1:1">
      <c r="A4495" s="1"/>
    </row>
    <row r="4496" spans="1:1">
      <c r="A4496" s="1"/>
    </row>
    <row r="4497" spans="1:1">
      <c r="A4497" s="1"/>
    </row>
    <row r="4498" spans="1:1">
      <c r="A4498" s="1"/>
    </row>
    <row r="4499" spans="1:1">
      <c r="A4499" s="1"/>
    </row>
    <row r="4500" spans="1:1">
      <c r="A4500" s="1"/>
    </row>
    <row r="4501" spans="1:1">
      <c r="A4501" s="1"/>
    </row>
    <row r="4502" spans="1:1">
      <c r="A4502" s="1"/>
    </row>
    <row r="4503" spans="1:1">
      <c r="A4503" s="1"/>
    </row>
    <row r="4504" spans="1:1">
      <c r="A4504" s="1"/>
    </row>
    <row r="4505" spans="1:1">
      <c r="A4505" s="1"/>
    </row>
    <row r="4506" spans="1:1">
      <c r="A4506" s="1"/>
    </row>
    <row r="4507" spans="1:1">
      <c r="A4507" s="1"/>
    </row>
    <row r="4508" spans="1:1">
      <c r="A4508" s="1"/>
    </row>
    <row r="4509" spans="1:1">
      <c r="A4509" s="1"/>
    </row>
    <row r="4510" spans="1:1">
      <c r="A4510" s="1"/>
    </row>
    <row r="4511" spans="1:1">
      <c r="A4511" s="1"/>
    </row>
    <row r="4512" spans="1:1">
      <c r="A4512" s="1"/>
    </row>
    <row r="4513" spans="1:1">
      <c r="A4513" s="1"/>
    </row>
    <row r="4514" spans="1:1">
      <c r="A4514" s="1"/>
    </row>
    <row r="4515" spans="1:1">
      <c r="A4515" s="1"/>
    </row>
    <row r="4516" spans="1:1">
      <c r="A4516" s="1"/>
    </row>
    <row r="4517" spans="1:1">
      <c r="A4517" s="1"/>
    </row>
    <row r="4518" spans="1:1">
      <c r="A4518" s="1"/>
    </row>
    <row r="4519" spans="1:1">
      <c r="A4519" s="1"/>
    </row>
    <row r="4520" spans="1:1">
      <c r="A4520" s="1"/>
    </row>
    <row r="4521" spans="1:1">
      <c r="A4521" s="1"/>
    </row>
    <row r="4522" spans="1:1">
      <c r="A4522" s="1"/>
    </row>
    <row r="4523" spans="1:1">
      <c r="A4523" s="1"/>
    </row>
    <row r="4524" spans="1:1">
      <c r="A4524" s="1"/>
    </row>
    <row r="4525" spans="1:1">
      <c r="A4525" s="1"/>
    </row>
    <row r="4526" spans="1:1">
      <c r="A4526" s="1"/>
    </row>
    <row r="4527" spans="1:1">
      <c r="A4527" s="1"/>
    </row>
    <row r="4528" spans="1:1">
      <c r="A4528" s="1"/>
    </row>
    <row r="4529" spans="1:1">
      <c r="A4529" s="1"/>
    </row>
    <row r="4530" spans="1:1">
      <c r="A4530" s="1"/>
    </row>
    <row r="4531" spans="1:1">
      <c r="A4531" s="1"/>
    </row>
    <row r="4532" spans="1:1">
      <c r="A4532" s="1"/>
    </row>
    <row r="4533" spans="1:1">
      <c r="A4533" s="1"/>
    </row>
    <row r="4534" spans="1:1">
      <c r="A4534" s="1"/>
    </row>
    <row r="4535" spans="1:1">
      <c r="A4535" s="1"/>
    </row>
    <row r="4536" spans="1:1">
      <c r="A4536" s="1"/>
    </row>
    <row r="4537" spans="1:1">
      <c r="A4537" s="1"/>
    </row>
    <row r="4538" spans="1:1">
      <c r="A4538" s="1"/>
    </row>
    <row r="4539" spans="1:1">
      <c r="A4539" s="1"/>
    </row>
    <row r="4540" spans="1:1">
      <c r="A4540" s="1"/>
    </row>
    <row r="4541" spans="1:1">
      <c r="A4541" s="1"/>
    </row>
    <row r="4542" spans="1:1">
      <c r="A4542" s="1"/>
    </row>
    <row r="4543" spans="1:1">
      <c r="A4543" s="1"/>
    </row>
    <row r="4544" spans="1:1">
      <c r="A4544" s="1"/>
    </row>
    <row r="4545" spans="1:1">
      <c r="A4545" s="1"/>
    </row>
    <row r="4546" spans="1:1">
      <c r="A4546" s="1"/>
    </row>
    <row r="4547" spans="1:1">
      <c r="A4547" s="1"/>
    </row>
    <row r="4548" spans="1:1">
      <c r="A4548" s="1"/>
    </row>
    <row r="4549" spans="1:1">
      <c r="A4549" s="1"/>
    </row>
    <row r="4550" spans="1:1">
      <c r="A4550" s="1"/>
    </row>
    <row r="4551" spans="1:1">
      <c r="A4551" s="1"/>
    </row>
    <row r="4552" spans="1:1">
      <c r="A4552" s="1"/>
    </row>
    <row r="4553" spans="1:1">
      <c r="A4553" s="1"/>
    </row>
    <row r="4554" spans="1:1">
      <c r="A4554" s="1"/>
    </row>
    <row r="4555" spans="1:1">
      <c r="A4555" s="1"/>
    </row>
    <row r="4556" spans="1:1">
      <c r="A4556" s="1"/>
    </row>
    <row r="4557" spans="1:1">
      <c r="A4557" s="1"/>
    </row>
    <row r="4558" spans="1:1">
      <c r="A4558" s="1"/>
    </row>
    <row r="4559" spans="1:1">
      <c r="A4559" s="1"/>
    </row>
    <row r="4560" spans="1:1">
      <c r="A4560" s="1"/>
    </row>
    <row r="4561" spans="1:1">
      <c r="A4561" s="1"/>
    </row>
    <row r="4562" spans="1:1">
      <c r="A4562" s="1"/>
    </row>
    <row r="4563" spans="1:1">
      <c r="A4563" s="1"/>
    </row>
    <row r="4564" spans="1:1">
      <c r="A4564" s="1"/>
    </row>
    <row r="4565" spans="1:1">
      <c r="A4565" s="1"/>
    </row>
    <row r="4566" spans="1:1">
      <c r="A4566" s="1"/>
    </row>
    <row r="4567" spans="1:1">
      <c r="A4567" s="1"/>
    </row>
    <row r="4568" spans="1:1">
      <c r="A4568" s="1"/>
    </row>
    <row r="4569" spans="1:1">
      <c r="A4569" s="1"/>
    </row>
    <row r="4570" spans="1:1">
      <c r="A4570" s="1"/>
    </row>
    <row r="4571" spans="1:1">
      <c r="A4571" s="1"/>
    </row>
    <row r="4572" spans="1:1">
      <c r="A4572" s="1"/>
    </row>
    <row r="4573" spans="1:1">
      <c r="A4573" s="1"/>
    </row>
    <row r="4574" spans="1:1">
      <c r="A4574" s="1"/>
    </row>
    <row r="4575" spans="1:1">
      <c r="A4575" s="1"/>
    </row>
    <row r="4576" spans="1:1">
      <c r="A4576" s="1"/>
    </row>
    <row r="4577" spans="1:1">
      <c r="A4577" s="1"/>
    </row>
    <row r="4578" spans="1:1">
      <c r="A4578" s="1"/>
    </row>
    <row r="4579" spans="1:1">
      <c r="A4579" s="1"/>
    </row>
    <row r="4580" spans="1:1">
      <c r="A4580" s="1"/>
    </row>
    <row r="4581" spans="1:1">
      <c r="A4581" s="1"/>
    </row>
    <row r="4582" spans="1:1">
      <c r="A4582" s="1"/>
    </row>
    <row r="4583" spans="1:1">
      <c r="A4583" s="1"/>
    </row>
    <row r="4584" spans="1:1">
      <c r="A4584" s="1"/>
    </row>
    <row r="4585" spans="1:1">
      <c r="A4585" s="1"/>
    </row>
    <row r="4586" spans="1:1">
      <c r="A4586" s="1"/>
    </row>
    <row r="4587" spans="1:1">
      <c r="A4587" s="1"/>
    </row>
    <row r="4588" spans="1:1">
      <c r="A4588" s="1"/>
    </row>
    <row r="4589" spans="1:1">
      <c r="A4589" s="1"/>
    </row>
    <row r="4590" spans="1:1">
      <c r="A4590" s="1"/>
    </row>
    <row r="4591" spans="1:1">
      <c r="A4591" s="1"/>
    </row>
    <row r="4592" spans="1:1">
      <c r="A4592" s="1"/>
    </row>
    <row r="4593" spans="1:1">
      <c r="A4593" s="1"/>
    </row>
    <row r="4594" spans="1:1">
      <c r="A4594" s="1"/>
    </row>
    <row r="4595" spans="1:1">
      <c r="A4595" s="1"/>
    </row>
    <row r="4596" spans="1:1">
      <c r="A4596" s="1"/>
    </row>
    <row r="4597" spans="1:1">
      <c r="A4597" s="1"/>
    </row>
    <row r="4598" spans="1:1">
      <c r="A4598" s="1"/>
    </row>
    <row r="4599" spans="1:1">
      <c r="A4599" s="1"/>
    </row>
    <row r="4600" spans="1:1">
      <c r="A4600" s="1"/>
    </row>
    <row r="4601" spans="1:1">
      <c r="A4601" s="1"/>
    </row>
    <row r="4602" spans="1:1">
      <c r="A4602" s="1"/>
    </row>
    <row r="4603" spans="1:1">
      <c r="A4603" s="1"/>
    </row>
    <row r="4604" spans="1:1">
      <c r="A4604" s="1"/>
    </row>
    <row r="4605" spans="1:1">
      <c r="A4605" s="1"/>
    </row>
    <row r="4606" spans="1:1">
      <c r="A4606" s="1"/>
    </row>
    <row r="4607" spans="1:1">
      <c r="A4607" s="1"/>
    </row>
    <row r="4608" spans="1:1">
      <c r="A4608" s="1"/>
    </row>
    <row r="4609" spans="1:1">
      <c r="A4609" s="1"/>
    </row>
    <row r="4610" spans="1:1">
      <c r="A4610" s="1"/>
    </row>
    <row r="4611" spans="1:1">
      <c r="A4611" s="1"/>
    </row>
    <row r="4612" spans="1:1">
      <c r="A4612" s="1"/>
    </row>
    <row r="4613" spans="1:1">
      <c r="A4613" s="1"/>
    </row>
    <row r="4614" spans="1:1">
      <c r="A4614" s="1"/>
    </row>
    <row r="4615" spans="1:1">
      <c r="A4615" s="1"/>
    </row>
    <row r="4616" spans="1:1">
      <c r="A4616" s="1"/>
    </row>
    <row r="4617" spans="1:1">
      <c r="A4617" s="1"/>
    </row>
    <row r="4618" spans="1:1">
      <c r="A4618" s="1"/>
    </row>
    <row r="4619" spans="1:1">
      <c r="A4619" s="1"/>
    </row>
    <row r="4620" spans="1:1">
      <c r="A4620" s="1"/>
    </row>
    <row r="4621" spans="1:1">
      <c r="A4621" s="1"/>
    </row>
    <row r="4622" spans="1:1">
      <c r="A4622" s="1"/>
    </row>
    <row r="4623" spans="1:1">
      <c r="A4623" s="1"/>
    </row>
    <row r="4624" spans="1:1">
      <c r="A4624" s="1"/>
    </row>
    <row r="4625" spans="1:1">
      <c r="A4625" s="1"/>
    </row>
    <row r="4626" spans="1:1">
      <c r="A4626" s="1"/>
    </row>
    <row r="4627" spans="1:1">
      <c r="A4627" s="1"/>
    </row>
    <row r="4628" spans="1:1">
      <c r="A4628" s="1"/>
    </row>
    <row r="4629" spans="1:1">
      <c r="A4629" s="1"/>
    </row>
    <row r="4630" spans="1:1">
      <c r="A4630" s="1"/>
    </row>
    <row r="4631" spans="1:1">
      <c r="A4631" s="1"/>
    </row>
    <row r="4632" spans="1:1">
      <c r="A4632" s="1"/>
    </row>
    <row r="4633" spans="1:1">
      <c r="A4633" s="1"/>
    </row>
    <row r="4634" spans="1:1">
      <c r="A4634" s="1"/>
    </row>
    <row r="4635" spans="1:1">
      <c r="A4635" s="1"/>
    </row>
    <row r="4636" spans="1:1">
      <c r="A4636" s="1"/>
    </row>
    <row r="4637" spans="1:1">
      <c r="A4637" s="1"/>
    </row>
    <row r="4638" spans="1:1">
      <c r="A4638" s="1"/>
    </row>
    <row r="4639" spans="1:1">
      <c r="A4639" s="1"/>
    </row>
    <row r="4640" spans="1:1">
      <c r="A4640" s="1"/>
    </row>
    <row r="4641" spans="1:1">
      <c r="A4641" s="1"/>
    </row>
    <row r="4642" spans="1:1">
      <c r="A4642" s="1"/>
    </row>
    <row r="4643" spans="1:1">
      <c r="A4643" s="1"/>
    </row>
    <row r="4644" spans="1:1">
      <c r="A4644" s="1"/>
    </row>
    <row r="4645" spans="1:1">
      <c r="A4645" s="1"/>
    </row>
    <row r="4646" spans="1:1">
      <c r="A4646" s="1"/>
    </row>
    <row r="4647" spans="1:1">
      <c r="A4647" s="1"/>
    </row>
    <row r="4648" spans="1:1">
      <c r="A4648" s="1"/>
    </row>
    <row r="4649" spans="1:1">
      <c r="A4649" s="1"/>
    </row>
    <row r="4650" spans="1:1">
      <c r="A4650" s="1"/>
    </row>
    <row r="4651" spans="1:1">
      <c r="A4651" s="1"/>
    </row>
    <row r="4652" spans="1:1">
      <c r="A4652" s="1"/>
    </row>
    <row r="4653" spans="1:1">
      <c r="A4653" s="1"/>
    </row>
    <row r="4654" spans="1:1">
      <c r="A4654" s="1"/>
    </row>
    <row r="4655" spans="1:1">
      <c r="A4655" s="1"/>
    </row>
    <row r="4656" spans="1:1">
      <c r="A4656" s="1"/>
    </row>
    <row r="4657" spans="1:1">
      <c r="A4657" s="1"/>
    </row>
    <row r="4658" spans="1:1">
      <c r="A4658" s="1"/>
    </row>
    <row r="4659" spans="1:1">
      <c r="A4659" s="1"/>
    </row>
    <row r="4660" spans="1:1">
      <c r="A4660" s="1"/>
    </row>
    <row r="4661" spans="1:1">
      <c r="A4661" s="1"/>
    </row>
    <row r="4662" spans="1:1">
      <c r="A4662" s="1"/>
    </row>
    <row r="4663" spans="1:1">
      <c r="A4663" s="1"/>
    </row>
    <row r="4664" spans="1:1">
      <c r="A4664" s="1"/>
    </row>
    <row r="4665" spans="1:1">
      <c r="A4665" s="1"/>
    </row>
    <row r="4666" spans="1:1">
      <c r="A4666" s="1"/>
    </row>
    <row r="4667" spans="1:1">
      <c r="A4667" s="1"/>
    </row>
    <row r="4668" spans="1:1">
      <c r="A4668" s="1"/>
    </row>
    <row r="4669" spans="1:1">
      <c r="A4669" s="1"/>
    </row>
    <row r="4670" spans="1:1">
      <c r="A4670" s="1"/>
    </row>
    <row r="4671" spans="1:1">
      <c r="A4671" s="1"/>
    </row>
    <row r="4672" spans="1:1">
      <c r="A4672" s="1"/>
    </row>
    <row r="4673" spans="1:1">
      <c r="A4673" s="1"/>
    </row>
    <row r="4674" spans="1:1">
      <c r="A4674" s="1"/>
    </row>
    <row r="4675" spans="1:1">
      <c r="A4675" s="1"/>
    </row>
    <row r="4676" spans="1:1">
      <c r="A4676" s="1"/>
    </row>
    <row r="4677" spans="1:1">
      <c r="A4677" s="1"/>
    </row>
    <row r="4678" spans="1:1">
      <c r="A4678" s="1"/>
    </row>
    <row r="4679" spans="1:1">
      <c r="A4679" s="1"/>
    </row>
    <row r="4680" spans="1:1">
      <c r="A4680" s="1"/>
    </row>
    <row r="4681" spans="1:1">
      <c r="A4681" s="1"/>
    </row>
    <row r="4682" spans="1:1">
      <c r="A4682" s="1"/>
    </row>
    <row r="4683" spans="1:1">
      <c r="A4683" s="1"/>
    </row>
    <row r="4684" spans="1:1">
      <c r="A4684" s="1"/>
    </row>
    <row r="4685" spans="1:1">
      <c r="A4685" s="1"/>
    </row>
    <row r="4686" spans="1:1">
      <c r="A4686" s="1"/>
    </row>
    <row r="4687" spans="1:1">
      <c r="A4687" s="1"/>
    </row>
    <row r="4688" spans="1:1">
      <c r="A4688" s="1"/>
    </row>
    <row r="4689" spans="1:1">
      <c r="A4689" s="1"/>
    </row>
    <row r="4690" spans="1:1">
      <c r="A4690" s="1"/>
    </row>
    <row r="4691" spans="1:1">
      <c r="A4691" s="1"/>
    </row>
    <row r="4692" spans="1:1">
      <c r="A4692" s="1"/>
    </row>
    <row r="4693" spans="1:1">
      <c r="A4693" s="1"/>
    </row>
    <row r="4694" spans="1:1">
      <c r="A4694" s="1"/>
    </row>
    <row r="4695" spans="1:1">
      <c r="A4695" s="1"/>
    </row>
    <row r="4696" spans="1:1">
      <c r="A4696" s="1"/>
    </row>
    <row r="4697" spans="1:1">
      <c r="A4697" s="1"/>
    </row>
    <row r="4698" spans="1:1">
      <c r="A4698" s="1"/>
    </row>
    <row r="4699" spans="1:1">
      <c r="A4699" s="1"/>
    </row>
    <row r="4700" spans="1:1">
      <c r="A4700" s="1"/>
    </row>
    <row r="4701" spans="1:1">
      <c r="A4701" s="1"/>
    </row>
    <row r="4702" spans="1:1">
      <c r="A4702" s="1"/>
    </row>
    <row r="4703" spans="1:1">
      <c r="A4703" s="1"/>
    </row>
    <row r="4704" spans="1:1">
      <c r="A4704" s="1"/>
    </row>
    <row r="4705" spans="1:1">
      <c r="A4705" s="1"/>
    </row>
    <row r="4706" spans="1:1">
      <c r="A4706" s="1"/>
    </row>
    <row r="4707" spans="1:1">
      <c r="A4707" s="1"/>
    </row>
    <row r="4708" spans="1:1">
      <c r="A4708" s="1"/>
    </row>
    <row r="4709" spans="1:1">
      <c r="A4709" s="1"/>
    </row>
    <row r="4710" spans="1:1">
      <c r="A4710" s="1"/>
    </row>
    <row r="4711" spans="1:1">
      <c r="A4711" s="1"/>
    </row>
    <row r="4712" spans="1:1">
      <c r="A4712" s="1"/>
    </row>
    <row r="4713" spans="1:1">
      <c r="A4713" s="1"/>
    </row>
    <row r="4714" spans="1:1">
      <c r="A4714" s="1"/>
    </row>
    <row r="4715" spans="1:1">
      <c r="A4715" s="1"/>
    </row>
    <row r="4716" spans="1:1">
      <c r="A4716" s="1"/>
    </row>
    <row r="4717" spans="1:1">
      <c r="A4717" s="1"/>
    </row>
    <row r="4718" spans="1:1">
      <c r="A4718" s="1"/>
    </row>
    <row r="4719" spans="1:1">
      <c r="A4719" s="1"/>
    </row>
    <row r="4720" spans="1:1">
      <c r="A4720" s="1"/>
    </row>
    <row r="4721" spans="1:1">
      <c r="A4721" s="1"/>
    </row>
    <row r="4722" spans="1:1">
      <c r="A4722" s="1"/>
    </row>
    <row r="4723" spans="1:1">
      <c r="A4723" s="1"/>
    </row>
    <row r="4724" spans="1:1">
      <c r="A4724" s="1"/>
    </row>
    <row r="4725" spans="1:1">
      <c r="A4725" s="1"/>
    </row>
    <row r="4726" spans="1:1">
      <c r="A4726" s="1"/>
    </row>
    <row r="4727" spans="1:1">
      <c r="A4727" s="1"/>
    </row>
    <row r="4728" spans="1:1">
      <c r="A4728" s="1"/>
    </row>
    <row r="4729" spans="1:1">
      <c r="A4729" s="1"/>
    </row>
    <row r="4730" spans="1:1">
      <c r="A4730" s="1"/>
    </row>
    <row r="4731" spans="1:1">
      <c r="A4731" s="1"/>
    </row>
    <row r="4732" spans="1:1">
      <c r="A4732" s="1"/>
    </row>
    <row r="4733" spans="1:1">
      <c r="A4733" s="1"/>
    </row>
    <row r="4734" spans="1:1">
      <c r="A4734" s="1"/>
    </row>
    <row r="4735" spans="1:1">
      <c r="A4735" s="1"/>
    </row>
    <row r="4736" spans="1:1">
      <c r="A4736" s="1"/>
    </row>
    <row r="4737" spans="1:1">
      <c r="A4737" s="1"/>
    </row>
    <row r="4738" spans="1:1">
      <c r="A4738" s="1"/>
    </row>
    <row r="4739" spans="1:1">
      <c r="A4739" s="1"/>
    </row>
    <row r="4740" spans="1:1">
      <c r="A4740" s="1"/>
    </row>
    <row r="4741" spans="1:1">
      <c r="A4741" s="1"/>
    </row>
    <row r="4742" spans="1:1">
      <c r="A4742" s="1"/>
    </row>
    <row r="4743" spans="1:1">
      <c r="A4743" s="1"/>
    </row>
    <row r="4744" spans="1:1">
      <c r="A4744" s="1"/>
    </row>
    <row r="4745" spans="1:1">
      <c r="A4745" s="1"/>
    </row>
    <row r="4746" spans="1:1">
      <c r="A4746" s="1"/>
    </row>
    <row r="4747" spans="1:1">
      <c r="A4747" s="1"/>
    </row>
    <row r="4748" spans="1:1">
      <c r="A4748" s="1"/>
    </row>
    <row r="4749" spans="1:1">
      <c r="A4749" s="1"/>
    </row>
    <row r="4750" spans="1:1">
      <c r="A4750" s="1"/>
    </row>
    <row r="4751" spans="1:1">
      <c r="A4751" s="1"/>
    </row>
    <row r="4752" spans="1:1">
      <c r="A4752" s="1"/>
    </row>
    <row r="4753" spans="1:1">
      <c r="A4753" s="1"/>
    </row>
    <row r="4754" spans="1:1">
      <c r="A4754" s="1"/>
    </row>
    <row r="4755" spans="1:1">
      <c r="A4755" s="1"/>
    </row>
    <row r="4756" spans="1:1">
      <c r="A4756" s="1"/>
    </row>
    <row r="4757" spans="1:1">
      <c r="A4757" s="1"/>
    </row>
    <row r="4758" spans="1:1">
      <c r="A4758" s="1"/>
    </row>
    <row r="4759" spans="1:1">
      <c r="A4759" s="1"/>
    </row>
    <row r="4760" spans="1:1">
      <c r="A4760" s="1"/>
    </row>
    <row r="4761" spans="1:1">
      <c r="A4761" s="1"/>
    </row>
    <row r="4762" spans="1:1">
      <c r="A4762" s="1"/>
    </row>
    <row r="4763" spans="1:1">
      <c r="A4763" s="1"/>
    </row>
    <row r="4764" spans="1:1">
      <c r="A4764" s="1"/>
    </row>
    <row r="4765" spans="1:1">
      <c r="A4765" s="1"/>
    </row>
    <row r="4766" spans="1:1">
      <c r="A4766" s="1"/>
    </row>
    <row r="4767" spans="1:1">
      <c r="A4767" s="1"/>
    </row>
    <row r="4768" spans="1:1">
      <c r="A4768" s="1"/>
    </row>
    <row r="4769" spans="1:1">
      <c r="A4769" s="1"/>
    </row>
    <row r="4770" spans="1:1">
      <c r="A4770" s="1"/>
    </row>
    <row r="4771" spans="1:1">
      <c r="A4771" s="1"/>
    </row>
    <row r="4772" spans="1:1">
      <c r="A4772" s="1"/>
    </row>
    <row r="4773" spans="1:1">
      <c r="A4773" s="1"/>
    </row>
    <row r="4774" spans="1:1">
      <c r="A4774" s="1"/>
    </row>
    <row r="4775" spans="1:1">
      <c r="A4775" s="1"/>
    </row>
    <row r="4776" spans="1:1">
      <c r="A4776" s="1"/>
    </row>
    <row r="4777" spans="1:1">
      <c r="A4777" s="1"/>
    </row>
    <row r="4778" spans="1:1">
      <c r="A4778" s="1"/>
    </row>
    <row r="4779" spans="1:1">
      <c r="A4779" s="1"/>
    </row>
    <row r="4780" spans="1:1">
      <c r="A4780" s="1"/>
    </row>
    <row r="4781" spans="1:1">
      <c r="A4781" s="1"/>
    </row>
    <row r="4782" spans="1:1">
      <c r="A4782" s="1"/>
    </row>
    <row r="4783" spans="1:1">
      <c r="A4783" s="1"/>
    </row>
    <row r="4784" spans="1:1">
      <c r="A4784" s="1"/>
    </row>
    <row r="4785" spans="1:1">
      <c r="A4785" s="1"/>
    </row>
    <row r="4786" spans="1:1">
      <c r="A4786" s="1"/>
    </row>
    <row r="4787" spans="1:1">
      <c r="A4787" s="1"/>
    </row>
    <row r="4788" spans="1:1">
      <c r="A4788" s="1"/>
    </row>
    <row r="4789" spans="1:1">
      <c r="A4789" s="1"/>
    </row>
    <row r="4790" spans="1:1">
      <c r="A4790" s="1"/>
    </row>
    <row r="4791" spans="1:1">
      <c r="A4791" s="1"/>
    </row>
    <row r="4792" spans="1:1">
      <c r="A4792" s="1"/>
    </row>
    <row r="4793" spans="1:1">
      <c r="A4793" s="1"/>
    </row>
    <row r="4794" spans="1:1">
      <c r="A4794" s="1"/>
    </row>
    <row r="4795" spans="1:1">
      <c r="A4795" s="1"/>
    </row>
    <row r="4796" spans="1:1">
      <c r="A4796" s="1"/>
    </row>
    <row r="4797" spans="1:1">
      <c r="A4797" s="1"/>
    </row>
    <row r="4798" spans="1:1">
      <c r="A4798" s="1"/>
    </row>
    <row r="4799" spans="1:1">
      <c r="A4799" s="1"/>
    </row>
    <row r="4800" spans="1:1">
      <c r="A4800" s="1"/>
    </row>
    <row r="4801" spans="1:1">
      <c r="A4801" s="1"/>
    </row>
    <row r="4802" spans="1:1">
      <c r="A4802" s="1"/>
    </row>
    <row r="4803" spans="1:1">
      <c r="A4803" s="1"/>
    </row>
    <row r="4804" spans="1:1">
      <c r="A4804" s="1"/>
    </row>
    <row r="4805" spans="1:1">
      <c r="A4805" s="1"/>
    </row>
    <row r="4806" spans="1:1">
      <c r="A4806" s="1"/>
    </row>
    <row r="4807" spans="1:1">
      <c r="A4807" s="1"/>
    </row>
    <row r="4808" spans="1:1">
      <c r="A4808" s="1"/>
    </row>
    <row r="4809" spans="1:1">
      <c r="A4809" s="1"/>
    </row>
    <row r="4810" spans="1:1">
      <c r="A4810" s="1"/>
    </row>
    <row r="4811" spans="1:1">
      <c r="A4811" s="1"/>
    </row>
    <row r="4812" spans="1:1">
      <c r="A4812" s="1"/>
    </row>
    <row r="4813" spans="1:1">
      <c r="A4813" s="1"/>
    </row>
    <row r="4814" spans="1:1">
      <c r="A4814" s="1"/>
    </row>
    <row r="4815" spans="1:1">
      <c r="A4815" s="1"/>
    </row>
    <row r="4816" spans="1:1">
      <c r="A4816" s="1"/>
    </row>
    <row r="4817" spans="1:1">
      <c r="A4817" s="1"/>
    </row>
    <row r="4818" spans="1:1">
      <c r="A4818" s="1"/>
    </row>
    <row r="4819" spans="1:1">
      <c r="A4819" s="1"/>
    </row>
    <row r="4820" spans="1:1">
      <c r="A4820" s="1"/>
    </row>
    <row r="4821" spans="1:1">
      <c r="A4821" s="1"/>
    </row>
    <row r="4822" spans="1:1">
      <c r="A4822" s="1"/>
    </row>
    <row r="4823" spans="1:1">
      <c r="A4823" s="1"/>
    </row>
    <row r="4824" spans="1:1">
      <c r="A4824" s="1"/>
    </row>
    <row r="4825" spans="1:1">
      <c r="A4825" s="1"/>
    </row>
    <row r="4826" spans="1:1">
      <c r="A4826" s="1"/>
    </row>
    <row r="4827" spans="1:1">
      <c r="A4827" s="1"/>
    </row>
    <row r="4828" spans="1:1">
      <c r="A4828" s="1"/>
    </row>
    <row r="4829" spans="1:1">
      <c r="A4829" s="1"/>
    </row>
    <row r="4830" spans="1:1">
      <c r="A4830" s="1"/>
    </row>
    <row r="4831" spans="1:1">
      <c r="A4831" s="1"/>
    </row>
    <row r="4832" spans="1:1">
      <c r="A4832" s="1"/>
    </row>
    <row r="4833" spans="1:1">
      <c r="A4833" s="1"/>
    </row>
    <row r="4834" spans="1:1">
      <c r="A4834" s="1"/>
    </row>
    <row r="4835" spans="1:1">
      <c r="A4835" s="1"/>
    </row>
    <row r="4836" spans="1:1">
      <c r="A4836" s="1"/>
    </row>
    <row r="4837" spans="1:1">
      <c r="A4837" s="1"/>
    </row>
    <row r="4838" spans="1:1">
      <c r="A4838" s="1"/>
    </row>
    <row r="4839" spans="1:1">
      <c r="A4839" s="1"/>
    </row>
    <row r="4840" spans="1:1">
      <c r="A4840" s="1"/>
    </row>
    <row r="4841" spans="1:1">
      <c r="A4841" s="1"/>
    </row>
    <row r="4842" spans="1:1">
      <c r="A4842" s="1"/>
    </row>
    <row r="4843" spans="1:1">
      <c r="A4843" s="1"/>
    </row>
    <row r="4844" spans="1:1">
      <c r="A4844" s="1"/>
    </row>
    <row r="4845" spans="1:1">
      <c r="A4845" s="1"/>
    </row>
    <row r="4846" spans="1:1">
      <c r="A4846" s="1"/>
    </row>
    <row r="4847" spans="1:1">
      <c r="A4847" s="1"/>
    </row>
    <row r="4848" spans="1:1">
      <c r="A4848" s="1"/>
    </row>
    <row r="4849" spans="1:1">
      <c r="A4849" s="1"/>
    </row>
    <row r="4850" spans="1:1">
      <c r="A4850" s="1"/>
    </row>
    <row r="4851" spans="1:1">
      <c r="A4851" s="1"/>
    </row>
    <row r="4852" spans="1:1">
      <c r="A4852" s="1"/>
    </row>
    <row r="4853" spans="1:1">
      <c r="A4853" s="1"/>
    </row>
    <row r="4854" spans="1:1">
      <c r="A4854" s="1"/>
    </row>
    <row r="4855" spans="1:1">
      <c r="A4855" s="1"/>
    </row>
    <row r="4856" spans="1:1">
      <c r="A4856" s="1"/>
    </row>
    <row r="4857" spans="1:1">
      <c r="A4857" s="1"/>
    </row>
    <row r="4858" spans="1:1">
      <c r="A4858" s="1"/>
    </row>
    <row r="4859" spans="1:1">
      <c r="A4859" s="1"/>
    </row>
    <row r="4860" spans="1:1">
      <c r="A4860" s="1"/>
    </row>
    <row r="4861" spans="1:1">
      <c r="A4861" s="1"/>
    </row>
    <row r="4862" spans="1:1">
      <c r="A4862" s="1"/>
    </row>
    <row r="4863" spans="1:1">
      <c r="A4863" s="1"/>
    </row>
    <row r="4864" spans="1:1">
      <c r="A4864" s="1"/>
    </row>
    <row r="4865" spans="1:1">
      <c r="A4865" s="1"/>
    </row>
    <row r="4866" spans="1:1">
      <c r="A4866" s="1"/>
    </row>
    <row r="4867" spans="1:1">
      <c r="A4867" s="1"/>
    </row>
    <row r="4868" spans="1:1">
      <c r="A4868" s="1"/>
    </row>
    <row r="4869" spans="1:1">
      <c r="A4869" s="1"/>
    </row>
    <row r="4870" spans="1:1">
      <c r="A4870" s="1"/>
    </row>
    <row r="4871" spans="1:1">
      <c r="A4871" s="1"/>
    </row>
    <row r="4872" spans="1:1">
      <c r="A4872" s="1"/>
    </row>
    <row r="4873" spans="1:1">
      <c r="A4873" s="1"/>
    </row>
    <row r="4874" spans="1:1">
      <c r="A4874" s="1"/>
    </row>
    <row r="4875" spans="1:1">
      <c r="A4875" s="1"/>
    </row>
    <row r="4876" spans="1:1">
      <c r="A4876" s="1"/>
    </row>
    <row r="4877" spans="1:1">
      <c r="A4877" s="1"/>
    </row>
    <row r="4878" spans="1:1">
      <c r="A4878" s="1"/>
    </row>
    <row r="4879" spans="1:1">
      <c r="A4879" s="1"/>
    </row>
    <row r="4880" spans="1:1">
      <c r="A4880" s="1"/>
    </row>
    <row r="4881" spans="1:1">
      <c r="A4881" s="1"/>
    </row>
    <row r="4882" spans="1:1">
      <c r="A4882" s="1"/>
    </row>
    <row r="4883" spans="1:1">
      <c r="A4883" s="1"/>
    </row>
    <row r="4884" spans="1:1">
      <c r="A4884" s="1"/>
    </row>
    <row r="4885" spans="1:1">
      <c r="A4885" s="1"/>
    </row>
    <row r="4886" spans="1:1">
      <c r="A4886" s="1"/>
    </row>
    <row r="4887" spans="1:1">
      <c r="A4887" s="1"/>
    </row>
    <row r="4888" spans="1:1">
      <c r="A4888" s="1"/>
    </row>
    <row r="4889" spans="1:1">
      <c r="A4889" s="1"/>
    </row>
    <row r="4890" spans="1:1">
      <c r="A4890" s="1"/>
    </row>
    <row r="4891" spans="1:1">
      <c r="A4891" s="1"/>
    </row>
    <row r="4892" spans="1:1">
      <c r="A4892" s="1"/>
    </row>
    <row r="4893" spans="1:1">
      <c r="A4893" s="1"/>
    </row>
    <row r="4894" spans="1:1">
      <c r="A4894" s="1"/>
    </row>
    <row r="4895" spans="1:1">
      <c r="A4895" s="1"/>
    </row>
    <row r="4896" spans="1:1">
      <c r="A4896" s="1"/>
    </row>
    <row r="4897" spans="1:1">
      <c r="A4897" s="1"/>
    </row>
    <row r="4898" spans="1:1">
      <c r="A4898" s="1"/>
    </row>
    <row r="4899" spans="1:1">
      <c r="A4899" s="1"/>
    </row>
    <row r="4900" spans="1:1">
      <c r="A4900" s="1"/>
    </row>
    <row r="4901" spans="1:1">
      <c r="A4901" s="1"/>
    </row>
    <row r="4902" spans="1:1">
      <c r="A4902" s="1"/>
    </row>
    <row r="4903" spans="1:1">
      <c r="A4903" s="1"/>
    </row>
    <row r="4904" spans="1:1">
      <c r="A4904" s="1"/>
    </row>
    <row r="4905" spans="1:1">
      <c r="A4905" s="1"/>
    </row>
    <row r="4906" spans="1:1">
      <c r="A4906" s="1"/>
    </row>
    <row r="4907" spans="1:1">
      <c r="A4907" s="1"/>
    </row>
    <row r="4908" spans="1:1">
      <c r="A4908" s="1"/>
    </row>
    <row r="4909" spans="1:1">
      <c r="A4909" s="1"/>
    </row>
    <row r="4910" spans="1:1">
      <c r="A4910" s="1"/>
    </row>
    <row r="4911" spans="1:1">
      <c r="A4911" s="1"/>
    </row>
    <row r="4912" spans="1:1">
      <c r="A4912" s="1"/>
    </row>
    <row r="4913" spans="1:1">
      <c r="A4913" s="1"/>
    </row>
    <row r="4914" spans="1:1">
      <c r="A4914" s="1"/>
    </row>
    <row r="4915" spans="1:1">
      <c r="A4915" s="1"/>
    </row>
    <row r="4916" spans="1:1">
      <c r="A4916" s="1"/>
    </row>
    <row r="4917" spans="1:1">
      <c r="A4917" s="1"/>
    </row>
    <row r="4918" spans="1:1">
      <c r="A4918" s="1"/>
    </row>
    <row r="4919" spans="1:1">
      <c r="A4919" s="1"/>
    </row>
    <row r="4920" spans="1:1">
      <c r="A4920" s="1"/>
    </row>
    <row r="4921" spans="1:1">
      <c r="A4921" s="1"/>
    </row>
    <row r="4922" spans="1:1">
      <c r="A4922" s="1"/>
    </row>
    <row r="4923" spans="1:1">
      <c r="A4923" s="1"/>
    </row>
    <row r="4924" spans="1:1">
      <c r="A4924" s="1"/>
    </row>
    <row r="4925" spans="1:1">
      <c r="A4925" s="1"/>
    </row>
    <row r="4926" spans="1:1">
      <c r="A4926" s="1"/>
    </row>
    <row r="4927" spans="1:1">
      <c r="A4927" s="1"/>
    </row>
    <row r="4928" spans="1:1">
      <c r="A4928" s="1"/>
    </row>
    <row r="4929" spans="1:1">
      <c r="A4929" s="1"/>
    </row>
    <row r="4930" spans="1:1">
      <c r="A4930" s="1"/>
    </row>
    <row r="4931" spans="1:1">
      <c r="A4931" s="1"/>
    </row>
    <row r="4932" spans="1:1">
      <c r="A4932" s="1"/>
    </row>
    <row r="4933" spans="1:1">
      <c r="A4933" s="1"/>
    </row>
    <row r="4934" spans="1:1">
      <c r="A4934" s="1"/>
    </row>
    <row r="4935" spans="1:1">
      <c r="A4935" s="1"/>
    </row>
    <row r="4936" spans="1:1">
      <c r="A4936" s="1"/>
    </row>
    <row r="4937" spans="1:1">
      <c r="A4937" s="1"/>
    </row>
    <row r="4938" spans="1:1">
      <c r="A4938" s="1"/>
    </row>
    <row r="4939" spans="1:1">
      <c r="A4939" s="1"/>
    </row>
    <row r="4940" spans="1:1">
      <c r="A4940" s="1"/>
    </row>
    <row r="4941" spans="1:1">
      <c r="A4941" s="1"/>
    </row>
    <row r="4942" spans="1:1">
      <c r="A4942" s="1"/>
    </row>
    <row r="4943" spans="1:1">
      <c r="A4943" s="1"/>
    </row>
    <row r="4944" spans="1:1">
      <c r="A4944" s="1"/>
    </row>
    <row r="4945" spans="1:1">
      <c r="A4945" s="1"/>
    </row>
    <row r="4946" spans="1:1">
      <c r="A4946" s="1"/>
    </row>
    <row r="4947" spans="1:1">
      <c r="A4947" s="1"/>
    </row>
    <row r="4948" spans="1:1">
      <c r="A4948" s="1"/>
    </row>
    <row r="4949" spans="1:1">
      <c r="A4949" s="1"/>
    </row>
    <row r="4950" spans="1:1">
      <c r="A4950" s="1"/>
    </row>
    <row r="4951" spans="1:1">
      <c r="A4951" s="1"/>
    </row>
    <row r="4952" spans="1:1">
      <c r="A4952" s="1"/>
    </row>
    <row r="4953" spans="1:1">
      <c r="A4953" s="1"/>
    </row>
    <row r="4954" spans="1:1">
      <c r="A4954" s="1"/>
    </row>
    <row r="4955" spans="1:1">
      <c r="A4955" s="1"/>
    </row>
    <row r="4956" spans="1:1">
      <c r="A4956" s="1"/>
    </row>
    <row r="4957" spans="1:1">
      <c r="A4957" s="1"/>
    </row>
    <row r="4958" spans="1:1">
      <c r="A4958" s="1"/>
    </row>
    <row r="4959" spans="1:1">
      <c r="A4959" s="1"/>
    </row>
    <row r="4960" spans="1:1">
      <c r="A4960" s="1"/>
    </row>
    <row r="4961" spans="1:1">
      <c r="A4961" s="1"/>
    </row>
    <row r="4962" spans="1:1">
      <c r="A4962" s="1"/>
    </row>
    <row r="4963" spans="1:1">
      <c r="A4963" s="1"/>
    </row>
    <row r="4964" spans="1:1">
      <c r="A4964" s="1"/>
    </row>
    <row r="4965" spans="1:1">
      <c r="A4965" s="1"/>
    </row>
    <row r="4966" spans="1:1">
      <c r="A4966" s="1"/>
    </row>
    <row r="4967" spans="1:1">
      <c r="A4967" s="1"/>
    </row>
    <row r="4968" spans="1:1">
      <c r="A4968" s="1"/>
    </row>
    <row r="4969" spans="1:1">
      <c r="A4969" s="1"/>
    </row>
    <row r="4970" spans="1:1">
      <c r="A4970" s="1"/>
    </row>
    <row r="4971" spans="1:1">
      <c r="A4971" s="1"/>
    </row>
    <row r="4972" spans="1:1">
      <c r="A4972" s="1"/>
    </row>
    <row r="4973" spans="1:1">
      <c r="A4973" s="1"/>
    </row>
    <row r="4974" spans="1:1">
      <c r="A4974" s="1"/>
    </row>
    <row r="4975" spans="1:1">
      <c r="A4975" s="1"/>
    </row>
    <row r="4976" spans="1:1">
      <c r="A4976" s="1"/>
    </row>
    <row r="4977" spans="1:1">
      <c r="A4977" s="1"/>
    </row>
    <row r="4978" spans="1:1">
      <c r="A4978" s="1"/>
    </row>
    <row r="4979" spans="1:1">
      <c r="A4979" s="1"/>
    </row>
    <row r="4980" spans="1:1">
      <c r="A4980" s="1"/>
    </row>
    <row r="4981" spans="1:1">
      <c r="A4981" s="1"/>
    </row>
    <row r="4982" spans="1:1">
      <c r="A4982" s="1"/>
    </row>
    <row r="4983" spans="1:1">
      <c r="A4983" s="1"/>
    </row>
    <row r="4984" spans="1:1">
      <c r="A4984" s="1"/>
    </row>
    <row r="4985" spans="1:1">
      <c r="A4985" s="1"/>
    </row>
    <row r="4986" spans="1:1">
      <c r="A4986" s="1"/>
    </row>
    <row r="4987" spans="1:1">
      <c r="A4987" s="1"/>
    </row>
    <row r="4988" spans="1:1">
      <c r="A4988" s="1"/>
    </row>
    <row r="4989" spans="1:1">
      <c r="A4989" s="1"/>
    </row>
    <row r="4990" spans="1:1">
      <c r="A4990" s="1"/>
    </row>
    <row r="4991" spans="1:1">
      <c r="A4991" s="1"/>
    </row>
    <row r="4992" spans="1:1">
      <c r="A4992" s="1"/>
    </row>
    <row r="4993" spans="1:1">
      <c r="A4993" s="1"/>
    </row>
    <row r="4994" spans="1:1">
      <c r="A4994" s="1"/>
    </row>
    <row r="4995" spans="1:1">
      <c r="A4995" s="1"/>
    </row>
    <row r="4996" spans="1:1">
      <c r="A4996" s="1"/>
    </row>
    <row r="4997" spans="1:1">
      <c r="A4997" s="1"/>
    </row>
    <row r="4998" spans="1:1">
      <c r="A4998" s="1"/>
    </row>
    <row r="4999" spans="1:1">
      <c r="A4999" s="1"/>
    </row>
    <row r="5000" spans="1:1">
      <c r="A5000" s="1"/>
    </row>
    <row r="5001" spans="1:1">
      <c r="A5001" s="1"/>
    </row>
    <row r="5002" spans="1:1">
      <c r="A5002" s="1"/>
    </row>
    <row r="5003" spans="1:1">
      <c r="A5003" s="1"/>
    </row>
    <row r="5004" spans="1:1">
      <c r="A5004" s="1"/>
    </row>
    <row r="5005" spans="1:1">
      <c r="A5005" s="1"/>
    </row>
    <row r="5006" spans="1:1">
      <c r="A5006" s="1"/>
    </row>
    <row r="5007" spans="1:1">
      <c r="A5007" s="1"/>
    </row>
    <row r="5008" spans="1:1">
      <c r="A5008" s="1"/>
    </row>
    <row r="5009" spans="1:1">
      <c r="A5009" s="1"/>
    </row>
    <row r="5010" spans="1:1">
      <c r="A5010" s="1"/>
    </row>
    <row r="5011" spans="1:1">
      <c r="A5011" s="1"/>
    </row>
    <row r="5012" spans="1:1">
      <c r="A5012" s="1"/>
    </row>
    <row r="5013" spans="1:1">
      <c r="A5013" s="1"/>
    </row>
    <row r="5014" spans="1:1">
      <c r="A5014" s="1"/>
    </row>
    <row r="5015" spans="1:1">
      <c r="A5015" s="1"/>
    </row>
    <row r="5016" spans="1:1">
      <c r="A5016" s="1"/>
    </row>
    <row r="5017" spans="1:1">
      <c r="A5017" s="1"/>
    </row>
    <row r="5018" spans="1:1">
      <c r="A5018" s="1"/>
    </row>
    <row r="5019" spans="1:1">
      <c r="A5019" s="1"/>
    </row>
    <row r="5020" spans="1:1">
      <c r="A5020" s="1"/>
    </row>
    <row r="5021" spans="1:1">
      <c r="A5021" s="1"/>
    </row>
    <row r="5022" spans="1:1">
      <c r="A5022" s="1"/>
    </row>
    <row r="5023" spans="1:1">
      <c r="A5023" s="1"/>
    </row>
    <row r="5024" spans="1:1">
      <c r="A5024" s="1"/>
    </row>
    <row r="5025" spans="1:1">
      <c r="A5025" s="1"/>
    </row>
    <row r="5026" spans="1:1">
      <c r="A5026" s="1"/>
    </row>
    <row r="5027" spans="1:1">
      <c r="A5027" s="1"/>
    </row>
    <row r="5028" spans="1:1">
      <c r="A5028" s="1"/>
    </row>
    <row r="5029" spans="1:1">
      <c r="A5029" s="1"/>
    </row>
    <row r="5030" spans="1:1">
      <c r="A5030" s="1"/>
    </row>
    <row r="5031" spans="1:1">
      <c r="A5031" s="1"/>
    </row>
    <row r="5032" spans="1:1">
      <c r="A5032" s="1"/>
    </row>
    <row r="5033" spans="1:1">
      <c r="A5033" s="1"/>
    </row>
    <row r="5034" spans="1:1">
      <c r="A5034" s="1"/>
    </row>
    <row r="5035" spans="1:1">
      <c r="A5035" s="1"/>
    </row>
    <row r="5036" spans="1:1">
      <c r="A5036" s="1"/>
    </row>
    <row r="5037" spans="1:1">
      <c r="A5037" s="1"/>
    </row>
    <row r="5038" spans="1:1">
      <c r="A5038" s="1"/>
    </row>
    <row r="5039" spans="1:1">
      <c r="A5039" s="1"/>
    </row>
    <row r="5040" spans="1:1">
      <c r="A5040" s="1"/>
    </row>
    <row r="5041" spans="1:1">
      <c r="A5041" s="1"/>
    </row>
    <row r="5042" spans="1:1">
      <c r="A5042" s="1"/>
    </row>
    <row r="5043" spans="1:1">
      <c r="A5043" s="1"/>
    </row>
    <row r="5044" spans="1:1">
      <c r="A5044" s="1"/>
    </row>
    <row r="5045" spans="1:1">
      <c r="A5045" s="1"/>
    </row>
    <row r="5046" spans="1:1">
      <c r="A5046" s="1"/>
    </row>
    <row r="5047" spans="1:1">
      <c r="A5047" s="1"/>
    </row>
    <row r="5048" spans="1:1">
      <c r="A5048" s="1"/>
    </row>
    <row r="5049" spans="1:1">
      <c r="A5049" s="1"/>
    </row>
    <row r="5050" spans="1:1">
      <c r="A5050" s="1"/>
    </row>
    <row r="5051" spans="1:1">
      <c r="A5051" s="1"/>
    </row>
    <row r="5052" spans="1:1">
      <c r="A5052" s="1"/>
    </row>
    <row r="5053" spans="1:1">
      <c r="A5053" s="1"/>
    </row>
    <row r="5054" spans="1:1">
      <c r="A5054" s="1"/>
    </row>
    <row r="5055" spans="1:1">
      <c r="A5055" s="1"/>
    </row>
    <row r="5056" spans="1:1">
      <c r="A5056" s="1"/>
    </row>
    <row r="5057" spans="1:1">
      <c r="A5057" s="1"/>
    </row>
    <row r="5058" spans="1:1">
      <c r="A5058" s="1"/>
    </row>
    <row r="5059" spans="1:1">
      <c r="A5059" s="1"/>
    </row>
    <row r="5060" spans="1:1">
      <c r="A5060" s="1"/>
    </row>
    <row r="5061" spans="1:1">
      <c r="A5061" s="1"/>
    </row>
    <row r="5062" spans="1:1">
      <c r="A5062" s="1"/>
    </row>
    <row r="5063" spans="1:1">
      <c r="A5063" s="1"/>
    </row>
    <row r="5064" spans="1:1">
      <c r="A5064" s="1"/>
    </row>
    <row r="5065" spans="1:1">
      <c r="A5065" s="1"/>
    </row>
    <row r="5066" spans="1:1">
      <c r="A5066" s="1"/>
    </row>
    <row r="5067" spans="1:1">
      <c r="A5067" s="1"/>
    </row>
    <row r="5068" spans="1:1">
      <c r="A5068" s="1"/>
    </row>
    <row r="5069" spans="1:1">
      <c r="A5069" s="1"/>
    </row>
    <row r="5070" spans="1:1">
      <c r="A5070" s="1"/>
    </row>
    <row r="5071" spans="1:1">
      <c r="A5071" s="1"/>
    </row>
    <row r="5072" spans="1:1">
      <c r="A5072" s="1"/>
    </row>
    <row r="5073" spans="1:1">
      <c r="A5073" s="1"/>
    </row>
    <row r="5074" spans="1:1">
      <c r="A5074" s="1"/>
    </row>
    <row r="5075" spans="1:1">
      <c r="A5075" s="1"/>
    </row>
    <row r="5076" spans="1:1">
      <c r="A5076" s="1"/>
    </row>
    <row r="5077" spans="1:1">
      <c r="A5077" s="1"/>
    </row>
    <row r="5078" spans="1:1">
      <c r="A5078" s="1"/>
    </row>
    <row r="5079" spans="1:1">
      <c r="A5079" s="1"/>
    </row>
    <row r="5080" spans="1:1">
      <c r="A5080" s="1"/>
    </row>
    <row r="5081" spans="1:1">
      <c r="A5081" s="1"/>
    </row>
    <row r="5082" spans="1:1">
      <c r="A5082" s="1"/>
    </row>
    <row r="5083" spans="1:1">
      <c r="A5083" s="1"/>
    </row>
    <row r="5084" spans="1:1">
      <c r="A5084" s="1"/>
    </row>
    <row r="5085" spans="1:1">
      <c r="A5085" s="1"/>
    </row>
    <row r="5086" spans="1:1">
      <c r="A5086" s="1"/>
    </row>
    <row r="5087" spans="1:1">
      <c r="A5087" s="1"/>
    </row>
    <row r="5088" spans="1:1">
      <c r="A5088" s="1"/>
    </row>
    <row r="5089" spans="1:1">
      <c r="A5089" s="1"/>
    </row>
    <row r="5090" spans="1:1">
      <c r="A5090" s="1"/>
    </row>
    <row r="5091" spans="1:1">
      <c r="A5091" s="1"/>
    </row>
    <row r="5092" spans="1:1">
      <c r="A5092" s="1"/>
    </row>
    <row r="5093" spans="1:1">
      <c r="A5093" s="1"/>
    </row>
    <row r="5094" spans="1:1">
      <c r="A5094" s="1"/>
    </row>
    <row r="5095" spans="1:1">
      <c r="A5095" s="1"/>
    </row>
    <row r="5096" spans="1:1">
      <c r="A5096" s="1"/>
    </row>
    <row r="5097" spans="1:1">
      <c r="A5097" s="1"/>
    </row>
    <row r="5098" spans="1:1">
      <c r="A5098" s="1"/>
    </row>
    <row r="5099" spans="1:1">
      <c r="A5099" s="1"/>
    </row>
    <row r="5100" spans="1:1">
      <c r="A5100" s="1"/>
    </row>
    <row r="5101" spans="1:1">
      <c r="A5101" s="1"/>
    </row>
    <row r="5102" spans="1:1">
      <c r="A5102" s="1"/>
    </row>
    <row r="5103" spans="1:1">
      <c r="A5103" s="1"/>
    </row>
    <row r="5104" spans="1:1">
      <c r="A5104" s="1"/>
    </row>
    <row r="5105" spans="1:1">
      <c r="A5105" s="1"/>
    </row>
    <row r="5106" spans="1:1">
      <c r="A5106" s="1"/>
    </row>
    <row r="5107" spans="1:1">
      <c r="A5107" s="1"/>
    </row>
    <row r="5108" spans="1:1">
      <c r="A5108" s="1"/>
    </row>
    <row r="5109" spans="1:1">
      <c r="A5109" s="1"/>
    </row>
    <row r="5110" spans="1:1">
      <c r="A5110" s="1"/>
    </row>
    <row r="5111" spans="1:1">
      <c r="A5111" s="1"/>
    </row>
    <row r="5112" spans="1:1">
      <c r="A5112" s="1"/>
    </row>
    <row r="5113" spans="1:1">
      <c r="A5113" s="1"/>
    </row>
    <row r="5114" spans="1:1">
      <c r="A5114" s="1"/>
    </row>
    <row r="5115" spans="1:1">
      <c r="A5115" s="1"/>
    </row>
    <row r="5116" spans="1:1">
      <c r="A5116" s="1"/>
    </row>
    <row r="5117" spans="1:1">
      <c r="A5117" s="1"/>
    </row>
    <row r="5118" spans="1:1">
      <c r="A5118" s="1"/>
    </row>
    <row r="5119" spans="1:1">
      <c r="A5119" s="1"/>
    </row>
    <row r="5120" spans="1:1">
      <c r="A5120" s="1"/>
    </row>
    <row r="5121" spans="1:1">
      <c r="A5121" s="1"/>
    </row>
    <row r="5122" spans="1:1">
      <c r="A5122" s="1"/>
    </row>
    <row r="5123" spans="1:1">
      <c r="A5123" s="1"/>
    </row>
    <row r="5124" spans="1:1">
      <c r="A5124" s="1"/>
    </row>
    <row r="5125" spans="1:1">
      <c r="A5125" s="1"/>
    </row>
    <row r="5126" spans="1:1">
      <c r="A5126" s="1"/>
    </row>
    <row r="5127" spans="1:1">
      <c r="A5127" s="1"/>
    </row>
    <row r="5128" spans="1:1">
      <c r="A5128" s="1"/>
    </row>
    <row r="5129" spans="1:1">
      <c r="A5129" s="1"/>
    </row>
    <row r="5130" spans="1:1">
      <c r="A5130" s="1"/>
    </row>
    <row r="5131" spans="1:1">
      <c r="A5131" s="1"/>
    </row>
    <row r="5132" spans="1:1">
      <c r="A5132" s="1"/>
    </row>
    <row r="5133" spans="1:1">
      <c r="A5133" s="1"/>
    </row>
    <row r="5134" spans="1:1">
      <c r="A5134" s="1"/>
    </row>
    <row r="5135" spans="1:1">
      <c r="A5135" s="1"/>
    </row>
    <row r="5136" spans="1:1">
      <c r="A5136" s="1"/>
    </row>
    <row r="5137" spans="1:1">
      <c r="A5137" s="1"/>
    </row>
    <row r="5138" spans="1:1">
      <c r="A5138" s="1"/>
    </row>
    <row r="5139" spans="1:1">
      <c r="A5139" s="1"/>
    </row>
    <row r="5140" spans="1:1">
      <c r="A5140" s="1"/>
    </row>
    <row r="5141" spans="1:1">
      <c r="A5141" s="1"/>
    </row>
    <row r="5142" spans="1:1">
      <c r="A5142" s="1"/>
    </row>
    <row r="5143" spans="1:1">
      <c r="A5143" s="1"/>
    </row>
    <row r="5144" spans="1:1">
      <c r="A5144" s="1"/>
    </row>
    <row r="5145" spans="1:1">
      <c r="A5145" s="1"/>
    </row>
    <row r="5146" spans="1:1">
      <c r="A5146" s="1"/>
    </row>
    <row r="5147" spans="1:1">
      <c r="A5147" s="1"/>
    </row>
    <row r="5148" spans="1:1">
      <c r="A5148" s="1"/>
    </row>
    <row r="5149" spans="1:1">
      <c r="A5149" s="1"/>
    </row>
    <row r="5150" spans="1:1">
      <c r="A5150" s="1"/>
    </row>
    <row r="5151" spans="1:1">
      <c r="A5151" s="1"/>
    </row>
    <row r="5152" spans="1:1">
      <c r="A5152" s="1"/>
    </row>
    <row r="5153" spans="1:1">
      <c r="A5153" s="1"/>
    </row>
    <row r="5154" spans="1:1">
      <c r="A5154" s="1"/>
    </row>
    <row r="5155" spans="1:1">
      <c r="A5155" s="1"/>
    </row>
    <row r="5156" spans="1:1">
      <c r="A5156" s="1"/>
    </row>
    <row r="5157" spans="1:1">
      <c r="A5157" s="1"/>
    </row>
    <row r="5158" spans="1:1">
      <c r="A5158" s="1"/>
    </row>
    <row r="5159" spans="1:1">
      <c r="A5159" s="1"/>
    </row>
    <row r="5160" spans="1:1">
      <c r="A5160" s="1"/>
    </row>
    <row r="5161" spans="1:1">
      <c r="A5161" s="1"/>
    </row>
    <row r="5162" spans="1:1">
      <c r="A5162" s="1"/>
    </row>
    <row r="5163" spans="1:1">
      <c r="A5163" s="1"/>
    </row>
    <row r="5164" spans="1:1">
      <c r="A5164" s="1"/>
    </row>
    <row r="5165" spans="1:1">
      <c r="A5165" s="1"/>
    </row>
    <row r="5166" spans="1:1">
      <c r="A5166" s="1"/>
    </row>
    <row r="5167" spans="1:1">
      <c r="A5167" s="1"/>
    </row>
    <row r="5168" spans="1:1">
      <c r="A5168" s="1"/>
    </row>
    <row r="5169" spans="1:1">
      <c r="A5169" s="1"/>
    </row>
    <row r="5170" spans="1:1">
      <c r="A5170" s="1"/>
    </row>
    <row r="5171" spans="1:1">
      <c r="A5171" s="1"/>
    </row>
    <row r="5172" spans="1:1">
      <c r="A5172" s="1"/>
    </row>
    <row r="5173" spans="1:1">
      <c r="A5173" s="1"/>
    </row>
    <row r="5174" spans="1:1">
      <c r="A5174" s="1"/>
    </row>
    <row r="5175" spans="1:1">
      <c r="A5175" s="1"/>
    </row>
    <row r="5176" spans="1:1">
      <c r="A5176" s="1"/>
    </row>
    <row r="5177" spans="1:1">
      <c r="A5177" s="1"/>
    </row>
    <row r="5178" spans="1:1">
      <c r="A5178" s="1"/>
    </row>
    <row r="5179" spans="1:1">
      <c r="A5179" s="1"/>
    </row>
    <row r="5180" spans="1:1">
      <c r="A5180" s="1"/>
    </row>
    <row r="5181" spans="1:1">
      <c r="A5181" s="1"/>
    </row>
    <row r="5182" spans="1:1">
      <c r="A5182" s="1"/>
    </row>
    <row r="5183" spans="1:1">
      <c r="A5183" s="1"/>
    </row>
    <row r="5184" spans="1:1">
      <c r="A5184" s="1"/>
    </row>
    <row r="5185" spans="1:1">
      <c r="A5185" s="1"/>
    </row>
    <row r="5186" spans="1:1">
      <c r="A5186" s="1"/>
    </row>
    <row r="5187" spans="1:1">
      <c r="A5187" s="1"/>
    </row>
    <row r="5188" spans="1:1">
      <c r="A5188" s="1"/>
    </row>
    <row r="5189" spans="1:1">
      <c r="A5189" s="1"/>
    </row>
    <row r="5190" spans="1:1">
      <c r="A5190" s="1"/>
    </row>
    <row r="5191" spans="1:1">
      <c r="A5191" s="1"/>
    </row>
    <row r="5192" spans="1:1">
      <c r="A5192" s="1"/>
    </row>
    <row r="5193" spans="1:1">
      <c r="A5193" s="1"/>
    </row>
    <row r="5194" spans="1:1">
      <c r="A5194" s="1"/>
    </row>
    <row r="5195" spans="1:1">
      <c r="A5195" s="1"/>
    </row>
    <row r="5196" spans="1:1">
      <c r="A5196" s="1"/>
    </row>
    <row r="5197" spans="1:1">
      <c r="A5197" s="1"/>
    </row>
    <row r="5198" spans="1:1">
      <c r="A5198" s="1"/>
    </row>
    <row r="5199" spans="1:1">
      <c r="A5199" s="1"/>
    </row>
    <row r="5200" spans="1:1">
      <c r="A5200" s="1"/>
    </row>
    <row r="5201" spans="1:1">
      <c r="A5201" s="1"/>
    </row>
    <row r="5202" spans="1:1">
      <c r="A5202" s="1"/>
    </row>
    <row r="5203" spans="1:1">
      <c r="A5203" s="1"/>
    </row>
    <row r="5204" spans="1:1">
      <c r="A5204" s="1"/>
    </row>
    <row r="5205" spans="1:1">
      <c r="A5205" s="1"/>
    </row>
    <row r="5206" spans="1:1">
      <c r="A5206" s="1"/>
    </row>
    <row r="5207" spans="1:1">
      <c r="A5207" s="1"/>
    </row>
    <row r="5208" spans="1:1">
      <c r="A5208" s="1"/>
    </row>
    <row r="5209" spans="1:1">
      <c r="A5209" s="1"/>
    </row>
    <row r="5210" spans="1:1">
      <c r="A5210" s="1"/>
    </row>
    <row r="5211" spans="1:1">
      <c r="A5211" s="1"/>
    </row>
    <row r="5212" spans="1:1">
      <c r="A5212" s="1"/>
    </row>
    <row r="5213" spans="1:1">
      <c r="A5213" s="1"/>
    </row>
    <row r="5214" spans="1:1">
      <c r="A5214" s="1"/>
    </row>
    <row r="5215" spans="1:1">
      <c r="A5215" s="1"/>
    </row>
    <row r="5216" spans="1:1">
      <c r="A5216" s="1"/>
    </row>
    <row r="5217" spans="1:1">
      <c r="A5217" s="1"/>
    </row>
    <row r="5218" spans="1:1">
      <c r="A5218" s="1"/>
    </row>
    <row r="5219" spans="1:1">
      <c r="A5219" s="1"/>
    </row>
    <row r="5220" spans="1:1">
      <c r="A5220" s="1"/>
    </row>
    <row r="5221" spans="1:1">
      <c r="A5221" s="1"/>
    </row>
    <row r="5222" spans="1:1">
      <c r="A5222" s="1"/>
    </row>
    <row r="5223" spans="1:1">
      <c r="A5223" s="1"/>
    </row>
    <row r="5224" spans="1:1">
      <c r="A5224" s="1"/>
    </row>
    <row r="5225" spans="1:1">
      <c r="A5225" s="1"/>
    </row>
    <row r="5226" spans="1:1">
      <c r="A5226" s="1"/>
    </row>
    <row r="5227" spans="1:1">
      <c r="A5227" s="1"/>
    </row>
    <row r="5228" spans="1:1">
      <c r="A5228" s="1"/>
    </row>
    <row r="5229" spans="1:1">
      <c r="A5229" s="1"/>
    </row>
    <row r="5230" spans="1:1">
      <c r="A5230" s="1"/>
    </row>
    <row r="5231" spans="1:1">
      <c r="A5231" s="1"/>
    </row>
    <row r="5232" spans="1:1">
      <c r="A5232" s="1"/>
    </row>
    <row r="5233" spans="1:1">
      <c r="A5233" s="1"/>
    </row>
    <row r="5234" spans="1:1">
      <c r="A5234" s="1"/>
    </row>
    <row r="5235" spans="1:1">
      <c r="A5235" s="1"/>
    </row>
    <row r="5236" spans="1:1">
      <c r="A5236" s="1"/>
    </row>
    <row r="5237" spans="1:1">
      <c r="A5237" s="1"/>
    </row>
    <row r="5238" spans="1:1">
      <c r="A5238" s="1"/>
    </row>
    <row r="5239" spans="1:1">
      <c r="A5239" s="1"/>
    </row>
    <row r="5240" spans="1:1">
      <c r="A5240" s="1"/>
    </row>
    <row r="5241" spans="1:1">
      <c r="A5241" s="1"/>
    </row>
    <row r="5242" spans="1:1">
      <c r="A5242" s="1"/>
    </row>
    <row r="5243" spans="1:1">
      <c r="A5243" s="1"/>
    </row>
    <row r="5244" spans="1:1">
      <c r="A5244" s="1"/>
    </row>
    <row r="5245" spans="1:1">
      <c r="A5245" s="1"/>
    </row>
    <row r="5246" spans="1:1">
      <c r="A5246" s="1"/>
    </row>
    <row r="5247" spans="1:1">
      <c r="A5247" s="1"/>
    </row>
    <row r="5248" spans="1:1">
      <c r="A5248" s="1"/>
    </row>
    <row r="5249" spans="1:1">
      <c r="A5249" s="1"/>
    </row>
    <row r="5250" spans="1:1">
      <c r="A5250" s="1"/>
    </row>
    <row r="5251" spans="1:1">
      <c r="A5251" s="1"/>
    </row>
    <row r="5252" spans="1:1">
      <c r="A5252" s="1"/>
    </row>
    <row r="5253" spans="1:1">
      <c r="A5253" s="1"/>
    </row>
    <row r="5254" spans="1:1">
      <c r="A5254" s="1"/>
    </row>
    <row r="5255" spans="1:1">
      <c r="A5255" s="1"/>
    </row>
    <row r="5256" spans="1:1">
      <c r="A5256" s="1"/>
    </row>
    <row r="5257" spans="1:1">
      <c r="A5257" s="1"/>
    </row>
    <row r="5258" spans="1:1">
      <c r="A5258" s="1"/>
    </row>
    <row r="5259" spans="1:1">
      <c r="A5259" s="1"/>
    </row>
    <row r="5260" spans="1:1">
      <c r="A5260" s="1"/>
    </row>
    <row r="5261" spans="1:1">
      <c r="A5261" s="1"/>
    </row>
    <row r="5262" spans="1:1">
      <c r="A5262" s="1"/>
    </row>
    <row r="5263" spans="1:1">
      <c r="A5263" s="1"/>
    </row>
    <row r="5264" spans="1:1">
      <c r="A5264" s="1"/>
    </row>
    <row r="5265" spans="1:1">
      <c r="A5265" s="1"/>
    </row>
    <row r="5266" spans="1:1">
      <c r="A5266" s="1"/>
    </row>
    <row r="5267" spans="1:1">
      <c r="A5267" s="1"/>
    </row>
    <row r="5268" spans="1:1">
      <c r="A5268" s="1"/>
    </row>
    <row r="5269" spans="1:1">
      <c r="A5269" s="1"/>
    </row>
    <row r="5270" spans="1:1">
      <c r="A5270" s="1"/>
    </row>
    <row r="5271" spans="1:1">
      <c r="A5271" s="1"/>
    </row>
    <row r="5272" spans="1:1">
      <c r="A5272" s="1"/>
    </row>
    <row r="5273" spans="1:1">
      <c r="A5273" s="1"/>
    </row>
    <row r="5274" spans="1:1">
      <c r="A5274" s="1"/>
    </row>
    <row r="5275" spans="1:1">
      <c r="A5275" s="1"/>
    </row>
    <row r="5276" spans="1:1">
      <c r="A5276" s="1"/>
    </row>
    <row r="5277" spans="1:1">
      <c r="A5277" s="1"/>
    </row>
    <row r="5278" spans="1:1">
      <c r="A5278" s="1"/>
    </row>
    <row r="5279" spans="1:1">
      <c r="A5279" s="1"/>
    </row>
    <row r="5280" spans="1:1">
      <c r="A5280" s="1"/>
    </row>
    <row r="5281" spans="1:1">
      <c r="A5281" s="1"/>
    </row>
    <row r="5282" spans="1:1">
      <c r="A5282" s="1"/>
    </row>
    <row r="5283" spans="1:1">
      <c r="A5283" s="1"/>
    </row>
    <row r="5284" spans="1:1">
      <c r="A5284" s="1"/>
    </row>
    <row r="5285" spans="1:1">
      <c r="A5285" s="1"/>
    </row>
    <row r="5286" spans="1:1">
      <c r="A5286" s="1"/>
    </row>
    <row r="5287" spans="1:1">
      <c r="A5287" s="1"/>
    </row>
    <row r="5288" spans="1:1">
      <c r="A5288" s="1"/>
    </row>
    <row r="5289" spans="1:1">
      <c r="A5289" s="1"/>
    </row>
    <row r="5290" spans="1:1">
      <c r="A5290" s="1"/>
    </row>
    <row r="5291" spans="1:1">
      <c r="A5291" s="1"/>
    </row>
    <row r="5292" spans="1:1">
      <c r="A5292" s="1"/>
    </row>
    <row r="5293" spans="1:1">
      <c r="A5293" s="1"/>
    </row>
    <row r="5294" spans="1:1">
      <c r="A5294" s="1"/>
    </row>
    <row r="5295" spans="1:1">
      <c r="A5295" s="1"/>
    </row>
    <row r="5296" spans="1:1">
      <c r="A5296" s="1"/>
    </row>
    <row r="5297" spans="1:1">
      <c r="A5297" s="1"/>
    </row>
    <row r="5298" spans="1:1">
      <c r="A5298" s="1"/>
    </row>
    <row r="5299" spans="1:1">
      <c r="A5299" s="1"/>
    </row>
    <row r="5300" spans="1:1">
      <c r="A5300" s="1"/>
    </row>
    <row r="5301" spans="1:1">
      <c r="A5301" s="1"/>
    </row>
    <row r="5302" spans="1:1">
      <c r="A5302" s="1"/>
    </row>
    <row r="5303" spans="1:1">
      <c r="A5303" s="1"/>
    </row>
    <row r="5304" spans="1:1">
      <c r="A5304" s="1"/>
    </row>
    <row r="5305" spans="1:1">
      <c r="A5305" s="1"/>
    </row>
    <row r="5306" spans="1:1">
      <c r="A5306" s="1"/>
    </row>
    <row r="5307" spans="1:1">
      <c r="A5307" s="1"/>
    </row>
    <row r="5308" spans="1:1">
      <c r="A5308" s="1"/>
    </row>
    <row r="5309" spans="1:1">
      <c r="A5309" s="1"/>
    </row>
    <row r="5310" spans="1:1">
      <c r="A5310" s="1"/>
    </row>
    <row r="5311" spans="1:1">
      <c r="A5311" s="1"/>
    </row>
    <row r="5312" spans="1:1">
      <c r="A5312" s="1"/>
    </row>
    <row r="5313" spans="1:1">
      <c r="A5313" s="1"/>
    </row>
    <row r="5314" spans="1:1">
      <c r="A5314" s="1"/>
    </row>
    <row r="5315" spans="1:1">
      <c r="A5315" s="1"/>
    </row>
    <row r="5316" spans="1:1">
      <c r="A5316" s="1"/>
    </row>
    <row r="5317" spans="1:1">
      <c r="A5317" s="1"/>
    </row>
    <row r="5318" spans="1:1">
      <c r="A5318" s="1"/>
    </row>
    <row r="5319" spans="1:1">
      <c r="A5319" s="1"/>
    </row>
    <row r="5320" spans="1:1">
      <c r="A5320" s="1"/>
    </row>
    <row r="5321" spans="1:1">
      <c r="A5321" s="1"/>
    </row>
    <row r="5322" spans="1:1">
      <c r="A5322" s="1"/>
    </row>
    <row r="5323" spans="1:1">
      <c r="A5323" s="1"/>
    </row>
    <row r="5324" spans="1:1">
      <c r="A5324" s="1"/>
    </row>
    <row r="5325" spans="1:1">
      <c r="A5325" s="1"/>
    </row>
    <row r="5326" spans="1:1">
      <c r="A5326" s="1"/>
    </row>
    <row r="5327" spans="1:1">
      <c r="A5327" s="1"/>
    </row>
    <row r="5328" spans="1:1">
      <c r="A5328" s="1"/>
    </row>
    <row r="5329" spans="1:1">
      <c r="A5329" s="1"/>
    </row>
    <row r="5330" spans="1:1">
      <c r="A5330" s="1"/>
    </row>
    <row r="5331" spans="1:1">
      <c r="A5331" s="1"/>
    </row>
    <row r="5332" spans="1:1">
      <c r="A5332" s="1"/>
    </row>
    <row r="5333" spans="1:1">
      <c r="A5333" s="1"/>
    </row>
    <row r="5334" spans="1:1">
      <c r="A5334" s="1"/>
    </row>
    <row r="5335" spans="1:1">
      <c r="A5335" s="1"/>
    </row>
    <row r="5336" spans="1:1">
      <c r="A5336" s="1"/>
    </row>
    <row r="5337" spans="1:1">
      <c r="A5337" s="1"/>
    </row>
    <row r="5338" spans="1:1">
      <c r="A5338" s="1"/>
    </row>
    <row r="5339" spans="1:1">
      <c r="A5339" s="1"/>
    </row>
    <row r="5340" spans="1:1">
      <c r="A5340" s="1"/>
    </row>
    <row r="5341" spans="1:1">
      <c r="A5341" s="1"/>
    </row>
    <row r="5342" spans="1:1">
      <c r="A5342" s="1"/>
    </row>
    <row r="5343" spans="1:1">
      <c r="A5343" s="1"/>
    </row>
    <row r="5344" spans="1:1">
      <c r="A5344" s="1"/>
    </row>
    <row r="5345" spans="1:1">
      <c r="A5345" s="1"/>
    </row>
    <row r="5346" spans="1:1">
      <c r="A5346" s="1"/>
    </row>
    <row r="5347" spans="1:1">
      <c r="A5347" s="1"/>
    </row>
    <row r="5348" spans="1:1">
      <c r="A5348" s="1"/>
    </row>
    <row r="5349" spans="1:1">
      <c r="A5349" s="1"/>
    </row>
    <row r="5350" spans="1:1">
      <c r="A5350" s="1"/>
    </row>
    <row r="5351" spans="1:1">
      <c r="A5351" s="1"/>
    </row>
    <row r="5352" spans="1:1">
      <c r="A5352" s="1"/>
    </row>
    <row r="5353" spans="1:1">
      <c r="A5353" s="1"/>
    </row>
    <row r="5354" spans="1:1">
      <c r="A5354" s="1"/>
    </row>
    <row r="5355" spans="1:1">
      <c r="A5355" s="1"/>
    </row>
    <row r="5356" spans="1:1">
      <c r="A5356" s="1"/>
    </row>
    <row r="5357" spans="1:1">
      <c r="A5357" s="1"/>
    </row>
    <row r="5358" spans="1:1">
      <c r="A5358" s="1"/>
    </row>
    <row r="5359" spans="1:1">
      <c r="A5359" s="1"/>
    </row>
    <row r="5360" spans="1:1">
      <c r="A5360" s="1"/>
    </row>
    <row r="5361" spans="1:1">
      <c r="A5361" s="1"/>
    </row>
    <row r="5362" spans="1:1">
      <c r="A5362" s="1"/>
    </row>
    <row r="5363" spans="1:1">
      <c r="A5363" s="1"/>
    </row>
    <row r="5364" spans="1:1">
      <c r="A5364" s="1"/>
    </row>
    <row r="5365" spans="1:1">
      <c r="A5365" s="1"/>
    </row>
    <row r="5366" spans="1:1">
      <c r="A5366" s="1"/>
    </row>
    <row r="5367" spans="1:1">
      <c r="A5367" s="1"/>
    </row>
    <row r="5368" spans="1:1">
      <c r="A5368" s="1"/>
    </row>
    <row r="5369" spans="1:1">
      <c r="A5369" s="1"/>
    </row>
    <row r="5370" spans="1:1">
      <c r="A5370" s="1"/>
    </row>
    <row r="5371" spans="1:1">
      <c r="A5371" s="1"/>
    </row>
    <row r="5372" spans="1:1">
      <c r="A5372" s="1"/>
    </row>
    <row r="5373" spans="1:1">
      <c r="A5373" s="1"/>
    </row>
    <row r="5374" spans="1:1">
      <c r="A5374" s="1"/>
    </row>
    <row r="5375" spans="1:1">
      <c r="A5375" s="1"/>
    </row>
    <row r="5376" spans="1:1">
      <c r="A5376" s="1"/>
    </row>
    <row r="5377" spans="1:1">
      <c r="A5377" s="1"/>
    </row>
    <row r="5378" spans="1:1">
      <c r="A5378" s="1"/>
    </row>
    <row r="5379" spans="1:1">
      <c r="A5379" s="1"/>
    </row>
    <row r="5380" spans="1:1">
      <c r="A5380" s="1"/>
    </row>
    <row r="5381" spans="1:1">
      <c r="A5381" s="1"/>
    </row>
    <row r="5382" spans="1:1">
      <c r="A5382" s="1"/>
    </row>
    <row r="5383" spans="1:1">
      <c r="A5383" s="1"/>
    </row>
    <row r="5384" spans="1:1">
      <c r="A5384" s="1"/>
    </row>
    <row r="5385" spans="1:1">
      <c r="A5385" s="1"/>
    </row>
    <row r="5386" spans="1:1">
      <c r="A5386" s="1"/>
    </row>
    <row r="5387" spans="1:1">
      <c r="A5387" s="1"/>
    </row>
    <row r="5388" spans="1:1">
      <c r="A5388" s="1"/>
    </row>
    <row r="5389" spans="1:1">
      <c r="A5389" s="1"/>
    </row>
    <row r="5390" spans="1:1">
      <c r="A5390" s="1"/>
    </row>
    <row r="5391" spans="1:1">
      <c r="A5391" s="1"/>
    </row>
    <row r="5392" spans="1:1">
      <c r="A5392" s="1"/>
    </row>
    <row r="5393" spans="1:1">
      <c r="A5393" s="1"/>
    </row>
    <row r="5394" spans="1:1">
      <c r="A5394" s="1"/>
    </row>
    <row r="5395" spans="1:1">
      <c r="A5395" s="1"/>
    </row>
    <row r="5396" spans="1:1">
      <c r="A5396" s="1"/>
    </row>
    <row r="5397" spans="1:1">
      <c r="A5397" s="1"/>
    </row>
    <row r="5398" spans="1:1">
      <c r="A5398" s="1"/>
    </row>
    <row r="5399" spans="1:1">
      <c r="A5399" s="1"/>
    </row>
    <row r="5400" spans="1:1">
      <c r="A5400" s="1"/>
    </row>
    <row r="5401" spans="1:1">
      <c r="A5401" s="1"/>
    </row>
    <row r="5402" spans="1:1">
      <c r="A5402" s="1"/>
    </row>
    <row r="5403" spans="1:1">
      <c r="A5403" s="1"/>
    </row>
    <row r="5404" spans="1:1">
      <c r="A5404" s="1"/>
    </row>
    <row r="5405" spans="1:1">
      <c r="A5405" s="1"/>
    </row>
    <row r="5406" spans="1:1">
      <c r="A5406" s="1"/>
    </row>
    <row r="5407" spans="1:1">
      <c r="A5407" s="1"/>
    </row>
    <row r="5408" spans="1:1">
      <c r="A5408" s="1"/>
    </row>
    <row r="5409" spans="1:1">
      <c r="A5409" s="1"/>
    </row>
    <row r="5410" spans="1:1">
      <c r="A5410" s="1"/>
    </row>
    <row r="5411" spans="1:1">
      <c r="A5411" s="1"/>
    </row>
    <row r="5412" spans="1:1">
      <c r="A5412" s="1"/>
    </row>
    <row r="5413" spans="1:1">
      <c r="A5413" s="1"/>
    </row>
    <row r="5414" spans="1:1">
      <c r="A5414" s="1"/>
    </row>
    <row r="5415" spans="1:1">
      <c r="A5415" s="1"/>
    </row>
    <row r="5416" spans="1:1">
      <c r="A5416" s="1"/>
    </row>
    <row r="5417" spans="1:1">
      <c r="A5417" s="1"/>
    </row>
    <row r="5418" spans="1:1">
      <c r="A5418" s="1"/>
    </row>
    <row r="5419" spans="1:1">
      <c r="A5419" s="1"/>
    </row>
    <row r="5420" spans="1:1">
      <c r="A5420" s="1"/>
    </row>
    <row r="5421" spans="1:1">
      <c r="A5421" s="1"/>
    </row>
    <row r="5422" spans="1:1">
      <c r="A5422" s="1"/>
    </row>
    <row r="5423" spans="1:1">
      <c r="A5423" s="1"/>
    </row>
    <row r="5424" spans="1:1">
      <c r="A5424" s="1"/>
    </row>
    <row r="5425" spans="1:1">
      <c r="A5425" s="1"/>
    </row>
    <row r="5426" spans="1:1">
      <c r="A5426" s="1"/>
    </row>
    <row r="5427" spans="1:1">
      <c r="A5427" s="1"/>
    </row>
    <row r="5428" spans="1:1">
      <c r="A5428" s="1"/>
    </row>
    <row r="5429" spans="1:1">
      <c r="A5429" s="1"/>
    </row>
    <row r="5430" spans="1:1">
      <c r="A5430" s="1"/>
    </row>
    <row r="5431" spans="1:1">
      <c r="A5431" s="1"/>
    </row>
    <row r="5432" spans="1:1">
      <c r="A5432" s="1"/>
    </row>
    <row r="5433" spans="1:1">
      <c r="A5433" s="1"/>
    </row>
    <row r="5434" spans="1:1">
      <c r="A5434" s="1"/>
    </row>
    <row r="5435" spans="1:1">
      <c r="A5435" s="1"/>
    </row>
    <row r="5436" spans="1:1">
      <c r="A5436" s="1"/>
    </row>
    <row r="5437" spans="1:1">
      <c r="A5437" s="1"/>
    </row>
    <row r="5438" spans="1:1">
      <c r="A5438" s="1"/>
    </row>
    <row r="5439" spans="1:1">
      <c r="A5439" s="1"/>
    </row>
    <row r="5440" spans="1:1">
      <c r="A5440" s="1"/>
    </row>
    <row r="5441" spans="1:1">
      <c r="A5441" s="1"/>
    </row>
    <row r="5442" spans="1:1">
      <c r="A5442" s="1"/>
    </row>
    <row r="5443" spans="1:1">
      <c r="A5443" s="1"/>
    </row>
    <row r="5444" spans="1:1">
      <c r="A5444" s="1"/>
    </row>
    <row r="5445" spans="1:1">
      <c r="A5445" s="1"/>
    </row>
    <row r="5446" spans="1:1">
      <c r="A5446" s="1"/>
    </row>
    <row r="5447" spans="1:1">
      <c r="A5447" s="1"/>
    </row>
    <row r="5448" spans="1:1">
      <c r="A5448" s="1"/>
    </row>
    <row r="5449" spans="1:1">
      <c r="A5449" s="1"/>
    </row>
    <row r="5450" spans="1:1">
      <c r="A5450" s="1"/>
    </row>
    <row r="5451" spans="1:1">
      <c r="A5451" s="1"/>
    </row>
    <row r="5452" spans="1:1">
      <c r="A5452" s="1"/>
    </row>
    <row r="5453" spans="1:1">
      <c r="A5453" s="1"/>
    </row>
    <row r="5454" spans="1:1">
      <c r="A5454" s="1"/>
    </row>
    <row r="5455" spans="1:1">
      <c r="A5455" s="1"/>
    </row>
    <row r="5456" spans="1:1">
      <c r="A5456" s="1"/>
    </row>
    <row r="5457" spans="1:1">
      <c r="A5457" s="1"/>
    </row>
    <row r="5458" spans="1:1">
      <c r="A5458" s="1"/>
    </row>
    <row r="5459" spans="1:1">
      <c r="A5459" s="1"/>
    </row>
    <row r="5460" spans="1:1">
      <c r="A5460" s="1"/>
    </row>
    <row r="5461" spans="1:1">
      <c r="A5461" s="1"/>
    </row>
    <row r="5462" spans="1:1">
      <c r="A5462" s="1"/>
    </row>
    <row r="5463" spans="1:1">
      <c r="A5463" s="1"/>
    </row>
    <row r="5464" spans="1:1">
      <c r="A5464" s="1"/>
    </row>
    <row r="5465" spans="1:1">
      <c r="A5465" s="1"/>
    </row>
    <row r="5466" spans="1:1">
      <c r="A5466" s="1"/>
    </row>
    <row r="5467" spans="1:1">
      <c r="A5467" s="1"/>
    </row>
    <row r="5468" spans="1:1">
      <c r="A5468" s="1"/>
    </row>
    <row r="5469" spans="1:1">
      <c r="A5469" s="1"/>
    </row>
    <row r="5470" spans="1:1">
      <c r="A5470" s="1"/>
    </row>
    <row r="5471" spans="1:1">
      <c r="A5471" s="1"/>
    </row>
    <row r="5472" spans="1:1">
      <c r="A5472" s="1"/>
    </row>
    <row r="5473" spans="1:1">
      <c r="A5473" s="1"/>
    </row>
    <row r="5474" spans="1:1">
      <c r="A5474" s="1"/>
    </row>
    <row r="5475" spans="1:1">
      <c r="A5475" s="1"/>
    </row>
    <row r="5476" spans="1:1">
      <c r="A5476" s="1"/>
    </row>
    <row r="5477" spans="1:1">
      <c r="A5477" s="1"/>
    </row>
    <row r="5478" spans="1:1">
      <c r="A5478" s="1"/>
    </row>
    <row r="5479" spans="1:1">
      <c r="A5479" s="1"/>
    </row>
    <row r="5480" spans="1:1">
      <c r="A5480" s="1"/>
    </row>
    <row r="5481" spans="1:1">
      <c r="A5481" s="1"/>
    </row>
    <row r="5482" spans="1:1">
      <c r="A5482" s="1"/>
    </row>
    <row r="5483" spans="1:1">
      <c r="A5483" s="1"/>
    </row>
    <row r="5484" spans="1:1">
      <c r="A5484" s="1"/>
    </row>
    <row r="5485" spans="1:1">
      <c r="A5485" s="1"/>
    </row>
    <row r="5486" spans="1:1">
      <c r="A5486" s="1"/>
    </row>
    <row r="5487" spans="1:1">
      <c r="A5487" s="1"/>
    </row>
    <row r="5488" spans="1:1">
      <c r="A5488" s="1"/>
    </row>
    <row r="5489" spans="1:1">
      <c r="A5489" s="1"/>
    </row>
    <row r="5490" spans="1:1">
      <c r="A5490" s="1"/>
    </row>
    <row r="5491" spans="1:1">
      <c r="A5491" s="1"/>
    </row>
    <row r="5492" spans="1:1">
      <c r="A5492" s="1"/>
    </row>
    <row r="5493" spans="1:1">
      <c r="A5493" s="1"/>
    </row>
    <row r="5494" spans="1:1">
      <c r="A5494" s="1"/>
    </row>
    <row r="5495" spans="1:1">
      <c r="A5495" s="1"/>
    </row>
    <row r="5496" spans="1:1">
      <c r="A5496" s="1"/>
    </row>
    <row r="5497" spans="1:1">
      <c r="A5497" s="1"/>
    </row>
    <row r="5498" spans="1:1">
      <c r="A5498" s="1"/>
    </row>
    <row r="5499" spans="1:1">
      <c r="A5499" s="1"/>
    </row>
    <row r="5500" spans="1:1">
      <c r="A5500" s="1"/>
    </row>
    <row r="5501" spans="1:1">
      <c r="A5501" s="1"/>
    </row>
    <row r="5502" spans="1:1">
      <c r="A5502" s="1"/>
    </row>
    <row r="5503" spans="1:1">
      <c r="A5503" s="1"/>
    </row>
    <row r="5504" spans="1:1">
      <c r="A5504" s="1"/>
    </row>
    <row r="5505" spans="1:1">
      <c r="A5505" s="1"/>
    </row>
    <row r="5506" spans="1:1">
      <c r="A5506" s="1"/>
    </row>
    <row r="5507" spans="1:1">
      <c r="A5507" s="1"/>
    </row>
    <row r="5508" spans="1:1">
      <c r="A5508" s="1"/>
    </row>
    <row r="5509" spans="1:1">
      <c r="A5509" s="1"/>
    </row>
    <row r="5510" spans="1:1">
      <c r="A5510" s="1"/>
    </row>
    <row r="5511" spans="1:1">
      <c r="A5511" s="1"/>
    </row>
    <row r="5512" spans="1:1">
      <c r="A5512" s="1"/>
    </row>
    <row r="5513" spans="1:1">
      <c r="A5513" s="1"/>
    </row>
    <row r="5514" spans="1:1">
      <c r="A5514" s="1"/>
    </row>
    <row r="5515" spans="1:1">
      <c r="A5515" s="1"/>
    </row>
    <row r="5516" spans="1:1">
      <c r="A5516" s="1"/>
    </row>
    <row r="5517" spans="1:1">
      <c r="A5517" s="1"/>
    </row>
    <row r="5518" spans="1:1">
      <c r="A5518" s="1"/>
    </row>
    <row r="5519" spans="1:1">
      <c r="A5519" s="1"/>
    </row>
    <row r="5520" spans="1:1">
      <c r="A5520" s="1"/>
    </row>
    <row r="5521" spans="1:1">
      <c r="A5521" s="1"/>
    </row>
    <row r="5522" spans="1:1">
      <c r="A5522" s="1"/>
    </row>
    <row r="5523" spans="1:1">
      <c r="A5523" s="1"/>
    </row>
    <row r="5524" spans="1:1">
      <c r="A5524" s="1"/>
    </row>
    <row r="5525" spans="1:1">
      <c r="A5525" s="1"/>
    </row>
    <row r="5526" spans="1:1">
      <c r="A5526" s="1"/>
    </row>
    <row r="5527" spans="1:1">
      <c r="A5527" s="1"/>
    </row>
    <row r="5528" spans="1:1">
      <c r="A5528" s="1"/>
    </row>
    <row r="5529" spans="1:1">
      <c r="A5529" s="1"/>
    </row>
    <row r="5530" spans="1:1">
      <c r="A5530" s="1"/>
    </row>
    <row r="5531" spans="1:1">
      <c r="A5531" s="1"/>
    </row>
    <row r="5532" spans="1:1">
      <c r="A5532" s="1"/>
    </row>
    <row r="5533" spans="1:1">
      <c r="A5533" s="1"/>
    </row>
    <row r="5534" spans="1:1">
      <c r="A5534" s="1"/>
    </row>
    <row r="5535" spans="1:1">
      <c r="A5535" s="1"/>
    </row>
    <row r="5536" spans="1:1">
      <c r="A5536" s="1"/>
    </row>
    <row r="5537" spans="1:1">
      <c r="A5537" s="1"/>
    </row>
    <row r="5538" spans="1:1">
      <c r="A5538" s="1"/>
    </row>
    <row r="5539" spans="1:1">
      <c r="A5539" s="1"/>
    </row>
    <row r="5540" spans="1:1">
      <c r="A5540" s="1"/>
    </row>
    <row r="5541" spans="1:1">
      <c r="A5541" s="1"/>
    </row>
    <row r="5542" spans="1:1">
      <c r="A5542" s="1"/>
    </row>
    <row r="5543" spans="1:1">
      <c r="A5543" s="1"/>
    </row>
    <row r="5544" spans="1:1">
      <c r="A5544" s="1"/>
    </row>
    <row r="5545" spans="1:1">
      <c r="A5545" s="1"/>
    </row>
    <row r="5546" spans="1:1">
      <c r="A5546" s="1"/>
    </row>
    <row r="5547" spans="1:1">
      <c r="A5547" s="1"/>
    </row>
    <row r="5548" spans="1:1">
      <c r="A5548" s="1"/>
    </row>
    <row r="5549" spans="1:1">
      <c r="A5549" s="1"/>
    </row>
    <row r="5550" spans="1:1">
      <c r="A5550" s="1"/>
    </row>
    <row r="5551" spans="1:1">
      <c r="A5551" s="1"/>
    </row>
    <row r="5552" spans="1:1">
      <c r="A5552" s="1"/>
    </row>
    <row r="5553" spans="1:1">
      <c r="A5553" s="1"/>
    </row>
    <row r="5554" spans="1:1">
      <c r="A5554" s="1"/>
    </row>
    <row r="5555" spans="1:1">
      <c r="A5555" s="1"/>
    </row>
    <row r="5556" spans="1:1">
      <c r="A5556" s="1"/>
    </row>
    <row r="5557" spans="1:1">
      <c r="A5557" s="1"/>
    </row>
    <row r="5558" spans="1:1">
      <c r="A5558" s="1"/>
    </row>
    <row r="5559" spans="1:1">
      <c r="A5559" s="1"/>
    </row>
    <row r="5560" spans="1:1">
      <c r="A5560" s="1"/>
    </row>
    <row r="5561" spans="1:1">
      <c r="A5561" s="1"/>
    </row>
    <row r="5562" spans="1:1">
      <c r="A5562" s="1"/>
    </row>
    <row r="5563" spans="1:1">
      <c r="A5563" s="1"/>
    </row>
    <row r="5564" spans="1:1">
      <c r="A5564" s="1"/>
    </row>
    <row r="5565" spans="1:1">
      <c r="A5565" s="1"/>
    </row>
    <row r="5566" spans="1:1">
      <c r="A5566" s="1"/>
    </row>
    <row r="5567" spans="1:1">
      <c r="A5567" s="1"/>
    </row>
    <row r="5568" spans="1:1">
      <c r="A5568" s="1"/>
    </row>
    <row r="5569" spans="1:1">
      <c r="A5569" s="1"/>
    </row>
    <row r="5570" spans="1:1">
      <c r="A5570" s="1"/>
    </row>
    <row r="5571" spans="1:1">
      <c r="A5571" s="1"/>
    </row>
    <row r="5572" spans="1:1">
      <c r="A5572" s="1"/>
    </row>
    <row r="5573" spans="1:1">
      <c r="A5573" s="1"/>
    </row>
    <row r="5574" spans="1:1">
      <c r="A5574" s="1"/>
    </row>
    <row r="5575" spans="1:1">
      <c r="A5575" s="1"/>
    </row>
    <row r="5576" spans="1:1">
      <c r="A5576" s="1"/>
    </row>
    <row r="5577" spans="1:1">
      <c r="A5577" s="1"/>
    </row>
    <row r="5578" spans="1:1">
      <c r="A5578" s="1"/>
    </row>
    <row r="5579" spans="1:1">
      <c r="A5579" s="1"/>
    </row>
    <row r="5580" spans="1:1">
      <c r="A5580" s="1"/>
    </row>
    <row r="5581" spans="1:1">
      <c r="A5581" s="1"/>
    </row>
    <row r="5582" spans="1:1">
      <c r="A5582" s="1"/>
    </row>
    <row r="5583" spans="1:1">
      <c r="A5583" s="1"/>
    </row>
    <row r="5584" spans="1:1">
      <c r="A5584" s="1"/>
    </row>
    <row r="5585" spans="1:1">
      <c r="A5585" s="1"/>
    </row>
    <row r="5586" spans="1:1">
      <c r="A5586" s="1"/>
    </row>
    <row r="5587" spans="1:1">
      <c r="A5587" s="1"/>
    </row>
    <row r="5588" spans="1:1">
      <c r="A5588" s="1"/>
    </row>
    <row r="5589" spans="1:1">
      <c r="A5589" s="1"/>
    </row>
    <row r="5590" spans="1:1">
      <c r="A5590" s="1"/>
    </row>
    <row r="5591" spans="1:1">
      <c r="A5591" s="1"/>
    </row>
    <row r="5592" spans="1:1">
      <c r="A5592" s="1"/>
    </row>
    <row r="5593" spans="1:1">
      <c r="A5593" s="1"/>
    </row>
    <row r="5594" spans="1:1">
      <c r="A5594" s="1"/>
    </row>
    <row r="5595" spans="1:1">
      <c r="A5595" s="1"/>
    </row>
    <row r="5596" spans="1:1">
      <c r="A5596" s="1"/>
    </row>
    <row r="5597" spans="1:1">
      <c r="A5597" s="1"/>
    </row>
    <row r="5598" spans="1:1">
      <c r="A5598" s="1"/>
    </row>
    <row r="5599" spans="1:1">
      <c r="A5599" s="1"/>
    </row>
    <row r="5600" spans="1:1">
      <c r="A5600" s="1"/>
    </row>
    <row r="5601" spans="1:1">
      <c r="A5601" s="1"/>
    </row>
    <row r="5602" spans="1:1">
      <c r="A5602" s="1"/>
    </row>
    <row r="5603" spans="1:1">
      <c r="A5603" s="1"/>
    </row>
    <row r="5604" spans="1:1">
      <c r="A5604" s="1"/>
    </row>
    <row r="5605" spans="1:1">
      <c r="A5605" s="1"/>
    </row>
    <row r="5606" spans="1:1">
      <c r="A5606" s="1"/>
    </row>
    <row r="5607" spans="1:1">
      <c r="A5607" s="1"/>
    </row>
    <row r="5608" spans="1:1">
      <c r="A5608" s="1"/>
    </row>
    <row r="5609" spans="1:1">
      <c r="A5609" s="1"/>
    </row>
    <row r="5610" spans="1:1">
      <c r="A5610" s="1"/>
    </row>
    <row r="5611" spans="1:1">
      <c r="A5611" s="1"/>
    </row>
    <row r="5612" spans="1:1">
      <c r="A5612" s="1"/>
    </row>
    <row r="5613" spans="1:1">
      <c r="A5613" s="1"/>
    </row>
    <row r="5614" spans="1:1">
      <c r="A5614" s="1"/>
    </row>
    <row r="5615" spans="1:1">
      <c r="A5615" s="1"/>
    </row>
    <row r="5616" spans="1:1">
      <c r="A5616" s="1"/>
    </row>
    <row r="5617" spans="1:1">
      <c r="A5617" s="1"/>
    </row>
    <row r="5618" spans="1:1">
      <c r="A5618" s="1"/>
    </row>
    <row r="5619" spans="1:1">
      <c r="A5619" s="1"/>
    </row>
    <row r="5620" spans="1:1">
      <c r="A5620" s="1"/>
    </row>
    <row r="5621" spans="1:1">
      <c r="A5621" s="1"/>
    </row>
    <row r="5622" spans="1:1">
      <c r="A5622" s="1"/>
    </row>
    <row r="5623" spans="1:1">
      <c r="A5623" s="1"/>
    </row>
    <row r="5624" spans="1:1">
      <c r="A5624" s="1"/>
    </row>
    <row r="5625" spans="1:1">
      <c r="A5625" s="1"/>
    </row>
    <row r="5626" spans="1:1">
      <c r="A5626" s="1"/>
    </row>
    <row r="5627" spans="1:1">
      <c r="A5627" s="1"/>
    </row>
    <row r="5628" spans="1:1">
      <c r="A5628" s="1"/>
    </row>
    <row r="5629" spans="1:1">
      <c r="A5629" s="1"/>
    </row>
    <row r="5630" spans="1:1">
      <c r="A5630" s="1"/>
    </row>
    <row r="5631" spans="1:1">
      <c r="A5631" s="1"/>
    </row>
    <row r="5632" spans="1:1">
      <c r="A5632" s="1"/>
    </row>
    <row r="5633" spans="1:1">
      <c r="A5633" s="1"/>
    </row>
    <row r="5634" spans="1:1">
      <c r="A5634" s="1"/>
    </row>
    <row r="5635" spans="1:1">
      <c r="A5635" s="1"/>
    </row>
    <row r="5636" spans="1:1">
      <c r="A5636" s="1"/>
    </row>
    <row r="5637" spans="1:1">
      <c r="A5637" s="1"/>
    </row>
    <row r="5638" spans="1:1">
      <c r="A5638" s="1"/>
    </row>
    <row r="5639" spans="1:1">
      <c r="A5639" s="1"/>
    </row>
    <row r="5640" spans="1:1">
      <c r="A5640" s="1"/>
    </row>
    <row r="5641" spans="1:1">
      <c r="A5641" s="1"/>
    </row>
    <row r="5642" spans="1:1">
      <c r="A5642" s="1"/>
    </row>
    <row r="5643" spans="1:1">
      <c r="A5643" s="1"/>
    </row>
    <row r="5644" spans="1:1">
      <c r="A5644" s="1"/>
    </row>
    <row r="5645" spans="1:1">
      <c r="A5645" s="1"/>
    </row>
    <row r="5646" spans="1:1">
      <c r="A5646" s="1"/>
    </row>
    <row r="5647" spans="1:1">
      <c r="A5647" s="1"/>
    </row>
    <row r="5648" spans="1:1">
      <c r="A5648" s="1"/>
    </row>
    <row r="5649" spans="1:1">
      <c r="A5649" s="1"/>
    </row>
    <row r="5650" spans="1:1">
      <c r="A5650" s="1"/>
    </row>
    <row r="5651" spans="1:1">
      <c r="A5651" s="1"/>
    </row>
    <row r="5652" spans="1:1">
      <c r="A5652" s="1"/>
    </row>
    <row r="5653" spans="1:1">
      <c r="A5653" s="1"/>
    </row>
    <row r="5654" spans="1:1">
      <c r="A5654" s="1"/>
    </row>
    <row r="5655" spans="1:1">
      <c r="A5655" s="1"/>
    </row>
    <row r="5656" spans="1:1">
      <c r="A5656" s="1"/>
    </row>
    <row r="5657" spans="1:1">
      <c r="A5657" s="1"/>
    </row>
    <row r="5658" spans="1:1">
      <c r="A5658" s="1"/>
    </row>
    <row r="5659" spans="1:1">
      <c r="A5659" s="1"/>
    </row>
    <row r="5660" spans="1:1">
      <c r="A5660" s="1"/>
    </row>
    <row r="5661" spans="1:1">
      <c r="A5661" s="1"/>
    </row>
    <row r="5662" spans="1:1">
      <c r="A5662" s="1"/>
    </row>
    <row r="5663" spans="1:1">
      <c r="A5663" s="1"/>
    </row>
    <row r="5664" spans="1:1">
      <c r="A5664" s="1"/>
    </row>
    <row r="5665" spans="1:1">
      <c r="A5665" s="1"/>
    </row>
    <row r="5666" spans="1:1">
      <c r="A5666" s="1"/>
    </row>
    <row r="5667" spans="1:1">
      <c r="A5667" s="1"/>
    </row>
    <row r="5668" spans="1:1">
      <c r="A5668" s="1"/>
    </row>
    <row r="5669" spans="1:1">
      <c r="A5669" s="1"/>
    </row>
    <row r="5670" spans="1:1">
      <c r="A5670" s="1"/>
    </row>
    <row r="5671" spans="1:1">
      <c r="A5671" s="1"/>
    </row>
    <row r="5672" spans="1:1">
      <c r="A5672" s="1"/>
    </row>
    <row r="5673" spans="1:1">
      <c r="A5673" s="1"/>
    </row>
    <row r="5674" spans="1:1">
      <c r="A5674" s="1"/>
    </row>
    <row r="5675" spans="1:1">
      <c r="A5675" s="1"/>
    </row>
    <row r="5676" spans="1:1">
      <c r="A5676" s="1"/>
    </row>
    <row r="5677" spans="1:1">
      <c r="A5677" s="1"/>
    </row>
    <row r="5678" spans="1:1">
      <c r="A5678" s="1"/>
    </row>
    <row r="5679" spans="1:1">
      <c r="A5679" s="1"/>
    </row>
    <row r="5680" spans="1:1">
      <c r="A5680" s="1"/>
    </row>
    <row r="5681" spans="1:1">
      <c r="A5681" s="1"/>
    </row>
    <row r="5682" spans="1:1">
      <c r="A5682" s="1"/>
    </row>
    <row r="5683" spans="1:1">
      <c r="A5683" s="1"/>
    </row>
    <row r="5684" spans="1:1">
      <c r="A5684" s="1"/>
    </row>
    <row r="5685" spans="1:1">
      <c r="A5685" s="1"/>
    </row>
    <row r="5686" spans="1:1">
      <c r="A5686" s="1"/>
    </row>
    <row r="5687" spans="1:1">
      <c r="A5687" s="1"/>
    </row>
    <row r="5688" spans="1:1">
      <c r="A5688" s="1"/>
    </row>
    <row r="5689" spans="1:1">
      <c r="A5689" s="1"/>
    </row>
    <row r="5690" spans="1:1">
      <c r="A5690" s="1"/>
    </row>
    <row r="5691" spans="1:1">
      <c r="A5691" s="1"/>
    </row>
    <row r="5692" spans="1:1">
      <c r="A5692" s="1"/>
    </row>
    <row r="5693" spans="1:1">
      <c r="A5693" s="1"/>
    </row>
    <row r="5694" spans="1:1">
      <c r="A5694" s="1"/>
    </row>
    <row r="5695" spans="1:1">
      <c r="A5695" s="1"/>
    </row>
    <row r="5696" spans="1:1">
      <c r="A5696" s="1"/>
    </row>
    <row r="5697" spans="1:1">
      <c r="A5697" s="1"/>
    </row>
    <row r="5698" spans="1:1">
      <c r="A5698" s="1"/>
    </row>
    <row r="5699" spans="1:1">
      <c r="A5699" s="1"/>
    </row>
    <row r="5700" spans="1:1">
      <c r="A5700" s="1"/>
    </row>
    <row r="5701" spans="1:1">
      <c r="A5701" s="1"/>
    </row>
    <row r="5702" spans="1:1">
      <c r="A5702" s="1"/>
    </row>
    <row r="5703" spans="1:1">
      <c r="A5703" s="1"/>
    </row>
    <row r="5704" spans="1:1">
      <c r="A5704" s="1"/>
    </row>
    <row r="5705" spans="1:1">
      <c r="A5705" s="1"/>
    </row>
    <row r="5706" spans="1:1">
      <c r="A5706" s="1"/>
    </row>
    <row r="5707" spans="1:1">
      <c r="A5707" s="1"/>
    </row>
    <row r="5708" spans="1:1">
      <c r="A5708" s="1"/>
    </row>
    <row r="5709" spans="1:1">
      <c r="A5709" s="1"/>
    </row>
    <row r="5710" spans="1:1">
      <c r="A5710" s="1"/>
    </row>
    <row r="5711" spans="1:1">
      <c r="A5711" s="1"/>
    </row>
    <row r="5712" spans="1:1">
      <c r="A5712" s="1"/>
    </row>
    <row r="5713" spans="1:1">
      <c r="A5713" s="1"/>
    </row>
    <row r="5714" spans="1:1">
      <c r="A5714" s="1"/>
    </row>
    <row r="5715" spans="1:1">
      <c r="A5715" s="1"/>
    </row>
    <row r="5716" spans="1:1">
      <c r="A5716" s="1"/>
    </row>
    <row r="5717" spans="1:1">
      <c r="A5717" s="1"/>
    </row>
    <row r="5718" spans="1:1">
      <c r="A5718" s="1"/>
    </row>
    <row r="5719" spans="1:1">
      <c r="A5719" s="1"/>
    </row>
    <row r="5720" spans="1:1">
      <c r="A5720" s="1"/>
    </row>
    <row r="5721" spans="1:1">
      <c r="A5721" s="1"/>
    </row>
    <row r="5722" spans="1:1">
      <c r="A5722" s="1"/>
    </row>
    <row r="5723" spans="1:1">
      <c r="A5723" s="1"/>
    </row>
    <row r="5724" spans="1:1">
      <c r="A5724" s="1"/>
    </row>
    <row r="5725" spans="1:1">
      <c r="A5725" s="1"/>
    </row>
    <row r="5726" spans="1:1">
      <c r="A5726" s="1"/>
    </row>
    <row r="5727" spans="1:1">
      <c r="A5727" s="1"/>
    </row>
    <row r="5728" spans="1:1">
      <c r="A5728" s="1"/>
    </row>
    <row r="5729" spans="1:1">
      <c r="A5729" s="1"/>
    </row>
    <row r="5730" spans="1:1">
      <c r="A5730" s="1"/>
    </row>
    <row r="5731" spans="1:1">
      <c r="A5731" s="1"/>
    </row>
    <row r="5732" spans="1:1">
      <c r="A5732" s="1"/>
    </row>
    <row r="5733" spans="1:1">
      <c r="A5733" s="1"/>
    </row>
    <row r="5734" spans="1:1">
      <c r="A5734" s="1"/>
    </row>
    <row r="5735" spans="1:1">
      <c r="A5735" s="1"/>
    </row>
    <row r="5736" spans="1:1">
      <c r="A5736" s="1"/>
    </row>
    <row r="5737" spans="1:1">
      <c r="A5737" s="1"/>
    </row>
    <row r="5738" spans="1:1">
      <c r="A5738" s="1"/>
    </row>
    <row r="5739" spans="1:1">
      <c r="A5739" s="1"/>
    </row>
    <row r="5740" spans="1:1">
      <c r="A5740" s="1"/>
    </row>
    <row r="5741" spans="1:1">
      <c r="A5741" s="1"/>
    </row>
    <row r="5742" spans="1:1">
      <c r="A5742" s="1"/>
    </row>
    <row r="5743" spans="1:1">
      <c r="A5743" s="1"/>
    </row>
    <row r="5744" spans="1:1">
      <c r="A5744" s="1"/>
    </row>
    <row r="5745" spans="1:1">
      <c r="A5745" s="1"/>
    </row>
    <row r="5746" spans="1:1">
      <c r="A5746" s="1"/>
    </row>
    <row r="5747" spans="1:1">
      <c r="A5747" s="1"/>
    </row>
    <row r="5748" spans="1:1">
      <c r="A5748" s="1"/>
    </row>
    <row r="5749" spans="1:1">
      <c r="A5749" s="1"/>
    </row>
    <row r="5750" spans="1:1">
      <c r="A5750" s="1"/>
    </row>
    <row r="5751" spans="1:1">
      <c r="A5751" s="1"/>
    </row>
    <row r="5752" spans="1:1">
      <c r="A5752" s="1"/>
    </row>
    <row r="5753" spans="1:1">
      <c r="A5753" s="1"/>
    </row>
    <row r="5754" spans="1:1">
      <c r="A5754" s="1"/>
    </row>
    <row r="5755" spans="1:1">
      <c r="A5755" s="1"/>
    </row>
    <row r="5756" spans="1:1">
      <c r="A5756" s="1"/>
    </row>
    <row r="5757" spans="1:1">
      <c r="A5757" s="1"/>
    </row>
    <row r="5758" spans="1:1">
      <c r="A5758" s="1"/>
    </row>
    <row r="5759" spans="1:1">
      <c r="A5759" s="1"/>
    </row>
    <row r="5760" spans="1:1">
      <c r="A5760" s="1"/>
    </row>
    <row r="5761" spans="1:1">
      <c r="A5761" s="1"/>
    </row>
    <row r="5762" spans="1:1">
      <c r="A5762" s="1"/>
    </row>
    <row r="5763" spans="1:1">
      <c r="A5763" s="1"/>
    </row>
    <row r="5764" spans="1:1">
      <c r="A5764" s="1"/>
    </row>
    <row r="5765" spans="1:1">
      <c r="A5765" s="1"/>
    </row>
    <row r="5766" spans="1:1">
      <c r="A5766" s="1"/>
    </row>
    <row r="5767" spans="1:1">
      <c r="A5767" s="1"/>
    </row>
    <row r="5768" spans="1:1">
      <c r="A5768" s="1"/>
    </row>
    <row r="5769" spans="1:1">
      <c r="A5769" s="1"/>
    </row>
    <row r="5770" spans="1:1">
      <c r="A5770" s="1"/>
    </row>
    <row r="5771" spans="1:1">
      <c r="A5771" s="1"/>
    </row>
    <row r="5772" spans="1:1">
      <c r="A5772" s="1"/>
    </row>
    <row r="5773" spans="1:1">
      <c r="A5773" s="1"/>
    </row>
    <row r="5774" spans="1:1">
      <c r="A5774" s="1"/>
    </row>
    <row r="5775" spans="1:1">
      <c r="A5775" s="1"/>
    </row>
    <row r="5776" spans="1:1">
      <c r="A5776" s="1"/>
    </row>
    <row r="5777" spans="1:1">
      <c r="A5777" s="1"/>
    </row>
    <row r="5778" spans="1:1">
      <c r="A5778" s="1"/>
    </row>
    <row r="5779" spans="1:1">
      <c r="A5779" s="1"/>
    </row>
    <row r="5780" spans="1:1">
      <c r="A5780" s="1"/>
    </row>
    <row r="5781" spans="1:1">
      <c r="A5781" s="1"/>
    </row>
    <row r="5782" spans="1:1">
      <c r="A5782" s="1"/>
    </row>
    <row r="5783" spans="1:1">
      <c r="A5783" s="1"/>
    </row>
    <row r="5784" spans="1:1">
      <c r="A5784" s="1"/>
    </row>
    <row r="5785" spans="1:1">
      <c r="A5785" s="1"/>
    </row>
    <row r="5786" spans="1:1">
      <c r="A5786" s="1"/>
    </row>
    <row r="5787" spans="1:1">
      <c r="A5787" s="1"/>
    </row>
    <row r="5788" spans="1:1">
      <c r="A5788" s="1"/>
    </row>
    <row r="5789" spans="1:1">
      <c r="A5789" s="1"/>
    </row>
    <row r="5790" spans="1:1">
      <c r="A5790" s="1"/>
    </row>
    <row r="5791" spans="1:1">
      <c r="A5791" s="1"/>
    </row>
    <row r="5792" spans="1:1">
      <c r="A5792" s="1"/>
    </row>
    <row r="5793" spans="1:1">
      <c r="A5793" s="1"/>
    </row>
    <row r="5794" spans="1:1">
      <c r="A5794" s="1"/>
    </row>
    <row r="5795" spans="1:1">
      <c r="A5795" s="1"/>
    </row>
    <row r="5796" spans="1:1">
      <c r="A5796" s="1"/>
    </row>
    <row r="5797" spans="1:1">
      <c r="A5797" s="1"/>
    </row>
    <row r="5798" spans="1:1">
      <c r="A5798" s="1"/>
    </row>
    <row r="5799" spans="1:1">
      <c r="A5799" s="1"/>
    </row>
    <row r="5800" spans="1:1">
      <c r="A5800" s="1"/>
    </row>
    <row r="5801" spans="1:1">
      <c r="A5801" s="1"/>
    </row>
    <row r="5802" spans="1:1">
      <c r="A5802" s="1"/>
    </row>
    <row r="5803" spans="1:1">
      <c r="A5803" s="1"/>
    </row>
    <row r="5804" spans="1:1">
      <c r="A5804" s="1"/>
    </row>
    <row r="5805" spans="1:1">
      <c r="A5805" s="1"/>
    </row>
    <row r="5806" spans="1:1">
      <c r="A5806" s="1"/>
    </row>
    <row r="5807" spans="1:1">
      <c r="A5807" s="1"/>
    </row>
    <row r="5808" spans="1:1">
      <c r="A5808" s="1"/>
    </row>
    <row r="5809" spans="1:1">
      <c r="A5809" s="1"/>
    </row>
    <row r="5810" spans="1:1">
      <c r="A5810" s="1"/>
    </row>
    <row r="5811" spans="1:1">
      <c r="A5811" s="1"/>
    </row>
    <row r="5812" spans="1:1">
      <c r="A5812" s="1"/>
    </row>
    <row r="5813" spans="1:1">
      <c r="A5813" s="1"/>
    </row>
    <row r="5814" spans="1:1">
      <c r="A5814" s="1"/>
    </row>
    <row r="5815" spans="1:1">
      <c r="A5815" s="1"/>
    </row>
    <row r="5816" spans="1:1">
      <c r="A5816" s="1"/>
    </row>
    <row r="5817" spans="1:1">
      <c r="A5817" s="1"/>
    </row>
    <row r="5818" spans="1:1">
      <c r="A5818" s="1"/>
    </row>
    <row r="5819" spans="1:1">
      <c r="A5819" s="1"/>
    </row>
    <row r="5820" spans="1:1">
      <c r="A5820" s="1"/>
    </row>
    <row r="5821" spans="1:1">
      <c r="A5821" s="1"/>
    </row>
    <row r="5822" spans="1:1">
      <c r="A5822" s="1"/>
    </row>
    <row r="5823" spans="1:1">
      <c r="A5823" s="1"/>
    </row>
    <row r="5824" spans="1:1">
      <c r="A5824" s="1"/>
    </row>
    <row r="5825" spans="1:1">
      <c r="A5825" s="1"/>
    </row>
    <row r="5826" spans="1:1">
      <c r="A5826" s="1"/>
    </row>
    <row r="5827" spans="1:1">
      <c r="A5827" s="1"/>
    </row>
    <row r="5828" spans="1:1">
      <c r="A5828" s="1"/>
    </row>
    <row r="5829" spans="1:1">
      <c r="A5829" s="1"/>
    </row>
    <row r="5830" spans="1:1">
      <c r="A5830" s="1"/>
    </row>
    <row r="5831" spans="1:1">
      <c r="A5831" s="1"/>
    </row>
    <row r="5832" spans="1:1">
      <c r="A5832" s="1"/>
    </row>
    <row r="5833" spans="1:1">
      <c r="A5833" s="1"/>
    </row>
    <row r="5834" spans="1:1">
      <c r="A5834" s="1"/>
    </row>
    <row r="5835" spans="1:1">
      <c r="A5835" s="1"/>
    </row>
    <row r="5836" spans="1:1">
      <c r="A5836" s="1"/>
    </row>
    <row r="5837" spans="1:1">
      <c r="A5837" s="1"/>
    </row>
    <row r="5838" spans="1:1">
      <c r="A5838" s="1"/>
    </row>
    <row r="5839" spans="1:1">
      <c r="A5839" s="1"/>
    </row>
    <row r="5840" spans="1:1">
      <c r="A5840" s="1"/>
    </row>
    <row r="5841" spans="1:1">
      <c r="A5841" s="1"/>
    </row>
    <row r="5842" spans="1:1">
      <c r="A5842" s="1"/>
    </row>
    <row r="5843" spans="1:1">
      <c r="A5843" s="1"/>
    </row>
    <row r="5844" spans="1:1">
      <c r="A5844" s="1"/>
    </row>
    <row r="5845" spans="1:1">
      <c r="A5845" s="1"/>
    </row>
    <row r="5846" spans="1:1">
      <c r="A5846" s="1"/>
    </row>
    <row r="5847" spans="1:1">
      <c r="A5847" s="1"/>
    </row>
    <row r="5848" spans="1:1">
      <c r="A5848" s="1"/>
    </row>
    <row r="5849" spans="1:1">
      <c r="A5849" s="1"/>
    </row>
    <row r="5850" spans="1:1">
      <c r="A5850" s="1"/>
    </row>
    <row r="5851" spans="1:1">
      <c r="A5851" s="1"/>
    </row>
    <row r="5852" spans="1:1">
      <c r="A5852" s="1"/>
    </row>
    <row r="5853" spans="1:1">
      <c r="A5853" s="1"/>
    </row>
    <row r="5854" spans="1:1">
      <c r="A5854" s="1"/>
    </row>
    <row r="5855" spans="1:1">
      <c r="A5855" s="1"/>
    </row>
    <row r="5856" spans="1:1">
      <c r="A5856" s="1"/>
    </row>
    <row r="5857" spans="1:1">
      <c r="A5857" s="1"/>
    </row>
    <row r="5858" spans="1:1">
      <c r="A5858" s="1"/>
    </row>
    <row r="5859" spans="1:1">
      <c r="A5859" s="1"/>
    </row>
    <row r="5860" spans="1:1">
      <c r="A5860" s="1"/>
    </row>
    <row r="5861" spans="1:1">
      <c r="A5861" s="1"/>
    </row>
    <row r="5862" spans="1:1">
      <c r="A5862" s="1"/>
    </row>
    <row r="5863" spans="1:1">
      <c r="A5863" s="1"/>
    </row>
    <row r="5864" spans="1:1">
      <c r="A5864" s="1"/>
    </row>
    <row r="5865" spans="1:1">
      <c r="A5865" s="1"/>
    </row>
    <row r="5866" spans="1:1">
      <c r="A5866" s="1"/>
    </row>
    <row r="5867" spans="1:1">
      <c r="A5867" s="1"/>
    </row>
    <row r="5868" spans="1:1">
      <c r="A5868" s="1"/>
    </row>
    <row r="5869" spans="1:1">
      <c r="A5869" s="1"/>
    </row>
    <row r="5870" spans="1:1">
      <c r="A5870" s="1"/>
    </row>
    <row r="5871" spans="1:1">
      <c r="A5871" s="1"/>
    </row>
    <row r="5872" spans="1:1">
      <c r="A5872" s="1"/>
    </row>
    <row r="5873" spans="1:1">
      <c r="A5873" s="1"/>
    </row>
    <row r="5874" spans="1:1">
      <c r="A5874" s="1"/>
    </row>
    <row r="5875" spans="1:1">
      <c r="A5875" s="1"/>
    </row>
    <row r="5876" spans="1:1">
      <c r="A5876" s="1"/>
    </row>
    <row r="5877" spans="1:1">
      <c r="A5877" s="1"/>
    </row>
    <row r="5878" spans="1:1">
      <c r="A5878" s="1"/>
    </row>
    <row r="5879" spans="1:1">
      <c r="A5879" s="1"/>
    </row>
    <row r="5880" spans="1:1">
      <c r="A5880" s="1"/>
    </row>
    <row r="5881" spans="1:1">
      <c r="A5881" s="1"/>
    </row>
    <row r="5882" spans="1:1">
      <c r="A5882" s="1"/>
    </row>
    <row r="5883" spans="1:1">
      <c r="A5883" s="1"/>
    </row>
    <row r="5884" spans="1:1">
      <c r="A5884" s="1"/>
    </row>
    <row r="5885" spans="1:1">
      <c r="A5885" s="1"/>
    </row>
    <row r="5886" spans="1:1">
      <c r="A5886" s="1"/>
    </row>
    <row r="5887" spans="1:1">
      <c r="A5887" s="1"/>
    </row>
    <row r="5888" spans="1:1">
      <c r="A5888" s="1"/>
    </row>
    <row r="5889" spans="1:1">
      <c r="A5889" s="1"/>
    </row>
    <row r="5890" spans="1:1">
      <c r="A5890" s="1"/>
    </row>
    <row r="5891" spans="1:1">
      <c r="A5891" s="1"/>
    </row>
    <row r="5892" spans="1:1">
      <c r="A5892" s="1"/>
    </row>
    <row r="5893" spans="1:1">
      <c r="A5893" s="1"/>
    </row>
    <row r="5894" spans="1:1">
      <c r="A5894" s="1"/>
    </row>
    <row r="5895" spans="1:1">
      <c r="A5895" s="1"/>
    </row>
    <row r="5896" spans="1:1">
      <c r="A5896" s="1"/>
    </row>
    <row r="5897" spans="1:1">
      <c r="A5897" s="1"/>
    </row>
    <row r="5898" spans="1:1">
      <c r="A5898" s="1"/>
    </row>
    <row r="5899" spans="1:1">
      <c r="A5899" s="1"/>
    </row>
    <row r="5900" spans="1:1">
      <c r="A5900" s="1"/>
    </row>
    <row r="5901" spans="1:1">
      <c r="A5901" s="1"/>
    </row>
    <row r="5902" spans="1:1">
      <c r="A5902" s="1"/>
    </row>
    <row r="5903" spans="1:1">
      <c r="A5903" s="1"/>
    </row>
    <row r="5904" spans="1:1">
      <c r="A5904" s="1"/>
    </row>
    <row r="5905" spans="1:1">
      <c r="A5905" s="1"/>
    </row>
    <row r="5906" spans="1:1">
      <c r="A5906" s="1"/>
    </row>
    <row r="5907" spans="1:1">
      <c r="A5907" s="1"/>
    </row>
    <row r="5908" spans="1:1">
      <c r="A5908" s="1"/>
    </row>
    <row r="5909" spans="1:1">
      <c r="A5909" s="1"/>
    </row>
    <row r="5910" spans="1:1">
      <c r="A5910" s="1"/>
    </row>
    <row r="5911" spans="1:1">
      <c r="A5911" s="1"/>
    </row>
    <row r="5912" spans="1:1">
      <c r="A5912" s="1"/>
    </row>
    <row r="5913" spans="1:1">
      <c r="A5913" s="1"/>
    </row>
    <row r="5914" spans="1:1">
      <c r="A5914" s="1"/>
    </row>
    <row r="5915" spans="1:1">
      <c r="A5915" s="1"/>
    </row>
    <row r="5916" spans="1:1">
      <c r="A5916" s="1"/>
    </row>
    <row r="5917" spans="1:1">
      <c r="A5917" s="1"/>
    </row>
    <row r="5918" spans="1:1">
      <c r="A5918" s="1"/>
    </row>
    <row r="5919" spans="1:1">
      <c r="A5919" s="1"/>
    </row>
    <row r="5920" spans="1:1">
      <c r="A5920" s="1"/>
    </row>
    <row r="5921" spans="1:1">
      <c r="A5921" s="1"/>
    </row>
    <row r="5922" spans="1:1">
      <c r="A5922" s="1"/>
    </row>
    <row r="5923" spans="1:1">
      <c r="A5923" s="1"/>
    </row>
    <row r="5924" spans="1:1">
      <c r="A5924" s="1"/>
    </row>
    <row r="5925" spans="1:1">
      <c r="A5925" s="1"/>
    </row>
    <row r="5926" spans="1:1">
      <c r="A5926" s="1"/>
    </row>
    <row r="5927" spans="1:1">
      <c r="A5927" s="1"/>
    </row>
    <row r="5928" spans="1:1">
      <c r="A5928" s="1"/>
    </row>
    <row r="5929" spans="1:1">
      <c r="A5929" s="1"/>
    </row>
    <row r="5930" spans="1:1">
      <c r="A5930" s="1"/>
    </row>
    <row r="5931" spans="1:1">
      <c r="A5931" s="1"/>
    </row>
    <row r="5932" spans="1:1">
      <c r="A5932" s="1"/>
    </row>
    <row r="5933" spans="1:1">
      <c r="A5933" s="1"/>
    </row>
    <row r="5934" spans="1:1">
      <c r="A5934" s="1"/>
    </row>
    <row r="5935" spans="1:1">
      <c r="A5935" s="1"/>
    </row>
    <row r="5936" spans="1:1">
      <c r="A5936" s="1"/>
    </row>
    <row r="5937" spans="1:1">
      <c r="A5937" s="1"/>
    </row>
    <row r="5938" spans="1:1">
      <c r="A5938" s="1"/>
    </row>
    <row r="5939" spans="1:1">
      <c r="A5939" s="1"/>
    </row>
    <row r="5940" spans="1:1">
      <c r="A5940" s="1"/>
    </row>
    <row r="5941" spans="1:1">
      <c r="A5941" s="1"/>
    </row>
    <row r="5942" spans="1:1">
      <c r="A5942" s="1"/>
    </row>
    <row r="5943" spans="1:1">
      <c r="A5943" s="1"/>
    </row>
    <row r="5944" spans="1:1">
      <c r="A5944" s="1"/>
    </row>
    <row r="5945" spans="1:1">
      <c r="A5945" s="1"/>
    </row>
    <row r="5946" spans="1:1">
      <c r="A5946" s="1"/>
    </row>
    <row r="5947" spans="1:1">
      <c r="A5947" s="1"/>
    </row>
    <row r="5948" spans="1:1">
      <c r="A5948" s="1"/>
    </row>
    <row r="5949" spans="1:1">
      <c r="A5949" s="1"/>
    </row>
    <row r="5950" spans="1:1">
      <c r="A5950" s="1"/>
    </row>
    <row r="5951" spans="1:1">
      <c r="A5951" s="1"/>
    </row>
    <row r="5952" spans="1:1">
      <c r="A5952" s="1"/>
    </row>
    <row r="5953" spans="1:1">
      <c r="A5953" s="1"/>
    </row>
    <row r="5954" spans="1:1">
      <c r="A5954" s="1"/>
    </row>
    <row r="5955" spans="1:1">
      <c r="A5955" s="1"/>
    </row>
    <row r="5956" spans="1:1">
      <c r="A5956" s="1"/>
    </row>
    <row r="5957" spans="1:1">
      <c r="A5957" s="1"/>
    </row>
    <row r="5958" spans="1:1">
      <c r="A5958" s="1"/>
    </row>
    <row r="5959" spans="1:1">
      <c r="A5959" s="1"/>
    </row>
    <row r="5960" spans="1:1">
      <c r="A5960" s="1"/>
    </row>
    <row r="5961" spans="1:1">
      <c r="A5961" s="1"/>
    </row>
    <row r="5962" spans="1:1">
      <c r="A5962" s="1"/>
    </row>
    <row r="5963" spans="1:1">
      <c r="A5963" s="1"/>
    </row>
    <row r="5964" spans="1:1">
      <c r="A5964" s="1"/>
    </row>
    <row r="5965" spans="1:1">
      <c r="A5965" s="1"/>
    </row>
    <row r="5966" spans="1:1">
      <c r="A5966" s="1"/>
    </row>
    <row r="5967" spans="1:1">
      <c r="A5967" s="1"/>
    </row>
    <row r="5968" spans="1:1">
      <c r="A5968" s="1"/>
    </row>
    <row r="5969" spans="1:1">
      <c r="A5969" s="1"/>
    </row>
    <row r="5970" spans="1:1">
      <c r="A5970" s="1"/>
    </row>
    <row r="5971" spans="1:1">
      <c r="A5971" s="1"/>
    </row>
    <row r="5972" spans="1:1">
      <c r="A5972" s="1"/>
    </row>
    <row r="5973" spans="1:1">
      <c r="A5973" s="1"/>
    </row>
    <row r="5974" spans="1:1">
      <c r="A5974" s="1"/>
    </row>
    <row r="5975" spans="1:1">
      <c r="A5975" s="1"/>
    </row>
    <row r="5976" spans="1:1">
      <c r="A5976" s="1"/>
    </row>
    <row r="5977" spans="1:1">
      <c r="A5977" s="1"/>
    </row>
    <row r="5978" spans="1:1">
      <c r="A5978" s="1"/>
    </row>
    <row r="5979" spans="1:1">
      <c r="A5979" s="1"/>
    </row>
    <row r="5980" spans="1:1">
      <c r="A5980" s="1"/>
    </row>
    <row r="5981" spans="1:1">
      <c r="A5981" s="1"/>
    </row>
    <row r="5982" spans="1:1">
      <c r="A5982" s="1"/>
    </row>
    <row r="5983" spans="1:1">
      <c r="A5983" s="1"/>
    </row>
    <row r="5984" spans="1:1">
      <c r="A5984" s="1"/>
    </row>
    <row r="5985" spans="1:1">
      <c r="A5985" s="1"/>
    </row>
    <row r="5986" spans="1:1">
      <c r="A5986" s="1"/>
    </row>
    <row r="5987" spans="1:1">
      <c r="A5987" s="1"/>
    </row>
    <row r="5988" spans="1:1">
      <c r="A5988" s="1"/>
    </row>
    <row r="5989" spans="1:1">
      <c r="A5989" s="1"/>
    </row>
    <row r="5990" spans="1:1">
      <c r="A5990" s="1"/>
    </row>
    <row r="5991" spans="1:1">
      <c r="A5991" s="1"/>
    </row>
    <row r="5992" spans="1:1">
      <c r="A5992" s="1"/>
    </row>
    <row r="5993" spans="1:1">
      <c r="A5993" s="1"/>
    </row>
    <row r="5994" spans="1:1">
      <c r="A5994" s="1"/>
    </row>
    <row r="5995" spans="1:1">
      <c r="A5995" s="1"/>
    </row>
    <row r="5996" spans="1:1">
      <c r="A5996" s="1"/>
    </row>
    <row r="5997" spans="1:1">
      <c r="A5997" s="1"/>
    </row>
    <row r="5998" spans="1:1">
      <c r="A5998" s="1"/>
    </row>
    <row r="5999" spans="1:1">
      <c r="A5999" s="1"/>
    </row>
    <row r="6000" spans="1:1">
      <c r="A6000" s="1"/>
    </row>
    <row r="6001" spans="1:1">
      <c r="A6001" s="1"/>
    </row>
    <row r="6002" spans="1:1">
      <c r="A6002" s="1"/>
    </row>
    <row r="6003" spans="1:1">
      <c r="A6003" s="1"/>
    </row>
    <row r="6004" spans="1:1">
      <c r="A6004" s="1"/>
    </row>
    <row r="6005" spans="1:1">
      <c r="A6005" s="1"/>
    </row>
    <row r="6006" spans="1:1">
      <c r="A6006" s="1"/>
    </row>
    <row r="6007" spans="1:1">
      <c r="A6007" s="1"/>
    </row>
    <row r="6008" spans="1:1">
      <c r="A6008" s="1"/>
    </row>
    <row r="6009" spans="1:1">
      <c r="A6009" s="1"/>
    </row>
    <row r="6010" spans="1:1">
      <c r="A6010" s="1"/>
    </row>
    <row r="6011" spans="1:1">
      <c r="A6011" s="1"/>
    </row>
    <row r="6012" spans="1:1">
      <c r="A6012" s="1"/>
    </row>
    <row r="6013" spans="1:1">
      <c r="A6013" s="1"/>
    </row>
    <row r="6014" spans="1:1">
      <c r="A6014" s="1"/>
    </row>
    <row r="6015" spans="1:1">
      <c r="A6015" s="1"/>
    </row>
    <row r="6016" spans="1:1">
      <c r="A6016" s="1"/>
    </row>
    <row r="6017" spans="1:1">
      <c r="A6017" s="1"/>
    </row>
    <row r="6018" spans="1:1">
      <c r="A6018" s="1"/>
    </row>
    <row r="6019" spans="1:1">
      <c r="A6019" s="1"/>
    </row>
    <row r="6020" spans="1:1">
      <c r="A6020" s="1"/>
    </row>
    <row r="6021" spans="1:1">
      <c r="A6021" s="1"/>
    </row>
    <row r="6022" spans="1:1">
      <c r="A6022" s="1"/>
    </row>
    <row r="6023" spans="1:1">
      <c r="A6023" s="1"/>
    </row>
    <row r="6024" spans="1:1">
      <c r="A6024" s="1"/>
    </row>
    <row r="6025" spans="1:1">
      <c r="A6025" s="1"/>
    </row>
    <row r="6026" spans="1:1">
      <c r="A6026" s="1"/>
    </row>
    <row r="6027" spans="1:1">
      <c r="A6027" s="1"/>
    </row>
    <row r="6028" spans="1:1">
      <c r="A6028" s="1"/>
    </row>
    <row r="6029" spans="1:1">
      <c r="A6029" s="1"/>
    </row>
    <row r="6030" spans="1:1">
      <c r="A6030" s="1"/>
    </row>
    <row r="6031" spans="1:1">
      <c r="A6031" s="1"/>
    </row>
    <row r="6032" spans="1:1">
      <c r="A6032" s="1"/>
    </row>
    <row r="6033" spans="1:1">
      <c r="A6033" s="1"/>
    </row>
    <row r="6034" spans="1:1">
      <c r="A6034" s="1"/>
    </row>
    <row r="6035" spans="1:1">
      <c r="A6035" s="1"/>
    </row>
    <row r="6036" spans="1:1">
      <c r="A6036" s="1"/>
    </row>
    <row r="6037" spans="1:1">
      <c r="A6037" s="1"/>
    </row>
    <row r="6038" spans="1:1">
      <c r="A6038" s="1"/>
    </row>
    <row r="6039" spans="1:1">
      <c r="A6039" s="1"/>
    </row>
    <row r="6040" spans="1:1">
      <c r="A6040" s="1"/>
    </row>
    <row r="6041" spans="1:1">
      <c r="A6041" s="1"/>
    </row>
    <row r="6042" spans="1:1">
      <c r="A6042" s="1"/>
    </row>
    <row r="6043" spans="1:1">
      <c r="A6043" s="1"/>
    </row>
    <row r="6044" spans="1:1">
      <c r="A6044" s="1"/>
    </row>
    <row r="6045" spans="1:1">
      <c r="A6045" s="1"/>
    </row>
    <row r="6046" spans="1:1">
      <c r="A6046" s="1"/>
    </row>
    <row r="6047" spans="1:1">
      <c r="A6047" s="1"/>
    </row>
    <row r="6048" spans="1:1">
      <c r="A6048" s="1"/>
    </row>
    <row r="6049" spans="1:1">
      <c r="A6049" s="1"/>
    </row>
    <row r="6050" spans="1:1">
      <c r="A6050" s="1"/>
    </row>
    <row r="6051" spans="1:1">
      <c r="A6051" s="1"/>
    </row>
    <row r="6052" spans="1:1">
      <c r="A6052" s="1"/>
    </row>
    <row r="6053" spans="1:1">
      <c r="A6053" s="1"/>
    </row>
    <row r="6054" spans="1:1">
      <c r="A6054" s="1"/>
    </row>
    <row r="6055" spans="1:1">
      <c r="A6055" s="1"/>
    </row>
    <row r="6056" spans="1:1">
      <c r="A6056" s="1"/>
    </row>
    <row r="6057" spans="1:1">
      <c r="A6057" s="1"/>
    </row>
    <row r="6058" spans="1:1">
      <c r="A6058" s="1"/>
    </row>
    <row r="6059" spans="1:1">
      <c r="A6059" s="1"/>
    </row>
    <row r="6060" spans="1:1">
      <c r="A6060" s="1"/>
    </row>
    <row r="6061" spans="1:1">
      <c r="A6061" s="1"/>
    </row>
    <row r="6062" spans="1:1">
      <c r="A6062" s="1"/>
    </row>
    <row r="6063" spans="1:1">
      <c r="A6063" s="1"/>
    </row>
    <row r="6064" spans="1:1">
      <c r="A6064" s="1"/>
    </row>
    <row r="6065" spans="1:1">
      <c r="A6065" s="1"/>
    </row>
    <row r="6066" spans="1:1">
      <c r="A6066" s="1"/>
    </row>
    <row r="6067" spans="1:1">
      <c r="A6067" s="1"/>
    </row>
    <row r="6068" spans="1:1">
      <c r="A6068" s="1"/>
    </row>
    <row r="6069" spans="1:1">
      <c r="A6069" s="1"/>
    </row>
    <row r="6070" spans="1:1">
      <c r="A6070" s="1"/>
    </row>
    <row r="6071" spans="1:1">
      <c r="A6071" s="1"/>
    </row>
    <row r="6072" spans="1:1">
      <c r="A6072" s="1"/>
    </row>
    <row r="6073" spans="1:1">
      <c r="A6073" s="1"/>
    </row>
    <row r="6074" spans="1:1">
      <c r="A6074" s="1"/>
    </row>
    <row r="6075" spans="1:1">
      <c r="A6075" s="1"/>
    </row>
    <row r="6076" spans="1:1">
      <c r="A6076" s="1"/>
    </row>
    <row r="6077" spans="1:1">
      <c r="A6077" s="1"/>
    </row>
    <row r="6078" spans="1:1">
      <c r="A6078" s="1"/>
    </row>
    <row r="6079" spans="1:1">
      <c r="A6079" s="1"/>
    </row>
    <row r="6080" spans="1:1">
      <c r="A6080" s="1"/>
    </row>
    <row r="6081" spans="1:1">
      <c r="A6081" s="1"/>
    </row>
    <row r="6082" spans="1:1">
      <c r="A6082" s="1"/>
    </row>
    <row r="6083" spans="1:1">
      <c r="A6083" s="1"/>
    </row>
    <row r="6084" spans="1:1">
      <c r="A6084" s="1"/>
    </row>
    <row r="6085" spans="1:1">
      <c r="A6085" s="1"/>
    </row>
    <row r="6086" spans="1:1">
      <c r="A6086" s="1"/>
    </row>
    <row r="6087" spans="1:1">
      <c r="A6087" s="1"/>
    </row>
    <row r="6088" spans="1:1">
      <c r="A6088" s="1"/>
    </row>
    <row r="6089" spans="1:1">
      <c r="A6089" s="1"/>
    </row>
    <row r="6090" spans="1:1">
      <c r="A6090" s="1"/>
    </row>
    <row r="6091" spans="1:1">
      <c r="A6091" s="1"/>
    </row>
    <row r="6092" spans="1:1">
      <c r="A6092" s="1"/>
    </row>
    <row r="6093" spans="1:1">
      <c r="A6093" s="1"/>
    </row>
    <row r="6094" spans="1:1">
      <c r="A6094" s="1"/>
    </row>
    <row r="6095" spans="1:1">
      <c r="A6095" s="1"/>
    </row>
    <row r="6096" spans="1:1">
      <c r="A6096" s="1"/>
    </row>
    <row r="6097" spans="1:1">
      <c r="A6097" s="1"/>
    </row>
    <row r="6098" spans="1:1">
      <c r="A6098" s="1"/>
    </row>
    <row r="6099" spans="1:1">
      <c r="A6099" s="1"/>
    </row>
    <row r="6100" spans="1:1">
      <c r="A6100" s="1"/>
    </row>
    <row r="6101" spans="1:1">
      <c r="A6101" s="1"/>
    </row>
    <row r="6102" spans="1:1">
      <c r="A6102" s="1"/>
    </row>
    <row r="6103" spans="1:1">
      <c r="A6103" s="1"/>
    </row>
    <row r="6104" spans="1:1">
      <c r="A6104" s="1"/>
    </row>
    <row r="6105" spans="1:1">
      <c r="A6105" s="1"/>
    </row>
    <row r="6106" spans="1:1">
      <c r="A6106" s="1"/>
    </row>
    <row r="6107" spans="1:1">
      <c r="A6107" s="1"/>
    </row>
    <row r="6108" spans="1:1">
      <c r="A6108" s="1"/>
    </row>
    <row r="6109" spans="1:1">
      <c r="A6109" s="1"/>
    </row>
    <row r="6110" spans="1:1">
      <c r="A6110" s="1"/>
    </row>
    <row r="6111" spans="1:1">
      <c r="A6111" s="1"/>
    </row>
    <row r="6112" spans="1:1">
      <c r="A6112" s="1"/>
    </row>
    <row r="6113" spans="1:1">
      <c r="A6113" s="1"/>
    </row>
    <row r="6114" spans="1:1">
      <c r="A6114" s="1"/>
    </row>
    <row r="6115" spans="1:1">
      <c r="A6115" s="1"/>
    </row>
    <row r="6116" spans="1:1">
      <c r="A6116" s="1"/>
    </row>
    <row r="6117" spans="1:1">
      <c r="A6117" s="1"/>
    </row>
    <row r="6118" spans="1:1">
      <c r="A6118" s="1"/>
    </row>
    <row r="6119" spans="1:1">
      <c r="A6119" s="1"/>
    </row>
    <row r="6120" spans="1:1">
      <c r="A6120" s="1"/>
    </row>
    <row r="6121" spans="1:1">
      <c r="A6121" s="1"/>
    </row>
    <row r="6122" spans="1:1">
      <c r="A6122" s="1"/>
    </row>
    <row r="6123" spans="1:1">
      <c r="A6123" s="1"/>
    </row>
    <row r="6124" spans="1:1">
      <c r="A6124" s="1"/>
    </row>
    <row r="6125" spans="1:1">
      <c r="A6125" s="1"/>
    </row>
    <row r="6126" spans="1:1">
      <c r="A6126" s="1"/>
    </row>
    <row r="6127" spans="1:1">
      <c r="A6127" s="1"/>
    </row>
    <row r="6128" spans="1:1">
      <c r="A6128" s="1"/>
    </row>
    <row r="6129" spans="1:1">
      <c r="A6129" s="1"/>
    </row>
    <row r="6130" spans="1:1">
      <c r="A6130" s="1"/>
    </row>
    <row r="6131" spans="1:1">
      <c r="A6131" s="1"/>
    </row>
    <row r="6132" spans="1:1">
      <c r="A6132" s="1"/>
    </row>
    <row r="6133" spans="1:1">
      <c r="A6133" s="1"/>
    </row>
    <row r="6134" spans="1:1">
      <c r="A6134" s="1"/>
    </row>
    <row r="6135" spans="1:1">
      <c r="A6135" s="1"/>
    </row>
    <row r="6136" spans="1:1">
      <c r="A6136" s="1"/>
    </row>
    <row r="6137" spans="1:1">
      <c r="A6137" s="1"/>
    </row>
    <row r="6138" spans="1:1">
      <c r="A6138" s="1"/>
    </row>
    <row r="6139" spans="1:1">
      <c r="A6139" s="1"/>
    </row>
    <row r="6140" spans="1:1">
      <c r="A6140" s="1"/>
    </row>
    <row r="6141" spans="1:1">
      <c r="A6141" s="1"/>
    </row>
    <row r="6142" spans="1:1">
      <c r="A6142" s="1"/>
    </row>
    <row r="6143" spans="1:1">
      <c r="A6143" s="1"/>
    </row>
    <row r="6144" spans="1:1">
      <c r="A6144" s="1"/>
    </row>
    <row r="6145" spans="1:1">
      <c r="A6145" s="1"/>
    </row>
    <row r="6146" spans="1:1">
      <c r="A6146" s="1"/>
    </row>
    <row r="6147" spans="1:1">
      <c r="A6147" s="1"/>
    </row>
    <row r="6148" spans="1:1">
      <c r="A6148" s="1"/>
    </row>
    <row r="6149" spans="1:1">
      <c r="A6149" s="1"/>
    </row>
    <row r="6150" spans="1:1">
      <c r="A6150" s="1"/>
    </row>
    <row r="6151" spans="1:1">
      <c r="A6151" s="1"/>
    </row>
    <row r="6152" spans="1:1">
      <c r="A6152" s="1"/>
    </row>
    <row r="6153" spans="1:1">
      <c r="A6153" s="1"/>
    </row>
    <row r="6154" spans="1:1">
      <c r="A6154" s="1"/>
    </row>
    <row r="6155" spans="1:1">
      <c r="A6155" s="1"/>
    </row>
    <row r="6156" spans="1:1">
      <c r="A6156" s="1"/>
    </row>
    <row r="6157" spans="1:1">
      <c r="A6157" s="1"/>
    </row>
    <row r="6158" spans="1:1">
      <c r="A6158" s="1"/>
    </row>
    <row r="6159" spans="1:1">
      <c r="A6159" s="1"/>
    </row>
    <row r="6160" spans="1:1">
      <c r="A6160" s="1"/>
    </row>
    <row r="6161" spans="1:1">
      <c r="A6161" s="1"/>
    </row>
    <row r="6162" spans="1:1">
      <c r="A6162" s="1"/>
    </row>
    <row r="6163" spans="1:1">
      <c r="A6163" s="1"/>
    </row>
    <row r="6164" spans="1:1">
      <c r="A6164" s="1"/>
    </row>
    <row r="6165" spans="1:1">
      <c r="A6165" s="1"/>
    </row>
    <row r="6166" spans="1:1">
      <c r="A6166" s="1"/>
    </row>
    <row r="6167" spans="1:1">
      <c r="A6167" s="1"/>
    </row>
    <row r="6168" spans="1:1">
      <c r="A6168" s="1"/>
    </row>
    <row r="6169" spans="1:1">
      <c r="A6169" s="1"/>
    </row>
    <row r="6170" spans="1:1">
      <c r="A6170" s="1"/>
    </row>
    <row r="6171" spans="1:1">
      <c r="A6171" s="1"/>
    </row>
    <row r="6172" spans="1:1">
      <c r="A6172" s="1"/>
    </row>
    <row r="6173" spans="1:1">
      <c r="A6173" s="1"/>
    </row>
    <row r="6174" spans="1:1">
      <c r="A6174" s="1"/>
    </row>
    <row r="6175" spans="1:1">
      <c r="A6175" s="1"/>
    </row>
    <row r="6176" spans="1:1">
      <c r="A6176" s="1"/>
    </row>
    <row r="6177" spans="1:1">
      <c r="A6177" s="1"/>
    </row>
    <row r="6178" spans="1:1">
      <c r="A6178" s="1"/>
    </row>
    <row r="6179" spans="1:1">
      <c r="A6179" s="1"/>
    </row>
    <row r="6180" spans="1:1">
      <c r="A6180" s="1"/>
    </row>
    <row r="6181" spans="1:1">
      <c r="A6181" s="1"/>
    </row>
    <row r="6182" spans="1:1">
      <c r="A6182" s="1"/>
    </row>
    <row r="6183" spans="1:1">
      <c r="A6183" s="1"/>
    </row>
    <row r="6184" spans="1:1">
      <c r="A6184" s="1"/>
    </row>
    <row r="6185" spans="1:1">
      <c r="A6185" s="1"/>
    </row>
    <row r="6186" spans="1:1">
      <c r="A6186" s="1"/>
    </row>
    <row r="6187" spans="1:1">
      <c r="A6187" s="1"/>
    </row>
    <row r="6188" spans="1:1">
      <c r="A6188" s="1"/>
    </row>
    <row r="6189" spans="1:1">
      <c r="A6189" s="1"/>
    </row>
    <row r="6190" spans="1:1">
      <c r="A6190" s="1"/>
    </row>
    <row r="6191" spans="1:1">
      <c r="A6191" s="1"/>
    </row>
    <row r="6192" spans="1:1">
      <c r="A6192" s="1"/>
    </row>
    <row r="6193" spans="1:1">
      <c r="A6193" s="1"/>
    </row>
    <row r="6194" spans="1:1">
      <c r="A6194" s="1"/>
    </row>
    <row r="6195" spans="1:1">
      <c r="A6195" s="1"/>
    </row>
    <row r="6196" spans="1:1">
      <c r="A6196" s="1"/>
    </row>
    <row r="6197" spans="1:1">
      <c r="A6197" s="1"/>
    </row>
    <row r="6198" spans="1:1">
      <c r="A6198" s="1"/>
    </row>
    <row r="6199" spans="1:1">
      <c r="A6199" s="1"/>
    </row>
    <row r="6200" spans="1:1">
      <c r="A6200" s="1"/>
    </row>
    <row r="6201" spans="1:1">
      <c r="A6201" s="1"/>
    </row>
    <row r="6202" spans="1:1">
      <c r="A6202" s="1"/>
    </row>
    <row r="6203" spans="1:1">
      <c r="A6203" s="1"/>
    </row>
    <row r="6204" spans="1:1">
      <c r="A6204" s="1"/>
    </row>
    <row r="6205" spans="1:1">
      <c r="A6205" s="1"/>
    </row>
    <row r="6206" spans="1:1">
      <c r="A6206" s="1"/>
    </row>
    <row r="6207" spans="1:1">
      <c r="A6207" s="1"/>
    </row>
    <row r="6208" spans="1:1">
      <c r="A6208" s="1"/>
    </row>
    <row r="6209" spans="1:1">
      <c r="A6209" s="1"/>
    </row>
    <row r="6210" spans="1:1">
      <c r="A6210" s="1"/>
    </row>
    <row r="6211" spans="1:1">
      <c r="A6211" s="1"/>
    </row>
    <row r="6212" spans="1:1">
      <c r="A6212" s="1"/>
    </row>
    <row r="6213" spans="1:1">
      <c r="A6213" s="1"/>
    </row>
    <row r="6214" spans="1:1">
      <c r="A6214" s="1"/>
    </row>
    <row r="6215" spans="1:1">
      <c r="A6215" s="1"/>
    </row>
    <row r="6216" spans="1:1">
      <c r="A6216" s="1"/>
    </row>
    <row r="6217" spans="1:1">
      <c r="A6217" s="1"/>
    </row>
    <row r="6218" spans="1:1">
      <c r="A6218" s="1"/>
    </row>
    <row r="6219" spans="1:1">
      <c r="A6219" s="1"/>
    </row>
    <row r="6220" spans="1:1">
      <c r="A6220" s="1"/>
    </row>
    <row r="6221" spans="1:1">
      <c r="A6221" s="1"/>
    </row>
    <row r="6222" spans="1:1">
      <c r="A6222" s="1"/>
    </row>
    <row r="6223" spans="1:1">
      <c r="A6223" s="1"/>
    </row>
    <row r="6224" spans="1:1">
      <c r="A6224" s="1"/>
    </row>
    <row r="6225" spans="1:1">
      <c r="A6225" s="1"/>
    </row>
    <row r="6226" spans="1:1">
      <c r="A6226" s="1"/>
    </row>
    <row r="6227" spans="1:1">
      <c r="A6227" s="1"/>
    </row>
    <row r="6228" spans="1:1">
      <c r="A6228" s="1"/>
    </row>
    <row r="6229" spans="1:1">
      <c r="A6229" s="1"/>
    </row>
    <row r="6230" spans="1:1">
      <c r="A6230" s="1"/>
    </row>
    <row r="6231" spans="1:1">
      <c r="A6231" s="1"/>
    </row>
    <row r="6232" spans="1:1">
      <c r="A6232" s="1"/>
    </row>
    <row r="6233" spans="1:1">
      <c r="A6233" s="1"/>
    </row>
    <row r="6234" spans="1:1">
      <c r="A6234" s="1"/>
    </row>
    <row r="6235" spans="1:1">
      <c r="A6235" s="1"/>
    </row>
    <row r="6236" spans="1:1">
      <c r="A6236" s="1"/>
    </row>
    <row r="6237" spans="1:1">
      <c r="A6237" s="1"/>
    </row>
    <row r="6238" spans="1:1">
      <c r="A6238" s="1"/>
    </row>
    <row r="6239" spans="1:1">
      <c r="A6239" s="1"/>
    </row>
    <row r="6240" spans="1:1">
      <c r="A6240" s="1"/>
    </row>
    <row r="6241" spans="1:1">
      <c r="A6241" s="1"/>
    </row>
    <row r="6242" spans="1:1">
      <c r="A6242" s="1"/>
    </row>
    <row r="6243" spans="1:1">
      <c r="A6243" s="1"/>
    </row>
    <row r="6244" spans="1:1">
      <c r="A6244" s="1"/>
    </row>
    <row r="6245" spans="1:1">
      <c r="A6245" s="1"/>
    </row>
    <row r="6246" spans="1:1">
      <c r="A6246" s="1"/>
    </row>
    <row r="6247" spans="1:1">
      <c r="A6247" s="1"/>
    </row>
    <row r="6248" spans="1:1">
      <c r="A6248" s="1"/>
    </row>
    <row r="6249" spans="1:1">
      <c r="A6249" s="1"/>
    </row>
    <row r="6250" spans="1:1">
      <c r="A6250" s="1"/>
    </row>
    <row r="6251" spans="1:1">
      <c r="A6251" s="1"/>
    </row>
    <row r="6252" spans="1:1">
      <c r="A6252" s="1"/>
    </row>
    <row r="6253" spans="1:1">
      <c r="A6253" s="1"/>
    </row>
    <row r="6254" spans="1:1">
      <c r="A6254" s="1"/>
    </row>
    <row r="6255" spans="1:1">
      <c r="A6255" s="1"/>
    </row>
    <row r="6256" spans="1:1">
      <c r="A6256" s="1"/>
    </row>
    <row r="6257" spans="1:1">
      <c r="A6257" s="1"/>
    </row>
    <row r="6258" spans="1:1">
      <c r="A6258" s="1"/>
    </row>
    <row r="6259" spans="1:1">
      <c r="A6259" s="1"/>
    </row>
    <row r="6260" spans="1:1">
      <c r="A6260" s="1"/>
    </row>
    <row r="6261" spans="1:1">
      <c r="A6261" s="1"/>
    </row>
    <row r="6262" spans="1:1">
      <c r="A6262" s="1"/>
    </row>
    <row r="6263" spans="1:1">
      <c r="A6263" s="1"/>
    </row>
    <row r="6264" spans="1:1">
      <c r="A6264" s="1"/>
    </row>
    <row r="6265" spans="1:1">
      <c r="A6265" s="1"/>
    </row>
    <row r="6266" spans="1:1">
      <c r="A6266" s="1"/>
    </row>
    <row r="6267" spans="1:1">
      <c r="A6267" s="1"/>
    </row>
    <row r="6268" spans="1:1">
      <c r="A6268" s="1"/>
    </row>
    <row r="6269" spans="1:1">
      <c r="A6269" s="1"/>
    </row>
    <row r="6270" spans="1:1">
      <c r="A6270" s="1"/>
    </row>
    <row r="6271" spans="1:1">
      <c r="A6271" s="1"/>
    </row>
    <row r="6272" spans="1:1">
      <c r="A6272" s="1"/>
    </row>
    <row r="6273" spans="1:1">
      <c r="A6273" s="1"/>
    </row>
    <row r="6274" spans="1:1">
      <c r="A6274" s="1"/>
    </row>
    <row r="6275" spans="1:1">
      <c r="A6275" s="1"/>
    </row>
    <row r="6276" spans="1:1">
      <c r="A6276" s="1"/>
    </row>
    <row r="6277" spans="1:1">
      <c r="A6277" s="1"/>
    </row>
    <row r="6278" spans="1:1">
      <c r="A6278" s="1"/>
    </row>
    <row r="6279" spans="1:1">
      <c r="A6279" s="1"/>
    </row>
    <row r="6280" spans="1:1">
      <c r="A6280" s="1"/>
    </row>
    <row r="6281" spans="1:1">
      <c r="A6281" s="1"/>
    </row>
    <row r="6282" spans="1:1">
      <c r="A6282" s="1"/>
    </row>
    <row r="6283" spans="1:1">
      <c r="A6283" s="1"/>
    </row>
    <row r="6284" spans="1:1">
      <c r="A6284" s="1"/>
    </row>
    <row r="6285" spans="1:1">
      <c r="A6285" s="1"/>
    </row>
    <row r="6286" spans="1:1">
      <c r="A6286" s="1"/>
    </row>
    <row r="6287" spans="1:1">
      <c r="A6287" s="1"/>
    </row>
    <row r="6288" spans="1:1">
      <c r="A6288" s="1"/>
    </row>
    <row r="6289" spans="1:1">
      <c r="A6289" s="1"/>
    </row>
    <row r="6290" spans="1:1">
      <c r="A6290" s="1"/>
    </row>
    <row r="6291" spans="1:1">
      <c r="A6291" s="1"/>
    </row>
    <row r="6292" spans="1:1">
      <c r="A6292" s="1"/>
    </row>
    <row r="6293" spans="1:1">
      <c r="A6293" s="1"/>
    </row>
    <row r="6294" spans="1:1">
      <c r="A6294" s="1"/>
    </row>
    <row r="6295" spans="1:1">
      <c r="A6295" s="1"/>
    </row>
    <row r="6296" spans="1:1">
      <c r="A6296" s="1"/>
    </row>
    <row r="6297" spans="1:1">
      <c r="A6297" s="1"/>
    </row>
    <row r="6298" spans="1:1">
      <c r="A6298" s="1"/>
    </row>
    <row r="6299" spans="1:1">
      <c r="A6299" s="1"/>
    </row>
    <row r="6300" spans="1:1">
      <c r="A6300" s="1"/>
    </row>
    <row r="6301" spans="1:1">
      <c r="A6301" s="1"/>
    </row>
    <row r="6302" spans="1:1">
      <c r="A6302" s="1"/>
    </row>
    <row r="6303" spans="1:1">
      <c r="A6303" s="1"/>
    </row>
    <row r="6304" spans="1:1">
      <c r="A6304" s="1"/>
    </row>
    <row r="6305" spans="1:1">
      <c r="A6305" s="1"/>
    </row>
    <row r="6306" spans="1:1">
      <c r="A6306" s="1"/>
    </row>
    <row r="6307" spans="1:1">
      <c r="A6307" s="1"/>
    </row>
    <row r="6308" spans="1:1">
      <c r="A6308" s="1"/>
    </row>
    <row r="6309" spans="1:1">
      <c r="A6309" s="1"/>
    </row>
    <row r="6310" spans="1:1">
      <c r="A6310" s="1"/>
    </row>
    <row r="6311" spans="1:1">
      <c r="A6311" s="1"/>
    </row>
    <row r="6312" spans="1:1">
      <c r="A6312" s="1"/>
    </row>
    <row r="6313" spans="1:1">
      <c r="A6313" s="1"/>
    </row>
    <row r="6314" spans="1:1">
      <c r="A6314" s="1"/>
    </row>
    <row r="6315" spans="1:1">
      <c r="A6315" s="1"/>
    </row>
    <row r="6316" spans="1:1">
      <c r="A6316" s="1"/>
    </row>
    <row r="6317" spans="1:1">
      <c r="A6317" s="1"/>
    </row>
    <row r="6318" spans="1:1">
      <c r="A6318" s="1"/>
    </row>
    <row r="6319" spans="1:1">
      <c r="A6319" s="1"/>
    </row>
    <row r="6320" spans="1:1">
      <c r="A6320" s="1"/>
    </row>
    <row r="6321" spans="1:1">
      <c r="A6321" s="1"/>
    </row>
    <row r="6322" spans="1:1">
      <c r="A6322" s="1"/>
    </row>
    <row r="6323" spans="1:1">
      <c r="A6323" s="1"/>
    </row>
    <row r="6324" spans="1:1">
      <c r="A6324" s="1"/>
    </row>
    <row r="6325" spans="1:1">
      <c r="A6325" s="1"/>
    </row>
    <row r="6326" spans="1:1">
      <c r="A6326" s="1"/>
    </row>
    <row r="6327" spans="1:1">
      <c r="A6327" s="1"/>
    </row>
    <row r="6328" spans="1:1">
      <c r="A6328" s="1"/>
    </row>
    <row r="6329" spans="1:1">
      <c r="A6329" s="1"/>
    </row>
    <row r="6330" spans="1:1">
      <c r="A6330" s="1"/>
    </row>
    <row r="6331" spans="1:1">
      <c r="A6331" s="1"/>
    </row>
    <row r="6332" spans="1:1">
      <c r="A6332" s="1"/>
    </row>
    <row r="6333" spans="1:1">
      <c r="A6333" s="1"/>
    </row>
    <row r="6334" spans="1:1">
      <c r="A6334" s="1"/>
    </row>
    <row r="6335" spans="1:1">
      <c r="A6335" s="1"/>
    </row>
    <row r="6336" spans="1:1">
      <c r="A6336" s="1"/>
    </row>
    <row r="6337" spans="1:1">
      <c r="A6337" s="1"/>
    </row>
    <row r="6338" spans="1:1">
      <c r="A6338" s="1"/>
    </row>
    <row r="6339" spans="1:1">
      <c r="A6339" s="1"/>
    </row>
    <row r="6340" spans="1:1">
      <c r="A6340" s="1"/>
    </row>
    <row r="6341" spans="1:1">
      <c r="A6341" s="1"/>
    </row>
    <row r="6342" spans="1:1">
      <c r="A6342" s="1"/>
    </row>
    <row r="6343" spans="1:1">
      <c r="A6343" s="1"/>
    </row>
    <row r="6344" spans="1:1">
      <c r="A6344" s="1"/>
    </row>
    <row r="6345" spans="1:1">
      <c r="A6345" s="1"/>
    </row>
    <row r="6346" spans="1:1">
      <c r="A6346" s="1"/>
    </row>
    <row r="6347" spans="1:1">
      <c r="A6347" s="1"/>
    </row>
    <row r="6348" spans="1:1">
      <c r="A6348" s="1"/>
    </row>
    <row r="6349" spans="1:1">
      <c r="A6349" s="1"/>
    </row>
    <row r="6350" spans="1:1">
      <c r="A6350" s="1"/>
    </row>
    <row r="6351" spans="1:1">
      <c r="A6351" s="1"/>
    </row>
    <row r="6352" spans="1:1">
      <c r="A6352" s="1"/>
    </row>
    <row r="6353" spans="1:1">
      <c r="A6353" s="1"/>
    </row>
    <row r="6354" spans="1:1">
      <c r="A6354" s="1"/>
    </row>
    <row r="6355" spans="1:1">
      <c r="A6355" s="1"/>
    </row>
    <row r="6356" spans="1:1">
      <c r="A6356" s="1"/>
    </row>
    <row r="6357" spans="1:1">
      <c r="A6357" s="1"/>
    </row>
    <row r="6358" spans="1:1">
      <c r="A6358" s="1"/>
    </row>
    <row r="6359" spans="1:1">
      <c r="A6359" s="1"/>
    </row>
    <row r="6360" spans="1:1">
      <c r="A6360" s="1"/>
    </row>
    <row r="6361" spans="1:1">
      <c r="A6361" s="1"/>
    </row>
    <row r="6362" spans="1:1">
      <c r="A6362" s="1"/>
    </row>
    <row r="6363" spans="1:1">
      <c r="A6363" s="1"/>
    </row>
    <row r="6364" spans="1:1">
      <c r="A6364" s="1"/>
    </row>
    <row r="6365" spans="1:1">
      <c r="A6365" s="1"/>
    </row>
    <row r="6366" spans="1:1">
      <c r="A6366" s="1"/>
    </row>
    <row r="6367" spans="1:1">
      <c r="A6367" s="1"/>
    </row>
    <row r="6368" spans="1:1">
      <c r="A6368" s="1"/>
    </row>
    <row r="6369" spans="1:1">
      <c r="A6369" s="1"/>
    </row>
    <row r="6370" spans="1:1">
      <c r="A6370" s="1"/>
    </row>
    <row r="6371" spans="1:1">
      <c r="A6371" s="1"/>
    </row>
    <row r="6372" spans="1:1">
      <c r="A6372" s="1"/>
    </row>
    <row r="6373" spans="1:1">
      <c r="A6373" s="1"/>
    </row>
    <row r="6374" spans="1:1">
      <c r="A6374" s="1"/>
    </row>
    <row r="6375" spans="1:1">
      <c r="A6375" s="1"/>
    </row>
    <row r="6376" spans="1:1">
      <c r="A6376" s="1"/>
    </row>
    <row r="6377" spans="1:1">
      <c r="A6377" s="1"/>
    </row>
    <row r="6378" spans="1:1">
      <c r="A6378" s="1"/>
    </row>
    <row r="6379" spans="1:1">
      <c r="A6379" s="1"/>
    </row>
    <row r="6380" spans="1:1">
      <c r="A6380" s="1"/>
    </row>
    <row r="6381" spans="1:1">
      <c r="A6381" s="1"/>
    </row>
    <row r="6382" spans="1:1">
      <c r="A6382" s="1"/>
    </row>
    <row r="6383" spans="1:1">
      <c r="A6383" s="1"/>
    </row>
    <row r="6384" spans="1:1">
      <c r="A6384" s="1"/>
    </row>
    <row r="6385" spans="1:1">
      <c r="A6385" s="1"/>
    </row>
    <row r="6386" spans="1:1">
      <c r="A6386" s="1"/>
    </row>
    <row r="6387" spans="1:1">
      <c r="A6387" s="1"/>
    </row>
    <row r="6388" spans="1:1">
      <c r="A6388" s="1"/>
    </row>
    <row r="6389" spans="1:1">
      <c r="A6389" s="1"/>
    </row>
    <row r="6390" spans="1:1">
      <c r="A6390" s="1"/>
    </row>
    <row r="6391" spans="1:1">
      <c r="A6391" s="1"/>
    </row>
    <row r="6392" spans="1:1">
      <c r="A6392" s="1"/>
    </row>
    <row r="6393" spans="1:1">
      <c r="A6393" s="1"/>
    </row>
    <row r="6394" spans="1:1">
      <c r="A6394" s="1"/>
    </row>
    <row r="6395" spans="1:1">
      <c r="A6395" s="1"/>
    </row>
    <row r="6396" spans="1:1">
      <c r="A6396" s="1"/>
    </row>
    <row r="6397" spans="1:1">
      <c r="A6397" s="1"/>
    </row>
    <row r="6398" spans="1:1">
      <c r="A6398" s="1"/>
    </row>
    <row r="6399" spans="1:1">
      <c r="A6399" s="1"/>
    </row>
    <row r="6400" spans="1:1">
      <c r="A6400" s="1"/>
    </row>
    <row r="6401" spans="1:1">
      <c r="A6401" s="1"/>
    </row>
    <row r="6402" spans="1:1">
      <c r="A6402" s="1"/>
    </row>
    <row r="6403" spans="1:1">
      <c r="A6403" s="1"/>
    </row>
    <row r="6404" spans="1:1">
      <c r="A6404" s="1"/>
    </row>
    <row r="6405" spans="1:1">
      <c r="A6405" s="1"/>
    </row>
    <row r="6406" spans="1:1">
      <c r="A6406" s="1"/>
    </row>
    <row r="6407" spans="1:1">
      <c r="A6407" s="1"/>
    </row>
    <row r="6408" spans="1:1">
      <c r="A6408" s="1"/>
    </row>
    <row r="6409" spans="1:1">
      <c r="A6409" s="1"/>
    </row>
    <row r="6410" spans="1:1">
      <c r="A6410" s="1"/>
    </row>
    <row r="6411" spans="1:1">
      <c r="A6411" s="1"/>
    </row>
    <row r="6412" spans="1:1">
      <c r="A6412" s="1"/>
    </row>
    <row r="6413" spans="1:1">
      <c r="A6413" s="1"/>
    </row>
    <row r="6414" spans="1:1">
      <c r="A6414" s="1"/>
    </row>
    <row r="6415" spans="1:1">
      <c r="A6415" s="1"/>
    </row>
    <row r="6416" spans="1:1">
      <c r="A6416" s="1"/>
    </row>
    <row r="6417" spans="1:1">
      <c r="A6417" s="1"/>
    </row>
    <row r="6418" spans="1:1">
      <c r="A6418" s="1"/>
    </row>
    <row r="6419" spans="1:1">
      <c r="A6419" s="1"/>
    </row>
    <row r="6420" spans="1:1">
      <c r="A6420" s="1"/>
    </row>
    <row r="6421" spans="1:1">
      <c r="A6421" s="1"/>
    </row>
    <row r="6422" spans="1:1">
      <c r="A6422" s="1"/>
    </row>
    <row r="6423" spans="1:1">
      <c r="A6423" s="1"/>
    </row>
    <row r="6424" spans="1:1">
      <c r="A6424" s="1"/>
    </row>
    <row r="6425" spans="1:1">
      <c r="A6425" s="1"/>
    </row>
    <row r="6426" spans="1:1">
      <c r="A6426" s="1"/>
    </row>
    <row r="6427" spans="1:1">
      <c r="A6427" s="1"/>
    </row>
    <row r="6428" spans="1:1">
      <c r="A6428" s="1"/>
    </row>
    <row r="6429" spans="1:1">
      <c r="A6429" s="1"/>
    </row>
    <row r="6430" spans="1:1">
      <c r="A6430" s="1"/>
    </row>
    <row r="6431" spans="1:1">
      <c r="A6431" s="1"/>
    </row>
    <row r="6432" spans="1:1">
      <c r="A6432" s="1"/>
    </row>
    <row r="6433" spans="1:1">
      <c r="A6433" s="1"/>
    </row>
    <row r="6434" spans="1:1">
      <c r="A6434" s="1"/>
    </row>
    <row r="6435" spans="1:1">
      <c r="A6435" s="1"/>
    </row>
    <row r="6436" spans="1:1">
      <c r="A6436" s="1"/>
    </row>
    <row r="6437" spans="1:1">
      <c r="A6437" s="1"/>
    </row>
    <row r="6438" spans="1:1">
      <c r="A6438" s="1"/>
    </row>
    <row r="6439" spans="1:1">
      <c r="A6439" s="1"/>
    </row>
    <row r="6440" spans="1:1">
      <c r="A6440" s="1"/>
    </row>
    <row r="6441" spans="1:1">
      <c r="A6441" s="1"/>
    </row>
    <row r="6442" spans="1:1">
      <c r="A6442" s="1"/>
    </row>
    <row r="6443" spans="1:1">
      <c r="A6443" s="1"/>
    </row>
    <row r="6444" spans="1:1">
      <c r="A6444" s="1"/>
    </row>
    <row r="6445" spans="1:1">
      <c r="A6445" s="1"/>
    </row>
    <row r="6446" spans="1:1">
      <c r="A6446" s="1"/>
    </row>
    <row r="6447" spans="1:1">
      <c r="A6447" s="1"/>
    </row>
    <row r="6448" spans="1:1">
      <c r="A6448" s="1"/>
    </row>
    <row r="6449" spans="1:1">
      <c r="A6449" s="1"/>
    </row>
    <row r="6450" spans="1:1">
      <c r="A6450" s="1"/>
    </row>
    <row r="6451" spans="1:1">
      <c r="A6451" s="1"/>
    </row>
    <row r="6452" spans="1:1">
      <c r="A6452" s="1"/>
    </row>
    <row r="6453" spans="1:1">
      <c r="A6453" s="1"/>
    </row>
    <row r="6454" spans="1:1">
      <c r="A6454" s="1"/>
    </row>
    <row r="6455" spans="1:1">
      <c r="A6455" s="1"/>
    </row>
    <row r="6456" spans="1:1">
      <c r="A6456" s="1"/>
    </row>
    <row r="6457" spans="1:1">
      <c r="A6457" s="1"/>
    </row>
    <row r="6458" spans="1:1">
      <c r="A6458" s="1"/>
    </row>
    <row r="6459" spans="1:1">
      <c r="A6459" s="1"/>
    </row>
    <row r="6460" spans="1:1">
      <c r="A6460" s="1"/>
    </row>
    <row r="6461" spans="1:1">
      <c r="A6461" s="1"/>
    </row>
    <row r="6462" spans="1:1">
      <c r="A6462" s="1"/>
    </row>
    <row r="6463" spans="1:1">
      <c r="A6463" s="1"/>
    </row>
    <row r="6464" spans="1:1">
      <c r="A6464" s="1"/>
    </row>
    <row r="6465" spans="1:1">
      <c r="A6465" s="1"/>
    </row>
    <row r="6466" spans="1:1">
      <c r="A6466" s="1"/>
    </row>
    <row r="6467" spans="1:1">
      <c r="A6467" s="1"/>
    </row>
    <row r="6468" spans="1:1">
      <c r="A6468" s="1"/>
    </row>
    <row r="6469" spans="1:1">
      <c r="A6469" s="1"/>
    </row>
    <row r="6470" spans="1:1">
      <c r="A6470" s="1"/>
    </row>
    <row r="6471" spans="1:1">
      <c r="A6471" s="1"/>
    </row>
    <row r="6472" spans="1:1">
      <c r="A6472" s="1"/>
    </row>
    <row r="6473" spans="1:1">
      <c r="A6473" s="1"/>
    </row>
    <row r="6474" spans="1:1">
      <c r="A6474" s="1"/>
    </row>
    <row r="6475" spans="1:1">
      <c r="A6475" s="1"/>
    </row>
    <row r="6476" spans="1:1">
      <c r="A6476" s="1"/>
    </row>
    <row r="6477" spans="1:1">
      <c r="A6477" s="1"/>
    </row>
    <row r="6478" spans="1:1">
      <c r="A6478" s="1"/>
    </row>
    <row r="6479" spans="1:1">
      <c r="A6479" s="1"/>
    </row>
    <row r="6480" spans="1:1">
      <c r="A6480" s="1"/>
    </row>
    <row r="6481" spans="1:1">
      <c r="A6481" s="1"/>
    </row>
    <row r="6482" spans="1:1">
      <c r="A6482" s="1"/>
    </row>
    <row r="6483" spans="1:1">
      <c r="A6483" s="1"/>
    </row>
    <row r="6484" spans="1:1">
      <c r="A6484" s="1"/>
    </row>
    <row r="6485" spans="1:1">
      <c r="A6485" s="1"/>
    </row>
    <row r="6486" spans="1:1">
      <c r="A6486" s="1"/>
    </row>
    <row r="6487" spans="1:1">
      <c r="A6487" s="1"/>
    </row>
    <row r="6488" spans="1:1">
      <c r="A6488" s="1"/>
    </row>
    <row r="6489" spans="1:1">
      <c r="A6489" s="1"/>
    </row>
    <row r="6490" spans="1:1">
      <c r="A6490" s="1"/>
    </row>
    <row r="6491" spans="1:1">
      <c r="A6491" s="1"/>
    </row>
    <row r="6492" spans="1:1">
      <c r="A6492" s="1"/>
    </row>
    <row r="6493" spans="1:1">
      <c r="A6493" s="1"/>
    </row>
    <row r="6494" spans="1:1">
      <c r="A6494" s="1"/>
    </row>
    <row r="6495" spans="1:1">
      <c r="A6495" s="1"/>
    </row>
    <row r="6496" spans="1:1">
      <c r="A6496" s="1"/>
    </row>
    <row r="6497" spans="1:1">
      <c r="A6497" s="1"/>
    </row>
    <row r="6498" spans="1:1">
      <c r="A6498" s="1"/>
    </row>
    <row r="6499" spans="1:1">
      <c r="A6499" s="1"/>
    </row>
    <row r="6500" spans="1:1">
      <c r="A6500" s="1"/>
    </row>
    <row r="6501" spans="1:1">
      <c r="A6501" s="1"/>
    </row>
    <row r="6502" spans="1:1">
      <c r="A6502" s="1"/>
    </row>
    <row r="6503" spans="1:1">
      <c r="A6503" s="1"/>
    </row>
    <row r="6504" spans="1:1">
      <c r="A6504" s="1"/>
    </row>
    <row r="6505" spans="1:1">
      <c r="A6505" s="1"/>
    </row>
    <row r="6506" spans="1:1">
      <c r="A6506" s="1"/>
    </row>
    <row r="6507" spans="1:1">
      <c r="A6507" s="1"/>
    </row>
    <row r="6508" spans="1:1">
      <c r="A6508" s="1"/>
    </row>
    <row r="6509" spans="1:1">
      <c r="A6509" s="1"/>
    </row>
    <row r="6510" spans="1:1">
      <c r="A6510" s="1"/>
    </row>
    <row r="6511" spans="1:1">
      <c r="A6511" s="1"/>
    </row>
    <row r="6512" spans="1:1">
      <c r="A6512" s="1"/>
    </row>
    <row r="6513" spans="1:1">
      <c r="A6513" s="1"/>
    </row>
    <row r="6514" spans="1:1">
      <c r="A6514" s="1"/>
    </row>
    <row r="6515" spans="1:1">
      <c r="A6515" s="1"/>
    </row>
    <row r="6516" spans="1:1">
      <c r="A6516" s="1"/>
    </row>
    <row r="6517" spans="1:1">
      <c r="A6517" s="1"/>
    </row>
    <row r="6518" spans="1:1">
      <c r="A6518" s="1"/>
    </row>
    <row r="6519" spans="1:1">
      <c r="A6519" s="1"/>
    </row>
    <row r="6520" spans="1:1">
      <c r="A6520" s="1"/>
    </row>
    <row r="6521" spans="1:1">
      <c r="A6521" s="1"/>
    </row>
    <row r="6522" spans="1:1">
      <c r="A6522" s="1"/>
    </row>
    <row r="6523" spans="1:1">
      <c r="A6523" s="1"/>
    </row>
    <row r="6524" spans="1:1">
      <c r="A6524" s="1"/>
    </row>
    <row r="6525" spans="1:1">
      <c r="A6525" s="1"/>
    </row>
    <row r="6526" spans="1:1">
      <c r="A6526" s="1"/>
    </row>
    <row r="6527" spans="1:1">
      <c r="A6527" s="1"/>
    </row>
    <row r="6528" spans="1:1">
      <c r="A6528" s="1"/>
    </row>
    <row r="6529" spans="1:1">
      <c r="A6529" s="1"/>
    </row>
    <row r="6530" spans="1:1">
      <c r="A6530" s="1"/>
    </row>
    <row r="6531" spans="1:1">
      <c r="A6531" s="1"/>
    </row>
    <row r="6532" spans="1:1">
      <c r="A6532" s="1"/>
    </row>
    <row r="6533" spans="1:1">
      <c r="A6533" s="1"/>
    </row>
    <row r="6534" spans="1:1">
      <c r="A6534" s="1"/>
    </row>
    <row r="6535" spans="1:1">
      <c r="A6535" s="1"/>
    </row>
    <row r="6536" spans="1:1">
      <c r="A6536" s="1"/>
    </row>
    <row r="6537" spans="1:1">
      <c r="A6537" s="1"/>
    </row>
    <row r="6538" spans="1:1">
      <c r="A6538" s="1"/>
    </row>
    <row r="6539" spans="1:1">
      <c r="A6539" s="1"/>
    </row>
    <row r="6540" spans="1:1">
      <c r="A6540" s="1"/>
    </row>
    <row r="6541" spans="1:1">
      <c r="A6541" s="1"/>
    </row>
    <row r="6542" spans="1:1">
      <c r="A6542" s="1"/>
    </row>
    <row r="6543" spans="1:1">
      <c r="A6543" s="1"/>
    </row>
    <row r="6544" spans="1:1">
      <c r="A6544" s="1"/>
    </row>
    <row r="6545" spans="1:1">
      <c r="A6545" s="1"/>
    </row>
    <row r="6546" spans="1:1">
      <c r="A6546" s="1"/>
    </row>
    <row r="6547" spans="1:1">
      <c r="A6547" s="1"/>
    </row>
    <row r="6548" spans="1:1">
      <c r="A6548" s="1"/>
    </row>
    <row r="6549" spans="1:1">
      <c r="A6549" s="1"/>
    </row>
    <row r="6550" spans="1:1">
      <c r="A6550" s="1"/>
    </row>
    <row r="6551" spans="1:1">
      <c r="A6551" s="1"/>
    </row>
    <row r="6552" spans="1:1">
      <c r="A6552" s="1"/>
    </row>
    <row r="6553" spans="1:1">
      <c r="A6553" s="1"/>
    </row>
    <row r="6554" spans="1:1">
      <c r="A6554" s="1"/>
    </row>
    <row r="6555" spans="1:1">
      <c r="A6555" s="1"/>
    </row>
    <row r="6556" spans="1:1">
      <c r="A6556" s="1"/>
    </row>
    <row r="6557" spans="1:1">
      <c r="A6557" s="1"/>
    </row>
    <row r="6558" spans="1:1">
      <c r="A6558" s="1"/>
    </row>
    <row r="6559" spans="1:1">
      <c r="A6559" s="1"/>
    </row>
    <row r="6560" spans="1:1">
      <c r="A6560" s="1"/>
    </row>
    <row r="6561" spans="1:1">
      <c r="A6561" s="1"/>
    </row>
    <row r="6562" spans="1:1">
      <c r="A6562" s="1"/>
    </row>
    <row r="6563" spans="1:1">
      <c r="A6563" s="1"/>
    </row>
    <row r="6564" spans="1:1">
      <c r="A6564" s="1"/>
    </row>
    <row r="6565" spans="1:1">
      <c r="A6565" s="1"/>
    </row>
    <row r="6566" spans="1:1">
      <c r="A6566" s="1"/>
    </row>
    <row r="6567" spans="1:1">
      <c r="A6567" s="1"/>
    </row>
    <row r="6568" spans="1:1">
      <c r="A6568" s="1"/>
    </row>
    <row r="6569" spans="1:1">
      <c r="A6569" s="1"/>
    </row>
    <row r="6570" spans="1:1">
      <c r="A6570" s="1"/>
    </row>
    <row r="6571" spans="1:1">
      <c r="A6571" s="1"/>
    </row>
    <row r="6572" spans="1:1">
      <c r="A6572" s="1"/>
    </row>
    <row r="6573" spans="1:1">
      <c r="A6573" s="1"/>
    </row>
    <row r="6574" spans="1:1">
      <c r="A6574" s="1"/>
    </row>
    <row r="6575" spans="1:1">
      <c r="A6575" s="1"/>
    </row>
    <row r="6576" spans="1:1">
      <c r="A6576" s="1"/>
    </row>
    <row r="6577" spans="1:1">
      <c r="A6577" s="1"/>
    </row>
    <row r="6578" spans="1:1">
      <c r="A6578" s="1"/>
    </row>
    <row r="6579" spans="1:1">
      <c r="A6579" s="1"/>
    </row>
    <row r="6580" spans="1:1">
      <c r="A6580" s="1"/>
    </row>
    <row r="6581" spans="1:1">
      <c r="A6581" s="1"/>
    </row>
    <row r="6582" spans="1:1">
      <c r="A6582" s="1"/>
    </row>
    <row r="6583" spans="1:1">
      <c r="A6583" s="1"/>
    </row>
    <row r="6584" spans="1:1">
      <c r="A6584" s="1"/>
    </row>
    <row r="6585" spans="1:1">
      <c r="A6585" s="1"/>
    </row>
    <row r="6586" spans="1:1">
      <c r="A6586" s="1"/>
    </row>
    <row r="6587" spans="1:1">
      <c r="A6587" s="1"/>
    </row>
    <row r="6588" spans="1:1">
      <c r="A6588" s="1"/>
    </row>
    <row r="6589" spans="1:1">
      <c r="A6589" s="1"/>
    </row>
    <row r="6590" spans="1:1">
      <c r="A6590" s="1"/>
    </row>
    <row r="6591" spans="1:1">
      <c r="A6591" s="1"/>
    </row>
    <row r="6592" spans="1:1">
      <c r="A6592" s="1"/>
    </row>
    <row r="6593" spans="1:1">
      <c r="A6593" s="1"/>
    </row>
    <row r="6594" spans="1:1">
      <c r="A6594" s="1"/>
    </row>
    <row r="6595" spans="1:1">
      <c r="A6595" s="1"/>
    </row>
    <row r="6596" spans="1:1">
      <c r="A6596" s="1"/>
    </row>
    <row r="6597" spans="1:1">
      <c r="A6597" s="1"/>
    </row>
    <row r="6598" spans="1:1">
      <c r="A6598" s="1"/>
    </row>
    <row r="6599" spans="1:1">
      <c r="A6599" s="1"/>
    </row>
    <row r="6600" spans="1:1">
      <c r="A6600" s="1"/>
    </row>
    <row r="6601" spans="1:1">
      <c r="A6601" s="1"/>
    </row>
    <row r="6602" spans="1:1">
      <c r="A6602" s="1"/>
    </row>
    <row r="6603" spans="1:1">
      <c r="A6603" s="1"/>
    </row>
    <row r="6604" spans="1:1">
      <c r="A6604" s="1"/>
    </row>
    <row r="6605" spans="1:1">
      <c r="A6605" s="1"/>
    </row>
    <row r="6606" spans="1:1">
      <c r="A6606" s="1"/>
    </row>
    <row r="6607" spans="1:1">
      <c r="A6607" s="1"/>
    </row>
    <row r="6608" spans="1:1">
      <c r="A6608" s="1"/>
    </row>
    <row r="6609" spans="1:1">
      <c r="A6609" s="1"/>
    </row>
    <row r="6610" spans="1:1">
      <c r="A6610" s="1"/>
    </row>
    <row r="6611" spans="1:1">
      <c r="A6611" s="1"/>
    </row>
    <row r="6612" spans="1:1">
      <c r="A6612" s="1"/>
    </row>
    <row r="6613" spans="1:1">
      <c r="A6613" s="1"/>
    </row>
    <row r="6614" spans="1:1">
      <c r="A6614" s="1"/>
    </row>
    <row r="6615" spans="1:1">
      <c r="A6615" s="1"/>
    </row>
    <row r="6616" spans="1:1">
      <c r="A6616" s="1"/>
    </row>
    <row r="6617" spans="1:1">
      <c r="A6617" s="1"/>
    </row>
    <row r="6618" spans="1:1">
      <c r="A6618" s="1"/>
    </row>
    <row r="6619" spans="1:1">
      <c r="A6619" s="1"/>
    </row>
    <row r="6620" spans="1:1">
      <c r="A6620" s="1"/>
    </row>
    <row r="6621" spans="1:1">
      <c r="A6621" s="1"/>
    </row>
    <row r="6622" spans="1:1">
      <c r="A6622" s="1"/>
    </row>
    <row r="6623" spans="1:1">
      <c r="A6623" s="1"/>
    </row>
    <row r="6624" spans="1:1">
      <c r="A6624" s="1"/>
    </row>
    <row r="6625" spans="1:1">
      <c r="A6625" s="1"/>
    </row>
    <row r="6626" spans="1:1">
      <c r="A6626" s="1"/>
    </row>
    <row r="6627" spans="1:1">
      <c r="A6627" s="1"/>
    </row>
    <row r="6628" spans="1:1">
      <c r="A6628" s="1"/>
    </row>
    <row r="6629" spans="1:1">
      <c r="A6629" s="1"/>
    </row>
    <row r="6630" spans="1:1">
      <c r="A6630" s="1"/>
    </row>
    <row r="6631" spans="1:1">
      <c r="A6631" s="1"/>
    </row>
    <row r="6632" spans="1:1">
      <c r="A6632" s="1"/>
    </row>
    <row r="6633" spans="1:1">
      <c r="A6633" s="1"/>
    </row>
    <row r="6634" spans="1:1">
      <c r="A6634" s="1"/>
    </row>
    <row r="6635" spans="1:1">
      <c r="A6635" s="1"/>
    </row>
    <row r="6636" spans="1:1">
      <c r="A6636" s="1"/>
    </row>
    <row r="6637" spans="1:1">
      <c r="A6637" s="1"/>
    </row>
    <row r="6638" spans="1:1">
      <c r="A6638" s="1"/>
    </row>
    <row r="6639" spans="1:1">
      <c r="A6639" s="1"/>
    </row>
    <row r="6640" spans="1:1">
      <c r="A6640" s="1"/>
    </row>
    <row r="6641" spans="1:1">
      <c r="A6641" s="1"/>
    </row>
    <row r="6642" spans="1:1">
      <c r="A6642" s="1"/>
    </row>
    <row r="6643" spans="1:1">
      <c r="A6643" s="1"/>
    </row>
    <row r="6644" spans="1:1">
      <c r="A6644" s="1"/>
    </row>
    <row r="6645" spans="1:1">
      <c r="A6645" s="1"/>
    </row>
    <row r="6646" spans="1:1">
      <c r="A6646" s="1"/>
    </row>
    <row r="6647" spans="1:1">
      <c r="A6647" s="1"/>
    </row>
    <row r="6648" spans="1:1">
      <c r="A6648" s="1"/>
    </row>
    <row r="6649" spans="1:1">
      <c r="A6649" s="1"/>
    </row>
    <row r="6650" spans="1:1">
      <c r="A6650" s="1"/>
    </row>
    <row r="6651" spans="1:1">
      <c r="A6651" s="1"/>
    </row>
    <row r="6652" spans="1:1">
      <c r="A6652" s="1"/>
    </row>
    <row r="6653" spans="1:1">
      <c r="A6653" s="1"/>
    </row>
    <row r="6654" spans="1:1">
      <c r="A6654" s="1"/>
    </row>
    <row r="6655" spans="1:1">
      <c r="A6655" s="1"/>
    </row>
    <row r="6656" spans="1:1">
      <c r="A6656" s="1"/>
    </row>
    <row r="6657" spans="1:1">
      <c r="A6657" s="1"/>
    </row>
    <row r="6658" spans="1:1">
      <c r="A6658" s="1"/>
    </row>
    <row r="6659" spans="1:1">
      <c r="A6659" s="1"/>
    </row>
    <row r="6660" spans="1:1">
      <c r="A6660" s="1"/>
    </row>
    <row r="6661" spans="1:1">
      <c r="A6661" s="1"/>
    </row>
    <row r="6662" spans="1:1">
      <c r="A6662" s="1"/>
    </row>
    <row r="6663" spans="1:1">
      <c r="A6663" s="1"/>
    </row>
    <row r="6664" spans="1:1">
      <c r="A6664" s="1"/>
    </row>
    <row r="6665" spans="1:1">
      <c r="A6665" s="1"/>
    </row>
    <row r="6666" spans="1:1">
      <c r="A6666" s="1"/>
    </row>
    <row r="6667" spans="1:1">
      <c r="A6667" s="1"/>
    </row>
    <row r="6668" spans="1:1">
      <c r="A6668" s="1"/>
    </row>
    <row r="6669" spans="1:1">
      <c r="A6669" s="1"/>
    </row>
    <row r="6670" spans="1:1">
      <c r="A6670" s="1"/>
    </row>
    <row r="6671" spans="1:1">
      <c r="A6671" s="1"/>
    </row>
    <row r="6672" spans="1:1">
      <c r="A6672" s="1"/>
    </row>
    <row r="6673" spans="1:1">
      <c r="A6673" s="1"/>
    </row>
    <row r="6674" spans="1:1">
      <c r="A6674" s="1"/>
    </row>
    <row r="6675" spans="1:1">
      <c r="A6675" s="1"/>
    </row>
    <row r="6676" spans="1:1">
      <c r="A6676" s="1"/>
    </row>
    <row r="6677" spans="1:1">
      <c r="A6677" s="1"/>
    </row>
    <row r="6678" spans="1:1">
      <c r="A6678" s="1"/>
    </row>
    <row r="6679" spans="1:1">
      <c r="A6679" s="1"/>
    </row>
    <row r="6680" spans="1:1">
      <c r="A6680" s="1"/>
    </row>
    <row r="6681" spans="1:1">
      <c r="A6681" s="1"/>
    </row>
    <row r="6682" spans="1:1">
      <c r="A6682" s="1"/>
    </row>
    <row r="6683" spans="1:1">
      <c r="A6683" s="1"/>
    </row>
    <row r="6684" spans="1:1">
      <c r="A6684" s="1"/>
    </row>
    <row r="6685" spans="1:1">
      <c r="A6685" s="1"/>
    </row>
    <row r="6686" spans="1:1">
      <c r="A6686" s="1"/>
    </row>
    <row r="6687" spans="1:1">
      <c r="A6687" s="1"/>
    </row>
    <row r="6688" spans="1:1">
      <c r="A6688" s="1"/>
    </row>
    <row r="6689" spans="1:1">
      <c r="A6689" s="1"/>
    </row>
    <row r="6690" spans="1:1">
      <c r="A6690" s="1"/>
    </row>
    <row r="6691" spans="1:1">
      <c r="A6691" s="1"/>
    </row>
    <row r="6692" spans="1:1">
      <c r="A6692" s="1"/>
    </row>
    <row r="6693" spans="1:1">
      <c r="A6693" s="1"/>
    </row>
    <row r="6694" spans="1:1">
      <c r="A6694" s="1"/>
    </row>
    <row r="6695" spans="1:1">
      <c r="A6695" s="1"/>
    </row>
    <row r="6696" spans="1:1">
      <c r="A6696" s="1"/>
    </row>
    <row r="6697" spans="1:1">
      <c r="A6697" s="1"/>
    </row>
    <row r="6698" spans="1:1">
      <c r="A6698" s="1"/>
    </row>
    <row r="6699" spans="1:1">
      <c r="A6699" s="1"/>
    </row>
    <row r="6700" spans="1:1">
      <c r="A6700" s="1"/>
    </row>
    <row r="6701" spans="1:1">
      <c r="A6701" s="1"/>
    </row>
    <row r="6702" spans="1:1">
      <c r="A6702" s="1"/>
    </row>
    <row r="6703" spans="1:1">
      <c r="A6703" s="1"/>
    </row>
    <row r="6704" spans="1:1">
      <c r="A6704" s="1"/>
    </row>
    <row r="6705" spans="1:1">
      <c r="A6705" s="1"/>
    </row>
    <row r="6706" spans="1:1">
      <c r="A6706" s="1"/>
    </row>
    <row r="6707" spans="1:1">
      <c r="A6707" s="1"/>
    </row>
    <row r="6708" spans="1:1">
      <c r="A6708" s="1"/>
    </row>
    <row r="6709" spans="1:1">
      <c r="A6709" s="1"/>
    </row>
    <row r="6710" spans="1:1">
      <c r="A6710" s="1"/>
    </row>
    <row r="6711" spans="1:1">
      <c r="A6711" s="1"/>
    </row>
    <row r="6712" spans="1:1">
      <c r="A6712" s="1"/>
    </row>
    <row r="6713" spans="1:1">
      <c r="A6713" s="1"/>
    </row>
    <row r="6714" spans="1:1">
      <c r="A6714" s="1"/>
    </row>
    <row r="6715" spans="1:1">
      <c r="A6715" s="1"/>
    </row>
    <row r="6716" spans="1:1">
      <c r="A6716" s="1"/>
    </row>
    <row r="6717" spans="1:1">
      <c r="A6717" s="1"/>
    </row>
    <row r="6718" spans="1:1">
      <c r="A6718" s="1"/>
    </row>
    <row r="6719" spans="1:1">
      <c r="A6719" s="1"/>
    </row>
    <row r="6720" spans="1:1">
      <c r="A6720" s="1"/>
    </row>
    <row r="6721" spans="1:1">
      <c r="A6721" s="1"/>
    </row>
    <row r="6722" spans="1:1">
      <c r="A6722" s="1"/>
    </row>
    <row r="6723" spans="1:1">
      <c r="A6723" s="1"/>
    </row>
    <row r="6724" spans="1:1">
      <c r="A6724" s="1"/>
    </row>
    <row r="6725" spans="1:1">
      <c r="A6725" s="1"/>
    </row>
    <row r="6726" spans="1:1">
      <c r="A6726" s="1"/>
    </row>
    <row r="6727" spans="1:1">
      <c r="A6727" s="1"/>
    </row>
    <row r="6728" spans="1:1">
      <c r="A6728" s="1"/>
    </row>
    <row r="6729" spans="1:1">
      <c r="A6729" s="1"/>
    </row>
    <row r="6730" spans="1:1">
      <c r="A6730" s="1"/>
    </row>
    <row r="6731" spans="1:1">
      <c r="A6731" s="1"/>
    </row>
    <row r="6732" spans="1:1">
      <c r="A6732" s="1"/>
    </row>
    <row r="6733" spans="1:1">
      <c r="A6733" s="1"/>
    </row>
    <row r="6734" spans="1:1">
      <c r="A6734" s="1"/>
    </row>
    <row r="6735" spans="1:1">
      <c r="A6735" s="1"/>
    </row>
    <row r="6736" spans="1:1">
      <c r="A6736" s="1"/>
    </row>
    <row r="6737" spans="1:1">
      <c r="A6737" s="1"/>
    </row>
    <row r="6738" spans="1:1">
      <c r="A6738" s="1"/>
    </row>
    <row r="6739" spans="1:1">
      <c r="A6739" s="1"/>
    </row>
    <row r="6740" spans="1:1">
      <c r="A6740" s="1"/>
    </row>
    <row r="6741" spans="1:1">
      <c r="A6741" s="1"/>
    </row>
    <row r="6742" spans="1:1">
      <c r="A6742" s="1"/>
    </row>
    <row r="6743" spans="1:1">
      <c r="A6743" s="1"/>
    </row>
    <row r="6744" spans="1:1">
      <c r="A6744" s="1"/>
    </row>
    <row r="6745" spans="1:1">
      <c r="A6745" s="1"/>
    </row>
    <row r="6746" spans="1:1">
      <c r="A6746" s="1"/>
    </row>
    <row r="6747" spans="1:1">
      <c r="A6747" s="1"/>
    </row>
    <row r="6748" spans="1:1">
      <c r="A6748" s="1"/>
    </row>
    <row r="6749" spans="1:1">
      <c r="A6749" s="1"/>
    </row>
    <row r="6750" spans="1:1">
      <c r="A6750" s="1"/>
    </row>
    <row r="6751" spans="1:1">
      <c r="A6751" s="1"/>
    </row>
    <row r="6752" spans="1:1">
      <c r="A6752" s="1"/>
    </row>
    <row r="6753" spans="1:1">
      <c r="A6753" s="1"/>
    </row>
    <row r="6754" spans="1:1">
      <c r="A6754" s="1"/>
    </row>
    <row r="6755" spans="1:1">
      <c r="A6755" s="1"/>
    </row>
    <row r="6756" spans="1:1">
      <c r="A6756" s="1"/>
    </row>
    <row r="6757" spans="1:1">
      <c r="A6757" s="1"/>
    </row>
    <row r="6758" spans="1:1">
      <c r="A6758" s="1"/>
    </row>
    <row r="6759" spans="1:1">
      <c r="A6759" s="1"/>
    </row>
    <row r="6760" spans="1:1">
      <c r="A6760" s="1"/>
    </row>
    <row r="6761" spans="1:1">
      <c r="A6761" s="1"/>
    </row>
    <row r="6762" spans="1:1">
      <c r="A6762" s="1"/>
    </row>
    <row r="6763" spans="1:1">
      <c r="A6763" s="1"/>
    </row>
    <row r="6764" spans="1:1">
      <c r="A6764" s="1"/>
    </row>
    <row r="6765" spans="1:1">
      <c r="A6765" s="1"/>
    </row>
    <row r="6766" spans="1:1">
      <c r="A6766" s="1"/>
    </row>
    <row r="6767" spans="1:1">
      <c r="A6767" s="1"/>
    </row>
    <row r="6768" spans="1:1">
      <c r="A6768" s="1"/>
    </row>
    <row r="6769" spans="1:1">
      <c r="A6769" s="1"/>
    </row>
    <row r="6770" spans="1:1">
      <c r="A6770" s="1"/>
    </row>
    <row r="6771" spans="1:1">
      <c r="A6771" s="1"/>
    </row>
    <row r="6772" spans="1:1">
      <c r="A6772" s="1"/>
    </row>
    <row r="6773" spans="1:1">
      <c r="A6773" s="1"/>
    </row>
    <row r="6774" spans="1:1">
      <c r="A6774" s="1"/>
    </row>
    <row r="6775" spans="1:1">
      <c r="A6775" s="1"/>
    </row>
    <row r="6776" spans="1:1">
      <c r="A6776" s="1"/>
    </row>
    <row r="6777" spans="1:1">
      <c r="A6777" s="1"/>
    </row>
    <row r="6778" spans="1:1">
      <c r="A6778" s="1"/>
    </row>
    <row r="6779" spans="1:1">
      <c r="A6779" s="1"/>
    </row>
    <row r="6780" spans="1:1">
      <c r="A6780" s="1"/>
    </row>
    <row r="6781" spans="1:1">
      <c r="A6781" s="1"/>
    </row>
    <row r="6782" spans="1:1">
      <c r="A6782" s="1"/>
    </row>
    <row r="6783" spans="1:1">
      <c r="A6783" s="1"/>
    </row>
    <row r="6784" spans="1:1">
      <c r="A6784" s="1"/>
    </row>
    <row r="6785" spans="1:1">
      <c r="A6785" s="1"/>
    </row>
    <row r="6786" spans="1:1">
      <c r="A6786" s="1"/>
    </row>
    <row r="6787" spans="1:1">
      <c r="A6787" s="1"/>
    </row>
    <row r="6788" spans="1:1">
      <c r="A6788" s="1"/>
    </row>
    <row r="6789" spans="1:1">
      <c r="A6789" s="1"/>
    </row>
    <row r="6790" spans="1:1">
      <c r="A6790" s="1"/>
    </row>
    <row r="6791" spans="1:1">
      <c r="A6791" s="1"/>
    </row>
    <row r="6792" spans="1:1">
      <c r="A6792" s="1"/>
    </row>
    <row r="6793" spans="1:1">
      <c r="A6793" s="1"/>
    </row>
    <row r="6794" spans="1:1">
      <c r="A6794" s="1"/>
    </row>
    <row r="6795" spans="1:1">
      <c r="A6795" s="1"/>
    </row>
    <row r="6796" spans="1:1">
      <c r="A6796" s="1"/>
    </row>
    <row r="6797" spans="1:1">
      <c r="A6797" s="1"/>
    </row>
    <row r="6798" spans="1:1">
      <c r="A6798" s="1"/>
    </row>
    <row r="6799" spans="1:1">
      <c r="A6799" s="1"/>
    </row>
    <row r="6800" spans="1:1">
      <c r="A6800" s="1"/>
    </row>
    <row r="6801" spans="1:1">
      <c r="A6801" s="1"/>
    </row>
    <row r="6802" spans="1:1">
      <c r="A6802" s="1"/>
    </row>
    <row r="6803" spans="1:1">
      <c r="A6803" s="1"/>
    </row>
    <row r="6804" spans="1:1">
      <c r="A6804" s="1"/>
    </row>
    <row r="6805" spans="1:1">
      <c r="A6805" s="1"/>
    </row>
    <row r="6806" spans="1:1">
      <c r="A6806" s="1"/>
    </row>
    <row r="6807" spans="1:1">
      <c r="A6807" s="1"/>
    </row>
    <row r="6808" spans="1:1">
      <c r="A6808" s="1"/>
    </row>
    <row r="6809" spans="1:1">
      <c r="A6809" s="1"/>
    </row>
    <row r="6810" spans="1:1">
      <c r="A6810" s="1"/>
    </row>
    <row r="6811" spans="1:1">
      <c r="A6811" s="1"/>
    </row>
    <row r="6812" spans="1:1">
      <c r="A6812" s="1"/>
    </row>
    <row r="6813" spans="1:1">
      <c r="A6813" s="1"/>
    </row>
    <row r="6814" spans="1:1">
      <c r="A6814" s="1"/>
    </row>
    <row r="6815" spans="1:1">
      <c r="A6815" s="1"/>
    </row>
    <row r="6816" spans="1:1">
      <c r="A6816" s="1"/>
    </row>
    <row r="6817" spans="1:1">
      <c r="A6817" s="1"/>
    </row>
    <row r="6818" spans="1:1">
      <c r="A6818" s="1"/>
    </row>
    <row r="6819" spans="1:1">
      <c r="A6819" s="1"/>
    </row>
    <row r="6820" spans="1:1">
      <c r="A6820" s="1"/>
    </row>
    <row r="6821" spans="1:1">
      <c r="A6821" s="1"/>
    </row>
    <row r="6822" spans="1:1">
      <c r="A6822" s="1"/>
    </row>
    <row r="6823" spans="1:1">
      <c r="A6823" s="1"/>
    </row>
    <row r="6824" spans="1:1">
      <c r="A6824" s="1"/>
    </row>
    <row r="6825" spans="1:1">
      <c r="A6825" s="1"/>
    </row>
    <row r="6826" spans="1:1">
      <c r="A6826" s="1"/>
    </row>
    <row r="6827" spans="1:1">
      <c r="A6827" s="1"/>
    </row>
    <row r="6828" spans="1:1">
      <c r="A6828" s="1"/>
    </row>
    <row r="6829" spans="1:1">
      <c r="A6829" s="1"/>
    </row>
    <row r="6830" spans="1:1">
      <c r="A6830" s="1"/>
    </row>
    <row r="6831" spans="1:1">
      <c r="A6831" s="1"/>
    </row>
    <row r="6832" spans="1:1">
      <c r="A6832" s="1"/>
    </row>
    <row r="6833" spans="1:1">
      <c r="A6833" s="1"/>
    </row>
    <row r="6834" spans="1:1">
      <c r="A6834" s="1"/>
    </row>
    <row r="6835" spans="1:1">
      <c r="A6835" s="1"/>
    </row>
    <row r="6836" spans="1:1">
      <c r="A6836" s="1"/>
    </row>
    <row r="6837" spans="1:1">
      <c r="A6837" s="1"/>
    </row>
    <row r="6838" spans="1:1">
      <c r="A6838" s="1"/>
    </row>
    <row r="6839" spans="1:1">
      <c r="A6839" s="1"/>
    </row>
    <row r="6840" spans="1:1">
      <c r="A6840" s="1"/>
    </row>
    <row r="6841" spans="1:1">
      <c r="A6841" s="1"/>
    </row>
    <row r="6842" spans="1:1">
      <c r="A6842" s="1"/>
    </row>
    <row r="6843" spans="1:1">
      <c r="A6843" s="1"/>
    </row>
    <row r="6844" spans="1:1">
      <c r="A6844" s="1"/>
    </row>
    <row r="6845" spans="1:1">
      <c r="A6845" s="1"/>
    </row>
    <row r="6846" spans="1:1">
      <c r="A6846" s="1"/>
    </row>
    <row r="6847" spans="1:1">
      <c r="A6847" s="1"/>
    </row>
    <row r="6848" spans="1:1">
      <c r="A6848" s="1"/>
    </row>
    <row r="6849" spans="1:1">
      <c r="A6849" s="1"/>
    </row>
    <row r="6850" spans="1:1">
      <c r="A6850" s="1"/>
    </row>
    <row r="6851" spans="1:1">
      <c r="A6851" s="1"/>
    </row>
    <row r="6852" spans="1:1">
      <c r="A6852" s="1"/>
    </row>
    <row r="6853" spans="1:1">
      <c r="A6853" s="1"/>
    </row>
    <row r="6854" spans="1:1">
      <c r="A6854" s="1"/>
    </row>
    <row r="6855" spans="1:1">
      <c r="A6855" s="1"/>
    </row>
    <row r="6856" spans="1:1">
      <c r="A6856" s="1"/>
    </row>
    <row r="6857" spans="1:1">
      <c r="A6857" s="1"/>
    </row>
    <row r="6858" spans="1:1">
      <c r="A6858" s="1"/>
    </row>
    <row r="6859" spans="1:1">
      <c r="A6859" s="1"/>
    </row>
    <row r="6860" spans="1:1">
      <c r="A6860" s="1"/>
    </row>
    <row r="6861" spans="1:1">
      <c r="A6861" s="1"/>
    </row>
    <row r="6862" spans="1:1">
      <c r="A6862" s="1"/>
    </row>
    <row r="6863" spans="1:1">
      <c r="A6863" s="1"/>
    </row>
    <row r="6864" spans="1:1">
      <c r="A6864" s="1"/>
    </row>
    <row r="6865" spans="1:1">
      <c r="A6865" s="1"/>
    </row>
    <row r="6866" spans="1:1">
      <c r="A6866" s="1"/>
    </row>
    <row r="6867" spans="1:1">
      <c r="A6867" s="1"/>
    </row>
    <row r="6868" spans="1:1">
      <c r="A6868" s="1"/>
    </row>
    <row r="6869" spans="1:1">
      <c r="A6869" s="1"/>
    </row>
    <row r="6870" spans="1:1">
      <c r="A6870" s="1"/>
    </row>
    <row r="6871" spans="1:1">
      <c r="A6871" s="1"/>
    </row>
    <row r="6872" spans="1:1">
      <c r="A6872" s="1"/>
    </row>
    <row r="6873" spans="1:1">
      <c r="A6873" s="1"/>
    </row>
    <row r="6874" spans="1:1">
      <c r="A6874" s="1"/>
    </row>
    <row r="6875" spans="1:1">
      <c r="A6875" s="1"/>
    </row>
    <row r="6876" spans="1:1">
      <c r="A6876" s="1"/>
    </row>
    <row r="6877" spans="1:1">
      <c r="A6877" s="1"/>
    </row>
    <row r="6878" spans="1:1">
      <c r="A6878" s="1"/>
    </row>
    <row r="6879" spans="1:1">
      <c r="A6879" s="1"/>
    </row>
    <row r="6880" spans="1:1">
      <c r="A6880" s="1"/>
    </row>
    <row r="6881" spans="1:1">
      <c r="A6881" s="1"/>
    </row>
    <row r="6882" spans="1:1">
      <c r="A6882" s="1"/>
    </row>
    <row r="6883" spans="1:1">
      <c r="A6883" s="1"/>
    </row>
    <row r="6884" spans="1:1">
      <c r="A6884" s="1"/>
    </row>
    <row r="6885" spans="1:1">
      <c r="A6885" s="1"/>
    </row>
    <row r="6886" spans="1:1">
      <c r="A6886" s="1"/>
    </row>
    <row r="6887" spans="1:1">
      <c r="A6887" s="1"/>
    </row>
    <row r="6888" spans="1:1">
      <c r="A6888" s="1"/>
    </row>
    <row r="6889" spans="1:1">
      <c r="A6889" s="1"/>
    </row>
    <row r="6890" spans="1:1">
      <c r="A6890" s="1"/>
    </row>
    <row r="6891" spans="1:1">
      <c r="A6891" s="1"/>
    </row>
    <row r="6892" spans="1:1">
      <c r="A6892" s="1"/>
    </row>
    <row r="6893" spans="1:1">
      <c r="A6893" s="1"/>
    </row>
    <row r="6894" spans="1:1">
      <c r="A6894" s="1"/>
    </row>
    <row r="6895" spans="1:1">
      <c r="A6895" s="1"/>
    </row>
    <row r="6896" spans="1:1">
      <c r="A6896" s="1"/>
    </row>
    <row r="6897" spans="1:1">
      <c r="A6897" s="1"/>
    </row>
    <row r="6898" spans="1:1">
      <c r="A6898" s="1"/>
    </row>
    <row r="6899" spans="1:1">
      <c r="A6899" s="1"/>
    </row>
    <row r="6900" spans="1:1">
      <c r="A6900" s="1"/>
    </row>
    <row r="6901" spans="1:1">
      <c r="A6901" s="1"/>
    </row>
    <row r="6902" spans="1:1">
      <c r="A6902" s="1"/>
    </row>
    <row r="6903" spans="1:1">
      <c r="A6903" s="1"/>
    </row>
    <row r="6904" spans="1:1">
      <c r="A6904" s="1"/>
    </row>
    <row r="6905" spans="1:1">
      <c r="A6905" s="1"/>
    </row>
    <row r="6906" spans="1:1">
      <c r="A6906" s="1"/>
    </row>
    <row r="6907" spans="1:1">
      <c r="A6907" s="1"/>
    </row>
    <row r="6908" spans="1:1">
      <c r="A6908" s="1"/>
    </row>
    <row r="6909" spans="1:1">
      <c r="A6909" s="1"/>
    </row>
    <row r="6910" spans="1:1">
      <c r="A6910" s="1"/>
    </row>
    <row r="6911" spans="1:1">
      <c r="A6911" s="1"/>
    </row>
    <row r="6912" spans="1:1">
      <c r="A6912" s="1"/>
    </row>
    <row r="6913" spans="1:1">
      <c r="A6913" s="1"/>
    </row>
    <row r="6914" spans="1:1">
      <c r="A6914" s="1"/>
    </row>
    <row r="6915" spans="1:1">
      <c r="A6915" s="1"/>
    </row>
    <row r="6916" spans="1:1">
      <c r="A6916" s="1"/>
    </row>
    <row r="6917" spans="1:1">
      <c r="A6917" s="1"/>
    </row>
    <row r="6918" spans="1:1">
      <c r="A6918" s="1"/>
    </row>
    <row r="6919" spans="1:1">
      <c r="A6919" s="1"/>
    </row>
    <row r="6920" spans="1:1">
      <c r="A6920" s="1"/>
    </row>
    <row r="6921" spans="1:1">
      <c r="A6921" s="1"/>
    </row>
    <row r="6922" spans="1:1">
      <c r="A6922" s="1"/>
    </row>
    <row r="6923" spans="1:1">
      <c r="A6923" s="1"/>
    </row>
    <row r="6924" spans="1:1">
      <c r="A6924" s="1"/>
    </row>
    <row r="6925" spans="1:1">
      <c r="A6925" s="1"/>
    </row>
    <row r="6926" spans="1:1">
      <c r="A6926" s="1"/>
    </row>
    <row r="6927" spans="1:1">
      <c r="A6927" s="1"/>
    </row>
    <row r="6928" spans="1:1">
      <c r="A6928" s="1"/>
    </row>
    <row r="6929" spans="1:1">
      <c r="A6929" s="1"/>
    </row>
    <row r="6930" spans="1:1">
      <c r="A6930" s="1"/>
    </row>
    <row r="6931" spans="1:1">
      <c r="A6931" s="1"/>
    </row>
    <row r="6932" spans="1:1">
      <c r="A6932" s="1"/>
    </row>
    <row r="6933" spans="1:1">
      <c r="A6933" s="1"/>
    </row>
    <row r="6934" spans="1:1">
      <c r="A6934" s="1"/>
    </row>
    <row r="6935" spans="1:1">
      <c r="A6935" s="1"/>
    </row>
    <row r="6936" spans="1:1">
      <c r="A6936" s="1"/>
    </row>
    <row r="6937" spans="1:1">
      <c r="A6937" s="1"/>
    </row>
    <row r="6938" spans="1:1">
      <c r="A6938" s="1"/>
    </row>
    <row r="6939" spans="1:1">
      <c r="A6939" s="1"/>
    </row>
    <row r="6940" spans="1:1">
      <c r="A6940" s="1"/>
    </row>
    <row r="6941" spans="1:1">
      <c r="A6941" s="1"/>
    </row>
    <row r="6942" spans="1:1">
      <c r="A6942" s="1"/>
    </row>
    <row r="6943" spans="1:1">
      <c r="A6943" s="1"/>
    </row>
    <row r="6944" spans="1:1">
      <c r="A6944" s="1"/>
    </row>
    <row r="6945" spans="1:1">
      <c r="A6945" s="1"/>
    </row>
    <row r="6946" spans="1:1">
      <c r="A6946" s="1"/>
    </row>
    <row r="6947" spans="1:1">
      <c r="A6947" s="1"/>
    </row>
    <row r="6948" spans="1:1">
      <c r="A6948" s="1"/>
    </row>
    <row r="6949" spans="1:1">
      <c r="A6949" s="1"/>
    </row>
    <row r="6950" spans="1:1">
      <c r="A6950" s="1"/>
    </row>
    <row r="6951" spans="1:1">
      <c r="A6951" s="1"/>
    </row>
    <row r="6952" spans="1:1">
      <c r="A6952" s="1"/>
    </row>
    <row r="6953" spans="1:1">
      <c r="A6953" s="1"/>
    </row>
    <row r="6954" spans="1:1">
      <c r="A6954" s="1"/>
    </row>
    <row r="6955" spans="1:1">
      <c r="A6955" s="1"/>
    </row>
    <row r="6956" spans="1:1">
      <c r="A6956" s="1"/>
    </row>
    <row r="6957" spans="1:1">
      <c r="A6957" s="1"/>
    </row>
    <row r="6958" spans="1:1">
      <c r="A6958" s="1"/>
    </row>
    <row r="6959" spans="1:1">
      <c r="A6959" s="1"/>
    </row>
    <row r="6960" spans="1:1">
      <c r="A6960" s="1"/>
    </row>
    <row r="6961" spans="1:1">
      <c r="A6961" s="1"/>
    </row>
    <row r="6962" spans="1:1">
      <c r="A6962" s="1"/>
    </row>
    <row r="6963" spans="1:1">
      <c r="A6963" s="1"/>
    </row>
    <row r="6964" spans="1:1">
      <c r="A6964" s="1"/>
    </row>
    <row r="6965" spans="1:1">
      <c r="A6965" s="1"/>
    </row>
    <row r="6966" spans="1:1">
      <c r="A6966" s="1"/>
    </row>
    <row r="6967" spans="1:1">
      <c r="A6967" s="1"/>
    </row>
    <row r="6968" spans="1:1">
      <c r="A6968" s="1"/>
    </row>
    <row r="6969" spans="1:1">
      <c r="A6969" s="1"/>
    </row>
    <row r="6970" spans="1:1">
      <c r="A6970" s="1"/>
    </row>
    <row r="6971" spans="1:1">
      <c r="A6971" s="1"/>
    </row>
    <row r="6972" spans="1:1">
      <c r="A6972" s="1"/>
    </row>
    <row r="6973" spans="1:1">
      <c r="A6973" s="1"/>
    </row>
    <row r="6974" spans="1:1">
      <c r="A6974" s="1"/>
    </row>
    <row r="6975" spans="1:1">
      <c r="A6975" s="1"/>
    </row>
    <row r="6976" spans="1:1">
      <c r="A6976" s="1"/>
    </row>
    <row r="6977" spans="1:1">
      <c r="A6977" s="1"/>
    </row>
    <row r="6978" spans="1:1">
      <c r="A6978" s="1"/>
    </row>
    <row r="6979" spans="1:1">
      <c r="A6979" s="1"/>
    </row>
    <row r="6980" spans="1:1">
      <c r="A6980" s="1"/>
    </row>
    <row r="6981" spans="1:1">
      <c r="A6981" s="1"/>
    </row>
    <row r="6982" spans="1:1">
      <c r="A6982" s="1"/>
    </row>
    <row r="6983" spans="1:1">
      <c r="A6983" s="1"/>
    </row>
    <row r="6984" spans="1:1">
      <c r="A6984" s="1"/>
    </row>
    <row r="6985" spans="1:1">
      <c r="A6985" s="1"/>
    </row>
    <row r="6986" spans="1:1">
      <c r="A6986" s="1"/>
    </row>
    <row r="6987" spans="1:1">
      <c r="A6987" s="1"/>
    </row>
    <row r="6988" spans="1:1">
      <c r="A6988" s="1"/>
    </row>
    <row r="6989" spans="1:1">
      <c r="A6989" s="1"/>
    </row>
    <row r="6990" spans="1:1">
      <c r="A6990" s="1"/>
    </row>
    <row r="6991" spans="1:1">
      <c r="A6991" s="1"/>
    </row>
    <row r="6992" spans="1:1">
      <c r="A6992" s="1"/>
    </row>
    <row r="6993" spans="1:1">
      <c r="A6993" s="1"/>
    </row>
    <row r="6994" spans="1:1">
      <c r="A6994" s="1"/>
    </row>
    <row r="6995" spans="1:1">
      <c r="A6995" s="1"/>
    </row>
    <row r="6996" spans="1:1">
      <c r="A6996" s="1"/>
    </row>
    <row r="6997" spans="1:1">
      <c r="A6997" s="1"/>
    </row>
    <row r="6998" spans="1:1">
      <c r="A6998" s="1"/>
    </row>
    <row r="6999" spans="1:1">
      <c r="A6999" s="1"/>
    </row>
    <row r="7000" spans="1:1">
      <c r="A7000" s="1"/>
    </row>
    <row r="7001" spans="1:1">
      <c r="A7001" s="1"/>
    </row>
    <row r="7002" spans="1:1">
      <c r="A7002" s="1"/>
    </row>
    <row r="7003" spans="1:1">
      <c r="A7003" s="1"/>
    </row>
    <row r="7004" spans="1:1">
      <c r="A7004" s="1"/>
    </row>
    <row r="7005" spans="1:1">
      <c r="A7005" s="1"/>
    </row>
    <row r="7006" spans="1:1">
      <c r="A7006" s="1"/>
    </row>
    <row r="7007" spans="1:1">
      <c r="A7007" s="1"/>
    </row>
    <row r="7008" spans="1:1">
      <c r="A7008" s="1"/>
    </row>
    <row r="7009" spans="1:1">
      <c r="A7009" s="1"/>
    </row>
    <row r="7010" spans="1:1">
      <c r="A7010" s="1"/>
    </row>
    <row r="7011" spans="1:1">
      <c r="A7011" s="1"/>
    </row>
    <row r="7012" spans="1:1">
      <c r="A7012" s="1"/>
    </row>
    <row r="7013" spans="1:1">
      <c r="A7013" s="1"/>
    </row>
    <row r="7014" spans="1:1">
      <c r="A7014" s="1"/>
    </row>
    <row r="7015" spans="1:1">
      <c r="A7015" s="1"/>
    </row>
    <row r="7016" spans="1:1">
      <c r="A7016" s="1"/>
    </row>
    <row r="7017" spans="1:1">
      <c r="A7017" s="1"/>
    </row>
    <row r="7018" spans="1:1">
      <c r="A7018" s="1"/>
    </row>
    <row r="7019" spans="1:1">
      <c r="A7019" s="1"/>
    </row>
    <row r="7020" spans="1:1">
      <c r="A7020" s="1"/>
    </row>
    <row r="7021" spans="1:1">
      <c r="A7021" s="1"/>
    </row>
    <row r="7022" spans="1:1">
      <c r="A7022" s="1"/>
    </row>
    <row r="7023" spans="1:1">
      <c r="A7023" s="1"/>
    </row>
    <row r="7024" spans="1:1">
      <c r="A7024" s="1"/>
    </row>
    <row r="7025" spans="1:1">
      <c r="A7025" s="1"/>
    </row>
    <row r="7026" spans="1:1">
      <c r="A7026" s="1"/>
    </row>
    <row r="7027" spans="1:1">
      <c r="A7027" s="1"/>
    </row>
    <row r="7028" spans="1:1">
      <c r="A7028" s="1"/>
    </row>
    <row r="7029" spans="1:1">
      <c r="A7029" s="1"/>
    </row>
    <row r="7030" spans="1:1">
      <c r="A7030" s="1"/>
    </row>
    <row r="7031" spans="1:1">
      <c r="A7031" s="1"/>
    </row>
    <row r="7032" spans="1:1">
      <c r="A7032" s="1"/>
    </row>
    <row r="7033" spans="1:1">
      <c r="A7033" s="1"/>
    </row>
    <row r="7034" spans="1:1">
      <c r="A7034" s="1"/>
    </row>
    <row r="7035" spans="1:1">
      <c r="A7035" s="1"/>
    </row>
    <row r="7036" spans="1:1">
      <c r="A7036" s="1"/>
    </row>
    <row r="7037" spans="1:1">
      <c r="A7037" s="1"/>
    </row>
    <row r="7038" spans="1:1">
      <c r="A7038" s="1"/>
    </row>
    <row r="7039" spans="1:1">
      <c r="A7039" s="1"/>
    </row>
    <row r="7040" spans="1:1">
      <c r="A7040" s="1"/>
    </row>
    <row r="7041" spans="1:1">
      <c r="A7041" s="1"/>
    </row>
    <row r="7042" spans="1:1">
      <c r="A7042" s="1"/>
    </row>
    <row r="7043" spans="1:1">
      <c r="A7043" s="1"/>
    </row>
    <row r="7044" spans="1:1">
      <c r="A7044" s="1"/>
    </row>
    <row r="7045" spans="1:1">
      <c r="A7045" s="1"/>
    </row>
    <row r="7046" spans="1:1">
      <c r="A7046" s="1"/>
    </row>
    <row r="7047" spans="1:1">
      <c r="A7047" s="1"/>
    </row>
    <row r="7048" spans="1:1">
      <c r="A7048" s="1"/>
    </row>
    <row r="7049" spans="1:1">
      <c r="A7049" s="1"/>
    </row>
    <row r="7050" spans="1:1">
      <c r="A7050" s="1"/>
    </row>
    <row r="7051" spans="1:1">
      <c r="A7051" s="1"/>
    </row>
    <row r="7052" spans="1:1">
      <c r="A7052" s="1"/>
    </row>
    <row r="7053" spans="1:1">
      <c r="A7053" s="1"/>
    </row>
    <row r="7054" spans="1:1">
      <c r="A7054" s="1"/>
    </row>
    <row r="7055" spans="1:1">
      <c r="A7055" s="1"/>
    </row>
    <row r="7056" spans="1:1">
      <c r="A7056" s="1"/>
    </row>
    <row r="7057" spans="1:1">
      <c r="A7057" s="1"/>
    </row>
    <row r="7058" spans="1:1">
      <c r="A7058" s="1"/>
    </row>
    <row r="7059" spans="1:1">
      <c r="A7059" s="1"/>
    </row>
    <row r="7060" spans="1:1">
      <c r="A7060" s="1"/>
    </row>
    <row r="7061" spans="1:1">
      <c r="A7061" s="1"/>
    </row>
    <row r="7062" spans="1:1">
      <c r="A7062" s="1"/>
    </row>
    <row r="7063" spans="1:1">
      <c r="A7063" s="1"/>
    </row>
    <row r="7064" spans="1:1">
      <c r="A7064" s="1"/>
    </row>
    <row r="7065" spans="1:1">
      <c r="A7065" s="1"/>
    </row>
    <row r="7066" spans="1:1">
      <c r="A7066" s="1"/>
    </row>
    <row r="7067" spans="1:1">
      <c r="A7067" s="1"/>
    </row>
    <row r="7068" spans="1:1">
      <c r="A7068" s="1"/>
    </row>
    <row r="7069" spans="1:1">
      <c r="A7069" s="1"/>
    </row>
    <row r="7070" spans="1:1">
      <c r="A7070" s="1"/>
    </row>
    <row r="7071" spans="1:1">
      <c r="A7071" s="1"/>
    </row>
    <row r="7072" spans="1:1">
      <c r="A7072" s="1"/>
    </row>
    <row r="7073" spans="1:1">
      <c r="A7073" s="1"/>
    </row>
    <row r="7074" spans="1:1">
      <c r="A7074" s="1"/>
    </row>
    <row r="7075" spans="1:1">
      <c r="A7075" s="1"/>
    </row>
    <row r="7076" spans="1:1">
      <c r="A7076" s="1"/>
    </row>
    <row r="7077" spans="1:1">
      <c r="A7077" s="1"/>
    </row>
    <row r="7078" spans="1:1">
      <c r="A7078" s="1"/>
    </row>
    <row r="7079" spans="1:1">
      <c r="A7079" s="1"/>
    </row>
    <row r="7080" spans="1:1">
      <c r="A7080" s="1"/>
    </row>
    <row r="7081" spans="1:1">
      <c r="A7081" s="1"/>
    </row>
    <row r="7082" spans="1:1">
      <c r="A7082" s="1"/>
    </row>
    <row r="7083" spans="1:1">
      <c r="A7083" s="1"/>
    </row>
    <row r="7084" spans="1:1">
      <c r="A7084" s="1"/>
    </row>
    <row r="7085" spans="1:1">
      <c r="A7085" s="1"/>
    </row>
    <row r="7086" spans="1:1">
      <c r="A7086" s="1"/>
    </row>
    <row r="7087" spans="1:1">
      <c r="A7087" s="1"/>
    </row>
    <row r="7088" spans="1:1">
      <c r="A7088" s="1"/>
    </row>
    <row r="7089" spans="1:1">
      <c r="A7089" s="1"/>
    </row>
    <row r="7090" spans="1:1">
      <c r="A7090" s="1"/>
    </row>
    <row r="7091" spans="1:1">
      <c r="A7091" s="1"/>
    </row>
    <row r="7092" spans="1:1">
      <c r="A7092" s="1"/>
    </row>
    <row r="7093" spans="1:1">
      <c r="A7093" s="1"/>
    </row>
    <row r="7094" spans="1:1">
      <c r="A7094" s="1"/>
    </row>
    <row r="7095" spans="1:1">
      <c r="A7095" s="1"/>
    </row>
    <row r="7096" spans="1:1">
      <c r="A7096" s="1"/>
    </row>
    <row r="7097" spans="1:1">
      <c r="A7097" s="1"/>
    </row>
    <row r="7098" spans="1:1">
      <c r="A7098" s="1"/>
    </row>
    <row r="7099" spans="1:1">
      <c r="A7099" s="1"/>
    </row>
    <row r="7100" spans="1:1">
      <c r="A7100" s="1"/>
    </row>
    <row r="7101" spans="1:1">
      <c r="A7101" s="1"/>
    </row>
    <row r="7102" spans="1:1">
      <c r="A7102" s="1"/>
    </row>
    <row r="7103" spans="1:1">
      <c r="A7103" s="1"/>
    </row>
    <row r="7104" spans="1:1">
      <c r="A7104" s="1"/>
    </row>
    <row r="7105" spans="1:1">
      <c r="A7105" s="1"/>
    </row>
    <row r="7106" spans="1:1">
      <c r="A7106" s="1"/>
    </row>
    <row r="7107" spans="1:1">
      <c r="A7107" s="1"/>
    </row>
    <row r="7108" spans="1:1">
      <c r="A7108" s="1"/>
    </row>
    <row r="7109" spans="1:1">
      <c r="A7109" s="1"/>
    </row>
    <row r="7110" spans="1:1">
      <c r="A7110" s="1"/>
    </row>
    <row r="7111" spans="1:1">
      <c r="A7111" s="1"/>
    </row>
    <row r="7112" spans="1:1">
      <c r="A7112" s="1"/>
    </row>
    <row r="7113" spans="1:1">
      <c r="A7113" s="1"/>
    </row>
    <row r="7114" spans="1:1">
      <c r="A7114" s="1"/>
    </row>
    <row r="7115" spans="1:1">
      <c r="A7115" s="1"/>
    </row>
    <row r="7116" spans="1:1">
      <c r="A7116" s="1"/>
    </row>
    <row r="7117" spans="1:1">
      <c r="A7117" s="1"/>
    </row>
    <row r="7118" spans="1:1">
      <c r="A7118" s="1"/>
    </row>
    <row r="7119" spans="1:1">
      <c r="A7119" s="1"/>
    </row>
    <row r="7120" spans="1:1">
      <c r="A7120" s="1"/>
    </row>
    <row r="7121" spans="1:1">
      <c r="A7121" s="1"/>
    </row>
    <row r="7122" spans="1:1">
      <c r="A7122" s="1"/>
    </row>
    <row r="7123" spans="1:1">
      <c r="A7123" s="1"/>
    </row>
    <row r="7124" spans="1:1">
      <c r="A7124" s="1"/>
    </row>
    <row r="7125" spans="1:1">
      <c r="A7125" s="1"/>
    </row>
    <row r="7126" spans="1:1">
      <c r="A7126" s="1"/>
    </row>
    <row r="7127" spans="1:1">
      <c r="A7127" s="1"/>
    </row>
    <row r="7128" spans="1:1">
      <c r="A7128" s="1"/>
    </row>
    <row r="7129" spans="1:1">
      <c r="A7129" s="1"/>
    </row>
    <row r="7130" spans="1:1">
      <c r="A7130" s="1"/>
    </row>
    <row r="7131" spans="1:1">
      <c r="A7131" s="1"/>
    </row>
    <row r="7132" spans="1:1">
      <c r="A7132" s="1"/>
    </row>
    <row r="7133" spans="1:1">
      <c r="A7133" s="1"/>
    </row>
    <row r="7134" spans="1:1">
      <c r="A7134" s="1"/>
    </row>
    <row r="7135" spans="1:1">
      <c r="A7135" s="1"/>
    </row>
    <row r="7136" spans="1:1">
      <c r="A7136" s="1"/>
    </row>
    <row r="7137" spans="1:1">
      <c r="A7137" s="1"/>
    </row>
    <row r="7138" spans="1:1">
      <c r="A7138" s="1"/>
    </row>
    <row r="7139" spans="1:1">
      <c r="A7139" s="1"/>
    </row>
    <row r="7140" spans="1:1">
      <c r="A7140" s="1"/>
    </row>
    <row r="7141" spans="1:1">
      <c r="A7141" s="1"/>
    </row>
    <row r="7142" spans="1:1">
      <c r="A7142" s="1"/>
    </row>
    <row r="7143" spans="1:1">
      <c r="A7143" s="1"/>
    </row>
    <row r="7144" spans="1:1">
      <c r="A7144" s="1"/>
    </row>
    <row r="7145" spans="1:1">
      <c r="A7145" s="1"/>
    </row>
    <row r="7146" spans="1:1">
      <c r="A7146" s="1"/>
    </row>
    <row r="7147" spans="1:1">
      <c r="A7147" s="1"/>
    </row>
    <row r="7148" spans="1:1">
      <c r="A7148" s="1"/>
    </row>
    <row r="7149" spans="1:1">
      <c r="A7149" s="1"/>
    </row>
    <row r="7150" spans="1:1">
      <c r="A7150" s="1"/>
    </row>
    <row r="7151" spans="1:1">
      <c r="A7151" s="1"/>
    </row>
    <row r="7152" spans="1:1">
      <c r="A7152" s="1"/>
    </row>
    <row r="7153" spans="1:1">
      <c r="A7153" s="1"/>
    </row>
    <row r="7154" spans="1:1">
      <c r="A7154" s="1"/>
    </row>
    <row r="7155" spans="1:1">
      <c r="A7155" s="1"/>
    </row>
    <row r="7156" spans="1:1">
      <c r="A7156" s="1"/>
    </row>
    <row r="7157" spans="1:1">
      <c r="A7157" s="1"/>
    </row>
    <row r="7158" spans="1:1">
      <c r="A7158" s="1"/>
    </row>
    <row r="7159" spans="1:1">
      <c r="A7159" s="1"/>
    </row>
    <row r="7160" spans="1:1">
      <c r="A7160" s="1"/>
    </row>
    <row r="7161" spans="1:1">
      <c r="A7161" s="1"/>
    </row>
    <row r="7162" spans="1:1">
      <c r="A7162" s="1"/>
    </row>
    <row r="7163" spans="1:1">
      <c r="A7163" s="1"/>
    </row>
    <row r="7164" spans="1:1">
      <c r="A7164" s="1"/>
    </row>
    <row r="7165" spans="1:1">
      <c r="A7165" s="1"/>
    </row>
    <row r="7166" spans="1:1">
      <c r="A7166" s="1"/>
    </row>
    <row r="7167" spans="1:1">
      <c r="A7167" s="1"/>
    </row>
    <row r="7168" spans="1:1">
      <c r="A7168" s="1"/>
    </row>
    <row r="7169" spans="1:1">
      <c r="A7169" s="1"/>
    </row>
    <row r="7170" spans="1:1">
      <c r="A7170" s="1"/>
    </row>
    <row r="7171" spans="1:1">
      <c r="A7171" s="1"/>
    </row>
    <row r="7172" spans="1:1">
      <c r="A7172" s="1"/>
    </row>
    <row r="7173" spans="1:1">
      <c r="A7173" s="1"/>
    </row>
    <row r="7174" spans="1:1">
      <c r="A7174" s="1"/>
    </row>
    <row r="7175" spans="1:1">
      <c r="A7175" s="1"/>
    </row>
    <row r="7176" spans="1:1">
      <c r="A7176" s="1"/>
    </row>
    <row r="7177" spans="1:1">
      <c r="A7177" s="1"/>
    </row>
    <row r="7178" spans="1:1">
      <c r="A7178" s="1"/>
    </row>
    <row r="7179" spans="1:1">
      <c r="A7179" s="1"/>
    </row>
    <row r="7180" spans="1:1">
      <c r="A7180" s="1"/>
    </row>
    <row r="7181" spans="1:1">
      <c r="A7181" s="1"/>
    </row>
    <row r="7182" spans="1:1">
      <c r="A7182" s="1"/>
    </row>
    <row r="7183" spans="1:1">
      <c r="A7183" s="1"/>
    </row>
    <row r="7184" spans="1:1">
      <c r="A7184" s="1"/>
    </row>
    <row r="7185" spans="1:1">
      <c r="A7185" s="1"/>
    </row>
    <row r="7186" spans="1:1">
      <c r="A7186" s="1"/>
    </row>
    <row r="7187" spans="1:1">
      <c r="A7187" s="1"/>
    </row>
    <row r="7188" spans="1:1">
      <c r="A7188" s="1"/>
    </row>
    <row r="7189" spans="1:1">
      <c r="A7189" s="1"/>
    </row>
    <row r="7190" spans="1:1">
      <c r="A7190" s="1"/>
    </row>
    <row r="7191" spans="1:1">
      <c r="A7191" s="1"/>
    </row>
    <row r="7192" spans="1:1">
      <c r="A7192" s="1"/>
    </row>
    <row r="7193" spans="1:1">
      <c r="A7193" s="1"/>
    </row>
    <row r="7194" spans="1:1">
      <c r="A7194" s="1"/>
    </row>
    <row r="7195" spans="1:1">
      <c r="A7195" s="1"/>
    </row>
    <row r="7196" spans="1:1">
      <c r="A7196" s="1"/>
    </row>
    <row r="7197" spans="1:1">
      <c r="A7197" s="1"/>
    </row>
    <row r="7198" spans="1:1">
      <c r="A7198" s="1"/>
    </row>
    <row r="7199" spans="1:1">
      <c r="A7199" s="1"/>
    </row>
    <row r="7200" spans="1:1">
      <c r="A7200" s="1"/>
    </row>
    <row r="7201" spans="1:1">
      <c r="A7201" s="1"/>
    </row>
    <row r="7202" spans="1:1">
      <c r="A7202" s="1"/>
    </row>
    <row r="7203" spans="1:1">
      <c r="A7203" s="1"/>
    </row>
    <row r="7204" spans="1:1">
      <c r="A7204" s="1"/>
    </row>
    <row r="7205" spans="1:1">
      <c r="A7205" s="1"/>
    </row>
    <row r="7206" spans="1:1">
      <c r="A7206" s="1"/>
    </row>
    <row r="7207" spans="1:1">
      <c r="A7207" s="1"/>
    </row>
    <row r="7208" spans="1:1">
      <c r="A7208" s="1"/>
    </row>
    <row r="7209" spans="1:1">
      <c r="A7209" s="1"/>
    </row>
    <row r="7210" spans="1:1">
      <c r="A7210" s="1"/>
    </row>
    <row r="7211" spans="1:1">
      <c r="A7211" s="1"/>
    </row>
    <row r="7212" spans="1:1">
      <c r="A7212" s="1"/>
    </row>
    <row r="7213" spans="1:1">
      <c r="A7213" s="1"/>
    </row>
    <row r="7214" spans="1:1">
      <c r="A7214" s="1"/>
    </row>
    <row r="7215" spans="1:1">
      <c r="A7215" s="1"/>
    </row>
    <row r="7216" spans="1:1">
      <c r="A7216" s="1"/>
    </row>
    <row r="7217" spans="1:1">
      <c r="A7217" s="1"/>
    </row>
    <row r="7218" spans="1:1">
      <c r="A7218" s="1"/>
    </row>
    <row r="7219" spans="1:1">
      <c r="A7219" s="1"/>
    </row>
    <row r="7220" spans="1:1">
      <c r="A7220" s="1"/>
    </row>
    <row r="7221" spans="1:1">
      <c r="A7221" s="1"/>
    </row>
    <row r="7222" spans="1:1">
      <c r="A7222" s="1"/>
    </row>
    <row r="7223" spans="1:1">
      <c r="A7223" s="1"/>
    </row>
    <row r="7224" spans="1:1">
      <c r="A7224" s="1"/>
    </row>
    <row r="7225" spans="1:1">
      <c r="A7225" s="1"/>
    </row>
    <row r="7226" spans="1:1">
      <c r="A7226" s="1"/>
    </row>
    <row r="7227" spans="1:1">
      <c r="A7227" s="1"/>
    </row>
    <row r="7228" spans="1:1">
      <c r="A7228" s="1"/>
    </row>
    <row r="7229" spans="1:1">
      <c r="A7229" s="1"/>
    </row>
    <row r="7230" spans="1:1">
      <c r="A7230" s="1"/>
    </row>
    <row r="7231" spans="1:1">
      <c r="A7231" s="1"/>
    </row>
    <row r="7232" spans="1:1">
      <c r="A7232" s="1"/>
    </row>
    <row r="7233" spans="1:1">
      <c r="A7233" s="1"/>
    </row>
    <row r="7234" spans="1:1">
      <c r="A7234" s="1"/>
    </row>
    <row r="7235" spans="1:1">
      <c r="A7235" s="1"/>
    </row>
    <row r="7236" spans="1:1">
      <c r="A7236" s="1"/>
    </row>
    <row r="7237" spans="1:1">
      <c r="A7237" s="1"/>
    </row>
    <row r="7238" spans="1:1">
      <c r="A7238" s="1"/>
    </row>
    <row r="7239" spans="1:1">
      <c r="A7239" s="1"/>
    </row>
    <row r="7240" spans="1:1">
      <c r="A7240" s="1"/>
    </row>
    <row r="7241" spans="1:1">
      <c r="A7241" s="1"/>
    </row>
    <row r="7242" spans="1:1">
      <c r="A7242" s="1"/>
    </row>
    <row r="7243" spans="1:1">
      <c r="A7243" s="1"/>
    </row>
    <row r="7244" spans="1:1">
      <c r="A7244" s="1"/>
    </row>
    <row r="7245" spans="1:1">
      <c r="A7245" s="1"/>
    </row>
    <row r="7246" spans="1:1">
      <c r="A7246" s="1"/>
    </row>
    <row r="7247" spans="1:1">
      <c r="A7247" s="1"/>
    </row>
    <row r="7248" spans="1:1">
      <c r="A7248" s="1"/>
    </row>
    <row r="7249" spans="1:1">
      <c r="A7249" s="1"/>
    </row>
    <row r="7250" spans="1:1">
      <c r="A7250" s="1"/>
    </row>
    <row r="7251" spans="1:1">
      <c r="A7251" s="1"/>
    </row>
    <row r="7252" spans="1:1">
      <c r="A7252" s="1"/>
    </row>
    <row r="7253" spans="1:1">
      <c r="A7253" s="1"/>
    </row>
    <row r="7254" spans="1:1">
      <c r="A7254" s="1"/>
    </row>
    <row r="7255" spans="1:1">
      <c r="A7255" s="1"/>
    </row>
    <row r="7256" spans="1:1">
      <c r="A7256" s="1"/>
    </row>
    <row r="7257" spans="1:1">
      <c r="A7257" s="1"/>
    </row>
    <row r="7258" spans="1:1">
      <c r="A7258" s="1"/>
    </row>
    <row r="7259" spans="1:1">
      <c r="A7259" s="1"/>
    </row>
    <row r="7260" spans="1:1">
      <c r="A7260" s="1"/>
    </row>
    <row r="7261" spans="1:1">
      <c r="A7261" s="1"/>
    </row>
    <row r="7262" spans="1:1">
      <c r="A7262" s="1"/>
    </row>
    <row r="7263" spans="1:1">
      <c r="A7263" s="1"/>
    </row>
    <row r="7264" spans="1:1">
      <c r="A7264" s="1"/>
    </row>
    <row r="7265" spans="1:1">
      <c r="A7265" s="1"/>
    </row>
    <row r="7266" spans="1:1">
      <c r="A7266" s="1"/>
    </row>
    <row r="7267" spans="1:1">
      <c r="A7267" s="1"/>
    </row>
    <row r="7268" spans="1:1">
      <c r="A7268" s="1"/>
    </row>
    <row r="7269" spans="1:1">
      <c r="A7269" s="1"/>
    </row>
    <row r="7270" spans="1:1">
      <c r="A7270" s="1"/>
    </row>
    <row r="7271" spans="1:1">
      <c r="A7271" s="1"/>
    </row>
    <row r="7272" spans="1:1">
      <c r="A7272" s="1"/>
    </row>
    <row r="7273" spans="1:1">
      <c r="A7273" s="1"/>
    </row>
    <row r="7274" spans="1:1">
      <c r="A7274" s="1"/>
    </row>
    <row r="7275" spans="1:1">
      <c r="A7275" s="1"/>
    </row>
    <row r="7276" spans="1:1">
      <c r="A7276" s="1"/>
    </row>
    <row r="7277" spans="1:1">
      <c r="A7277" s="1"/>
    </row>
    <row r="7278" spans="1:1">
      <c r="A7278" s="1"/>
    </row>
    <row r="7279" spans="1:1">
      <c r="A7279" s="1"/>
    </row>
    <row r="7280" spans="1:1">
      <c r="A7280" s="1"/>
    </row>
    <row r="7281" spans="1:1">
      <c r="A7281" s="1"/>
    </row>
    <row r="7282" spans="1:1">
      <c r="A7282" s="1"/>
    </row>
    <row r="7283" spans="1:1">
      <c r="A7283" s="1"/>
    </row>
    <row r="7284" spans="1:1">
      <c r="A7284" s="1"/>
    </row>
    <row r="7285" spans="1:1">
      <c r="A7285" s="1"/>
    </row>
    <row r="7286" spans="1:1">
      <c r="A7286" s="1"/>
    </row>
    <row r="7287" spans="1:1">
      <c r="A7287" s="1"/>
    </row>
    <row r="7288" spans="1:1">
      <c r="A7288" s="1"/>
    </row>
    <row r="7289" spans="1:1">
      <c r="A7289" s="1"/>
    </row>
    <row r="7290" spans="1:1">
      <c r="A7290" s="1"/>
    </row>
    <row r="7291" spans="1:1">
      <c r="A7291" s="1"/>
    </row>
    <row r="7292" spans="1:1">
      <c r="A7292" s="1"/>
    </row>
    <row r="7293" spans="1:1">
      <c r="A7293" s="1"/>
    </row>
    <row r="7294" spans="1:1">
      <c r="A7294" s="1"/>
    </row>
    <row r="7295" spans="1:1">
      <c r="A7295" s="1"/>
    </row>
    <row r="7296" spans="1:1">
      <c r="A7296" s="1"/>
    </row>
    <row r="7297" spans="1:1">
      <c r="A7297" s="1"/>
    </row>
    <row r="7298" spans="1:1">
      <c r="A7298" s="1"/>
    </row>
    <row r="7299" spans="1:1">
      <c r="A7299" s="1"/>
    </row>
    <row r="7300" spans="1:1">
      <c r="A7300" s="1"/>
    </row>
    <row r="7301" spans="1:1">
      <c r="A7301" s="1"/>
    </row>
    <row r="7302" spans="1:1">
      <c r="A7302" s="1"/>
    </row>
    <row r="7303" spans="1:1">
      <c r="A7303" s="1"/>
    </row>
    <row r="7304" spans="1:1">
      <c r="A7304" s="1"/>
    </row>
    <row r="7305" spans="1:1">
      <c r="A7305" s="1"/>
    </row>
    <row r="7306" spans="1:1">
      <c r="A7306" s="1"/>
    </row>
    <row r="7307" spans="1:1">
      <c r="A7307" s="1"/>
    </row>
    <row r="7308" spans="1:1">
      <c r="A7308" s="1"/>
    </row>
    <row r="7309" spans="1:1">
      <c r="A7309" s="1"/>
    </row>
    <row r="7310" spans="1:1">
      <c r="A7310" s="1"/>
    </row>
    <row r="7311" spans="1:1">
      <c r="A7311" s="1"/>
    </row>
    <row r="7312" spans="1:1">
      <c r="A7312" s="1"/>
    </row>
    <row r="7313" spans="1:1">
      <c r="A7313" s="1"/>
    </row>
    <row r="7314" spans="1:1">
      <c r="A7314" s="1"/>
    </row>
    <row r="7315" spans="1:1">
      <c r="A7315" s="1"/>
    </row>
    <row r="7316" spans="1:1">
      <c r="A7316" s="1"/>
    </row>
    <row r="7317" spans="1:1">
      <c r="A7317" s="1"/>
    </row>
    <row r="7318" spans="1:1">
      <c r="A7318" s="1"/>
    </row>
    <row r="7319" spans="1:1">
      <c r="A7319" s="1"/>
    </row>
    <row r="7320" spans="1:1">
      <c r="A7320" s="1"/>
    </row>
    <row r="7321" spans="1:1">
      <c r="A7321" s="1"/>
    </row>
    <row r="7322" spans="1:1">
      <c r="A7322" s="1"/>
    </row>
    <row r="7323" spans="1:1">
      <c r="A7323" s="1"/>
    </row>
    <row r="7324" spans="1:1">
      <c r="A7324" s="1"/>
    </row>
    <row r="7325" spans="1:1">
      <c r="A7325" s="1"/>
    </row>
    <row r="7326" spans="1:1">
      <c r="A7326" s="1"/>
    </row>
    <row r="7327" spans="1:1">
      <c r="A7327" s="1"/>
    </row>
    <row r="7328" spans="1:1">
      <c r="A7328" s="1"/>
    </row>
    <row r="7329" spans="1:1">
      <c r="A7329" s="1"/>
    </row>
    <row r="7330" spans="1:1">
      <c r="A7330" s="1"/>
    </row>
    <row r="7331" spans="1:1">
      <c r="A7331" s="1"/>
    </row>
    <row r="7332" spans="1:1">
      <c r="A7332" s="1"/>
    </row>
    <row r="7333" spans="1:1">
      <c r="A7333" s="1"/>
    </row>
    <row r="7334" spans="1:1">
      <c r="A7334" s="1"/>
    </row>
    <row r="7335" spans="1:1">
      <c r="A7335" s="1"/>
    </row>
    <row r="7336" spans="1:1">
      <c r="A7336" s="1"/>
    </row>
    <row r="7337" spans="1:1">
      <c r="A7337" s="1"/>
    </row>
    <row r="7338" spans="1:1">
      <c r="A7338" s="1"/>
    </row>
    <row r="7339" spans="1:1">
      <c r="A7339" s="1"/>
    </row>
    <row r="7340" spans="1:1">
      <c r="A7340" s="1"/>
    </row>
    <row r="7341" spans="1:1">
      <c r="A7341" s="1"/>
    </row>
    <row r="7342" spans="1:1">
      <c r="A7342" s="1"/>
    </row>
    <row r="7343" spans="1:1">
      <c r="A7343" s="1"/>
    </row>
    <row r="7344" spans="1:1">
      <c r="A7344" s="1"/>
    </row>
    <row r="7345" spans="1:1">
      <c r="A7345" s="1"/>
    </row>
    <row r="7346" spans="1:1">
      <c r="A7346" s="1"/>
    </row>
    <row r="7347" spans="1:1">
      <c r="A7347" s="1"/>
    </row>
    <row r="7348" spans="1:1">
      <c r="A7348" s="1"/>
    </row>
    <row r="7349" spans="1:1">
      <c r="A7349" s="1"/>
    </row>
    <row r="7350" spans="1:1">
      <c r="A7350" s="1"/>
    </row>
    <row r="7351" spans="1:1">
      <c r="A7351" s="1"/>
    </row>
    <row r="7352" spans="1:1">
      <c r="A7352" s="1"/>
    </row>
    <row r="7353" spans="1:1">
      <c r="A7353" s="1"/>
    </row>
    <row r="7354" spans="1:1">
      <c r="A7354" s="1"/>
    </row>
    <row r="7355" spans="1:1">
      <c r="A7355" s="1"/>
    </row>
    <row r="7356" spans="1:1">
      <c r="A7356" s="1"/>
    </row>
    <row r="7357" spans="1:1">
      <c r="A7357" s="1"/>
    </row>
    <row r="7358" spans="1:1">
      <c r="A7358" s="1"/>
    </row>
    <row r="7359" spans="1:1">
      <c r="A7359" s="1"/>
    </row>
    <row r="7360" spans="1:1">
      <c r="A7360" s="1"/>
    </row>
    <row r="7361" spans="1:1">
      <c r="A7361" s="1"/>
    </row>
    <row r="7362" spans="1:1">
      <c r="A7362" s="1"/>
    </row>
    <row r="7363" spans="1:1">
      <c r="A7363" s="1"/>
    </row>
    <row r="7364" spans="1:1">
      <c r="A7364" s="1"/>
    </row>
    <row r="7365" spans="1:1">
      <c r="A7365" s="1"/>
    </row>
    <row r="7366" spans="1:1">
      <c r="A7366" s="1"/>
    </row>
    <row r="7367" spans="1:1">
      <c r="A7367" s="1"/>
    </row>
    <row r="7368" spans="1:1">
      <c r="A7368" s="1"/>
    </row>
    <row r="7369" spans="1:1">
      <c r="A7369" s="1"/>
    </row>
    <row r="7370" spans="1:1">
      <c r="A7370" s="1"/>
    </row>
    <row r="7371" spans="1:1">
      <c r="A7371" s="1"/>
    </row>
    <row r="7372" spans="1:1">
      <c r="A7372" s="1"/>
    </row>
    <row r="7373" spans="1:1">
      <c r="A7373" s="1"/>
    </row>
    <row r="7374" spans="1:1">
      <c r="A7374" s="1"/>
    </row>
    <row r="7375" spans="1:1">
      <c r="A7375" s="1"/>
    </row>
    <row r="7376" spans="1:1">
      <c r="A7376" s="1"/>
    </row>
    <row r="7377" spans="1:1">
      <c r="A7377" s="1"/>
    </row>
    <row r="7378" spans="1:1">
      <c r="A7378" s="1"/>
    </row>
    <row r="7379" spans="1:1">
      <c r="A7379" s="1"/>
    </row>
    <row r="7380" spans="1:1">
      <c r="A7380" s="1"/>
    </row>
    <row r="7381" spans="1:1">
      <c r="A7381" s="1"/>
    </row>
    <row r="7382" spans="1:1">
      <c r="A7382" s="1"/>
    </row>
    <row r="7383" spans="1:1">
      <c r="A7383" s="1"/>
    </row>
    <row r="7384" spans="1:1">
      <c r="A7384" s="1"/>
    </row>
    <row r="7385" spans="1:1">
      <c r="A7385" s="1"/>
    </row>
    <row r="7386" spans="1:1">
      <c r="A7386" s="1"/>
    </row>
    <row r="7387" spans="1:1">
      <c r="A7387" s="1"/>
    </row>
    <row r="7388" spans="1:1">
      <c r="A7388" s="1"/>
    </row>
    <row r="7389" spans="1:1">
      <c r="A7389" s="1"/>
    </row>
    <row r="7390" spans="1:1">
      <c r="A7390" s="1"/>
    </row>
    <row r="7391" spans="1:1">
      <c r="A7391" s="1"/>
    </row>
    <row r="7392" spans="1:1">
      <c r="A7392" s="1"/>
    </row>
    <row r="7393" spans="1:1">
      <c r="A7393" s="1"/>
    </row>
    <row r="7394" spans="1:1">
      <c r="A7394" s="1"/>
    </row>
    <row r="7395" spans="1:1">
      <c r="A7395" s="1"/>
    </row>
    <row r="7396" spans="1:1">
      <c r="A7396" s="1"/>
    </row>
    <row r="7397" spans="1:1">
      <c r="A7397" s="1"/>
    </row>
    <row r="7398" spans="1:1">
      <c r="A7398" s="1"/>
    </row>
    <row r="7399" spans="1:1">
      <c r="A7399" s="1"/>
    </row>
    <row r="7400" spans="1:1">
      <c r="A7400" s="1"/>
    </row>
    <row r="7401" spans="1:1">
      <c r="A7401" s="1"/>
    </row>
    <row r="7402" spans="1:1">
      <c r="A7402" s="1"/>
    </row>
    <row r="7403" spans="1:1">
      <c r="A7403" s="1"/>
    </row>
    <row r="7404" spans="1:1">
      <c r="A7404" s="1"/>
    </row>
    <row r="7405" spans="1:1">
      <c r="A7405" s="1"/>
    </row>
    <row r="7406" spans="1:1">
      <c r="A7406" s="1"/>
    </row>
    <row r="7407" spans="1:1">
      <c r="A7407" s="1"/>
    </row>
    <row r="7408" spans="1:1">
      <c r="A7408" s="1"/>
    </row>
    <row r="7409" spans="1:1">
      <c r="A7409" s="1"/>
    </row>
    <row r="7410" spans="1:1">
      <c r="A7410" s="1"/>
    </row>
    <row r="7411" spans="1:1">
      <c r="A7411" s="1"/>
    </row>
    <row r="7412" spans="1:1">
      <c r="A7412" s="1"/>
    </row>
    <row r="7413" spans="1:1">
      <c r="A7413" s="1"/>
    </row>
    <row r="7414" spans="1:1">
      <c r="A7414" s="1"/>
    </row>
    <row r="7415" spans="1:1">
      <c r="A7415" s="1"/>
    </row>
    <row r="7416" spans="1:1">
      <c r="A7416" s="1"/>
    </row>
    <row r="7417" spans="1:1">
      <c r="A7417" s="1"/>
    </row>
    <row r="7418" spans="1:1">
      <c r="A7418" s="1"/>
    </row>
    <row r="7419" spans="1:1">
      <c r="A7419" s="1"/>
    </row>
    <row r="7420" spans="1:1">
      <c r="A7420" s="1"/>
    </row>
    <row r="7421" spans="1:1">
      <c r="A7421" s="1"/>
    </row>
    <row r="7422" spans="1:1">
      <c r="A7422" s="1"/>
    </row>
    <row r="7423" spans="1:1">
      <c r="A7423" s="1"/>
    </row>
    <row r="7424" spans="1:1">
      <c r="A7424" s="1"/>
    </row>
    <row r="7425" spans="1:1">
      <c r="A7425" s="1"/>
    </row>
    <row r="7426" spans="1:1">
      <c r="A7426" s="1"/>
    </row>
    <row r="7427" spans="1:1">
      <c r="A7427" s="1"/>
    </row>
    <row r="7428" spans="1:1">
      <c r="A7428" s="1"/>
    </row>
    <row r="7429" spans="1:1">
      <c r="A7429" s="1"/>
    </row>
    <row r="7430" spans="1:1">
      <c r="A7430" s="1"/>
    </row>
    <row r="7431" spans="1:1">
      <c r="A7431" s="1"/>
    </row>
    <row r="7432" spans="1:1">
      <c r="A7432" s="1"/>
    </row>
    <row r="7433" spans="1:1">
      <c r="A7433" s="1"/>
    </row>
    <row r="7434" spans="1:1">
      <c r="A7434" s="1"/>
    </row>
    <row r="7435" spans="1:1">
      <c r="A7435" s="1"/>
    </row>
    <row r="7436" spans="1:1">
      <c r="A7436" s="1"/>
    </row>
    <row r="7437" spans="1:1">
      <c r="A7437" s="1"/>
    </row>
    <row r="7438" spans="1:1">
      <c r="A7438" s="1"/>
    </row>
    <row r="7439" spans="1:1">
      <c r="A7439" s="1"/>
    </row>
    <row r="7440" spans="1:1">
      <c r="A7440" s="1"/>
    </row>
    <row r="7441" spans="1:1">
      <c r="A7441" s="1"/>
    </row>
    <row r="7442" spans="1:1">
      <c r="A7442" s="1"/>
    </row>
    <row r="7443" spans="1:1">
      <c r="A7443" s="1"/>
    </row>
    <row r="7444" spans="1:1">
      <c r="A7444" s="1"/>
    </row>
    <row r="7445" spans="1:1">
      <c r="A7445" s="1"/>
    </row>
    <row r="7446" spans="1:1">
      <c r="A7446" s="1"/>
    </row>
    <row r="7447" spans="1:1">
      <c r="A7447" s="1"/>
    </row>
    <row r="7448" spans="1:1">
      <c r="A7448" s="1"/>
    </row>
    <row r="7449" spans="1:1">
      <c r="A7449" s="1"/>
    </row>
    <row r="7450" spans="1:1">
      <c r="A7450" s="1"/>
    </row>
    <row r="7451" spans="1:1">
      <c r="A7451" s="1"/>
    </row>
    <row r="7452" spans="1:1">
      <c r="A7452" s="1"/>
    </row>
    <row r="7453" spans="1:1">
      <c r="A7453" s="1"/>
    </row>
    <row r="7454" spans="1:1">
      <c r="A7454" s="1"/>
    </row>
    <row r="7455" spans="1:1">
      <c r="A7455" s="1"/>
    </row>
    <row r="7456" spans="1:1">
      <c r="A7456" s="1"/>
    </row>
    <row r="7457" spans="1:1">
      <c r="A7457" s="1"/>
    </row>
    <row r="7458" spans="1:1">
      <c r="A7458" s="1"/>
    </row>
    <row r="7459" spans="1:1">
      <c r="A7459" s="1"/>
    </row>
    <row r="7460" spans="1:1">
      <c r="A7460" s="1"/>
    </row>
    <row r="7461" spans="1:1">
      <c r="A7461" s="1"/>
    </row>
    <row r="7462" spans="1:1">
      <c r="A7462" s="1"/>
    </row>
    <row r="7463" spans="1:1">
      <c r="A7463" s="1"/>
    </row>
    <row r="7464" spans="1:1">
      <c r="A7464" s="1"/>
    </row>
    <row r="7465" spans="1:1">
      <c r="A7465" s="1"/>
    </row>
    <row r="7466" spans="1:1">
      <c r="A7466" s="1"/>
    </row>
    <row r="7467" spans="1:1">
      <c r="A7467" s="1"/>
    </row>
    <row r="7468" spans="1:1">
      <c r="A7468" s="1"/>
    </row>
    <row r="7469" spans="1:1">
      <c r="A7469" s="1"/>
    </row>
    <row r="7470" spans="1:1">
      <c r="A7470" s="1"/>
    </row>
    <row r="7471" spans="1:1">
      <c r="A7471" s="1"/>
    </row>
    <row r="7472" spans="1:1">
      <c r="A7472" s="1"/>
    </row>
    <row r="7473" spans="1:1">
      <c r="A7473" s="1"/>
    </row>
    <row r="7474" spans="1:1">
      <c r="A7474" s="1"/>
    </row>
    <row r="7475" spans="1:1">
      <c r="A7475" s="1"/>
    </row>
    <row r="7476" spans="1:1">
      <c r="A7476" s="1"/>
    </row>
    <row r="7477" spans="1:1">
      <c r="A7477" s="1"/>
    </row>
    <row r="7478" spans="1:1">
      <c r="A7478" s="1"/>
    </row>
    <row r="7479" spans="1:1">
      <c r="A7479" s="1"/>
    </row>
    <row r="7480" spans="1:1">
      <c r="A7480" s="1"/>
    </row>
    <row r="7481" spans="1:1">
      <c r="A7481" s="1"/>
    </row>
    <row r="7482" spans="1:1">
      <c r="A7482" s="1"/>
    </row>
    <row r="7483" spans="1:1">
      <c r="A7483" s="1"/>
    </row>
    <row r="7484" spans="1:1">
      <c r="A7484" s="1"/>
    </row>
    <row r="7485" spans="1:1">
      <c r="A7485" s="1"/>
    </row>
    <row r="7486" spans="1:1">
      <c r="A7486" s="1"/>
    </row>
    <row r="7487" spans="1:1">
      <c r="A7487" s="1"/>
    </row>
    <row r="7488" spans="1:1">
      <c r="A7488" s="1"/>
    </row>
    <row r="7489" spans="1:1">
      <c r="A7489" s="1"/>
    </row>
    <row r="7490" spans="1:1">
      <c r="A7490" s="1"/>
    </row>
    <row r="7491" spans="1:1">
      <c r="A7491" s="1"/>
    </row>
    <row r="7492" spans="1:1">
      <c r="A7492" s="1"/>
    </row>
    <row r="7493" spans="1:1">
      <c r="A7493" s="1"/>
    </row>
    <row r="7494" spans="1:1">
      <c r="A7494" s="1"/>
    </row>
    <row r="7495" spans="1:1">
      <c r="A7495" s="1"/>
    </row>
    <row r="7496" spans="1:1">
      <c r="A7496" s="1"/>
    </row>
    <row r="7497" spans="1:1">
      <c r="A7497" s="1"/>
    </row>
    <row r="7498" spans="1:1">
      <c r="A7498" s="1"/>
    </row>
    <row r="7499" spans="1:1">
      <c r="A7499" s="1"/>
    </row>
    <row r="7500" spans="1:1">
      <c r="A7500" s="1"/>
    </row>
    <row r="7501" spans="1:1">
      <c r="A7501" s="1"/>
    </row>
    <row r="7502" spans="1:1">
      <c r="A7502" s="1"/>
    </row>
    <row r="7503" spans="1:1">
      <c r="A7503" s="1"/>
    </row>
    <row r="7504" spans="1:1">
      <c r="A7504" s="1"/>
    </row>
    <row r="7505" spans="1:1">
      <c r="A7505" s="1"/>
    </row>
    <row r="7506" spans="1:1">
      <c r="A7506" s="1"/>
    </row>
    <row r="7507" spans="1:1">
      <c r="A7507" s="1"/>
    </row>
    <row r="7508" spans="1:1">
      <c r="A7508" s="1"/>
    </row>
    <row r="7509" spans="1:1">
      <c r="A7509" s="1"/>
    </row>
    <row r="7510" spans="1:1">
      <c r="A7510" s="1"/>
    </row>
    <row r="7511" spans="1:1">
      <c r="A7511" s="1"/>
    </row>
    <row r="7512" spans="1:1">
      <c r="A7512" s="1"/>
    </row>
    <row r="7513" spans="1:1">
      <c r="A7513" s="1"/>
    </row>
    <row r="7514" spans="1:1">
      <c r="A7514" s="1"/>
    </row>
    <row r="7515" spans="1:1">
      <c r="A7515" s="1"/>
    </row>
    <row r="7516" spans="1:1">
      <c r="A7516" s="1"/>
    </row>
    <row r="7517" spans="1:1">
      <c r="A7517" s="1"/>
    </row>
    <row r="7518" spans="1:1">
      <c r="A7518" s="1"/>
    </row>
    <row r="7519" spans="1:1">
      <c r="A7519" s="1"/>
    </row>
    <row r="7520" spans="1:1">
      <c r="A7520" s="1"/>
    </row>
    <row r="7521" spans="1:1">
      <c r="A7521" s="1"/>
    </row>
    <row r="7522" spans="1:1">
      <c r="A7522" s="1"/>
    </row>
    <row r="7523" spans="1:1">
      <c r="A7523" s="1"/>
    </row>
    <row r="7524" spans="1:1">
      <c r="A7524" s="1"/>
    </row>
    <row r="7525" spans="1:1">
      <c r="A7525" s="1"/>
    </row>
    <row r="7526" spans="1:1">
      <c r="A7526" s="1"/>
    </row>
    <row r="7527" spans="1:1">
      <c r="A7527" s="1"/>
    </row>
    <row r="7528" spans="1:1">
      <c r="A7528" s="1"/>
    </row>
    <row r="7529" spans="1:1">
      <c r="A7529" s="1"/>
    </row>
    <row r="7530" spans="1:1">
      <c r="A7530" s="1"/>
    </row>
    <row r="7531" spans="1:1">
      <c r="A7531" s="1"/>
    </row>
    <row r="7532" spans="1:1">
      <c r="A7532" s="1"/>
    </row>
    <row r="7533" spans="1:1">
      <c r="A7533" s="1"/>
    </row>
    <row r="7534" spans="1:1">
      <c r="A7534" s="1"/>
    </row>
    <row r="7535" spans="1:1">
      <c r="A7535" s="1"/>
    </row>
    <row r="7536" spans="1:1">
      <c r="A7536" s="1"/>
    </row>
    <row r="7537" spans="1:1">
      <c r="A7537" s="1"/>
    </row>
    <row r="7538" spans="1:1">
      <c r="A7538" s="1"/>
    </row>
    <row r="7539" spans="1:1">
      <c r="A7539" s="1"/>
    </row>
    <row r="7540" spans="1:1">
      <c r="A7540" s="1"/>
    </row>
    <row r="7541" spans="1:1">
      <c r="A7541" s="1"/>
    </row>
    <row r="7542" spans="1:1">
      <c r="A7542" s="1"/>
    </row>
    <row r="7543" spans="1:1">
      <c r="A7543" s="1"/>
    </row>
    <row r="7544" spans="1:1">
      <c r="A7544" s="1"/>
    </row>
    <row r="7545" spans="1:1">
      <c r="A7545" s="1"/>
    </row>
    <row r="7546" spans="1:1">
      <c r="A7546" s="1"/>
    </row>
    <row r="7547" spans="1:1">
      <c r="A7547" s="1"/>
    </row>
    <row r="7548" spans="1:1">
      <c r="A7548" s="1"/>
    </row>
    <row r="7549" spans="1:1">
      <c r="A7549" s="1"/>
    </row>
    <row r="7550" spans="1:1">
      <c r="A7550" s="1"/>
    </row>
    <row r="7551" spans="1:1">
      <c r="A7551" s="1"/>
    </row>
    <row r="7552" spans="1:1">
      <c r="A7552" s="1"/>
    </row>
    <row r="7553" spans="1:1">
      <c r="A7553" s="1"/>
    </row>
    <row r="7554" spans="1:1">
      <c r="A7554" s="1"/>
    </row>
    <row r="7555" spans="1:1">
      <c r="A7555" s="1"/>
    </row>
    <row r="7556" spans="1:1">
      <c r="A7556" s="1"/>
    </row>
    <row r="7557" spans="1:1">
      <c r="A7557" s="1"/>
    </row>
    <row r="7558" spans="1:1">
      <c r="A7558" s="1"/>
    </row>
    <row r="7559" spans="1:1">
      <c r="A7559" s="1"/>
    </row>
    <row r="7560" spans="1:1">
      <c r="A7560" s="1"/>
    </row>
    <row r="7561" spans="1:1">
      <c r="A7561" s="1"/>
    </row>
    <row r="7562" spans="1:1">
      <c r="A7562" s="1"/>
    </row>
    <row r="7563" spans="1:1">
      <c r="A7563" s="1"/>
    </row>
    <row r="7564" spans="1:1">
      <c r="A7564" s="1"/>
    </row>
    <row r="7565" spans="1:1">
      <c r="A7565" s="1"/>
    </row>
    <row r="7566" spans="1:1">
      <c r="A7566" s="1"/>
    </row>
    <row r="7567" spans="1:1">
      <c r="A7567" s="1"/>
    </row>
    <row r="7568" spans="1:1">
      <c r="A7568" s="1"/>
    </row>
    <row r="7569" spans="1:1">
      <c r="A7569" s="1"/>
    </row>
    <row r="7570" spans="1:1">
      <c r="A7570" s="1"/>
    </row>
    <row r="7571" spans="1:1">
      <c r="A7571" s="1"/>
    </row>
    <row r="7572" spans="1:1">
      <c r="A7572" s="1"/>
    </row>
    <row r="7573" spans="1:1">
      <c r="A7573" s="1"/>
    </row>
    <row r="7574" spans="1:1">
      <c r="A7574" s="1"/>
    </row>
    <row r="7575" spans="1:1">
      <c r="A7575" s="1"/>
    </row>
    <row r="7576" spans="1:1">
      <c r="A7576" s="1"/>
    </row>
    <row r="7577" spans="1:1">
      <c r="A7577" s="1"/>
    </row>
    <row r="7578" spans="1:1">
      <c r="A7578" s="1"/>
    </row>
    <row r="7579" spans="1:1">
      <c r="A7579" s="1"/>
    </row>
    <row r="7580" spans="1:1">
      <c r="A7580" s="1"/>
    </row>
    <row r="7581" spans="1:1">
      <c r="A7581" s="1"/>
    </row>
    <row r="7582" spans="1:1">
      <c r="A7582" s="1"/>
    </row>
    <row r="7583" spans="1:1">
      <c r="A7583" s="1"/>
    </row>
    <row r="7584" spans="1:1">
      <c r="A7584" s="1"/>
    </row>
    <row r="7585" spans="1:1">
      <c r="A7585" s="1"/>
    </row>
    <row r="7586" spans="1:1">
      <c r="A7586" s="1"/>
    </row>
    <row r="7587" spans="1:1">
      <c r="A7587" s="1"/>
    </row>
    <row r="7588" spans="1:1">
      <c r="A7588" s="1"/>
    </row>
    <row r="7589" spans="1:1">
      <c r="A7589" s="1"/>
    </row>
    <row r="7590" spans="1:1">
      <c r="A7590" s="1"/>
    </row>
    <row r="7591" spans="1:1">
      <c r="A7591" s="1"/>
    </row>
    <row r="7592" spans="1:1">
      <c r="A7592" s="1"/>
    </row>
    <row r="7593" spans="1:1">
      <c r="A7593" s="1"/>
    </row>
    <row r="7594" spans="1:1">
      <c r="A7594" s="1"/>
    </row>
    <row r="7595" spans="1:1">
      <c r="A7595" s="1"/>
    </row>
    <row r="7596" spans="1:1">
      <c r="A7596" s="1"/>
    </row>
    <row r="7597" spans="1:1">
      <c r="A7597" s="1"/>
    </row>
    <row r="7598" spans="1:1">
      <c r="A7598" s="1"/>
    </row>
    <row r="7599" spans="1:1">
      <c r="A7599" s="1"/>
    </row>
    <row r="7600" spans="1:1">
      <c r="A7600" s="1"/>
    </row>
    <row r="7601" spans="1:1">
      <c r="A7601" s="1"/>
    </row>
    <row r="7602" spans="1:1">
      <c r="A7602" s="1"/>
    </row>
    <row r="7603" spans="1:1">
      <c r="A7603" s="1"/>
    </row>
    <row r="7604" spans="1:1">
      <c r="A7604" s="1"/>
    </row>
    <row r="7605" spans="1:1">
      <c r="A7605" s="1"/>
    </row>
    <row r="7606" spans="1:1">
      <c r="A7606" s="1"/>
    </row>
    <row r="7607" spans="1:1">
      <c r="A7607" s="1"/>
    </row>
    <row r="7608" spans="1:1">
      <c r="A7608" s="1"/>
    </row>
    <row r="7609" spans="1:1">
      <c r="A7609" s="1"/>
    </row>
    <row r="7610" spans="1:1">
      <c r="A7610" s="1"/>
    </row>
    <row r="7611" spans="1:1">
      <c r="A7611" s="1"/>
    </row>
    <row r="7612" spans="1:1">
      <c r="A7612" s="1"/>
    </row>
    <row r="7613" spans="1:1">
      <c r="A7613" s="1"/>
    </row>
    <row r="7614" spans="1:1">
      <c r="A7614" s="1"/>
    </row>
    <row r="7615" spans="1:1">
      <c r="A7615" s="1"/>
    </row>
    <row r="7616" spans="1:1">
      <c r="A7616" s="1"/>
    </row>
    <row r="7617" spans="1:1">
      <c r="A7617" s="1"/>
    </row>
    <row r="7618" spans="1:1">
      <c r="A7618" s="1"/>
    </row>
    <row r="7619" spans="1:1">
      <c r="A7619" s="1"/>
    </row>
    <row r="7620" spans="1:1">
      <c r="A7620" s="1"/>
    </row>
    <row r="7621" spans="1:1">
      <c r="A7621" s="1"/>
    </row>
    <row r="7622" spans="1:1">
      <c r="A7622" s="1"/>
    </row>
    <row r="7623" spans="1:1">
      <c r="A7623" s="1"/>
    </row>
    <row r="7624" spans="1:1">
      <c r="A7624" s="1"/>
    </row>
    <row r="7625" spans="1:1">
      <c r="A7625" s="1"/>
    </row>
    <row r="7626" spans="1:1">
      <c r="A7626" s="1"/>
    </row>
    <row r="7627" spans="1:1">
      <c r="A7627" s="1"/>
    </row>
    <row r="7628" spans="1:1">
      <c r="A7628" s="1"/>
    </row>
    <row r="7629" spans="1:1">
      <c r="A7629" s="1"/>
    </row>
    <row r="7630" spans="1:1">
      <c r="A7630" s="1"/>
    </row>
    <row r="7631" spans="1:1">
      <c r="A7631" s="1"/>
    </row>
    <row r="7632" spans="1:1">
      <c r="A7632" s="1"/>
    </row>
    <row r="7633" spans="1:1">
      <c r="A7633" s="1"/>
    </row>
    <row r="7634" spans="1:1">
      <c r="A7634" s="1"/>
    </row>
    <row r="7635" spans="1:1">
      <c r="A7635" s="1"/>
    </row>
    <row r="7636" spans="1:1">
      <c r="A7636" s="1"/>
    </row>
    <row r="7637" spans="1:1">
      <c r="A7637" s="1"/>
    </row>
    <row r="7638" spans="1:1">
      <c r="A7638" s="1"/>
    </row>
    <row r="7639" spans="1:1">
      <c r="A7639" s="1"/>
    </row>
    <row r="7640" spans="1:1">
      <c r="A7640" s="1"/>
    </row>
    <row r="7641" spans="1:1">
      <c r="A7641" s="1"/>
    </row>
    <row r="7642" spans="1:1">
      <c r="A7642" s="1"/>
    </row>
    <row r="7643" spans="1:1">
      <c r="A7643" s="1"/>
    </row>
    <row r="7644" spans="1:1">
      <c r="A7644" s="1"/>
    </row>
    <row r="7645" spans="1:1">
      <c r="A7645" s="1"/>
    </row>
    <row r="7646" spans="1:1">
      <c r="A7646" s="1"/>
    </row>
    <row r="7647" spans="1:1">
      <c r="A7647" s="1"/>
    </row>
    <row r="7648" spans="1:1">
      <c r="A7648" s="1"/>
    </row>
    <row r="7649" spans="1:1">
      <c r="A7649" s="1"/>
    </row>
    <row r="7650" spans="1:1">
      <c r="A7650" s="1"/>
    </row>
    <row r="7651" spans="1:1">
      <c r="A7651" s="1"/>
    </row>
    <row r="7652" spans="1:1">
      <c r="A7652" s="1"/>
    </row>
    <row r="7653" spans="1:1">
      <c r="A7653" s="1"/>
    </row>
    <row r="7654" spans="1:1">
      <c r="A7654" s="1"/>
    </row>
    <row r="7655" spans="1:1">
      <c r="A7655" s="1"/>
    </row>
    <row r="7656" spans="1:1">
      <c r="A7656" s="1"/>
    </row>
    <row r="7657" spans="1:1">
      <c r="A7657" s="1"/>
    </row>
    <row r="7658" spans="1:1">
      <c r="A7658" s="1"/>
    </row>
    <row r="7659" spans="1:1">
      <c r="A7659" s="1"/>
    </row>
    <row r="7660" spans="1:1">
      <c r="A7660" s="1"/>
    </row>
    <row r="7661" spans="1:1">
      <c r="A7661" s="1"/>
    </row>
    <row r="7662" spans="1:1">
      <c r="A7662" s="1"/>
    </row>
    <row r="7663" spans="1:1">
      <c r="A7663" s="1"/>
    </row>
    <row r="7664" spans="1:1">
      <c r="A7664" s="1"/>
    </row>
    <row r="7665" spans="1:1">
      <c r="A7665" s="1"/>
    </row>
    <row r="7666" spans="1:1">
      <c r="A7666" s="1"/>
    </row>
    <row r="7667" spans="1:1">
      <c r="A7667" s="1"/>
    </row>
    <row r="7668" spans="1:1">
      <c r="A7668" s="1"/>
    </row>
    <row r="7669" spans="1:1">
      <c r="A7669" s="1"/>
    </row>
    <row r="7670" spans="1:1">
      <c r="A7670" s="1"/>
    </row>
    <row r="7671" spans="1:1">
      <c r="A7671" s="1"/>
    </row>
    <row r="7672" spans="1:1">
      <c r="A7672" s="1"/>
    </row>
    <row r="7673" spans="1:1">
      <c r="A7673" s="1"/>
    </row>
    <row r="7674" spans="1:1">
      <c r="A7674" s="1"/>
    </row>
    <row r="7675" spans="1:1">
      <c r="A7675" s="1"/>
    </row>
    <row r="7676" spans="1:1">
      <c r="A7676" s="1"/>
    </row>
    <row r="7677" spans="1:1">
      <c r="A7677" s="1"/>
    </row>
    <row r="7678" spans="1:1">
      <c r="A7678" s="1"/>
    </row>
    <row r="7679" spans="1:1">
      <c r="A7679" s="1"/>
    </row>
    <row r="7680" spans="1:1">
      <c r="A7680" s="1"/>
    </row>
    <row r="7681" spans="1:1">
      <c r="A7681" s="1"/>
    </row>
    <row r="7682" spans="1:1">
      <c r="A7682" s="1"/>
    </row>
    <row r="7683" spans="1:1">
      <c r="A7683" s="1"/>
    </row>
    <row r="7684" spans="1:1">
      <c r="A7684" s="1"/>
    </row>
    <row r="7685" spans="1:1">
      <c r="A7685" s="1"/>
    </row>
    <row r="7686" spans="1:1">
      <c r="A7686" s="1"/>
    </row>
    <row r="7687" spans="1:1">
      <c r="A7687" s="1"/>
    </row>
    <row r="7688" spans="1:1">
      <c r="A7688" s="1"/>
    </row>
    <row r="7689" spans="1:1">
      <c r="A7689" s="1"/>
    </row>
    <row r="7690" spans="1:1">
      <c r="A7690" s="1"/>
    </row>
    <row r="7691" spans="1:1">
      <c r="A7691" s="1"/>
    </row>
    <row r="7692" spans="1:1">
      <c r="A7692" s="1"/>
    </row>
    <row r="7693" spans="1:1">
      <c r="A7693" s="1"/>
    </row>
    <row r="7694" spans="1:1">
      <c r="A7694" s="1"/>
    </row>
    <row r="7695" spans="1:1">
      <c r="A7695" s="1"/>
    </row>
    <row r="7696" spans="1:1">
      <c r="A7696" s="1"/>
    </row>
    <row r="7697" spans="1:1">
      <c r="A7697" s="1"/>
    </row>
    <row r="7698" spans="1:1">
      <c r="A7698" s="1"/>
    </row>
    <row r="7699" spans="1:1">
      <c r="A7699" s="1"/>
    </row>
    <row r="7700" spans="1:1">
      <c r="A7700" s="1"/>
    </row>
    <row r="7701" spans="1:1">
      <c r="A7701" s="1"/>
    </row>
    <row r="7702" spans="1:1">
      <c r="A7702" s="1"/>
    </row>
    <row r="7703" spans="1:1">
      <c r="A7703" s="1"/>
    </row>
    <row r="7704" spans="1:1">
      <c r="A7704" s="1"/>
    </row>
    <row r="7705" spans="1:1">
      <c r="A7705" s="1"/>
    </row>
    <row r="7706" spans="1:1">
      <c r="A7706" s="1"/>
    </row>
    <row r="7707" spans="1:1">
      <c r="A7707" s="1"/>
    </row>
    <row r="7708" spans="1:1">
      <c r="A7708" s="1"/>
    </row>
    <row r="7709" spans="1:1">
      <c r="A7709" s="1"/>
    </row>
    <row r="7710" spans="1:1">
      <c r="A7710" s="1"/>
    </row>
    <row r="7711" spans="1:1">
      <c r="A7711" s="1"/>
    </row>
    <row r="7712" spans="1:1">
      <c r="A7712" s="1"/>
    </row>
    <row r="7713" spans="1:1">
      <c r="A7713" s="1"/>
    </row>
    <row r="7714" spans="1:1">
      <c r="A7714" s="1"/>
    </row>
    <row r="7715" spans="1:1">
      <c r="A7715" s="1"/>
    </row>
    <row r="7716" spans="1:1">
      <c r="A7716" s="1"/>
    </row>
    <row r="7717" spans="1:1">
      <c r="A7717" s="1"/>
    </row>
    <row r="7718" spans="1:1">
      <c r="A7718" s="1"/>
    </row>
    <row r="7719" spans="1:1">
      <c r="A7719" s="1"/>
    </row>
    <row r="7720" spans="1:1">
      <c r="A7720" s="1"/>
    </row>
    <row r="7721" spans="1:1">
      <c r="A7721" s="1"/>
    </row>
    <row r="7722" spans="1:1">
      <c r="A7722" s="1"/>
    </row>
    <row r="7723" spans="1:1">
      <c r="A7723" s="1"/>
    </row>
    <row r="7724" spans="1:1">
      <c r="A7724" s="1"/>
    </row>
    <row r="7725" spans="1:1">
      <c r="A7725" s="1"/>
    </row>
    <row r="7726" spans="1:1">
      <c r="A7726" s="1"/>
    </row>
    <row r="7727" spans="1:1">
      <c r="A7727" s="1"/>
    </row>
    <row r="7728" spans="1:1">
      <c r="A7728" s="1"/>
    </row>
    <row r="7729" spans="1:1">
      <c r="A7729" s="1"/>
    </row>
    <row r="7730" spans="1:1">
      <c r="A7730" s="1"/>
    </row>
    <row r="7731" spans="1:1">
      <c r="A7731" s="1"/>
    </row>
    <row r="7732" spans="1:1">
      <c r="A7732" s="1"/>
    </row>
    <row r="7733" spans="1:1">
      <c r="A7733" s="1"/>
    </row>
    <row r="7734" spans="1:1">
      <c r="A7734" s="1"/>
    </row>
    <row r="7735" spans="1:1">
      <c r="A7735" s="1"/>
    </row>
    <row r="7736" spans="1:1">
      <c r="A7736" s="1"/>
    </row>
    <row r="7737" spans="1:1">
      <c r="A7737" s="1"/>
    </row>
    <row r="7738" spans="1:1">
      <c r="A7738" s="1"/>
    </row>
    <row r="7739" spans="1:1">
      <c r="A7739" s="1"/>
    </row>
    <row r="7740" spans="1:1">
      <c r="A7740" s="1"/>
    </row>
    <row r="7741" spans="1:1">
      <c r="A7741" s="1"/>
    </row>
    <row r="7742" spans="1:1">
      <c r="A7742" s="1"/>
    </row>
    <row r="7743" spans="1:1">
      <c r="A7743" s="1"/>
    </row>
    <row r="7744" spans="1:1">
      <c r="A7744" s="1"/>
    </row>
    <row r="7745" spans="1:1">
      <c r="A7745" s="1"/>
    </row>
    <row r="7746" spans="1:1">
      <c r="A7746" s="1"/>
    </row>
    <row r="7747" spans="1:1">
      <c r="A7747" s="1"/>
    </row>
    <row r="7748" spans="1:1">
      <c r="A7748" s="1"/>
    </row>
    <row r="7749" spans="1:1">
      <c r="A7749" s="1"/>
    </row>
    <row r="7750" spans="1:1">
      <c r="A7750" s="1"/>
    </row>
    <row r="7751" spans="1:1">
      <c r="A7751" s="1"/>
    </row>
    <row r="7752" spans="1:1">
      <c r="A7752" s="1"/>
    </row>
    <row r="7753" spans="1:1">
      <c r="A7753" s="1"/>
    </row>
    <row r="7754" spans="1:1">
      <c r="A7754" s="1"/>
    </row>
    <row r="7755" spans="1:1">
      <c r="A7755" s="1"/>
    </row>
    <row r="7756" spans="1:1">
      <c r="A7756" s="1"/>
    </row>
    <row r="7757" spans="1:1">
      <c r="A7757" s="1"/>
    </row>
    <row r="7758" spans="1:1">
      <c r="A7758" s="1"/>
    </row>
    <row r="7759" spans="1:1">
      <c r="A7759" s="1"/>
    </row>
    <row r="7760" spans="1:1">
      <c r="A7760" s="1"/>
    </row>
    <row r="7761" spans="1:1">
      <c r="A7761" s="1"/>
    </row>
    <row r="7762" spans="1:1">
      <c r="A7762" s="1"/>
    </row>
    <row r="7763" spans="1:1">
      <c r="A7763" s="1"/>
    </row>
    <row r="7764" spans="1:1">
      <c r="A7764" s="1"/>
    </row>
    <row r="7765" spans="1:1">
      <c r="A7765" s="1"/>
    </row>
    <row r="7766" spans="1:1">
      <c r="A7766" s="1"/>
    </row>
    <row r="7767" spans="1:1">
      <c r="A7767" s="1"/>
    </row>
    <row r="7768" spans="1:1">
      <c r="A7768" s="1"/>
    </row>
    <row r="7769" spans="1:1">
      <c r="A7769" s="1"/>
    </row>
    <row r="7770" spans="1:1">
      <c r="A7770" s="1"/>
    </row>
    <row r="7771" spans="1:1">
      <c r="A7771" s="1"/>
    </row>
    <row r="7772" spans="1:1">
      <c r="A7772" s="1"/>
    </row>
    <row r="7773" spans="1:1">
      <c r="A7773" s="1"/>
    </row>
    <row r="7774" spans="1:1">
      <c r="A7774" s="1"/>
    </row>
    <row r="7775" spans="1:1">
      <c r="A7775" s="1"/>
    </row>
    <row r="7776" spans="1:1">
      <c r="A7776" s="1"/>
    </row>
    <row r="7777" spans="1:1">
      <c r="A7777" s="1"/>
    </row>
    <row r="7778" spans="1:1">
      <c r="A7778" s="1"/>
    </row>
    <row r="7779" spans="1:1">
      <c r="A7779" s="1"/>
    </row>
    <row r="7780" spans="1:1">
      <c r="A7780" s="1"/>
    </row>
    <row r="7781" spans="1:1">
      <c r="A7781" s="1"/>
    </row>
    <row r="7782" spans="1:1">
      <c r="A7782" s="1"/>
    </row>
    <row r="7783" spans="1:1">
      <c r="A7783" s="1"/>
    </row>
    <row r="7784" spans="1:1">
      <c r="A7784" s="1"/>
    </row>
    <row r="7785" spans="1:1">
      <c r="A7785" s="1"/>
    </row>
    <row r="7786" spans="1:1">
      <c r="A7786" s="1"/>
    </row>
    <row r="7787" spans="1:1">
      <c r="A7787" s="1"/>
    </row>
    <row r="7788" spans="1:1">
      <c r="A7788" s="1"/>
    </row>
    <row r="7789" spans="1:1">
      <c r="A7789" s="1"/>
    </row>
    <row r="7790" spans="1:1">
      <c r="A7790" s="1"/>
    </row>
    <row r="7791" spans="1:1">
      <c r="A7791" s="1"/>
    </row>
    <row r="7792" spans="1:1">
      <c r="A7792" s="1"/>
    </row>
    <row r="7793" spans="1:1">
      <c r="A7793" s="1"/>
    </row>
    <row r="7794" spans="1:1">
      <c r="A7794" s="1"/>
    </row>
    <row r="7795" spans="1:1">
      <c r="A7795" s="1"/>
    </row>
    <row r="7796" spans="1:1">
      <c r="A7796" s="1"/>
    </row>
    <row r="7797" spans="1:1">
      <c r="A7797" s="1"/>
    </row>
    <row r="7798" spans="1:1">
      <c r="A7798" s="1"/>
    </row>
    <row r="7799" spans="1:1">
      <c r="A7799" s="1"/>
    </row>
    <row r="7800" spans="1:1">
      <c r="A7800" s="1"/>
    </row>
    <row r="7801" spans="1:1">
      <c r="A7801" s="1"/>
    </row>
    <row r="7802" spans="1:1">
      <c r="A7802" s="1"/>
    </row>
    <row r="7803" spans="1:1">
      <c r="A7803" s="1"/>
    </row>
    <row r="7804" spans="1:1">
      <c r="A7804" s="1"/>
    </row>
    <row r="7805" spans="1:1">
      <c r="A7805" s="1"/>
    </row>
    <row r="7806" spans="1:1">
      <c r="A7806" s="1"/>
    </row>
    <row r="7807" spans="1:1">
      <c r="A7807" s="1"/>
    </row>
    <row r="7808" spans="1:1">
      <c r="A7808" s="1"/>
    </row>
    <row r="7809" spans="1:1">
      <c r="A7809" s="1"/>
    </row>
    <row r="7810" spans="1:1">
      <c r="A7810" s="1"/>
    </row>
    <row r="7811" spans="1:1">
      <c r="A7811" s="1"/>
    </row>
    <row r="7812" spans="1:1">
      <c r="A7812" s="1"/>
    </row>
    <row r="7813" spans="1:1">
      <c r="A7813" s="1"/>
    </row>
    <row r="7814" spans="1:1">
      <c r="A7814" s="1"/>
    </row>
    <row r="7815" spans="1:1">
      <c r="A7815" s="1"/>
    </row>
    <row r="7816" spans="1:1">
      <c r="A7816" s="1"/>
    </row>
    <row r="7817" spans="1:1">
      <c r="A7817" s="1"/>
    </row>
    <row r="7818" spans="1:1">
      <c r="A7818" s="1"/>
    </row>
    <row r="7819" spans="1:1">
      <c r="A7819" s="1"/>
    </row>
    <row r="7820" spans="1:1">
      <c r="A7820" s="1"/>
    </row>
    <row r="7821" spans="1:1">
      <c r="A7821" s="1"/>
    </row>
    <row r="7822" spans="1:1">
      <c r="A7822" s="1"/>
    </row>
    <row r="7823" spans="1:1">
      <c r="A7823" s="1"/>
    </row>
    <row r="7824" spans="1:1">
      <c r="A7824" s="1"/>
    </row>
    <row r="7825" spans="1:1">
      <c r="A7825" s="1"/>
    </row>
    <row r="7826" spans="1:1">
      <c r="A7826" s="1"/>
    </row>
    <row r="7827" spans="1:1">
      <c r="A7827" s="1"/>
    </row>
    <row r="7828" spans="1:1">
      <c r="A7828" s="1"/>
    </row>
    <row r="7829" spans="1:1">
      <c r="A7829" s="1"/>
    </row>
    <row r="7830" spans="1:1">
      <c r="A7830" s="1"/>
    </row>
    <row r="7831" spans="1:1">
      <c r="A7831" s="1"/>
    </row>
    <row r="7832" spans="1:1">
      <c r="A7832" s="1"/>
    </row>
    <row r="7833" spans="1:1">
      <c r="A7833" s="1"/>
    </row>
    <row r="7834" spans="1:1">
      <c r="A7834" s="1"/>
    </row>
    <row r="7835" spans="1:1">
      <c r="A7835" s="1"/>
    </row>
    <row r="7836" spans="1:1">
      <c r="A7836" s="1"/>
    </row>
    <row r="7837" spans="1:1">
      <c r="A7837" s="1"/>
    </row>
    <row r="7838" spans="1:1">
      <c r="A7838" s="1"/>
    </row>
    <row r="7839" spans="1:1">
      <c r="A7839" s="1"/>
    </row>
    <row r="7840" spans="1:1">
      <c r="A7840" s="1"/>
    </row>
    <row r="7841" spans="1:1">
      <c r="A7841" s="1"/>
    </row>
    <row r="7842" spans="1:1">
      <c r="A7842" s="1"/>
    </row>
    <row r="7843" spans="1:1">
      <c r="A7843" s="1"/>
    </row>
    <row r="7844" spans="1:1">
      <c r="A7844" s="1"/>
    </row>
    <row r="7845" spans="1:1">
      <c r="A7845" s="1"/>
    </row>
    <row r="7846" spans="1:1">
      <c r="A7846" s="1"/>
    </row>
    <row r="7847" spans="1:1">
      <c r="A7847" s="1"/>
    </row>
    <row r="7848" spans="1:1">
      <c r="A7848" s="1"/>
    </row>
    <row r="7849" spans="1:1">
      <c r="A7849" s="1"/>
    </row>
    <row r="7850" spans="1:1">
      <c r="A7850" s="1"/>
    </row>
    <row r="7851" spans="1:1">
      <c r="A7851" s="1"/>
    </row>
    <row r="7852" spans="1:1">
      <c r="A7852" s="1"/>
    </row>
    <row r="7853" spans="1:1">
      <c r="A7853" s="1"/>
    </row>
    <row r="7854" spans="1:1">
      <c r="A7854" s="1"/>
    </row>
    <row r="7855" spans="1:1">
      <c r="A7855" s="1"/>
    </row>
    <row r="7856" spans="1:1">
      <c r="A7856" s="1"/>
    </row>
    <row r="7857" spans="1:1">
      <c r="A7857" s="1"/>
    </row>
    <row r="7858" spans="1:1">
      <c r="A7858" s="1"/>
    </row>
    <row r="7859" spans="1:1">
      <c r="A7859" s="1"/>
    </row>
    <row r="7860" spans="1:1">
      <c r="A7860" s="1"/>
    </row>
    <row r="7861" spans="1:1">
      <c r="A7861" s="1"/>
    </row>
    <row r="7862" spans="1:1">
      <c r="A7862" s="1"/>
    </row>
    <row r="7863" spans="1:1">
      <c r="A7863" s="1"/>
    </row>
    <row r="7864" spans="1:1">
      <c r="A7864" s="1"/>
    </row>
    <row r="7865" spans="1:1">
      <c r="A7865" s="1"/>
    </row>
    <row r="7866" spans="1:1">
      <c r="A7866" s="1"/>
    </row>
    <row r="7867" spans="1:1">
      <c r="A7867" s="1"/>
    </row>
    <row r="7868" spans="1:1">
      <c r="A7868" s="1"/>
    </row>
    <row r="7869" spans="1:1">
      <c r="A7869" s="1"/>
    </row>
    <row r="7870" spans="1:1">
      <c r="A7870" s="1"/>
    </row>
    <row r="7871" spans="1:1">
      <c r="A7871" s="1"/>
    </row>
    <row r="7872" spans="1:1">
      <c r="A7872" s="1"/>
    </row>
    <row r="7873" spans="1:1">
      <c r="A7873" s="1"/>
    </row>
    <row r="7874" spans="1:1">
      <c r="A7874" s="1"/>
    </row>
    <row r="7875" spans="1:1">
      <c r="A7875" s="1"/>
    </row>
    <row r="7876" spans="1:1">
      <c r="A7876" s="1"/>
    </row>
    <row r="7877" spans="1:1">
      <c r="A7877" s="1"/>
    </row>
    <row r="7878" spans="1:1">
      <c r="A7878" s="1"/>
    </row>
    <row r="7879" spans="1:1">
      <c r="A7879" s="1"/>
    </row>
    <row r="7880" spans="1:1">
      <c r="A7880" s="1"/>
    </row>
    <row r="7881" spans="1:1">
      <c r="A7881" s="1"/>
    </row>
    <row r="7882" spans="1:1">
      <c r="A7882" s="1"/>
    </row>
    <row r="7883" spans="1:1">
      <c r="A7883" s="1"/>
    </row>
    <row r="7884" spans="1:1">
      <c r="A7884" s="1"/>
    </row>
    <row r="7885" spans="1:1">
      <c r="A7885" s="1"/>
    </row>
    <row r="7886" spans="1:1">
      <c r="A7886" s="1"/>
    </row>
    <row r="7887" spans="1:1">
      <c r="A7887" s="1"/>
    </row>
    <row r="7888" spans="1:1">
      <c r="A7888" s="1"/>
    </row>
    <row r="7889" spans="1:1">
      <c r="A7889" s="1"/>
    </row>
    <row r="7890" spans="1:1">
      <c r="A7890" s="1"/>
    </row>
    <row r="7891" spans="1:1">
      <c r="A7891" s="1"/>
    </row>
    <row r="7892" spans="1:1">
      <c r="A7892" s="1"/>
    </row>
    <row r="7893" spans="1:1">
      <c r="A7893" s="1"/>
    </row>
    <row r="7894" spans="1:1">
      <c r="A7894" s="1"/>
    </row>
    <row r="7895" spans="1:1">
      <c r="A7895" s="1"/>
    </row>
    <row r="7896" spans="1:1">
      <c r="A7896" s="1"/>
    </row>
    <row r="7897" spans="1:1">
      <c r="A7897" s="1"/>
    </row>
    <row r="7898" spans="1:1">
      <c r="A7898" s="1"/>
    </row>
    <row r="7899" spans="1:1">
      <c r="A7899" s="1"/>
    </row>
    <row r="7900" spans="1:1">
      <c r="A7900" s="1"/>
    </row>
    <row r="7901" spans="1:1">
      <c r="A7901" s="1"/>
    </row>
    <row r="7902" spans="1:1">
      <c r="A7902" s="1"/>
    </row>
    <row r="7903" spans="1:1">
      <c r="A7903" s="1"/>
    </row>
    <row r="7904" spans="1:1">
      <c r="A7904" s="1"/>
    </row>
    <row r="7905" spans="1:1">
      <c r="A7905" s="1"/>
    </row>
    <row r="7906" spans="1:1">
      <c r="A7906" s="1"/>
    </row>
    <row r="7907" spans="1:1">
      <c r="A7907" s="1"/>
    </row>
    <row r="7908" spans="1:1">
      <c r="A7908" s="1"/>
    </row>
    <row r="7909" spans="1:1">
      <c r="A7909" s="1"/>
    </row>
    <row r="7910" spans="1:1">
      <c r="A7910" s="1"/>
    </row>
    <row r="7911" spans="1:1">
      <c r="A7911" s="1"/>
    </row>
    <row r="7912" spans="1:1">
      <c r="A7912" s="1"/>
    </row>
    <row r="7913" spans="1:1">
      <c r="A7913" s="1"/>
    </row>
    <row r="7914" spans="1:1">
      <c r="A7914" s="1"/>
    </row>
    <row r="7915" spans="1:1">
      <c r="A7915" s="1"/>
    </row>
    <row r="7916" spans="1:1">
      <c r="A7916" s="1"/>
    </row>
    <row r="7917" spans="1:1">
      <c r="A7917" s="1"/>
    </row>
    <row r="7918" spans="1:1">
      <c r="A7918" s="1"/>
    </row>
    <row r="7919" spans="1:1">
      <c r="A7919" s="1"/>
    </row>
    <row r="7920" spans="1:1">
      <c r="A7920" s="1"/>
    </row>
    <row r="7921" spans="1:1">
      <c r="A7921" s="1"/>
    </row>
    <row r="7922" spans="1:1">
      <c r="A7922" s="1"/>
    </row>
    <row r="7923" spans="1:1">
      <c r="A7923" s="1"/>
    </row>
    <row r="7924" spans="1:1">
      <c r="A7924" s="1"/>
    </row>
    <row r="7925" spans="1:1">
      <c r="A7925" s="1"/>
    </row>
    <row r="7926" spans="1:1">
      <c r="A7926" s="1"/>
    </row>
    <row r="7927" spans="1:1">
      <c r="A7927" s="1"/>
    </row>
    <row r="7928" spans="1:1">
      <c r="A7928" s="1"/>
    </row>
    <row r="7929" spans="1:1">
      <c r="A7929" s="1"/>
    </row>
    <row r="7930" spans="1:1">
      <c r="A7930" s="1"/>
    </row>
    <row r="7931" spans="1:1">
      <c r="A7931" s="1"/>
    </row>
    <row r="7932" spans="1:1">
      <c r="A7932" s="1"/>
    </row>
    <row r="7933" spans="1:1">
      <c r="A7933" s="1"/>
    </row>
    <row r="7934" spans="1:1">
      <c r="A7934" s="1"/>
    </row>
    <row r="7935" spans="1:1">
      <c r="A7935" s="1"/>
    </row>
    <row r="7936" spans="1:1">
      <c r="A7936" s="1"/>
    </row>
    <row r="7937" spans="1:1">
      <c r="A7937" s="1"/>
    </row>
    <row r="7938" spans="1:1">
      <c r="A7938" s="1"/>
    </row>
    <row r="7939" spans="1:1">
      <c r="A7939" s="1"/>
    </row>
    <row r="7940" spans="1:1">
      <c r="A7940" s="1"/>
    </row>
    <row r="7941" spans="1:1">
      <c r="A7941" s="1"/>
    </row>
    <row r="7942" spans="1:1">
      <c r="A7942" s="1"/>
    </row>
    <row r="7943" spans="1:1">
      <c r="A7943" s="1"/>
    </row>
    <row r="7944" spans="1:1">
      <c r="A7944" s="1"/>
    </row>
    <row r="7945" spans="1:1">
      <c r="A7945" s="1"/>
    </row>
    <row r="7946" spans="1:1">
      <c r="A7946" s="1"/>
    </row>
    <row r="7947" spans="1:1">
      <c r="A7947" s="1"/>
    </row>
    <row r="7948" spans="1:1">
      <c r="A7948" s="1"/>
    </row>
    <row r="7949" spans="1:1">
      <c r="A7949" s="1"/>
    </row>
    <row r="7950" spans="1:1">
      <c r="A7950" s="1"/>
    </row>
    <row r="7951" spans="1:1">
      <c r="A7951" s="1"/>
    </row>
    <row r="7952" spans="1:1">
      <c r="A7952" s="1"/>
    </row>
    <row r="7953" spans="1:1">
      <c r="A7953" s="1"/>
    </row>
    <row r="7954" spans="1:1">
      <c r="A7954" s="1"/>
    </row>
    <row r="7955" spans="1:1">
      <c r="A7955" s="1"/>
    </row>
    <row r="7956" spans="1:1">
      <c r="A7956" s="1"/>
    </row>
    <row r="7957" spans="1:1">
      <c r="A7957" s="1"/>
    </row>
    <row r="7958" spans="1:1">
      <c r="A7958" s="1"/>
    </row>
    <row r="7959" spans="1:1">
      <c r="A7959" s="1"/>
    </row>
    <row r="7960" spans="1:1">
      <c r="A7960" s="1"/>
    </row>
    <row r="7961" spans="1:1">
      <c r="A7961" s="1"/>
    </row>
    <row r="7962" spans="1:1">
      <c r="A7962" s="1"/>
    </row>
    <row r="7963" spans="1:1">
      <c r="A7963" s="1"/>
    </row>
    <row r="7964" spans="1:1">
      <c r="A7964" s="1"/>
    </row>
    <row r="7965" spans="1:1">
      <c r="A7965" s="1"/>
    </row>
    <row r="7966" spans="1:1">
      <c r="A7966" s="1"/>
    </row>
    <row r="7967" spans="1:1">
      <c r="A7967" s="1"/>
    </row>
    <row r="7968" spans="1:1">
      <c r="A7968" s="1"/>
    </row>
    <row r="7969" spans="1:1">
      <c r="A7969" s="1"/>
    </row>
    <row r="7970" spans="1:1">
      <c r="A7970" s="1"/>
    </row>
    <row r="7971" spans="1:1">
      <c r="A7971" s="1"/>
    </row>
    <row r="7972" spans="1:1">
      <c r="A7972" s="1"/>
    </row>
    <row r="7973" spans="1:1">
      <c r="A7973" s="1"/>
    </row>
    <row r="7974" spans="1:1">
      <c r="A7974" s="1"/>
    </row>
    <row r="7975" spans="1:1">
      <c r="A7975" s="1"/>
    </row>
    <row r="7976" spans="1:1">
      <c r="A7976" s="1"/>
    </row>
    <row r="7977" spans="1:1">
      <c r="A7977" s="1"/>
    </row>
    <row r="7978" spans="1:1">
      <c r="A7978" s="1"/>
    </row>
    <row r="7979" spans="1:1">
      <c r="A7979" s="1"/>
    </row>
    <row r="7980" spans="1:1">
      <c r="A7980" s="1"/>
    </row>
    <row r="7981" spans="1:1">
      <c r="A7981" s="1"/>
    </row>
    <row r="7982" spans="1:1">
      <c r="A7982" s="1"/>
    </row>
    <row r="7983" spans="1:1">
      <c r="A7983" s="1"/>
    </row>
    <row r="7984" spans="1:1">
      <c r="A7984" s="1"/>
    </row>
    <row r="7985" spans="1:1">
      <c r="A7985" s="1"/>
    </row>
    <row r="7986" spans="1:1">
      <c r="A7986" s="1"/>
    </row>
    <row r="7987" spans="1:1">
      <c r="A7987" s="1"/>
    </row>
    <row r="7988" spans="1:1">
      <c r="A7988" s="1"/>
    </row>
    <row r="7989" spans="1:1">
      <c r="A7989" s="1"/>
    </row>
    <row r="7990" spans="1:1">
      <c r="A7990" s="1"/>
    </row>
    <row r="7991" spans="1:1">
      <c r="A7991" s="1"/>
    </row>
    <row r="7992" spans="1:1">
      <c r="A7992" s="1"/>
    </row>
    <row r="7993" spans="1:1">
      <c r="A7993" s="1"/>
    </row>
    <row r="7994" spans="1:1">
      <c r="A7994" s="1"/>
    </row>
    <row r="7995" spans="1:1">
      <c r="A7995" s="1"/>
    </row>
    <row r="7996" spans="1:1">
      <c r="A7996" s="1"/>
    </row>
    <row r="7997" spans="1:1">
      <c r="A7997" s="1"/>
    </row>
    <row r="7998" spans="1:1">
      <c r="A7998" s="1"/>
    </row>
    <row r="7999" spans="1:1">
      <c r="A7999" s="1"/>
    </row>
    <row r="8000" spans="1:1">
      <c r="A8000" s="1"/>
    </row>
    <row r="8001" spans="1:1">
      <c r="A8001" s="1"/>
    </row>
    <row r="8002" spans="1:1">
      <c r="A8002" s="1"/>
    </row>
    <row r="8003" spans="1:1">
      <c r="A8003" s="1"/>
    </row>
    <row r="8004" spans="1:1">
      <c r="A8004" s="1"/>
    </row>
    <row r="8005" spans="1:1">
      <c r="A8005" s="1"/>
    </row>
    <row r="8006" spans="1:1">
      <c r="A8006" s="1"/>
    </row>
    <row r="8007" spans="1:1">
      <c r="A8007" s="1"/>
    </row>
    <row r="8008" spans="1:1">
      <c r="A8008" s="1"/>
    </row>
    <row r="8009" spans="1:1">
      <c r="A8009" s="1"/>
    </row>
    <row r="8010" spans="1:1">
      <c r="A8010" s="1"/>
    </row>
    <row r="8011" spans="1:1">
      <c r="A8011" s="1"/>
    </row>
    <row r="8012" spans="1:1">
      <c r="A8012" s="1"/>
    </row>
    <row r="8013" spans="1:1">
      <c r="A8013" s="1"/>
    </row>
    <row r="8014" spans="1:1">
      <c r="A8014" s="1"/>
    </row>
    <row r="8015" spans="1:1">
      <c r="A8015" s="1"/>
    </row>
    <row r="8016" spans="1:1">
      <c r="A8016" s="1"/>
    </row>
    <row r="8017" spans="1:1">
      <c r="A8017" s="1"/>
    </row>
    <row r="8018" spans="1:1">
      <c r="A8018" s="1"/>
    </row>
    <row r="8019" spans="1:1">
      <c r="A8019" s="1"/>
    </row>
    <row r="8020" spans="1:1">
      <c r="A8020" s="1"/>
    </row>
    <row r="8021" spans="1:1">
      <c r="A8021" s="1"/>
    </row>
    <row r="8022" spans="1:1">
      <c r="A8022" s="1"/>
    </row>
    <row r="8023" spans="1:1">
      <c r="A8023" s="1"/>
    </row>
    <row r="8024" spans="1:1">
      <c r="A8024" s="1"/>
    </row>
    <row r="8025" spans="1:1">
      <c r="A8025" s="1"/>
    </row>
    <row r="8026" spans="1:1">
      <c r="A8026" s="1"/>
    </row>
    <row r="8027" spans="1:1">
      <c r="A8027" s="1"/>
    </row>
    <row r="8028" spans="1:1">
      <c r="A8028" s="1"/>
    </row>
    <row r="8029" spans="1:1">
      <c r="A8029" s="1"/>
    </row>
    <row r="8030" spans="1:1">
      <c r="A8030" s="1"/>
    </row>
    <row r="8031" spans="1:1">
      <c r="A8031" s="1"/>
    </row>
    <row r="8032" spans="1:1">
      <c r="A8032" s="1"/>
    </row>
    <row r="8033" spans="1:1">
      <c r="A8033" s="1"/>
    </row>
    <row r="8034" spans="1:1">
      <c r="A8034" s="1"/>
    </row>
    <row r="8035" spans="1:1">
      <c r="A8035" s="1"/>
    </row>
    <row r="8036" spans="1:1">
      <c r="A8036" s="1"/>
    </row>
    <row r="8037" spans="1:1">
      <c r="A8037" s="1"/>
    </row>
    <row r="8038" spans="1:1">
      <c r="A8038" s="1"/>
    </row>
    <row r="8039" spans="1:1">
      <c r="A8039" s="1"/>
    </row>
    <row r="8040" spans="1:1">
      <c r="A8040" s="1"/>
    </row>
    <row r="8041" spans="1:1">
      <c r="A8041" s="1"/>
    </row>
    <row r="8042" spans="1:1">
      <c r="A8042" s="1"/>
    </row>
    <row r="8043" spans="1:1">
      <c r="A8043" s="1"/>
    </row>
    <row r="8044" spans="1:1">
      <c r="A8044" s="1"/>
    </row>
    <row r="8045" spans="1:1">
      <c r="A8045" s="1"/>
    </row>
    <row r="8046" spans="1:1">
      <c r="A8046" s="1"/>
    </row>
    <row r="8047" spans="1:1">
      <c r="A8047" s="1"/>
    </row>
    <row r="8048" spans="1:1">
      <c r="A8048" s="1"/>
    </row>
    <row r="8049" spans="1:1">
      <c r="A8049" s="1"/>
    </row>
    <row r="8050" spans="1:1">
      <c r="A8050" s="1"/>
    </row>
    <row r="8051" spans="1:1">
      <c r="A8051" s="1"/>
    </row>
    <row r="8052" spans="1:1">
      <c r="A8052" s="1"/>
    </row>
    <row r="8053" spans="1:1">
      <c r="A8053" s="1"/>
    </row>
    <row r="8054" spans="1:1">
      <c r="A8054" s="1"/>
    </row>
    <row r="8055" spans="1:1">
      <c r="A8055" s="1"/>
    </row>
    <row r="8056" spans="1:1">
      <c r="A8056" s="1"/>
    </row>
    <row r="8057" spans="1:1">
      <c r="A8057" s="1"/>
    </row>
    <row r="8058" spans="1:1">
      <c r="A8058" s="1"/>
    </row>
    <row r="8059" spans="1:1">
      <c r="A8059" s="1"/>
    </row>
    <row r="8060" spans="1:1">
      <c r="A8060" s="1"/>
    </row>
    <row r="8061" spans="1:1">
      <c r="A8061" s="1"/>
    </row>
    <row r="8062" spans="1:1">
      <c r="A8062" s="1"/>
    </row>
    <row r="8063" spans="1:1">
      <c r="A8063" s="1"/>
    </row>
    <row r="8064" spans="1:1">
      <c r="A8064" s="1"/>
    </row>
    <row r="8065" spans="1:1">
      <c r="A8065" s="1"/>
    </row>
    <row r="8066" spans="1:1">
      <c r="A8066" s="1"/>
    </row>
    <row r="8067" spans="1:1">
      <c r="A8067" s="1"/>
    </row>
    <row r="8068" spans="1:1">
      <c r="A8068" s="1"/>
    </row>
    <row r="8069" spans="1:1">
      <c r="A8069" s="1"/>
    </row>
    <row r="8070" spans="1:1">
      <c r="A8070" s="1"/>
    </row>
    <row r="8071" spans="1:1">
      <c r="A8071" s="1"/>
    </row>
    <row r="8072" spans="1:1">
      <c r="A8072" s="1"/>
    </row>
    <row r="8073" spans="1:1">
      <c r="A8073" s="1"/>
    </row>
    <row r="8074" spans="1:1">
      <c r="A8074" s="1"/>
    </row>
    <row r="8075" spans="1:1">
      <c r="A8075" s="1"/>
    </row>
    <row r="8076" spans="1:1">
      <c r="A8076" s="1"/>
    </row>
    <row r="8077" spans="1:1">
      <c r="A8077" s="1"/>
    </row>
    <row r="8078" spans="1:1">
      <c r="A8078" s="1"/>
    </row>
    <row r="8079" spans="1:1">
      <c r="A8079" s="1"/>
    </row>
    <row r="8080" spans="1:1">
      <c r="A8080" s="1"/>
    </row>
    <row r="8081" spans="1:1">
      <c r="A8081" s="1"/>
    </row>
    <row r="8082" spans="1:1">
      <c r="A8082" s="1"/>
    </row>
    <row r="8083" spans="1:1">
      <c r="A8083" s="1"/>
    </row>
    <row r="8084" spans="1:1">
      <c r="A8084" s="1"/>
    </row>
    <row r="8085" spans="1:1">
      <c r="A8085" s="1"/>
    </row>
    <row r="8086" spans="1:1">
      <c r="A8086" s="1"/>
    </row>
    <row r="8087" spans="1:1">
      <c r="A8087" s="1"/>
    </row>
    <row r="8088" spans="1:1">
      <c r="A8088" s="1"/>
    </row>
    <row r="8089" spans="1:1">
      <c r="A8089" s="1"/>
    </row>
    <row r="8090" spans="1:1">
      <c r="A8090" s="1"/>
    </row>
    <row r="8091" spans="1:1">
      <c r="A8091" s="1"/>
    </row>
    <row r="8092" spans="1:1">
      <c r="A8092" s="1"/>
    </row>
    <row r="8093" spans="1:1">
      <c r="A8093" s="1"/>
    </row>
    <row r="8094" spans="1:1">
      <c r="A8094" s="1"/>
    </row>
    <row r="8095" spans="1:1">
      <c r="A8095" s="1"/>
    </row>
    <row r="8096" spans="1:1">
      <c r="A8096" s="1"/>
    </row>
    <row r="8097" spans="1:1">
      <c r="A8097" s="1"/>
    </row>
    <row r="8098" spans="1:1">
      <c r="A8098" s="1"/>
    </row>
    <row r="8099" spans="1:1">
      <c r="A8099" s="1"/>
    </row>
    <row r="8100" spans="1:1">
      <c r="A8100" s="1"/>
    </row>
    <row r="8101" spans="1:1">
      <c r="A8101" s="1"/>
    </row>
    <row r="8102" spans="1:1">
      <c r="A8102" s="1"/>
    </row>
    <row r="8103" spans="1:1">
      <c r="A8103" s="1"/>
    </row>
    <row r="8104" spans="1:1">
      <c r="A8104" s="1"/>
    </row>
    <row r="8105" spans="1:1">
      <c r="A8105" s="1"/>
    </row>
    <row r="8106" spans="1:1">
      <c r="A8106" s="1"/>
    </row>
    <row r="8107" spans="1:1">
      <c r="A8107" s="1"/>
    </row>
    <row r="8108" spans="1:1">
      <c r="A8108" s="1"/>
    </row>
    <row r="8109" spans="1:1">
      <c r="A8109" s="1"/>
    </row>
    <row r="8110" spans="1:1">
      <c r="A8110" s="1"/>
    </row>
    <row r="8111" spans="1:1">
      <c r="A8111" s="1"/>
    </row>
    <row r="8112" spans="1:1">
      <c r="A8112" s="1"/>
    </row>
    <row r="8113" spans="1:1">
      <c r="A8113" s="1"/>
    </row>
    <row r="8114" spans="1:1">
      <c r="A8114" s="1"/>
    </row>
    <row r="8115" spans="1:1">
      <c r="A8115" s="1"/>
    </row>
    <row r="8116" spans="1:1">
      <c r="A8116" s="1"/>
    </row>
    <row r="8117" spans="1:1">
      <c r="A8117" s="1"/>
    </row>
    <row r="8118" spans="1:1">
      <c r="A8118" s="1"/>
    </row>
    <row r="8119" spans="1:1">
      <c r="A8119" s="1"/>
    </row>
    <row r="8120" spans="1:1">
      <c r="A8120" s="1"/>
    </row>
    <row r="8121" spans="1:1">
      <c r="A8121" s="1"/>
    </row>
    <row r="8122" spans="1:1">
      <c r="A8122" s="1"/>
    </row>
    <row r="8123" spans="1:1">
      <c r="A8123" s="1"/>
    </row>
    <row r="8124" spans="1:1">
      <c r="A8124" s="1"/>
    </row>
    <row r="8125" spans="1:1">
      <c r="A8125" s="1"/>
    </row>
    <row r="8126" spans="1:1">
      <c r="A8126" s="1"/>
    </row>
    <row r="8127" spans="1:1">
      <c r="A8127" s="1"/>
    </row>
    <row r="8128" spans="1:1">
      <c r="A8128" s="1"/>
    </row>
    <row r="8129" spans="1:1">
      <c r="A8129" s="1"/>
    </row>
    <row r="8130" spans="1:1">
      <c r="A8130" s="1"/>
    </row>
    <row r="8131" spans="1:1">
      <c r="A8131" s="1"/>
    </row>
    <row r="8132" spans="1:1">
      <c r="A8132" s="1"/>
    </row>
    <row r="8133" spans="1:1">
      <c r="A8133" s="1"/>
    </row>
    <row r="8134" spans="1:1">
      <c r="A8134" s="1"/>
    </row>
    <row r="8135" spans="1:1">
      <c r="A8135" s="1"/>
    </row>
    <row r="8136" spans="1:1">
      <c r="A8136" s="1"/>
    </row>
    <row r="8137" spans="1:1">
      <c r="A8137" s="1"/>
    </row>
    <row r="8138" spans="1:1">
      <c r="A8138" s="1"/>
    </row>
    <row r="8139" spans="1:1">
      <c r="A8139" s="1"/>
    </row>
    <row r="8140" spans="1:1">
      <c r="A8140" s="1"/>
    </row>
    <row r="8141" spans="1:1">
      <c r="A8141" s="1"/>
    </row>
    <row r="8142" spans="1:1">
      <c r="A8142" s="1"/>
    </row>
    <row r="8143" spans="1:1">
      <c r="A8143" s="1"/>
    </row>
    <row r="8144" spans="1:1">
      <c r="A8144" s="1"/>
    </row>
    <row r="8145" spans="1:1">
      <c r="A8145" s="1"/>
    </row>
    <row r="8146" spans="1:1">
      <c r="A8146" s="1"/>
    </row>
    <row r="8147" spans="1:1">
      <c r="A8147" s="1"/>
    </row>
    <row r="8148" spans="1:1">
      <c r="A8148" s="1"/>
    </row>
    <row r="8149" spans="1:1">
      <c r="A8149" s="1"/>
    </row>
    <row r="8150" spans="1:1">
      <c r="A8150" s="1"/>
    </row>
    <row r="8151" spans="1:1">
      <c r="A8151" s="1"/>
    </row>
    <row r="8152" spans="1:1">
      <c r="A8152" s="1"/>
    </row>
    <row r="8153" spans="1:1">
      <c r="A8153" s="1"/>
    </row>
    <row r="8154" spans="1:1">
      <c r="A8154" s="1"/>
    </row>
    <row r="8155" spans="1:1">
      <c r="A8155" s="1"/>
    </row>
    <row r="8156" spans="1:1">
      <c r="A8156" s="1"/>
    </row>
    <row r="8157" spans="1:1">
      <c r="A8157" s="1"/>
    </row>
    <row r="8158" spans="1:1">
      <c r="A8158" s="1"/>
    </row>
    <row r="8159" spans="1:1">
      <c r="A8159" s="1"/>
    </row>
    <row r="8160" spans="1:1">
      <c r="A8160" s="1"/>
    </row>
    <row r="8161" spans="1:1">
      <c r="A8161" s="1"/>
    </row>
    <row r="8162" spans="1:1">
      <c r="A8162" s="1"/>
    </row>
    <row r="8163" spans="1:1">
      <c r="A8163" s="1"/>
    </row>
    <row r="8164" spans="1:1">
      <c r="A8164" s="1"/>
    </row>
    <row r="8165" spans="1:1">
      <c r="A8165" s="1"/>
    </row>
    <row r="8166" spans="1:1">
      <c r="A8166" s="1"/>
    </row>
    <row r="8167" spans="1:1">
      <c r="A8167" s="1"/>
    </row>
    <row r="8168" spans="1:1">
      <c r="A8168" s="1"/>
    </row>
    <row r="8169" spans="1:1">
      <c r="A8169" s="1"/>
    </row>
    <row r="8170" spans="1:1">
      <c r="A8170" s="1"/>
    </row>
    <row r="8171" spans="1:1">
      <c r="A8171" s="1"/>
    </row>
    <row r="8172" spans="1:1">
      <c r="A8172" s="1"/>
    </row>
    <row r="8173" spans="1:1">
      <c r="A8173" s="1"/>
    </row>
    <row r="8174" spans="1:1">
      <c r="A8174" s="1"/>
    </row>
    <row r="8175" spans="1:1">
      <c r="A8175" s="1"/>
    </row>
    <row r="8176" spans="1:1">
      <c r="A8176" s="1"/>
    </row>
    <row r="8177" spans="1:1">
      <c r="A8177" s="1"/>
    </row>
    <row r="8178" spans="1:1">
      <c r="A8178" s="1"/>
    </row>
    <row r="8179" spans="1:1">
      <c r="A8179" s="1"/>
    </row>
    <row r="8180" spans="1:1">
      <c r="A8180" s="1"/>
    </row>
    <row r="8181" spans="1:1">
      <c r="A8181" s="1"/>
    </row>
    <row r="8182" spans="1:1">
      <c r="A8182" s="1"/>
    </row>
    <row r="8183" spans="1:1">
      <c r="A8183" s="1"/>
    </row>
    <row r="8184" spans="1:1">
      <c r="A8184" s="1"/>
    </row>
    <row r="8185" spans="1:1">
      <c r="A8185" s="1"/>
    </row>
    <row r="8186" spans="1:1">
      <c r="A8186" s="1"/>
    </row>
    <row r="8187" spans="1:1">
      <c r="A8187" s="1"/>
    </row>
    <row r="8188" spans="1:1">
      <c r="A8188" s="1"/>
    </row>
    <row r="8189" spans="1:1">
      <c r="A8189" s="1"/>
    </row>
    <row r="8190" spans="1:1">
      <c r="A8190" s="1"/>
    </row>
    <row r="8191" spans="1:1">
      <c r="A8191" s="1"/>
    </row>
    <row r="8192" spans="1:1">
      <c r="A8192" s="1"/>
    </row>
    <row r="8193" spans="1:1">
      <c r="A8193" s="1"/>
    </row>
    <row r="8194" spans="1:1">
      <c r="A8194" s="1"/>
    </row>
    <row r="8195" spans="1:1">
      <c r="A8195" s="1"/>
    </row>
    <row r="8196" spans="1:1">
      <c r="A8196" s="1"/>
    </row>
    <row r="8197" spans="1:1">
      <c r="A8197" s="1"/>
    </row>
    <row r="8198" spans="1:1">
      <c r="A8198" s="1"/>
    </row>
    <row r="8199" spans="1:1">
      <c r="A8199" s="1"/>
    </row>
    <row r="8200" spans="1:1">
      <c r="A8200" s="1"/>
    </row>
    <row r="8201" spans="1:1">
      <c r="A8201" s="1"/>
    </row>
    <row r="8202" spans="1:1">
      <c r="A8202" s="1"/>
    </row>
    <row r="8203" spans="1:1">
      <c r="A8203" s="1"/>
    </row>
    <row r="8204" spans="1:1">
      <c r="A8204" s="1"/>
    </row>
    <row r="8205" spans="1:1">
      <c r="A8205" s="1"/>
    </row>
    <row r="8206" spans="1:1">
      <c r="A8206" s="1"/>
    </row>
    <row r="8207" spans="1:1">
      <c r="A8207" s="1"/>
    </row>
    <row r="8208" spans="1:1">
      <c r="A8208" s="1"/>
    </row>
    <row r="8209" spans="1:1">
      <c r="A8209" s="1"/>
    </row>
    <row r="8210" spans="1:1">
      <c r="A8210" s="1"/>
    </row>
    <row r="8211" spans="1:1">
      <c r="A8211" s="1"/>
    </row>
    <row r="8212" spans="1:1">
      <c r="A8212" s="1"/>
    </row>
    <row r="8213" spans="1:1">
      <c r="A8213" s="1"/>
    </row>
    <row r="8214" spans="1:1">
      <c r="A8214" s="1"/>
    </row>
    <row r="8215" spans="1:1">
      <c r="A8215" s="1"/>
    </row>
    <row r="8216" spans="1:1">
      <c r="A8216" s="1"/>
    </row>
    <row r="8217" spans="1:1">
      <c r="A8217" s="1"/>
    </row>
    <row r="8218" spans="1:1">
      <c r="A8218" s="1"/>
    </row>
    <row r="8219" spans="1:1">
      <c r="A8219" s="1"/>
    </row>
    <row r="8220" spans="1:1">
      <c r="A8220" s="1"/>
    </row>
    <row r="8221" spans="1:1">
      <c r="A8221" s="1"/>
    </row>
    <row r="8222" spans="1:1">
      <c r="A8222" s="1"/>
    </row>
    <row r="8223" spans="1:1">
      <c r="A8223" s="1"/>
    </row>
    <row r="8224" spans="1:1">
      <c r="A8224" s="1"/>
    </row>
    <row r="8225" spans="1:1">
      <c r="A8225" s="1"/>
    </row>
    <row r="8226" spans="1:1">
      <c r="A8226" s="1"/>
    </row>
    <row r="8227" spans="1:1">
      <c r="A8227" s="1"/>
    </row>
    <row r="8228" spans="1:1">
      <c r="A8228" s="1"/>
    </row>
    <row r="8229" spans="1:1">
      <c r="A8229" s="1"/>
    </row>
    <row r="8230" spans="1:1">
      <c r="A8230" s="1"/>
    </row>
    <row r="8231" spans="1:1">
      <c r="A8231" s="1"/>
    </row>
    <row r="8232" spans="1:1">
      <c r="A8232" s="1"/>
    </row>
    <row r="8233" spans="1:1">
      <c r="A8233" s="1"/>
    </row>
    <row r="8234" spans="1:1">
      <c r="A8234" s="1"/>
    </row>
    <row r="8235" spans="1:1">
      <c r="A8235" s="1"/>
    </row>
    <row r="8236" spans="1:1">
      <c r="A8236" s="1"/>
    </row>
    <row r="8237" spans="1:1">
      <c r="A8237" s="1"/>
    </row>
    <row r="8238" spans="1:1">
      <c r="A8238" s="1"/>
    </row>
    <row r="8239" spans="1:1">
      <c r="A8239" s="1"/>
    </row>
    <row r="8240" spans="1:1">
      <c r="A8240" s="1"/>
    </row>
    <row r="8241" spans="1:1">
      <c r="A8241" s="1"/>
    </row>
    <row r="8242" spans="1:1">
      <c r="A8242" s="1"/>
    </row>
    <row r="8243" spans="1:1">
      <c r="A8243" s="1"/>
    </row>
    <row r="8244" spans="1:1">
      <c r="A8244" s="1"/>
    </row>
    <row r="8245" spans="1:1">
      <c r="A8245" s="1"/>
    </row>
    <row r="8246" spans="1:1">
      <c r="A8246" s="1"/>
    </row>
    <row r="8247" spans="1:1">
      <c r="A8247" s="1"/>
    </row>
    <row r="8248" spans="1:1">
      <c r="A8248" s="1"/>
    </row>
    <row r="8249" spans="1:1">
      <c r="A8249" s="1"/>
    </row>
    <row r="8250" spans="1:1">
      <c r="A8250" s="1"/>
    </row>
    <row r="8251" spans="1:1">
      <c r="A8251" s="1"/>
    </row>
    <row r="8252" spans="1:1">
      <c r="A8252" s="1"/>
    </row>
    <row r="8253" spans="1:1">
      <c r="A8253" s="1"/>
    </row>
    <row r="8254" spans="1:1">
      <c r="A8254" s="1"/>
    </row>
    <row r="8255" spans="1:1">
      <c r="A8255" s="1"/>
    </row>
    <row r="8256" spans="1:1">
      <c r="A8256" s="1"/>
    </row>
    <row r="8257" spans="1:1">
      <c r="A8257" s="1"/>
    </row>
    <row r="8258" spans="1:1">
      <c r="A8258" s="1"/>
    </row>
    <row r="8259" spans="1:1">
      <c r="A8259" s="1"/>
    </row>
    <row r="8260" spans="1:1">
      <c r="A8260" s="1"/>
    </row>
    <row r="8261" spans="1:1">
      <c r="A8261" s="1"/>
    </row>
    <row r="8262" spans="1:1">
      <c r="A8262" s="1"/>
    </row>
    <row r="8263" spans="1:1">
      <c r="A8263" s="1"/>
    </row>
    <row r="8264" spans="1:1">
      <c r="A8264" s="1"/>
    </row>
    <row r="8265" spans="1:1">
      <c r="A8265" s="1"/>
    </row>
    <row r="8266" spans="1:1">
      <c r="A8266" s="1"/>
    </row>
    <row r="8267" spans="1:1">
      <c r="A8267" s="1"/>
    </row>
    <row r="8268" spans="1:1">
      <c r="A8268" s="1"/>
    </row>
    <row r="8269" spans="1:1">
      <c r="A8269" s="1"/>
    </row>
    <row r="8270" spans="1:1">
      <c r="A8270" s="1"/>
    </row>
    <row r="8271" spans="1:1">
      <c r="A8271" s="1"/>
    </row>
    <row r="8272" spans="1:1">
      <c r="A8272" s="1"/>
    </row>
    <row r="8273" spans="1:1">
      <c r="A8273" s="1"/>
    </row>
    <row r="8274" spans="1:1">
      <c r="A8274" s="1"/>
    </row>
    <row r="8275" spans="1:1">
      <c r="A8275" s="1"/>
    </row>
    <row r="8276" spans="1:1">
      <c r="A8276" s="1"/>
    </row>
    <row r="8277" spans="1:1">
      <c r="A8277" s="1"/>
    </row>
    <row r="8278" spans="1:1">
      <c r="A8278" s="1"/>
    </row>
    <row r="8279" spans="1:1">
      <c r="A8279" s="1"/>
    </row>
    <row r="8280" spans="1:1">
      <c r="A8280" s="1"/>
    </row>
    <row r="8281" spans="1:1">
      <c r="A8281" s="1"/>
    </row>
    <row r="8282" spans="1:1">
      <c r="A8282" s="1"/>
    </row>
    <row r="8283" spans="1:1">
      <c r="A8283" s="1"/>
    </row>
    <row r="8284" spans="1:1">
      <c r="A8284" s="1"/>
    </row>
    <row r="8285" spans="1:1">
      <c r="A8285" s="1"/>
    </row>
    <row r="8286" spans="1:1">
      <c r="A8286" s="1"/>
    </row>
    <row r="8287" spans="1:1">
      <c r="A8287" s="1"/>
    </row>
    <row r="8288" spans="1:1">
      <c r="A8288" s="1"/>
    </row>
    <row r="8289" spans="1:1">
      <c r="A8289" s="1"/>
    </row>
    <row r="8290" spans="1:1">
      <c r="A8290" s="1"/>
    </row>
    <row r="8291" spans="1:1">
      <c r="A8291" s="1"/>
    </row>
    <row r="8292" spans="1:1">
      <c r="A8292" s="1"/>
    </row>
    <row r="8293" spans="1:1">
      <c r="A8293" s="1"/>
    </row>
    <row r="8294" spans="1:1">
      <c r="A8294" s="1"/>
    </row>
    <row r="8295" spans="1:1">
      <c r="A8295" s="1"/>
    </row>
    <row r="8296" spans="1:1">
      <c r="A8296" s="1"/>
    </row>
    <row r="8297" spans="1:1">
      <c r="A8297" s="1"/>
    </row>
    <row r="8298" spans="1:1">
      <c r="A8298" s="1"/>
    </row>
    <row r="8299" spans="1:1">
      <c r="A8299" s="1"/>
    </row>
    <row r="8300" spans="1:1">
      <c r="A8300" s="1"/>
    </row>
    <row r="8301" spans="1:1">
      <c r="A8301" s="1"/>
    </row>
    <row r="8302" spans="1:1">
      <c r="A8302" s="1"/>
    </row>
    <row r="8303" spans="1:1">
      <c r="A8303" s="1"/>
    </row>
    <row r="8304" spans="1:1">
      <c r="A8304" s="1"/>
    </row>
    <row r="8305" spans="1:1">
      <c r="A8305" s="1"/>
    </row>
    <row r="8306" spans="1:1">
      <c r="A8306" s="1"/>
    </row>
    <row r="8307" spans="1:1">
      <c r="A8307" s="1"/>
    </row>
    <row r="8308" spans="1:1">
      <c r="A8308" s="1"/>
    </row>
    <row r="8309" spans="1:1">
      <c r="A8309" s="1"/>
    </row>
    <row r="8310" spans="1:1">
      <c r="A8310" s="1"/>
    </row>
    <row r="8311" spans="1:1">
      <c r="A8311" s="1"/>
    </row>
    <row r="8312" spans="1:1">
      <c r="A8312" s="1"/>
    </row>
    <row r="8313" spans="1:1">
      <c r="A8313" s="1"/>
    </row>
    <row r="8314" spans="1:1">
      <c r="A8314" s="1"/>
    </row>
    <row r="8315" spans="1:1">
      <c r="A8315" s="1"/>
    </row>
    <row r="8316" spans="1:1">
      <c r="A8316" s="1"/>
    </row>
    <row r="8317" spans="1:1">
      <c r="A8317" s="1"/>
    </row>
    <row r="8318" spans="1:1">
      <c r="A8318" s="1"/>
    </row>
    <row r="8319" spans="1:1">
      <c r="A8319" s="1"/>
    </row>
    <row r="8320" spans="1:1">
      <c r="A8320" s="1"/>
    </row>
    <row r="8321" spans="1:1">
      <c r="A8321" s="1"/>
    </row>
    <row r="8322" spans="1:1">
      <c r="A8322" s="1"/>
    </row>
    <row r="8323" spans="1:1">
      <c r="A8323" s="1"/>
    </row>
    <row r="8324" spans="1:1">
      <c r="A8324" s="1"/>
    </row>
    <row r="8325" spans="1:1">
      <c r="A8325" s="1"/>
    </row>
    <row r="8326" spans="1:1">
      <c r="A8326" s="1"/>
    </row>
    <row r="8327" spans="1:1">
      <c r="A8327" s="1"/>
    </row>
    <row r="8328" spans="1:1">
      <c r="A8328" s="1"/>
    </row>
    <row r="8329" spans="1:1">
      <c r="A8329" s="1"/>
    </row>
    <row r="8330" spans="1:1">
      <c r="A8330" s="1"/>
    </row>
    <row r="8331" spans="1:1">
      <c r="A8331" s="1"/>
    </row>
    <row r="8332" spans="1:1">
      <c r="A8332" s="1"/>
    </row>
    <row r="8333" spans="1:1">
      <c r="A8333" s="1"/>
    </row>
    <row r="8334" spans="1:1">
      <c r="A8334" s="1"/>
    </row>
    <row r="8335" spans="1:1">
      <c r="A8335" s="1"/>
    </row>
    <row r="8336" spans="1:1">
      <c r="A8336" s="1"/>
    </row>
    <row r="8337" spans="1:1">
      <c r="A8337" s="1"/>
    </row>
    <row r="8338" spans="1:1">
      <c r="A8338" s="1"/>
    </row>
    <row r="8339" spans="1:1">
      <c r="A8339" s="1"/>
    </row>
    <row r="8340" spans="1:1">
      <c r="A8340" s="1"/>
    </row>
    <row r="8341" spans="1:1">
      <c r="A8341" s="1"/>
    </row>
    <row r="8342" spans="1:1">
      <c r="A8342" s="1"/>
    </row>
    <row r="8343" spans="1:1">
      <c r="A8343" s="1"/>
    </row>
    <row r="8344" spans="1:1">
      <c r="A8344" s="1"/>
    </row>
    <row r="8345" spans="1:1">
      <c r="A8345" s="1"/>
    </row>
    <row r="8346" spans="1:1">
      <c r="A8346" s="1"/>
    </row>
    <row r="8347" spans="1:1">
      <c r="A8347" s="1"/>
    </row>
    <row r="8348" spans="1:1">
      <c r="A8348" s="1"/>
    </row>
    <row r="8349" spans="1:1">
      <c r="A8349" s="1"/>
    </row>
    <row r="8350" spans="1:1">
      <c r="A8350" s="1"/>
    </row>
    <row r="8351" spans="1:1">
      <c r="A8351" s="1"/>
    </row>
    <row r="8352" spans="1:1">
      <c r="A8352" s="1"/>
    </row>
    <row r="8353" spans="1:1">
      <c r="A8353" s="1"/>
    </row>
    <row r="8354" spans="1:1">
      <c r="A8354" s="1"/>
    </row>
    <row r="8355" spans="1:1">
      <c r="A8355" s="1"/>
    </row>
    <row r="8356" spans="1:1">
      <c r="A8356" s="1"/>
    </row>
    <row r="8357" spans="1:1">
      <c r="A8357" s="1"/>
    </row>
    <row r="8358" spans="1:1">
      <c r="A8358" s="1"/>
    </row>
    <row r="8359" spans="1:1">
      <c r="A8359" s="1"/>
    </row>
    <row r="8360" spans="1:1">
      <c r="A8360" s="1"/>
    </row>
    <row r="8361" spans="1:1">
      <c r="A8361" s="1"/>
    </row>
    <row r="8362" spans="1:1">
      <c r="A8362" s="1"/>
    </row>
    <row r="8363" spans="1:1">
      <c r="A8363" s="1"/>
    </row>
    <row r="8364" spans="1:1">
      <c r="A8364" s="1"/>
    </row>
    <row r="8365" spans="1:1">
      <c r="A8365" s="1"/>
    </row>
    <row r="8366" spans="1:1">
      <c r="A8366" s="1"/>
    </row>
    <row r="8367" spans="1:1">
      <c r="A8367" s="1"/>
    </row>
    <row r="8368" spans="1:1">
      <c r="A8368" s="1"/>
    </row>
    <row r="8369" spans="1:1">
      <c r="A8369" s="1"/>
    </row>
    <row r="8370" spans="1:1">
      <c r="A8370" s="1"/>
    </row>
    <row r="8371" spans="1:1">
      <c r="A8371" s="1"/>
    </row>
    <row r="8372" spans="1:1">
      <c r="A8372" s="1"/>
    </row>
    <row r="8373" spans="1:1">
      <c r="A8373" s="1"/>
    </row>
    <row r="8374" spans="1:1">
      <c r="A8374" s="1"/>
    </row>
    <row r="8375" spans="1:1">
      <c r="A8375" s="1"/>
    </row>
    <row r="8376" spans="1:1">
      <c r="A8376" s="1"/>
    </row>
    <row r="8377" spans="1:1">
      <c r="A8377" s="1"/>
    </row>
    <row r="8378" spans="1:1">
      <c r="A8378" s="1"/>
    </row>
    <row r="8379" spans="1:1">
      <c r="A8379" s="1"/>
    </row>
    <row r="8380" spans="1:1">
      <c r="A8380" s="1"/>
    </row>
    <row r="8381" spans="1:1">
      <c r="A8381" s="1"/>
    </row>
    <row r="8382" spans="1:1">
      <c r="A8382" s="1"/>
    </row>
    <row r="8383" spans="1:1">
      <c r="A8383" s="1"/>
    </row>
    <row r="8384" spans="1:1">
      <c r="A8384" s="1"/>
    </row>
    <row r="8385" spans="1:1">
      <c r="A8385" s="1"/>
    </row>
    <row r="8386" spans="1:1">
      <c r="A8386" s="1"/>
    </row>
    <row r="8387" spans="1:1">
      <c r="A8387" s="1"/>
    </row>
    <row r="8388" spans="1:1">
      <c r="A8388" s="1"/>
    </row>
    <row r="8389" spans="1:1">
      <c r="A8389" s="1"/>
    </row>
    <row r="8390" spans="1:1">
      <c r="A8390" s="1"/>
    </row>
    <row r="8391" spans="1:1">
      <c r="A8391" s="1"/>
    </row>
    <row r="8392" spans="1:1">
      <c r="A8392" s="1"/>
    </row>
    <row r="8393" spans="1:1">
      <c r="A8393" s="1"/>
    </row>
    <row r="8394" spans="1:1">
      <c r="A8394" s="1"/>
    </row>
    <row r="8395" spans="1:1">
      <c r="A8395" s="1"/>
    </row>
    <row r="8396" spans="1:1">
      <c r="A8396" s="1"/>
    </row>
    <row r="8397" spans="1:1">
      <c r="A8397" s="1"/>
    </row>
    <row r="8398" spans="1:1">
      <c r="A8398" s="1"/>
    </row>
    <row r="8399" spans="1:1">
      <c r="A8399" s="1"/>
    </row>
    <row r="8400" spans="1:1">
      <c r="A8400" s="1"/>
    </row>
    <row r="8401" spans="1:1">
      <c r="A8401" s="1"/>
    </row>
    <row r="8402" spans="1:1">
      <c r="A8402" s="1"/>
    </row>
    <row r="8403" spans="1:1">
      <c r="A8403" s="1"/>
    </row>
    <row r="8404" spans="1:1">
      <c r="A8404" s="1"/>
    </row>
    <row r="8405" spans="1:1">
      <c r="A8405" s="1"/>
    </row>
    <row r="8406" spans="1:1">
      <c r="A8406" s="1"/>
    </row>
    <row r="8407" spans="1:1">
      <c r="A8407" s="1"/>
    </row>
    <row r="8408" spans="1:1">
      <c r="A8408" s="1"/>
    </row>
    <row r="8409" spans="1:1">
      <c r="A8409" s="1"/>
    </row>
    <row r="8410" spans="1:1">
      <c r="A8410" s="1"/>
    </row>
    <row r="8411" spans="1:1">
      <c r="A8411" s="1"/>
    </row>
    <row r="8412" spans="1:1">
      <c r="A8412" s="1"/>
    </row>
    <row r="8413" spans="1:1">
      <c r="A8413" s="1"/>
    </row>
    <row r="8414" spans="1:1">
      <c r="A8414" s="1"/>
    </row>
    <row r="8415" spans="1:1">
      <c r="A8415" s="1"/>
    </row>
    <row r="8416" spans="1:1">
      <c r="A8416" s="1"/>
    </row>
    <row r="8417" spans="1:1">
      <c r="A8417" s="1"/>
    </row>
    <row r="8418" spans="1:1">
      <c r="A8418" s="1"/>
    </row>
    <row r="8419" spans="1:1">
      <c r="A8419" s="1"/>
    </row>
    <row r="8420" spans="1:1">
      <c r="A8420" s="1"/>
    </row>
    <row r="8421" spans="1:1">
      <c r="A8421" s="1"/>
    </row>
    <row r="8422" spans="1:1">
      <c r="A8422" s="1"/>
    </row>
    <row r="8423" spans="1:1">
      <c r="A8423" s="1"/>
    </row>
    <row r="8424" spans="1:1">
      <c r="A8424" s="1"/>
    </row>
    <row r="8425" spans="1:1">
      <c r="A8425" s="1"/>
    </row>
    <row r="8426" spans="1:1">
      <c r="A8426" s="1"/>
    </row>
    <row r="8427" spans="1:1">
      <c r="A8427" s="1"/>
    </row>
    <row r="8428" spans="1:1">
      <c r="A8428" s="1"/>
    </row>
    <row r="8429" spans="1:1">
      <c r="A8429" s="1"/>
    </row>
    <row r="8430" spans="1:1">
      <c r="A8430" s="1"/>
    </row>
    <row r="8431" spans="1:1">
      <c r="A8431" s="1"/>
    </row>
    <row r="8432" spans="1:1">
      <c r="A8432" s="1"/>
    </row>
    <row r="8433" spans="1:1">
      <c r="A8433" s="1"/>
    </row>
    <row r="8434" spans="1:1">
      <c r="A8434" s="1"/>
    </row>
    <row r="8435" spans="1:1">
      <c r="A8435" s="1"/>
    </row>
    <row r="8436" spans="1:1">
      <c r="A8436" s="1"/>
    </row>
    <row r="8437" spans="1:1">
      <c r="A8437" s="1"/>
    </row>
    <row r="8438" spans="1:1">
      <c r="A8438" s="1"/>
    </row>
    <row r="8439" spans="1:1">
      <c r="A8439" s="1"/>
    </row>
    <row r="8440" spans="1:1">
      <c r="A8440" s="1"/>
    </row>
    <row r="8441" spans="1:1">
      <c r="A8441" s="1"/>
    </row>
    <row r="8442" spans="1:1">
      <c r="A8442" s="1"/>
    </row>
    <row r="8443" spans="1:1">
      <c r="A8443" s="1"/>
    </row>
    <row r="8444" spans="1:1">
      <c r="A8444" s="1"/>
    </row>
    <row r="8445" spans="1:1">
      <c r="A8445" s="1"/>
    </row>
    <row r="8446" spans="1:1">
      <c r="A8446" s="1"/>
    </row>
    <row r="8447" spans="1:1">
      <c r="A8447" s="1"/>
    </row>
    <row r="8448" spans="1:1">
      <c r="A8448" s="1"/>
    </row>
    <row r="8449" spans="1:1">
      <c r="A8449" s="1"/>
    </row>
    <row r="8450" spans="1:1">
      <c r="A8450" s="1"/>
    </row>
    <row r="8451" spans="1:1">
      <c r="A8451" s="1"/>
    </row>
    <row r="8452" spans="1:1">
      <c r="A8452" s="1"/>
    </row>
    <row r="8453" spans="1:1">
      <c r="A8453" s="1"/>
    </row>
    <row r="8454" spans="1:1">
      <c r="A8454" s="1"/>
    </row>
    <row r="8455" spans="1:1">
      <c r="A8455" s="1"/>
    </row>
    <row r="8456" spans="1:1">
      <c r="A8456" s="1"/>
    </row>
    <row r="8457" spans="1:1">
      <c r="A8457" s="1"/>
    </row>
    <row r="8458" spans="1:1">
      <c r="A8458" s="1"/>
    </row>
    <row r="8459" spans="1:1">
      <c r="A8459" s="1"/>
    </row>
    <row r="8460" spans="1:1">
      <c r="A8460" s="1"/>
    </row>
    <row r="8461" spans="1:1">
      <c r="A8461" s="1"/>
    </row>
    <row r="8462" spans="1:1">
      <c r="A8462" s="1"/>
    </row>
    <row r="8463" spans="1:1">
      <c r="A8463" s="1"/>
    </row>
    <row r="8464" spans="1:1">
      <c r="A8464" s="1"/>
    </row>
    <row r="8465" spans="1:1">
      <c r="A8465" s="1"/>
    </row>
    <row r="8466" spans="1:1">
      <c r="A8466" s="1"/>
    </row>
    <row r="8467" spans="1:1">
      <c r="A8467" s="1"/>
    </row>
    <row r="8468" spans="1:1">
      <c r="A8468" s="1"/>
    </row>
    <row r="8469" spans="1:1">
      <c r="A8469" s="1"/>
    </row>
    <row r="8470" spans="1:1">
      <c r="A8470" s="1"/>
    </row>
    <row r="8471" spans="1:1">
      <c r="A8471" s="1"/>
    </row>
    <row r="8472" spans="1:1">
      <c r="A8472" s="1"/>
    </row>
    <row r="8473" spans="1:1">
      <c r="A8473" s="1"/>
    </row>
    <row r="8474" spans="1:1">
      <c r="A8474" s="1"/>
    </row>
    <row r="8475" spans="1:1">
      <c r="A8475" s="1"/>
    </row>
    <row r="8476" spans="1:1">
      <c r="A8476" s="1"/>
    </row>
    <row r="8477" spans="1:1">
      <c r="A8477" s="1"/>
    </row>
    <row r="8478" spans="1:1">
      <c r="A8478" s="1"/>
    </row>
    <row r="8479" spans="1:1">
      <c r="A8479" s="1"/>
    </row>
    <row r="8480" spans="1:1">
      <c r="A8480" s="1"/>
    </row>
    <row r="8481" spans="1:1">
      <c r="A8481" s="1"/>
    </row>
    <row r="8482" spans="1:1">
      <c r="A8482" s="1"/>
    </row>
    <row r="8483" spans="1:1">
      <c r="A8483" s="1"/>
    </row>
    <row r="8484" spans="1:1">
      <c r="A8484" s="1"/>
    </row>
    <row r="8485" spans="1:1">
      <c r="A8485" s="1"/>
    </row>
    <row r="8486" spans="1:1">
      <c r="A8486" s="1"/>
    </row>
    <row r="8487" spans="1:1">
      <c r="A8487" s="1"/>
    </row>
    <row r="8488" spans="1:1">
      <c r="A8488" s="1"/>
    </row>
    <row r="8489" spans="1:1">
      <c r="A8489" s="1"/>
    </row>
    <row r="8490" spans="1:1">
      <c r="A8490" s="1"/>
    </row>
    <row r="8491" spans="1:1">
      <c r="A8491" s="1"/>
    </row>
    <row r="8492" spans="1:1">
      <c r="A8492" s="1"/>
    </row>
    <row r="8493" spans="1:1">
      <c r="A8493" s="1"/>
    </row>
    <row r="8494" spans="1:1">
      <c r="A8494" s="1"/>
    </row>
    <row r="8495" spans="1:1">
      <c r="A8495" s="1"/>
    </row>
    <row r="8496" spans="1:1">
      <c r="A8496" s="1"/>
    </row>
    <row r="8497" spans="1:1">
      <c r="A8497" s="1"/>
    </row>
    <row r="8498" spans="1:1">
      <c r="A8498" s="1"/>
    </row>
    <row r="8499" spans="1:1">
      <c r="A8499" s="1"/>
    </row>
    <row r="8500" spans="1:1">
      <c r="A8500" s="1"/>
    </row>
    <row r="8501" spans="1:1">
      <c r="A8501" s="1"/>
    </row>
    <row r="8502" spans="1:1">
      <c r="A8502" s="1"/>
    </row>
    <row r="8503" spans="1:1">
      <c r="A8503" s="1"/>
    </row>
    <row r="8504" spans="1:1">
      <c r="A8504" s="1"/>
    </row>
    <row r="8505" spans="1:1">
      <c r="A8505" s="1"/>
    </row>
    <row r="8506" spans="1:1">
      <c r="A8506" s="1"/>
    </row>
    <row r="8507" spans="1:1">
      <c r="A8507" s="1"/>
    </row>
    <row r="8508" spans="1:1">
      <c r="A8508" s="1"/>
    </row>
    <row r="8509" spans="1:1">
      <c r="A8509" s="1"/>
    </row>
    <row r="8510" spans="1:1">
      <c r="A8510" s="1"/>
    </row>
    <row r="8511" spans="1:1">
      <c r="A8511" s="1"/>
    </row>
    <row r="8512" spans="1:1">
      <c r="A8512" s="1"/>
    </row>
    <row r="8513" spans="1:1">
      <c r="A8513" s="1"/>
    </row>
    <row r="8514" spans="1:1">
      <c r="A8514" s="1"/>
    </row>
    <row r="8515" spans="1:1">
      <c r="A8515" s="1"/>
    </row>
    <row r="8516" spans="1:1">
      <c r="A8516" s="1"/>
    </row>
    <row r="8517" spans="1:1">
      <c r="A8517" s="1"/>
    </row>
    <row r="8518" spans="1:1">
      <c r="A8518" s="1"/>
    </row>
    <row r="8519" spans="1:1">
      <c r="A8519" s="1"/>
    </row>
    <row r="8520" spans="1:1">
      <c r="A8520" s="1"/>
    </row>
    <row r="8521" spans="1:1">
      <c r="A8521" s="1"/>
    </row>
    <row r="8522" spans="1:1">
      <c r="A8522" s="1"/>
    </row>
    <row r="8523" spans="1:1">
      <c r="A8523" s="1"/>
    </row>
    <row r="8524" spans="1:1">
      <c r="A8524" s="1"/>
    </row>
    <row r="8525" spans="1:1">
      <c r="A8525" s="1"/>
    </row>
    <row r="8526" spans="1:1">
      <c r="A8526" s="1"/>
    </row>
    <row r="8527" spans="1:1">
      <c r="A8527" s="1"/>
    </row>
    <row r="8528" spans="1:1">
      <c r="A8528" s="1"/>
    </row>
    <row r="8529" spans="1:1">
      <c r="A8529" s="1"/>
    </row>
    <row r="8530" spans="1:1">
      <c r="A8530" s="1"/>
    </row>
    <row r="8531" spans="1:1">
      <c r="A8531" s="1"/>
    </row>
    <row r="8532" spans="1:1">
      <c r="A8532" s="1"/>
    </row>
    <row r="8533" spans="1:1">
      <c r="A8533" s="1"/>
    </row>
    <row r="8534" spans="1:1">
      <c r="A8534" s="1"/>
    </row>
    <row r="8535" spans="1:1">
      <c r="A8535" s="1"/>
    </row>
    <row r="8536" spans="1:1">
      <c r="A8536" s="1"/>
    </row>
    <row r="8537" spans="1:1">
      <c r="A8537" s="1"/>
    </row>
    <row r="8538" spans="1:1">
      <c r="A8538" s="1"/>
    </row>
    <row r="8539" spans="1:1">
      <c r="A8539" s="1"/>
    </row>
    <row r="8540" spans="1:1">
      <c r="A8540" s="1"/>
    </row>
    <row r="8541" spans="1:1">
      <c r="A8541" s="1"/>
    </row>
    <row r="8542" spans="1:1">
      <c r="A8542" s="1"/>
    </row>
    <row r="8543" spans="1:1">
      <c r="A8543" s="1"/>
    </row>
    <row r="8544" spans="1:1">
      <c r="A8544" s="1"/>
    </row>
    <row r="8545" spans="1:1">
      <c r="A8545" s="1"/>
    </row>
    <row r="8546" spans="1:1">
      <c r="A8546" s="1"/>
    </row>
    <row r="8547" spans="1:1">
      <c r="A8547" s="1"/>
    </row>
    <row r="8548" spans="1:1">
      <c r="A8548" s="1"/>
    </row>
    <row r="8549" spans="1:1">
      <c r="A8549" s="1"/>
    </row>
    <row r="8550" spans="1:1">
      <c r="A8550" s="1"/>
    </row>
    <row r="8551" spans="1:1">
      <c r="A8551" s="1"/>
    </row>
    <row r="8552" spans="1:1">
      <c r="A8552" s="1"/>
    </row>
    <row r="8553" spans="1:1">
      <c r="A8553" s="1"/>
    </row>
    <row r="8554" spans="1:1">
      <c r="A8554" s="1"/>
    </row>
    <row r="8555" spans="1:1">
      <c r="A8555" s="1"/>
    </row>
    <row r="8556" spans="1:1">
      <c r="A8556" s="1"/>
    </row>
    <row r="8557" spans="1:1">
      <c r="A8557" s="1"/>
    </row>
    <row r="8558" spans="1:1">
      <c r="A8558" s="1"/>
    </row>
    <row r="8559" spans="1:1">
      <c r="A8559" s="1"/>
    </row>
    <row r="8560" spans="1:1">
      <c r="A8560" s="1"/>
    </row>
    <row r="8561" spans="1:1">
      <c r="A8561" s="1"/>
    </row>
    <row r="8562" spans="1:1">
      <c r="A8562" s="1"/>
    </row>
    <row r="8563" spans="1:1">
      <c r="A8563" s="1"/>
    </row>
    <row r="8564" spans="1:1">
      <c r="A8564" s="1"/>
    </row>
    <row r="8565" spans="1:1">
      <c r="A8565" s="1"/>
    </row>
    <row r="8566" spans="1:1">
      <c r="A8566" s="1"/>
    </row>
    <row r="8567" spans="1:1">
      <c r="A8567" s="1"/>
    </row>
    <row r="8568" spans="1:1">
      <c r="A8568" s="1"/>
    </row>
    <row r="8569" spans="1:1">
      <c r="A8569" s="1"/>
    </row>
    <row r="8570" spans="1:1">
      <c r="A8570" s="1"/>
    </row>
    <row r="8571" spans="1:1">
      <c r="A8571" s="1"/>
    </row>
    <row r="8572" spans="1:1">
      <c r="A8572" s="1"/>
    </row>
    <row r="8573" spans="1:1">
      <c r="A8573" s="1"/>
    </row>
    <row r="8574" spans="1:1">
      <c r="A8574" s="1"/>
    </row>
    <row r="8575" spans="1:1">
      <c r="A8575" s="1"/>
    </row>
    <row r="8576" spans="1:1">
      <c r="A8576" s="1"/>
    </row>
    <row r="8577" spans="1:1">
      <c r="A8577" s="1"/>
    </row>
    <row r="8578" spans="1:1">
      <c r="A8578" s="1"/>
    </row>
    <row r="8579" spans="1:1">
      <c r="A8579" s="1"/>
    </row>
    <row r="8580" spans="1:1">
      <c r="A8580" s="1"/>
    </row>
    <row r="8581" spans="1:1">
      <c r="A8581" s="1"/>
    </row>
    <row r="8582" spans="1:1">
      <c r="A8582" s="1"/>
    </row>
    <row r="8583" spans="1:1">
      <c r="A8583" s="1"/>
    </row>
    <row r="8584" spans="1:1">
      <c r="A8584" s="1"/>
    </row>
    <row r="8585" spans="1:1">
      <c r="A8585" s="1"/>
    </row>
    <row r="8586" spans="1:1">
      <c r="A8586" s="1"/>
    </row>
    <row r="8587" spans="1:1">
      <c r="A8587" s="1"/>
    </row>
    <row r="8588" spans="1:1">
      <c r="A8588" s="1"/>
    </row>
    <row r="8589" spans="1:1">
      <c r="A8589" s="1"/>
    </row>
    <row r="8590" spans="1:1">
      <c r="A8590" s="1"/>
    </row>
    <row r="8591" spans="1:1">
      <c r="A8591" s="1"/>
    </row>
    <row r="8592" spans="1:1">
      <c r="A8592" s="1"/>
    </row>
    <row r="8593" spans="1:1">
      <c r="A8593" s="1"/>
    </row>
    <row r="8594" spans="1:1">
      <c r="A8594" s="1"/>
    </row>
    <row r="8595" spans="1:1">
      <c r="A8595" s="1"/>
    </row>
    <row r="8596" spans="1:1">
      <c r="A8596" s="1"/>
    </row>
    <row r="8597" spans="1:1">
      <c r="A8597" s="1"/>
    </row>
    <row r="8598" spans="1:1">
      <c r="A8598" s="1"/>
    </row>
    <row r="8599" spans="1:1">
      <c r="A8599" s="1"/>
    </row>
    <row r="8600" spans="1:1">
      <c r="A8600" s="1"/>
    </row>
    <row r="8601" spans="1:1">
      <c r="A8601" s="1"/>
    </row>
    <row r="8602" spans="1:1">
      <c r="A8602" s="1"/>
    </row>
    <row r="8603" spans="1:1">
      <c r="A8603" s="1"/>
    </row>
    <row r="8604" spans="1:1">
      <c r="A8604" s="1"/>
    </row>
    <row r="8605" spans="1:1">
      <c r="A8605" s="1"/>
    </row>
    <row r="8606" spans="1:1">
      <c r="A8606" s="1"/>
    </row>
    <row r="8607" spans="1:1">
      <c r="A8607" s="1"/>
    </row>
    <row r="8608" spans="1:1">
      <c r="A8608" s="1"/>
    </row>
    <row r="8609" spans="1:1">
      <c r="A8609" s="1"/>
    </row>
    <row r="8610" spans="1:1">
      <c r="A8610" s="1"/>
    </row>
    <row r="8611" spans="1:1">
      <c r="A8611" s="1"/>
    </row>
    <row r="8612" spans="1:1">
      <c r="A8612" s="1"/>
    </row>
    <row r="8613" spans="1:1">
      <c r="A8613" s="1"/>
    </row>
    <row r="8614" spans="1:1">
      <c r="A8614" s="1"/>
    </row>
    <row r="8615" spans="1:1">
      <c r="A8615" s="1"/>
    </row>
    <row r="8616" spans="1:1">
      <c r="A8616" s="1"/>
    </row>
    <row r="8617" spans="1:1">
      <c r="A8617" s="1"/>
    </row>
    <row r="8618" spans="1:1">
      <c r="A8618" s="1"/>
    </row>
    <row r="8619" spans="1:1">
      <c r="A8619" s="1"/>
    </row>
    <row r="8620" spans="1:1">
      <c r="A8620" s="1"/>
    </row>
    <row r="8621" spans="1:1">
      <c r="A8621" s="1"/>
    </row>
    <row r="8622" spans="1:1">
      <c r="A8622" s="1"/>
    </row>
    <row r="8623" spans="1:1">
      <c r="A8623" s="1"/>
    </row>
    <row r="8624" spans="1:1">
      <c r="A8624" s="1"/>
    </row>
    <row r="8625" spans="1:1">
      <c r="A8625" s="1"/>
    </row>
    <row r="8626" spans="1:1">
      <c r="A8626" s="1"/>
    </row>
    <row r="8627" spans="1:1">
      <c r="A8627" s="1"/>
    </row>
    <row r="8628" spans="1:1">
      <c r="A8628" s="1"/>
    </row>
    <row r="8629" spans="1:1">
      <c r="A8629" s="1"/>
    </row>
    <row r="8630" spans="1:1">
      <c r="A8630" s="1"/>
    </row>
    <row r="8631" spans="1:1">
      <c r="A8631" s="1"/>
    </row>
    <row r="8632" spans="1:1">
      <c r="A8632" s="1"/>
    </row>
    <row r="8633" spans="1:1">
      <c r="A8633" s="1"/>
    </row>
    <row r="8634" spans="1:1">
      <c r="A8634" s="1"/>
    </row>
    <row r="8635" spans="1:1">
      <c r="A8635" s="1"/>
    </row>
    <row r="8636" spans="1:1">
      <c r="A8636" s="1"/>
    </row>
    <row r="8637" spans="1:1">
      <c r="A8637" s="1"/>
    </row>
    <row r="8638" spans="1:1">
      <c r="A8638" s="1"/>
    </row>
    <row r="8639" spans="1:1">
      <c r="A8639" s="1"/>
    </row>
    <row r="8640" spans="1:1">
      <c r="A8640" s="1"/>
    </row>
    <row r="8641" spans="1:1">
      <c r="A8641" s="1"/>
    </row>
    <row r="8642" spans="1:1">
      <c r="A8642" s="1"/>
    </row>
    <row r="8643" spans="1:1">
      <c r="A8643" s="1"/>
    </row>
    <row r="8644" spans="1:1">
      <c r="A8644" s="1"/>
    </row>
    <row r="8645" spans="1:1">
      <c r="A8645" s="1"/>
    </row>
    <row r="8646" spans="1:1">
      <c r="A8646" s="1"/>
    </row>
    <row r="8647" spans="1:1">
      <c r="A8647" s="1"/>
    </row>
    <row r="8648" spans="1:1">
      <c r="A8648" s="1"/>
    </row>
    <row r="8649" spans="1:1">
      <c r="A8649" s="1"/>
    </row>
    <row r="8650" spans="1:1">
      <c r="A8650" s="1"/>
    </row>
    <row r="8651" spans="1:1">
      <c r="A8651" s="1"/>
    </row>
    <row r="8652" spans="1:1">
      <c r="A8652" s="1"/>
    </row>
    <row r="8653" spans="1:1">
      <c r="A8653" s="1"/>
    </row>
    <row r="8654" spans="1:1">
      <c r="A8654" s="1"/>
    </row>
    <row r="8655" spans="1:1">
      <c r="A8655" s="1"/>
    </row>
    <row r="8656" spans="1:1">
      <c r="A8656" s="1"/>
    </row>
    <row r="8657" spans="1:1">
      <c r="A8657" s="1"/>
    </row>
    <row r="8658" spans="1:1">
      <c r="A8658" s="1"/>
    </row>
    <row r="8659" spans="1:1">
      <c r="A8659" s="1"/>
    </row>
    <row r="8660" spans="1:1">
      <c r="A8660" s="1"/>
    </row>
    <row r="8661" spans="1:1">
      <c r="A8661" s="1"/>
    </row>
    <row r="8662" spans="1:1">
      <c r="A8662" s="1"/>
    </row>
    <row r="8663" spans="1:1">
      <c r="A8663" s="1"/>
    </row>
    <row r="8664" spans="1:1">
      <c r="A8664" s="1"/>
    </row>
    <row r="8665" spans="1:1">
      <c r="A8665" s="1"/>
    </row>
    <row r="8666" spans="1:1">
      <c r="A8666" s="1"/>
    </row>
    <row r="8667" spans="1:1">
      <c r="A8667" s="1"/>
    </row>
    <row r="8668" spans="1:1">
      <c r="A8668" s="1"/>
    </row>
    <row r="8669" spans="1:1">
      <c r="A8669" s="1"/>
    </row>
    <row r="8670" spans="1:1">
      <c r="A8670" s="1"/>
    </row>
    <row r="8671" spans="1:1">
      <c r="A8671" s="1"/>
    </row>
    <row r="8672" spans="1:1">
      <c r="A8672" s="1"/>
    </row>
    <row r="8673" spans="1:1">
      <c r="A8673" s="1"/>
    </row>
    <row r="8674" spans="1:1">
      <c r="A8674" s="1"/>
    </row>
    <row r="8675" spans="1:1">
      <c r="A8675" s="1"/>
    </row>
    <row r="8676" spans="1:1">
      <c r="A8676" s="1"/>
    </row>
    <row r="8677" spans="1:1">
      <c r="A8677" s="1"/>
    </row>
    <row r="8678" spans="1:1">
      <c r="A8678" s="1"/>
    </row>
    <row r="8679" spans="1:1">
      <c r="A8679" s="1"/>
    </row>
    <row r="8680" spans="1:1">
      <c r="A8680" s="1"/>
    </row>
    <row r="8681" spans="1:1">
      <c r="A8681" s="1"/>
    </row>
    <row r="8682" spans="1:1">
      <c r="A8682" s="1"/>
    </row>
    <row r="8683" spans="1:1">
      <c r="A8683" s="1"/>
    </row>
    <row r="8684" spans="1:1">
      <c r="A8684" s="1"/>
    </row>
    <row r="8685" spans="1:1">
      <c r="A8685" s="1"/>
    </row>
    <row r="8686" spans="1:1">
      <c r="A8686" s="1"/>
    </row>
    <row r="8687" spans="1:1">
      <c r="A8687" s="1"/>
    </row>
    <row r="8688" spans="1:1">
      <c r="A8688" s="1"/>
    </row>
    <row r="8689" spans="1:1">
      <c r="A8689" s="1"/>
    </row>
    <row r="8690" spans="1:1">
      <c r="A8690" s="1"/>
    </row>
    <row r="8691" spans="1:1">
      <c r="A8691" s="1"/>
    </row>
    <row r="8692" spans="1:1">
      <c r="A8692" s="1"/>
    </row>
    <row r="8693" spans="1:1">
      <c r="A8693" s="1"/>
    </row>
    <row r="8694" spans="1:1">
      <c r="A8694" s="1"/>
    </row>
    <row r="8695" spans="1:1">
      <c r="A8695" s="1"/>
    </row>
    <row r="8696" spans="1:1">
      <c r="A8696" s="1"/>
    </row>
    <row r="8697" spans="1:1">
      <c r="A8697" s="1"/>
    </row>
    <row r="8698" spans="1:1">
      <c r="A8698" s="1"/>
    </row>
    <row r="8699" spans="1:1">
      <c r="A8699" s="1"/>
    </row>
    <row r="8700" spans="1:1">
      <c r="A8700" s="1"/>
    </row>
    <row r="8701" spans="1:1">
      <c r="A8701" s="1"/>
    </row>
    <row r="8702" spans="1:1">
      <c r="A8702" s="1"/>
    </row>
    <row r="8703" spans="1:1">
      <c r="A8703" s="1"/>
    </row>
    <row r="8704" spans="1:1">
      <c r="A8704" s="1"/>
    </row>
    <row r="8705" spans="1:1">
      <c r="A8705" s="1"/>
    </row>
    <row r="8706" spans="1:1">
      <c r="A8706" s="1"/>
    </row>
    <row r="8707" spans="1:1">
      <c r="A8707" s="1"/>
    </row>
    <row r="8708" spans="1:1">
      <c r="A8708" s="1"/>
    </row>
    <row r="8709" spans="1:1">
      <c r="A8709" s="1"/>
    </row>
    <row r="8710" spans="1:1">
      <c r="A8710" s="1"/>
    </row>
    <row r="8711" spans="1:1">
      <c r="A8711" s="1"/>
    </row>
    <row r="8712" spans="1:1">
      <c r="A8712" s="1"/>
    </row>
    <row r="8713" spans="1:1">
      <c r="A8713" s="1"/>
    </row>
    <row r="8714" spans="1:1">
      <c r="A8714" s="1"/>
    </row>
    <row r="8715" spans="1:1">
      <c r="A8715" s="1"/>
    </row>
    <row r="8716" spans="1:1">
      <c r="A8716" s="1"/>
    </row>
    <row r="8717" spans="1:1">
      <c r="A8717" s="1"/>
    </row>
    <row r="8718" spans="1:1">
      <c r="A8718" s="1"/>
    </row>
    <row r="8719" spans="1:1">
      <c r="A8719" s="1"/>
    </row>
    <row r="8720" spans="1:1">
      <c r="A8720" s="1"/>
    </row>
    <row r="8721" spans="1:1">
      <c r="A8721" s="1"/>
    </row>
    <row r="8722" spans="1:1">
      <c r="A8722" s="1"/>
    </row>
    <row r="8723" spans="1:1">
      <c r="A8723" s="1"/>
    </row>
    <row r="8724" spans="1:1">
      <c r="A8724" s="1"/>
    </row>
    <row r="8725" spans="1:1">
      <c r="A8725" s="1"/>
    </row>
    <row r="8726" spans="1:1">
      <c r="A8726" s="1"/>
    </row>
    <row r="8727" spans="1:1">
      <c r="A8727" s="1"/>
    </row>
    <row r="8728" spans="1:1">
      <c r="A8728" s="1"/>
    </row>
    <row r="8729" spans="1:1">
      <c r="A8729" s="1"/>
    </row>
    <row r="8730" spans="1:1">
      <c r="A8730" s="1"/>
    </row>
    <row r="8731" spans="1:1">
      <c r="A8731" s="1"/>
    </row>
    <row r="8732" spans="1:1">
      <c r="A8732" s="1"/>
    </row>
    <row r="8733" spans="1:1">
      <c r="A8733" s="1"/>
    </row>
    <row r="8734" spans="1:1">
      <c r="A8734" s="1"/>
    </row>
    <row r="8735" spans="1:1">
      <c r="A8735" s="1"/>
    </row>
    <row r="8736" spans="1:1">
      <c r="A8736" s="1"/>
    </row>
    <row r="8737" spans="1:1">
      <c r="A8737" s="1"/>
    </row>
    <row r="8738" spans="1:1">
      <c r="A8738" s="1"/>
    </row>
    <row r="8739" spans="1:1">
      <c r="A8739" s="1"/>
    </row>
    <row r="8740" spans="1:1">
      <c r="A8740" s="1"/>
    </row>
    <row r="8741" spans="1:1">
      <c r="A8741" s="1"/>
    </row>
    <row r="8742" spans="1:1">
      <c r="A8742" s="1"/>
    </row>
    <row r="8743" spans="1:1">
      <c r="A8743" s="1"/>
    </row>
    <row r="8744" spans="1:1">
      <c r="A8744" s="1"/>
    </row>
    <row r="8745" spans="1:1">
      <c r="A8745" s="1"/>
    </row>
    <row r="8746" spans="1:1">
      <c r="A8746" s="1"/>
    </row>
    <row r="8747" spans="1:1">
      <c r="A8747" s="1"/>
    </row>
    <row r="8748" spans="1:1">
      <c r="A8748" s="1"/>
    </row>
    <row r="8749" spans="1:1">
      <c r="A8749" s="1"/>
    </row>
    <row r="8750" spans="1:1">
      <c r="A8750" s="1"/>
    </row>
    <row r="8751" spans="1:1">
      <c r="A8751" s="1"/>
    </row>
    <row r="8752" spans="1:1">
      <c r="A8752" s="1"/>
    </row>
    <row r="8753" spans="1:1">
      <c r="A8753" s="1"/>
    </row>
    <row r="8754" spans="1:1">
      <c r="A8754" s="1"/>
    </row>
    <row r="8755" spans="1:1">
      <c r="A8755" s="1"/>
    </row>
    <row r="8756" spans="1:1">
      <c r="A8756" s="1"/>
    </row>
    <row r="8757" spans="1:1">
      <c r="A8757" s="1"/>
    </row>
    <row r="8758" spans="1:1">
      <c r="A8758" s="1"/>
    </row>
    <row r="8759" spans="1:1">
      <c r="A8759" s="1"/>
    </row>
    <row r="8760" spans="1:1">
      <c r="A8760" s="1"/>
    </row>
    <row r="8761" spans="1:1">
      <c r="A8761" s="1"/>
    </row>
    <row r="8762" spans="1:1">
      <c r="A8762" s="1"/>
    </row>
    <row r="8763" spans="1:1">
      <c r="A8763" s="1"/>
    </row>
    <row r="8764" spans="1:1">
      <c r="A8764" s="1"/>
    </row>
    <row r="8765" spans="1:1">
      <c r="A8765" s="1"/>
    </row>
    <row r="8766" spans="1:1">
      <c r="A8766" s="1"/>
    </row>
    <row r="8767" spans="1:1">
      <c r="A8767" s="1"/>
    </row>
    <row r="8768" spans="1:1">
      <c r="A8768" s="1"/>
    </row>
    <row r="8769" spans="1:1">
      <c r="A8769" s="1"/>
    </row>
    <row r="8770" spans="1:1">
      <c r="A8770" s="1"/>
    </row>
    <row r="8771" spans="1:1">
      <c r="A8771" s="1"/>
    </row>
    <row r="8772" spans="1:1">
      <c r="A8772" s="1"/>
    </row>
    <row r="8773" spans="1:1">
      <c r="A8773" s="1"/>
    </row>
    <row r="8774" spans="1:1">
      <c r="A8774" s="1"/>
    </row>
    <row r="8775" spans="1:1">
      <c r="A8775" s="1"/>
    </row>
    <row r="8776" spans="1:1">
      <c r="A8776" s="1"/>
    </row>
    <row r="8777" spans="1:1">
      <c r="A8777" s="1"/>
    </row>
    <row r="8778" spans="1:1">
      <c r="A8778" s="1"/>
    </row>
    <row r="8779" spans="1:1">
      <c r="A8779" s="1"/>
    </row>
    <row r="8780" spans="1:1">
      <c r="A8780" s="1"/>
    </row>
    <row r="8781" spans="1:1">
      <c r="A8781" s="1"/>
    </row>
    <row r="8782" spans="1:1">
      <c r="A8782" s="1"/>
    </row>
    <row r="8783" spans="1:1">
      <c r="A8783" s="1"/>
    </row>
    <row r="8784" spans="1:1">
      <c r="A8784" s="1"/>
    </row>
    <row r="8785" spans="1:1">
      <c r="A8785" s="1"/>
    </row>
    <row r="8786" spans="1:1">
      <c r="A8786" s="1"/>
    </row>
    <row r="8787" spans="1:1">
      <c r="A8787" s="1"/>
    </row>
    <row r="8788" spans="1:1">
      <c r="A8788" s="1"/>
    </row>
    <row r="8789" spans="1:1">
      <c r="A8789" s="1"/>
    </row>
    <row r="8790" spans="1:1">
      <c r="A8790" s="1"/>
    </row>
    <row r="8791" spans="1:1">
      <c r="A8791" s="1"/>
    </row>
    <row r="8792" spans="1:1">
      <c r="A8792" s="1"/>
    </row>
    <row r="8793" spans="1:1">
      <c r="A8793" s="1"/>
    </row>
    <row r="8794" spans="1:1">
      <c r="A8794" s="1"/>
    </row>
    <row r="8795" spans="1:1">
      <c r="A8795" s="1"/>
    </row>
    <row r="8796" spans="1:1">
      <c r="A8796" s="1"/>
    </row>
    <row r="8797" spans="1:1">
      <c r="A8797" s="1"/>
    </row>
    <row r="8798" spans="1:1">
      <c r="A8798" s="1"/>
    </row>
    <row r="8799" spans="1:1">
      <c r="A8799" s="1"/>
    </row>
    <row r="8800" spans="1:1">
      <c r="A8800" s="1"/>
    </row>
    <row r="8801" spans="1:1">
      <c r="A8801" s="1"/>
    </row>
    <row r="8802" spans="1:1">
      <c r="A8802" s="1"/>
    </row>
    <row r="8803" spans="1:1">
      <c r="A8803" s="1"/>
    </row>
    <row r="8804" spans="1:1">
      <c r="A8804" s="1"/>
    </row>
    <row r="8805" spans="1:1">
      <c r="A8805" s="1"/>
    </row>
    <row r="8806" spans="1:1">
      <c r="A8806" s="1"/>
    </row>
    <row r="8807" spans="1:1">
      <c r="A8807" s="1"/>
    </row>
    <row r="8808" spans="1:1">
      <c r="A8808" s="1"/>
    </row>
    <row r="8809" spans="1:1">
      <c r="A8809" s="1"/>
    </row>
    <row r="8810" spans="1:1">
      <c r="A8810" s="1"/>
    </row>
    <row r="8811" spans="1:1">
      <c r="A8811" s="1"/>
    </row>
    <row r="8812" spans="1:1">
      <c r="A8812" s="1"/>
    </row>
    <row r="8813" spans="1:1">
      <c r="A8813" s="1"/>
    </row>
    <row r="8814" spans="1:1">
      <c r="A8814" s="1"/>
    </row>
    <row r="8815" spans="1:1">
      <c r="A8815" s="1"/>
    </row>
    <row r="8816" spans="1:1">
      <c r="A8816" s="1"/>
    </row>
    <row r="8817" spans="1:1">
      <c r="A8817" s="1"/>
    </row>
    <row r="8818" spans="1:1">
      <c r="A8818" s="1"/>
    </row>
    <row r="8819" spans="1:1">
      <c r="A8819" s="1"/>
    </row>
    <row r="8820" spans="1:1">
      <c r="A8820" s="1"/>
    </row>
    <row r="8821" spans="1:1">
      <c r="A8821" s="1"/>
    </row>
    <row r="8822" spans="1:1">
      <c r="A8822" s="1"/>
    </row>
    <row r="8823" spans="1:1">
      <c r="A8823" s="1"/>
    </row>
    <row r="8824" spans="1:1">
      <c r="A8824" s="1"/>
    </row>
    <row r="8825" spans="1:1">
      <c r="A8825" s="1"/>
    </row>
    <row r="8826" spans="1:1">
      <c r="A8826" s="1"/>
    </row>
    <row r="8827" spans="1:1">
      <c r="A8827" s="1"/>
    </row>
    <row r="8828" spans="1:1">
      <c r="A8828" s="1"/>
    </row>
    <row r="8829" spans="1:1">
      <c r="A8829" s="1"/>
    </row>
    <row r="8830" spans="1:1">
      <c r="A8830" s="1"/>
    </row>
    <row r="8831" spans="1:1">
      <c r="A8831" s="1"/>
    </row>
    <row r="8832" spans="1:1">
      <c r="A8832" s="1"/>
    </row>
    <row r="8833" spans="1:1">
      <c r="A8833" s="1"/>
    </row>
    <row r="8834" spans="1:1">
      <c r="A8834" s="1"/>
    </row>
    <row r="8835" spans="1:1">
      <c r="A8835" s="1"/>
    </row>
    <row r="8836" spans="1:1">
      <c r="A8836" s="1"/>
    </row>
    <row r="8837" spans="1:1">
      <c r="A8837" s="1"/>
    </row>
    <row r="8838" spans="1:1">
      <c r="A8838" s="1"/>
    </row>
    <row r="8839" spans="1:1">
      <c r="A8839" s="1"/>
    </row>
    <row r="8840" spans="1:1">
      <c r="A8840" s="1"/>
    </row>
    <row r="8841" spans="1:1">
      <c r="A8841" s="1"/>
    </row>
    <row r="8842" spans="1:1">
      <c r="A8842" s="1"/>
    </row>
    <row r="8843" spans="1:1">
      <c r="A8843" s="1"/>
    </row>
    <row r="8844" spans="1:1">
      <c r="A8844" s="1"/>
    </row>
    <row r="8845" spans="1:1">
      <c r="A8845" s="1"/>
    </row>
    <row r="8846" spans="1:1">
      <c r="A8846" s="1"/>
    </row>
    <row r="8847" spans="1:1">
      <c r="A8847" s="1"/>
    </row>
    <row r="8848" spans="1:1">
      <c r="A8848" s="1"/>
    </row>
    <row r="8849" spans="1:1">
      <c r="A8849" s="1"/>
    </row>
    <row r="8850" spans="1:1">
      <c r="A8850" s="1"/>
    </row>
    <row r="8851" spans="1:1">
      <c r="A8851" s="1"/>
    </row>
    <row r="8852" spans="1:1">
      <c r="A8852" s="1"/>
    </row>
    <row r="8853" spans="1:1">
      <c r="A8853" s="1"/>
    </row>
    <row r="8854" spans="1:1">
      <c r="A8854" s="1"/>
    </row>
    <row r="8855" spans="1:1">
      <c r="A8855" s="1"/>
    </row>
    <row r="8856" spans="1:1">
      <c r="A8856" s="1"/>
    </row>
    <row r="8857" spans="1:1">
      <c r="A8857" s="1"/>
    </row>
    <row r="8858" spans="1:1">
      <c r="A8858" s="1"/>
    </row>
    <row r="8859" spans="1:1">
      <c r="A8859" s="1"/>
    </row>
    <row r="8860" spans="1:1">
      <c r="A8860" s="1"/>
    </row>
    <row r="8861" spans="1:1">
      <c r="A8861" s="1"/>
    </row>
    <row r="8862" spans="1:1">
      <c r="A8862" s="1"/>
    </row>
    <row r="8863" spans="1:1">
      <c r="A8863" s="1"/>
    </row>
    <row r="8864" spans="1:1">
      <c r="A8864" s="1"/>
    </row>
    <row r="8865" spans="1:1">
      <c r="A8865" s="1"/>
    </row>
    <row r="8866" spans="1:1">
      <c r="A8866" s="1"/>
    </row>
    <row r="8867" spans="1:1">
      <c r="A8867" s="1"/>
    </row>
    <row r="8868" spans="1:1">
      <c r="A8868" s="1"/>
    </row>
    <row r="8869" spans="1:1">
      <c r="A8869" s="1"/>
    </row>
    <row r="8870" spans="1:1">
      <c r="A8870" s="1"/>
    </row>
    <row r="8871" spans="1:1">
      <c r="A8871" s="1"/>
    </row>
    <row r="8872" spans="1:1">
      <c r="A8872" s="1"/>
    </row>
    <row r="8873" spans="1:1">
      <c r="A8873" s="1"/>
    </row>
    <row r="8874" spans="1:1">
      <c r="A8874" s="1"/>
    </row>
    <row r="8875" spans="1:1">
      <c r="A8875" s="1"/>
    </row>
    <row r="8876" spans="1:1">
      <c r="A8876" s="1"/>
    </row>
    <row r="8877" spans="1:1">
      <c r="A8877" s="1"/>
    </row>
    <row r="8878" spans="1:1">
      <c r="A8878" s="1"/>
    </row>
    <row r="8879" spans="1:1">
      <c r="A8879" s="1"/>
    </row>
    <row r="8880" spans="1:1">
      <c r="A8880" s="1"/>
    </row>
    <row r="8881" spans="1:1">
      <c r="A8881" s="1"/>
    </row>
    <row r="8882" spans="1:1">
      <c r="A8882" s="1"/>
    </row>
    <row r="8883" spans="1:1">
      <c r="A8883" s="1"/>
    </row>
    <row r="8884" spans="1:1">
      <c r="A8884" s="1"/>
    </row>
    <row r="8885" spans="1:1">
      <c r="A8885" s="1"/>
    </row>
    <row r="8886" spans="1:1">
      <c r="A8886" s="1"/>
    </row>
    <row r="8887" spans="1:1">
      <c r="A8887" s="1"/>
    </row>
    <row r="8888" spans="1:1">
      <c r="A8888" s="1"/>
    </row>
    <row r="8889" spans="1:1">
      <c r="A8889" s="1"/>
    </row>
    <row r="8890" spans="1:1">
      <c r="A8890" s="1"/>
    </row>
    <row r="8891" spans="1:1">
      <c r="A8891" s="1"/>
    </row>
    <row r="8892" spans="1:1">
      <c r="A8892" s="1"/>
    </row>
    <row r="8893" spans="1:1">
      <c r="A8893" s="1"/>
    </row>
    <row r="8894" spans="1:1">
      <c r="A8894" s="1"/>
    </row>
    <row r="8895" spans="1:1">
      <c r="A8895" s="1"/>
    </row>
    <row r="8896" spans="1:1">
      <c r="A8896" s="1"/>
    </row>
    <row r="8897" spans="1:1">
      <c r="A8897" s="1"/>
    </row>
    <row r="8898" spans="1:1">
      <c r="A8898" s="1"/>
    </row>
    <row r="8899" spans="1:1">
      <c r="A8899" s="1"/>
    </row>
    <row r="8900" spans="1:1">
      <c r="A8900" s="1"/>
    </row>
    <row r="8901" spans="1:1">
      <c r="A8901" s="1"/>
    </row>
    <row r="8902" spans="1:1">
      <c r="A8902" s="1"/>
    </row>
    <row r="8903" spans="1:1">
      <c r="A8903" s="1"/>
    </row>
    <row r="8904" spans="1:1">
      <c r="A8904" s="1"/>
    </row>
    <row r="8905" spans="1:1">
      <c r="A8905" s="1"/>
    </row>
    <row r="8906" spans="1:1">
      <c r="A8906" s="1"/>
    </row>
    <row r="8907" spans="1:1">
      <c r="A8907" s="1"/>
    </row>
    <row r="8908" spans="1:1">
      <c r="A8908" s="1"/>
    </row>
    <row r="8909" spans="1:1">
      <c r="A8909" s="1"/>
    </row>
    <row r="8910" spans="1:1">
      <c r="A8910" s="1"/>
    </row>
    <row r="8911" spans="1:1">
      <c r="A8911" s="1"/>
    </row>
    <row r="8912" spans="1:1">
      <c r="A8912" s="1"/>
    </row>
    <row r="8913" spans="1:1">
      <c r="A8913" s="1"/>
    </row>
    <row r="8914" spans="1:1">
      <c r="A8914" s="1"/>
    </row>
    <row r="8915" spans="1:1">
      <c r="A8915" s="1"/>
    </row>
    <row r="8916" spans="1:1">
      <c r="A8916" s="1"/>
    </row>
    <row r="8917" spans="1:1">
      <c r="A8917" s="1"/>
    </row>
    <row r="8918" spans="1:1">
      <c r="A8918" s="1"/>
    </row>
    <row r="8919" spans="1:1">
      <c r="A8919" s="1"/>
    </row>
    <row r="8920" spans="1:1">
      <c r="A8920" s="1"/>
    </row>
    <row r="8921" spans="1:1">
      <c r="A8921" s="1"/>
    </row>
    <row r="8922" spans="1:1">
      <c r="A8922" s="1"/>
    </row>
    <row r="8923" spans="1:1">
      <c r="A8923" s="1"/>
    </row>
    <row r="8924" spans="1:1">
      <c r="A8924" s="1"/>
    </row>
    <row r="8925" spans="1:1">
      <c r="A8925" s="1"/>
    </row>
    <row r="8926" spans="1:1">
      <c r="A8926" s="1"/>
    </row>
    <row r="8927" spans="1:1">
      <c r="A8927" s="1"/>
    </row>
    <row r="8928" spans="1:1">
      <c r="A8928" s="1"/>
    </row>
    <row r="8929" spans="1:1">
      <c r="A8929" s="1"/>
    </row>
    <row r="8930" spans="1:1">
      <c r="A8930" s="1"/>
    </row>
    <row r="8931" spans="1:1">
      <c r="A8931" s="1"/>
    </row>
    <row r="8932" spans="1:1">
      <c r="A8932" s="1"/>
    </row>
    <row r="8933" spans="1:1">
      <c r="A8933" s="1"/>
    </row>
    <row r="8934" spans="1:1">
      <c r="A8934" s="1"/>
    </row>
    <row r="8935" spans="1:1">
      <c r="A8935" s="1"/>
    </row>
    <row r="8936" spans="1:1">
      <c r="A8936" s="1"/>
    </row>
    <row r="8937" spans="1:1">
      <c r="A8937" s="1"/>
    </row>
    <row r="8938" spans="1:1">
      <c r="A8938" s="1"/>
    </row>
    <row r="8939" spans="1:1">
      <c r="A8939" s="1"/>
    </row>
    <row r="8940" spans="1:1">
      <c r="A8940" s="1"/>
    </row>
    <row r="8941" spans="1:1">
      <c r="A8941" s="1"/>
    </row>
    <row r="8942" spans="1:1">
      <c r="A8942" s="1"/>
    </row>
    <row r="8943" spans="1:1">
      <c r="A8943" s="1"/>
    </row>
    <row r="8944" spans="1:1">
      <c r="A8944" s="1"/>
    </row>
    <row r="8945" spans="1:1">
      <c r="A8945" s="1"/>
    </row>
    <row r="8946" spans="1:1">
      <c r="A8946" s="1"/>
    </row>
    <row r="8947" spans="1:1">
      <c r="A8947" s="1"/>
    </row>
    <row r="8948" spans="1:1">
      <c r="A8948" s="1"/>
    </row>
    <row r="8949" spans="1:1">
      <c r="A8949" s="1"/>
    </row>
    <row r="8950" spans="1:1">
      <c r="A8950" s="1"/>
    </row>
    <row r="8951" spans="1:1">
      <c r="A8951" s="1"/>
    </row>
    <row r="8952" spans="1:1">
      <c r="A8952" s="1"/>
    </row>
    <row r="8953" spans="1:1">
      <c r="A8953" s="1"/>
    </row>
    <row r="8954" spans="1:1">
      <c r="A8954" s="1"/>
    </row>
    <row r="8955" spans="1:1">
      <c r="A8955" s="1"/>
    </row>
    <row r="8956" spans="1:1">
      <c r="A8956" s="1"/>
    </row>
    <row r="8957" spans="1:1">
      <c r="A8957" s="1"/>
    </row>
    <row r="8958" spans="1:1">
      <c r="A8958" s="1"/>
    </row>
    <row r="8959" spans="1:1">
      <c r="A8959" s="1"/>
    </row>
    <row r="8960" spans="1:1">
      <c r="A8960" s="1"/>
    </row>
    <row r="8961" spans="1:1">
      <c r="A8961" s="1"/>
    </row>
    <row r="8962" spans="1:1">
      <c r="A8962" s="1"/>
    </row>
    <row r="8963" spans="1:1">
      <c r="A8963" s="1"/>
    </row>
    <row r="8964" spans="1:1">
      <c r="A8964" s="1"/>
    </row>
    <row r="8965" spans="1:1">
      <c r="A8965" s="1"/>
    </row>
    <row r="8966" spans="1:1">
      <c r="A8966" s="1"/>
    </row>
    <row r="8967" spans="1:1">
      <c r="A8967" s="1"/>
    </row>
    <row r="8968" spans="1:1">
      <c r="A8968" s="1"/>
    </row>
    <row r="8969" spans="1:1">
      <c r="A8969" s="1"/>
    </row>
    <row r="8970" spans="1:1">
      <c r="A8970" s="1"/>
    </row>
    <row r="8971" spans="1:1">
      <c r="A8971" s="1"/>
    </row>
    <row r="8972" spans="1:1">
      <c r="A8972" s="1"/>
    </row>
    <row r="8973" spans="1:1">
      <c r="A8973" s="1"/>
    </row>
    <row r="8974" spans="1:1">
      <c r="A8974" s="1"/>
    </row>
    <row r="8975" spans="1:1">
      <c r="A8975" s="1"/>
    </row>
    <row r="8976" spans="1:1">
      <c r="A8976" s="1"/>
    </row>
    <row r="8977" spans="1:1">
      <c r="A8977" s="1"/>
    </row>
    <row r="8978" spans="1:1">
      <c r="A8978" s="1"/>
    </row>
    <row r="8979" spans="1:1">
      <c r="A8979" s="1"/>
    </row>
    <row r="8980" spans="1:1">
      <c r="A8980" s="1"/>
    </row>
    <row r="8981" spans="1:1">
      <c r="A8981" s="1"/>
    </row>
    <row r="8982" spans="1:1">
      <c r="A8982" s="1"/>
    </row>
    <row r="8983" spans="1:1">
      <c r="A8983" s="1"/>
    </row>
    <row r="8984" spans="1:1">
      <c r="A8984" s="1"/>
    </row>
    <row r="8985" spans="1:1">
      <c r="A8985" s="1"/>
    </row>
    <row r="8986" spans="1:1">
      <c r="A8986" s="1"/>
    </row>
    <row r="8987" spans="1:1">
      <c r="A8987" s="1"/>
    </row>
    <row r="8988" spans="1:1">
      <c r="A8988" s="1"/>
    </row>
    <row r="8989" spans="1:1">
      <c r="A8989" s="1"/>
    </row>
    <row r="8990" spans="1:1">
      <c r="A8990" s="1"/>
    </row>
    <row r="8991" spans="1:1">
      <c r="A8991" s="1"/>
    </row>
    <row r="8992" spans="1:1">
      <c r="A8992" s="1"/>
    </row>
    <row r="8993" spans="1:1">
      <c r="A8993" s="1"/>
    </row>
    <row r="8994" spans="1:1">
      <c r="A8994" s="1"/>
    </row>
    <row r="8995" spans="1:1">
      <c r="A8995" s="1"/>
    </row>
    <row r="8996" spans="1:1">
      <c r="A8996" s="1"/>
    </row>
    <row r="8997" spans="1:1">
      <c r="A8997" s="1"/>
    </row>
    <row r="8998" spans="1:1">
      <c r="A8998" s="1"/>
    </row>
    <row r="8999" spans="1:1">
      <c r="A8999" s="1"/>
    </row>
    <row r="9000" spans="1:1">
      <c r="A9000" s="1"/>
    </row>
    <row r="9001" spans="1:1">
      <c r="A9001" s="1"/>
    </row>
    <row r="9002" spans="1:1">
      <c r="A9002" s="1"/>
    </row>
    <row r="9003" spans="1:1">
      <c r="A9003" s="1"/>
    </row>
    <row r="9004" spans="1:1">
      <c r="A9004" s="1"/>
    </row>
    <row r="9005" spans="1:1">
      <c r="A9005" s="1"/>
    </row>
    <row r="9006" spans="1:1">
      <c r="A9006" s="1"/>
    </row>
    <row r="9007" spans="1:1">
      <c r="A9007" s="1"/>
    </row>
    <row r="9008" spans="1:1">
      <c r="A9008" s="1"/>
    </row>
    <row r="9009" spans="1:1">
      <c r="A9009" s="1"/>
    </row>
    <row r="9010" spans="1:1">
      <c r="A9010" s="1"/>
    </row>
    <row r="9011" spans="1:1">
      <c r="A9011" s="1"/>
    </row>
    <row r="9012" spans="1:1">
      <c r="A9012" s="1"/>
    </row>
    <row r="9013" spans="1:1">
      <c r="A9013" s="1"/>
    </row>
    <row r="9014" spans="1:1">
      <c r="A9014" s="1"/>
    </row>
    <row r="9015" spans="1:1">
      <c r="A9015" s="1"/>
    </row>
    <row r="9016" spans="1:1">
      <c r="A9016" s="1"/>
    </row>
    <row r="9017" spans="1:1">
      <c r="A9017" s="1"/>
    </row>
    <row r="9018" spans="1:1">
      <c r="A9018" s="1"/>
    </row>
    <row r="9019" spans="1:1">
      <c r="A9019" s="1"/>
    </row>
    <row r="9020" spans="1:1">
      <c r="A9020" s="1"/>
    </row>
    <row r="9021" spans="1:1">
      <c r="A9021" s="1"/>
    </row>
    <row r="9022" spans="1:1">
      <c r="A9022" s="1"/>
    </row>
    <row r="9023" spans="1:1">
      <c r="A9023" s="1"/>
    </row>
    <row r="9024" spans="1:1">
      <c r="A9024" s="1"/>
    </row>
    <row r="9025" spans="1:1">
      <c r="A9025" s="1"/>
    </row>
    <row r="9026" spans="1:1">
      <c r="A9026" s="1"/>
    </row>
    <row r="9027" spans="1:1">
      <c r="A9027" s="1"/>
    </row>
    <row r="9028" spans="1:1">
      <c r="A9028" s="1"/>
    </row>
    <row r="9029" spans="1:1">
      <c r="A9029" s="1"/>
    </row>
    <row r="9030" spans="1:1">
      <c r="A9030" s="1"/>
    </row>
    <row r="9031" spans="1:1">
      <c r="A9031" s="1"/>
    </row>
    <row r="9032" spans="1:1">
      <c r="A9032" s="1"/>
    </row>
    <row r="9033" spans="1:1">
      <c r="A9033" s="1"/>
    </row>
    <row r="9034" spans="1:1">
      <c r="A9034" s="1"/>
    </row>
    <row r="9035" spans="1:1">
      <c r="A9035" s="1"/>
    </row>
    <row r="9036" spans="1:1">
      <c r="A9036" s="1"/>
    </row>
    <row r="9037" spans="1:1">
      <c r="A9037" s="1"/>
    </row>
    <row r="9038" spans="1:1">
      <c r="A9038" s="1"/>
    </row>
    <row r="9039" spans="1:1">
      <c r="A9039" s="1"/>
    </row>
    <row r="9040" spans="1:1">
      <c r="A9040" s="1"/>
    </row>
    <row r="9041" spans="1:1">
      <c r="A9041" s="1"/>
    </row>
    <row r="9042" spans="1:1">
      <c r="A9042" s="1"/>
    </row>
    <row r="9043" spans="1:1">
      <c r="A9043" s="1"/>
    </row>
    <row r="9044" spans="1:1">
      <c r="A9044" s="1"/>
    </row>
    <row r="9045" spans="1:1">
      <c r="A9045" s="1"/>
    </row>
    <row r="9046" spans="1:1">
      <c r="A9046" s="1"/>
    </row>
    <row r="9047" spans="1:1">
      <c r="A9047" s="1"/>
    </row>
    <row r="9048" spans="1:1">
      <c r="A9048" s="1"/>
    </row>
    <row r="9049" spans="1:1">
      <c r="A9049" s="1"/>
    </row>
    <row r="9050" spans="1:1">
      <c r="A9050" s="1"/>
    </row>
    <row r="9051" spans="1:1">
      <c r="A9051" s="1"/>
    </row>
    <row r="9052" spans="1:1">
      <c r="A9052" s="1"/>
    </row>
    <row r="9053" spans="1:1">
      <c r="A9053" s="1"/>
    </row>
    <row r="9054" spans="1:1">
      <c r="A9054" s="1"/>
    </row>
    <row r="9055" spans="1:1">
      <c r="A9055" s="1"/>
    </row>
    <row r="9056" spans="1:1">
      <c r="A9056" s="1"/>
    </row>
    <row r="9057" spans="1:1">
      <c r="A9057" s="1"/>
    </row>
    <row r="9058" spans="1:1">
      <c r="A9058" s="1"/>
    </row>
    <row r="9059" spans="1:1">
      <c r="A9059" s="1"/>
    </row>
    <row r="9060" spans="1:1">
      <c r="A9060" s="1"/>
    </row>
    <row r="9061" spans="1:1">
      <c r="A9061" s="1"/>
    </row>
    <row r="9062" spans="1:1">
      <c r="A9062" s="1"/>
    </row>
    <row r="9063" spans="1:1">
      <c r="A9063" s="1"/>
    </row>
    <row r="9064" spans="1:1">
      <c r="A9064" s="1"/>
    </row>
    <row r="9065" spans="1:1">
      <c r="A9065" s="1"/>
    </row>
    <row r="9066" spans="1:1">
      <c r="A9066" s="1"/>
    </row>
    <row r="9067" spans="1:1">
      <c r="A9067" s="1"/>
    </row>
    <row r="9068" spans="1:1">
      <c r="A9068" s="1"/>
    </row>
    <row r="9069" spans="1:1">
      <c r="A9069" s="1"/>
    </row>
    <row r="9070" spans="1:1">
      <c r="A9070" s="1"/>
    </row>
    <row r="9071" spans="1:1">
      <c r="A9071" s="1"/>
    </row>
    <row r="9072" spans="1:1">
      <c r="A9072" s="1"/>
    </row>
    <row r="9073" spans="1:1">
      <c r="A9073" s="1"/>
    </row>
    <row r="9074" spans="1:1">
      <c r="A9074" s="1"/>
    </row>
    <row r="9075" spans="1:1">
      <c r="A9075" s="1"/>
    </row>
    <row r="9076" spans="1:1">
      <c r="A9076" s="1"/>
    </row>
    <row r="9077" spans="1:1">
      <c r="A9077" s="1"/>
    </row>
    <row r="9078" spans="1:1">
      <c r="A9078" s="1"/>
    </row>
    <row r="9079" spans="1:1">
      <c r="A9079" s="1"/>
    </row>
    <row r="9080" spans="1:1">
      <c r="A9080" s="1"/>
    </row>
    <row r="9081" spans="1:1">
      <c r="A9081" s="1"/>
    </row>
    <row r="9082" spans="1:1">
      <c r="A9082" s="1"/>
    </row>
    <row r="9083" spans="1:1">
      <c r="A9083" s="1"/>
    </row>
    <row r="9084" spans="1:1">
      <c r="A9084" s="1"/>
    </row>
    <row r="9085" spans="1:1">
      <c r="A9085" s="1"/>
    </row>
    <row r="9086" spans="1:1">
      <c r="A9086" s="1"/>
    </row>
    <row r="9087" spans="1:1">
      <c r="A9087" s="1"/>
    </row>
    <row r="9088" spans="1:1">
      <c r="A9088" s="1"/>
    </row>
    <row r="9089" spans="1:1">
      <c r="A9089" s="1"/>
    </row>
    <row r="9090" spans="1:1">
      <c r="A9090" s="1"/>
    </row>
    <row r="9091" spans="1:1">
      <c r="A9091" s="1"/>
    </row>
    <row r="9092" spans="1:1">
      <c r="A9092" s="1"/>
    </row>
    <row r="9093" spans="1:1">
      <c r="A9093" s="1"/>
    </row>
    <row r="9094" spans="1:1">
      <c r="A9094" s="1"/>
    </row>
    <row r="9095" spans="1:1">
      <c r="A9095" s="1"/>
    </row>
    <row r="9096" spans="1:1">
      <c r="A9096" s="1"/>
    </row>
    <row r="9097" spans="1:1">
      <c r="A9097" s="1"/>
    </row>
    <row r="9098" spans="1:1">
      <c r="A9098" s="1"/>
    </row>
    <row r="9099" spans="1:1">
      <c r="A9099" s="1"/>
    </row>
    <row r="9100" spans="1:1">
      <c r="A9100" s="1"/>
    </row>
    <row r="9101" spans="1:1">
      <c r="A9101" s="1"/>
    </row>
    <row r="9102" spans="1:1">
      <c r="A9102" s="1"/>
    </row>
    <row r="9103" spans="1:1">
      <c r="A9103" s="1"/>
    </row>
    <row r="9104" spans="1:1">
      <c r="A9104" s="1"/>
    </row>
    <row r="9105" spans="1:1">
      <c r="A9105" s="1"/>
    </row>
    <row r="9106" spans="1:1">
      <c r="A9106" s="1"/>
    </row>
    <row r="9107" spans="1:1">
      <c r="A9107" s="1"/>
    </row>
    <row r="9108" spans="1:1">
      <c r="A9108" s="1"/>
    </row>
    <row r="9109" spans="1:1">
      <c r="A9109" s="1"/>
    </row>
    <row r="9110" spans="1:1">
      <c r="A9110" s="1"/>
    </row>
    <row r="9111" spans="1:1">
      <c r="A9111" s="1"/>
    </row>
    <row r="9112" spans="1:1">
      <c r="A9112" s="1"/>
    </row>
    <row r="9113" spans="1:1">
      <c r="A9113" s="1"/>
    </row>
    <row r="9114" spans="1:1">
      <c r="A9114" s="1"/>
    </row>
    <row r="9115" spans="1:1">
      <c r="A9115" s="1"/>
    </row>
    <row r="9116" spans="1:1">
      <c r="A9116" s="1"/>
    </row>
    <row r="9117" spans="1:1">
      <c r="A9117" s="1"/>
    </row>
    <row r="9118" spans="1:1">
      <c r="A9118" s="1"/>
    </row>
    <row r="9119" spans="1:1">
      <c r="A9119" s="1"/>
    </row>
    <row r="9120" spans="1:1">
      <c r="A9120" s="1"/>
    </row>
    <row r="9121" spans="1:1">
      <c r="A9121" s="1"/>
    </row>
    <row r="9122" spans="1:1">
      <c r="A9122" s="1"/>
    </row>
    <row r="9123" spans="1:1">
      <c r="A9123" s="1"/>
    </row>
    <row r="9124" spans="1:1">
      <c r="A9124" s="1"/>
    </row>
    <row r="9125" spans="1:1">
      <c r="A9125" s="1"/>
    </row>
    <row r="9126" spans="1:1">
      <c r="A9126" s="1"/>
    </row>
    <row r="9127" spans="1:1">
      <c r="A9127" s="1"/>
    </row>
    <row r="9128" spans="1:1">
      <c r="A9128" s="1"/>
    </row>
    <row r="9129" spans="1:1">
      <c r="A9129" s="1"/>
    </row>
    <row r="9130" spans="1:1">
      <c r="A9130" s="1"/>
    </row>
    <row r="9131" spans="1:1">
      <c r="A9131" s="1"/>
    </row>
    <row r="9132" spans="1:1">
      <c r="A9132" s="1"/>
    </row>
    <row r="9133" spans="1:1">
      <c r="A9133" s="1"/>
    </row>
    <row r="9134" spans="1:1">
      <c r="A9134" s="1"/>
    </row>
    <row r="9135" spans="1:1">
      <c r="A9135" s="1"/>
    </row>
    <row r="9136" spans="1:1">
      <c r="A9136" s="1"/>
    </row>
    <row r="9137" spans="1:1">
      <c r="A9137" s="1"/>
    </row>
    <row r="9138" spans="1:1">
      <c r="A9138" s="1"/>
    </row>
    <row r="9139" spans="1:1">
      <c r="A9139" s="1"/>
    </row>
    <row r="9140" spans="1:1">
      <c r="A9140" s="1"/>
    </row>
    <row r="9141" spans="1:1">
      <c r="A9141" s="1"/>
    </row>
    <row r="9142" spans="1:1">
      <c r="A9142" s="1"/>
    </row>
    <row r="9143" spans="1:1">
      <c r="A9143" s="1"/>
    </row>
    <row r="9144" spans="1:1">
      <c r="A9144" s="1"/>
    </row>
    <row r="9145" spans="1:1">
      <c r="A9145" s="1"/>
    </row>
    <row r="9146" spans="1:1">
      <c r="A9146" s="1"/>
    </row>
    <row r="9147" spans="1:1">
      <c r="A9147" s="1"/>
    </row>
    <row r="9148" spans="1:1">
      <c r="A9148" s="1"/>
    </row>
    <row r="9149" spans="1:1">
      <c r="A9149" s="1"/>
    </row>
    <row r="9150" spans="1:1">
      <c r="A9150" s="1"/>
    </row>
    <row r="9151" spans="1:1">
      <c r="A9151" s="1"/>
    </row>
    <row r="9152" spans="1:1">
      <c r="A9152" s="1"/>
    </row>
    <row r="9153" spans="1:1">
      <c r="A9153" s="1"/>
    </row>
    <row r="9154" spans="1:1">
      <c r="A9154" s="1"/>
    </row>
    <row r="9155" spans="1:1">
      <c r="A9155" s="1"/>
    </row>
    <row r="9156" spans="1:1">
      <c r="A9156" s="1"/>
    </row>
    <row r="9157" spans="1:1">
      <c r="A9157" s="1"/>
    </row>
    <row r="9158" spans="1:1">
      <c r="A9158" s="1"/>
    </row>
    <row r="9159" spans="1:1">
      <c r="A9159" s="1"/>
    </row>
    <row r="9160" spans="1:1">
      <c r="A9160" s="1"/>
    </row>
    <row r="9161" spans="1:1">
      <c r="A9161" s="1"/>
    </row>
    <row r="9162" spans="1:1">
      <c r="A9162" s="1"/>
    </row>
    <row r="9163" spans="1:1">
      <c r="A9163" s="1"/>
    </row>
    <row r="9164" spans="1:1">
      <c r="A9164" s="1"/>
    </row>
    <row r="9165" spans="1:1">
      <c r="A9165" s="1"/>
    </row>
    <row r="9166" spans="1:1">
      <c r="A9166" s="1"/>
    </row>
    <row r="9167" spans="1:1">
      <c r="A9167" s="1"/>
    </row>
    <row r="9168" spans="1:1">
      <c r="A9168" s="1"/>
    </row>
    <row r="9169" spans="1:1">
      <c r="A9169" s="1"/>
    </row>
    <row r="9170" spans="1:1">
      <c r="A9170" s="1"/>
    </row>
    <row r="9171" spans="1:1">
      <c r="A9171" s="1"/>
    </row>
    <row r="9172" spans="1:1">
      <c r="A9172" s="1"/>
    </row>
    <row r="9173" spans="1:1">
      <c r="A9173" s="1"/>
    </row>
    <row r="9174" spans="1:1">
      <c r="A9174" s="1"/>
    </row>
    <row r="9175" spans="1:1">
      <c r="A9175" s="1"/>
    </row>
    <row r="9176" spans="1:1">
      <c r="A9176" s="1"/>
    </row>
    <row r="9177" spans="1:1">
      <c r="A9177" s="1"/>
    </row>
    <row r="9178" spans="1:1">
      <c r="A9178" s="1"/>
    </row>
    <row r="9179" spans="1:1">
      <c r="A9179" s="1"/>
    </row>
    <row r="9180" spans="1:1">
      <c r="A9180" s="1"/>
    </row>
    <row r="9181" spans="1:1">
      <c r="A9181" s="1"/>
    </row>
    <row r="9182" spans="1:1">
      <c r="A9182" s="1"/>
    </row>
    <row r="9183" spans="1:1">
      <c r="A9183" s="1"/>
    </row>
    <row r="9184" spans="1:1">
      <c r="A9184" s="1"/>
    </row>
    <row r="9185" spans="1:1">
      <c r="A9185" s="1"/>
    </row>
    <row r="9186" spans="1:1">
      <c r="A9186" s="1"/>
    </row>
    <row r="9187" spans="1:1">
      <c r="A9187" s="1"/>
    </row>
    <row r="9188" spans="1:1">
      <c r="A9188" s="1"/>
    </row>
    <row r="9189" spans="1:1">
      <c r="A9189" s="1"/>
    </row>
    <row r="9190" spans="1:1">
      <c r="A9190" s="1"/>
    </row>
    <row r="9191" spans="1:1">
      <c r="A9191" s="1"/>
    </row>
    <row r="9192" spans="1:1">
      <c r="A9192" s="1"/>
    </row>
    <row r="9193" spans="1:1">
      <c r="A9193" s="1"/>
    </row>
    <row r="9194" spans="1:1">
      <c r="A9194" s="1"/>
    </row>
    <row r="9195" spans="1:1">
      <c r="A9195" s="1"/>
    </row>
    <row r="9196" spans="1:1">
      <c r="A9196" s="1"/>
    </row>
    <row r="9197" spans="1:1">
      <c r="A9197" s="1"/>
    </row>
    <row r="9198" spans="1:1">
      <c r="A9198" s="1"/>
    </row>
    <row r="9199" spans="1:1">
      <c r="A9199" s="1"/>
    </row>
    <row r="9200" spans="1:1">
      <c r="A9200" s="1"/>
    </row>
    <row r="9201" spans="1:1">
      <c r="A9201" s="1"/>
    </row>
    <row r="9202" spans="1:1">
      <c r="A9202" s="1"/>
    </row>
    <row r="9203" spans="1:1">
      <c r="A9203" s="1"/>
    </row>
    <row r="9204" spans="1:1">
      <c r="A9204" s="1"/>
    </row>
    <row r="9205" spans="1:1">
      <c r="A9205" s="1"/>
    </row>
    <row r="9206" spans="1:1">
      <c r="A9206" s="1"/>
    </row>
    <row r="9207" spans="1:1">
      <c r="A9207" s="1"/>
    </row>
    <row r="9208" spans="1:1">
      <c r="A9208" s="1"/>
    </row>
    <row r="9209" spans="1:1">
      <c r="A9209" s="1"/>
    </row>
    <row r="9210" spans="1:1">
      <c r="A9210" s="1"/>
    </row>
    <row r="9211" spans="1:1">
      <c r="A9211" s="1"/>
    </row>
    <row r="9212" spans="1:1">
      <c r="A9212" s="1"/>
    </row>
    <row r="9213" spans="1:1">
      <c r="A9213" s="1"/>
    </row>
    <row r="9214" spans="1:1">
      <c r="A9214" s="1"/>
    </row>
    <row r="9215" spans="1:1">
      <c r="A9215" s="1"/>
    </row>
    <row r="9216" spans="1:1">
      <c r="A9216" s="1"/>
    </row>
    <row r="9217" spans="1:1">
      <c r="A9217" s="1"/>
    </row>
    <row r="9218" spans="1:1">
      <c r="A9218" s="1"/>
    </row>
    <row r="9219" spans="1:1">
      <c r="A9219" s="1"/>
    </row>
    <row r="9220" spans="1:1">
      <c r="A9220" s="1"/>
    </row>
    <row r="9221" spans="1:1">
      <c r="A9221" s="1"/>
    </row>
    <row r="9222" spans="1:1">
      <c r="A9222" s="1"/>
    </row>
    <row r="9223" spans="1:1">
      <c r="A9223" s="1"/>
    </row>
    <row r="9224" spans="1:1">
      <c r="A9224" s="1"/>
    </row>
    <row r="9225" spans="1:1">
      <c r="A9225" s="1"/>
    </row>
    <row r="9226" spans="1:1">
      <c r="A9226" s="1"/>
    </row>
    <row r="9227" spans="1:1">
      <c r="A9227" s="1"/>
    </row>
    <row r="9228" spans="1:1">
      <c r="A9228" s="1"/>
    </row>
    <row r="9229" spans="1:1">
      <c r="A9229" s="1"/>
    </row>
    <row r="9230" spans="1:1">
      <c r="A9230" s="1"/>
    </row>
    <row r="9231" spans="1:1">
      <c r="A9231" s="1"/>
    </row>
    <row r="9232" spans="1:1">
      <c r="A9232" s="1"/>
    </row>
    <row r="9233" spans="1:1">
      <c r="A9233" s="1"/>
    </row>
    <row r="9234" spans="1:1">
      <c r="A9234" s="1"/>
    </row>
    <row r="9235" spans="1:1">
      <c r="A9235" s="1"/>
    </row>
    <row r="9236" spans="1:1">
      <c r="A9236" s="1"/>
    </row>
    <row r="9237" spans="1:1">
      <c r="A9237" s="1"/>
    </row>
    <row r="9238" spans="1:1">
      <c r="A9238" s="1"/>
    </row>
    <row r="9239" spans="1:1">
      <c r="A9239" s="1"/>
    </row>
    <row r="9240" spans="1:1">
      <c r="A9240" s="1"/>
    </row>
    <row r="9241" spans="1:1">
      <c r="A9241" s="1"/>
    </row>
    <row r="9242" spans="1:1">
      <c r="A9242" s="1"/>
    </row>
    <row r="9243" spans="1:1">
      <c r="A9243" s="1"/>
    </row>
    <row r="9244" spans="1:1">
      <c r="A9244" s="1"/>
    </row>
    <row r="9245" spans="1:1">
      <c r="A9245" s="1"/>
    </row>
    <row r="9246" spans="1:1">
      <c r="A9246" s="1"/>
    </row>
    <row r="9247" spans="1:1">
      <c r="A9247" s="1"/>
    </row>
    <row r="9248" spans="1:1">
      <c r="A9248" s="1"/>
    </row>
    <row r="9249" spans="1:1">
      <c r="A9249" s="1"/>
    </row>
    <row r="9250" spans="1:1">
      <c r="A9250" s="1"/>
    </row>
    <row r="9251" spans="1:1">
      <c r="A9251" s="1"/>
    </row>
    <row r="9252" spans="1:1">
      <c r="A9252" s="1"/>
    </row>
    <row r="9253" spans="1:1">
      <c r="A9253" s="1"/>
    </row>
    <row r="9254" spans="1:1">
      <c r="A9254" s="1"/>
    </row>
    <row r="9255" spans="1:1">
      <c r="A9255" s="1"/>
    </row>
    <row r="9256" spans="1:1">
      <c r="A9256" s="1"/>
    </row>
    <row r="9257" spans="1:1">
      <c r="A9257" s="1"/>
    </row>
    <row r="9258" spans="1:1">
      <c r="A9258" s="1"/>
    </row>
    <row r="9259" spans="1:1">
      <c r="A9259" s="1"/>
    </row>
    <row r="9260" spans="1:1">
      <c r="A9260" s="1"/>
    </row>
    <row r="9261" spans="1:1">
      <c r="A9261" s="1"/>
    </row>
    <row r="9262" spans="1:1">
      <c r="A9262" s="1"/>
    </row>
    <row r="9263" spans="1:1">
      <c r="A9263" s="1"/>
    </row>
    <row r="9264" spans="1:1">
      <c r="A9264" s="1"/>
    </row>
    <row r="9265" spans="1:1">
      <c r="A9265" s="1"/>
    </row>
    <row r="9266" spans="1:1">
      <c r="A9266" s="1"/>
    </row>
    <row r="9267" spans="1:1">
      <c r="A9267" s="1"/>
    </row>
    <row r="9268" spans="1:1">
      <c r="A9268" s="1"/>
    </row>
    <row r="9269" spans="1:1">
      <c r="A9269" s="1"/>
    </row>
    <row r="9270" spans="1:1">
      <c r="A9270" s="1"/>
    </row>
    <row r="9271" spans="1:1">
      <c r="A9271" s="1"/>
    </row>
    <row r="9272" spans="1:1">
      <c r="A9272" s="1"/>
    </row>
    <row r="9273" spans="1:1">
      <c r="A9273" s="1"/>
    </row>
    <row r="9274" spans="1:1">
      <c r="A9274" s="1"/>
    </row>
    <row r="9275" spans="1:1">
      <c r="A9275" s="1"/>
    </row>
    <row r="9276" spans="1:1">
      <c r="A9276" s="1"/>
    </row>
    <row r="9277" spans="1:1">
      <c r="A9277" s="1"/>
    </row>
    <row r="9278" spans="1:1">
      <c r="A9278" s="1"/>
    </row>
    <row r="9279" spans="1:1">
      <c r="A9279" s="1"/>
    </row>
    <row r="9280" spans="1:1">
      <c r="A9280" s="1"/>
    </row>
    <row r="9281" spans="1:1">
      <c r="A9281" s="1"/>
    </row>
    <row r="9282" spans="1:1">
      <c r="A9282" s="1"/>
    </row>
    <row r="9283" spans="1:1">
      <c r="A9283" s="1"/>
    </row>
    <row r="9284" spans="1:1">
      <c r="A9284" s="1"/>
    </row>
    <row r="9285" spans="1:1">
      <c r="A9285" s="1"/>
    </row>
    <row r="9286" spans="1:1">
      <c r="A9286" s="1"/>
    </row>
    <row r="9287" spans="1:1">
      <c r="A9287" s="1"/>
    </row>
    <row r="9288" spans="1:1">
      <c r="A9288" s="1"/>
    </row>
    <row r="9289" spans="1:1">
      <c r="A9289" s="1"/>
    </row>
    <row r="9290" spans="1:1">
      <c r="A9290" s="1"/>
    </row>
    <row r="9291" spans="1:1">
      <c r="A9291" s="1"/>
    </row>
    <row r="9292" spans="1:1">
      <c r="A9292" s="1"/>
    </row>
    <row r="9293" spans="1:1">
      <c r="A9293" s="1"/>
    </row>
    <row r="9294" spans="1:1">
      <c r="A9294" s="1"/>
    </row>
    <row r="9295" spans="1:1">
      <c r="A9295" s="1"/>
    </row>
    <row r="9296" spans="1:1">
      <c r="A9296" s="1"/>
    </row>
    <row r="9297" spans="1:1">
      <c r="A9297" s="1"/>
    </row>
    <row r="9298" spans="1:1">
      <c r="A9298" s="1"/>
    </row>
    <row r="9299" spans="1:1">
      <c r="A9299" s="1"/>
    </row>
    <row r="9300" spans="1:1">
      <c r="A9300" s="1"/>
    </row>
    <row r="9301" spans="1:1">
      <c r="A9301" s="1"/>
    </row>
    <row r="9302" spans="1:1">
      <c r="A9302" s="1"/>
    </row>
    <row r="9303" spans="1:1">
      <c r="A9303" s="1"/>
    </row>
    <row r="9304" spans="1:1">
      <c r="A9304" s="1"/>
    </row>
    <row r="9305" spans="1:1">
      <c r="A9305" s="1"/>
    </row>
    <row r="9306" spans="1:1">
      <c r="A9306" s="1"/>
    </row>
    <row r="9307" spans="1:1">
      <c r="A9307" s="1"/>
    </row>
    <row r="9308" spans="1:1">
      <c r="A9308" s="1"/>
    </row>
    <row r="9309" spans="1:1">
      <c r="A9309" s="1"/>
    </row>
    <row r="9310" spans="1:1">
      <c r="A9310" s="1"/>
    </row>
    <row r="9311" spans="1:1">
      <c r="A9311" s="1"/>
    </row>
    <row r="9312" spans="1:1">
      <c r="A9312" s="1"/>
    </row>
    <row r="9313" spans="1:1">
      <c r="A9313" s="1"/>
    </row>
    <row r="9314" spans="1:1">
      <c r="A9314" s="1"/>
    </row>
    <row r="9315" spans="1:1">
      <c r="A9315" s="1"/>
    </row>
    <row r="9316" spans="1:1">
      <c r="A9316" s="1"/>
    </row>
    <row r="9317" spans="1:1">
      <c r="A9317" s="1"/>
    </row>
    <row r="9318" spans="1:1">
      <c r="A9318" s="1"/>
    </row>
    <row r="9319" spans="1:1">
      <c r="A9319" s="1"/>
    </row>
    <row r="9320" spans="1:1">
      <c r="A9320" s="1"/>
    </row>
    <row r="9321" spans="1:1">
      <c r="A9321" s="1"/>
    </row>
    <row r="9322" spans="1:1">
      <c r="A9322" s="1"/>
    </row>
    <row r="9323" spans="1:1">
      <c r="A9323" s="1"/>
    </row>
    <row r="9324" spans="1:1">
      <c r="A9324" s="1"/>
    </row>
    <row r="9325" spans="1:1">
      <c r="A9325" s="1"/>
    </row>
    <row r="9326" spans="1:1">
      <c r="A9326" s="1"/>
    </row>
    <row r="9327" spans="1:1">
      <c r="A9327" s="1"/>
    </row>
    <row r="9328" spans="1:1">
      <c r="A9328" s="1"/>
    </row>
    <row r="9329" spans="1:1">
      <c r="A9329" s="1"/>
    </row>
    <row r="9330" spans="1:1">
      <c r="A9330" s="1"/>
    </row>
    <row r="9331" spans="1:1">
      <c r="A9331" s="1"/>
    </row>
    <row r="9332" spans="1:1">
      <c r="A9332" s="1"/>
    </row>
    <row r="9333" spans="1:1">
      <c r="A9333" s="1"/>
    </row>
    <row r="9334" spans="1:1">
      <c r="A9334" s="1"/>
    </row>
    <row r="9335" spans="1:1">
      <c r="A9335" s="1"/>
    </row>
    <row r="9336" spans="1:1">
      <c r="A9336" s="1"/>
    </row>
    <row r="9337" spans="1:1">
      <c r="A9337" s="1"/>
    </row>
    <row r="9338" spans="1:1">
      <c r="A9338" s="1"/>
    </row>
    <row r="9339" spans="1:1">
      <c r="A9339" s="1"/>
    </row>
    <row r="9340" spans="1:1">
      <c r="A9340" s="1"/>
    </row>
    <row r="9341" spans="1:1">
      <c r="A9341" s="1"/>
    </row>
    <row r="9342" spans="1:1">
      <c r="A9342" s="1"/>
    </row>
    <row r="9343" spans="1:1">
      <c r="A9343" s="1"/>
    </row>
    <row r="9344" spans="1:1">
      <c r="A9344" s="1"/>
    </row>
    <row r="9345" spans="1:1">
      <c r="A9345" s="1"/>
    </row>
    <row r="9346" spans="1:1">
      <c r="A9346" s="1"/>
    </row>
    <row r="9347" spans="1:1">
      <c r="A9347" s="1"/>
    </row>
    <row r="9348" spans="1:1">
      <c r="A9348" s="1"/>
    </row>
    <row r="9349" spans="1:1">
      <c r="A9349" s="1"/>
    </row>
    <row r="9350" spans="1:1">
      <c r="A9350" s="1"/>
    </row>
    <row r="9351" spans="1:1">
      <c r="A9351" s="1"/>
    </row>
    <row r="9352" spans="1:1">
      <c r="A9352" s="1"/>
    </row>
    <row r="9353" spans="1:1">
      <c r="A9353" s="1"/>
    </row>
    <row r="9354" spans="1:1">
      <c r="A9354" s="1"/>
    </row>
    <row r="9355" spans="1:1">
      <c r="A9355" s="1"/>
    </row>
    <row r="9356" spans="1:1">
      <c r="A9356" s="1"/>
    </row>
    <row r="9357" spans="1:1">
      <c r="A9357" s="1"/>
    </row>
    <row r="9358" spans="1:1">
      <c r="A9358" s="1"/>
    </row>
    <row r="9359" spans="1:1">
      <c r="A9359" s="1"/>
    </row>
    <row r="9360" spans="1:1">
      <c r="A9360" s="1"/>
    </row>
    <row r="9361" spans="1:1">
      <c r="A9361" s="1"/>
    </row>
    <row r="9362" spans="1:1">
      <c r="A9362" s="1"/>
    </row>
    <row r="9363" spans="1:1">
      <c r="A9363" s="1"/>
    </row>
    <row r="9364" spans="1:1">
      <c r="A9364" s="1"/>
    </row>
    <row r="9365" spans="1:1">
      <c r="A9365" s="1"/>
    </row>
    <row r="9366" spans="1:1">
      <c r="A9366" s="1"/>
    </row>
    <row r="9367" spans="1:1">
      <c r="A9367" s="1"/>
    </row>
    <row r="9368" spans="1:1">
      <c r="A9368" s="1"/>
    </row>
    <row r="9369" spans="1:1">
      <c r="A9369" s="1"/>
    </row>
    <row r="9370" spans="1:1">
      <c r="A9370" s="1"/>
    </row>
    <row r="9371" spans="1:1">
      <c r="A9371" s="1"/>
    </row>
    <row r="9372" spans="1:1">
      <c r="A9372" s="1"/>
    </row>
    <row r="9373" spans="1:1">
      <c r="A9373" s="1"/>
    </row>
    <row r="9374" spans="1:1">
      <c r="A9374" s="1"/>
    </row>
    <row r="9375" spans="1:1">
      <c r="A9375" s="1"/>
    </row>
    <row r="9376" spans="1:1">
      <c r="A9376" s="1"/>
    </row>
    <row r="9377" spans="1:1">
      <c r="A9377" s="1"/>
    </row>
    <row r="9378" spans="1:1">
      <c r="A9378" s="1"/>
    </row>
    <row r="9379" spans="1:1">
      <c r="A9379" s="1"/>
    </row>
    <row r="9380" spans="1:1">
      <c r="A9380" s="1"/>
    </row>
    <row r="9381" spans="1:1">
      <c r="A9381" s="1"/>
    </row>
    <row r="9382" spans="1:1">
      <c r="A9382" s="1"/>
    </row>
    <row r="9383" spans="1:1">
      <c r="A9383" s="1"/>
    </row>
    <row r="9384" spans="1:1">
      <c r="A9384" s="1"/>
    </row>
    <row r="9385" spans="1:1">
      <c r="A9385" s="1"/>
    </row>
    <row r="9386" spans="1:1">
      <c r="A9386" s="1"/>
    </row>
    <row r="9387" spans="1:1">
      <c r="A9387" s="1"/>
    </row>
    <row r="9388" spans="1:1">
      <c r="A9388" s="1"/>
    </row>
    <row r="9389" spans="1:1">
      <c r="A9389" s="1"/>
    </row>
    <row r="9390" spans="1:1">
      <c r="A9390" s="1"/>
    </row>
    <row r="9391" spans="1:1">
      <c r="A9391" s="1"/>
    </row>
    <row r="9392" spans="1:1">
      <c r="A9392" s="1"/>
    </row>
    <row r="9393" spans="1:1">
      <c r="A9393" s="1"/>
    </row>
    <row r="9394" spans="1:1">
      <c r="A9394" s="1"/>
    </row>
    <row r="9395" spans="1:1">
      <c r="A9395" s="1"/>
    </row>
    <row r="9396" spans="1:1">
      <c r="A9396" s="1"/>
    </row>
    <row r="9397" spans="1:1">
      <c r="A9397" s="1"/>
    </row>
    <row r="9398" spans="1:1">
      <c r="A9398" s="1"/>
    </row>
    <row r="9399" spans="1:1">
      <c r="A9399" s="1"/>
    </row>
    <row r="9400" spans="1:1">
      <c r="A9400" s="1"/>
    </row>
    <row r="9401" spans="1:1">
      <c r="A9401" s="1"/>
    </row>
    <row r="9402" spans="1:1">
      <c r="A9402" s="1"/>
    </row>
    <row r="9403" spans="1:1">
      <c r="A9403" s="1"/>
    </row>
    <row r="9404" spans="1:1">
      <c r="A9404" s="1"/>
    </row>
    <row r="9405" spans="1:1">
      <c r="A9405" s="1"/>
    </row>
    <row r="9406" spans="1:1">
      <c r="A9406" s="1"/>
    </row>
    <row r="9407" spans="1:1">
      <c r="A9407" s="1"/>
    </row>
    <row r="9408" spans="1:1">
      <c r="A9408" s="1"/>
    </row>
    <row r="9409" spans="1:1">
      <c r="A9409" s="1"/>
    </row>
    <row r="9410" spans="1:1">
      <c r="A9410" s="1"/>
    </row>
    <row r="9411" spans="1:1">
      <c r="A9411" s="1"/>
    </row>
    <row r="9412" spans="1:1">
      <c r="A9412" s="1"/>
    </row>
    <row r="9413" spans="1:1">
      <c r="A9413" s="1"/>
    </row>
    <row r="9414" spans="1:1">
      <c r="A9414" s="1"/>
    </row>
    <row r="9415" spans="1:1">
      <c r="A9415" s="1"/>
    </row>
    <row r="9416" spans="1:1">
      <c r="A9416" s="1"/>
    </row>
    <row r="9417" spans="1:1">
      <c r="A9417" s="1"/>
    </row>
    <row r="9418" spans="1:1">
      <c r="A9418" s="1"/>
    </row>
    <row r="9419" spans="1:1">
      <c r="A9419" s="1"/>
    </row>
    <row r="9420" spans="1:1">
      <c r="A9420" s="1"/>
    </row>
    <row r="9421" spans="1:1">
      <c r="A9421" s="1"/>
    </row>
    <row r="9422" spans="1:1">
      <c r="A9422" s="1"/>
    </row>
    <row r="9423" spans="1:1">
      <c r="A9423" s="1"/>
    </row>
    <row r="9424" spans="1:1">
      <c r="A9424" s="1"/>
    </row>
    <row r="9425" spans="1:1">
      <c r="A9425" s="1"/>
    </row>
    <row r="9426" spans="1:1">
      <c r="A9426" s="1"/>
    </row>
    <row r="9427" spans="1:1">
      <c r="A9427" s="1"/>
    </row>
    <row r="9428" spans="1:1">
      <c r="A9428" s="1"/>
    </row>
    <row r="9429" spans="1:1">
      <c r="A9429" s="1"/>
    </row>
    <row r="9430" spans="1:1">
      <c r="A9430" s="1"/>
    </row>
    <row r="9431" spans="1:1">
      <c r="A9431" s="1"/>
    </row>
    <row r="9432" spans="1:1">
      <c r="A9432" s="1"/>
    </row>
    <row r="9433" spans="1:1">
      <c r="A9433" s="1"/>
    </row>
    <row r="9434" spans="1:1">
      <c r="A9434" s="1"/>
    </row>
    <row r="9435" spans="1:1">
      <c r="A9435" s="1"/>
    </row>
    <row r="9436" spans="1:1">
      <c r="A9436" s="1"/>
    </row>
    <row r="9437" spans="1:1">
      <c r="A9437" s="1"/>
    </row>
    <row r="9438" spans="1:1">
      <c r="A9438" s="1"/>
    </row>
    <row r="9439" spans="1:1">
      <c r="A9439" s="1"/>
    </row>
    <row r="9440" spans="1:1">
      <c r="A9440" s="1"/>
    </row>
    <row r="9441" spans="1:1">
      <c r="A9441" s="1"/>
    </row>
    <row r="9442" spans="1:1">
      <c r="A9442" s="1"/>
    </row>
    <row r="9443" spans="1:1">
      <c r="A9443" s="1"/>
    </row>
    <row r="9444" spans="1:1">
      <c r="A9444" s="1"/>
    </row>
    <row r="9445" spans="1:1">
      <c r="A9445" s="1"/>
    </row>
    <row r="9446" spans="1:1">
      <c r="A9446" s="1"/>
    </row>
    <row r="9447" spans="1:1">
      <c r="A9447" s="1"/>
    </row>
    <row r="9448" spans="1:1">
      <c r="A9448" s="1"/>
    </row>
    <row r="9449" spans="1:1">
      <c r="A9449" s="1"/>
    </row>
    <row r="9450" spans="1:1">
      <c r="A9450" s="1"/>
    </row>
    <row r="9451" spans="1:1">
      <c r="A9451" s="1"/>
    </row>
    <row r="9452" spans="1:1">
      <c r="A9452" s="1"/>
    </row>
    <row r="9453" spans="1:1">
      <c r="A9453" s="1"/>
    </row>
    <row r="9454" spans="1:1">
      <c r="A9454" s="1"/>
    </row>
    <row r="9455" spans="1:1">
      <c r="A9455" s="1"/>
    </row>
    <row r="9456" spans="1:1">
      <c r="A9456" s="1"/>
    </row>
    <row r="9457" spans="1:1">
      <c r="A9457" s="1"/>
    </row>
    <row r="9458" spans="1:1">
      <c r="A9458" s="1"/>
    </row>
    <row r="9459" spans="1:1">
      <c r="A9459" s="1"/>
    </row>
    <row r="9460" spans="1:1">
      <c r="A9460" s="1"/>
    </row>
    <row r="9461" spans="1:1">
      <c r="A9461" s="1"/>
    </row>
    <row r="9462" spans="1:1">
      <c r="A9462" s="1"/>
    </row>
    <row r="9463" spans="1:1">
      <c r="A9463" s="1"/>
    </row>
    <row r="9464" spans="1:1">
      <c r="A9464" s="1"/>
    </row>
    <row r="9465" spans="1:1">
      <c r="A9465" s="1"/>
    </row>
    <row r="9466" spans="1:1">
      <c r="A9466" s="1"/>
    </row>
    <row r="9467" spans="1:1">
      <c r="A9467" s="1"/>
    </row>
    <row r="9468" spans="1:1">
      <c r="A9468" s="1"/>
    </row>
    <row r="9469" spans="1:1">
      <c r="A9469" s="1"/>
    </row>
    <row r="9470" spans="1:1">
      <c r="A9470" s="1"/>
    </row>
    <row r="9471" spans="1:1">
      <c r="A9471" s="1"/>
    </row>
    <row r="9472" spans="1:1">
      <c r="A9472" s="1"/>
    </row>
    <row r="9473" spans="1:1">
      <c r="A9473" s="1"/>
    </row>
    <row r="9474" spans="1:1">
      <c r="A9474" s="1"/>
    </row>
    <row r="9475" spans="1:1">
      <c r="A9475" s="1"/>
    </row>
    <row r="9476" spans="1:1">
      <c r="A9476" s="1"/>
    </row>
    <row r="9477" spans="1:1">
      <c r="A9477" s="1"/>
    </row>
    <row r="9478" spans="1:1">
      <c r="A9478" s="1"/>
    </row>
    <row r="9479" spans="1:1">
      <c r="A9479" s="1"/>
    </row>
    <row r="9480" spans="1:1">
      <c r="A9480" s="1"/>
    </row>
    <row r="9481" spans="1:1">
      <c r="A9481" s="1"/>
    </row>
    <row r="9482" spans="1:1">
      <c r="A9482" s="1"/>
    </row>
    <row r="9483" spans="1:1">
      <c r="A9483" s="1"/>
    </row>
    <row r="9484" spans="1:1">
      <c r="A9484" s="1"/>
    </row>
    <row r="9485" spans="1:1">
      <c r="A9485" s="1"/>
    </row>
    <row r="9486" spans="1:1">
      <c r="A9486" s="1"/>
    </row>
    <row r="9487" spans="1:1">
      <c r="A9487" s="1"/>
    </row>
    <row r="9488" spans="1:1">
      <c r="A9488" s="1"/>
    </row>
    <row r="9489" spans="1:1">
      <c r="A9489" s="1"/>
    </row>
    <row r="9490" spans="1:1">
      <c r="A9490" s="1"/>
    </row>
    <row r="9491" spans="1:1">
      <c r="A9491" s="1"/>
    </row>
    <row r="9492" spans="1:1">
      <c r="A9492" s="1"/>
    </row>
    <row r="9493" spans="1:1">
      <c r="A9493" s="1"/>
    </row>
    <row r="9494" spans="1:1">
      <c r="A9494" s="1"/>
    </row>
    <row r="9495" spans="1:1">
      <c r="A9495" s="1"/>
    </row>
    <row r="9496" spans="1:1">
      <c r="A9496" s="1"/>
    </row>
    <row r="9497" spans="1:1">
      <c r="A9497" s="1"/>
    </row>
    <row r="9498" spans="1:1">
      <c r="A9498" s="1"/>
    </row>
    <row r="9499" spans="1:1">
      <c r="A9499" s="1"/>
    </row>
    <row r="9500" spans="1:1">
      <c r="A9500" s="1"/>
    </row>
    <row r="9501" spans="1:1">
      <c r="A9501" s="1"/>
    </row>
    <row r="9502" spans="1:1">
      <c r="A9502" s="1"/>
    </row>
    <row r="9503" spans="1:1">
      <c r="A9503" s="1"/>
    </row>
    <row r="9504" spans="1:1">
      <c r="A9504" s="1"/>
    </row>
    <row r="9505" spans="1:1">
      <c r="A9505" s="1"/>
    </row>
    <row r="9506" spans="1:1">
      <c r="A9506" s="1"/>
    </row>
    <row r="9507" spans="1:1">
      <c r="A9507" s="1"/>
    </row>
    <row r="9508" spans="1:1">
      <c r="A9508" s="1"/>
    </row>
    <row r="9509" spans="1:1">
      <c r="A9509" s="1"/>
    </row>
    <row r="9510" spans="1:1">
      <c r="A9510" s="1"/>
    </row>
    <row r="9511" spans="1:1">
      <c r="A9511" s="1"/>
    </row>
    <row r="9512" spans="1:1">
      <c r="A9512" s="1"/>
    </row>
    <row r="9513" spans="1:1">
      <c r="A9513" s="1"/>
    </row>
    <row r="9514" spans="1:1">
      <c r="A9514" s="1"/>
    </row>
    <row r="9515" spans="1:1">
      <c r="A9515" s="1"/>
    </row>
    <row r="9516" spans="1:1">
      <c r="A9516" s="1"/>
    </row>
    <row r="9517" spans="1:1">
      <c r="A9517" s="1"/>
    </row>
    <row r="9518" spans="1:1">
      <c r="A9518" s="1"/>
    </row>
    <row r="9519" spans="1:1">
      <c r="A9519" s="1"/>
    </row>
    <row r="9520" spans="1:1">
      <c r="A9520" s="1"/>
    </row>
    <row r="9521" spans="1:1">
      <c r="A9521" s="1"/>
    </row>
    <row r="9522" spans="1:1">
      <c r="A9522" s="1"/>
    </row>
    <row r="9523" spans="1:1">
      <c r="A9523" s="1"/>
    </row>
    <row r="9524" spans="1:1">
      <c r="A9524" s="1"/>
    </row>
    <row r="9525" spans="1:1">
      <c r="A9525" s="1"/>
    </row>
    <row r="9526" spans="1:1">
      <c r="A9526" s="1"/>
    </row>
    <row r="9527" spans="1:1">
      <c r="A9527" s="1"/>
    </row>
    <row r="9528" spans="1:1">
      <c r="A9528" s="1"/>
    </row>
    <row r="9529" spans="1:1">
      <c r="A9529" s="1"/>
    </row>
    <row r="9530" spans="1:1">
      <c r="A9530" s="1"/>
    </row>
    <row r="9531" spans="1:1">
      <c r="A9531" s="1"/>
    </row>
    <row r="9532" spans="1:1">
      <c r="A9532" s="1"/>
    </row>
    <row r="9533" spans="1:1">
      <c r="A9533" s="1"/>
    </row>
    <row r="9534" spans="1:1">
      <c r="A9534" s="1"/>
    </row>
    <row r="9535" spans="1:1">
      <c r="A9535" s="1"/>
    </row>
    <row r="9536" spans="1:1">
      <c r="A9536" s="1"/>
    </row>
    <row r="9537" spans="1:1">
      <c r="A9537" s="1"/>
    </row>
    <row r="9538" spans="1:1">
      <c r="A9538" s="1"/>
    </row>
    <row r="9539" spans="1:1">
      <c r="A9539" s="1"/>
    </row>
    <row r="9540" spans="1:1">
      <c r="A9540" s="1"/>
    </row>
    <row r="9541" spans="1:1">
      <c r="A9541" s="1"/>
    </row>
    <row r="9542" spans="1:1">
      <c r="A9542" s="1"/>
    </row>
    <row r="9543" spans="1:1">
      <c r="A9543" s="1"/>
    </row>
    <row r="9544" spans="1:1">
      <c r="A9544" s="1"/>
    </row>
    <row r="9545" spans="1:1">
      <c r="A9545" s="1"/>
    </row>
    <row r="9546" spans="1:1">
      <c r="A9546" s="1"/>
    </row>
    <row r="9547" spans="1:1">
      <c r="A9547" s="1"/>
    </row>
    <row r="9548" spans="1:1">
      <c r="A9548" s="1"/>
    </row>
    <row r="9549" spans="1:1">
      <c r="A9549" s="1"/>
    </row>
    <row r="9550" spans="1:1">
      <c r="A9550" s="1"/>
    </row>
    <row r="9551" spans="1:1">
      <c r="A9551" s="1"/>
    </row>
    <row r="9552" spans="1:1">
      <c r="A9552" s="1"/>
    </row>
    <row r="9553" spans="1:1">
      <c r="A9553" s="1"/>
    </row>
    <row r="9554" spans="1:1">
      <c r="A9554" s="1"/>
    </row>
    <row r="9555" spans="1:1">
      <c r="A9555" s="1"/>
    </row>
    <row r="9556" spans="1:1">
      <c r="A9556" s="1"/>
    </row>
    <row r="9557" spans="1:1">
      <c r="A9557" s="1"/>
    </row>
    <row r="9558" spans="1:1">
      <c r="A9558" s="1"/>
    </row>
    <row r="9559" spans="1:1">
      <c r="A9559" s="1"/>
    </row>
    <row r="9560" spans="1:1">
      <c r="A9560" s="1"/>
    </row>
    <row r="9561" spans="1:1">
      <c r="A9561" s="1"/>
    </row>
    <row r="9562" spans="1:1">
      <c r="A9562" s="1"/>
    </row>
    <row r="9563" spans="1:1">
      <c r="A9563" s="1"/>
    </row>
    <row r="9564" spans="1:1">
      <c r="A9564" s="1"/>
    </row>
    <row r="9565" spans="1:1">
      <c r="A9565" s="1"/>
    </row>
    <row r="9566" spans="1:1">
      <c r="A9566" s="1"/>
    </row>
    <row r="9567" spans="1:1">
      <c r="A9567" s="1"/>
    </row>
    <row r="9568" spans="1:1">
      <c r="A9568" s="1"/>
    </row>
    <row r="9569" spans="1:1">
      <c r="A9569" s="1"/>
    </row>
    <row r="9570" spans="1:1">
      <c r="A9570" s="1"/>
    </row>
    <row r="9571" spans="1:1">
      <c r="A9571" s="1"/>
    </row>
    <row r="9572" spans="1:1">
      <c r="A9572" s="1"/>
    </row>
    <row r="9573" spans="1:1">
      <c r="A9573" s="1"/>
    </row>
    <row r="9574" spans="1:1">
      <c r="A9574" s="1"/>
    </row>
    <row r="9575" spans="1:1">
      <c r="A9575" s="1"/>
    </row>
    <row r="9576" spans="1:1">
      <c r="A9576" s="1"/>
    </row>
    <row r="9577" spans="1:1">
      <c r="A9577" s="1"/>
    </row>
    <row r="9578" spans="1:1">
      <c r="A9578" s="1"/>
    </row>
    <row r="9579" spans="1:1">
      <c r="A9579" s="1"/>
    </row>
    <row r="9580" spans="1:1">
      <c r="A9580" s="1"/>
    </row>
    <row r="9581" spans="1:1">
      <c r="A9581" s="1"/>
    </row>
    <row r="9582" spans="1:1">
      <c r="A9582" s="1"/>
    </row>
    <row r="9583" spans="1:1">
      <c r="A9583" s="1"/>
    </row>
    <row r="9584" spans="1:1">
      <c r="A9584" s="1"/>
    </row>
    <row r="9585" spans="1:1">
      <c r="A9585" s="1"/>
    </row>
    <row r="9586" spans="1:1">
      <c r="A9586" s="1"/>
    </row>
    <row r="9587" spans="1:1">
      <c r="A9587" s="1"/>
    </row>
    <row r="9588" spans="1:1">
      <c r="A9588" s="1"/>
    </row>
    <row r="9589" spans="1:1">
      <c r="A9589" s="1"/>
    </row>
    <row r="9590" spans="1:1">
      <c r="A9590" s="1"/>
    </row>
    <row r="9591" spans="1:1">
      <c r="A9591" s="1"/>
    </row>
    <row r="9592" spans="1:1">
      <c r="A9592" s="1"/>
    </row>
    <row r="9593" spans="1:1">
      <c r="A9593" s="1"/>
    </row>
    <row r="9594" spans="1:1">
      <c r="A9594" s="1"/>
    </row>
    <row r="9595" spans="1:1">
      <c r="A9595" s="1"/>
    </row>
    <row r="9596" spans="1:1">
      <c r="A9596" s="1"/>
    </row>
    <row r="9597" spans="1:1">
      <c r="A9597" s="1"/>
    </row>
    <row r="9598" spans="1:1">
      <c r="A9598" s="1"/>
    </row>
    <row r="9599" spans="1:1">
      <c r="A9599" s="1"/>
    </row>
    <row r="9600" spans="1:1">
      <c r="A9600" s="1"/>
    </row>
    <row r="9601" spans="1:1">
      <c r="A9601" s="1"/>
    </row>
    <row r="9602" spans="1:1">
      <c r="A9602" s="1"/>
    </row>
    <row r="9603" spans="1:1">
      <c r="A9603" s="1"/>
    </row>
    <row r="9604" spans="1:1">
      <c r="A9604" s="1"/>
    </row>
    <row r="9605" spans="1:1">
      <c r="A9605" s="1"/>
    </row>
    <row r="9606" spans="1:1">
      <c r="A9606" s="1"/>
    </row>
    <row r="9607" spans="1:1">
      <c r="A9607" s="1"/>
    </row>
    <row r="9608" spans="1:1">
      <c r="A9608" s="1"/>
    </row>
    <row r="9609" spans="1:1">
      <c r="A9609" s="1"/>
    </row>
    <row r="9610" spans="1:1">
      <c r="A9610" s="1"/>
    </row>
    <row r="9611" spans="1:1">
      <c r="A9611" s="1"/>
    </row>
    <row r="9612" spans="1:1">
      <c r="A9612" s="1"/>
    </row>
    <row r="9613" spans="1:1">
      <c r="A9613" s="1"/>
    </row>
    <row r="9614" spans="1:1">
      <c r="A9614" s="1"/>
    </row>
    <row r="9615" spans="1:1">
      <c r="A9615" s="1"/>
    </row>
    <row r="9616" spans="1:1">
      <c r="A9616" s="1"/>
    </row>
    <row r="9617" spans="1:1">
      <c r="A9617" s="1"/>
    </row>
    <row r="9618" spans="1:1">
      <c r="A9618" s="1"/>
    </row>
    <row r="9619" spans="1:1">
      <c r="A9619" s="1"/>
    </row>
    <row r="9620" spans="1:1">
      <c r="A9620" s="1"/>
    </row>
    <row r="9621" spans="1:1">
      <c r="A9621" s="1"/>
    </row>
    <row r="9622" spans="1:1">
      <c r="A9622" s="1"/>
    </row>
    <row r="9623" spans="1:1">
      <c r="A9623" s="1"/>
    </row>
    <row r="9624" spans="1:1">
      <c r="A9624" s="1"/>
    </row>
    <row r="9625" spans="1:1">
      <c r="A9625" s="1"/>
    </row>
    <row r="9626" spans="1:1">
      <c r="A9626" s="1"/>
    </row>
    <row r="9627" spans="1:1">
      <c r="A9627" s="1"/>
    </row>
    <row r="9628" spans="1:1">
      <c r="A9628" s="1"/>
    </row>
    <row r="9629" spans="1:1">
      <c r="A9629" s="1"/>
    </row>
    <row r="9630" spans="1:1">
      <c r="A9630" s="1"/>
    </row>
    <row r="9631" spans="1:1">
      <c r="A9631" s="1"/>
    </row>
    <row r="9632" spans="1:1">
      <c r="A9632" s="1"/>
    </row>
    <row r="9633" spans="1:1">
      <c r="A9633" s="1"/>
    </row>
    <row r="9634" spans="1:1">
      <c r="A9634" s="1"/>
    </row>
    <row r="9635" spans="1:1">
      <c r="A9635" s="1"/>
    </row>
    <row r="9636" spans="1:1">
      <c r="A9636" s="1"/>
    </row>
    <row r="9637" spans="1:1">
      <c r="A9637" s="1"/>
    </row>
    <row r="9638" spans="1:1">
      <c r="A9638" s="1"/>
    </row>
    <row r="9639" spans="1:1">
      <c r="A9639" s="1"/>
    </row>
    <row r="9640" spans="1:1">
      <c r="A9640" s="1"/>
    </row>
    <row r="9641" spans="1:1">
      <c r="A9641" s="1"/>
    </row>
    <row r="9642" spans="1:1">
      <c r="A9642" s="1"/>
    </row>
    <row r="9643" spans="1:1">
      <c r="A9643" s="1"/>
    </row>
    <row r="9644" spans="1:1">
      <c r="A9644" s="1"/>
    </row>
    <row r="9645" spans="1:1">
      <c r="A9645" s="1"/>
    </row>
    <row r="9646" spans="1:1">
      <c r="A9646" s="1"/>
    </row>
    <row r="9647" spans="1:1">
      <c r="A9647" s="1"/>
    </row>
    <row r="9648" spans="1:1">
      <c r="A9648" s="1"/>
    </row>
    <row r="9649" spans="1:1">
      <c r="A9649" s="1"/>
    </row>
    <row r="9650" spans="1:1">
      <c r="A9650" s="1"/>
    </row>
    <row r="9651" spans="1:1">
      <c r="A9651" s="1"/>
    </row>
    <row r="9652" spans="1:1">
      <c r="A9652" s="1"/>
    </row>
    <row r="9653" spans="1:1">
      <c r="A9653" s="1"/>
    </row>
    <row r="9654" spans="1:1">
      <c r="A9654" s="1"/>
    </row>
    <row r="9655" spans="1:1">
      <c r="A9655" s="1"/>
    </row>
    <row r="9656" spans="1:1">
      <c r="A9656" s="1"/>
    </row>
    <row r="9657" spans="1:1">
      <c r="A9657" s="1"/>
    </row>
    <row r="9658" spans="1:1">
      <c r="A9658" s="1"/>
    </row>
    <row r="9659" spans="1:1">
      <c r="A9659" s="1"/>
    </row>
    <row r="9660" spans="1:1">
      <c r="A9660" s="1"/>
    </row>
    <row r="9661" spans="1:1">
      <c r="A9661" s="1"/>
    </row>
    <row r="9662" spans="1:1">
      <c r="A9662" s="1"/>
    </row>
    <row r="9663" spans="1:1">
      <c r="A9663" s="1"/>
    </row>
    <row r="9664" spans="1:1">
      <c r="A9664" s="1"/>
    </row>
    <row r="9665" spans="1:1">
      <c r="A9665" s="1"/>
    </row>
    <row r="9666" spans="1:1">
      <c r="A9666" s="1"/>
    </row>
    <row r="9667" spans="1:1">
      <c r="A9667" s="1"/>
    </row>
    <row r="9668" spans="1:1">
      <c r="A9668" s="1"/>
    </row>
    <row r="9669" spans="1:1">
      <c r="A9669" s="1"/>
    </row>
    <row r="9670" spans="1:1">
      <c r="A9670" s="1"/>
    </row>
    <row r="9671" spans="1:1">
      <c r="A9671" s="1"/>
    </row>
    <row r="9672" spans="1:1">
      <c r="A9672" s="1"/>
    </row>
    <row r="9673" spans="1:1">
      <c r="A9673" s="1"/>
    </row>
    <row r="9674" spans="1:1">
      <c r="A9674" s="1"/>
    </row>
    <row r="9675" spans="1:1">
      <c r="A9675" s="1"/>
    </row>
    <row r="9676" spans="1:1">
      <c r="A9676" s="1"/>
    </row>
    <row r="9677" spans="1:1">
      <c r="A9677" s="1"/>
    </row>
    <row r="9678" spans="1:1">
      <c r="A9678" s="1"/>
    </row>
    <row r="9679" spans="1:1">
      <c r="A9679" s="1"/>
    </row>
    <row r="9680" spans="1:1">
      <c r="A9680" s="1"/>
    </row>
    <row r="9681" spans="1:1">
      <c r="A9681" s="1"/>
    </row>
    <row r="9682" spans="1:1">
      <c r="A9682" s="1"/>
    </row>
    <row r="9683" spans="1:1">
      <c r="A9683" s="1"/>
    </row>
    <row r="9684" spans="1:1">
      <c r="A9684" s="1"/>
    </row>
    <row r="9685" spans="1:1">
      <c r="A9685" s="1"/>
    </row>
    <row r="9686" spans="1:1">
      <c r="A9686" s="1"/>
    </row>
    <row r="9687" spans="1:1">
      <c r="A9687" s="1"/>
    </row>
    <row r="9688" spans="1:1">
      <c r="A9688" s="1"/>
    </row>
    <row r="9689" spans="1:1">
      <c r="A9689" s="1"/>
    </row>
    <row r="9690" spans="1:1">
      <c r="A9690" s="1"/>
    </row>
    <row r="9691" spans="1:1">
      <c r="A9691" s="1"/>
    </row>
    <row r="9692" spans="1:1">
      <c r="A9692" s="1"/>
    </row>
    <row r="9693" spans="1:1">
      <c r="A9693" s="1"/>
    </row>
    <row r="9694" spans="1:1">
      <c r="A9694" s="1"/>
    </row>
    <row r="9695" spans="1:1">
      <c r="A9695" s="1"/>
    </row>
    <row r="9696" spans="1:1">
      <c r="A9696" s="1"/>
    </row>
    <row r="9697" spans="1:1">
      <c r="A9697" s="1"/>
    </row>
    <row r="9698" spans="1:1">
      <c r="A9698" s="1"/>
    </row>
    <row r="9699" spans="1:1">
      <c r="A9699" s="1"/>
    </row>
    <row r="9700" spans="1:1">
      <c r="A9700" s="1"/>
    </row>
    <row r="9701" spans="1:1">
      <c r="A9701" s="1"/>
    </row>
    <row r="9702" spans="1:1">
      <c r="A9702" s="1"/>
    </row>
    <row r="9703" spans="1:1">
      <c r="A9703" s="1"/>
    </row>
    <row r="9704" spans="1:1">
      <c r="A9704" s="1"/>
    </row>
    <row r="9705" spans="1:1">
      <c r="A9705" s="1"/>
    </row>
    <row r="9706" spans="1:1">
      <c r="A9706" s="1"/>
    </row>
    <row r="9707" spans="1:1">
      <c r="A9707" s="1"/>
    </row>
    <row r="9708" spans="1:1">
      <c r="A9708" s="1"/>
    </row>
    <row r="9709" spans="1:1">
      <c r="A9709" s="1"/>
    </row>
    <row r="9710" spans="1:1">
      <c r="A9710" s="1"/>
    </row>
    <row r="9711" spans="1:1">
      <c r="A9711" s="1"/>
    </row>
    <row r="9712" spans="1:1">
      <c r="A9712" s="1"/>
    </row>
    <row r="9713" spans="1:1">
      <c r="A9713" s="1"/>
    </row>
    <row r="9714" spans="1:1">
      <c r="A9714" s="1"/>
    </row>
    <row r="9715" spans="1:1">
      <c r="A9715" s="1"/>
    </row>
    <row r="9716" spans="1:1">
      <c r="A9716" s="1"/>
    </row>
    <row r="9717" spans="1:1">
      <c r="A9717" s="1"/>
    </row>
    <row r="9718" spans="1:1">
      <c r="A9718" s="1"/>
    </row>
    <row r="9719" spans="1:1">
      <c r="A9719" s="1"/>
    </row>
    <row r="9720" spans="1:1">
      <c r="A9720" s="1"/>
    </row>
    <row r="9721" spans="1:1">
      <c r="A9721" s="1"/>
    </row>
    <row r="9722" spans="1:1">
      <c r="A9722" s="1"/>
    </row>
    <row r="9723" spans="1:1">
      <c r="A9723" s="1"/>
    </row>
    <row r="9724" spans="1:1">
      <c r="A9724" s="1"/>
    </row>
    <row r="9725" spans="1:1">
      <c r="A9725" s="1"/>
    </row>
    <row r="9726" spans="1:1">
      <c r="A9726" s="1"/>
    </row>
    <row r="9727" spans="1:1">
      <c r="A9727" s="1"/>
    </row>
    <row r="9728" spans="1:1">
      <c r="A9728" s="1"/>
    </row>
    <row r="9729" spans="1:1">
      <c r="A9729" s="1"/>
    </row>
    <row r="9730" spans="1:1">
      <c r="A9730" s="1"/>
    </row>
    <row r="9731" spans="1:1">
      <c r="A9731" s="1"/>
    </row>
    <row r="9732" spans="1:1">
      <c r="A9732" s="1"/>
    </row>
    <row r="9733" spans="1:1">
      <c r="A9733" s="1"/>
    </row>
    <row r="9734" spans="1:1">
      <c r="A9734" s="1"/>
    </row>
    <row r="9735" spans="1:1">
      <c r="A9735" s="1"/>
    </row>
    <row r="9736" spans="1:1">
      <c r="A9736" s="1"/>
    </row>
    <row r="9737" spans="1:1">
      <c r="A9737" s="1"/>
    </row>
    <row r="9738" spans="1:1">
      <c r="A9738" s="1"/>
    </row>
    <row r="9739" spans="1:1">
      <c r="A9739" s="1"/>
    </row>
    <row r="9740" spans="1:1">
      <c r="A9740" s="1"/>
    </row>
    <row r="9741" spans="1:1">
      <c r="A9741" s="1"/>
    </row>
    <row r="9742" spans="1:1">
      <c r="A9742" s="1"/>
    </row>
    <row r="9743" spans="1:1">
      <c r="A9743" s="1"/>
    </row>
    <row r="9744" spans="1:1">
      <c r="A9744" s="1"/>
    </row>
    <row r="9745" spans="1:1">
      <c r="A9745" s="1"/>
    </row>
    <row r="9746" spans="1:1">
      <c r="A9746" s="1"/>
    </row>
    <row r="9747" spans="1:1">
      <c r="A9747" s="1"/>
    </row>
    <row r="9748" spans="1:1">
      <c r="A9748" s="1"/>
    </row>
    <row r="9749" spans="1:1">
      <c r="A9749" s="1"/>
    </row>
    <row r="9750" spans="1:1">
      <c r="A9750" s="1"/>
    </row>
    <row r="9751" spans="1:1">
      <c r="A9751" s="1"/>
    </row>
    <row r="9752" spans="1:1">
      <c r="A9752" s="1"/>
    </row>
    <row r="9753" spans="1:1">
      <c r="A9753" s="1"/>
    </row>
    <row r="9754" spans="1:1">
      <c r="A9754" s="1"/>
    </row>
    <row r="9755" spans="1:1">
      <c r="A9755" s="1"/>
    </row>
    <row r="9756" spans="1:1">
      <c r="A9756" s="1"/>
    </row>
    <row r="9757" spans="1:1">
      <c r="A9757" s="1"/>
    </row>
    <row r="9758" spans="1:1">
      <c r="A9758" s="1"/>
    </row>
    <row r="9759" spans="1:1">
      <c r="A9759" s="1"/>
    </row>
    <row r="9760" spans="1:1">
      <c r="A9760" s="1"/>
    </row>
    <row r="9761" spans="1:1">
      <c r="A9761" s="1"/>
    </row>
    <row r="9762" spans="1:1">
      <c r="A9762" s="1"/>
    </row>
    <row r="9763" spans="1:1">
      <c r="A9763" s="1"/>
    </row>
    <row r="9764" spans="1:1">
      <c r="A9764" s="1"/>
    </row>
    <row r="9765" spans="1:1">
      <c r="A9765" s="1"/>
    </row>
    <row r="9766" spans="1:1">
      <c r="A9766" s="1"/>
    </row>
    <row r="9767" spans="1:1">
      <c r="A9767" s="1"/>
    </row>
    <row r="9768" spans="1:1">
      <c r="A9768" s="1"/>
    </row>
    <row r="9769" spans="1:1">
      <c r="A9769" s="1"/>
    </row>
    <row r="9770" spans="1:1">
      <c r="A9770" s="1"/>
    </row>
    <row r="9771" spans="1:1">
      <c r="A9771" s="1"/>
    </row>
    <row r="9772" spans="1:1">
      <c r="A9772" s="1"/>
    </row>
    <row r="9773" spans="1:1">
      <c r="A9773" s="1"/>
    </row>
    <row r="9774" spans="1:1">
      <c r="A9774" s="1"/>
    </row>
    <row r="9775" spans="1:1">
      <c r="A9775" s="1"/>
    </row>
    <row r="9776" spans="1:1">
      <c r="A9776" s="1"/>
    </row>
    <row r="9777" spans="1:1">
      <c r="A9777" s="1"/>
    </row>
    <row r="9778" spans="1:1">
      <c r="A9778" s="1"/>
    </row>
    <row r="9779" spans="1:1">
      <c r="A9779" s="1"/>
    </row>
    <row r="9780" spans="1:1">
      <c r="A9780" s="1"/>
    </row>
    <row r="9781" spans="1:1">
      <c r="A9781" s="1"/>
    </row>
    <row r="9782" spans="1:1">
      <c r="A9782" s="1"/>
    </row>
    <row r="9783" spans="1:1">
      <c r="A9783" s="1"/>
    </row>
    <row r="9784" spans="1:1">
      <c r="A9784" s="1"/>
    </row>
    <row r="9785" spans="1:1">
      <c r="A9785" s="1"/>
    </row>
    <row r="9786" spans="1:1">
      <c r="A9786" s="1"/>
    </row>
    <row r="9787" spans="1:1">
      <c r="A9787" s="1"/>
    </row>
    <row r="9788" spans="1:1">
      <c r="A9788" s="1"/>
    </row>
    <row r="9789" spans="1:1">
      <c r="A9789" s="1"/>
    </row>
    <row r="9790" spans="1:1">
      <c r="A9790" s="1"/>
    </row>
    <row r="9791" spans="1:1">
      <c r="A9791" s="1"/>
    </row>
    <row r="9792" spans="1:1">
      <c r="A9792" s="1"/>
    </row>
    <row r="9793" spans="1:1">
      <c r="A9793" s="1"/>
    </row>
    <row r="9794" spans="1:1">
      <c r="A9794" s="1"/>
    </row>
    <row r="9795" spans="1:1">
      <c r="A9795" s="1"/>
    </row>
    <row r="9796" spans="1:1">
      <c r="A9796" s="1"/>
    </row>
    <row r="9797" spans="1:1">
      <c r="A9797" s="1"/>
    </row>
    <row r="9798" spans="1:1">
      <c r="A9798" s="1"/>
    </row>
    <row r="9799" spans="1:1">
      <c r="A9799" s="1"/>
    </row>
    <row r="9800" spans="1:1">
      <c r="A9800" s="1"/>
    </row>
    <row r="9801" spans="1:1">
      <c r="A9801" s="1"/>
    </row>
    <row r="9802" spans="1:1">
      <c r="A9802" s="1"/>
    </row>
    <row r="9803" spans="1:1">
      <c r="A9803" s="1"/>
    </row>
    <row r="9804" spans="1:1">
      <c r="A9804" s="1"/>
    </row>
    <row r="9805" spans="1:1">
      <c r="A9805" s="1"/>
    </row>
    <row r="9806" spans="1:1">
      <c r="A9806" s="1"/>
    </row>
    <row r="9807" spans="1:1">
      <c r="A9807" s="1"/>
    </row>
    <row r="9808" spans="1:1">
      <c r="A9808" s="1"/>
    </row>
    <row r="9809" spans="1:1">
      <c r="A9809" s="1"/>
    </row>
    <row r="9810" spans="1:1">
      <c r="A9810" s="1"/>
    </row>
    <row r="9811" spans="1:1">
      <c r="A9811" s="1"/>
    </row>
    <row r="9812" spans="1:1">
      <c r="A9812" s="1"/>
    </row>
    <row r="9813" spans="1:1">
      <c r="A9813" s="1"/>
    </row>
    <row r="9814" spans="1:1">
      <c r="A9814" s="1"/>
    </row>
    <row r="9815" spans="1:1">
      <c r="A9815" s="1"/>
    </row>
    <row r="9816" spans="1:1">
      <c r="A9816" s="1"/>
    </row>
    <row r="9817" spans="1:1">
      <c r="A9817" s="1"/>
    </row>
    <row r="9818" spans="1:1">
      <c r="A9818" s="1"/>
    </row>
    <row r="9819" spans="1:1">
      <c r="A9819" s="1"/>
    </row>
    <row r="9820" spans="1:1">
      <c r="A9820" s="1"/>
    </row>
    <row r="9821" spans="1:1">
      <c r="A9821" s="1"/>
    </row>
    <row r="9822" spans="1:1">
      <c r="A9822" s="1"/>
    </row>
    <row r="9823" spans="1:1">
      <c r="A9823" s="1"/>
    </row>
    <row r="9824" spans="1:1">
      <c r="A9824" s="1"/>
    </row>
    <row r="9825" spans="1:1">
      <c r="A9825" s="1"/>
    </row>
    <row r="9826" spans="1:1">
      <c r="A9826" s="1"/>
    </row>
    <row r="9827" spans="1:1">
      <c r="A9827" s="1"/>
    </row>
    <row r="9828" spans="1:1">
      <c r="A9828" s="1"/>
    </row>
    <row r="9829" spans="1:1">
      <c r="A9829" s="1"/>
    </row>
    <row r="9830" spans="1:1">
      <c r="A9830" s="1"/>
    </row>
    <row r="9831" spans="1:1">
      <c r="A9831" s="1"/>
    </row>
    <row r="9832" spans="1:1">
      <c r="A9832" s="1"/>
    </row>
    <row r="9833" spans="1:1">
      <c r="A9833" s="1"/>
    </row>
    <row r="9834" spans="1:1">
      <c r="A9834" s="1"/>
    </row>
    <row r="9835" spans="1:1">
      <c r="A9835" s="1"/>
    </row>
    <row r="9836" spans="1:1">
      <c r="A9836" s="1"/>
    </row>
    <row r="9837" spans="1:1">
      <c r="A9837" s="1"/>
    </row>
    <row r="9838" spans="1:1">
      <c r="A9838" s="1"/>
    </row>
    <row r="9839" spans="1:1">
      <c r="A9839" s="1"/>
    </row>
    <row r="9840" spans="1:1">
      <c r="A9840" s="1"/>
    </row>
    <row r="9841" spans="1:1">
      <c r="A9841" s="1"/>
    </row>
    <row r="9842" spans="1:1">
      <c r="A9842" s="1"/>
    </row>
    <row r="9843" spans="1:1">
      <c r="A9843" s="1"/>
    </row>
    <row r="9844" spans="1:1">
      <c r="A9844" s="1"/>
    </row>
    <row r="9845" spans="1:1">
      <c r="A9845" s="1"/>
    </row>
    <row r="9846" spans="1:1">
      <c r="A9846" s="1"/>
    </row>
    <row r="9847" spans="1:1">
      <c r="A9847" s="1"/>
    </row>
    <row r="9848" spans="1:1">
      <c r="A9848" s="1"/>
    </row>
    <row r="9849" spans="1:1">
      <c r="A9849" s="1"/>
    </row>
    <row r="9850" spans="1:1">
      <c r="A9850" s="1"/>
    </row>
    <row r="9851" spans="1:1">
      <c r="A9851" s="1"/>
    </row>
    <row r="9852" spans="1:1">
      <c r="A9852" s="1"/>
    </row>
    <row r="9853" spans="1:1">
      <c r="A9853" s="1"/>
    </row>
    <row r="9854" spans="1:1">
      <c r="A9854" s="1"/>
    </row>
    <row r="9855" spans="1:1">
      <c r="A9855" s="1"/>
    </row>
    <row r="9856" spans="1:1">
      <c r="A9856" s="1"/>
    </row>
    <row r="9857" spans="1:1">
      <c r="A9857" s="1"/>
    </row>
    <row r="9858" spans="1:1">
      <c r="A9858" s="1"/>
    </row>
    <row r="9859" spans="1:1">
      <c r="A9859" s="1"/>
    </row>
    <row r="9860" spans="1:1">
      <c r="A9860" s="1"/>
    </row>
    <row r="9861" spans="1:1">
      <c r="A9861" s="1"/>
    </row>
    <row r="9862" spans="1:1">
      <c r="A9862" s="1"/>
    </row>
    <row r="9863" spans="1:1">
      <c r="A9863" s="1"/>
    </row>
    <row r="9864" spans="1:1">
      <c r="A9864" s="1"/>
    </row>
    <row r="9865" spans="1:1">
      <c r="A9865" s="1"/>
    </row>
    <row r="9866" spans="1:1">
      <c r="A9866" s="1"/>
    </row>
    <row r="9867" spans="1:1">
      <c r="A9867" s="1"/>
    </row>
    <row r="9868" spans="1:1">
      <c r="A9868" s="1"/>
    </row>
    <row r="9869" spans="1:1">
      <c r="A9869" s="1"/>
    </row>
    <row r="9870" spans="1:1">
      <c r="A9870" s="1"/>
    </row>
    <row r="9871" spans="1:1">
      <c r="A9871" s="1"/>
    </row>
    <row r="9872" spans="1:1">
      <c r="A9872" s="1"/>
    </row>
    <row r="9873" spans="1:1">
      <c r="A9873" s="1"/>
    </row>
    <row r="9874" spans="1:1">
      <c r="A9874" s="1"/>
    </row>
    <row r="9875" spans="1:1">
      <c r="A9875" s="1"/>
    </row>
    <row r="9876" spans="1:1">
      <c r="A9876" s="1"/>
    </row>
    <row r="9877" spans="1:1">
      <c r="A9877" s="1"/>
    </row>
    <row r="9878" spans="1:1">
      <c r="A9878" s="1"/>
    </row>
    <row r="9879" spans="1:1">
      <c r="A9879" s="1"/>
    </row>
    <row r="9880" spans="1:1">
      <c r="A9880" s="1"/>
    </row>
    <row r="9881" spans="1:1">
      <c r="A9881" s="1"/>
    </row>
    <row r="9882" spans="1:1">
      <c r="A9882" s="1"/>
    </row>
    <row r="9883" spans="1:1">
      <c r="A9883" s="1"/>
    </row>
    <row r="9884" spans="1:1">
      <c r="A9884" s="1"/>
    </row>
    <row r="9885" spans="1:1">
      <c r="A9885" s="1"/>
    </row>
    <row r="9886" spans="1:1">
      <c r="A9886" s="1"/>
    </row>
    <row r="9887" spans="1:1">
      <c r="A9887" s="1"/>
    </row>
    <row r="9888" spans="1:1">
      <c r="A9888" s="1"/>
    </row>
    <row r="9889" spans="1:1">
      <c r="A9889" s="1"/>
    </row>
    <row r="9890" spans="1:1">
      <c r="A9890" s="1"/>
    </row>
    <row r="9891" spans="1:1">
      <c r="A9891" s="1"/>
    </row>
    <row r="9892" spans="1:1">
      <c r="A9892" s="1"/>
    </row>
    <row r="9893" spans="1:1">
      <c r="A9893" s="1"/>
    </row>
    <row r="9894" spans="1:1">
      <c r="A9894" s="1"/>
    </row>
    <row r="9895" spans="1:1">
      <c r="A9895" s="1"/>
    </row>
    <row r="9896" spans="1:1">
      <c r="A9896" s="1"/>
    </row>
    <row r="9897" spans="1:1">
      <c r="A9897" s="1"/>
    </row>
    <row r="9898" spans="1:1">
      <c r="A9898" s="1"/>
    </row>
    <row r="9899" spans="1:1">
      <c r="A9899" s="1"/>
    </row>
    <row r="9900" spans="1:1">
      <c r="A9900" s="1"/>
    </row>
    <row r="9901" spans="1:1">
      <c r="A9901" s="1"/>
    </row>
    <row r="9902" spans="1:1">
      <c r="A9902" s="1"/>
    </row>
    <row r="9903" spans="1:1">
      <c r="A9903" s="1"/>
    </row>
    <row r="9904" spans="1:1">
      <c r="A9904" s="1"/>
    </row>
    <row r="9905" spans="1:1">
      <c r="A9905" s="1"/>
    </row>
    <row r="9906" spans="1:1">
      <c r="A9906" s="1"/>
    </row>
    <row r="9907" spans="1:1">
      <c r="A9907" s="1"/>
    </row>
    <row r="9908" spans="1:1">
      <c r="A9908" s="1"/>
    </row>
    <row r="9909" spans="1:1">
      <c r="A9909" s="1"/>
    </row>
    <row r="9910" spans="1:1">
      <c r="A9910" s="1"/>
    </row>
    <row r="9911" spans="1:1">
      <c r="A9911" s="1"/>
    </row>
    <row r="9912" spans="1:1">
      <c r="A9912" s="1"/>
    </row>
    <row r="9913" spans="1:1">
      <c r="A9913" s="1"/>
    </row>
    <row r="9914" spans="1:1">
      <c r="A9914" s="1"/>
    </row>
    <row r="9915" spans="1:1">
      <c r="A9915" s="1"/>
    </row>
    <row r="9916" spans="1:1">
      <c r="A9916" s="1"/>
    </row>
    <row r="9917" spans="1:1">
      <c r="A9917" s="1"/>
    </row>
    <row r="9918" spans="1:1">
      <c r="A9918" s="1"/>
    </row>
    <row r="9919" spans="1:1">
      <c r="A9919" s="1"/>
    </row>
    <row r="9920" spans="1:1">
      <c r="A9920" s="1"/>
    </row>
    <row r="9921" spans="1:1">
      <c r="A9921" s="1"/>
    </row>
    <row r="9922" spans="1:1">
      <c r="A9922" s="1"/>
    </row>
    <row r="9923" spans="1:1">
      <c r="A9923" s="1"/>
    </row>
    <row r="9924" spans="1:1">
      <c r="A9924" s="1"/>
    </row>
    <row r="9925" spans="1:1">
      <c r="A9925" s="1"/>
    </row>
    <row r="9926" spans="1:1">
      <c r="A9926" s="1"/>
    </row>
    <row r="9927" spans="1:1">
      <c r="A9927" s="1"/>
    </row>
    <row r="9928" spans="1:1">
      <c r="A9928" s="1"/>
    </row>
    <row r="9929" spans="1:1">
      <c r="A9929" s="1"/>
    </row>
    <row r="9930" spans="1:1">
      <c r="A9930" s="1"/>
    </row>
    <row r="9931" spans="1:1">
      <c r="A9931" s="1"/>
    </row>
    <row r="9932" spans="1:1">
      <c r="A9932" s="1"/>
    </row>
    <row r="9933" spans="1:1">
      <c r="A9933" s="1"/>
    </row>
    <row r="9934" spans="1:1">
      <c r="A9934" s="1"/>
    </row>
    <row r="9935" spans="1:1">
      <c r="A9935" s="1"/>
    </row>
    <row r="9936" spans="1:1">
      <c r="A9936" s="1"/>
    </row>
    <row r="9937" spans="1:1">
      <c r="A9937" s="1"/>
    </row>
    <row r="9938" spans="1:1">
      <c r="A9938" s="1"/>
    </row>
    <row r="9939" spans="1:1">
      <c r="A9939" s="1"/>
    </row>
    <row r="9940" spans="1:1">
      <c r="A9940" s="1"/>
    </row>
    <row r="9941" spans="1:1">
      <c r="A9941" s="1"/>
    </row>
    <row r="9942" spans="1:1">
      <c r="A9942" s="1"/>
    </row>
    <row r="9943" spans="1:1">
      <c r="A9943" s="1"/>
    </row>
    <row r="9944" spans="1:1">
      <c r="A9944" s="1"/>
    </row>
    <row r="9945" spans="1:1">
      <c r="A9945" s="1"/>
    </row>
    <row r="9946" spans="1:1">
      <c r="A9946" s="1"/>
    </row>
    <row r="9947" spans="1:1">
      <c r="A9947" s="1"/>
    </row>
    <row r="9948" spans="1:1">
      <c r="A9948" s="1"/>
    </row>
    <row r="9949" spans="1:1">
      <c r="A9949" s="1"/>
    </row>
    <row r="9950" spans="1:1">
      <c r="A9950" s="1"/>
    </row>
    <row r="9951" spans="1:1">
      <c r="A9951" s="1"/>
    </row>
    <row r="9952" spans="1:1">
      <c r="A9952" s="1"/>
    </row>
    <row r="9953" spans="1:1">
      <c r="A9953" s="1"/>
    </row>
    <row r="9954" spans="1:1">
      <c r="A9954" s="1"/>
    </row>
    <row r="9955" spans="1:1">
      <c r="A9955" s="1"/>
    </row>
    <row r="9956" spans="1:1">
      <c r="A9956" s="1"/>
    </row>
    <row r="9957" spans="1:1">
      <c r="A9957" s="1"/>
    </row>
    <row r="9958" spans="1:1">
      <c r="A9958" s="1"/>
    </row>
    <row r="9959" spans="1:1">
      <c r="A9959" s="1"/>
    </row>
    <row r="9960" spans="1:1">
      <c r="A9960" s="1"/>
    </row>
    <row r="9961" spans="1:1">
      <c r="A9961" s="1"/>
    </row>
    <row r="9962" spans="1:1">
      <c r="A9962" s="1"/>
    </row>
    <row r="9963" spans="1:1">
      <c r="A9963" s="1"/>
    </row>
    <row r="9964" spans="1:1">
      <c r="A9964" s="1"/>
    </row>
    <row r="9965" spans="1:1">
      <c r="A9965" s="1"/>
    </row>
    <row r="9966" spans="1:1">
      <c r="A9966" s="1"/>
    </row>
    <row r="9967" spans="1:1">
      <c r="A9967" s="1"/>
    </row>
    <row r="9968" spans="1:1">
      <c r="A9968" s="1"/>
    </row>
    <row r="9969" spans="1:1">
      <c r="A9969" s="1"/>
    </row>
    <row r="9970" spans="1:1">
      <c r="A9970" s="1"/>
    </row>
    <row r="9971" spans="1:1">
      <c r="A9971" s="1"/>
    </row>
    <row r="9972" spans="1:1">
      <c r="A9972" s="1"/>
    </row>
    <row r="9973" spans="1:1">
      <c r="A9973" s="1"/>
    </row>
    <row r="9974" spans="1:1">
      <c r="A9974" s="1"/>
    </row>
    <row r="9975" spans="1:1">
      <c r="A9975" s="1"/>
    </row>
    <row r="9976" spans="1:1">
      <c r="A9976" s="1"/>
    </row>
    <row r="9977" spans="1:1">
      <c r="A9977" s="1"/>
    </row>
    <row r="9978" spans="1:1">
      <c r="A9978" s="1"/>
    </row>
    <row r="9979" spans="1:1">
      <c r="A9979" s="1"/>
    </row>
    <row r="9980" spans="1:1">
      <c r="A9980" s="1"/>
    </row>
    <row r="9981" spans="1:1">
      <c r="A9981" s="1"/>
    </row>
    <row r="9982" spans="1:1">
      <c r="A9982" s="1"/>
    </row>
    <row r="9983" spans="1:1">
      <c r="A9983" s="1"/>
    </row>
    <row r="9984" spans="1:1">
      <c r="A9984" s="1"/>
    </row>
    <row r="9985" spans="1:1">
      <c r="A9985" s="1"/>
    </row>
    <row r="9986" spans="1:1">
      <c r="A9986" s="1"/>
    </row>
    <row r="9987" spans="1:1">
      <c r="A9987" s="1"/>
    </row>
    <row r="9988" spans="1:1">
      <c r="A9988" s="1"/>
    </row>
    <row r="9989" spans="1:1">
      <c r="A9989" s="1"/>
    </row>
    <row r="9990" spans="1:1">
      <c r="A9990" s="1"/>
    </row>
    <row r="9991" spans="1:1">
      <c r="A9991" s="1"/>
    </row>
    <row r="9992" spans="1:1">
      <c r="A9992" s="1"/>
    </row>
    <row r="9993" spans="1:1">
      <c r="A9993" s="1"/>
    </row>
    <row r="9994" spans="1:1">
      <c r="A9994" s="1"/>
    </row>
    <row r="9995" spans="1:1">
      <c r="A9995" s="1"/>
    </row>
    <row r="9996" spans="1:1">
      <c r="A9996" s="1"/>
    </row>
    <row r="9997" spans="1:1">
      <c r="A9997" s="1"/>
    </row>
    <row r="9998" spans="1:1">
      <c r="A9998" s="1"/>
    </row>
    <row r="9999" spans="1:1">
      <c r="A9999" s="1"/>
    </row>
    <row r="10000" spans="1:1">
      <c r="A10000" s="1"/>
    </row>
    <row r="10001" spans="1:1">
      <c r="A10001" s="1"/>
    </row>
    <row r="10002" spans="1:1">
      <c r="A10002" s="1"/>
    </row>
    <row r="10003" spans="1:1">
      <c r="A10003" s="1"/>
    </row>
    <row r="10004" spans="1:1">
      <c r="A10004" s="1"/>
    </row>
    <row r="10005" spans="1:1">
      <c r="A10005" s="1"/>
    </row>
    <row r="10006" spans="1:1">
      <c r="A10006" s="1"/>
    </row>
    <row r="10007" spans="1:1">
      <c r="A10007" s="1"/>
    </row>
    <row r="10008" spans="1:1">
      <c r="A10008" s="1"/>
    </row>
    <row r="10009" spans="1:1">
      <c r="A10009" s="1"/>
    </row>
    <row r="10010" spans="1:1">
      <c r="A10010" s="1"/>
    </row>
    <row r="10011" spans="1:1">
      <c r="A10011" s="1"/>
    </row>
    <row r="10012" spans="1:1">
      <c r="A10012" s="1"/>
    </row>
    <row r="10013" spans="1:1">
      <c r="A10013" s="1"/>
    </row>
    <row r="10014" spans="1:1">
      <c r="A10014" s="1"/>
    </row>
    <row r="10015" spans="1:1">
      <c r="A10015" s="1"/>
    </row>
    <row r="10016" spans="1:1">
      <c r="A10016" s="1"/>
    </row>
    <row r="10017" spans="1:1">
      <c r="A10017" s="1"/>
    </row>
    <row r="10018" spans="1:1">
      <c r="A10018" s="1"/>
    </row>
    <row r="10019" spans="1:1">
      <c r="A10019" s="1"/>
    </row>
    <row r="10020" spans="1:1">
      <c r="A10020" s="1"/>
    </row>
    <row r="10021" spans="1:1">
      <c r="A10021" s="1"/>
    </row>
    <row r="10022" spans="1:1">
      <c r="A10022" s="1"/>
    </row>
    <row r="10023" spans="1:1">
      <c r="A10023" s="1"/>
    </row>
    <row r="10024" spans="1:1">
      <c r="A10024" s="1"/>
    </row>
    <row r="10025" spans="1:1">
      <c r="A10025" s="1"/>
    </row>
    <row r="10026" spans="1:1">
      <c r="A10026" s="1"/>
    </row>
    <row r="10027" spans="1:1">
      <c r="A10027" s="1"/>
    </row>
    <row r="10028" spans="1:1">
      <c r="A10028" s="1"/>
    </row>
    <row r="10029" spans="1:1">
      <c r="A10029" s="1"/>
    </row>
    <row r="10030" spans="1:1">
      <c r="A10030" s="1"/>
    </row>
    <row r="10031" spans="1:1">
      <c r="A10031" s="1"/>
    </row>
    <row r="10032" spans="1:1">
      <c r="A10032" s="1"/>
    </row>
    <row r="10033" spans="1:1">
      <c r="A10033" s="1"/>
    </row>
    <row r="10034" spans="1:1">
      <c r="A10034" s="1"/>
    </row>
    <row r="10035" spans="1:1">
      <c r="A10035" s="1"/>
    </row>
    <row r="10036" spans="1:1">
      <c r="A10036" s="1"/>
    </row>
    <row r="10037" spans="1:1">
      <c r="A10037" s="1"/>
    </row>
    <row r="10038" spans="1:1">
      <c r="A10038" s="1"/>
    </row>
    <row r="10039" spans="1:1">
      <c r="A10039" s="1"/>
    </row>
    <row r="10040" spans="1:1">
      <c r="A10040" s="1"/>
    </row>
    <row r="10041" spans="1:1">
      <c r="A10041" s="1"/>
    </row>
    <row r="10042" spans="1:1">
      <c r="A10042" s="1"/>
    </row>
    <row r="10043" spans="1:1">
      <c r="A10043" s="1"/>
    </row>
    <row r="10044" spans="1:1">
      <c r="A10044" s="1"/>
    </row>
    <row r="10045" spans="1:1">
      <c r="A10045" s="1"/>
    </row>
    <row r="10046" spans="1:1">
      <c r="A10046" s="1"/>
    </row>
    <row r="10047" spans="1:1">
      <c r="A10047" s="1"/>
    </row>
    <row r="10048" spans="1:1">
      <c r="A10048" s="1"/>
    </row>
    <row r="10049" spans="1:1">
      <c r="A10049" s="1"/>
    </row>
    <row r="10050" spans="1:1">
      <c r="A10050" s="1"/>
    </row>
    <row r="10051" spans="1:1">
      <c r="A10051" s="1"/>
    </row>
    <row r="10052" spans="1:1">
      <c r="A10052" s="1"/>
    </row>
    <row r="10053" spans="1:1">
      <c r="A10053" s="1"/>
    </row>
    <row r="10054" spans="1:1">
      <c r="A10054" s="1"/>
    </row>
    <row r="10055" spans="1:1">
      <c r="A10055" s="1"/>
    </row>
    <row r="10056" spans="1:1">
      <c r="A10056" s="1"/>
    </row>
    <row r="10057" spans="1:1">
      <c r="A10057" s="1"/>
    </row>
    <row r="10058" spans="1:1">
      <c r="A10058" s="1"/>
    </row>
    <row r="10059" spans="1:1">
      <c r="A10059" s="1"/>
    </row>
    <row r="10060" spans="1:1">
      <c r="A10060" s="1"/>
    </row>
    <row r="10061" spans="1:1">
      <c r="A10061" s="1"/>
    </row>
    <row r="10062" spans="1:1">
      <c r="A10062" s="1"/>
    </row>
    <row r="10063" spans="1:1">
      <c r="A10063" s="1"/>
    </row>
    <row r="10064" spans="1:1">
      <c r="A10064" s="1"/>
    </row>
    <row r="10065" spans="1:1">
      <c r="A10065" s="1"/>
    </row>
    <row r="10066" spans="1:1">
      <c r="A10066" s="1"/>
    </row>
    <row r="10067" spans="1:1">
      <c r="A10067" s="1"/>
    </row>
    <row r="10068" spans="1:1">
      <c r="A10068" s="1"/>
    </row>
    <row r="10069" spans="1:1">
      <c r="A10069" s="1"/>
    </row>
    <row r="10070" spans="1:1">
      <c r="A10070" s="1"/>
    </row>
    <row r="10071" spans="1:1">
      <c r="A10071" s="1"/>
    </row>
    <row r="10072" spans="1:1">
      <c r="A10072" s="1"/>
    </row>
    <row r="10073" spans="1:1">
      <c r="A10073" s="1"/>
    </row>
    <row r="10074" spans="1:1">
      <c r="A10074" s="1"/>
    </row>
    <row r="10075" spans="1:1">
      <c r="A10075" s="1"/>
    </row>
    <row r="10076" spans="1:1">
      <c r="A10076" s="1"/>
    </row>
    <row r="10077" spans="1:1">
      <c r="A10077" s="1"/>
    </row>
    <row r="10078" spans="1:1">
      <c r="A10078" s="1"/>
    </row>
    <row r="10079" spans="1:1">
      <c r="A10079" s="1"/>
    </row>
    <row r="10080" spans="1:1">
      <c r="A10080" s="1"/>
    </row>
    <row r="10081" spans="1:1">
      <c r="A10081" s="1"/>
    </row>
    <row r="10082" spans="1:1">
      <c r="A10082" s="1"/>
    </row>
    <row r="10083" spans="1:1">
      <c r="A10083" s="1"/>
    </row>
    <row r="10084" spans="1:1">
      <c r="A10084" s="1"/>
    </row>
    <row r="10085" spans="1:1">
      <c r="A10085" s="1"/>
    </row>
    <row r="10086" spans="1:1">
      <c r="A10086" s="1"/>
    </row>
    <row r="10087" spans="1:1">
      <c r="A10087" s="1"/>
    </row>
    <row r="10088" spans="1:1">
      <c r="A10088" s="1"/>
    </row>
    <row r="10089" spans="1:1">
      <c r="A10089" s="1"/>
    </row>
    <row r="10090" spans="1:1">
      <c r="A10090" s="1"/>
    </row>
    <row r="10091" spans="1:1">
      <c r="A10091" s="1"/>
    </row>
    <row r="10092" spans="1:1">
      <c r="A10092" s="1"/>
    </row>
    <row r="10093" spans="1:1">
      <c r="A10093" s="1"/>
    </row>
    <row r="10094" spans="1:1">
      <c r="A10094" s="1"/>
    </row>
    <row r="10095" spans="1:1">
      <c r="A10095" s="1"/>
    </row>
    <row r="10096" spans="1:1">
      <c r="A10096" s="1"/>
    </row>
    <row r="10097" spans="1:1">
      <c r="A10097" s="1"/>
    </row>
    <row r="10098" spans="1:1">
      <c r="A10098" s="1"/>
    </row>
    <row r="10099" spans="1:1">
      <c r="A10099" s="1"/>
    </row>
    <row r="10100" spans="1:1">
      <c r="A10100" s="1"/>
    </row>
    <row r="10101" spans="1:1">
      <c r="A10101" s="1"/>
    </row>
    <row r="10102" spans="1:1">
      <c r="A10102" s="1"/>
    </row>
    <row r="10103" spans="1:1">
      <c r="A10103" s="1"/>
    </row>
    <row r="10104" spans="1:1">
      <c r="A10104" s="1"/>
    </row>
    <row r="10105" spans="1:1">
      <c r="A10105" s="1"/>
    </row>
    <row r="10106" spans="1:1">
      <c r="A10106" s="1"/>
    </row>
    <row r="10107" spans="1:1">
      <c r="A10107" s="1"/>
    </row>
    <row r="10108" spans="1:1">
      <c r="A10108" s="1"/>
    </row>
    <row r="10109" spans="1:1">
      <c r="A10109" s="1"/>
    </row>
    <row r="10110" spans="1:1">
      <c r="A10110" s="1"/>
    </row>
    <row r="10111" spans="1:1">
      <c r="A10111" s="1"/>
    </row>
    <row r="10112" spans="1:1">
      <c r="A10112" s="1"/>
    </row>
    <row r="10113" spans="1:1">
      <c r="A10113" s="1"/>
    </row>
    <row r="10114" spans="1:1">
      <c r="A10114" s="1"/>
    </row>
    <row r="10115" spans="1:1">
      <c r="A10115" s="1"/>
    </row>
    <row r="10116" spans="1:1">
      <c r="A10116" s="1"/>
    </row>
    <row r="10117" spans="1:1">
      <c r="A10117" s="1"/>
    </row>
    <row r="10118" spans="1:1">
      <c r="A10118" s="1"/>
    </row>
    <row r="10119" spans="1:1">
      <c r="A10119" s="1"/>
    </row>
    <row r="10120" spans="1:1">
      <c r="A10120" s="1"/>
    </row>
    <row r="10121" spans="1:1">
      <c r="A10121" s="1"/>
    </row>
    <row r="10122" spans="1:1">
      <c r="A10122" s="1"/>
    </row>
    <row r="10123" spans="1:1">
      <c r="A10123" s="1"/>
    </row>
    <row r="10124" spans="1:1">
      <c r="A10124" s="1"/>
    </row>
    <row r="10125" spans="1:1">
      <c r="A10125" s="1"/>
    </row>
    <row r="10126" spans="1:1">
      <c r="A10126" s="1"/>
    </row>
    <row r="10127" spans="1:1">
      <c r="A10127" s="1"/>
    </row>
    <row r="10128" spans="1:1">
      <c r="A10128" s="1"/>
    </row>
    <row r="10129" spans="1:1">
      <c r="A10129" s="1"/>
    </row>
    <row r="10130" spans="1:1">
      <c r="A10130" s="1"/>
    </row>
    <row r="10131" spans="1:1">
      <c r="A10131" s="1"/>
    </row>
    <row r="10132" spans="1:1">
      <c r="A10132" s="1"/>
    </row>
    <row r="10133" spans="1:1">
      <c r="A10133" s="1"/>
    </row>
    <row r="10134" spans="1:1">
      <c r="A10134" s="1"/>
    </row>
    <row r="10135" spans="1:1">
      <c r="A10135" s="1"/>
    </row>
    <row r="10136" spans="1:1">
      <c r="A10136" s="1"/>
    </row>
    <row r="10137" spans="1:1">
      <c r="A10137" s="1"/>
    </row>
    <row r="10138" spans="1:1">
      <c r="A10138" s="1"/>
    </row>
    <row r="10139" spans="1:1">
      <c r="A10139" s="1"/>
    </row>
    <row r="10140" spans="1:1">
      <c r="A10140" s="1"/>
    </row>
    <row r="10141" spans="1:1">
      <c r="A10141" s="1"/>
    </row>
    <row r="10142" spans="1:1">
      <c r="A10142" s="1"/>
    </row>
    <row r="10143" spans="1:1">
      <c r="A10143" s="1"/>
    </row>
    <row r="10144" spans="1:1">
      <c r="A10144" s="1"/>
    </row>
    <row r="10145" spans="1:1">
      <c r="A10145" s="1"/>
    </row>
    <row r="10146" spans="1:1">
      <c r="A10146" s="1"/>
    </row>
    <row r="10147" spans="1:1">
      <c r="A10147" s="1"/>
    </row>
    <row r="10148" spans="1:1">
      <c r="A10148" s="1"/>
    </row>
    <row r="10149" spans="1:1">
      <c r="A10149" s="1"/>
    </row>
    <row r="10150" spans="1:1">
      <c r="A10150" s="1"/>
    </row>
    <row r="10151" spans="1:1">
      <c r="A10151" s="1"/>
    </row>
    <row r="10152" spans="1:1">
      <c r="A10152" s="1"/>
    </row>
    <row r="10153" spans="1:1">
      <c r="A10153" s="1"/>
    </row>
    <row r="10154" spans="1:1">
      <c r="A10154" s="1"/>
    </row>
    <row r="10155" spans="1:1">
      <c r="A10155" s="1"/>
    </row>
    <row r="10156" spans="1:1">
      <c r="A10156" s="1"/>
    </row>
    <row r="10157" spans="1:1">
      <c r="A10157" s="1"/>
    </row>
    <row r="10158" spans="1:1">
      <c r="A10158" s="1"/>
    </row>
    <row r="10159" spans="1:1">
      <c r="A10159" s="1"/>
    </row>
    <row r="10160" spans="1:1">
      <c r="A10160" s="1"/>
    </row>
    <row r="10161" spans="1:1">
      <c r="A10161" s="1"/>
    </row>
    <row r="10162" spans="1:1">
      <c r="A10162" s="1"/>
    </row>
    <row r="10163" spans="1:1">
      <c r="A10163" s="1"/>
    </row>
    <row r="10164" spans="1:1">
      <c r="A10164" s="1"/>
    </row>
    <row r="10165" spans="1:1">
      <c r="A10165" s="1"/>
    </row>
    <row r="10166" spans="1:1">
      <c r="A10166" s="1"/>
    </row>
    <row r="10167" spans="1:1">
      <c r="A10167" s="1"/>
    </row>
    <row r="10168" spans="1:1">
      <c r="A10168" s="1"/>
    </row>
    <row r="10169" spans="1:1">
      <c r="A10169" s="1"/>
    </row>
    <row r="10170" spans="1:1">
      <c r="A10170" s="1"/>
    </row>
    <row r="10171" spans="1:1">
      <c r="A10171" s="1"/>
    </row>
    <row r="10172" spans="1:1">
      <c r="A10172" s="1"/>
    </row>
    <row r="10173" spans="1:1">
      <c r="A10173" s="1"/>
    </row>
    <row r="10174" spans="1:1">
      <c r="A10174" s="1"/>
    </row>
    <row r="10175" spans="1:1">
      <c r="A10175" s="1"/>
    </row>
    <row r="10176" spans="1:1">
      <c r="A10176" s="1"/>
    </row>
    <row r="10177" spans="1:1">
      <c r="A10177" s="1"/>
    </row>
    <row r="10178" spans="1:1">
      <c r="A10178" s="1"/>
    </row>
    <row r="10179" spans="1:1">
      <c r="A10179" s="1"/>
    </row>
    <row r="10180" spans="1:1">
      <c r="A10180" s="1"/>
    </row>
    <row r="10181" spans="1:1">
      <c r="A10181" s="1"/>
    </row>
    <row r="10182" spans="1:1">
      <c r="A10182" s="1"/>
    </row>
    <row r="10183" spans="1:1">
      <c r="A10183" s="1"/>
    </row>
    <row r="10184" spans="1:1">
      <c r="A10184" s="1"/>
    </row>
    <row r="10185" spans="1:1">
      <c r="A10185" s="1"/>
    </row>
    <row r="10186" spans="1:1">
      <c r="A10186" s="1"/>
    </row>
    <row r="10187" spans="1:1">
      <c r="A10187" s="1"/>
    </row>
    <row r="10188" spans="1:1">
      <c r="A10188" s="1"/>
    </row>
    <row r="10189" spans="1:1">
      <c r="A10189" s="1"/>
    </row>
    <row r="10190" spans="1:1">
      <c r="A10190" s="1"/>
    </row>
    <row r="10191" spans="1:1">
      <c r="A10191" s="1"/>
    </row>
    <row r="10192" spans="1:1">
      <c r="A10192" s="1"/>
    </row>
    <row r="10193" spans="1:1">
      <c r="A10193" s="1"/>
    </row>
    <row r="10194" spans="1:1">
      <c r="A10194" s="1"/>
    </row>
    <row r="10195" spans="1:1">
      <c r="A10195" s="1"/>
    </row>
    <row r="10196" spans="1:1">
      <c r="A10196" s="1"/>
    </row>
    <row r="10197" spans="1:1">
      <c r="A10197" s="1"/>
    </row>
    <row r="10198" spans="1:1">
      <c r="A10198" s="1"/>
    </row>
    <row r="10199" spans="1:1">
      <c r="A10199" s="1"/>
    </row>
    <row r="10200" spans="1:1">
      <c r="A10200" s="1"/>
    </row>
    <row r="10201" spans="1:1">
      <c r="A10201" s="1"/>
    </row>
    <row r="10202" spans="1:1">
      <c r="A10202" s="1"/>
    </row>
    <row r="10203" spans="1:1">
      <c r="A10203" s="1"/>
    </row>
    <row r="10204" spans="1:1">
      <c r="A10204" s="1"/>
    </row>
    <row r="10205" spans="1:1">
      <c r="A10205" s="1"/>
    </row>
    <row r="10206" spans="1:1">
      <c r="A10206" s="1"/>
    </row>
    <row r="10207" spans="1:1">
      <c r="A10207" s="1"/>
    </row>
    <row r="10208" spans="1:1">
      <c r="A10208" s="1"/>
    </row>
    <row r="10209" spans="1:1">
      <c r="A10209" s="1"/>
    </row>
    <row r="10210" spans="1:1">
      <c r="A10210" s="1"/>
    </row>
    <row r="10211" spans="1:1">
      <c r="A10211" s="1"/>
    </row>
    <row r="10212" spans="1:1">
      <c r="A10212" s="1"/>
    </row>
    <row r="10213" spans="1:1">
      <c r="A10213" s="1"/>
    </row>
    <row r="10214" spans="1:1">
      <c r="A10214" s="1"/>
    </row>
    <row r="10215" spans="1:1">
      <c r="A10215" s="1"/>
    </row>
    <row r="10216" spans="1:1">
      <c r="A10216" s="1"/>
    </row>
    <row r="10217" spans="1:1">
      <c r="A10217" s="1"/>
    </row>
    <row r="10218" spans="1:1">
      <c r="A10218" s="1"/>
    </row>
    <row r="10219" spans="1:1">
      <c r="A10219" s="1"/>
    </row>
    <row r="10220" spans="1:1">
      <c r="A10220" s="1"/>
    </row>
    <row r="10221" spans="1:1">
      <c r="A10221" s="1"/>
    </row>
    <row r="10222" spans="1:1">
      <c r="A10222" s="1"/>
    </row>
    <row r="10223" spans="1:1">
      <c r="A10223" s="1"/>
    </row>
    <row r="10224" spans="1:1">
      <c r="A10224" s="1"/>
    </row>
    <row r="10225" spans="1:1">
      <c r="A10225" s="1"/>
    </row>
    <row r="10226" spans="1:1">
      <c r="A10226" s="1"/>
    </row>
    <row r="10227" spans="1:1">
      <c r="A10227" s="1"/>
    </row>
    <row r="10228" spans="1:1">
      <c r="A10228" s="1"/>
    </row>
    <row r="10229" spans="1:1">
      <c r="A10229" s="1"/>
    </row>
    <row r="10230" spans="1:1">
      <c r="A10230" s="1"/>
    </row>
    <row r="10231" spans="1:1">
      <c r="A10231" s="1"/>
    </row>
    <row r="10232" spans="1:1">
      <c r="A10232" s="1"/>
    </row>
    <row r="10233" spans="1:1">
      <c r="A10233" s="1"/>
    </row>
    <row r="10234" spans="1:1">
      <c r="A10234" s="1"/>
    </row>
    <row r="10235" spans="1:1">
      <c r="A10235" s="1"/>
    </row>
    <row r="10236" spans="1:1">
      <c r="A10236" s="1"/>
    </row>
    <row r="10237" spans="1:1">
      <c r="A10237" s="1"/>
    </row>
    <row r="10238" spans="1:1">
      <c r="A10238" s="1"/>
    </row>
    <row r="10239" spans="1:1">
      <c r="A10239" s="1"/>
    </row>
    <row r="10240" spans="1:1">
      <c r="A10240" s="1"/>
    </row>
    <row r="10241" spans="1:1">
      <c r="A10241" s="1"/>
    </row>
    <row r="10242" spans="1:1">
      <c r="A10242" s="1"/>
    </row>
    <row r="10243" spans="1:1">
      <c r="A10243" s="1"/>
    </row>
    <row r="10244" spans="1:1">
      <c r="A10244" s="1"/>
    </row>
    <row r="10245" spans="1:1">
      <c r="A10245" s="1"/>
    </row>
    <row r="10246" spans="1:1">
      <c r="A10246" s="1"/>
    </row>
    <row r="10247" spans="1:1">
      <c r="A10247" s="1"/>
    </row>
    <row r="10248" spans="1:1">
      <c r="A10248" s="1"/>
    </row>
    <row r="10249" spans="1:1">
      <c r="A10249" s="1"/>
    </row>
    <row r="10250" spans="1:1">
      <c r="A10250" s="1"/>
    </row>
    <row r="10251" spans="1:1">
      <c r="A10251" s="1"/>
    </row>
    <row r="10252" spans="1:1">
      <c r="A10252" s="1"/>
    </row>
    <row r="10253" spans="1:1">
      <c r="A10253" s="1"/>
    </row>
    <row r="10254" spans="1:1">
      <c r="A10254" s="1"/>
    </row>
    <row r="10255" spans="1:1">
      <c r="A10255" s="1"/>
    </row>
    <row r="10256" spans="1:1">
      <c r="A10256" s="1"/>
    </row>
    <row r="10257" spans="1:1">
      <c r="A10257" s="1"/>
    </row>
    <row r="10258" spans="1:1">
      <c r="A10258" s="1"/>
    </row>
    <row r="10259" spans="1:1">
      <c r="A10259" s="1"/>
    </row>
    <row r="10260" spans="1:1">
      <c r="A10260" s="1"/>
    </row>
    <row r="10261" spans="1:1">
      <c r="A10261" s="1"/>
    </row>
    <row r="10262" spans="1:1">
      <c r="A10262" s="1"/>
    </row>
    <row r="10263" spans="1:1">
      <c r="A10263" s="1"/>
    </row>
    <row r="10264" spans="1:1">
      <c r="A10264" s="1"/>
    </row>
    <row r="10265" spans="1:1">
      <c r="A10265" s="1"/>
    </row>
    <row r="10266" spans="1:1">
      <c r="A10266" s="1"/>
    </row>
    <row r="10267" spans="1:1">
      <c r="A10267" s="1"/>
    </row>
    <row r="10268" spans="1:1">
      <c r="A10268" s="1"/>
    </row>
    <row r="10269" spans="1:1">
      <c r="A10269" s="1"/>
    </row>
    <row r="10270" spans="1:1">
      <c r="A10270" s="1"/>
    </row>
    <row r="10271" spans="1:1">
      <c r="A10271" s="1"/>
    </row>
    <row r="10272" spans="1:1">
      <c r="A10272" s="1"/>
    </row>
    <row r="10273" spans="1:1">
      <c r="A10273" s="1"/>
    </row>
    <row r="10274" spans="1:1">
      <c r="A10274" s="1"/>
    </row>
    <row r="10275" spans="1:1">
      <c r="A10275" s="1"/>
    </row>
    <row r="10276" spans="1:1">
      <c r="A10276" s="1"/>
    </row>
    <row r="10277" spans="1:1">
      <c r="A10277" s="1"/>
    </row>
    <row r="10278" spans="1:1">
      <c r="A10278" s="1"/>
    </row>
    <row r="10279" spans="1:1">
      <c r="A10279" s="1"/>
    </row>
    <row r="10280" spans="1:1">
      <c r="A10280" s="1"/>
    </row>
    <row r="10281" spans="1:1">
      <c r="A10281" s="1"/>
    </row>
    <row r="10282" spans="1:1">
      <c r="A10282" s="1"/>
    </row>
    <row r="10283" spans="1:1">
      <c r="A10283" s="1"/>
    </row>
    <row r="10284" spans="1:1">
      <c r="A10284" s="1"/>
    </row>
    <row r="10285" spans="1:1">
      <c r="A10285" s="1"/>
    </row>
    <row r="10286" spans="1:1">
      <c r="A10286" s="1"/>
    </row>
    <row r="10287" spans="1:1">
      <c r="A10287" s="1"/>
    </row>
    <row r="10288" spans="1:1">
      <c r="A10288" s="1"/>
    </row>
    <row r="10289" spans="1:1">
      <c r="A10289" s="1"/>
    </row>
    <row r="10290" spans="1:1">
      <c r="A10290" s="1"/>
    </row>
    <row r="10291" spans="1:1">
      <c r="A10291" s="1"/>
    </row>
    <row r="10292" spans="1:1">
      <c r="A10292" s="1"/>
    </row>
    <row r="10293" spans="1:1">
      <c r="A10293" s="1"/>
    </row>
    <row r="10294" spans="1:1">
      <c r="A10294" s="1"/>
    </row>
    <row r="10295" spans="1:1">
      <c r="A10295" s="1"/>
    </row>
    <row r="10296" spans="1:1">
      <c r="A10296" s="1"/>
    </row>
    <row r="10297" spans="1:1">
      <c r="A10297" s="1"/>
    </row>
    <row r="10298" spans="1:1">
      <c r="A10298" s="1"/>
    </row>
    <row r="10299" spans="1:1">
      <c r="A10299" s="1"/>
    </row>
    <row r="10300" spans="1:1">
      <c r="A10300" s="1"/>
    </row>
    <row r="10301" spans="1:1">
      <c r="A10301" s="1"/>
    </row>
    <row r="10302" spans="1:1">
      <c r="A10302" s="1"/>
    </row>
    <row r="10303" spans="1:1">
      <c r="A10303" s="1"/>
    </row>
    <row r="10304" spans="1:1">
      <c r="A10304" s="1"/>
    </row>
    <row r="10305" spans="1:1">
      <c r="A10305" s="1"/>
    </row>
    <row r="10306" spans="1:1">
      <c r="A10306" s="1"/>
    </row>
    <row r="10307" spans="1:1">
      <c r="A10307" s="1"/>
    </row>
    <row r="10308" spans="1:1">
      <c r="A10308" s="1"/>
    </row>
    <row r="10309" spans="1:1">
      <c r="A10309" s="1"/>
    </row>
    <row r="10310" spans="1:1">
      <c r="A10310" s="1"/>
    </row>
    <row r="10311" spans="1:1">
      <c r="A10311" s="1"/>
    </row>
    <row r="10312" spans="1:1">
      <c r="A10312" s="1"/>
    </row>
    <row r="10313" spans="1:1">
      <c r="A10313" s="1"/>
    </row>
    <row r="10314" spans="1:1">
      <c r="A10314" s="1"/>
    </row>
    <row r="10315" spans="1:1">
      <c r="A10315" s="1"/>
    </row>
    <row r="10316" spans="1:1">
      <c r="A10316" s="1"/>
    </row>
    <row r="10317" spans="1:1">
      <c r="A10317" s="1"/>
    </row>
    <row r="10318" spans="1:1">
      <c r="A10318" s="1"/>
    </row>
    <row r="10319" spans="1:1">
      <c r="A10319" s="1"/>
    </row>
    <row r="10320" spans="1:1">
      <c r="A10320" s="1"/>
    </row>
    <row r="10321" spans="1:1">
      <c r="A10321" s="1"/>
    </row>
    <row r="10322" spans="1:1">
      <c r="A10322" s="1"/>
    </row>
    <row r="10323" spans="1:1">
      <c r="A10323" s="1"/>
    </row>
    <row r="10324" spans="1:1">
      <c r="A10324" s="1"/>
    </row>
    <row r="10325" spans="1:1">
      <c r="A10325" s="1"/>
    </row>
    <row r="10326" spans="1:1">
      <c r="A10326" s="1"/>
    </row>
    <row r="10327" spans="1:1">
      <c r="A10327" s="1"/>
    </row>
    <row r="10328" spans="1:1">
      <c r="A10328" s="1"/>
    </row>
    <row r="10329" spans="1:1">
      <c r="A10329" s="1"/>
    </row>
    <row r="10330" spans="1:1">
      <c r="A10330" s="1"/>
    </row>
    <row r="10331" spans="1:1">
      <c r="A10331" s="1"/>
    </row>
    <row r="10332" spans="1:1">
      <c r="A10332" s="1"/>
    </row>
    <row r="10333" spans="1:1">
      <c r="A10333" s="1"/>
    </row>
    <row r="10334" spans="1:1">
      <c r="A10334" s="1"/>
    </row>
    <row r="10335" spans="1:1">
      <c r="A10335" s="1"/>
    </row>
    <row r="10336" spans="1:1">
      <c r="A10336" s="1"/>
    </row>
    <row r="10337" spans="1:1">
      <c r="A10337" s="1"/>
    </row>
    <row r="10338" spans="1:1">
      <c r="A10338" s="1"/>
    </row>
    <row r="10339" spans="1:1">
      <c r="A10339" s="1"/>
    </row>
    <row r="10340" spans="1:1">
      <c r="A10340" s="1"/>
    </row>
    <row r="10341" spans="1:1">
      <c r="A10341" s="1"/>
    </row>
    <row r="10342" spans="1:1">
      <c r="A10342" s="1"/>
    </row>
    <row r="10343" spans="1:1">
      <c r="A10343" s="1"/>
    </row>
    <row r="10344" spans="1:1">
      <c r="A10344" s="1"/>
    </row>
    <row r="10345" spans="1:1">
      <c r="A10345" s="1"/>
    </row>
    <row r="10346" spans="1:1">
      <c r="A10346" s="1"/>
    </row>
    <row r="10347" spans="1:1">
      <c r="A10347" s="1"/>
    </row>
    <row r="10348" spans="1:1">
      <c r="A10348" s="1"/>
    </row>
    <row r="10349" spans="1:1">
      <c r="A10349" s="1"/>
    </row>
    <row r="10350" spans="1:1">
      <c r="A10350" s="1"/>
    </row>
    <row r="10351" spans="1:1">
      <c r="A10351" s="1"/>
    </row>
    <row r="10352" spans="1:1">
      <c r="A10352" s="1"/>
    </row>
    <row r="10353" spans="1:1">
      <c r="A10353" s="1"/>
    </row>
    <row r="10354" spans="1:1">
      <c r="A10354" s="1"/>
    </row>
    <row r="10355" spans="1:1">
      <c r="A10355" s="1"/>
    </row>
    <row r="10356" spans="1:1">
      <c r="A10356" s="1"/>
    </row>
    <row r="10357" spans="1:1">
      <c r="A10357" s="1"/>
    </row>
    <row r="10358" spans="1:1">
      <c r="A10358" s="1"/>
    </row>
    <row r="10359" spans="1:1">
      <c r="A10359" s="1"/>
    </row>
    <row r="10360" spans="1:1">
      <c r="A10360" s="1"/>
    </row>
    <row r="10361" spans="1:1">
      <c r="A10361" s="1"/>
    </row>
    <row r="10362" spans="1:1">
      <c r="A10362" s="1"/>
    </row>
    <row r="10363" spans="1:1">
      <c r="A10363" s="1"/>
    </row>
    <row r="10364" spans="1:1">
      <c r="A10364" s="1"/>
    </row>
    <row r="10365" spans="1:1">
      <c r="A10365" s="1"/>
    </row>
    <row r="10366" spans="1:1">
      <c r="A10366" s="1"/>
    </row>
    <row r="10367" spans="1:1">
      <c r="A10367" s="1"/>
    </row>
    <row r="10368" spans="1:1">
      <c r="A10368" s="1"/>
    </row>
    <row r="10369" spans="1:1">
      <c r="A10369" s="1"/>
    </row>
    <row r="10370" spans="1:1">
      <c r="A10370" s="1"/>
    </row>
    <row r="10371" spans="1:1">
      <c r="A10371" s="1"/>
    </row>
    <row r="10372" spans="1:1">
      <c r="A10372" s="1"/>
    </row>
    <row r="10373" spans="1:1">
      <c r="A10373" s="1"/>
    </row>
    <row r="10374" spans="1:1">
      <c r="A10374" s="1"/>
    </row>
    <row r="10375" spans="1:1">
      <c r="A10375" s="1"/>
    </row>
    <row r="10376" spans="1:1">
      <c r="A10376" s="1"/>
    </row>
    <row r="10377" spans="1:1">
      <c r="A10377" s="1"/>
    </row>
    <row r="10378" spans="1:1">
      <c r="A10378" s="1"/>
    </row>
    <row r="10379" spans="1:1">
      <c r="A10379" s="1"/>
    </row>
    <row r="10380" spans="1:1">
      <c r="A10380" s="1"/>
    </row>
    <row r="10381" spans="1:1">
      <c r="A10381" s="1"/>
    </row>
    <row r="10382" spans="1:1">
      <c r="A10382" s="1"/>
    </row>
    <row r="10383" spans="1:1">
      <c r="A10383" s="1"/>
    </row>
    <row r="10384" spans="1:1">
      <c r="A10384" s="1"/>
    </row>
    <row r="10385" spans="1:1">
      <c r="A10385" s="1"/>
    </row>
    <row r="10386" spans="1:1">
      <c r="A10386" s="1"/>
    </row>
    <row r="10387" spans="1:1">
      <c r="A10387" s="1"/>
    </row>
    <row r="10388" spans="1:1">
      <c r="A10388" s="1"/>
    </row>
    <row r="10389" spans="1:1">
      <c r="A10389" s="1"/>
    </row>
    <row r="10390" spans="1:1">
      <c r="A10390" s="1"/>
    </row>
    <row r="10391" spans="1:1">
      <c r="A10391" s="1"/>
    </row>
    <row r="10392" spans="1:1">
      <c r="A10392" s="1"/>
    </row>
    <row r="10393" spans="1:1">
      <c r="A10393" s="1"/>
    </row>
    <row r="10394" spans="1:1">
      <c r="A10394" s="1"/>
    </row>
    <row r="10395" spans="1:1">
      <c r="A10395" s="1"/>
    </row>
    <row r="10396" spans="1:1">
      <c r="A10396" s="1"/>
    </row>
    <row r="10397" spans="1:1">
      <c r="A10397" s="1"/>
    </row>
    <row r="10398" spans="1:1">
      <c r="A10398" s="1"/>
    </row>
    <row r="10399" spans="1:1">
      <c r="A10399" s="1"/>
    </row>
    <row r="10400" spans="1:1">
      <c r="A10400" s="1"/>
    </row>
    <row r="10401" spans="1:1">
      <c r="A10401" s="1"/>
    </row>
    <row r="10402" spans="1:1">
      <c r="A10402" s="1"/>
    </row>
    <row r="10403" spans="1:1">
      <c r="A10403" s="1"/>
    </row>
    <row r="10404" spans="1:1">
      <c r="A10404" s="1"/>
    </row>
    <row r="10405" spans="1:1">
      <c r="A10405" s="1"/>
    </row>
    <row r="10406" spans="1:1">
      <c r="A10406" s="1"/>
    </row>
    <row r="10407" spans="1:1">
      <c r="A10407" s="1"/>
    </row>
    <row r="10408" spans="1:1">
      <c r="A10408" s="1"/>
    </row>
    <row r="10409" spans="1:1">
      <c r="A10409" s="1"/>
    </row>
    <row r="10410" spans="1:1">
      <c r="A10410" s="1"/>
    </row>
    <row r="10411" spans="1:1">
      <c r="A10411" s="1"/>
    </row>
    <row r="10412" spans="1:1">
      <c r="A10412" s="1"/>
    </row>
    <row r="10413" spans="1:1">
      <c r="A10413" s="1"/>
    </row>
    <row r="10414" spans="1:1">
      <c r="A10414" s="1"/>
    </row>
    <row r="10415" spans="1:1">
      <c r="A10415" s="1"/>
    </row>
    <row r="10416" spans="1:1">
      <c r="A10416" s="1"/>
    </row>
    <row r="10417" spans="1:1">
      <c r="A10417" s="1"/>
    </row>
    <row r="10418" spans="1:1">
      <c r="A10418" s="1"/>
    </row>
    <row r="10419" spans="1:1">
      <c r="A10419" s="1"/>
    </row>
    <row r="10420" spans="1:1">
      <c r="A10420" s="1"/>
    </row>
    <row r="10421" spans="1:1">
      <c r="A10421" s="1"/>
    </row>
    <row r="10422" spans="1:1">
      <c r="A10422" s="1"/>
    </row>
    <row r="10423" spans="1:1">
      <c r="A10423" s="1"/>
    </row>
    <row r="10424" spans="1:1">
      <c r="A10424" s="1"/>
    </row>
    <row r="10425" spans="1:1">
      <c r="A10425" s="1"/>
    </row>
    <row r="10426" spans="1:1">
      <c r="A10426" s="1"/>
    </row>
    <row r="10427" spans="1:1">
      <c r="A10427" s="1"/>
    </row>
    <row r="10428" spans="1:1">
      <c r="A10428" s="1"/>
    </row>
    <row r="10429" spans="1:1">
      <c r="A10429" s="1"/>
    </row>
    <row r="10430" spans="1:1">
      <c r="A10430" s="1"/>
    </row>
    <row r="10431" spans="1:1">
      <c r="A10431" s="1"/>
    </row>
    <row r="10432" spans="1:1">
      <c r="A10432" s="1"/>
    </row>
    <row r="10433" spans="1:1">
      <c r="A10433" s="1"/>
    </row>
    <row r="10434" spans="1:1">
      <c r="A10434" s="1"/>
    </row>
    <row r="10435" spans="1:1">
      <c r="A10435" s="1"/>
    </row>
    <row r="10436" spans="1:1">
      <c r="A10436" s="1"/>
    </row>
    <row r="10437" spans="1:1">
      <c r="A10437" s="1"/>
    </row>
    <row r="10438" spans="1:1">
      <c r="A10438" s="1"/>
    </row>
    <row r="10439" spans="1:1">
      <c r="A10439" s="1"/>
    </row>
    <row r="10440" spans="1:1">
      <c r="A10440" s="1"/>
    </row>
    <row r="10441" spans="1:1">
      <c r="A10441" s="1"/>
    </row>
    <row r="10442" spans="1:1">
      <c r="A10442" s="1"/>
    </row>
    <row r="10443" spans="1:1">
      <c r="A10443" s="1"/>
    </row>
    <row r="10444" spans="1:1">
      <c r="A10444" s="1"/>
    </row>
    <row r="10445" spans="1:1">
      <c r="A10445" s="1"/>
    </row>
    <row r="10446" spans="1:1">
      <c r="A10446" s="1"/>
    </row>
    <row r="10447" spans="1:1">
      <c r="A10447" s="1"/>
    </row>
    <row r="10448" spans="1:1">
      <c r="A10448" s="1"/>
    </row>
    <row r="10449" spans="1:1">
      <c r="A10449" s="1"/>
    </row>
    <row r="10450" spans="1:1">
      <c r="A10450" s="1"/>
    </row>
    <row r="10451" spans="1:1">
      <c r="A10451" s="1"/>
    </row>
    <row r="10452" spans="1:1">
      <c r="A10452" s="1"/>
    </row>
    <row r="10453" spans="1:1">
      <c r="A10453" s="1"/>
    </row>
    <row r="10454" spans="1:1">
      <c r="A10454" s="1"/>
    </row>
    <row r="10455" spans="1:1">
      <c r="A10455" s="1"/>
    </row>
    <row r="10456" spans="1:1">
      <c r="A10456" s="1"/>
    </row>
    <row r="10457" spans="1:1">
      <c r="A10457" s="1"/>
    </row>
    <row r="10458" spans="1:1">
      <c r="A10458" s="1"/>
    </row>
    <row r="10459" spans="1:1">
      <c r="A10459" s="1"/>
    </row>
    <row r="10460" spans="1:1">
      <c r="A10460" s="1"/>
    </row>
    <row r="10461" spans="1:1">
      <c r="A10461" s="1"/>
    </row>
    <row r="10462" spans="1:1">
      <c r="A10462" s="1"/>
    </row>
    <row r="10463" spans="1:1">
      <c r="A10463" s="1"/>
    </row>
    <row r="10464" spans="1:1">
      <c r="A10464" s="1"/>
    </row>
    <row r="10465" spans="1:1">
      <c r="A10465" s="1"/>
    </row>
    <row r="10466" spans="1:1">
      <c r="A10466" s="1"/>
    </row>
    <row r="10467" spans="1:1">
      <c r="A10467" s="1"/>
    </row>
    <row r="10468" spans="1:1">
      <c r="A10468" s="1"/>
    </row>
    <row r="10469" spans="1:1">
      <c r="A10469" s="1"/>
    </row>
    <row r="10470" spans="1:1">
      <c r="A10470" s="1"/>
    </row>
    <row r="10471" spans="1:1">
      <c r="A10471" s="1"/>
    </row>
    <row r="10472" spans="1:1">
      <c r="A10472" s="1"/>
    </row>
    <row r="10473" spans="1:1">
      <c r="A10473" s="1"/>
    </row>
    <row r="10474" spans="1:1">
      <c r="A10474" s="1"/>
    </row>
    <row r="10475" spans="1:1">
      <c r="A10475" s="1"/>
    </row>
    <row r="10476" spans="1:1">
      <c r="A10476" s="1"/>
    </row>
    <row r="10477" spans="1:1">
      <c r="A10477" s="1"/>
    </row>
    <row r="10478" spans="1:1">
      <c r="A10478" s="1"/>
    </row>
    <row r="10479" spans="1:1">
      <c r="A10479" s="1"/>
    </row>
    <row r="10480" spans="1:1">
      <c r="A10480" s="1"/>
    </row>
    <row r="10481" spans="1:1">
      <c r="A10481" s="1"/>
    </row>
    <row r="10482" spans="1:1">
      <c r="A10482" s="1"/>
    </row>
    <row r="10483" spans="1:1">
      <c r="A10483" s="1"/>
    </row>
    <row r="10484" spans="1:1">
      <c r="A10484" s="1"/>
    </row>
    <row r="10485" spans="1:1">
      <c r="A10485" s="1"/>
    </row>
    <row r="10486" spans="1:1">
      <c r="A10486" s="1"/>
    </row>
    <row r="10487" spans="1:1">
      <c r="A10487" s="1"/>
    </row>
    <row r="10488" spans="1:1">
      <c r="A10488" s="1"/>
    </row>
    <row r="10489" spans="1:1">
      <c r="A10489" s="1"/>
    </row>
    <row r="10490" spans="1:1">
      <c r="A10490" s="1"/>
    </row>
    <row r="10491" spans="1:1">
      <c r="A10491" s="1"/>
    </row>
    <row r="10492" spans="1:1">
      <c r="A10492" s="1"/>
    </row>
    <row r="10493" spans="1:1">
      <c r="A10493" s="1"/>
    </row>
    <row r="10494" spans="1:1">
      <c r="A10494" s="1"/>
    </row>
    <row r="10495" spans="1:1">
      <c r="A10495" s="1"/>
    </row>
    <row r="10496" spans="1:1">
      <c r="A10496" s="1"/>
    </row>
    <row r="10497" spans="1:1">
      <c r="A10497" s="1"/>
    </row>
    <row r="10498" spans="1:1">
      <c r="A10498" s="1"/>
    </row>
    <row r="10499" spans="1:1">
      <c r="A10499" s="1"/>
    </row>
    <row r="10500" spans="1:1">
      <c r="A10500" s="1"/>
    </row>
    <row r="10501" spans="1:1">
      <c r="A10501" s="1"/>
    </row>
    <row r="10502" spans="1:1">
      <c r="A10502" s="1"/>
    </row>
    <row r="10503" spans="1:1">
      <c r="A10503" s="1"/>
    </row>
    <row r="10504" spans="1:1">
      <c r="A10504" s="1"/>
    </row>
    <row r="10505" spans="1:1">
      <c r="A10505" s="1"/>
    </row>
    <row r="10506" spans="1:1">
      <c r="A10506" s="1"/>
    </row>
    <row r="10507" spans="1:1">
      <c r="A10507" s="1"/>
    </row>
    <row r="10508" spans="1:1">
      <c r="A10508" s="1"/>
    </row>
    <row r="10509" spans="1:1">
      <c r="A10509" s="1"/>
    </row>
    <row r="10510" spans="1:1">
      <c r="A10510" s="1"/>
    </row>
    <row r="10511" spans="1:1">
      <c r="A10511" s="1"/>
    </row>
    <row r="10512" spans="1:1">
      <c r="A10512" s="1"/>
    </row>
    <row r="10513" spans="1:1">
      <c r="A10513" s="1"/>
    </row>
    <row r="10514" spans="1:1">
      <c r="A10514" s="1"/>
    </row>
    <row r="10515" spans="1:1">
      <c r="A10515" s="1"/>
    </row>
    <row r="10516" spans="1:1">
      <c r="A10516" s="1"/>
    </row>
    <row r="10517" spans="1:1">
      <c r="A10517" s="1"/>
    </row>
    <row r="10518" spans="1:1">
      <c r="A10518" s="1"/>
    </row>
    <row r="10519" spans="1:1">
      <c r="A10519" s="1"/>
    </row>
    <row r="10520" spans="1:1">
      <c r="A10520" s="1"/>
    </row>
    <row r="10521" spans="1:1">
      <c r="A10521" s="1"/>
    </row>
    <row r="10522" spans="1:1">
      <c r="A10522" s="1"/>
    </row>
    <row r="10523" spans="1:1">
      <c r="A10523" s="1"/>
    </row>
    <row r="10524" spans="1:1">
      <c r="A10524" s="1"/>
    </row>
    <row r="10525" spans="1:1">
      <c r="A10525" s="1"/>
    </row>
    <row r="10526" spans="1:1">
      <c r="A10526" s="1"/>
    </row>
    <row r="10527" spans="1:1">
      <c r="A10527" s="1"/>
    </row>
    <row r="10528" spans="1:1">
      <c r="A10528" s="1"/>
    </row>
    <row r="10529" spans="1:1">
      <c r="A10529" s="1"/>
    </row>
    <row r="10530" spans="1:1">
      <c r="A10530" s="1"/>
    </row>
    <row r="10531" spans="1:1">
      <c r="A10531" s="1"/>
    </row>
    <row r="10532" spans="1:1">
      <c r="A10532" s="1"/>
    </row>
    <row r="10533" spans="1:1">
      <c r="A10533" s="1"/>
    </row>
    <row r="10534" spans="1:1">
      <c r="A10534" s="1"/>
    </row>
    <row r="10535" spans="1:1">
      <c r="A10535" s="1"/>
    </row>
    <row r="10536" spans="1:1">
      <c r="A10536" s="1"/>
    </row>
    <row r="10537" spans="1:1">
      <c r="A10537" s="1"/>
    </row>
    <row r="10538" spans="1:1">
      <c r="A10538" s="1"/>
    </row>
    <row r="10539" spans="1:1">
      <c r="A10539" s="1"/>
    </row>
    <row r="10540" spans="1:1">
      <c r="A10540" s="1"/>
    </row>
    <row r="10541" spans="1:1">
      <c r="A10541" s="1"/>
    </row>
    <row r="10542" spans="1:1">
      <c r="A10542" s="1"/>
    </row>
    <row r="10543" spans="1:1">
      <c r="A10543" s="1"/>
    </row>
    <row r="10544" spans="1:1">
      <c r="A10544" s="1"/>
    </row>
    <row r="10545" spans="1:1">
      <c r="A10545" s="1"/>
    </row>
    <row r="10546" spans="1:1">
      <c r="A10546" s="1"/>
    </row>
    <row r="10547" spans="1:1">
      <c r="A10547" s="1"/>
    </row>
    <row r="10548" spans="1:1">
      <c r="A10548" s="1"/>
    </row>
    <row r="10549" spans="1:1">
      <c r="A10549" s="1"/>
    </row>
    <row r="10550" spans="1:1">
      <c r="A10550" s="1"/>
    </row>
    <row r="10551" spans="1:1">
      <c r="A10551" s="1"/>
    </row>
    <row r="10552" spans="1:1">
      <c r="A10552" s="1"/>
    </row>
    <row r="10553" spans="1:1">
      <c r="A10553" s="1"/>
    </row>
    <row r="10554" spans="1:1">
      <c r="A10554" s="1"/>
    </row>
    <row r="10555" spans="1:1">
      <c r="A10555" s="1"/>
    </row>
    <row r="10556" spans="1:1">
      <c r="A10556" s="1"/>
    </row>
    <row r="10557" spans="1:1">
      <c r="A10557" s="1"/>
    </row>
    <row r="10558" spans="1:1">
      <c r="A10558" s="1"/>
    </row>
    <row r="10559" spans="1:1">
      <c r="A10559" s="1"/>
    </row>
    <row r="10560" spans="1:1">
      <c r="A10560" s="1"/>
    </row>
    <row r="10561" spans="1:1">
      <c r="A10561" s="1"/>
    </row>
    <row r="10562" spans="1:1">
      <c r="A10562" s="1"/>
    </row>
    <row r="10563" spans="1:1">
      <c r="A10563" s="1"/>
    </row>
    <row r="10564" spans="1:1">
      <c r="A10564" s="1"/>
    </row>
    <row r="10565" spans="1:1">
      <c r="A10565" s="1"/>
    </row>
    <row r="10566" spans="1:1">
      <c r="A10566" s="1"/>
    </row>
    <row r="10567" spans="1:1">
      <c r="A10567" s="1"/>
    </row>
    <row r="10568" spans="1:1">
      <c r="A10568" s="1"/>
    </row>
    <row r="10569" spans="1:1">
      <c r="A10569" s="1"/>
    </row>
    <row r="10570" spans="1:1">
      <c r="A10570" s="1"/>
    </row>
    <row r="10571" spans="1:1">
      <c r="A10571" s="1"/>
    </row>
    <row r="10572" spans="1:1">
      <c r="A10572" s="1"/>
    </row>
    <row r="10573" spans="1:1">
      <c r="A10573" s="1"/>
    </row>
    <row r="10574" spans="1:1">
      <c r="A10574" s="1"/>
    </row>
    <row r="10575" spans="1:1">
      <c r="A10575" s="1"/>
    </row>
    <row r="10576" spans="1:1">
      <c r="A10576" s="1"/>
    </row>
    <row r="10577" spans="1:1">
      <c r="A10577" s="1"/>
    </row>
    <row r="10578" spans="1:1">
      <c r="A10578" s="1"/>
    </row>
    <row r="10579" spans="1:1">
      <c r="A10579" s="1"/>
    </row>
    <row r="10580" spans="1:1">
      <c r="A10580" s="1"/>
    </row>
    <row r="10581" spans="1:1">
      <c r="A10581" s="1"/>
    </row>
    <row r="10582" spans="1:1">
      <c r="A10582" s="1"/>
    </row>
    <row r="10583" spans="1:1">
      <c r="A10583" s="1"/>
    </row>
    <row r="10584" spans="1:1">
      <c r="A10584" s="1"/>
    </row>
    <row r="10585" spans="1:1">
      <c r="A10585" s="1"/>
    </row>
    <row r="10586" spans="1:1">
      <c r="A10586" s="1"/>
    </row>
    <row r="10587" spans="1:1">
      <c r="A10587" s="1"/>
    </row>
    <row r="10588" spans="1:1">
      <c r="A10588" s="1"/>
    </row>
    <row r="10589" spans="1:1">
      <c r="A10589" s="1"/>
    </row>
    <row r="10590" spans="1:1">
      <c r="A10590" s="1"/>
    </row>
    <row r="10591" spans="1:1">
      <c r="A10591" s="1"/>
    </row>
    <row r="10592" spans="1:1">
      <c r="A10592" s="1"/>
    </row>
    <row r="10593" spans="1:1">
      <c r="A10593" s="1"/>
    </row>
    <row r="10594" spans="1:1">
      <c r="A10594" s="1"/>
    </row>
    <row r="10595" spans="1:1">
      <c r="A10595" s="1"/>
    </row>
    <row r="10596" spans="1:1">
      <c r="A10596" s="1"/>
    </row>
    <row r="10597" spans="1:1">
      <c r="A10597" s="1"/>
    </row>
    <row r="10598" spans="1:1">
      <c r="A10598" s="1"/>
    </row>
    <row r="10599" spans="1:1">
      <c r="A10599" s="1"/>
    </row>
    <row r="10600" spans="1:1">
      <c r="A10600" s="1"/>
    </row>
    <row r="10601" spans="1:1">
      <c r="A10601" s="1"/>
    </row>
    <row r="10602" spans="1:1">
      <c r="A10602" s="1"/>
    </row>
    <row r="10603" spans="1:1">
      <c r="A10603" s="1"/>
    </row>
    <row r="10604" spans="1:1">
      <c r="A10604" s="1"/>
    </row>
    <row r="10605" spans="1:1">
      <c r="A10605" s="1"/>
    </row>
    <row r="10606" spans="1:1">
      <c r="A10606" s="1"/>
    </row>
    <row r="10607" spans="1:1">
      <c r="A10607" s="1"/>
    </row>
    <row r="10608" spans="1:1">
      <c r="A10608" s="1"/>
    </row>
    <row r="10609" spans="1:1">
      <c r="A10609" s="1"/>
    </row>
    <row r="10610" spans="1:1">
      <c r="A10610" s="1"/>
    </row>
    <row r="10611" spans="1:1">
      <c r="A10611" s="1"/>
    </row>
    <row r="10612" spans="1:1">
      <c r="A10612" s="1"/>
    </row>
    <row r="10613" spans="1:1">
      <c r="A10613" s="1"/>
    </row>
    <row r="10614" spans="1:1">
      <c r="A10614" s="1"/>
    </row>
    <row r="10615" spans="1:1">
      <c r="A10615" s="1"/>
    </row>
    <row r="10616" spans="1:1">
      <c r="A10616" s="1"/>
    </row>
    <row r="10617" spans="1:1">
      <c r="A10617" s="1"/>
    </row>
    <row r="10618" spans="1:1">
      <c r="A10618" s="1"/>
    </row>
    <row r="10619" spans="1:1">
      <c r="A10619" s="1"/>
    </row>
    <row r="10620" spans="1:1">
      <c r="A10620" s="1"/>
    </row>
    <row r="10621" spans="1:1">
      <c r="A10621" s="1"/>
    </row>
    <row r="10622" spans="1:1">
      <c r="A10622" s="1"/>
    </row>
    <row r="10623" spans="1:1">
      <c r="A10623" s="1"/>
    </row>
    <row r="10624" spans="1:1">
      <c r="A10624" s="1"/>
    </row>
    <row r="10625" spans="1:1">
      <c r="A10625" s="1"/>
    </row>
    <row r="10626" spans="1:1">
      <c r="A10626" s="1"/>
    </row>
    <row r="10627" spans="1:1">
      <c r="A10627" s="1"/>
    </row>
    <row r="10628" spans="1:1">
      <c r="A10628" s="1"/>
    </row>
    <row r="10629" spans="1:1">
      <c r="A10629" s="1"/>
    </row>
    <row r="10630" spans="1:1">
      <c r="A10630" s="1"/>
    </row>
    <row r="10631" spans="1:1">
      <c r="A10631" s="1"/>
    </row>
    <row r="10632" spans="1:1">
      <c r="A10632" s="1"/>
    </row>
    <row r="10633" spans="1:1">
      <c r="A10633" s="1"/>
    </row>
    <row r="10634" spans="1:1">
      <c r="A10634" s="1"/>
    </row>
    <row r="10635" spans="1:1">
      <c r="A10635" s="1"/>
    </row>
    <row r="10636" spans="1:1">
      <c r="A10636" s="1"/>
    </row>
    <row r="10637" spans="1:1">
      <c r="A10637" s="1"/>
    </row>
    <row r="10638" spans="1:1">
      <c r="A10638" s="1"/>
    </row>
    <row r="10639" spans="1:1">
      <c r="A10639" s="1"/>
    </row>
    <row r="10640" spans="1:1">
      <c r="A10640" s="1"/>
    </row>
    <row r="10641" spans="1:1">
      <c r="A10641" s="1"/>
    </row>
    <row r="10642" spans="1:1">
      <c r="A10642" s="1"/>
    </row>
    <row r="10643" spans="1:1">
      <c r="A10643" s="1"/>
    </row>
    <row r="10644" spans="1:1">
      <c r="A10644" s="1"/>
    </row>
    <row r="10645" spans="1:1">
      <c r="A10645" s="1"/>
    </row>
    <row r="10646" spans="1:1">
      <c r="A10646" s="1"/>
    </row>
    <row r="10647" spans="1:1">
      <c r="A10647" s="1"/>
    </row>
    <row r="10648" spans="1:1">
      <c r="A10648" s="1"/>
    </row>
    <row r="10649" spans="1:1">
      <c r="A10649" s="1"/>
    </row>
    <row r="10650" spans="1:1">
      <c r="A10650" s="1"/>
    </row>
    <row r="10651" spans="1:1">
      <c r="A10651" s="1"/>
    </row>
    <row r="10652" spans="1:1">
      <c r="A10652" s="1"/>
    </row>
    <row r="10653" spans="1:1">
      <c r="A10653" s="1"/>
    </row>
    <row r="10654" spans="1:1">
      <c r="A10654" s="1"/>
    </row>
    <row r="10655" spans="1:1">
      <c r="A10655" s="1"/>
    </row>
    <row r="10656" spans="1:1">
      <c r="A10656" s="1"/>
    </row>
    <row r="10657" spans="1:1">
      <c r="A10657" s="1"/>
    </row>
    <row r="10658" spans="1:1">
      <c r="A10658" s="1"/>
    </row>
    <row r="10659" spans="1:1">
      <c r="A10659" s="1"/>
    </row>
    <row r="10660" spans="1:1">
      <c r="A10660" s="1"/>
    </row>
    <row r="10661" spans="1:1">
      <c r="A10661" s="1"/>
    </row>
    <row r="10662" spans="1:1">
      <c r="A10662" s="1"/>
    </row>
    <row r="10663" spans="1:1">
      <c r="A10663" s="1"/>
    </row>
    <row r="10664" spans="1:1">
      <c r="A10664" s="1"/>
    </row>
    <row r="10665" spans="1:1">
      <c r="A10665" s="1"/>
    </row>
    <row r="10666" spans="1:1">
      <c r="A10666" s="1"/>
    </row>
    <row r="10667" spans="1:1">
      <c r="A10667" s="1"/>
    </row>
    <row r="10668" spans="1:1">
      <c r="A10668" s="1"/>
    </row>
    <row r="10669" spans="1:1">
      <c r="A10669" s="1"/>
    </row>
    <row r="10670" spans="1:1">
      <c r="A10670" s="1"/>
    </row>
    <row r="10671" spans="1:1">
      <c r="A10671" s="1"/>
    </row>
    <row r="10672" spans="1:1">
      <c r="A10672" s="1"/>
    </row>
    <row r="10673" spans="1:1">
      <c r="A10673" s="1"/>
    </row>
    <row r="10674" spans="1:1">
      <c r="A10674" s="1"/>
    </row>
    <row r="10675" spans="1:1">
      <c r="A10675" s="1"/>
    </row>
    <row r="10676" spans="1:1">
      <c r="A10676" s="1"/>
    </row>
    <row r="10677" spans="1:1">
      <c r="A10677" s="1"/>
    </row>
    <row r="10678" spans="1:1">
      <c r="A10678" s="1"/>
    </row>
    <row r="10679" spans="1:1">
      <c r="A10679" s="1"/>
    </row>
    <row r="10680" spans="1:1">
      <c r="A10680" s="1"/>
    </row>
    <row r="10681" spans="1:1">
      <c r="A10681" s="1"/>
    </row>
    <row r="10682" spans="1:1">
      <c r="A10682" s="1"/>
    </row>
    <row r="10683" spans="1:1">
      <c r="A10683" s="1"/>
    </row>
    <row r="10684" spans="1:1">
      <c r="A10684" s="1"/>
    </row>
    <row r="10685" spans="1:1">
      <c r="A10685" s="1"/>
    </row>
    <row r="10686" spans="1:1">
      <c r="A10686" s="1"/>
    </row>
    <row r="10687" spans="1:1">
      <c r="A10687" s="1"/>
    </row>
    <row r="10688" spans="1:1">
      <c r="A10688" s="1"/>
    </row>
    <row r="10689" spans="1:1">
      <c r="A10689" s="1"/>
    </row>
    <row r="10690" spans="1:1">
      <c r="A10690" s="1"/>
    </row>
    <row r="10691" spans="1:1">
      <c r="A10691" s="1"/>
    </row>
    <row r="10692" spans="1:1">
      <c r="A10692" s="1"/>
    </row>
    <row r="10693" spans="1:1">
      <c r="A10693" s="1"/>
    </row>
    <row r="10694" spans="1:1">
      <c r="A10694" s="1"/>
    </row>
    <row r="10695" spans="1:1">
      <c r="A10695" s="1"/>
    </row>
    <row r="10696" spans="1:1">
      <c r="A10696" s="1"/>
    </row>
    <row r="10697" spans="1:1">
      <c r="A10697" s="1"/>
    </row>
    <row r="10698" spans="1:1">
      <c r="A10698" s="1"/>
    </row>
    <row r="10699" spans="1:1">
      <c r="A10699" s="1"/>
    </row>
    <row r="10700" spans="1:1">
      <c r="A10700" s="1"/>
    </row>
    <row r="10701" spans="1:1">
      <c r="A10701" s="1"/>
    </row>
    <row r="10702" spans="1:1">
      <c r="A10702" s="1"/>
    </row>
    <row r="10703" spans="1:1">
      <c r="A10703" s="1"/>
    </row>
    <row r="10704" spans="1:1">
      <c r="A10704" s="1"/>
    </row>
    <row r="10705" spans="1:1">
      <c r="A10705" s="1"/>
    </row>
    <row r="10706" spans="1:1">
      <c r="A10706" s="1"/>
    </row>
    <row r="10707" spans="1:1">
      <c r="A10707" s="1"/>
    </row>
    <row r="10708" spans="1:1">
      <c r="A10708" s="1"/>
    </row>
    <row r="10709" spans="1:1">
      <c r="A10709" s="1"/>
    </row>
    <row r="10710" spans="1:1">
      <c r="A10710" s="1"/>
    </row>
    <row r="10711" spans="1:1">
      <c r="A10711" s="1"/>
    </row>
    <row r="10712" spans="1:1">
      <c r="A10712" s="1"/>
    </row>
    <row r="10713" spans="1:1">
      <c r="A10713" s="1"/>
    </row>
    <row r="10714" spans="1:1">
      <c r="A10714" s="1"/>
    </row>
    <row r="10715" spans="1:1">
      <c r="A10715" s="1"/>
    </row>
    <row r="10716" spans="1:1">
      <c r="A10716" s="1"/>
    </row>
    <row r="10717" spans="1:1">
      <c r="A10717" s="1"/>
    </row>
    <row r="10718" spans="1:1">
      <c r="A10718" s="1"/>
    </row>
    <row r="10719" spans="1:1">
      <c r="A10719" s="1"/>
    </row>
    <row r="10720" spans="1:1">
      <c r="A10720" s="1"/>
    </row>
    <row r="10721" spans="1:1">
      <c r="A10721" s="1"/>
    </row>
    <row r="10722" spans="1:1">
      <c r="A10722" s="1"/>
    </row>
    <row r="10723" spans="1:1">
      <c r="A10723" s="1"/>
    </row>
    <row r="10724" spans="1:1">
      <c r="A10724" s="1"/>
    </row>
    <row r="10725" spans="1:1">
      <c r="A10725" s="1"/>
    </row>
    <row r="10726" spans="1:1">
      <c r="A10726" s="1"/>
    </row>
    <row r="10727" spans="1:1">
      <c r="A10727" s="1"/>
    </row>
    <row r="10728" spans="1:1">
      <c r="A10728" s="1"/>
    </row>
    <row r="10729" spans="1:1">
      <c r="A10729" s="1"/>
    </row>
    <row r="10730" spans="1:1">
      <c r="A10730" s="1"/>
    </row>
    <row r="10731" spans="1:1">
      <c r="A10731" s="1"/>
    </row>
    <row r="10732" spans="1:1">
      <c r="A10732" s="1"/>
    </row>
    <row r="10733" spans="1:1">
      <c r="A10733" s="1"/>
    </row>
    <row r="10734" spans="1:1">
      <c r="A10734" s="1"/>
    </row>
    <row r="10735" spans="1:1">
      <c r="A10735" s="1"/>
    </row>
    <row r="10736" spans="1:1">
      <c r="A10736" s="1"/>
    </row>
    <row r="10737" spans="1:1">
      <c r="A10737" s="1"/>
    </row>
    <row r="10738" spans="1:1">
      <c r="A10738" s="1"/>
    </row>
    <row r="10739" spans="1:1">
      <c r="A10739" s="1"/>
    </row>
    <row r="10740" spans="1:1">
      <c r="A10740" s="1"/>
    </row>
    <row r="10741" spans="1:1">
      <c r="A10741" s="1"/>
    </row>
    <row r="10742" spans="1:1">
      <c r="A10742" s="1"/>
    </row>
    <row r="10743" spans="1:1">
      <c r="A10743" s="1"/>
    </row>
    <row r="10744" spans="1:1">
      <c r="A10744" s="1"/>
    </row>
    <row r="10745" spans="1:1">
      <c r="A10745" s="1"/>
    </row>
    <row r="10746" spans="1:1">
      <c r="A10746" s="1"/>
    </row>
    <row r="10747" spans="1:1">
      <c r="A10747" s="1"/>
    </row>
    <row r="10748" spans="1:1">
      <c r="A10748" s="1"/>
    </row>
    <row r="10749" spans="1:1">
      <c r="A10749" s="1"/>
    </row>
    <row r="10750" spans="1:1">
      <c r="A10750" s="1"/>
    </row>
    <row r="10751" spans="1:1">
      <c r="A10751" s="1"/>
    </row>
    <row r="10752" spans="1:1">
      <c r="A10752" s="1"/>
    </row>
    <row r="10753" spans="1:1">
      <c r="A10753" s="1"/>
    </row>
    <row r="10754" spans="1:1">
      <c r="A10754" s="1"/>
    </row>
    <row r="10755" spans="1:1">
      <c r="A10755" s="1"/>
    </row>
    <row r="10756" spans="1:1">
      <c r="A10756" s="1"/>
    </row>
    <row r="10757" spans="1:1">
      <c r="A10757" s="1"/>
    </row>
    <row r="10758" spans="1:1">
      <c r="A10758" s="1"/>
    </row>
    <row r="10759" spans="1:1">
      <c r="A10759" s="1"/>
    </row>
    <row r="10760" spans="1:1">
      <c r="A10760" s="1"/>
    </row>
    <row r="10761" spans="1:1">
      <c r="A10761" s="1"/>
    </row>
    <row r="10762" spans="1:1">
      <c r="A10762" s="1"/>
    </row>
    <row r="10763" spans="1:1">
      <c r="A10763" s="1"/>
    </row>
    <row r="10764" spans="1:1">
      <c r="A10764" s="1"/>
    </row>
    <row r="10765" spans="1:1">
      <c r="A10765" s="1"/>
    </row>
    <row r="10766" spans="1:1">
      <c r="A10766" s="1"/>
    </row>
    <row r="10767" spans="1:1">
      <c r="A10767" s="1"/>
    </row>
    <row r="10768" spans="1:1">
      <c r="A10768" s="1"/>
    </row>
    <row r="10769" spans="1:1">
      <c r="A10769" s="1"/>
    </row>
    <row r="10770" spans="1:1">
      <c r="A10770" s="1"/>
    </row>
    <row r="10771" spans="1:1">
      <c r="A10771" s="1"/>
    </row>
    <row r="10772" spans="1:1">
      <c r="A10772" s="1"/>
    </row>
    <row r="10773" spans="1:1">
      <c r="A10773" s="1"/>
    </row>
    <row r="10774" spans="1:1">
      <c r="A10774" s="1"/>
    </row>
    <row r="10775" spans="1:1">
      <c r="A10775" s="1"/>
    </row>
    <row r="10776" spans="1:1">
      <c r="A10776" s="1"/>
    </row>
    <row r="10777" spans="1:1">
      <c r="A10777" s="1"/>
    </row>
    <row r="10778" spans="1:1">
      <c r="A10778" s="1"/>
    </row>
    <row r="10779" spans="1:1">
      <c r="A10779" s="1"/>
    </row>
    <row r="10780" spans="1:1">
      <c r="A10780" s="1"/>
    </row>
    <row r="10781" spans="1:1">
      <c r="A10781" s="1"/>
    </row>
    <row r="10782" spans="1:1">
      <c r="A10782" s="1"/>
    </row>
    <row r="10783" spans="1:1">
      <c r="A10783" s="1"/>
    </row>
    <row r="10784" spans="1:1">
      <c r="A10784" s="1"/>
    </row>
    <row r="10785" spans="1:1">
      <c r="A10785" s="1"/>
    </row>
    <row r="10786" spans="1:1">
      <c r="A10786" s="1"/>
    </row>
    <row r="10787" spans="1:1">
      <c r="A10787" s="1"/>
    </row>
    <row r="10788" spans="1:1">
      <c r="A10788" s="1"/>
    </row>
    <row r="10789" spans="1:1">
      <c r="A10789" s="1"/>
    </row>
    <row r="10790" spans="1:1">
      <c r="A10790" s="1"/>
    </row>
    <row r="10791" spans="1:1">
      <c r="A10791" s="1"/>
    </row>
    <row r="10792" spans="1:1">
      <c r="A10792" s="1"/>
    </row>
    <row r="10793" spans="1:1">
      <c r="A10793" s="1"/>
    </row>
    <row r="10794" spans="1:1">
      <c r="A10794" s="1"/>
    </row>
    <row r="10795" spans="1:1">
      <c r="A10795" s="1"/>
    </row>
    <row r="10796" spans="1:1">
      <c r="A10796" s="1"/>
    </row>
    <row r="10797" spans="1:1">
      <c r="A10797" s="1"/>
    </row>
    <row r="10798" spans="1:1">
      <c r="A10798" s="1"/>
    </row>
    <row r="10799" spans="1:1">
      <c r="A10799" s="1"/>
    </row>
    <row r="10800" spans="1:1">
      <c r="A10800" s="1"/>
    </row>
    <row r="10801" spans="1:1">
      <c r="A10801" s="1"/>
    </row>
    <row r="10802" spans="1:1">
      <c r="A10802" s="1"/>
    </row>
    <row r="10803" spans="1:1">
      <c r="A10803" s="1"/>
    </row>
    <row r="10804" spans="1:1">
      <c r="A10804" s="1"/>
    </row>
    <row r="10805" spans="1:1">
      <c r="A10805" s="1"/>
    </row>
    <row r="10806" spans="1:1">
      <c r="A10806" s="1"/>
    </row>
    <row r="10807" spans="1:1">
      <c r="A10807" s="1"/>
    </row>
    <row r="10808" spans="1:1">
      <c r="A10808" s="1"/>
    </row>
    <row r="10809" spans="1:1">
      <c r="A10809" s="1"/>
    </row>
    <row r="10810" spans="1:1">
      <c r="A10810" s="1"/>
    </row>
    <row r="10811" spans="1:1">
      <c r="A10811" s="1"/>
    </row>
    <row r="10812" spans="1:1">
      <c r="A10812" s="1"/>
    </row>
    <row r="10813" spans="1:1">
      <c r="A10813" s="1"/>
    </row>
    <row r="10814" spans="1:1">
      <c r="A10814" s="1"/>
    </row>
    <row r="10815" spans="1:1">
      <c r="A10815" s="1"/>
    </row>
    <row r="10816" spans="1:1">
      <c r="A10816" s="1"/>
    </row>
    <row r="10817" spans="1:1">
      <c r="A10817" s="1"/>
    </row>
    <row r="10818" spans="1:1">
      <c r="A10818" s="1"/>
    </row>
    <row r="10819" spans="1:1">
      <c r="A10819" s="1"/>
    </row>
    <row r="10820" spans="1:1">
      <c r="A10820" s="1"/>
    </row>
    <row r="10821" spans="1:1">
      <c r="A10821" s="1"/>
    </row>
    <row r="10822" spans="1:1">
      <c r="A10822" s="1"/>
    </row>
    <row r="10823" spans="1:1">
      <c r="A10823" s="1"/>
    </row>
    <row r="10824" spans="1:1">
      <c r="A10824" s="1"/>
    </row>
    <row r="10825" spans="1:1">
      <c r="A10825" s="1"/>
    </row>
    <row r="10826" spans="1:1">
      <c r="A10826" s="1"/>
    </row>
    <row r="10827" spans="1:1">
      <c r="A10827" s="1"/>
    </row>
    <row r="10828" spans="1:1">
      <c r="A10828" s="1"/>
    </row>
    <row r="10829" spans="1:1">
      <c r="A10829" s="1"/>
    </row>
    <row r="10830" spans="1:1">
      <c r="A10830" s="1"/>
    </row>
    <row r="10831" spans="1:1">
      <c r="A10831" s="1"/>
    </row>
    <row r="10832" spans="1:1">
      <c r="A10832" s="1"/>
    </row>
    <row r="10833" spans="1:1">
      <c r="A10833" s="1"/>
    </row>
    <row r="10834" spans="1:1">
      <c r="A10834" s="1"/>
    </row>
    <row r="10835" spans="1:1">
      <c r="A10835" s="1"/>
    </row>
    <row r="10836" spans="1:1">
      <c r="A10836" s="1"/>
    </row>
    <row r="10837" spans="1:1">
      <c r="A10837" s="1"/>
    </row>
    <row r="10838" spans="1:1">
      <c r="A10838" s="1"/>
    </row>
    <row r="10839" spans="1:1">
      <c r="A10839" s="1"/>
    </row>
    <row r="10840" spans="1:1">
      <c r="A10840" s="1"/>
    </row>
    <row r="10841" spans="1:1">
      <c r="A10841" s="1"/>
    </row>
    <row r="10842" spans="1:1">
      <c r="A10842" s="1"/>
    </row>
    <row r="10843" spans="1:1">
      <c r="A10843" s="1"/>
    </row>
    <row r="10844" spans="1:1">
      <c r="A10844" s="1"/>
    </row>
    <row r="10845" spans="1:1">
      <c r="A10845" s="1"/>
    </row>
    <row r="10846" spans="1:1">
      <c r="A10846" s="1"/>
    </row>
    <row r="10847" spans="1:1">
      <c r="A10847" s="1"/>
    </row>
    <row r="10848" spans="1:1">
      <c r="A10848" s="1"/>
    </row>
    <row r="10849" spans="1:1">
      <c r="A10849" s="1"/>
    </row>
    <row r="10850" spans="1:1">
      <c r="A10850" s="1"/>
    </row>
    <row r="10851" spans="1:1">
      <c r="A10851" s="1"/>
    </row>
    <row r="10852" spans="1:1">
      <c r="A10852" s="1"/>
    </row>
    <row r="10853" spans="1:1">
      <c r="A10853" s="1"/>
    </row>
    <row r="10854" spans="1:1">
      <c r="A10854" s="1"/>
    </row>
    <row r="10855" spans="1:1">
      <c r="A10855" s="1"/>
    </row>
    <row r="10856" spans="1:1">
      <c r="A10856" s="1"/>
    </row>
    <row r="10857" spans="1:1">
      <c r="A10857" s="1"/>
    </row>
    <row r="10858" spans="1:1">
      <c r="A10858" s="1"/>
    </row>
    <row r="10859" spans="1:1">
      <c r="A10859" s="1"/>
    </row>
    <row r="10860" spans="1:1">
      <c r="A10860" s="1"/>
    </row>
    <row r="10861" spans="1:1">
      <c r="A10861" s="1"/>
    </row>
    <row r="10862" spans="1:1">
      <c r="A10862" s="1"/>
    </row>
    <row r="10863" spans="1:1">
      <c r="A10863" s="1"/>
    </row>
    <row r="10864" spans="1:1">
      <c r="A10864" s="1"/>
    </row>
    <row r="10865" spans="1:1">
      <c r="A10865" s="1"/>
    </row>
    <row r="10866" spans="1:1">
      <c r="A10866" s="1"/>
    </row>
    <row r="10867" spans="1:1">
      <c r="A10867" s="1"/>
    </row>
    <row r="10868" spans="1:1">
      <c r="A10868" s="1"/>
    </row>
    <row r="10869" spans="1:1">
      <c r="A10869" s="1"/>
    </row>
    <row r="10870" spans="1:1">
      <c r="A10870" s="1"/>
    </row>
    <row r="10871" spans="1:1">
      <c r="A10871" s="1"/>
    </row>
    <row r="10872" spans="1:1">
      <c r="A10872" s="1"/>
    </row>
    <row r="10873" spans="1:1">
      <c r="A10873" s="1"/>
    </row>
    <row r="10874" spans="1:1">
      <c r="A10874" s="1"/>
    </row>
    <row r="10875" spans="1:1">
      <c r="A10875" s="1"/>
    </row>
    <row r="10876" spans="1:1">
      <c r="A10876" s="1"/>
    </row>
    <row r="10877" spans="1:1">
      <c r="A10877" s="1"/>
    </row>
    <row r="10878" spans="1:1">
      <c r="A10878" s="1"/>
    </row>
    <row r="10879" spans="1:1">
      <c r="A10879" s="1"/>
    </row>
    <row r="10880" spans="1:1">
      <c r="A10880" s="1"/>
    </row>
    <row r="10881" spans="1:1">
      <c r="A10881" s="1"/>
    </row>
    <row r="10882" spans="1:1">
      <c r="A10882" s="1"/>
    </row>
    <row r="10883" spans="1:1">
      <c r="A10883" s="1"/>
    </row>
    <row r="10884" spans="1:1">
      <c r="A10884" s="1"/>
    </row>
    <row r="10885" spans="1:1">
      <c r="A10885" s="1"/>
    </row>
    <row r="10886" spans="1:1">
      <c r="A10886" s="1"/>
    </row>
    <row r="10887" spans="1:1">
      <c r="A10887" s="1"/>
    </row>
    <row r="10888" spans="1:1">
      <c r="A10888" s="1"/>
    </row>
    <row r="10889" spans="1:1">
      <c r="A10889" s="1"/>
    </row>
    <row r="10890" spans="1:1">
      <c r="A10890" s="1"/>
    </row>
    <row r="10891" spans="1:1">
      <c r="A10891" s="1"/>
    </row>
    <row r="10892" spans="1:1">
      <c r="A10892" s="1"/>
    </row>
    <row r="10893" spans="1:1">
      <c r="A10893" s="1"/>
    </row>
    <row r="10894" spans="1:1">
      <c r="A10894" s="1"/>
    </row>
    <row r="10895" spans="1:1">
      <c r="A10895" s="1"/>
    </row>
    <row r="10896" spans="1:1">
      <c r="A10896" s="1"/>
    </row>
    <row r="10897" spans="1:1">
      <c r="A10897" s="1"/>
    </row>
    <row r="10898" spans="1:1">
      <c r="A10898" s="1"/>
    </row>
    <row r="10899" spans="1:1">
      <c r="A10899" s="1"/>
    </row>
    <row r="10900" spans="1:1">
      <c r="A10900" s="1"/>
    </row>
    <row r="10901" spans="1:1">
      <c r="A10901" s="1"/>
    </row>
    <row r="10902" spans="1:1">
      <c r="A10902" s="1"/>
    </row>
    <row r="10903" spans="1:1">
      <c r="A10903" s="1"/>
    </row>
    <row r="10904" spans="1:1">
      <c r="A10904" s="1"/>
    </row>
    <row r="10905" spans="1:1">
      <c r="A10905" s="1"/>
    </row>
    <row r="10906" spans="1:1">
      <c r="A10906" s="1"/>
    </row>
    <row r="10907" spans="1:1">
      <c r="A10907" s="1"/>
    </row>
    <row r="10908" spans="1:1">
      <c r="A10908" s="1"/>
    </row>
    <row r="10909" spans="1:1">
      <c r="A10909" s="1"/>
    </row>
    <row r="10910" spans="1:1">
      <c r="A10910" s="1"/>
    </row>
    <row r="10911" spans="1:1">
      <c r="A10911" s="1"/>
    </row>
    <row r="10912" spans="1:1">
      <c r="A10912" s="1"/>
    </row>
    <row r="10913" spans="1:1">
      <c r="A10913" s="1"/>
    </row>
    <row r="10914" spans="1:1">
      <c r="A10914" s="1"/>
    </row>
    <row r="10915" spans="1:1">
      <c r="A10915" s="1"/>
    </row>
    <row r="10916" spans="1:1">
      <c r="A10916" s="1"/>
    </row>
    <row r="10917" spans="1:1">
      <c r="A10917" s="1"/>
    </row>
    <row r="10918" spans="1:1">
      <c r="A10918" s="1"/>
    </row>
    <row r="10919" spans="1:1">
      <c r="A10919" s="1"/>
    </row>
    <row r="10920" spans="1:1">
      <c r="A10920" s="1"/>
    </row>
    <row r="10921" spans="1:1">
      <c r="A10921" s="1"/>
    </row>
    <row r="10922" spans="1:1">
      <c r="A10922" s="1"/>
    </row>
    <row r="10923" spans="1:1">
      <c r="A10923" s="1"/>
    </row>
    <row r="10924" spans="1:1">
      <c r="A10924" s="1"/>
    </row>
    <row r="10925" spans="1:1">
      <c r="A10925" s="1"/>
    </row>
    <row r="10926" spans="1:1">
      <c r="A10926" s="1"/>
    </row>
    <row r="10927" spans="1:1">
      <c r="A10927" s="1"/>
    </row>
    <row r="10928" spans="1:1">
      <c r="A10928" s="1"/>
    </row>
    <row r="10929" spans="1:1">
      <c r="A10929" s="1"/>
    </row>
    <row r="10930" spans="1:1">
      <c r="A10930" s="1"/>
    </row>
    <row r="10931" spans="1:1">
      <c r="A10931" s="1"/>
    </row>
    <row r="10932" spans="1:1">
      <c r="A10932" s="1"/>
    </row>
    <row r="10933" spans="1:1">
      <c r="A10933" s="1"/>
    </row>
    <row r="10934" spans="1:1">
      <c r="A10934" s="1"/>
    </row>
    <row r="10935" spans="1:1">
      <c r="A10935" s="1"/>
    </row>
    <row r="10936" spans="1:1">
      <c r="A10936" s="1"/>
    </row>
    <row r="10937" spans="1:1">
      <c r="A10937" s="1"/>
    </row>
    <row r="10938" spans="1:1">
      <c r="A10938" s="1"/>
    </row>
    <row r="10939" spans="1:1">
      <c r="A10939" s="1"/>
    </row>
    <row r="10940" spans="1:1">
      <c r="A10940" s="1"/>
    </row>
    <row r="10941" spans="1:1">
      <c r="A10941" s="1"/>
    </row>
    <row r="10942" spans="1:1">
      <c r="A10942" s="1"/>
    </row>
    <row r="10943" spans="1:1">
      <c r="A10943" s="1"/>
    </row>
    <row r="10944" spans="1:1">
      <c r="A10944" s="1"/>
    </row>
    <row r="10945" spans="1:1">
      <c r="A10945" s="1"/>
    </row>
    <row r="10946" spans="1:1">
      <c r="A10946" s="1"/>
    </row>
    <row r="10947" spans="1:1">
      <c r="A10947" s="1"/>
    </row>
    <row r="10948" spans="1:1">
      <c r="A10948" s="1"/>
    </row>
    <row r="10949" spans="1:1">
      <c r="A10949" s="1"/>
    </row>
    <row r="10950" spans="1:1">
      <c r="A10950" s="1"/>
    </row>
    <row r="10951" spans="1:1">
      <c r="A10951" s="1"/>
    </row>
    <row r="10952" spans="1:1">
      <c r="A10952" s="1"/>
    </row>
    <row r="10953" spans="1:1">
      <c r="A10953" s="1"/>
    </row>
    <row r="10954" spans="1:1">
      <c r="A10954" s="1"/>
    </row>
    <row r="10955" spans="1:1">
      <c r="A10955" s="1"/>
    </row>
    <row r="10956" spans="1:1">
      <c r="A10956" s="1"/>
    </row>
    <row r="10957" spans="1:1">
      <c r="A10957" s="1"/>
    </row>
    <row r="10958" spans="1:1">
      <c r="A10958" s="1"/>
    </row>
    <row r="10959" spans="1:1">
      <c r="A10959" s="1"/>
    </row>
    <row r="10960" spans="1:1">
      <c r="A10960" s="1"/>
    </row>
    <row r="10961" spans="1:1">
      <c r="A10961" s="1"/>
    </row>
    <row r="10962" spans="1:1">
      <c r="A10962" s="1"/>
    </row>
    <row r="10963" spans="1:1">
      <c r="A10963" s="1"/>
    </row>
    <row r="10964" spans="1:1">
      <c r="A10964" s="1"/>
    </row>
    <row r="10965" spans="1:1">
      <c r="A10965" s="1"/>
    </row>
    <row r="10966" spans="1:1">
      <c r="A10966" s="1"/>
    </row>
    <row r="10967" spans="1:1">
      <c r="A10967" s="1"/>
    </row>
    <row r="10968" spans="1:1">
      <c r="A10968" s="1"/>
    </row>
    <row r="10969" spans="1:1">
      <c r="A10969" s="1"/>
    </row>
    <row r="10970" spans="1:1">
      <c r="A10970" s="1"/>
    </row>
    <row r="10971" spans="1:1">
      <c r="A10971" s="1"/>
    </row>
    <row r="10972" spans="1:1">
      <c r="A10972" s="1"/>
    </row>
    <row r="10973" spans="1:1">
      <c r="A10973" s="1"/>
    </row>
    <row r="10974" spans="1:1">
      <c r="A10974" s="1"/>
    </row>
    <row r="10975" spans="1:1">
      <c r="A10975" s="1"/>
    </row>
    <row r="10976" spans="1:1">
      <c r="A10976" s="1"/>
    </row>
    <row r="10977" spans="1:1">
      <c r="A10977" s="1"/>
    </row>
    <row r="10978" spans="1:1">
      <c r="A10978" s="1"/>
    </row>
    <row r="10979" spans="1:1">
      <c r="A10979" s="1"/>
    </row>
    <row r="10980" spans="1:1">
      <c r="A10980" s="1"/>
    </row>
    <row r="10981" spans="1:1">
      <c r="A10981" s="1"/>
    </row>
    <row r="10982" spans="1:1">
      <c r="A10982" s="1"/>
    </row>
    <row r="10983" spans="1:1">
      <c r="A10983" s="1"/>
    </row>
    <row r="10984" spans="1:1">
      <c r="A10984" s="1"/>
    </row>
    <row r="10985" spans="1:1">
      <c r="A10985" s="1"/>
    </row>
    <row r="10986" spans="1:1">
      <c r="A10986" s="1"/>
    </row>
    <row r="10987" spans="1:1">
      <c r="A10987" s="1"/>
    </row>
    <row r="10988" spans="1:1">
      <c r="A10988" s="1"/>
    </row>
    <row r="10989" spans="1:1">
      <c r="A10989" s="1"/>
    </row>
    <row r="10990" spans="1:1">
      <c r="A10990" s="1"/>
    </row>
    <row r="10991" spans="1:1">
      <c r="A10991" s="1"/>
    </row>
    <row r="10992" spans="1:1">
      <c r="A10992" s="1"/>
    </row>
    <row r="10993" spans="1:1">
      <c r="A10993" s="1"/>
    </row>
    <row r="10994" spans="1:1">
      <c r="A10994" s="1"/>
    </row>
    <row r="10995" spans="1:1">
      <c r="A10995" s="1"/>
    </row>
    <row r="10996" spans="1:1">
      <c r="A10996" s="1"/>
    </row>
    <row r="10997" spans="1:1">
      <c r="A10997" s="1"/>
    </row>
    <row r="10998" spans="1:1">
      <c r="A10998" s="1"/>
    </row>
    <row r="10999" spans="1:1">
      <c r="A10999" s="1"/>
    </row>
    <row r="11000" spans="1:1">
      <c r="A11000" s="1"/>
    </row>
    <row r="11001" spans="1:1">
      <c r="A11001" s="1"/>
    </row>
    <row r="11002" spans="1:1">
      <c r="A11002" s="1"/>
    </row>
    <row r="11003" spans="1:1">
      <c r="A11003" s="1"/>
    </row>
    <row r="11004" spans="1:1">
      <c r="A11004" s="1"/>
    </row>
    <row r="11005" spans="1:1">
      <c r="A11005" s="1"/>
    </row>
    <row r="11006" spans="1:1">
      <c r="A11006" s="1"/>
    </row>
    <row r="11007" spans="1:1">
      <c r="A11007" s="1"/>
    </row>
    <row r="11008" spans="1:1">
      <c r="A11008" s="1"/>
    </row>
    <row r="11009" spans="1:1">
      <c r="A11009" s="1"/>
    </row>
    <row r="11010" spans="1:1">
      <c r="A11010" s="1"/>
    </row>
    <row r="11011" spans="1:1">
      <c r="A11011" s="1"/>
    </row>
    <row r="11012" spans="1:1">
      <c r="A11012" s="1"/>
    </row>
    <row r="11013" spans="1:1">
      <c r="A11013" s="1"/>
    </row>
    <row r="11014" spans="1:1">
      <c r="A11014" s="1"/>
    </row>
    <row r="11015" spans="1:1">
      <c r="A11015" s="1"/>
    </row>
    <row r="11016" spans="1:1">
      <c r="A11016" s="1"/>
    </row>
    <row r="11017" spans="1:1">
      <c r="A11017" s="1"/>
    </row>
    <row r="11018" spans="1:1">
      <c r="A11018" s="1"/>
    </row>
    <row r="11019" spans="1:1">
      <c r="A11019" s="1"/>
    </row>
    <row r="11020" spans="1:1">
      <c r="A11020" s="1"/>
    </row>
    <row r="11021" spans="1:1">
      <c r="A11021" s="1"/>
    </row>
    <row r="11022" spans="1:1">
      <c r="A11022" s="1"/>
    </row>
    <row r="11023" spans="1:1">
      <c r="A11023" s="1"/>
    </row>
    <row r="11024" spans="1:1">
      <c r="A11024" s="1"/>
    </row>
    <row r="11025" spans="1:1">
      <c r="A11025" s="1"/>
    </row>
    <row r="11026" spans="1:1">
      <c r="A11026" s="1"/>
    </row>
    <row r="11027" spans="1:1">
      <c r="A11027" s="1"/>
    </row>
    <row r="11028" spans="1:1">
      <c r="A11028" s="1"/>
    </row>
    <row r="11029" spans="1:1">
      <c r="A11029" s="1"/>
    </row>
    <row r="11030" spans="1:1">
      <c r="A11030" s="1"/>
    </row>
    <row r="11031" spans="1:1">
      <c r="A11031" s="1"/>
    </row>
    <row r="11032" spans="1:1">
      <c r="A11032" s="1"/>
    </row>
    <row r="11033" spans="1:1">
      <c r="A11033" s="1"/>
    </row>
    <row r="11034" spans="1:1">
      <c r="A11034" s="1"/>
    </row>
    <row r="11035" spans="1:1">
      <c r="A11035" s="1"/>
    </row>
    <row r="11036" spans="1:1">
      <c r="A11036" s="1"/>
    </row>
    <row r="11037" spans="1:1">
      <c r="A11037" s="1"/>
    </row>
    <row r="11038" spans="1:1">
      <c r="A11038" s="1"/>
    </row>
    <row r="11039" spans="1:1">
      <c r="A11039" s="1"/>
    </row>
    <row r="11040" spans="1:1">
      <c r="A11040" s="1"/>
    </row>
    <row r="11041" spans="1:1">
      <c r="A11041" s="1"/>
    </row>
    <row r="11042" spans="1:1">
      <c r="A11042" s="1"/>
    </row>
    <row r="11043" spans="1:1">
      <c r="A11043" s="1"/>
    </row>
    <row r="11044" spans="1:1">
      <c r="A11044" s="1"/>
    </row>
    <row r="11045" spans="1:1">
      <c r="A11045" s="1"/>
    </row>
    <row r="11046" spans="1:1">
      <c r="A11046" s="1"/>
    </row>
    <row r="11047" spans="1:1">
      <c r="A11047" s="1"/>
    </row>
    <row r="11048" spans="1:1">
      <c r="A11048" s="1"/>
    </row>
    <row r="11049" spans="1:1">
      <c r="A11049" s="1"/>
    </row>
    <row r="11050" spans="1:1">
      <c r="A11050" s="1"/>
    </row>
    <row r="11051" spans="1:1">
      <c r="A11051" s="1"/>
    </row>
    <row r="11052" spans="1:1">
      <c r="A11052" s="1"/>
    </row>
    <row r="11053" spans="1:1">
      <c r="A11053" s="1"/>
    </row>
    <row r="11054" spans="1:1">
      <c r="A11054" s="1"/>
    </row>
    <row r="11055" spans="1:1">
      <c r="A11055" s="1"/>
    </row>
    <row r="11056" spans="1:1">
      <c r="A11056" s="1"/>
    </row>
    <row r="11057" spans="1:1">
      <c r="A11057" s="1"/>
    </row>
    <row r="11058" spans="1:1">
      <c r="A11058" s="1"/>
    </row>
    <row r="11059" spans="1:1">
      <c r="A11059" s="1"/>
    </row>
    <row r="11060" spans="1:1">
      <c r="A11060" s="1"/>
    </row>
    <row r="11061" spans="1:1">
      <c r="A11061" s="1"/>
    </row>
    <row r="11062" spans="1:1">
      <c r="A11062" s="1"/>
    </row>
    <row r="11063" spans="1:1">
      <c r="A11063" s="1"/>
    </row>
    <row r="11064" spans="1:1">
      <c r="A11064" s="1"/>
    </row>
    <row r="11065" spans="1:1">
      <c r="A11065" s="1"/>
    </row>
    <row r="11066" spans="1:1">
      <c r="A11066" s="1"/>
    </row>
    <row r="11067" spans="1:1">
      <c r="A11067" s="1"/>
    </row>
    <row r="11068" spans="1:1">
      <c r="A11068" s="1"/>
    </row>
    <row r="11069" spans="1:1">
      <c r="A11069" s="1"/>
    </row>
    <row r="11070" spans="1:1">
      <c r="A11070" s="1"/>
    </row>
    <row r="11071" spans="1:1">
      <c r="A11071" s="1"/>
    </row>
    <row r="11072" spans="1:1">
      <c r="A11072" s="1"/>
    </row>
    <row r="11073" spans="1:1">
      <c r="A11073" s="1"/>
    </row>
    <row r="11074" spans="1:1">
      <c r="A11074" s="1"/>
    </row>
    <row r="11075" spans="1:1">
      <c r="A11075" s="1"/>
    </row>
    <row r="11076" spans="1:1">
      <c r="A11076" s="1"/>
    </row>
    <row r="11077" spans="1:1">
      <c r="A11077" s="1"/>
    </row>
    <row r="11078" spans="1:1">
      <c r="A11078" s="1"/>
    </row>
    <row r="11079" spans="1:1">
      <c r="A11079" s="1"/>
    </row>
    <row r="11080" spans="1:1">
      <c r="A11080" s="1"/>
    </row>
    <row r="11081" spans="1:1">
      <c r="A11081" s="1"/>
    </row>
    <row r="11082" spans="1:1">
      <c r="A11082" s="1"/>
    </row>
    <row r="11083" spans="1:1">
      <c r="A11083" s="1"/>
    </row>
    <row r="11084" spans="1:1">
      <c r="A11084" s="1"/>
    </row>
    <row r="11085" spans="1:1">
      <c r="A11085" s="1"/>
    </row>
    <row r="11086" spans="1:1">
      <c r="A11086" s="1"/>
    </row>
    <row r="11087" spans="1:1">
      <c r="A11087" s="1"/>
    </row>
    <row r="11088" spans="1:1">
      <c r="A11088" s="1"/>
    </row>
    <row r="11089" spans="1:1">
      <c r="A11089" s="1"/>
    </row>
    <row r="11090" spans="1:1">
      <c r="A11090" s="1"/>
    </row>
    <row r="11091" spans="1:1">
      <c r="A11091" s="1"/>
    </row>
    <row r="11092" spans="1:1">
      <c r="A11092" s="1"/>
    </row>
    <row r="11093" spans="1:1">
      <c r="A11093" s="1"/>
    </row>
    <row r="11094" spans="1:1">
      <c r="A11094" s="1"/>
    </row>
    <row r="11095" spans="1:1">
      <c r="A11095" s="1"/>
    </row>
    <row r="11096" spans="1:1">
      <c r="A11096" s="1"/>
    </row>
    <row r="11097" spans="1:1">
      <c r="A11097" s="1"/>
    </row>
    <row r="11098" spans="1:1">
      <c r="A11098" s="1"/>
    </row>
    <row r="11099" spans="1:1">
      <c r="A11099" s="1"/>
    </row>
    <row r="11100" spans="1:1">
      <c r="A11100" s="1"/>
    </row>
    <row r="11101" spans="1:1">
      <c r="A11101" s="1"/>
    </row>
    <row r="11102" spans="1:1">
      <c r="A11102" s="1"/>
    </row>
    <row r="11103" spans="1:1">
      <c r="A11103" s="1"/>
    </row>
    <row r="11104" spans="1:1">
      <c r="A11104" s="1"/>
    </row>
    <row r="11105" spans="1:1">
      <c r="A11105" s="1"/>
    </row>
    <row r="11106" spans="1:1">
      <c r="A11106" s="1"/>
    </row>
    <row r="11107" spans="1:1">
      <c r="A11107" s="1"/>
    </row>
    <row r="11108" spans="1:1">
      <c r="A11108" s="1"/>
    </row>
    <row r="11109" spans="1:1">
      <c r="A11109" s="1"/>
    </row>
    <row r="11110" spans="1:1">
      <c r="A11110" s="1"/>
    </row>
    <row r="11111" spans="1:1">
      <c r="A11111" s="1"/>
    </row>
    <row r="11112" spans="1:1">
      <c r="A11112" s="1"/>
    </row>
    <row r="11113" spans="1:1">
      <c r="A11113" s="1"/>
    </row>
    <row r="11114" spans="1:1">
      <c r="A11114" s="1"/>
    </row>
    <row r="11115" spans="1:1">
      <c r="A11115" s="1"/>
    </row>
    <row r="11116" spans="1:1">
      <c r="A11116" s="1"/>
    </row>
    <row r="11117" spans="1:1">
      <c r="A11117" s="1"/>
    </row>
    <row r="11118" spans="1:1">
      <c r="A11118" s="1"/>
    </row>
    <row r="11119" spans="1:1">
      <c r="A11119" s="1"/>
    </row>
    <row r="11120" spans="1:1">
      <c r="A11120" s="1"/>
    </row>
    <row r="11121" spans="1:1">
      <c r="A11121" s="1"/>
    </row>
    <row r="11122" spans="1:1">
      <c r="A11122" s="1"/>
    </row>
    <row r="11123" spans="1:1">
      <c r="A11123" s="1"/>
    </row>
    <row r="11124" spans="1:1">
      <c r="A11124" s="1"/>
    </row>
    <row r="11125" spans="1:1">
      <c r="A11125" s="1"/>
    </row>
    <row r="11126" spans="1:1">
      <c r="A11126" s="1"/>
    </row>
    <row r="11127" spans="1:1">
      <c r="A11127" s="1"/>
    </row>
    <row r="11128" spans="1:1">
      <c r="A11128" s="1"/>
    </row>
    <row r="11129" spans="1:1">
      <c r="A11129" s="1"/>
    </row>
    <row r="11130" spans="1:1">
      <c r="A11130" s="1"/>
    </row>
    <row r="11131" spans="1:1">
      <c r="A11131" s="1"/>
    </row>
    <row r="11132" spans="1:1">
      <c r="A11132" s="1"/>
    </row>
    <row r="11133" spans="1:1">
      <c r="A11133" s="1"/>
    </row>
    <row r="11134" spans="1:1">
      <c r="A11134" s="1"/>
    </row>
    <row r="11135" spans="1:1">
      <c r="A11135" s="1"/>
    </row>
    <row r="11136" spans="1:1">
      <c r="A11136" s="1"/>
    </row>
    <row r="11137" spans="1:1">
      <c r="A11137" s="1"/>
    </row>
    <row r="11138" spans="1:1">
      <c r="A11138" s="1"/>
    </row>
    <row r="11139" spans="1:1">
      <c r="A11139" s="1"/>
    </row>
    <row r="11140" spans="1:1">
      <c r="A11140" s="1"/>
    </row>
    <row r="11141" spans="1:1">
      <c r="A11141" s="1"/>
    </row>
    <row r="11142" spans="1:1">
      <c r="A11142" s="1"/>
    </row>
    <row r="11143" spans="1:1">
      <c r="A11143" s="1"/>
    </row>
    <row r="11144" spans="1:1">
      <c r="A11144" s="1"/>
    </row>
    <row r="11145" spans="1:1">
      <c r="A11145" s="1"/>
    </row>
    <row r="11146" spans="1:1">
      <c r="A11146" s="1"/>
    </row>
    <row r="11147" spans="1:1">
      <c r="A11147" s="1"/>
    </row>
    <row r="11148" spans="1:1">
      <c r="A11148" s="1"/>
    </row>
    <row r="11149" spans="1:1">
      <c r="A11149" s="1"/>
    </row>
    <row r="11150" spans="1:1">
      <c r="A11150" s="1"/>
    </row>
    <row r="11151" spans="1:1">
      <c r="A11151" s="1"/>
    </row>
    <row r="11152" spans="1:1">
      <c r="A11152" s="1"/>
    </row>
    <row r="11153" spans="1:1">
      <c r="A11153" s="1"/>
    </row>
    <row r="11154" spans="1:1">
      <c r="A11154" s="1"/>
    </row>
    <row r="11155" spans="1:1">
      <c r="A11155" s="1"/>
    </row>
    <row r="11156" spans="1:1">
      <c r="A11156" s="1"/>
    </row>
    <row r="11157" spans="1:1">
      <c r="A11157" s="1"/>
    </row>
    <row r="11158" spans="1:1">
      <c r="A11158" s="1"/>
    </row>
    <row r="11159" spans="1:1">
      <c r="A11159" s="1"/>
    </row>
    <row r="11160" spans="1:1">
      <c r="A11160" s="1"/>
    </row>
    <row r="11161" spans="1:1">
      <c r="A11161" s="1"/>
    </row>
    <row r="11162" spans="1:1">
      <c r="A11162" s="1"/>
    </row>
    <row r="11163" spans="1:1">
      <c r="A11163" s="1"/>
    </row>
    <row r="11164" spans="1:1">
      <c r="A11164" s="1"/>
    </row>
    <row r="11165" spans="1:1">
      <c r="A11165" s="1"/>
    </row>
    <row r="11166" spans="1:1">
      <c r="A11166" s="1"/>
    </row>
    <row r="11167" spans="1:1">
      <c r="A11167" s="1"/>
    </row>
    <row r="11168" spans="1:1">
      <c r="A11168" s="1"/>
    </row>
    <row r="11169" spans="1:1">
      <c r="A11169" s="1"/>
    </row>
    <row r="11170" spans="1:1">
      <c r="A11170" s="1"/>
    </row>
    <row r="11171" spans="1:1">
      <c r="A11171" s="1"/>
    </row>
    <row r="11172" spans="1:1">
      <c r="A11172" s="1"/>
    </row>
    <row r="11173" spans="1:1">
      <c r="A11173" s="1"/>
    </row>
    <row r="11174" spans="1:1">
      <c r="A11174" s="1"/>
    </row>
    <row r="11175" spans="1:1">
      <c r="A11175" s="1"/>
    </row>
    <row r="11176" spans="1:1">
      <c r="A11176" s="1"/>
    </row>
    <row r="11177" spans="1:1">
      <c r="A11177" s="1"/>
    </row>
    <row r="11178" spans="1:1">
      <c r="A11178" s="1"/>
    </row>
    <row r="11179" spans="1:1">
      <c r="A11179" s="1"/>
    </row>
    <row r="11180" spans="1:1">
      <c r="A11180" s="1"/>
    </row>
    <row r="11181" spans="1:1">
      <c r="A11181" s="1"/>
    </row>
    <row r="11182" spans="1:1">
      <c r="A11182" s="1"/>
    </row>
    <row r="11183" spans="1:1">
      <c r="A11183" s="1"/>
    </row>
    <row r="11184" spans="1:1">
      <c r="A11184" s="1"/>
    </row>
    <row r="11185" spans="1:1">
      <c r="A11185" s="1"/>
    </row>
    <row r="11186" spans="1:1">
      <c r="A11186" s="1"/>
    </row>
    <row r="11187" spans="1:1">
      <c r="A11187" s="1"/>
    </row>
    <row r="11188" spans="1:1">
      <c r="A11188" s="1"/>
    </row>
    <row r="11189" spans="1:1">
      <c r="A11189" s="1"/>
    </row>
    <row r="11190" spans="1:1">
      <c r="A11190" s="1"/>
    </row>
    <row r="11191" spans="1:1">
      <c r="A11191" s="1"/>
    </row>
    <row r="11192" spans="1:1">
      <c r="A11192" s="1"/>
    </row>
    <row r="11193" spans="1:1">
      <c r="A11193" s="1"/>
    </row>
    <row r="11194" spans="1:1">
      <c r="A11194" s="1"/>
    </row>
    <row r="11195" spans="1:1">
      <c r="A11195" s="1"/>
    </row>
    <row r="11196" spans="1:1">
      <c r="A11196" s="1"/>
    </row>
    <row r="11197" spans="1:1">
      <c r="A11197" s="1"/>
    </row>
    <row r="11198" spans="1:1">
      <c r="A11198" s="1"/>
    </row>
    <row r="11199" spans="1:1">
      <c r="A11199" s="1"/>
    </row>
    <row r="11200" spans="1:1">
      <c r="A11200" s="1"/>
    </row>
    <row r="11201" spans="1:1">
      <c r="A11201" s="1"/>
    </row>
    <row r="11202" spans="1:1">
      <c r="A11202" s="1"/>
    </row>
    <row r="11203" spans="1:1">
      <c r="A11203" s="1"/>
    </row>
    <row r="11204" spans="1:1">
      <c r="A11204" s="1"/>
    </row>
    <row r="11205" spans="1:1">
      <c r="A11205" s="1"/>
    </row>
    <row r="11206" spans="1:1">
      <c r="A11206" s="1"/>
    </row>
    <row r="11207" spans="1:1">
      <c r="A11207" s="1"/>
    </row>
    <row r="11208" spans="1:1">
      <c r="A11208" s="1"/>
    </row>
    <row r="11209" spans="1:1">
      <c r="A11209" s="1"/>
    </row>
    <row r="11210" spans="1:1">
      <c r="A11210" s="1"/>
    </row>
    <row r="11211" spans="1:1">
      <c r="A11211" s="1"/>
    </row>
    <row r="11212" spans="1:1">
      <c r="A11212" s="1"/>
    </row>
    <row r="11213" spans="1:1">
      <c r="A11213" s="1"/>
    </row>
    <row r="11214" spans="1:1">
      <c r="A11214" s="1"/>
    </row>
    <row r="11215" spans="1:1">
      <c r="A11215" s="1"/>
    </row>
    <row r="11216" spans="1:1">
      <c r="A11216" s="1"/>
    </row>
    <row r="11217" spans="1:1">
      <c r="A11217" s="1"/>
    </row>
    <row r="11218" spans="1:1">
      <c r="A11218" s="1"/>
    </row>
    <row r="11219" spans="1:1">
      <c r="A11219" s="1"/>
    </row>
    <row r="11220" spans="1:1">
      <c r="A11220" s="1"/>
    </row>
    <row r="11221" spans="1:1">
      <c r="A11221" s="1"/>
    </row>
    <row r="11222" spans="1:1">
      <c r="A11222" s="1"/>
    </row>
    <row r="11223" spans="1:1">
      <c r="A11223" s="1"/>
    </row>
    <row r="11224" spans="1:1">
      <c r="A11224" s="1"/>
    </row>
    <row r="11225" spans="1:1">
      <c r="A11225" s="1"/>
    </row>
    <row r="11226" spans="1:1">
      <c r="A11226" s="1"/>
    </row>
    <row r="11227" spans="1:1">
      <c r="A11227" s="1"/>
    </row>
    <row r="11228" spans="1:1">
      <c r="A11228" s="1"/>
    </row>
    <row r="11229" spans="1:1">
      <c r="A11229" s="1"/>
    </row>
    <row r="11230" spans="1:1">
      <c r="A11230" s="1"/>
    </row>
    <row r="11231" spans="1:1">
      <c r="A11231" s="1"/>
    </row>
    <row r="11232" spans="1:1">
      <c r="A11232" s="1"/>
    </row>
    <row r="11233" spans="1:1">
      <c r="A11233" s="1"/>
    </row>
    <row r="11234" spans="1:1">
      <c r="A11234" s="1"/>
    </row>
    <row r="11235" spans="1:1">
      <c r="A11235" s="1"/>
    </row>
    <row r="11236" spans="1:1">
      <c r="A11236" s="1"/>
    </row>
    <row r="11237" spans="1:1">
      <c r="A11237" s="1"/>
    </row>
    <row r="11238" spans="1:1">
      <c r="A11238" s="1"/>
    </row>
    <row r="11239" spans="1:1">
      <c r="A11239" s="1"/>
    </row>
    <row r="11240" spans="1:1">
      <c r="A11240" s="1"/>
    </row>
    <row r="11241" spans="1:1">
      <c r="A11241" s="1"/>
    </row>
    <row r="11242" spans="1:1">
      <c r="A11242" s="1"/>
    </row>
    <row r="11243" spans="1:1">
      <c r="A11243" s="1"/>
    </row>
    <row r="11244" spans="1:1">
      <c r="A11244" s="1"/>
    </row>
    <row r="11245" spans="1:1">
      <c r="A11245" s="1"/>
    </row>
    <row r="11246" spans="1:1">
      <c r="A11246" s="1"/>
    </row>
    <row r="11247" spans="1:1">
      <c r="A11247" s="1"/>
    </row>
    <row r="11248" spans="1:1">
      <c r="A11248" s="1"/>
    </row>
    <row r="11249" spans="1:1">
      <c r="A11249" s="1"/>
    </row>
    <row r="11250" spans="1:1">
      <c r="A11250" s="1"/>
    </row>
    <row r="11251" spans="1:1">
      <c r="A11251" s="1"/>
    </row>
    <row r="11252" spans="1:1">
      <c r="A11252" s="1"/>
    </row>
    <row r="11253" spans="1:1">
      <c r="A11253" s="1"/>
    </row>
    <row r="11254" spans="1:1">
      <c r="A11254" s="1"/>
    </row>
    <row r="11255" spans="1:1">
      <c r="A11255" s="1"/>
    </row>
    <row r="11256" spans="1:1">
      <c r="A11256" s="1"/>
    </row>
    <row r="11257" spans="1:1">
      <c r="A11257" s="1"/>
    </row>
    <row r="11258" spans="1:1">
      <c r="A11258" s="1"/>
    </row>
    <row r="11259" spans="1:1">
      <c r="A11259" s="1"/>
    </row>
    <row r="11260" spans="1:1">
      <c r="A11260" s="1"/>
    </row>
    <row r="11261" spans="1:1">
      <c r="A11261" s="1"/>
    </row>
    <row r="11262" spans="1:1">
      <c r="A11262" s="1"/>
    </row>
    <row r="11263" spans="1:1">
      <c r="A11263" s="1"/>
    </row>
    <row r="11264" spans="1:1">
      <c r="A11264" s="1"/>
    </row>
    <row r="11265" spans="1:1">
      <c r="A11265" s="1"/>
    </row>
    <row r="11266" spans="1:1">
      <c r="A11266" s="1"/>
    </row>
    <row r="11267" spans="1:1">
      <c r="A11267" s="1"/>
    </row>
    <row r="11268" spans="1:1">
      <c r="A11268" s="1"/>
    </row>
    <row r="11269" spans="1:1">
      <c r="A11269" s="1"/>
    </row>
    <row r="11270" spans="1:1">
      <c r="A11270" s="1"/>
    </row>
    <row r="11271" spans="1:1">
      <c r="A11271" s="1"/>
    </row>
    <row r="11272" spans="1:1">
      <c r="A11272" s="1"/>
    </row>
    <row r="11273" spans="1:1">
      <c r="A11273" s="1"/>
    </row>
    <row r="11274" spans="1:1">
      <c r="A11274" s="1"/>
    </row>
    <row r="11275" spans="1:1">
      <c r="A11275" s="1"/>
    </row>
    <row r="11276" spans="1:1">
      <c r="A11276" s="1"/>
    </row>
    <row r="11277" spans="1:1">
      <c r="A11277" s="1"/>
    </row>
    <row r="11278" spans="1:1">
      <c r="A11278" s="1"/>
    </row>
    <row r="11279" spans="1:1">
      <c r="A11279" s="1"/>
    </row>
    <row r="11280" spans="1:1">
      <c r="A11280" s="1"/>
    </row>
    <row r="11281" spans="1:1">
      <c r="A11281" s="1"/>
    </row>
    <row r="11282" spans="1:1">
      <c r="A11282" s="1"/>
    </row>
    <row r="11283" spans="1:1">
      <c r="A11283" s="1"/>
    </row>
    <row r="11284" spans="1:1">
      <c r="A11284" s="1"/>
    </row>
    <row r="11285" spans="1:1">
      <c r="A11285" s="1"/>
    </row>
    <row r="11286" spans="1:1">
      <c r="A11286" s="1"/>
    </row>
    <row r="11287" spans="1:1">
      <c r="A11287" s="1"/>
    </row>
    <row r="11288" spans="1:1">
      <c r="A11288" s="1"/>
    </row>
    <row r="11289" spans="1:1">
      <c r="A11289" s="1"/>
    </row>
    <row r="11290" spans="1:1">
      <c r="A11290" s="1"/>
    </row>
    <row r="11291" spans="1:1">
      <c r="A11291" s="1"/>
    </row>
    <row r="11292" spans="1:1">
      <c r="A11292" s="1"/>
    </row>
    <row r="11293" spans="1:1">
      <c r="A11293" s="1"/>
    </row>
    <row r="11294" spans="1:1">
      <c r="A11294" s="1"/>
    </row>
    <row r="11295" spans="1:1">
      <c r="A11295" s="1"/>
    </row>
    <row r="11296" spans="1:1">
      <c r="A11296" s="1"/>
    </row>
    <row r="11297" spans="1:1">
      <c r="A11297" s="1"/>
    </row>
    <row r="11298" spans="1:1">
      <c r="A11298" s="1"/>
    </row>
    <row r="11299" spans="1:1">
      <c r="A11299" s="1"/>
    </row>
    <row r="11300" spans="1:1">
      <c r="A11300" s="1"/>
    </row>
    <row r="11301" spans="1:1">
      <c r="A11301" s="1"/>
    </row>
    <row r="11302" spans="1:1">
      <c r="A11302" s="1"/>
    </row>
    <row r="11303" spans="1:1">
      <c r="A11303" s="1"/>
    </row>
    <row r="11304" spans="1:1">
      <c r="A11304" s="1"/>
    </row>
    <row r="11305" spans="1:1">
      <c r="A11305" s="1"/>
    </row>
    <row r="11306" spans="1:1">
      <c r="A11306" s="1"/>
    </row>
    <row r="11307" spans="1:1">
      <c r="A11307" s="1"/>
    </row>
    <row r="11308" spans="1:1">
      <c r="A11308" s="1"/>
    </row>
    <row r="11309" spans="1:1">
      <c r="A11309" s="1"/>
    </row>
    <row r="11310" spans="1:1">
      <c r="A11310" s="1"/>
    </row>
    <row r="11311" spans="1:1">
      <c r="A11311" s="1"/>
    </row>
    <row r="11312" spans="1:1">
      <c r="A11312" s="1"/>
    </row>
    <row r="11313" spans="1:1">
      <c r="A11313" s="1"/>
    </row>
    <row r="11314" spans="1:1">
      <c r="A11314" s="1"/>
    </row>
    <row r="11315" spans="1:1">
      <c r="A11315" s="1"/>
    </row>
    <row r="11316" spans="1:1">
      <c r="A11316" s="1"/>
    </row>
    <row r="11317" spans="1:1">
      <c r="A11317" s="1"/>
    </row>
    <row r="11318" spans="1:1">
      <c r="A11318" s="1"/>
    </row>
    <row r="11319" spans="1:1">
      <c r="A11319" s="1"/>
    </row>
    <row r="11320" spans="1:1">
      <c r="A11320" s="1"/>
    </row>
    <row r="11321" spans="1:1">
      <c r="A11321" s="1"/>
    </row>
    <row r="11322" spans="1:1">
      <c r="A11322" s="1"/>
    </row>
    <row r="11323" spans="1:1">
      <c r="A11323" s="1"/>
    </row>
    <row r="11324" spans="1:1">
      <c r="A11324" s="1"/>
    </row>
    <row r="11325" spans="1:1">
      <c r="A11325" s="1"/>
    </row>
    <row r="11326" spans="1:1">
      <c r="A11326" s="1"/>
    </row>
    <row r="11327" spans="1:1">
      <c r="A11327" s="1"/>
    </row>
    <row r="11328" spans="1:1">
      <c r="A11328" s="1"/>
    </row>
    <row r="11329" spans="1:1">
      <c r="A11329" s="1"/>
    </row>
    <row r="11330" spans="1:1">
      <c r="A11330" s="1"/>
    </row>
    <row r="11331" spans="1:1">
      <c r="A11331" s="1"/>
    </row>
    <row r="11332" spans="1:1">
      <c r="A11332" s="1"/>
    </row>
    <row r="11333" spans="1:1">
      <c r="A11333" s="1"/>
    </row>
    <row r="11334" spans="1:1">
      <c r="A11334" s="1"/>
    </row>
    <row r="11335" spans="1:1">
      <c r="A11335" s="1"/>
    </row>
    <row r="11336" spans="1:1">
      <c r="A11336" s="1"/>
    </row>
    <row r="11337" spans="1:1">
      <c r="A11337" s="1"/>
    </row>
    <row r="11338" spans="1:1">
      <c r="A11338" s="1"/>
    </row>
    <row r="11339" spans="1:1">
      <c r="A11339" s="1"/>
    </row>
    <row r="11340" spans="1:1">
      <c r="A11340" s="1"/>
    </row>
    <row r="11341" spans="1:1">
      <c r="A11341" s="1"/>
    </row>
    <row r="11342" spans="1:1">
      <c r="A11342" s="1"/>
    </row>
    <row r="11343" spans="1:1">
      <c r="A11343" s="1"/>
    </row>
    <row r="11344" spans="1:1">
      <c r="A11344" s="1"/>
    </row>
    <row r="11345" spans="1:1">
      <c r="A11345" s="1"/>
    </row>
    <row r="11346" spans="1:1">
      <c r="A11346" s="1"/>
    </row>
    <row r="11347" spans="1:1">
      <c r="A11347" s="1"/>
    </row>
    <row r="11348" spans="1:1">
      <c r="A11348" s="1"/>
    </row>
    <row r="11349" spans="1:1">
      <c r="A11349" s="1"/>
    </row>
    <row r="11350" spans="1:1">
      <c r="A11350" s="1"/>
    </row>
    <row r="11351" spans="1:1">
      <c r="A11351" s="1"/>
    </row>
    <row r="11352" spans="1:1">
      <c r="A11352" s="1"/>
    </row>
    <row r="11353" spans="1:1">
      <c r="A11353" s="1"/>
    </row>
    <row r="11354" spans="1:1">
      <c r="A11354" s="1"/>
    </row>
    <row r="11355" spans="1:1">
      <c r="A11355" s="1"/>
    </row>
    <row r="11356" spans="1:1">
      <c r="A11356" s="1"/>
    </row>
    <row r="11357" spans="1:1">
      <c r="A11357" s="1"/>
    </row>
    <row r="11358" spans="1:1">
      <c r="A11358" s="1"/>
    </row>
    <row r="11359" spans="1:1">
      <c r="A11359" s="1"/>
    </row>
    <row r="11360" spans="1:1">
      <c r="A11360" s="1"/>
    </row>
    <row r="11361" spans="1:1">
      <c r="A11361" s="1"/>
    </row>
    <row r="11362" spans="1:1">
      <c r="A11362" s="1"/>
    </row>
    <row r="11363" spans="1:1">
      <c r="A11363" s="1"/>
    </row>
    <row r="11364" spans="1:1">
      <c r="A11364" s="1"/>
    </row>
    <row r="11365" spans="1:1">
      <c r="A11365" s="1"/>
    </row>
    <row r="11366" spans="1:1">
      <c r="A11366" s="1"/>
    </row>
    <row r="11367" spans="1:1">
      <c r="A11367" s="1"/>
    </row>
    <row r="11368" spans="1:1">
      <c r="A11368" s="1"/>
    </row>
    <row r="11369" spans="1:1">
      <c r="A11369" s="1"/>
    </row>
    <row r="11370" spans="1:1">
      <c r="A11370" s="1"/>
    </row>
    <row r="11371" spans="1:1">
      <c r="A11371" s="1"/>
    </row>
    <row r="11372" spans="1:1">
      <c r="A11372" s="1"/>
    </row>
    <row r="11373" spans="1:1">
      <c r="A11373" s="1"/>
    </row>
    <row r="11374" spans="1:1">
      <c r="A11374" s="1"/>
    </row>
    <row r="11375" spans="1:1">
      <c r="A11375" s="1"/>
    </row>
    <row r="11376" spans="1:1">
      <c r="A11376" s="1"/>
    </row>
    <row r="11377" spans="1:1">
      <c r="A11377" s="1"/>
    </row>
    <row r="11378" spans="1:1">
      <c r="A11378" s="1"/>
    </row>
    <row r="11379" spans="1:1">
      <c r="A11379" s="1"/>
    </row>
    <row r="11380" spans="1:1">
      <c r="A11380" s="1"/>
    </row>
    <row r="11381" spans="1:1">
      <c r="A11381" s="1"/>
    </row>
    <row r="11382" spans="1:1">
      <c r="A11382" s="1"/>
    </row>
    <row r="11383" spans="1:1">
      <c r="A11383" s="1"/>
    </row>
    <row r="11384" spans="1:1">
      <c r="A11384" s="1"/>
    </row>
    <row r="11385" spans="1:1">
      <c r="A11385" s="1"/>
    </row>
    <row r="11386" spans="1:1">
      <c r="A11386" s="1"/>
    </row>
    <row r="11387" spans="1:1">
      <c r="A11387" s="1"/>
    </row>
    <row r="11388" spans="1:1">
      <c r="A11388" s="1"/>
    </row>
    <row r="11389" spans="1:1">
      <c r="A11389" s="1"/>
    </row>
    <row r="11390" spans="1:1">
      <c r="A11390" s="1"/>
    </row>
    <row r="11391" spans="1:1">
      <c r="A11391" s="1"/>
    </row>
    <row r="11392" spans="1:1">
      <c r="A11392" s="1"/>
    </row>
    <row r="11393" spans="1:1">
      <c r="A11393" s="1"/>
    </row>
    <row r="11394" spans="1:1">
      <c r="A11394" s="1"/>
    </row>
    <row r="11395" spans="1:1">
      <c r="A11395" s="1"/>
    </row>
    <row r="11396" spans="1:1">
      <c r="A11396" s="1"/>
    </row>
    <row r="11397" spans="1:1">
      <c r="A11397" s="1"/>
    </row>
    <row r="11398" spans="1:1">
      <c r="A11398" s="1"/>
    </row>
    <row r="11399" spans="1:1">
      <c r="A11399" s="1"/>
    </row>
    <row r="11400" spans="1:1">
      <c r="A11400" s="1"/>
    </row>
    <row r="11401" spans="1:1">
      <c r="A11401" s="1"/>
    </row>
    <row r="11402" spans="1:1">
      <c r="A11402" s="1"/>
    </row>
    <row r="11403" spans="1:1">
      <c r="A11403" s="1"/>
    </row>
    <row r="11404" spans="1:1">
      <c r="A11404" s="1"/>
    </row>
    <row r="11405" spans="1:1">
      <c r="A11405" s="1"/>
    </row>
    <row r="11406" spans="1:1">
      <c r="A11406" s="1"/>
    </row>
    <row r="11407" spans="1:1">
      <c r="A11407" s="1"/>
    </row>
    <row r="11408" spans="1:1">
      <c r="A11408" s="1"/>
    </row>
    <row r="11409" spans="1:1">
      <c r="A11409" s="1"/>
    </row>
    <row r="11410" spans="1:1">
      <c r="A11410" s="1"/>
    </row>
    <row r="11411" spans="1:1">
      <c r="A11411" s="1"/>
    </row>
    <row r="11412" spans="1:1">
      <c r="A11412" s="1"/>
    </row>
    <row r="11413" spans="1:1">
      <c r="A11413" s="1"/>
    </row>
    <row r="11414" spans="1:1">
      <c r="A11414" s="1"/>
    </row>
    <row r="11415" spans="1:1">
      <c r="A11415" s="1"/>
    </row>
    <row r="11416" spans="1:1">
      <c r="A11416" s="1"/>
    </row>
    <row r="11417" spans="1:1">
      <c r="A11417" s="1"/>
    </row>
    <row r="11418" spans="1:1">
      <c r="A11418" s="1"/>
    </row>
    <row r="11419" spans="1:1">
      <c r="A11419" s="1"/>
    </row>
    <row r="11420" spans="1:1">
      <c r="A11420" s="1"/>
    </row>
    <row r="11421" spans="1:1">
      <c r="A11421" s="1"/>
    </row>
    <row r="11422" spans="1:1">
      <c r="A11422" s="1"/>
    </row>
    <row r="11423" spans="1:1">
      <c r="A11423" s="1"/>
    </row>
    <row r="11424" spans="1:1">
      <c r="A11424" s="1"/>
    </row>
    <row r="11425" spans="1:1">
      <c r="A11425" s="1"/>
    </row>
    <row r="11426" spans="1:1">
      <c r="A11426" s="1"/>
    </row>
    <row r="11427" spans="1:1">
      <c r="A11427" s="1"/>
    </row>
    <row r="11428" spans="1:1">
      <c r="A11428" s="1"/>
    </row>
    <row r="11429" spans="1:1">
      <c r="A11429" s="1"/>
    </row>
    <row r="11430" spans="1:1">
      <c r="A11430" s="1"/>
    </row>
    <row r="11431" spans="1:1">
      <c r="A11431" s="1"/>
    </row>
    <row r="11432" spans="1:1">
      <c r="A11432" s="1"/>
    </row>
    <row r="11433" spans="1:1">
      <c r="A11433" s="1"/>
    </row>
    <row r="11434" spans="1:1">
      <c r="A11434" s="1"/>
    </row>
    <row r="11435" spans="1:1">
      <c r="A11435" s="1"/>
    </row>
    <row r="11436" spans="1:1">
      <c r="A11436" s="1"/>
    </row>
    <row r="11437" spans="1:1">
      <c r="A11437" s="1"/>
    </row>
    <row r="11438" spans="1:1">
      <c r="A11438" s="1"/>
    </row>
    <row r="11439" spans="1:1">
      <c r="A11439" s="1"/>
    </row>
    <row r="11440" spans="1:1">
      <c r="A11440" s="1"/>
    </row>
    <row r="11441" spans="1:1">
      <c r="A11441" s="1"/>
    </row>
    <row r="11442" spans="1:1">
      <c r="A11442" s="1"/>
    </row>
    <row r="11443" spans="1:1">
      <c r="A11443" s="1"/>
    </row>
    <row r="11444" spans="1:1">
      <c r="A11444" s="1"/>
    </row>
    <row r="11445" spans="1:1">
      <c r="A11445" s="1"/>
    </row>
    <row r="11446" spans="1:1">
      <c r="A11446" s="1"/>
    </row>
    <row r="11447" spans="1:1">
      <c r="A11447" s="1"/>
    </row>
    <row r="11448" spans="1:1">
      <c r="A11448" s="1"/>
    </row>
    <row r="11449" spans="1:1">
      <c r="A11449" s="1"/>
    </row>
    <row r="11450" spans="1:1">
      <c r="A11450" s="1"/>
    </row>
    <row r="11451" spans="1:1">
      <c r="A11451" s="1"/>
    </row>
    <row r="11452" spans="1:1">
      <c r="A11452" s="1"/>
    </row>
    <row r="11453" spans="1:1">
      <c r="A11453" s="1"/>
    </row>
    <row r="11454" spans="1:1">
      <c r="A11454" s="1"/>
    </row>
    <row r="11455" spans="1:1">
      <c r="A11455" s="1"/>
    </row>
    <row r="11456" spans="1:1">
      <c r="A11456" s="1"/>
    </row>
    <row r="11457" spans="1:1">
      <c r="A11457" s="1"/>
    </row>
    <row r="11458" spans="1:1">
      <c r="A11458" s="1"/>
    </row>
    <row r="11459" spans="1:1">
      <c r="A11459" s="1"/>
    </row>
    <row r="11460" spans="1:1">
      <c r="A11460" s="1"/>
    </row>
    <row r="11461" spans="1:1">
      <c r="A11461" s="1"/>
    </row>
    <row r="11462" spans="1:1">
      <c r="A11462" s="1"/>
    </row>
    <row r="11463" spans="1:1">
      <c r="A11463" s="1"/>
    </row>
    <row r="11464" spans="1:1">
      <c r="A11464" s="1"/>
    </row>
    <row r="11465" spans="1:1">
      <c r="A11465" s="1"/>
    </row>
    <row r="11466" spans="1:1">
      <c r="A11466" s="1"/>
    </row>
    <row r="11467" spans="1:1">
      <c r="A11467" s="1"/>
    </row>
    <row r="11468" spans="1:1">
      <c r="A11468" s="1"/>
    </row>
    <row r="11469" spans="1:1">
      <c r="A11469" s="1"/>
    </row>
    <row r="11470" spans="1:1">
      <c r="A11470" s="1"/>
    </row>
    <row r="11471" spans="1:1">
      <c r="A11471" s="1"/>
    </row>
    <row r="11472" spans="1:1">
      <c r="A11472" s="1"/>
    </row>
    <row r="11473" spans="1:1">
      <c r="A11473" s="1"/>
    </row>
    <row r="11474" spans="1:1">
      <c r="A11474" s="1"/>
    </row>
    <row r="11475" spans="1:1">
      <c r="A11475" s="1"/>
    </row>
    <row r="11476" spans="1:1">
      <c r="A11476" s="1"/>
    </row>
    <row r="11477" spans="1:1">
      <c r="A11477" s="1"/>
    </row>
    <row r="11478" spans="1:1">
      <c r="A11478" s="1"/>
    </row>
    <row r="11479" spans="1:1">
      <c r="A11479" s="1"/>
    </row>
    <row r="11480" spans="1:1">
      <c r="A11480" s="1"/>
    </row>
    <row r="11481" spans="1:1">
      <c r="A11481" s="1"/>
    </row>
    <row r="11482" spans="1:1">
      <c r="A11482" s="1"/>
    </row>
    <row r="11483" spans="1:1">
      <c r="A11483" s="1"/>
    </row>
    <row r="11484" spans="1:1">
      <c r="A11484" s="1"/>
    </row>
    <row r="11485" spans="1:1">
      <c r="A11485" s="1"/>
    </row>
    <row r="11486" spans="1:1">
      <c r="A11486" s="1"/>
    </row>
    <row r="11487" spans="1:1">
      <c r="A11487" s="1"/>
    </row>
    <row r="11488" spans="1:1">
      <c r="A11488" s="1"/>
    </row>
    <row r="11489" spans="1:1">
      <c r="A11489" s="1"/>
    </row>
    <row r="11490" spans="1:1">
      <c r="A11490" s="1"/>
    </row>
    <row r="11491" spans="1:1">
      <c r="A11491" s="1"/>
    </row>
    <row r="11492" spans="1:1">
      <c r="A11492" s="1"/>
    </row>
    <row r="11493" spans="1:1">
      <c r="A11493" s="1"/>
    </row>
    <row r="11494" spans="1:1">
      <c r="A11494" s="1"/>
    </row>
    <row r="11495" spans="1:1">
      <c r="A11495" s="1"/>
    </row>
    <row r="11496" spans="1:1">
      <c r="A11496" s="1"/>
    </row>
    <row r="11497" spans="1:1">
      <c r="A11497" s="1"/>
    </row>
    <row r="11498" spans="1:1">
      <c r="A11498" s="1"/>
    </row>
    <row r="11499" spans="1:1">
      <c r="A11499" s="1"/>
    </row>
    <row r="11500" spans="1:1">
      <c r="A11500" s="1"/>
    </row>
    <row r="11501" spans="1:1">
      <c r="A11501" s="1"/>
    </row>
    <row r="11502" spans="1:1">
      <c r="A11502" s="1"/>
    </row>
    <row r="11503" spans="1:1">
      <c r="A11503" s="1"/>
    </row>
    <row r="11504" spans="1:1">
      <c r="A11504" s="1"/>
    </row>
    <row r="11505" spans="1:1">
      <c r="A11505" s="1"/>
    </row>
    <row r="11506" spans="1:1">
      <c r="A11506" s="1"/>
    </row>
    <row r="11507" spans="1:1">
      <c r="A11507" s="1"/>
    </row>
    <row r="11508" spans="1:1">
      <c r="A11508" s="1"/>
    </row>
    <row r="11509" spans="1:1">
      <c r="A11509" s="1"/>
    </row>
    <row r="11510" spans="1:1">
      <c r="A11510" s="1"/>
    </row>
    <row r="11511" spans="1:1">
      <c r="A11511" s="1"/>
    </row>
    <row r="11512" spans="1:1">
      <c r="A11512" s="1"/>
    </row>
    <row r="11513" spans="1:1">
      <c r="A11513" s="1"/>
    </row>
    <row r="11514" spans="1:1">
      <c r="A11514" s="1"/>
    </row>
    <row r="11515" spans="1:1">
      <c r="A11515" s="1"/>
    </row>
    <row r="11516" spans="1:1">
      <c r="A11516" s="1"/>
    </row>
    <row r="11517" spans="1:1">
      <c r="A11517" s="1"/>
    </row>
    <row r="11518" spans="1:1">
      <c r="A11518" s="1"/>
    </row>
    <row r="11519" spans="1:1">
      <c r="A11519" s="1"/>
    </row>
    <row r="11520" spans="1:1">
      <c r="A11520" s="1"/>
    </row>
    <row r="11521" spans="1:1">
      <c r="A11521" s="1"/>
    </row>
    <row r="11522" spans="1:1">
      <c r="A11522" s="1"/>
    </row>
    <row r="11523" spans="1:1">
      <c r="A11523" s="1"/>
    </row>
    <row r="11524" spans="1:1">
      <c r="A11524" s="1"/>
    </row>
    <row r="11525" spans="1:1">
      <c r="A11525" s="1"/>
    </row>
    <row r="11526" spans="1:1">
      <c r="A11526" s="1"/>
    </row>
    <row r="11527" spans="1:1">
      <c r="A11527" s="1"/>
    </row>
    <row r="11528" spans="1:1">
      <c r="A11528" s="1"/>
    </row>
    <row r="11529" spans="1:1">
      <c r="A11529" s="1"/>
    </row>
    <row r="11530" spans="1:1">
      <c r="A11530" s="1"/>
    </row>
    <row r="11531" spans="1:1">
      <c r="A11531" s="1"/>
    </row>
    <row r="11532" spans="1:1">
      <c r="A11532" s="1"/>
    </row>
    <row r="11533" spans="1:1">
      <c r="A11533" s="1"/>
    </row>
    <row r="11534" spans="1:1">
      <c r="A11534" s="1"/>
    </row>
    <row r="11535" spans="1:1">
      <c r="A11535" s="1"/>
    </row>
    <row r="11536" spans="1:1">
      <c r="A11536" s="1"/>
    </row>
    <row r="11537" spans="1:1">
      <c r="A11537" s="1"/>
    </row>
    <row r="11538" spans="1:1">
      <c r="A11538" s="1"/>
    </row>
    <row r="11539" spans="1:1">
      <c r="A11539" s="1"/>
    </row>
    <row r="11540" spans="1:1">
      <c r="A11540" s="1"/>
    </row>
    <row r="11541" spans="1:1">
      <c r="A11541" s="1"/>
    </row>
    <row r="11542" spans="1:1">
      <c r="A11542" s="1"/>
    </row>
    <row r="11543" spans="1:1">
      <c r="A11543" s="1"/>
    </row>
    <row r="11544" spans="1:1">
      <c r="A11544" s="1"/>
    </row>
    <row r="11545" spans="1:1">
      <c r="A11545" s="1"/>
    </row>
    <row r="11546" spans="1:1">
      <c r="A11546" s="1"/>
    </row>
    <row r="11547" spans="1:1">
      <c r="A11547" s="1"/>
    </row>
    <row r="11548" spans="1:1">
      <c r="A11548" s="1"/>
    </row>
    <row r="11549" spans="1:1">
      <c r="A11549" s="1"/>
    </row>
    <row r="11550" spans="1:1">
      <c r="A11550" s="1"/>
    </row>
    <row r="11551" spans="1:1">
      <c r="A11551" s="1"/>
    </row>
    <row r="11552" spans="1:1">
      <c r="A11552" s="1"/>
    </row>
    <row r="11553" spans="1:1">
      <c r="A11553" s="1"/>
    </row>
    <row r="11554" spans="1:1">
      <c r="A11554" s="1"/>
    </row>
    <row r="11555" spans="1:1">
      <c r="A11555" s="1"/>
    </row>
    <row r="11556" spans="1:1">
      <c r="A11556" s="1"/>
    </row>
    <row r="11557" spans="1:1">
      <c r="A11557" s="1"/>
    </row>
    <row r="11558" spans="1:1">
      <c r="A11558" s="1"/>
    </row>
    <row r="11559" spans="1:1">
      <c r="A11559" s="1"/>
    </row>
    <row r="11560" spans="1:1">
      <c r="A11560" s="1"/>
    </row>
    <row r="11561" spans="1:1">
      <c r="A11561" s="1"/>
    </row>
    <row r="11562" spans="1:1">
      <c r="A11562" s="1"/>
    </row>
    <row r="11563" spans="1:1">
      <c r="A11563" s="1"/>
    </row>
    <row r="11564" spans="1:1">
      <c r="A11564" s="1"/>
    </row>
    <row r="11565" spans="1:1">
      <c r="A11565" s="1"/>
    </row>
    <row r="11566" spans="1:1">
      <c r="A11566" s="1"/>
    </row>
    <row r="11567" spans="1:1">
      <c r="A11567" s="1"/>
    </row>
    <row r="11568" spans="1:1">
      <c r="A11568" s="1"/>
    </row>
    <row r="11569" spans="1:1">
      <c r="A11569" s="1"/>
    </row>
    <row r="11570" spans="1:1">
      <c r="A11570" s="1"/>
    </row>
    <row r="11571" spans="1:1">
      <c r="A11571" s="1"/>
    </row>
    <row r="11572" spans="1:1">
      <c r="A11572" s="1"/>
    </row>
    <row r="11573" spans="1:1">
      <c r="A11573" s="1"/>
    </row>
    <row r="11574" spans="1:1">
      <c r="A11574" s="1"/>
    </row>
    <row r="11575" spans="1:1">
      <c r="A11575" s="1"/>
    </row>
    <row r="11576" spans="1:1">
      <c r="A11576" s="1"/>
    </row>
    <row r="11577" spans="1:1">
      <c r="A11577" s="1"/>
    </row>
    <row r="11578" spans="1:1">
      <c r="A11578" s="1"/>
    </row>
    <row r="11579" spans="1:1">
      <c r="A11579" s="1"/>
    </row>
    <row r="11580" spans="1:1">
      <c r="A11580" s="1"/>
    </row>
    <row r="11581" spans="1:1">
      <c r="A11581" s="1"/>
    </row>
    <row r="11582" spans="1:1">
      <c r="A11582" s="1"/>
    </row>
    <row r="11583" spans="1:1">
      <c r="A11583" s="1"/>
    </row>
    <row r="11584" spans="1:1">
      <c r="A11584" s="1"/>
    </row>
    <row r="11585" spans="1:1">
      <c r="A11585" s="1"/>
    </row>
    <row r="11586" spans="1:1">
      <c r="A11586" s="1"/>
    </row>
    <row r="11587" spans="1:1">
      <c r="A11587" s="1"/>
    </row>
    <row r="11588" spans="1:1">
      <c r="A11588" s="1"/>
    </row>
    <row r="11589" spans="1:1">
      <c r="A11589" s="1"/>
    </row>
    <row r="11590" spans="1:1">
      <c r="A11590" s="1"/>
    </row>
    <row r="11591" spans="1:1">
      <c r="A11591" s="1"/>
    </row>
    <row r="11592" spans="1:1">
      <c r="A11592" s="1"/>
    </row>
    <row r="11593" spans="1:1">
      <c r="A11593" s="1"/>
    </row>
    <row r="11594" spans="1:1">
      <c r="A11594" s="1"/>
    </row>
    <row r="11595" spans="1:1">
      <c r="A11595" s="1"/>
    </row>
    <row r="11596" spans="1:1">
      <c r="A11596" s="1"/>
    </row>
    <row r="11597" spans="1:1">
      <c r="A11597" s="1"/>
    </row>
    <row r="11598" spans="1:1">
      <c r="A11598" s="1"/>
    </row>
    <row r="11599" spans="1:1">
      <c r="A11599" s="1"/>
    </row>
    <row r="11600" spans="1:1">
      <c r="A11600" s="1"/>
    </row>
    <row r="11601" spans="1:1">
      <c r="A11601" s="1"/>
    </row>
    <row r="11602" spans="1:1">
      <c r="A11602" s="1"/>
    </row>
    <row r="11603" spans="1:1">
      <c r="A11603" s="1"/>
    </row>
    <row r="11604" spans="1:1">
      <c r="A11604" s="1"/>
    </row>
    <row r="11605" spans="1:1">
      <c r="A11605" s="1"/>
    </row>
    <row r="11606" spans="1:1">
      <c r="A11606" s="1"/>
    </row>
    <row r="11607" spans="1:1">
      <c r="A11607" s="1"/>
    </row>
    <row r="11608" spans="1:1">
      <c r="A11608" s="1"/>
    </row>
    <row r="11609" spans="1:1">
      <c r="A11609" s="1"/>
    </row>
    <row r="11610" spans="1:1">
      <c r="A11610" s="1"/>
    </row>
    <row r="11611" spans="1:1">
      <c r="A11611" s="1"/>
    </row>
    <row r="11612" spans="1:1">
      <c r="A11612" s="1"/>
    </row>
    <row r="11613" spans="1:1">
      <c r="A11613" s="1"/>
    </row>
    <row r="11614" spans="1:1">
      <c r="A11614" s="1"/>
    </row>
    <row r="11615" spans="1:1">
      <c r="A11615" s="1"/>
    </row>
    <row r="11616" spans="1:1">
      <c r="A11616" s="1"/>
    </row>
    <row r="11617" spans="1:1">
      <c r="A11617" s="1"/>
    </row>
    <row r="11618" spans="1:1">
      <c r="A11618" s="1"/>
    </row>
    <row r="11619" spans="1:1">
      <c r="A11619" s="1"/>
    </row>
    <row r="11620" spans="1:1">
      <c r="A11620" s="1"/>
    </row>
    <row r="11621" spans="1:1">
      <c r="A11621" s="1"/>
    </row>
    <row r="11622" spans="1:1">
      <c r="A11622" s="1"/>
    </row>
    <row r="11623" spans="1:1">
      <c r="A11623" s="1"/>
    </row>
    <row r="11624" spans="1:1">
      <c r="A11624" s="1"/>
    </row>
    <row r="11625" spans="1:1">
      <c r="A11625" s="1"/>
    </row>
    <row r="11626" spans="1:1">
      <c r="A11626" s="1"/>
    </row>
    <row r="11627" spans="1:1">
      <c r="A11627" s="1"/>
    </row>
    <row r="11628" spans="1:1">
      <c r="A11628" s="1"/>
    </row>
    <row r="11629" spans="1:1">
      <c r="A11629" s="1"/>
    </row>
    <row r="11630" spans="1:1">
      <c r="A11630" s="1"/>
    </row>
    <row r="11631" spans="1:1">
      <c r="A11631" s="1"/>
    </row>
    <row r="11632" spans="1:1">
      <c r="A11632" s="1"/>
    </row>
    <row r="11633" spans="1:1">
      <c r="A11633" s="1"/>
    </row>
    <row r="11634" spans="1:1">
      <c r="A11634" s="1"/>
    </row>
    <row r="11635" spans="1:1">
      <c r="A11635" s="1"/>
    </row>
    <row r="11636" spans="1:1">
      <c r="A11636" s="1"/>
    </row>
    <row r="11637" spans="1:1">
      <c r="A11637" s="1"/>
    </row>
    <row r="11638" spans="1:1">
      <c r="A11638" s="1"/>
    </row>
    <row r="11639" spans="1:1">
      <c r="A11639" s="1"/>
    </row>
    <row r="11640" spans="1:1">
      <c r="A11640" s="1"/>
    </row>
    <row r="11641" spans="1:1">
      <c r="A11641" s="1"/>
    </row>
    <row r="11642" spans="1:1">
      <c r="A11642" s="1"/>
    </row>
    <row r="11643" spans="1:1">
      <c r="A11643" s="1"/>
    </row>
    <row r="11644" spans="1:1">
      <c r="A11644" s="1"/>
    </row>
    <row r="11645" spans="1:1">
      <c r="A11645" s="1"/>
    </row>
    <row r="11646" spans="1:1">
      <c r="A11646" s="1"/>
    </row>
    <row r="11647" spans="1:1">
      <c r="A11647" s="1"/>
    </row>
    <row r="11648" spans="1:1">
      <c r="A11648" s="1"/>
    </row>
    <row r="11649" spans="1:1">
      <c r="A11649" s="1"/>
    </row>
    <row r="11650" spans="1:1">
      <c r="A11650" s="1"/>
    </row>
    <row r="11651" spans="1:1">
      <c r="A11651" s="1"/>
    </row>
    <row r="11652" spans="1:1">
      <c r="A11652" s="1"/>
    </row>
    <row r="11653" spans="1:1">
      <c r="A11653" s="1"/>
    </row>
    <row r="11654" spans="1:1">
      <c r="A11654" s="1"/>
    </row>
    <row r="11655" spans="1:1">
      <c r="A11655" s="1"/>
    </row>
    <row r="11656" spans="1:1">
      <c r="A11656" s="1"/>
    </row>
    <row r="11657" spans="1:1">
      <c r="A11657" s="1"/>
    </row>
    <row r="11658" spans="1:1">
      <c r="A11658" s="1"/>
    </row>
    <row r="11659" spans="1:1">
      <c r="A11659" s="1"/>
    </row>
    <row r="11660" spans="1:1">
      <c r="A11660" s="1"/>
    </row>
    <row r="11661" spans="1:1">
      <c r="A11661" s="1"/>
    </row>
    <row r="11662" spans="1:1">
      <c r="A11662" s="1"/>
    </row>
    <row r="11663" spans="1:1">
      <c r="A11663" s="1"/>
    </row>
    <row r="11664" spans="1:1">
      <c r="A11664" s="1"/>
    </row>
    <row r="11665" spans="1:1">
      <c r="A11665" s="1"/>
    </row>
    <row r="11666" spans="1:1">
      <c r="A11666" s="1"/>
    </row>
    <row r="11667" spans="1:1">
      <c r="A11667" s="1"/>
    </row>
    <row r="11668" spans="1:1">
      <c r="A11668" s="1"/>
    </row>
    <row r="11669" spans="1:1">
      <c r="A11669" s="1"/>
    </row>
    <row r="11670" spans="1:1">
      <c r="A11670" s="1"/>
    </row>
    <row r="11671" spans="1:1">
      <c r="A11671" s="1"/>
    </row>
    <row r="11672" spans="1:1">
      <c r="A11672" s="1"/>
    </row>
    <row r="11673" spans="1:1">
      <c r="A11673" s="1"/>
    </row>
    <row r="11674" spans="1:1">
      <c r="A11674" s="1"/>
    </row>
    <row r="11675" spans="1:1">
      <c r="A11675" s="1"/>
    </row>
    <row r="11676" spans="1:1">
      <c r="A11676" s="1"/>
    </row>
    <row r="11677" spans="1:1">
      <c r="A11677" s="1"/>
    </row>
    <row r="11678" spans="1:1">
      <c r="A11678" s="1"/>
    </row>
    <row r="11679" spans="1:1">
      <c r="A11679" s="1"/>
    </row>
    <row r="11680" spans="1:1">
      <c r="A11680" s="1"/>
    </row>
    <row r="11681" spans="1:1">
      <c r="A11681" s="1"/>
    </row>
    <row r="11682" spans="1:1">
      <c r="A11682" s="1"/>
    </row>
    <row r="11683" spans="1:1">
      <c r="A11683" s="1"/>
    </row>
    <row r="11684" spans="1:1">
      <c r="A11684" s="1"/>
    </row>
    <row r="11685" spans="1:1">
      <c r="A11685" s="1"/>
    </row>
    <row r="11686" spans="1:1">
      <c r="A11686" s="1"/>
    </row>
    <row r="11687" spans="1:1">
      <c r="A11687" s="1"/>
    </row>
    <row r="11688" spans="1:1">
      <c r="A11688" s="1"/>
    </row>
    <row r="11689" spans="1:1">
      <c r="A11689" s="1"/>
    </row>
    <row r="11690" spans="1:1">
      <c r="A11690" s="1"/>
    </row>
    <row r="11691" spans="1:1">
      <c r="A11691" s="1"/>
    </row>
    <row r="11692" spans="1:1">
      <c r="A11692" s="1"/>
    </row>
    <row r="11693" spans="1:1">
      <c r="A11693" s="1"/>
    </row>
    <row r="11694" spans="1:1">
      <c r="A11694" s="1"/>
    </row>
    <row r="11695" spans="1:1">
      <c r="A11695" s="1"/>
    </row>
    <row r="11696" spans="1:1">
      <c r="A11696" s="1"/>
    </row>
    <row r="11697" spans="1:1">
      <c r="A11697" s="1"/>
    </row>
    <row r="11698" spans="1:1">
      <c r="A11698" s="1"/>
    </row>
    <row r="11699" spans="1:1">
      <c r="A11699" s="1"/>
    </row>
    <row r="11700" spans="1:1">
      <c r="A11700" s="1"/>
    </row>
    <row r="11701" spans="1:1">
      <c r="A11701" s="1"/>
    </row>
    <row r="11702" spans="1:1">
      <c r="A11702" s="1"/>
    </row>
    <row r="11703" spans="1:1">
      <c r="A11703" s="1"/>
    </row>
    <row r="11704" spans="1:1">
      <c r="A11704" s="1"/>
    </row>
    <row r="11705" spans="1:1">
      <c r="A11705" s="1"/>
    </row>
    <row r="11706" spans="1:1">
      <c r="A11706" s="1"/>
    </row>
    <row r="11707" spans="1:1">
      <c r="A11707" s="1"/>
    </row>
    <row r="11708" spans="1:1">
      <c r="A11708" s="1"/>
    </row>
    <row r="11709" spans="1:1">
      <c r="A11709" s="1"/>
    </row>
    <row r="11710" spans="1:1">
      <c r="A11710" s="1"/>
    </row>
    <row r="11711" spans="1:1">
      <c r="A11711" s="1"/>
    </row>
    <row r="11712" spans="1:1">
      <c r="A11712" s="1"/>
    </row>
    <row r="11713" spans="1:1">
      <c r="A11713" s="1"/>
    </row>
    <row r="11714" spans="1:1">
      <c r="A11714" s="1"/>
    </row>
    <row r="11715" spans="1:1">
      <c r="A11715" s="1"/>
    </row>
    <row r="11716" spans="1:1">
      <c r="A11716" s="1"/>
    </row>
    <row r="11717" spans="1:1">
      <c r="A11717" s="1"/>
    </row>
    <row r="11718" spans="1:1">
      <c r="A11718" s="1"/>
    </row>
    <row r="11719" spans="1:1">
      <c r="A11719" s="1"/>
    </row>
    <row r="11720" spans="1:1">
      <c r="A11720" s="1"/>
    </row>
    <row r="11721" spans="1:1">
      <c r="A11721" s="1"/>
    </row>
    <row r="11722" spans="1:1">
      <c r="A11722" s="1"/>
    </row>
    <row r="11723" spans="1:1">
      <c r="A11723" s="1"/>
    </row>
    <row r="11724" spans="1:1">
      <c r="A11724" s="1"/>
    </row>
    <row r="11725" spans="1:1">
      <c r="A11725" s="1"/>
    </row>
    <row r="11726" spans="1:1">
      <c r="A11726" s="1"/>
    </row>
    <row r="11727" spans="1:1">
      <c r="A11727" s="1"/>
    </row>
    <row r="11728" spans="1:1">
      <c r="A11728" s="1"/>
    </row>
    <row r="11729" spans="1:1">
      <c r="A11729" s="1"/>
    </row>
    <row r="11730" spans="1:1">
      <c r="A11730" s="1"/>
    </row>
    <row r="11731" spans="1:1">
      <c r="A11731" s="1"/>
    </row>
    <row r="11732" spans="1:1">
      <c r="A11732" s="1"/>
    </row>
    <row r="11733" spans="1:1">
      <c r="A11733" s="1"/>
    </row>
    <row r="11734" spans="1:1">
      <c r="A11734" s="1"/>
    </row>
    <row r="11735" spans="1:1">
      <c r="A11735" s="1"/>
    </row>
    <row r="11736" spans="1:1">
      <c r="A11736" s="1"/>
    </row>
    <row r="11737" spans="1:1">
      <c r="A11737" s="1"/>
    </row>
    <row r="11738" spans="1:1">
      <c r="A11738" s="1"/>
    </row>
    <row r="11739" spans="1:1">
      <c r="A11739" s="1"/>
    </row>
    <row r="11740" spans="1:1">
      <c r="A11740" s="1"/>
    </row>
    <row r="11741" spans="1:1">
      <c r="A11741" s="1"/>
    </row>
    <row r="11742" spans="1:1">
      <c r="A11742" s="1"/>
    </row>
    <row r="11743" spans="1:1">
      <c r="A11743" s="1"/>
    </row>
    <row r="11744" spans="1:1">
      <c r="A11744" s="1"/>
    </row>
    <row r="11745" spans="1:1">
      <c r="A11745" s="1"/>
    </row>
    <row r="11746" spans="1:1">
      <c r="A11746" s="1"/>
    </row>
    <row r="11747" spans="1:1">
      <c r="A11747" s="1"/>
    </row>
    <row r="11748" spans="1:1">
      <c r="A11748" s="1"/>
    </row>
    <row r="11749" spans="1:1">
      <c r="A11749" s="1"/>
    </row>
    <row r="11750" spans="1:1">
      <c r="A11750" s="1"/>
    </row>
    <row r="11751" spans="1:1">
      <c r="A11751" s="1"/>
    </row>
    <row r="11752" spans="1:1">
      <c r="A11752" s="1"/>
    </row>
    <row r="11753" spans="1:1">
      <c r="A11753" s="1"/>
    </row>
    <row r="11754" spans="1:1">
      <c r="A11754" s="1"/>
    </row>
    <row r="11755" spans="1:1">
      <c r="A11755" s="1"/>
    </row>
    <row r="11756" spans="1:1">
      <c r="A11756" s="1"/>
    </row>
    <row r="11757" spans="1:1">
      <c r="A11757" s="1"/>
    </row>
    <row r="11758" spans="1:1">
      <c r="A11758" s="1"/>
    </row>
    <row r="11759" spans="1:1">
      <c r="A11759" s="1"/>
    </row>
    <row r="11760" spans="1:1">
      <c r="A11760" s="1"/>
    </row>
    <row r="11761" spans="1:1">
      <c r="A11761" s="1"/>
    </row>
    <row r="11762" spans="1:1">
      <c r="A11762" s="1"/>
    </row>
    <row r="11763" spans="1:1">
      <c r="A11763" s="1"/>
    </row>
    <row r="11764" spans="1:1">
      <c r="A11764" s="1"/>
    </row>
    <row r="11765" spans="1:1">
      <c r="A11765" s="1"/>
    </row>
    <row r="11766" spans="1:1">
      <c r="A11766" s="1"/>
    </row>
    <row r="11767" spans="1:1">
      <c r="A11767" s="1"/>
    </row>
    <row r="11768" spans="1:1">
      <c r="A11768" s="1"/>
    </row>
    <row r="11769" spans="1:1">
      <c r="A11769" s="1"/>
    </row>
    <row r="11770" spans="1:1">
      <c r="A11770" s="1"/>
    </row>
    <row r="11771" spans="1:1">
      <c r="A11771" s="1"/>
    </row>
    <row r="11772" spans="1:1">
      <c r="A11772" s="1"/>
    </row>
    <row r="11773" spans="1:1">
      <c r="A11773" s="1"/>
    </row>
    <row r="11774" spans="1:1">
      <c r="A11774" s="1"/>
    </row>
    <row r="11775" spans="1:1">
      <c r="A11775" s="1"/>
    </row>
    <row r="11776" spans="1:1">
      <c r="A11776" s="1"/>
    </row>
    <row r="11777" spans="1:1">
      <c r="A11777" s="1"/>
    </row>
    <row r="11778" spans="1:1">
      <c r="A11778" s="1"/>
    </row>
    <row r="11779" spans="1:1">
      <c r="A11779" s="1"/>
    </row>
    <row r="11780" spans="1:1">
      <c r="A11780" s="1"/>
    </row>
    <row r="11781" spans="1:1">
      <c r="A11781" s="1"/>
    </row>
    <row r="11782" spans="1:1">
      <c r="A11782" s="1"/>
    </row>
    <row r="11783" spans="1:1">
      <c r="A11783" s="1"/>
    </row>
    <row r="11784" spans="1:1">
      <c r="A11784" s="1"/>
    </row>
    <row r="11785" spans="1:1">
      <c r="A11785" s="1"/>
    </row>
    <row r="11786" spans="1:1">
      <c r="A11786" s="1"/>
    </row>
    <row r="11787" spans="1:1">
      <c r="A11787" s="1"/>
    </row>
    <row r="11788" spans="1:1">
      <c r="A11788" s="1"/>
    </row>
    <row r="11789" spans="1:1">
      <c r="A11789" s="1"/>
    </row>
    <row r="11790" spans="1:1">
      <c r="A11790" s="1"/>
    </row>
    <row r="11791" spans="1:1">
      <c r="A11791" s="1"/>
    </row>
    <row r="11792" spans="1:1">
      <c r="A11792" s="1"/>
    </row>
    <row r="11793" spans="1:1">
      <c r="A11793" s="1"/>
    </row>
    <row r="11794" spans="1:1">
      <c r="A11794" s="1"/>
    </row>
    <row r="11795" spans="1:1">
      <c r="A11795" s="1"/>
    </row>
    <row r="11796" spans="1:1">
      <c r="A11796" s="1"/>
    </row>
    <row r="11797" spans="1:1">
      <c r="A11797" s="1"/>
    </row>
    <row r="11798" spans="1:1">
      <c r="A11798" s="1"/>
    </row>
    <row r="11799" spans="1:1">
      <c r="A11799" s="1"/>
    </row>
    <row r="11800" spans="1:1">
      <c r="A11800" s="1"/>
    </row>
    <row r="11801" spans="1:1">
      <c r="A11801" s="1"/>
    </row>
    <row r="11802" spans="1:1">
      <c r="A11802" s="1"/>
    </row>
    <row r="11803" spans="1:1">
      <c r="A11803" s="1"/>
    </row>
    <row r="11804" spans="1:1">
      <c r="A11804" s="1"/>
    </row>
    <row r="11805" spans="1:1">
      <c r="A11805" s="1"/>
    </row>
    <row r="11806" spans="1:1">
      <c r="A11806" s="1"/>
    </row>
    <row r="11807" spans="1:1">
      <c r="A11807" s="1"/>
    </row>
    <row r="11808" spans="1:1">
      <c r="A11808" s="1"/>
    </row>
    <row r="11809" spans="1:1">
      <c r="A11809" s="1"/>
    </row>
    <row r="11810" spans="1:1">
      <c r="A11810" s="1"/>
    </row>
    <row r="11811" spans="1:1">
      <c r="A11811" s="1"/>
    </row>
    <row r="11812" spans="1:1">
      <c r="A11812" s="1"/>
    </row>
    <row r="11813" spans="1:1">
      <c r="A11813" s="1"/>
    </row>
    <row r="11814" spans="1:1">
      <c r="A11814" s="1"/>
    </row>
    <row r="11815" spans="1:1">
      <c r="A11815" s="1"/>
    </row>
    <row r="11816" spans="1:1">
      <c r="A11816" s="1"/>
    </row>
    <row r="11817" spans="1:1">
      <c r="A11817" s="1"/>
    </row>
    <row r="11818" spans="1:1">
      <c r="A11818" s="1"/>
    </row>
    <row r="11819" spans="1:1">
      <c r="A11819" s="1"/>
    </row>
    <row r="11820" spans="1:1">
      <c r="A11820" s="1"/>
    </row>
    <row r="11821" spans="1:1">
      <c r="A11821" s="1"/>
    </row>
    <row r="11822" spans="1:1">
      <c r="A11822" s="1"/>
    </row>
    <row r="11823" spans="1:1">
      <c r="A11823" s="1"/>
    </row>
    <row r="11824" spans="1:1">
      <c r="A11824" s="1"/>
    </row>
    <row r="11825" spans="1:1">
      <c r="A11825" s="1"/>
    </row>
    <row r="11826" spans="1:1">
      <c r="A11826" s="1"/>
    </row>
    <row r="11827" spans="1:1">
      <c r="A11827" s="1"/>
    </row>
    <row r="11828" spans="1:1">
      <c r="A11828" s="1"/>
    </row>
    <row r="11829" spans="1:1">
      <c r="A11829" s="1"/>
    </row>
    <row r="11830" spans="1:1">
      <c r="A11830" s="1"/>
    </row>
    <row r="11831" spans="1:1">
      <c r="A11831" s="1"/>
    </row>
    <row r="11832" spans="1:1">
      <c r="A11832" s="1"/>
    </row>
    <row r="11833" spans="1:1">
      <c r="A11833" s="1"/>
    </row>
    <row r="11834" spans="1:1">
      <c r="A11834" s="1"/>
    </row>
    <row r="11835" spans="1:1">
      <c r="A11835" s="1"/>
    </row>
    <row r="11836" spans="1:1">
      <c r="A11836" s="1"/>
    </row>
    <row r="11837" spans="1:1">
      <c r="A11837" s="1"/>
    </row>
    <row r="11838" spans="1:1">
      <c r="A11838" s="1"/>
    </row>
    <row r="11839" spans="1:1">
      <c r="A11839" s="1"/>
    </row>
    <row r="11840" spans="1:1">
      <c r="A11840" s="1"/>
    </row>
    <row r="11841" spans="1:1">
      <c r="A11841" s="1"/>
    </row>
    <row r="11842" spans="1:1">
      <c r="A11842" s="1"/>
    </row>
    <row r="11843" spans="1:1">
      <c r="A11843" s="1"/>
    </row>
    <row r="11844" spans="1:1">
      <c r="A11844" s="1"/>
    </row>
    <row r="11845" spans="1:1">
      <c r="A11845" s="1"/>
    </row>
    <row r="11846" spans="1:1">
      <c r="A11846" s="1"/>
    </row>
    <row r="11847" spans="1:1">
      <c r="A11847" s="1"/>
    </row>
    <row r="11848" spans="1:1">
      <c r="A11848" s="1"/>
    </row>
    <row r="11849" spans="1:1">
      <c r="A11849" s="1"/>
    </row>
    <row r="11850" spans="1:1">
      <c r="A11850" s="1"/>
    </row>
    <row r="11851" spans="1:1">
      <c r="A11851" s="1"/>
    </row>
    <row r="11852" spans="1:1">
      <c r="A11852" s="1"/>
    </row>
    <row r="11853" spans="1:1">
      <c r="A11853" s="1"/>
    </row>
    <row r="11854" spans="1:1">
      <c r="A11854" s="1"/>
    </row>
    <row r="11855" spans="1:1">
      <c r="A11855" s="1"/>
    </row>
    <row r="11856" spans="1:1">
      <c r="A11856" s="1"/>
    </row>
    <row r="11857" spans="1:1">
      <c r="A11857" s="1"/>
    </row>
    <row r="11858" spans="1:1">
      <c r="A11858" s="1"/>
    </row>
    <row r="11859" spans="1:1">
      <c r="A11859" s="1"/>
    </row>
    <row r="11860" spans="1:1">
      <c r="A11860" s="1"/>
    </row>
    <row r="11861" spans="1:1">
      <c r="A11861" s="1"/>
    </row>
    <row r="11862" spans="1:1">
      <c r="A11862" s="1"/>
    </row>
    <row r="11863" spans="1:1">
      <c r="A11863" s="1"/>
    </row>
    <row r="11864" spans="1:1">
      <c r="A11864" s="1"/>
    </row>
    <row r="11865" spans="1:1">
      <c r="A11865" s="1"/>
    </row>
    <row r="11866" spans="1:1">
      <c r="A11866" s="1"/>
    </row>
    <row r="11867" spans="1:1">
      <c r="A11867" s="1"/>
    </row>
    <row r="11868" spans="1:1">
      <c r="A11868" s="1"/>
    </row>
    <row r="11869" spans="1:1">
      <c r="A11869" s="1"/>
    </row>
    <row r="11870" spans="1:1">
      <c r="A11870" s="1"/>
    </row>
    <row r="11871" spans="1:1">
      <c r="A11871" s="1"/>
    </row>
    <row r="11872" spans="1:1">
      <c r="A11872" s="1"/>
    </row>
    <row r="11873" spans="1:1">
      <c r="A11873" s="1"/>
    </row>
    <row r="11874" spans="1:1">
      <c r="A11874" s="1"/>
    </row>
    <row r="11875" spans="1:1">
      <c r="A11875" s="1"/>
    </row>
    <row r="11876" spans="1:1">
      <c r="A11876" s="1"/>
    </row>
    <row r="11877" spans="1:1">
      <c r="A11877" s="1"/>
    </row>
    <row r="11878" spans="1:1">
      <c r="A11878" s="1"/>
    </row>
    <row r="11879" spans="1:1">
      <c r="A11879" s="1"/>
    </row>
    <row r="11880" spans="1:1">
      <c r="A11880" s="1"/>
    </row>
    <row r="11881" spans="1:1">
      <c r="A11881" s="1"/>
    </row>
    <row r="11882" spans="1:1">
      <c r="A11882" s="1"/>
    </row>
    <row r="11883" spans="1:1">
      <c r="A11883" s="1"/>
    </row>
    <row r="11884" spans="1:1">
      <c r="A11884" s="1"/>
    </row>
    <row r="11885" spans="1:1">
      <c r="A11885" s="1"/>
    </row>
    <row r="11886" spans="1:1">
      <c r="A11886" s="1"/>
    </row>
    <row r="11887" spans="1:1">
      <c r="A11887" s="1"/>
    </row>
    <row r="11888" spans="1:1">
      <c r="A11888" s="1"/>
    </row>
    <row r="11889" spans="1:1">
      <c r="A11889" s="1"/>
    </row>
    <row r="11890" spans="1:1">
      <c r="A11890" s="1"/>
    </row>
    <row r="11891" spans="1:1">
      <c r="A11891" s="1"/>
    </row>
    <row r="11892" spans="1:1">
      <c r="A11892" s="1"/>
    </row>
    <row r="11893" spans="1:1">
      <c r="A11893" s="1"/>
    </row>
    <row r="11894" spans="1:1">
      <c r="A11894" s="1"/>
    </row>
    <row r="11895" spans="1:1">
      <c r="A11895" s="1"/>
    </row>
    <row r="11896" spans="1:1">
      <c r="A11896" s="1"/>
    </row>
    <row r="11897" spans="1:1">
      <c r="A11897" s="1"/>
    </row>
    <row r="11898" spans="1:1">
      <c r="A11898" s="1"/>
    </row>
    <row r="11899" spans="1:1">
      <c r="A11899" s="1"/>
    </row>
    <row r="11900" spans="1:1">
      <c r="A11900" s="1"/>
    </row>
    <row r="11901" spans="1:1">
      <c r="A11901" s="1"/>
    </row>
    <row r="11902" spans="1:1">
      <c r="A11902" s="1"/>
    </row>
    <row r="11903" spans="1:1">
      <c r="A11903" s="1"/>
    </row>
    <row r="11904" spans="1:1">
      <c r="A11904" s="1"/>
    </row>
    <row r="11905" spans="1:1">
      <c r="A11905" s="1"/>
    </row>
    <row r="11906" spans="1:1">
      <c r="A11906" s="1"/>
    </row>
    <row r="11907" spans="1:1">
      <c r="A11907" s="1"/>
    </row>
    <row r="11908" spans="1:1">
      <c r="A11908" s="1"/>
    </row>
    <row r="11909" spans="1:1">
      <c r="A11909" s="1"/>
    </row>
    <row r="11910" spans="1:1">
      <c r="A11910" s="1"/>
    </row>
    <row r="11911" spans="1:1">
      <c r="A11911" s="1"/>
    </row>
    <row r="11912" spans="1:1">
      <c r="A11912" s="1"/>
    </row>
    <row r="11913" spans="1:1">
      <c r="A11913" s="1"/>
    </row>
    <row r="11914" spans="1:1">
      <c r="A11914" s="1"/>
    </row>
    <row r="11915" spans="1:1">
      <c r="A11915" s="1"/>
    </row>
    <row r="11916" spans="1:1">
      <c r="A11916" s="1"/>
    </row>
    <row r="11917" spans="1:1">
      <c r="A11917" s="1"/>
    </row>
    <row r="11918" spans="1:1">
      <c r="A11918" s="1"/>
    </row>
    <row r="11919" spans="1:1">
      <c r="A11919" s="1"/>
    </row>
    <row r="11920" spans="1:1">
      <c r="A11920" s="1"/>
    </row>
    <row r="11921" spans="1:1">
      <c r="A11921" s="1"/>
    </row>
    <row r="11922" spans="1:1">
      <c r="A11922" s="1"/>
    </row>
    <row r="11923" spans="1:1">
      <c r="A11923" s="1"/>
    </row>
    <row r="11924" spans="1:1">
      <c r="A11924" s="1"/>
    </row>
    <row r="11925" spans="1:1">
      <c r="A11925" s="1"/>
    </row>
    <row r="11926" spans="1:1">
      <c r="A11926" s="1"/>
    </row>
    <row r="11927" spans="1:1">
      <c r="A11927" s="1"/>
    </row>
    <row r="11928" spans="1:1">
      <c r="A11928" s="1"/>
    </row>
    <row r="11929" spans="1:1">
      <c r="A11929" s="1"/>
    </row>
    <row r="11930" spans="1:1">
      <c r="A11930" s="1"/>
    </row>
    <row r="11931" spans="1:1">
      <c r="A11931" s="1"/>
    </row>
    <row r="11932" spans="1:1">
      <c r="A11932" s="1"/>
    </row>
    <row r="11933" spans="1:1">
      <c r="A11933" s="1"/>
    </row>
    <row r="11934" spans="1:1">
      <c r="A11934" s="1"/>
    </row>
    <row r="11935" spans="1:1">
      <c r="A11935" s="1"/>
    </row>
    <row r="11936" spans="1:1">
      <c r="A11936" s="1"/>
    </row>
    <row r="11937" spans="1:1">
      <c r="A11937" s="1"/>
    </row>
    <row r="11938" spans="1:1">
      <c r="A11938" s="1"/>
    </row>
    <row r="11939" spans="1:1">
      <c r="A11939" s="1"/>
    </row>
    <row r="11940" spans="1:1">
      <c r="A11940" s="1"/>
    </row>
    <row r="11941" spans="1:1">
      <c r="A11941" s="1"/>
    </row>
    <row r="11942" spans="1:1">
      <c r="A11942" s="1"/>
    </row>
    <row r="11943" spans="1:1">
      <c r="A11943" s="1"/>
    </row>
    <row r="11944" spans="1:1">
      <c r="A11944" s="1"/>
    </row>
    <row r="11945" spans="1:1">
      <c r="A11945" s="1"/>
    </row>
    <row r="11946" spans="1:1">
      <c r="A11946" s="1"/>
    </row>
    <row r="11947" spans="1:1">
      <c r="A11947" s="1"/>
    </row>
    <row r="11948" spans="1:1">
      <c r="A11948" s="1"/>
    </row>
    <row r="11949" spans="1:1">
      <c r="A11949" s="1"/>
    </row>
    <row r="11950" spans="1:1">
      <c r="A11950" s="1"/>
    </row>
    <row r="11951" spans="1:1">
      <c r="A11951" s="1"/>
    </row>
    <row r="11952" spans="1:1">
      <c r="A11952" s="1"/>
    </row>
    <row r="11953" spans="1:1">
      <c r="A11953" s="1"/>
    </row>
    <row r="11954" spans="1:1">
      <c r="A11954" s="1"/>
    </row>
    <row r="11955" spans="1:1">
      <c r="A11955" s="1"/>
    </row>
    <row r="11956" spans="1:1">
      <c r="A11956" s="1"/>
    </row>
    <row r="11957" spans="1:1">
      <c r="A11957" s="1"/>
    </row>
    <row r="11958" spans="1:1">
      <c r="A11958" s="1"/>
    </row>
    <row r="11959" spans="1:1">
      <c r="A11959" s="1"/>
    </row>
    <row r="11960" spans="1:1">
      <c r="A11960" s="1"/>
    </row>
    <row r="11961" spans="1:1">
      <c r="A11961" s="1"/>
    </row>
    <row r="11962" spans="1:1">
      <c r="A11962" s="1"/>
    </row>
    <row r="11963" spans="1:1">
      <c r="A11963" s="1"/>
    </row>
    <row r="11964" spans="1:1">
      <c r="A11964" s="1"/>
    </row>
    <row r="11965" spans="1:1">
      <c r="A11965" s="1"/>
    </row>
    <row r="11966" spans="1:1">
      <c r="A11966" s="1"/>
    </row>
    <row r="11967" spans="1:1">
      <c r="A11967" s="1"/>
    </row>
    <row r="11968" spans="1:1">
      <c r="A11968" s="1"/>
    </row>
    <row r="11969" spans="1:1">
      <c r="A11969" s="1"/>
    </row>
    <row r="11970" spans="1:1">
      <c r="A11970" s="1"/>
    </row>
    <row r="11971" spans="1:1">
      <c r="A11971" s="1"/>
    </row>
    <row r="11972" spans="1:1">
      <c r="A11972" s="1"/>
    </row>
    <row r="11973" spans="1:1">
      <c r="A11973" s="1"/>
    </row>
    <row r="11974" spans="1:1">
      <c r="A11974" s="1"/>
    </row>
    <row r="11975" spans="1:1">
      <c r="A11975" s="1"/>
    </row>
    <row r="11976" spans="1:1">
      <c r="A11976" s="1"/>
    </row>
    <row r="11977" spans="1:1">
      <c r="A11977" s="1"/>
    </row>
    <row r="11978" spans="1:1">
      <c r="A11978" s="1"/>
    </row>
    <row r="11979" spans="1:1">
      <c r="A11979" s="1"/>
    </row>
    <row r="11980" spans="1:1">
      <c r="A11980" s="1"/>
    </row>
    <row r="11981" spans="1:1">
      <c r="A11981" s="1"/>
    </row>
    <row r="11982" spans="1:1">
      <c r="A11982" s="1"/>
    </row>
    <row r="11983" spans="1:1">
      <c r="A11983" s="1"/>
    </row>
    <row r="11984" spans="1:1">
      <c r="A11984" s="1"/>
    </row>
    <row r="11985" spans="1:1">
      <c r="A11985" s="1"/>
    </row>
    <row r="11986" spans="1:1">
      <c r="A11986" s="1"/>
    </row>
    <row r="11987" spans="1:1">
      <c r="A11987" s="1"/>
    </row>
    <row r="11988" spans="1:1">
      <c r="A11988" s="1"/>
    </row>
    <row r="11989" spans="1:1">
      <c r="A11989" s="1"/>
    </row>
    <row r="11990" spans="1:1">
      <c r="A11990" s="1"/>
    </row>
    <row r="11991" spans="1:1">
      <c r="A11991" s="1"/>
    </row>
    <row r="11992" spans="1:1">
      <c r="A11992" s="1"/>
    </row>
    <row r="11993" spans="1:1">
      <c r="A11993" s="1"/>
    </row>
    <row r="11994" spans="1:1">
      <c r="A11994" s="1"/>
    </row>
    <row r="11995" spans="1:1">
      <c r="A11995" s="1"/>
    </row>
    <row r="11996" spans="1:1">
      <c r="A11996" s="1"/>
    </row>
    <row r="11997" spans="1:1">
      <c r="A11997" s="1"/>
    </row>
    <row r="11998" spans="1:1">
      <c r="A11998" s="1"/>
    </row>
    <row r="11999" spans="1:1">
      <c r="A11999" s="1"/>
    </row>
    <row r="12000" spans="1:1">
      <c r="A12000" s="1"/>
    </row>
    <row r="12001" spans="1:1">
      <c r="A12001" s="1"/>
    </row>
    <row r="12002" spans="1:1">
      <c r="A12002" s="1"/>
    </row>
    <row r="12003" spans="1:1">
      <c r="A12003" s="1"/>
    </row>
    <row r="12004" spans="1:1">
      <c r="A12004" s="1"/>
    </row>
    <row r="12005" spans="1:1">
      <c r="A12005" s="1"/>
    </row>
    <row r="12006" spans="1:1">
      <c r="A12006" s="1"/>
    </row>
    <row r="12007" spans="1:1">
      <c r="A12007" s="1"/>
    </row>
    <row r="12008" spans="1:1">
      <c r="A12008" s="1"/>
    </row>
    <row r="12009" spans="1:1">
      <c r="A12009" s="1"/>
    </row>
    <row r="12010" spans="1:1">
      <c r="A12010" s="1"/>
    </row>
    <row r="12011" spans="1:1">
      <c r="A12011" s="1"/>
    </row>
    <row r="12012" spans="1:1">
      <c r="A12012" s="1"/>
    </row>
    <row r="12013" spans="1:1">
      <c r="A12013" s="1"/>
    </row>
    <row r="12014" spans="1:1">
      <c r="A12014" s="1"/>
    </row>
    <row r="12015" spans="1:1">
      <c r="A12015" s="1"/>
    </row>
    <row r="12016" spans="1:1">
      <c r="A12016" s="1"/>
    </row>
    <row r="12017" spans="1:1">
      <c r="A12017" s="1"/>
    </row>
    <row r="12018" spans="1:1">
      <c r="A12018" s="1"/>
    </row>
    <row r="12019" spans="1:1">
      <c r="A12019" s="1"/>
    </row>
    <row r="12020" spans="1:1">
      <c r="A12020" s="1"/>
    </row>
    <row r="12021" spans="1:1">
      <c r="A12021" s="1"/>
    </row>
    <row r="12022" spans="1:1">
      <c r="A12022" s="1"/>
    </row>
    <row r="12023" spans="1:1">
      <c r="A12023" s="1"/>
    </row>
    <row r="12024" spans="1:1">
      <c r="A12024" s="1"/>
    </row>
    <row r="12025" spans="1:1">
      <c r="A12025" s="1"/>
    </row>
    <row r="12026" spans="1:1">
      <c r="A12026" s="1"/>
    </row>
    <row r="12027" spans="1:1">
      <c r="A12027" s="1"/>
    </row>
    <row r="12028" spans="1:1">
      <c r="A12028" s="1"/>
    </row>
    <row r="12029" spans="1:1">
      <c r="A12029" s="1"/>
    </row>
    <row r="12030" spans="1:1">
      <c r="A12030" s="1"/>
    </row>
    <row r="12031" spans="1:1">
      <c r="A12031" s="1"/>
    </row>
    <row r="12032" spans="1:1">
      <c r="A12032" s="1"/>
    </row>
    <row r="12033" spans="1:1">
      <c r="A12033" s="1"/>
    </row>
    <row r="12034" spans="1:1">
      <c r="A12034" s="1"/>
    </row>
    <row r="12035" spans="1:1">
      <c r="A12035" s="1"/>
    </row>
    <row r="12036" spans="1:1">
      <c r="A12036" s="1"/>
    </row>
    <row r="12037" spans="1:1">
      <c r="A12037" s="1"/>
    </row>
    <row r="12038" spans="1:1">
      <c r="A12038" s="1"/>
    </row>
    <row r="12039" spans="1:1">
      <c r="A12039" s="1"/>
    </row>
    <row r="12040" spans="1:1">
      <c r="A12040" s="1"/>
    </row>
    <row r="12041" spans="1:1">
      <c r="A12041" s="1"/>
    </row>
    <row r="12042" spans="1:1">
      <c r="A12042" s="1"/>
    </row>
    <row r="12043" spans="1:1">
      <c r="A12043" s="1"/>
    </row>
    <row r="12044" spans="1:1">
      <c r="A12044" s="1"/>
    </row>
    <row r="12045" spans="1:1">
      <c r="A12045" s="1"/>
    </row>
    <row r="12046" spans="1:1">
      <c r="A12046" s="1"/>
    </row>
    <row r="12047" spans="1:1">
      <c r="A12047" s="1"/>
    </row>
    <row r="12048" spans="1:1">
      <c r="A12048" s="1"/>
    </row>
    <row r="12049" spans="1:1">
      <c r="A12049" s="1"/>
    </row>
    <row r="12050" spans="1:1">
      <c r="A12050" s="1"/>
    </row>
    <row r="12051" spans="1:1">
      <c r="A12051" s="1"/>
    </row>
    <row r="12052" spans="1:1">
      <c r="A12052" s="1"/>
    </row>
    <row r="12053" spans="1:1">
      <c r="A12053" s="1"/>
    </row>
    <row r="12054" spans="1:1">
      <c r="A12054" s="1"/>
    </row>
    <row r="12055" spans="1:1">
      <c r="A12055" s="1"/>
    </row>
    <row r="12056" spans="1:1">
      <c r="A12056" s="1"/>
    </row>
    <row r="12057" spans="1:1">
      <c r="A12057" s="1"/>
    </row>
    <row r="12058" spans="1:1">
      <c r="A12058" s="1"/>
    </row>
    <row r="12059" spans="1:1">
      <c r="A12059" s="1"/>
    </row>
    <row r="12060" spans="1:1">
      <c r="A12060" s="1"/>
    </row>
    <row r="12061" spans="1:1">
      <c r="A12061" s="1"/>
    </row>
    <row r="12062" spans="1:1">
      <c r="A12062" s="1"/>
    </row>
    <row r="12063" spans="1:1">
      <c r="A12063" s="1"/>
    </row>
    <row r="12064" spans="1:1">
      <c r="A12064" s="1"/>
    </row>
    <row r="12065" spans="1:1">
      <c r="A12065" s="1"/>
    </row>
    <row r="12066" spans="1:1">
      <c r="A12066" s="1"/>
    </row>
    <row r="12067" spans="1:1">
      <c r="A12067" s="1"/>
    </row>
    <row r="12068" spans="1:1">
      <c r="A12068" s="1"/>
    </row>
    <row r="12069" spans="1:1">
      <c r="A12069" s="1"/>
    </row>
    <row r="12070" spans="1:1">
      <c r="A12070" s="1"/>
    </row>
    <row r="12071" spans="1:1">
      <c r="A12071" s="1"/>
    </row>
    <row r="12072" spans="1:1">
      <c r="A12072" s="1"/>
    </row>
    <row r="12073" spans="1:1">
      <c r="A12073" s="1"/>
    </row>
    <row r="12074" spans="1:1">
      <c r="A12074" s="1"/>
    </row>
    <row r="12075" spans="1:1">
      <c r="A12075" s="1"/>
    </row>
    <row r="12076" spans="1:1">
      <c r="A12076" s="1"/>
    </row>
    <row r="12077" spans="1:1">
      <c r="A12077" s="1"/>
    </row>
    <row r="12078" spans="1:1">
      <c r="A12078" s="1"/>
    </row>
    <row r="12079" spans="1:1">
      <c r="A12079" s="1"/>
    </row>
    <row r="12080" spans="1:1">
      <c r="A12080" s="1"/>
    </row>
    <row r="12081" spans="1:1">
      <c r="A12081" s="1"/>
    </row>
    <row r="12082" spans="1:1">
      <c r="A12082" s="1"/>
    </row>
    <row r="12083" spans="1:1">
      <c r="A12083" s="1"/>
    </row>
    <row r="12084" spans="1:1">
      <c r="A12084" s="1"/>
    </row>
    <row r="12085" spans="1:1">
      <c r="A12085" s="1"/>
    </row>
    <row r="12086" spans="1:1">
      <c r="A12086" s="1"/>
    </row>
    <row r="12087" spans="1:1">
      <c r="A12087" s="1"/>
    </row>
    <row r="12088" spans="1:1">
      <c r="A12088" s="1"/>
    </row>
    <row r="12089" spans="1:1">
      <c r="A12089" s="1"/>
    </row>
    <row r="12090" spans="1:1">
      <c r="A12090" s="1"/>
    </row>
    <row r="12091" spans="1:1">
      <c r="A12091" s="1"/>
    </row>
    <row r="12092" spans="1:1">
      <c r="A12092" s="1"/>
    </row>
    <row r="12093" spans="1:1">
      <c r="A12093" s="1"/>
    </row>
    <row r="12094" spans="1:1">
      <c r="A12094" s="1"/>
    </row>
    <row r="12095" spans="1:1">
      <c r="A12095" s="1"/>
    </row>
    <row r="12096" spans="1:1">
      <c r="A12096" s="1"/>
    </row>
    <row r="12097" spans="1:1">
      <c r="A12097" s="1"/>
    </row>
    <row r="12098" spans="1:1">
      <c r="A12098" s="1"/>
    </row>
    <row r="12099" spans="1:1">
      <c r="A12099" s="1"/>
    </row>
    <row r="12100" spans="1:1">
      <c r="A12100" s="1"/>
    </row>
    <row r="12101" spans="1:1">
      <c r="A12101" s="1"/>
    </row>
    <row r="12102" spans="1:1">
      <c r="A12102" s="1"/>
    </row>
    <row r="12103" spans="1:1">
      <c r="A12103" s="1"/>
    </row>
    <row r="12104" spans="1:1">
      <c r="A12104" s="1"/>
    </row>
    <row r="12105" spans="1:1">
      <c r="A12105" s="1"/>
    </row>
    <row r="12106" spans="1:1">
      <c r="A12106" s="1"/>
    </row>
    <row r="12107" spans="1:1">
      <c r="A12107" s="1"/>
    </row>
    <row r="12108" spans="1:1">
      <c r="A12108" s="1"/>
    </row>
    <row r="12109" spans="1:1">
      <c r="A12109" s="1"/>
    </row>
    <row r="12110" spans="1:1">
      <c r="A12110" s="1"/>
    </row>
    <row r="12111" spans="1:1">
      <c r="A12111" s="1"/>
    </row>
    <row r="12112" spans="1:1">
      <c r="A12112" s="1"/>
    </row>
    <row r="12113" spans="1:1">
      <c r="A12113" s="1"/>
    </row>
    <row r="12114" spans="1:1">
      <c r="A12114" s="1"/>
    </row>
    <row r="12115" spans="1:1">
      <c r="A12115" s="1"/>
    </row>
    <row r="12116" spans="1:1">
      <c r="A12116" s="1"/>
    </row>
    <row r="12117" spans="1:1">
      <c r="A12117" s="1"/>
    </row>
    <row r="12118" spans="1:1">
      <c r="A12118" s="1"/>
    </row>
    <row r="12119" spans="1:1">
      <c r="A12119" s="1"/>
    </row>
    <row r="12120" spans="1:1">
      <c r="A12120" s="1"/>
    </row>
    <row r="12121" spans="1:1">
      <c r="A12121" s="1"/>
    </row>
    <row r="12122" spans="1:1">
      <c r="A12122" s="1"/>
    </row>
    <row r="12123" spans="1:1">
      <c r="A12123" s="1"/>
    </row>
    <row r="12124" spans="1:1">
      <c r="A12124" s="1"/>
    </row>
    <row r="12125" spans="1:1">
      <c r="A12125" s="1"/>
    </row>
    <row r="12126" spans="1:1">
      <c r="A12126" s="1"/>
    </row>
    <row r="12127" spans="1:1">
      <c r="A12127" s="1"/>
    </row>
    <row r="12128" spans="1:1">
      <c r="A12128" s="1"/>
    </row>
    <row r="12129" spans="1:1">
      <c r="A12129" s="1"/>
    </row>
    <row r="12130" spans="1:1">
      <c r="A12130" s="1"/>
    </row>
    <row r="12131" spans="1:1">
      <c r="A12131" s="1"/>
    </row>
    <row r="12132" spans="1:1">
      <c r="A12132" s="1"/>
    </row>
    <row r="12133" spans="1:1">
      <c r="A12133" s="1"/>
    </row>
    <row r="12134" spans="1:1">
      <c r="A12134" s="1"/>
    </row>
    <row r="12135" spans="1:1">
      <c r="A12135" s="1"/>
    </row>
    <row r="12136" spans="1:1">
      <c r="A12136" s="1"/>
    </row>
    <row r="12137" spans="1:1">
      <c r="A12137" s="1"/>
    </row>
    <row r="12138" spans="1:1">
      <c r="A12138" s="1"/>
    </row>
    <row r="12139" spans="1:1">
      <c r="A12139" s="1"/>
    </row>
    <row r="12140" spans="1:1">
      <c r="A12140" s="1"/>
    </row>
    <row r="12141" spans="1:1">
      <c r="A12141" s="1"/>
    </row>
    <row r="12142" spans="1:1">
      <c r="A12142" s="1"/>
    </row>
    <row r="12143" spans="1:1">
      <c r="A12143" s="1"/>
    </row>
    <row r="12144" spans="1:1">
      <c r="A12144" s="1"/>
    </row>
    <row r="12145" spans="1:1">
      <c r="A12145" s="1"/>
    </row>
    <row r="12146" spans="1:1">
      <c r="A12146" s="1"/>
    </row>
    <row r="12147" spans="1:1">
      <c r="A12147" s="1"/>
    </row>
    <row r="12148" spans="1:1">
      <c r="A12148" s="1"/>
    </row>
    <row r="12149" spans="1:1">
      <c r="A12149" s="1"/>
    </row>
    <row r="12150" spans="1:1">
      <c r="A12150" s="1"/>
    </row>
    <row r="12151" spans="1:1">
      <c r="A12151" s="1"/>
    </row>
    <row r="12152" spans="1:1">
      <c r="A12152" s="1"/>
    </row>
    <row r="12153" spans="1:1">
      <c r="A12153" s="1"/>
    </row>
    <row r="12154" spans="1:1">
      <c r="A12154" s="1"/>
    </row>
    <row r="12155" spans="1:1">
      <c r="A12155" s="1"/>
    </row>
    <row r="12156" spans="1:1">
      <c r="A12156" s="1"/>
    </row>
    <row r="12157" spans="1:1">
      <c r="A12157" s="1"/>
    </row>
    <row r="12158" spans="1:1">
      <c r="A12158" s="1"/>
    </row>
    <row r="12159" spans="1:1">
      <c r="A12159" s="1"/>
    </row>
    <row r="12160" spans="1:1">
      <c r="A12160" s="1"/>
    </row>
    <row r="12161" spans="1:1">
      <c r="A12161" s="1"/>
    </row>
    <row r="12162" spans="1:1">
      <c r="A12162" s="1"/>
    </row>
    <row r="12163" spans="1:1">
      <c r="A12163" s="1"/>
    </row>
    <row r="12164" spans="1:1">
      <c r="A12164" s="1"/>
    </row>
    <row r="12165" spans="1:1">
      <c r="A12165" s="1"/>
    </row>
    <row r="12166" spans="1:1">
      <c r="A12166" s="1"/>
    </row>
    <row r="12167" spans="1:1">
      <c r="A12167" s="1"/>
    </row>
    <row r="12168" spans="1:1">
      <c r="A12168" s="1"/>
    </row>
    <row r="12169" spans="1:1">
      <c r="A12169" s="1"/>
    </row>
    <row r="12170" spans="1:1">
      <c r="A12170" s="1"/>
    </row>
    <row r="12171" spans="1:1">
      <c r="A12171" s="1"/>
    </row>
    <row r="12172" spans="1:1">
      <c r="A12172" s="1"/>
    </row>
    <row r="12173" spans="1:1">
      <c r="A12173" s="1"/>
    </row>
    <row r="12174" spans="1:1">
      <c r="A12174" s="1"/>
    </row>
    <row r="12175" spans="1:1">
      <c r="A12175" s="1"/>
    </row>
    <row r="12176" spans="1:1">
      <c r="A12176" s="1"/>
    </row>
    <row r="12177" spans="1:1">
      <c r="A12177" s="1"/>
    </row>
    <row r="12178" spans="1:1">
      <c r="A12178" s="1"/>
    </row>
    <row r="12179" spans="1:1">
      <c r="A12179" s="1"/>
    </row>
    <row r="12180" spans="1:1">
      <c r="A12180" s="1"/>
    </row>
    <row r="12181" spans="1:1">
      <c r="A12181" s="1"/>
    </row>
    <row r="12182" spans="1:1">
      <c r="A12182" s="1"/>
    </row>
    <row r="12183" spans="1:1">
      <c r="A12183" s="1"/>
    </row>
    <row r="12184" spans="1:1">
      <c r="A12184" s="1"/>
    </row>
    <row r="12185" spans="1:1">
      <c r="A12185" s="1"/>
    </row>
    <row r="12186" spans="1:1">
      <c r="A12186" s="1"/>
    </row>
    <row r="12187" spans="1:1">
      <c r="A12187" s="1"/>
    </row>
    <row r="12188" spans="1:1">
      <c r="A12188" s="1"/>
    </row>
    <row r="12189" spans="1:1">
      <c r="A12189" s="1"/>
    </row>
    <row r="12190" spans="1:1">
      <c r="A12190" s="1"/>
    </row>
    <row r="12191" spans="1:1">
      <c r="A12191" s="1"/>
    </row>
    <row r="12192" spans="1:1">
      <c r="A12192" s="1"/>
    </row>
    <row r="12193" spans="1:1">
      <c r="A12193" s="1"/>
    </row>
    <row r="12194" spans="1:1">
      <c r="A12194" s="1"/>
    </row>
    <row r="12195" spans="1:1">
      <c r="A12195" s="1"/>
    </row>
    <row r="12196" spans="1:1">
      <c r="A12196" s="1"/>
    </row>
    <row r="12197" spans="1:1">
      <c r="A12197" s="1"/>
    </row>
    <row r="12198" spans="1:1">
      <c r="A12198" s="1"/>
    </row>
    <row r="12199" spans="1:1">
      <c r="A12199" s="1"/>
    </row>
    <row r="12200" spans="1:1">
      <c r="A12200" s="1"/>
    </row>
    <row r="12201" spans="1:1">
      <c r="A12201" s="1"/>
    </row>
    <row r="12202" spans="1:1">
      <c r="A12202" s="1"/>
    </row>
    <row r="12203" spans="1:1">
      <c r="A12203" s="1"/>
    </row>
    <row r="12204" spans="1:1">
      <c r="A12204" s="1"/>
    </row>
    <row r="12205" spans="1:1">
      <c r="A12205" s="1"/>
    </row>
    <row r="12206" spans="1:1">
      <c r="A12206" s="1"/>
    </row>
    <row r="12207" spans="1:1">
      <c r="A12207" s="1"/>
    </row>
    <row r="12208" spans="1:1">
      <c r="A12208" s="1"/>
    </row>
    <row r="12209" spans="1:1">
      <c r="A12209" s="1"/>
    </row>
    <row r="12210" spans="1:1">
      <c r="A12210" s="1"/>
    </row>
    <row r="12211" spans="1:1">
      <c r="A12211" s="1"/>
    </row>
    <row r="12212" spans="1:1">
      <c r="A12212" s="1"/>
    </row>
    <row r="12213" spans="1:1">
      <c r="A12213" s="1"/>
    </row>
    <row r="12214" spans="1:1">
      <c r="A12214" s="1"/>
    </row>
    <row r="12215" spans="1:1">
      <c r="A12215" s="1"/>
    </row>
    <row r="12216" spans="1:1">
      <c r="A12216" s="1"/>
    </row>
    <row r="12217" spans="1:1">
      <c r="A12217" s="1"/>
    </row>
    <row r="12218" spans="1:1">
      <c r="A12218" s="1"/>
    </row>
    <row r="12219" spans="1:1">
      <c r="A12219" s="1"/>
    </row>
    <row r="12220" spans="1:1">
      <c r="A12220" s="1"/>
    </row>
    <row r="12221" spans="1:1">
      <c r="A12221" s="1"/>
    </row>
    <row r="12222" spans="1:1">
      <c r="A12222" s="1"/>
    </row>
    <row r="12223" spans="1:1">
      <c r="A12223" s="1"/>
    </row>
    <row r="12224" spans="1:1">
      <c r="A12224" s="1"/>
    </row>
    <row r="12225" spans="1:1">
      <c r="A12225" s="1"/>
    </row>
    <row r="12226" spans="1:1">
      <c r="A12226" s="1"/>
    </row>
    <row r="12227" spans="1:1">
      <c r="A12227" s="1"/>
    </row>
    <row r="12228" spans="1:1">
      <c r="A12228" s="1"/>
    </row>
    <row r="12229" spans="1:1">
      <c r="A12229" s="1"/>
    </row>
    <row r="12230" spans="1:1">
      <c r="A12230" s="1"/>
    </row>
    <row r="12231" spans="1:1">
      <c r="A12231" s="1"/>
    </row>
    <row r="12232" spans="1:1">
      <c r="A12232" s="1"/>
    </row>
    <row r="12233" spans="1:1">
      <c r="A12233" s="1"/>
    </row>
    <row r="12234" spans="1:1">
      <c r="A12234" s="1"/>
    </row>
    <row r="12235" spans="1:1">
      <c r="A12235" s="1"/>
    </row>
    <row r="12236" spans="1:1">
      <c r="A12236" s="1"/>
    </row>
    <row r="12237" spans="1:1">
      <c r="A12237" s="1"/>
    </row>
    <row r="12238" spans="1:1">
      <c r="A12238" s="1"/>
    </row>
    <row r="12239" spans="1:1">
      <c r="A12239" s="1"/>
    </row>
    <row r="12240" spans="1:1">
      <c r="A12240" s="1"/>
    </row>
    <row r="12241" spans="1:1">
      <c r="A12241" s="1"/>
    </row>
    <row r="12242" spans="1:1">
      <c r="A12242" s="1"/>
    </row>
    <row r="12243" spans="1:1">
      <c r="A12243" s="1"/>
    </row>
    <row r="12244" spans="1:1">
      <c r="A12244" s="1"/>
    </row>
    <row r="12245" spans="1:1">
      <c r="A12245" s="1"/>
    </row>
    <row r="12246" spans="1:1">
      <c r="A12246" s="1"/>
    </row>
    <row r="12247" spans="1:1">
      <c r="A12247" s="1"/>
    </row>
    <row r="12248" spans="1:1">
      <c r="A12248" s="1"/>
    </row>
    <row r="12249" spans="1:1">
      <c r="A12249" s="1"/>
    </row>
    <row r="12250" spans="1:1">
      <c r="A12250" s="1"/>
    </row>
    <row r="12251" spans="1:1">
      <c r="A12251" s="1"/>
    </row>
    <row r="12252" spans="1:1">
      <c r="A12252" s="1"/>
    </row>
    <row r="12253" spans="1:1">
      <c r="A12253" s="1"/>
    </row>
    <row r="12254" spans="1:1">
      <c r="A12254" s="1"/>
    </row>
    <row r="12255" spans="1:1">
      <c r="A12255" s="1"/>
    </row>
    <row r="12256" spans="1:1">
      <c r="A12256" s="1"/>
    </row>
    <row r="12257" spans="1:1">
      <c r="A12257" s="1"/>
    </row>
    <row r="12258" spans="1:1">
      <c r="A12258" s="1"/>
    </row>
    <row r="12259" spans="1:1">
      <c r="A12259" s="1"/>
    </row>
    <row r="12260" spans="1:1">
      <c r="A12260" s="1"/>
    </row>
    <row r="12261" spans="1:1">
      <c r="A12261" s="1"/>
    </row>
    <row r="12262" spans="1:1">
      <c r="A12262" s="1"/>
    </row>
    <row r="12263" spans="1:1">
      <c r="A12263" s="1"/>
    </row>
    <row r="12264" spans="1:1">
      <c r="A12264" s="1"/>
    </row>
    <row r="12265" spans="1:1">
      <c r="A12265" s="1"/>
    </row>
    <row r="12266" spans="1:1">
      <c r="A12266" s="1"/>
    </row>
    <row r="12267" spans="1:1">
      <c r="A12267" s="1"/>
    </row>
    <row r="12268" spans="1:1">
      <c r="A12268" s="1"/>
    </row>
    <row r="12269" spans="1:1">
      <c r="A12269" s="1"/>
    </row>
    <row r="12270" spans="1:1">
      <c r="A12270" s="1"/>
    </row>
    <row r="12271" spans="1:1">
      <c r="A12271" s="1"/>
    </row>
    <row r="12272" spans="1:1">
      <c r="A12272" s="1"/>
    </row>
    <row r="12273" spans="1:1">
      <c r="A12273" s="1"/>
    </row>
    <row r="12274" spans="1:1">
      <c r="A12274" s="1"/>
    </row>
    <row r="12275" spans="1:1">
      <c r="A12275" s="1"/>
    </row>
    <row r="12276" spans="1:1">
      <c r="A12276" s="1"/>
    </row>
    <row r="12277" spans="1:1">
      <c r="A12277" s="1"/>
    </row>
    <row r="12278" spans="1:1">
      <c r="A12278" s="1"/>
    </row>
    <row r="12279" spans="1:1">
      <c r="A12279" s="1"/>
    </row>
    <row r="12280" spans="1:1">
      <c r="A12280" s="1"/>
    </row>
    <row r="12281" spans="1:1">
      <c r="A12281" s="1"/>
    </row>
    <row r="12282" spans="1:1">
      <c r="A12282" s="1"/>
    </row>
    <row r="12283" spans="1:1">
      <c r="A12283" s="1"/>
    </row>
    <row r="12284" spans="1:1">
      <c r="A12284" s="1"/>
    </row>
    <row r="12285" spans="1:1">
      <c r="A12285" s="1"/>
    </row>
    <row r="12286" spans="1:1">
      <c r="A12286" s="1"/>
    </row>
    <row r="12287" spans="1:1">
      <c r="A12287" s="1"/>
    </row>
    <row r="12288" spans="1:1">
      <c r="A12288" s="1"/>
    </row>
    <row r="12289" spans="1:1">
      <c r="A12289" s="1"/>
    </row>
    <row r="12290" spans="1:1">
      <c r="A12290" s="1"/>
    </row>
    <row r="12291" spans="1:1">
      <c r="A12291" s="1"/>
    </row>
    <row r="12292" spans="1:1">
      <c r="A12292" s="1"/>
    </row>
    <row r="12293" spans="1:1">
      <c r="A12293" s="1"/>
    </row>
    <row r="12294" spans="1:1">
      <c r="A12294" s="1"/>
    </row>
    <row r="12295" spans="1:1">
      <c r="A12295" s="1"/>
    </row>
    <row r="12296" spans="1:1">
      <c r="A12296" s="1"/>
    </row>
    <row r="12297" spans="1:1">
      <c r="A12297" s="1"/>
    </row>
    <row r="12298" spans="1:1">
      <c r="A12298" s="1"/>
    </row>
    <row r="12299" spans="1:1">
      <c r="A12299" s="1"/>
    </row>
    <row r="12300" spans="1:1">
      <c r="A12300" s="1"/>
    </row>
    <row r="12301" spans="1:1">
      <c r="A12301" s="1"/>
    </row>
    <row r="12302" spans="1:1">
      <c r="A12302" s="1"/>
    </row>
    <row r="12303" spans="1:1">
      <c r="A12303" s="1"/>
    </row>
    <row r="12304" spans="1:1">
      <c r="A12304" s="1"/>
    </row>
    <row r="12305" spans="1:1">
      <c r="A12305" s="1"/>
    </row>
    <row r="12306" spans="1:1">
      <c r="A12306" s="1"/>
    </row>
    <row r="12307" spans="1:1">
      <c r="A12307" s="1"/>
    </row>
    <row r="12308" spans="1:1">
      <c r="A12308" s="1"/>
    </row>
    <row r="12309" spans="1:1">
      <c r="A12309" s="1"/>
    </row>
    <row r="12310" spans="1:1">
      <c r="A12310" s="1"/>
    </row>
    <row r="12311" spans="1:1">
      <c r="A12311" s="1"/>
    </row>
    <row r="12312" spans="1:1">
      <c r="A12312" s="1"/>
    </row>
    <row r="12313" spans="1:1">
      <c r="A12313" s="1"/>
    </row>
    <row r="12314" spans="1:1">
      <c r="A12314" s="1"/>
    </row>
    <row r="12315" spans="1:1">
      <c r="A12315" s="1"/>
    </row>
    <row r="12316" spans="1:1">
      <c r="A12316" s="1"/>
    </row>
    <row r="12317" spans="1:1">
      <c r="A12317" s="1"/>
    </row>
    <row r="12318" spans="1:1">
      <c r="A12318" s="1"/>
    </row>
    <row r="12319" spans="1:1">
      <c r="A12319" s="1"/>
    </row>
    <row r="12320" spans="1:1">
      <c r="A12320" s="1"/>
    </row>
    <row r="12321" spans="1:1">
      <c r="A12321" s="1"/>
    </row>
    <row r="12322" spans="1:1">
      <c r="A12322" s="1"/>
    </row>
    <row r="12323" spans="1:1">
      <c r="A12323" s="1"/>
    </row>
    <row r="12324" spans="1:1">
      <c r="A12324" s="1"/>
    </row>
    <row r="12325" spans="1:1">
      <c r="A12325" s="1"/>
    </row>
    <row r="12326" spans="1:1">
      <c r="A12326" s="1"/>
    </row>
    <row r="12327" spans="1:1">
      <c r="A12327" s="1"/>
    </row>
    <row r="12328" spans="1:1">
      <c r="A12328" s="1"/>
    </row>
    <row r="12329" spans="1:1">
      <c r="A12329" s="1"/>
    </row>
    <row r="12330" spans="1:1">
      <c r="A12330" s="1"/>
    </row>
    <row r="12331" spans="1:1">
      <c r="A12331" s="1"/>
    </row>
    <row r="12332" spans="1:1">
      <c r="A12332" s="1"/>
    </row>
    <row r="12333" spans="1:1">
      <c r="A12333" s="1"/>
    </row>
    <row r="12334" spans="1:1">
      <c r="A12334" s="1"/>
    </row>
    <row r="12335" spans="1:1">
      <c r="A12335" s="1"/>
    </row>
    <row r="12336" spans="1:1">
      <c r="A12336" s="1"/>
    </row>
    <row r="12337" spans="1:1">
      <c r="A12337" s="1"/>
    </row>
    <row r="12338" spans="1:1">
      <c r="A12338" s="1"/>
    </row>
    <row r="12339" spans="1:1">
      <c r="A12339" s="1"/>
    </row>
    <row r="12340" spans="1:1">
      <c r="A12340" s="1"/>
    </row>
    <row r="12341" spans="1:1">
      <c r="A12341" s="1"/>
    </row>
    <row r="12342" spans="1:1">
      <c r="A12342" s="1"/>
    </row>
    <row r="12343" spans="1:1">
      <c r="A12343" s="1"/>
    </row>
    <row r="12344" spans="1:1">
      <c r="A12344" s="1"/>
    </row>
    <row r="12345" spans="1:1">
      <c r="A12345" s="1"/>
    </row>
    <row r="12346" spans="1:1">
      <c r="A12346" s="1"/>
    </row>
    <row r="12347" spans="1:1">
      <c r="A12347" s="1"/>
    </row>
    <row r="12348" spans="1:1">
      <c r="A12348" s="1"/>
    </row>
    <row r="12349" spans="1:1">
      <c r="A12349" s="1"/>
    </row>
    <row r="12350" spans="1:1">
      <c r="A12350" s="1"/>
    </row>
    <row r="12351" spans="1:1">
      <c r="A12351" s="1"/>
    </row>
    <row r="12352" spans="1:1">
      <c r="A12352" s="1"/>
    </row>
    <row r="12353" spans="1:1">
      <c r="A12353" s="1"/>
    </row>
    <row r="12354" spans="1:1">
      <c r="A12354" s="1"/>
    </row>
    <row r="12355" spans="1:1">
      <c r="A12355" s="1"/>
    </row>
    <row r="12356" spans="1:1">
      <c r="A12356" s="1"/>
    </row>
    <row r="12357" spans="1:1">
      <c r="A12357" s="1"/>
    </row>
    <row r="12358" spans="1:1">
      <c r="A12358" s="1"/>
    </row>
    <row r="12359" spans="1:1">
      <c r="A12359" s="1"/>
    </row>
    <row r="12360" spans="1:1">
      <c r="A12360" s="1"/>
    </row>
    <row r="12361" spans="1:1">
      <c r="A12361" s="1"/>
    </row>
    <row r="12362" spans="1:1">
      <c r="A12362" s="1"/>
    </row>
    <row r="12363" spans="1:1">
      <c r="A12363" s="1"/>
    </row>
    <row r="12364" spans="1:1">
      <c r="A12364" s="1"/>
    </row>
    <row r="12365" spans="1:1">
      <c r="A12365" s="1"/>
    </row>
    <row r="12366" spans="1:1">
      <c r="A12366" s="1"/>
    </row>
    <row r="12367" spans="1:1">
      <c r="A12367" s="1"/>
    </row>
    <row r="12368" spans="1:1">
      <c r="A12368" s="1"/>
    </row>
    <row r="12369" spans="1:1">
      <c r="A12369" s="1"/>
    </row>
    <row r="12370" spans="1:1">
      <c r="A12370" s="1"/>
    </row>
    <row r="12371" spans="1:1">
      <c r="A12371" s="1"/>
    </row>
    <row r="12372" spans="1:1">
      <c r="A12372" s="1"/>
    </row>
    <row r="12373" spans="1:1">
      <c r="A12373" s="1"/>
    </row>
    <row r="12374" spans="1:1">
      <c r="A12374" s="1"/>
    </row>
    <row r="12375" spans="1:1">
      <c r="A12375" s="1"/>
    </row>
    <row r="12376" spans="1:1">
      <c r="A12376" s="1"/>
    </row>
    <row r="12377" spans="1:1">
      <c r="A12377" s="1"/>
    </row>
    <row r="12378" spans="1:1">
      <c r="A12378" s="1"/>
    </row>
    <row r="12379" spans="1:1">
      <c r="A12379" s="1"/>
    </row>
    <row r="12380" spans="1:1">
      <c r="A12380" s="1"/>
    </row>
    <row r="12381" spans="1:1">
      <c r="A12381" s="1"/>
    </row>
    <row r="12382" spans="1:1">
      <c r="A12382" s="1"/>
    </row>
    <row r="12383" spans="1:1">
      <c r="A12383" s="1"/>
    </row>
    <row r="12384" spans="1:1">
      <c r="A12384" s="1"/>
    </row>
    <row r="12385" spans="1:1">
      <c r="A12385" s="1"/>
    </row>
    <row r="12386" spans="1:1">
      <c r="A12386" s="1"/>
    </row>
    <row r="12387" spans="1:1">
      <c r="A12387" s="1"/>
    </row>
    <row r="12388" spans="1:1">
      <c r="A12388" s="1"/>
    </row>
    <row r="12389" spans="1:1">
      <c r="A12389" s="1"/>
    </row>
    <row r="12390" spans="1:1">
      <c r="A12390" s="1"/>
    </row>
    <row r="12391" spans="1:1">
      <c r="A12391" s="1"/>
    </row>
    <row r="12392" spans="1:1">
      <c r="A12392" s="1"/>
    </row>
    <row r="12393" spans="1:1">
      <c r="A12393" s="1"/>
    </row>
    <row r="12394" spans="1:1">
      <c r="A12394" s="1"/>
    </row>
    <row r="12395" spans="1:1">
      <c r="A12395" s="1"/>
    </row>
    <row r="12396" spans="1:1">
      <c r="A12396" s="1"/>
    </row>
    <row r="12397" spans="1:1">
      <c r="A12397" s="1"/>
    </row>
    <row r="12398" spans="1:1">
      <c r="A12398" s="1"/>
    </row>
    <row r="12399" spans="1:1">
      <c r="A12399" s="1"/>
    </row>
    <row r="12400" spans="1:1">
      <c r="A12400" s="1"/>
    </row>
    <row r="12401" spans="1:1">
      <c r="A12401" s="1"/>
    </row>
    <row r="12402" spans="1:1">
      <c r="A12402" s="1"/>
    </row>
    <row r="12403" spans="1:1">
      <c r="A12403" s="1"/>
    </row>
    <row r="12404" spans="1:1">
      <c r="A12404" s="1"/>
    </row>
    <row r="12405" spans="1:1">
      <c r="A12405" s="1"/>
    </row>
    <row r="12406" spans="1:1">
      <c r="A12406" s="1"/>
    </row>
    <row r="12407" spans="1:1">
      <c r="A12407" s="1"/>
    </row>
    <row r="12408" spans="1:1">
      <c r="A12408" s="1"/>
    </row>
    <row r="12409" spans="1:1">
      <c r="A12409" s="1"/>
    </row>
    <row r="12410" spans="1:1">
      <c r="A12410" s="1"/>
    </row>
    <row r="12411" spans="1:1">
      <c r="A12411" s="1"/>
    </row>
    <row r="12412" spans="1:1">
      <c r="A12412" s="1"/>
    </row>
    <row r="12413" spans="1:1">
      <c r="A12413" s="1"/>
    </row>
    <row r="12414" spans="1:1">
      <c r="A12414" s="1"/>
    </row>
    <row r="12415" spans="1:1">
      <c r="A12415" s="1"/>
    </row>
    <row r="12416" spans="1:1">
      <c r="A12416" s="1"/>
    </row>
    <row r="12417" spans="1:1">
      <c r="A12417" s="1"/>
    </row>
    <row r="12418" spans="1:1">
      <c r="A12418" s="1"/>
    </row>
    <row r="12419" spans="1:1">
      <c r="A12419" s="1"/>
    </row>
    <row r="12420" spans="1:1">
      <c r="A12420" s="1"/>
    </row>
    <row r="12421" spans="1:1">
      <c r="A12421" s="1"/>
    </row>
    <row r="12422" spans="1:1">
      <c r="A12422" s="1"/>
    </row>
    <row r="12423" spans="1:1">
      <c r="A12423" s="1"/>
    </row>
    <row r="12424" spans="1:1">
      <c r="A12424" s="1"/>
    </row>
    <row r="12425" spans="1:1">
      <c r="A12425" s="1"/>
    </row>
    <row r="12426" spans="1:1">
      <c r="A12426" s="1"/>
    </row>
    <row r="12427" spans="1:1">
      <c r="A12427" s="1"/>
    </row>
    <row r="12428" spans="1:1">
      <c r="A12428" s="1"/>
    </row>
    <row r="12429" spans="1:1">
      <c r="A12429" s="1"/>
    </row>
    <row r="12430" spans="1:1">
      <c r="A12430" s="1"/>
    </row>
    <row r="12431" spans="1:1">
      <c r="A12431" s="1"/>
    </row>
    <row r="12432" spans="1:1">
      <c r="A12432" s="1"/>
    </row>
    <row r="12433" spans="1:1">
      <c r="A12433" s="1"/>
    </row>
    <row r="12434" spans="1:1">
      <c r="A12434" s="1"/>
    </row>
    <row r="12435" spans="1:1">
      <c r="A12435" s="1"/>
    </row>
    <row r="12436" spans="1:1">
      <c r="A12436" s="1"/>
    </row>
    <row r="12437" spans="1:1">
      <c r="A12437" s="1"/>
    </row>
    <row r="12438" spans="1:1">
      <c r="A12438" s="1"/>
    </row>
    <row r="12439" spans="1:1">
      <c r="A12439" s="1"/>
    </row>
    <row r="12440" spans="1:1">
      <c r="A12440" s="1"/>
    </row>
    <row r="12441" spans="1:1">
      <c r="A12441" s="1"/>
    </row>
    <row r="12442" spans="1:1">
      <c r="A12442" s="1"/>
    </row>
    <row r="12443" spans="1:1">
      <c r="A12443" s="1"/>
    </row>
    <row r="12444" spans="1:1">
      <c r="A12444" s="1"/>
    </row>
    <row r="12445" spans="1:1">
      <c r="A12445" s="1"/>
    </row>
    <row r="12446" spans="1:1">
      <c r="A12446" s="1"/>
    </row>
    <row r="12447" spans="1:1">
      <c r="A12447" s="1"/>
    </row>
    <row r="12448" spans="1:1">
      <c r="A12448" s="1"/>
    </row>
    <row r="12449" spans="1:1">
      <c r="A12449" s="1"/>
    </row>
    <row r="12450" spans="1:1">
      <c r="A12450" s="1"/>
    </row>
    <row r="12451" spans="1:1">
      <c r="A12451" s="1"/>
    </row>
    <row r="12452" spans="1:1">
      <c r="A12452" s="1"/>
    </row>
    <row r="12453" spans="1:1">
      <c r="A12453" s="1"/>
    </row>
    <row r="12454" spans="1:1">
      <c r="A12454" s="1"/>
    </row>
    <row r="12455" spans="1:1">
      <c r="A12455" s="1"/>
    </row>
    <row r="12456" spans="1:1">
      <c r="A12456" s="1"/>
    </row>
    <row r="12457" spans="1:1">
      <c r="A12457" s="1"/>
    </row>
    <row r="12458" spans="1:1">
      <c r="A12458" s="1"/>
    </row>
    <row r="12459" spans="1:1">
      <c r="A12459" s="1"/>
    </row>
    <row r="12460" spans="1:1">
      <c r="A12460" s="1"/>
    </row>
    <row r="12461" spans="1:1">
      <c r="A12461" s="1"/>
    </row>
    <row r="12462" spans="1:1">
      <c r="A12462" s="1"/>
    </row>
    <row r="12463" spans="1:1">
      <c r="A12463" s="1"/>
    </row>
    <row r="12464" spans="1:1">
      <c r="A12464" s="1"/>
    </row>
    <row r="12465" spans="1:1">
      <c r="A12465" s="1"/>
    </row>
    <row r="12466" spans="1:1">
      <c r="A12466" s="1"/>
    </row>
    <row r="12467" spans="1:1">
      <c r="A12467" s="1"/>
    </row>
    <row r="12468" spans="1:1">
      <c r="A12468" s="1"/>
    </row>
    <row r="12469" spans="1:1">
      <c r="A12469" s="1"/>
    </row>
    <row r="12470" spans="1:1">
      <c r="A12470" s="1"/>
    </row>
    <row r="12471" spans="1:1">
      <c r="A12471" s="1"/>
    </row>
    <row r="12472" spans="1:1">
      <c r="A12472" s="1"/>
    </row>
    <row r="12473" spans="1:1">
      <c r="A12473" s="1"/>
    </row>
    <row r="12474" spans="1:1">
      <c r="A12474" s="1"/>
    </row>
    <row r="12475" spans="1:1">
      <c r="A12475" s="1"/>
    </row>
    <row r="12476" spans="1:1">
      <c r="A12476" s="1"/>
    </row>
    <row r="12477" spans="1:1">
      <c r="A12477" s="1"/>
    </row>
    <row r="12478" spans="1:1">
      <c r="A12478" s="1"/>
    </row>
    <row r="12479" spans="1:1">
      <c r="A12479" s="1"/>
    </row>
    <row r="12480" spans="1:1">
      <c r="A12480" s="1"/>
    </row>
    <row r="12481" spans="1:1">
      <c r="A12481" s="1"/>
    </row>
    <row r="12482" spans="1:1">
      <c r="A12482" s="1"/>
    </row>
    <row r="12483" spans="1:1">
      <c r="A12483" s="1"/>
    </row>
    <row r="12484" spans="1:1">
      <c r="A12484" s="1"/>
    </row>
    <row r="12485" spans="1:1">
      <c r="A12485" s="1"/>
    </row>
    <row r="12486" spans="1:1">
      <c r="A12486" s="1"/>
    </row>
    <row r="12487" spans="1:1">
      <c r="A12487" s="1"/>
    </row>
    <row r="12488" spans="1:1">
      <c r="A12488" s="1"/>
    </row>
    <row r="12489" spans="1:1">
      <c r="A12489" s="1"/>
    </row>
    <row r="12490" spans="1:1">
      <c r="A12490" s="1"/>
    </row>
    <row r="12491" spans="1:1">
      <c r="A12491" s="1"/>
    </row>
    <row r="12492" spans="1:1">
      <c r="A12492" s="1"/>
    </row>
    <row r="12493" spans="1:1">
      <c r="A12493" s="1"/>
    </row>
    <row r="12494" spans="1:1">
      <c r="A12494" s="1"/>
    </row>
    <row r="12495" spans="1:1">
      <c r="A12495" s="1"/>
    </row>
    <row r="12496" spans="1:1">
      <c r="A12496" s="1"/>
    </row>
    <row r="12497" spans="1:1">
      <c r="A12497" s="1"/>
    </row>
    <row r="12498" spans="1:1">
      <c r="A12498" s="1"/>
    </row>
    <row r="12499" spans="1:1">
      <c r="A12499" s="1"/>
    </row>
    <row r="12500" spans="1:1">
      <c r="A12500" s="1"/>
    </row>
    <row r="12501" spans="1:1">
      <c r="A12501" s="1"/>
    </row>
    <row r="12502" spans="1:1">
      <c r="A12502" s="1"/>
    </row>
    <row r="12503" spans="1:1">
      <c r="A12503" s="1"/>
    </row>
    <row r="12504" spans="1:1">
      <c r="A12504" s="1"/>
    </row>
    <row r="12505" spans="1:1">
      <c r="A12505" s="1"/>
    </row>
    <row r="12506" spans="1:1">
      <c r="A12506" s="1"/>
    </row>
    <row r="12507" spans="1:1">
      <c r="A12507" s="1"/>
    </row>
    <row r="12508" spans="1:1">
      <c r="A12508" s="1"/>
    </row>
    <row r="12509" spans="1:1">
      <c r="A12509" s="1"/>
    </row>
    <row r="12510" spans="1:1">
      <c r="A12510" s="1"/>
    </row>
    <row r="12511" spans="1:1">
      <c r="A12511" s="1"/>
    </row>
    <row r="12512" spans="1:1">
      <c r="A12512" s="1"/>
    </row>
    <row r="12513" spans="1:1">
      <c r="A12513" s="1"/>
    </row>
    <row r="12514" spans="1:1">
      <c r="A12514" s="1"/>
    </row>
    <row r="12515" spans="1:1">
      <c r="A12515" s="1"/>
    </row>
    <row r="12516" spans="1:1">
      <c r="A12516" s="1"/>
    </row>
    <row r="12517" spans="1:1">
      <c r="A12517" s="1"/>
    </row>
    <row r="12518" spans="1:1">
      <c r="A12518" s="1"/>
    </row>
    <row r="12519" spans="1:1">
      <c r="A12519" s="1"/>
    </row>
    <row r="12520" spans="1:1">
      <c r="A12520" s="1"/>
    </row>
    <row r="12521" spans="1:1">
      <c r="A12521" s="1"/>
    </row>
    <row r="12522" spans="1:1">
      <c r="A12522" s="1"/>
    </row>
    <row r="12523" spans="1:1">
      <c r="A12523" s="1"/>
    </row>
    <row r="12524" spans="1:1">
      <c r="A12524" s="1"/>
    </row>
    <row r="12525" spans="1:1">
      <c r="A12525" s="1"/>
    </row>
    <row r="12526" spans="1:1">
      <c r="A12526" s="1"/>
    </row>
    <row r="12527" spans="1:1">
      <c r="A12527" s="1"/>
    </row>
    <row r="12528" spans="1:1">
      <c r="A12528" s="1"/>
    </row>
    <row r="12529" spans="1:1">
      <c r="A12529" s="1"/>
    </row>
    <row r="12530" spans="1:1">
      <c r="A12530" s="1"/>
    </row>
    <row r="12531" spans="1:1">
      <c r="A12531" s="1"/>
    </row>
    <row r="12532" spans="1:1">
      <c r="A12532" s="1"/>
    </row>
    <row r="12533" spans="1:1">
      <c r="A12533" s="1"/>
    </row>
    <row r="12534" spans="1:1">
      <c r="A12534" s="1"/>
    </row>
    <row r="12535" spans="1:1">
      <c r="A12535" s="1"/>
    </row>
    <row r="12536" spans="1:1">
      <c r="A12536" s="1"/>
    </row>
    <row r="12537" spans="1:1">
      <c r="A12537" s="1"/>
    </row>
    <row r="12538" spans="1:1">
      <c r="A12538" s="1"/>
    </row>
    <row r="12539" spans="1:1">
      <c r="A12539" s="1"/>
    </row>
    <row r="12540" spans="1:1">
      <c r="A12540" s="1"/>
    </row>
    <row r="12541" spans="1:1">
      <c r="A12541" s="1"/>
    </row>
    <row r="12542" spans="1:1">
      <c r="A12542" s="1"/>
    </row>
    <row r="12543" spans="1:1">
      <c r="A12543" s="1"/>
    </row>
    <row r="12544" spans="1:1">
      <c r="A12544" s="1"/>
    </row>
    <row r="12545" spans="1:1">
      <c r="A12545" s="1"/>
    </row>
    <row r="12546" spans="1:1">
      <c r="A12546" s="1"/>
    </row>
    <row r="12547" spans="1:1">
      <c r="A12547" s="1"/>
    </row>
    <row r="12548" spans="1:1">
      <c r="A12548" s="1"/>
    </row>
    <row r="12549" spans="1:1">
      <c r="A12549" s="1"/>
    </row>
    <row r="12550" spans="1:1">
      <c r="A12550" s="1"/>
    </row>
    <row r="12551" spans="1:1">
      <c r="A12551" s="1"/>
    </row>
    <row r="12552" spans="1:1">
      <c r="A12552" s="1"/>
    </row>
    <row r="12553" spans="1:1">
      <c r="A12553" s="1"/>
    </row>
    <row r="12554" spans="1:1">
      <c r="A12554" s="1"/>
    </row>
    <row r="12555" spans="1:1">
      <c r="A12555" s="1"/>
    </row>
    <row r="12556" spans="1:1">
      <c r="A12556" s="1"/>
    </row>
    <row r="12557" spans="1:1">
      <c r="A12557" s="1"/>
    </row>
    <row r="12558" spans="1:1">
      <c r="A12558" s="1"/>
    </row>
    <row r="12559" spans="1:1">
      <c r="A12559" s="1"/>
    </row>
    <row r="12560" spans="1:1">
      <c r="A12560" s="1"/>
    </row>
    <row r="12561" spans="1:1">
      <c r="A12561" s="1"/>
    </row>
    <row r="12562" spans="1:1">
      <c r="A12562" s="1"/>
    </row>
    <row r="12563" spans="1:1">
      <c r="A12563" s="1"/>
    </row>
    <row r="12564" spans="1:1">
      <c r="A12564" s="1"/>
    </row>
    <row r="12565" spans="1:1">
      <c r="A12565" s="1"/>
    </row>
    <row r="12566" spans="1:1">
      <c r="A12566" s="1"/>
    </row>
    <row r="12567" spans="1:1">
      <c r="A12567" s="1"/>
    </row>
    <row r="12568" spans="1:1">
      <c r="A12568" s="1"/>
    </row>
    <row r="12569" spans="1:1">
      <c r="A12569" s="1"/>
    </row>
    <row r="12570" spans="1:1">
      <c r="A12570" s="1"/>
    </row>
    <row r="12571" spans="1:1">
      <c r="A12571" s="1"/>
    </row>
    <row r="12572" spans="1:1">
      <c r="A12572" s="1"/>
    </row>
    <row r="12573" spans="1:1">
      <c r="A12573" s="1"/>
    </row>
    <row r="12574" spans="1:1">
      <c r="A12574" s="1"/>
    </row>
    <row r="12575" spans="1:1">
      <c r="A12575" s="1"/>
    </row>
    <row r="12576" spans="1:1">
      <c r="A12576" s="1"/>
    </row>
    <row r="12577" spans="1:1">
      <c r="A12577" s="1"/>
    </row>
    <row r="12578" spans="1:1">
      <c r="A12578" s="1"/>
    </row>
    <row r="12579" spans="1:1">
      <c r="A12579" s="1"/>
    </row>
    <row r="12580" spans="1:1">
      <c r="A12580" s="1"/>
    </row>
    <row r="12581" spans="1:1">
      <c r="A12581" s="1"/>
    </row>
    <row r="12582" spans="1:1">
      <c r="A12582" s="1"/>
    </row>
    <row r="12583" spans="1:1">
      <c r="A12583" s="1"/>
    </row>
    <row r="12584" spans="1:1">
      <c r="A12584" s="1"/>
    </row>
    <row r="12585" spans="1:1">
      <c r="A12585" s="1"/>
    </row>
    <row r="12586" spans="1:1">
      <c r="A12586" s="1"/>
    </row>
    <row r="12587" spans="1:1">
      <c r="A12587" s="1"/>
    </row>
    <row r="12588" spans="1:1">
      <c r="A12588" s="1"/>
    </row>
    <row r="12589" spans="1:1">
      <c r="A12589" s="1"/>
    </row>
    <row r="12590" spans="1:1">
      <c r="A12590" s="1"/>
    </row>
    <row r="12591" spans="1:1">
      <c r="A12591" s="1"/>
    </row>
    <row r="12592" spans="1:1">
      <c r="A12592" s="1"/>
    </row>
    <row r="12593" spans="1:1">
      <c r="A12593" s="1"/>
    </row>
    <row r="12594" spans="1:1">
      <c r="A12594" s="1"/>
    </row>
    <row r="12595" spans="1:1">
      <c r="A12595" s="1"/>
    </row>
    <row r="12596" spans="1:1">
      <c r="A12596" s="1"/>
    </row>
    <row r="12597" spans="1:1">
      <c r="A12597" s="1"/>
    </row>
    <row r="12598" spans="1:1">
      <c r="A12598" s="1"/>
    </row>
    <row r="12599" spans="1:1">
      <c r="A12599" s="1"/>
    </row>
    <row r="12600" spans="1:1">
      <c r="A12600" s="1"/>
    </row>
    <row r="12601" spans="1:1">
      <c r="A12601" s="1"/>
    </row>
    <row r="12602" spans="1:1">
      <c r="A12602" s="1"/>
    </row>
    <row r="12603" spans="1:1">
      <c r="A12603" s="1"/>
    </row>
    <row r="12604" spans="1:1">
      <c r="A12604" s="1"/>
    </row>
    <row r="12605" spans="1:1">
      <c r="A12605" s="1"/>
    </row>
    <row r="12606" spans="1:1">
      <c r="A12606" s="1"/>
    </row>
    <row r="12607" spans="1:1">
      <c r="A12607" s="1"/>
    </row>
    <row r="12608" spans="1:1">
      <c r="A12608" s="1"/>
    </row>
    <row r="12609" spans="1:1">
      <c r="A12609" s="1"/>
    </row>
    <row r="12610" spans="1:1">
      <c r="A12610" s="1"/>
    </row>
    <row r="12611" spans="1:1">
      <c r="A12611" s="1"/>
    </row>
    <row r="12612" spans="1:1">
      <c r="A12612" s="1"/>
    </row>
    <row r="12613" spans="1:1">
      <c r="A12613" s="1"/>
    </row>
    <row r="12614" spans="1:1">
      <c r="A12614" s="1"/>
    </row>
    <row r="12615" spans="1:1">
      <c r="A12615" s="1"/>
    </row>
    <row r="12616" spans="1:1">
      <c r="A12616" s="1"/>
    </row>
    <row r="12617" spans="1:1">
      <c r="A12617" s="1"/>
    </row>
    <row r="12618" spans="1:1">
      <c r="A12618" s="1"/>
    </row>
    <row r="12619" spans="1:1">
      <c r="A12619" s="1"/>
    </row>
    <row r="12620" spans="1:1">
      <c r="A12620" s="1"/>
    </row>
    <row r="12621" spans="1:1">
      <c r="A12621" s="1"/>
    </row>
    <row r="12622" spans="1:1">
      <c r="A12622" s="1"/>
    </row>
    <row r="12623" spans="1:1">
      <c r="A12623" s="1"/>
    </row>
    <row r="12624" spans="1:1">
      <c r="A12624" s="1"/>
    </row>
    <row r="12625" spans="1:1">
      <c r="A12625" s="1"/>
    </row>
    <row r="12626" spans="1:1">
      <c r="A12626" s="1"/>
    </row>
    <row r="12627" spans="1:1">
      <c r="A12627" s="1"/>
    </row>
    <row r="12628" spans="1:1">
      <c r="A12628" s="1"/>
    </row>
    <row r="12629" spans="1:1">
      <c r="A12629" s="1"/>
    </row>
    <row r="12630" spans="1:1">
      <c r="A12630" s="1"/>
    </row>
    <row r="12631" spans="1:1">
      <c r="A12631" s="1"/>
    </row>
    <row r="12632" spans="1:1">
      <c r="A12632" s="1"/>
    </row>
    <row r="12633" spans="1:1">
      <c r="A12633" s="1"/>
    </row>
    <row r="12634" spans="1:1">
      <c r="A12634" s="1"/>
    </row>
    <row r="12635" spans="1:1">
      <c r="A12635" s="1"/>
    </row>
    <row r="12636" spans="1:1">
      <c r="A12636" s="1"/>
    </row>
    <row r="12637" spans="1:1">
      <c r="A12637" s="1"/>
    </row>
    <row r="12638" spans="1:1">
      <c r="A12638" s="1"/>
    </row>
    <row r="12639" spans="1:1">
      <c r="A12639" s="1"/>
    </row>
    <row r="12640" spans="1:1">
      <c r="A12640" s="1"/>
    </row>
    <row r="12641" spans="1:1">
      <c r="A12641" s="1"/>
    </row>
    <row r="12642" spans="1:1">
      <c r="A12642" s="1"/>
    </row>
    <row r="12643" spans="1:1">
      <c r="A12643" s="1"/>
    </row>
    <row r="12644" spans="1:1">
      <c r="A12644" s="1"/>
    </row>
    <row r="12645" spans="1:1">
      <c r="A12645" s="1"/>
    </row>
    <row r="12646" spans="1:1">
      <c r="A12646" s="1"/>
    </row>
    <row r="12647" spans="1:1">
      <c r="A12647" s="1"/>
    </row>
    <row r="12648" spans="1:1">
      <c r="A12648" s="1"/>
    </row>
    <row r="12649" spans="1:1">
      <c r="A12649" s="1"/>
    </row>
    <row r="12650" spans="1:1">
      <c r="A12650" s="1"/>
    </row>
    <row r="12651" spans="1:1">
      <c r="A12651" s="1"/>
    </row>
    <row r="12652" spans="1:1">
      <c r="A12652" s="1"/>
    </row>
    <row r="12653" spans="1:1">
      <c r="A12653" s="1"/>
    </row>
    <row r="12654" spans="1:1">
      <c r="A12654" s="1"/>
    </row>
    <row r="12655" spans="1:1">
      <c r="A12655" s="1"/>
    </row>
    <row r="12656" spans="1:1">
      <c r="A12656" s="1"/>
    </row>
    <row r="12657" spans="1:1">
      <c r="A12657" s="1"/>
    </row>
    <row r="12658" spans="1:1">
      <c r="A12658" s="1"/>
    </row>
    <row r="12659" spans="1:1">
      <c r="A12659" s="1"/>
    </row>
    <row r="12660" spans="1:1">
      <c r="A12660" s="1"/>
    </row>
    <row r="12661" spans="1:1">
      <c r="A12661" s="1"/>
    </row>
    <row r="12662" spans="1:1">
      <c r="A12662" s="1"/>
    </row>
    <row r="12663" spans="1:1">
      <c r="A12663" s="1"/>
    </row>
    <row r="12664" spans="1:1">
      <c r="A12664" s="1"/>
    </row>
    <row r="12665" spans="1:1">
      <c r="A12665" s="1"/>
    </row>
    <row r="12666" spans="1:1">
      <c r="A12666" s="1"/>
    </row>
    <row r="12667" spans="1:1">
      <c r="A12667" s="1"/>
    </row>
    <row r="12668" spans="1:1">
      <c r="A12668" s="1"/>
    </row>
    <row r="12669" spans="1:1">
      <c r="A12669" s="1"/>
    </row>
    <row r="12670" spans="1:1">
      <c r="A12670" s="1"/>
    </row>
    <row r="12671" spans="1:1">
      <c r="A12671" s="1"/>
    </row>
    <row r="12672" spans="1:1">
      <c r="A12672" s="1"/>
    </row>
    <row r="12673" spans="1:1">
      <c r="A12673" s="1"/>
    </row>
    <row r="12674" spans="1:1">
      <c r="A12674" s="1"/>
    </row>
    <row r="12675" spans="1:1">
      <c r="A12675" s="1"/>
    </row>
    <row r="12676" spans="1:1">
      <c r="A12676" s="1"/>
    </row>
    <row r="12677" spans="1:1">
      <c r="A12677" s="1"/>
    </row>
    <row r="12678" spans="1:1">
      <c r="A12678" s="1"/>
    </row>
    <row r="12679" spans="1:1">
      <c r="A12679" s="1"/>
    </row>
    <row r="12680" spans="1:1">
      <c r="A12680" s="1"/>
    </row>
    <row r="12681" spans="1:1">
      <c r="A12681" s="1"/>
    </row>
    <row r="12682" spans="1:1">
      <c r="A12682" s="1"/>
    </row>
    <row r="12683" spans="1:1">
      <c r="A12683" s="1"/>
    </row>
    <row r="12684" spans="1:1">
      <c r="A12684" s="1"/>
    </row>
    <row r="12685" spans="1:1">
      <c r="A12685" s="1"/>
    </row>
    <row r="12686" spans="1:1">
      <c r="A12686" s="1"/>
    </row>
    <row r="12687" spans="1:1">
      <c r="A12687" s="1"/>
    </row>
    <row r="12688" spans="1:1">
      <c r="A12688" s="1"/>
    </row>
    <row r="12689" spans="1:1">
      <c r="A12689" s="1"/>
    </row>
    <row r="12690" spans="1:1">
      <c r="A12690" s="1"/>
    </row>
    <row r="12691" spans="1:1">
      <c r="A12691" s="1"/>
    </row>
    <row r="12692" spans="1:1">
      <c r="A12692" s="1"/>
    </row>
    <row r="12693" spans="1:1">
      <c r="A12693" s="1"/>
    </row>
    <row r="12694" spans="1:1">
      <c r="A12694" s="1"/>
    </row>
    <row r="12695" spans="1:1">
      <c r="A12695" s="1"/>
    </row>
    <row r="12696" spans="1:1">
      <c r="A12696" s="1"/>
    </row>
    <row r="12697" spans="1:1">
      <c r="A12697" s="1"/>
    </row>
    <row r="12698" spans="1:1">
      <c r="A12698" s="1"/>
    </row>
    <row r="12699" spans="1:1">
      <c r="A12699" s="1"/>
    </row>
    <row r="12700" spans="1:1">
      <c r="A12700" s="1"/>
    </row>
    <row r="12701" spans="1:1">
      <c r="A12701" s="1"/>
    </row>
    <row r="12702" spans="1:1">
      <c r="A12702" s="1"/>
    </row>
    <row r="12703" spans="1:1">
      <c r="A12703" s="1"/>
    </row>
    <row r="12704" spans="1:1">
      <c r="A12704" s="1"/>
    </row>
    <row r="12705" spans="1:1">
      <c r="A12705" s="1"/>
    </row>
    <row r="12706" spans="1:1">
      <c r="A12706" s="1"/>
    </row>
    <row r="12707" spans="1:1">
      <c r="A12707" s="1"/>
    </row>
    <row r="12708" spans="1:1">
      <c r="A12708" s="1"/>
    </row>
    <row r="12709" spans="1:1">
      <c r="A12709" s="1"/>
    </row>
    <row r="12710" spans="1:1">
      <c r="A12710" s="1"/>
    </row>
    <row r="12711" spans="1:1">
      <c r="A12711" s="1"/>
    </row>
    <row r="12712" spans="1:1">
      <c r="A12712" s="1"/>
    </row>
    <row r="12713" spans="1:1">
      <c r="A12713" s="1"/>
    </row>
    <row r="12714" spans="1:1">
      <c r="A12714" s="1"/>
    </row>
    <row r="12715" spans="1:1">
      <c r="A12715" s="1"/>
    </row>
    <row r="12716" spans="1:1">
      <c r="A12716" s="1"/>
    </row>
    <row r="12717" spans="1:1">
      <c r="A12717" s="1"/>
    </row>
    <row r="12718" spans="1:1">
      <c r="A12718" s="1"/>
    </row>
    <row r="12719" spans="1:1">
      <c r="A12719" s="1"/>
    </row>
    <row r="12720" spans="1:1">
      <c r="A12720" s="1"/>
    </row>
    <row r="12721" spans="1:1">
      <c r="A12721" s="1"/>
    </row>
    <row r="12722" spans="1:1">
      <c r="A12722" s="1"/>
    </row>
    <row r="12723" spans="1:1">
      <c r="A12723" s="1"/>
    </row>
    <row r="12724" spans="1:1">
      <c r="A12724" s="1"/>
    </row>
    <row r="12725" spans="1:1">
      <c r="A12725" s="1"/>
    </row>
    <row r="12726" spans="1:1">
      <c r="A12726" s="1"/>
    </row>
    <row r="12727" spans="1:1">
      <c r="A12727" s="1"/>
    </row>
    <row r="12728" spans="1:1">
      <c r="A12728" s="1"/>
    </row>
    <row r="12729" spans="1:1">
      <c r="A12729" s="1"/>
    </row>
    <row r="12730" spans="1:1">
      <c r="A12730" s="1"/>
    </row>
    <row r="12731" spans="1:1">
      <c r="A12731" s="1"/>
    </row>
    <row r="12732" spans="1:1">
      <c r="A12732" s="1"/>
    </row>
    <row r="12733" spans="1:1">
      <c r="A12733" s="1"/>
    </row>
    <row r="12734" spans="1:1">
      <c r="A12734" s="1"/>
    </row>
    <row r="12735" spans="1:1">
      <c r="A12735" s="1"/>
    </row>
    <row r="12736" spans="1:1">
      <c r="A12736" s="1"/>
    </row>
    <row r="12737" spans="1:1">
      <c r="A12737" s="1"/>
    </row>
    <row r="12738" spans="1:1">
      <c r="A12738" s="1"/>
    </row>
    <row r="12739" spans="1:1">
      <c r="A12739" s="1"/>
    </row>
    <row r="12740" spans="1:1">
      <c r="A12740" s="1"/>
    </row>
    <row r="12741" spans="1:1">
      <c r="A12741" s="1"/>
    </row>
    <row r="12742" spans="1:1">
      <c r="A12742" s="1"/>
    </row>
    <row r="12743" spans="1:1">
      <c r="A12743" s="1"/>
    </row>
    <row r="12744" spans="1:1">
      <c r="A12744" s="1"/>
    </row>
    <row r="12745" spans="1:1">
      <c r="A12745" s="1"/>
    </row>
    <row r="12746" spans="1:1">
      <c r="A12746" s="1"/>
    </row>
    <row r="12747" spans="1:1">
      <c r="A12747" s="1"/>
    </row>
    <row r="12748" spans="1:1">
      <c r="A12748" s="1"/>
    </row>
    <row r="12749" spans="1:1">
      <c r="A12749" s="1"/>
    </row>
    <row r="12750" spans="1:1">
      <c r="A12750" s="1"/>
    </row>
    <row r="12751" spans="1:1">
      <c r="A12751" s="1"/>
    </row>
    <row r="12752" spans="1:1">
      <c r="A12752" s="1"/>
    </row>
    <row r="12753" spans="1:1">
      <c r="A12753" s="1"/>
    </row>
    <row r="12754" spans="1:1">
      <c r="A12754" s="1"/>
    </row>
    <row r="12755" spans="1:1">
      <c r="A12755" s="1"/>
    </row>
    <row r="12756" spans="1:1">
      <c r="A12756" s="1"/>
    </row>
    <row r="12757" spans="1:1">
      <c r="A12757" s="1"/>
    </row>
    <row r="12758" spans="1:1">
      <c r="A12758" s="1"/>
    </row>
    <row r="12759" spans="1:1">
      <c r="A12759" s="1"/>
    </row>
    <row r="12760" spans="1:1">
      <c r="A12760" s="1"/>
    </row>
    <row r="12761" spans="1:1">
      <c r="A12761" s="1"/>
    </row>
    <row r="12762" spans="1:1">
      <c r="A12762" s="1"/>
    </row>
    <row r="12763" spans="1:1">
      <c r="A12763" s="1"/>
    </row>
    <row r="12764" spans="1:1">
      <c r="A12764" s="1"/>
    </row>
    <row r="12765" spans="1:1">
      <c r="A12765" s="1"/>
    </row>
    <row r="12766" spans="1:1">
      <c r="A12766" s="1"/>
    </row>
    <row r="12767" spans="1:1">
      <c r="A12767" s="1"/>
    </row>
    <row r="12768" spans="1:1">
      <c r="A12768" s="1"/>
    </row>
    <row r="12769" spans="1:1">
      <c r="A12769" s="1"/>
    </row>
    <row r="12770" spans="1:1">
      <c r="A12770" s="1"/>
    </row>
    <row r="12771" spans="1:1">
      <c r="A12771" s="1"/>
    </row>
    <row r="12772" spans="1:1">
      <c r="A12772" s="1"/>
    </row>
    <row r="12773" spans="1:1">
      <c r="A12773" s="1"/>
    </row>
    <row r="12774" spans="1:1">
      <c r="A12774" s="1"/>
    </row>
    <row r="12775" spans="1:1">
      <c r="A12775" s="1"/>
    </row>
    <row r="12776" spans="1:1">
      <c r="A12776" s="1"/>
    </row>
    <row r="12777" spans="1:1">
      <c r="A12777" s="1"/>
    </row>
    <row r="12778" spans="1:1">
      <c r="A12778" s="1"/>
    </row>
    <row r="12779" spans="1:1">
      <c r="A12779" s="1"/>
    </row>
    <row r="12780" spans="1:1">
      <c r="A12780" s="1"/>
    </row>
    <row r="12781" spans="1:1">
      <c r="A12781" s="1"/>
    </row>
    <row r="12782" spans="1:1">
      <c r="A12782" s="1"/>
    </row>
    <row r="12783" spans="1:1">
      <c r="A12783" s="1"/>
    </row>
    <row r="12784" spans="1:1">
      <c r="A12784" s="1"/>
    </row>
    <row r="12785" spans="1:1">
      <c r="A12785" s="1"/>
    </row>
    <row r="12786" spans="1:1">
      <c r="A12786" s="1"/>
    </row>
    <row r="12787" spans="1:1">
      <c r="A12787" s="1"/>
    </row>
    <row r="12788" spans="1:1">
      <c r="A12788" s="1"/>
    </row>
    <row r="12789" spans="1:1">
      <c r="A12789" s="1"/>
    </row>
    <row r="12790" spans="1:1">
      <c r="A12790" s="1"/>
    </row>
    <row r="12791" spans="1:1">
      <c r="A12791" s="1"/>
    </row>
    <row r="12792" spans="1:1">
      <c r="A12792" s="1"/>
    </row>
    <row r="12793" spans="1:1">
      <c r="A12793" s="1"/>
    </row>
    <row r="12794" spans="1:1">
      <c r="A12794" s="1"/>
    </row>
    <row r="12795" spans="1:1">
      <c r="A12795" s="1"/>
    </row>
    <row r="12796" spans="1:1">
      <c r="A12796" s="1"/>
    </row>
    <row r="12797" spans="1:1">
      <c r="A12797" s="1"/>
    </row>
    <row r="12798" spans="1:1">
      <c r="A12798" s="1"/>
    </row>
    <row r="12799" spans="1:1">
      <c r="A12799" s="1"/>
    </row>
    <row r="12800" spans="1:1">
      <c r="A12800" s="1"/>
    </row>
    <row r="12801" spans="1:1">
      <c r="A12801" s="1"/>
    </row>
    <row r="12802" spans="1:1">
      <c r="A12802" s="1"/>
    </row>
    <row r="12803" spans="1:1">
      <c r="A12803" s="1"/>
    </row>
    <row r="12804" spans="1:1">
      <c r="A12804" s="1"/>
    </row>
    <row r="12805" spans="1:1">
      <c r="A12805" s="1"/>
    </row>
    <row r="12806" spans="1:1">
      <c r="A12806" s="1"/>
    </row>
    <row r="12807" spans="1:1">
      <c r="A12807" s="1"/>
    </row>
    <row r="12808" spans="1:1">
      <c r="A12808" s="1"/>
    </row>
    <row r="12809" spans="1:1">
      <c r="A12809" s="1"/>
    </row>
    <row r="12810" spans="1:1">
      <c r="A12810" s="1"/>
    </row>
    <row r="12811" spans="1:1">
      <c r="A12811" s="1"/>
    </row>
    <row r="12812" spans="1:1">
      <c r="A12812" s="1"/>
    </row>
    <row r="12813" spans="1:1">
      <c r="A12813" s="1"/>
    </row>
    <row r="12814" spans="1:1">
      <c r="A12814" s="1"/>
    </row>
    <row r="12815" spans="1:1">
      <c r="A12815" s="1"/>
    </row>
    <row r="12816" spans="1:1">
      <c r="A12816" s="1"/>
    </row>
    <row r="12817" spans="1:1">
      <c r="A12817" s="1"/>
    </row>
    <row r="12818" spans="1:1">
      <c r="A12818" s="1"/>
    </row>
    <row r="12819" spans="1:1">
      <c r="A12819" s="1"/>
    </row>
    <row r="12820" spans="1:1">
      <c r="A12820" s="1"/>
    </row>
    <row r="12821" spans="1:1">
      <c r="A12821" s="1"/>
    </row>
    <row r="12822" spans="1:1">
      <c r="A12822" s="1"/>
    </row>
    <row r="12823" spans="1:1">
      <c r="A12823" s="1"/>
    </row>
    <row r="12824" spans="1:1">
      <c r="A12824" s="1"/>
    </row>
    <row r="12825" spans="1:1">
      <c r="A12825" s="1"/>
    </row>
    <row r="12826" spans="1:1">
      <c r="A12826" s="1"/>
    </row>
    <row r="12827" spans="1:1">
      <c r="A12827" s="1"/>
    </row>
    <row r="12828" spans="1:1">
      <c r="A12828" s="1"/>
    </row>
    <row r="12829" spans="1:1">
      <c r="A12829" s="1"/>
    </row>
    <row r="12830" spans="1:1">
      <c r="A12830" s="1"/>
    </row>
    <row r="12831" spans="1:1">
      <c r="A12831" s="1"/>
    </row>
    <row r="12832" spans="1:1">
      <c r="A12832" s="1"/>
    </row>
    <row r="12833" spans="1:1">
      <c r="A12833" s="1"/>
    </row>
    <row r="12834" spans="1:1">
      <c r="A12834" s="1"/>
    </row>
    <row r="12835" spans="1:1">
      <c r="A12835" s="1"/>
    </row>
    <row r="12836" spans="1:1">
      <c r="A12836" s="1"/>
    </row>
    <row r="12837" spans="1:1">
      <c r="A12837" s="1"/>
    </row>
    <row r="12838" spans="1:1">
      <c r="A12838" s="1"/>
    </row>
    <row r="12839" spans="1:1">
      <c r="A12839" s="1"/>
    </row>
    <row r="12840" spans="1:1">
      <c r="A12840" s="1"/>
    </row>
    <row r="12841" spans="1:1">
      <c r="A12841" s="1"/>
    </row>
    <row r="12842" spans="1:1">
      <c r="A12842" s="1"/>
    </row>
    <row r="12843" spans="1:1">
      <c r="A12843" s="1"/>
    </row>
    <row r="12844" spans="1:1">
      <c r="A12844" s="1"/>
    </row>
    <row r="12845" spans="1:1">
      <c r="A12845" s="1"/>
    </row>
    <row r="12846" spans="1:1">
      <c r="A12846" s="1"/>
    </row>
    <row r="12847" spans="1:1">
      <c r="A12847" s="1"/>
    </row>
    <row r="12848" spans="1:1">
      <c r="A12848" s="1"/>
    </row>
    <row r="12849" spans="1:1">
      <c r="A12849" s="1"/>
    </row>
    <row r="12850" spans="1:1">
      <c r="A12850" s="1"/>
    </row>
    <row r="12851" spans="1:1">
      <c r="A12851" s="1"/>
    </row>
    <row r="12852" spans="1:1">
      <c r="A12852" s="1"/>
    </row>
    <row r="12853" spans="1:1">
      <c r="A12853" s="1"/>
    </row>
    <row r="12854" spans="1:1">
      <c r="A12854" s="1"/>
    </row>
    <row r="12855" spans="1:1">
      <c r="A12855" s="1"/>
    </row>
    <row r="12856" spans="1:1">
      <c r="A12856" s="1"/>
    </row>
    <row r="12857" spans="1:1">
      <c r="A12857" s="1"/>
    </row>
    <row r="12858" spans="1:1">
      <c r="A12858" s="1"/>
    </row>
    <row r="12859" spans="1:1">
      <c r="A12859" s="1"/>
    </row>
    <row r="12860" spans="1:1">
      <c r="A12860" s="1"/>
    </row>
    <row r="12861" spans="1:1">
      <c r="A12861" s="1"/>
    </row>
    <row r="12862" spans="1:1">
      <c r="A12862" s="1"/>
    </row>
    <row r="12863" spans="1:1">
      <c r="A12863" s="1"/>
    </row>
    <row r="12864" spans="1:1">
      <c r="A12864" s="1"/>
    </row>
    <row r="12865" spans="1:1">
      <c r="A12865" s="1"/>
    </row>
    <row r="12866" spans="1:1">
      <c r="A12866" s="1"/>
    </row>
    <row r="12867" spans="1:1">
      <c r="A12867" s="1"/>
    </row>
    <row r="12868" spans="1:1">
      <c r="A12868" s="1"/>
    </row>
    <row r="12869" spans="1:1">
      <c r="A12869" s="1"/>
    </row>
    <row r="12870" spans="1:1">
      <c r="A12870" s="1"/>
    </row>
    <row r="12871" spans="1:1">
      <c r="A12871" s="1"/>
    </row>
    <row r="12872" spans="1:1">
      <c r="A12872" s="1"/>
    </row>
    <row r="12873" spans="1:1">
      <c r="A12873" s="1"/>
    </row>
    <row r="12874" spans="1:1">
      <c r="A12874" s="1"/>
    </row>
    <row r="12875" spans="1:1">
      <c r="A12875" s="1"/>
    </row>
    <row r="12876" spans="1:1">
      <c r="A12876" s="1"/>
    </row>
    <row r="12877" spans="1:1">
      <c r="A12877" s="1"/>
    </row>
    <row r="12878" spans="1:1">
      <c r="A12878" s="1"/>
    </row>
    <row r="12879" spans="1:1">
      <c r="A12879" s="1"/>
    </row>
    <row r="12880" spans="1:1">
      <c r="A12880" s="1"/>
    </row>
    <row r="12881" spans="1:1">
      <c r="A12881" s="1"/>
    </row>
    <row r="12882" spans="1:1">
      <c r="A12882" s="1"/>
    </row>
    <row r="12883" spans="1:1">
      <c r="A12883" s="1"/>
    </row>
    <row r="12884" spans="1:1">
      <c r="A12884" s="1"/>
    </row>
    <row r="12885" spans="1:1">
      <c r="A12885" s="1"/>
    </row>
    <row r="12886" spans="1:1">
      <c r="A12886" s="1"/>
    </row>
    <row r="12887" spans="1:1">
      <c r="A12887" s="1"/>
    </row>
    <row r="12888" spans="1:1">
      <c r="A12888" s="1"/>
    </row>
    <row r="12889" spans="1:1">
      <c r="A12889" s="1"/>
    </row>
    <row r="12890" spans="1:1">
      <c r="A12890" s="1"/>
    </row>
    <row r="12891" spans="1:1">
      <c r="A12891" s="1"/>
    </row>
    <row r="12892" spans="1:1">
      <c r="A12892" s="1"/>
    </row>
    <row r="12893" spans="1:1">
      <c r="A12893" s="1"/>
    </row>
    <row r="12894" spans="1:1">
      <c r="A12894" s="1"/>
    </row>
    <row r="12895" spans="1:1">
      <c r="A12895" s="1"/>
    </row>
    <row r="12896" spans="1:1">
      <c r="A12896" s="1"/>
    </row>
    <row r="12897" spans="1:1">
      <c r="A12897" s="1"/>
    </row>
    <row r="12898" spans="1:1">
      <c r="A12898" s="1"/>
    </row>
    <row r="12899" spans="1:1">
      <c r="A12899" s="1"/>
    </row>
    <row r="12900" spans="1:1">
      <c r="A12900" s="1"/>
    </row>
    <row r="12901" spans="1:1">
      <c r="A12901" s="1"/>
    </row>
    <row r="12902" spans="1:1">
      <c r="A12902" s="1"/>
    </row>
    <row r="12903" spans="1:1">
      <c r="A12903" s="1"/>
    </row>
    <row r="12904" spans="1:1">
      <c r="A12904" s="1"/>
    </row>
    <row r="12905" spans="1:1">
      <c r="A12905" s="1"/>
    </row>
    <row r="12906" spans="1:1">
      <c r="A12906" s="1"/>
    </row>
    <row r="12907" spans="1:1">
      <c r="A12907" s="1"/>
    </row>
    <row r="12908" spans="1:1">
      <c r="A12908" s="1"/>
    </row>
    <row r="12909" spans="1:1">
      <c r="A12909" s="1"/>
    </row>
    <row r="12910" spans="1:1">
      <c r="A12910" s="1"/>
    </row>
    <row r="12911" spans="1:1">
      <c r="A12911" s="1"/>
    </row>
    <row r="12912" spans="1:1">
      <c r="A12912" s="1"/>
    </row>
    <row r="12913" spans="1:1">
      <c r="A12913" s="1"/>
    </row>
    <row r="12914" spans="1:1">
      <c r="A12914" s="1"/>
    </row>
    <row r="12915" spans="1:1">
      <c r="A12915" s="1"/>
    </row>
    <row r="12916" spans="1:1">
      <c r="A12916" s="1"/>
    </row>
    <row r="12917" spans="1:1">
      <c r="A12917" s="1"/>
    </row>
    <row r="12918" spans="1:1">
      <c r="A12918" s="1"/>
    </row>
    <row r="12919" spans="1:1">
      <c r="A12919" s="1"/>
    </row>
    <row r="12920" spans="1:1">
      <c r="A12920" s="1"/>
    </row>
    <row r="12921" spans="1:1">
      <c r="A12921" s="1"/>
    </row>
    <row r="12922" spans="1:1">
      <c r="A12922" s="1"/>
    </row>
    <row r="12923" spans="1:1">
      <c r="A12923" s="1"/>
    </row>
    <row r="12924" spans="1:1">
      <c r="A12924" s="1"/>
    </row>
    <row r="12925" spans="1:1">
      <c r="A12925" s="1"/>
    </row>
    <row r="12926" spans="1:1">
      <c r="A12926" s="1"/>
    </row>
    <row r="12927" spans="1:1">
      <c r="A12927" s="1"/>
    </row>
    <row r="12928" spans="1:1">
      <c r="A12928" s="1"/>
    </row>
    <row r="12929" spans="1:1">
      <c r="A12929" s="1"/>
    </row>
    <row r="12930" spans="1:1">
      <c r="A12930" s="1"/>
    </row>
    <row r="12931" spans="1:1">
      <c r="A12931" s="1"/>
    </row>
    <row r="12932" spans="1:1">
      <c r="A12932" s="1"/>
    </row>
    <row r="12933" spans="1:1">
      <c r="A12933" s="1"/>
    </row>
    <row r="12934" spans="1:1">
      <c r="A12934" s="1"/>
    </row>
    <row r="12935" spans="1:1">
      <c r="A12935" s="1"/>
    </row>
    <row r="12936" spans="1:1">
      <c r="A12936" s="1"/>
    </row>
    <row r="12937" spans="1:1">
      <c r="A12937" s="1"/>
    </row>
    <row r="12938" spans="1:1">
      <c r="A12938" s="1"/>
    </row>
    <row r="12939" spans="1:1">
      <c r="A12939" s="1"/>
    </row>
    <row r="12940" spans="1:1">
      <c r="A12940" s="1"/>
    </row>
    <row r="12941" spans="1:1">
      <c r="A12941" s="1"/>
    </row>
    <row r="12942" spans="1:1">
      <c r="A12942" s="1"/>
    </row>
    <row r="12943" spans="1:1">
      <c r="A12943" s="1"/>
    </row>
    <row r="12944" spans="1:1">
      <c r="A12944" s="1"/>
    </row>
    <row r="12945" spans="1:1">
      <c r="A12945" s="1"/>
    </row>
    <row r="12946" spans="1:1">
      <c r="A12946" s="1"/>
    </row>
    <row r="12947" spans="1:1">
      <c r="A12947" s="1"/>
    </row>
    <row r="12948" spans="1:1">
      <c r="A12948" s="1"/>
    </row>
    <row r="12949" spans="1:1">
      <c r="A12949" s="1"/>
    </row>
    <row r="12950" spans="1:1">
      <c r="A12950" s="1"/>
    </row>
    <row r="12951" spans="1:1">
      <c r="A12951" s="1"/>
    </row>
    <row r="12952" spans="1:1">
      <c r="A12952" s="1"/>
    </row>
    <row r="12953" spans="1:1">
      <c r="A12953" s="1"/>
    </row>
    <row r="12954" spans="1:1">
      <c r="A12954" s="1"/>
    </row>
    <row r="12955" spans="1:1">
      <c r="A12955" s="1"/>
    </row>
    <row r="12956" spans="1:1">
      <c r="A12956" s="1"/>
    </row>
    <row r="12957" spans="1:1">
      <c r="A12957" s="1"/>
    </row>
    <row r="12958" spans="1:1">
      <c r="A12958" s="1"/>
    </row>
    <row r="12959" spans="1:1">
      <c r="A12959" s="1"/>
    </row>
    <row r="12960" spans="1:1">
      <c r="A12960" s="1"/>
    </row>
    <row r="12961" spans="1:1">
      <c r="A12961" s="1"/>
    </row>
    <row r="12962" spans="1:1">
      <c r="A12962" s="1"/>
    </row>
    <row r="12963" spans="1:1">
      <c r="A12963" s="1"/>
    </row>
    <row r="12964" spans="1:1">
      <c r="A12964" s="1"/>
    </row>
    <row r="12965" spans="1:1">
      <c r="A12965" s="1"/>
    </row>
    <row r="12966" spans="1:1">
      <c r="A12966" s="1"/>
    </row>
    <row r="12967" spans="1:1">
      <c r="A12967" s="1"/>
    </row>
    <row r="12968" spans="1:1">
      <c r="A12968" s="1"/>
    </row>
    <row r="12969" spans="1:1">
      <c r="A12969" s="1"/>
    </row>
    <row r="12970" spans="1:1">
      <c r="A12970" s="1"/>
    </row>
    <row r="12971" spans="1:1">
      <c r="A12971" s="1"/>
    </row>
    <row r="12972" spans="1:1">
      <c r="A12972" s="1"/>
    </row>
    <row r="12973" spans="1:1">
      <c r="A12973" s="1"/>
    </row>
    <row r="12974" spans="1:1">
      <c r="A12974" s="1"/>
    </row>
    <row r="12975" spans="1:1">
      <c r="A12975" s="1"/>
    </row>
    <row r="12976" spans="1:1">
      <c r="A12976" s="1"/>
    </row>
    <row r="12977" spans="1:1">
      <c r="A12977" s="1"/>
    </row>
    <row r="12978" spans="1:1">
      <c r="A12978" s="1"/>
    </row>
    <row r="12979" spans="1:1">
      <c r="A12979" s="1"/>
    </row>
    <row r="12980" spans="1:1">
      <c r="A12980" s="1"/>
    </row>
    <row r="12981" spans="1:1">
      <c r="A12981" s="1"/>
    </row>
    <row r="12982" spans="1:1">
      <c r="A12982" s="1"/>
    </row>
    <row r="12983" spans="1:1">
      <c r="A12983" s="1"/>
    </row>
    <row r="12984" spans="1:1">
      <c r="A12984" s="1"/>
    </row>
    <row r="12985" spans="1:1">
      <c r="A12985" s="1"/>
    </row>
    <row r="12986" spans="1:1">
      <c r="A12986" s="1"/>
    </row>
    <row r="12987" spans="1:1">
      <c r="A12987" s="1"/>
    </row>
    <row r="12988" spans="1:1">
      <c r="A12988" s="1"/>
    </row>
    <row r="12989" spans="1:1">
      <c r="A12989" s="1"/>
    </row>
    <row r="12990" spans="1:1">
      <c r="A12990" s="1"/>
    </row>
    <row r="12991" spans="1:1">
      <c r="A12991" s="1"/>
    </row>
    <row r="12992" spans="1:1">
      <c r="A12992" s="1"/>
    </row>
    <row r="12993" spans="1:1">
      <c r="A12993" s="1"/>
    </row>
    <row r="12994" spans="1:1">
      <c r="A12994" s="1"/>
    </row>
    <row r="12995" spans="1:1">
      <c r="A12995" s="1"/>
    </row>
    <row r="12996" spans="1:1">
      <c r="A12996" s="1"/>
    </row>
    <row r="12997" spans="1:1">
      <c r="A12997" s="1"/>
    </row>
    <row r="12998" spans="1:1">
      <c r="A12998" s="1"/>
    </row>
    <row r="12999" spans="1:1">
      <c r="A12999" s="1"/>
    </row>
    <row r="13000" spans="1:1">
      <c r="A13000" s="1"/>
    </row>
    <row r="13001" spans="1:1">
      <c r="A13001" s="1"/>
    </row>
    <row r="13002" spans="1:1">
      <c r="A13002" s="1"/>
    </row>
    <row r="13003" spans="1:1">
      <c r="A13003" s="1"/>
    </row>
    <row r="13004" spans="1:1">
      <c r="A13004" s="1"/>
    </row>
    <row r="13005" spans="1:1">
      <c r="A13005" s="1"/>
    </row>
    <row r="13006" spans="1:1">
      <c r="A13006" s="1"/>
    </row>
    <row r="13007" spans="1:1">
      <c r="A13007" s="1"/>
    </row>
    <row r="13008" spans="1:1">
      <c r="A13008" s="1"/>
    </row>
    <row r="13009" spans="1:1">
      <c r="A13009" s="1"/>
    </row>
    <row r="13010" spans="1:1">
      <c r="A13010" s="1"/>
    </row>
    <row r="13011" spans="1:1">
      <c r="A13011" s="1"/>
    </row>
    <row r="13012" spans="1:1">
      <c r="A13012" s="1"/>
    </row>
    <row r="13013" spans="1:1">
      <c r="A13013" s="1"/>
    </row>
    <row r="13014" spans="1:1">
      <c r="A13014" s="1"/>
    </row>
    <row r="13015" spans="1:1">
      <c r="A13015" s="1"/>
    </row>
    <row r="13016" spans="1:1">
      <c r="A13016" s="1"/>
    </row>
    <row r="13017" spans="1:1">
      <c r="A13017" s="1"/>
    </row>
    <row r="13018" spans="1:1">
      <c r="A13018" s="1"/>
    </row>
    <row r="13019" spans="1:1">
      <c r="A13019" s="1"/>
    </row>
    <row r="13020" spans="1:1">
      <c r="A13020" s="1"/>
    </row>
    <row r="13021" spans="1:1">
      <c r="A13021" s="1"/>
    </row>
    <row r="13022" spans="1:1">
      <c r="A13022" s="1"/>
    </row>
    <row r="13023" spans="1:1">
      <c r="A13023" s="1"/>
    </row>
    <row r="13024" spans="1:1">
      <c r="A13024" s="1"/>
    </row>
    <row r="13025" spans="1:1">
      <c r="A13025" s="1"/>
    </row>
    <row r="13026" spans="1:1">
      <c r="A13026" s="1"/>
    </row>
    <row r="13027" spans="1:1">
      <c r="A13027" s="1"/>
    </row>
    <row r="13028" spans="1:1">
      <c r="A13028" s="1"/>
    </row>
    <row r="13029" spans="1:1">
      <c r="A13029" s="1"/>
    </row>
    <row r="13030" spans="1:1">
      <c r="A13030" s="1"/>
    </row>
    <row r="13031" spans="1:1">
      <c r="A13031" s="1"/>
    </row>
    <row r="13032" spans="1:1">
      <c r="A13032" s="1"/>
    </row>
    <row r="13033" spans="1:1">
      <c r="A13033" s="1"/>
    </row>
    <row r="13034" spans="1:1">
      <c r="A13034" s="1"/>
    </row>
    <row r="13035" spans="1:1">
      <c r="A13035" s="1"/>
    </row>
    <row r="13036" spans="1:1">
      <c r="A13036" s="1"/>
    </row>
    <row r="13037" spans="1:1">
      <c r="A13037" s="1"/>
    </row>
    <row r="13038" spans="1:1">
      <c r="A13038" s="1"/>
    </row>
    <row r="13039" spans="1:1">
      <c r="A13039" s="1"/>
    </row>
    <row r="13040" spans="1:1">
      <c r="A13040" s="1"/>
    </row>
    <row r="13041" spans="1:1">
      <c r="A13041" s="1"/>
    </row>
    <row r="13042" spans="1:1">
      <c r="A13042" s="1"/>
    </row>
    <row r="13043" spans="1:1">
      <c r="A13043" s="1"/>
    </row>
    <row r="13044" spans="1:1">
      <c r="A13044" s="1"/>
    </row>
    <row r="13045" spans="1:1">
      <c r="A13045" s="1"/>
    </row>
    <row r="13046" spans="1:1">
      <c r="A13046" s="1"/>
    </row>
    <row r="13047" spans="1:1">
      <c r="A13047" s="1"/>
    </row>
    <row r="13048" spans="1:1">
      <c r="A13048" s="1"/>
    </row>
    <row r="13049" spans="1:1">
      <c r="A13049" s="1"/>
    </row>
    <row r="13050" spans="1:1">
      <c r="A13050" s="1"/>
    </row>
    <row r="13051" spans="1:1">
      <c r="A13051" s="1"/>
    </row>
    <row r="13052" spans="1:1">
      <c r="A13052" s="1"/>
    </row>
    <row r="13053" spans="1:1">
      <c r="A13053" s="1"/>
    </row>
    <row r="13054" spans="1:1">
      <c r="A13054" s="1"/>
    </row>
    <row r="13055" spans="1:1">
      <c r="A13055" s="1"/>
    </row>
    <row r="13056" spans="1:1">
      <c r="A13056" s="1"/>
    </row>
    <row r="13057" spans="1:1">
      <c r="A13057" s="1"/>
    </row>
    <row r="13058" spans="1:1">
      <c r="A13058" s="1"/>
    </row>
    <row r="13059" spans="1:1">
      <c r="A13059" s="1"/>
    </row>
    <row r="13060" spans="1:1">
      <c r="A13060" s="1"/>
    </row>
    <row r="13061" spans="1:1">
      <c r="A13061" s="1"/>
    </row>
    <row r="13062" spans="1:1">
      <c r="A13062" s="1"/>
    </row>
    <row r="13063" spans="1:1">
      <c r="A13063" s="1"/>
    </row>
    <row r="13064" spans="1:1">
      <c r="A13064" s="1"/>
    </row>
    <row r="13065" spans="1:1">
      <c r="A13065" s="1"/>
    </row>
    <row r="13066" spans="1:1">
      <c r="A13066" s="1"/>
    </row>
    <row r="13067" spans="1:1">
      <c r="A13067" s="1"/>
    </row>
    <row r="13068" spans="1:1">
      <c r="A13068" s="1"/>
    </row>
    <row r="13069" spans="1:1">
      <c r="A13069" s="1"/>
    </row>
    <row r="13070" spans="1:1">
      <c r="A13070" s="1"/>
    </row>
    <row r="13071" spans="1:1">
      <c r="A13071" s="1"/>
    </row>
    <row r="13072" spans="1:1">
      <c r="A13072" s="1"/>
    </row>
    <row r="13073" spans="1:1">
      <c r="A13073" s="1"/>
    </row>
    <row r="13074" spans="1:1">
      <c r="A13074" s="1"/>
    </row>
    <row r="13075" spans="1:1">
      <c r="A13075" s="1"/>
    </row>
    <row r="13076" spans="1:1">
      <c r="A13076" s="1"/>
    </row>
    <row r="13077" spans="1:1">
      <c r="A13077" s="1"/>
    </row>
    <row r="13078" spans="1:1">
      <c r="A13078" s="1"/>
    </row>
    <row r="13079" spans="1:1">
      <c r="A13079" s="1"/>
    </row>
    <row r="13080" spans="1:1">
      <c r="A13080" s="1"/>
    </row>
    <row r="13081" spans="1:1">
      <c r="A13081" s="1"/>
    </row>
    <row r="13082" spans="1:1">
      <c r="A13082" s="1"/>
    </row>
    <row r="13083" spans="1:1">
      <c r="A13083" s="1"/>
    </row>
    <row r="13084" spans="1:1">
      <c r="A13084" s="1"/>
    </row>
    <row r="13085" spans="1:1">
      <c r="A13085" s="1"/>
    </row>
    <row r="13086" spans="1:1">
      <c r="A13086" s="1"/>
    </row>
    <row r="13087" spans="1:1">
      <c r="A13087" s="1"/>
    </row>
    <row r="13088" spans="1:1">
      <c r="A13088" s="1"/>
    </row>
    <row r="13089" spans="1:1">
      <c r="A13089" s="1"/>
    </row>
    <row r="13090" spans="1:1">
      <c r="A13090" s="1"/>
    </row>
    <row r="13091" spans="1:1">
      <c r="A13091" s="1"/>
    </row>
    <row r="13092" spans="1:1">
      <c r="A13092" s="1"/>
    </row>
    <row r="13093" spans="1:1">
      <c r="A13093" s="1"/>
    </row>
    <row r="13094" spans="1:1">
      <c r="A13094" s="1"/>
    </row>
    <row r="13095" spans="1:1">
      <c r="A13095" s="1"/>
    </row>
    <row r="13096" spans="1:1">
      <c r="A13096" s="1"/>
    </row>
    <row r="13097" spans="1:1">
      <c r="A13097" s="1"/>
    </row>
    <row r="13098" spans="1:1">
      <c r="A13098" s="1"/>
    </row>
    <row r="13099" spans="1:1">
      <c r="A13099" s="1"/>
    </row>
    <row r="13100" spans="1:1">
      <c r="A13100" s="1"/>
    </row>
    <row r="13101" spans="1:1">
      <c r="A13101" s="1"/>
    </row>
    <row r="13102" spans="1:1">
      <c r="A13102" s="1"/>
    </row>
    <row r="13103" spans="1:1">
      <c r="A13103" s="1"/>
    </row>
    <row r="13104" spans="1:1">
      <c r="A13104" s="1"/>
    </row>
    <row r="13105" spans="1:1">
      <c r="A13105" s="1"/>
    </row>
    <row r="13106" spans="1:1">
      <c r="A13106" s="1"/>
    </row>
    <row r="13107" spans="1:1">
      <c r="A13107" s="1"/>
    </row>
    <row r="13108" spans="1:1">
      <c r="A13108" s="1"/>
    </row>
    <row r="13109" spans="1:1">
      <c r="A13109" s="1"/>
    </row>
    <row r="13110" spans="1:1">
      <c r="A13110" s="1"/>
    </row>
    <row r="13111" spans="1:1">
      <c r="A13111" s="1"/>
    </row>
    <row r="13112" spans="1:1">
      <c r="A13112" s="1"/>
    </row>
    <row r="13113" spans="1:1">
      <c r="A13113" s="1"/>
    </row>
    <row r="13114" spans="1:1">
      <c r="A13114" s="1"/>
    </row>
    <row r="13115" spans="1:1">
      <c r="A13115" s="1"/>
    </row>
    <row r="13116" spans="1:1">
      <c r="A13116" s="1"/>
    </row>
    <row r="13117" spans="1:1">
      <c r="A13117" s="1"/>
    </row>
    <row r="13118" spans="1:1">
      <c r="A13118" s="1"/>
    </row>
    <row r="13119" spans="1:1">
      <c r="A13119" s="1"/>
    </row>
    <row r="13120" spans="1:1">
      <c r="A13120" s="1"/>
    </row>
    <row r="13121" spans="1:1">
      <c r="A13121" s="1"/>
    </row>
    <row r="13122" spans="1:1">
      <c r="A13122" s="1"/>
    </row>
    <row r="13123" spans="1:1">
      <c r="A13123" s="1"/>
    </row>
    <row r="13124" spans="1:1">
      <c r="A13124" s="1"/>
    </row>
    <row r="13125" spans="1:1">
      <c r="A13125" s="1"/>
    </row>
    <row r="13126" spans="1:1">
      <c r="A13126" s="1"/>
    </row>
    <row r="13127" spans="1:1">
      <c r="A13127" s="1"/>
    </row>
    <row r="13128" spans="1:1">
      <c r="A13128" s="1"/>
    </row>
    <row r="13129" spans="1:1">
      <c r="A13129" s="1"/>
    </row>
    <row r="13130" spans="1:1">
      <c r="A13130" s="1"/>
    </row>
    <row r="13131" spans="1:1">
      <c r="A13131" s="1"/>
    </row>
    <row r="13132" spans="1:1">
      <c r="A13132" s="1"/>
    </row>
    <row r="13133" spans="1:1">
      <c r="A13133" s="1"/>
    </row>
    <row r="13134" spans="1:1">
      <c r="A13134" s="1"/>
    </row>
    <row r="13135" spans="1:1">
      <c r="A13135" s="1"/>
    </row>
    <row r="13136" spans="1:1">
      <c r="A13136" s="1"/>
    </row>
    <row r="13137" spans="1:1">
      <c r="A13137" s="1"/>
    </row>
    <row r="13138" spans="1:1">
      <c r="A13138" s="1"/>
    </row>
    <row r="13139" spans="1:1">
      <c r="A13139" s="1"/>
    </row>
    <row r="13140" spans="1:1">
      <c r="A13140" s="1"/>
    </row>
    <row r="13141" spans="1:1">
      <c r="A13141" s="1"/>
    </row>
    <row r="13142" spans="1:1">
      <c r="A13142" s="1"/>
    </row>
    <row r="13143" spans="1:1">
      <c r="A13143" s="1"/>
    </row>
    <row r="13144" spans="1:1">
      <c r="A13144" s="1"/>
    </row>
    <row r="13145" spans="1:1">
      <c r="A13145" s="1"/>
    </row>
    <row r="13146" spans="1:1">
      <c r="A13146" s="1"/>
    </row>
    <row r="13147" spans="1:1">
      <c r="A13147" s="1"/>
    </row>
    <row r="13148" spans="1:1">
      <c r="A13148" s="1"/>
    </row>
    <row r="13149" spans="1:1">
      <c r="A13149" s="1"/>
    </row>
    <row r="13150" spans="1:1">
      <c r="A13150" s="1"/>
    </row>
    <row r="13151" spans="1:1">
      <c r="A13151" s="1"/>
    </row>
    <row r="13152" spans="1:1">
      <c r="A13152" s="1"/>
    </row>
    <row r="13153" spans="1:1">
      <c r="A13153" s="1"/>
    </row>
    <row r="13154" spans="1:1">
      <c r="A13154" s="1"/>
    </row>
    <row r="13155" spans="1:1">
      <c r="A13155" s="1"/>
    </row>
    <row r="13156" spans="1:1">
      <c r="A13156" s="1"/>
    </row>
    <row r="13157" spans="1:1">
      <c r="A13157" s="1"/>
    </row>
    <row r="13158" spans="1:1">
      <c r="A13158" s="1"/>
    </row>
    <row r="13159" spans="1:1">
      <c r="A13159" s="1"/>
    </row>
    <row r="13160" spans="1:1">
      <c r="A13160" s="1"/>
    </row>
    <row r="13161" spans="1:1">
      <c r="A13161" s="1"/>
    </row>
    <row r="13162" spans="1:1">
      <c r="A13162" s="1"/>
    </row>
    <row r="13163" spans="1:1">
      <c r="A13163" s="1"/>
    </row>
    <row r="13164" spans="1:1">
      <c r="A13164" s="1"/>
    </row>
    <row r="13165" spans="1:1">
      <c r="A13165" s="1"/>
    </row>
    <row r="13166" spans="1:1">
      <c r="A13166" s="1"/>
    </row>
    <row r="13167" spans="1:1">
      <c r="A13167" s="1"/>
    </row>
    <row r="13168" spans="1:1">
      <c r="A13168" s="1"/>
    </row>
    <row r="13169" spans="1:1">
      <c r="A13169" s="1"/>
    </row>
    <row r="13170" spans="1:1">
      <c r="A13170" s="1"/>
    </row>
    <row r="13171" spans="1:1">
      <c r="A13171" s="1"/>
    </row>
    <row r="13172" spans="1:1">
      <c r="A13172" s="1"/>
    </row>
    <row r="13173" spans="1:1">
      <c r="A13173" s="1"/>
    </row>
    <row r="13174" spans="1:1">
      <c r="A13174" s="1"/>
    </row>
    <row r="13175" spans="1:1">
      <c r="A13175" s="1"/>
    </row>
    <row r="13176" spans="1:1">
      <c r="A13176" s="1"/>
    </row>
    <row r="13177" spans="1:1">
      <c r="A13177" s="1"/>
    </row>
    <row r="13178" spans="1:1">
      <c r="A13178" s="1"/>
    </row>
    <row r="13179" spans="1:1">
      <c r="A13179" s="1"/>
    </row>
    <row r="13180" spans="1:1">
      <c r="A13180" s="1"/>
    </row>
    <row r="13181" spans="1:1">
      <c r="A13181" s="1"/>
    </row>
    <row r="13182" spans="1:1">
      <c r="A13182" s="1"/>
    </row>
    <row r="13183" spans="1:1">
      <c r="A13183" s="1"/>
    </row>
    <row r="13184" spans="1:1">
      <c r="A13184" s="1"/>
    </row>
    <row r="13185" spans="1:1">
      <c r="A13185" s="1"/>
    </row>
    <row r="13186" spans="1:1">
      <c r="A13186" s="1"/>
    </row>
    <row r="13187" spans="1:1">
      <c r="A13187" s="1"/>
    </row>
    <row r="13188" spans="1:1">
      <c r="A13188" s="1"/>
    </row>
    <row r="13189" spans="1:1">
      <c r="A13189" s="1"/>
    </row>
    <row r="13190" spans="1:1">
      <c r="A13190" s="1"/>
    </row>
    <row r="13191" spans="1:1">
      <c r="A13191" s="1"/>
    </row>
    <row r="13192" spans="1:1">
      <c r="A13192" s="1"/>
    </row>
    <row r="13193" spans="1:1">
      <c r="A13193" s="1"/>
    </row>
    <row r="13194" spans="1:1">
      <c r="A13194" s="1"/>
    </row>
    <row r="13195" spans="1:1">
      <c r="A13195" s="1"/>
    </row>
    <row r="13196" spans="1:1">
      <c r="A13196" s="1"/>
    </row>
    <row r="13197" spans="1:1">
      <c r="A13197" s="1"/>
    </row>
    <row r="13198" spans="1:1">
      <c r="A13198" s="1"/>
    </row>
    <row r="13199" spans="1:1">
      <c r="A13199" s="1"/>
    </row>
    <row r="13200" spans="1:1">
      <c r="A13200" s="1"/>
    </row>
    <row r="13201" spans="1:1">
      <c r="A13201" s="1"/>
    </row>
    <row r="13202" spans="1:1">
      <c r="A13202" s="1"/>
    </row>
    <row r="13203" spans="1:1">
      <c r="A13203" s="1"/>
    </row>
    <row r="13204" spans="1:1">
      <c r="A13204" s="1"/>
    </row>
    <row r="13205" spans="1:1">
      <c r="A13205" s="1"/>
    </row>
    <row r="13206" spans="1:1">
      <c r="A13206" s="1"/>
    </row>
    <row r="13207" spans="1:1">
      <c r="A13207" s="1"/>
    </row>
    <row r="13208" spans="1:1">
      <c r="A13208" s="1"/>
    </row>
    <row r="13209" spans="1:1">
      <c r="A13209" s="1"/>
    </row>
    <row r="13210" spans="1:1">
      <c r="A13210" s="1"/>
    </row>
    <row r="13211" spans="1:1">
      <c r="A13211" s="1"/>
    </row>
    <row r="13212" spans="1:1">
      <c r="A13212" s="1"/>
    </row>
    <row r="13213" spans="1:1">
      <c r="A13213" s="1"/>
    </row>
    <row r="13214" spans="1:1">
      <c r="A13214" s="1"/>
    </row>
    <row r="13215" spans="1:1">
      <c r="A13215" s="1"/>
    </row>
    <row r="13216" spans="1:1">
      <c r="A13216" s="1"/>
    </row>
    <row r="13217" spans="1:1">
      <c r="A13217" s="1"/>
    </row>
    <row r="13218" spans="1:1">
      <c r="A13218" s="1"/>
    </row>
    <row r="13219" spans="1:1">
      <c r="A13219" s="1"/>
    </row>
    <row r="13220" spans="1:1">
      <c r="A13220" s="1"/>
    </row>
    <row r="13221" spans="1:1">
      <c r="A13221" s="1"/>
    </row>
    <row r="13222" spans="1:1">
      <c r="A13222" s="1"/>
    </row>
    <row r="13223" spans="1:1">
      <c r="A13223" s="1"/>
    </row>
    <row r="13224" spans="1:1">
      <c r="A13224" s="1"/>
    </row>
    <row r="13225" spans="1:1">
      <c r="A13225" s="1"/>
    </row>
    <row r="13226" spans="1:1">
      <c r="A13226" s="1"/>
    </row>
    <row r="13227" spans="1:1">
      <c r="A13227" s="1"/>
    </row>
    <row r="13228" spans="1:1">
      <c r="A13228" s="1"/>
    </row>
    <row r="13229" spans="1:1">
      <c r="A13229" s="1"/>
    </row>
    <row r="13230" spans="1:1">
      <c r="A13230" s="1"/>
    </row>
    <row r="13231" spans="1:1">
      <c r="A13231" s="1"/>
    </row>
    <row r="13232" spans="1:1">
      <c r="A13232" s="1"/>
    </row>
    <row r="13233" spans="1:1">
      <c r="A13233" s="1"/>
    </row>
    <row r="13234" spans="1:1">
      <c r="A13234" s="1"/>
    </row>
    <row r="13235" spans="1:1">
      <c r="A13235" s="1"/>
    </row>
    <row r="13236" spans="1:1">
      <c r="A13236" s="1"/>
    </row>
    <row r="13237" spans="1:1">
      <c r="A13237" s="1"/>
    </row>
    <row r="13238" spans="1:1">
      <c r="A13238" s="1"/>
    </row>
    <row r="13239" spans="1:1">
      <c r="A13239" s="1"/>
    </row>
    <row r="13240" spans="1:1">
      <c r="A13240" s="1"/>
    </row>
    <row r="13241" spans="1:1">
      <c r="A13241" s="1"/>
    </row>
    <row r="13242" spans="1:1">
      <c r="A13242" s="1"/>
    </row>
    <row r="13243" spans="1:1">
      <c r="A13243" s="1"/>
    </row>
    <row r="13244" spans="1:1">
      <c r="A13244" s="1"/>
    </row>
    <row r="13245" spans="1:1">
      <c r="A13245" s="1"/>
    </row>
    <row r="13246" spans="1:1">
      <c r="A13246" s="1"/>
    </row>
    <row r="13247" spans="1:1">
      <c r="A13247" s="1"/>
    </row>
    <row r="13248" spans="1:1">
      <c r="A13248" s="1"/>
    </row>
    <row r="13249" spans="1:1">
      <c r="A13249" s="1"/>
    </row>
    <row r="13250" spans="1:1">
      <c r="A13250" s="1"/>
    </row>
    <row r="13251" spans="1:1">
      <c r="A13251" s="1"/>
    </row>
    <row r="13252" spans="1:1">
      <c r="A13252" s="1"/>
    </row>
    <row r="13253" spans="1:1">
      <c r="A13253" s="1"/>
    </row>
    <row r="13254" spans="1:1">
      <c r="A13254" s="1"/>
    </row>
    <row r="13255" spans="1:1">
      <c r="A13255" s="1"/>
    </row>
    <row r="13256" spans="1:1">
      <c r="A13256" s="1"/>
    </row>
    <row r="13257" spans="1:1">
      <c r="A13257" s="1"/>
    </row>
    <row r="13258" spans="1:1">
      <c r="A13258" s="1"/>
    </row>
    <row r="13259" spans="1:1">
      <c r="A13259" s="1"/>
    </row>
    <row r="13260" spans="1:1">
      <c r="A13260" s="1"/>
    </row>
    <row r="13261" spans="1:1">
      <c r="A13261" s="1"/>
    </row>
    <row r="13262" spans="1:1">
      <c r="A13262" s="1"/>
    </row>
    <row r="13263" spans="1:1">
      <c r="A13263" s="1"/>
    </row>
    <row r="13264" spans="1:1">
      <c r="A13264" s="1"/>
    </row>
    <row r="13265" spans="1:1">
      <c r="A13265" s="1"/>
    </row>
    <row r="13266" spans="1:1">
      <c r="A13266" s="1"/>
    </row>
    <row r="13267" spans="1:1">
      <c r="A13267" s="1"/>
    </row>
    <row r="13268" spans="1:1">
      <c r="A13268" s="1"/>
    </row>
    <row r="13269" spans="1:1">
      <c r="A13269" s="1"/>
    </row>
    <row r="13270" spans="1:1">
      <c r="A13270" s="1"/>
    </row>
    <row r="13271" spans="1:1">
      <c r="A13271" s="1"/>
    </row>
    <row r="13272" spans="1:1">
      <c r="A13272" s="1"/>
    </row>
    <row r="13273" spans="1:1">
      <c r="A13273" s="1"/>
    </row>
    <row r="13274" spans="1:1">
      <c r="A13274" s="1"/>
    </row>
    <row r="13275" spans="1:1">
      <c r="A13275" s="1"/>
    </row>
    <row r="13276" spans="1:1">
      <c r="A13276" s="1"/>
    </row>
    <row r="13277" spans="1:1">
      <c r="A13277" s="1"/>
    </row>
    <row r="13278" spans="1:1">
      <c r="A13278" s="1"/>
    </row>
    <row r="13279" spans="1:1">
      <c r="A13279" s="1"/>
    </row>
    <row r="13280" spans="1:1">
      <c r="A13280" s="1"/>
    </row>
    <row r="13281" spans="1:1">
      <c r="A13281" s="1"/>
    </row>
    <row r="13282" spans="1:1">
      <c r="A13282" s="1"/>
    </row>
    <row r="13283" spans="1:1">
      <c r="A13283" s="1"/>
    </row>
    <row r="13284" spans="1:1">
      <c r="A13284" s="1"/>
    </row>
    <row r="13285" spans="1:1">
      <c r="A13285" s="1"/>
    </row>
    <row r="13286" spans="1:1">
      <c r="A13286" s="1"/>
    </row>
    <row r="13287" spans="1:1">
      <c r="A13287" s="1"/>
    </row>
    <row r="13288" spans="1:1">
      <c r="A13288" s="1"/>
    </row>
    <row r="13289" spans="1:1">
      <c r="A13289" s="1"/>
    </row>
    <row r="13290" spans="1:1">
      <c r="A13290" s="1"/>
    </row>
    <row r="13291" spans="1:1">
      <c r="A13291" s="1"/>
    </row>
    <row r="13292" spans="1:1">
      <c r="A13292" s="1"/>
    </row>
    <row r="13293" spans="1:1">
      <c r="A13293" s="1"/>
    </row>
    <row r="13294" spans="1:1">
      <c r="A13294" s="1"/>
    </row>
    <row r="13295" spans="1:1">
      <c r="A13295" s="1"/>
    </row>
    <row r="13296" spans="1:1">
      <c r="A13296" s="1"/>
    </row>
    <row r="13297" spans="1:1">
      <c r="A13297" s="1"/>
    </row>
    <row r="13298" spans="1:1">
      <c r="A13298" s="1"/>
    </row>
    <row r="13299" spans="1:1">
      <c r="A13299" s="1"/>
    </row>
    <row r="13300" spans="1:1">
      <c r="A13300" s="1"/>
    </row>
    <row r="13301" spans="1:1">
      <c r="A13301" s="1"/>
    </row>
    <row r="13302" spans="1:1">
      <c r="A13302" s="1"/>
    </row>
    <row r="13303" spans="1:1">
      <c r="A13303" s="1"/>
    </row>
    <row r="13304" spans="1:1">
      <c r="A13304" s="1"/>
    </row>
    <row r="13305" spans="1:1">
      <c r="A13305" s="1"/>
    </row>
    <row r="13306" spans="1:1">
      <c r="A13306" s="1"/>
    </row>
    <row r="13307" spans="1:1">
      <c r="A13307" s="1"/>
    </row>
    <row r="13308" spans="1:1">
      <c r="A13308" s="1"/>
    </row>
    <row r="13309" spans="1:1">
      <c r="A13309" s="1"/>
    </row>
    <row r="13310" spans="1:1">
      <c r="A13310" s="1"/>
    </row>
    <row r="13311" spans="1:1">
      <c r="A13311" s="1"/>
    </row>
    <row r="13312" spans="1:1">
      <c r="A13312" s="1"/>
    </row>
    <row r="13313" spans="1:1">
      <c r="A13313" s="1"/>
    </row>
    <row r="13314" spans="1:1">
      <c r="A13314" s="1"/>
    </row>
    <row r="13315" spans="1:1">
      <c r="A13315" s="1"/>
    </row>
    <row r="13316" spans="1:1">
      <c r="A13316" s="1"/>
    </row>
    <row r="13317" spans="1:1">
      <c r="A13317" s="1"/>
    </row>
    <row r="13318" spans="1:1">
      <c r="A13318" s="1"/>
    </row>
    <row r="13319" spans="1:1">
      <c r="A13319" s="1"/>
    </row>
    <row r="13320" spans="1:1">
      <c r="A13320" s="1"/>
    </row>
    <row r="13321" spans="1:1">
      <c r="A13321" s="1"/>
    </row>
    <row r="13322" spans="1:1">
      <c r="A13322" s="1"/>
    </row>
    <row r="13323" spans="1:1">
      <c r="A13323" s="1"/>
    </row>
    <row r="13324" spans="1:1">
      <c r="A13324" s="1"/>
    </row>
    <row r="13325" spans="1:1">
      <c r="A13325" s="1"/>
    </row>
    <row r="13326" spans="1:1">
      <c r="A13326" s="1"/>
    </row>
    <row r="13327" spans="1:1">
      <c r="A13327" s="1"/>
    </row>
    <row r="13328" spans="1:1">
      <c r="A13328" s="1"/>
    </row>
    <row r="13329" spans="1:1">
      <c r="A13329" s="1"/>
    </row>
    <row r="13330" spans="1:1">
      <c r="A13330" s="1"/>
    </row>
    <row r="13331" spans="1:1">
      <c r="A13331" s="1"/>
    </row>
    <row r="13332" spans="1:1">
      <c r="A13332" s="1"/>
    </row>
    <row r="13333" spans="1:1">
      <c r="A13333" s="1"/>
    </row>
    <row r="13334" spans="1:1">
      <c r="A13334" s="1"/>
    </row>
    <row r="13335" spans="1:1">
      <c r="A13335" s="1"/>
    </row>
    <row r="13336" spans="1:1">
      <c r="A13336" s="1"/>
    </row>
    <row r="13337" spans="1:1">
      <c r="A13337" s="1"/>
    </row>
    <row r="13338" spans="1:1">
      <c r="A13338" s="1"/>
    </row>
    <row r="13339" spans="1:1">
      <c r="A13339" s="1"/>
    </row>
    <row r="13340" spans="1:1">
      <c r="A13340" s="1"/>
    </row>
    <row r="13341" spans="1:1">
      <c r="A13341" s="1"/>
    </row>
    <row r="13342" spans="1:1">
      <c r="A13342" s="1"/>
    </row>
    <row r="13343" spans="1:1">
      <c r="A13343" s="1"/>
    </row>
    <row r="13344" spans="1:1">
      <c r="A13344" s="1"/>
    </row>
    <row r="13345" spans="1:1">
      <c r="A13345" s="1"/>
    </row>
    <row r="13346" spans="1:1">
      <c r="A13346" s="1"/>
    </row>
    <row r="13347" spans="1:1">
      <c r="A13347" s="1"/>
    </row>
    <row r="13348" spans="1:1">
      <c r="A13348" s="1"/>
    </row>
    <row r="13349" spans="1:1">
      <c r="A13349" s="1"/>
    </row>
    <row r="13350" spans="1:1">
      <c r="A13350" s="1"/>
    </row>
    <row r="13351" spans="1:1">
      <c r="A13351" s="1"/>
    </row>
    <row r="13352" spans="1:1">
      <c r="A13352" s="1"/>
    </row>
    <row r="13353" spans="1:1">
      <c r="A13353" s="1"/>
    </row>
    <row r="13354" spans="1:1">
      <c r="A13354" s="1"/>
    </row>
    <row r="13355" spans="1:1">
      <c r="A13355" s="1"/>
    </row>
    <row r="13356" spans="1:1">
      <c r="A13356" s="1"/>
    </row>
    <row r="13357" spans="1:1">
      <c r="A13357" s="1"/>
    </row>
    <row r="13358" spans="1:1">
      <c r="A13358" s="1"/>
    </row>
    <row r="13359" spans="1:1">
      <c r="A13359" s="1"/>
    </row>
    <row r="13360" spans="1:1">
      <c r="A13360" s="1"/>
    </row>
    <row r="13361" spans="1:1">
      <c r="A13361" s="1"/>
    </row>
    <row r="13362" spans="1:1">
      <c r="A13362" s="1"/>
    </row>
    <row r="13363" spans="1:1">
      <c r="A13363" s="1"/>
    </row>
    <row r="13364" spans="1:1">
      <c r="A13364" s="1"/>
    </row>
    <row r="13365" spans="1:1">
      <c r="A13365" s="1"/>
    </row>
    <row r="13366" spans="1:1">
      <c r="A13366" s="1"/>
    </row>
    <row r="13367" spans="1:1">
      <c r="A13367" s="1"/>
    </row>
    <row r="13368" spans="1:1">
      <c r="A13368" s="1"/>
    </row>
    <row r="13369" spans="1:1">
      <c r="A13369" s="1"/>
    </row>
    <row r="13370" spans="1:1">
      <c r="A13370" s="1"/>
    </row>
    <row r="13371" spans="1:1">
      <c r="A13371" s="1"/>
    </row>
    <row r="13372" spans="1:1">
      <c r="A13372" s="1"/>
    </row>
    <row r="13373" spans="1:1">
      <c r="A13373" s="1"/>
    </row>
    <row r="13374" spans="1:1">
      <c r="A13374" s="1"/>
    </row>
    <row r="13375" spans="1:1">
      <c r="A13375" s="1"/>
    </row>
    <row r="13376" spans="1:1">
      <c r="A13376" s="1"/>
    </row>
    <row r="13377" spans="1:1">
      <c r="A13377" s="1"/>
    </row>
    <row r="13378" spans="1:1">
      <c r="A13378" s="1"/>
    </row>
    <row r="13379" spans="1:1">
      <c r="A13379" s="1"/>
    </row>
    <row r="13380" spans="1:1">
      <c r="A13380" s="1"/>
    </row>
    <row r="13381" spans="1:1">
      <c r="A13381" s="1"/>
    </row>
    <row r="13382" spans="1:1">
      <c r="A13382" s="1"/>
    </row>
    <row r="13383" spans="1:1">
      <c r="A13383" s="1"/>
    </row>
    <row r="13384" spans="1:1">
      <c r="A13384" s="1"/>
    </row>
    <row r="13385" spans="1:1">
      <c r="A13385" s="1"/>
    </row>
    <row r="13386" spans="1:1">
      <c r="A13386" s="1"/>
    </row>
    <row r="13387" spans="1:1">
      <c r="A13387" s="1"/>
    </row>
    <row r="13388" spans="1:1">
      <c r="A13388" s="1"/>
    </row>
    <row r="13389" spans="1:1">
      <c r="A13389" s="1"/>
    </row>
    <row r="13390" spans="1:1">
      <c r="A13390" s="1"/>
    </row>
    <row r="13391" spans="1:1">
      <c r="A13391" s="1"/>
    </row>
    <row r="13392" spans="1:1">
      <c r="A13392" s="1"/>
    </row>
    <row r="13393" spans="1:1">
      <c r="A13393" s="1"/>
    </row>
    <row r="13394" spans="1:1">
      <c r="A13394" s="1"/>
    </row>
    <row r="13395" spans="1:1">
      <c r="A13395" s="1"/>
    </row>
    <row r="13396" spans="1:1">
      <c r="A13396" s="1"/>
    </row>
    <row r="13397" spans="1:1">
      <c r="A13397" s="1"/>
    </row>
    <row r="13398" spans="1:1">
      <c r="A13398" s="1"/>
    </row>
    <row r="13399" spans="1:1">
      <c r="A13399" s="1"/>
    </row>
    <row r="13400" spans="1:1">
      <c r="A13400" s="1"/>
    </row>
    <row r="13401" spans="1:1">
      <c r="A13401" s="1"/>
    </row>
    <row r="13402" spans="1:1">
      <c r="A13402" s="1"/>
    </row>
    <row r="13403" spans="1:1">
      <c r="A13403" s="1"/>
    </row>
    <row r="13404" spans="1:1">
      <c r="A13404" s="1"/>
    </row>
    <row r="13405" spans="1:1">
      <c r="A13405" s="1"/>
    </row>
    <row r="13406" spans="1:1">
      <c r="A13406" s="1"/>
    </row>
    <row r="13407" spans="1:1">
      <c r="A13407" s="1"/>
    </row>
    <row r="13408" spans="1:1">
      <c r="A13408" s="1"/>
    </row>
    <row r="13409" spans="1:1">
      <c r="A13409" s="1"/>
    </row>
    <row r="13410" spans="1:1">
      <c r="A13410" s="1"/>
    </row>
    <row r="13411" spans="1:1">
      <c r="A13411" s="1"/>
    </row>
    <row r="13412" spans="1:1">
      <c r="A13412" s="1"/>
    </row>
    <row r="13413" spans="1:1">
      <c r="A13413" s="1"/>
    </row>
    <row r="13414" spans="1:1">
      <c r="A13414" s="1"/>
    </row>
    <row r="13415" spans="1:1">
      <c r="A13415" s="1"/>
    </row>
    <row r="13416" spans="1:1">
      <c r="A13416" s="1"/>
    </row>
    <row r="13417" spans="1:1">
      <c r="A13417" s="1"/>
    </row>
    <row r="13418" spans="1:1">
      <c r="A13418" s="1"/>
    </row>
    <row r="13419" spans="1:1">
      <c r="A13419" s="1"/>
    </row>
    <row r="13420" spans="1:1">
      <c r="A13420" s="1"/>
    </row>
    <row r="13421" spans="1:1">
      <c r="A13421" s="1"/>
    </row>
    <row r="13422" spans="1:1">
      <c r="A13422" s="1"/>
    </row>
    <row r="13423" spans="1:1">
      <c r="A13423" s="1"/>
    </row>
    <row r="13424" spans="1:1">
      <c r="A13424" s="1"/>
    </row>
    <row r="13425" spans="1:1">
      <c r="A13425" s="1"/>
    </row>
    <row r="13426" spans="1:1">
      <c r="A13426" s="1"/>
    </row>
    <row r="13427" spans="1:1">
      <c r="A13427" s="1"/>
    </row>
    <row r="13428" spans="1:1">
      <c r="A13428" s="1"/>
    </row>
    <row r="13429" spans="1:1">
      <c r="A13429" s="1"/>
    </row>
    <row r="13430" spans="1:1">
      <c r="A13430" s="1"/>
    </row>
    <row r="13431" spans="1:1">
      <c r="A13431" s="1"/>
    </row>
    <row r="13432" spans="1:1">
      <c r="A13432" s="1"/>
    </row>
    <row r="13433" spans="1:1">
      <c r="A13433" s="1"/>
    </row>
    <row r="13434" spans="1:1">
      <c r="A13434" s="1"/>
    </row>
    <row r="13435" spans="1:1">
      <c r="A13435" s="1"/>
    </row>
    <row r="13436" spans="1:1">
      <c r="A13436" s="1"/>
    </row>
    <row r="13437" spans="1:1">
      <c r="A13437" s="1"/>
    </row>
    <row r="13438" spans="1:1">
      <c r="A13438" s="1"/>
    </row>
    <row r="13439" spans="1:1">
      <c r="A13439" s="1"/>
    </row>
    <row r="13440" spans="1:1">
      <c r="A13440" s="1"/>
    </row>
    <row r="13441" spans="1:1">
      <c r="A13441" s="1"/>
    </row>
    <row r="13442" spans="1:1">
      <c r="A13442" s="1"/>
    </row>
    <row r="13443" spans="1:1">
      <c r="A13443" s="1"/>
    </row>
    <row r="13444" spans="1:1">
      <c r="A13444" s="1"/>
    </row>
    <row r="13445" spans="1:1">
      <c r="A13445" s="1"/>
    </row>
    <row r="13446" spans="1:1">
      <c r="A13446" s="1"/>
    </row>
    <row r="13447" spans="1:1">
      <c r="A13447" s="1"/>
    </row>
    <row r="13448" spans="1:1">
      <c r="A13448" s="1"/>
    </row>
    <row r="13449" spans="1:1">
      <c r="A13449" s="1"/>
    </row>
    <row r="13450" spans="1:1">
      <c r="A13450" s="1"/>
    </row>
    <row r="13451" spans="1:1">
      <c r="A13451" s="1"/>
    </row>
    <row r="13452" spans="1:1">
      <c r="A13452" s="1"/>
    </row>
    <row r="13453" spans="1:1">
      <c r="A13453" s="1"/>
    </row>
    <row r="13454" spans="1:1">
      <c r="A13454" s="1"/>
    </row>
    <row r="13455" spans="1:1">
      <c r="A13455" s="1"/>
    </row>
    <row r="13456" spans="1:1">
      <c r="A13456" s="1"/>
    </row>
    <row r="13457" spans="1:1">
      <c r="A13457" s="1"/>
    </row>
    <row r="13458" spans="1:1">
      <c r="A13458" s="1"/>
    </row>
    <row r="13459" spans="1:1">
      <c r="A13459" s="1"/>
    </row>
    <row r="13460" spans="1:1">
      <c r="A13460" s="1"/>
    </row>
    <row r="13461" spans="1:1">
      <c r="A13461" s="1"/>
    </row>
    <row r="13462" spans="1:1">
      <c r="A13462" s="1"/>
    </row>
    <row r="13463" spans="1:1">
      <c r="A13463" s="1"/>
    </row>
    <row r="13464" spans="1:1">
      <c r="A13464" s="1"/>
    </row>
    <row r="13465" spans="1:1">
      <c r="A13465" s="1"/>
    </row>
    <row r="13466" spans="1:1">
      <c r="A13466" s="1"/>
    </row>
    <row r="13467" spans="1:1">
      <c r="A13467" s="1"/>
    </row>
    <row r="13468" spans="1:1">
      <c r="A13468" s="1"/>
    </row>
    <row r="13469" spans="1:1">
      <c r="A13469" s="1"/>
    </row>
    <row r="13470" spans="1:1">
      <c r="A13470" s="1"/>
    </row>
    <row r="13471" spans="1:1">
      <c r="A13471" s="1"/>
    </row>
    <row r="13472" spans="1:1">
      <c r="A13472" s="1"/>
    </row>
    <row r="13473" spans="1:1">
      <c r="A13473" s="1"/>
    </row>
    <row r="13474" spans="1:1">
      <c r="A13474" s="1"/>
    </row>
    <row r="13475" spans="1:1">
      <c r="A13475" s="1"/>
    </row>
    <row r="13476" spans="1:1">
      <c r="A13476" s="1"/>
    </row>
    <row r="13477" spans="1:1">
      <c r="A13477" s="1"/>
    </row>
    <row r="13478" spans="1:1">
      <c r="A13478" s="1"/>
    </row>
    <row r="13479" spans="1:1">
      <c r="A13479" s="1"/>
    </row>
    <row r="13480" spans="1:1">
      <c r="A13480" s="1"/>
    </row>
    <row r="13481" spans="1:1">
      <c r="A13481" s="1"/>
    </row>
    <row r="13482" spans="1:1">
      <c r="A13482" s="1"/>
    </row>
    <row r="13483" spans="1:1">
      <c r="A13483" s="1"/>
    </row>
    <row r="13484" spans="1:1">
      <c r="A13484" s="1"/>
    </row>
    <row r="13485" spans="1:1">
      <c r="A13485" s="1"/>
    </row>
    <row r="13486" spans="1:1">
      <c r="A13486" s="1"/>
    </row>
    <row r="13487" spans="1:1">
      <c r="A13487" s="1"/>
    </row>
    <row r="13488" spans="1:1">
      <c r="A13488" s="1"/>
    </row>
    <row r="13489" spans="1:1">
      <c r="A13489" s="1"/>
    </row>
    <row r="13490" spans="1:1">
      <c r="A13490" s="1"/>
    </row>
    <row r="13491" spans="1:1">
      <c r="A13491" s="1"/>
    </row>
    <row r="13492" spans="1:1">
      <c r="A13492" s="1"/>
    </row>
    <row r="13493" spans="1:1">
      <c r="A13493" s="1"/>
    </row>
    <row r="13494" spans="1:1">
      <c r="A13494" s="1"/>
    </row>
    <row r="13495" spans="1:1">
      <c r="A13495" s="1"/>
    </row>
    <row r="13496" spans="1:1">
      <c r="A13496" s="1"/>
    </row>
    <row r="13497" spans="1:1">
      <c r="A13497" s="1"/>
    </row>
    <row r="13498" spans="1:1">
      <c r="A13498" s="1"/>
    </row>
    <row r="13499" spans="1:1">
      <c r="A13499" s="1"/>
    </row>
    <row r="13500" spans="1:1">
      <c r="A13500" s="1"/>
    </row>
    <row r="13501" spans="1:1">
      <c r="A13501" s="1"/>
    </row>
    <row r="13502" spans="1:1">
      <c r="A13502" s="1"/>
    </row>
    <row r="13503" spans="1:1">
      <c r="A13503" s="1"/>
    </row>
    <row r="13504" spans="1:1">
      <c r="A13504" s="1"/>
    </row>
    <row r="13505" spans="1:1">
      <c r="A13505" s="1"/>
    </row>
    <row r="13506" spans="1:1">
      <c r="A13506" s="1"/>
    </row>
    <row r="13507" spans="1:1">
      <c r="A13507" s="1"/>
    </row>
    <row r="13508" spans="1:1">
      <c r="A13508" s="1"/>
    </row>
    <row r="13509" spans="1:1">
      <c r="A13509" s="1"/>
    </row>
    <row r="13510" spans="1:1">
      <c r="A13510" s="1"/>
    </row>
    <row r="13511" spans="1:1">
      <c r="A13511" s="1"/>
    </row>
    <row r="13512" spans="1:1">
      <c r="A13512" s="1"/>
    </row>
    <row r="13513" spans="1:1">
      <c r="A13513" s="1"/>
    </row>
    <row r="13514" spans="1:1">
      <c r="A13514" s="1"/>
    </row>
    <row r="13515" spans="1:1">
      <c r="A13515" s="1"/>
    </row>
    <row r="13516" spans="1:1">
      <c r="A13516" s="1"/>
    </row>
    <row r="13517" spans="1:1">
      <c r="A13517" s="1"/>
    </row>
    <row r="13518" spans="1:1">
      <c r="A13518" s="1"/>
    </row>
    <row r="13519" spans="1:1">
      <c r="A13519" s="1"/>
    </row>
    <row r="13520" spans="1:1">
      <c r="A13520" s="1"/>
    </row>
    <row r="13521" spans="1:1">
      <c r="A13521" s="1"/>
    </row>
    <row r="13522" spans="1:1">
      <c r="A13522" s="1"/>
    </row>
    <row r="13523" spans="1:1">
      <c r="A13523" s="1"/>
    </row>
    <row r="13524" spans="1:1">
      <c r="A13524" s="1"/>
    </row>
    <row r="13525" spans="1:1">
      <c r="A13525" s="1"/>
    </row>
    <row r="13526" spans="1:1">
      <c r="A13526" s="1"/>
    </row>
    <row r="13527" spans="1:1">
      <c r="A13527" s="1"/>
    </row>
    <row r="13528" spans="1:1">
      <c r="A13528" s="1"/>
    </row>
    <row r="13529" spans="1:1">
      <c r="A13529" s="1"/>
    </row>
    <row r="13530" spans="1:1">
      <c r="A13530" s="1"/>
    </row>
    <row r="13531" spans="1:1">
      <c r="A13531" s="1"/>
    </row>
    <row r="13532" spans="1:1">
      <c r="A13532" s="1"/>
    </row>
    <row r="13533" spans="1:1">
      <c r="A13533" s="1"/>
    </row>
    <row r="13534" spans="1:1">
      <c r="A13534" s="1"/>
    </row>
    <row r="13535" spans="1:1">
      <c r="A13535" s="1"/>
    </row>
    <row r="13536" spans="1:1">
      <c r="A13536" s="1"/>
    </row>
    <row r="13537" spans="1:1">
      <c r="A13537" s="1"/>
    </row>
    <row r="13538" spans="1:1">
      <c r="A13538" s="1"/>
    </row>
    <row r="13539" spans="1:1">
      <c r="A13539" s="1"/>
    </row>
    <row r="13540" spans="1:1">
      <c r="A13540" s="1"/>
    </row>
    <row r="13541" spans="1:1">
      <c r="A13541" s="1"/>
    </row>
    <row r="13542" spans="1:1">
      <c r="A13542" s="1"/>
    </row>
    <row r="13543" spans="1:1">
      <c r="A13543" s="1"/>
    </row>
    <row r="13544" spans="1:1">
      <c r="A13544" s="1"/>
    </row>
    <row r="13545" spans="1:1">
      <c r="A13545" s="1"/>
    </row>
    <row r="13546" spans="1:1">
      <c r="A13546" s="1"/>
    </row>
    <row r="13547" spans="1:1">
      <c r="A13547" s="1"/>
    </row>
    <row r="13548" spans="1:1">
      <c r="A13548" s="1"/>
    </row>
    <row r="13549" spans="1:1">
      <c r="A13549" s="1"/>
    </row>
    <row r="13550" spans="1:1">
      <c r="A13550" s="1"/>
    </row>
    <row r="13551" spans="1:1">
      <c r="A13551" s="1"/>
    </row>
    <row r="13552" spans="1:1">
      <c r="A13552" s="1"/>
    </row>
    <row r="13553" spans="1:1">
      <c r="A13553" s="1"/>
    </row>
    <row r="13554" spans="1:1">
      <c r="A13554" s="1"/>
    </row>
    <row r="13555" spans="1:1">
      <c r="A13555" s="1"/>
    </row>
    <row r="13556" spans="1:1">
      <c r="A13556" s="1"/>
    </row>
    <row r="13557" spans="1:1">
      <c r="A13557" s="1"/>
    </row>
    <row r="13558" spans="1:1">
      <c r="A13558" s="1"/>
    </row>
    <row r="13559" spans="1:1">
      <c r="A13559" s="1"/>
    </row>
    <row r="13560" spans="1:1">
      <c r="A13560" s="1"/>
    </row>
    <row r="13561" spans="1:1">
      <c r="A13561" s="1"/>
    </row>
    <row r="13562" spans="1:1">
      <c r="A13562" s="1"/>
    </row>
    <row r="13563" spans="1:1">
      <c r="A13563" s="1"/>
    </row>
    <row r="13564" spans="1:1">
      <c r="A13564" s="1"/>
    </row>
    <row r="13565" spans="1:1">
      <c r="A13565" s="1"/>
    </row>
    <row r="13566" spans="1:1">
      <c r="A13566" s="1"/>
    </row>
    <row r="13567" spans="1:1">
      <c r="A13567" s="1"/>
    </row>
    <row r="13568" spans="1:1">
      <c r="A13568" s="1"/>
    </row>
    <row r="13569" spans="1:1">
      <c r="A13569" s="1"/>
    </row>
    <row r="13570" spans="1:1">
      <c r="A13570" s="1"/>
    </row>
    <row r="13571" spans="1:1">
      <c r="A13571" s="1"/>
    </row>
    <row r="13572" spans="1:1">
      <c r="A13572" s="1"/>
    </row>
    <row r="13573" spans="1:1">
      <c r="A13573" s="1"/>
    </row>
    <row r="13574" spans="1:1">
      <c r="A13574" s="1"/>
    </row>
    <row r="13575" spans="1:1">
      <c r="A13575" s="1"/>
    </row>
    <row r="13576" spans="1:1">
      <c r="A13576" s="1"/>
    </row>
    <row r="13577" spans="1:1">
      <c r="A13577" s="1"/>
    </row>
    <row r="13578" spans="1:1">
      <c r="A13578" s="1"/>
    </row>
    <row r="13579" spans="1:1">
      <c r="A13579" s="1"/>
    </row>
    <row r="13580" spans="1:1">
      <c r="A13580" s="1"/>
    </row>
    <row r="13581" spans="1:1">
      <c r="A13581" s="1"/>
    </row>
    <row r="13582" spans="1:1">
      <c r="A13582" s="1"/>
    </row>
    <row r="13583" spans="1:1">
      <c r="A13583" s="1"/>
    </row>
    <row r="13584" spans="1:1">
      <c r="A13584" s="1"/>
    </row>
    <row r="13585" spans="1:1">
      <c r="A13585" s="1"/>
    </row>
    <row r="13586" spans="1:1">
      <c r="A13586" s="1"/>
    </row>
    <row r="13587" spans="1:1">
      <c r="A13587" s="1"/>
    </row>
    <row r="13588" spans="1:1">
      <c r="A13588" s="1"/>
    </row>
    <row r="13589" spans="1:1">
      <c r="A13589" s="1"/>
    </row>
    <row r="13590" spans="1:1">
      <c r="A13590" s="1"/>
    </row>
    <row r="13591" spans="1:1">
      <c r="A13591" s="1"/>
    </row>
    <row r="13592" spans="1:1">
      <c r="A13592" s="1"/>
    </row>
    <row r="13593" spans="1:1">
      <c r="A13593" s="1"/>
    </row>
    <row r="13594" spans="1:1">
      <c r="A13594" s="1"/>
    </row>
    <row r="13595" spans="1:1">
      <c r="A13595" s="1"/>
    </row>
    <row r="13596" spans="1:1">
      <c r="A13596" s="1"/>
    </row>
    <row r="13597" spans="1:1">
      <c r="A13597" s="1"/>
    </row>
    <row r="13598" spans="1:1">
      <c r="A13598" s="1"/>
    </row>
    <row r="13599" spans="1:1">
      <c r="A13599" s="1"/>
    </row>
    <row r="13600" spans="1:1">
      <c r="A13600" s="1"/>
    </row>
    <row r="13601" spans="1:1">
      <c r="A13601" s="1"/>
    </row>
    <row r="13602" spans="1:1">
      <c r="A13602" s="1"/>
    </row>
    <row r="13603" spans="1:1">
      <c r="A13603" s="1"/>
    </row>
    <row r="13604" spans="1:1">
      <c r="A13604" s="1"/>
    </row>
    <row r="13605" spans="1:1">
      <c r="A13605" s="1"/>
    </row>
    <row r="13606" spans="1:1">
      <c r="A13606" s="1"/>
    </row>
    <row r="13607" spans="1:1">
      <c r="A13607" s="1"/>
    </row>
    <row r="13608" spans="1:1">
      <c r="A13608" s="1"/>
    </row>
    <row r="13609" spans="1:1">
      <c r="A13609" s="1"/>
    </row>
    <row r="13610" spans="1:1">
      <c r="A13610" s="1"/>
    </row>
    <row r="13611" spans="1:1">
      <c r="A13611" s="1"/>
    </row>
    <row r="13612" spans="1:1">
      <c r="A13612" s="1"/>
    </row>
    <row r="13613" spans="1:1">
      <c r="A13613" s="1"/>
    </row>
    <row r="13614" spans="1:1">
      <c r="A13614" s="1"/>
    </row>
    <row r="13615" spans="1:1">
      <c r="A13615" s="1"/>
    </row>
    <row r="13616" spans="1:1">
      <c r="A13616" s="1"/>
    </row>
    <row r="13617" spans="1:1">
      <c r="A13617" s="1"/>
    </row>
    <row r="13618" spans="1:1">
      <c r="A13618" s="1"/>
    </row>
    <row r="13619" spans="1:1">
      <c r="A13619" s="1"/>
    </row>
    <row r="13620" spans="1:1">
      <c r="A13620" s="1"/>
    </row>
    <row r="13621" spans="1:1">
      <c r="A13621" s="1"/>
    </row>
    <row r="13622" spans="1:1">
      <c r="A13622" s="1"/>
    </row>
    <row r="13623" spans="1:1">
      <c r="A13623" s="1"/>
    </row>
    <row r="13624" spans="1:1">
      <c r="A13624" s="1"/>
    </row>
    <row r="13625" spans="1:1">
      <c r="A13625" s="1"/>
    </row>
    <row r="13626" spans="1:1">
      <c r="A13626" s="1"/>
    </row>
    <row r="13627" spans="1:1">
      <c r="A13627" s="1"/>
    </row>
    <row r="13628" spans="1:1">
      <c r="A13628" s="1"/>
    </row>
    <row r="13629" spans="1:1">
      <c r="A13629" s="1"/>
    </row>
    <row r="13630" spans="1:1">
      <c r="A13630" s="1"/>
    </row>
    <row r="13631" spans="1:1">
      <c r="A13631" s="1"/>
    </row>
    <row r="13632" spans="1:1">
      <c r="A13632" s="1"/>
    </row>
    <row r="13633" spans="1:1">
      <c r="A13633" s="1"/>
    </row>
    <row r="13634" spans="1:1">
      <c r="A13634" s="1"/>
    </row>
    <row r="13635" spans="1:1">
      <c r="A13635" s="1"/>
    </row>
    <row r="13636" spans="1:1">
      <c r="A13636" s="1"/>
    </row>
    <row r="13637" spans="1:1">
      <c r="A13637" s="1"/>
    </row>
    <row r="13638" spans="1:1">
      <c r="A13638" s="1"/>
    </row>
    <row r="13639" spans="1:1">
      <c r="A13639" s="1"/>
    </row>
    <row r="13640" spans="1:1">
      <c r="A13640" s="1"/>
    </row>
    <row r="13641" spans="1:1">
      <c r="A13641" s="1"/>
    </row>
    <row r="13642" spans="1:1">
      <c r="A13642" s="1"/>
    </row>
    <row r="13643" spans="1:1">
      <c r="A13643" s="1"/>
    </row>
    <row r="13644" spans="1:1">
      <c r="A13644" s="1"/>
    </row>
    <row r="13645" spans="1:1">
      <c r="A13645" s="1"/>
    </row>
    <row r="13646" spans="1:1">
      <c r="A13646" s="1"/>
    </row>
    <row r="13647" spans="1:1">
      <c r="A13647" s="1"/>
    </row>
    <row r="13648" spans="1:1">
      <c r="A13648" s="1"/>
    </row>
    <row r="13649" spans="1:1">
      <c r="A13649" s="1"/>
    </row>
    <row r="13650" spans="1:1">
      <c r="A13650" s="1"/>
    </row>
    <row r="13651" spans="1:1">
      <c r="A13651" s="1"/>
    </row>
    <row r="13652" spans="1:1">
      <c r="A13652" s="1"/>
    </row>
    <row r="13653" spans="1:1">
      <c r="A13653" s="1"/>
    </row>
    <row r="13654" spans="1:1">
      <c r="A13654" s="1"/>
    </row>
    <row r="13655" spans="1:1">
      <c r="A13655" s="1"/>
    </row>
    <row r="13656" spans="1:1">
      <c r="A13656" s="1"/>
    </row>
    <row r="13657" spans="1:1">
      <c r="A13657" s="1"/>
    </row>
    <row r="13658" spans="1:1">
      <c r="A13658" s="1"/>
    </row>
    <row r="13659" spans="1:1">
      <c r="A13659" s="1"/>
    </row>
    <row r="13660" spans="1:1">
      <c r="A13660" s="1"/>
    </row>
    <row r="13661" spans="1:1">
      <c r="A13661" s="1"/>
    </row>
    <row r="13662" spans="1:1">
      <c r="A13662" s="1"/>
    </row>
    <row r="13663" spans="1:1">
      <c r="A13663" s="1"/>
    </row>
    <row r="13664" spans="1:1">
      <c r="A13664" s="1"/>
    </row>
    <row r="13665" spans="1:1">
      <c r="A13665" s="1"/>
    </row>
    <row r="13666" spans="1:1">
      <c r="A13666" s="1"/>
    </row>
    <row r="13667" spans="1:1">
      <c r="A13667" s="1"/>
    </row>
    <row r="13668" spans="1:1">
      <c r="A13668" s="1"/>
    </row>
    <row r="13669" spans="1:1">
      <c r="A13669" s="1"/>
    </row>
    <row r="13670" spans="1:1">
      <c r="A13670" s="1"/>
    </row>
    <row r="13671" spans="1:1">
      <c r="A13671" s="1"/>
    </row>
    <row r="13672" spans="1:1">
      <c r="A13672" s="1"/>
    </row>
    <row r="13673" spans="1:1">
      <c r="A13673" s="1"/>
    </row>
    <row r="13674" spans="1:1">
      <c r="A13674" s="1"/>
    </row>
    <row r="13675" spans="1:1">
      <c r="A13675" s="1"/>
    </row>
    <row r="13676" spans="1:1">
      <c r="A13676" s="1"/>
    </row>
    <row r="13677" spans="1:1">
      <c r="A13677" s="1"/>
    </row>
    <row r="13678" spans="1:1">
      <c r="A13678" s="1"/>
    </row>
    <row r="13679" spans="1:1">
      <c r="A13679" s="1"/>
    </row>
    <row r="13680" spans="1:1">
      <c r="A13680" s="1"/>
    </row>
    <row r="13681" spans="1:1">
      <c r="A13681" s="1"/>
    </row>
    <row r="13682" spans="1:1">
      <c r="A13682" s="1"/>
    </row>
    <row r="13683" spans="1:1">
      <c r="A13683" s="1"/>
    </row>
    <row r="13684" spans="1:1">
      <c r="A13684" s="1"/>
    </row>
    <row r="13685" spans="1:1">
      <c r="A13685" s="1"/>
    </row>
    <row r="13686" spans="1:1">
      <c r="A13686" s="1"/>
    </row>
    <row r="13687" spans="1:1">
      <c r="A13687" s="1"/>
    </row>
    <row r="13688" spans="1:1">
      <c r="A13688" s="1"/>
    </row>
    <row r="13689" spans="1:1">
      <c r="A13689" s="1"/>
    </row>
    <row r="13690" spans="1:1">
      <c r="A13690" s="1"/>
    </row>
    <row r="13691" spans="1:1">
      <c r="A13691" s="1"/>
    </row>
    <row r="13692" spans="1:1">
      <c r="A13692" s="1"/>
    </row>
    <row r="13693" spans="1:1">
      <c r="A13693" s="1"/>
    </row>
    <row r="13694" spans="1:1">
      <c r="A13694" s="1"/>
    </row>
    <row r="13695" spans="1:1">
      <c r="A13695" s="1"/>
    </row>
    <row r="13696" spans="1:1">
      <c r="A13696" s="1"/>
    </row>
    <row r="13697" spans="1:1">
      <c r="A13697" s="1"/>
    </row>
    <row r="13698" spans="1:1">
      <c r="A13698" s="1"/>
    </row>
    <row r="13699" spans="1:1">
      <c r="A13699" s="1"/>
    </row>
    <row r="13700" spans="1:1">
      <c r="A13700" s="1"/>
    </row>
    <row r="13701" spans="1:1">
      <c r="A13701" s="1"/>
    </row>
    <row r="13702" spans="1:1">
      <c r="A13702" s="1"/>
    </row>
    <row r="13703" spans="1:1">
      <c r="A13703" s="1"/>
    </row>
    <row r="13704" spans="1:1">
      <c r="A13704" s="1"/>
    </row>
    <row r="13705" spans="1:1">
      <c r="A13705" s="1"/>
    </row>
    <row r="13706" spans="1:1">
      <c r="A13706" s="1"/>
    </row>
    <row r="13707" spans="1:1">
      <c r="A13707" s="1"/>
    </row>
    <row r="13708" spans="1:1">
      <c r="A13708" s="1"/>
    </row>
    <row r="13709" spans="1:1">
      <c r="A13709" s="1"/>
    </row>
    <row r="13710" spans="1:1">
      <c r="A13710" s="1"/>
    </row>
    <row r="13711" spans="1:1">
      <c r="A13711" s="1"/>
    </row>
    <row r="13712" spans="1:1">
      <c r="A13712" s="1"/>
    </row>
    <row r="13713" spans="1:1">
      <c r="A13713" s="1"/>
    </row>
    <row r="13714" spans="1:1">
      <c r="A13714" s="1"/>
    </row>
    <row r="13715" spans="1:1">
      <c r="A13715" s="1"/>
    </row>
    <row r="13716" spans="1:1">
      <c r="A13716" s="1"/>
    </row>
    <row r="13717" spans="1:1">
      <c r="A13717" s="1"/>
    </row>
    <row r="13718" spans="1:1">
      <c r="A13718" s="1"/>
    </row>
    <row r="13719" spans="1:1">
      <c r="A13719" s="1"/>
    </row>
    <row r="13720" spans="1:1">
      <c r="A13720" s="1"/>
    </row>
    <row r="13721" spans="1:1">
      <c r="A13721" s="1"/>
    </row>
    <row r="13722" spans="1:1">
      <c r="A13722" s="1"/>
    </row>
    <row r="13723" spans="1:1">
      <c r="A13723" s="1"/>
    </row>
    <row r="13724" spans="1:1">
      <c r="A13724" s="1"/>
    </row>
    <row r="13725" spans="1:1">
      <c r="A13725" s="1"/>
    </row>
    <row r="13726" spans="1:1">
      <c r="A13726" s="1"/>
    </row>
    <row r="13727" spans="1:1">
      <c r="A13727" s="1"/>
    </row>
    <row r="13728" spans="1:1">
      <c r="A13728" s="1"/>
    </row>
    <row r="13729" spans="1:1">
      <c r="A13729" s="1"/>
    </row>
    <row r="13730" spans="1:1">
      <c r="A13730" s="1"/>
    </row>
    <row r="13731" spans="1:1">
      <c r="A13731" s="1"/>
    </row>
    <row r="13732" spans="1:1">
      <c r="A13732" s="1"/>
    </row>
    <row r="13733" spans="1:1">
      <c r="A13733" s="1"/>
    </row>
    <row r="13734" spans="1:1">
      <c r="A13734" s="1"/>
    </row>
    <row r="13735" spans="1:1">
      <c r="A13735" s="1"/>
    </row>
    <row r="13736" spans="1:1">
      <c r="A13736" s="1"/>
    </row>
    <row r="13737" spans="1:1">
      <c r="A13737" s="1"/>
    </row>
    <row r="13738" spans="1:1">
      <c r="A13738" s="1"/>
    </row>
    <row r="13739" spans="1:1">
      <c r="A13739" s="1"/>
    </row>
    <row r="13740" spans="1:1">
      <c r="A13740" s="1"/>
    </row>
    <row r="13741" spans="1:1">
      <c r="A13741" s="1"/>
    </row>
    <row r="13742" spans="1:1">
      <c r="A13742" s="1"/>
    </row>
    <row r="13743" spans="1:1">
      <c r="A13743" s="1"/>
    </row>
    <row r="13744" spans="1:1">
      <c r="A13744" s="1"/>
    </row>
    <row r="13745" spans="1:1">
      <c r="A13745" s="1"/>
    </row>
    <row r="13746" spans="1:1">
      <c r="A13746" s="1"/>
    </row>
    <row r="13747" spans="1:1">
      <c r="A13747" s="1"/>
    </row>
    <row r="13748" spans="1:1">
      <c r="A13748" s="1"/>
    </row>
    <row r="13749" spans="1:1">
      <c r="A13749" s="1"/>
    </row>
    <row r="13750" spans="1:1">
      <c r="A13750" s="1"/>
    </row>
    <row r="13751" spans="1:1">
      <c r="A13751" s="1"/>
    </row>
    <row r="13752" spans="1:1">
      <c r="A13752" s="1"/>
    </row>
    <row r="13753" spans="1:1">
      <c r="A13753" s="1"/>
    </row>
    <row r="13754" spans="1:1">
      <c r="A13754" s="1"/>
    </row>
    <row r="13755" spans="1:1">
      <c r="A13755" s="1"/>
    </row>
    <row r="13756" spans="1:1">
      <c r="A13756" s="1"/>
    </row>
    <row r="13757" spans="1:1">
      <c r="A13757" s="1"/>
    </row>
    <row r="13758" spans="1:1">
      <c r="A13758" s="1"/>
    </row>
    <row r="13759" spans="1:1">
      <c r="A13759" s="1"/>
    </row>
    <row r="13760" spans="1:1">
      <c r="A13760" s="1"/>
    </row>
    <row r="13761" spans="1:1">
      <c r="A13761" s="1"/>
    </row>
    <row r="13762" spans="1:1">
      <c r="A13762" s="1"/>
    </row>
    <row r="13763" spans="1:1">
      <c r="A13763" s="1"/>
    </row>
    <row r="13764" spans="1:1">
      <c r="A13764" s="1"/>
    </row>
    <row r="13765" spans="1:1">
      <c r="A13765" s="1"/>
    </row>
    <row r="13766" spans="1:1">
      <c r="A13766" s="1"/>
    </row>
    <row r="13767" spans="1:1">
      <c r="A13767" s="1"/>
    </row>
    <row r="13768" spans="1:1">
      <c r="A13768" s="1"/>
    </row>
    <row r="13769" spans="1:1">
      <c r="A13769" s="1"/>
    </row>
    <row r="13770" spans="1:1">
      <c r="A13770" s="1"/>
    </row>
    <row r="13771" spans="1:1">
      <c r="A13771" s="1"/>
    </row>
    <row r="13772" spans="1:1">
      <c r="A13772" s="1"/>
    </row>
    <row r="13773" spans="1:1">
      <c r="A13773" s="1"/>
    </row>
    <row r="13774" spans="1:1">
      <c r="A13774" s="1"/>
    </row>
    <row r="13775" spans="1:1">
      <c r="A13775" s="1"/>
    </row>
    <row r="13776" spans="1:1">
      <c r="A13776" s="1"/>
    </row>
    <row r="13777" spans="1:1">
      <c r="A13777" s="1"/>
    </row>
    <row r="13778" spans="1:1">
      <c r="A13778" s="1"/>
    </row>
    <row r="13779" spans="1:1">
      <c r="A13779" s="1"/>
    </row>
    <row r="13780" spans="1:1">
      <c r="A13780" s="1"/>
    </row>
    <row r="13781" spans="1:1">
      <c r="A13781" s="1"/>
    </row>
    <row r="13782" spans="1:1">
      <c r="A13782" s="1"/>
    </row>
    <row r="13783" spans="1:1">
      <c r="A13783" s="1"/>
    </row>
    <row r="13784" spans="1:1">
      <c r="A13784" s="1"/>
    </row>
    <row r="13785" spans="1:1">
      <c r="A13785" s="1"/>
    </row>
    <row r="13786" spans="1:1">
      <c r="A13786" s="1"/>
    </row>
    <row r="13787" spans="1:1">
      <c r="A13787" s="1"/>
    </row>
    <row r="13788" spans="1:1">
      <c r="A13788" s="1"/>
    </row>
    <row r="13789" spans="1:1">
      <c r="A13789" s="1"/>
    </row>
    <row r="13790" spans="1:1">
      <c r="A13790" s="1"/>
    </row>
    <row r="13791" spans="1:1">
      <c r="A13791" s="1"/>
    </row>
    <row r="13792" spans="1:1">
      <c r="A13792" s="1"/>
    </row>
    <row r="13793" spans="1:1">
      <c r="A13793" s="1"/>
    </row>
    <row r="13794" spans="1:1">
      <c r="A13794" s="1"/>
    </row>
    <row r="13795" spans="1:1">
      <c r="A13795" s="1"/>
    </row>
    <row r="13796" spans="1:1">
      <c r="A13796" s="1"/>
    </row>
    <row r="13797" spans="1:1">
      <c r="A13797" s="1"/>
    </row>
    <row r="13798" spans="1:1">
      <c r="A13798" s="1"/>
    </row>
    <row r="13799" spans="1:1">
      <c r="A13799" s="1"/>
    </row>
    <row r="13800" spans="1:1">
      <c r="A13800" s="1"/>
    </row>
    <row r="13801" spans="1:1">
      <c r="A13801" s="1"/>
    </row>
    <row r="13802" spans="1:1">
      <c r="A13802" s="1"/>
    </row>
    <row r="13803" spans="1:1">
      <c r="A13803" s="1"/>
    </row>
    <row r="13804" spans="1:1">
      <c r="A13804" s="1"/>
    </row>
    <row r="13805" spans="1:1">
      <c r="A13805" s="1"/>
    </row>
    <row r="13806" spans="1:1">
      <c r="A13806" s="1"/>
    </row>
    <row r="13807" spans="1:1">
      <c r="A13807" s="1"/>
    </row>
    <row r="13808" spans="1:1">
      <c r="A13808" s="1"/>
    </row>
    <row r="13809" spans="1:1">
      <c r="A13809" s="1"/>
    </row>
    <row r="13810" spans="1:1">
      <c r="A13810" s="1"/>
    </row>
    <row r="13811" spans="1:1">
      <c r="A13811" s="1"/>
    </row>
    <row r="13812" spans="1:1">
      <c r="A13812" s="1"/>
    </row>
    <row r="13813" spans="1:1">
      <c r="A13813" s="1"/>
    </row>
    <row r="13814" spans="1:1">
      <c r="A13814" s="1"/>
    </row>
    <row r="13815" spans="1:1">
      <c r="A13815" s="1"/>
    </row>
    <row r="13816" spans="1:1">
      <c r="A13816" s="1"/>
    </row>
    <row r="13817" spans="1:1">
      <c r="A13817" s="1"/>
    </row>
    <row r="13818" spans="1:1">
      <c r="A13818" s="1"/>
    </row>
    <row r="13819" spans="1:1">
      <c r="A13819" s="1"/>
    </row>
    <row r="13820" spans="1:1">
      <c r="A13820" s="1"/>
    </row>
    <row r="13821" spans="1:1">
      <c r="A13821" s="1"/>
    </row>
    <row r="13822" spans="1:1">
      <c r="A13822" s="1"/>
    </row>
    <row r="13823" spans="1:1">
      <c r="A13823" s="1"/>
    </row>
    <row r="13824" spans="1:1">
      <c r="A13824" s="1"/>
    </row>
    <row r="13825" spans="1:1">
      <c r="A13825" s="1"/>
    </row>
    <row r="13826" spans="1:1">
      <c r="A13826" s="1"/>
    </row>
    <row r="13827" spans="1:1">
      <c r="A13827" s="1"/>
    </row>
    <row r="13828" spans="1:1">
      <c r="A13828" s="1"/>
    </row>
    <row r="13829" spans="1:1">
      <c r="A13829" s="1"/>
    </row>
    <row r="13830" spans="1:1">
      <c r="A13830" s="1"/>
    </row>
    <row r="13831" spans="1:1">
      <c r="A13831" s="1"/>
    </row>
    <row r="13832" spans="1:1">
      <c r="A13832" s="1"/>
    </row>
    <row r="13833" spans="1:1">
      <c r="A13833" s="1"/>
    </row>
    <row r="13834" spans="1:1">
      <c r="A13834" s="1"/>
    </row>
    <row r="13835" spans="1:1">
      <c r="A13835" s="1"/>
    </row>
    <row r="13836" spans="1:1">
      <c r="A13836" s="1"/>
    </row>
    <row r="13837" spans="1:1">
      <c r="A13837" s="1"/>
    </row>
    <row r="13838" spans="1:1">
      <c r="A13838" s="1"/>
    </row>
    <row r="13839" spans="1:1">
      <c r="A13839" s="1"/>
    </row>
    <row r="13840" spans="1:1">
      <c r="A13840" s="1"/>
    </row>
    <row r="13841" spans="1:1">
      <c r="A13841" s="1"/>
    </row>
    <row r="13842" spans="1:1">
      <c r="A13842" s="1"/>
    </row>
    <row r="13843" spans="1:1">
      <c r="A13843" s="1"/>
    </row>
    <row r="13844" spans="1:1">
      <c r="A13844" s="1"/>
    </row>
    <row r="13845" spans="1:1">
      <c r="A13845" s="1"/>
    </row>
    <row r="13846" spans="1:1">
      <c r="A13846" s="1"/>
    </row>
    <row r="13847" spans="1:1">
      <c r="A13847" s="1"/>
    </row>
    <row r="13848" spans="1:1">
      <c r="A13848" s="1"/>
    </row>
    <row r="13849" spans="1:1">
      <c r="A13849" s="1"/>
    </row>
    <row r="13850" spans="1:1">
      <c r="A13850" s="1"/>
    </row>
    <row r="13851" spans="1:1">
      <c r="A13851" s="1"/>
    </row>
    <row r="13852" spans="1:1">
      <c r="A13852" s="1"/>
    </row>
    <row r="13853" spans="1:1">
      <c r="A13853" s="1"/>
    </row>
    <row r="13854" spans="1:1">
      <c r="A13854" s="1"/>
    </row>
    <row r="13855" spans="1:1">
      <c r="A13855" s="1"/>
    </row>
    <row r="13856" spans="1:1">
      <c r="A13856" s="1"/>
    </row>
    <row r="13857" spans="1:1">
      <c r="A13857" s="1"/>
    </row>
    <row r="13858" spans="1:1">
      <c r="A13858" s="1"/>
    </row>
    <row r="13859" spans="1:1">
      <c r="A13859" s="1"/>
    </row>
    <row r="13860" spans="1:1">
      <c r="A13860" s="1"/>
    </row>
    <row r="13861" spans="1:1">
      <c r="A13861" s="1"/>
    </row>
    <row r="13862" spans="1:1">
      <c r="A13862" s="1"/>
    </row>
    <row r="13863" spans="1:1">
      <c r="A13863" s="1"/>
    </row>
    <row r="13864" spans="1:1">
      <c r="A13864" s="1"/>
    </row>
    <row r="13865" spans="1:1">
      <c r="A13865" s="1"/>
    </row>
    <row r="13866" spans="1:1">
      <c r="A13866" s="1"/>
    </row>
    <row r="13867" spans="1:1">
      <c r="A13867" s="1"/>
    </row>
    <row r="13868" spans="1:1">
      <c r="A13868" s="1"/>
    </row>
    <row r="13869" spans="1:1">
      <c r="A13869" s="1"/>
    </row>
    <row r="13870" spans="1:1">
      <c r="A13870" s="1"/>
    </row>
    <row r="13871" spans="1:1">
      <c r="A13871" s="1"/>
    </row>
    <row r="13872" spans="1:1">
      <c r="A13872" s="1"/>
    </row>
    <row r="13873" spans="1:1">
      <c r="A13873" s="1"/>
    </row>
    <row r="13874" spans="1:1">
      <c r="A13874" s="1"/>
    </row>
    <row r="13875" spans="1:1">
      <c r="A13875" s="1"/>
    </row>
    <row r="13876" spans="1:1">
      <c r="A13876" s="1"/>
    </row>
    <row r="13877" spans="1:1">
      <c r="A13877" s="1"/>
    </row>
    <row r="13878" spans="1:1">
      <c r="A13878" s="1"/>
    </row>
    <row r="13879" spans="1:1">
      <c r="A13879" s="1"/>
    </row>
    <row r="13880" spans="1:1">
      <c r="A13880" s="1"/>
    </row>
    <row r="13881" spans="1:1">
      <c r="A13881" s="1"/>
    </row>
    <row r="13882" spans="1:1">
      <c r="A13882" s="1"/>
    </row>
    <row r="13883" spans="1:1">
      <c r="A13883" s="1"/>
    </row>
    <row r="13884" spans="1:1">
      <c r="A13884" s="1"/>
    </row>
    <row r="13885" spans="1:1">
      <c r="A13885" s="1"/>
    </row>
    <row r="13886" spans="1:1">
      <c r="A13886" s="1"/>
    </row>
    <row r="13887" spans="1:1">
      <c r="A13887" s="1"/>
    </row>
    <row r="13888" spans="1:1">
      <c r="A13888" s="1"/>
    </row>
    <row r="13889" spans="1:1">
      <c r="A13889" s="1"/>
    </row>
    <row r="13890" spans="1:1">
      <c r="A13890" s="1"/>
    </row>
    <row r="13891" spans="1:1">
      <c r="A13891" s="1"/>
    </row>
    <row r="13892" spans="1:1">
      <c r="A13892" s="1"/>
    </row>
    <row r="13893" spans="1:1">
      <c r="A13893" s="1"/>
    </row>
    <row r="13894" spans="1:1">
      <c r="A13894" s="1"/>
    </row>
    <row r="13895" spans="1:1">
      <c r="A13895" s="1"/>
    </row>
    <row r="13896" spans="1:1">
      <c r="A13896" s="1"/>
    </row>
    <row r="13897" spans="1:1">
      <c r="A13897" s="1"/>
    </row>
    <row r="13898" spans="1:1">
      <c r="A13898" s="1"/>
    </row>
    <row r="13899" spans="1:1">
      <c r="A13899" s="1"/>
    </row>
    <row r="13900" spans="1:1">
      <c r="A13900" s="1"/>
    </row>
    <row r="13901" spans="1:1">
      <c r="A13901" s="1"/>
    </row>
    <row r="13902" spans="1:1">
      <c r="A13902" s="1"/>
    </row>
    <row r="13903" spans="1:1">
      <c r="A13903" s="1"/>
    </row>
    <row r="13904" spans="1:1">
      <c r="A13904" s="1"/>
    </row>
    <row r="13905" spans="1:1">
      <c r="A13905" s="1"/>
    </row>
    <row r="13906" spans="1:1">
      <c r="A13906" s="1"/>
    </row>
    <row r="13907" spans="1:1">
      <c r="A13907" s="1"/>
    </row>
    <row r="13908" spans="1:1">
      <c r="A13908" s="1"/>
    </row>
    <row r="13909" spans="1:1">
      <c r="A13909" s="1"/>
    </row>
    <row r="13910" spans="1:1">
      <c r="A13910" s="1"/>
    </row>
    <row r="13911" spans="1:1">
      <c r="A13911" s="1"/>
    </row>
    <row r="13912" spans="1:1">
      <c r="A13912" s="1"/>
    </row>
    <row r="13913" spans="1:1">
      <c r="A13913" s="1"/>
    </row>
    <row r="13914" spans="1:1">
      <c r="A13914" s="1"/>
    </row>
    <row r="13915" spans="1:1">
      <c r="A13915" s="1"/>
    </row>
    <row r="13916" spans="1:1">
      <c r="A13916" s="1"/>
    </row>
    <row r="13917" spans="1:1">
      <c r="A13917" s="1"/>
    </row>
    <row r="13918" spans="1:1">
      <c r="A13918" s="1"/>
    </row>
    <row r="13919" spans="1:1">
      <c r="A13919" s="1"/>
    </row>
    <row r="13920" spans="1:1">
      <c r="A13920" s="1"/>
    </row>
    <row r="13921" spans="1:1">
      <c r="A13921" s="1"/>
    </row>
    <row r="13922" spans="1:1">
      <c r="A13922" s="1"/>
    </row>
    <row r="13923" spans="1:1">
      <c r="A13923" s="1"/>
    </row>
    <row r="13924" spans="1:1">
      <c r="A13924" s="1"/>
    </row>
    <row r="13925" spans="1:1">
      <c r="A13925" s="1"/>
    </row>
    <row r="13926" spans="1:1">
      <c r="A13926" s="1"/>
    </row>
    <row r="13927" spans="1:1">
      <c r="A13927" s="1"/>
    </row>
    <row r="13928" spans="1:1">
      <c r="A13928" s="1"/>
    </row>
    <row r="13929" spans="1:1">
      <c r="A13929" s="1"/>
    </row>
    <row r="13930" spans="1:1">
      <c r="A13930" s="1"/>
    </row>
    <row r="13931" spans="1:1">
      <c r="A13931" s="1"/>
    </row>
    <row r="13932" spans="1:1">
      <c r="A13932" s="1"/>
    </row>
    <row r="13933" spans="1:1">
      <c r="A13933" s="1"/>
    </row>
    <row r="13934" spans="1:1">
      <c r="A13934" s="1"/>
    </row>
    <row r="13935" spans="1:1">
      <c r="A13935" s="1"/>
    </row>
    <row r="13936" spans="1:1">
      <c r="A13936" s="1"/>
    </row>
    <row r="13937" spans="1:1">
      <c r="A13937" s="1"/>
    </row>
    <row r="13938" spans="1:1">
      <c r="A13938" s="1"/>
    </row>
    <row r="13939" spans="1:1">
      <c r="A13939" s="1"/>
    </row>
    <row r="13940" spans="1:1">
      <c r="A13940" s="1"/>
    </row>
    <row r="13941" spans="1:1">
      <c r="A13941" s="1"/>
    </row>
    <row r="13942" spans="1:1">
      <c r="A13942" s="1"/>
    </row>
    <row r="13943" spans="1:1">
      <c r="A13943" s="1"/>
    </row>
    <row r="13944" spans="1:1">
      <c r="A13944" s="1"/>
    </row>
    <row r="13945" spans="1:1">
      <c r="A13945" s="1"/>
    </row>
    <row r="13946" spans="1:1">
      <c r="A13946" s="1"/>
    </row>
    <row r="13947" spans="1:1">
      <c r="A13947" s="1"/>
    </row>
    <row r="13948" spans="1:1">
      <c r="A13948" s="1"/>
    </row>
    <row r="13949" spans="1:1">
      <c r="A13949" s="1"/>
    </row>
    <row r="13950" spans="1:1">
      <c r="A13950" s="1"/>
    </row>
    <row r="13951" spans="1:1">
      <c r="A13951" s="1"/>
    </row>
    <row r="13952" spans="1:1">
      <c r="A13952" s="1"/>
    </row>
    <row r="13953" spans="1:1">
      <c r="A13953" s="1"/>
    </row>
    <row r="13954" spans="1:1">
      <c r="A13954" s="1"/>
    </row>
    <row r="13955" spans="1:1">
      <c r="A13955" s="1"/>
    </row>
    <row r="13956" spans="1:1">
      <c r="A13956" s="1"/>
    </row>
    <row r="13957" spans="1:1">
      <c r="A13957" s="1"/>
    </row>
    <row r="13958" spans="1:1">
      <c r="A13958" s="1"/>
    </row>
    <row r="13959" spans="1:1">
      <c r="A13959" s="1"/>
    </row>
    <row r="13960" spans="1:1">
      <c r="A13960" s="1"/>
    </row>
    <row r="13961" spans="1:1">
      <c r="A13961" s="1"/>
    </row>
    <row r="13962" spans="1:1">
      <c r="A13962" s="1"/>
    </row>
    <row r="13963" spans="1:1">
      <c r="A13963" s="1"/>
    </row>
    <row r="13964" spans="1:1">
      <c r="A13964" s="1"/>
    </row>
    <row r="13965" spans="1:1">
      <c r="A13965" s="1"/>
    </row>
    <row r="13966" spans="1:1">
      <c r="A13966" s="1"/>
    </row>
    <row r="13967" spans="1:1">
      <c r="A13967" s="1"/>
    </row>
    <row r="13968" spans="1:1">
      <c r="A13968" s="1"/>
    </row>
    <row r="13969" spans="1:1">
      <c r="A13969" s="1"/>
    </row>
    <row r="13970" spans="1:1">
      <c r="A13970" s="1"/>
    </row>
    <row r="13971" spans="1:1">
      <c r="A13971" s="1"/>
    </row>
    <row r="13972" spans="1:1">
      <c r="A13972" s="1"/>
    </row>
    <row r="13973" spans="1:1">
      <c r="A13973" s="1"/>
    </row>
    <row r="13974" spans="1:1">
      <c r="A13974" s="1"/>
    </row>
    <row r="13975" spans="1:1">
      <c r="A13975" s="1"/>
    </row>
    <row r="13976" spans="1:1">
      <c r="A13976" s="1"/>
    </row>
    <row r="13977" spans="1:1">
      <c r="A13977" s="1"/>
    </row>
    <row r="13978" spans="1:1">
      <c r="A13978" s="1"/>
    </row>
    <row r="13979" spans="1:1">
      <c r="A13979" s="1"/>
    </row>
    <row r="13980" spans="1:1">
      <c r="A13980" s="1"/>
    </row>
    <row r="13981" spans="1:1">
      <c r="A13981" s="1"/>
    </row>
    <row r="13982" spans="1:1">
      <c r="A13982" s="1"/>
    </row>
    <row r="13983" spans="1:1">
      <c r="A13983" s="1"/>
    </row>
    <row r="13984" spans="1:1">
      <c r="A13984" s="1"/>
    </row>
    <row r="13985" spans="1:1">
      <c r="A13985" s="1"/>
    </row>
    <row r="13986" spans="1:1">
      <c r="A13986" s="1"/>
    </row>
    <row r="13987" spans="1:1">
      <c r="A13987" s="1"/>
    </row>
    <row r="13988" spans="1:1">
      <c r="A13988" s="1"/>
    </row>
    <row r="13989" spans="1:1">
      <c r="A13989" s="1"/>
    </row>
    <row r="13990" spans="1:1">
      <c r="A13990" s="1"/>
    </row>
    <row r="13991" spans="1:1">
      <c r="A13991" s="1"/>
    </row>
    <row r="13992" spans="1:1">
      <c r="A13992" s="1"/>
    </row>
    <row r="13993" spans="1:1">
      <c r="A13993" s="1"/>
    </row>
    <row r="13994" spans="1:1">
      <c r="A13994" s="1"/>
    </row>
    <row r="13995" spans="1:1">
      <c r="A13995" s="1"/>
    </row>
    <row r="13996" spans="1:1">
      <c r="A13996" s="1"/>
    </row>
    <row r="13997" spans="1:1">
      <c r="A13997" s="1"/>
    </row>
    <row r="13998" spans="1:1">
      <c r="A13998" s="1"/>
    </row>
    <row r="13999" spans="1:1">
      <c r="A13999" s="1"/>
    </row>
    <row r="14000" spans="1:1">
      <c r="A14000" s="1"/>
    </row>
    <row r="14001" spans="1:1">
      <c r="A14001" s="1"/>
    </row>
    <row r="14002" spans="1:1">
      <c r="A14002" s="1"/>
    </row>
    <row r="14003" spans="1:1">
      <c r="A14003" s="1"/>
    </row>
    <row r="14004" spans="1:1">
      <c r="A14004" s="1"/>
    </row>
    <row r="14005" spans="1:1">
      <c r="A14005" s="1"/>
    </row>
    <row r="14006" spans="1:1">
      <c r="A14006" s="1"/>
    </row>
    <row r="14007" spans="1:1">
      <c r="A14007" s="1"/>
    </row>
    <row r="14008" spans="1:1">
      <c r="A14008" s="1"/>
    </row>
    <row r="14009" spans="1:1">
      <c r="A14009" s="1"/>
    </row>
    <row r="14010" spans="1:1">
      <c r="A14010" s="1"/>
    </row>
    <row r="14011" spans="1:1">
      <c r="A14011" s="1"/>
    </row>
    <row r="14012" spans="1:1">
      <c r="A14012" s="1"/>
    </row>
    <row r="14013" spans="1:1">
      <c r="A14013" s="1"/>
    </row>
    <row r="14014" spans="1:1">
      <c r="A14014" s="1"/>
    </row>
    <row r="14015" spans="1:1">
      <c r="A14015" s="1"/>
    </row>
    <row r="14016" spans="1:1">
      <c r="A14016" s="1"/>
    </row>
    <row r="14017" spans="1:1">
      <c r="A14017" s="1"/>
    </row>
    <row r="14018" spans="1:1">
      <c r="A14018" s="1"/>
    </row>
    <row r="14019" spans="1:1">
      <c r="A14019" s="1"/>
    </row>
    <row r="14020" spans="1:1">
      <c r="A14020" s="1"/>
    </row>
    <row r="14021" spans="1:1">
      <c r="A14021" s="1"/>
    </row>
    <row r="14022" spans="1:1">
      <c r="A14022" s="1"/>
    </row>
    <row r="14023" spans="1:1">
      <c r="A14023" s="1"/>
    </row>
    <row r="14024" spans="1:1">
      <c r="A14024" s="1"/>
    </row>
    <row r="14025" spans="1:1">
      <c r="A14025" s="1"/>
    </row>
    <row r="14026" spans="1:1">
      <c r="A14026" s="1"/>
    </row>
    <row r="14027" spans="1:1">
      <c r="A14027" s="1"/>
    </row>
    <row r="14028" spans="1:1">
      <c r="A14028" s="1"/>
    </row>
    <row r="14029" spans="1:1">
      <c r="A14029" s="1"/>
    </row>
    <row r="14030" spans="1:1">
      <c r="A14030" s="1"/>
    </row>
    <row r="14031" spans="1:1">
      <c r="A14031" s="1"/>
    </row>
    <row r="14032" spans="1:1">
      <c r="A14032" s="1"/>
    </row>
    <row r="14033" spans="1:1">
      <c r="A14033" s="1"/>
    </row>
    <row r="14034" spans="1:1">
      <c r="A14034" s="1"/>
    </row>
    <row r="14035" spans="1:1">
      <c r="A14035" s="1"/>
    </row>
    <row r="14036" spans="1:1">
      <c r="A14036" s="1"/>
    </row>
    <row r="14037" spans="1:1">
      <c r="A14037" s="1"/>
    </row>
    <row r="14038" spans="1:1">
      <c r="A14038" s="1"/>
    </row>
    <row r="14039" spans="1:1">
      <c r="A14039" s="1"/>
    </row>
    <row r="14040" spans="1:1">
      <c r="A14040" s="1"/>
    </row>
    <row r="14041" spans="1:1">
      <c r="A14041" s="1"/>
    </row>
    <row r="14042" spans="1:1">
      <c r="A14042" s="1"/>
    </row>
    <row r="14043" spans="1:1">
      <c r="A14043" s="1"/>
    </row>
    <row r="14044" spans="1:1">
      <c r="A14044" s="1"/>
    </row>
    <row r="14045" spans="1:1">
      <c r="A14045" s="1"/>
    </row>
    <row r="14046" spans="1:1">
      <c r="A14046" s="1"/>
    </row>
    <row r="14047" spans="1:1">
      <c r="A14047" s="1"/>
    </row>
    <row r="14048" spans="1:1">
      <c r="A14048" s="1"/>
    </row>
    <row r="14049" spans="1:1">
      <c r="A14049" s="1"/>
    </row>
    <row r="14050" spans="1:1">
      <c r="A14050" s="1"/>
    </row>
    <row r="14051" spans="1:1">
      <c r="A14051" s="1"/>
    </row>
    <row r="14052" spans="1:1">
      <c r="A14052" s="1"/>
    </row>
    <row r="14053" spans="1:1">
      <c r="A14053" s="1"/>
    </row>
    <row r="14054" spans="1:1">
      <c r="A14054" s="1"/>
    </row>
    <row r="14055" spans="1:1">
      <c r="A14055" s="1"/>
    </row>
    <row r="14056" spans="1:1">
      <c r="A14056" s="1"/>
    </row>
    <row r="14057" spans="1:1">
      <c r="A14057" s="1"/>
    </row>
    <row r="14058" spans="1:1">
      <c r="A14058" s="1"/>
    </row>
    <row r="14059" spans="1:1">
      <c r="A14059" s="1"/>
    </row>
    <row r="14060" spans="1:1">
      <c r="A14060" s="1"/>
    </row>
    <row r="14061" spans="1:1">
      <c r="A14061" s="1"/>
    </row>
    <row r="14062" spans="1:1">
      <c r="A14062" s="1"/>
    </row>
    <row r="14063" spans="1:1">
      <c r="A14063" s="1"/>
    </row>
    <row r="14064" spans="1:1">
      <c r="A14064" s="1"/>
    </row>
    <row r="14065" spans="1:1">
      <c r="A14065" s="1"/>
    </row>
    <row r="14066" spans="1:1">
      <c r="A14066" s="1"/>
    </row>
    <row r="14067" spans="1:1">
      <c r="A14067" s="1"/>
    </row>
    <row r="14068" spans="1:1">
      <c r="A14068" s="1"/>
    </row>
    <row r="14069" spans="1:1">
      <c r="A14069" s="1"/>
    </row>
    <row r="14070" spans="1:1">
      <c r="A14070" s="1"/>
    </row>
    <row r="14071" spans="1:1">
      <c r="A14071" s="1"/>
    </row>
    <row r="14072" spans="1:1">
      <c r="A14072" s="1"/>
    </row>
    <row r="14073" spans="1:1">
      <c r="A14073" s="1"/>
    </row>
    <row r="14074" spans="1:1">
      <c r="A14074" s="1"/>
    </row>
    <row r="14075" spans="1:1">
      <c r="A14075" s="1"/>
    </row>
    <row r="14076" spans="1:1">
      <c r="A14076" s="1"/>
    </row>
    <row r="14077" spans="1:1">
      <c r="A14077" s="1"/>
    </row>
    <row r="14078" spans="1:1">
      <c r="A14078" s="1"/>
    </row>
    <row r="14079" spans="1:1">
      <c r="A14079" s="1"/>
    </row>
    <row r="14080" spans="1:1">
      <c r="A14080" s="1"/>
    </row>
    <row r="14081" spans="1:1">
      <c r="A14081" s="1"/>
    </row>
    <row r="14082" spans="1:1">
      <c r="A14082" s="1"/>
    </row>
    <row r="14083" spans="1:1">
      <c r="A14083" s="1"/>
    </row>
    <row r="14084" spans="1:1">
      <c r="A14084" s="1"/>
    </row>
    <row r="14085" spans="1:1">
      <c r="A14085" s="1"/>
    </row>
    <row r="14086" spans="1:1">
      <c r="A14086" s="1"/>
    </row>
    <row r="14087" spans="1:1">
      <c r="A14087" s="1"/>
    </row>
    <row r="14088" spans="1:1">
      <c r="A14088" s="1"/>
    </row>
    <row r="14089" spans="1:1">
      <c r="A14089" s="1"/>
    </row>
    <row r="14090" spans="1:1">
      <c r="A14090" s="1"/>
    </row>
    <row r="14091" spans="1:1">
      <c r="A14091" s="1"/>
    </row>
    <row r="14092" spans="1:1">
      <c r="A14092" s="1"/>
    </row>
    <row r="14093" spans="1:1">
      <c r="A14093" s="1"/>
    </row>
    <row r="14094" spans="1:1">
      <c r="A14094" s="1"/>
    </row>
    <row r="14095" spans="1:1">
      <c r="A14095" s="1"/>
    </row>
    <row r="14096" spans="1:1">
      <c r="A14096" s="1"/>
    </row>
    <row r="14097" spans="1:1">
      <c r="A14097" s="1"/>
    </row>
    <row r="14098" spans="1:1">
      <c r="A14098" s="1"/>
    </row>
    <row r="14099" spans="1:1">
      <c r="A14099" s="1"/>
    </row>
    <row r="14100" spans="1:1">
      <c r="A14100" s="1"/>
    </row>
    <row r="14101" spans="1:1">
      <c r="A14101" s="1"/>
    </row>
    <row r="14102" spans="1:1">
      <c r="A14102" s="1"/>
    </row>
    <row r="14103" spans="1:1">
      <c r="A14103" s="1"/>
    </row>
    <row r="14104" spans="1:1">
      <c r="A14104" s="1"/>
    </row>
    <row r="14105" spans="1:1">
      <c r="A14105" s="1"/>
    </row>
    <row r="14106" spans="1:1">
      <c r="A14106" s="1"/>
    </row>
    <row r="14107" spans="1:1">
      <c r="A14107" s="1"/>
    </row>
    <row r="14108" spans="1:1">
      <c r="A14108" s="1"/>
    </row>
    <row r="14109" spans="1:1">
      <c r="A14109" s="1"/>
    </row>
    <row r="14110" spans="1:1">
      <c r="A14110" s="1"/>
    </row>
    <row r="14111" spans="1:1">
      <c r="A14111" s="1"/>
    </row>
    <row r="14112" spans="1:1">
      <c r="A14112" s="1"/>
    </row>
    <row r="14113" spans="1:1">
      <c r="A14113" s="1"/>
    </row>
    <row r="14114" spans="1:1">
      <c r="A14114" s="1"/>
    </row>
    <row r="14115" spans="1:1">
      <c r="A14115" s="1"/>
    </row>
    <row r="14116" spans="1:1">
      <c r="A14116" s="1"/>
    </row>
    <row r="14117" spans="1:1">
      <c r="A14117" s="1"/>
    </row>
    <row r="14118" spans="1:1">
      <c r="A14118" s="1"/>
    </row>
    <row r="14119" spans="1:1">
      <c r="A14119" s="1"/>
    </row>
    <row r="14120" spans="1:1">
      <c r="A14120" s="1"/>
    </row>
    <row r="14121" spans="1:1">
      <c r="A14121" s="1"/>
    </row>
    <row r="14122" spans="1:1">
      <c r="A14122" s="1"/>
    </row>
    <row r="14123" spans="1:1">
      <c r="A14123" s="1"/>
    </row>
    <row r="14124" spans="1:1">
      <c r="A14124" s="1"/>
    </row>
    <row r="14125" spans="1:1">
      <c r="A14125" s="1"/>
    </row>
    <row r="14126" spans="1:1">
      <c r="A14126" s="1"/>
    </row>
    <row r="14127" spans="1:1">
      <c r="A14127" s="1"/>
    </row>
    <row r="14128" spans="1:1">
      <c r="A14128" s="1"/>
    </row>
    <row r="14129" spans="1:1">
      <c r="A14129" s="1"/>
    </row>
    <row r="14130" spans="1:1">
      <c r="A14130" s="1"/>
    </row>
    <row r="14131" spans="1:1">
      <c r="A14131" s="1"/>
    </row>
    <row r="14132" spans="1:1">
      <c r="A14132" s="1"/>
    </row>
    <row r="14133" spans="1:1">
      <c r="A14133" s="1"/>
    </row>
    <row r="14134" spans="1:1">
      <c r="A14134" s="1"/>
    </row>
    <row r="14135" spans="1:1">
      <c r="A14135" s="1"/>
    </row>
    <row r="14136" spans="1:1">
      <c r="A14136" s="1"/>
    </row>
    <row r="14137" spans="1:1">
      <c r="A14137" s="1"/>
    </row>
    <row r="14138" spans="1:1">
      <c r="A14138" s="1"/>
    </row>
    <row r="14139" spans="1:1">
      <c r="A14139" s="1"/>
    </row>
    <row r="14140" spans="1:1">
      <c r="A14140" s="1"/>
    </row>
    <row r="14141" spans="1:1">
      <c r="A14141" s="1"/>
    </row>
    <row r="14142" spans="1:1">
      <c r="A14142" s="1"/>
    </row>
    <row r="14143" spans="1:1">
      <c r="A14143" s="1"/>
    </row>
    <row r="14144" spans="1:1">
      <c r="A14144" s="1"/>
    </row>
    <row r="14145" spans="1:1">
      <c r="A14145" s="1"/>
    </row>
    <row r="14146" spans="1:1">
      <c r="A14146" s="1"/>
    </row>
    <row r="14147" spans="1:1">
      <c r="A14147" s="1"/>
    </row>
    <row r="14148" spans="1:1">
      <c r="A14148" s="1"/>
    </row>
    <row r="14149" spans="1:1">
      <c r="A14149" s="1"/>
    </row>
    <row r="14150" spans="1:1">
      <c r="A14150" s="1"/>
    </row>
    <row r="14151" spans="1:1">
      <c r="A14151" s="1"/>
    </row>
    <row r="14152" spans="1:1">
      <c r="A14152" s="1"/>
    </row>
    <row r="14153" spans="1:1">
      <c r="A14153" s="1"/>
    </row>
    <row r="14154" spans="1:1">
      <c r="A14154" s="1"/>
    </row>
    <row r="14155" spans="1:1">
      <c r="A14155" s="1"/>
    </row>
    <row r="14156" spans="1:1">
      <c r="A14156" s="1"/>
    </row>
    <row r="14157" spans="1:1">
      <c r="A14157" s="1"/>
    </row>
    <row r="14158" spans="1:1">
      <c r="A14158" s="1"/>
    </row>
    <row r="14159" spans="1:1">
      <c r="A14159" s="1"/>
    </row>
    <row r="14160" spans="1:1">
      <c r="A14160" s="1"/>
    </row>
    <row r="14161" spans="1:1">
      <c r="A14161" s="1"/>
    </row>
    <row r="14162" spans="1:1">
      <c r="A14162" s="1"/>
    </row>
    <row r="14163" spans="1:1">
      <c r="A14163" s="1"/>
    </row>
    <row r="14164" spans="1:1">
      <c r="A14164" s="1"/>
    </row>
    <row r="14165" spans="1:1">
      <c r="A14165" s="1"/>
    </row>
    <row r="14166" spans="1:1">
      <c r="A14166" s="1"/>
    </row>
    <row r="14167" spans="1:1">
      <c r="A14167" s="1"/>
    </row>
    <row r="14168" spans="1:1">
      <c r="A14168" s="1"/>
    </row>
    <row r="14169" spans="1:1">
      <c r="A14169" s="1"/>
    </row>
    <row r="14170" spans="1:1">
      <c r="A14170" s="1"/>
    </row>
    <row r="14171" spans="1:1">
      <c r="A14171" s="1"/>
    </row>
    <row r="14172" spans="1:1">
      <c r="A14172" s="1"/>
    </row>
    <row r="14173" spans="1:1">
      <c r="A14173" s="1"/>
    </row>
    <row r="14174" spans="1:1">
      <c r="A14174" s="1"/>
    </row>
    <row r="14175" spans="1:1">
      <c r="A14175" s="1"/>
    </row>
    <row r="14176" spans="1:1">
      <c r="A14176" s="1"/>
    </row>
    <row r="14177" spans="1:1">
      <c r="A14177" s="1"/>
    </row>
    <row r="14178" spans="1:1">
      <c r="A14178" s="1"/>
    </row>
    <row r="14179" spans="1:1">
      <c r="A14179" s="1"/>
    </row>
    <row r="14180" spans="1:1">
      <c r="A14180" s="1"/>
    </row>
    <row r="14181" spans="1:1">
      <c r="A14181" s="1"/>
    </row>
    <row r="14182" spans="1:1">
      <c r="A14182" s="1"/>
    </row>
    <row r="14183" spans="1:1">
      <c r="A14183" s="1"/>
    </row>
    <row r="14184" spans="1:1">
      <c r="A14184" s="1"/>
    </row>
    <row r="14185" spans="1:1">
      <c r="A14185" s="1"/>
    </row>
    <row r="14186" spans="1:1">
      <c r="A14186" s="1"/>
    </row>
    <row r="14187" spans="1:1">
      <c r="A14187" s="1"/>
    </row>
    <row r="14188" spans="1:1">
      <c r="A14188" s="1"/>
    </row>
    <row r="14189" spans="1:1">
      <c r="A14189" s="1"/>
    </row>
    <row r="14190" spans="1:1">
      <c r="A14190" s="1"/>
    </row>
    <row r="14191" spans="1:1">
      <c r="A14191" s="1"/>
    </row>
    <row r="14192" spans="1:1">
      <c r="A14192" s="1"/>
    </row>
    <row r="14193" spans="1:1">
      <c r="A14193" s="1"/>
    </row>
    <row r="14194" spans="1:1">
      <c r="A14194" s="1"/>
    </row>
    <row r="14195" spans="1:1">
      <c r="A14195" s="1"/>
    </row>
    <row r="14196" spans="1:1">
      <c r="A14196" s="1"/>
    </row>
    <row r="14197" spans="1:1">
      <c r="A14197" s="1"/>
    </row>
    <row r="14198" spans="1:1">
      <c r="A14198" s="1"/>
    </row>
    <row r="14199" spans="1:1">
      <c r="A14199" s="1"/>
    </row>
    <row r="14200" spans="1:1">
      <c r="A14200" s="1"/>
    </row>
    <row r="14201" spans="1:1">
      <c r="A14201" s="1"/>
    </row>
    <row r="14202" spans="1:1">
      <c r="A14202" s="1"/>
    </row>
    <row r="14203" spans="1:1">
      <c r="A14203" s="1"/>
    </row>
    <row r="14204" spans="1:1">
      <c r="A14204" s="1"/>
    </row>
    <row r="14205" spans="1:1">
      <c r="A14205" s="1"/>
    </row>
    <row r="14206" spans="1:1">
      <c r="A14206" s="1"/>
    </row>
    <row r="14207" spans="1:1">
      <c r="A14207" s="1"/>
    </row>
    <row r="14208" spans="1:1">
      <c r="A14208" s="1"/>
    </row>
    <row r="14209" spans="1:1">
      <c r="A14209" s="1"/>
    </row>
    <row r="14210" spans="1:1">
      <c r="A14210" s="1"/>
    </row>
    <row r="14211" spans="1:1">
      <c r="A14211" s="1"/>
    </row>
    <row r="14212" spans="1:1">
      <c r="A14212" s="1"/>
    </row>
    <row r="14213" spans="1:1">
      <c r="A14213" s="1"/>
    </row>
    <row r="14214" spans="1:1">
      <c r="A14214" s="1"/>
    </row>
    <row r="14215" spans="1:1">
      <c r="A14215" s="1"/>
    </row>
    <row r="14216" spans="1:1">
      <c r="A14216" s="1"/>
    </row>
    <row r="14217" spans="1:1">
      <c r="A14217" s="1"/>
    </row>
    <row r="14218" spans="1:1">
      <c r="A14218" s="1"/>
    </row>
    <row r="14219" spans="1:1">
      <c r="A14219" s="1"/>
    </row>
    <row r="14220" spans="1:1">
      <c r="A14220" s="1"/>
    </row>
    <row r="14221" spans="1:1">
      <c r="A14221" s="1"/>
    </row>
    <row r="14222" spans="1:1">
      <c r="A14222" s="1"/>
    </row>
    <row r="14223" spans="1:1">
      <c r="A14223" s="1"/>
    </row>
    <row r="14224" spans="1:1">
      <c r="A14224" s="1"/>
    </row>
    <row r="14225" spans="1:1">
      <c r="A14225" s="1"/>
    </row>
    <row r="14226" spans="1:1">
      <c r="A14226" s="1"/>
    </row>
    <row r="14227" spans="1:1">
      <c r="A14227" s="1"/>
    </row>
    <row r="14228" spans="1:1">
      <c r="A14228" s="1"/>
    </row>
    <row r="14229" spans="1:1">
      <c r="A14229" s="1"/>
    </row>
    <row r="14230" spans="1:1">
      <c r="A14230" s="1"/>
    </row>
    <row r="14231" spans="1:1">
      <c r="A14231" s="1"/>
    </row>
    <row r="14232" spans="1:1">
      <c r="A14232" s="1"/>
    </row>
    <row r="14233" spans="1:1">
      <c r="A14233" s="1"/>
    </row>
    <row r="14234" spans="1:1">
      <c r="A14234" s="1"/>
    </row>
    <row r="14235" spans="1:1">
      <c r="A14235" s="1"/>
    </row>
    <row r="14236" spans="1:1">
      <c r="A14236" s="1"/>
    </row>
    <row r="14237" spans="1:1">
      <c r="A14237" s="1"/>
    </row>
    <row r="14238" spans="1:1">
      <c r="A14238" s="1"/>
    </row>
    <row r="14239" spans="1:1">
      <c r="A14239" s="1"/>
    </row>
    <row r="14240" spans="1:1">
      <c r="A14240" s="1"/>
    </row>
    <row r="14241" spans="1:1">
      <c r="A14241" s="1"/>
    </row>
    <row r="14242" spans="1:1">
      <c r="A14242" s="1"/>
    </row>
    <row r="14243" spans="1:1">
      <c r="A14243" s="1"/>
    </row>
    <row r="14244" spans="1:1">
      <c r="A14244" s="1"/>
    </row>
    <row r="14245" spans="1:1">
      <c r="A14245" s="1"/>
    </row>
    <row r="14246" spans="1:1">
      <c r="A14246" s="1"/>
    </row>
    <row r="14247" spans="1:1">
      <c r="A14247" s="1"/>
    </row>
    <row r="14248" spans="1:1">
      <c r="A14248" s="1"/>
    </row>
    <row r="14249" spans="1:1">
      <c r="A14249" s="1"/>
    </row>
    <row r="14250" spans="1:1">
      <c r="A14250" s="1"/>
    </row>
    <row r="14251" spans="1:1">
      <c r="A14251" s="1"/>
    </row>
    <row r="14252" spans="1:1">
      <c r="A14252" s="1"/>
    </row>
    <row r="14253" spans="1:1">
      <c r="A14253" s="1"/>
    </row>
    <row r="14254" spans="1:1">
      <c r="A14254" s="1"/>
    </row>
    <row r="14255" spans="1:1">
      <c r="A14255" s="1"/>
    </row>
    <row r="14256" spans="1:1">
      <c r="A14256" s="1"/>
    </row>
    <row r="14257" spans="1:1">
      <c r="A14257" s="1"/>
    </row>
    <row r="14258" spans="1:1">
      <c r="A14258" s="1"/>
    </row>
    <row r="14259" spans="1:1">
      <c r="A14259" s="1"/>
    </row>
    <row r="14260" spans="1:1">
      <c r="A14260" s="1"/>
    </row>
    <row r="14261" spans="1:1">
      <c r="A14261" s="1"/>
    </row>
    <row r="14262" spans="1:1">
      <c r="A14262" s="1"/>
    </row>
    <row r="14263" spans="1:1">
      <c r="A14263" s="1"/>
    </row>
    <row r="14264" spans="1:1">
      <c r="A14264" s="1"/>
    </row>
    <row r="14265" spans="1:1">
      <c r="A14265" s="1"/>
    </row>
    <row r="14266" spans="1:1">
      <c r="A14266" s="1"/>
    </row>
    <row r="14267" spans="1:1">
      <c r="A14267" s="1"/>
    </row>
    <row r="14268" spans="1:1">
      <c r="A14268" s="1"/>
    </row>
    <row r="14269" spans="1:1">
      <c r="A14269" s="1"/>
    </row>
    <row r="14270" spans="1:1">
      <c r="A14270" s="1"/>
    </row>
    <row r="14271" spans="1:1">
      <c r="A14271" s="1"/>
    </row>
    <row r="14272" spans="1:1">
      <c r="A14272" s="1"/>
    </row>
    <row r="14273" spans="1:1">
      <c r="A14273" s="1"/>
    </row>
    <row r="14274" spans="1:1">
      <c r="A14274" s="1"/>
    </row>
    <row r="14275" spans="1:1">
      <c r="A14275" s="1"/>
    </row>
    <row r="14276" spans="1:1">
      <c r="A14276" s="1"/>
    </row>
    <row r="14277" spans="1:1">
      <c r="A14277" s="1"/>
    </row>
    <row r="14278" spans="1:1">
      <c r="A14278" s="1"/>
    </row>
    <row r="14279" spans="1:1">
      <c r="A14279" s="1"/>
    </row>
    <row r="14280" spans="1:1">
      <c r="A14280" s="1"/>
    </row>
    <row r="14281" spans="1:1">
      <c r="A14281" s="1"/>
    </row>
    <row r="14282" spans="1:1">
      <c r="A14282" s="1"/>
    </row>
    <row r="14283" spans="1:1">
      <c r="A14283" s="1"/>
    </row>
    <row r="14284" spans="1:1">
      <c r="A14284" s="1"/>
    </row>
    <row r="14285" spans="1:1">
      <c r="A14285" s="1"/>
    </row>
    <row r="14286" spans="1:1">
      <c r="A14286" s="1"/>
    </row>
    <row r="14287" spans="1:1">
      <c r="A14287" s="1"/>
    </row>
    <row r="14288" spans="1:1">
      <c r="A14288" s="1"/>
    </row>
    <row r="14289" spans="1:1">
      <c r="A14289" s="1"/>
    </row>
    <row r="14290" spans="1:1">
      <c r="A14290" s="1"/>
    </row>
    <row r="14291" spans="1:1">
      <c r="A14291" s="1"/>
    </row>
    <row r="14292" spans="1:1">
      <c r="A14292" s="1"/>
    </row>
    <row r="14293" spans="1:1">
      <c r="A14293" s="1"/>
    </row>
    <row r="14294" spans="1:1">
      <c r="A14294" s="1"/>
    </row>
    <row r="14295" spans="1:1">
      <c r="A14295" s="1"/>
    </row>
    <row r="14296" spans="1:1">
      <c r="A14296" s="1"/>
    </row>
    <row r="14297" spans="1:1">
      <c r="A14297" s="1"/>
    </row>
    <row r="14298" spans="1:1">
      <c r="A14298" s="1"/>
    </row>
    <row r="14299" spans="1:1">
      <c r="A14299" s="1"/>
    </row>
    <row r="14300" spans="1:1">
      <c r="A14300" s="1"/>
    </row>
    <row r="14301" spans="1:1">
      <c r="A14301" s="1"/>
    </row>
    <row r="14302" spans="1:1">
      <c r="A14302" s="1"/>
    </row>
    <row r="14303" spans="1:1">
      <c r="A14303" s="1"/>
    </row>
    <row r="14304" spans="1:1">
      <c r="A14304" s="1"/>
    </row>
    <row r="14305" spans="1:1">
      <c r="A14305" s="1"/>
    </row>
    <row r="14306" spans="1:1">
      <c r="A14306" s="1"/>
    </row>
    <row r="14307" spans="1:1">
      <c r="A14307" s="1"/>
    </row>
    <row r="14308" spans="1:1">
      <c r="A14308" s="1"/>
    </row>
    <row r="14309" spans="1:1">
      <c r="A14309" s="1"/>
    </row>
    <row r="14310" spans="1:1">
      <c r="A14310" s="1"/>
    </row>
    <row r="14311" spans="1:1">
      <c r="A14311" s="1"/>
    </row>
    <row r="14312" spans="1:1">
      <c r="A14312" s="1"/>
    </row>
    <row r="14313" spans="1:1">
      <c r="A14313" s="1"/>
    </row>
    <row r="14314" spans="1:1">
      <c r="A14314" s="1"/>
    </row>
    <row r="14315" spans="1:1">
      <c r="A14315" s="1"/>
    </row>
    <row r="14316" spans="1:1">
      <c r="A14316" s="1"/>
    </row>
    <row r="14317" spans="1:1">
      <c r="A14317" s="1"/>
    </row>
    <row r="14318" spans="1:1">
      <c r="A14318" s="1"/>
    </row>
    <row r="14319" spans="1:1">
      <c r="A14319" s="1"/>
    </row>
    <row r="14320" spans="1:1">
      <c r="A14320" s="1"/>
    </row>
    <row r="14321" spans="1:1">
      <c r="A14321" s="1"/>
    </row>
    <row r="14322" spans="1:1">
      <c r="A14322" s="1"/>
    </row>
    <row r="14323" spans="1:1">
      <c r="A14323" s="1"/>
    </row>
    <row r="14324" spans="1:1">
      <c r="A14324" s="1"/>
    </row>
    <row r="14325" spans="1:1">
      <c r="A14325" s="1"/>
    </row>
    <row r="14326" spans="1:1">
      <c r="A14326" s="1"/>
    </row>
    <row r="14327" spans="1:1">
      <c r="A14327" s="1"/>
    </row>
    <row r="14328" spans="1:1">
      <c r="A14328" s="1"/>
    </row>
    <row r="14329" spans="1:1">
      <c r="A14329" s="1"/>
    </row>
    <row r="14330" spans="1:1">
      <c r="A14330" s="1"/>
    </row>
    <row r="14331" spans="1:1">
      <c r="A14331" s="1"/>
    </row>
    <row r="14332" spans="1:1">
      <c r="A14332" s="1"/>
    </row>
    <row r="14333" spans="1:1">
      <c r="A14333" s="1"/>
    </row>
    <row r="14334" spans="1:1">
      <c r="A14334" s="1"/>
    </row>
    <row r="14335" spans="1:1">
      <c r="A14335" s="1"/>
    </row>
    <row r="14336" spans="1:1">
      <c r="A14336" s="1"/>
    </row>
    <row r="14337" spans="1:1">
      <c r="A14337" s="1"/>
    </row>
    <row r="14338" spans="1:1">
      <c r="A14338" s="1"/>
    </row>
    <row r="14339" spans="1:1">
      <c r="A14339" s="1"/>
    </row>
    <row r="14340" spans="1:1">
      <c r="A14340" s="1"/>
    </row>
    <row r="14341" spans="1:1">
      <c r="A14341" s="1"/>
    </row>
    <row r="14342" spans="1:1">
      <c r="A14342" s="1"/>
    </row>
    <row r="14343" spans="1:1">
      <c r="A14343" s="1"/>
    </row>
    <row r="14344" spans="1:1">
      <c r="A14344" s="1"/>
    </row>
    <row r="14345" spans="1:1">
      <c r="A14345" s="1"/>
    </row>
    <row r="14346" spans="1:1">
      <c r="A14346" s="1"/>
    </row>
    <row r="14347" spans="1:1">
      <c r="A14347" s="1"/>
    </row>
    <row r="14348" spans="1:1">
      <c r="A14348" s="1"/>
    </row>
    <row r="14349" spans="1:1">
      <c r="A14349" s="1"/>
    </row>
    <row r="14350" spans="1:1">
      <c r="A14350" s="1"/>
    </row>
    <row r="14351" spans="1:1">
      <c r="A14351" s="1"/>
    </row>
    <row r="14352" spans="1:1">
      <c r="A14352" s="1"/>
    </row>
    <row r="14353" spans="1:1">
      <c r="A14353" s="1"/>
    </row>
    <row r="14354" spans="1:1">
      <c r="A14354" s="1"/>
    </row>
    <row r="14355" spans="1:1">
      <c r="A14355" s="1"/>
    </row>
    <row r="14356" spans="1:1">
      <c r="A14356" s="1"/>
    </row>
    <row r="14357" spans="1:1">
      <c r="A14357" s="1"/>
    </row>
    <row r="14358" spans="1:1">
      <c r="A14358" s="1"/>
    </row>
    <row r="14359" spans="1:1">
      <c r="A14359" s="1"/>
    </row>
    <row r="14360" spans="1:1">
      <c r="A14360" s="1"/>
    </row>
    <row r="14361" spans="1:1">
      <c r="A14361" s="1"/>
    </row>
    <row r="14362" spans="1:1">
      <c r="A14362" s="1"/>
    </row>
    <row r="14363" spans="1:1">
      <c r="A14363" s="1"/>
    </row>
    <row r="14364" spans="1:1">
      <c r="A14364" s="1"/>
    </row>
    <row r="14365" spans="1:1">
      <c r="A14365" s="1"/>
    </row>
    <row r="14366" spans="1:1">
      <c r="A14366" s="1"/>
    </row>
    <row r="14367" spans="1:1">
      <c r="A14367" s="1"/>
    </row>
    <row r="14368" spans="1:1">
      <c r="A14368" s="1"/>
    </row>
    <row r="14369" spans="1:1">
      <c r="A14369" s="1"/>
    </row>
    <row r="14370" spans="1:1">
      <c r="A14370" s="1"/>
    </row>
    <row r="14371" spans="1:1">
      <c r="A14371" s="1"/>
    </row>
    <row r="14372" spans="1:1">
      <c r="A14372" s="1"/>
    </row>
    <row r="14373" spans="1:1">
      <c r="A14373" s="1"/>
    </row>
    <row r="14374" spans="1:1">
      <c r="A14374" s="1"/>
    </row>
    <row r="14375" spans="1:1">
      <c r="A14375" s="1"/>
    </row>
    <row r="14376" spans="1:1">
      <c r="A14376" s="1"/>
    </row>
    <row r="14377" spans="1:1">
      <c r="A14377" s="1"/>
    </row>
    <row r="14378" spans="1:1">
      <c r="A14378" s="1"/>
    </row>
    <row r="14379" spans="1:1">
      <c r="A14379" s="1"/>
    </row>
    <row r="14380" spans="1:1">
      <c r="A14380" s="1"/>
    </row>
    <row r="14381" spans="1:1">
      <c r="A14381" s="1"/>
    </row>
    <row r="14382" spans="1:1">
      <c r="A14382" s="1"/>
    </row>
    <row r="14383" spans="1:1">
      <c r="A14383" s="1"/>
    </row>
    <row r="14384" spans="1:1">
      <c r="A14384" s="1"/>
    </row>
    <row r="14385" spans="1:1">
      <c r="A14385" s="1"/>
    </row>
    <row r="14386" spans="1:1">
      <c r="A14386" s="1"/>
    </row>
    <row r="14387" spans="1:1">
      <c r="A14387" s="1"/>
    </row>
    <row r="14388" spans="1:1">
      <c r="A14388" s="1"/>
    </row>
    <row r="14389" spans="1:1">
      <c r="A14389" s="1"/>
    </row>
    <row r="14390" spans="1:1">
      <c r="A14390" s="1"/>
    </row>
    <row r="14391" spans="1:1">
      <c r="A14391" s="1"/>
    </row>
    <row r="14392" spans="1:1">
      <c r="A14392" s="1"/>
    </row>
    <row r="14393" spans="1:1">
      <c r="A14393" s="1"/>
    </row>
    <row r="14394" spans="1:1">
      <c r="A14394" s="1"/>
    </row>
    <row r="14395" spans="1:1">
      <c r="A14395" s="1"/>
    </row>
    <row r="14396" spans="1:1">
      <c r="A14396" s="1"/>
    </row>
    <row r="14397" spans="1:1">
      <c r="A14397" s="1"/>
    </row>
    <row r="14398" spans="1:1">
      <c r="A14398" s="1"/>
    </row>
    <row r="14399" spans="1:1">
      <c r="A14399" s="1"/>
    </row>
    <row r="14400" spans="1:1">
      <c r="A14400" s="1"/>
    </row>
    <row r="14401" spans="1:1">
      <c r="A14401" s="1"/>
    </row>
    <row r="14402" spans="1:1">
      <c r="A14402" s="1"/>
    </row>
    <row r="14403" spans="1:1">
      <c r="A14403" s="1"/>
    </row>
    <row r="14404" spans="1:1">
      <c r="A14404" s="1"/>
    </row>
    <row r="14405" spans="1:1">
      <c r="A14405" s="1"/>
    </row>
    <row r="14406" spans="1:1">
      <c r="A14406" s="1"/>
    </row>
    <row r="14407" spans="1:1">
      <c r="A14407" s="1"/>
    </row>
    <row r="14408" spans="1:1">
      <c r="A14408" s="1"/>
    </row>
    <row r="14409" spans="1:1">
      <c r="A14409" s="1"/>
    </row>
    <row r="14410" spans="1:1">
      <c r="A14410" s="1"/>
    </row>
    <row r="14411" spans="1:1">
      <c r="A14411" s="1"/>
    </row>
    <row r="14412" spans="1:1">
      <c r="A14412" s="1"/>
    </row>
    <row r="14413" spans="1:1">
      <c r="A14413" s="1"/>
    </row>
    <row r="14414" spans="1:1">
      <c r="A14414" s="1"/>
    </row>
    <row r="14415" spans="1:1">
      <c r="A14415" s="1"/>
    </row>
    <row r="14416" spans="1:1">
      <c r="A14416" s="1"/>
    </row>
    <row r="14417" spans="1:1">
      <c r="A14417" s="1"/>
    </row>
    <row r="14418" spans="1:1">
      <c r="A14418" s="1"/>
    </row>
    <row r="14419" spans="1:1">
      <c r="A14419" s="1"/>
    </row>
    <row r="14420" spans="1:1">
      <c r="A14420" s="1"/>
    </row>
    <row r="14421" spans="1:1">
      <c r="A14421" s="1"/>
    </row>
    <row r="14422" spans="1:1">
      <c r="A14422" s="1"/>
    </row>
    <row r="14423" spans="1:1">
      <c r="A14423" s="1"/>
    </row>
    <row r="14424" spans="1:1">
      <c r="A14424" s="1"/>
    </row>
    <row r="14425" spans="1:1">
      <c r="A14425" s="1"/>
    </row>
    <row r="14426" spans="1:1">
      <c r="A14426" s="1"/>
    </row>
    <row r="14427" spans="1:1">
      <c r="A14427" s="1"/>
    </row>
    <row r="14428" spans="1:1">
      <c r="A14428" s="1"/>
    </row>
    <row r="14429" spans="1:1">
      <c r="A14429" s="1"/>
    </row>
    <row r="14430" spans="1:1">
      <c r="A14430" s="1"/>
    </row>
    <row r="14431" spans="1:1">
      <c r="A14431" s="1"/>
    </row>
    <row r="14432" spans="1:1">
      <c r="A14432" s="1"/>
    </row>
    <row r="14433" spans="1:1">
      <c r="A14433" s="1"/>
    </row>
    <row r="14434" spans="1:1">
      <c r="A14434" s="1"/>
    </row>
    <row r="14435" spans="1:1">
      <c r="A14435" s="1"/>
    </row>
    <row r="14436" spans="1:1">
      <c r="A14436" s="1"/>
    </row>
    <row r="14437" spans="1:1">
      <c r="A14437" s="1"/>
    </row>
    <row r="14438" spans="1:1">
      <c r="A14438" s="1"/>
    </row>
    <row r="14439" spans="1:1">
      <c r="A14439" s="1"/>
    </row>
    <row r="14440" spans="1:1">
      <c r="A14440" s="1"/>
    </row>
    <row r="14441" spans="1:1">
      <c r="A14441" s="1"/>
    </row>
    <row r="14442" spans="1:1">
      <c r="A14442" s="1"/>
    </row>
    <row r="14443" spans="1:1">
      <c r="A14443" s="1"/>
    </row>
    <row r="14444" spans="1:1">
      <c r="A14444" s="1"/>
    </row>
    <row r="14445" spans="1:1">
      <c r="A14445" s="1"/>
    </row>
    <row r="14446" spans="1:1">
      <c r="A14446" s="1"/>
    </row>
    <row r="14447" spans="1:1">
      <c r="A14447" s="1"/>
    </row>
    <row r="14448" spans="1:1">
      <c r="A14448" s="1"/>
    </row>
    <row r="14449" spans="1:1">
      <c r="A14449" s="1"/>
    </row>
    <row r="14450" spans="1:1">
      <c r="A14450" s="1"/>
    </row>
    <row r="14451" spans="1:1">
      <c r="A14451" s="1"/>
    </row>
    <row r="14452" spans="1:1">
      <c r="A14452" s="1"/>
    </row>
    <row r="14453" spans="1:1">
      <c r="A14453" s="1"/>
    </row>
    <row r="14454" spans="1:1">
      <c r="A14454" s="1"/>
    </row>
    <row r="14455" spans="1:1">
      <c r="A14455" s="1"/>
    </row>
    <row r="14456" spans="1:1">
      <c r="A14456" s="1"/>
    </row>
    <row r="14457" spans="1:1">
      <c r="A14457" s="1"/>
    </row>
    <row r="14458" spans="1:1">
      <c r="A14458" s="1"/>
    </row>
    <row r="14459" spans="1:1">
      <c r="A14459" s="1"/>
    </row>
    <row r="14460" spans="1:1">
      <c r="A14460" s="1"/>
    </row>
    <row r="14461" spans="1:1">
      <c r="A14461" s="1"/>
    </row>
    <row r="14462" spans="1:1">
      <c r="A14462" s="1"/>
    </row>
    <row r="14463" spans="1:1">
      <c r="A14463" s="1"/>
    </row>
    <row r="14464" spans="1:1">
      <c r="A14464" s="1"/>
    </row>
    <row r="14465" spans="1:1">
      <c r="A14465" s="1"/>
    </row>
    <row r="14466" spans="1:1">
      <c r="A14466" s="1"/>
    </row>
    <row r="14467" spans="1:1">
      <c r="A14467" s="1"/>
    </row>
    <row r="14468" spans="1:1">
      <c r="A14468" s="1"/>
    </row>
    <row r="14469" spans="1:1">
      <c r="A14469" s="1"/>
    </row>
    <row r="14470" spans="1:1">
      <c r="A14470" s="1"/>
    </row>
    <row r="14471" spans="1:1">
      <c r="A14471" s="1"/>
    </row>
    <row r="14472" spans="1:1">
      <c r="A14472" s="1"/>
    </row>
    <row r="14473" spans="1:1">
      <c r="A14473" s="1"/>
    </row>
    <row r="14474" spans="1:1">
      <c r="A14474" s="1"/>
    </row>
    <row r="14475" spans="1:1">
      <c r="A14475" s="1"/>
    </row>
    <row r="14476" spans="1:1">
      <c r="A14476" s="1"/>
    </row>
    <row r="14477" spans="1:1">
      <c r="A14477" s="1"/>
    </row>
    <row r="14478" spans="1:1">
      <c r="A14478" s="1"/>
    </row>
    <row r="14479" spans="1:1">
      <c r="A14479" s="1"/>
    </row>
    <row r="14480" spans="1:1">
      <c r="A14480" s="1"/>
    </row>
    <row r="14481" spans="1:1">
      <c r="A14481" s="1"/>
    </row>
    <row r="14482" spans="1:1">
      <c r="A14482" s="1"/>
    </row>
    <row r="14483" spans="1:1">
      <c r="A14483" s="1"/>
    </row>
    <row r="14484" spans="1:1">
      <c r="A14484" s="1"/>
    </row>
    <row r="14485" spans="1:1">
      <c r="A14485" s="1"/>
    </row>
    <row r="14486" spans="1:1">
      <c r="A14486" s="1"/>
    </row>
    <row r="14487" spans="1:1">
      <c r="A14487" s="1"/>
    </row>
    <row r="14488" spans="1:1">
      <c r="A14488" s="1"/>
    </row>
    <row r="14489" spans="1:1">
      <c r="A14489" s="1"/>
    </row>
    <row r="14490" spans="1:1">
      <c r="A14490" s="1"/>
    </row>
    <row r="14491" spans="1:1">
      <c r="A14491" s="1"/>
    </row>
    <row r="14492" spans="1:1">
      <c r="A14492" s="1"/>
    </row>
    <row r="14493" spans="1:1">
      <c r="A14493" s="1"/>
    </row>
    <row r="14494" spans="1:1">
      <c r="A14494" s="1"/>
    </row>
    <row r="14495" spans="1:1">
      <c r="A14495" s="1"/>
    </row>
    <row r="14496" spans="1:1">
      <c r="A14496" s="1"/>
    </row>
    <row r="14497" spans="1:1">
      <c r="A14497" s="1"/>
    </row>
    <row r="14498" spans="1:1">
      <c r="A14498" s="1"/>
    </row>
    <row r="14499" spans="1:1">
      <c r="A14499" s="1"/>
    </row>
    <row r="14500" spans="1:1">
      <c r="A14500" s="1"/>
    </row>
    <row r="14501" spans="1:1">
      <c r="A14501" s="1"/>
    </row>
    <row r="14502" spans="1:1">
      <c r="A14502" s="1"/>
    </row>
    <row r="14503" spans="1:1">
      <c r="A14503" s="1"/>
    </row>
    <row r="14504" spans="1:1">
      <c r="A14504" s="1"/>
    </row>
    <row r="14505" spans="1:1">
      <c r="A14505" s="1"/>
    </row>
    <row r="14506" spans="1:1">
      <c r="A14506" s="1"/>
    </row>
    <row r="14507" spans="1:1">
      <c r="A14507" s="1"/>
    </row>
    <row r="14508" spans="1:1">
      <c r="A14508" s="1"/>
    </row>
    <row r="14509" spans="1:1">
      <c r="A14509" s="1"/>
    </row>
    <row r="14510" spans="1:1">
      <c r="A14510" s="1"/>
    </row>
    <row r="14511" spans="1:1">
      <c r="A14511" s="1"/>
    </row>
    <row r="14512" spans="1:1">
      <c r="A14512" s="1"/>
    </row>
    <row r="14513" spans="1:1">
      <c r="A14513" s="1"/>
    </row>
    <row r="14514" spans="1:1">
      <c r="A14514" s="1"/>
    </row>
    <row r="14515" spans="1:1">
      <c r="A14515" s="1"/>
    </row>
    <row r="14516" spans="1:1">
      <c r="A14516" s="1"/>
    </row>
    <row r="14517" spans="1:1">
      <c r="A14517" s="1"/>
    </row>
    <row r="14518" spans="1:1">
      <c r="A14518" s="1"/>
    </row>
    <row r="14519" spans="1:1">
      <c r="A14519" s="1"/>
    </row>
    <row r="14520" spans="1:1">
      <c r="A14520" s="1"/>
    </row>
    <row r="14521" spans="1:1">
      <c r="A14521" s="1"/>
    </row>
    <row r="14522" spans="1:1">
      <c r="A14522" s="1"/>
    </row>
    <row r="14523" spans="1:1">
      <c r="A14523" s="1"/>
    </row>
    <row r="14524" spans="1:1">
      <c r="A14524" s="1"/>
    </row>
    <row r="14525" spans="1:1">
      <c r="A14525" s="1"/>
    </row>
    <row r="14526" spans="1:1">
      <c r="A14526" s="1"/>
    </row>
    <row r="14527" spans="1:1">
      <c r="A14527" s="1"/>
    </row>
    <row r="14528" spans="1:1">
      <c r="A14528" s="1"/>
    </row>
    <row r="14529" spans="1:1">
      <c r="A14529" s="1"/>
    </row>
    <row r="14530" spans="1:1">
      <c r="A14530" s="1"/>
    </row>
    <row r="14531" spans="1:1">
      <c r="A14531" s="1"/>
    </row>
    <row r="14532" spans="1:1">
      <c r="A14532" s="1"/>
    </row>
    <row r="14533" spans="1:1">
      <c r="A14533" s="1"/>
    </row>
    <row r="14534" spans="1:1">
      <c r="A14534" s="1"/>
    </row>
    <row r="14535" spans="1:1">
      <c r="A14535" s="1"/>
    </row>
    <row r="14536" spans="1:1">
      <c r="A14536" s="1"/>
    </row>
    <row r="14537" spans="1:1">
      <c r="A14537" s="1"/>
    </row>
    <row r="14538" spans="1:1">
      <c r="A14538" s="1"/>
    </row>
    <row r="14539" spans="1:1">
      <c r="A14539" s="1"/>
    </row>
    <row r="14540" spans="1:1">
      <c r="A14540" s="1"/>
    </row>
    <row r="14541" spans="1:1">
      <c r="A14541" s="1"/>
    </row>
    <row r="14542" spans="1:1">
      <c r="A14542" s="1"/>
    </row>
    <row r="14543" spans="1:1">
      <c r="A14543" s="1"/>
    </row>
    <row r="14544" spans="1:1">
      <c r="A14544" s="1"/>
    </row>
    <row r="14545" spans="1:1">
      <c r="A14545" s="1"/>
    </row>
    <row r="14546" spans="1:1">
      <c r="A14546" s="1"/>
    </row>
    <row r="14547" spans="1:1">
      <c r="A14547" s="1"/>
    </row>
    <row r="14548" spans="1:1">
      <c r="A14548" s="1"/>
    </row>
    <row r="14549" spans="1:1">
      <c r="A14549" s="1"/>
    </row>
    <row r="14550" spans="1:1">
      <c r="A14550" s="1"/>
    </row>
    <row r="14551" spans="1:1">
      <c r="A14551" s="1"/>
    </row>
    <row r="14552" spans="1:1">
      <c r="A14552" s="1"/>
    </row>
    <row r="14553" spans="1:1">
      <c r="A14553" s="1"/>
    </row>
    <row r="14554" spans="1:1">
      <c r="A14554" s="1"/>
    </row>
    <row r="14555" spans="1:1">
      <c r="A14555" s="1"/>
    </row>
    <row r="14556" spans="1:1">
      <c r="A14556" s="1"/>
    </row>
    <row r="14557" spans="1:1">
      <c r="A14557" s="1"/>
    </row>
    <row r="14558" spans="1:1">
      <c r="A14558" s="1"/>
    </row>
    <row r="14559" spans="1:1">
      <c r="A14559" s="1"/>
    </row>
    <row r="14560" spans="1:1">
      <c r="A14560" s="1"/>
    </row>
    <row r="14561" spans="1:1">
      <c r="A14561" s="1"/>
    </row>
    <row r="14562" spans="1:1">
      <c r="A14562" s="1"/>
    </row>
    <row r="14563" spans="1:1">
      <c r="A14563" s="1"/>
    </row>
    <row r="14564" spans="1:1">
      <c r="A14564" s="1"/>
    </row>
    <row r="14565" spans="1:1">
      <c r="A14565" s="1"/>
    </row>
    <row r="14566" spans="1:1">
      <c r="A14566" s="1"/>
    </row>
    <row r="14567" spans="1:1">
      <c r="A14567" s="1"/>
    </row>
    <row r="14568" spans="1:1">
      <c r="A14568" s="1"/>
    </row>
    <row r="14569" spans="1:1">
      <c r="A14569" s="1"/>
    </row>
    <row r="14570" spans="1:1">
      <c r="A14570" s="1"/>
    </row>
    <row r="14571" spans="1:1">
      <c r="A14571" s="1"/>
    </row>
    <row r="14572" spans="1:1">
      <c r="A14572" s="1"/>
    </row>
    <row r="14573" spans="1:1">
      <c r="A14573" s="1"/>
    </row>
    <row r="14574" spans="1:1">
      <c r="A14574" s="1"/>
    </row>
    <row r="14575" spans="1:1">
      <c r="A14575" s="1"/>
    </row>
    <row r="14576" spans="1:1">
      <c r="A14576" s="1"/>
    </row>
    <row r="14577" spans="1:1">
      <c r="A14577" s="1"/>
    </row>
    <row r="14578" spans="1:1">
      <c r="A14578" s="1"/>
    </row>
    <row r="14579" spans="1:1">
      <c r="A14579" s="1"/>
    </row>
    <row r="14580" spans="1:1">
      <c r="A14580" s="1"/>
    </row>
    <row r="14581" spans="1:1">
      <c r="A14581" s="1"/>
    </row>
    <row r="14582" spans="1:1">
      <c r="A14582" s="1"/>
    </row>
    <row r="14583" spans="1:1">
      <c r="A14583" s="1"/>
    </row>
    <row r="14584" spans="1:1">
      <c r="A14584" s="1"/>
    </row>
    <row r="14585" spans="1:1">
      <c r="A14585" s="1"/>
    </row>
    <row r="14586" spans="1:1">
      <c r="A14586" s="1"/>
    </row>
    <row r="14587" spans="1:1">
      <c r="A14587" s="1"/>
    </row>
    <row r="14588" spans="1:1">
      <c r="A14588" s="1"/>
    </row>
    <row r="14589" spans="1:1">
      <c r="A14589" s="1"/>
    </row>
    <row r="14590" spans="1:1">
      <c r="A14590" s="1"/>
    </row>
    <row r="14591" spans="1:1">
      <c r="A14591" s="1"/>
    </row>
    <row r="14592" spans="1:1">
      <c r="A14592" s="1"/>
    </row>
    <row r="14593" spans="1:1">
      <c r="A14593" s="1"/>
    </row>
    <row r="14594" spans="1:1">
      <c r="A14594" s="1"/>
    </row>
    <row r="14595" spans="1:1">
      <c r="A14595" s="1"/>
    </row>
    <row r="14596" spans="1:1">
      <c r="A14596" s="1"/>
    </row>
    <row r="14597" spans="1:1">
      <c r="A14597" s="1"/>
    </row>
    <row r="14598" spans="1:1">
      <c r="A14598" s="1"/>
    </row>
    <row r="14599" spans="1:1">
      <c r="A14599" s="1"/>
    </row>
    <row r="14600" spans="1:1">
      <c r="A14600" s="1"/>
    </row>
    <row r="14601" spans="1:1">
      <c r="A14601" s="1"/>
    </row>
    <row r="14602" spans="1:1">
      <c r="A14602" s="1"/>
    </row>
    <row r="14603" spans="1:1">
      <c r="A14603" s="1"/>
    </row>
    <row r="14604" spans="1:1">
      <c r="A14604" s="1"/>
    </row>
    <row r="14605" spans="1:1">
      <c r="A14605" s="1"/>
    </row>
    <row r="14606" spans="1:1">
      <c r="A14606" s="1"/>
    </row>
    <row r="14607" spans="1:1">
      <c r="A14607" s="1"/>
    </row>
    <row r="14608" spans="1:1">
      <c r="A14608" s="1"/>
    </row>
    <row r="14609" spans="1:1">
      <c r="A14609" s="1"/>
    </row>
    <row r="14610" spans="1:1">
      <c r="A14610" s="1"/>
    </row>
    <row r="14611" spans="1:1">
      <c r="A14611" s="1"/>
    </row>
    <row r="14612" spans="1:1">
      <c r="A14612" s="1"/>
    </row>
    <row r="14613" spans="1:1">
      <c r="A14613" s="1"/>
    </row>
    <row r="14614" spans="1:1">
      <c r="A14614" s="1"/>
    </row>
    <row r="14615" spans="1:1">
      <c r="A14615" s="1"/>
    </row>
    <row r="14616" spans="1:1">
      <c r="A14616" s="1"/>
    </row>
    <row r="14617" spans="1:1">
      <c r="A14617" s="1"/>
    </row>
    <row r="14618" spans="1:1">
      <c r="A14618" s="1"/>
    </row>
    <row r="14619" spans="1:1">
      <c r="A14619" s="1"/>
    </row>
    <row r="14620" spans="1:1">
      <c r="A14620" s="1"/>
    </row>
    <row r="14621" spans="1:1">
      <c r="A14621" s="1"/>
    </row>
    <row r="14622" spans="1:1">
      <c r="A14622" s="1"/>
    </row>
    <row r="14623" spans="1:1">
      <c r="A14623" s="1"/>
    </row>
    <row r="14624" spans="1:1">
      <c r="A14624" s="1"/>
    </row>
    <row r="14625" spans="1:1">
      <c r="A14625" s="1"/>
    </row>
    <row r="14626" spans="1:1">
      <c r="A14626" s="1"/>
    </row>
    <row r="14627" spans="1:1">
      <c r="A14627" s="1"/>
    </row>
    <row r="14628" spans="1:1">
      <c r="A14628" s="1"/>
    </row>
    <row r="14629" spans="1:1">
      <c r="A14629" s="1"/>
    </row>
    <row r="14630" spans="1:1">
      <c r="A14630" s="1"/>
    </row>
    <row r="14631" spans="1:1">
      <c r="A14631" s="1"/>
    </row>
    <row r="14632" spans="1:1">
      <c r="A14632" s="1"/>
    </row>
    <row r="14633" spans="1:1">
      <c r="A14633" s="1"/>
    </row>
    <row r="14634" spans="1:1">
      <c r="A14634" s="1"/>
    </row>
    <row r="14635" spans="1:1">
      <c r="A14635" s="1"/>
    </row>
    <row r="14636" spans="1:1">
      <c r="A14636" s="1"/>
    </row>
    <row r="14637" spans="1:1">
      <c r="A14637" s="1"/>
    </row>
    <row r="14638" spans="1:1">
      <c r="A14638" s="1"/>
    </row>
    <row r="14639" spans="1:1">
      <c r="A14639" s="1"/>
    </row>
    <row r="14640" spans="1:1">
      <c r="A14640" s="1"/>
    </row>
    <row r="14641" spans="1:1">
      <c r="A14641" s="1"/>
    </row>
    <row r="14642" spans="1:1">
      <c r="A14642" s="1"/>
    </row>
    <row r="14643" spans="1:1">
      <c r="A14643" s="1"/>
    </row>
    <row r="14644" spans="1:1">
      <c r="A14644" s="1"/>
    </row>
    <row r="14645" spans="1:1">
      <c r="A14645" s="1"/>
    </row>
    <row r="14646" spans="1:1">
      <c r="A14646" s="1"/>
    </row>
    <row r="14647" spans="1:1">
      <c r="A14647" s="1"/>
    </row>
    <row r="14648" spans="1:1">
      <c r="A14648" s="1"/>
    </row>
    <row r="14649" spans="1:1">
      <c r="A14649" s="1"/>
    </row>
    <row r="14650" spans="1:1">
      <c r="A14650" s="1"/>
    </row>
    <row r="14651" spans="1:1">
      <c r="A14651" s="1"/>
    </row>
    <row r="14652" spans="1:1">
      <c r="A14652" s="1"/>
    </row>
    <row r="14653" spans="1:1">
      <c r="A14653" s="1"/>
    </row>
    <row r="14654" spans="1:1">
      <c r="A14654" s="1"/>
    </row>
    <row r="14655" spans="1:1">
      <c r="A14655" s="1"/>
    </row>
    <row r="14656" spans="1:1">
      <c r="A14656" s="1"/>
    </row>
    <row r="14657" spans="1:1">
      <c r="A14657" s="1"/>
    </row>
    <row r="14658" spans="1:1">
      <c r="A14658" s="1"/>
    </row>
    <row r="14659" spans="1:1">
      <c r="A14659" s="1"/>
    </row>
    <row r="14660" spans="1:1">
      <c r="A14660" s="1"/>
    </row>
    <row r="14661" spans="1:1">
      <c r="A14661" s="1"/>
    </row>
    <row r="14662" spans="1:1">
      <c r="A14662" s="1"/>
    </row>
    <row r="14663" spans="1:1">
      <c r="A14663" s="1"/>
    </row>
    <row r="14664" spans="1:1">
      <c r="A14664" s="1"/>
    </row>
    <row r="14665" spans="1:1">
      <c r="A14665" s="1"/>
    </row>
    <row r="14666" spans="1:1">
      <c r="A14666" s="1"/>
    </row>
    <row r="14667" spans="1:1">
      <c r="A14667" s="1"/>
    </row>
    <row r="14668" spans="1:1">
      <c r="A14668" s="1"/>
    </row>
    <row r="14669" spans="1:1">
      <c r="A14669" s="1"/>
    </row>
    <row r="14670" spans="1:1">
      <c r="A14670" s="1"/>
    </row>
    <row r="14671" spans="1:1">
      <c r="A14671" s="1"/>
    </row>
    <row r="14672" spans="1:1">
      <c r="A14672" s="1"/>
    </row>
    <row r="14673" spans="1:1">
      <c r="A14673" s="1"/>
    </row>
    <row r="14674" spans="1:1">
      <c r="A14674" s="1"/>
    </row>
    <row r="14675" spans="1:1">
      <c r="A14675" s="1"/>
    </row>
    <row r="14676" spans="1:1">
      <c r="A14676" s="1"/>
    </row>
    <row r="14677" spans="1:1">
      <c r="A14677" s="1"/>
    </row>
    <row r="14678" spans="1:1">
      <c r="A14678" s="1"/>
    </row>
    <row r="14679" spans="1:1">
      <c r="A14679" s="1"/>
    </row>
    <row r="14680" spans="1:1">
      <c r="A14680" s="1"/>
    </row>
    <row r="14681" spans="1:1">
      <c r="A14681" s="1"/>
    </row>
    <row r="14682" spans="1:1">
      <c r="A14682" s="1"/>
    </row>
    <row r="14683" spans="1:1">
      <c r="A14683" s="1"/>
    </row>
    <row r="14684" spans="1:1">
      <c r="A14684" s="1"/>
    </row>
    <row r="14685" spans="1:1">
      <c r="A14685" s="1"/>
    </row>
    <row r="14686" spans="1:1">
      <c r="A14686" s="1"/>
    </row>
    <row r="14687" spans="1:1">
      <c r="A14687" s="1"/>
    </row>
    <row r="14688" spans="1:1">
      <c r="A14688" s="1"/>
    </row>
    <row r="14689" spans="1:1">
      <c r="A14689" s="1"/>
    </row>
    <row r="14690" spans="1:1">
      <c r="A14690" s="1"/>
    </row>
    <row r="14691" spans="1:1">
      <c r="A14691" s="1"/>
    </row>
    <row r="14692" spans="1:1">
      <c r="A14692" s="1"/>
    </row>
    <row r="14693" spans="1:1">
      <c r="A14693" s="1"/>
    </row>
    <row r="14694" spans="1:1">
      <c r="A14694" s="1"/>
    </row>
    <row r="14695" spans="1:1">
      <c r="A14695" s="1"/>
    </row>
    <row r="14696" spans="1:1">
      <c r="A14696" s="1"/>
    </row>
    <row r="14697" spans="1:1">
      <c r="A14697" s="1"/>
    </row>
    <row r="14698" spans="1:1">
      <c r="A14698" s="1"/>
    </row>
    <row r="14699" spans="1:1">
      <c r="A14699" s="1"/>
    </row>
    <row r="14700" spans="1:1">
      <c r="A14700" s="1"/>
    </row>
    <row r="14701" spans="1:1">
      <c r="A14701" s="1"/>
    </row>
    <row r="14702" spans="1:1">
      <c r="A14702" s="1"/>
    </row>
    <row r="14703" spans="1:1">
      <c r="A14703" s="1"/>
    </row>
    <row r="14704" spans="1:1">
      <c r="A14704" s="1"/>
    </row>
    <row r="14705" spans="1:1">
      <c r="A14705" s="1"/>
    </row>
    <row r="14706" spans="1:1">
      <c r="A14706" s="1"/>
    </row>
    <row r="14707" spans="1:1">
      <c r="A14707" s="1"/>
    </row>
    <row r="14708" spans="1:1">
      <c r="A14708" s="1"/>
    </row>
    <row r="14709" spans="1:1">
      <c r="A14709" s="1"/>
    </row>
    <row r="14710" spans="1:1">
      <c r="A14710" s="1"/>
    </row>
    <row r="14711" spans="1:1">
      <c r="A14711" s="1"/>
    </row>
    <row r="14712" spans="1:1">
      <c r="A14712" s="1"/>
    </row>
    <row r="14713" spans="1:1">
      <c r="A14713" s="1"/>
    </row>
    <row r="14714" spans="1:1">
      <c r="A14714" s="1"/>
    </row>
    <row r="14715" spans="1:1">
      <c r="A14715" s="1"/>
    </row>
    <row r="14716" spans="1:1">
      <c r="A14716" s="1"/>
    </row>
    <row r="14717" spans="1:1">
      <c r="A14717" s="1"/>
    </row>
    <row r="14718" spans="1:1">
      <c r="A14718" s="1"/>
    </row>
    <row r="14719" spans="1:1">
      <c r="A14719" s="1"/>
    </row>
    <row r="14720" spans="1:1">
      <c r="A14720" s="1"/>
    </row>
    <row r="14721" spans="1:1">
      <c r="A14721" s="1"/>
    </row>
    <row r="14722" spans="1:1">
      <c r="A14722" s="1"/>
    </row>
    <row r="14723" spans="1:1">
      <c r="A14723" s="1"/>
    </row>
    <row r="14724" spans="1:1">
      <c r="A14724" s="1"/>
    </row>
    <row r="14725" spans="1:1">
      <c r="A14725" s="1"/>
    </row>
    <row r="14726" spans="1:1">
      <c r="A14726" s="1"/>
    </row>
    <row r="14727" spans="1:1">
      <c r="A14727" s="1"/>
    </row>
    <row r="14728" spans="1:1">
      <c r="A14728" s="1"/>
    </row>
    <row r="14729" spans="1:1">
      <c r="A14729" s="1"/>
    </row>
    <row r="14730" spans="1:1">
      <c r="A14730" s="1"/>
    </row>
    <row r="14731" spans="1:1">
      <c r="A14731" s="1"/>
    </row>
    <row r="14732" spans="1:1">
      <c r="A14732" s="1"/>
    </row>
    <row r="14733" spans="1:1">
      <c r="A14733" s="1"/>
    </row>
    <row r="14734" spans="1:1">
      <c r="A14734" s="1"/>
    </row>
    <row r="14735" spans="1:1">
      <c r="A14735" s="1"/>
    </row>
    <row r="14736" spans="1:1">
      <c r="A14736" s="1"/>
    </row>
    <row r="14737" spans="1:1">
      <c r="A14737" s="1"/>
    </row>
    <row r="14738" spans="1:1">
      <c r="A14738" s="1"/>
    </row>
    <row r="14739" spans="1:1">
      <c r="A14739" s="1"/>
    </row>
    <row r="14740" spans="1:1">
      <c r="A14740" s="1"/>
    </row>
    <row r="14741" spans="1:1">
      <c r="A14741" s="1"/>
    </row>
    <row r="14742" spans="1:1">
      <c r="A14742" s="1"/>
    </row>
    <row r="14743" spans="1:1">
      <c r="A14743" s="1"/>
    </row>
    <row r="14744" spans="1:1">
      <c r="A14744" s="1"/>
    </row>
    <row r="14745" spans="1:1">
      <c r="A14745" s="1"/>
    </row>
    <row r="14746" spans="1:1">
      <c r="A14746" s="1"/>
    </row>
    <row r="14747" spans="1:1">
      <c r="A14747" s="1"/>
    </row>
    <row r="14748" spans="1:1">
      <c r="A14748" s="1"/>
    </row>
    <row r="14749" spans="1:1">
      <c r="A14749" s="1"/>
    </row>
    <row r="14750" spans="1:1">
      <c r="A14750" s="1"/>
    </row>
    <row r="14751" spans="1:1">
      <c r="A14751" s="1"/>
    </row>
    <row r="14752" spans="1:1">
      <c r="A14752" s="1"/>
    </row>
    <row r="14753" spans="1:1">
      <c r="A14753" s="1"/>
    </row>
    <row r="14754" spans="1:1">
      <c r="A14754" s="1"/>
    </row>
    <row r="14755" spans="1:1">
      <c r="A14755" s="1"/>
    </row>
    <row r="14756" spans="1:1">
      <c r="A14756" s="1"/>
    </row>
    <row r="14757" spans="1:1">
      <c r="A14757" s="1"/>
    </row>
    <row r="14758" spans="1:1">
      <c r="A14758" s="1"/>
    </row>
    <row r="14759" spans="1:1">
      <c r="A14759" s="1"/>
    </row>
    <row r="14760" spans="1:1">
      <c r="A14760" s="1"/>
    </row>
    <row r="14761" spans="1:1">
      <c r="A14761" s="1"/>
    </row>
    <row r="14762" spans="1:1">
      <c r="A14762" s="1"/>
    </row>
    <row r="14763" spans="1:1">
      <c r="A14763" s="1"/>
    </row>
    <row r="14764" spans="1:1">
      <c r="A14764" s="1"/>
    </row>
    <row r="14765" spans="1:1">
      <c r="A14765" s="1"/>
    </row>
    <row r="14766" spans="1:1">
      <c r="A14766" s="1"/>
    </row>
    <row r="14767" spans="1:1">
      <c r="A14767" s="1"/>
    </row>
    <row r="14768" spans="1:1">
      <c r="A14768" s="1"/>
    </row>
    <row r="14769" spans="1:1">
      <c r="A14769" s="1"/>
    </row>
    <row r="14770" spans="1:1">
      <c r="A14770" s="1"/>
    </row>
    <row r="14771" spans="1:1">
      <c r="A14771" s="1"/>
    </row>
    <row r="14772" spans="1:1">
      <c r="A14772" s="1"/>
    </row>
    <row r="14773" spans="1:1">
      <c r="A14773" s="1"/>
    </row>
    <row r="14774" spans="1:1">
      <c r="A14774" s="1"/>
    </row>
    <row r="14775" spans="1:1">
      <c r="A14775" s="1"/>
    </row>
    <row r="14776" spans="1:1">
      <c r="A14776" s="1"/>
    </row>
    <row r="14777" spans="1:1">
      <c r="A14777" s="1"/>
    </row>
    <row r="14778" spans="1:1">
      <c r="A14778" s="1"/>
    </row>
    <row r="14779" spans="1:1">
      <c r="A14779" s="1"/>
    </row>
    <row r="14780" spans="1:1">
      <c r="A14780" s="1"/>
    </row>
    <row r="14781" spans="1:1">
      <c r="A14781" s="1"/>
    </row>
    <row r="14782" spans="1:1">
      <c r="A14782" s="1"/>
    </row>
    <row r="14783" spans="1:1">
      <c r="A14783" s="1"/>
    </row>
    <row r="14784" spans="1:1">
      <c r="A14784" s="1"/>
    </row>
    <row r="14785" spans="1:1">
      <c r="A14785" s="1"/>
    </row>
    <row r="14786" spans="1:1">
      <c r="A14786" s="1"/>
    </row>
    <row r="14787" spans="1:1">
      <c r="A14787" s="1"/>
    </row>
    <row r="14788" spans="1:1">
      <c r="A14788" s="1"/>
    </row>
    <row r="14789" spans="1:1">
      <c r="A14789" s="1"/>
    </row>
    <row r="14790" spans="1:1">
      <c r="A14790" s="1"/>
    </row>
    <row r="14791" spans="1:1">
      <c r="A14791" s="1"/>
    </row>
    <row r="14792" spans="1:1">
      <c r="A14792" s="1"/>
    </row>
    <row r="14793" spans="1:1">
      <c r="A14793" s="1"/>
    </row>
    <row r="14794" spans="1:1">
      <c r="A14794" s="1"/>
    </row>
    <row r="14795" spans="1:1">
      <c r="A14795" s="1"/>
    </row>
    <row r="14796" spans="1:1">
      <c r="A14796" s="1"/>
    </row>
    <row r="14797" spans="1:1">
      <c r="A14797" s="1"/>
    </row>
    <row r="14798" spans="1:1">
      <c r="A14798" s="1"/>
    </row>
    <row r="14799" spans="1:1">
      <c r="A14799" s="1"/>
    </row>
    <row r="14800" spans="1:1">
      <c r="A14800" s="1"/>
    </row>
    <row r="14801" spans="1:1">
      <c r="A14801" s="1"/>
    </row>
    <row r="14802" spans="1:1">
      <c r="A14802" s="1"/>
    </row>
    <row r="14803" spans="1:1">
      <c r="A14803" s="1"/>
    </row>
    <row r="14804" spans="1:1">
      <c r="A14804" s="1"/>
    </row>
    <row r="14805" spans="1:1">
      <c r="A14805" s="1"/>
    </row>
    <row r="14806" spans="1:1">
      <c r="A14806" s="1"/>
    </row>
    <row r="14807" spans="1:1">
      <c r="A14807" s="1"/>
    </row>
    <row r="14808" spans="1:1">
      <c r="A14808" s="1"/>
    </row>
    <row r="14809" spans="1:1">
      <c r="A14809" s="1"/>
    </row>
    <row r="14810" spans="1:1">
      <c r="A14810" s="1"/>
    </row>
    <row r="14811" spans="1:1">
      <c r="A14811" s="1"/>
    </row>
    <row r="14812" spans="1:1">
      <c r="A14812" s="1"/>
    </row>
    <row r="14813" spans="1:1">
      <c r="A14813" s="1"/>
    </row>
    <row r="14814" spans="1:1">
      <c r="A14814" s="1"/>
    </row>
    <row r="14815" spans="1:1">
      <c r="A14815" s="1"/>
    </row>
    <row r="14816" spans="1:1">
      <c r="A14816" s="1"/>
    </row>
    <row r="14817" spans="1:1">
      <c r="A14817" s="1"/>
    </row>
    <row r="14818" spans="1:1">
      <c r="A14818" s="1"/>
    </row>
    <row r="14819" spans="1:1">
      <c r="A14819" s="1"/>
    </row>
    <row r="14820" spans="1:1">
      <c r="A14820" s="1"/>
    </row>
    <row r="14821" spans="1:1">
      <c r="A14821" s="1"/>
    </row>
    <row r="14822" spans="1:1">
      <c r="A14822" s="1"/>
    </row>
    <row r="14823" spans="1:1">
      <c r="A14823" s="1"/>
    </row>
    <row r="14824" spans="1:1">
      <c r="A14824" s="1"/>
    </row>
    <row r="14825" spans="1:1">
      <c r="A14825" s="1"/>
    </row>
    <row r="14826" spans="1:1">
      <c r="A14826" s="1"/>
    </row>
    <row r="14827" spans="1:1">
      <c r="A14827" s="1"/>
    </row>
    <row r="14828" spans="1:1">
      <c r="A14828" s="1"/>
    </row>
    <row r="14829" spans="1:1">
      <c r="A14829" s="1"/>
    </row>
    <row r="14830" spans="1:1">
      <c r="A14830" s="1"/>
    </row>
    <row r="14831" spans="1:1">
      <c r="A14831" s="1"/>
    </row>
    <row r="14832" spans="1:1">
      <c r="A14832" s="1"/>
    </row>
    <row r="14833" spans="1:1">
      <c r="A14833" s="1"/>
    </row>
    <row r="14834" spans="1:1">
      <c r="A14834" s="1"/>
    </row>
    <row r="14835" spans="1:1">
      <c r="A14835" s="1"/>
    </row>
    <row r="14836" spans="1:1">
      <c r="A14836" s="1"/>
    </row>
    <row r="14837" spans="1:1">
      <c r="A14837" s="1"/>
    </row>
    <row r="14838" spans="1:1">
      <c r="A14838" s="1"/>
    </row>
    <row r="14839" spans="1:1">
      <c r="A14839" s="1"/>
    </row>
    <row r="14840" spans="1:1">
      <c r="A14840" s="1"/>
    </row>
    <row r="14841" spans="1:1">
      <c r="A14841" s="1"/>
    </row>
    <row r="14842" spans="1:1">
      <c r="A14842" s="1"/>
    </row>
    <row r="14843" spans="1:1">
      <c r="A14843" s="1"/>
    </row>
    <row r="14844" spans="1:1">
      <c r="A14844" s="1"/>
    </row>
    <row r="14845" spans="1:1">
      <c r="A14845" s="1"/>
    </row>
    <row r="14846" spans="1:1">
      <c r="A14846" s="1"/>
    </row>
    <row r="14847" spans="1:1">
      <c r="A14847" s="1"/>
    </row>
    <row r="14848" spans="1:1">
      <c r="A14848" s="1"/>
    </row>
    <row r="14849" spans="1:1">
      <c r="A14849" s="1"/>
    </row>
    <row r="14850" spans="1:1">
      <c r="A14850" s="1"/>
    </row>
    <row r="14851" spans="1:1">
      <c r="A14851" s="1"/>
    </row>
    <row r="14852" spans="1:1">
      <c r="A14852" s="1"/>
    </row>
    <row r="14853" spans="1:1">
      <c r="A14853" s="1"/>
    </row>
    <row r="14854" spans="1:1">
      <c r="A14854" s="1"/>
    </row>
    <row r="14855" spans="1:1">
      <c r="A14855" s="1"/>
    </row>
    <row r="14856" spans="1:1">
      <c r="A14856" s="1"/>
    </row>
    <row r="14857" spans="1:1">
      <c r="A14857" s="1"/>
    </row>
    <row r="14858" spans="1:1">
      <c r="A14858" s="1"/>
    </row>
    <row r="14859" spans="1:1">
      <c r="A14859" s="1"/>
    </row>
    <row r="14860" spans="1:1">
      <c r="A14860" s="1"/>
    </row>
    <row r="14861" spans="1:1">
      <c r="A14861" s="1"/>
    </row>
    <row r="14862" spans="1:1">
      <c r="A14862" s="1"/>
    </row>
    <row r="14863" spans="1:1">
      <c r="A14863" s="1"/>
    </row>
    <row r="14864" spans="1:1">
      <c r="A14864" s="1"/>
    </row>
    <row r="14865" spans="1:1">
      <c r="A14865" s="1"/>
    </row>
    <row r="14866" spans="1:1">
      <c r="A14866" s="1"/>
    </row>
    <row r="14867" spans="1:1">
      <c r="A14867" s="1"/>
    </row>
    <row r="14868" spans="1:1">
      <c r="A14868" s="1"/>
    </row>
    <row r="14869" spans="1:1">
      <c r="A14869" s="1"/>
    </row>
    <row r="14870" spans="1:1">
      <c r="A14870" s="1"/>
    </row>
    <row r="14871" spans="1:1">
      <c r="A14871" s="1"/>
    </row>
    <row r="14872" spans="1:1">
      <c r="A14872" s="1"/>
    </row>
    <row r="14873" spans="1:1">
      <c r="A14873" s="1"/>
    </row>
    <row r="14874" spans="1:1">
      <c r="A14874" s="1"/>
    </row>
    <row r="14875" spans="1:1">
      <c r="A14875" s="1"/>
    </row>
    <row r="14876" spans="1:1">
      <c r="A14876" s="1"/>
    </row>
    <row r="14877" spans="1:1">
      <c r="A14877" s="1"/>
    </row>
    <row r="14878" spans="1:1">
      <c r="A14878" s="1"/>
    </row>
    <row r="14879" spans="1:1">
      <c r="A14879" s="1"/>
    </row>
    <row r="14880" spans="1:1">
      <c r="A14880" s="1"/>
    </row>
    <row r="14881" spans="1:1">
      <c r="A14881" s="1"/>
    </row>
    <row r="14882" spans="1:1">
      <c r="A14882" s="1"/>
    </row>
    <row r="14883" spans="1:1">
      <c r="A14883" s="1"/>
    </row>
    <row r="14884" spans="1:1">
      <c r="A14884" s="1"/>
    </row>
    <row r="14885" spans="1:1">
      <c r="A14885" s="1"/>
    </row>
    <row r="14886" spans="1:1">
      <c r="A14886" s="1"/>
    </row>
    <row r="14887" spans="1:1">
      <c r="A14887" s="1"/>
    </row>
    <row r="14888" spans="1:1">
      <c r="A14888" s="1"/>
    </row>
    <row r="14889" spans="1:1">
      <c r="A14889" s="1"/>
    </row>
    <row r="14890" spans="1:1">
      <c r="A14890" s="1"/>
    </row>
    <row r="14891" spans="1:1">
      <c r="A14891" s="1"/>
    </row>
    <row r="14892" spans="1:1">
      <c r="A14892" s="1"/>
    </row>
    <row r="14893" spans="1:1">
      <c r="A14893" s="1"/>
    </row>
    <row r="14894" spans="1:1">
      <c r="A14894" s="1"/>
    </row>
    <row r="14895" spans="1:1">
      <c r="A14895" s="1"/>
    </row>
    <row r="14896" spans="1:1">
      <c r="A14896" s="1"/>
    </row>
    <row r="14897" spans="1:1">
      <c r="A14897" s="1"/>
    </row>
    <row r="14898" spans="1:1">
      <c r="A14898" s="1"/>
    </row>
    <row r="14899" spans="1:1">
      <c r="A14899" s="1"/>
    </row>
    <row r="14900" spans="1:1">
      <c r="A14900" s="1"/>
    </row>
    <row r="14901" spans="1:1">
      <c r="A14901" s="1"/>
    </row>
    <row r="14902" spans="1:1">
      <c r="A14902" s="1"/>
    </row>
    <row r="14903" spans="1:1">
      <c r="A14903" s="1"/>
    </row>
    <row r="14904" spans="1:1">
      <c r="A14904" s="1"/>
    </row>
    <row r="14905" spans="1:1">
      <c r="A14905" s="1"/>
    </row>
    <row r="14906" spans="1:1">
      <c r="A14906" s="1"/>
    </row>
    <row r="14907" spans="1:1">
      <c r="A14907" s="1"/>
    </row>
    <row r="14908" spans="1:1">
      <c r="A14908" s="1"/>
    </row>
    <row r="14909" spans="1:1">
      <c r="A14909" s="1"/>
    </row>
    <row r="14910" spans="1:1">
      <c r="A14910" s="1"/>
    </row>
    <row r="14911" spans="1:1">
      <c r="A14911" s="1"/>
    </row>
    <row r="14912" spans="1:1">
      <c r="A14912" s="1"/>
    </row>
    <row r="14913" spans="1:1">
      <c r="A14913" s="1"/>
    </row>
    <row r="14914" spans="1:1">
      <c r="A14914" s="1"/>
    </row>
    <row r="14915" spans="1:1">
      <c r="A14915" s="1"/>
    </row>
    <row r="14916" spans="1:1">
      <c r="A14916" s="1"/>
    </row>
    <row r="14917" spans="1:1">
      <c r="A14917" s="1"/>
    </row>
    <row r="14918" spans="1:1">
      <c r="A14918" s="1"/>
    </row>
    <row r="14919" spans="1:1">
      <c r="A14919" s="1"/>
    </row>
    <row r="14920" spans="1:1">
      <c r="A14920" s="1"/>
    </row>
    <row r="14921" spans="1:1">
      <c r="A14921" s="1"/>
    </row>
    <row r="14922" spans="1:1">
      <c r="A14922" s="1"/>
    </row>
    <row r="14923" spans="1:1">
      <c r="A14923" s="1"/>
    </row>
    <row r="14924" spans="1:1">
      <c r="A14924" s="1"/>
    </row>
    <row r="14925" spans="1:1">
      <c r="A14925" s="1"/>
    </row>
    <row r="14926" spans="1:1">
      <c r="A14926" s="1"/>
    </row>
    <row r="14927" spans="1:1">
      <c r="A14927" s="1"/>
    </row>
    <row r="14928" spans="1:1">
      <c r="A14928" s="1"/>
    </row>
    <row r="14929" spans="1:1">
      <c r="A14929" s="1"/>
    </row>
    <row r="14930" spans="1:1">
      <c r="A14930" s="1"/>
    </row>
    <row r="14931" spans="1:1">
      <c r="A14931" s="1"/>
    </row>
    <row r="14932" spans="1:1">
      <c r="A14932" s="1"/>
    </row>
    <row r="14933" spans="1:1">
      <c r="A14933" s="1"/>
    </row>
    <row r="14934" spans="1:1">
      <c r="A14934" s="1"/>
    </row>
    <row r="14935" spans="1:1">
      <c r="A14935" s="1"/>
    </row>
    <row r="14936" spans="1:1">
      <c r="A14936" s="1"/>
    </row>
    <row r="14937" spans="1:1">
      <c r="A14937" s="1"/>
    </row>
    <row r="14938" spans="1:1">
      <c r="A14938" s="1"/>
    </row>
    <row r="14939" spans="1:1">
      <c r="A14939" s="1"/>
    </row>
    <row r="14940" spans="1:1">
      <c r="A14940" s="1"/>
    </row>
    <row r="14941" spans="1:1">
      <c r="A14941" s="1"/>
    </row>
    <row r="14942" spans="1:1">
      <c r="A14942" s="1"/>
    </row>
    <row r="14943" spans="1:1">
      <c r="A14943" s="1"/>
    </row>
    <row r="14944" spans="1:1">
      <c r="A14944" s="1"/>
    </row>
    <row r="14945" spans="1:1">
      <c r="A14945" s="1"/>
    </row>
    <row r="14946" spans="1:1">
      <c r="A14946" s="1"/>
    </row>
    <row r="14947" spans="1:1">
      <c r="A14947" s="1"/>
    </row>
    <row r="14948" spans="1:1">
      <c r="A14948" s="1"/>
    </row>
    <row r="14949" spans="1:1">
      <c r="A14949" s="1"/>
    </row>
    <row r="14950" spans="1:1">
      <c r="A14950" s="1"/>
    </row>
    <row r="14951" spans="1:1">
      <c r="A14951" s="1"/>
    </row>
    <row r="14952" spans="1:1">
      <c r="A14952" s="1"/>
    </row>
    <row r="14953" spans="1:1">
      <c r="A14953" s="1"/>
    </row>
    <row r="14954" spans="1:1">
      <c r="A14954" s="1"/>
    </row>
    <row r="14955" spans="1:1">
      <c r="A14955" s="1"/>
    </row>
    <row r="14956" spans="1:1">
      <c r="A14956" s="1"/>
    </row>
    <row r="14957" spans="1:1">
      <c r="A14957" s="1"/>
    </row>
    <row r="14958" spans="1:1">
      <c r="A14958" s="1"/>
    </row>
    <row r="14959" spans="1:1">
      <c r="A14959" s="1"/>
    </row>
    <row r="14960" spans="1:1">
      <c r="A14960" s="1"/>
    </row>
    <row r="14961" spans="1:1">
      <c r="A14961" s="1"/>
    </row>
    <row r="14962" spans="1:1">
      <c r="A14962" s="1"/>
    </row>
    <row r="14963" spans="1:1">
      <c r="A14963" s="1"/>
    </row>
    <row r="14964" spans="1:1">
      <c r="A14964" s="1"/>
    </row>
    <row r="14965" spans="1:1">
      <c r="A14965" s="1"/>
    </row>
    <row r="14966" spans="1:1">
      <c r="A14966" s="1"/>
    </row>
    <row r="14967" spans="1:1">
      <c r="A14967" s="1"/>
    </row>
    <row r="14968" spans="1:1">
      <c r="A14968" s="1"/>
    </row>
    <row r="14969" spans="1:1">
      <c r="A14969" s="1"/>
    </row>
    <row r="14970" spans="1:1">
      <c r="A14970" s="1"/>
    </row>
    <row r="14971" spans="1:1">
      <c r="A14971" s="1"/>
    </row>
    <row r="14972" spans="1:1">
      <c r="A14972" s="1"/>
    </row>
    <row r="14973" spans="1:1">
      <c r="A14973" s="1"/>
    </row>
    <row r="14974" spans="1:1">
      <c r="A14974" s="1"/>
    </row>
    <row r="14975" spans="1:1">
      <c r="A14975" s="1"/>
    </row>
    <row r="14976" spans="1:1">
      <c r="A14976" s="1"/>
    </row>
    <row r="14977" spans="1:1">
      <c r="A14977" s="1"/>
    </row>
    <row r="14978" spans="1:1">
      <c r="A14978" s="1"/>
    </row>
    <row r="14979" spans="1:1">
      <c r="A14979" s="1"/>
    </row>
    <row r="14980" spans="1:1">
      <c r="A14980" s="1"/>
    </row>
    <row r="14981" spans="1:1">
      <c r="A14981" s="1"/>
    </row>
    <row r="14982" spans="1:1">
      <c r="A14982" s="1"/>
    </row>
    <row r="14983" spans="1:1">
      <c r="A14983" s="1"/>
    </row>
    <row r="14984" spans="1:1">
      <c r="A14984" s="1"/>
    </row>
    <row r="14985" spans="1:1">
      <c r="A14985" s="1"/>
    </row>
    <row r="14986" spans="1:1">
      <c r="A14986" s="1"/>
    </row>
    <row r="14987" spans="1:1">
      <c r="A14987" s="1"/>
    </row>
    <row r="14988" spans="1:1">
      <c r="A14988" s="1"/>
    </row>
    <row r="14989" spans="1:1">
      <c r="A14989" s="1"/>
    </row>
    <row r="14990" spans="1:1">
      <c r="A14990" s="1"/>
    </row>
    <row r="14991" spans="1:1">
      <c r="A14991" s="1"/>
    </row>
    <row r="14992" spans="1:1">
      <c r="A14992" s="1"/>
    </row>
    <row r="14993" spans="1:1">
      <c r="A14993" s="1"/>
    </row>
    <row r="14994" spans="1:1">
      <c r="A14994" s="1"/>
    </row>
    <row r="14995" spans="1:1">
      <c r="A14995" s="1"/>
    </row>
    <row r="14996" spans="1:1">
      <c r="A14996" s="1"/>
    </row>
    <row r="14997" spans="1:1">
      <c r="A14997" s="1"/>
    </row>
    <row r="14998" spans="1:1">
      <c r="A14998" s="1"/>
    </row>
    <row r="14999" spans="1:1">
      <c r="A14999" s="1"/>
    </row>
    <row r="15000" spans="1:1">
      <c r="A15000" s="1"/>
    </row>
    <row r="15001" spans="1:1">
      <c r="A15001" s="1"/>
    </row>
    <row r="15002" spans="1:1">
      <c r="A15002" s="1"/>
    </row>
    <row r="15003" spans="1:1">
      <c r="A15003" s="1"/>
    </row>
    <row r="15004" spans="1:1">
      <c r="A15004" s="1"/>
    </row>
    <row r="15005" spans="1:1">
      <c r="A15005" s="1"/>
    </row>
    <row r="15006" spans="1:1">
      <c r="A15006" s="1"/>
    </row>
    <row r="15007" spans="1:1">
      <c r="A15007" s="1"/>
    </row>
    <row r="15008" spans="1:1">
      <c r="A15008" s="1"/>
    </row>
    <row r="15009" spans="1:1">
      <c r="A15009" s="1"/>
    </row>
    <row r="15010" spans="1:1">
      <c r="A15010" s="1"/>
    </row>
    <row r="15011" spans="1:1">
      <c r="A15011" s="1"/>
    </row>
    <row r="15012" spans="1:1">
      <c r="A15012" s="1"/>
    </row>
    <row r="15013" spans="1:1">
      <c r="A15013" s="1"/>
    </row>
    <row r="15014" spans="1:1">
      <c r="A15014" s="1"/>
    </row>
    <row r="15015" spans="1:1">
      <c r="A15015" s="1"/>
    </row>
    <row r="15016" spans="1:1">
      <c r="A15016" s="1"/>
    </row>
    <row r="15017" spans="1:1">
      <c r="A15017" s="1"/>
    </row>
    <row r="15018" spans="1:1">
      <c r="A15018" s="1"/>
    </row>
    <row r="15019" spans="1:1">
      <c r="A15019" s="1"/>
    </row>
    <row r="15020" spans="1:1">
      <c r="A15020" s="1"/>
    </row>
    <row r="15021" spans="1:1">
      <c r="A15021" s="1"/>
    </row>
    <row r="15022" spans="1:1">
      <c r="A15022" s="1"/>
    </row>
    <row r="15023" spans="1:1">
      <c r="A15023" s="1"/>
    </row>
    <row r="15024" spans="1:1">
      <c r="A15024" s="1"/>
    </row>
    <row r="15025" spans="1:1">
      <c r="A15025" s="1"/>
    </row>
    <row r="15026" spans="1:1">
      <c r="A15026" s="1"/>
    </row>
    <row r="15027" spans="1:1">
      <c r="A15027" s="1"/>
    </row>
    <row r="15028" spans="1:1">
      <c r="A15028" s="1"/>
    </row>
    <row r="15029" spans="1:1">
      <c r="A15029" s="1"/>
    </row>
    <row r="15030" spans="1:1">
      <c r="A15030" s="1"/>
    </row>
    <row r="15031" spans="1:1">
      <c r="A15031" s="1"/>
    </row>
    <row r="15032" spans="1:1">
      <c r="A15032" s="1"/>
    </row>
    <row r="15033" spans="1:1">
      <c r="A15033" s="1"/>
    </row>
    <row r="15034" spans="1:1">
      <c r="A15034" s="1"/>
    </row>
    <row r="15035" spans="1:1">
      <c r="A15035" s="1"/>
    </row>
    <row r="15036" spans="1:1">
      <c r="A15036" s="1"/>
    </row>
    <row r="15037" spans="1:1">
      <c r="A15037" s="1"/>
    </row>
    <row r="15038" spans="1:1">
      <c r="A15038" s="1"/>
    </row>
    <row r="15039" spans="1:1">
      <c r="A15039" s="1"/>
    </row>
    <row r="15040" spans="1:1">
      <c r="A15040" s="1"/>
    </row>
    <row r="15041" spans="1:1">
      <c r="A15041" s="1"/>
    </row>
    <row r="15042" spans="1:1">
      <c r="A15042" s="1"/>
    </row>
    <row r="15043" spans="1:1">
      <c r="A15043" s="1"/>
    </row>
    <row r="15044" spans="1:1">
      <c r="A15044" s="1"/>
    </row>
    <row r="15045" spans="1:1">
      <c r="A15045" s="1"/>
    </row>
    <row r="15046" spans="1:1">
      <c r="A15046" s="1"/>
    </row>
    <row r="15047" spans="1:1">
      <c r="A15047" s="1"/>
    </row>
    <row r="15048" spans="1:1">
      <c r="A15048" s="1"/>
    </row>
    <row r="15049" spans="1:1">
      <c r="A15049" s="1"/>
    </row>
    <row r="15050" spans="1:1">
      <c r="A15050" s="1"/>
    </row>
    <row r="15051" spans="1:1">
      <c r="A15051" s="1"/>
    </row>
    <row r="15052" spans="1:1">
      <c r="A15052" s="1"/>
    </row>
    <row r="15053" spans="1:1">
      <c r="A15053" s="1"/>
    </row>
    <row r="15054" spans="1:1">
      <c r="A15054" s="1"/>
    </row>
    <row r="15055" spans="1:1">
      <c r="A15055" s="1"/>
    </row>
    <row r="15056" spans="1:1">
      <c r="A15056" s="1"/>
    </row>
    <row r="15057" spans="1:1">
      <c r="A15057" s="1"/>
    </row>
    <row r="15058" spans="1:1">
      <c r="A15058" s="1"/>
    </row>
    <row r="15059" spans="1:1">
      <c r="A15059" s="1"/>
    </row>
    <row r="15060" spans="1:1">
      <c r="A15060" s="1"/>
    </row>
    <row r="15061" spans="1:1">
      <c r="A15061" s="1"/>
    </row>
    <row r="15062" spans="1:1">
      <c r="A15062" s="1"/>
    </row>
    <row r="15063" spans="1:1">
      <c r="A15063" s="1"/>
    </row>
    <row r="15064" spans="1:1">
      <c r="A15064" s="1"/>
    </row>
    <row r="15065" spans="1:1">
      <c r="A15065" s="1"/>
    </row>
    <row r="15066" spans="1:1">
      <c r="A15066" s="1"/>
    </row>
    <row r="15067" spans="1:1">
      <c r="A15067" s="1"/>
    </row>
    <row r="15068" spans="1:1">
      <c r="A15068" s="1"/>
    </row>
    <row r="15069" spans="1:1">
      <c r="A15069" s="1"/>
    </row>
    <row r="15070" spans="1:1">
      <c r="A15070" s="1"/>
    </row>
    <row r="15071" spans="1:1">
      <c r="A15071" s="1"/>
    </row>
    <row r="15072" spans="1:1">
      <c r="A15072" s="1"/>
    </row>
    <row r="15073" spans="1:1">
      <c r="A15073" s="1"/>
    </row>
    <row r="15074" spans="1:1">
      <c r="A15074" s="1"/>
    </row>
    <row r="15075" spans="1:1">
      <c r="A15075" s="1"/>
    </row>
    <row r="15076" spans="1:1">
      <c r="A15076" s="1"/>
    </row>
    <row r="15077" spans="1:1">
      <c r="A15077" s="1"/>
    </row>
    <row r="15078" spans="1:1">
      <c r="A15078" s="1"/>
    </row>
    <row r="15079" spans="1:1">
      <c r="A15079" s="1"/>
    </row>
    <row r="15080" spans="1:1">
      <c r="A15080" s="1"/>
    </row>
    <row r="15081" spans="1:1">
      <c r="A15081" s="1"/>
    </row>
    <row r="15082" spans="1:1">
      <c r="A15082" s="1"/>
    </row>
    <row r="15083" spans="1:1">
      <c r="A15083" s="1"/>
    </row>
    <row r="15084" spans="1:1">
      <c r="A15084" s="1"/>
    </row>
    <row r="15085" spans="1:1">
      <c r="A15085" s="1"/>
    </row>
    <row r="15086" spans="1:1">
      <c r="A15086" s="1"/>
    </row>
    <row r="15087" spans="1:1">
      <c r="A15087" s="1"/>
    </row>
    <row r="15088" spans="1:1">
      <c r="A15088" s="1"/>
    </row>
    <row r="15089" spans="1:1">
      <c r="A15089" s="1"/>
    </row>
    <row r="15090" spans="1:1">
      <c r="A15090" s="1"/>
    </row>
    <row r="15091" spans="1:1">
      <c r="A15091" s="1"/>
    </row>
    <row r="15092" spans="1:1">
      <c r="A15092" s="1"/>
    </row>
    <row r="15093" spans="1:1">
      <c r="A15093" s="1"/>
    </row>
    <row r="15094" spans="1:1">
      <c r="A15094" s="1"/>
    </row>
    <row r="15095" spans="1:1">
      <c r="A15095" s="1"/>
    </row>
    <row r="15096" spans="1:1">
      <c r="A15096" s="1"/>
    </row>
    <row r="15097" spans="1:1">
      <c r="A15097" s="1"/>
    </row>
    <row r="15098" spans="1:1">
      <c r="A15098" s="1"/>
    </row>
    <row r="15099" spans="1:1">
      <c r="A15099" s="1"/>
    </row>
    <row r="15100" spans="1:1">
      <c r="A15100" s="1"/>
    </row>
    <row r="15101" spans="1:1">
      <c r="A15101" s="1"/>
    </row>
    <row r="15102" spans="1:1">
      <c r="A15102" s="1"/>
    </row>
    <row r="15103" spans="1:1">
      <c r="A15103" s="1"/>
    </row>
    <row r="15104" spans="1:1">
      <c r="A15104" s="1"/>
    </row>
    <row r="15105" spans="1:1">
      <c r="A15105" s="1"/>
    </row>
    <row r="15106" spans="1:1">
      <c r="A15106" s="1"/>
    </row>
    <row r="15107" spans="1:1">
      <c r="A15107" s="1"/>
    </row>
    <row r="15108" spans="1:1">
      <c r="A15108" s="1"/>
    </row>
    <row r="15109" spans="1:1">
      <c r="A15109" s="1"/>
    </row>
    <row r="15110" spans="1:1">
      <c r="A15110" s="1"/>
    </row>
    <row r="15111" spans="1:1">
      <c r="A15111" s="1"/>
    </row>
    <row r="15112" spans="1:1">
      <c r="A15112" s="1"/>
    </row>
    <row r="15113" spans="1:1">
      <c r="A15113" s="1"/>
    </row>
    <row r="15114" spans="1:1">
      <c r="A15114" s="1"/>
    </row>
    <row r="15115" spans="1:1">
      <c r="A15115" s="1"/>
    </row>
    <row r="15116" spans="1:1">
      <c r="A15116" s="1"/>
    </row>
    <row r="15117" spans="1:1">
      <c r="A15117" s="1"/>
    </row>
    <row r="15118" spans="1:1">
      <c r="A15118" s="1"/>
    </row>
    <row r="15119" spans="1:1">
      <c r="A15119" s="1"/>
    </row>
    <row r="15120" spans="1:1">
      <c r="A15120" s="1"/>
    </row>
    <row r="15121" spans="1:1">
      <c r="A15121" s="1"/>
    </row>
    <row r="15122" spans="1:1">
      <c r="A15122" s="1"/>
    </row>
    <row r="15123" spans="1:1">
      <c r="A15123" s="1"/>
    </row>
    <row r="15124" spans="1:1">
      <c r="A15124" s="1"/>
    </row>
    <row r="15125" spans="1:1">
      <c r="A15125" s="1"/>
    </row>
    <row r="15126" spans="1:1">
      <c r="A15126" s="1"/>
    </row>
    <row r="15127" spans="1:1">
      <c r="A15127" s="1"/>
    </row>
    <row r="15128" spans="1:1">
      <c r="A15128" s="1"/>
    </row>
    <row r="15129" spans="1:1">
      <c r="A15129" s="1"/>
    </row>
    <row r="15130" spans="1:1">
      <c r="A15130" s="1"/>
    </row>
    <row r="15131" spans="1:1">
      <c r="A15131" s="1"/>
    </row>
    <row r="15132" spans="1:1">
      <c r="A15132" s="1"/>
    </row>
    <row r="15133" spans="1:1">
      <c r="A15133" s="1"/>
    </row>
    <row r="15134" spans="1:1">
      <c r="A15134" s="1"/>
    </row>
    <row r="15135" spans="1:1">
      <c r="A15135" s="1"/>
    </row>
    <row r="15136" spans="1:1">
      <c r="A15136" s="1"/>
    </row>
    <row r="15137" spans="1:1">
      <c r="A15137" s="1"/>
    </row>
    <row r="15138" spans="1:1">
      <c r="A15138" s="1"/>
    </row>
    <row r="15139" spans="1:1">
      <c r="A15139" s="1"/>
    </row>
    <row r="15140" spans="1:1">
      <c r="A15140" s="1"/>
    </row>
    <row r="15141" spans="1:1">
      <c r="A15141" s="1"/>
    </row>
    <row r="15142" spans="1:1">
      <c r="A15142" s="1"/>
    </row>
    <row r="15143" spans="1:1">
      <c r="A15143" s="1"/>
    </row>
    <row r="15144" spans="1:1">
      <c r="A15144" s="1"/>
    </row>
    <row r="15145" spans="1:1">
      <c r="A15145" s="1"/>
    </row>
    <row r="15146" spans="1:1">
      <c r="A15146" s="1"/>
    </row>
    <row r="15147" spans="1:1">
      <c r="A15147" s="1"/>
    </row>
    <row r="15148" spans="1:1">
      <c r="A15148" s="1"/>
    </row>
    <row r="15149" spans="1:1">
      <c r="A15149" s="1"/>
    </row>
    <row r="15150" spans="1:1">
      <c r="A15150" s="1"/>
    </row>
    <row r="15151" spans="1:1">
      <c r="A15151" s="1"/>
    </row>
    <row r="15152" spans="1:1">
      <c r="A15152" s="1"/>
    </row>
    <row r="15153" spans="1:1">
      <c r="A15153" s="1"/>
    </row>
    <row r="15154" spans="1:1">
      <c r="A15154" s="1"/>
    </row>
    <row r="15155" spans="1:1">
      <c r="A15155" s="1"/>
    </row>
    <row r="15156" spans="1:1">
      <c r="A15156" s="1"/>
    </row>
    <row r="15157" spans="1:1">
      <c r="A15157" s="1"/>
    </row>
    <row r="15158" spans="1:1">
      <c r="A15158" s="1"/>
    </row>
    <row r="15159" spans="1:1">
      <c r="A15159" s="1"/>
    </row>
    <row r="15160" spans="1:1">
      <c r="A15160" s="1"/>
    </row>
    <row r="15161" spans="1:1">
      <c r="A15161" s="1"/>
    </row>
    <row r="15162" spans="1:1">
      <c r="A15162" s="1"/>
    </row>
    <row r="15163" spans="1:1">
      <c r="A15163" s="1"/>
    </row>
    <row r="15164" spans="1:1">
      <c r="A15164" s="1"/>
    </row>
    <row r="15165" spans="1:1">
      <c r="A15165" s="1"/>
    </row>
    <row r="15166" spans="1:1">
      <c r="A15166" s="1"/>
    </row>
    <row r="15167" spans="1:1">
      <c r="A15167" s="1"/>
    </row>
    <row r="15168" spans="1:1">
      <c r="A15168" s="1"/>
    </row>
    <row r="15169" spans="1:1">
      <c r="A15169" s="1"/>
    </row>
    <row r="15170" spans="1:1">
      <c r="A15170" s="1"/>
    </row>
    <row r="15171" spans="1:1">
      <c r="A15171" s="1"/>
    </row>
    <row r="15172" spans="1:1">
      <c r="A15172" s="1"/>
    </row>
    <row r="15173" spans="1:1">
      <c r="A15173" s="1"/>
    </row>
    <row r="15174" spans="1:1">
      <c r="A15174" s="1"/>
    </row>
    <row r="15175" spans="1:1">
      <c r="A15175" s="1"/>
    </row>
    <row r="15176" spans="1:1">
      <c r="A15176" s="1"/>
    </row>
    <row r="15177" spans="1:1">
      <c r="A15177" s="1"/>
    </row>
    <row r="15178" spans="1:1">
      <c r="A15178" s="1"/>
    </row>
    <row r="15179" spans="1:1">
      <c r="A15179" s="1"/>
    </row>
    <row r="15180" spans="1:1">
      <c r="A15180" s="1"/>
    </row>
    <row r="15181" spans="1:1">
      <c r="A15181" s="1"/>
    </row>
    <row r="15182" spans="1:1">
      <c r="A15182" s="1"/>
    </row>
    <row r="15183" spans="1:1">
      <c r="A15183" s="1"/>
    </row>
    <row r="15184" spans="1:1">
      <c r="A15184" s="1"/>
    </row>
    <row r="15185" spans="1:1">
      <c r="A15185" s="1"/>
    </row>
    <row r="15186" spans="1:1">
      <c r="A15186" s="1"/>
    </row>
    <row r="15187" spans="1:1">
      <c r="A15187" s="1"/>
    </row>
    <row r="15188" spans="1:1">
      <c r="A15188" s="1"/>
    </row>
    <row r="15189" spans="1:1">
      <c r="A15189" s="1"/>
    </row>
    <row r="15190" spans="1:1">
      <c r="A15190" s="1"/>
    </row>
    <row r="15191" spans="1:1">
      <c r="A15191" s="1"/>
    </row>
    <row r="15192" spans="1:1">
      <c r="A15192" s="1"/>
    </row>
    <row r="15193" spans="1:1">
      <c r="A15193" s="1"/>
    </row>
    <row r="15194" spans="1:1">
      <c r="A15194" s="1"/>
    </row>
    <row r="15195" spans="1:1">
      <c r="A15195" s="1"/>
    </row>
    <row r="15196" spans="1:1">
      <c r="A15196" s="1"/>
    </row>
    <row r="15197" spans="1:1">
      <c r="A15197" s="1"/>
    </row>
    <row r="15198" spans="1:1">
      <c r="A15198" s="1"/>
    </row>
    <row r="15199" spans="1:1">
      <c r="A15199" s="1"/>
    </row>
    <row r="15200" spans="1:1">
      <c r="A15200" s="1"/>
    </row>
    <row r="15201" spans="1:1">
      <c r="A15201" s="1"/>
    </row>
    <row r="15202" spans="1:1">
      <c r="A15202" s="1"/>
    </row>
    <row r="15203" spans="1:1">
      <c r="A15203" s="1"/>
    </row>
    <row r="15204" spans="1:1">
      <c r="A15204" s="1"/>
    </row>
    <row r="15205" spans="1:1">
      <c r="A15205" s="1"/>
    </row>
    <row r="15206" spans="1:1">
      <c r="A15206" s="1"/>
    </row>
    <row r="15207" spans="1:1">
      <c r="A15207" s="1"/>
    </row>
    <row r="15208" spans="1:1">
      <c r="A15208" s="1"/>
    </row>
    <row r="15209" spans="1:1">
      <c r="A15209" s="1"/>
    </row>
    <row r="15210" spans="1:1">
      <c r="A15210" s="1"/>
    </row>
    <row r="15211" spans="1:1">
      <c r="A15211" s="1"/>
    </row>
    <row r="15212" spans="1:1">
      <c r="A15212" s="1"/>
    </row>
    <row r="15213" spans="1:1">
      <c r="A15213" s="1"/>
    </row>
    <row r="15214" spans="1:1">
      <c r="A15214" s="1"/>
    </row>
    <row r="15215" spans="1:1">
      <c r="A15215" s="1"/>
    </row>
    <row r="15216" spans="1:1">
      <c r="A15216" s="1"/>
    </row>
    <row r="15217" spans="1:1">
      <c r="A15217" s="1"/>
    </row>
    <row r="15218" spans="1:1">
      <c r="A15218" s="1"/>
    </row>
    <row r="15219" spans="1:1">
      <c r="A15219" s="1"/>
    </row>
    <row r="15220" spans="1:1">
      <c r="A15220" s="1"/>
    </row>
    <row r="15221" spans="1:1">
      <c r="A15221" s="1"/>
    </row>
    <row r="15222" spans="1:1">
      <c r="A15222" s="1"/>
    </row>
    <row r="15223" spans="1:1">
      <c r="A15223" s="1"/>
    </row>
    <row r="15224" spans="1:1">
      <c r="A15224" s="1"/>
    </row>
    <row r="15225" spans="1:1">
      <c r="A15225" s="1"/>
    </row>
    <row r="15226" spans="1:1">
      <c r="A15226" s="1"/>
    </row>
    <row r="15227" spans="1:1">
      <c r="A15227" s="1"/>
    </row>
    <row r="15228" spans="1:1">
      <c r="A15228" s="1"/>
    </row>
    <row r="15229" spans="1:1">
      <c r="A15229" s="1"/>
    </row>
    <row r="15230" spans="1:1">
      <c r="A15230" s="1"/>
    </row>
    <row r="15231" spans="1:1">
      <c r="A15231" s="1"/>
    </row>
    <row r="15232" spans="1:1">
      <c r="A15232" s="1"/>
    </row>
    <row r="15233" spans="1:1">
      <c r="A15233" s="1"/>
    </row>
    <row r="15234" spans="1:1">
      <c r="A15234" s="1"/>
    </row>
    <row r="15235" spans="1:1">
      <c r="A15235" s="1"/>
    </row>
    <row r="15236" spans="1:1">
      <c r="A15236" s="1"/>
    </row>
    <row r="15237" spans="1:1">
      <c r="A15237" s="1"/>
    </row>
    <row r="15238" spans="1:1">
      <c r="A15238" s="1"/>
    </row>
    <row r="15239" spans="1:1">
      <c r="A15239" s="1"/>
    </row>
    <row r="15240" spans="1:1">
      <c r="A15240" s="1"/>
    </row>
    <row r="15241" spans="1:1">
      <c r="A15241" s="1"/>
    </row>
    <row r="15242" spans="1:1">
      <c r="A15242" s="1"/>
    </row>
    <row r="15243" spans="1:1">
      <c r="A15243" s="1"/>
    </row>
    <row r="15244" spans="1:1">
      <c r="A15244" s="1"/>
    </row>
    <row r="15245" spans="1:1">
      <c r="A15245" s="1"/>
    </row>
    <row r="15246" spans="1:1">
      <c r="A15246" s="1"/>
    </row>
    <row r="15247" spans="1:1">
      <c r="A15247" s="1"/>
    </row>
    <row r="15248" spans="1:1">
      <c r="A15248" s="1"/>
    </row>
    <row r="15249" spans="1:1">
      <c r="A15249" s="1"/>
    </row>
    <row r="15250" spans="1:1">
      <c r="A15250" s="1"/>
    </row>
    <row r="15251" spans="1:1">
      <c r="A15251" s="1"/>
    </row>
    <row r="15252" spans="1:1">
      <c r="A15252" s="1"/>
    </row>
    <row r="15253" spans="1:1">
      <c r="A15253" s="1"/>
    </row>
    <row r="15254" spans="1:1">
      <c r="A15254" s="1"/>
    </row>
    <row r="15255" spans="1:1">
      <c r="A15255" s="1"/>
    </row>
    <row r="15256" spans="1:1">
      <c r="A15256" s="1"/>
    </row>
    <row r="15257" spans="1:1">
      <c r="A15257" s="1"/>
    </row>
    <row r="15258" spans="1:1">
      <c r="A15258" s="1"/>
    </row>
    <row r="15259" spans="1:1">
      <c r="A15259" s="1"/>
    </row>
    <row r="15260" spans="1:1">
      <c r="A15260" s="1"/>
    </row>
    <row r="15261" spans="1:1">
      <c r="A15261" s="1"/>
    </row>
    <row r="15262" spans="1:1">
      <c r="A15262" s="1"/>
    </row>
    <row r="15263" spans="1:1">
      <c r="A15263" s="1"/>
    </row>
    <row r="15264" spans="1:1">
      <c r="A15264" s="1"/>
    </row>
    <row r="15265" spans="1:1">
      <c r="A15265" s="1"/>
    </row>
    <row r="15266" spans="1:1">
      <c r="A15266" s="1"/>
    </row>
    <row r="15267" spans="1:1">
      <c r="A15267" s="1"/>
    </row>
    <row r="15268" spans="1:1">
      <c r="A15268" s="1"/>
    </row>
    <row r="15269" spans="1:1">
      <c r="A15269" s="1"/>
    </row>
    <row r="15270" spans="1:1">
      <c r="A15270" s="1"/>
    </row>
    <row r="15271" spans="1:1">
      <c r="A15271" s="1"/>
    </row>
    <row r="15272" spans="1:1">
      <c r="A15272" s="1"/>
    </row>
    <row r="15273" spans="1:1">
      <c r="A15273" s="1"/>
    </row>
    <row r="15274" spans="1:1">
      <c r="A15274" s="1"/>
    </row>
    <row r="15275" spans="1:1">
      <c r="A15275" s="1"/>
    </row>
    <row r="15276" spans="1:1">
      <c r="A15276" s="1"/>
    </row>
    <row r="15277" spans="1:1">
      <c r="A15277" s="1"/>
    </row>
    <row r="15278" spans="1:1">
      <c r="A15278" s="1"/>
    </row>
    <row r="15279" spans="1:1">
      <c r="A15279" s="1"/>
    </row>
    <row r="15280" spans="1:1">
      <c r="A15280" s="1"/>
    </row>
    <row r="15281" spans="1:1">
      <c r="A15281" s="1"/>
    </row>
    <row r="15282" spans="1:1">
      <c r="A15282" s="1"/>
    </row>
    <row r="15283" spans="1:1">
      <c r="A15283" s="1"/>
    </row>
    <row r="15284" spans="1:1">
      <c r="A15284" s="1"/>
    </row>
    <row r="15285" spans="1:1">
      <c r="A15285" s="1"/>
    </row>
    <row r="15286" spans="1:1">
      <c r="A15286" s="1"/>
    </row>
    <row r="15287" spans="1:1">
      <c r="A15287" s="1"/>
    </row>
    <row r="15288" spans="1:1">
      <c r="A15288" s="1"/>
    </row>
    <row r="15289" spans="1:1">
      <c r="A15289" s="1"/>
    </row>
    <row r="15290" spans="1:1">
      <c r="A15290" s="1"/>
    </row>
    <row r="15291" spans="1:1">
      <c r="A15291" s="1"/>
    </row>
    <row r="15292" spans="1:1">
      <c r="A15292" s="1"/>
    </row>
    <row r="15293" spans="1:1">
      <c r="A15293" s="1"/>
    </row>
    <row r="15294" spans="1:1">
      <c r="A15294" s="1"/>
    </row>
    <row r="15295" spans="1:1">
      <c r="A15295" s="1"/>
    </row>
    <row r="15296" spans="1:1">
      <c r="A15296" s="1"/>
    </row>
    <row r="15297" spans="1:1">
      <c r="A15297" s="1"/>
    </row>
    <row r="15298" spans="1:1">
      <c r="A15298" s="1"/>
    </row>
    <row r="15299" spans="1:1">
      <c r="A15299" s="1"/>
    </row>
    <row r="15300" spans="1:1">
      <c r="A15300" s="1"/>
    </row>
    <row r="15301" spans="1:1">
      <c r="A15301" s="1"/>
    </row>
    <row r="15302" spans="1:1">
      <c r="A15302" s="1"/>
    </row>
    <row r="15303" spans="1:1">
      <c r="A15303" s="1"/>
    </row>
    <row r="15304" spans="1:1">
      <c r="A15304" s="1"/>
    </row>
    <row r="15305" spans="1:1">
      <c r="A15305" s="1"/>
    </row>
    <row r="15306" spans="1:1">
      <c r="A15306" s="1"/>
    </row>
    <row r="15307" spans="1:1">
      <c r="A15307" s="1"/>
    </row>
    <row r="15308" spans="1:1">
      <c r="A15308" s="1"/>
    </row>
    <row r="15309" spans="1:1">
      <c r="A15309" s="1"/>
    </row>
    <row r="15310" spans="1:1">
      <c r="A15310" s="1"/>
    </row>
    <row r="15311" spans="1:1">
      <c r="A15311" s="1"/>
    </row>
    <row r="15312" spans="1:1">
      <c r="A15312" s="1"/>
    </row>
    <row r="15313" spans="1:1">
      <c r="A15313" s="1"/>
    </row>
    <row r="15314" spans="1:1">
      <c r="A15314" s="1"/>
    </row>
    <row r="15315" spans="1:1">
      <c r="A15315" s="1"/>
    </row>
    <row r="15316" spans="1:1">
      <c r="A15316" s="1"/>
    </row>
    <row r="15317" spans="1:1">
      <c r="A15317" s="1"/>
    </row>
    <row r="15318" spans="1:1">
      <c r="A15318" s="1"/>
    </row>
    <row r="15319" spans="1:1">
      <c r="A15319" s="1"/>
    </row>
    <row r="15320" spans="1:1">
      <c r="A15320" s="1"/>
    </row>
    <row r="15321" spans="1:1">
      <c r="A15321" s="1"/>
    </row>
    <row r="15322" spans="1:1">
      <c r="A15322" s="1"/>
    </row>
    <row r="15323" spans="1:1">
      <c r="A15323" s="1"/>
    </row>
    <row r="15324" spans="1:1">
      <c r="A15324" s="1"/>
    </row>
    <row r="15325" spans="1:1">
      <c r="A15325" s="1"/>
    </row>
    <row r="15326" spans="1:1">
      <c r="A15326" s="1"/>
    </row>
    <row r="15327" spans="1:1">
      <c r="A15327" s="1"/>
    </row>
    <row r="15328" spans="1:1">
      <c r="A15328" s="1"/>
    </row>
    <row r="15329" spans="1:1">
      <c r="A15329" s="1"/>
    </row>
    <row r="15330" spans="1:1">
      <c r="A15330" s="1"/>
    </row>
    <row r="15331" spans="1:1">
      <c r="A15331" s="1"/>
    </row>
    <row r="15332" spans="1:1">
      <c r="A15332" s="1"/>
    </row>
    <row r="15333" spans="1:1">
      <c r="A15333" s="1"/>
    </row>
    <row r="15334" spans="1:1">
      <c r="A15334" s="1"/>
    </row>
    <row r="15335" spans="1:1">
      <c r="A15335" s="1"/>
    </row>
    <row r="15336" spans="1:1">
      <c r="A15336" s="1"/>
    </row>
    <row r="15337" spans="1:1">
      <c r="A15337" s="1"/>
    </row>
    <row r="15338" spans="1:1">
      <c r="A15338" s="1"/>
    </row>
    <row r="15339" spans="1:1">
      <c r="A15339" s="1"/>
    </row>
    <row r="15340" spans="1:1">
      <c r="A15340" s="1"/>
    </row>
    <row r="15341" spans="1:1">
      <c r="A15341" s="1"/>
    </row>
    <row r="15342" spans="1:1">
      <c r="A15342" s="1"/>
    </row>
    <row r="15343" spans="1:1">
      <c r="A15343" s="1"/>
    </row>
    <row r="15344" spans="1:1">
      <c r="A15344" s="1"/>
    </row>
    <row r="15345" spans="1:1">
      <c r="A15345" s="1"/>
    </row>
    <row r="15346" spans="1:1">
      <c r="A15346" s="1"/>
    </row>
    <row r="15347" spans="1:1">
      <c r="A15347" s="1"/>
    </row>
    <row r="15348" spans="1:1">
      <c r="A15348" s="1"/>
    </row>
    <row r="15349" spans="1:1">
      <c r="A15349" s="1"/>
    </row>
    <row r="15350" spans="1:1">
      <c r="A15350" s="1"/>
    </row>
    <row r="15351" spans="1:1">
      <c r="A15351" s="1"/>
    </row>
    <row r="15352" spans="1:1">
      <c r="A15352" s="1"/>
    </row>
    <row r="15353" spans="1:1">
      <c r="A15353" s="1"/>
    </row>
    <row r="15354" spans="1:1">
      <c r="A15354" s="1"/>
    </row>
    <row r="15355" spans="1:1">
      <c r="A15355" s="1"/>
    </row>
    <row r="15356" spans="1:1">
      <c r="A15356" s="1"/>
    </row>
    <row r="15357" spans="1:1">
      <c r="A15357" s="1"/>
    </row>
    <row r="15358" spans="1:1">
      <c r="A15358" s="1"/>
    </row>
    <row r="15359" spans="1:1">
      <c r="A15359" s="1"/>
    </row>
    <row r="15360" spans="1:1">
      <c r="A15360" s="1"/>
    </row>
    <row r="15361" spans="1:1">
      <c r="A15361" s="1"/>
    </row>
    <row r="15362" spans="1:1">
      <c r="A15362" s="1"/>
    </row>
    <row r="15363" spans="1:1">
      <c r="A15363" s="1"/>
    </row>
    <row r="15364" spans="1:1">
      <c r="A15364" s="1"/>
    </row>
    <row r="15365" spans="1:1">
      <c r="A15365" s="1"/>
    </row>
    <row r="15366" spans="1:1">
      <c r="A15366" s="1"/>
    </row>
    <row r="15367" spans="1:1">
      <c r="A15367" s="1"/>
    </row>
    <row r="15368" spans="1:1">
      <c r="A15368" s="1"/>
    </row>
    <row r="15369" spans="1:1">
      <c r="A15369" s="1"/>
    </row>
    <row r="15370" spans="1:1">
      <c r="A15370" s="1"/>
    </row>
    <row r="15371" spans="1:1">
      <c r="A15371" s="1"/>
    </row>
    <row r="15372" spans="1:1">
      <c r="A15372" s="1"/>
    </row>
    <row r="15373" spans="1:1">
      <c r="A15373" s="1"/>
    </row>
    <row r="15374" spans="1:1">
      <c r="A15374" s="1"/>
    </row>
    <row r="15375" spans="1:1">
      <c r="A15375" s="1"/>
    </row>
    <row r="15376" spans="1:1">
      <c r="A15376" s="1"/>
    </row>
    <row r="15377" spans="1:1">
      <c r="A15377" s="1"/>
    </row>
    <row r="15378" spans="1:1">
      <c r="A15378" s="1"/>
    </row>
    <row r="15379" spans="1:1">
      <c r="A15379" s="1"/>
    </row>
    <row r="15380" spans="1:1">
      <c r="A15380" s="1"/>
    </row>
    <row r="15381" spans="1:1">
      <c r="A15381" s="1"/>
    </row>
    <row r="15382" spans="1:1">
      <c r="A15382" s="1"/>
    </row>
    <row r="15383" spans="1:1">
      <c r="A15383" s="1"/>
    </row>
    <row r="15384" spans="1:1">
      <c r="A15384" s="1"/>
    </row>
    <row r="15385" spans="1:1">
      <c r="A15385" s="1"/>
    </row>
    <row r="15386" spans="1:1">
      <c r="A15386" s="1"/>
    </row>
    <row r="15387" spans="1:1">
      <c r="A15387" s="1"/>
    </row>
    <row r="15388" spans="1:1">
      <c r="A15388" s="1"/>
    </row>
    <row r="15389" spans="1:1">
      <c r="A15389" s="1"/>
    </row>
    <row r="15390" spans="1:1">
      <c r="A15390" s="1"/>
    </row>
    <row r="15391" spans="1:1">
      <c r="A15391" s="1"/>
    </row>
    <row r="15392" spans="1:1">
      <c r="A15392" s="1"/>
    </row>
    <row r="15393" spans="1:1">
      <c r="A15393" s="1"/>
    </row>
    <row r="15394" spans="1:1">
      <c r="A15394" s="1"/>
    </row>
    <row r="15395" spans="1:1">
      <c r="A15395" s="1"/>
    </row>
    <row r="15396" spans="1:1">
      <c r="A15396" s="1"/>
    </row>
    <row r="15397" spans="1:1">
      <c r="A15397" s="1"/>
    </row>
    <row r="15398" spans="1:1">
      <c r="A15398" s="1"/>
    </row>
    <row r="15399" spans="1:1">
      <c r="A15399" s="1"/>
    </row>
    <row r="15400" spans="1:1">
      <c r="A15400" s="1"/>
    </row>
    <row r="15401" spans="1:1">
      <c r="A15401" s="1"/>
    </row>
    <row r="15402" spans="1:1">
      <c r="A15402" s="1"/>
    </row>
    <row r="15403" spans="1:1">
      <c r="A15403" s="1"/>
    </row>
    <row r="15404" spans="1:1">
      <c r="A15404" s="1"/>
    </row>
    <row r="15405" spans="1:1">
      <c r="A15405" s="1"/>
    </row>
    <row r="15406" spans="1:1">
      <c r="A15406" s="1"/>
    </row>
    <row r="15407" spans="1:1">
      <c r="A15407" s="1"/>
    </row>
    <row r="15408" spans="1:1">
      <c r="A15408" s="1"/>
    </row>
    <row r="15409" spans="1:1">
      <c r="A15409" s="1"/>
    </row>
    <row r="15410" spans="1:1">
      <c r="A15410" s="1"/>
    </row>
    <row r="15411" spans="1:1">
      <c r="A15411" s="1"/>
    </row>
    <row r="15412" spans="1:1">
      <c r="A15412" s="1"/>
    </row>
    <row r="15413" spans="1:1">
      <c r="A15413" s="1"/>
    </row>
    <row r="15414" spans="1:1">
      <c r="A15414" s="1"/>
    </row>
    <row r="15415" spans="1:1">
      <c r="A15415" s="1"/>
    </row>
    <row r="15416" spans="1:1">
      <c r="A15416" s="1"/>
    </row>
    <row r="15417" spans="1:1">
      <c r="A15417" s="1"/>
    </row>
    <row r="15418" spans="1:1">
      <c r="A15418" s="1"/>
    </row>
    <row r="15419" spans="1:1">
      <c r="A15419" s="1"/>
    </row>
    <row r="15420" spans="1:1">
      <c r="A15420" s="1"/>
    </row>
    <row r="15421" spans="1:1">
      <c r="A15421" s="1"/>
    </row>
    <row r="15422" spans="1:1">
      <c r="A15422" s="1"/>
    </row>
    <row r="15423" spans="1:1">
      <c r="A15423" s="1"/>
    </row>
    <row r="15424" spans="1:1">
      <c r="A15424" s="1"/>
    </row>
    <row r="15425" spans="1:1">
      <c r="A15425" s="1"/>
    </row>
    <row r="15426" spans="1:1">
      <c r="A15426" s="1"/>
    </row>
    <row r="15427" spans="1:1">
      <c r="A15427" s="1"/>
    </row>
    <row r="15428" spans="1:1">
      <c r="A15428" s="1"/>
    </row>
    <row r="15429" spans="1:1">
      <c r="A15429" s="1"/>
    </row>
    <row r="15430" spans="1:1">
      <c r="A15430" s="1"/>
    </row>
    <row r="15431" spans="1:1">
      <c r="A15431" s="1"/>
    </row>
    <row r="15432" spans="1:1">
      <c r="A15432" s="1"/>
    </row>
    <row r="15433" spans="1:1">
      <c r="A15433" s="1"/>
    </row>
    <row r="15434" spans="1:1">
      <c r="A15434" s="1"/>
    </row>
    <row r="15435" spans="1:1">
      <c r="A15435" s="1"/>
    </row>
    <row r="15436" spans="1:1">
      <c r="A15436" s="1"/>
    </row>
    <row r="15437" spans="1:1">
      <c r="A15437" s="1"/>
    </row>
    <row r="15438" spans="1:1">
      <c r="A15438" s="1"/>
    </row>
    <row r="15439" spans="1:1">
      <c r="A15439" s="1"/>
    </row>
    <row r="15440" spans="1:1">
      <c r="A15440" s="1"/>
    </row>
    <row r="15441" spans="1:1">
      <c r="A15441" s="1"/>
    </row>
    <row r="15442" spans="1:1">
      <c r="A15442" s="1"/>
    </row>
    <row r="15443" spans="1:1">
      <c r="A15443" s="1"/>
    </row>
    <row r="15444" spans="1:1">
      <c r="A15444" s="1"/>
    </row>
    <row r="15445" spans="1:1">
      <c r="A15445" s="1"/>
    </row>
    <row r="15446" spans="1:1">
      <c r="A15446" s="1"/>
    </row>
    <row r="15447" spans="1:1">
      <c r="A15447" s="1"/>
    </row>
    <row r="15448" spans="1:1">
      <c r="A15448" s="1"/>
    </row>
    <row r="15449" spans="1:1">
      <c r="A15449" s="1"/>
    </row>
    <row r="15450" spans="1:1">
      <c r="A15450" s="1"/>
    </row>
    <row r="15451" spans="1:1">
      <c r="A15451" s="1"/>
    </row>
    <row r="15452" spans="1:1">
      <c r="A15452" s="1"/>
    </row>
    <row r="15453" spans="1:1">
      <c r="A15453" s="1"/>
    </row>
    <row r="15454" spans="1:1">
      <c r="A15454" s="1"/>
    </row>
    <row r="15455" spans="1:1">
      <c r="A15455" s="1"/>
    </row>
    <row r="15456" spans="1:1">
      <c r="A15456" s="1"/>
    </row>
    <row r="15457" spans="1:1">
      <c r="A15457" s="1"/>
    </row>
    <row r="15458" spans="1:1">
      <c r="A15458" s="1"/>
    </row>
    <row r="15459" spans="1:1">
      <c r="A15459" s="1"/>
    </row>
    <row r="15460" spans="1:1">
      <c r="A15460" s="1"/>
    </row>
    <row r="15461" spans="1:1">
      <c r="A15461" s="1"/>
    </row>
    <row r="15462" spans="1:1">
      <c r="A15462" s="1"/>
    </row>
    <row r="15463" spans="1:1">
      <c r="A15463" s="1"/>
    </row>
    <row r="15464" spans="1:1">
      <c r="A15464" s="1"/>
    </row>
    <row r="15465" spans="1:1">
      <c r="A15465" s="1"/>
    </row>
    <row r="15466" spans="1:1">
      <c r="A15466" s="1"/>
    </row>
    <row r="15467" spans="1:1">
      <c r="A15467" s="1"/>
    </row>
    <row r="15468" spans="1:1">
      <c r="A15468" s="1"/>
    </row>
    <row r="15469" spans="1:1">
      <c r="A15469" s="1"/>
    </row>
    <row r="15470" spans="1:1">
      <c r="A15470" s="1"/>
    </row>
    <row r="15471" spans="1:1">
      <c r="A15471" s="1"/>
    </row>
    <row r="15472" spans="1:1">
      <c r="A15472" s="1"/>
    </row>
    <row r="15473" spans="1:1">
      <c r="A15473" s="1"/>
    </row>
    <row r="15474" spans="1:1">
      <c r="A15474" s="1"/>
    </row>
    <row r="15475" spans="1:1">
      <c r="A15475" s="1"/>
    </row>
    <row r="15476" spans="1:1">
      <c r="A15476" s="1"/>
    </row>
    <row r="15477" spans="1:1">
      <c r="A15477" s="1"/>
    </row>
    <row r="15478" spans="1:1">
      <c r="A15478" s="1"/>
    </row>
    <row r="15479" spans="1:1">
      <c r="A15479" s="1"/>
    </row>
    <row r="15480" spans="1:1">
      <c r="A15480" s="1"/>
    </row>
    <row r="15481" spans="1:1">
      <c r="A15481" s="1"/>
    </row>
    <row r="15482" spans="1:1">
      <c r="A15482" s="1"/>
    </row>
    <row r="15483" spans="1:1">
      <c r="A15483" s="1"/>
    </row>
    <row r="15484" spans="1:1">
      <c r="A15484" s="1"/>
    </row>
    <row r="15485" spans="1:1">
      <c r="A15485" s="1"/>
    </row>
    <row r="15486" spans="1:1">
      <c r="A15486" s="1"/>
    </row>
    <row r="15487" spans="1:1">
      <c r="A15487" s="1"/>
    </row>
    <row r="15488" spans="1:1">
      <c r="A15488" s="1"/>
    </row>
    <row r="15489" spans="1:1">
      <c r="A15489" s="1"/>
    </row>
    <row r="15490" spans="1:1">
      <c r="A15490" s="1"/>
    </row>
    <row r="15491" spans="1:1">
      <c r="A15491" s="1"/>
    </row>
    <row r="15492" spans="1:1">
      <c r="A15492" s="1"/>
    </row>
    <row r="15493" spans="1:1">
      <c r="A15493" s="1"/>
    </row>
    <row r="15494" spans="1:1">
      <c r="A15494" s="1"/>
    </row>
    <row r="15495" spans="1:1">
      <c r="A15495" s="1"/>
    </row>
    <row r="15496" spans="1:1">
      <c r="A15496" s="1"/>
    </row>
    <row r="15497" spans="1:1">
      <c r="A15497" s="1"/>
    </row>
    <row r="15498" spans="1:1">
      <c r="A15498" s="1"/>
    </row>
    <row r="15499" spans="1:1">
      <c r="A15499" s="1"/>
    </row>
    <row r="15500" spans="1:1">
      <c r="A15500" s="1"/>
    </row>
    <row r="15501" spans="1:1">
      <c r="A15501" s="1"/>
    </row>
    <row r="15502" spans="1:1">
      <c r="A15502" s="1"/>
    </row>
    <row r="15503" spans="1:1">
      <c r="A15503" s="1"/>
    </row>
    <row r="15504" spans="1:1">
      <c r="A15504" s="1"/>
    </row>
    <row r="15505" spans="1:1">
      <c r="A15505" s="1"/>
    </row>
    <row r="15506" spans="1:1">
      <c r="A15506" s="1"/>
    </row>
    <row r="15507" spans="1:1">
      <c r="A15507" s="1"/>
    </row>
    <row r="15508" spans="1:1">
      <c r="A15508" s="1"/>
    </row>
    <row r="15509" spans="1:1">
      <c r="A15509" s="1"/>
    </row>
    <row r="15510" spans="1:1">
      <c r="A15510" s="1"/>
    </row>
    <row r="15511" spans="1:1">
      <c r="A15511" s="1"/>
    </row>
    <row r="15512" spans="1:1">
      <c r="A15512" s="1"/>
    </row>
    <row r="15513" spans="1:1">
      <c r="A15513" s="1"/>
    </row>
    <row r="15514" spans="1:1">
      <c r="A15514" s="1"/>
    </row>
    <row r="15515" spans="1:1">
      <c r="A15515" s="1"/>
    </row>
    <row r="15516" spans="1:1">
      <c r="A15516" s="1"/>
    </row>
    <row r="15517" spans="1:1">
      <c r="A15517" s="1"/>
    </row>
    <row r="15518" spans="1:1">
      <c r="A15518" s="1"/>
    </row>
    <row r="15519" spans="1:1">
      <c r="A15519" s="1"/>
    </row>
    <row r="15520" spans="1:1">
      <c r="A15520" s="1"/>
    </row>
    <row r="15521" spans="1:1">
      <c r="A15521" s="1"/>
    </row>
    <row r="15522" spans="1:1">
      <c r="A15522" s="1"/>
    </row>
    <row r="15523" spans="1:1">
      <c r="A15523" s="1"/>
    </row>
    <row r="15524" spans="1:1">
      <c r="A15524" s="1"/>
    </row>
    <row r="15525" spans="1:1">
      <c r="A15525" s="1"/>
    </row>
    <row r="15526" spans="1:1">
      <c r="A15526" s="1"/>
    </row>
    <row r="15527" spans="1:1">
      <c r="A15527" s="1"/>
    </row>
    <row r="15528" spans="1:1">
      <c r="A15528" s="1"/>
    </row>
    <row r="15529" spans="1:1">
      <c r="A15529" s="1"/>
    </row>
    <row r="15530" spans="1:1">
      <c r="A15530" s="1"/>
    </row>
    <row r="15531" spans="1:1">
      <c r="A15531" s="1"/>
    </row>
    <row r="15532" spans="1:1">
      <c r="A15532" s="1"/>
    </row>
    <row r="15533" spans="1:1">
      <c r="A15533" s="1"/>
    </row>
    <row r="15534" spans="1:1">
      <c r="A15534" s="1"/>
    </row>
    <row r="15535" spans="1:1">
      <c r="A15535" s="1"/>
    </row>
    <row r="15536" spans="1:1">
      <c r="A15536" s="1"/>
    </row>
    <row r="15537" spans="1:1">
      <c r="A15537" s="1"/>
    </row>
    <row r="15538" spans="1:1">
      <c r="A15538" s="1"/>
    </row>
    <row r="15539" spans="1:1">
      <c r="A15539" s="1"/>
    </row>
    <row r="15540" spans="1:1">
      <c r="A15540" s="1"/>
    </row>
    <row r="15541" spans="1:1">
      <c r="A15541" s="1"/>
    </row>
    <row r="15542" spans="1:1">
      <c r="A15542" s="1"/>
    </row>
    <row r="15543" spans="1:1">
      <c r="A15543" s="1"/>
    </row>
    <row r="15544" spans="1:1">
      <c r="A15544" s="1"/>
    </row>
    <row r="15545" spans="1:1">
      <c r="A15545" s="1"/>
    </row>
    <row r="15546" spans="1:1">
      <c r="A15546" s="1"/>
    </row>
    <row r="15547" spans="1:1">
      <c r="A15547" s="1"/>
    </row>
    <row r="15548" spans="1:1">
      <c r="A15548" s="1"/>
    </row>
    <row r="15549" spans="1:1">
      <c r="A15549" s="1"/>
    </row>
    <row r="15550" spans="1:1">
      <c r="A15550" s="1"/>
    </row>
    <row r="15551" spans="1:1">
      <c r="A15551" s="1"/>
    </row>
    <row r="15552" spans="1:1">
      <c r="A15552" s="1"/>
    </row>
    <row r="15553" spans="1:1">
      <c r="A15553" s="1"/>
    </row>
    <row r="15554" spans="1:1">
      <c r="A15554" s="1"/>
    </row>
    <row r="15555" spans="1:1">
      <c r="A15555" s="1"/>
    </row>
    <row r="15556" spans="1:1">
      <c r="A15556" s="1"/>
    </row>
    <row r="15557" spans="1:1">
      <c r="A15557" s="1"/>
    </row>
    <row r="15558" spans="1:1">
      <c r="A15558" s="1"/>
    </row>
    <row r="15559" spans="1:1">
      <c r="A15559" s="1"/>
    </row>
    <row r="15560" spans="1:1">
      <c r="A15560" s="1"/>
    </row>
    <row r="15561" spans="1:1">
      <c r="A15561" s="1"/>
    </row>
    <row r="15562" spans="1:1">
      <c r="A15562" s="1"/>
    </row>
    <row r="15563" spans="1:1">
      <c r="A15563" s="1"/>
    </row>
    <row r="15564" spans="1:1">
      <c r="A15564" s="1"/>
    </row>
    <row r="15565" spans="1:1">
      <c r="A15565" s="1"/>
    </row>
    <row r="15566" spans="1:1">
      <c r="A15566" s="1"/>
    </row>
    <row r="15567" spans="1:1">
      <c r="A15567" s="1"/>
    </row>
    <row r="15568" spans="1:1">
      <c r="A15568" s="1"/>
    </row>
    <row r="15569" spans="1:1">
      <c r="A15569" s="1"/>
    </row>
    <row r="15570" spans="1:1">
      <c r="A15570" s="1"/>
    </row>
    <row r="15571" spans="1:1">
      <c r="A15571" s="1"/>
    </row>
    <row r="15572" spans="1:1">
      <c r="A15572" s="1"/>
    </row>
    <row r="15573" spans="1:1">
      <c r="A15573" s="1"/>
    </row>
    <row r="15574" spans="1:1">
      <c r="A15574" s="1"/>
    </row>
    <row r="15575" spans="1:1">
      <c r="A15575" s="1"/>
    </row>
    <row r="15576" spans="1:1">
      <c r="A15576" s="1"/>
    </row>
    <row r="15577" spans="1:1">
      <c r="A15577" s="1"/>
    </row>
    <row r="15578" spans="1:1">
      <c r="A15578" s="1"/>
    </row>
    <row r="15579" spans="1:1">
      <c r="A15579" s="1"/>
    </row>
    <row r="15580" spans="1:1">
      <c r="A15580" s="1"/>
    </row>
    <row r="15581" spans="1:1">
      <c r="A15581" s="1"/>
    </row>
    <row r="15582" spans="1:1">
      <c r="A15582" s="1"/>
    </row>
    <row r="15583" spans="1:1">
      <c r="A15583" s="1"/>
    </row>
    <row r="15584" spans="1:1">
      <c r="A15584" s="1"/>
    </row>
    <row r="15585" spans="1:1">
      <c r="A15585" s="1"/>
    </row>
    <row r="15586" spans="1:1">
      <c r="A15586" s="1"/>
    </row>
    <row r="15587" spans="1:1">
      <c r="A15587" s="1"/>
    </row>
    <row r="15588" spans="1:1">
      <c r="A15588" s="1"/>
    </row>
    <row r="15589" spans="1:1">
      <c r="A15589" s="1"/>
    </row>
    <row r="15590" spans="1:1">
      <c r="A15590" s="1"/>
    </row>
    <row r="15591" spans="1:1">
      <c r="A15591" s="1"/>
    </row>
    <row r="15592" spans="1:1">
      <c r="A15592" s="1"/>
    </row>
    <row r="15593" spans="1:1">
      <c r="A15593" s="1"/>
    </row>
    <row r="15594" spans="1:1">
      <c r="A15594" s="1"/>
    </row>
    <row r="15595" spans="1:1">
      <c r="A15595" s="1"/>
    </row>
    <row r="15596" spans="1:1">
      <c r="A15596" s="1"/>
    </row>
    <row r="15597" spans="1:1">
      <c r="A15597" s="1"/>
    </row>
    <row r="15598" spans="1:1">
      <c r="A15598" s="1"/>
    </row>
    <row r="15599" spans="1:1">
      <c r="A15599" s="1"/>
    </row>
    <row r="15600" spans="1:1">
      <c r="A15600" s="1"/>
    </row>
    <row r="15601" spans="1:1">
      <c r="A15601" s="1"/>
    </row>
    <row r="15602" spans="1:1">
      <c r="A15602" s="1"/>
    </row>
    <row r="15603" spans="1:1">
      <c r="A15603" s="1"/>
    </row>
    <row r="15604" spans="1:1">
      <c r="A15604" s="1"/>
    </row>
    <row r="15605" spans="1:1">
      <c r="A15605" s="1"/>
    </row>
    <row r="15606" spans="1:1">
      <c r="A15606" s="1"/>
    </row>
    <row r="15607" spans="1:1">
      <c r="A15607" s="1"/>
    </row>
    <row r="15608" spans="1:1">
      <c r="A15608" s="1"/>
    </row>
    <row r="15609" spans="1:1">
      <c r="A15609" s="1"/>
    </row>
    <row r="15610" spans="1:1">
      <c r="A15610" s="1"/>
    </row>
    <row r="15611" spans="1:1">
      <c r="A15611" s="1"/>
    </row>
    <row r="15612" spans="1:1">
      <c r="A15612" s="1"/>
    </row>
    <row r="15613" spans="1:1">
      <c r="A15613" s="1"/>
    </row>
    <row r="15614" spans="1:1">
      <c r="A15614" s="1"/>
    </row>
    <row r="15615" spans="1:1">
      <c r="A15615" s="1"/>
    </row>
    <row r="15616" spans="1:1">
      <c r="A15616" s="1"/>
    </row>
    <row r="15617" spans="1:1">
      <c r="A15617" s="1"/>
    </row>
    <row r="15618" spans="1:1">
      <c r="A15618" s="1"/>
    </row>
    <row r="15619" spans="1:1">
      <c r="A15619" s="1"/>
    </row>
    <row r="15620" spans="1:1">
      <c r="A15620" s="1"/>
    </row>
    <row r="15621" spans="1:1">
      <c r="A15621" s="1"/>
    </row>
    <row r="15622" spans="1:1">
      <c r="A15622" s="1"/>
    </row>
    <row r="15623" spans="1:1">
      <c r="A15623" s="1"/>
    </row>
    <row r="15624" spans="1:1">
      <c r="A15624" s="1"/>
    </row>
    <row r="15625" spans="1:1">
      <c r="A15625" s="1"/>
    </row>
    <row r="15626" spans="1:1">
      <c r="A15626" s="1"/>
    </row>
    <row r="15627" spans="1:1">
      <c r="A15627" s="1"/>
    </row>
    <row r="15628" spans="1:1">
      <c r="A15628" s="1"/>
    </row>
    <row r="15629" spans="1:1">
      <c r="A15629" s="1"/>
    </row>
    <row r="15630" spans="1:1">
      <c r="A15630" s="1"/>
    </row>
    <row r="15631" spans="1:1">
      <c r="A15631" s="1"/>
    </row>
    <row r="15632" spans="1:1">
      <c r="A15632" s="1"/>
    </row>
    <row r="15633" spans="1:1">
      <c r="A15633" s="1"/>
    </row>
    <row r="15634" spans="1:1">
      <c r="A15634" s="1"/>
    </row>
    <row r="15635" spans="1:1">
      <c r="A15635" s="1"/>
    </row>
    <row r="15636" spans="1:1">
      <c r="A15636" s="1"/>
    </row>
    <row r="15637" spans="1:1">
      <c r="A15637" s="1"/>
    </row>
    <row r="15638" spans="1:1">
      <c r="A15638" s="1"/>
    </row>
    <row r="15639" spans="1:1">
      <c r="A15639" s="1"/>
    </row>
    <row r="15640" spans="1:1">
      <c r="A15640" s="1"/>
    </row>
    <row r="15641" spans="1:1">
      <c r="A15641" s="1"/>
    </row>
    <row r="15642" spans="1:1">
      <c r="A15642" s="1"/>
    </row>
    <row r="15643" spans="1:1">
      <c r="A15643" s="1"/>
    </row>
    <row r="15644" spans="1:1">
      <c r="A15644" s="1"/>
    </row>
    <row r="15645" spans="1:1">
      <c r="A15645" s="1"/>
    </row>
    <row r="15646" spans="1:1">
      <c r="A15646" s="1"/>
    </row>
    <row r="15647" spans="1:1">
      <c r="A15647" s="1"/>
    </row>
    <row r="15648" spans="1:1">
      <c r="A15648" s="1"/>
    </row>
    <row r="15649" spans="1:1">
      <c r="A15649" s="1"/>
    </row>
    <row r="15650" spans="1:1">
      <c r="A15650" s="1"/>
    </row>
    <row r="15651" spans="1:1">
      <c r="A15651" s="1"/>
    </row>
    <row r="15652" spans="1:1">
      <c r="A15652" s="1"/>
    </row>
    <row r="15653" spans="1:1">
      <c r="A15653" s="1"/>
    </row>
    <row r="15654" spans="1:1">
      <c r="A15654" s="1"/>
    </row>
    <row r="15655" spans="1:1">
      <c r="A15655" s="1"/>
    </row>
    <row r="15656" spans="1:1">
      <c r="A15656" s="1"/>
    </row>
    <row r="15657" spans="1:1">
      <c r="A15657" s="1"/>
    </row>
    <row r="15658" spans="1:1">
      <c r="A15658" s="1"/>
    </row>
    <row r="15659" spans="1:1">
      <c r="A15659" s="1"/>
    </row>
    <row r="15660" spans="1:1">
      <c r="A15660" s="1"/>
    </row>
    <row r="15661" spans="1:1">
      <c r="A15661" s="1"/>
    </row>
    <row r="15662" spans="1:1">
      <c r="A15662" s="1"/>
    </row>
    <row r="15663" spans="1:1">
      <c r="A15663" s="1"/>
    </row>
    <row r="15664" spans="1:1">
      <c r="A15664" s="1"/>
    </row>
    <row r="15665" spans="1:1">
      <c r="A15665" s="1"/>
    </row>
    <row r="15666" spans="1:1">
      <c r="A15666" s="1"/>
    </row>
    <row r="15667" spans="1:1">
      <c r="A15667" s="1"/>
    </row>
    <row r="15668" spans="1:1">
      <c r="A15668" s="1"/>
    </row>
    <row r="15669" spans="1:1">
      <c r="A15669" s="1"/>
    </row>
    <row r="15670" spans="1:1">
      <c r="A15670" s="1"/>
    </row>
    <row r="15671" spans="1:1">
      <c r="A15671" s="1"/>
    </row>
    <row r="15672" spans="1:1">
      <c r="A15672" s="1"/>
    </row>
    <row r="15673" spans="1:1">
      <c r="A15673" s="1"/>
    </row>
    <row r="15674" spans="1:1">
      <c r="A15674" s="1"/>
    </row>
    <row r="15675" spans="1:1">
      <c r="A15675" s="1"/>
    </row>
    <row r="15676" spans="1:1">
      <c r="A15676" s="1"/>
    </row>
    <row r="15677" spans="1:1">
      <c r="A15677" s="1"/>
    </row>
    <row r="15678" spans="1:1">
      <c r="A15678" s="1"/>
    </row>
    <row r="15679" spans="1:1">
      <c r="A15679" s="1"/>
    </row>
    <row r="15680" spans="1:1">
      <c r="A15680" s="1"/>
    </row>
    <row r="15681" spans="1:1">
      <c r="A15681" s="1"/>
    </row>
    <row r="15682" spans="1:1">
      <c r="A15682" s="1"/>
    </row>
    <row r="15683" spans="1:1">
      <c r="A15683" s="1"/>
    </row>
    <row r="15684" spans="1:1">
      <c r="A15684" s="1"/>
    </row>
    <row r="15685" spans="1:1">
      <c r="A15685" s="1"/>
    </row>
    <row r="15686" spans="1:1">
      <c r="A15686" s="1"/>
    </row>
    <row r="15687" spans="1:1">
      <c r="A15687" s="1"/>
    </row>
    <row r="15688" spans="1:1">
      <c r="A15688" s="1"/>
    </row>
    <row r="15689" spans="1:1">
      <c r="A15689" s="1"/>
    </row>
    <row r="15690" spans="1:1">
      <c r="A15690" s="1"/>
    </row>
    <row r="15691" spans="1:1">
      <c r="A15691" s="1"/>
    </row>
    <row r="15692" spans="1:1">
      <c r="A15692" s="1"/>
    </row>
    <row r="15693" spans="1:1">
      <c r="A15693" s="1"/>
    </row>
    <row r="15694" spans="1:1">
      <c r="A15694" s="1"/>
    </row>
    <row r="15695" spans="1:1">
      <c r="A15695" s="1"/>
    </row>
    <row r="15696" spans="1:1">
      <c r="A15696" s="1"/>
    </row>
    <row r="15697" spans="1:1">
      <c r="A15697" s="1"/>
    </row>
    <row r="15698" spans="1:1">
      <c r="A15698" s="1"/>
    </row>
    <row r="15699" spans="1:1">
      <c r="A15699" s="1"/>
    </row>
    <row r="15700" spans="1:1">
      <c r="A15700" s="1"/>
    </row>
    <row r="15701" spans="1:1">
      <c r="A15701" s="1"/>
    </row>
    <row r="15702" spans="1:1">
      <c r="A15702" s="1"/>
    </row>
    <row r="15703" spans="1:1">
      <c r="A15703" s="1"/>
    </row>
    <row r="15704" spans="1:1">
      <c r="A15704" s="1"/>
    </row>
    <row r="15705" spans="1:1">
      <c r="A15705" s="1"/>
    </row>
    <row r="15706" spans="1:1">
      <c r="A15706" s="1"/>
    </row>
    <row r="15707" spans="1:1">
      <c r="A15707" s="1"/>
    </row>
    <row r="15708" spans="1:1">
      <c r="A15708" s="1"/>
    </row>
    <row r="15709" spans="1:1">
      <c r="A15709" s="1"/>
    </row>
    <row r="15710" spans="1:1">
      <c r="A15710" s="1"/>
    </row>
    <row r="15711" spans="1:1">
      <c r="A15711" s="1"/>
    </row>
    <row r="15712" spans="1:1">
      <c r="A15712" s="1"/>
    </row>
    <row r="15713" spans="1:1">
      <c r="A15713" s="1"/>
    </row>
    <row r="15714" spans="1:1">
      <c r="A15714" s="1"/>
    </row>
    <row r="15715" spans="1:1">
      <c r="A15715" s="1"/>
    </row>
    <row r="15716" spans="1:1">
      <c r="A15716" s="1"/>
    </row>
    <row r="15717" spans="1:1">
      <c r="A15717" s="1"/>
    </row>
    <row r="15718" spans="1:1">
      <c r="A15718" s="1"/>
    </row>
    <row r="15719" spans="1:1">
      <c r="A15719" s="1"/>
    </row>
    <row r="15720" spans="1:1">
      <c r="A15720" s="1"/>
    </row>
    <row r="15721" spans="1:1">
      <c r="A15721" s="1"/>
    </row>
    <row r="15722" spans="1:1">
      <c r="A15722" s="1"/>
    </row>
    <row r="15723" spans="1:1">
      <c r="A15723" s="1"/>
    </row>
    <row r="15724" spans="1:1">
      <c r="A15724" s="1"/>
    </row>
    <row r="15725" spans="1:1">
      <c r="A15725" s="1"/>
    </row>
    <row r="15726" spans="1:1">
      <c r="A15726" s="1"/>
    </row>
    <row r="15727" spans="1:1">
      <c r="A15727" s="1"/>
    </row>
    <row r="15728" spans="1:1">
      <c r="A15728" s="1"/>
    </row>
    <row r="15729" spans="1:1">
      <c r="A15729" s="1"/>
    </row>
    <row r="15730" spans="1:1">
      <c r="A15730" s="1"/>
    </row>
    <row r="15731" spans="1:1">
      <c r="A15731" s="1"/>
    </row>
    <row r="15732" spans="1:1">
      <c r="A15732" s="1"/>
    </row>
    <row r="15733" spans="1:1">
      <c r="A15733" s="1"/>
    </row>
    <row r="15734" spans="1:1">
      <c r="A15734" s="1"/>
    </row>
    <row r="15735" spans="1:1">
      <c r="A15735" s="1"/>
    </row>
    <row r="15736" spans="1:1">
      <c r="A15736" s="1"/>
    </row>
    <row r="15737" spans="1:1">
      <c r="A15737" s="1"/>
    </row>
    <row r="15738" spans="1:1">
      <c r="A15738" s="1"/>
    </row>
    <row r="15739" spans="1:1">
      <c r="A15739" s="1"/>
    </row>
    <row r="15740" spans="1:1">
      <c r="A15740" s="1"/>
    </row>
    <row r="15741" spans="1:1">
      <c r="A15741" s="1"/>
    </row>
    <row r="15742" spans="1:1">
      <c r="A15742" s="1"/>
    </row>
    <row r="15743" spans="1:1">
      <c r="A15743" s="1"/>
    </row>
    <row r="15744" spans="1:1">
      <c r="A15744" s="1"/>
    </row>
    <row r="15745" spans="1:1">
      <c r="A15745" s="1"/>
    </row>
    <row r="15746" spans="1:1">
      <c r="A15746" s="1"/>
    </row>
    <row r="15747" spans="1:1">
      <c r="A15747" s="1"/>
    </row>
    <row r="15748" spans="1:1">
      <c r="A15748" s="1"/>
    </row>
    <row r="15749" spans="1:1">
      <c r="A15749" s="1"/>
    </row>
    <row r="15750" spans="1:1">
      <c r="A15750" s="1"/>
    </row>
    <row r="15751" spans="1:1">
      <c r="A15751" s="1"/>
    </row>
    <row r="15752" spans="1:1">
      <c r="A15752" s="1"/>
    </row>
    <row r="15753" spans="1:1">
      <c r="A15753" s="1"/>
    </row>
    <row r="15754" spans="1:1">
      <c r="A15754" s="1"/>
    </row>
    <row r="15755" spans="1:1">
      <c r="A15755" s="1"/>
    </row>
    <row r="15756" spans="1:1">
      <c r="A15756" s="1"/>
    </row>
    <row r="15757" spans="1:1">
      <c r="A15757" s="1"/>
    </row>
    <row r="15758" spans="1:1">
      <c r="A15758" s="1"/>
    </row>
    <row r="15759" spans="1:1">
      <c r="A15759" s="1"/>
    </row>
    <row r="15760" spans="1:1">
      <c r="A15760" s="1"/>
    </row>
    <row r="15761" spans="1:1">
      <c r="A15761" s="1"/>
    </row>
    <row r="15762" spans="1:1">
      <c r="A15762" s="1"/>
    </row>
    <row r="15763" spans="1:1">
      <c r="A15763" s="1"/>
    </row>
    <row r="15764" spans="1:1">
      <c r="A15764" s="1"/>
    </row>
    <row r="15765" spans="1:1">
      <c r="A15765" s="1"/>
    </row>
    <row r="15766" spans="1:1">
      <c r="A15766" s="1"/>
    </row>
    <row r="15767" spans="1:1">
      <c r="A15767" s="1"/>
    </row>
    <row r="15768" spans="1:1">
      <c r="A15768" s="1"/>
    </row>
    <row r="15769" spans="1:1">
      <c r="A15769" s="1"/>
    </row>
    <row r="15770" spans="1:1">
      <c r="A15770" s="1"/>
    </row>
    <row r="15771" spans="1:1">
      <c r="A15771" s="1"/>
    </row>
    <row r="15772" spans="1:1">
      <c r="A15772" s="1"/>
    </row>
    <row r="15773" spans="1:1">
      <c r="A15773" s="1"/>
    </row>
    <row r="15774" spans="1:1">
      <c r="A15774" s="1"/>
    </row>
    <row r="15775" spans="1:1">
      <c r="A15775" s="1"/>
    </row>
    <row r="15776" spans="1:1">
      <c r="A15776" s="1"/>
    </row>
    <row r="15777" spans="1:1">
      <c r="A15777" s="1"/>
    </row>
    <row r="15778" spans="1:1">
      <c r="A15778" s="1"/>
    </row>
    <row r="15779" spans="1:1">
      <c r="A15779" s="1"/>
    </row>
    <row r="15780" spans="1:1">
      <c r="A15780" s="1"/>
    </row>
    <row r="15781" spans="1:1">
      <c r="A15781" s="1"/>
    </row>
    <row r="15782" spans="1:1">
      <c r="A15782" s="1"/>
    </row>
    <row r="15783" spans="1:1">
      <c r="A15783" s="1"/>
    </row>
    <row r="15784" spans="1:1">
      <c r="A15784" s="1"/>
    </row>
    <row r="15785" spans="1:1">
      <c r="A15785" s="1"/>
    </row>
    <row r="15786" spans="1:1">
      <c r="A15786" s="1"/>
    </row>
    <row r="15787" spans="1:1">
      <c r="A15787" s="1"/>
    </row>
    <row r="15788" spans="1:1">
      <c r="A15788" s="1"/>
    </row>
    <row r="15789" spans="1:1">
      <c r="A15789" s="1"/>
    </row>
    <row r="15790" spans="1:1">
      <c r="A15790" s="1"/>
    </row>
    <row r="15791" spans="1:1">
      <c r="A15791" s="1"/>
    </row>
    <row r="15792" spans="1:1">
      <c r="A15792" s="1"/>
    </row>
    <row r="15793" spans="1:1">
      <c r="A15793" s="1"/>
    </row>
    <row r="15794" spans="1:1">
      <c r="A15794" s="1"/>
    </row>
    <row r="15795" spans="1:1">
      <c r="A15795" s="1"/>
    </row>
    <row r="15796" spans="1:1">
      <c r="A15796" s="1"/>
    </row>
    <row r="15797" spans="1:1">
      <c r="A15797" s="1"/>
    </row>
    <row r="15798" spans="1:1">
      <c r="A15798" s="1"/>
    </row>
    <row r="15799" spans="1:1">
      <c r="A15799" s="1"/>
    </row>
    <row r="15800" spans="1:1">
      <c r="A15800" s="1"/>
    </row>
    <row r="15801" spans="1:1">
      <c r="A15801" s="1"/>
    </row>
    <row r="15802" spans="1:1">
      <c r="A15802" s="1"/>
    </row>
    <row r="15803" spans="1:1">
      <c r="A15803" s="1"/>
    </row>
    <row r="15804" spans="1:1">
      <c r="A15804" s="1"/>
    </row>
    <row r="15805" spans="1:1">
      <c r="A15805" s="1"/>
    </row>
    <row r="15806" spans="1:1">
      <c r="A15806" s="1"/>
    </row>
    <row r="15807" spans="1:1">
      <c r="A15807" s="1"/>
    </row>
    <row r="15808" spans="1:1">
      <c r="A15808" s="1"/>
    </row>
    <row r="15809" spans="1:1">
      <c r="A15809" s="1"/>
    </row>
    <row r="15810" spans="1:1">
      <c r="A15810" s="1"/>
    </row>
    <row r="15811" spans="1:1">
      <c r="A15811" s="1"/>
    </row>
    <row r="15812" spans="1:1">
      <c r="A15812" s="1"/>
    </row>
    <row r="15813" spans="1:1">
      <c r="A15813" s="1"/>
    </row>
    <row r="15814" spans="1:1">
      <c r="A15814" s="1"/>
    </row>
    <row r="15815" spans="1:1">
      <c r="A15815" s="1"/>
    </row>
    <row r="15816" spans="1:1">
      <c r="A15816" s="1"/>
    </row>
    <row r="15817" spans="1:1">
      <c r="A15817" s="1"/>
    </row>
    <row r="15818" spans="1:1">
      <c r="A15818" s="1"/>
    </row>
    <row r="15819" spans="1:1">
      <c r="A15819" s="1"/>
    </row>
    <row r="15820" spans="1:1">
      <c r="A15820" s="1"/>
    </row>
    <row r="15821" spans="1:1">
      <c r="A15821" s="1"/>
    </row>
    <row r="15822" spans="1:1">
      <c r="A15822" s="1"/>
    </row>
    <row r="15823" spans="1:1">
      <c r="A15823" s="1"/>
    </row>
    <row r="15824" spans="1:1">
      <c r="A15824" s="1"/>
    </row>
    <row r="15825" spans="1:1">
      <c r="A15825" s="1"/>
    </row>
    <row r="15826" spans="1:1">
      <c r="A15826" s="1"/>
    </row>
    <row r="15827" spans="1:1">
      <c r="A15827" s="1"/>
    </row>
    <row r="15828" spans="1:1">
      <c r="A15828" s="1"/>
    </row>
    <row r="15829" spans="1:1">
      <c r="A15829" s="1"/>
    </row>
    <row r="15830" spans="1:1">
      <c r="A15830" s="1"/>
    </row>
    <row r="15831" spans="1:1">
      <c r="A15831" s="1"/>
    </row>
    <row r="15832" spans="1:1">
      <c r="A15832" s="1"/>
    </row>
    <row r="15833" spans="1:1">
      <c r="A15833" s="1"/>
    </row>
    <row r="15834" spans="1:1">
      <c r="A15834" s="1"/>
    </row>
    <row r="15835" spans="1:1">
      <c r="A15835" s="1"/>
    </row>
    <row r="15836" spans="1:1">
      <c r="A15836" s="1"/>
    </row>
    <row r="15837" spans="1:1">
      <c r="A15837" s="1"/>
    </row>
    <row r="15838" spans="1:1">
      <c r="A15838" s="1"/>
    </row>
    <row r="15839" spans="1:1">
      <c r="A15839" s="1"/>
    </row>
    <row r="15840" spans="1:1">
      <c r="A15840" s="1"/>
    </row>
    <row r="15841" spans="1:1">
      <c r="A15841" s="1"/>
    </row>
    <row r="15842" spans="1:1">
      <c r="A15842" s="1"/>
    </row>
    <row r="15843" spans="1:1">
      <c r="A15843" s="1"/>
    </row>
    <row r="15844" spans="1:1">
      <c r="A15844" s="1"/>
    </row>
    <row r="15845" spans="1:1">
      <c r="A15845" s="1"/>
    </row>
    <row r="15846" spans="1:1">
      <c r="A15846" s="1"/>
    </row>
    <row r="15847" spans="1:1">
      <c r="A15847" s="1"/>
    </row>
    <row r="15848" spans="1:1">
      <c r="A15848" s="1"/>
    </row>
    <row r="15849" spans="1:1">
      <c r="A15849" s="1"/>
    </row>
    <row r="15850" spans="1:1">
      <c r="A15850" s="1"/>
    </row>
    <row r="15851" spans="1:1">
      <c r="A15851" s="1"/>
    </row>
    <row r="15852" spans="1:1">
      <c r="A15852" s="1"/>
    </row>
    <row r="15853" spans="1:1">
      <c r="A15853" s="1"/>
    </row>
    <row r="15854" spans="1:1">
      <c r="A15854" s="1"/>
    </row>
    <row r="15855" spans="1:1">
      <c r="A15855" s="1"/>
    </row>
    <row r="15856" spans="1:1">
      <c r="A15856" s="1"/>
    </row>
    <row r="15857" spans="1:1">
      <c r="A15857" s="1"/>
    </row>
    <row r="15858" spans="1:1">
      <c r="A15858" s="1"/>
    </row>
    <row r="15859" spans="1:1">
      <c r="A15859" s="1"/>
    </row>
    <row r="15860" spans="1:1">
      <c r="A15860" s="1"/>
    </row>
    <row r="15861" spans="1:1">
      <c r="A15861" s="1"/>
    </row>
    <row r="15862" spans="1:1">
      <c r="A15862" s="1"/>
    </row>
    <row r="15863" spans="1:1">
      <c r="A15863" s="1"/>
    </row>
    <row r="15864" spans="1:1">
      <c r="A15864" s="1"/>
    </row>
    <row r="15865" spans="1:1">
      <c r="A15865" s="1"/>
    </row>
    <row r="15866" spans="1:1">
      <c r="A15866" s="1"/>
    </row>
    <row r="15867" spans="1:1">
      <c r="A15867" s="1"/>
    </row>
    <row r="15868" spans="1:1">
      <c r="A15868" s="1"/>
    </row>
    <row r="15869" spans="1:1">
      <c r="A15869" s="1"/>
    </row>
    <row r="15870" spans="1:1">
      <c r="A15870" s="1"/>
    </row>
    <row r="15871" spans="1:1">
      <c r="A15871" s="1"/>
    </row>
    <row r="15872" spans="1:1">
      <c r="A15872" s="1"/>
    </row>
    <row r="15873" spans="1:1">
      <c r="A15873" s="1"/>
    </row>
    <row r="15874" spans="1:1">
      <c r="A15874" s="1"/>
    </row>
    <row r="15875" spans="1:1">
      <c r="A15875" s="1"/>
    </row>
    <row r="15876" spans="1:1">
      <c r="A15876" s="1"/>
    </row>
    <row r="15877" spans="1:1">
      <c r="A15877" s="1"/>
    </row>
    <row r="15878" spans="1:1">
      <c r="A15878" s="1"/>
    </row>
    <row r="15879" spans="1:1">
      <c r="A15879" s="1"/>
    </row>
    <row r="15880" spans="1:1">
      <c r="A15880" s="1"/>
    </row>
    <row r="15881" spans="1:1">
      <c r="A15881" s="1"/>
    </row>
    <row r="15882" spans="1:1">
      <c r="A15882" s="1"/>
    </row>
    <row r="15883" spans="1:1">
      <c r="A15883" s="1"/>
    </row>
    <row r="15884" spans="1:1">
      <c r="A15884" s="1"/>
    </row>
    <row r="15885" spans="1:1">
      <c r="A15885" s="1"/>
    </row>
    <row r="15886" spans="1:1">
      <c r="A15886" s="1"/>
    </row>
    <row r="15887" spans="1:1">
      <c r="A15887" s="1"/>
    </row>
    <row r="15888" spans="1:1">
      <c r="A15888" s="1"/>
    </row>
    <row r="15889" spans="1:1">
      <c r="A15889" s="1"/>
    </row>
    <row r="15890" spans="1:1">
      <c r="A15890" s="1"/>
    </row>
    <row r="15891" spans="1:1">
      <c r="A15891" s="1"/>
    </row>
    <row r="15892" spans="1:1">
      <c r="A15892" s="1"/>
    </row>
    <row r="15893" spans="1:1">
      <c r="A15893" s="1"/>
    </row>
    <row r="15894" spans="1:1">
      <c r="A15894" s="1"/>
    </row>
    <row r="15895" spans="1:1">
      <c r="A15895" s="1"/>
    </row>
    <row r="15896" spans="1:1">
      <c r="A15896" s="1"/>
    </row>
    <row r="15897" spans="1:1">
      <c r="A15897" s="1"/>
    </row>
    <row r="15898" spans="1:1">
      <c r="A15898" s="1"/>
    </row>
    <row r="15899" spans="1:1">
      <c r="A15899" s="1"/>
    </row>
    <row r="15900" spans="1:1">
      <c r="A15900" s="1"/>
    </row>
    <row r="15901" spans="1:1">
      <c r="A15901" s="1"/>
    </row>
    <row r="15902" spans="1:1">
      <c r="A15902" s="1"/>
    </row>
    <row r="15903" spans="1:1">
      <c r="A15903" s="1"/>
    </row>
    <row r="15904" spans="1:1">
      <c r="A15904" s="1"/>
    </row>
    <row r="15905" spans="1:1">
      <c r="A15905" s="1"/>
    </row>
    <row r="15906" spans="1:1">
      <c r="A15906" s="1"/>
    </row>
    <row r="15907" spans="1:1">
      <c r="A15907" s="1"/>
    </row>
    <row r="15908" spans="1:1">
      <c r="A15908" s="1"/>
    </row>
    <row r="15909" spans="1:1">
      <c r="A15909" s="1"/>
    </row>
    <row r="15910" spans="1:1">
      <c r="A15910" s="1"/>
    </row>
    <row r="15911" spans="1:1">
      <c r="A15911" s="1"/>
    </row>
    <row r="15912" spans="1:1">
      <c r="A15912" s="1"/>
    </row>
    <row r="15913" spans="1:1">
      <c r="A15913" s="1"/>
    </row>
    <row r="15914" spans="1:1">
      <c r="A15914" s="1"/>
    </row>
    <row r="15915" spans="1:1">
      <c r="A15915" s="1"/>
    </row>
    <row r="15916" spans="1:1">
      <c r="A15916" s="1"/>
    </row>
    <row r="15917" spans="1:1">
      <c r="A15917" s="1"/>
    </row>
    <row r="15918" spans="1:1">
      <c r="A15918" s="1"/>
    </row>
    <row r="15919" spans="1:1">
      <c r="A15919" s="1"/>
    </row>
    <row r="15920" spans="1:1">
      <c r="A15920" s="1"/>
    </row>
    <row r="15921" spans="1:1">
      <c r="A15921" s="1"/>
    </row>
    <row r="15922" spans="1:1">
      <c r="A15922" s="1"/>
    </row>
    <row r="15923" spans="1:1">
      <c r="A15923" s="1"/>
    </row>
    <row r="15924" spans="1:1">
      <c r="A15924" s="1"/>
    </row>
    <row r="15925" spans="1:1">
      <c r="A15925" s="1"/>
    </row>
    <row r="15926" spans="1:1">
      <c r="A15926" s="1"/>
    </row>
    <row r="15927" spans="1:1">
      <c r="A15927" s="1"/>
    </row>
    <row r="15928" spans="1:1">
      <c r="A15928" s="1"/>
    </row>
    <row r="15929" spans="1:1">
      <c r="A15929" s="1"/>
    </row>
    <row r="15930" spans="1:1">
      <c r="A15930" s="1"/>
    </row>
    <row r="15931" spans="1:1">
      <c r="A15931" s="1"/>
    </row>
    <row r="15932" spans="1:1">
      <c r="A15932" s="1"/>
    </row>
    <row r="15933" spans="1:1">
      <c r="A15933" s="1"/>
    </row>
    <row r="15934" spans="1:1">
      <c r="A15934" s="1"/>
    </row>
    <row r="15935" spans="1:1">
      <c r="A15935" s="1"/>
    </row>
    <row r="15936" spans="1:1">
      <c r="A15936" s="1"/>
    </row>
    <row r="15937" spans="1:1">
      <c r="A15937" s="1"/>
    </row>
    <row r="15938" spans="1:1">
      <c r="A15938" s="1"/>
    </row>
    <row r="15939" spans="1:1">
      <c r="A15939" s="1"/>
    </row>
    <row r="15940" spans="1:1">
      <c r="A15940" s="1"/>
    </row>
    <row r="15941" spans="1:1">
      <c r="A15941" s="1"/>
    </row>
    <row r="15942" spans="1:1">
      <c r="A15942" s="1"/>
    </row>
    <row r="15943" spans="1:1">
      <c r="A15943" s="1"/>
    </row>
    <row r="15944" spans="1:1">
      <c r="A15944" s="1"/>
    </row>
    <row r="15945" spans="1:1">
      <c r="A15945" s="1"/>
    </row>
    <row r="15946" spans="1:1">
      <c r="A15946" s="1"/>
    </row>
    <row r="15947" spans="1:1">
      <c r="A15947" s="1"/>
    </row>
    <row r="15948" spans="1:1">
      <c r="A15948" s="1"/>
    </row>
    <row r="15949" spans="1:1">
      <c r="A15949" s="1"/>
    </row>
    <row r="15950" spans="1:1">
      <c r="A15950" s="1"/>
    </row>
    <row r="15951" spans="1:1">
      <c r="A15951" s="1"/>
    </row>
    <row r="15952" spans="1:1">
      <c r="A15952" s="1"/>
    </row>
    <row r="15953" spans="1:1">
      <c r="A15953" s="1"/>
    </row>
    <row r="15954" spans="1:1">
      <c r="A15954" s="1"/>
    </row>
    <row r="15955" spans="1:1">
      <c r="A15955" s="1"/>
    </row>
    <row r="15956" spans="1:1">
      <c r="A15956" s="1"/>
    </row>
    <row r="15957" spans="1:1">
      <c r="A15957" s="1"/>
    </row>
    <row r="15958" spans="1:1">
      <c r="A15958" s="1"/>
    </row>
    <row r="15959" spans="1:1">
      <c r="A15959" s="1"/>
    </row>
    <row r="15960" spans="1:1">
      <c r="A15960" s="1"/>
    </row>
    <row r="15961" spans="1:1">
      <c r="A15961" s="1"/>
    </row>
    <row r="15962" spans="1:1">
      <c r="A15962" s="1"/>
    </row>
    <row r="15963" spans="1:1">
      <c r="A15963" s="1"/>
    </row>
    <row r="15964" spans="1:1">
      <c r="A15964" s="1"/>
    </row>
    <row r="15965" spans="1:1">
      <c r="A15965" s="1"/>
    </row>
    <row r="15966" spans="1:1">
      <c r="A15966" s="1"/>
    </row>
    <row r="15967" spans="1:1">
      <c r="A15967" s="1"/>
    </row>
    <row r="15968" spans="1:1">
      <c r="A15968" s="1"/>
    </row>
    <row r="15969" spans="1:1">
      <c r="A15969" s="1"/>
    </row>
    <row r="15970" spans="1:1">
      <c r="A15970" s="1"/>
    </row>
    <row r="15971" spans="1:1">
      <c r="A15971" s="1"/>
    </row>
    <row r="15972" spans="1:1">
      <c r="A15972" s="1"/>
    </row>
    <row r="15973" spans="1:1">
      <c r="A15973" s="1"/>
    </row>
    <row r="15974" spans="1:1">
      <c r="A15974" s="1"/>
    </row>
    <row r="15975" spans="1:1">
      <c r="A15975" s="1"/>
    </row>
    <row r="15976" spans="1:1">
      <c r="A15976" s="1"/>
    </row>
    <row r="15977" spans="1:1">
      <c r="A15977" s="1"/>
    </row>
    <row r="15978" spans="1:1">
      <c r="A15978" s="1"/>
    </row>
    <row r="15979" spans="1:1">
      <c r="A15979" s="1"/>
    </row>
    <row r="15980" spans="1:1">
      <c r="A15980" s="1"/>
    </row>
    <row r="15981" spans="1:1">
      <c r="A15981" s="1"/>
    </row>
    <row r="15982" spans="1:1">
      <c r="A15982" s="1"/>
    </row>
    <row r="15983" spans="1:1">
      <c r="A15983" s="1"/>
    </row>
    <row r="15984" spans="1:1">
      <c r="A15984" s="1"/>
    </row>
    <row r="15985" spans="1:1">
      <c r="A15985" s="1"/>
    </row>
    <row r="15986" spans="1:1">
      <c r="A15986" s="1"/>
    </row>
    <row r="15987" spans="1:1">
      <c r="A15987" s="1"/>
    </row>
    <row r="15988" spans="1:1">
      <c r="A15988" s="1"/>
    </row>
    <row r="15989" spans="1:1">
      <c r="A15989" s="1"/>
    </row>
    <row r="15990" spans="1:1">
      <c r="A15990" s="1"/>
    </row>
    <row r="15991" spans="1:1">
      <c r="A15991" s="1"/>
    </row>
    <row r="15992" spans="1:1">
      <c r="A15992" s="1"/>
    </row>
    <row r="15993" spans="1:1">
      <c r="A15993" s="1"/>
    </row>
    <row r="15994" spans="1:1">
      <c r="A15994" s="1"/>
    </row>
    <row r="15995" spans="1:1">
      <c r="A15995" s="1"/>
    </row>
    <row r="15996" spans="1:1">
      <c r="A15996" s="1"/>
    </row>
    <row r="15997" spans="1:1">
      <c r="A15997" s="1"/>
    </row>
    <row r="15998" spans="1:1">
      <c r="A15998" s="1"/>
    </row>
    <row r="15999" spans="1:1">
      <c r="A15999" s="1"/>
    </row>
    <row r="16000" spans="1:1">
      <c r="A16000" s="1"/>
    </row>
    <row r="16001" spans="1:1">
      <c r="A16001" s="1"/>
    </row>
    <row r="16002" spans="1:1">
      <c r="A16002" s="1"/>
    </row>
    <row r="16003" spans="1:1">
      <c r="A16003" s="1"/>
    </row>
    <row r="16004" spans="1:1">
      <c r="A16004" s="1"/>
    </row>
    <row r="16005" spans="1:1">
      <c r="A16005" s="1"/>
    </row>
    <row r="16006" spans="1:1">
      <c r="A16006" s="1"/>
    </row>
    <row r="16007" spans="1:1">
      <c r="A16007" s="1"/>
    </row>
    <row r="16008" spans="1:1">
      <c r="A16008" s="1"/>
    </row>
    <row r="16009" spans="1:1">
      <c r="A16009" s="1"/>
    </row>
    <row r="16010" spans="1:1">
      <c r="A16010" s="1"/>
    </row>
    <row r="16011" spans="1:1">
      <c r="A16011" s="1"/>
    </row>
    <row r="16012" spans="1:1">
      <c r="A16012" s="1"/>
    </row>
    <row r="16013" spans="1:1">
      <c r="A16013" s="1"/>
    </row>
    <row r="16014" spans="1:1">
      <c r="A16014" s="1"/>
    </row>
    <row r="16015" spans="1:1">
      <c r="A16015" s="1"/>
    </row>
    <row r="16016" spans="1:1">
      <c r="A16016" s="1"/>
    </row>
    <row r="16017" spans="1:1">
      <c r="A16017" s="1"/>
    </row>
    <row r="16018" spans="1:1">
      <c r="A16018" s="1"/>
    </row>
    <row r="16019" spans="1:1">
      <c r="A16019" s="1"/>
    </row>
    <row r="16020" spans="1:1">
      <c r="A16020" s="1"/>
    </row>
    <row r="16021" spans="1:1">
      <c r="A16021" s="1"/>
    </row>
    <row r="16022" spans="1:1">
      <c r="A16022" s="1"/>
    </row>
    <row r="16023" spans="1:1">
      <c r="A16023" s="1"/>
    </row>
    <row r="16024" spans="1:1">
      <c r="A16024" s="1"/>
    </row>
    <row r="16025" spans="1:1">
      <c r="A16025" s="1"/>
    </row>
    <row r="16026" spans="1:1">
      <c r="A16026" s="1"/>
    </row>
    <row r="16027" spans="1:1">
      <c r="A16027" s="1"/>
    </row>
    <row r="16028" spans="1:1">
      <c r="A16028" s="1"/>
    </row>
    <row r="16029" spans="1:1">
      <c r="A16029" s="1"/>
    </row>
    <row r="16030" spans="1:1">
      <c r="A16030" s="1"/>
    </row>
    <row r="16031" spans="1:1">
      <c r="A16031" s="1"/>
    </row>
    <row r="16032" spans="1:1">
      <c r="A16032" s="1"/>
    </row>
    <row r="16033" spans="1:1">
      <c r="A16033" s="1"/>
    </row>
    <row r="16034" spans="1:1">
      <c r="A16034" s="1"/>
    </row>
    <row r="16035" spans="1:1">
      <c r="A16035" s="1"/>
    </row>
    <row r="16036" spans="1:1">
      <c r="A16036" s="1"/>
    </row>
    <row r="16037" spans="1:1">
      <c r="A16037" s="1"/>
    </row>
    <row r="16038" spans="1:1">
      <c r="A16038" s="1"/>
    </row>
    <row r="16039" spans="1:1">
      <c r="A16039" s="1"/>
    </row>
    <row r="16040" spans="1:1">
      <c r="A16040" s="1"/>
    </row>
    <row r="16041" spans="1:1">
      <c r="A16041" s="1"/>
    </row>
    <row r="16042" spans="1:1">
      <c r="A16042" s="1"/>
    </row>
    <row r="16043" spans="1:1">
      <c r="A16043" s="1"/>
    </row>
    <row r="16044" spans="1:1">
      <c r="A16044" s="1"/>
    </row>
    <row r="16045" spans="1:1">
      <c r="A16045" s="1"/>
    </row>
    <row r="16046" spans="1:1">
      <c r="A16046" s="1"/>
    </row>
    <row r="16047" spans="1:1">
      <c r="A16047" s="1"/>
    </row>
    <row r="16048" spans="1:1">
      <c r="A16048" s="1"/>
    </row>
    <row r="16049" spans="1:1">
      <c r="A16049" s="1"/>
    </row>
    <row r="16050" spans="1:1">
      <c r="A16050" s="1"/>
    </row>
    <row r="16051" spans="1:1">
      <c r="A16051" s="1"/>
    </row>
    <row r="16052" spans="1:1">
      <c r="A16052" s="1"/>
    </row>
    <row r="16053" spans="1:1">
      <c r="A16053" s="1"/>
    </row>
    <row r="16054" spans="1:1">
      <c r="A16054" s="1"/>
    </row>
    <row r="16055" spans="1:1">
      <c r="A16055" s="1"/>
    </row>
    <row r="16056" spans="1:1">
      <c r="A16056" s="1"/>
    </row>
    <row r="16057" spans="1:1">
      <c r="A16057" s="1"/>
    </row>
    <row r="16058" spans="1:1">
      <c r="A16058" s="1"/>
    </row>
    <row r="16059" spans="1:1">
      <c r="A16059" s="1"/>
    </row>
    <row r="16060" spans="1:1">
      <c r="A16060" s="1"/>
    </row>
    <row r="16061" spans="1:1">
      <c r="A16061" s="1"/>
    </row>
    <row r="16062" spans="1:1">
      <c r="A16062" s="1"/>
    </row>
    <row r="16063" spans="1:1">
      <c r="A16063" s="1"/>
    </row>
    <row r="16064" spans="1:1">
      <c r="A16064" s="1"/>
    </row>
    <row r="16065" spans="1:1">
      <c r="A16065" s="1"/>
    </row>
    <row r="16066" spans="1:1">
      <c r="A16066" s="1"/>
    </row>
    <row r="16067" spans="1:1">
      <c r="A16067" s="1"/>
    </row>
    <row r="16068" spans="1:1">
      <c r="A16068" s="1"/>
    </row>
    <row r="16069" spans="1:1">
      <c r="A16069" s="1"/>
    </row>
    <row r="16070" spans="1:1">
      <c r="A16070" s="1"/>
    </row>
    <row r="16071" spans="1:1">
      <c r="A16071" s="1"/>
    </row>
    <row r="16072" spans="1:1">
      <c r="A16072" s="1"/>
    </row>
    <row r="16073" spans="1:1">
      <c r="A16073" s="1"/>
    </row>
    <row r="16074" spans="1:1">
      <c r="A16074" s="1"/>
    </row>
    <row r="16075" spans="1:1">
      <c r="A16075" s="1"/>
    </row>
    <row r="16076" spans="1:1">
      <c r="A16076" s="1"/>
    </row>
    <row r="16077" spans="1:1">
      <c r="A16077" s="1"/>
    </row>
    <row r="16078" spans="1:1">
      <c r="A16078" s="1"/>
    </row>
    <row r="16079" spans="1:1">
      <c r="A16079" s="1"/>
    </row>
    <row r="16080" spans="1:1">
      <c r="A16080" s="1"/>
    </row>
    <row r="16081" spans="1:1">
      <c r="A16081" s="1"/>
    </row>
    <row r="16082" spans="1:1">
      <c r="A16082" s="1"/>
    </row>
    <row r="16083" spans="1:1">
      <c r="A16083" s="1"/>
    </row>
    <row r="16084" spans="1:1">
      <c r="A16084" s="1"/>
    </row>
    <row r="16085" spans="1:1">
      <c r="A16085" s="1"/>
    </row>
    <row r="16086" spans="1:1">
      <c r="A16086" s="1"/>
    </row>
    <row r="16087" spans="1:1">
      <c r="A16087" s="1"/>
    </row>
    <row r="16088" spans="1:1">
      <c r="A16088" s="1"/>
    </row>
    <row r="16089" spans="1:1">
      <c r="A16089" s="1"/>
    </row>
    <row r="16090" spans="1:1">
      <c r="A16090" s="1"/>
    </row>
    <row r="16091" spans="1:1">
      <c r="A16091" s="1"/>
    </row>
    <row r="16092" spans="1:1">
      <c r="A16092" s="1"/>
    </row>
    <row r="16093" spans="1:1">
      <c r="A16093" s="1"/>
    </row>
    <row r="16094" spans="1:1">
      <c r="A16094" s="1"/>
    </row>
    <row r="16095" spans="1:1">
      <c r="A16095" s="1"/>
    </row>
    <row r="16096" spans="1:1">
      <c r="A16096" s="1"/>
    </row>
    <row r="16097" spans="1:1">
      <c r="A16097" s="1"/>
    </row>
    <row r="16098" spans="1:1">
      <c r="A16098" s="1"/>
    </row>
    <row r="16099" spans="1:1">
      <c r="A16099" s="1"/>
    </row>
    <row r="16100" spans="1:1">
      <c r="A16100" s="1"/>
    </row>
    <row r="16101" spans="1:1">
      <c r="A16101" s="1"/>
    </row>
    <row r="16102" spans="1:1">
      <c r="A16102" s="1"/>
    </row>
    <row r="16103" spans="1:1">
      <c r="A16103" s="1"/>
    </row>
    <row r="16104" spans="1:1">
      <c r="A16104" s="1"/>
    </row>
    <row r="16105" spans="1:1">
      <c r="A16105" s="1"/>
    </row>
    <row r="16106" spans="1:1">
      <c r="A16106" s="1"/>
    </row>
    <row r="16107" spans="1:1">
      <c r="A16107" s="1"/>
    </row>
    <row r="16108" spans="1:1">
      <c r="A16108" s="1"/>
    </row>
    <row r="16109" spans="1:1">
      <c r="A16109" s="1"/>
    </row>
    <row r="16110" spans="1:1">
      <c r="A16110" s="1"/>
    </row>
    <row r="16111" spans="1:1">
      <c r="A16111" s="1"/>
    </row>
    <row r="16112" spans="1:1">
      <c r="A16112" s="1"/>
    </row>
    <row r="16113" spans="1:1">
      <c r="A16113" s="1"/>
    </row>
    <row r="16114" spans="1:1">
      <c r="A16114" s="1"/>
    </row>
    <row r="16115" spans="1:1">
      <c r="A16115" s="1"/>
    </row>
    <row r="16116" spans="1:1">
      <c r="A16116" s="1"/>
    </row>
    <row r="16117" spans="1:1">
      <c r="A16117" s="1"/>
    </row>
    <row r="16118" spans="1:1">
      <c r="A16118" s="1"/>
    </row>
    <row r="16119" spans="1:1">
      <c r="A16119" s="1"/>
    </row>
    <row r="16120" spans="1:1">
      <c r="A16120" s="1"/>
    </row>
    <row r="16121" spans="1:1">
      <c r="A16121" s="1"/>
    </row>
    <row r="16122" spans="1:1">
      <c r="A16122" s="1"/>
    </row>
    <row r="16123" spans="1:1">
      <c r="A16123" s="1"/>
    </row>
    <row r="16124" spans="1:1">
      <c r="A16124" s="1"/>
    </row>
    <row r="16125" spans="1:1">
      <c r="A16125" s="1"/>
    </row>
    <row r="16126" spans="1:1">
      <c r="A16126" s="1"/>
    </row>
    <row r="16127" spans="1:1">
      <c r="A16127" s="1"/>
    </row>
    <row r="16128" spans="1:1">
      <c r="A16128" s="1"/>
    </row>
    <row r="16129" spans="1:1">
      <c r="A16129" s="1"/>
    </row>
    <row r="16130" spans="1:1">
      <c r="A16130" s="1"/>
    </row>
    <row r="16131" spans="1:1">
      <c r="A16131" s="1"/>
    </row>
    <row r="16132" spans="1:1">
      <c r="A16132" s="1"/>
    </row>
    <row r="16133" spans="1:1">
      <c r="A16133" s="1"/>
    </row>
    <row r="16134" spans="1:1">
      <c r="A16134" s="1"/>
    </row>
    <row r="16135" spans="1:1">
      <c r="A16135" s="1"/>
    </row>
    <row r="16136" spans="1:1">
      <c r="A16136" s="1"/>
    </row>
    <row r="16137" spans="1:1">
      <c r="A16137" s="1"/>
    </row>
    <row r="16138" spans="1:1">
      <c r="A16138" s="1"/>
    </row>
    <row r="16139" spans="1:1">
      <c r="A16139" s="1"/>
    </row>
    <row r="16140" spans="1:1">
      <c r="A16140" s="1"/>
    </row>
    <row r="16141" spans="1:1">
      <c r="A16141" s="1"/>
    </row>
    <row r="16142" spans="1:1">
      <c r="A16142" s="1"/>
    </row>
    <row r="16143" spans="1:1">
      <c r="A16143" s="1"/>
    </row>
    <row r="16144" spans="1:1">
      <c r="A16144" s="1"/>
    </row>
    <row r="16145" spans="1:1">
      <c r="A16145" s="1"/>
    </row>
    <row r="16146" spans="1:1">
      <c r="A16146" s="1"/>
    </row>
    <row r="16147" spans="1:1">
      <c r="A16147" s="1"/>
    </row>
    <row r="16148" spans="1:1">
      <c r="A16148" s="1"/>
    </row>
    <row r="16149" spans="1:1">
      <c r="A16149" s="1"/>
    </row>
    <row r="16150" spans="1:1">
      <c r="A16150" s="1"/>
    </row>
    <row r="16151" spans="1:1">
      <c r="A16151" s="1"/>
    </row>
    <row r="16152" spans="1:1">
      <c r="A16152" s="1"/>
    </row>
    <row r="16153" spans="1:1">
      <c r="A16153" s="1"/>
    </row>
    <row r="16154" spans="1:1">
      <c r="A16154" s="1"/>
    </row>
    <row r="16155" spans="1:1">
      <c r="A16155" s="1"/>
    </row>
    <row r="16156" spans="1:1">
      <c r="A16156" s="1"/>
    </row>
    <row r="16157" spans="1:1">
      <c r="A16157" s="1"/>
    </row>
    <row r="16158" spans="1:1">
      <c r="A16158" s="1"/>
    </row>
    <row r="16159" spans="1:1">
      <c r="A16159" s="1"/>
    </row>
    <row r="16160" spans="1:1">
      <c r="A16160" s="1"/>
    </row>
    <row r="16161" spans="1:1">
      <c r="A16161" s="1"/>
    </row>
    <row r="16162" spans="1:1">
      <c r="A16162" s="1"/>
    </row>
    <row r="16163" spans="1:1">
      <c r="A16163" s="1"/>
    </row>
    <row r="16164" spans="1:1">
      <c r="A16164" s="1"/>
    </row>
    <row r="16165" spans="1:1">
      <c r="A16165" s="1"/>
    </row>
    <row r="16166" spans="1:1">
      <c r="A16166" s="1"/>
    </row>
    <row r="16167" spans="1:1">
      <c r="A16167" s="1"/>
    </row>
    <row r="16168" spans="1:1">
      <c r="A16168" s="1"/>
    </row>
    <row r="16169" spans="1:1">
      <c r="A16169" s="1"/>
    </row>
    <row r="16170" spans="1:1">
      <c r="A16170" s="1"/>
    </row>
    <row r="16171" spans="1:1">
      <c r="A16171" s="1"/>
    </row>
    <row r="16172" spans="1:1">
      <c r="A16172" s="1"/>
    </row>
    <row r="16173" spans="1:1">
      <c r="A16173" s="1"/>
    </row>
    <row r="16174" spans="1:1">
      <c r="A16174" s="1"/>
    </row>
    <row r="16175" spans="1:1">
      <c r="A16175" s="1"/>
    </row>
    <row r="16176" spans="1:1">
      <c r="A16176" s="1"/>
    </row>
    <row r="16177" spans="1:1">
      <c r="A16177" s="1"/>
    </row>
    <row r="16178" spans="1:1">
      <c r="A16178" s="1"/>
    </row>
    <row r="16179" spans="1:1">
      <c r="A16179" s="1"/>
    </row>
    <row r="16180" spans="1:1">
      <c r="A16180" s="1"/>
    </row>
    <row r="16181" spans="1:1">
      <c r="A16181" s="1"/>
    </row>
    <row r="16182" spans="1:1">
      <c r="A16182" s="1"/>
    </row>
    <row r="16183" spans="1:1">
      <c r="A16183" s="1"/>
    </row>
    <row r="16184" spans="1:1">
      <c r="A16184" s="1"/>
    </row>
    <row r="16185" spans="1:1">
      <c r="A16185" s="1"/>
    </row>
    <row r="16186" spans="1:1">
      <c r="A16186" s="1"/>
    </row>
    <row r="16187" spans="1:1">
      <c r="A16187" s="1"/>
    </row>
    <row r="16188" spans="1:1">
      <c r="A16188" s="1"/>
    </row>
    <row r="16189" spans="1:1">
      <c r="A16189" s="1"/>
    </row>
    <row r="16190" spans="1:1">
      <c r="A16190" s="1"/>
    </row>
    <row r="16191" spans="1:1">
      <c r="A16191" s="1"/>
    </row>
    <row r="16192" spans="1:1">
      <c r="A16192" s="1"/>
    </row>
    <row r="16193" spans="1:1">
      <c r="A16193" s="1"/>
    </row>
    <row r="16194" spans="1:1">
      <c r="A16194" s="1"/>
    </row>
    <row r="16195" spans="1:1">
      <c r="A16195" s="1"/>
    </row>
    <row r="16196" spans="1:1">
      <c r="A16196" s="1"/>
    </row>
    <row r="16197" spans="1:1">
      <c r="A16197" s="1"/>
    </row>
    <row r="16198" spans="1:1">
      <c r="A16198" s="1"/>
    </row>
    <row r="16199" spans="1:1">
      <c r="A16199" s="1"/>
    </row>
    <row r="16200" spans="1:1">
      <c r="A16200" s="1"/>
    </row>
    <row r="16201" spans="1:1">
      <c r="A16201" s="1"/>
    </row>
    <row r="16202" spans="1:1">
      <c r="A16202" s="1"/>
    </row>
    <row r="16203" spans="1:1">
      <c r="A16203" s="1"/>
    </row>
    <row r="16204" spans="1:1">
      <c r="A16204" s="1"/>
    </row>
    <row r="16205" spans="1:1">
      <c r="A16205" s="1"/>
    </row>
    <row r="16206" spans="1:1">
      <c r="A16206" s="1"/>
    </row>
    <row r="16207" spans="1:1">
      <c r="A16207" s="1"/>
    </row>
    <row r="16208" spans="1:1">
      <c r="A16208" s="1"/>
    </row>
    <row r="16209" spans="1:1">
      <c r="A16209" s="1"/>
    </row>
    <row r="16210" spans="1:1">
      <c r="A16210" s="1"/>
    </row>
    <row r="16211" spans="1:1">
      <c r="A16211" s="1"/>
    </row>
    <row r="16212" spans="1:1">
      <c r="A16212" s="1"/>
    </row>
    <row r="16213" spans="1:1">
      <c r="A16213" s="1"/>
    </row>
    <row r="16214" spans="1:1">
      <c r="A16214" s="1"/>
    </row>
    <row r="16215" spans="1:1">
      <c r="A16215" s="1"/>
    </row>
    <row r="16216" spans="1:1">
      <c r="A16216" s="1"/>
    </row>
    <row r="16217" spans="1:1">
      <c r="A16217" s="1"/>
    </row>
    <row r="16218" spans="1:1">
      <c r="A16218" s="1"/>
    </row>
    <row r="16219" spans="1:1">
      <c r="A16219" s="1"/>
    </row>
    <row r="16220" spans="1:1">
      <c r="A16220" s="1"/>
    </row>
    <row r="16221" spans="1:1">
      <c r="A16221" s="1"/>
    </row>
    <row r="16222" spans="1:1">
      <c r="A16222" s="1"/>
    </row>
    <row r="16223" spans="1:1">
      <c r="A16223" s="1"/>
    </row>
    <row r="16224" spans="1:1">
      <c r="A16224" s="1"/>
    </row>
    <row r="16225" spans="1:1">
      <c r="A16225" s="1"/>
    </row>
    <row r="16226" spans="1:1">
      <c r="A16226" s="1"/>
    </row>
    <row r="16227" spans="1:1">
      <c r="A16227" s="1"/>
    </row>
    <row r="16228" spans="1:1">
      <c r="A16228" s="1"/>
    </row>
    <row r="16229" spans="1:1">
      <c r="A16229" s="1"/>
    </row>
    <row r="16230" spans="1:1">
      <c r="A16230" s="1"/>
    </row>
    <row r="16231" spans="1:1">
      <c r="A16231" s="1"/>
    </row>
    <row r="16232" spans="1:1">
      <c r="A16232" s="1"/>
    </row>
    <row r="16233" spans="1:1">
      <c r="A16233" s="1"/>
    </row>
    <row r="16234" spans="1:1">
      <c r="A16234" s="1"/>
    </row>
    <row r="16235" spans="1:1">
      <c r="A16235" s="1"/>
    </row>
    <row r="16236" spans="1:1">
      <c r="A16236" s="1"/>
    </row>
    <row r="16237" spans="1:1">
      <c r="A16237" s="1"/>
    </row>
    <row r="16238" spans="1:1">
      <c r="A16238" s="1"/>
    </row>
    <row r="16239" spans="1:1">
      <c r="A16239" s="1"/>
    </row>
    <row r="16240" spans="1:1">
      <c r="A16240" s="1"/>
    </row>
    <row r="16241" spans="1:1">
      <c r="A16241" s="1"/>
    </row>
    <row r="16242" spans="1:1">
      <c r="A16242" s="1"/>
    </row>
    <row r="16243" spans="1:1">
      <c r="A16243" s="1"/>
    </row>
    <row r="16244" spans="1:1">
      <c r="A16244" s="1"/>
    </row>
    <row r="16245" spans="1:1">
      <c r="A16245" s="1"/>
    </row>
    <row r="16246" spans="1:1">
      <c r="A16246" s="1"/>
    </row>
    <row r="16247" spans="1:1">
      <c r="A16247" s="1"/>
    </row>
    <row r="16248" spans="1:1">
      <c r="A16248" s="1"/>
    </row>
    <row r="16249" spans="1:1">
      <c r="A16249" s="1"/>
    </row>
    <row r="16250" spans="1:1">
      <c r="A16250" s="1"/>
    </row>
    <row r="16251" spans="1:1">
      <c r="A16251" s="1"/>
    </row>
    <row r="16252" spans="1:1">
      <c r="A16252" s="1"/>
    </row>
    <row r="16253" spans="1:1">
      <c r="A16253" s="1"/>
    </row>
    <row r="16254" spans="1:1">
      <c r="A16254" s="1"/>
    </row>
    <row r="16255" spans="1:1">
      <c r="A16255" s="1"/>
    </row>
    <row r="16256" spans="1:1">
      <c r="A16256" s="1"/>
    </row>
    <row r="16257" spans="1:1">
      <c r="A16257" s="1"/>
    </row>
    <row r="16258" spans="1:1">
      <c r="A16258" s="1"/>
    </row>
    <row r="16259" spans="1:1">
      <c r="A16259" s="1"/>
    </row>
    <row r="16260" spans="1:1">
      <c r="A16260" s="1"/>
    </row>
    <row r="16261" spans="1:1">
      <c r="A16261" s="1"/>
    </row>
    <row r="16262" spans="1:1">
      <c r="A16262" s="1"/>
    </row>
    <row r="16263" spans="1:1">
      <c r="A16263" s="1"/>
    </row>
    <row r="16264" spans="1:1">
      <c r="A16264" s="1"/>
    </row>
    <row r="16265" spans="1:1">
      <c r="A16265" s="1"/>
    </row>
    <row r="16266" spans="1:1">
      <c r="A16266" s="1"/>
    </row>
    <row r="16267" spans="1:1">
      <c r="A16267" s="1"/>
    </row>
    <row r="16268" spans="1:1">
      <c r="A16268" s="1"/>
    </row>
    <row r="16269" spans="1:1">
      <c r="A16269" s="1"/>
    </row>
    <row r="16270" spans="1:1">
      <c r="A16270" s="1"/>
    </row>
    <row r="16271" spans="1:1">
      <c r="A16271" s="1"/>
    </row>
    <row r="16272" spans="1:1">
      <c r="A16272" s="1"/>
    </row>
    <row r="16273" spans="1:1">
      <c r="A16273" s="1"/>
    </row>
    <row r="16274" spans="1:1">
      <c r="A16274" s="1"/>
    </row>
    <row r="16275" spans="1:1">
      <c r="A16275" s="1"/>
    </row>
    <row r="16276" spans="1:1">
      <c r="A16276" s="1"/>
    </row>
    <row r="16277" spans="1:1">
      <c r="A16277" s="1"/>
    </row>
    <row r="16278" spans="1:1">
      <c r="A16278" s="1"/>
    </row>
    <row r="16279" spans="1:1">
      <c r="A16279" s="1"/>
    </row>
    <row r="16280" spans="1:1">
      <c r="A16280" s="1"/>
    </row>
    <row r="16281" spans="1:1">
      <c r="A16281" s="1"/>
    </row>
    <row r="16282" spans="1:1">
      <c r="A16282" s="1"/>
    </row>
    <row r="16283" spans="1:1">
      <c r="A16283" s="1"/>
    </row>
    <row r="16284" spans="1:1">
      <c r="A16284" s="1"/>
    </row>
    <row r="16285" spans="1:1">
      <c r="A16285" s="1"/>
    </row>
    <row r="16286" spans="1:1">
      <c r="A16286" s="1"/>
    </row>
    <row r="16287" spans="1:1">
      <c r="A16287" s="1"/>
    </row>
    <row r="16288" spans="1:1">
      <c r="A16288" s="1"/>
    </row>
    <row r="16289" spans="1:1">
      <c r="A16289" s="1"/>
    </row>
    <row r="16290" spans="1:1">
      <c r="A16290" s="1"/>
    </row>
    <row r="16291" spans="1:1">
      <c r="A16291" s="1"/>
    </row>
    <row r="16292" spans="1:1">
      <c r="A16292" s="1"/>
    </row>
    <row r="16293" spans="1:1">
      <c r="A16293" s="1"/>
    </row>
    <row r="16294" spans="1:1">
      <c r="A16294" s="1"/>
    </row>
    <row r="16295" spans="1:1">
      <c r="A16295" s="1"/>
    </row>
    <row r="16296" spans="1:1">
      <c r="A16296" s="1"/>
    </row>
    <row r="16297" spans="1:1">
      <c r="A16297" s="1"/>
    </row>
    <row r="16298" spans="1:1">
      <c r="A16298" s="1"/>
    </row>
    <row r="16299" spans="1:1">
      <c r="A16299" s="1"/>
    </row>
    <row r="16300" spans="1:1">
      <c r="A16300" s="1"/>
    </row>
    <row r="16301" spans="1:1">
      <c r="A16301" s="1"/>
    </row>
    <row r="16302" spans="1:1">
      <c r="A16302" s="1"/>
    </row>
    <row r="16303" spans="1:1">
      <c r="A16303" s="1"/>
    </row>
    <row r="16304" spans="1:1">
      <c r="A16304" s="1"/>
    </row>
    <row r="16305" spans="1:1">
      <c r="A16305" s="1"/>
    </row>
    <row r="16306" spans="1:1">
      <c r="A16306" s="1"/>
    </row>
    <row r="16307" spans="1:1">
      <c r="A16307" s="1"/>
    </row>
    <row r="16308" spans="1:1">
      <c r="A16308" s="1"/>
    </row>
    <row r="16309" spans="1:1">
      <c r="A16309" s="1"/>
    </row>
    <row r="16310" spans="1:1">
      <c r="A16310" s="1"/>
    </row>
    <row r="16311" spans="1:1">
      <c r="A16311" s="1"/>
    </row>
    <row r="16312" spans="1:1">
      <c r="A16312" s="1"/>
    </row>
    <row r="16313" spans="1:1">
      <c r="A16313" s="1"/>
    </row>
    <row r="16314" spans="1:1">
      <c r="A16314" s="1"/>
    </row>
    <row r="16315" spans="1:1">
      <c r="A16315" s="1"/>
    </row>
    <row r="16316" spans="1:1">
      <c r="A16316" s="1"/>
    </row>
    <row r="16317" spans="1:1">
      <c r="A16317" s="1"/>
    </row>
    <row r="16318" spans="1:1">
      <c r="A16318" s="1"/>
    </row>
    <row r="16319" spans="1:1">
      <c r="A16319" s="1"/>
    </row>
    <row r="16320" spans="1:1">
      <c r="A16320" s="1"/>
    </row>
    <row r="16321" spans="1:1">
      <c r="A16321" s="1"/>
    </row>
    <row r="16322" spans="1:1">
      <c r="A16322" s="1"/>
    </row>
    <row r="16323" spans="1:1">
      <c r="A16323" s="1"/>
    </row>
    <row r="16324" spans="1:1">
      <c r="A16324" s="1"/>
    </row>
    <row r="16325" spans="1:1">
      <c r="A16325" s="1"/>
    </row>
    <row r="16326" spans="1:1">
      <c r="A16326" s="1"/>
    </row>
    <row r="16327" spans="1:1">
      <c r="A16327" s="1"/>
    </row>
    <row r="16328" spans="1:1">
      <c r="A16328" s="1"/>
    </row>
    <row r="16329" spans="1:1">
      <c r="A16329" s="1"/>
    </row>
    <row r="16330" spans="1:1">
      <c r="A16330" s="1"/>
    </row>
    <row r="16331" spans="1:1">
      <c r="A16331" s="1"/>
    </row>
    <row r="16332" spans="1:1">
      <c r="A16332" s="1"/>
    </row>
    <row r="16333" spans="1:1">
      <c r="A16333" s="1"/>
    </row>
    <row r="16334" spans="1:1">
      <c r="A16334" s="1"/>
    </row>
    <row r="16335" spans="1:1">
      <c r="A16335" s="1"/>
    </row>
    <row r="16336" spans="1:1">
      <c r="A16336" s="1"/>
    </row>
    <row r="16337" spans="1:1">
      <c r="A16337" s="1"/>
    </row>
    <row r="16338" spans="1:1">
      <c r="A16338" s="1"/>
    </row>
    <row r="16339" spans="1:1">
      <c r="A16339" s="1"/>
    </row>
    <row r="16340" spans="1:1">
      <c r="A16340" s="1"/>
    </row>
    <row r="16341" spans="1:1">
      <c r="A16341" s="1"/>
    </row>
    <row r="16342" spans="1:1">
      <c r="A16342" s="1"/>
    </row>
    <row r="16343" spans="1:1">
      <c r="A16343" s="1"/>
    </row>
    <row r="16344" spans="1:1">
      <c r="A16344" s="1"/>
    </row>
    <row r="16345" spans="1:1">
      <c r="A16345" s="1"/>
    </row>
    <row r="16346" spans="1:1">
      <c r="A16346" s="1"/>
    </row>
    <row r="16347" spans="1:1">
      <c r="A16347" s="1"/>
    </row>
    <row r="16348" spans="1:1">
      <c r="A16348" s="1"/>
    </row>
    <row r="16349" spans="1:1">
      <c r="A16349" s="1"/>
    </row>
    <row r="16350" spans="1:1">
      <c r="A16350" s="1"/>
    </row>
    <row r="16351" spans="1:1">
      <c r="A16351" s="1"/>
    </row>
    <row r="16352" spans="1:1">
      <c r="A16352" s="1"/>
    </row>
    <row r="16353" spans="1:1">
      <c r="A16353" s="1"/>
    </row>
    <row r="16354" spans="1:1">
      <c r="A16354" s="1"/>
    </row>
    <row r="16355" spans="1:1">
      <c r="A16355" s="1"/>
    </row>
    <row r="16356" spans="1:1">
      <c r="A16356" s="1"/>
    </row>
    <row r="16357" spans="1:1">
      <c r="A16357" s="1"/>
    </row>
    <row r="16358" spans="1:1">
      <c r="A16358" s="1"/>
    </row>
    <row r="16359" spans="1:1">
      <c r="A16359" s="1"/>
    </row>
    <row r="16360" spans="1:1">
      <c r="A16360" s="1"/>
    </row>
    <row r="16361" spans="1:1">
      <c r="A16361" s="1"/>
    </row>
    <row r="16362" spans="1:1">
      <c r="A16362" s="1"/>
    </row>
    <row r="16363" spans="1:1">
      <c r="A16363" s="1"/>
    </row>
    <row r="16364" spans="1:1">
      <c r="A16364" s="1"/>
    </row>
    <row r="16365" spans="1:1">
      <c r="A16365" s="1"/>
    </row>
    <row r="16366" spans="1:1">
      <c r="A16366" s="1"/>
    </row>
    <row r="16367" spans="1:1">
      <c r="A16367" s="1"/>
    </row>
    <row r="16368" spans="1:1">
      <c r="A16368" s="1"/>
    </row>
    <row r="16369" spans="1:1">
      <c r="A16369" s="1"/>
    </row>
    <row r="16370" spans="1:1">
      <c r="A16370" s="1"/>
    </row>
    <row r="16371" spans="1:1">
      <c r="A16371" s="1"/>
    </row>
    <row r="16372" spans="1:1">
      <c r="A16372" s="1"/>
    </row>
    <row r="16373" spans="1:1">
      <c r="A16373" s="1"/>
    </row>
    <row r="16374" spans="1:1">
      <c r="A16374" s="1"/>
    </row>
    <row r="16375" spans="1:1">
      <c r="A16375" s="1"/>
    </row>
    <row r="16376" spans="1:1">
      <c r="A16376" s="1"/>
    </row>
    <row r="16377" spans="1:1">
      <c r="A16377" s="1"/>
    </row>
    <row r="16378" spans="1:1">
      <c r="A16378" s="1"/>
    </row>
    <row r="16379" spans="1:1">
      <c r="A16379" s="1"/>
    </row>
    <row r="16380" spans="1:1">
      <c r="A16380" s="1"/>
    </row>
    <row r="16381" spans="1:1">
      <c r="A16381" s="1"/>
    </row>
    <row r="16382" spans="1:1">
      <c r="A16382" s="1"/>
    </row>
    <row r="16383" spans="1:1">
      <c r="A16383" s="1"/>
    </row>
    <row r="16384" spans="1:1">
      <c r="A16384" s="1"/>
    </row>
    <row r="16385" spans="1:1">
      <c r="A16385" s="1"/>
    </row>
    <row r="16386" spans="1:1">
      <c r="A16386" s="1"/>
    </row>
    <row r="16387" spans="1:1">
      <c r="A16387" s="1"/>
    </row>
    <row r="16388" spans="1:1">
      <c r="A16388" s="1"/>
    </row>
    <row r="16389" spans="1:1">
      <c r="A16389" s="1"/>
    </row>
    <row r="16390" spans="1:1">
      <c r="A16390" s="1"/>
    </row>
    <row r="16391" spans="1:1">
      <c r="A16391" s="1"/>
    </row>
    <row r="16392" spans="1:1">
      <c r="A16392" s="1"/>
    </row>
    <row r="16393" spans="1:1">
      <c r="A16393" s="1"/>
    </row>
    <row r="16394" spans="1:1">
      <c r="A16394" s="1"/>
    </row>
    <row r="16395" spans="1:1">
      <c r="A16395" s="1"/>
    </row>
    <row r="16396" spans="1:1">
      <c r="A1639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 Waller</dc:creator>
  <cp:lastModifiedBy>Abel Masson</cp:lastModifiedBy>
  <dcterms:created xsi:type="dcterms:W3CDTF">2022-07-24T19:17:50Z</dcterms:created>
  <dcterms:modified xsi:type="dcterms:W3CDTF">2025-11-17T14:24:09Z</dcterms:modified>
</cp:coreProperties>
</file>